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pivotCache/pivotCacheRecords1.xml" ContentType="application/vnd.openxmlformats-officedocument.spreadsheetml.pivotCacheRecords+xml"/>
  <Override PartName="/xl/pivotCache/_rels/pivotCacheDefinition1.xml.rels" ContentType="application/vnd.openxmlformats-package.relationships+xml"/>
  <Override PartName="/xl/pivotCache/pivotCacheDefinition1.xml" ContentType="application/vnd.openxmlformats-officedocument.spreadsheetml.pivotCacheDefinition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76" firstSheet="0" activeTab="1"/>
  </bookViews>
  <sheets>
    <sheet name="plasmids" sheetId="1" state="visible" r:id="rId2"/>
    <sheet name="genera" sheetId="2" state="visible" r:id="rId3"/>
    <sheet name="info" sheetId="3" state="visible" r:id="rId4"/>
  </sheets>
  <calcPr iterateCount="100" refMode="A1" iterate="false" iterateDelta="0.001"/>
  <pivotCaches>
    <pivotCache cacheId="1" r:id="rId6"/>
  </pivotCaches>
  <extLst>
    <ext xmlns:loext="http://schemas.libreoffice.org/" uri="{7626C862-2A13-11E5-B345-FEFF819CDC9F}">
      <loext:extCalcPr stringRefSyntax="Unspecified"/>
    </ext>
  </extLst>
</workbook>
</file>

<file path=xl/sharedStrings.xml><?xml version="1.0" encoding="utf-8"?>
<sst xmlns="http://schemas.openxmlformats.org/spreadsheetml/2006/main" count="88805" uniqueCount="27753">
  <si>
    <t>ID</t>
  </si>
  <si>
    <t>#Organism/Name</t>
  </si>
  <si>
    <t>Kingdom</t>
  </si>
  <si>
    <t>Group</t>
  </si>
  <si>
    <t>SubGroup</t>
  </si>
  <si>
    <t>Plasmid Name</t>
  </si>
  <si>
    <t>RefSeq</t>
  </si>
  <si>
    <t>INSDC</t>
  </si>
  <si>
    <t>Size (Kb)</t>
  </si>
  <si>
    <t>GC%</t>
  </si>
  <si>
    <t>Protein</t>
  </si>
  <si>
    <t>rRNA</t>
  </si>
  <si>
    <t>tRNA</t>
  </si>
  <si>
    <t>Other RNA</t>
  </si>
  <si>
    <t>Gene</t>
  </si>
  <si>
    <t>Pseudogene</t>
  </si>
  <si>
    <t>1st letter code</t>
  </si>
  <si>
    <t>Genus</t>
  </si>
  <si>
    <t>Species</t>
  </si>
  <si>
    <t>Plasmids</t>
  </si>
  <si>
    <t>'Brassica napus' phytoplasma</t>
  </si>
  <si>
    <t>Bacteria</t>
  </si>
  <si>
    <t>Tenericutes</t>
  </si>
  <si>
    <t>Mollicutes</t>
  </si>
  <si>
    <t>pPABN1</t>
  </si>
  <si>
    <t>NC_016583.1</t>
  </si>
  <si>
    <t>HQ637382</t>
  </si>
  <si>
    <t>23.9445</t>
  </si>
  <si>
    <t>5</t>
  </si>
  <si>
    <t>-</t>
  </si>
  <si>
    <t>'Nostoc azollae' 0708</t>
  </si>
  <si>
    <t>Cyanobacteria</t>
  </si>
  <si>
    <t>Nostocales</t>
  </si>
  <si>
    <t>pAzo01</t>
  </si>
  <si>
    <t>NC_014249.1</t>
  </si>
  <si>
    <t>CP002060</t>
  </si>
  <si>
    <t>35.6786</t>
  </si>
  <si>
    <t>46</t>
  </si>
  <si>
    <t>93</t>
  </si>
  <si>
    <t>47</t>
  </si>
  <si>
    <t>pAzo02</t>
  </si>
  <si>
    <t>NC_014250.1</t>
  </si>
  <si>
    <t>CP002061</t>
  </si>
  <si>
    <t>33.5406</t>
  </si>
  <si>
    <t>8</t>
  </si>
  <si>
    <t>9</t>
  </si>
  <si>
    <t>1</t>
  </si>
  <si>
    <t>'Rehmannia glutinosa' phytoplasma</t>
  </si>
  <si>
    <t>pPARG1</t>
  </si>
  <si>
    <t>NC_014123.1</t>
  </si>
  <si>
    <t>FJ905104</t>
  </si>
  <si>
    <t>24.5482</t>
  </si>
  <si>
    <t>7</t>
  </si>
  <si>
    <t>[Clostridium] acidurici 9a</t>
  </si>
  <si>
    <t>Firmicutes</t>
  </si>
  <si>
    <t>Clostridia</t>
  </si>
  <si>
    <t>pCuri3</t>
  </si>
  <si>
    <t>NC_018657.1</t>
  </si>
  <si>
    <t>CP003327</t>
  </si>
  <si>
    <t>28.8019</t>
  </si>
  <si>
    <t>3</t>
  </si>
  <si>
    <t>[Clostridium] sordellii JGS6382</t>
  </si>
  <si>
    <t>pCS1</t>
  </si>
  <si>
    <t>LN681235.1</t>
  </si>
  <si>
    <t>25.3356</t>
  </si>
  <si>
    <t>94</t>
  </si>
  <si>
    <t>[Clostridium] sordellii ATCC9714</t>
  </si>
  <si>
    <t>pCS2</t>
  </si>
  <si>
    <t>LN680000.1</t>
  </si>
  <si>
    <t>26.0456</t>
  </si>
  <si>
    <t>52</t>
  </si>
  <si>
    <t>LN679999.1</t>
  </si>
  <si>
    <t>25.0342</t>
  </si>
  <si>
    <t>88</t>
  </si>
  <si>
    <t>89</t>
  </si>
  <si>
    <t>[Eubacterium] eligens ATCC 27750</t>
  </si>
  <si>
    <t>unnamed</t>
  </si>
  <si>
    <t>NC_012780.1</t>
  </si>
  <si>
    <t>CP001106</t>
  </si>
  <si>
    <t>36.7801</t>
  </si>
  <si>
    <t>595</t>
  </si>
  <si>
    <t>610</t>
  </si>
  <si>
    <t>15</t>
  </si>
  <si>
    <t>NC_012782.1</t>
  </si>
  <si>
    <t>CP001105</t>
  </si>
  <si>
    <t>40.751</t>
  </si>
  <si>
    <t>84</t>
  </si>
  <si>
    <t>86</t>
  </si>
  <si>
    <t>2</t>
  </si>
  <si>
    <t>[Haemophilus] ducreyi ATCC 27722</t>
  </si>
  <si>
    <t>Proteobacteria</t>
  </si>
  <si>
    <t>Gammaproteobacteria</t>
  </si>
  <si>
    <t>pNAD1</t>
  </si>
  <si>
    <t>NC_005329.1</t>
  </si>
  <si>
    <t>AY434675</t>
  </si>
  <si>
    <t>34.0697</t>
  </si>
  <si>
    <t>10</t>
  </si>
  <si>
    <t>[Haemophilus] parasuis HN7061</t>
  </si>
  <si>
    <t>pHN61</t>
  </si>
  <si>
    <t>NC_012661.1</t>
  </si>
  <si>
    <t>FJ947048</t>
  </si>
  <si>
    <t>36.1392</t>
  </si>
  <si>
    <t>[Haemophilus] parasuis</t>
  </si>
  <si>
    <t>pHS-Rec</t>
  </si>
  <si>
    <t>NC_006829.1</t>
  </si>
  <si>
    <t>AY862436</t>
  </si>
  <si>
    <t>32.7838</t>
  </si>
  <si>
    <t>[Haemophilus] parasuis FS39</t>
  </si>
  <si>
    <t>pFS39</t>
  </si>
  <si>
    <t>NC_021185.1</t>
  </si>
  <si>
    <t>KC405064</t>
  </si>
  <si>
    <t>35.555</t>
  </si>
  <si>
    <t>6</t>
  </si>
  <si>
    <t>[Haemophilus] parasuis FZ0751</t>
  </si>
  <si>
    <t>pFZ51</t>
  </si>
  <si>
    <t>NC_019361.1</t>
  </si>
  <si>
    <t>JN202624</t>
  </si>
  <si>
    <t>41.3859</t>
  </si>
  <si>
    <t>16</t>
  </si>
  <si>
    <t>[Haemophilus] parasuis YC0093</t>
  </si>
  <si>
    <t>pYC93</t>
  </si>
  <si>
    <t>NC_019214.1</t>
  </si>
  <si>
    <t>HM486907</t>
  </si>
  <si>
    <t>48.0765</t>
  </si>
  <si>
    <t>[Haemophilus] parasuis HS1543</t>
  </si>
  <si>
    <t>pHS-Tet</t>
  </si>
  <si>
    <t>NC_006828.1</t>
  </si>
  <si>
    <t>AY862435</t>
  </si>
  <si>
    <t>41.3445</t>
  </si>
  <si>
    <t>4</t>
  </si>
  <si>
    <t>[Haemophilus] parasuis HS016</t>
  </si>
  <si>
    <t>pTetHS016</t>
  </si>
  <si>
    <t>NC_022367.1</t>
  </si>
  <si>
    <t>KC818265</t>
  </si>
  <si>
    <t>36.7796</t>
  </si>
  <si>
    <t>[Haemophilus] parasuis QY431</t>
  </si>
  <si>
    <t>pQY431</t>
  </si>
  <si>
    <t>NC_021186.1</t>
  </si>
  <si>
    <t>KC405065</t>
  </si>
  <si>
    <t>33.882</t>
  </si>
  <si>
    <t>[Pasteurella] aerogenes</t>
  </si>
  <si>
    <t>pCCK343</t>
  </si>
  <si>
    <t>NC_019255.1</t>
  </si>
  <si>
    <t>FR687372</t>
  </si>
  <si>
    <t>43.8042</t>
  </si>
  <si>
    <t>[Pasteurella] aerogenes BB1084</t>
  </si>
  <si>
    <t>pIG1</t>
  </si>
  <si>
    <t>NC_019979.1</t>
  </si>
  <si>
    <t>JQ319769</t>
  </si>
  <si>
    <t>47.5</t>
  </si>
  <si>
    <t>pB1002</t>
  </si>
  <si>
    <t>NC_020885.1</t>
  </si>
  <si>
    <t>JQ773456</t>
  </si>
  <si>
    <t>41.4432</t>
  </si>
  <si>
    <t>pB1000</t>
  </si>
  <si>
    <t>NC_020886.1</t>
  </si>
  <si>
    <t>JQ773457</t>
  </si>
  <si>
    <t>41.4914</t>
  </si>
  <si>
    <t>Acaryochloris marina MBIC11017</t>
  </si>
  <si>
    <t>Oscillatoriophycideae</t>
  </si>
  <si>
    <t>pREB3</t>
  </si>
  <si>
    <t>NC_009928.1</t>
  </si>
  <si>
    <t>CP000840</t>
  </si>
  <si>
    <t>45.1902</t>
  </si>
  <si>
    <t>245</t>
  </si>
  <si>
    <t>275</t>
  </si>
  <si>
    <t>30</t>
  </si>
  <si>
    <t>pREB7</t>
  </si>
  <si>
    <t>NC_009932.1</t>
  </si>
  <si>
    <t>CP000844</t>
  </si>
  <si>
    <t>45.5909</t>
  </si>
  <si>
    <t>124</t>
  </si>
  <si>
    <t>129</t>
  </si>
  <si>
    <t>pREB1</t>
  </si>
  <si>
    <t>NC_009926.1</t>
  </si>
  <si>
    <t>CP000838</t>
  </si>
  <si>
    <t>47.3483</t>
  </si>
  <si>
    <t>292</t>
  </si>
  <si>
    <t>313</t>
  </si>
  <si>
    <t>21</t>
  </si>
  <si>
    <t>pREB4</t>
  </si>
  <si>
    <t>NC_009929.1</t>
  </si>
  <si>
    <t>CP000841</t>
  </si>
  <si>
    <t>45.877</t>
  </si>
  <si>
    <t>205</t>
  </si>
  <si>
    <t>219</t>
  </si>
  <si>
    <t>14</t>
  </si>
  <si>
    <t>pREB5</t>
  </si>
  <si>
    <t>NC_009930.1</t>
  </si>
  <si>
    <t>CP000842</t>
  </si>
  <si>
    <t>44.6755</t>
  </si>
  <si>
    <t>168</t>
  </si>
  <si>
    <t>171</t>
  </si>
  <si>
    <t>pREB8</t>
  </si>
  <si>
    <t>NC_009933.1</t>
  </si>
  <si>
    <t>CP000845</t>
  </si>
  <si>
    <t>45.4185</t>
  </si>
  <si>
    <t>100</t>
  </si>
  <si>
    <t>102</t>
  </si>
  <si>
    <t>pREB2</t>
  </si>
  <si>
    <t>NC_009927.1</t>
  </si>
  <si>
    <t>CP000839</t>
  </si>
  <si>
    <t>45.3367</t>
  </si>
  <si>
    <t>312</t>
  </si>
  <si>
    <t>331</t>
  </si>
  <si>
    <t>19</t>
  </si>
  <si>
    <t>pREB9</t>
  </si>
  <si>
    <t>NC_009934.1</t>
  </si>
  <si>
    <t>CP000846</t>
  </si>
  <si>
    <t>42.5223</t>
  </si>
  <si>
    <t>pREB6</t>
  </si>
  <si>
    <t>NC_009931.1</t>
  </si>
  <si>
    <t>CP000843</t>
  </si>
  <si>
    <t>47.1267</t>
  </si>
  <si>
    <t>141</t>
  </si>
  <si>
    <t>157</t>
  </si>
  <si>
    <t>Acetobacter aceti</t>
  </si>
  <si>
    <t>Alphaproteobacteria</t>
  </si>
  <si>
    <t>pAC5</t>
  </si>
  <si>
    <t>NC_001275.1</t>
  </si>
  <si>
    <t>AF110140</t>
  </si>
  <si>
    <t>55.8657</t>
  </si>
  <si>
    <t>Acetobacter aceti CCM 3610</t>
  </si>
  <si>
    <t>pAG20</t>
  </si>
  <si>
    <t>NC_022074.1</t>
  </si>
  <si>
    <t>KC871566</t>
  </si>
  <si>
    <t>56.3495</t>
  </si>
  <si>
    <t>Acetobacter pasteurianus AC2-58</t>
  </si>
  <si>
    <t>pAC258-29</t>
  </si>
  <si>
    <t>NC_019337.1</t>
  </si>
  <si>
    <t>JQ418523</t>
  </si>
  <si>
    <t>50.7115</t>
  </si>
  <si>
    <t>42</t>
  </si>
  <si>
    <t>Acetobacter pasteurianus</t>
  </si>
  <si>
    <t>pAP12875</t>
  </si>
  <si>
    <t>NC_004991.1</t>
  </si>
  <si>
    <t>U20550</t>
  </si>
  <si>
    <t>57.4306</t>
  </si>
  <si>
    <t>Acetobacter pasteurianus CCM 3610</t>
  </si>
  <si>
    <t>pGR7</t>
  </si>
  <si>
    <t>NC_010177.2</t>
  </si>
  <si>
    <t>AM922326</t>
  </si>
  <si>
    <t>29.5585</t>
  </si>
  <si>
    <t>Acetobacter pasteurianus CCM 2374</t>
  </si>
  <si>
    <t>pAP2</t>
  </si>
  <si>
    <t>NC_007293.1</t>
  </si>
  <si>
    <t>AM055747</t>
  </si>
  <si>
    <t>51.1597</t>
  </si>
  <si>
    <t>pAC258-26</t>
  </si>
  <si>
    <t>NC_019327.1</t>
  </si>
  <si>
    <t>JQ418524</t>
  </si>
  <si>
    <t>51.8853</t>
  </si>
  <si>
    <t>32</t>
  </si>
  <si>
    <t>Acetobacter pasteurianus 386B</t>
  </si>
  <si>
    <t>Apa386Bp3</t>
  </si>
  <si>
    <t>NC_021992.1</t>
  </si>
  <si>
    <t>HF677573</t>
  </si>
  <si>
    <t>55.4708</t>
  </si>
  <si>
    <t>Apa386Bp5</t>
  </si>
  <si>
    <t>NC_021993.1</t>
  </si>
  <si>
    <t>HF677575</t>
  </si>
  <si>
    <t>50.7464</t>
  </si>
  <si>
    <t>11</t>
  </si>
  <si>
    <t>Apa386Bp2</t>
  </si>
  <si>
    <t>NZ_HF677572.1</t>
  </si>
  <si>
    <t>HF677572</t>
  </si>
  <si>
    <t>55.5672</t>
  </si>
  <si>
    <t>25</t>
  </si>
  <si>
    <t>Apa386Bp6</t>
  </si>
  <si>
    <t>NC_021978.1</t>
  </si>
  <si>
    <t>HF677576</t>
  </si>
  <si>
    <t>51.7868</t>
  </si>
  <si>
    <t>Apa386Bp4</t>
  </si>
  <si>
    <t>NC_021977.1</t>
  </si>
  <si>
    <t>HF677574</t>
  </si>
  <si>
    <t>52.2828</t>
  </si>
  <si>
    <t>12</t>
  </si>
  <si>
    <t>Apa386Bp7</t>
  </si>
  <si>
    <t>NC_021979.1</t>
  </si>
  <si>
    <t>HF677577</t>
  </si>
  <si>
    <t>47.0267</t>
  </si>
  <si>
    <t>Apa386Bp1</t>
  </si>
  <si>
    <t>NC_021976.1</t>
  </si>
  <si>
    <t>HF677571</t>
  </si>
  <si>
    <t>52.0094</t>
  </si>
  <si>
    <t>183</t>
  </si>
  <si>
    <t>196</t>
  </si>
  <si>
    <t>13</t>
  </si>
  <si>
    <t>Acetobacter pasteurianus IFO 3283-01</t>
  </si>
  <si>
    <t>pAPA01-060</t>
  </si>
  <si>
    <t>NC_013215.1</t>
  </si>
  <si>
    <t>AP011127</t>
  </si>
  <si>
    <t>58.5675</t>
  </si>
  <si>
    <t>pAPA01-020</t>
  </si>
  <si>
    <t>NC_013211.1</t>
  </si>
  <si>
    <t>AP011123</t>
  </si>
  <si>
    <t>53.4968</t>
  </si>
  <si>
    <t>162</t>
  </si>
  <si>
    <t>173</t>
  </si>
  <si>
    <t>pAPA01-050</t>
  </si>
  <si>
    <t>NC_013214.1</t>
  </si>
  <si>
    <t>AP011126</t>
  </si>
  <si>
    <t>55.7825</t>
  </si>
  <si>
    <t>pAPA01-040</t>
  </si>
  <si>
    <t>NC_013213.1</t>
  </si>
  <si>
    <t>AP011125</t>
  </si>
  <si>
    <t>53.7453</t>
  </si>
  <si>
    <t>pAPA01-030</t>
  </si>
  <si>
    <t>NC_013212.1</t>
  </si>
  <si>
    <t>AP011124</t>
  </si>
  <si>
    <t>53.882</t>
  </si>
  <si>
    <t>58</t>
  </si>
  <si>
    <t>59</t>
  </si>
  <si>
    <t>pAPA01-011</t>
  </si>
  <si>
    <t>NC_013210.1</t>
  </si>
  <si>
    <t>AP011122</t>
  </si>
  <si>
    <t>53.3621</t>
  </si>
  <si>
    <t>170</t>
  </si>
  <si>
    <t>Acetobacter pasteurianus IFO 3283-01-42C</t>
  </si>
  <si>
    <t>pAPA42C_050</t>
  </si>
  <si>
    <t>NC_017107.1</t>
  </si>
  <si>
    <t>AP011168</t>
  </si>
  <si>
    <t>pAPA42C_011</t>
  </si>
  <si>
    <t>NC_017104.1</t>
  </si>
  <si>
    <t>AP011164</t>
  </si>
  <si>
    <t>pAPA42C_040</t>
  </si>
  <si>
    <t>NC_017106.1</t>
  </si>
  <si>
    <t>AP011167</t>
  </si>
  <si>
    <t>pAPA42C_020</t>
  </si>
  <si>
    <t>NC_017105.1</t>
  </si>
  <si>
    <t>AP011165</t>
  </si>
  <si>
    <t>163</t>
  </si>
  <si>
    <t>pAPA42C_030</t>
  </si>
  <si>
    <t>NC_017151.1</t>
  </si>
  <si>
    <t>AP011166</t>
  </si>
  <si>
    <t>pAPA42C_060</t>
  </si>
  <si>
    <t>NC_017152.1</t>
  </si>
  <si>
    <t>AP011169</t>
  </si>
  <si>
    <t>Acetobacter pasteurianus IFO 3283-03</t>
  </si>
  <si>
    <t>pAPA03-010</t>
  </si>
  <si>
    <t>NC_017101.1</t>
  </si>
  <si>
    <t>AP011129</t>
  </si>
  <si>
    <t>53.366</t>
  </si>
  <si>
    <t>182</t>
  </si>
  <si>
    <t>pAPA03-060</t>
  </si>
  <si>
    <t>NC_017109.1</t>
  </si>
  <si>
    <t>AP011134</t>
  </si>
  <si>
    <t>pAPA03-020</t>
  </si>
  <si>
    <t>NC_017118.1</t>
  </si>
  <si>
    <t>AP011130</t>
  </si>
  <si>
    <t>pAPA03-030</t>
  </si>
  <si>
    <t>NC_017119.1</t>
  </si>
  <si>
    <t>AP011131</t>
  </si>
  <si>
    <t>pAPA03-050</t>
  </si>
  <si>
    <t>NC_017120.1</t>
  </si>
  <si>
    <t>AP011133</t>
  </si>
  <si>
    <t>pAPA03-040</t>
  </si>
  <si>
    <t>NC_017142.1</t>
  </si>
  <si>
    <t>AP011132</t>
  </si>
  <si>
    <t>Acetobacter pasteurianus IFO 3283-07</t>
  </si>
  <si>
    <t>pAPA07-020</t>
  </si>
  <si>
    <t>NC_017122.1</t>
  </si>
  <si>
    <t>AP011137</t>
  </si>
  <si>
    <t>pAPA07-060</t>
  </si>
  <si>
    <t>NC_017124.1</t>
  </si>
  <si>
    <t>AP011141</t>
  </si>
  <si>
    <t>pAPA07-040</t>
  </si>
  <si>
    <t>NC_017123.1</t>
  </si>
  <si>
    <t>AP011139</t>
  </si>
  <si>
    <t>pAPA07-010</t>
  </si>
  <si>
    <t>NC_017143.1</t>
  </si>
  <si>
    <t>AP011136</t>
  </si>
  <si>
    <t>pAPA07-030</t>
  </si>
  <si>
    <t>NC_017110.1</t>
  </si>
  <si>
    <t>AP011138</t>
  </si>
  <si>
    <t>pAPA07-050</t>
  </si>
  <si>
    <t>NC_017144.1</t>
  </si>
  <si>
    <t>AP011140</t>
  </si>
  <si>
    <t>Acetobacter pasteurianus IFO 3283-12</t>
  </si>
  <si>
    <t>pAPA12-040</t>
  </si>
  <si>
    <t>NC_017115.1</t>
  </si>
  <si>
    <t>AP011174</t>
  </si>
  <si>
    <t>pAPA12-030</t>
  </si>
  <si>
    <t>NC_017114.1</t>
  </si>
  <si>
    <t>AP011173</t>
  </si>
  <si>
    <t>pAPA12-060</t>
  </si>
  <si>
    <t>NC_017137.1</t>
  </si>
  <si>
    <t>AP011176</t>
  </si>
  <si>
    <t>pAPA12-020</t>
  </si>
  <si>
    <t>NC_017113.1</t>
  </si>
  <si>
    <t>AP011172</t>
  </si>
  <si>
    <t>pAPA12-050</t>
  </si>
  <si>
    <t>NC_017116.1</t>
  </si>
  <si>
    <t>AP011175</t>
  </si>
  <si>
    <t>pAPA12-014</t>
  </si>
  <si>
    <t>NC_017136.1</t>
  </si>
  <si>
    <t>AP011171</t>
  </si>
  <si>
    <t>53.3663</t>
  </si>
  <si>
    <t>181</t>
  </si>
  <si>
    <t>Acetobacter pasteurianus IFO 3283-22</t>
  </si>
  <si>
    <t>pAPA22-010</t>
  </si>
  <si>
    <t>NC_017117.1</t>
  </si>
  <si>
    <t>AP011143</t>
  </si>
  <si>
    <t>pAPA22-060</t>
  </si>
  <si>
    <t>NC_017129.1</t>
  </si>
  <si>
    <t>AP011148</t>
  </si>
  <si>
    <t>pAPA22-040</t>
  </si>
  <si>
    <t>NC_017145.1</t>
  </si>
  <si>
    <t>AP011146</t>
  </si>
  <si>
    <t>pAPA22-030</t>
  </si>
  <si>
    <t>NC_017127.1</t>
  </si>
  <si>
    <t>AP011145</t>
  </si>
  <si>
    <t>pAPA22-020</t>
  </si>
  <si>
    <t>NC_017126.1</t>
  </si>
  <si>
    <t>AP011144</t>
  </si>
  <si>
    <t>pAPA22-050</t>
  </si>
  <si>
    <t>NC_017128.1</t>
  </si>
  <si>
    <t>AP011147</t>
  </si>
  <si>
    <t>Acetobacter pasteurianus IFO 3283-26</t>
  </si>
  <si>
    <t>pAPA26-020</t>
  </si>
  <si>
    <t>NC_017131.1</t>
  </si>
  <si>
    <t>AP011151</t>
  </si>
  <si>
    <t>pAPA26-030</t>
  </si>
  <si>
    <t>NC_017147.1</t>
  </si>
  <si>
    <t>AP011152</t>
  </si>
  <si>
    <t>pAPA26-040</t>
  </si>
  <si>
    <t>NC_017132.1</t>
  </si>
  <si>
    <t>AP011153</t>
  </si>
  <si>
    <t>pAPA26-050</t>
  </si>
  <si>
    <t>NC_017148.1</t>
  </si>
  <si>
    <t>AP011154</t>
  </si>
  <si>
    <t>pAPA26-013</t>
  </si>
  <si>
    <t>NC_017130.1</t>
  </si>
  <si>
    <t>AP011150</t>
  </si>
  <si>
    <t>53.3662</t>
  </si>
  <si>
    <t>pAPA26-060</t>
  </si>
  <si>
    <t>NC_017133.1</t>
  </si>
  <si>
    <t>AP011155</t>
  </si>
  <si>
    <t>Acetobacter pasteurianus IFO 3283-32</t>
  </si>
  <si>
    <t>pAPA32-012</t>
  </si>
  <si>
    <t>NC_017134.1</t>
  </si>
  <si>
    <t>AP011157</t>
  </si>
  <si>
    <t>53.3658</t>
  </si>
  <si>
    <t>pAPA32-030</t>
  </si>
  <si>
    <t>NC_017135.1</t>
  </si>
  <si>
    <t>AP011159</t>
  </si>
  <si>
    <t>pAPA32-020</t>
  </si>
  <si>
    <t>NC_017149.1</t>
  </si>
  <si>
    <t>AP011158</t>
  </si>
  <si>
    <t>pAPA32-040</t>
  </si>
  <si>
    <t>NC_017102.1</t>
  </si>
  <si>
    <t>AP011160</t>
  </si>
  <si>
    <t>pAPA32-050</t>
  </si>
  <si>
    <t>NC_017103.1</t>
  </si>
  <si>
    <t>AP011161</t>
  </si>
  <si>
    <t>pAPA32-060</t>
  </si>
  <si>
    <t>NC_017112.1</t>
  </si>
  <si>
    <t>AP011162</t>
  </si>
  <si>
    <t>Achromobacter denitrificans AX-22</t>
  </si>
  <si>
    <t>Betaproteobacteria</t>
  </si>
  <si>
    <t>pAX22</t>
  </si>
  <si>
    <t>NC_022242.1</t>
  </si>
  <si>
    <t>HF679279</t>
  </si>
  <si>
    <t>62.2532</t>
  </si>
  <si>
    <t>33</t>
  </si>
  <si>
    <t>Achromobacter denitrificans EST4002</t>
  </si>
  <si>
    <t>pEST4011</t>
  </si>
  <si>
    <t>NC_005793.2</t>
  </si>
  <si>
    <t>AY540995</t>
  </si>
  <si>
    <t>62.026</t>
  </si>
  <si>
    <t>60</t>
  </si>
  <si>
    <t>61</t>
  </si>
  <si>
    <t>Achromobacter xylosoxidans A8</t>
  </si>
  <si>
    <t>pA81</t>
  </si>
  <si>
    <t>NC_006830.1</t>
  </si>
  <si>
    <t>AJ515144</t>
  </si>
  <si>
    <t>62.1772</t>
  </si>
  <si>
    <t>103</t>
  </si>
  <si>
    <t>NC_014641.1</t>
  </si>
  <si>
    <t>CP002288</t>
  </si>
  <si>
    <t>62.1684</t>
  </si>
  <si>
    <t>92</t>
  </si>
  <si>
    <t>99</t>
  </si>
  <si>
    <t>pA82</t>
  </si>
  <si>
    <t>NC_014642.1</t>
  </si>
  <si>
    <t>CP002289</t>
  </si>
  <si>
    <t>61.3082</t>
  </si>
  <si>
    <t>234</t>
  </si>
  <si>
    <t>237</t>
  </si>
  <si>
    <t>Acidianus ambivalens Lei 10</t>
  </si>
  <si>
    <t>Archaea</t>
  </si>
  <si>
    <t>Crenarchaeota</t>
  </si>
  <si>
    <t>Thermoprotei</t>
  </si>
  <si>
    <t>pDL10</t>
  </si>
  <si>
    <t>NC_005562.1</t>
  </si>
  <si>
    <t>AJ225333</t>
  </si>
  <si>
    <t>37.9705</t>
  </si>
  <si>
    <t>20</t>
  </si>
  <si>
    <t>Acidianus hospitalis W1</t>
  </si>
  <si>
    <t>pAH1</t>
  </si>
  <si>
    <t>NC_011299.1</t>
  </si>
  <si>
    <t>EU881703</t>
  </si>
  <si>
    <t>35.921</t>
  </si>
  <si>
    <t>39</t>
  </si>
  <si>
    <t>Acidiphilium cryptum JF-5</t>
  </si>
  <si>
    <t>pACRY02</t>
  </si>
  <si>
    <t>NC_009468.1</t>
  </si>
  <si>
    <t>CP000690</t>
  </si>
  <si>
    <t>61.9196</t>
  </si>
  <si>
    <t>159</t>
  </si>
  <si>
    <t>169</t>
  </si>
  <si>
    <t>pACRY05</t>
  </si>
  <si>
    <t>NC_009471.1</t>
  </si>
  <si>
    <t>CP000693</t>
  </si>
  <si>
    <t>60.8532</t>
  </si>
  <si>
    <t>28</t>
  </si>
  <si>
    <t>pACRY01</t>
  </si>
  <si>
    <t>NC_009467.1</t>
  </si>
  <si>
    <t>CP000689</t>
  </si>
  <si>
    <t>62.3334</t>
  </si>
  <si>
    <t>146</t>
  </si>
  <si>
    <t>22</t>
  </si>
  <si>
    <t>pACRY08</t>
  </si>
  <si>
    <t>NC_009474.1</t>
  </si>
  <si>
    <t>CP000696</t>
  </si>
  <si>
    <t>58.6881</t>
  </si>
  <si>
    <t>pACRY04</t>
  </si>
  <si>
    <t>NC_009470.1</t>
  </si>
  <si>
    <t>CP000692</t>
  </si>
  <si>
    <t>59.6205</t>
  </si>
  <si>
    <t>pACRY03</t>
  </si>
  <si>
    <t>NC_009469.1</t>
  </si>
  <si>
    <t>CP000691</t>
  </si>
  <si>
    <t>62.1283</t>
  </si>
  <si>
    <t>71</t>
  </si>
  <si>
    <t>73</t>
  </si>
  <si>
    <t>pACRY06</t>
  </si>
  <si>
    <t>NC_009472.1</t>
  </si>
  <si>
    <t>CP000694</t>
  </si>
  <si>
    <t>60.9953</t>
  </si>
  <si>
    <t>pACRY07</t>
  </si>
  <si>
    <t>NC_009473.1</t>
  </si>
  <si>
    <t>CP000695</t>
  </si>
  <si>
    <t>57.5058</t>
  </si>
  <si>
    <t>Acidiphilium multivorum JCM8867</t>
  </si>
  <si>
    <t>pAM5</t>
  </si>
  <si>
    <t>NC_008691.1</t>
  </si>
  <si>
    <t>DQ499634</t>
  </si>
  <si>
    <t>57.547</t>
  </si>
  <si>
    <t>Acidiphilium multivorum AIU301</t>
  </si>
  <si>
    <t>pACMV7</t>
  </si>
  <si>
    <t>NC_015189.1</t>
  </si>
  <si>
    <t>AP012042</t>
  </si>
  <si>
    <t>57.5898</t>
  </si>
  <si>
    <t>pACMV4</t>
  </si>
  <si>
    <t>NC_015188.1</t>
  </si>
  <si>
    <t>AP012039</t>
  </si>
  <si>
    <t>60.0473</t>
  </si>
  <si>
    <t>pACMV6</t>
  </si>
  <si>
    <t>NC_015181.1</t>
  </si>
  <si>
    <t>AP012041</t>
  </si>
  <si>
    <t>59.5794</t>
  </si>
  <si>
    <t>pACMV1</t>
  </si>
  <si>
    <t>NC_015178.1</t>
  </si>
  <si>
    <t>AP012036</t>
  </si>
  <si>
    <t>62.94</t>
  </si>
  <si>
    <t>230</t>
  </si>
  <si>
    <t>246</t>
  </si>
  <si>
    <t>pACMV8</t>
  </si>
  <si>
    <t>NC_015182.1</t>
  </si>
  <si>
    <t>AP012043</t>
  </si>
  <si>
    <t>60.9023</t>
  </si>
  <si>
    <t>pACMV5</t>
  </si>
  <si>
    <t>NC_015180.1</t>
  </si>
  <si>
    <t>AP012040</t>
  </si>
  <si>
    <t>58.9475</t>
  </si>
  <si>
    <t>pACMV3</t>
  </si>
  <si>
    <t>NC_015179.1</t>
  </si>
  <si>
    <t>AP012038</t>
  </si>
  <si>
    <t>61.2078</t>
  </si>
  <si>
    <t>50</t>
  </si>
  <si>
    <t>55</t>
  </si>
  <si>
    <t>pACMV2</t>
  </si>
  <si>
    <t>NC_015187.1</t>
  </si>
  <si>
    <t>AP012037</t>
  </si>
  <si>
    <t>61.9212</t>
  </si>
  <si>
    <t>54</t>
  </si>
  <si>
    <t>Acidithiobacillus caldus MNG</t>
  </si>
  <si>
    <t>pTcM1</t>
  </si>
  <si>
    <t>NC_010600.1</t>
  </si>
  <si>
    <t>EU421841</t>
  </si>
  <si>
    <t>57.1242</t>
  </si>
  <si>
    <t>45</t>
  </si>
  <si>
    <t>Acidithiobacillus caldus F</t>
  </si>
  <si>
    <t>pTC-F14</t>
  </si>
  <si>
    <t>NC_004734.1</t>
  </si>
  <si>
    <t>AF325537</t>
  </si>
  <si>
    <t>55.733</t>
  </si>
  <si>
    <t>Acidithiobacillus caldus ATCC 51756</t>
  </si>
  <si>
    <t>megaplasmid mpAca1.1</t>
  </si>
  <si>
    <t>NZ_CP005987.1</t>
  </si>
  <si>
    <t>CP005987</t>
  </si>
  <si>
    <t>57.3646</t>
  </si>
  <si>
    <t>175</t>
  </si>
  <si>
    <t>pACA1.2</t>
  </si>
  <si>
    <t>NZ_CP005989.1</t>
  </si>
  <si>
    <t>CP005989</t>
  </si>
  <si>
    <t>50.3055</t>
  </si>
  <si>
    <t>pACA1.1</t>
  </si>
  <si>
    <t>NZ_CP005988.1</t>
  </si>
  <si>
    <t>CP005988</t>
  </si>
  <si>
    <t>59.3659</t>
  </si>
  <si>
    <t>29</t>
  </si>
  <si>
    <t>Acidithiobacillus caldus SM-1</t>
  </si>
  <si>
    <t>pLAtc2</t>
  </si>
  <si>
    <t>NC_015853.1</t>
  </si>
  <si>
    <t>CP002576</t>
  </si>
  <si>
    <t>57.7108</t>
  </si>
  <si>
    <t>megaplasmid</t>
  </si>
  <si>
    <t>NC_015851.1</t>
  </si>
  <si>
    <t>CP002574</t>
  </si>
  <si>
    <t>57.2042</t>
  </si>
  <si>
    <t>221</t>
  </si>
  <si>
    <t>236</t>
  </si>
  <si>
    <t>pLAtc3</t>
  </si>
  <si>
    <t>NC_015854.1</t>
  </si>
  <si>
    <t>CP002577</t>
  </si>
  <si>
    <t>58.8305</t>
  </si>
  <si>
    <t>pLAtc1</t>
  </si>
  <si>
    <t>NC_015852.1</t>
  </si>
  <si>
    <t>CP002575</t>
  </si>
  <si>
    <t>59.8384</t>
  </si>
  <si>
    <t>Acidithiobacillus ferrooxidans MAL4-1</t>
  </si>
  <si>
    <t>pTF4.1</t>
  </si>
  <si>
    <t>NC_001520.1</t>
  </si>
  <si>
    <t>X96982</t>
  </si>
  <si>
    <t>62.2076</t>
  </si>
  <si>
    <t>Acidithiobacillus ferrooxidans ATCC 33020</t>
  </si>
  <si>
    <t>pTF5</t>
  </si>
  <si>
    <t>NC_005023.1</t>
  </si>
  <si>
    <t>U73041</t>
  </si>
  <si>
    <t>56.1287</t>
  </si>
  <si>
    <t>Acidovorax avenae 83</t>
  </si>
  <si>
    <t>pAAA83</t>
  </si>
  <si>
    <t>NC_024998.1</t>
  </si>
  <si>
    <t>AB852526</t>
  </si>
  <si>
    <t>64.4993</t>
  </si>
  <si>
    <t>64</t>
  </si>
  <si>
    <t>Acidovorax sp. JS42</t>
  </si>
  <si>
    <t>pAOVO02</t>
  </si>
  <si>
    <t>NC_008766.1</t>
  </si>
  <si>
    <t>CP000541</t>
  </si>
  <si>
    <t>64.5836</t>
  </si>
  <si>
    <t>63</t>
  </si>
  <si>
    <t>66</t>
  </si>
  <si>
    <t>pAOVO01</t>
  </si>
  <si>
    <t>NC_008765.1</t>
  </si>
  <si>
    <t>CP000540</t>
  </si>
  <si>
    <t>62.2061</t>
  </si>
  <si>
    <t>83</t>
  </si>
  <si>
    <t>Acinetobacter baumannii 6200</t>
  </si>
  <si>
    <t>p6200-9.327kb</t>
  </si>
  <si>
    <t>NZ_CP010400.1</t>
  </si>
  <si>
    <t>CP010400</t>
  </si>
  <si>
    <t>34.2447</t>
  </si>
  <si>
    <t>p6200-114.848kb</t>
  </si>
  <si>
    <t>NZ_CP010398.1</t>
  </si>
  <si>
    <t>CP010398</t>
  </si>
  <si>
    <t>41.6934</t>
  </si>
  <si>
    <t>121</t>
  </si>
  <si>
    <t>p6200-47.274kb</t>
  </si>
  <si>
    <t>NZ_CP010399.1</t>
  </si>
  <si>
    <t>CP010399</t>
  </si>
  <si>
    <t>40.8258</t>
  </si>
  <si>
    <t>Acinetobacter baumannii CS01</t>
  </si>
  <si>
    <t>II</t>
  </si>
  <si>
    <t>NZ_HG977523.1</t>
  </si>
  <si>
    <t>HG977523</t>
  </si>
  <si>
    <t>33.4181</t>
  </si>
  <si>
    <t>70</t>
  </si>
  <si>
    <t>18</t>
  </si>
  <si>
    <t>III</t>
  </si>
  <si>
    <t>NZ_HG977524.1</t>
  </si>
  <si>
    <t>HG977524</t>
  </si>
  <si>
    <t>33.3671</t>
  </si>
  <si>
    <t>81</t>
  </si>
  <si>
    <t>31</t>
  </si>
  <si>
    <t>IV</t>
  </si>
  <si>
    <t>NZ_HG977525.1</t>
  </si>
  <si>
    <t>HG977525</t>
  </si>
  <si>
    <t>34.5363</t>
  </si>
  <si>
    <t>Acinetobacter baumannii CR17</t>
  </si>
  <si>
    <t>NZ_HG977528.1</t>
  </si>
  <si>
    <t>HG977528</t>
  </si>
  <si>
    <t>33.476</t>
  </si>
  <si>
    <t>49</t>
  </si>
  <si>
    <t>78</t>
  </si>
  <si>
    <t>NZ_HG977529.1</t>
  </si>
  <si>
    <t>HG977529</t>
  </si>
  <si>
    <t>34.4103</t>
  </si>
  <si>
    <t>NZ_HG977527.1</t>
  </si>
  <si>
    <t>HG977527</t>
  </si>
  <si>
    <t>33.4148</t>
  </si>
  <si>
    <t>72</t>
  </si>
  <si>
    <t>87</t>
  </si>
  <si>
    <t>Acinetobacter baumannii IOMTU433</t>
  </si>
  <si>
    <t>pIOMTU433</t>
  </si>
  <si>
    <t>NZ_AP014650.1</t>
  </si>
  <si>
    <t>AP014650</t>
  </si>
  <si>
    <t>39.5286</t>
  </si>
  <si>
    <t>195</t>
  </si>
  <si>
    <t>201</t>
  </si>
  <si>
    <t>Acinetobacter baumannii</t>
  </si>
  <si>
    <t>pA1-1</t>
  </si>
  <si>
    <t>NZ_CP010782.1</t>
  </si>
  <si>
    <t>CP010782</t>
  </si>
  <si>
    <t>34.3718</t>
  </si>
  <si>
    <t>Acinetobacter baumannii AB5075-UW</t>
  </si>
  <si>
    <t>p2AB5075</t>
  </si>
  <si>
    <t>NZ_CP008708.1</t>
  </si>
  <si>
    <t>CP008708</t>
  </si>
  <si>
    <t>p3AB5075</t>
  </si>
  <si>
    <t>NZ_CP008709.1</t>
  </si>
  <si>
    <t>CP008709</t>
  </si>
  <si>
    <t>39.1459</t>
  </si>
  <si>
    <t>p1AB5075</t>
  </si>
  <si>
    <t>NZ_CP008707.1</t>
  </si>
  <si>
    <t>CP008707</t>
  </si>
  <si>
    <t>36.9717</t>
  </si>
  <si>
    <t>110</t>
  </si>
  <si>
    <t>112</t>
  </si>
  <si>
    <t>Acinetobacter baumannii XH386</t>
  </si>
  <si>
    <t>pAB386</t>
  </si>
  <si>
    <t>NZ_CP010780.1</t>
  </si>
  <si>
    <t>CP010780</t>
  </si>
  <si>
    <t>41.5498</t>
  </si>
  <si>
    <t>117</t>
  </si>
  <si>
    <t>122</t>
  </si>
  <si>
    <t>Acinetobacter baumannii Ab04-mff</t>
  </si>
  <si>
    <t>pAB04-2</t>
  </si>
  <si>
    <t>NZ_CP012008.1</t>
  </si>
  <si>
    <t>CP012008</t>
  </si>
  <si>
    <t>34.0223</t>
  </si>
  <si>
    <t>111</t>
  </si>
  <si>
    <t>pAB04-1</t>
  </si>
  <si>
    <t>NZ_CP012007.1</t>
  </si>
  <si>
    <t>CP012007</t>
  </si>
  <si>
    <t>39.5544</t>
  </si>
  <si>
    <t>178</t>
  </si>
  <si>
    <t>185</t>
  </si>
  <si>
    <t>Acinetobacter baumannii ATCC 17978-mff</t>
  </si>
  <si>
    <t>pAB3</t>
  </si>
  <si>
    <t>NZ_CP012005.1</t>
  </si>
  <si>
    <t>CP012005</t>
  </si>
  <si>
    <t>37.4784</t>
  </si>
  <si>
    <t>158</t>
  </si>
  <si>
    <t>Acinetobacter baumannii B8300</t>
  </si>
  <si>
    <t>pCMC8300</t>
  </si>
  <si>
    <t>NZ_CM003361.1</t>
  </si>
  <si>
    <t>CM003361</t>
  </si>
  <si>
    <t>35.336</t>
  </si>
  <si>
    <t>p6411-9.012kb</t>
  </si>
  <si>
    <t>NZ_CP010370.2</t>
  </si>
  <si>
    <t>CP010370</t>
  </si>
  <si>
    <t>40.8279</t>
  </si>
  <si>
    <t>56</t>
  </si>
  <si>
    <t>p6411-66.409kb</t>
  </si>
  <si>
    <t>NZ_CP010903.1</t>
  </si>
  <si>
    <t>CP010903</t>
  </si>
  <si>
    <t>36.3565</t>
  </si>
  <si>
    <t>67</t>
  </si>
  <si>
    <t>69</t>
  </si>
  <si>
    <t>p6411-89.111kb</t>
  </si>
  <si>
    <t>NZ_CP010369.1</t>
  </si>
  <si>
    <t>CP010369</t>
  </si>
  <si>
    <t>37.3601</t>
  </si>
  <si>
    <t>75</t>
  </si>
  <si>
    <t>Acinetobacter baumannii 107m</t>
  </si>
  <si>
    <t>ABIBUN107mP1</t>
  </si>
  <si>
    <t>NC_022565.1</t>
  </si>
  <si>
    <t>Acinetobacter baumannii D36</t>
  </si>
  <si>
    <t>pRAY*</t>
  </si>
  <si>
    <t>NC_025068.1</t>
  </si>
  <si>
    <t>39.2563</t>
  </si>
  <si>
    <t>Acinetobacter baumannii A85</t>
  </si>
  <si>
    <t>pA85-3</t>
  </si>
  <si>
    <t>NC_025109.1</t>
  </si>
  <si>
    <t>KJ493819</t>
  </si>
  <si>
    <t>33.8982</t>
  </si>
  <si>
    <t>pA85-2</t>
  </si>
  <si>
    <t>NC_025108.1</t>
  </si>
  <si>
    <t>KJ477078</t>
  </si>
  <si>
    <t>Acinetobacter baumannii CU2</t>
  </si>
  <si>
    <t>pMMCU2</t>
  </si>
  <si>
    <t>NC_013506.1</t>
  </si>
  <si>
    <t>GQ476987</t>
  </si>
  <si>
    <t>36.1928</t>
  </si>
  <si>
    <t>Acinetobacter baumannii G7</t>
  </si>
  <si>
    <t>pAB-G7-1</t>
  </si>
  <si>
    <t>NC_025110.1</t>
  </si>
  <si>
    <t>KJ586856</t>
  </si>
  <si>
    <t>34.3832</t>
  </si>
  <si>
    <t>Acinetobacter baumannii transconjugant 1</t>
  </si>
  <si>
    <t>pABIR</t>
  </si>
  <si>
    <t>NC_010481.1</t>
  </si>
  <si>
    <t>EU294228</t>
  </si>
  <si>
    <t>36.7971</t>
  </si>
  <si>
    <t>26</t>
  </si>
  <si>
    <t>pMMCU3</t>
  </si>
  <si>
    <t>NC_019199.1</t>
  </si>
  <si>
    <t>GQ904227</t>
  </si>
  <si>
    <t>34.4935</t>
  </si>
  <si>
    <t>Acinetobacter baumannii C2</t>
  </si>
  <si>
    <t>pRAY*-v1</t>
  </si>
  <si>
    <t>NC_019311.1</t>
  </si>
  <si>
    <t>JF343536</t>
  </si>
  <si>
    <t>39.1741</t>
  </si>
  <si>
    <t>Acinetobacter baumannii E7</t>
  </si>
  <si>
    <t>pRAY*-v2</t>
  </si>
  <si>
    <t>NC_019345.1</t>
  </si>
  <si>
    <t>JX076770</t>
  </si>
  <si>
    <t>39.1083</t>
  </si>
  <si>
    <t>Acinetobacter baumannii D72</t>
  </si>
  <si>
    <t>pD72-2</t>
  </si>
  <si>
    <t>NC_025111.1</t>
  </si>
  <si>
    <t>KM051846</t>
  </si>
  <si>
    <t>33.4798</t>
  </si>
  <si>
    <t>68</t>
  </si>
  <si>
    <t>Acinetobacter baumannii K60</t>
  </si>
  <si>
    <t>pAB120</t>
  </si>
  <si>
    <t>NC_019359.1</t>
  </si>
  <si>
    <t>JX069966</t>
  </si>
  <si>
    <t>34.4609</t>
  </si>
  <si>
    <t>Acinetobacter baumannii ATCC 329</t>
  </si>
  <si>
    <t>AbATCC329</t>
  </si>
  <si>
    <t>NC_025168.1</t>
  </si>
  <si>
    <t>KJ534569</t>
  </si>
  <si>
    <t>34.5397</t>
  </si>
  <si>
    <t>pA85-1</t>
  </si>
  <si>
    <t>NC_025107.1</t>
  </si>
  <si>
    <t>KJ461963</t>
  </si>
  <si>
    <t>37.7476</t>
  </si>
  <si>
    <t>pAb-G7-2</t>
  </si>
  <si>
    <t>NC_025104.1</t>
  </si>
  <si>
    <t>KF669606</t>
  </si>
  <si>
    <t>33.4836</t>
  </si>
  <si>
    <t>Acinetobacter baumannii GF216</t>
  </si>
  <si>
    <t>pNDM-AB</t>
  </si>
  <si>
    <t>NC_020818.1</t>
  </si>
  <si>
    <t>KC503911</t>
  </si>
  <si>
    <t>38.042</t>
  </si>
  <si>
    <t>43</t>
  </si>
  <si>
    <t>pMMA2</t>
  </si>
  <si>
    <t>NC_013277.1</t>
  </si>
  <si>
    <t>GQ377752</t>
  </si>
  <si>
    <t>34.8066</t>
  </si>
  <si>
    <t>Acinetobacter baumannii VA-566/00</t>
  </si>
  <si>
    <t>pABVA01</t>
  </si>
  <si>
    <t>NC_012813.1</t>
  </si>
  <si>
    <t>FM210331</t>
  </si>
  <si>
    <t>34.4639</t>
  </si>
  <si>
    <t>pMMD</t>
  </si>
  <si>
    <t>NC_019280.1</t>
  </si>
  <si>
    <t>GQ904226</t>
  </si>
  <si>
    <t>34.7049</t>
  </si>
  <si>
    <t>Acinetobacter baumannii DS002</t>
  </si>
  <si>
    <t>pTS236</t>
  </si>
  <si>
    <t>NC_016977.1</t>
  </si>
  <si>
    <t>JN872565</t>
  </si>
  <si>
    <t>41.4298</t>
  </si>
  <si>
    <t>Acinetobacter baumannii 19606</t>
  </si>
  <si>
    <t>pMAC</t>
  </si>
  <si>
    <t>NC_006877.1</t>
  </si>
  <si>
    <t>AY541809</t>
  </si>
  <si>
    <t>34.6751</t>
  </si>
  <si>
    <t>Acinetobacter baumannii NCGM 253</t>
  </si>
  <si>
    <t>pAB-NCGM253</t>
  </si>
  <si>
    <t>NC_021489.1</t>
  </si>
  <si>
    <t>AB823544</t>
  </si>
  <si>
    <t>34.437</t>
  </si>
  <si>
    <t>pD36-1</t>
  </si>
  <si>
    <t>CP012953.1</t>
  </si>
  <si>
    <t>39.167</t>
  </si>
  <si>
    <t>pD36-4</t>
  </si>
  <si>
    <t>CP012956.1</t>
  </si>
  <si>
    <t>41.427</t>
  </si>
  <si>
    <t>57</t>
  </si>
  <si>
    <t>pD36-3</t>
  </si>
  <si>
    <t>CP012955.1</t>
  </si>
  <si>
    <t>35.608</t>
  </si>
  <si>
    <t>pRAY* (pD36-2)</t>
  </si>
  <si>
    <t>CP012954.1</t>
  </si>
  <si>
    <t>Acinetobacter baumannii 1656-2</t>
  </si>
  <si>
    <t>ABKp1</t>
  </si>
  <si>
    <t>NC_017163.1</t>
  </si>
  <si>
    <t>CP001922</t>
  </si>
  <si>
    <t>33.4663</t>
  </si>
  <si>
    <t>98</t>
  </si>
  <si>
    <t>ABKp2</t>
  </si>
  <si>
    <t>NC_017164.1</t>
  </si>
  <si>
    <t>CP001923</t>
  </si>
  <si>
    <t>33.5033</t>
  </si>
  <si>
    <t>Acinetobacter baumannii 3909</t>
  </si>
  <si>
    <t>p1ABST78</t>
  </si>
  <si>
    <t>NZ_AEOZ01000236.1</t>
  </si>
  <si>
    <t>AEOZ01000236</t>
  </si>
  <si>
    <t>37.2648</t>
  </si>
  <si>
    <t>Acinetobacter baumannii 3990</t>
  </si>
  <si>
    <t>p2ABST2</t>
  </si>
  <si>
    <t>NZ_AEOY01000096.1</t>
  </si>
  <si>
    <t>AEOY01000096</t>
  </si>
  <si>
    <t>37.2746</t>
  </si>
  <si>
    <t>27</t>
  </si>
  <si>
    <t>p1ABST2</t>
  </si>
  <si>
    <t>NZ_AEOY01000095.1</t>
  </si>
  <si>
    <t>AEOY01000095</t>
  </si>
  <si>
    <t>33.4713</t>
  </si>
  <si>
    <t>79</t>
  </si>
  <si>
    <t>Acinetobacter baumannii 4190</t>
  </si>
  <si>
    <t>p2ABST25</t>
  </si>
  <si>
    <t>AEPA01000396.1</t>
  </si>
  <si>
    <t>34.359</t>
  </si>
  <si>
    <t>p1ABST25</t>
  </si>
  <si>
    <t>AEPA01000395.1</t>
  </si>
  <si>
    <t>35.5276</t>
  </si>
  <si>
    <t>Acinetobacter baumannii AB0057</t>
  </si>
  <si>
    <t>pAB0057</t>
  </si>
  <si>
    <t>NC_011585.1</t>
  </si>
  <si>
    <t>CP001183</t>
  </si>
  <si>
    <t>34.3797</t>
  </si>
  <si>
    <t>Acinetobacter baumannii AB5075</t>
  </si>
  <si>
    <t>pAB5075</t>
  </si>
  <si>
    <t>NZ_JHUI01000005.1</t>
  </si>
  <si>
    <t>JHUI01000005</t>
  </si>
  <si>
    <t>34.2442</t>
  </si>
  <si>
    <t>Acinetobacter baumannii AC12</t>
  </si>
  <si>
    <t>pAC12</t>
  </si>
  <si>
    <t>CP007550.1</t>
  </si>
  <si>
    <t>Acinetobacter baumannii AC30</t>
  </si>
  <si>
    <t>pAC30b</t>
  </si>
  <si>
    <t>CP007579.1</t>
  </si>
  <si>
    <t>45.1712</t>
  </si>
  <si>
    <t>pAC30a</t>
  </si>
  <si>
    <t>CP007578.1</t>
  </si>
  <si>
    <t>34.3466</t>
  </si>
  <si>
    <t>pAC30c</t>
  </si>
  <si>
    <t>CP007580.1</t>
  </si>
  <si>
    <t>33.7183</t>
  </si>
  <si>
    <t>Acinetobacter baumannii ACICU</t>
  </si>
  <si>
    <t>pACICU1</t>
  </si>
  <si>
    <t>NC_010605.1</t>
  </si>
  <si>
    <t>CP000864</t>
  </si>
  <si>
    <t>37.8443</t>
  </si>
  <si>
    <t>36</t>
  </si>
  <si>
    <t>pACICU2</t>
  </si>
  <si>
    <t>NC_010606.1</t>
  </si>
  <si>
    <t>CP000865</t>
  </si>
  <si>
    <t>33.4012</t>
  </si>
  <si>
    <t>Acinetobacter baumannii ATCC 17978</t>
  </si>
  <si>
    <t>pAB1</t>
  </si>
  <si>
    <t>CP000522.1</t>
  </si>
  <si>
    <t>36.165</t>
  </si>
  <si>
    <t>pAB2</t>
  </si>
  <si>
    <t>CP000523.1</t>
  </si>
  <si>
    <t>35.1796</t>
  </si>
  <si>
    <t>Acinetobacter baumannii AYE</t>
  </si>
  <si>
    <t>p4ABAYE</t>
  </si>
  <si>
    <t>NC_010403.1</t>
  </si>
  <si>
    <t>CU459139</t>
  </si>
  <si>
    <t>37.6009</t>
  </si>
  <si>
    <t>p2ABAYE</t>
  </si>
  <si>
    <t>NC_010402.1</t>
  </si>
  <si>
    <t>CU459138</t>
  </si>
  <si>
    <t>34.396</t>
  </si>
  <si>
    <t>p3ABAYE</t>
  </si>
  <si>
    <t>NC_010404.1</t>
  </si>
  <si>
    <t>CU459140</t>
  </si>
  <si>
    <t>37.4842</t>
  </si>
  <si>
    <t>82</t>
  </si>
  <si>
    <t>p1ABAYE</t>
  </si>
  <si>
    <t>NC_010401.1</t>
  </si>
  <si>
    <t>CU459137</t>
  </si>
  <si>
    <t>34.5145</t>
  </si>
  <si>
    <t>Acinetobacter baumannii BJAB07104</t>
  </si>
  <si>
    <t>p1BJAB07104</t>
  </si>
  <si>
    <t>NC_021727.1</t>
  </si>
  <si>
    <t>CP003887</t>
  </si>
  <si>
    <t>33.8236</t>
  </si>
  <si>
    <t>90</t>
  </si>
  <si>
    <t>p2BJAB07104</t>
  </si>
  <si>
    <t>NC_021728.1</t>
  </si>
  <si>
    <t>CP003907</t>
  </si>
  <si>
    <t>47.0679</t>
  </si>
  <si>
    <t>Acinetobacter baumannii BJAB0715</t>
  </si>
  <si>
    <t>pBJAB0715</t>
  </si>
  <si>
    <t>NC_021734.1</t>
  </si>
  <si>
    <t>CP003848</t>
  </si>
  <si>
    <t>40.4263</t>
  </si>
  <si>
    <t>48</t>
  </si>
  <si>
    <t>Acinetobacter baumannii BJAB0868</t>
  </si>
  <si>
    <t>p2BJAB0868</t>
  </si>
  <si>
    <t>NC_021731.1</t>
  </si>
  <si>
    <t>CP003888</t>
  </si>
  <si>
    <t>33.8279</t>
  </si>
  <si>
    <t>p1BJAB0868</t>
  </si>
  <si>
    <t>NC_021730.1</t>
  </si>
  <si>
    <t>CP003850</t>
  </si>
  <si>
    <t>34.3424</t>
  </si>
  <si>
    <t>p3BJAB0868</t>
  </si>
  <si>
    <t>NC_021732.1</t>
  </si>
  <si>
    <t>CP003908</t>
  </si>
  <si>
    <t>47.0927</t>
  </si>
  <si>
    <t>23</t>
  </si>
  <si>
    <t>Acinetobacter baumannii Canada BC-5</t>
  </si>
  <si>
    <t>pCanadaBC5-8.7</t>
  </si>
  <si>
    <t>NZ_AFDN01000003.1</t>
  </si>
  <si>
    <t>AFDN01000003</t>
  </si>
  <si>
    <t>Acinetobacter baumannii D1279779</t>
  </si>
  <si>
    <t>pD1279779</t>
  </si>
  <si>
    <t>NC_020525.1</t>
  </si>
  <si>
    <t>CP003968</t>
  </si>
  <si>
    <t>32.5917</t>
  </si>
  <si>
    <t>Acinetobacter baumannii IS-123</t>
  </si>
  <si>
    <t>pIS123-18</t>
  </si>
  <si>
    <t>NZ_ALII01000019.1</t>
  </si>
  <si>
    <t>ALII01000019</t>
  </si>
  <si>
    <t>34.2026</t>
  </si>
  <si>
    <t>pIS123-67</t>
  </si>
  <si>
    <t>NZ_ALII01000020.1</t>
  </si>
  <si>
    <t>ALII01000020</t>
  </si>
  <si>
    <t>33.3831</t>
  </si>
  <si>
    <t>85</t>
  </si>
  <si>
    <t>pIS123-12</t>
  </si>
  <si>
    <t>NZ_ALII01000018.1</t>
  </si>
  <si>
    <t>ALII01000018</t>
  </si>
  <si>
    <t>37.0431</t>
  </si>
  <si>
    <t>Acinetobacter baumannii LAC-4</t>
  </si>
  <si>
    <t>pABLAC2</t>
  </si>
  <si>
    <t>NZ_CP007714.1</t>
  </si>
  <si>
    <t>CP007714</t>
  </si>
  <si>
    <t>39.2693</t>
  </si>
  <si>
    <t>pABLAC1</t>
  </si>
  <si>
    <t>NZ_CP007713.1</t>
  </si>
  <si>
    <t>CP007713</t>
  </si>
  <si>
    <t>31.9885</t>
  </si>
  <si>
    <t>Acinetobacter baumannii MDR-TJ</t>
  </si>
  <si>
    <t>pABTJ2</t>
  </si>
  <si>
    <t>NC_020524.1</t>
  </si>
  <si>
    <t>CP004359</t>
  </si>
  <si>
    <t>41.6142</t>
  </si>
  <si>
    <t>118</t>
  </si>
  <si>
    <t>120</t>
  </si>
  <si>
    <t>pABTJ1</t>
  </si>
  <si>
    <t>NC_017848.1</t>
  </si>
  <si>
    <t>CP003501</t>
  </si>
  <si>
    <t>34.0458</t>
  </si>
  <si>
    <t>96</t>
  </si>
  <si>
    <t>Acinetobacter baumannii MDR-ZJ06</t>
  </si>
  <si>
    <t>pMDR-ZJ06</t>
  </si>
  <si>
    <t>NC_017172.1</t>
  </si>
  <si>
    <t>CP001938</t>
  </si>
  <si>
    <t>47.3868</t>
  </si>
  <si>
    <t>24</t>
  </si>
  <si>
    <t>Acinetobacter baumannii MRSN 3405</t>
  </si>
  <si>
    <t>pMRSN3405-6</t>
  </si>
  <si>
    <t>NZ_CM003320.1</t>
  </si>
  <si>
    <t>CM003320</t>
  </si>
  <si>
    <t>Acinetobacter baumannii MRSN 3527</t>
  </si>
  <si>
    <t>pMRSN3527-6</t>
  </si>
  <si>
    <t>NZ_CM003318.1</t>
  </si>
  <si>
    <t>CM003318</t>
  </si>
  <si>
    <t>39.2716</t>
  </si>
  <si>
    <t>Acinetobacter baumannii MRSN 3942</t>
  </si>
  <si>
    <t>pMRSN3942-6</t>
  </si>
  <si>
    <t>NZ_CM003319.1</t>
  </si>
  <si>
    <t>CM003319</t>
  </si>
  <si>
    <t>Acinetobacter baumannii MRSN 4106</t>
  </si>
  <si>
    <t>pMRSN4106-6</t>
  </si>
  <si>
    <t>NZ_CM003315.1</t>
  </si>
  <si>
    <t>CM003315</t>
  </si>
  <si>
    <t>Acinetobacter baumannii MRSN 58</t>
  </si>
  <si>
    <t>pMRSN58-8.7</t>
  </si>
  <si>
    <t>NZ_CM003317.1</t>
  </si>
  <si>
    <t>CM003317</t>
  </si>
  <si>
    <t>pMRSN58-2.7</t>
  </si>
  <si>
    <t>NZ_CM003316.1</t>
  </si>
  <si>
    <t>CM003316</t>
  </si>
  <si>
    <t>37.7982</t>
  </si>
  <si>
    <t>Acinetobacter baumannii MRSN 7339</t>
  </si>
  <si>
    <t>pMRSN7339-2.3</t>
  </si>
  <si>
    <t>NZ_CM003313.1</t>
  </si>
  <si>
    <t>CM003313</t>
  </si>
  <si>
    <t>38.7537</t>
  </si>
  <si>
    <t>pMRSN7339-8.7</t>
  </si>
  <si>
    <t>NZ_CM003314.1</t>
  </si>
  <si>
    <t>CM003314</t>
  </si>
  <si>
    <t>Acinetobacter baumannii Naval-17</t>
  </si>
  <si>
    <t>pNaval17-13</t>
  </si>
  <si>
    <t>NZ_AFDO01000021.1</t>
  </si>
  <si>
    <t>AFDO01000021</t>
  </si>
  <si>
    <t>37.1478</t>
  </si>
  <si>
    <t>Acinetobacter baumannii Naval-18</t>
  </si>
  <si>
    <t>pNaval18-5.7</t>
  </si>
  <si>
    <t>NZ_AFDA02000010.1</t>
  </si>
  <si>
    <t>AFDA02000010</t>
  </si>
  <si>
    <t>36.117</t>
  </si>
  <si>
    <t>pNaval18-8.4</t>
  </si>
  <si>
    <t>NZ_AFDA02000008.1</t>
  </si>
  <si>
    <t>AFDA02000008</t>
  </si>
  <si>
    <t>36.7846</t>
  </si>
  <si>
    <t>pNaval18-6.1</t>
  </si>
  <si>
    <t>NZ_AFDA02000006.1</t>
  </si>
  <si>
    <t>AFDA02000006</t>
  </si>
  <si>
    <t>pNaval18-74</t>
  </si>
  <si>
    <t>NZ_AFDA02000007.1</t>
  </si>
  <si>
    <t>AFDA02000007</t>
  </si>
  <si>
    <t>34.4504</t>
  </si>
  <si>
    <t>97</t>
  </si>
  <si>
    <t>pNaval18-131</t>
  </si>
  <si>
    <t>NZ_AFDA02000009.1</t>
  </si>
  <si>
    <t>AFDA02000009</t>
  </si>
  <si>
    <t>36.2904</t>
  </si>
  <si>
    <t>125</t>
  </si>
  <si>
    <t>pNaval18-7.0</t>
  </si>
  <si>
    <t>NZ_AFDA02000011.1</t>
  </si>
  <si>
    <t>AFDA02000011</t>
  </si>
  <si>
    <t>35.4522</t>
  </si>
  <si>
    <t>Acinetobacter baumannii Naval-81</t>
  </si>
  <si>
    <t>pNaval81-67</t>
  </si>
  <si>
    <t>NZ_AFDB02000004.1</t>
  </si>
  <si>
    <t>AFDB02000004</t>
  </si>
  <si>
    <t>33.3821</t>
  </si>
  <si>
    <t>91</t>
  </si>
  <si>
    <t>pNaval81-26</t>
  </si>
  <si>
    <t>NZ_AFDB02000003.1</t>
  </si>
  <si>
    <t>AFDB02000003</t>
  </si>
  <si>
    <t>34.0412</t>
  </si>
  <si>
    <t>pNaval81-13</t>
  </si>
  <si>
    <t>NZ_AFDB02000005.1</t>
  </si>
  <si>
    <t>AFDB02000005</t>
  </si>
  <si>
    <t>37.1458</t>
  </si>
  <si>
    <t>Acinetobacter baumannii OIFC032</t>
  </si>
  <si>
    <t>pOIFC032-8.6</t>
  </si>
  <si>
    <t>NZ_AFCZ02000004.1</t>
  </si>
  <si>
    <t>AFCZ02000004</t>
  </si>
  <si>
    <t>31.59</t>
  </si>
  <si>
    <t>pOIFC032-101</t>
  </si>
  <si>
    <t>NZ_AFCZ02000003.1</t>
  </si>
  <si>
    <t>AFCZ02000003</t>
  </si>
  <si>
    <t>39.217</t>
  </si>
  <si>
    <t>105</t>
  </si>
  <si>
    <t>Acinetobacter baumannii OIFC109</t>
  </si>
  <si>
    <t>pOIFC109-122</t>
  </si>
  <si>
    <t>NZ_ALAL01000013.1</t>
  </si>
  <si>
    <t>ALAL01000013</t>
  </si>
  <si>
    <t>35.8336</t>
  </si>
  <si>
    <t>131</t>
  </si>
  <si>
    <t>134</t>
  </si>
  <si>
    <t>Acinetobacter baumannii OIFC137</t>
  </si>
  <si>
    <t>pOIFC137-122</t>
  </si>
  <si>
    <t>NZ_AFDK01000004.1</t>
  </si>
  <si>
    <t>AFDK01000004</t>
  </si>
  <si>
    <t>35.8351</t>
  </si>
  <si>
    <t>132</t>
  </si>
  <si>
    <t>Acinetobacter baumannii OIFC143</t>
  </si>
  <si>
    <t>pOIFC143-128</t>
  </si>
  <si>
    <t>NZ_AFDL01000008.1</t>
  </si>
  <si>
    <t>AFDL01000008</t>
  </si>
  <si>
    <t>36.2806</t>
  </si>
  <si>
    <t>136</t>
  </si>
  <si>
    <t>140</t>
  </si>
  <si>
    <t>pOIFC143-70</t>
  </si>
  <si>
    <t>NZ_AFDL01000006.1</t>
  </si>
  <si>
    <t>AFDL01000006</t>
  </si>
  <si>
    <t>33.8732</t>
  </si>
  <si>
    <t>pOIFC143-6.2</t>
  </si>
  <si>
    <t>NZ_AFDL01000007.1</t>
  </si>
  <si>
    <t>AFDL01000007</t>
  </si>
  <si>
    <t>31.95</t>
  </si>
  <si>
    <t>pOIFC143-2.3</t>
  </si>
  <si>
    <t>NZ_AFDL01000005.1</t>
  </si>
  <si>
    <t>AFDL01000005</t>
  </si>
  <si>
    <t>39.9209</t>
  </si>
  <si>
    <t>Acinetobacter baumannii OIFC189</t>
  </si>
  <si>
    <t>pOIFC189-111</t>
  </si>
  <si>
    <t>NZ_AFDM01000010.1</t>
  </si>
  <si>
    <t>AFDM01000010</t>
  </si>
  <si>
    <t>41.6169</t>
  </si>
  <si>
    <t>Acinetobacter baumannii PKAB07</t>
  </si>
  <si>
    <t>pPKAB07</t>
  </si>
  <si>
    <t>NZ_CP006964.1</t>
  </si>
  <si>
    <t>CP006964</t>
  </si>
  <si>
    <t>34.4009</t>
  </si>
  <si>
    <t>Acinetobacter baumannii SDF</t>
  </si>
  <si>
    <t>p1ABSDF</t>
  </si>
  <si>
    <t>CU468231.1</t>
  </si>
  <si>
    <t>34.5398</t>
  </si>
  <si>
    <t>p2ABSDF</t>
  </si>
  <si>
    <t>CU468232.1</t>
  </si>
  <si>
    <t>34.8925</t>
  </si>
  <si>
    <t>p3ABSDF</t>
  </si>
  <si>
    <t>CU468233.1</t>
  </si>
  <si>
    <t>34.3953</t>
  </si>
  <si>
    <t>Acinetobacter baumannii TCDC-AB0715</t>
  </si>
  <si>
    <t>p2ABTCDC0715</t>
  </si>
  <si>
    <t>CP002524.1</t>
  </si>
  <si>
    <t>33.3399</t>
  </si>
  <si>
    <t>95</t>
  </si>
  <si>
    <t>p1ABTCDC0715</t>
  </si>
  <si>
    <t>CP002523.1</t>
  </si>
  <si>
    <t>Acinetobacter baumannii UH10707</t>
  </si>
  <si>
    <t>pABUH5-114</t>
  </si>
  <si>
    <t>NZ_AYOI01000002.1</t>
  </si>
  <si>
    <t>AYOI01000002</t>
  </si>
  <si>
    <t>42.791</t>
  </si>
  <si>
    <t>133</t>
  </si>
  <si>
    <t>Acinetobacter baumannii UH19608</t>
  </si>
  <si>
    <t>pABUH3b-7.8</t>
  </si>
  <si>
    <t>NZ_AYFZ01000083.1</t>
  </si>
  <si>
    <t>AYFZ01000083</t>
  </si>
  <si>
    <t>33.9685</t>
  </si>
  <si>
    <t>pABUH2a-5.6</t>
  </si>
  <si>
    <t>NZ_AYFZ01000080.1</t>
  </si>
  <si>
    <t>AYFZ01000080</t>
  </si>
  <si>
    <t>37.154</t>
  </si>
  <si>
    <t>Acinetobacter baumannii UH2107</t>
  </si>
  <si>
    <t>pABUH4-111</t>
  </si>
  <si>
    <t>NZ_AYFW01000101.1</t>
  </si>
  <si>
    <t>AYFW01000101</t>
  </si>
  <si>
    <t>41.6163</t>
  </si>
  <si>
    <t>Acinetobacter baumannii UH7007</t>
  </si>
  <si>
    <t>pABUH6b-10</t>
  </si>
  <si>
    <t>NZ_AYFI01000019.1</t>
  </si>
  <si>
    <t>AYFI01000019</t>
  </si>
  <si>
    <t>36.8993</t>
  </si>
  <si>
    <t>Acinetobacter baumannii UH7607</t>
  </si>
  <si>
    <t>pABUH3a-8.2</t>
  </si>
  <si>
    <t>NZ_AYFH01000048.1</t>
  </si>
  <si>
    <t>AYFH01000048</t>
  </si>
  <si>
    <t>34.4567</t>
  </si>
  <si>
    <t>pABUH2b-5.4</t>
  </si>
  <si>
    <t>NZ_AYFH01000057.1</t>
  </si>
  <si>
    <t>AYFH01000057</t>
  </si>
  <si>
    <t>36.7507</t>
  </si>
  <si>
    <t>Acinetobacter baumannii UH9707</t>
  </si>
  <si>
    <t>pABUH6a-8.8</t>
  </si>
  <si>
    <t>NZ_AYEX01000118.1</t>
  </si>
  <si>
    <t>AYEX01000118</t>
  </si>
  <si>
    <t>34.406</t>
  </si>
  <si>
    <t>Acinetobacter baumannii UH9907</t>
  </si>
  <si>
    <t>pABUH1-74</t>
  </si>
  <si>
    <t>NZ_AYOH01000010.1</t>
  </si>
  <si>
    <t>AYOH01000010</t>
  </si>
  <si>
    <t>33.669</t>
  </si>
  <si>
    <t>Acinetobacter baumannii ZW85-1</t>
  </si>
  <si>
    <t>pAbNDM-1</t>
  </si>
  <si>
    <t>NC_019985.2</t>
  </si>
  <si>
    <t>JN377410</t>
  </si>
  <si>
    <t>40.748</t>
  </si>
  <si>
    <t>ZW85p2</t>
  </si>
  <si>
    <t>NC_023031.1</t>
  </si>
  <si>
    <t>CP006769</t>
  </si>
  <si>
    <t>41.9019</t>
  </si>
  <si>
    <t>Acinetobacter bereziniae CHI-40-1</t>
  </si>
  <si>
    <t>pNDM-40-1</t>
  </si>
  <si>
    <t>NC_023322.1</t>
  </si>
  <si>
    <t>KF702385</t>
  </si>
  <si>
    <t>40.0755</t>
  </si>
  <si>
    <t>51</t>
  </si>
  <si>
    <t>Acinetobacter calcoaceticus Acal H12O-07</t>
  </si>
  <si>
    <t>pMMCU1</t>
  </si>
  <si>
    <t>NC_013056.1</t>
  </si>
  <si>
    <t>GQ342610</t>
  </si>
  <si>
    <t>34.7623</t>
  </si>
  <si>
    <t>Acinetobacter calcoaceticus NDM-WS2</t>
  </si>
  <si>
    <t>pNDM-WS2</t>
  </si>
  <si>
    <t>NC_024959.1</t>
  </si>
  <si>
    <t>KJ018153</t>
  </si>
  <si>
    <t>46.4132</t>
  </si>
  <si>
    <t>Acinetobacter calcoaceticus subsp. anitratus XM1570</t>
  </si>
  <si>
    <t>pXM1</t>
  </si>
  <si>
    <t>NZ_CM001802.1</t>
  </si>
  <si>
    <t>CM001802</t>
  </si>
  <si>
    <t>pXM2</t>
  </si>
  <si>
    <t>NZ_CM001803.1</t>
  </si>
  <si>
    <t>CM001803</t>
  </si>
  <si>
    <t>37.6809</t>
  </si>
  <si>
    <t>Acinetobacter junii NDM-WS1</t>
  </si>
  <si>
    <t>pNDM-WS1</t>
  </si>
  <si>
    <t>NC_024999.1</t>
  </si>
  <si>
    <t>KJ018154</t>
  </si>
  <si>
    <t>Acinetobacter lwoffii ABZ78</t>
  </si>
  <si>
    <t>pABZ78</t>
  </si>
  <si>
    <t>NC_019323.1</t>
  </si>
  <si>
    <t>JQ739158</t>
  </si>
  <si>
    <t>65.666</t>
  </si>
  <si>
    <t>Acinetobacter lwoffii Iz4b</t>
  </si>
  <si>
    <t>pNDM-Iz4b</t>
  </si>
  <si>
    <t>NC_025000.1</t>
  </si>
  <si>
    <t>KJ547696</t>
  </si>
  <si>
    <t>40.9105</t>
  </si>
  <si>
    <t>Acinetobacter lwoffii WJ10659</t>
  </si>
  <si>
    <t>pNDM-BJ02</t>
  </si>
  <si>
    <t>NC_019281.1</t>
  </si>
  <si>
    <t>JQ060896</t>
  </si>
  <si>
    <t>40.9293</t>
  </si>
  <si>
    <t>44</t>
  </si>
  <si>
    <t>Acinetobacter lwoffii WJ10621</t>
  </si>
  <si>
    <t>pNDM-BJ01</t>
  </si>
  <si>
    <t>NC_019268.1</t>
  </si>
  <si>
    <t>JQ001791</t>
  </si>
  <si>
    <t>Acinetobacter nosocomialis</t>
  </si>
  <si>
    <t>pAB49-v1</t>
  </si>
  <si>
    <t>NC_023281.1</t>
  </si>
  <si>
    <t>KC417495</t>
  </si>
  <si>
    <t>39.6818</t>
  </si>
  <si>
    <t>pRAY*-v3</t>
  </si>
  <si>
    <t>NC_023280.1</t>
  </si>
  <si>
    <t>KC417494</t>
  </si>
  <si>
    <t>Acinetobacter pittii MS32</t>
  </si>
  <si>
    <t>pMS32-3</t>
  </si>
  <si>
    <t>NC_025137.1</t>
  </si>
  <si>
    <t>KJ616406</t>
  </si>
  <si>
    <t>36.3454</t>
  </si>
  <si>
    <t>pMS32-1</t>
  </si>
  <si>
    <t>NC_025173.1</t>
  </si>
  <si>
    <t>KJ616405</t>
  </si>
  <si>
    <t>37.4844</t>
  </si>
  <si>
    <t>108</t>
  </si>
  <si>
    <t>Acinetobacter pittii ABCA95</t>
  </si>
  <si>
    <t>pABCA95</t>
  </si>
  <si>
    <t>NC_019322.2</t>
  </si>
  <si>
    <t>JQ739157</t>
  </si>
  <si>
    <t>47.6467</t>
  </si>
  <si>
    <t>Acinetobacter pittii D499</t>
  </si>
  <si>
    <t>pAB_D499</t>
  </si>
  <si>
    <t>NZ_AGFH01000030.1</t>
  </si>
  <si>
    <t>AGFH01000030</t>
  </si>
  <si>
    <t>40.7507</t>
  </si>
  <si>
    <t>Acinetobacter radioresistens WC-A-157</t>
  </si>
  <si>
    <t>pWCA157-7.5</t>
  </si>
  <si>
    <t>NZ_ALIR01000018.1</t>
  </si>
  <si>
    <t>ALIR01000018</t>
  </si>
  <si>
    <t>30.7754</t>
  </si>
  <si>
    <t>pWCA157-71</t>
  </si>
  <si>
    <t>NZ_ALIR01000019.1</t>
  </si>
  <si>
    <t>ALIR01000019</t>
  </si>
  <si>
    <t>37.5202</t>
  </si>
  <si>
    <t>80</t>
  </si>
  <si>
    <t>pWCA157-53</t>
  </si>
  <si>
    <t>NZ_ALIR01000021.1</t>
  </si>
  <si>
    <t>ALIR01000021</t>
  </si>
  <si>
    <t>36.3958</t>
  </si>
  <si>
    <t>53</t>
  </si>
  <si>
    <t>pWCA157-6.5</t>
  </si>
  <si>
    <t>NZ_ALIR01000020.1</t>
  </si>
  <si>
    <t>ALIR01000020</t>
  </si>
  <si>
    <t>36.3636</t>
  </si>
  <si>
    <t>Acinetobacter sp. EB104</t>
  </si>
  <si>
    <t>pAC450</t>
  </si>
  <si>
    <t>NC_002760.1</t>
  </si>
  <si>
    <t>AJ311718</t>
  </si>
  <si>
    <t>49.7374</t>
  </si>
  <si>
    <t>Acinetobacter sp. M131</t>
  </si>
  <si>
    <t>pM131-6</t>
  </si>
  <si>
    <t>NC_025120.1</t>
  </si>
  <si>
    <t>JX101643</t>
  </si>
  <si>
    <t>38.1603</t>
  </si>
  <si>
    <t>pM131-5</t>
  </si>
  <si>
    <t>NC_025171.1</t>
  </si>
  <si>
    <t>JX101644</t>
  </si>
  <si>
    <t>36.7622</t>
  </si>
  <si>
    <t>pM131-3</t>
  </si>
  <si>
    <t>NC_025122.1</t>
  </si>
  <si>
    <t>JX101646</t>
  </si>
  <si>
    <t>34.6714</t>
  </si>
  <si>
    <t>pM131-7</t>
  </si>
  <si>
    <t>NC_025170.1</t>
  </si>
  <si>
    <t>JX101642</t>
  </si>
  <si>
    <t>37.251</t>
  </si>
  <si>
    <t>pM131_NDM1</t>
  </si>
  <si>
    <t>NC_025116.1</t>
  </si>
  <si>
    <t>JX072963</t>
  </si>
  <si>
    <t>40.7798</t>
  </si>
  <si>
    <t>pM131-8</t>
  </si>
  <si>
    <t>NC_025119.1</t>
  </si>
  <si>
    <t>JX101641</t>
  </si>
  <si>
    <t>35.9254</t>
  </si>
  <si>
    <t>pM131-4</t>
  </si>
  <si>
    <t>NC_025121.1</t>
  </si>
  <si>
    <t>JX101645</t>
  </si>
  <si>
    <t>37.4639</t>
  </si>
  <si>
    <t>pM131-2</t>
  </si>
  <si>
    <t>NC_025172.1</t>
  </si>
  <si>
    <t>JX101647</t>
  </si>
  <si>
    <t>42.6602</t>
  </si>
  <si>
    <t>pM131-11</t>
  </si>
  <si>
    <t>NC_025117.1</t>
  </si>
  <si>
    <t>JX101638</t>
  </si>
  <si>
    <t>37.2334</t>
  </si>
  <si>
    <t>pM131-9</t>
  </si>
  <si>
    <t>NC_025118.1</t>
  </si>
  <si>
    <t>JX101640</t>
  </si>
  <si>
    <t>38.2539</t>
  </si>
  <si>
    <t>pM131-10</t>
  </si>
  <si>
    <t>NC_025169.1</t>
  </si>
  <si>
    <t>JX101639</t>
  </si>
  <si>
    <t>37.0276</t>
  </si>
  <si>
    <t>Acinetobacter sp. SUN</t>
  </si>
  <si>
    <t>pRAY</t>
  </si>
  <si>
    <t>NC_000923.1</t>
  </si>
  <si>
    <t>AF003958</t>
  </si>
  <si>
    <t>39.2528</t>
  </si>
  <si>
    <t>Acinetobacter venetianus VE-C3</t>
  </si>
  <si>
    <t>pAV1</t>
  </si>
  <si>
    <t>NC_010309.1</t>
  </si>
  <si>
    <t>DQ278485</t>
  </si>
  <si>
    <t>34.5564</t>
  </si>
  <si>
    <t>pAV2</t>
  </si>
  <si>
    <t>NC_010310.1</t>
  </si>
  <si>
    <t>DQ278486</t>
  </si>
  <si>
    <t>36.4123</t>
  </si>
  <si>
    <t>pAV3</t>
  </si>
  <si>
    <t>NZ_ALIG01000010.1</t>
  </si>
  <si>
    <t>ALIG01000010</t>
  </si>
  <si>
    <t>39.5573</t>
  </si>
  <si>
    <t>191</t>
  </si>
  <si>
    <t>Actinobacillus pleuropneumoniae</t>
  </si>
  <si>
    <t>pMS260</t>
  </si>
  <si>
    <t>NC_005312.1</t>
  </si>
  <si>
    <t>AB109805</t>
  </si>
  <si>
    <t>60.4751</t>
  </si>
  <si>
    <t>p12494</t>
  </si>
  <si>
    <t>NC_010889.1</t>
  </si>
  <si>
    <t>DQ517426</t>
  </si>
  <si>
    <t>32.9327</t>
  </si>
  <si>
    <t>pTYM1</t>
  </si>
  <si>
    <t>NC_003125.1</t>
  </si>
  <si>
    <t>AF303375</t>
  </si>
  <si>
    <t>47.9491</t>
  </si>
  <si>
    <t>p9956</t>
  </si>
  <si>
    <t>NC_010042.1</t>
  </si>
  <si>
    <t>AY362554</t>
  </si>
  <si>
    <t>41.3994</t>
  </si>
  <si>
    <t>pARD3079</t>
  </si>
  <si>
    <t>NC_009625.1</t>
  </si>
  <si>
    <t>AM748707</t>
  </si>
  <si>
    <t>45.5105</t>
  </si>
  <si>
    <t>p9555</t>
  </si>
  <si>
    <t>NC_010069.1</t>
  </si>
  <si>
    <t>AY359464</t>
  </si>
  <si>
    <t>39.3619</t>
  </si>
  <si>
    <t>pPSAS1522</t>
  </si>
  <si>
    <t>NC_007099.1</t>
  </si>
  <si>
    <t>AJ877041</t>
  </si>
  <si>
    <t>48.2092</t>
  </si>
  <si>
    <t>pKMA2425</t>
  </si>
  <si>
    <t>NC_007098.1</t>
  </si>
  <si>
    <t>AJ830714</t>
  </si>
  <si>
    <t>46.5146</t>
  </si>
  <si>
    <t>Actinobacillus pleuropneumoniae APPHB0503</t>
  </si>
  <si>
    <t>pHB0503</t>
  </si>
  <si>
    <t>NC_010795.1</t>
  </si>
  <si>
    <t>EU715370</t>
  </si>
  <si>
    <t>41.6075</t>
  </si>
  <si>
    <t>Actinobacillus pleuropneumoniae APP11745</t>
  </si>
  <si>
    <t>p11745</t>
  </si>
  <si>
    <t>NC_013546.1</t>
  </si>
  <si>
    <t>DQ176855</t>
  </si>
  <si>
    <t>38.097</t>
  </si>
  <si>
    <t>Actinobacillus pleuropneumoniae serovar 7 str. AP76</t>
  </si>
  <si>
    <t>APP7_A</t>
  </si>
  <si>
    <t>NC_010942.1</t>
  </si>
  <si>
    <t>CP001094</t>
  </si>
  <si>
    <t>41.5128</t>
  </si>
  <si>
    <t>ABB7_B</t>
  </si>
  <si>
    <t>NC_010941.1</t>
  </si>
  <si>
    <t>CP001093</t>
  </si>
  <si>
    <t>48.0878</t>
  </si>
  <si>
    <t>APP7_C</t>
  </si>
  <si>
    <t>NC_010940.1</t>
  </si>
  <si>
    <t>CP001092</t>
  </si>
  <si>
    <t>41.7209</t>
  </si>
  <si>
    <t>Actinobacillus porcitonsillarum</t>
  </si>
  <si>
    <t>pKMA757</t>
  </si>
  <si>
    <t>NC_007097.1</t>
  </si>
  <si>
    <t>AJ830713</t>
  </si>
  <si>
    <t>48.6392</t>
  </si>
  <si>
    <t>pKMA1467</t>
  </si>
  <si>
    <t>NC_007096.1</t>
  </si>
  <si>
    <t>AJ830712</t>
  </si>
  <si>
    <t>38.7584</t>
  </si>
  <si>
    <t>pKMA5</t>
  </si>
  <si>
    <t>NC_009623.1</t>
  </si>
  <si>
    <t>AM748705</t>
  </si>
  <si>
    <t>39.491</t>
  </si>
  <si>
    <t>pKMA505</t>
  </si>
  <si>
    <t>NC_007094.1</t>
  </si>
  <si>
    <t>AJ830710</t>
  </si>
  <si>
    <t>38.0908</t>
  </si>
  <si>
    <t>pIMD50</t>
  </si>
  <si>
    <t>NC_007095.1</t>
  </si>
  <si>
    <t>AJ830711</t>
  </si>
  <si>
    <t>40.9782</t>
  </si>
  <si>
    <t>pKMA202</t>
  </si>
  <si>
    <t>NC_009624.1</t>
  </si>
  <si>
    <t>AM748706</t>
  </si>
  <si>
    <t>39.27</t>
  </si>
  <si>
    <t>Advenella kashmirensis WT001</t>
  </si>
  <si>
    <t>pWTk445</t>
  </si>
  <si>
    <t>NC_017965.1</t>
  </si>
  <si>
    <t>CP003556</t>
  </si>
  <si>
    <t>46.7141</t>
  </si>
  <si>
    <t>Advenella mimigardefordensis DPN7</t>
  </si>
  <si>
    <t>24p</t>
  </si>
  <si>
    <t>NZ_CP003916.1</t>
  </si>
  <si>
    <t>CP003916</t>
  </si>
  <si>
    <t>45.7094</t>
  </si>
  <si>
    <t>Aeromonas bestiarum 5S9</t>
  </si>
  <si>
    <t>pAb5S9</t>
  </si>
  <si>
    <t>NC_009476.1</t>
  </si>
  <si>
    <t>EF495198</t>
  </si>
  <si>
    <t>54.0055</t>
  </si>
  <si>
    <t>Aeromonas caviae HGB5</t>
  </si>
  <si>
    <t>pFBAOT6</t>
  </si>
  <si>
    <t>NC_006143.1</t>
  </si>
  <si>
    <t>57.2856</t>
  </si>
  <si>
    <t>Aeromonas dhakensis AAK1</t>
  </si>
  <si>
    <t>pAAk1</t>
  </si>
  <si>
    <t>NC_019014.1</t>
  </si>
  <si>
    <t>AP012343</t>
  </si>
  <si>
    <t>54.5542</t>
  </si>
  <si>
    <t>Aeromonas hydrophila AL06-06</t>
  </si>
  <si>
    <t>pAH06-06-3</t>
  </si>
  <si>
    <t>NZ_CP010950.1</t>
  </si>
  <si>
    <t>CP010950</t>
  </si>
  <si>
    <t>50.0129</t>
  </si>
  <si>
    <t>pAH06-06-2</t>
  </si>
  <si>
    <t>NZ_CP010949.1</t>
  </si>
  <si>
    <t>CP010949</t>
  </si>
  <si>
    <t>56.9822</t>
  </si>
  <si>
    <t>pAH06-06-1</t>
  </si>
  <si>
    <t>NZ_CP010948.1</t>
  </si>
  <si>
    <t>CP010948</t>
  </si>
  <si>
    <t>58.2805</t>
  </si>
  <si>
    <t>Aeromonas hydrophila</t>
  </si>
  <si>
    <t>pAQ2-2</t>
  </si>
  <si>
    <t>NC_016849.1</t>
  </si>
  <si>
    <t>JN315885</t>
  </si>
  <si>
    <t>51.7022</t>
  </si>
  <si>
    <t>Aeromonas hydrophila AO1</t>
  </si>
  <si>
    <t>pBRST7.6</t>
  </si>
  <si>
    <t>NC_011207.1</t>
  </si>
  <si>
    <t>EU925817</t>
  </si>
  <si>
    <t>59.7297</t>
  </si>
  <si>
    <t>pAH3680</t>
  </si>
  <si>
    <t>NC_013780.1</t>
  </si>
  <si>
    <t>DQ402049</t>
  </si>
  <si>
    <t>55.8152</t>
  </si>
  <si>
    <t>pAHH01</t>
  </si>
  <si>
    <t>NC_016852.1</t>
  </si>
  <si>
    <t>JN315882</t>
  </si>
  <si>
    <t>53.8367</t>
  </si>
  <si>
    <t>Aeromonas hydrophila 410</t>
  </si>
  <si>
    <t>pAhy2.5</t>
  </si>
  <si>
    <t>NC_021159.1</t>
  </si>
  <si>
    <t>KC525245</t>
  </si>
  <si>
    <t>56.5769</t>
  </si>
  <si>
    <t>pR148</t>
  </si>
  <si>
    <t>NC_019380.1</t>
  </si>
  <si>
    <t>JX141473</t>
  </si>
  <si>
    <t>52.5093</t>
  </si>
  <si>
    <t>pRA3</t>
  </si>
  <si>
    <t>NC_010919.1</t>
  </si>
  <si>
    <t>DQ401103</t>
  </si>
  <si>
    <t>53.5472</t>
  </si>
  <si>
    <t>pAHH04</t>
  </si>
  <si>
    <t>NC_019262.1</t>
  </si>
  <si>
    <t>JN315883</t>
  </si>
  <si>
    <t>59.8804</t>
  </si>
  <si>
    <t>pRA1</t>
  </si>
  <si>
    <t>NC_012885.1</t>
  </si>
  <si>
    <t>FJ705807</t>
  </si>
  <si>
    <t>50.5797</t>
  </si>
  <si>
    <t>Aeromonas media WS</t>
  </si>
  <si>
    <t>pWSY</t>
  </si>
  <si>
    <t>NZ_CP007568.1</t>
  </si>
  <si>
    <t>CP007568</t>
  </si>
  <si>
    <t>55.9596</t>
  </si>
  <si>
    <t>Aeromonas salmonicida</t>
  </si>
  <si>
    <t>pAsal1B</t>
  </si>
  <si>
    <t>NC_025018.1</t>
  </si>
  <si>
    <t>KC686700</t>
  </si>
  <si>
    <t>55.6347</t>
  </si>
  <si>
    <t>pAsa6</t>
  </si>
  <si>
    <t>NC_009352.2</t>
  </si>
  <si>
    <t>AM258965</t>
  </si>
  <si>
    <t>53.852</t>
  </si>
  <si>
    <t>17</t>
  </si>
  <si>
    <t>pRAS3.1</t>
  </si>
  <si>
    <t>NC_003123.1</t>
  </si>
  <si>
    <t>AY043298</t>
  </si>
  <si>
    <t>58.9149</t>
  </si>
  <si>
    <t>pAsal3</t>
  </si>
  <si>
    <t>NC_004340.1</t>
  </si>
  <si>
    <t>AJ508384</t>
  </si>
  <si>
    <t>52.1433</t>
  </si>
  <si>
    <t>pAsal2</t>
  </si>
  <si>
    <t>NC_004339.1</t>
  </si>
  <si>
    <t>AJ508383</t>
  </si>
  <si>
    <t>57.0243</t>
  </si>
  <si>
    <t>pRAS3.2</t>
  </si>
  <si>
    <t>NC_003124.1</t>
  </si>
  <si>
    <t>AY043299</t>
  </si>
  <si>
    <t>59.0121</t>
  </si>
  <si>
    <t>pAsal1</t>
  </si>
  <si>
    <t>NC_004338.1</t>
  </si>
  <si>
    <t>AJ508382</t>
  </si>
  <si>
    <t>55.0306</t>
  </si>
  <si>
    <t>Aeromonas salmonicida subsp. salmonicida JF3224</t>
  </si>
  <si>
    <t>pAsa3</t>
  </si>
  <si>
    <t>NZ_CM003176.1</t>
  </si>
  <si>
    <t>CM003176</t>
  </si>
  <si>
    <t>55.022</t>
  </si>
  <si>
    <t>pAsa2</t>
  </si>
  <si>
    <t>NZ_CM003175.1</t>
  </si>
  <si>
    <t>CM003175</t>
  </si>
  <si>
    <t>52.1551</t>
  </si>
  <si>
    <t>pAsa1</t>
  </si>
  <si>
    <t>NZ_CM003174.1</t>
  </si>
  <si>
    <t>CM003174</t>
  </si>
  <si>
    <t>56.8029</t>
  </si>
  <si>
    <t>Aeromonas salmonicida subsp. salmonicida A449</t>
  </si>
  <si>
    <t>NC_004924.1</t>
  </si>
  <si>
    <t>AY301065</t>
  </si>
  <si>
    <t>54.5228</t>
  </si>
  <si>
    <t>NC_004923.1</t>
  </si>
  <si>
    <t>AY301063</t>
  </si>
  <si>
    <t>NC_009349.1</t>
  </si>
  <si>
    <t>CP000645</t>
  </si>
  <si>
    <t>52.7979</t>
  </si>
  <si>
    <t>164</t>
  </si>
  <si>
    <t>NC_004925.1</t>
  </si>
  <si>
    <t>AY301064</t>
  </si>
  <si>
    <t>52.2013</t>
  </si>
  <si>
    <t>NC_009350.1</t>
  </si>
  <si>
    <t>CP000646</t>
  </si>
  <si>
    <t>54.3315</t>
  </si>
  <si>
    <t>Aeromonas sobria</t>
  </si>
  <si>
    <t>pAQ2-1</t>
  </si>
  <si>
    <t>NC_016611.1</t>
  </si>
  <si>
    <t>JN315884</t>
  </si>
  <si>
    <t>51.6087</t>
  </si>
  <si>
    <t>Aggregatibacter actinomycetemcomitans VT745</t>
  </si>
  <si>
    <t>pVT745</t>
  </si>
  <si>
    <t>NC_002579.1</t>
  </si>
  <si>
    <t>AF302424</t>
  </si>
  <si>
    <t>39.0247</t>
  </si>
  <si>
    <t>Aggregatibacter actinomycetemcomitans S23A</t>
  </si>
  <si>
    <t>pS23A</t>
  </si>
  <si>
    <t>NC_021724.1</t>
  </si>
  <si>
    <t>JX436327</t>
  </si>
  <si>
    <t>38.0093</t>
  </si>
  <si>
    <t>40</t>
  </si>
  <si>
    <t>Aggregatibacter actinomycetemcomitans D11S-1</t>
  </si>
  <si>
    <t>S25</t>
  </si>
  <si>
    <t>GQ866234.1</t>
  </si>
  <si>
    <t>33.2904</t>
  </si>
  <si>
    <t>S57</t>
  </si>
  <si>
    <t>GQ866235.1</t>
  </si>
  <si>
    <t>38.353</t>
  </si>
  <si>
    <t>Agrobacterium fabrum str. C58</t>
  </si>
  <si>
    <t>At</t>
  </si>
  <si>
    <t>NC_003064.2</t>
  </si>
  <si>
    <t>AE007872</t>
  </si>
  <si>
    <t>57.3316</t>
  </si>
  <si>
    <t>542</t>
  </si>
  <si>
    <t>557</t>
  </si>
  <si>
    <t>Ti</t>
  </si>
  <si>
    <t>NC_003065.3</t>
  </si>
  <si>
    <t>AE007871</t>
  </si>
  <si>
    <t>56.6696</t>
  </si>
  <si>
    <t>197</t>
  </si>
  <si>
    <t>199</t>
  </si>
  <si>
    <t>Agrobacterium radiobacter K84</t>
  </si>
  <si>
    <t>pAgK84</t>
  </si>
  <si>
    <t>NC_011994.1</t>
  </si>
  <si>
    <t>CP000632</t>
  </si>
  <si>
    <t>53.5367</t>
  </si>
  <si>
    <t>pAtK84c</t>
  </si>
  <si>
    <t>NC_011987.1</t>
  </si>
  <si>
    <t>CP000631</t>
  </si>
  <si>
    <t>57.0084</t>
  </si>
  <si>
    <t>338</t>
  </si>
  <si>
    <t>354</t>
  </si>
  <si>
    <t>pAtK84b</t>
  </si>
  <si>
    <t>NC_011990.1</t>
  </si>
  <si>
    <t>CP000630</t>
  </si>
  <si>
    <t>58.9918</t>
  </si>
  <si>
    <t>177</t>
  </si>
  <si>
    <t>179</t>
  </si>
  <si>
    <t>Agrobacterium rhizogenes MAFF03-01724</t>
  </si>
  <si>
    <t>pRi1724</t>
  </si>
  <si>
    <t>NC_002575.1</t>
  </si>
  <si>
    <t>AP002086</t>
  </si>
  <si>
    <t>57.3164</t>
  </si>
  <si>
    <t>Agrobacterium rhizogenes K599</t>
  </si>
  <si>
    <t>pRi2659</t>
  </si>
  <si>
    <t>NC_010841.1</t>
  </si>
  <si>
    <t>EU186381</t>
  </si>
  <si>
    <t>58.1176</t>
  </si>
  <si>
    <t>Agrobacterium sp. H13-3</t>
  </si>
  <si>
    <t>pAspH13-3a</t>
  </si>
  <si>
    <t>NC_015184.1</t>
  </si>
  <si>
    <t>CP002250</t>
  </si>
  <si>
    <t>57.4184</t>
  </si>
  <si>
    <t>551</t>
  </si>
  <si>
    <t>586</t>
  </si>
  <si>
    <t>35</t>
  </si>
  <si>
    <t>Agrobacterium tumefaciens Ach5</t>
  </si>
  <si>
    <t>pAt</t>
  </si>
  <si>
    <t>NZ_CP011248.1</t>
  </si>
  <si>
    <t>CP011248</t>
  </si>
  <si>
    <t>57.5715</t>
  </si>
  <si>
    <t>499</t>
  </si>
  <si>
    <t>524</t>
  </si>
  <si>
    <t>pTi</t>
  </si>
  <si>
    <t>NZ_CP011249.1</t>
  </si>
  <si>
    <t>CP011249</t>
  </si>
  <si>
    <t>54.6524</t>
  </si>
  <si>
    <t>Agrobacterium tumefaciens F64/95</t>
  </si>
  <si>
    <t>pAoF64/95</t>
  </si>
  <si>
    <t>NC_019555.1</t>
  </si>
  <si>
    <t>JX683454</t>
  </si>
  <si>
    <t>58.8167</t>
  </si>
  <si>
    <t>Agrobacterium tumefaciens MAFF301001</t>
  </si>
  <si>
    <t>pTi-SAKURA</t>
  </si>
  <si>
    <t>NC_002147.1</t>
  </si>
  <si>
    <t>AB016260</t>
  </si>
  <si>
    <t>56.0018</t>
  </si>
  <si>
    <t>Agrobacterium tumefaciens</t>
  </si>
  <si>
    <t>NC_002377.1</t>
  </si>
  <si>
    <t>AF242881</t>
  </si>
  <si>
    <t>54.6235</t>
  </si>
  <si>
    <t>Agrobacterium tumefaciens K84</t>
  </si>
  <si>
    <t>NC_006277.2</t>
  </si>
  <si>
    <t>AY442931</t>
  </si>
  <si>
    <t>Agrobacterium tumefaciens Bo542</t>
  </si>
  <si>
    <t>Ti plasmid pTiBo542</t>
  </si>
  <si>
    <t>NC_010929.1</t>
  </si>
  <si>
    <t>DQ058764</t>
  </si>
  <si>
    <t>55.1245</t>
  </si>
  <si>
    <t>223</t>
  </si>
  <si>
    <t>Agrobacterium tumefaciens F2</t>
  </si>
  <si>
    <t>unnamed p2</t>
  </si>
  <si>
    <t>NZ_AFSD01000008.1</t>
  </si>
  <si>
    <t>AFSD01000008</t>
  </si>
  <si>
    <t>59.5252</t>
  </si>
  <si>
    <t>340</t>
  </si>
  <si>
    <t>350</t>
  </si>
  <si>
    <t>unnamed p1</t>
  </si>
  <si>
    <t>NZ_AFSD01000007.1</t>
  </si>
  <si>
    <t>AFSD01000007</t>
  </si>
  <si>
    <t>56.7144</t>
  </si>
  <si>
    <t>Agrobacterium tumefaciens LBA4213 (Ach5)</t>
  </si>
  <si>
    <t>NZ_CP007228.1</t>
  </si>
  <si>
    <t>CP007228</t>
  </si>
  <si>
    <t>55.0265</t>
  </si>
  <si>
    <t>190</t>
  </si>
  <si>
    <t>NZ_CP007227.1</t>
  </si>
  <si>
    <t>CP007227</t>
  </si>
  <si>
    <t>57.645</t>
  </si>
  <si>
    <t>508</t>
  </si>
  <si>
    <t>537</t>
  </si>
  <si>
    <t>Agrobacterium tumefaciens P4</t>
  </si>
  <si>
    <t>pA</t>
  </si>
  <si>
    <t>NZ_CM002260.1</t>
  </si>
  <si>
    <t>CM002260</t>
  </si>
  <si>
    <t>56.7399</t>
  </si>
  <si>
    <t>603</t>
  </si>
  <si>
    <t>629</t>
  </si>
  <si>
    <t>Agrobacterium vitis S4</t>
  </si>
  <si>
    <t>pTiS4</t>
  </si>
  <si>
    <t>NC_011982.1</t>
  </si>
  <si>
    <t>CP000637</t>
  </si>
  <si>
    <t>56.6574</t>
  </si>
  <si>
    <t>214</t>
  </si>
  <si>
    <t>248</t>
  </si>
  <si>
    <t>pAtS4e</t>
  </si>
  <si>
    <t>NC_011981.1</t>
  </si>
  <si>
    <t>CP000638</t>
  </si>
  <si>
    <t>56.5652</t>
  </si>
  <si>
    <t>543</t>
  </si>
  <si>
    <t>560</t>
  </si>
  <si>
    <t>pAtS4b</t>
  </si>
  <si>
    <t>NC_011991.1</t>
  </si>
  <si>
    <t>CP000635</t>
  </si>
  <si>
    <t>56.2311</t>
  </si>
  <si>
    <t>pAtS4a</t>
  </si>
  <si>
    <t>NC_011986.1</t>
  </si>
  <si>
    <t>CP000639</t>
  </si>
  <si>
    <t>56.7611</t>
  </si>
  <si>
    <t>pAtS4c</t>
  </si>
  <si>
    <t>NC_011984.1</t>
  </si>
  <si>
    <t>CP000636</t>
  </si>
  <si>
    <t>58.6178</t>
  </si>
  <si>
    <t>167</t>
  </si>
  <si>
    <t>Alicycliphilus denitrificans BC</t>
  </si>
  <si>
    <t>pALIDE02</t>
  </si>
  <si>
    <t>NC_014911.1</t>
  </si>
  <si>
    <t>CP002451</t>
  </si>
  <si>
    <t>64.4349</t>
  </si>
  <si>
    <t>pALIDE01</t>
  </si>
  <si>
    <t>NC_014908.1</t>
  </si>
  <si>
    <t>CP002450</t>
  </si>
  <si>
    <t>58.3003</t>
  </si>
  <si>
    <t>Alicycliphilus denitrificans K601</t>
  </si>
  <si>
    <t>pALIDE201</t>
  </si>
  <si>
    <t>NC_015423.1</t>
  </si>
  <si>
    <t>CP002658</t>
  </si>
  <si>
    <t>62.2324</t>
  </si>
  <si>
    <t>Alicyclobacillus acidocaldarius subsp. acidocaldarius DSM 446</t>
  </si>
  <si>
    <t>Bacilli</t>
  </si>
  <si>
    <t>pAACI03</t>
  </si>
  <si>
    <t>NC_013208.1</t>
  </si>
  <si>
    <t>CP001730</t>
  </si>
  <si>
    <t>54.3443</t>
  </si>
  <si>
    <t>pAACI01</t>
  </si>
  <si>
    <t>NC_013206.1</t>
  </si>
  <si>
    <t>CP001728</t>
  </si>
  <si>
    <t>54.1351</t>
  </si>
  <si>
    <t>pAACI02</t>
  </si>
  <si>
    <t>NC_013207.1</t>
  </si>
  <si>
    <t>CP001729</t>
  </si>
  <si>
    <t>55.424</t>
  </si>
  <si>
    <t>Aliiroseovarius crassostreae CV919-312</t>
  </si>
  <si>
    <t>NZ_CM003503.1</t>
  </si>
  <si>
    <t>CM003503</t>
  </si>
  <si>
    <t>58.3459</t>
  </si>
  <si>
    <t>Aliivibrio fischeri KB1A-97</t>
  </si>
  <si>
    <t>pKB1A97-67</t>
  </si>
  <si>
    <t>NC_016851.1</t>
  </si>
  <si>
    <t>JQ031552</t>
  </si>
  <si>
    <t>41.6919</t>
  </si>
  <si>
    <t>Aliivibrio fischeri CG103</t>
  </si>
  <si>
    <t>pCG103-32</t>
  </si>
  <si>
    <t>NC_016850.1</t>
  </si>
  <si>
    <t>JQ031550</t>
  </si>
  <si>
    <t>37.2245</t>
  </si>
  <si>
    <t>37</t>
  </si>
  <si>
    <t>Aliivibrio fischeri ES213</t>
  </si>
  <si>
    <t>pES213</t>
  </si>
  <si>
    <t>NC_011403.1</t>
  </si>
  <si>
    <t>AY465897</t>
  </si>
  <si>
    <t>37.9204</t>
  </si>
  <si>
    <t>Aliivibrio fischeri ES657</t>
  </si>
  <si>
    <t>pES657-44</t>
  </si>
  <si>
    <t>NC_016853.1</t>
  </si>
  <si>
    <t>JQ031551</t>
  </si>
  <si>
    <t>38.0952</t>
  </si>
  <si>
    <t>Aliivibrio salmonicida LFI1238</t>
  </si>
  <si>
    <t>pVSAL320</t>
  </si>
  <si>
    <t>NC_011314.1</t>
  </si>
  <si>
    <t>FM178382</t>
  </si>
  <si>
    <t>37.287</t>
  </si>
  <si>
    <t>pVSAL840</t>
  </si>
  <si>
    <t>NC_011311.1</t>
  </si>
  <si>
    <t>FM178381</t>
  </si>
  <si>
    <t>40.0706</t>
  </si>
  <si>
    <t>pVSAL54</t>
  </si>
  <si>
    <t>NC_011315.1</t>
  </si>
  <si>
    <t>FM178383</t>
  </si>
  <si>
    <t>pVSAL43</t>
  </si>
  <si>
    <t>NC_011316.1</t>
  </si>
  <si>
    <t>FM178384</t>
  </si>
  <si>
    <t>35.6136</t>
  </si>
  <si>
    <t>Aliivibrio wodanis</t>
  </si>
  <si>
    <t>pAWOD19</t>
  </si>
  <si>
    <t>NZ_LN554851.1</t>
  </si>
  <si>
    <t>LN554851</t>
  </si>
  <si>
    <t>37.4577</t>
  </si>
  <si>
    <t>pAWOD72</t>
  </si>
  <si>
    <t>NZ_LN554850.1</t>
  </si>
  <si>
    <t>LN554850</t>
  </si>
  <si>
    <t>34.8614</t>
  </si>
  <si>
    <t>pAWOD920</t>
  </si>
  <si>
    <t>NZ_LN554848.1</t>
  </si>
  <si>
    <t>LN554848</t>
  </si>
  <si>
    <t>38.3313</t>
  </si>
  <si>
    <t>pAWOD150</t>
  </si>
  <si>
    <t>NZ_LN554849.1</t>
  </si>
  <si>
    <t>LN554849</t>
  </si>
  <si>
    <t>36.2243</t>
  </si>
  <si>
    <t>Allochromatium vinosum DSM 180</t>
  </si>
  <si>
    <t>pALVIN02</t>
  </si>
  <si>
    <t>NC_013862.1</t>
  </si>
  <si>
    <t>CP001898</t>
  </si>
  <si>
    <t>53.4699</t>
  </si>
  <si>
    <t>38</t>
  </si>
  <si>
    <t>pALVIN01</t>
  </si>
  <si>
    <t>NC_013852.1</t>
  </si>
  <si>
    <t>CP001897</t>
  </si>
  <si>
    <t>61.9383</t>
  </si>
  <si>
    <t>116</t>
  </si>
  <si>
    <t>alpha proteobacterium endosymbiont of Amoeba proteus</t>
  </si>
  <si>
    <t>pAP3.9</t>
  </si>
  <si>
    <t>NC_010983.1</t>
  </si>
  <si>
    <t>EU727537</t>
  </si>
  <si>
    <t>34.6601</t>
  </si>
  <si>
    <t>Altererythrobacter atlanticus 26DY36</t>
  </si>
  <si>
    <t>NZ_CP011453.2</t>
  </si>
  <si>
    <t>CP011453</t>
  </si>
  <si>
    <t>62.3678</t>
  </si>
  <si>
    <t>Alteromonas macleodii AltDE1</t>
  </si>
  <si>
    <t>pAMDE1-300</t>
  </si>
  <si>
    <t>NC_019394.1</t>
  </si>
  <si>
    <t>CP003918</t>
  </si>
  <si>
    <t>41.4317</t>
  </si>
  <si>
    <t>282</t>
  </si>
  <si>
    <t>Alteromonas macleodii str. 'Balearic Sea AD45'</t>
  </si>
  <si>
    <t>pAMBAS45</t>
  </si>
  <si>
    <t>NC_018680.1</t>
  </si>
  <si>
    <t>CP003874</t>
  </si>
  <si>
    <t>49.7247</t>
  </si>
  <si>
    <t>Alteromonas macleodii str. 'English Channel 615'</t>
  </si>
  <si>
    <t>CP004847.1</t>
  </si>
  <si>
    <t>42.9227</t>
  </si>
  <si>
    <t>216</t>
  </si>
  <si>
    <t>Alteromonas macleodii str. 'Ionian Sea U4'</t>
  </si>
  <si>
    <t>CP004850.1</t>
  </si>
  <si>
    <t>Alteromonas macleodii str. 'Ionian Sea UM7'</t>
  </si>
  <si>
    <t>NC_021718.1</t>
  </si>
  <si>
    <t>CP004854</t>
  </si>
  <si>
    <t>276</t>
  </si>
  <si>
    <t>283</t>
  </si>
  <si>
    <t>Ammonifex degensii KC4</t>
  </si>
  <si>
    <t>pADEG01</t>
  </si>
  <si>
    <t>NC_013386.1</t>
  </si>
  <si>
    <t>CP001786</t>
  </si>
  <si>
    <t>60.7438</t>
  </si>
  <si>
    <t>Amycolatopsis benzoatilytica DSM 43387</t>
  </si>
  <si>
    <t>Actinobacteria</t>
  </si>
  <si>
    <t>pA387</t>
  </si>
  <si>
    <t>NC_010905.1</t>
  </si>
  <si>
    <t>EF375609</t>
  </si>
  <si>
    <t>71.7412</t>
  </si>
  <si>
    <t>Amycolatopsis japonica DSM 44213</t>
  </si>
  <si>
    <t>pAmyja1</t>
  </si>
  <si>
    <t>NZ_CP008954.1</t>
  </si>
  <si>
    <t>CP008954</t>
  </si>
  <si>
    <t>68.2296</t>
  </si>
  <si>
    <t>126</t>
  </si>
  <si>
    <t>Amycolatopsis mediterranei</t>
  </si>
  <si>
    <t>pMEA100</t>
  </si>
  <si>
    <t>NC_010852.1</t>
  </si>
  <si>
    <t>EU149765</t>
  </si>
  <si>
    <t>68.4414</t>
  </si>
  <si>
    <t>Amycolatopsis orientalis HCCB10007</t>
  </si>
  <si>
    <t>pXL100</t>
  </si>
  <si>
    <t>NC_023497.1</t>
  </si>
  <si>
    <t>CP003411</t>
  </si>
  <si>
    <t>68.9006</t>
  </si>
  <si>
    <t>Amycolicicoccus subflavus DQS3-9A1</t>
  </si>
  <si>
    <t>pAS9A-2</t>
  </si>
  <si>
    <t>NC_015561.1</t>
  </si>
  <si>
    <t>CP002788</t>
  </si>
  <si>
    <t>61.8576</t>
  </si>
  <si>
    <t>pAS9A-1</t>
  </si>
  <si>
    <t>NC_015560.1</t>
  </si>
  <si>
    <t>CP002787</t>
  </si>
  <si>
    <t>63.8655</t>
  </si>
  <si>
    <t>Anabaena cylindrica PCC 7122</t>
  </si>
  <si>
    <t>pANACY.05</t>
  </si>
  <si>
    <t>NC_020056.1</t>
  </si>
  <si>
    <t>CP003664</t>
  </si>
  <si>
    <t>38.1961</t>
  </si>
  <si>
    <t>pANACY.04</t>
  </si>
  <si>
    <t>NC_019774.1</t>
  </si>
  <si>
    <t>CP003663</t>
  </si>
  <si>
    <t>40.0938</t>
  </si>
  <si>
    <t>65</t>
  </si>
  <si>
    <t>pANACY.03</t>
  </si>
  <si>
    <t>NC_019773.1</t>
  </si>
  <si>
    <t>CP003662</t>
  </si>
  <si>
    <t>38.3701</t>
  </si>
  <si>
    <t>130</t>
  </si>
  <si>
    <t>pANACY.06</t>
  </si>
  <si>
    <t>NC_019775.1</t>
  </si>
  <si>
    <t>CP003665</t>
  </si>
  <si>
    <t>37.1161</t>
  </si>
  <si>
    <t>pANACY.01</t>
  </si>
  <si>
    <t>NC_019772.1</t>
  </si>
  <si>
    <t>CP003660</t>
  </si>
  <si>
    <t>39.1024</t>
  </si>
  <si>
    <t>153</t>
  </si>
  <si>
    <t>pANACY.02</t>
  </si>
  <si>
    <t>NC_020157.1</t>
  </si>
  <si>
    <t>CP003661</t>
  </si>
  <si>
    <t>38.0781</t>
  </si>
  <si>
    <t>142</t>
  </si>
  <si>
    <t>144</t>
  </si>
  <si>
    <t>Anabaena sp. 90</t>
  </si>
  <si>
    <t>pANA02</t>
  </si>
  <si>
    <t>NC_019429.1</t>
  </si>
  <si>
    <t>CP003287</t>
  </si>
  <si>
    <t>37.254</t>
  </si>
  <si>
    <t>pANA01</t>
  </si>
  <si>
    <t>NC_019428.1</t>
  </si>
  <si>
    <t>CP003286</t>
  </si>
  <si>
    <t>37.2313</t>
  </si>
  <si>
    <t>pANA03</t>
  </si>
  <si>
    <t>NC_019440.1</t>
  </si>
  <si>
    <t>CP003288</t>
  </si>
  <si>
    <t>37.4182</t>
  </si>
  <si>
    <t>Anabaena sp. wa102</t>
  </si>
  <si>
    <t>NZ_CP011457.1</t>
  </si>
  <si>
    <t>CP011457</t>
  </si>
  <si>
    <t>37.1555</t>
  </si>
  <si>
    <t>Anabaena variabilis ATCC 29413</t>
  </si>
  <si>
    <t>D</t>
  </si>
  <si>
    <t>NC_021575.1</t>
  </si>
  <si>
    <t>KC733807</t>
  </si>
  <si>
    <t>39.4588</t>
  </si>
  <si>
    <t>B</t>
  </si>
  <si>
    <t>CP000120.1</t>
  </si>
  <si>
    <t>38.499</t>
  </si>
  <si>
    <t>A</t>
  </si>
  <si>
    <t>CP000119.1</t>
  </si>
  <si>
    <t>40.5332</t>
  </si>
  <si>
    <t>344</t>
  </si>
  <si>
    <t>C</t>
  </si>
  <si>
    <t>CP000121.1</t>
  </si>
  <si>
    <t>41.9533</t>
  </si>
  <si>
    <t>243</t>
  </si>
  <si>
    <t>247</t>
  </si>
  <si>
    <t>Anaerococcus prevotii DSM 20548</t>
  </si>
  <si>
    <t>Tissierellia</t>
  </si>
  <si>
    <t>pAPRE01</t>
  </si>
  <si>
    <t>NC_013164.1</t>
  </si>
  <si>
    <t>CP001709</t>
  </si>
  <si>
    <t>28.6347</t>
  </si>
  <si>
    <t>Aquifex aeolicus VF5</t>
  </si>
  <si>
    <t>Aquificae</t>
  </si>
  <si>
    <t>ece1</t>
  </si>
  <si>
    <t>NC_001880.1</t>
  </si>
  <si>
    <t>AE000667</t>
  </si>
  <si>
    <t>36.4381</t>
  </si>
  <si>
    <t>Archaeoglobus profundus AV18</t>
  </si>
  <si>
    <t>Euryarchaeota</t>
  </si>
  <si>
    <t>Archaeoglobi</t>
  </si>
  <si>
    <t>pGS5</t>
  </si>
  <si>
    <t>NC_012890.1</t>
  </si>
  <si>
    <t>FJ707368</t>
  </si>
  <si>
    <t>39.8644</t>
  </si>
  <si>
    <t>Archaeoglobus profundus DSM 5631</t>
  </si>
  <si>
    <t>pArcpr01</t>
  </si>
  <si>
    <t>NC_013742.1</t>
  </si>
  <si>
    <t>CP001858</t>
  </si>
  <si>
    <t>39.8429</t>
  </si>
  <si>
    <t>archaeon enrichment culture clone 1(2010)</t>
  </si>
  <si>
    <t>environmental samples</t>
  </si>
  <si>
    <t>hyperthermophilic archaeal plasmid 1</t>
  </si>
  <si>
    <t>NC_025027.1</t>
  </si>
  <si>
    <t>GU722198</t>
  </si>
  <si>
    <t>45.3736</t>
  </si>
  <si>
    <t>Arcobacter butzleri NCTC12481</t>
  </si>
  <si>
    <t>delta/epsilon subdivisions</t>
  </si>
  <si>
    <t>NC_012733.1</t>
  </si>
  <si>
    <t>EU707943</t>
  </si>
  <si>
    <t>26.8229</t>
  </si>
  <si>
    <t>Arcobacter butzleri AC1167</t>
  </si>
  <si>
    <t>AB-1167-LD</t>
  </si>
  <si>
    <t>NC_025123.1</t>
  </si>
  <si>
    <t>KF740631</t>
  </si>
  <si>
    <t>26.2492</t>
  </si>
  <si>
    <t>Arcobacter butzleri AC1166</t>
  </si>
  <si>
    <t>AB-1166-LD</t>
  </si>
  <si>
    <t>NC_025124.1</t>
  </si>
  <si>
    <t>KF740632</t>
  </si>
  <si>
    <t>26.1148</t>
  </si>
  <si>
    <t>Arcobacter butzleri AC1119</t>
  </si>
  <si>
    <t>AB-1119-LD</t>
  </si>
  <si>
    <t>NC_025153.1</t>
  </si>
  <si>
    <t>KF740630</t>
  </si>
  <si>
    <t>25.6369</t>
  </si>
  <si>
    <t>Arcobacter butzleri AC1163</t>
  </si>
  <si>
    <t>AB-1163-LD</t>
  </si>
  <si>
    <t>NC_025125.1</t>
  </si>
  <si>
    <t>KF740633</t>
  </si>
  <si>
    <t>25.844</t>
  </si>
  <si>
    <t>Arcobacter butzleri ER5551</t>
  </si>
  <si>
    <t>pDWAN</t>
  </si>
  <si>
    <t>NC_023902.1</t>
  </si>
  <si>
    <t>KF955987</t>
  </si>
  <si>
    <t>27.1213</t>
  </si>
  <si>
    <t>Arcobacter cryaerophilus AC637</t>
  </si>
  <si>
    <t>AC-6347-LD</t>
  </si>
  <si>
    <t>NC_025126.1</t>
  </si>
  <si>
    <t>KF740634</t>
  </si>
  <si>
    <t>25.3918</t>
  </si>
  <si>
    <t>Arcobacter sp. L</t>
  </si>
  <si>
    <t>pABL</t>
  </si>
  <si>
    <t>NC_017193.1</t>
  </si>
  <si>
    <t>AP012049</t>
  </si>
  <si>
    <t>46.6063</t>
  </si>
  <si>
    <t>Aromatoleum aromaticum EbN1</t>
  </si>
  <si>
    <t>NC_006823.1</t>
  </si>
  <si>
    <t>CR555307</t>
  </si>
  <si>
    <t>57.633</t>
  </si>
  <si>
    <t>232</t>
  </si>
  <si>
    <t>NC_006824.1</t>
  </si>
  <si>
    <t>CR555308</t>
  </si>
  <si>
    <t>63.1055</t>
  </si>
  <si>
    <t>188</t>
  </si>
  <si>
    <t>Arthrobacter alpinus ERGS4:06</t>
  </si>
  <si>
    <t>pRK01</t>
  </si>
  <si>
    <t>CP013201.1</t>
  </si>
  <si>
    <t>55.6361</t>
  </si>
  <si>
    <t>Arthrobacter arilaitensis KLBMP5180</t>
  </si>
  <si>
    <t>KLBMP5180-plasmid</t>
  </si>
  <si>
    <t>CP012751.1</t>
  </si>
  <si>
    <t>53.6976</t>
  </si>
  <si>
    <t>Arthrobacter arilaitensis Re117</t>
  </si>
  <si>
    <t>pRE117-2</t>
  </si>
  <si>
    <t>NC_014548.1</t>
  </si>
  <si>
    <t>FQ311476</t>
  </si>
  <si>
    <t>55.5347</t>
  </si>
  <si>
    <t>pRE117-1</t>
  </si>
  <si>
    <t>NC_014549.1</t>
  </si>
  <si>
    <t>FQ311475</t>
  </si>
  <si>
    <t>58.7756</t>
  </si>
  <si>
    <t>Arthrobacter aurescens TC1</t>
  </si>
  <si>
    <t>TC2</t>
  </si>
  <si>
    <t>NC_008713.1</t>
  </si>
  <si>
    <t>CP000476</t>
  </si>
  <si>
    <t>61.3467</t>
  </si>
  <si>
    <t>269</t>
  </si>
  <si>
    <t>279</t>
  </si>
  <si>
    <t>TC1</t>
  </si>
  <si>
    <t>NC_008712.1</t>
  </si>
  <si>
    <t>CP000475</t>
  </si>
  <si>
    <t>64.639</t>
  </si>
  <si>
    <t>265</t>
  </si>
  <si>
    <t>277</t>
  </si>
  <si>
    <t>Arthrobacter chlorophenolicus A6</t>
  </si>
  <si>
    <t>pACHL01</t>
  </si>
  <si>
    <t>NC_011879.1</t>
  </si>
  <si>
    <t>CP001342</t>
  </si>
  <si>
    <t>64.3729</t>
  </si>
  <si>
    <t>526</t>
  </si>
  <si>
    <t>564</t>
  </si>
  <si>
    <t>pACHL02</t>
  </si>
  <si>
    <t>NC_011881.1</t>
  </si>
  <si>
    <t>CP001343</t>
  </si>
  <si>
    <t>61.3182</t>
  </si>
  <si>
    <t>147</t>
  </si>
  <si>
    <t>Arthrobacter nicotinovorans ATCC 49919</t>
  </si>
  <si>
    <t>pAO1</t>
  </si>
  <si>
    <t>NC_021229.1</t>
  </si>
  <si>
    <t>AJ507836</t>
  </si>
  <si>
    <t>59.6789</t>
  </si>
  <si>
    <t>Arthrobacter phenanthrenivorans Sphe3</t>
  </si>
  <si>
    <t>pASPHE301</t>
  </si>
  <si>
    <t>NC_015146.1</t>
  </si>
  <si>
    <t>CP002380</t>
  </si>
  <si>
    <t>61.9722</t>
  </si>
  <si>
    <t>198</t>
  </si>
  <si>
    <t>pASPHE302</t>
  </si>
  <si>
    <t>NC_015147.1</t>
  </si>
  <si>
    <t>CP002381</t>
  </si>
  <si>
    <t>62.4015</t>
  </si>
  <si>
    <t>Arthrobacter rhombi PRH1</t>
  </si>
  <si>
    <t>pPRH</t>
  </si>
  <si>
    <t>NC_016615.1</t>
  </si>
  <si>
    <t>HQ624979</t>
  </si>
  <si>
    <t>66.44</t>
  </si>
  <si>
    <t>Arthrobacter sp. 31-32</t>
  </si>
  <si>
    <t>p3132-53</t>
  </si>
  <si>
    <t>NC_019326.1</t>
  </si>
  <si>
    <t>JQ418520</t>
  </si>
  <si>
    <t>63.4383</t>
  </si>
  <si>
    <t>Arthrobacter sp. AK-1</t>
  </si>
  <si>
    <t>pSI-1</t>
  </si>
  <si>
    <t>NC_010494.1</t>
  </si>
  <si>
    <t>EF495211</t>
  </si>
  <si>
    <t>61.9929</t>
  </si>
  <si>
    <t>Arthrobacter sp. Chr15</t>
  </si>
  <si>
    <t>pChr15</t>
  </si>
  <si>
    <t>NC_010492.1</t>
  </si>
  <si>
    <t>EF495212</t>
  </si>
  <si>
    <t>62.2952</t>
  </si>
  <si>
    <t>Arthrobacter sp. ERGS1:01</t>
  </si>
  <si>
    <t>unnamed1</t>
  </si>
  <si>
    <t>NZ_CP012478.1</t>
  </si>
  <si>
    <t>CP012478</t>
  </si>
  <si>
    <t>60.7963</t>
  </si>
  <si>
    <t>137</t>
  </si>
  <si>
    <t>unnamed2</t>
  </si>
  <si>
    <t>NZ_CP012477.1</t>
  </si>
  <si>
    <t>CP012477</t>
  </si>
  <si>
    <t>64.7924</t>
  </si>
  <si>
    <t>604</t>
  </si>
  <si>
    <t>664</t>
  </si>
  <si>
    <t>Arthrobacter sp. FB24</t>
  </si>
  <si>
    <t>NC_008537.1</t>
  </si>
  <si>
    <t>CP000455</t>
  </si>
  <si>
    <t>65.029</t>
  </si>
  <si>
    <t>152</t>
  </si>
  <si>
    <t>NC_008539.1</t>
  </si>
  <si>
    <t>CP000457</t>
  </si>
  <si>
    <t>64.6733</t>
  </si>
  <si>
    <t>NC_008538.1</t>
  </si>
  <si>
    <t>CP000456</t>
  </si>
  <si>
    <t>63.3208</t>
  </si>
  <si>
    <t>Arthrobacter sp. IHBB 11108</t>
  </si>
  <si>
    <t>pAG001</t>
  </si>
  <si>
    <t>NZ_CP011006.1</t>
  </si>
  <si>
    <t>CP011006</t>
  </si>
  <si>
    <t>55.3283</t>
  </si>
  <si>
    <t>Arthrobacter sp. J3-37</t>
  </si>
  <si>
    <t>pJ337-114</t>
  </si>
  <si>
    <t>NC_019338.1</t>
  </si>
  <si>
    <t>JQ418527</t>
  </si>
  <si>
    <t>61.7576</t>
  </si>
  <si>
    <t>Arthrobacter sp. J3-40</t>
  </si>
  <si>
    <t>pJ340-69</t>
  </si>
  <si>
    <t>NC_019330.1</t>
  </si>
  <si>
    <t>JQ418528</t>
  </si>
  <si>
    <t>61.1264</t>
  </si>
  <si>
    <t>pJ340-114</t>
  </si>
  <si>
    <t>NC_019331.1</t>
  </si>
  <si>
    <t>JQ418529</t>
  </si>
  <si>
    <t>62.0191</t>
  </si>
  <si>
    <t>Arthrobacter sp. J3-49</t>
  </si>
  <si>
    <t>pJ349-116</t>
  </si>
  <si>
    <t>NC_019339.1</t>
  </si>
  <si>
    <t>JQ418530</t>
  </si>
  <si>
    <t>62.3481</t>
  </si>
  <si>
    <t>113</t>
  </si>
  <si>
    <t>Arthrobacter sp. J3-53</t>
  </si>
  <si>
    <t>pJ353-116</t>
  </si>
  <si>
    <t>NC_019332.1</t>
  </si>
  <si>
    <t>JQ418531</t>
  </si>
  <si>
    <t>61.328</t>
  </si>
  <si>
    <t>104</t>
  </si>
  <si>
    <t>Arthrobacter sp. Rue61a</t>
  </si>
  <si>
    <t>p232</t>
  </si>
  <si>
    <t>NC_018532.1</t>
  </si>
  <si>
    <t>CP003204</t>
  </si>
  <si>
    <t>61.5147</t>
  </si>
  <si>
    <t>206</t>
  </si>
  <si>
    <t>210</t>
  </si>
  <si>
    <t>pAL1</t>
  </si>
  <si>
    <t>NC_009453.1</t>
  </si>
  <si>
    <t>CP003205</t>
  </si>
  <si>
    <t>60.8751</t>
  </si>
  <si>
    <t>107</t>
  </si>
  <si>
    <t>Aster yellows phytoplasma Japanese honewort witches' broom phytoplasma</t>
  </si>
  <si>
    <t>extrachromosomal DNA</t>
  </si>
  <si>
    <t>NC_003353.1</t>
  </si>
  <si>
    <t>AB064396</t>
  </si>
  <si>
    <t>23.9364</t>
  </si>
  <si>
    <t>Aster yellows witches'-broom phytoplasma AYWB</t>
  </si>
  <si>
    <t>pAYWB-I</t>
  </si>
  <si>
    <t>NC_007717.1</t>
  </si>
  <si>
    <t>CP000062</t>
  </si>
  <si>
    <t>25.6042</t>
  </si>
  <si>
    <t>pAYWB-III</t>
  </si>
  <si>
    <t>NC_007719.1</t>
  </si>
  <si>
    <t>CP000064</t>
  </si>
  <si>
    <t>21.7672</t>
  </si>
  <si>
    <t>pAYWB-IV</t>
  </si>
  <si>
    <t>NC_007720.1</t>
  </si>
  <si>
    <t>CP000065</t>
  </si>
  <si>
    <t>24.3513</t>
  </si>
  <si>
    <t>pAYWB-II</t>
  </si>
  <si>
    <t>NC_007718.1</t>
  </si>
  <si>
    <t>CP000063</t>
  </si>
  <si>
    <t>23.9461</t>
  </si>
  <si>
    <t>Asticcacaulis excentricus CB 48 CS 48</t>
  </si>
  <si>
    <t>pASTEX02</t>
  </si>
  <si>
    <t>NC_014819.1</t>
  </si>
  <si>
    <t>CP002398</t>
  </si>
  <si>
    <t>57.2581</t>
  </si>
  <si>
    <t>139</t>
  </si>
  <si>
    <t>pASTEX01</t>
  </si>
  <si>
    <t>NC_014818.1</t>
  </si>
  <si>
    <t>CP002397</t>
  </si>
  <si>
    <t>59.8125</t>
  </si>
  <si>
    <t>Aureimonas sp. AU20</t>
  </si>
  <si>
    <t>pAU20c</t>
  </si>
  <si>
    <t>CP006370.1</t>
  </si>
  <si>
    <t>68.1058</t>
  </si>
  <si>
    <t>pAU20a</t>
  </si>
  <si>
    <t>CP006368.1</t>
  </si>
  <si>
    <t>67.8309</t>
  </si>
  <si>
    <t>425</t>
  </si>
  <si>
    <t>pAU20e</t>
  </si>
  <si>
    <t>CP006372.1</t>
  </si>
  <si>
    <t>59.3445</t>
  </si>
  <si>
    <t>pAU20b</t>
  </si>
  <si>
    <t>CP006369.1</t>
  </si>
  <si>
    <t>67.0089</t>
  </si>
  <si>
    <t>405</t>
  </si>
  <si>
    <t>pAU20d</t>
  </si>
  <si>
    <t>CP006371.1</t>
  </si>
  <si>
    <t>61.031</t>
  </si>
  <si>
    <t>pAU20f</t>
  </si>
  <si>
    <t>CP006373.1</t>
  </si>
  <si>
    <t>61.7777</t>
  </si>
  <si>
    <t>pAU20rrn</t>
  </si>
  <si>
    <t>CP006375.1</t>
  </si>
  <si>
    <t>58.0219</t>
  </si>
  <si>
    <t>pAU20g</t>
  </si>
  <si>
    <t>CP006374.1</t>
  </si>
  <si>
    <t>61.1827</t>
  </si>
  <si>
    <t>Avibacterium paragallinarum A14</t>
  </si>
  <si>
    <t>pYMH5</t>
  </si>
  <si>
    <t>NC_010912.1</t>
  </si>
  <si>
    <t>EF015636</t>
  </si>
  <si>
    <t>50.7826</t>
  </si>
  <si>
    <t>Avibacterium paragallinarum HP250</t>
  </si>
  <si>
    <t>p250</t>
  </si>
  <si>
    <t>NC_005245.1</t>
  </si>
  <si>
    <t>AY300023</t>
  </si>
  <si>
    <t>33.503</t>
  </si>
  <si>
    <t>Azoarcus sp. KH32C</t>
  </si>
  <si>
    <t>pAZKH</t>
  </si>
  <si>
    <t>NC_020548.1</t>
  </si>
  <si>
    <t>AP012305</t>
  </si>
  <si>
    <t>64.5087</t>
  </si>
  <si>
    <t>632</t>
  </si>
  <si>
    <t>643</t>
  </si>
  <si>
    <t>Azospirillum brasilense Az39</t>
  </si>
  <si>
    <t>AbAZ39_p4</t>
  </si>
  <si>
    <t>NZ_CP007797.1</t>
  </si>
  <si>
    <t>CP007797</t>
  </si>
  <si>
    <t>69.209</t>
  </si>
  <si>
    <t>554</t>
  </si>
  <si>
    <t>582</t>
  </si>
  <si>
    <t>AbAZ39_p1</t>
  </si>
  <si>
    <t>NZ_CP007794.1</t>
  </si>
  <si>
    <t>CP007794</t>
  </si>
  <si>
    <t>68.4428</t>
  </si>
  <si>
    <t>1601</t>
  </si>
  <si>
    <t>1670</t>
  </si>
  <si>
    <t>AbAZ39_p2</t>
  </si>
  <si>
    <t>NZ_CP007795.1</t>
  </si>
  <si>
    <t>CP007795</t>
  </si>
  <si>
    <t>68.5851</t>
  </si>
  <si>
    <t>744</t>
  </si>
  <si>
    <t>769</t>
  </si>
  <si>
    <t>AbAZ39_p3</t>
  </si>
  <si>
    <t>NZ_CP007796.1</t>
  </si>
  <si>
    <t>CP007796</t>
  </si>
  <si>
    <t>69.5162</t>
  </si>
  <si>
    <t>532</t>
  </si>
  <si>
    <t>547</t>
  </si>
  <si>
    <t>AbAZ39_p5</t>
  </si>
  <si>
    <t>NZ_CP007798.1</t>
  </si>
  <si>
    <t>CP007798</t>
  </si>
  <si>
    <t>65.6262</t>
  </si>
  <si>
    <t>Azospirillum brasilense Sp 7</t>
  </si>
  <si>
    <t>ABSP7_p2</t>
  </si>
  <si>
    <t>CP012916.1</t>
  </si>
  <si>
    <t>68.6104</t>
  </si>
  <si>
    <t>631</t>
  </si>
  <si>
    <t>650</t>
  </si>
  <si>
    <t>ABSP7_p3</t>
  </si>
  <si>
    <t>CP012917.1</t>
  </si>
  <si>
    <t>69.0307</t>
  </si>
  <si>
    <t>556</t>
  </si>
  <si>
    <t>585</t>
  </si>
  <si>
    <t>ABSP7_p1</t>
  </si>
  <si>
    <t>CP012915.1</t>
  </si>
  <si>
    <t>68.5032</t>
  </si>
  <si>
    <t>1512</t>
  </si>
  <si>
    <t>1556</t>
  </si>
  <si>
    <t>ABSP7_p5</t>
  </si>
  <si>
    <t>CP012919.1</t>
  </si>
  <si>
    <t>67.4086</t>
  </si>
  <si>
    <t>115</t>
  </si>
  <si>
    <t>ABSP7_p4</t>
  </si>
  <si>
    <t>CP012918.1</t>
  </si>
  <si>
    <t>65.8417</t>
  </si>
  <si>
    <t>Azospirillum brasilense Sp245</t>
  </si>
  <si>
    <t>AZOBR_p3</t>
  </si>
  <si>
    <t>NC_016595.1</t>
  </si>
  <si>
    <t>HE577330</t>
  </si>
  <si>
    <t>68.2181</t>
  </si>
  <si>
    <t>677</t>
  </si>
  <si>
    <t>706</t>
  </si>
  <si>
    <t>AZOBR_p1</t>
  </si>
  <si>
    <t>NC_016594.1</t>
  </si>
  <si>
    <t>HE577328</t>
  </si>
  <si>
    <t>68.6175</t>
  </si>
  <si>
    <t>1429</t>
  </si>
  <si>
    <t>1571</t>
  </si>
  <si>
    <t>106</t>
  </si>
  <si>
    <t>AZOBR_p4</t>
  </si>
  <si>
    <t>NC_016596.1</t>
  </si>
  <si>
    <t>HE577331</t>
  </si>
  <si>
    <t>68.9739</t>
  </si>
  <si>
    <t>606</t>
  </si>
  <si>
    <t>AZOBR_p5</t>
  </si>
  <si>
    <t>NC_016619.1</t>
  </si>
  <si>
    <t>HE577332</t>
  </si>
  <si>
    <t>66.6342</t>
  </si>
  <si>
    <t>135</t>
  </si>
  <si>
    <t>AZOBR_p2</t>
  </si>
  <si>
    <t>NC_016618.1</t>
  </si>
  <si>
    <t>HE577329</t>
  </si>
  <si>
    <t>68.3236</t>
  </si>
  <si>
    <t>707</t>
  </si>
  <si>
    <t>768</t>
  </si>
  <si>
    <t>AZOBR_p6</t>
  </si>
  <si>
    <t>NC_016597.1</t>
  </si>
  <si>
    <t>HE577333</t>
  </si>
  <si>
    <t>66.7593</t>
  </si>
  <si>
    <t>Azospirillum lipoferum 4B</t>
  </si>
  <si>
    <t>AZO_p4</t>
  </si>
  <si>
    <t>NC_016587.1</t>
  </si>
  <si>
    <t>FQ311872</t>
  </si>
  <si>
    <t>68.2997</t>
  </si>
  <si>
    <t>555</t>
  </si>
  <si>
    <t>566</t>
  </si>
  <si>
    <t>AZO_p1</t>
  </si>
  <si>
    <t>NC_016585.1</t>
  </si>
  <si>
    <t>FQ311869</t>
  </si>
  <si>
    <t>67.5707</t>
  </si>
  <si>
    <t>865</t>
  </si>
  <si>
    <t>894</t>
  </si>
  <si>
    <t>AZO_p3</t>
  </si>
  <si>
    <t>NC_016623.1</t>
  </si>
  <si>
    <t>FQ311871</t>
  </si>
  <si>
    <t>67.8211</t>
  </si>
  <si>
    <t>515</t>
  </si>
  <si>
    <t>AZO_p5</t>
  </si>
  <si>
    <t>NC_016624.1</t>
  </si>
  <si>
    <t>FQ311873</t>
  </si>
  <si>
    <t>67.7333</t>
  </si>
  <si>
    <t>384</t>
  </si>
  <si>
    <t>398</t>
  </si>
  <si>
    <t>AZO_p2</t>
  </si>
  <si>
    <t>NC_016586.1</t>
  </si>
  <si>
    <t>FQ311870</t>
  </si>
  <si>
    <t>67.5937</t>
  </si>
  <si>
    <t>615</t>
  </si>
  <si>
    <t>636</t>
  </si>
  <si>
    <t>AZO_p6</t>
  </si>
  <si>
    <t>NC_016588.1</t>
  </si>
  <si>
    <t>FQ311874</t>
  </si>
  <si>
    <t>67.081</t>
  </si>
  <si>
    <t>226</t>
  </si>
  <si>
    <t>Azospirillum sp. B510</t>
  </si>
  <si>
    <t>pAB510a</t>
  </si>
  <si>
    <t>NC_013855.1</t>
  </si>
  <si>
    <t>AP010947</t>
  </si>
  <si>
    <t>67.6439</t>
  </si>
  <si>
    <t>1126</t>
  </si>
  <si>
    <t>1174</t>
  </si>
  <si>
    <t>pAB510e</t>
  </si>
  <si>
    <t>NC_013859.1</t>
  </si>
  <si>
    <t>AP010951</t>
  </si>
  <si>
    <t>67.5144</t>
  </si>
  <si>
    <t>422</t>
  </si>
  <si>
    <t>441</t>
  </si>
  <si>
    <t>pAB510b</t>
  </si>
  <si>
    <t>NC_013856.1</t>
  </si>
  <si>
    <t>AP010948</t>
  </si>
  <si>
    <t>67.4649</t>
  </si>
  <si>
    <t>607</t>
  </si>
  <si>
    <t>pAB510d</t>
  </si>
  <si>
    <t>NC_013858.1</t>
  </si>
  <si>
    <t>AP010950</t>
  </si>
  <si>
    <t>67.972</t>
  </si>
  <si>
    <t>531</t>
  </si>
  <si>
    <t>544</t>
  </si>
  <si>
    <t>pAB510f</t>
  </si>
  <si>
    <t>NC_013860.1</t>
  </si>
  <si>
    <t>AP010952</t>
  </si>
  <si>
    <t>65.8817</t>
  </si>
  <si>
    <t>192</t>
  </si>
  <si>
    <t>pAB510c</t>
  </si>
  <si>
    <t>NC_013857.1</t>
  </si>
  <si>
    <t>AP010949</t>
  </si>
  <si>
    <t>67.3978</t>
  </si>
  <si>
    <t>528</t>
  </si>
  <si>
    <t>552</t>
  </si>
  <si>
    <t>Azotobacter chroococcum NCIMB 8003</t>
  </si>
  <si>
    <t>pAcX50f</t>
  </si>
  <si>
    <t>NZ_CP010421.1</t>
  </si>
  <si>
    <t>CP010421</t>
  </si>
  <si>
    <t>62.6715</t>
  </si>
  <si>
    <t>286</t>
  </si>
  <si>
    <t>305</t>
  </si>
  <si>
    <t>pAcX50e</t>
  </si>
  <si>
    <t>NZ_CP010420.1</t>
  </si>
  <si>
    <t>CP010420</t>
  </si>
  <si>
    <t>61.8794</t>
  </si>
  <si>
    <t>pAcX50b</t>
  </si>
  <si>
    <t>NZ_CP010417.1</t>
  </si>
  <si>
    <t>CP010417</t>
  </si>
  <si>
    <t>55.3422</t>
  </si>
  <si>
    <t>pAcX50d</t>
  </si>
  <si>
    <t>NZ_CP010419.1</t>
  </si>
  <si>
    <t>CP010419</t>
  </si>
  <si>
    <t>59.2322</t>
  </si>
  <si>
    <t>62</t>
  </si>
  <si>
    <t>pAcX50c</t>
  </si>
  <si>
    <t>NZ_CP010418.1</t>
  </si>
  <si>
    <t>CP010418</t>
  </si>
  <si>
    <t>56.7638</t>
  </si>
  <si>
    <t>pAcX50a</t>
  </si>
  <si>
    <t>NZ_CP010416.1</t>
  </si>
  <si>
    <t>CP010416</t>
  </si>
  <si>
    <t>57.3551</t>
  </si>
  <si>
    <t>Bacillaceae bacterium JMAK1</t>
  </si>
  <si>
    <t>pGIAK1</t>
  </si>
  <si>
    <t>NC_022368.1</t>
  </si>
  <si>
    <t>JX406743</t>
  </si>
  <si>
    <t>37.5059</t>
  </si>
  <si>
    <t>Bacillus amyloliquefaciens B3</t>
  </si>
  <si>
    <t>pBSG3</t>
  </si>
  <si>
    <t>NC_014104.1</t>
  </si>
  <si>
    <t>GU937616</t>
  </si>
  <si>
    <t>40.3247</t>
  </si>
  <si>
    <t>Bacillus amyloliquefaciens IT-45</t>
  </si>
  <si>
    <t>pBA45-1</t>
  </si>
  <si>
    <t>NC_020273.1</t>
  </si>
  <si>
    <t>CP004119</t>
  </si>
  <si>
    <t>40.467</t>
  </si>
  <si>
    <t>Bacillus amyloliquefaciens LL3</t>
  </si>
  <si>
    <t>pMC1</t>
  </si>
  <si>
    <t>NC_017189.1</t>
  </si>
  <si>
    <t>CP002635</t>
  </si>
  <si>
    <t>41.9503</t>
  </si>
  <si>
    <t>Bacillus anthracis HYU01</t>
  </si>
  <si>
    <t>pX01</t>
  </si>
  <si>
    <t>NZ_CP008847.1</t>
  </si>
  <si>
    <t>CP008847</t>
  </si>
  <si>
    <t>32.5354</t>
  </si>
  <si>
    <t>pX02</t>
  </si>
  <si>
    <t>NZ_CP008848.1</t>
  </si>
  <si>
    <t>CP008848</t>
  </si>
  <si>
    <t>33.0501</t>
  </si>
  <si>
    <t>Bacillus anthracis 2000031021</t>
  </si>
  <si>
    <t>NZ_CP007617.1</t>
  </si>
  <si>
    <t>CP007617</t>
  </si>
  <si>
    <t>33.029</t>
  </si>
  <si>
    <t>Bacillus anthracis Smith 1013</t>
  </si>
  <si>
    <t>pXO2</t>
  </si>
  <si>
    <t>NZ_CM002880.1</t>
  </si>
  <si>
    <t>CM002880</t>
  </si>
  <si>
    <t>33.1798</t>
  </si>
  <si>
    <t>Bacillus anthracis BFV</t>
  </si>
  <si>
    <t>unnamed_2</t>
  </si>
  <si>
    <t>NZ_CP007703.1</t>
  </si>
  <si>
    <t>CP007703</t>
  </si>
  <si>
    <t>32.6974</t>
  </si>
  <si>
    <t>155</t>
  </si>
  <si>
    <t>unnamed_1</t>
  </si>
  <si>
    <t>NZ_CP007702.1</t>
  </si>
  <si>
    <t>CP007702</t>
  </si>
  <si>
    <t>33.054</t>
  </si>
  <si>
    <t>Bacillus anthracis A0157</t>
  </si>
  <si>
    <t>NZ_CP010343.1</t>
  </si>
  <si>
    <t>CP010343</t>
  </si>
  <si>
    <t>33.0475</t>
  </si>
  <si>
    <t>Bacillus anthracis Ames A0462</t>
  </si>
  <si>
    <t>pXO1</t>
  </si>
  <si>
    <t>NZ_CP010793.1</t>
  </si>
  <si>
    <t>CP010793</t>
  </si>
  <si>
    <t>32.5297</t>
  </si>
  <si>
    <t>NZ_CP010794.1</t>
  </si>
  <si>
    <t>CP010794</t>
  </si>
  <si>
    <t>33.0669</t>
  </si>
  <si>
    <t>Bacillus anthracis</t>
  </si>
  <si>
    <t>NZ_CP010815.1</t>
  </si>
  <si>
    <t>CP010815</t>
  </si>
  <si>
    <t>33.0454</t>
  </si>
  <si>
    <t>NZ_CP010814.1</t>
  </si>
  <si>
    <t>CP010814</t>
  </si>
  <si>
    <t>32.5332</t>
  </si>
  <si>
    <t>160</t>
  </si>
  <si>
    <t>Bacillus anthracis PAK-1</t>
  </si>
  <si>
    <t>NZ_CP009324.1</t>
  </si>
  <si>
    <t>CP009324</t>
  </si>
  <si>
    <t>32.5319</t>
  </si>
  <si>
    <t>156</t>
  </si>
  <si>
    <t>Bacillus anthracis Vollum 1B</t>
  </si>
  <si>
    <t>NZ_CP009326.1</t>
  </si>
  <si>
    <t>CP009326</t>
  </si>
  <si>
    <t>33.0513</t>
  </si>
  <si>
    <t>NZ_CP009327.1</t>
  </si>
  <si>
    <t>CP009327</t>
  </si>
  <si>
    <t>32.5343</t>
  </si>
  <si>
    <t>Bacillus anthracis K3</t>
  </si>
  <si>
    <t>NZ_CP009329.1</t>
  </si>
  <si>
    <t>CP009329</t>
  </si>
  <si>
    <t>33.0549</t>
  </si>
  <si>
    <t>NZ_CP009330.1</t>
  </si>
  <si>
    <t>CP009330</t>
  </si>
  <si>
    <t>32.5372</t>
  </si>
  <si>
    <t>172</t>
  </si>
  <si>
    <t>Bacillus anthracis Ohio ACB</t>
  </si>
  <si>
    <t>NZ_CP009339.1</t>
  </si>
  <si>
    <t>CP009339</t>
  </si>
  <si>
    <t>33.0527</t>
  </si>
  <si>
    <t>NZ_CP009340.1</t>
  </si>
  <si>
    <t>CP009340</t>
  </si>
  <si>
    <t>32.5149</t>
  </si>
  <si>
    <t>Bacillus anthracis SK-102</t>
  </si>
  <si>
    <t>NZ_CP009463.1</t>
  </si>
  <si>
    <t>CP009463</t>
  </si>
  <si>
    <t>32.5475</t>
  </si>
  <si>
    <t>166</t>
  </si>
  <si>
    <t>NZ_CP009462.1</t>
  </si>
  <si>
    <t>CP009462</t>
  </si>
  <si>
    <t>33.0519</t>
  </si>
  <si>
    <t>Bacillus anthracis Pasteur</t>
  </si>
  <si>
    <t>NZ_CP009475.1</t>
  </si>
  <si>
    <t>CP009475</t>
  </si>
  <si>
    <t>33.0476</t>
  </si>
  <si>
    <t>Bacillus anthracis BA1015</t>
  </si>
  <si>
    <t>NZ_CP009542.1</t>
  </si>
  <si>
    <t>CP009542</t>
  </si>
  <si>
    <t>33.0566</t>
  </si>
  <si>
    <t>NZ_CP009543.1</t>
  </si>
  <si>
    <t>CP009543</t>
  </si>
  <si>
    <t>32.521</t>
  </si>
  <si>
    <t>Bacillus anthracis BA1035</t>
  </si>
  <si>
    <t>NZ_CP009698.1</t>
  </si>
  <si>
    <t>CP009698</t>
  </si>
  <si>
    <t>33.0442</t>
  </si>
  <si>
    <t>NZ_CP009699.1</t>
  </si>
  <si>
    <t>CP009699</t>
  </si>
  <si>
    <t>32.538</t>
  </si>
  <si>
    <t>Bacillus anthracis RA3</t>
  </si>
  <si>
    <t>NZ_CP009696.1</t>
  </si>
  <si>
    <t>CP009696</t>
  </si>
  <si>
    <t>32.539</t>
  </si>
  <si>
    <t>NZ_CP009695.1</t>
  </si>
  <si>
    <t>CP009695</t>
  </si>
  <si>
    <t>33.0473</t>
  </si>
  <si>
    <t>Bacillus anthracis 2002013094</t>
  </si>
  <si>
    <t>NZ_CP009900.1</t>
  </si>
  <si>
    <t>CP009900</t>
  </si>
  <si>
    <t>33.0322</t>
  </si>
  <si>
    <t>NZ_CP009901.1</t>
  </si>
  <si>
    <t>CP009901</t>
  </si>
  <si>
    <t>32.5538</t>
  </si>
  <si>
    <t>Bacillus anthracis Ames_BA1004</t>
  </si>
  <si>
    <t>plasmid1</t>
  </si>
  <si>
    <t>NZ_CP009980.1</t>
  </si>
  <si>
    <t>CP009980</t>
  </si>
  <si>
    <t>32.5302</t>
  </si>
  <si>
    <t>plasmid2</t>
  </si>
  <si>
    <t>NZ_CP009979.1</t>
  </si>
  <si>
    <t>CP009979</t>
  </si>
  <si>
    <t>33.043</t>
  </si>
  <si>
    <t>Bacillus anthracis Canadian Bison</t>
  </si>
  <si>
    <t>NZ_CP010321.1</t>
  </si>
  <si>
    <t>CP010321</t>
  </si>
  <si>
    <t>32.5353</t>
  </si>
  <si>
    <t>NZ_CP010320.1</t>
  </si>
  <si>
    <t>CP010320</t>
  </si>
  <si>
    <t>33.0587</t>
  </si>
  <si>
    <t>Bacillus anthracis A1144</t>
  </si>
  <si>
    <t>NZ_CP010853.1</t>
  </si>
  <si>
    <t>CP010853</t>
  </si>
  <si>
    <t>32.5333</t>
  </si>
  <si>
    <t>NZ_CP010854.1</t>
  </si>
  <si>
    <t>CP010854</t>
  </si>
  <si>
    <t>33.0488</t>
  </si>
  <si>
    <t>Bacillus anthracis A1075</t>
  </si>
  <si>
    <t>NZ_CM003249.1</t>
  </si>
  <si>
    <t>CM003249</t>
  </si>
  <si>
    <t>33.0577</t>
  </si>
  <si>
    <t>NZ_CM003248.1</t>
  </si>
  <si>
    <t>CM003248</t>
  </si>
  <si>
    <t>32.5239</t>
  </si>
  <si>
    <t>Bacillus anthracis Sterne</t>
  </si>
  <si>
    <t>virulence plasmid PX01</t>
  </si>
  <si>
    <t>NC_001496.1</t>
  </si>
  <si>
    <t>AF065404</t>
  </si>
  <si>
    <t>32.525</t>
  </si>
  <si>
    <t>NC_002146.1</t>
  </si>
  <si>
    <t>AF188935</t>
  </si>
  <si>
    <t>33.0787</t>
  </si>
  <si>
    <t>Bacillus anthracis Larissa</t>
  </si>
  <si>
    <t>NZ_CP012520.1</t>
  </si>
  <si>
    <t>CP012520</t>
  </si>
  <si>
    <t>32.5331</t>
  </si>
  <si>
    <t>NZ_CP012521.1</t>
  </si>
  <si>
    <t>CP012521</t>
  </si>
  <si>
    <t>33.0452</t>
  </si>
  <si>
    <t>Bacillus anthracis 3631_1C</t>
  </si>
  <si>
    <t>CM003469.1</t>
  </si>
  <si>
    <t>32.5383</t>
  </si>
  <si>
    <t>Bacillus anthracis 20SD</t>
  </si>
  <si>
    <t>CM003467.1</t>
  </si>
  <si>
    <t>32.5222</t>
  </si>
  <si>
    <t>CM003468.1</t>
  </si>
  <si>
    <t>33.079</t>
  </si>
  <si>
    <t>Bacillus anthracis 52-G</t>
  </si>
  <si>
    <t>NZ_CM002396.1</t>
  </si>
  <si>
    <t>CM002396</t>
  </si>
  <si>
    <t>32.5271</t>
  </si>
  <si>
    <t>NZ_CM002397.1</t>
  </si>
  <si>
    <t>CM002397</t>
  </si>
  <si>
    <t>33.0552</t>
  </si>
  <si>
    <t>Bacillus anthracis 8903-G</t>
  </si>
  <si>
    <t>NZ_CM002403.1</t>
  </si>
  <si>
    <t>CM002403</t>
  </si>
  <si>
    <t>33.0544</t>
  </si>
  <si>
    <t>NZ_CM002402.1</t>
  </si>
  <si>
    <t>CM002402</t>
  </si>
  <si>
    <t>32.5255</t>
  </si>
  <si>
    <t>Bacillus anthracis 9080-G</t>
  </si>
  <si>
    <t>NZ_CM002400.1</t>
  </si>
  <si>
    <t>CM002400</t>
  </si>
  <si>
    <t>NZ_CM002399.1</t>
  </si>
  <si>
    <t>CM002399</t>
  </si>
  <si>
    <t>32.5285</t>
  </si>
  <si>
    <t>Bacillus anthracis str. 'Ames Ancestor'</t>
  </si>
  <si>
    <t>NC_007322.2</t>
  </si>
  <si>
    <t>AE017336</t>
  </si>
  <si>
    <t>NC_007323.3</t>
  </si>
  <si>
    <t>AE017335</t>
  </si>
  <si>
    <t>33.0433</t>
  </si>
  <si>
    <t>Bacillus anthracis str. 95014</t>
  </si>
  <si>
    <t>pXO1_95014</t>
  </si>
  <si>
    <t>JANG01000027.1</t>
  </si>
  <si>
    <t>32.5368</t>
  </si>
  <si>
    <t>204</t>
  </si>
  <si>
    <t>Bacillus anthracis str. A0248</t>
  </si>
  <si>
    <t>NC_012655.1</t>
  </si>
  <si>
    <t>CP001597</t>
  </si>
  <si>
    <t>NC_012656.1</t>
  </si>
  <si>
    <t>CP001599</t>
  </si>
  <si>
    <t>Bacillus anthracis str. A0389</t>
  </si>
  <si>
    <t>NZ_ABLB01000068.1</t>
  </si>
  <si>
    <t>ABLB01000068</t>
  </si>
  <si>
    <t>33.0464</t>
  </si>
  <si>
    <t>NZ_ABLB01000067.1</t>
  </si>
  <si>
    <t>ABLB01000067</t>
  </si>
  <si>
    <t>32.5193</t>
  </si>
  <si>
    <t>Bacillus anthracis str. A16</t>
  </si>
  <si>
    <t>NZ_CP001971.1</t>
  </si>
  <si>
    <t>CP001971</t>
  </si>
  <si>
    <t>32.5317</t>
  </si>
  <si>
    <t>NZ_CP001972.1</t>
  </si>
  <si>
    <t>CP001972</t>
  </si>
  <si>
    <t>33.0455</t>
  </si>
  <si>
    <t>Bacillus anthracis str. A16R</t>
  </si>
  <si>
    <t>NZ_CP001975.1</t>
  </si>
  <si>
    <t>CP001975</t>
  </si>
  <si>
    <t>32.5303</t>
  </si>
  <si>
    <t>161</t>
  </si>
  <si>
    <t>Bacillus anthracis str. A2012</t>
  </si>
  <si>
    <t>AE011191.1</t>
  </si>
  <si>
    <t>33.0437</t>
  </si>
  <si>
    <t>101</t>
  </si>
  <si>
    <t>AE011190.1</t>
  </si>
  <si>
    <t>Bacillus anthracis str. BF1</t>
  </si>
  <si>
    <t>NZ_AMDT01000056.1</t>
  </si>
  <si>
    <t>AMDT01000056</t>
  </si>
  <si>
    <t>33.0427</t>
  </si>
  <si>
    <t>Bacillus anthracis str. CDC 684</t>
  </si>
  <si>
    <t>NC_012579.1</t>
  </si>
  <si>
    <t>CP001216</t>
  </si>
  <si>
    <t>32.5312</t>
  </si>
  <si>
    <t>NC_012577.1</t>
  </si>
  <si>
    <t>CP001214</t>
  </si>
  <si>
    <t>33.053</t>
  </si>
  <si>
    <t>Bacillus anthracis str. H9401</t>
  </si>
  <si>
    <t>BAP2</t>
  </si>
  <si>
    <t>NC_017727.1</t>
  </si>
  <si>
    <t>CP002093</t>
  </si>
  <si>
    <t>33.0539</t>
  </si>
  <si>
    <t>BAP1</t>
  </si>
  <si>
    <t>NC_017726.1</t>
  </si>
  <si>
    <t>CP002092</t>
  </si>
  <si>
    <t>32.5305</t>
  </si>
  <si>
    <t>Bacillus anthracis str. Sterne</t>
  </si>
  <si>
    <t>NZ_CP009540.1</t>
  </si>
  <si>
    <t>CP009540</t>
  </si>
  <si>
    <t>32.5309</t>
  </si>
  <si>
    <t>154</t>
  </si>
  <si>
    <t>Bacillus anthracis str. SVA11</t>
  </si>
  <si>
    <t>NZ_CP006744.1</t>
  </si>
  <si>
    <t>CP006744</t>
  </si>
  <si>
    <t>NZ_CP006743.1</t>
  </si>
  <si>
    <t>CP006743</t>
  </si>
  <si>
    <t>32.537</t>
  </si>
  <si>
    <t>Bacillus anthracis str. Turkey32</t>
  </si>
  <si>
    <t>NZ_CP009314.1</t>
  </si>
  <si>
    <t>CP009314</t>
  </si>
  <si>
    <t>NZ_CP009316.1</t>
  </si>
  <si>
    <t>CP009316</t>
  </si>
  <si>
    <t>32.5286</t>
  </si>
  <si>
    <t>Bacillus anthracis str. V770-NP-1R</t>
  </si>
  <si>
    <t>NZ_CP009597.1</t>
  </si>
  <si>
    <t>CP009597</t>
  </si>
  <si>
    <t>32.5194</t>
  </si>
  <si>
    <t>Bacillus anthracis str. Vollum</t>
  </si>
  <si>
    <t>NZ_CP007665.1</t>
  </si>
  <si>
    <t>CP007665</t>
  </si>
  <si>
    <t>NZ_CP007664.1</t>
  </si>
  <si>
    <t>CP007664</t>
  </si>
  <si>
    <t>33.0523</t>
  </si>
  <si>
    <t>Bacillus aryabhattai C765</t>
  </si>
  <si>
    <t>pBa1</t>
  </si>
  <si>
    <t>NZ_CM003163.1</t>
  </si>
  <si>
    <t>CM003163</t>
  </si>
  <si>
    <t>35.0601</t>
  </si>
  <si>
    <t>Bacillus bombysepticus str. Wang</t>
  </si>
  <si>
    <t>pBb</t>
  </si>
  <si>
    <t>NZ_CP007513.1</t>
  </si>
  <si>
    <t>CP007513</t>
  </si>
  <si>
    <t>32.0149</t>
  </si>
  <si>
    <t>409</t>
  </si>
  <si>
    <t>455</t>
  </si>
  <si>
    <t>Bacillus cereus 03BB87</t>
  </si>
  <si>
    <t>pBCX01</t>
  </si>
  <si>
    <t>NZ_CP009940.1</t>
  </si>
  <si>
    <t>CP009940</t>
  </si>
  <si>
    <t>31.7211</t>
  </si>
  <si>
    <t>176</t>
  </si>
  <si>
    <t>pBCN</t>
  </si>
  <si>
    <t>NZ_CP009939.1</t>
  </si>
  <si>
    <t>CP009939</t>
  </si>
  <si>
    <t>36.4797</t>
  </si>
  <si>
    <t>Bacillus cereus FM1</t>
  </si>
  <si>
    <t>NZ_CP009368.1</t>
  </si>
  <si>
    <t>CP009368</t>
  </si>
  <si>
    <t>32.5629</t>
  </si>
  <si>
    <t>Bacillus cereus 3a</t>
  </si>
  <si>
    <t>pBFC_1</t>
  </si>
  <si>
    <t>NZ_CP009593.1</t>
  </si>
  <si>
    <t>CP009593</t>
  </si>
  <si>
    <t>35.7123</t>
  </si>
  <si>
    <t>pBFC_2</t>
  </si>
  <si>
    <t>NZ_CP009594.1</t>
  </si>
  <si>
    <t>CP009594</t>
  </si>
  <si>
    <t>36.578</t>
  </si>
  <si>
    <t>pBFC_3</t>
  </si>
  <si>
    <t>NZ_CP009595.1</t>
  </si>
  <si>
    <t>CP009595</t>
  </si>
  <si>
    <t>32.7005</t>
  </si>
  <si>
    <t>263</t>
  </si>
  <si>
    <t>Bacillus cereus S2-8</t>
  </si>
  <si>
    <t>pBFR_3</t>
  </si>
  <si>
    <t>NZ_CP009603.1</t>
  </si>
  <si>
    <t>CP009603</t>
  </si>
  <si>
    <t>36.5779</t>
  </si>
  <si>
    <t>pBFR_2</t>
  </si>
  <si>
    <t>NZ_CP009606.1</t>
  </si>
  <si>
    <t>CP009606</t>
  </si>
  <si>
    <t>pBFR_1</t>
  </si>
  <si>
    <t>NZ_CP009604.1</t>
  </si>
  <si>
    <t>CP009604</t>
  </si>
  <si>
    <t>Bacillus cereus VPC1401</t>
  </si>
  <si>
    <t>pLVP1401</t>
  </si>
  <si>
    <t>NC_014757.1</t>
  </si>
  <si>
    <t>FR675941</t>
  </si>
  <si>
    <t>31.1493</t>
  </si>
  <si>
    <t>Bacillus cereus G9241</t>
  </si>
  <si>
    <t>pBC210</t>
  </si>
  <si>
    <t>NC_010933.1</t>
  </si>
  <si>
    <t>DQ889679</t>
  </si>
  <si>
    <t>31.72</t>
  </si>
  <si>
    <t>Bacillus cereus Tim-r01</t>
  </si>
  <si>
    <t>pBC-Tim</t>
  </si>
  <si>
    <t>NC_025012.1</t>
  </si>
  <si>
    <t>AB083655</t>
  </si>
  <si>
    <t>28.0085</t>
  </si>
  <si>
    <t>Bacillus cereus AH187</t>
  </si>
  <si>
    <t>pCER270</t>
  </si>
  <si>
    <t>NC_010924.1</t>
  </si>
  <si>
    <t>DQ889676</t>
  </si>
  <si>
    <t>34.1574</t>
  </si>
  <si>
    <t>235</t>
  </si>
  <si>
    <t>250</t>
  </si>
  <si>
    <t>pBCXO1</t>
  </si>
  <si>
    <t>NC_010934.1</t>
  </si>
  <si>
    <t>DQ889680</t>
  </si>
  <si>
    <t>32.6342</t>
  </si>
  <si>
    <t>Bacillus cereus</t>
  </si>
  <si>
    <t>pBC16</t>
  </si>
  <si>
    <t>NC_001705.1</t>
  </si>
  <si>
    <t>U32369</t>
  </si>
  <si>
    <t>34.2117</t>
  </si>
  <si>
    <t>Bacillus cereus NJ-W</t>
  </si>
  <si>
    <t>plasmid-35-36</t>
  </si>
  <si>
    <t>NZ_CP012484.1</t>
  </si>
  <si>
    <t>CP012484</t>
  </si>
  <si>
    <t>29.7941</t>
  </si>
  <si>
    <t>plasmid-37</t>
  </si>
  <si>
    <t>NZ_CP012486.1</t>
  </si>
  <si>
    <t>CP012486</t>
  </si>
  <si>
    <t>35.7134</t>
  </si>
  <si>
    <t>plasmid-32</t>
  </si>
  <si>
    <t>NZ_CP012485.1</t>
  </si>
  <si>
    <t>CP012485</t>
  </si>
  <si>
    <t>28.951</t>
  </si>
  <si>
    <t>Bacillus cereus 03BB102</t>
  </si>
  <si>
    <t>p03BB102_179</t>
  </si>
  <si>
    <t>NC_012473.1</t>
  </si>
  <si>
    <t>CP001406</t>
  </si>
  <si>
    <t>32.1689</t>
  </si>
  <si>
    <t>165</t>
  </si>
  <si>
    <t>NZ_CP009317.1</t>
  </si>
  <si>
    <t>CP009317</t>
  </si>
  <si>
    <t>151</t>
  </si>
  <si>
    <t>Bacillus cereus 03BB108</t>
  </si>
  <si>
    <t>pBFI_1</t>
  </si>
  <si>
    <t>NZ_CP009639.1</t>
  </si>
  <si>
    <t>CP009639</t>
  </si>
  <si>
    <t>30.7717</t>
  </si>
  <si>
    <t>295</t>
  </si>
  <si>
    <t>307</t>
  </si>
  <si>
    <t>pBFI_6</t>
  </si>
  <si>
    <t>NZ_CP009635.1</t>
  </si>
  <si>
    <t>CP009635</t>
  </si>
  <si>
    <t>31.7954</t>
  </si>
  <si>
    <t>pBFI_3</t>
  </si>
  <si>
    <t>NZ_CP009640.1</t>
  </si>
  <si>
    <t>CP009640</t>
  </si>
  <si>
    <t>32.5074</t>
  </si>
  <si>
    <t>pBFI_5</t>
  </si>
  <si>
    <t>NZ_CP009637.1</t>
  </si>
  <si>
    <t>CP009637</t>
  </si>
  <si>
    <t>36.0843</t>
  </si>
  <si>
    <t>pBFI_7</t>
  </si>
  <si>
    <t>NZ_CP009634.1</t>
  </si>
  <si>
    <t>CP009634</t>
  </si>
  <si>
    <t>32.9522</t>
  </si>
  <si>
    <t>pBFI_4</t>
  </si>
  <si>
    <t>NZ_CP009638.1</t>
  </si>
  <si>
    <t>CP009638</t>
  </si>
  <si>
    <t>35.458</t>
  </si>
  <si>
    <t>74</t>
  </si>
  <si>
    <t>76</t>
  </si>
  <si>
    <t>pBFI_2</t>
  </si>
  <si>
    <t>NZ_CP009636.1</t>
  </si>
  <si>
    <t>CP009636</t>
  </si>
  <si>
    <t>31.9006</t>
  </si>
  <si>
    <t>187</t>
  </si>
  <si>
    <t>pAH187_12</t>
  </si>
  <si>
    <t>NC_011654.1</t>
  </si>
  <si>
    <t>CP001178</t>
  </si>
  <si>
    <t>31.0632</t>
  </si>
  <si>
    <t>pAH187_3</t>
  </si>
  <si>
    <t>NC_011657.1</t>
  </si>
  <si>
    <t>CP001181</t>
  </si>
  <si>
    <t>34.9078</t>
  </si>
  <si>
    <t>pAH187_45</t>
  </si>
  <si>
    <t>NC_011656.1</t>
  </si>
  <si>
    <t>CP001180</t>
  </si>
  <si>
    <t>35.457</t>
  </si>
  <si>
    <t>pAH187_270</t>
  </si>
  <si>
    <t>NC_011655.1</t>
  </si>
  <si>
    <t>CP001179</t>
  </si>
  <si>
    <t>224</t>
  </si>
  <si>
    <t>239</t>
  </si>
  <si>
    <t>Bacillus cereus AH820</t>
  </si>
  <si>
    <t>pAH820_10</t>
  </si>
  <si>
    <t>NC_011771.1</t>
  </si>
  <si>
    <t>CP001286</t>
  </si>
  <si>
    <t>33.6143</t>
  </si>
  <si>
    <t>pAH820_272</t>
  </si>
  <si>
    <t>NC_011777.1</t>
  </si>
  <si>
    <t>CP001285</t>
  </si>
  <si>
    <t>33.6394</t>
  </si>
  <si>
    <t>260</t>
  </si>
  <si>
    <t>pAH820_3</t>
  </si>
  <si>
    <t>NC_011776.1</t>
  </si>
  <si>
    <t>CP001284</t>
  </si>
  <si>
    <t>34.9401</t>
  </si>
  <si>
    <t>Bacillus cereus ATCC 10987</t>
  </si>
  <si>
    <t>pBc10987</t>
  </si>
  <si>
    <t>NC_005707.1</t>
  </si>
  <si>
    <t>AE017195</t>
  </si>
  <si>
    <t>33.4426</t>
  </si>
  <si>
    <t>Bacillus cereus ATCC 14579</t>
  </si>
  <si>
    <t>pBClin15</t>
  </si>
  <si>
    <t>NC_004721.2</t>
  </si>
  <si>
    <t>AE016878</t>
  </si>
  <si>
    <t>38.0254</t>
  </si>
  <si>
    <t>Bacillus cereus ATCC 4342</t>
  </si>
  <si>
    <t>pBGM</t>
  </si>
  <si>
    <t>NZ_CP009627.1</t>
  </si>
  <si>
    <t>CP009627</t>
  </si>
  <si>
    <t>30.7456</t>
  </si>
  <si>
    <t>Bacillus cereus biovar anthracis str. CI</t>
  </si>
  <si>
    <t>pCI-XO2</t>
  </si>
  <si>
    <t>NC_014332.1</t>
  </si>
  <si>
    <t>CP001748</t>
  </si>
  <si>
    <t>33.0902</t>
  </si>
  <si>
    <t>pCI-XO1</t>
  </si>
  <si>
    <t>NC_014331.1</t>
  </si>
  <si>
    <t>CP001747</t>
  </si>
  <si>
    <t>32.5386</t>
  </si>
  <si>
    <t>pBAslCI14</t>
  </si>
  <si>
    <t>NC_014333.1</t>
  </si>
  <si>
    <t>CP001749</t>
  </si>
  <si>
    <t>37.907</t>
  </si>
  <si>
    <t>Bacillus cereus D17</t>
  </si>
  <si>
    <t>NZ_CP009299.1</t>
  </si>
  <si>
    <t>CP009299</t>
  </si>
  <si>
    <t>33.1737</t>
  </si>
  <si>
    <t>203</t>
  </si>
  <si>
    <t>212</t>
  </si>
  <si>
    <t>Bacillus cereus E33L</t>
  </si>
  <si>
    <t>pE33L8</t>
  </si>
  <si>
    <t>NC_007106.1</t>
  </si>
  <si>
    <t>CP000043</t>
  </si>
  <si>
    <t>31.9009</t>
  </si>
  <si>
    <t>pE33L5</t>
  </si>
  <si>
    <t>NC_007104.1</t>
  </si>
  <si>
    <t>CP000041</t>
  </si>
  <si>
    <t>30.8927</t>
  </si>
  <si>
    <t>pE33L466</t>
  </si>
  <si>
    <t>NC_007103.1</t>
  </si>
  <si>
    <t>CP000040</t>
  </si>
  <si>
    <t>33.1222</t>
  </si>
  <si>
    <t>376</t>
  </si>
  <si>
    <t>439</t>
  </si>
  <si>
    <t>pE33L9</t>
  </si>
  <si>
    <t>NC_007107.1</t>
  </si>
  <si>
    <t>CP000044</t>
  </si>
  <si>
    <t>31.0055</t>
  </si>
  <si>
    <t>pE33L54</t>
  </si>
  <si>
    <t>NC_007105.1</t>
  </si>
  <si>
    <t>CP000042</t>
  </si>
  <si>
    <t>31.9452</t>
  </si>
  <si>
    <t>pBCO_3</t>
  </si>
  <si>
    <t>NZ_CP009969.1</t>
  </si>
  <si>
    <t>CP009969</t>
  </si>
  <si>
    <t>31.0081</t>
  </si>
  <si>
    <t>pBCO_1</t>
  </si>
  <si>
    <t>NZ_CP009967.1</t>
  </si>
  <si>
    <t>CP009967</t>
  </si>
  <si>
    <t>33.1208</t>
  </si>
  <si>
    <t>373</t>
  </si>
  <si>
    <t>pBCO_4</t>
  </si>
  <si>
    <t>NZ_CP009970.1</t>
  </si>
  <si>
    <t>CP009970</t>
  </si>
  <si>
    <t>31.502</t>
  </si>
  <si>
    <t>pBCO_2</t>
  </si>
  <si>
    <t>NZ_CP009966.1</t>
  </si>
  <si>
    <t>CP009966</t>
  </si>
  <si>
    <t>pBCO_5</t>
  </si>
  <si>
    <t>NZ_CP009965.1</t>
  </si>
  <si>
    <t>CP009965</t>
  </si>
  <si>
    <t>30.8248</t>
  </si>
  <si>
    <t>Bacillus cereus F837/76</t>
  </si>
  <si>
    <t>pF837_10</t>
  </si>
  <si>
    <t>NC_016780.1</t>
  </si>
  <si>
    <t>CP003189</t>
  </si>
  <si>
    <t>31.0848</t>
  </si>
  <si>
    <t>pF837_55</t>
  </si>
  <si>
    <t>NC_016794.1</t>
  </si>
  <si>
    <t>CP003188</t>
  </si>
  <si>
    <t>36.1891</t>
  </si>
  <si>
    <t>Bacillus cereus FRI-35</t>
  </si>
  <si>
    <t>p03</t>
  </si>
  <si>
    <t>NC_018499.1</t>
  </si>
  <si>
    <t>CP003750</t>
  </si>
  <si>
    <t>30.7198</t>
  </si>
  <si>
    <t>p04</t>
  </si>
  <si>
    <t>NC_018494.1</t>
  </si>
  <si>
    <t>CP003751</t>
  </si>
  <si>
    <t>p02</t>
  </si>
  <si>
    <t>NC_018493.1</t>
  </si>
  <si>
    <t>CP003749</t>
  </si>
  <si>
    <t>32.5177</t>
  </si>
  <si>
    <t>p01</t>
  </si>
  <si>
    <t>NC_018492.1</t>
  </si>
  <si>
    <t>CP003748</t>
  </si>
  <si>
    <t>33.4135</t>
  </si>
  <si>
    <t>202</t>
  </si>
  <si>
    <t>NZ_CP009592.1</t>
  </si>
  <si>
    <t>CP009592</t>
  </si>
  <si>
    <t>32.6333</t>
  </si>
  <si>
    <t>pBFH_1</t>
  </si>
  <si>
    <t>NZ_CP009589.1</t>
  </si>
  <si>
    <t>CP009589</t>
  </si>
  <si>
    <t>NZ_CP009591.1</t>
  </si>
  <si>
    <t>CP009591</t>
  </si>
  <si>
    <t>31.7245</t>
  </si>
  <si>
    <t>Bacillus cereus G9842</t>
  </si>
  <si>
    <t>pG9842_140</t>
  </si>
  <si>
    <t>NC_011774.1</t>
  </si>
  <si>
    <t>CP001188</t>
  </si>
  <si>
    <t>32.9005</t>
  </si>
  <si>
    <t>pG9842_209</t>
  </si>
  <si>
    <t>NC_011775.1</t>
  </si>
  <si>
    <t>CP001187</t>
  </si>
  <si>
    <t>30.0313</t>
  </si>
  <si>
    <t>Bacillus cereus H3081.97</t>
  </si>
  <si>
    <t>pH308197_10</t>
  </si>
  <si>
    <t>NC_011341.1</t>
  </si>
  <si>
    <t>CP001168</t>
  </si>
  <si>
    <t>30.1479</t>
  </si>
  <si>
    <t>pH308197_11</t>
  </si>
  <si>
    <t>NC_011340.1</t>
  </si>
  <si>
    <t>CP001167</t>
  </si>
  <si>
    <t>32.9472</t>
  </si>
  <si>
    <t>pH308197_73</t>
  </si>
  <si>
    <t>NC_011337.1</t>
  </si>
  <si>
    <t>CP001170</t>
  </si>
  <si>
    <t>30.1833</t>
  </si>
  <si>
    <t>pH308197_29</t>
  </si>
  <si>
    <t>NC_011342.1</t>
  </si>
  <si>
    <t>CP001169</t>
  </si>
  <si>
    <t>32.3341</t>
  </si>
  <si>
    <t>34</t>
  </si>
  <si>
    <t>pH308197_3</t>
  </si>
  <si>
    <t>NC_011338.1</t>
  </si>
  <si>
    <t>CP001171</t>
  </si>
  <si>
    <t>34.5794</t>
  </si>
  <si>
    <t>pH308197_258</t>
  </si>
  <si>
    <t>NC_011339.1</t>
  </si>
  <si>
    <t>CP001166</t>
  </si>
  <si>
    <t>34.1398</t>
  </si>
  <si>
    <t>213</t>
  </si>
  <si>
    <t>Bacillus cereus NC7401</t>
  </si>
  <si>
    <t>pNC4</t>
  </si>
  <si>
    <t>NC_016774.1</t>
  </si>
  <si>
    <t>AP007214</t>
  </si>
  <si>
    <t>pNC1</t>
  </si>
  <si>
    <t>NC_016772.1</t>
  </si>
  <si>
    <t>AP007211</t>
  </si>
  <si>
    <t>36.5359</t>
  </si>
  <si>
    <t>pNC2</t>
  </si>
  <si>
    <t>NC_016773.1</t>
  </si>
  <si>
    <t>AP007212</t>
  </si>
  <si>
    <t>34.1428</t>
  </si>
  <si>
    <t>pNCcld</t>
  </si>
  <si>
    <t>NC_016792.1</t>
  </si>
  <si>
    <t>AP007210</t>
  </si>
  <si>
    <t>34.1578</t>
  </si>
  <si>
    <t>pNC3</t>
  </si>
  <si>
    <t>NC_016793.1</t>
  </si>
  <si>
    <t>AP007213</t>
  </si>
  <si>
    <t>Bacillus cereus Q1</t>
  </si>
  <si>
    <t>pBc239</t>
  </si>
  <si>
    <t>NC_011973.1</t>
  </si>
  <si>
    <t>CP000228</t>
  </si>
  <si>
    <t>33.4948</t>
  </si>
  <si>
    <t>215</t>
  </si>
  <si>
    <t>pBc53</t>
  </si>
  <si>
    <t>NC_011971.1</t>
  </si>
  <si>
    <t>CP000229</t>
  </si>
  <si>
    <t>35.0832</t>
  </si>
  <si>
    <t>Bacillus clausii ENTPro</t>
  </si>
  <si>
    <t>NZ_CP012476.1</t>
  </si>
  <si>
    <t>CP012476</t>
  </si>
  <si>
    <t>39.911</t>
  </si>
  <si>
    <t>Bacillus coagulans P4-102B</t>
  </si>
  <si>
    <t>pMSR0</t>
  </si>
  <si>
    <t>NC_010853.1</t>
  </si>
  <si>
    <t>EF015591</t>
  </si>
  <si>
    <t>36.9486</t>
  </si>
  <si>
    <t>Bacillus cytotoxicus NVH 391-98</t>
  </si>
  <si>
    <t>pBC9801</t>
  </si>
  <si>
    <t>NC_009673.1</t>
  </si>
  <si>
    <t>CP000765</t>
  </si>
  <si>
    <t>30.2593</t>
  </si>
  <si>
    <t>Bacillus intermedius</t>
  </si>
  <si>
    <t>pET3xa-barn36</t>
  </si>
  <si>
    <t>NC_025174.1</t>
  </si>
  <si>
    <t>AJ006407</t>
  </si>
  <si>
    <t>52.9771</t>
  </si>
  <si>
    <t>Bacillus licheniformis FL5</t>
  </si>
  <si>
    <t>pFL5</t>
  </si>
  <si>
    <t>NC_005311.1</t>
  </si>
  <si>
    <t>AJ577854</t>
  </si>
  <si>
    <t>40.9727</t>
  </si>
  <si>
    <t>Bacillus licheniformis FL7</t>
  </si>
  <si>
    <t>pFL7</t>
  </si>
  <si>
    <t>NC_011396.1</t>
  </si>
  <si>
    <t>AJ495760</t>
  </si>
  <si>
    <t>42.3841</t>
  </si>
  <si>
    <t>NC_005308.1</t>
  </si>
  <si>
    <t>AJ577855</t>
  </si>
  <si>
    <t>43.5884</t>
  </si>
  <si>
    <t>Bacillus licheniformis 63.1</t>
  </si>
  <si>
    <t>pBL63.1</t>
  </si>
  <si>
    <t>NC_006959.1</t>
  </si>
  <si>
    <t>AJ748844</t>
  </si>
  <si>
    <t>34.9959</t>
  </si>
  <si>
    <t>Bacillus megaterium NBRC 15308 = ATCC 14581</t>
  </si>
  <si>
    <t>pBMV_4</t>
  </si>
  <si>
    <t>NZ_CP009918.1</t>
  </si>
  <si>
    <t>CP009918</t>
  </si>
  <si>
    <t>33.5815</t>
  </si>
  <si>
    <t>pBMV_2</t>
  </si>
  <si>
    <t>NZ_CP009921.1</t>
  </si>
  <si>
    <t>CP009921</t>
  </si>
  <si>
    <t>34.5395</t>
  </si>
  <si>
    <t>299</t>
  </si>
  <si>
    <t>pBMV_1</t>
  </si>
  <si>
    <t>NZ_CP009919.1</t>
  </si>
  <si>
    <t>CP009919</t>
  </si>
  <si>
    <t>34.6547</t>
  </si>
  <si>
    <t>pBMV_5</t>
  </si>
  <si>
    <t>NZ_CP009916.1</t>
  </si>
  <si>
    <t>CP009916</t>
  </si>
  <si>
    <t>35.9703</t>
  </si>
  <si>
    <t>pBMV_3</t>
  </si>
  <si>
    <t>NZ_CP009915.1</t>
  </si>
  <si>
    <t>CP009915</t>
  </si>
  <si>
    <t>35.1017</t>
  </si>
  <si>
    <t>pBMV_6</t>
  </si>
  <si>
    <t>NZ_CP009917.1</t>
  </si>
  <si>
    <t>CP009917</t>
  </si>
  <si>
    <t>35.4492</t>
  </si>
  <si>
    <t>Bacillus megaterium Q3</t>
  </si>
  <si>
    <t>p1</t>
  </si>
  <si>
    <t>NZ_CP010587.1</t>
  </si>
  <si>
    <t>CP010587</t>
  </si>
  <si>
    <t>36.4201</t>
  </si>
  <si>
    <t>Bacillus megaterium QM B1551</t>
  </si>
  <si>
    <t>pBM400</t>
  </si>
  <si>
    <t>NC_004604.2</t>
  </si>
  <si>
    <t>CP001987</t>
  </si>
  <si>
    <t>36.4708</t>
  </si>
  <si>
    <t>pBM200</t>
  </si>
  <si>
    <t>NC_010009.2</t>
  </si>
  <si>
    <t>CP001985</t>
  </si>
  <si>
    <t>34.5021</t>
  </si>
  <si>
    <t>pBM500</t>
  </si>
  <si>
    <t>NC_014025.1</t>
  </si>
  <si>
    <t>CP001988</t>
  </si>
  <si>
    <t>33.9106</t>
  </si>
  <si>
    <t>pBM600</t>
  </si>
  <si>
    <t>NC_014031.1</t>
  </si>
  <si>
    <t>CP001989</t>
  </si>
  <si>
    <t>32.9719</t>
  </si>
  <si>
    <t>pBM700</t>
  </si>
  <si>
    <t>NC_014023.1</t>
  </si>
  <si>
    <t>CP001990</t>
  </si>
  <si>
    <t>33.4854</t>
  </si>
  <si>
    <t>pBM100</t>
  </si>
  <si>
    <t>NC_010008.2</t>
  </si>
  <si>
    <t>CP001984</t>
  </si>
  <si>
    <t>34.8379</t>
  </si>
  <si>
    <t>pBM300</t>
  </si>
  <si>
    <t>NC_010010.2</t>
  </si>
  <si>
    <t>CP001986</t>
  </si>
  <si>
    <t>35.4986</t>
  </si>
  <si>
    <t>Bacillus megaterium WSH-002</t>
  </si>
  <si>
    <t>WSH-002_p2</t>
  </si>
  <si>
    <t>NC_017140.1</t>
  </si>
  <si>
    <t>CP003019</t>
  </si>
  <si>
    <t>32.2198</t>
  </si>
  <si>
    <t>WSH-002_p1</t>
  </si>
  <si>
    <t>NC_017139.1</t>
  </si>
  <si>
    <t>CP003018</t>
  </si>
  <si>
    <t>35.9991</t>
  </si>
  <si>
    <t>WSH-002_p3</t>
  </si>
  <si>
    <t>NC_017141.1</t>
  </si>
  <si>
    <t>CP003020</t>
  </si>
  <si>
    <t>33.2144</t>
  </si>
  <si>
    <t>Bacillus methanolicus MGA3</t>
  </si>
  <si>
    <t>pBM19</t>
  </si>
  <si>
    <t>NC_005328.1</t>
  </si>
  <si>
    <t>AY386314</t>
  </si>
  <si>
    <t>36.6933</t>
  </si>
  <si>
    <t>pBM69</t>
  </si>
  <si>
    <t>NZ_ADWW01000012.1</t>
  </si>
  <si>
    <t>ADWW01000012</t>
  </si>
  <si>
    <t>35.8045</t>
  </si>
  <si>
    <t>NZ_ADWW01000011.1</t>
  </si>
  <si>
    <t>ADWW01000011</t>
  </si>
  <si>
    <t>36.6842</t>
  </si>
  <si>
    <t>NZ_CP007741.1</t>
  </si>
  <si>
    <t>CP007741</t>
  </si>
  <si>
    <t>36.6851</t>
  </si>
  <si>
    <t>NZ_CP007740.1</t>
  </si>
  <si>
    <t>CP007740</t>
  </si>
  <si>
    <t>35.8049</t>
  </si>
  <si>
    <t>Bacillus methanolicus PB1</t>
  </si>
  <si>
    <t>pBM20</t>
  </si>
  <si>
    <t>NZ_AFEU01000007.1</t>
  </si>
  <si>
    <t>AFEU01000007</t>
  </si>
  <si>
    <t>36.5929</t>
  </si>
  <si>
    <t>Bacillus methylotrophicus JS25R</t>
  </si>
  <si>
    <t>pBMJS25R</t>
  </si>
  <si>
    <t>NZ_CP009680.1</t>
  </si>
  <si>
    <t>CP009680</t>
  </si>
  <si>
    <t>40.3176</t>
  </si>
  <si>
    <t>Bacillus methylotrophicus NAU-B3</t>
  </si>
  <si>
    <t>NC_022531.1</t>
  </si>
  <si>
    <t>HG514500</t>
  </si>
  <si>
    <t>Bacillus mycoides 219298</t>
  </si>
  <si>
    <t>unnamed_5</t>
  </si>
  <si>
    <t>NZ_CP007625.1</t>
  </si>
  <si>
    <t>CP007625</t>
  </si>
  <si>
    <t>33.3553</t>
  </si>
  <si>
    <t>256</t>
  </si>
  <si>
    <t>NZ_CP007622.1</t>
  </si>
  <si>
    <t>CP007622</t>
  </si>
  <si>
    <t>unnamed_3</t>
  </si>
  <si>
    <t>NZ_CP007623.1</t>
  </si>
  <si>
    <t>CP007623</t>
  </si>
  <si>
    <t>32.4876</t>
  </si>
  <si>
    <t>unnamed_4</t>
  </si>
  <si>
    <t>NZ_CP007624.1</t>
  </si>
  <si>
    <t>CP007624</t>
  </si>
  <si>
    <t>33.9925</t>
  </si>
  <si>
    <t>109</t>
  </si>
  <si>
    <t>127</t>
  </si>
  <si>
    <t>NZ_CP007621.1</t>
  </si>
  <si>
    <t>CP007621</t>
  </si>
  <si>
    <t>33.7462</t>
  </si>
  <si>
    <t>Bacillus mycoides ATCC 6462</t>
  </si>
  <si>
    <t>pBMX_2</t>
  </si>
  <si>
    <t>NZ_CP009690.1</t>
  </si>
  <si>
    <t>CP009690</t>
  </si>
  <si>
    <t>31.3966</t>
  </si>
  <si>
    <t>pBMX_3</t>
  </si>
  <si>
    <t>NZ_CP009689.1</t>
  </si>
  <si>
    <t>CP009689</t>
  </si>
  <si>
    <t>32.6422</t>
  </si>
  <si>
    <t>pBMX_1</t>
  </si>
  <si>
    <t>NZ_CP009691.1</t>
  </si>
  <si>
    <t>CP009691</t>
  </si>
  <si>
    <t>33.9248</t>
  </si>
  <si>
    <t>318</t>
  </si>
  <si>
    <t>Bacillus mycoides</t>
  </si>
  <si>
    <t>pDx14.2</t>
  </si>
  <si>
    <t>NC_006870.1</t>
  </si>
  <si>
    <t>AJ871638</t>
  </si>
  <si>
    <t>29.4838</t>
  </si>
  <si>
    <t>pSin9.7</t>
  </si>
  <si>
    <t>NC_006869.1</t>
  </si>
  <si>
    <t>AJ871637</t>
  </si>
  <si>
    <t>32.3984</t>
  </si>
  <si>
    <t>Bacillus mycoides DX</t>
  </si>
  <si>
    <t>pBMYdx</t>
  </si>
  <si>
    <t>NC_005704.1</t>
  </si>
  <si>
    <t>AJ272266</t>
  </si>
  <si>
    <t>35.3568</t>
  </si>
  <si>
    <t>Bacillus mycoides sin96</t>
  </si>
  <si>
    <t>pBMY1</t>
  </si>
  <si>
    <t>NC_005703.1</t>
  </si>
  <si>
    <t>AJ243967</t>
  </si>
  <si>
    <t>35.3567</t>
  </si>
  <si>
    <t>Bacillus paralicheniformis G-1</t>
  </si>
  <si>
    <t>NZ_AZSK01000037.1</t>
  </si>
  <si>
    <t>AZSK01000037</t>
  </si>
  <si>
    <t>43.4443</t>
  </si>
  <si>
    <t>Bacillus pseudofirmus OF4</t>
  </si>
  <si>
    <t>pBpOF4-01</t>
  </si>
  <si>
    <t>NC_013792.1</t>
  </si>
  <si>
    <t>CP001879</t>
  </si>
  <si>
    <t>35.979</t>
  </si>
  <si>
    <t>258</t>
  </si>
  <si>
    <t>pBpOF4-02</t>
  </si>
  <si>
    <t>NC_013793.1</t>
  </si>
  <si>
    <t>CP001880</t>
  </si>
  <si>
    <t>35.455</t>
  </si>
  <si>
    <t>Bacillus pumilus GR-8</t>
  </si>
  <si>
    <t>pGR8</t>
  </si>
  <si>
    <t>NZ_CP009109.1</t>
  </si>
  <si>
    <t>CP009109</t>
  </si>
  <si>
    <t>36.8421</t>
  </si>
  <si>
    <t>Bacillus pumilus ZZ84</t>
  </si>
  <si>
    <t>pPZZ84</t>
  </si>
  <si>
    <t>NC_013534.1</t>
  </si>
  <si>
    <t>GU144016</t>
  </si>
  <si>
    <t>36.7904</t>
  </si>
  <si>
    <t>Bacillus pumilus ATCC 12140</t>
  </si>
  <si>
    <t>pPL10</t>
  </si>
  <si>
    <t>NC_001858.1</t>
  </si>
  <si>
    <t>AF036712</t>
  </si>
  <si>
    <t>36.881</t>
  </si>
  <si>
    <t>Bacillus pumilus ATCC 7065</t>
  </si>
  <si>
    <t>pPL7065</t>
  </si>
  <si>
    <t>NC_004932.1</t>
  </si>
  <si>
    <t>AY230134</t>
  </si>
  <si>
    <t>36.7688</t>
  </si>
  <si>
    <t>Bacillus safensis MCCC 1A08385</t>
  </si>
  <si>
    <t>pBA64</t>
  </si>
  <si>
    <t>NC_025135.1</t>
  </si>
  <si>
    <t>JX134061</t>
  </si>
  <si>
    <t>37.4329</t>
  </si>
  <si>
    <t>Bacillus smithii DSM 4216</t>
  </si>
  <si>
    <t>pDSM4216</t>
  </si>
  <si>
    <t>NZ_CP012025.1</t>
  </si>
  <si>
    <t>CP012025</t>
  </si>
  <si>
    <t>35.9038</t>
  </si>
  <si>
    <t>Bacillus sp. 24</t>
  </si>
  <si>
    <t>pBHS24</t>
  </si>
  <si>
    <t>NC_019230.1</t>
  </si>
  <si>
    <t>HM235948</t>
  </si>
  <si>
    <t>36.7521</t>
  </si>
  <si>
    <t>Bacillus sp. B-3</t>
  </si>
  <si>
    <t>pA01</t>
  </si>
  <si>
    <t>NC_002675.1</t>
  </si>
  <si>
    <t>AB040121</t>
  </si>
  <si>
    <t>39.4286</t>
  </si>
  <si>
    <t>Bacillus sp. BS-01</t>
  </si>
  <si>
    <t>pBS-01</t>
  </si>
  <si>
    <t>NC_013963.1</t>
  </si>
  <si>
    <t>GU591497</t>
  </si>
  <si>
    <t>33.4283</t>
  </si>
  <si>
    <t>Bacillus sp. BS-02</t>
  </si>
  <si>
    <t>pBS-02</t>
  </si>
  <si>
    <t>NC_014557.1</t>
  </si>
  <si>
    <t>HQ128580</t>
  </si>
  <si>
    <t>31.8382</t>
  </si>
  <si>
    <t>Bacillus sp. DMV2</t>
  </si>
  <si>
    <t>pDMV2</t>
  </si>
  <si>
    <t>NC_019282.1</t>
  </si>
  <si>
    <t>JN980137</t>
  </si>
  <si>
    <t>36.772</t>
  </si>
  <si>
    <t>Bacillus sp. JAMB750</t>
  </si>
  <si>
    <t>pJAM1</t>
  </si>
  <si>
    <t>NC_014617.1</t>
  </si>
  <si>
    <t>AB125215</t>
  </si>
  <si>
    <t>32.3181</t>
  </si>
  <si>
    <t>Bacillus sp. YP1</t>
  </si>
  <si>
    <t>pBUYP1</t>
  </si>
  <si>
    <t>NZ_CP010015.1</t>
  </si>
  <si>
    <t>CP010015</t>
  </si>
  <si>
    <t>35.0888</t>
  </si>
  <si>
    <t>Bacillus stratosphericus LAMA 585</t>
  </si>
  <si>
    <t>pBSt1</t>
  </si>
  <si>
    <t>NZ_APAS01000019.1</t>
  </si>
  <si>
    <t>APAS01000019</t>
  </si>
  <si>
    <t>34.7803</t>
  </si>
  <si>
    <t>Bacillus subtilis</t>
  </si>
  <si>
    <t>p1414</t>
  </si>
  <si>
    <t>NC_002075.1</t>
  </si>
  <si>
    <t>AF091592</t>
  </si>
  <si>
    <t>38.3067</t>
  </si>
  <si>
    <t>pIM13</t>
  </si>
  <si>
    <t>NC_001376.1</t>
  </si>
  <si>
    <t>M13761</t>
  </si>
  <si>
    <t>31.1665</t>
  </si>
  <si>
    <t>pLS30</t>
  </si>
  <si>
    <t>NC_007956.1</t>
  </si>
  <si>
    <t>AB243053</t>
  </si>
  <si>
    <t>39.3041</t>
  </si>
  <si>
    <t>Bacillus subtilis IF03022</t>
  </si>
  <si>
    <t>pTA1060</t>
  </si>
  <si>
    <t>NC_001766.1</t>
  </si>
  <si>
    <t>U32380</t>
  </si>
  <si>
    <t>38.068</t>
  </si>
  <si>
    <t>Bacillus subtilis IAM1232</t>
  </si>
  <si>
    <t>pTA1040</t>
  </si>
  <si>
    <t>NC_001764.1</t>
  </si>
  <si>
    <t>U32378</t>
  </si>
  <si>
    <t>36.9019</t>
  </si>
  <si>
    <t>Bacillus subtilis IAM1028</t>
  </si>
  <si>
    <t>pTA1015</t>
  </si>
  <si>
    <t>NC_001765.1</t>
  </si>
  <si>
    <t>U32379</t>
  </si>
  <si>
    <t>40.6923</t>
  </si>
  <si>
    <t>Bacillus subtilis IAM 11631</t>
  </si>
  <si>
    <t>pLS32</t>
  </si>
  <si>
    <t>NC_015149.1</t>
  </si>
  <si>
    <t>AB615353</t>
  </si>
  <si>
    <t>35.1378</t>
  </si>
  <si>
    <t>Bacillus subtilis ATCC 15841</t>
  </si>
  <si>
    <t>pPL1</t>
  </si>
  <si>
    <t>NC_013537.1</t>
  </si>
  <si>
    <t>DQ140187</t>
  </si>
  <si>
    <t>39.9911</t>
  </si>
  <si>
    <t>Bacillus subtilis NCIB 3610</t>
  </si>
  <si>
    <t>pBS32</t>
  </si>
  <si>
    <t>NC_021809.1</t>
  </si>
  <si>
    <t>KF365913</t>
  </si>
  <si>
    <t>35.1149</t>
  </si>
  <si>
    <t>pBS608</t>
  </si>
  <si>
    <t>NC_006825.1</t>
  </si>
  <si>
    <t>AY836798</t>
  </si>
  <si>
    <t>39.2679</t>
  </si>
  <si>
    <t>Bacillus subtilis IFO 3335</t>
  </si>
  <si>
    <t>pLS20</t>
  </si>
  <si>
    <t>NC_015148.1</t>
  </si>
  <si>
    <t>AB615352</t>
  </si>
  <si>
    <t>37.7657</t>
  </si>
  <si>
    <t>Bacillus subtilis S1-4</t>
  </si>
  <si>
    <t>pSU01</t>
  </si>
  <si>
    <t>NZ_ANIP01000001.1</t>
  </si>
  <si>
    <t>ANIP01000001</t>
  </si>
  <si>
    <t>39.2949</t>
  </si>
  <si>
    <t>Bacillus subtilis subsp. natto BEST195</t>
  </si>
  <si>
    <t>pBEST195S</t>
  </si>
  <si>
    <t>NC_017194.1</t>
  </si>
  <si>
    <t>AP011542</t>
  </si>
  <si>
    <t>40.7503</t>
  </si>
  <si>
    <t>Bacillus thuringiensis HD1011</t>
  </si>
  <si>
    <t>NZ_CP009333.1</t>
  </si>
  <si>
    <t>CP009333</t>
  </si>
  <si>
    <t>32.5498</t>
  </si>
  <si>
    <t>NZ_CP009332.1</t>
  </si>
  <si>
    <t>CP009332</t>
  </si>
  <si>
    <t>33.9094</t>
  </si>
  <si>
    <t>NZ_CP009334.1</t>
  </si>
  <si>
    <t>CP009334</t>
  </si>
  <si>
    <t>33.3517</t>
  </si>
  <si>
    <t>433</t>
  </si>
  <si>
    <t>434</t>
  </si>
  <si>
    <t>NZ_CP009336.1</t>
  </si>
  <si>
    <t>CP009336</t>
  </si>
  <si>
    <t>32.533</t>
  </si>
  <si>
    <t>Bacillus thuringiensis HD571</t>
  </si>
  <si>
    <t>pBFQ</t>
  </si>
  <si>
    <t>NZ_CP009599.1</t>
  </si>
  <si>
    <t>CP009599</t>
  </si>
  <si>
    <t>36.1519</t>
  </si>
  <si>
    <t>Bacillus thuringiensis HD682</t>
  </si>
  <si>
    <t>pBGN_1</t>
  </si>
  <si>
    <t>NZ_CP009719.1</t>
  </si>
  <si>
    <t>CP009719</t>
  </si>
  <si>
    <t>30.2157</t>
  </si>
  <si>
    <t>pBGN_2</t>
  </si>
  <si>
    <t>NZ_CP009718.1</t>
  </si>
  <si>
    <t>CP009718</t>
  </si>
  <si>
    <t>34.9625</t>
  </si>
  <si>
    <t>pBGN_3</t>
  </si>
  <si>
    <t>NZ_CP009717.1</t>
  </si>
  <si>
    <t>CP009717</t>
  </si>
  <si>
    <t>36.2557</t>
  </si>
  <si>
    <t>Bacillus thuringiensis 97-27</t>
  </si>
  <si>
    <t>NZ_CP010087.1</t>
  </si>
  <si>
    <t>CP010087</t>
  </si>
  <si>
    <t>32.6124</t>
  </si>
  <si>
    <t>Bacillus thuringiensis YC-10</t>
  </si>
  <si>
    <t>pYC10</t>
  </si>
  <si>
    <t>NZ_CP011355.1</t>
  </si>
  <si>
    <t>CP011355</t>
  </si>
  <si>
    <t>38.3577</t>
  </si>
  <si>
    <t>pYC20</t>
  </si>
  <si>
    <t>NZ_CP011357.1</t>
  </si>
  <si>
    <t>CP011357</t>
  </si>
  <si>
    <t>31.0664</t>
  </si>
  <si>
    <t>pYC1</t>
  </si>
  <si>
    <t>NZ_CP011350.1</t>
  </si>
  <si>
    <t>CP011350</t>
  </si>
  <si>
    <t>32.8616</t>
  </si>
  <si>
    <t>pYC4</t>
  </si>
  <si>
    <t>NZ_CP011352.1</t>
  </si>
  <si>
    <t>CP011352</t>
  </si>
  <si>
    <t>35.4355</t>
  </si>
  <si>
    <t>pYC5</t>
  </si>
  <si>
    <t>NZ_CP011353.1</t>
  </si>
  <si>
    <t>CP011353</t>
  </si>
  <si>
    <t>31.2958</t>
  </si>
  <si>
    <t>pYC3</t>
  </si>
  <si>
    <t>NZ_CP011351.1</t>
  </si>
  <si>
    <t>CP011351</t>
  </si>
  <si>
    <t>33.4965</t>
  </si>
  <si>
    <t>pYC2226</t>
  </si>
  <si>
    <t>NZ_CP011358.1</t>
  </si>
  <si>
    <t>CP011358</t>
  </si>
  <si>
    <t>32.1835</t>
  </si>
  <si>
    <t>pYC11</t>
  </si>
  <si>
    <t>NZ_CP011356.1</t>
  </si>
  <si>
    <t>CP011356</t>
  </si>
  <si>
    <t>29.2608</t>
  </si>
  <si>
    <t>pYC6</t>
  </si>
  <si>
    <t>NZ_CP011354.1</t>
  </si>
  <si>
    <t>CP011354</t>
  </si>
  <si>
    <t>30.7954</t>
  </si>
  <si>
    <t>Bacillus thuringiensis HS18-1</t>
  </si>
  <si>
    <t>pHS18-7</t>
  </si>
  <si>
    <t>NZ_CP012106.1</t>
  </si>
  <si>
    <t>CP012106</t>
  </si>
  <si>
    <t>37.0743</t>
  </si>
  <si>
    <t>pHS18-1</t>
  </si>
  <si>
    <t>NZ_CP012100.1</t>
  </si>
  <si>
    <t>CP012100</t>
  </si>
  <si>
    <t>32.7101</t>
  </si>
  <si>
    <t>418</t>
  </si>
  <si>
    <t>451</t>
  </si>
  <si>
    <t>pHS18-6</t>
  </si>
  <si>
    <t>NZ_CP012105.1</t>
  </si>
  <si>
    <t>CP012105</t>
  </si>
  <si>
    <t>36.1677</t>
  </si>
  <si>
    <t>pHS18-8</t>
  </si>
  <si>
    <t>NZ_CP012107.1</t>
  </si>
  <si>
    <t>CP012107</t>
  </si>
  <si>
    <t>28.4904</t>
  </si>
  <si>
    <t>pHS18-3</t>
  </si>
  <si>
    <t>NZ_CP012102.1</t>
  </si>
  <si>
    <t>CP012102</t>
  </si>
  <si>
    <t>31.0593</t>
  </si>
  <si>
    <t>pHS18-4</t>
  </si>
  <si>
    <t>NZ_CP012103.1</t>
  </si>
  <si>
    <t>CP012103</t>
  </si>
  <si>
    <t>33.5414</t>
  </si>
  <si>
    <t>pHS18-5</t>
  </si>
  <si>
    <t>NZ_CP012104.1</t>
  </si>
  <si>
    <t>CP012104</t>
  </si>
  <si>
    <t>36.1817</t>
  </si>
  <si>
    <t>pHS18-9</t>
  </si>
  <si>
    <t>NZ_CP012108.1</t>
  </si>
  <si>
    <t>CP012108</t>
  </si>
  <si>
    <t>32.2908</t>
  </si>
  <si>
    <t>pHS18-2</t>
  </si>
  <si>
    <t>NZ_CP012101.1</t>
  </si>
  <si>
    <t>CP012101</t>
  </si>
  <si>
    <t>33.2461</t>
  </si>
  <si>
    <t>304</t>
  </si>
  <si>
    <t>Bacillus thuringiensis INTA-FR7-4</t>
  </si>
  <si>
    <t>pFR55</t>
  </si>
  <si>
    <t>NC_010283.1</t>
  </si>
  <si>
    <t>EU362919</t>
  </si>
  <si>
    <t>33.7001</t>
  </si>
  <si>
    <t>Bacillus thuringiensis H32</t>
  </si>
  <si>
    <t>pBMB2062-32</t>
  </si>
  <si>
    <t>NC_017197.1</t>
  </si>
  <si>
    <t>DQ185142</t>
  </si>
  <si>
    <t>34.8206</t>
  </si>
  <si>
    <t>Bacillus thuringiensis K1</t>
  </si>
  <si>
    <t>pK1S1</t>
  </si>
  <si>
    <t>NC_009034.1</t>
  </si>
  <si>
    <t>EF406356</t>
  </si>
  <si>
    <t>32.8402</t>
  </si>
  <si>
    <t>Bacillus thuringiensis</t>
  </si>
  <si>
    <t>pBMB175</t>
  </si>
  <si>
    <t>NC_010895.1</t>
  </si>
  <si>
    <t>DQ364061</t>
  </si>
  <si>
    <t>31.0289</t>
  </si>
  <si>
    <t>Bacillus thuringiensis INTA 14-4</t>
  </si>
  <si>
    <t>pBMBt1</t>
  </si>
  <si>
    <t>NC_006821.1</t>
  </si>
  <si>
    <t>AY822042</t>
  </si>
  <si>
    <t>32.4328</t>
  </si>
  <si>
    <t>pFR12.5</t>
  </si>
  <si>
    <t>NC_010282.1</t>
  </si>
  <si>
    <t>EU362918</t>
  </si>
  <si>
    <t>29.4406</t>
  </si>
  <si>
    <t>Bacillus thuringiensis H2</t>
  </si>
  <si>
    <t>pBMB2062-2</t>
  </si>
  <si>
    <t>NC_019228.1</t>
  </si>
  <si>
    <t>DQ185140</t>
  </si>
  <si>
    <t>34.8691</t>
  </si>
  <si>
    <t>Bacillus thuringiensis H4ac</t>
  </si>
  <si>
    <t>pBMB2062-4ac</t>
  </si>
  <si>
    <t>NC_017213.1</t>
  </si>
  <si>
    <t>DQ185143</t>
  </si>
  <si>
    <t>34.8375</t>
  </si>
  <si>
    <t>Bacillus thuringiensis YBT-1520</t>
  </si>
  <si>
    <t>pBMB9741</t>
  </si>
  <si>
    <t>NC_001272.2</t>
  </si>
  <si>
    <t>AF202532</t>
  </si>
  <si>
    <t>32.3655</t>
  </si>
  <si>
    <t>pBMB7635</t>
  </si>
  <si>
    <t>NC_011796.1</t>
  </si>
  <si>
    <t>EU130936</t>
  </si>
  <si>
    <t>32.2069</t>
  </si>
  <si>
    <t>NC_007202.1</t>
  </si>
  <si>
    <t>S49203</t>
  </si>
  <si>
    <t>34.8882</t>
  </si>
  <si>
    <t>Bacillus thuringiensis LBIT-113</t>
  </si>
  <si>
    <t>pUIBI-1</t>
  </si>
  <si>
    <t>NC_004059.1</t>
  </si>
  <si>
    <t>AF516904</t>
  </si>
  <si>
    <t>32.1987</t>
  </si>
  <si>
    <t>Bacillus thuringiensis 4Q2</t>
  </si>
  <si>
    <t>pTX14-2</t>
  </si>
  <si>
    <t>NC_004334.1</t>
  </si>
  <si>
    <t>AY138808</t>
  </si>
  <si>
    <t>36.0375</t>
  </si>
  <si>
    <t>Bacillus thuringiensis C002</t>
  </si>
  <si>
    <t>pDAN-involved</t>
  </si>
  <si>
    <t>NC_007203.1</t>
  </si>
  <si>
    <t>AY126018</t>
  </si>
  <si>
    <t>32.1175</t>
  </si>
  <si>
    <t>pBMB2062</t>
  </si>
  <si>
    <t>NC_002108.1</t>
  </si>
  <si>
    <t>AF050161</t>
  </si>
  <si>
    <t>pTX14-1</t>
  </si>
  <si>
    <t>NC_002091.1</t>
  </si>
  <si>
    <t>U67921</t>
  </si>
  <si>
    <t>36.325</t>
  </si>
  <si>
    <t>pBtoxis</t>
  </si>
  <si>
    <t>NC_010076.1</t>
  </si>
  <si>
    <t>AL731825</t>
  </si>
  <si>
    <t>32.4156</t>
  </si>
  <si>
    <t>Bacillus thuringiensis ssp.israelensis, serotype HI4</t>
  </si>
  <si>
    <t>pTX14-3</t>
  </si>
  <si>
    <t>NC_001446.1</t>
  </si>
  <si>
    <t>X56204</t>
  </si>
  <si>
    <t>35.168</t>
  </si>
  <si>
    <t>pBMB67</t>
  </si>
  <si>
    <t>NC_009841.1</t>
  </si>
  <si>
    <t>DQ363750</t>
  </si>
  <si>
    <t>32.4335</t>
  </si>
  <si>
    <t>pFR12</t>
  </si>
  <si>
    <t>NC_010281.1</t>
  </si>
  <si>
    <t>EU362917</t>
  </si>
  <si>
    <t>31.2112</t>
  </si>
  <si>
    <t>Bacillus thuringiensis 1-3</t>
  </si>
  <si>
    <t>pBt1-3</t>
  </si>
  <si>
    <t>NC_020884.1</t>
  </si>
  <si>
    <t>JQ696952</t>
  </si>
  <si>
    <t>31.4882</t>
  </si>
  <si>
    <t>Bacillus thuringiensis H1.1</t>
  </si>
  <si>
    <t>pGI1</t>
  </si>
  <si>
    <t>NC_004335.1</t>
  </si>
  <si>
    <t>AY138809</t>
  </si>
  <si>
    <t>pGI3</t>
  </si>
  <si>
    <t>NC_005567.1</t>
  </si>
  <si>
    <t>Y11173</t>
  </si>
  <si>
    <t>31.6586</t>
  </si>
  <si>
    <t>Bacillus thuringiensis H56</t>
  </si>
  <si>
    <t>pBMB2062-56</t>
  </si>
  <si>
    <t>NC_019227.1</t>
  </si>
  <si>
    <t>DQ185139</t>
  </si>
  <si>
    <t>Bacillus thuringiensis XL6</t>
  </si>
  <si>
    <t>CP013001.1</t>
  </si>
  <si>
    <t>30.9519</t>
  </si>
  <si>
    <t>353</t>
  </si>
  <si>
    <t>Bacillus thuringiensis YWC2-8</t>
  </si>
  <si>
    <t>pYWC2-8-2</t>
  </si>
  <si>
    <t>CP013057.1</t>
  </si>
  <si>
    <t>32.2164</t>
  </si>
  <si>
    <t>pYWC2-8-3</t>
  </si>
  <si>
    <t>CP013058.1</t>
  </si>
  <si>
    <t>30.9847</t>
  </si>
  <si>
    <t>pYWC2-8-5</t>
  </si>
  <si>
    <t>CP013060.1</t>
  </si>
  <si>
    <t>pYWC2-8-4</t>
  </si>
  <si>
    <t>CP013059.1</t>
  </si>
  <si>
    <t>33.4986</t>
  </si>
  <si>
    <t>pYWC2-8-6</t>
  </si>
  <si>
    <t>CP013061.1</t>
  </si>
  <si>
    <t>30.7918</t>
  </si>
  <si>
    <t>pYWC2-8-1</t>
  </si>
  <si>
    <t>CP013056.1</t>
  </si>
  <si>
    <t>33.4886</t>
  </si>
  <si>
    <t>217</t>
  </si>
  <si>
    <t>229</t>
  </si>
  <si>
    <t>Bacillus thuringiensis BMB171</t>
  </si>
  <si>
    <t>pBMB171</t>
  </si>
  <si>
    <t>NC_014172.1</t>
  </si>
  <si>
    <t>CP001904</t>
  </si>
  <si>
    <t>33.2701</t>
  </si>
  <si>
    <t>240</t>
  </si>
  <si>
    <t>268</t>
  </si>
  <si>
    <t>Bacillus thuringiensis Bt407</t>
  </si>
  <si>
    <t>BTB_78p</t>
  </si>
  <si>
    <t>NC_018879.1</t>
  </si>
  <si>
    <t>CP003891</t>
  </si>
  <si>
    <t>32.2858</t>
  </si>
  <si>
    <t>BTB_15p</t>
  </si>
  <si>
    <t>NC_018880.1</t>
  </si>
  <si>
    <t>CP003892</t>
  </si>
  <si>
    <t>35.6508</t>
  </si>
  <si>
    <t>BTB_6p</t>
  </si>
  <si>
    <t>NC_018883.1</t>
  </si>
  <si>
    <t>CP003895</t>
  </si>
  <si>
    <t>31.7587</t>
  </si>
  <si>
    <t>BTB_5p</t>
  </si>
  <si>
    <t>NC_018884.1</t>
  </si>
  <si>
    <t>CP003896</t>
  </si>
  <si>
    <t>31.6238</t>
  </si>
  <si>
    <t>BTB_502p</t>
  </si>
  <si>
    <t>NC_018878.1</t>
  </si>
  <si>
    <t>CP003890</t>
  </si>
  <si>
    <t>31.5183</t>
  </si>
  <si>
    <t>681</t>
  </si>
  <si>
    <t>712</t>
  </si>
  <si>
    <t>BTB_9p</t>
  </si>
  <si>
    <t>NC_018886.1</t>
  </si>
  <si>
    <t>CP003898</t>
  </si>
  <si>
    <t>30.7882</t>
  </si>
  <si>
    <t>BTB_2p</t>
  </si>
  <si>
    <t>NC_018885.1</t>
  </si>
  <si>
    <t>CP003897</t>
  </si>
  <si>
    <t>BTB_8p</t>
  </si>
  <si>
    <t>NC_018881.1</t>
  </si>
  <si>
    <t>CP003893</t>
  </si>
  <si>
    <t>29.7451</t>
  </si>
  <si>
    <t>BTB_7p</t>
  </si>
  <si>
    <t>NC_018882.1</t>
  </si>
  <si>
    <t>CP003894</t>
  </si>
  <si>
    <t>Bacillus thuringiensis HD-771</t>
  </si>
  <si>
    <t>NC_018486.1</t>
  </si>
  <si>
    <t>CP003753</t>
  </si>
  <si>
    <t>32.9708</t>
  </si>
  <si>
    <t>p08</t>
  </si>
  <si>
    <t>NC_018490.1</t>
  </si>
  <si>
    <t>CP003760</t>
  </si>
  <si>
    <t>30.0676</t>
  </si>
  <si>
    <t>NC_018501.1</t>
  </si>
  <si>
    <t>CP003754</t>
  </si>
  <si>
    <t>33.1724</t>
  </si>
  <si>
    <t>p07</t>
  </si>
  <si>
    <t>NC_018503.1</t>
  </si>
  <si>
    <t>CP003759</t>
  </si>
  <si>
    <t>33.495</t>
  </si>
  <si>
    <t>p05</t>
  </si>
  <si>
    <t>NC_018502.1</t>
  </si>
  <si>
    <t>CP003757</t>
  </si>
  <si>
    <t>36.0236</t>
  </si>
  <si>
    <t>p06</t>
  </si>
  <si>
    <t>NC_018489.1</t>
  </si>
  <si>
    <t>CP003758</t>
  </si>
  <si>
    <t>35.2305</t>
  </si>
  <si>
    <t>NC_018488.1</t>
  </si>
  <si>
    <t>CP003756</t>
  </si>
  <si>
    <t>32.007</t>
  </si>
  <si>
    <t>NC_018487.1</t>
  </si>
  <si>
    <t>CP003755</t>
  </si>
  <si>
    <t>34.3151</t>
  </si>
  <si>
    <t>Bacillus thuringiensis HD-789</t>
  </si>
  <si>
    <t>NC_018510.1</t>
  </si>
  <si>
    <t>CP003766</t>
  </si>
  <si>
    <t>33.0512</t>
  </si>
  <si>
    <t>NC_018512.1</t>
  </si>
  <si>
    <t>CP003769</t>
  </si>
  <si>
    <t>35.9906</t>
  </si>
  <si>
    <t>NC_018511.1</t>
  </si>
  <si>
    <t>CP003768</t>
  </si>
  <si>
    <t>35.2605</t>
  </si>
  <si>
    <t>NC_018517.1</t>
  </si>
  <si>
    <t>CP003767</t>
  </si>
  <si>
    <t>39.7389</t>
  </si>
  <si>
    <t>NC_018516.1</t>
  </si>
  <si>
    <t>CP003764</t>
  </si>
  <si>
    <t>33.3516</t>
  </si>
  <si>
    <t>NC_018509.1</t>
  </si>
  <si>
    <t>CP003765</t>
  </si>
  <si>
    <t>36.5883</t>
  </si>
  <si>
    <t>262</t>
  </si>
  <si>
    <t>Bacillus thuringiensis HD1002</t>
  </si>
  <si>
    <t>NZ_CP009349.1</t>
  </si>
  <si>
    <t>CP009349</t>
  </si>
  <si>
    <t>32.3193</t>
  </si>
  <si>
    <t>NZ_CP009346.1</t>
  </si>
  <si>
    <t>CP009346</t>
  </si>
  <si>
    <t>39.7099</t>
  </si>
  <si>
    <t>NZ_CP009348.1</t>
  </si>
  <si>
    <t>CP009348</t>
  </si>
  <si>
    <t>33.3519</t>
  </si>
  <si>
    <t>NZ_CP009345.1</t>
  </si>
  <si>
    <t>CP009345</t>
  </si>
  <si>
    <t>NZ_CP009350.1</t>
  </si>
  <si>
    <t>CP009350</t>
  </si>
  <si>
    <t>33.83</t>
  </si>
  <si>
    <t>NZ_CP009344.1</t>
  </si>
  <si>
    <t>CP009344</t>
  </si>
  <si>
    <t>NZ_CP009347.1</t>
  </si>
  <si>
    <t>CP009347</t>
  </si>
  <si>
    <t>Bacillus thuringiensis MC28</t>
  </si>
  <si>
    <t>pMC319</t>
  </si>
  <si>
    <t>NC_018688.1</t>
  </si>
  <si>
    <t>CP003693</t>
  </si>
  <si>
    <t>32.4763</t>
  </si>
  <si>
    <t>254</t>
  </si>
  <si>
    <t>pMC8</t>
  </si>
  <si>
    <t>NC_018684.1</t>
  </si>
  <si>
    <t>CP003688</t>
  </si>
  <si>
    <t>32.1109</t>
  </si>
  <si>
    <t>pMC429</t>
  </si>
  <si>
    <t>NC_018689.1</t>
  </si>
  <si>
    <t>CP003694</t>
  </si>
  <si>
    <t>32.5668</t>
  </si>
  <si>
    <t>349</t>
  </si>
  <si>
    <t>377</t>
  </si>
  <si>
    <t>pMC189</t>
  </si>
  <si>
    <t>NC_018687.1</t>
  </si>
  <si>
    <t>CP003692</t>
  </si>
  <si>
    <t>33.4119</t>
  </si>
  <si>
    <t>pMC95</t>
  </si>
  <si>
    <t>NC_018685.1</t>
  </si>
  <si>
    <t>CP003690</t>
  </si>
  <si>
    <t>34.0165</t>
  </si>
  <si>
    <t>pMC54</t>
  </si>
  <si>
    <t>NC_018694.1</t>
  </si>
  <si>
    <t>CP003689</t>
  </si>
  <si>
    <t>34.7313</t>
  </si>
  <si>
    <t>pMC183</t>
  </si>
  <si>
    <t>NC_018686.1</t>
  </si>
  <si>
    <t>CP003691</t>
  </si>
  <si>
    <t>32.847</t>
  </si>
  <si>
    <t>Bacillus thuringiensis serovar chinensis CT-43</t>
  </si>
  <si>
    <t>pCT8252</t>
  </si>
  <si>
    <t>NC_017211.1</t>
  </si>
  <si>
    <t>CP001914</t>
  </si>
  <si>
    <t>32.4164</t>
  </si>
  <si>
    <t>pCT83</t>
  </si>
  <si>
    <t>NC_017206.1</t>
  </si>
  <si>
    <t>CP001915</t>
  </si>
  <si>
    <t>33.1547</t>
  </si>
  <si>
    <t>pCT72</t>
  </si>
  <si>
    <t>NC_017205.1</t>
  </si>
  <si>
    <t>CP001913</t>
  </si>
  <si>
    <t>32.0421</t>
  </si>
  <si>
    <t>pCT8513</t>
  </si>
  <si>
    <t>NC_017207.1</t>
  </si>
  <si>
    <t>CP001916</t>
  </si>
  <si>
    <t>pCT127</t>
  </si>
  <si>
    <t>NC_017202.1</t>
  </si>
  <si>
    <t>CP001908</t>
  </si>
  <si>
    <t>32.0866</t>
  </si>
  <si>
    <t>pCT281</t>
  </si>
  <si>
    <t>NC_017203.1</t>
  </si>
  <si>
    <t>CP001910</t>
  </si>
  <si>
    <t>33.0063</t>
  </si>
  <si>
    <t>255</t>
  </si>
  <si>
    <t>pCT51</t>
  </si>
  <si>
    <t>NC_017204.1</t>
  </si>
  <si>
    <t>CP001911</t>
  </si>
  <si>
    <t>34.9674</t>
  </si>
  <si>
    <t>pCT6880</t>
  </si>
  <si>
    <t>NC_017210.1</t>
  </si>
  <si>
    <t>CP001912</t>
  </si>
  <si>
    <t>pCT9547</t>
  </si>
  <si>
    <t>NC_017212.1</t>
  </si>
  <si>
    <t>CP001917</t>
  </si>
  <si>
    <t>33.0889</t>
  </si>
  <si>
    <t>pCT14</t>
  </si>
  <si>
    <t>NC_017209.1</t>
  </si>
  <si>
    <t>CP001909</t>
  </si>
  <si>
    <t>31.467</t>
  </si>
  <si>
    <t>pBMB0558</t>
  </si>
  <si>
    <t>NC_014937.1</t>
  </si>
  <si>
    <t>HM037272</t>
  </si>
  <si>
    <t>34.8589</t>
  </si>
  <si>
    <t>149</t>
  </si>
  <si>
    <t>Bacillus thuringiensis serovar finitimus YBT-020</t>
  </si>
  <si>
    <t>pBMB28</t>
  </si>
  <si>
    <t>NC_017199.1</t>
  </si>
  <si>
    <t>CP002510</t>
  </si>
  <si>
    <t>33.8868</t>
  </si>
  <si>
    <t>pBMB26</t>
  </si>
  <si>
    <t>NC_017201.1</t>
  </si>
  <si>
    <t>CP002509</t>
  </si>
  <si>
    <t>33.1142</t>
  </si>
  <si>
    <t>184</t>
  </si>
  <si>
    <t>Bacillus thuringiensis serovar galleriae 4G5</t>
  </si>
  <si>
    <t>pBMB267</t>
  </si>
  <si>
    <t>NZ_CP010091.1</t>
  </si>
  <si>
    <t>CP010091</t>
  </si>
  <si>
    <t>33.2212</t>
  </si>
  <si>
    <t>pBMB71</t>
  </si>
  <si>
    <t>NZ_CP010093.1</t>
  </si>
  <si>
    <t>CP010093</t>
  </si>
  <si>
    <t>32.2251</t>
  </si>
  <si>
    <t>pBMB426</t>
  </si>
  <si>
    <t>NZ_CP010090.1</t>
  </si>
  <si>
    <t>CP010090</t>
  </si>
  <si>
    <t>32.8613</t>
  </si>
  <si>
    <t>346</t>
  </si>
  <si>
    <t>pBMBLin15</t>
  </si>
  <si>
    <t>NZ_CP010096.1</t>
  </si>
  <si>
    <t>CP010096</t>
  </si>
  <si>
    <t>39.9146</t>
  </si>
  <si>
    <t>pBMB12</t>
  </si>
  <si>
    <t>NZ_CP010097.1</t>
  </si>
  <si>
    <t>CP010097</t>
  </si>
  <si>
    <t>31.5172</t>
  </si>
  <si>
    <t>pBMB126</t>
  </si>
  <si>
    <t>NZ_CP010092.1</t>
  </si>
  <si>
    <t>CP010092</t>
  </si>
  <si>
    <t>31.7042</t>
  </si>
  <si>
    <t>128</t>
  </si>
  <si>
    <t>pBMB55</t>
  </si>
  <si>
    <t>NZ_CP010094.1</t>
  </si>
  <si>
    <t>CP010094</t>
  </si>
  <si>
    <t>34.89</t>
  </si>
  <si>
    <t>pBMB8</t>
  </si>
  <si>
    <t>NZ_CP010099.1</t>
  </si>
  <si>
    <t>CP010099</t>
  </si>
  <si>
    <t>29.5619</t>
  </si>
  <si>
    <t>pBMB47</t>
  </si>
  <si>
    <t>NZ_CP010095.1</t>
  </si>
  <si>
    <t>CP010095</t>
  </si>
  <si>
    <t>35.4584</t>
  </si>
  <si>
    <t>pBMB7</t>
  </si>
  <si>
    <t>NZ_CP010098.1</t>
  </si>
  <si>
    <t>CP010098</t>
  </si>
  <si>
    <t>33.7275</t>
  </si>
  <si>
    <t>Bacillus thuringiensis serovar indiana HD521</t>
  </si>
  <si>
    <t>pBTHD521-5</t>
  </si>
  <si>
    <t>NZ_CP010111.1</t>
  </si>
  <si>
    <t>CP010111</t>
  </si>
  <si>
    <t>33.0834</t>
  </si>
  <si>
    <t>pBTHD521-4</t>
  </si>
  <si>
    <t>NZ_CP010110.1</t>
  </si>
  <si>
    <t>CP010110</t>
  </si>
  <si>
    <t>29.7853</t>
  </si>
  <si>
    <t>pBTHD521-6</t>
  </si>
  <si>
    <t>NZ_CP010112.1</t>
  </si>
  <si>
    <t>CP010112</t>
  </si>
  <si>
    <t>31.9912</t>
  </si>
  <si>
    <t>242</t>
  </si>
  <si>
    <t>pBTHD521-3</t>
  </si>
  <si>
    <t>NZ_CP010109.1</t>
  </si>
  <si>
    <t>CP010109</t>
  </si>
  <si>
    <t>77</t>
  </si>
  <si>
    <t>pBTHD521-1</t>
  </si>
  <si>
    <t>NZ_CP010107.1</t>
  </si>
  <si>
    <t>CP010107</t>
  </si>
  <si>
    <t>29.4519</t>
  </si>
  <si>
    <t>pBTHD521-2</t>
  </si>
  <si>
    <t>NZ_CP010108.1</t>
  </si>
  <si>
    <t>CP010108</t>
  </si>
  <si>
    <t>35.9083</t>
  </si>
  <si>
    <t>Bacillus thuringiensis serovar konkukian str. 97-27</t>
  </si>
  <si>
    <t>pBT9727</t>
  </si>
  <si>
    <t>NC_006578.1</t>
  </si>
  <si>
    <t>CP000047</t>
  </si>
  <si>
    <t>32.6408</t>
  </si>
  <si>
    <t>Bacillus thuringiensis serovar kurstaki HD 1i</t>
  </si>
  <si>
    <t>unnamed5</t>
  </si>
  <si>
    <t>NZ_CP010002.1</t>
  </si>
  <si>
    <t>CP010002</t>
  </si>
  <si>
    <t>33.4633</t>
  </si>
  <si>
    <t>unnamed4</t>
  </si>
  <si>
    <t>NZ_CP010001.1</t>
  </si>
  <si>
    <t>CP010001</t>
  </si>
  <si>
    <t>32.1847</t>
  </si>
  <si>
    <t>unnamed10</t>
  </si>
  <si>
    <t>NZ_CP010010.1</t>
  </si>
  <si>
    <t>CP010010</t>
  </si>
  <si>
    <t>31.1035</t>
  </si>
  <si>
    <t>NZ_CP009999.1</t>
  </si>
  <si>
    <t>CP009999</t>
  </si>
  <si>
    <t>33.1655</t>
  </si>
  <si>
    <t>unnamed9</t>
  </si>
  <si>
    <t>NZ_CP010012.1</t>
  </si>
  <si>
    <t>CP010012</t>
  </si>
  <si>
    <t>38.2773</t>
  </si>
  <si>
    <t>unnamed6</t>
  </si>
  <si>
    <t>NZ_CP010003.1</t>
  </si>
  <si>
    <t>CP010003</t>
  </si>
  <si>
    <t>35.1472</t>
  </si>
  <si>
    <t>unnamed3</t>
  </si>
  <si>
    <t>NZ_CP010000.1</t>
  </si>
  <si>
    <t>CP010000</t>
  </si>
  <si>
    <t>30.9858</t>
  </si>
  <si>
    <t>unnamed11</t>
  </si>
  <si>
    <t>NZ_CP010009.1</t>
  </si>
  <si>
    <t>CP010009</t>
  </si>
  <si>
    <t>29.762</t>
  </si>
  <si>
    <t>unnamed13</t>
  </si>
  <si>
    <t>NZ_CP010011.1</t>
  </si>
  <si>
    <t>CP010011</t>
  </si>
  <si>
    <t>unnamed8</t>
  </si>
  <si>
    <t>NZ_CP010004.1</t>
  </si>
  <si>
    <t>CP010004</t>
  </si>
  <si>
    <t>31.2914</t>
  </si>
  <si>
    <t>NZ_CP009998.1</t>
  </si>
  <si>
    <t>CP009998</t>
  </si>
  <si>
    <t>32.6121</t>
  </si>
  <si>
    <t>326</t>
  </si>
  <si>
    <t>unnamed7</t>
  </si>
  <si>
    <t>NZ_CP010006.1</t>
  </si>
  <si>
    <t>CP010006</t>
  </si>
  <si>
    <t>unnamed12</t>
  </si>
  <si>
    <t>NZ_CP010007.1</t>
  </si>
  <si>
    <t>CP010007</t>
  </si>
  <si>
    <t>unnamed14</t>
  </si>
  <si>
    <t>NZ_CP010008.1</t>
  </si>
  <si>
    <t>CP010008</t>
  </si>
  <si>
    <t>Bacillus thuringiensis serovar kurstaki str. HD-1</t>
  </si>
  <si>
    <t>pBMB8240</t>
  </si>
  <si>
    <t>NZ_CP004880.1</t>
  </si>
  <si>
    <t>CP004880</t>
  </si>
  <si>
    <t>29.733</t>
  </si>
  <si>
    <t>pBMB14</t>
  </si>
  <si>
    <t>NZ_CP004883.1</t>
  </si>
  <si>
    <t>CP004883</t>
  </si>
  <si>
    <t>31.0033</t>
  </si>
  <si>
    <t>NZ_CP004878.1</t>
  </si>
  <si>
    <t>CP004878</t>
  </si>
  <si>
    <t>NZ_CP004882.1</t>
  </si>
  <si>
    <t>CP004882</t>
  </si>
  <si>
    <t>40.1076</t>
  </si>
  <si>
    <t>pBMB8513</t>
  </si>
  <si>
    <t>NZ_CP004881.1</t>
  </si>
  <si>
    <t>CP004881</t>
  </si>
  <si>
    <t>30.9174</t>
  </si>
  <si>
    <t>pBMB74</t>
  </si>
  <si>
    <t>NZ_CP004874.1</t>
  </si>
  <si>
    <t>CP004874</t>
  </si>
  <si>
    <t>33.7044</t>
  </si>
  <si>
    <t>pBMB64</t>
  </si>
  <si>
    <t>NZ_CP004872.1</t>
  </si>
  <si>
    <t>CP004872</t>
  </si>
  <si>
    <t>31.8651</t>
  </si>
  <si>
    <t>pBMB95</t>
  </si>
  <si>
    <t>NZ_CP004875.1</t>
  </si>
  <si>
    <t>CP004875</t>
  </si>
  <si>
    <t>31.4681</t>
  </si>
  <si>
    <t>pBMB46</t>
  </si>
  <si>
    <t>NZ_CP004871.1</t>
  </si>
  <si>
    <t>CP004871</t>
  </si>
  <si>
    <t>pBMB299</t>
  </si>
  <si>
    <t>NZ_CP004876.1</t>
  </si>
  <si>
    <t>CP004876</t>
  </si>
  <si>
    <t>33.2407</t>
  </si>
  <si>
    <t>pBMB431</t>
  </si>
  <si>
    <t>NZ_CP004877.1</t>
  </si>
  <si>
    <t>CP004877</t>
  </si>
  <si>
    <t>32.6549</t>
  </si>
  <si>
    <t>317</t>
  </si>
  <si>
    <t>342</t>
  </si>
  <si>
    <t>NZ_CP004879.1</t>
  </si>
  <si>
    <t>CP004879</t>
  </si>
  <si>
    <t>pBMB65</t>
  </si>
  <si>
    <t>NZ_CP004873.1</t>
  </si>
  <si>
    <t>CP004873</t>
  </si>
  <si>
    <t>34.7806</t>
  </si>
  <si>
    <t>Bacillus thuringiensis serovar kurstaki str. HD73</t>
  </si>
  <si>
    <t>pHT8_2</t>
  </si>
  <si>
    <t>NC_020242.1</t>
  </si>
  <si>
    <t>CP004075</t>
  </si>
  <si>
    <t>29.7294</t>
  </si>
  <si>
    <t>pHT11</t>
  </si>
  <si>
    <t>NC_020250.1</t>
  </si>
  <si>
    <t>CP004073</t>
  </si>
  <si>
    <t>31.8124</t>
  </si>
  <si>
    <t>pAW63</t>
  </si>
  <si>
    <t>NC_020240.1</t>
  </si>
  <si>
    <t>CP004072</t>
  </si>
  <si>
    <t>33.7643</t>
  </si>
  <si>
    <t>pHT77</t>
  </si>
  <si>
    <t>NC_020239.1</t>
  </si>
  <si>
    <t>CP004071</t>
  </si>
  <si>
    <t>30.7779</t>
  </si>
  <si>
    <t>pHT8_1</t>
  </si>
  <si>
    <t>NC_020241.1</t>
  </si>
  <si>
    <t>CP004074</t>
  </si>
  <si>
    <t>pHT73</t>
  </si>
  <si>
    <t>NC_020249.1</t>
  </si>
  <si>
    <t>CP004070</t>
  </si>
  <si>
    <t>34.6589</t>
  </si>
  <si>
    <t>pHT7</t>
  </si>
  <si>
    <t>NC_020243.1</t>
  </si>
  <si>
    <t>CP004076</t>
  </si>
  <si>
    <t>Bacillus thuringiensis serovar kurstaki str. YBT-1520</t>
  </si>
  <si>
    <t>pBMB53</t>
  </si>
  <si>
    <t>NZ_CP004862.1</t>
  </si>
  <si>
    <t>CP004862</t>
  </si>
  <si>
    <t>34.4311</t>
  </si>
  <si>
    <t>pBMB11</t>
  </si>
  <si>
    <t>NZ_CP004863.1</t>
  </si>
  <si>
    <t>CP004863</t>
  </si>
  <si>
    <t>31.7869</t>
  </si>
  <si>
    <t>pBMB293</t>
  </si>
  <si>
    <t>NZ_CP004861.1</t>
  </si>
  <si>
    <t>CP004861</t>
  </si>
  <si>
    <t>33.1702</t>
  </si>
  <si>
    <t>pBMB422</t>
  </si>
  <si>
    <t>NZ_CP004860.1</t>
  </si>
  <si>
    <t>CP004860</t>
  </si>
  <si>
    <t>32.5802</t>
  </si>
  <si>
    <t>314</t>
  </si>
  <si>
    <t>335</t>
  </si>
  <si>
    <t>NZ_CP004865.1</t>
  </si>
  <si>
    <t>CP004865</t>
  </si>
  <si>
    <t>NZ_CP004867.1</t>
  </si>
  <si>
    <t>CP004867</t>
  </si>
  <si>
    <t>pBMB94</t>
  </si>
  <si>
    <t>NZ_CP004868.1</t>
  </si>
  <si>
    <t>CP004868</t>
  </si>
  <si>
    <t>31.4483</t>
  </si>
  <si>
    <t>NZ_CP004869.1</t>
  </si>
  <si>
    <t>CP004869</t>
  </si>
  <si>
    <t>NZ_CP004864.1</t>
  </si>
  <si>
    <t>CP004864</t>
  </si>
  <si>
    <t>pBMB7921</t>
  </si>
  <si>
    <t>NZ_CP004866.1</t>
  </si>
  <si>
    <t>CP004866</t>
  </si>
  <si>
    <t>32.3318</t>
  </si>
  <si>
    <t>NZ_CP004859.1</t>
  </si>
  <si>
    <t>CP004859</t>
  </si>
  <si>
    <t>NZ_CP007614.1</t>
  </si>
  <si>
    <t>CP007614</t>
  </si>
  <si>
    <t>31.4655</t>
  </si>
  <si>
    <t>pBMB400</t>
  </si>
  <si>
    <t>NZ_CP007616.1</t>
  </si>
  <si>
    <t>CP007616</t>
  </si>
  <si>
    <t>32.5232</t>
  </si>
  <si>
    <t>NZ_CP007609.1</t>
  </si>
  <si>
    <t>CP007609</t>
  </si>
  <si>
    <t>pBMB69</t>
  </si>
  <si>
    <t>NZ_CP007613.1</t>
  </si>
  <si>
    <t>CP007613</t>
  </si>
  <si>
    <t>34.3163</t>
  </si>
  <si>
    <t>NZ_CP007610.1</t>
  </si>
  <si>
    <t>CP007610</t>
  </si>
  <si>
    <t>NZ_CP007608.1</t>
  </si>
  <si>
    <t>CP007608</t>
  </si>
  <si>
    <t>NZ_CP007615.1</t>
  </si>
  <si>
    <t>CP007615</t>
  </si>
  <si>
    <t>NZ_CP007612.1</t>
  </si>
  <si>
    <t>CP007612</t>
  </si>
  <si>
    <t>31.8337</t>
  </si>
  <si>
    <t>NZ_CP007611.1</t>
  </si>
  <si>
    <t>CP007611</t>
  </si>
  <si>
    <t>Bacillus thuringiensis serovar morrisoni serovar morrisoni BGSC 4AA1</t>
  </si>
  <si>
    <t>pBMB48</t>
  </si>
  <si>
    <t>NZ_CP010583.1</t>
  </si>
  <si>
    <t>CP010583</t>
  </si>
  <si>
    <t>41.5893</t>
  </si>
  <si>
    <t>pBMB232</t>
  </si>
  <si>
    <t>NZ_CP010578.1</t>
  </si>
  <si>
    <t>CP010578</t>
  </si>
  <si>
    <t>33.706</t>
  </si>
  <si>
    <t>207</t>
  </si>
  <si>
    <t>pBMB76</t>
  </si>
  <si>
    <t>NZ_CP010580.1</t>
  </si>
  <si>
    <t>CP010580</t>
  </si>
  <si>
    <t>30.3109</t>
  </si>
  <si>
    <t>pBMB68</t>
  </si>
  <si>
    <t>NZ_CP010581.1</t>
  </si>
  <si>
    <t>CP010581</t>
  </si>
  <si>
    <t>32.2337</t>
  </si>
  <si>
    <t>pBMB51</t>
  </si>
  <si>
    <t>NZ_CP010582.1</t>
  </si>
  <si>
    <t>CP010582</t>
  </si>
  <si>
    <t>29.2655</t>
  </si>
  <si>
    <t>pBMB92</t>
  </si>
  <si>
    <t>NZ_CP010579.1</t>
  </si>
  <si>
    <t>CP010579</t>
  </si>
  <si>
    <t>34.4616</t>
  </si>
  <si>
    <t>Bacillus thuringiensis serovar tenebrionis str. YBT-1765</t>
  </si>
  <si>
    <t>pBMB165</t>
  </si>
  <si>
    <t>NC_023074.1</t>
  </si>
  <si>
    <t>CP002178</t>
  </si>
  <si>
    <t>35.3202</t>
  </si>
  <si>
    <t>Bacillus thuringiensis serovar thuringiensis str. IS5056</t>
  </si>
  <si>
    <t>pIS56-15</t>
  </si>
  <si>
    <t>NC_020379.1</t>
  </si>
  <si>
    <t>CP004128</t>
  </si>
  <si>
    <t>35.6536</t>
  </si>
  <si>
    <t>pIS56-16</t>
  </si>
  <si>
    <t>NC_020380.1</t>
  </si>
  <si>
    <t>CP004129</t>
  </si>
  <si>
    <t>33.3395</t>
  </si>
  <si>
    <t>pIS56-63</t>
  </si>
  <si>
    <t>NC_020392.1</t>
  </si>
  <si>
    <t>CP004131</t>
  </si>
  <si>
    <t>34.6831</t>
  </si>
  <si>
    <t>pIS56-11</t>
  </si>
  <si>
    <t>NC_020391.1</t>
  </si>
  <si>
    <t>CP004127</t>
  </si>
  <si>
    <t>31.5771</t>
  </si>
  <si>
    <t>pIS56-285</t>
  </si>
  <si>
    <t>NC_020384.1</t>
  </si>
  <si>
    <t>CP004136</t>
  </si>
  <si>
    <t>33.0223</t>
  </si>
  <si>
    <t>259</t>
  </si>
  <si>
    <t>pIS56-9</t>
  </si>
  <si>
    <t>NC_020378.1</t>
  </si>
  <si>
    <t>CP004126</t>
  </si>
  <si>
    <t>33.0369</t>
  </si>
  <si>
    <t>pIS56-328</t>
  </si>
  <si>
    <t>NC_020385.1</t>
  </si>
  <si>
    <t>CP004137</t>
  </si>
  <si>
    <t>32.5914</t>
  </si>
  <si>
    <t>274</t>
  </si>
  <si>
    <t>pIS56-107</t>
  </si>
  <si>
    <t>NC_020393.1</t>
  </si>
  <si>
    <t>CP004134</t>
  </si>
  <si>
    <t>31.046</t>
  </si>
  <si>
    <t>pIS56-233</t>
  </si>
  <si>
    <t>NC_020394.1</t>
  </si>
  <si>
    <t>CP004135</t>
  </si>
  <si>
    <t>32.713</t>
  </si>
  <si>
    <t>pIS56-8</t>
  </si>
  <si>
    <t>NC_020377.1</t>
  </si>
  <si>
    <t>CP004125</t>
  </si>
  <si>
    <t>32.4203</t>
  </si>
  <si>
    <t>pIS56-68</t>
  </si>
  <si>
    <t>NC_020382.1</t>
  </si>
  <si>
    <t>CP004132</t>
  </si>
  <si>
    <t>31.8133</t>
  </si>
  <si>
    <t>pIS56-39</t>
  </si>
  <si>
    <t>NC_020381.1</t>
  </si>
  <si>
    <t>CP004130</t>
  </si>
  <si>
    <t>34.8512</t>
  </si>
  <si>
    <t>pIS56-6</t>
  </si>
  <si>
    <t>NC_020390.1</t>
  </si>
  <si>
    <t>CP004124</t>
  </si>
  <si>
    <t>pIS56-85</t>
  </si>
  <si>
    <t>NC_020383.1</t>
  </si>
  <si>
    <t>CP004133</t>
  </si>
  <si>
    <t>33.2088</t>
  </si>
  <si>
    <t>Bacillus thuringiensis str. Al Hakam</t>
  </si>
  <si>
    <t>pALH1</t>
  </si>
  <si>
    <t>NC_008598.1</t>
  </si>
  <si>
    <t>CP000486</t>
  </si>
  <si>
    <t>pBTZ_5</t>
  </si>
  <si>
    <t>NZ_CP009645.1</t>
  </si>
  <si>
    <t>CP009645</t>
  </si>
  <si>
    <t>pBTZ_3</t>
  </si>
  <si>
    <t>NZ_CP009648.1</t>
  </si>
  <si>
    <t>CP009648</t>
  </si>
  <si>
    <t>pBTZ_1</t>
  </si>
  <si>
    <t>NZ_CP009650.1</t>
  </si>
  <si>
    <t>CP009650</t>
  </si>
  <si>
    <t>33.4444</t>
  </si>
  <si>
    <t>pBTZ_6</t>
  </si>
  <si>
    <t>NZ_CP009646.1</t>
  </si>
  <si>
    <t>CP009646</t>
  </si>
  <si>
    <t>pBTZ_2</t>
  </si>
  <si>
    <t>NZ_CP009649.1</t>
  </si>
  <si>
    <t>CP009649</t>
  </si>
  <si>
    <t>33.9957</t>
  </si>
  <si>
    <t>pBTZ_4</t>
  </si>
  <si>
    <t>NZ_CP009647.1</t>
  </si>
  <si>
    <t>CP009647</t>
  </si>
  <si>
    <t>31.3057</t>
  </si>
  <si>
    <t>Bacillus thuringiensis YBT-1518</t>
  </si>
  <si>
    <t>pBMB0232</t>
  </si>
  <si>
    <t>NC_022877.1</t>
  </si>
  <si>
    <t>CP005939</t>
  </si>
  <si>
    <t>33.8178</t>
  </si>
  <si>
    <t>41</t>
  </si>
  <si>
    <t>pBMB0230</t>
  </si>
  <si>
    <t>NC_022875.1</t>
  </si>
  <si>
    <t>CP005937</t>
  </si>
  <si>
    <t>33.6742</t>
  </si>
  <si>
    <t>pBMB0231</t>
  </si>
  <si>
    <t>NC_022876.1</t>
  </si>
  <si>
    <t>CP005938</t>
  </si>
  <si>
    <t>33.9044</t>
  </si>
  <si>
    <t>pBMB0228</t>
  </si>
  <si>
    <t>NC_020124.1</t>
  </si>
  <si>
    <t>CP002486</t>
  </si>
  <si>
    <t>29.5154</t>
  </si>
  <si>
    <t>pBMB0229</t>
  </si>
  <si>
    <t>NC_022874.1</t>
  </si>
  <si>
    <t>CP005936</t>
  </si>
  <si>
    <t>36.5505</t>
  </si>
  <si>
    <t>pBMB0233</t>
  </si>
  <si>
    <t>NC_022882.1</t>
  </si>
  <si>
    <t>CP005940</t>
  </si>
  <si>
    <t>35.0156</t>
  </si>
  <si>
    <t>251</t>
  </si>
  <si>
    <t>Bacillus toyonensis BCT-7112 BCT-7112T</t>
  </si>
  <si>
    <t>pBCT77</t>
  </si>
  <si>
    <t>NC_022782.1</t>
  </si>
  <si>
    <t>CP006864</t>
  </si>
  <si>
    <t>32.9319</t>
  </si>
  <si>
    <t>pBCT8</t>
  </si>
  <si>
    <t>NC_022783.1</t>
  </si>
  <si>
    <t>CP006865</t>
  </si>
  <si>
    <t>31.4013</t>
  </si>
  <si>
    <t>Bacillus weihenstephanensis KBAB4</t>
  </si>
  <si>
    <t>pBWB404</t>
  </si>
  <si>
    <t>NC_010183.1</t>
  </si>
  <si>
    <t>CP000907</t>
  </si>
  <si>
    <t>35.3701</t>
  </si>
  <si>
    <t>pBWB401</t>
  </si>
  <si>
    <t>NC_010180.1</t>
  </si>
  <si>
    <t>CP000904</t>
  </si>
  <si>
    <t>33.6654</t>
  </si>
  <si>
    <t>303</t>
  </si>
  <si>
    <t>pBWB403</t>
  </si>
  <si>
    <t>NC_010182.1</t>
  </si>
  <si>
    <t>CP000906</t>
  </si>
  <si>
    <t>43.36</t>
  </si>
  <si>
    <t>pBWB402</t>
  </si>
  <si>
    <t>NC_010181.1</t>
  </si>
  <si>
    <t>CP000905</t>
  </si>
  <si>
    <t>33.3484</t>
  </si>
  <si>
    <t>bacterium 36B</t>
  </si>
  <si>
    <t>unclassified Bacteria</t>
  </si>
  <si>
    <t>unclassified Bacteria (miscellaneous)</t>
  </si>
  <si>
    <t>pTOR_02</t>
  </si>
  <si>
    <t>NC_019783.1</t>
  </si>
  <si>
    <t>JX843238</t>
  </si>
  <si>
    <t>57.7849</t>
  </si>
  <si>
    <t>bacterium 72B</t>
  </si>
  <si>
    <t>pTOR_01</t>
  </si>
  <si>
    <t>NC_019798.1</t>
  </si>
  <si>
    <t>JX843237</t>
  </si>
  <si>
    <t>58.0568</t>
  </si>
  <si>
    <t>bacterium enrichment culture clone 1(2010)</t>
  </si>
  <si>
    <t>hyperthermophilic bacterial plasmid 1</t>
  </si>
  <si>
    <t>NC_025030.1</t>
  </si>
  <si>
    <t>GU722199</t>
  </si>
  <si>
    <t>54.6927</t>
  </si>
  <si>
    <t>bacterium enrichment culture clone 2a(2010)</t>
  </si>
  <si>
    <t>hyperthermophilic bacterial plasmid 2a</t>
  </si>
  <si>
    <t>NC_025031.1</t>
  </si>
  <si>
    <t>GU722200</t>
  </si>
  <si>
    <t>61.569</t>
  </si>
  <si>
    <t>bacterium enrichment culture clone 2b(2010)</t>
  </si>
  <si>
    <t>hyperthermophilic bacterial plasmid 2b</t>
  </si>
  <si>
    <t>NC_025032.1</t>
  </si>
  <si>
    <t>GU722201</t>
  </si>
  <si>
    <t>60.1862</t>
  </si>
  <si>
    <t>Bacteroides cellulosilyticus WH2</t>
  </si>
  <si>
    <t>Bacteroidetes/Chlorobi group</t>
  </si>
  <si>
    <t>Bacteroidetes</t>
  </si>
  <si>
    <t>pBWH2A</t>
  </si>
  <si>
    <t>NZ_ATFI01000024.1</t>
  </si>
  <si>
    <t>ATFI01000024</t>
  </si>
  <si>
    <t>41.6212</t>
  </si>
  <si>
    <t>pBWH2B</t>
  </si>
  <si>
    <t>NZ_ATFI01000025.1</t>
  </si>
  <si>
    <t>ATFI01000025</t>
  </si>
  <si>
    <t>45.8052</t>
  </si>
  <si>
    <t>Bacteroides fragilis IB143</t>
  </si>
  <si>
    <t>pBI143</t>
  </si>
  <si>
    <t>NC_005026.1</t>
  </si>
  <si>
    <t>U30316</t>
  </si>
  <si>
    <t>41.245</t>
  </si>
  <si>
    <t>Bacteroides fragilis P35</t>
  </si>
  <si>
    <t>pBFP35</t>
  </si>
  <si>
    <t>NC_011073.1</t>
  </si>
  <si>
    <t>DQ859906</t>
  </si>
  <si>
    <t>39.6139</t>
  </si>
  <si>
    <t>Bacteroides fragilis GAI92082</t>
  </si>
  <si>
    <t>pBFUK1</t>
  </si>
  <si>
    <t>NC_019534.1</t>
  </si>
  <si>
    <t>AB646744</t>
  </si>
  <si>
    <t>46.3447</t>
  </si>
  <si>
    <t>Bacteroides fragilis NCTC 9343</t>
  </si>
  <si>
    <t>pBF9343</t>
  </si>
  <si>
    <t>NC_006873.1</t>
  </si>
  <si>
    <t>CR626928</t>
  </si>
  <si>
    <t>32.2374</t>
  </si>
  <si>
    <t>Bacteroides fragilis YCH46</t>
  </si>
  <si>
    <t>pBFY46</t>
  </si>
  <si>
    <t>NC_006297.1</t>
  </si>
  <si>
    <t>AP006842</t>
  </si>
  <si>
    <t>33.539</t>
  </si>
  <si>
    <t>Bacteroides salanitronis DSM 18170</t>
  </si>
  <si>
    <t>pBACSA03</t>
  </si>
  <si>
    <t>NC_015166.1</t>
  </si>
  <si>
    <t>CP002533</t>
  </si>
  <si>
    <t>40.3377</t>
  </si>
  <si>
    <t>pBACSA02</t>
  </si>
  <si>
    <t>NC_015168.1</t>
  </si>
  <si>
    <t>CP002532</t>
  </si>
  <si>
    <t>43.2417</t>
  </si>
  <si>
    <t>pBACSA01</t>
  </si>
  <si>
    <t>NC_015165.1</t>
  </si>
  <si>
    <t>CP002531</t>
  </si>
  <si>
    <t>32.3673</t>
  </si>
  <si>
    <t>Bacteroides thetaiotaomicron VPI-5482</t>
  </si>
  <si>
    <t>p5482</t>
  </si>
  <si>
    <t>NC_004703.1</t>
  </si>
  <si>
    <t>AY171301</t>
  </si>
  <si>
    <t>47.2395</t>
  </si>
  <si>
    <t>Bartonella grahamii</t>
  </si>
  <si>
    <t>pBGR2</t>
  </si>
  <si>
    <t>NC_004308.1</t>
  </si>
  <si>
    <t>AJ439506</t>
  </si>
  <si>
    <t>40.5435</t>
  </si>
  <si>
    <t>pBGR1</t>
  </si>
  <si>
    <t>NC_006374.1</t>
  </si>
  <si>
    <t>AJ422079</t>
  </si>
  <si>
    <t>40.5505</t>
  </si>
  <si>
    <t>Bartonella grahamii as4aup</t>
  </si>
  <si>
    <t>pBGR3</t>
  </si>
  <si>
    <t>NC_012847.1</t>
  </si>
  <si>
    <t>CP001563</t>
  </si>
  <si>
    <t>36.3827</t>
  </si>
  <si>
    <t>Bartonella schoenbuchensis m07a</t>
  </si>
  <si>
    <t>pML</t>
  </si>
  <si>
    <t>NZ_CM001845.1</t>
  </si>
  <si>
    <t>CM001845</t>
  </si>
  <si>
    <t>34.8988</t>
  </si>
  <si>
    <t>pMS</t>
  </si>
  <si>
    <t>NZ_CM001846.1</t>
  </si>
  <si>
    <t>CM001846</t>
  </si>
  <si>
    <t>40.4868</t>
  </si>
  <si>
    <t>Bartonella sp. TT0105</t>
  </si>
  <si>
    <t>pTT0105</t>
  </si>
  <si>
    <t>NC_019248.1</t>
  </si>
  <si>
    <t>GU173851</t>
  </si>
  <si>
    <t>36.6593</t>
  </si>
  <si>
    <t>Bartonella tribocorum BM1374166</t>
  </si>
  <si>
    <t>NZ_HG969193.1</t>
  </si>
  <si>
    <t>HG969193</t>
  </si>
  <si>
    <t>34.7401</t>
  </si>
  <si>
    <t>Bartonella tribocorum KM19-1</t>
  </si>
  <si>
    <t>pKM19s</t>
  </si>
  <si>
    <t>NC_010615.1</t>
  </si>
  <si>
    <t>EU595645</t>
  </si>
  <si>
    <t>38.3921</t>
  </si>
  <si>
    <t>Bartonella tribocorum CIP 105476 type strain:506 = CIP 105476</t>
  </si>
  <si>
    <t>pBT01</t>
  </si>
  <si>
    <t>NC_010160.1</t>
  </si>
  <si>
    <t>AM260524</t>
  </si>
  <si>
    <t>35.0255</t>
  </si>
  <si>
    <t>Beet leafhopper transmitted virescence phytoplasma</t>
  </si>
  <si>
    <t>pBLTVA-2</t>
  </si>
  <si>
    <t>NC_005914.1</t>
  </si>
  <si>
    <t>AY423628</t>
  </si>
  <si>
    <t>25.5895</t>
  </si>
  <si>
    <t>pBLTVA-1</t>
  </si>
  <si>
    <t>NC_005913.1</t>
  </si>
  <si>
    <t>AY423627</t>
  </si>
  <si>
    <t>24.7937</t>
  </si>
  <si>
    <t>Beggiatoa leptomitiformis D-402</t>
  </si>
  <si>
    <t>CP012374.1</t>
  </si>
  <si>
    <t>51.7704</t>
  </si>
  <si>
    <t>Beijerinckia indica subsp. indica ATCC 9039</t>
  </si>
  <si>
    <t>pBIND02</t>
  </si>
  <si>
    <t>NC_010578.1</t>
  </si>
  <si>
    <t>CP001018</t>
  </si>
  <si>
    <t>54.3183</t>
  </si>
  <si>
    <t>pBIND01</t>
  </si>
  <si>
    <t>NC_010580.1</t>
  </si>
  <si>
    <t>CP001017</t>
  </si>
  <si>
    <t>56.1958</t>
  </si>
  <si>
    <t>Bhargavaea cecembensis DMV46A</t>
  </si>
  <si>
    <t>pBSDMV46A</t>
  </si>
  <si>
    <t>NC_019270.1</t>
  </si>
  <si>
    <t>JN980138</t>
  </si>
  <si>
    <t>Bhargavaea cecembensis DMV9</t>
  </si>
  <si>
    <t>pBSDMV9</t>
  </si>
  <si>
    <t>NC_015509.1</t>
  </si>
  <si>
    <t>HQ833018</t>
  </si>
  <si>
    <t>37.0204</t>
  </si>
  <si>
    <t>Bibersteinia trehalosi</t>
  </si>
  <si>
    <t>pCCK13698</t>
  </si>
  <si>
    <t>NC_007800.1</t>
  </si>
  <si>
    <t>AM183225</t>
  </si>
  <si>
    <t>45.3537</t>
  </si>
  <si>
    <t>Bifidobacterium asteroides DSM 20089</t>
  </si>
  <si>
    <t>pCIBAO89</t>
  </si>
  <si>
    <t>NC_010908.1</t>
  </si>
  <si>
    <t>EU030683</t>
  </si>
  <si>
    <t>52.3449</t>
  </si>
  <si>
    <t>Bifidobacterium bifidum B80</t>
  </si>
  <si>
    <t>pB80</t>
  </si>
  <si>
    <t>NC_011332.1</t>
  </si>
  <si>
    <t>DQ305402</t>
  </si>
  <si>
    <t>61.8824</t>
  </si>
  <si>
    <t>Bifidobacterium breve NCFB 2258</t>
  </si>
  <si>
    <t>pCIBb1</t>
  </si>
  <si>
    <t>NC_002133.1</t>
  </si>
  <si>
    <t>AF085719</t>
  </si>
  <si>
    <t>56.9043</t>
  </si>
  <si>
    <t>Bifidobacterium breve B21a</t>
  </si>
  <si>
    <t>pB21a</t>
  </si>
  <si>
    <t>NC_010930.1</t>
  </si>
  <si>
    <t>DQ497626</t>
  </si>
  <si>
    <t>56.262</t>
  </si>
  <si>
    <t>Bifidobacterium breve BR3</t>
  </si>
  <si>
    <t>pBR3</t>
  </si>
  <si>
    <t>CP010414.1</t>
  </si>
  <si>
    <t>61.9096</t>
  </si>
  <si>
    <t>Bifidobacterium catenulatum L48</t>
  </si>
  <si>
    <t>pBC1</t>
  </si>
  <si>
    <t>NC_007068.1</t>
  </si>
  <si>
    <t>DQ011664</t>
  </si>
  <si>
    <t>63.6614</t>
  </si>
  <si>
    <t>Bifidobacterium kashiwanohense JCM 15439</t>
  </si>
  <si>
    <t>pBBKW-1</t>
  </si>
  <si>
    <t>NC_021875.1</t>
  </si>
  <si>
    <t>AB713428</t>
  </si>
  <si>
    <t>64.8523</t>
  </si>
  <si>
    <t>pBBKW-2</t>
  </si>
  <si>
    <t>NC_021876.1</t>
  </si>
  <si>
    <t>AB713429</t>
  </si>
  <si>
    <t>62.6027</t>
  </si>
  <si>
    <t>Bifidobacterium longum</t>
  </si>
  <si>
    <t>pMG1</t>
  </si>
  <si>
    <t>NC_006997.1</t>
  </si>
  <si>
    <t>AY210701</t>
  </si>
  <si>
    <t>65.0733</t>
  </si>
  <si>
    <t>Bifidobacterium longum KJ</t>
  </si>
  <si>
    <t>pKJ36</t>
  </si>
  <si>
    <t>NC_002635.1</t>
  </si>
  <si>
    <t>AF139129</t>
  </si>
  <si>
    <t>65.131</t>
  </si>
  <si>
    <t>pKJ50</t>
  </si>
  <si>
    <t>NC_004978.1</t>
  </si>
  <si>
    <t>U76614</t>
  </si>
  <si>
    <t>61.8347</t>
  </si>
  <si>
    <t>Bifidobacterium longum RW041</t>
  </si>
  <si>
    <t>PNAC2</t>
  </si>
  <si>
    <t>NC_004769.1</t>
  </si>
  <si>
    <t>AY112723</t>
  </si>
  <si>
    <t>64.6851</t>
  </si>
  <si>
    <t>pTB6</t>
  </si>
  <si>
    <t>NC_006843.1</t>
  </si>
  <si>
    <t>AB187597</t>
  </si>
  <si>
    <t>65.0938</t>
  </si>
  <si>
    <t>Bifidobacterium longum DPC6043</t>
  </si>
  <si>
    <t>p6043B</t>
  </si>
  <si>
    <t>NC_010861.1</t>
  </si>
  <si>
    <t>DQ458911</t>
  </si>
  <si>
    <t>65.1087</t>
  </si>
  <si>
    <t>Bifidobacterium longum NAL8</t>
  </si>
  <si>
    <t>pNAL8L</t>
  </si>
  <si>
    <t>NC_025162.1</t>
  </si>
  <si>
    <t>AM183145</t>
  </si>
  <si>
    <t>58.9567</t>
  </si>
  <si>
    <t>Bifidobacterium longum M62</t>
  </si>
  <si>
    <t>pSP02</t>
  </si>
  <si>
    <t>NC_019200.1</t>
  </si>
  <si>
    <t>GU256055</t>
  </si>
  <si>
    <t>61.9281</t>
  </si>
  <si>
    <t>Bifidobacterium longum VMKB44</t>
  </si>
  <si>
    <t>pB44</t>
  </si>
  <si>
    <t>NC_004443.1</t>
  </si>
  <si>
    <t>AY066026</t>
  </si>
  <si>
    <t>65.1214</t>
  </si>
  <si>
    <t>Bifidobacterium longum FI10564</t>
  </si>
  <si>
    <t>pFI2576</t>
  </si>
  <si>
    <t>NC_011139.1</t>
  </si>
  <si>
    <t>DQ452864</t>
  </si>
  <si>
    <t>61.9026</t>
  </si>
  <si>
    <t>p6043A</t>
  </si>
  <si>
    <t>NC_010857.1</t>
  </si>
  <si>
    <t>DQ458910</t>
  </si>
  <si>
    <t>61.8464</t>
  </si>
  <si>
    <t>pNAC3</t>
  </si>
  <si>
    <t>NC_004768.1</t>
  </si>
  <si>
    <t>AY112722</t>
  </si>
  <si>
    <t>62.0305</t>
  </si>
  <si>
    <t>Bifidobacterium longum RW048</t>
  </si>
  <si>
    <t>pNAC1</t>
  </si>
  <si>
    <t>NC_004770.1</t>
  </si>
  <si>
    <t>AY112724</t>
  </si>
  <si>
    <t>58.7903</t>
  </si>
  <si>
    <t>pNAL8M</t>
  </si>
  <si>
    <t>NC_025161.1</t>
  </si>
  <si>
    <t>AM183144</t>
  </si>
  <si>
    <t>61.8737</t>
  </si>
  <si>
    <t>Bifidobacterium longum BG7</t>
  </si>
  <si>
    <t>pRY68</t>
  </si>
  <si>
    <t>CP010454.1</t>
  </si>
  <si>
    <t>66.3002</t>
  </si>
  <si>
    <t>Bifidobacterium longum DJO10A</t>
  </si>
  <si>
    <t>pDOJH10S</t>
  </si>
  <si>
    <t>NC_004253.1</t>
  </si>
  <si>
    <t>AF538869</t>
  </si>
  <si>
    <t>66.1841</t>
  </si>
  <si>
    <t>pDOJH10L</t>
  </si>
  <si>
    <t>NC_004252.1</t>
  </si>
  <si>
    <t>AF538868</t>
  </si>
  <si>
    <t>62.1761</t>
  </si>
  <si>
    <t>Bifidobacterium longum NCC2705</t>
  </si>
  <si>
    <t>pBLO1</t>
  </si>
  <si>
    <t>NC_004943.1</t>
  </si>
  <si>
    <t>AF540971</t>
  </si>
  <si>
    <t>64.8097</t>
  </si>
  <si>
    <t>Bifidobacterium longum subsp. infantis 157F</t>
  </si>
  <si>
    <t>p157F-NC1</t>
  </si>
  <si>
    <t>NC_015053.1</t>
  </si>
  <si>
    <t>AP010891</t>
  </si>
  <si>
    <t>61.8999</t>
  </si>
  <si>
    <t>p157F-NC2</t>
  </si>
  <si>
    <t>NC_015066.1</t>
  </si>
  <si>
    <t>AP010892</t>
  </si>
  <si>
    <t>64.9558</t>
  </si>
  <si>
    <t>Bifidobacterium longum subsp. longum KACC 91563</t>
  </si>
  <si>
    <t>BLNIAS_P2</t>
  </si>
  <si>
    <t>NC_017222.1</t>
  </si>
  <si>
    <t>CP002796</t>
  </si>
  <si>
    <t>61.0594</t>
  </si>
  <si>
    <t>BLNIAS_P1</t>
  </si>
  <si>
    <t>NC_017220.1</t>
  </si>
  <si>
    <t>CP002795</t>
  </si>
  <si>
    <t>64.3751</t>
  </si>
  <si>
    <t>Bifidobacterium pseudocatenulatum VMKB4M</t>
  </si>
  <si>
    <t>p4M</t>
  </si>
  <si>
    <t>NC_003527.1</t>
  </si>
  <si>
    <t>AF359574</t>
  </si>
  <si>
    <t>53.0971</t>
  </si>
  <si>
    <t>Bifidobacterium pseudolongum</t>
  </si>
  <si>
    <t>pASV479</t>
  </si>
  <si>
    <t>NC_010877.1</t>
  </si>
  <si>
    <t>DQ103758</t>
  </si>
  <si>
    <t>59.2731</t>
  </si>
  <si>
    <t>Bifidobacterium pseudolongum PV8-2</t>
  </si>
  <si>
    <t>pPV8-2.01</t>
  </si>
  <si>
    <t>NZ_CP007458.1</t>
  </si>
  <si>
    <t>CP007458</t>
  </si>
  <si>
    <t>53.6109</t>
  </si>
  <si>
    <t>Bifidobacterium sp. A24</t>
  </si>
  <si>
    <t>pBIFA24</t>
  </si>
  <si>
    <t>NC_010164.1</t>
  </si>
  <si>
    <t>DQ286581</t>
  </si>
  <si>
    <t>61.7743</t>
  </si>
  <si>
    <t>Blattabacterium sp. (Blaberus giganteus) BGIGA</t>
  </si>
  <si>
    <t>pBGIBA</t>
  </si>
  <si>
    <t>NC_017925.1</t>
  </si>
  <si>
    <t>CP003536</t>
  </si>
  <si>
    <t>30.8793</t>
  </si>
  <si>
    <t>Blattabacterium sp. (Blatta orientalis) str. Tarazona</t>
  </si>
  <si>
    <t>NC_020196.1</t>
  </si>
  <si>
    <t>CP003606</t>
  </si>
  <si>
    <t>30.6292</t>
  </si>
  <si>
    <t>Blattabacterium sp. (Blattella germanica) str. Bge</t>
  </si>
  <si>
    <t>pBge</t>
  </si>
  <si>
    <t>NC_015679.1</t>
  </si>
  <si>
    <t>CP002849</t>
  </si>
  <si>
    <t>29.8164</t>
  </si>
  <si>
    <t>Blattabacterium sp. (Cryptocercus punctulatus) str. Cpu</t>
  </si>
  <si>
    <t>pCpu</t>
  </si>
  <si>
    <t>NC_016598.1</t>
  </si>
  <si>
    <t>CP003016</t>
  </si>
  <si>
    <t>30.4507</t>
  </si>
  <si>
    <t>Blattabacterium sp. (Mastotermes darwiniensis) str. MADAR</t>
  </si>
  <si>
    <t>pMADAR_001</t>
  </si>
  <si>
    <t>NC_016150.1</t>
  </si>
  <si>
    <t>CP003095</t>
  </si>
  <si>
    <t>31.8977</t>
  </si>
  <si>
    <t>Blattabacterium sp. (Nauphoeta cinerea)</t>
  </si>
  <si>
    <t>NC_022551.1</t>
  </si>
  <si>
    <t>CP005489</t>
  </si>
  <si>
    <t>20.6042</t>
  </si>
  <si>
    <t>Blattabacterium sp. (Periplaneta americana) str. BPLAN</t>
  </si>
  <si>
    <t>pBPLAN</t>
  </si>
  <si>
    <t>NC_013419.1</t>
  </si>
  <si>
    <t>CP001430</t>
  </si>
  <si>
    <t>28.4513</t>
  </si>
  <si>
    <t>Blumeria graminis f. sp. hordei</t>
  </si>
  <si>
    <t>Eukaryota</t>
  </si>
  <si>
    <t>Fungi</t>
  </si>
  <si>
    <t>Ascomycetes</t>
  </si>
  <si>
    <t>pBgh</t>
  </si>
  <si>
    <t>NC_004935.1</t>
  </si>
  <si>
    <t>AY189817</t>
  </si>
  <si>
    <t>28.7131</t>
  </si>
  <si>
    <t>Bordetella bronchiseptica S87</t>
  </si>
  <si>
    <t>pBBR1</t>
  </si>
  <si>
    <t>NC_025015.1</t>
  </si>
  <si>
    <t>X66730</t>
  </si>
  <si>
    <t>64.6446</t>
  </si>
  <si>
    <t>Bordetella parapertussis Bpp5</t>
  </si>
  <si>
    <t>BPP5P1</t>
  </si>
  <si>
    <t>NC_018830.1</t>
  </si>
  <si>
    <t>HE965804</t>
  </si>
  <si>
    <t>59.7294</t>
  </si>
  <si>
    <t>Bordetella pertussis BP136</t>
  </si>
  <si>
    <t>pBP136</t>
  </si>
  <si>
    <t>NC_008459.1</t>
  </si>
  <si>
    <t>AB237782</t>
  </si>
  <si>
    <t>65.0674</t>
  </si>
  <si>
    <t>Borrelia afzelii ACA-1</t>
  </si>
  <si>
    <t>Spirochaetes</t>
  </si>
  <si>
    <t>Spirochaetia</t>
  </si>
  <si>
    <t>cp26</t>
  </si>
  <si>
    <t>NC_011650.1</t>
  </si>
  <si>
    <t>CP001250</t>
  </si>
  <si>
    <t>25.8338</t>
  </si>
  <si>
    <t>lp32-10</t>
  </si>
  <si>
    <t>NC_011790.1</t>
  </si>
  <si>
    <t>CP001245</t>
  </si>
  <si>
    <t>25.6381</t>
  </si>
  <si>
    <t>lp17</t>
  </si>
  <si>
    <t>NC_011789.1</t>
  </si>
  <si>
    <t>CP001239</t>
  </si>
  <si>
    <t>23.6741</t>
  </si>
  <si>
    <t>cp32-3</t>
  </si>
  <si>
    <t>NC_011651.1</t>
  </si>
  <si>
    <t>CP001237</t>
  </si>
  <si>
    <t>28.9357</t>
  </si>
  <si>
    <t>cp32-1</t>
  </si>
  <si>
    <t>NC_011647.1</t>
  </si>
  <si>
    <t>CP001243</t>
  </si>
  <si>
    <t>29.2264</t>
  </si>
  <si>
    <t>lp28-4</t>
  </si>
  <si>
    <t>NC_011791.1</t>
  </si>
  <si>
    <t>CP001249</t>
  </si>
  <si>
    <t>24.2022</t>
  </si>
  <si>
    <t>lp28-3</t>
  </si>
  <si>
    <t>NC_011793.1</t>
  </si>
  <si>
    <t>CP001241</t>
  </si>
  <si>
    <t>24.3068</t>
  </si>
  <si>
    <t>cp32-4</t>
  </si>
  <si>
    <t>NC_011649.1</t>
  </si>
  <si>
    <t>CP001240</t>
  </si>
  <si>
    <t>28.8413</t>
  </si>
  <si>
    <t>lp28-2</t>
  </si>
  <si>
    <t>NC_011788.1</t>
  </si>
  <si>
    <t>CP001244</t>
  </si>
  <si>
    <t>26.7907</t>
  </si>
  <si>
    <t>lp54</t>
  </si>
  <si>
    <t>NC_011786.1</t>
  </si>
  <si>
    <t>CP001247</t>
  </si>
  <si>
    <t>26.9519</t>
  </si>
  <si>
    <t>lp28-7</t>
  </si>
  <si>
    <t>NC_011794.1</t>
  </si>
  <si>
    <t>CP001242</t>
  </si>
  <si>
    <t>31.0043</t>
  </si>
  <si>
    <t>lp28-1</t>
  </si>
  <si>
    <t>NC_011787.1</t>
  </si>
  <si>
    <t>CP001238</t>
  </si>
  <si>
    <t>31.9021</t>
  </si>
  <si>
    <t>lp38</t>
  </si>
  <si>
    <t>NC_011792.1</t>
  </si>
  <si>
    <t>CP001246</t>
  </si>
  <si>
    <t>23.3017</t>
  </si>
  <si>
    <t>cp32-5</t>
  </si>
  <si>
    <t>NC_011648.1</t>
  </si>
  <si>
    <t>CP001248</t>
  </si>
  <si>
    <t>29.0946</t>
  </si>
  <si>
    <t>Borrelia afzelii K78</t>
  </si>
  <si>
    <t>NZ_CP009069.1</t>
  </si>
  <si>
    <t>CP009069</t>
  </si>
  <si>
    <t>29.1158</t>
  </si>
  <si>
    <t>NZ_CP009065.1</t>
  </si>
  <si>
    <t>CP009065</t>
  </si>
  <si>
    <t>24.0669</t>
  </si>
  <si>
    <t>NZ_CP009059.1</t>
  </si>
  <si>
    <t>CP009059</t>
  </si>
  <si>
    <t>27.0125</t>
  </si>
  <si>
    <t>cp32-9</t>
  </si>
  <si>
    <t>NZ_CP009068.1</t>
  </si>
  <si>
    <t>CP009068</t>
  </si>
  <si>
    <t>28.7053</t>
  </si>
  <si>
    <t>NZ_CP009062.1</t>
  </si>
  <si>
    <t>CP009062</t>
  </si>
  <si>
    <t>31.9008</t>
  </si>
  <si>
    <t>NZ_CP009060.1</t>
  </si>
  <si>
    <t>CP009060</t>
  </si>
  <si>
    <t>25.8703</t>
  </si>
  <si>
    <t>NZ_CP009071.1</t>
  </si>
  <si>
    <t>CP009071</t>
  </si>
  <si>
    <t>29.2364</t>
  </si>
  <si>
    <t>NZ_CP009061.1</t>
  </si>
  <si>
    <t>CP009061</t>
  </si>
  <si>
    <t>24.1426</t>
  </si>
  <si>
    <t>NZ_CP009070.1</t>
  </si>
  <si>
    <t>CP009070</t>
  </si>
  <si>
    <t>29.1879</t>
  </si>
  <si>
    <t>NZ_CP009063.1</t>
  </si>
  <si>
    <t>CP009063</t>
  </si>
  <si>
    <t>24.4102</t>
  </si>
  <si>
    <t>NZ_CP009064.1</t>
  </si>
  <si>
    <t>CP009064</t>
  </si>
  <si>
    <t>24.4296</t>
  </si>
  <si>
    <t>NZ_CP009067.1</t>
  </si>
  <si>
    <t>CP009067</t>
  </si>
  <si>
    <t>23.5338</t>
  </si>
  <si>
    <t>lp28-8.rev8</t>
  </si>
  <si>
    <t>NZ_CP009066.1</t>
  </si>
  <si>
    <t>CP009066</t>
  </si>
  <si>
    <t>30.7598</t>
  </si>
  <si>
    <t>Borrelia afzelii PKo</t>
  </si>
  <si>
    <t>cp32-7</t>
  </si>
  <si>
    <t>NC_017231.1</t>
  </si>
  <si>
    <t>CP002940</t>
  </si>
  <si>
    <t>28.4736</t>
  </si>
  <si>
    <t>NC_017228.1</t>
  </si>
  <si>
    <t>CP002941</t>
  </si>
  <si>
    <t>29.1798</t>
  </si>
  <si>
    <t>NC_017226.1</t>
  </si>
  <si>
    <t>CP002938</t>
  </si>
  <si>
    <t>29.311</t>
  </si>
  <si>
    <t>cp32-11</t>
  </si>
  <si>
    <t>NC_017224.1</t>
  </si>
  <si>
    <t>CP002935</t>
  </si>
  <si>
    <t>28.8463</t>
  </si>
  <si>
    <t>NC_017233.1</t>
  </si>
  <si>
    <t>CP002944</t>
  </si>
  <si>
    <t>24.357</t>
  </si>
  <si>
    <t>cp32-12</t>
  </si>
  <si>
    <t>NC_017225.1</t>
  </si>
  <si>
    <t>CP002936</t>
  </si>
  <si>
    <t>29.1568</t>
  </si>
  <si>
    <t>NC_017227.1</t>
  </si>
  <si>
    <t>CP002939</t>
  </si>
  <si>
    <t>29.177</t>
  </si>
  <si>
    <t>NC_017229.1</t>
  </si>
  <si>
    <t>CP002934</t>
  </si>
  <si>
    <t>25.8751</t>
  </si>
  <si>
    <t>NC_017230.1</t>
  </si>
  <si>
    <t>CP002937</t>
  </si>
  <si>
    <t>29.19</t>
  </si>
  <si>
    <t>NC_017241.1</t>
  </si>
  <si>
    <t>CP002950</t>
  </si>
  <si>
    <t>27.0222</t>
  </si>
  <si>
    <t>lp28-8</t>
  </si>
  <si>
    <t>NC_017236.1</t>
  </si>
  <si>
    <t>CP002947</t>
  </si>
  <si>
    <t>29.6404</t>
  </si>
  <si>
    <t>NC_017239.1</t>
  </si>
  <si>
    <t>CP002943</t>
  </si>
  <si>
    <t>24.2357</t>
  </si>
  <si>
    <t>NC_017235.1</t>
  </si>
  <si>
    <t>CP002946</t>
  </si>
  <si>
    <t>30.8859</t>
  </si>
  <si>
    <t>NC_017237.1</t>
  </si>
  <si>
    <t>CP002949</t>
  </si>
  <si>
    <t>23.5407</t>
  </si>
  <si>
    <t>NC_017240.1</t>
  </si>
  <si>
    <t>CP002948</t>
  </si>
  <si>
    <t>24.7846</t>
  </si>
  <si>
    <t>NC_017232.1</t>
  </si>
  <si>
    <t>CP002942</t>
  </si>
  <si>
    <t>24.0122</t>
  </si>
  <si>
    <t>NC_017234.1</t>
  </si>
  <si>
    <t>CP002945</t>
  </si>
  <si>
    <t>23.3552</t>
  </si>
  <si>
    <t>lp25</t>
  </si>
  <si>
    <t>NC_008569.1</t>
  </si>
  <si>
    <t>CP000403</t>
  </si>
  <si>
    <t>31.3665</t>
  </si>
  <si>
    <t>lp60-2</t>
  </si>
  <si>
    <t>NC_008565.1</t>
  </si>
  <si>
    <t>CP000397</t>
  </si>
  <si>
    <t>24.3796</t>
  </si>
  <si>
    <t>lp34</t>
  </si>
  <si>
    <t>NC_008566.1</t>
  </si>
  <si>
    <t>CP000398</t>
  </si>
  <si>
    <t>23.555</t>
  </si>
  <si>
    <t>cp30</t>
  </si>
  <si>
    <t>NC_008273.1</t>
  </si>
  <si>
    <t>CP000400</t>
  </si>
  <si>
    <t>29.2168</t>
  </si>
  <si>
    <t>lp32</t>
  </si>
  <si>
    <t>NC_008567.1</t>
  </si>
  <si>
    <t>CP000399</t>
  </si>
  <si>
    <t>24.6725</t>
  </si>
  <si>
    <t>lp28</t>
  </si>
  <si>
    <t>NC_008568.1</t>
  </si>
  <si>
    <t>CP000401</t>
  </si>
  <si>
    <t>25.1008</t>
  </si>
  <si>
    <t>cp27</t>
  </si>
  <si>
    <t>NC_008274.1</t>
  </si>
  <si>
    <t>CP000402</t>
  </si>
  <si>
    <t>25.8885</t>
  </si>
  <si>
    <t>lp60</t>
  </si>
  <si>
    <t>NC_008564.1</t>
  </si>
  <si>
    <t>CP000396</t>
  </si>
  <si>
    <t>26.8972</t>
  </si>
  <si>
    <t>Borrelia afzelii Tom3107</t>
  </si>
  <si>
    <t>NZ_CP009214.1</t>
  </si>
  <si>
    <t>CP009214</t>
  </si>
  <si>
    <t>27.0397</t>
  </si>
  <si>
    <t>NZ_CP009213.1</t>
  </si>
  <si>
    <t>CP009213</t>
  </si>
  <si>
    <t>25.9139</t>
  </si>
  <si>
    <t>Borrelia bavariensis PBi</t>
  </si>
  <si>
    <t>NC_006129.1</t>
  </si>
  <si>
    <t>CP000015</t>
  </si>
  <si>
    <t>26.4651</t>
  </si>
  <si>
    <t>NC_006128.1</t>
  </si>
  <si>
    <t>CP000014</t>
  </si>
  <si>
    <t>25.6013</t>
  </si>
  <si>
    <t>Borrelia bissettii DN127</t>
  </si>
  <si>
    <t>cp9</t>
  </si>
  <si>
    <t>NC_015911.1</t>
  </si>
  <si>
    <t>CP002755</t>
  </si>
  <si>
    <t>24.4098</t>
  </si>
  <si>
    <t>NC_015903.1</t>
  </si>
  <si>
    <t>CP002748</t>
  </si>
  <si>
    <t>29.5438</t>
  </si>
  <si>
    <t>NC_015922.1</t>
  </si>
  <si>
    <t>CP002757</t>
  </si>
  <si>
    <t>23.6007</t>
  </si>
  <si>
    <t>cp32-quad</t>
  </si>
  <si>
    <t>NC_015906.1</t>
  </si>
  <si>
    <t>CP002754</t>
  </si>
  <si>
    <t>27.4705</t>
  </si>
  <si>
    <t>NC_015915.1</t>
  </si>
  <si>
    <t>CP002756</t>
  </si>
  <si>
    <t>24.5827</t>
  </si>
  <si>
    <t>NC_015907.1</t>
  </si>
  <si>
    <t>CP002747</t>
  </si>
  <si>
    <t>26.3929</t>
  </si>
  <si>
    <t>NC_015908.1</t>
  </si>
  <si>
    <t>CP002749</t>
  </si>
  <si>
    <t>28.8343</t>
  </si>
  <si>
    <t>NC_015910.1</t>
  </si>
  <si>
    <t>CP002753</t>
  </si>
  <si>
    <t>29.0344</t>
  </si>
  <si>
    <t>cp32-6</t>
  </si>
  <si>
    <t>NC_015905.1</t>
  </si>
  <si>
    <t>CP002752</t>
  </si>
  <si>
    <t>29.2736</t>
  </si>
  <si>
    <t>NC_015919.1</t>
  </si>
  <si>
    <t>CP002761</t>
  </si>
  <si>
    <t>28.3381</t>
  </si>
  <si>
    <t>NC_015909.1</t>
  </si>
  <si>
    <t>CP002751</t>
  </si>
  <si>
    <t>29.5363</t>
  </si>
  <si>
    <t>NC_015904.1</t>
  </si>
  <si>
    <t>CP002750</t>
  </si>
  <si>
    <t>29.2116</t>
  </si>
  <si>
    <t>NC_015916.1</t>
  </si>
  <si>
    <t>CP002758</t>
  </si>
  <si>
    <t>24.0208</t>
  </si>
  <si>
    <t>lp56</t>
  </si>
  <si>
    <t>NC_015920.1</t>
  </si>
  <si>
    <t>CP002762</t>
  </si>
  <si>
    <t>31.5234</t>
  </si>
  <si>
    <t>NC_015917.1</t>
  </si>
  <si>
    <t>CP002759</t>
  </si>
  <si>
    <t>24.7666</t>
  </si>
  <si>
    <t>NC_015918.1</t>
  </si>
  <si>
    <t>CP002760</t>
  </si>
  <si>
    <t>27.5293</t>
  </si>
  <si>
    <t>Borrelia burgdorferi B31</t>
  </si>
  <si>
    <t>NZ_CP009670.1</t>
  </si>
  <si>
    <t>CP009670</t>
  </si>
  <si>
    <t>24.5205</t>
  </si>
  <si>
    <t>NZ_CP009671.1</t>
  </si>
  <si>
    <t>CP009671</t>
  </si>
  <si>
    <t>26.3001</t>
  </si>
  <si>
    <t>NZ_CP009668.1</t>
  </si>
  <si>
    <t>CP009668</t>
  </si>
  <si>
    <t>25.0393</t>
  </si>
  <si>
    <t>lp36</t>
  </si>
  <si>
    <t>NZ_CP009659.1</t>
  </si>
  <si>
    <t>CP009659</t>
  </si>
  <si>
    <t>26.9268</t>
  </si>
  <si>
    <t>lp21</t>
  </si>
  <si>
    <t>NZ_CP009673.1</t>
  </si>
  <si>
    <t>CP009673</t>
  </si>
  <si>
    <t>20.6412</t>
  </si>
  <si>
    <t>NZ_CP009664.1</t>
  </si>
  <si>
    <t>CP009664</t>
  </si>
  <si>
    <t>29.2914</t>
  </si>
  <si>
    <t>NZ_CP009661.1</t>
  </si>
  <si>
    <t>CP009661</t>
  </si>
  <si>
    <t>29.0747</t>
  </si>
  <si>
    <t>NZ_CP009662.1</t>
  </si>
  <si>
    <t>CP009662</t>
  </si>
  <si>
    <t>29.3919</t>
  </si>
  <si>
    <t>NZ_CP009663.1</t>
  </si>
  <si>
    <t>CP009663</t>
  </si>
  <si>
    <t>29.3172</t>
  </si>
  <si>
    <t>lp32-8</t>
  </si>
  <si>
    <t>NZ_CP009660.1</t>
  </si>
  <si>
    <t>CP009660</t>
  </si>
  <si>
    <t>29.1339</t>
  </si>
  <si>
    <t>NZ_CP009658.1</t>
  </si>
  <si>
    <t>CP009658</t>
  </si>
  <si>
    <t>26.065</t>
  </si>
  <si>
    <t>NZ_CP009667.1</t>
  </si>
  <si>
    <t>CP009667</t>
  </si>
  <si>
    <t>31.6525</t>
  </si>
  <si>
    <t>NZ_CP009665.1</t>
  </si>
  <si>
    <t>CP009665</t>
  </si>
  <si>
    <t>28.8522</t>
  </si>
  <si>
    <t>NZ_CP009674.1</t>
  </si>
  <si>
    <t>CP009674</t>
  </si>
  <si>
    <t>23.1199</t>
  </si>
  <si>
    <t>NZ_CP009666.1</t>
  </si>
  <si>
    <t>CP009666</t>
  </si>
  <si>
    <t>29.3384</t>
  </si>
  <si>
    <t>NZ_CP009657.1</t>
  </si>
  <si>
    <t>CP009657</t>
  </si>
  <si>
    <t>28.1361</t>
  </si>
  <si>
    <t>cp-9</t>
  </si>
  <si>
    <t>NZ_CP009675.1</t>
  </si>
  <si>
    <t>CP009675</t>
  </si>
  <si>
    <t>23.6949</t>
  </si>
  <si>
    <t>NZ_CP009669.1</t>
  </si>
  <si>
    <t>CP009669</t>
  </si>
  <si>
    <t>32.7508</t>
  </si>
  <si>
    <t>NZ_CP009672.1</t>
  </si>
  <si>
    <t>CP009672</t>
  </si>
  <si>
    <t>23.3375</t>
  </si>
  <si>
    <t>Borrelia burgdorferi CA8</t>
  </si>
  <si>
    <t>NC_019225.1</t>
  </si>
  <si>
    <t>GU569091</t>
  </si>
  <si>
    <t>26.5334</t>
  </si>
  <si>
    <t>Borrelia burgdorferi Ip21</t>
  </si>
  <si>
    <t>Ip21</t>
  </si>
  <si>
    <t>NC_008443.1</t>
  </si>
  <si>
    <t>U03641</t>
  </si>
  <si>
    <t>23.365</t>
  </si>
  <si>
    <t>Borrelia burgdorferi ATCC 35210</t>
  </si>
  <si>
    <t>lp16.9</t>
  </si>
  <si>
    <t>NC_004988.1</t>
  </si>
  <si>
    <t>U43414</t>
  </si>
  <si>
    <t>23.0674</t>
  </si>
  <si>
    <t>Borrelia burgdorferi</t>
  </si>
  <si>
    <t>cp18-2</t>
  </si>
  <si>
    <t>NC_004971.1</t>
  </si>
  <si>
    <t>AF169008</t>
  </si>
  <si>
    <t>28.29</t>
  </si>
  <si>
    <t>Borrelia burgdorferi 118a</t>
  </si>
  <si>
    <t>118a_lp36</t>
  </si>
  <si>
    <t>NC_012245.1</t>
  </si>
  <si>
    <t>CP001537</t>
  </si>
  <si>
    <t>25.4286</t>
  </si>
  <si>
    <t>118a_cp32-7-9</t>
  </si>
  <si>
    <t>NC_012253.1</t>
  </si>
  <si>
    <t>CP001526</t>
  </si>
  <si>
    <t>28.9406</t>
  </si>
  <si>
    <t>118a_cp32-10</t>
  </si>
  <si>
    <t>NC_012257.1</t>
  </si>
  <si>
    <t>CP001534</t>
  </si>
  <si>
    <t>29.3431</t>
  </si>
  <si>
    <t>118a_cp32-6</t>
  </si>
  <si>
    <t>NC_012266.1</t>
  </si>
  <si>
    <t>CP001528</t>
  </si>
  <si>
    <t>29.3881</t>
  </si>
  <si>
    <t>118a_lp28-4</t>
  </si>
  <si>
    <t>NC_012240.1</t>
  </si>
  <si>
    <t>CP001541</t>
  </si>
  <si>
    <t>24.6024</t>
  </si>
  <si>
    <t>118a_lp28-3</t>
  </si>
  <si>
    <t>NC_012236.1</t>
  </si>
  <si>
    <t>CP001540</t>
  </si>
  <si>
    <t>25.1165</t>
  </si>
  <si>
    <t>118a_cp32-13</t>
  </si>
  <si>
    <t>NC_012264.1</t>
  </si>
  <si>
    <t>CP001543</t>
  </si>
  <si>
    <t>29.2227</t>
  </si>
  <si>
    <t>118a_lp32-3</t>
  </si>
  <si>
    <t>NC_012229.1</t>
  </si>
  <si>
    <t>CP001530</t>
  </si>
  <si>
    <t>30.0436</t>
  </si>
  <si>
    <t>118a_cp26</t>
  </si>
  <si>
    <t>NC_012261.1</t>
  </si>
  <si>
    <t>CP001535</t>
  </si>
  <si>
    <t>26.3138</t>
  </si>
  <si>
    <t>118a_cp32-5</t>
  </si>
  <si>
    <t>NC_012262.1</t>
  </si>
  <si>
    <t>CP001536</t>
  </si>
  <si>
    <t>27.1295</t>
  </si>
  <si>
    <t>118a_cp32-8</t>
  </si>
  <si>
    <t>NC_012251.1</t>
  </si>
  <si>
    <t>CP001525</t>
  </si>
  <si>
    <t>29.2274</t>
  </si>
  <si>
    <t>118a_lp38</t>
  </si>
  <si>
    <t>NC_012232.1</t>
  </si>
  <si>
    <t>CP001539</t>
  </si>
  <si>
    <t>25.4404</t>
  </si>
  <si>
    <t>118a_lp54</t>
  </si>
  <si>
    <t>NC_012241.1</t>
  </si>
  <si>
    <t>CP001542</t>
  </si>
  <si>
    <t>28.1526</t>
  </si>
  <si>
    <t>118a_lp28-6</t>
  </si>
  <si>
    <t>NC_012233.1</t>
  </si>
  <si>
    <t>CP001531</t>
  </si>
  <si>
    <t>31.8065</t>
  </si>
  <si>
    <t>118a_cp9</t>
  </si>
  <si>
    <t>NC_012256.1</t>
  </si>
  <si>
    <t>CP001533</t>
  </si>
  <si>
    <t>24.1026</t>
  </si>
  <si>
    <t>118a_lp17</t>
  </si>
  <si>
    <t>NC_012243.1</t>
  </si>
  <si>
    <t>CP001527</t>
  </si>
  <si>
    <t>23.7575</t>
  </si>
  <si>
    <t>118a_lp28-5</t>
  </si>
  <si>
    <t>NC_012248.1</t>
  </si>
  <si>
    <t>CP001529</t>
  </si>
  <si>
    <t>25.3475</t>
  </si>
  <si>
    <t>118a_cp32-4</t>
  </si>
  <si>
    <t>NC_012268.1</t>
  </si>
  <si>
    <t>CP001538</t>
  </si>
  <si>
    <t>28.9881</t>
  </si>
  <si>
    <t>118a_lp25</t>
  </si>
  <si>
    <t>NC_012238.1</t>
  </si>
  <si>
    <t>CP001532</t>
  </si>
  <si>
    <t>25.4512</t>
  </si>
  <si>
    <t>Borrelia burgdorferi 156a</t>
  </si>
  <si>
    <t>156a_lp28-3</t>
  </si>
  <si>
    <t>NC_011874.1</t>
  </si>
  <si>
    <t>CP001256</t>
  </si>
  <si>
    <t>25.0434</t>
  </si>
  <si>
    <t>156a_lp28-6</t>
  </si>
  <si>
    <t>NC_011872.1</t>
  </si>
  <si>
    <t>CP001262</t>
  </si>
  <si>
    <t>32.376</t>
  </si>
  <si>
    <t>156a_lp28-4</t>
  </si>
  <si>
    <t>NC_011862.1</t>
  </si>
  <si>
    <t>CP001272</t>
  </si>
  <si>
    <t>24.5517</t>
  </si>
  <si>
    <t>156a_lp28-1</t>
  </si>
  <si>
    <t>NC_011864.1</t>
  </si>
  <si>
    <t>CP001273</t>
  </si>
  <si>
    <t>33.1802</t>
  </si>
  <si>
    <t>156a_lp54</t>
  </si>
  <si>
    <t>NC_011876.1</t>
  </si>
  <si>
    <t>CP001257</t>
  </si>
  <si>
    <t>28.1414</t>
  </si>
  <si>
    <t>156a_lp25</t>
  </si>
  <si>
    <t>NC_011863.1</t>
  </si>
  <si>
    <t>CP001265</t>
  </si>
  <si>
    <t>25.4155</t>
  </si>
  <si>
    <t>156a_lp28-5</t>
  </si>
  <si>
    <t>NC_011866.1</t>
  </si>
  <si>
    <t>CP001274</t>
  </si>
  <si>
    <t>25.342</t>
  </si>
  <si>
    <t>156a_cp32-11</t>
  </si>
  <si>
    <t>NC_011850.1</t>
  </si>
  <si>
    <t>CP001270</t>
  </si>
  <si>
    <t>29.0318</t>
  </si>
  <si>
    <t>156a_lp17</t>
  </si>
  <si>
    <t>NC_011865.1</t>
  </si>
  <si>
    <t>CP001258</t>
  </si>
  <si>
    <t>23.9565</t>
  </si>
  <si>
    <t>156a_cp32-12</t>
  </si>
  <si>
    <t>NC_011841.1</t>
  </si>
  <si>
    <t>CP001266</t>
  </si>
  <si>
    <t>29.538</t>
  </si>
  <si>
    <t>156a_lp38</t>
  </si>
  <si>
    <t>NC_011868.1</t>
  </si>
  <si>
    <t>CP001267</t>
  </si>
  <si>
    <t>25.2558</t>
  </si>
  <si>
    <t>156a_cp32-7</t>
  </si>
  <si>
    <t>NC_011845.1</t>
  </si>
  <si>
    <t>CP001268</t>
  </si>
  <si>
    <t>28.848</t>
  </si>
  <si>
    <t>156a_cp26</t>
  </si>
  <si>
    <t>NC_011853.1</t>
  </si>
  <si>
    <t>CP001271</t>
  </si>
  <si>
    <t>26.2386</t>
  </si>
  <si>
    <t>156a_cp32-3</t>
  </si>
  <si>
    <t>NC_011851.1</t>
  </si>
  <si>
    <t>CP001264</t>
  </si>
  <si>
    <t>28.821</t>
  </si>
  <si>
    <t>156a_cp32-6</t>
  </si>
  <si>
    <t>NC_011843.1</t>
  </si>
  <si>
    <t>CP001259</t>
  </si>
  <si>
    <t>29.142</t>
  </si>
  <si>
    <t>156a_cp32-1</t>
  </si>
  <si>
    <t>NC_011846.1</t>
  </si>
  <si>
    <t>CP001261</t>
  </si>
  <si>
    <t>26.5739</t>
  </si>
  <si>
    <t>156a_cp32-8</t>
  </si>
  <si>
    <t>NC_011847.1</t>
  </si>
  <si>
    <t>CP001269</t>
  </si>
  <si>
    <t>29.0377</t>
  </si>
  <si>
    <t>156a_lp36</t>
  </si>
  <si>
    <t>NC_011870.1</t>
  </si>
  <si>
    <t>CP001260</t>
  </si>
  <si>
    <t>25.4336</t>
  </si>
  <si>
    <t>156a_cp32-4</t>
  </si>
  <si>
    <t>NC_011849.1</t>
  </si>
  <si>
    <t>CP001263</t>
  </si>
  <si>
    <t>29.2508</t>
  </si>
  <si>
    <t>Borrelia burgdorferi 297</t>
  </si>
  <si>
    <t>297_cp26</t>
  </si>
  <si>
    <t>NC_018983.1</t>
  </si>
  <si>
    <t>CP002268</t>
  </si>
  <si>
    <t>26.2013</t>
  </si>
  <si>
    <t>297_cp32-5</t>
  </si>
  <si>
    <t>NC_018981.1</t>
  </si>
  <si>
    <t>CP002261</t>
  </si>
  <si>
    <t>29.2499</t>
  </si>
  <si>
    <t>297_lp28-4</t>
  </si>
  <si>
    <t>NC_018993.1</t>
  </si>
  <si>
    <t>CP002266</t>
  </si>
  <si>
    <t>24.461</t>
  </si>
  <si>
    <t>297_lp54</t>
  </si>
  <si>
    <t>NC_013128.1</t>
  </si>
  <si>
    <t>CP001653</t>
  </si>
  <si>
    <t>28.2601</t>
  </si>
  <si>
    <t>297_cp32-1</t>
  </si>
  <si>
    <t>NC_019003.1</t>
  </si>
  <si>
    <t>CP002254</t>
  </si>
  <si>
    <t>29.202</t>
  </si>
  <si>
    <t>297_cp32-9</t>
  </si>
  <si>
    <t>NC_018982.1</t>
  </si>
  <si>
    <t>CP002262</t>
  </si>
  <si>
    <t>28.2779</t>
  </si>
  <si>
    <t>297_lp38</t>
  </si>
  <si>
    <t>NC_018991.1</t>
  </si>
  <si>
    <t>CP002258</t>
  </si>
  <si>
    <t>25.3782</t>
  </si>
  <si>
    <t>297_lp17</t>
  </si>
  <si>
    <t>NC_018992.1</t>
  </si>
  <si>
    <t>CP002264</t>
  </si>
  <si>
    <t>24.1111</t>
  </si>
  <si>
    <t>297_lp36</t>
  </si>
  <si>
    <t>NC_018986.1</t>
  </si>
  <si>
    <t>CP002256</t>
  </si>
  <si>
    <t>25.6527</t>
  </si>
  <si>
    <t>297_cp32-11</t>
  </si>
  <si>
    <t>NC_019004.1</t>
  </si>
  <si>
    <t>CP002260</t>
  </si>
  <si>
    <t>28.8549</t>
  </si>
  <si>
    <t>297_lp28-6</t>
  </si>
  <si>
    <t>NC_018987.1</t>
  </si>
  <si>
    <t>CP002259</t>
  </si>
  <si>
    <t>33.0066</t>
  </si>
  <si>
    <t>297_cp32-12</t>
  </si>
  <si>
    <t>NC_018979.1</t>
  </si>
  <si>
    <t>CP002255</t>
  </si>
  <si>
    <t>29.2742</t>
  </si>
  <si>
    <t>297_lp28-3</t>
  </si>
  <si>
    <t>NC_018990.1</t>
  </si>
  <si>
    <t>CP002253</t>
  </si>
  <si>
    <t>24.9653</t>
  </si>
  <si>
    <t>297_cp32-3</t>
  </si>
  <si>
    <t>NC_019006.1</t>
  </si>
  <si>
    <t>CP002269</t>
  </si>
  <si>
    <t>28.8415</t>
  </si>
  <si>
    <t>297_cp32-7</t>
  </si>
  <si>
    <t>NC_018980.1</t>
  </si>
  <si>
    <t>CP002257</t>
  </si>
  <si>
    <t>28.8212</t>
  </si>
  <si>
    <t>297_lp28-1</t>
  </si>
  <si>
    <t>NC_018988.1</t>
  </si>
  <si>
    <t>CP002265</t>
  </si>
  <si>
    <t>30.6845</t>
  </si>
  <si>
    <t>297_cp32-6</t>
  </si>
  <si>
    <t>NC_019005.1</t>
  </si>
  <si>
    <t>CP002263</t>
  </si>
  <si>
    <t>29.1244</t>
  </si>
  <si>
    <t>297_cp32-4</t>
  </si>
  <si>
    <t>NC_018984.1</t>
  </si>
  <si>
    <t>CP002270</t>
  </si>
  <si>
    <t>29.1938</t>
  </si>
  <si>
    <t>297_lp28-5</t>
  </si>
  <si>
    <t>NC_018989.1</t>
  </si>
  <si>
    <t>CP002267</t>
  </si>
  <si>
    <t>24.3063</t>
  </si>
  <si>
    <t>Borrelia burgdorferi 29805</t>
  </si>
  <si>
    <t>29805_lp28-6</t>
  </si>
  <si>
    <t>NC_012495.1</t>
  </si>
  <si>
    <t>CP001555</t>
  </si>
  <si>
    <t>31.8446</t>
  </si>
  <si>
    <t>29805_lp17</t>
  </si>
  <si>
    <t>NC_012500.1</t>
  </si>
  <si>
    <t>CP001551</t>
  </si>
  <si>
    <t>22.9392</t>
  </si>
  <si>
    <t>29805_cp32-12</t>
  </si>
  <si>
    <t>NC_012516.1</t>
  </si>
  <si>
    <t>CP001545</t>
  </si>
  <si>
    <t>28.1187</t>
  </si>
  <si>
    <t>29805_cp32-9</t>
  </si>
  <si>
    <t>NC_012510.1</t>
  </si>
  <si>
    <t>CP001549</t>
  </si>
  <si>
    <t>29.1017</t>
  </si>
  <si>
    <t>29805_cp32-5</t>
  </si>
  <si>
    <t>NC_012517.1</t>
  </si>
  <si>
    <t>CP001546</t>
  </si>
  <si>
    <t>28.3705</t>
  </si>
  <si>
    <t>29805_lp28-4</t>
  </si>
  <si>
    <t>NC_012501.1</t>
  </si>
  <si>
    <t>CP001552</t>
  </si>
  <si>
    <t>24.5241</t>
  </si>
  <si>
    <t>29805_lp54</t>
  </si>
  <si>
    <t>NC_012505.1</t>
  </si>
  <si>
    <t>CP001554</t>
  </si>
  <si>
    <t>28.1082</t>
  </si>
  <si>
    <t>29805_lp36</t>
  </si>
  <si>
    <t>NC_012498.1</t>
  </si>
  <si>
    <t>CP001557</t>
  </si>
  <si>
    <t>30.222</t>
  </si>
  <si>
    <t>29805_cp26</t>
  </si>
  <si>
    <t>NC_012513.1</t>
  </si>
  <si>
    <t>CP001550</t>
  </si>
  <si>
    <t>26.333</t>
  </si>
  <si>
    <t>29805_cp32-4</t>
  </si>
  <si>
    <t>NC_012511.1</t>
  </si>
  <si>
    <t>CP001556</t>
  </si>
  <si>
    <t>29.0949</t>
  </si>
  <si>
    <t>29805_lp38</t>
  </si>
  <si>
    <t>NC_012508.1</t>
  </si>
  <si>
    <t>CP001548</t>
  </si>
  <si>
    <t>26.1293</t>
  </si>
  <si>
    <t>29805_lp28-3</t>
  </si>
  <si>
    <t>NC_012507.1</t>
  </si>
  <si>
    <t>CP001547</t>
  </si>
  <si>
    <t>25.1578</t>
  </si>
  <si>
    <t>29805_lp28-2</t>
  </si>
  <si>
    <t>NC_012502.1</t>
  </si>
  <si>
    <t>CP001559</t>
  </si>
  <si>
    <t>31.6237</t>
  </si>
  <si>
    <t>29805_cp32-7</t>
  </si>
  <si>
    <t>NC_012514.1</t>
  </si>
  <si>
    <t>CP001558</t>
  </si>
  <si>
    <t>29.245</t>
  </si>
  <si>
    <t>29805_lp25</t>
  </si>
  <si>
    <t>NC_012503.1</t>
  </si>
  <si>
    <t>CP001553</t>
  </si>
  <si>
    <t>23.3387</t>
  </si>
  <si>
    <t>Borrelia burgdorferi 64b</t>
  </si>
  <si>
    <t>64b_lp28-2</t>
  </si>
  <si>
    <t>NC_012196.1</t>
  </si>
  <si>
    <t>CP001420</t>
  </si>
  <si>
    <t>31.8624</t>
  </si>
  <si>
    <t>64b_lp28-3</t>
  </si>
  <si>
    <t>NC_012163.1</t>
  </si>
  <si>
    <t>CP001417</t>
  </si>
  <si>
    <t>24.9921</t>
  </si>
  <si>
    <t>64b_lp54</t>
  </si>
  <si>
    <t>NC_012199.1</t>
  </si>
  <si>
    <t>CP001421</t>
  </si>
  <si>
    <t>28.1772</t>
  </si>
  <si>
    <t>64b_cp26</t>
  </si>
  <si>
    <t>NC_012104.1</t>
  </si>
  <si>
    <t>CP001422</t>
  </si>
  <si>
    <t>26.2846</t>
  </si>
  <si>
    <t>64b_cp32-11</t>
  </si>
  <si>
    <t>NC_012112.1</t>
  </si>
  <si>
    <t>CP001426</t>
  </si>
  <si>
    <t>29.0152</t>
  </si>
  <si>
    <t>64b_lp38</t>
  </si>
  <si>
    <t>NC_012182.1</t>
  </si>
  <si>
    <t>CP001419</t>
  </si>
  <si>
    <t>25.9466</t>
  </si>
  <si>
    <t>64b_cp32-7</t>
  </si>
  <si>
    <t>NC_012113.1</t>
  </si>
  <si>
    <t>CP001416</t>
  </si>
  <si>
    <t>29.2657</t>
  </si>
  <si>
    <t>64b_lp17</t>
  </si>
  <si>
    <t>NC_012179.1</t>
  </si>
  <si>
    <t>CP001413</t>
  </si>
  <si>
    <t>22.8494</t>
  </si>
  <si>
    <t>64b_cp32-1</t>
  </si>
  <si>
    <t>NC_012110.1</t>
  </si>
  <si>
    <t>CP001414</t>
  </si>
  <si>
    <t>29.1423</t>
  </si>
  <si>
    <t>64b_lp28-1</t>
  </si>
  <si>
    <t>NC_012168.1</t>
  </si>
  <si>
    <t>CP001423</t>
  </si>
  <si>
    <t>34.7846</t>
  </si>
  <si>
    <t>64b_cp32-3-8</t>
  </si>
  <si>
    <t>NC_012106.1</t>
  </si>
  <si>
    <t>CP001418</t>
  </si>
  <si>
    <t>29.0786</t>
  </si>
  <si>
    <t>64b_lp28-4</t>
  </si>
  <si>
    <t>NC_012165.1</t>
  </si>
  <si>
    <t>CP001428</t>
  </si>
  <si>
    <t>24.8777</t>
  </si>
  <si>
    <t>64b_cp32-9</t>
  </si>
  <si>
    <t>NC_012107.1</t>
  </si>
  <si>
    <t>CP001424</t>
  </si>
  <si>
    <t>28.5613</t>
  </si>
  <si>
    <t>64b_cp32-5</t>
  </si>
  <si>
    <t>NC_012111.1</t>
  </si>
  <si>
    <t>CP001415</t>
  </si>
  <si>
    <t>29.1737</t>
  </si>
  <si>
    <t>64b_lp36</t>
  </si>
  <si>
    <t>NC_012184.1</t>
  </si>
  <si>
    <t>CP001425</t>
  </si>
  <si>
    <t>26.9076</t>
  </si>
  <si>
    <t>64b_cp32-4</t>
  </si>
  <si>
    <t>NC_012105.1</t>
  </si>
  <si>
    <t>CP001411</t>
  </si>
  <si>
    <t>29.3893</t>
  </si>
  <si>
    <t>64b_cp32-6</t>
  </si>
  <si>
    <t>NC_012114.1</t>
  </si>
  <si>
    <t>CP001427</t>
  </si>
  <si>
    <t>29.088</t>
  </si>
  <si>
    <t>64b_lp28-5</t>
  </si>
  <si>
    <t>NC_012174.1</t>
  </si>
  <si>
    <t>CP001412</t>
  </si>
  <si>
    <t>25.3287</t>
  </si>
  <si>
    <t>Borrelia burgdorferi 72a</t>
  </si>
  <si>
    <t>72a_lp28-4</t>
  </si>
  <si>
    <t>NC_012172.1</t>
  </si>
  <si>
    <t>CP001380</t>
  </si>
  <si>
    <t>24.5663</t>
  </si>
  <si>
    <t>72a_cp32-13</t>
  </si>
  <si>
    <t>NC_011965.1</t>
  </si>
  <si>
    <t>CP001371</t>
  </si>
  <si>
    <t>72a_cp32-1</t>
  </si>
  <si>
    <t>NC_011972.1</t>
  </si>
  <si>
    <t>CP001381</t>
  </si>
  <si>
    <t>29.0578</t>
  </si>
  <si>
    <t>72a_cp32-7</t>
  </si>
  <si>
    <t>NC_011970.1</t>
  </si>
  <si>
    <t>CP001373</t>
  </si>
  <si>
    <t>29.0655</t>
  </si>
  <si>
    <t>72a_lp17</t>
  </si>
  <si>
    <t>NC_012191.1</t>
  </si>
  <si>
    <t>CP001382</t>
  </si>
  <si>
    <t>23.8697</t>
  </si>
  <si>
    <t>72a_cp32-12</t>
  </si>
  <si>
    <t>NC_011968.1</t>
  </si>
  <si>
    <t>CP001372</t>
  </si>
  <si>
    <t>72a_lp36</t>
  </si>
  <si>
    <t>NC_012186.1</t>
  </si>
  <si>
    <t>CP001374</t>
  </si>
  <si>
    <t>25.5048</t>
  </si>
  <si>
    <t>72a_lp32-3</t>
  </si>
  <si>
    <t>NC_011966.1</t>
  </si>
  <si>
    <t>CP001378</t>
  </si>
  <si>
    <t>26.3092</t>
  </si>
  <si>
    <t>72a_lp54</t>
  </si>
  <si>
    <t>NC_012193.1</t>
  </si>
  <si>
    <t>CP001370</t>
  </si>
  <si>
    <t>28.1284</t>
  </si>
  <si>
    <t>72a_cp26</t>
  </si>
  <si>
    <t>NC_011974.1</t>
  </si>
  <si>
    <t>CP001375</t>
  </si>
  <si>
    <t>26.3743</t>
  </si>
  <si>
    <t>72a_lp38</t>
  </si>
  <si>
    <t>NC_012201.1</t>
  </si>
  <si>
    <t>CP001377</t>
  </si>
  <si>
    <t>25.4151</t>
  </si>
  <si>
    <t>72a_cp32-5</t>
  </si>
  <si>
    <t>NC_011975.1</t>
  </si>
  <si>
    <t>CP001376</t>
  </si>
  <si>
    <t>27.145</t>
  </si>
  <si>
    <t>72a_cp32-10</t>
  </si>
  <si>
    <t>NC_011967.1</t>
  </si>
  <si>
    <t>CP001379</t>
  </si>
  <si>
    <t>29.3365</t>
  </si>
  <si>
    <t>Borrelia burgdorferi 94a</t>
  </si>
  <si>
    <t>94a_lp56</t>
  </si>
  <si>
    <t>NC_012249.1</t>
  </si>
  <si>
    <t>CP001495</t>
  </si>
  <si>
    <t>24.9312</t>
  </si>
  <si>
    <t>94a_cp32-5</t>
  </si>
  <si>
    <t>NC_012250.1</t>
  </si>
  <si>
    <t>CP001496</t>
  </si>
  <si>
    <t>29.261</t>
  </si>
  <si>
    <t>94a_cp32-11</t>
  </si>
  <si>
    <t>NC_012254.1</t>
  </si>
  <si>
    <t>CP001491</t>
  </si>
  <si>
    <t>29.2776</t>
  </si>
  <si>
    <t>94a_lp17</t>
  </si>
  <si>
    <t>NC_012237.1</t>
  </si>
  <si>
    <t>CP001497</t>
  </si>
  <si>
    <t>23.926</t>
  </si>
  <si>
    <t>94a_cp32-7</t>
  </si>
  <si>
    <t>NC_012258.1</t>
  </si>
  <si>
    <t>CP001492</t>
  </si>
  <si>
    <t>28.9883</t>
  </si>
  <si>
    <t>94a_cp32-10</t>
  </si>
  <si>
    <t>NC_012255.1</t>
  </si>
  <si>
    <t>CP001498</t>
  </si>
  <si>
    <t>29.378</t>
  </si>
  <si>
    <t>94a_lp28-4</t>
  </si>
  <si>
    <t>NC_012235.1</t>
  </si>
  <si>
    <t>CP001490</t>
  </si>
  <si>
    <t>24.449</t>
  </si>
  <si>
    <t>94a_cp9</t>
  </si>
  <si>
    <t>NC_012269.1</t>
  </si>
  <si>
    <t>CP001501</t>
  </si>
  <si>
    <t>23.7006</t>
  </si>
  <si>
    <t>94a_cp32-6</t>
  </si>
  <si>
    <t>NC_012259.1</t>
  </si>
  <si>
    <t>CP001499</t>
  </si>
  <si>
    <t>29.0531</t>
  </si>
  <si>
    <t>94a_lp28-3</t>
  </si>
  <si>
    <t>NC_012231.1</t>
  </si>
  <si>
    <t>CP001502</t>
  </si>
  <si>
    <t>25.19</t>
  </si>
  <si>
    <t>94a_cp26</t>
  </si>
  <si>
    <t>NC_012263.1</t>
  </si>
  <si>
    <t>CP001493</t>
  </si>
  <si>
    <t>26.3176</t>
  </si>
  <si>
    <t>94a_lp36</t>
  </si>
  <si>
    <t>NC_012246.1</t>
  </si>
  <si>
    <t>CP001494</t>
  </si>
  <si>
    <t>25.4941</t>
  </si>
  <si>
    <t>94a_lp54</t>
  </si>
  <si>
    <t>NC_012244.1</t>
  </si>
  <si>
    <t>CP001500</t>
  </si>
  <si>
    <t>28.1494</t>
  </si>
  <si>
    <t>NC_001857.2</t>
  </si>
  <si>
    <t>AE000790</t>
  </si>
  <si>
    <t>28.138</t>
  </si>
  <si>
    <t>NC_001903.1</t>
  </si>
  <si>
    <t>AE000792</t>
  </si>
  <si>
    <t>NC_000954.1</t>
  </si>
  <si>
    <t>AE001581</t>
  </si>
  <si>
    <t>29.3204</t>
  </si>
  <si>
    <t>NC_001850.1</t>
  </si>
  <si>
    <t>AE000785</t>
  </si>
  <si>
    <t>23.3569</t>
  </si>
  <si>
    <t>NC_000955.2</t>
  </si>
  <si>
    <t>AE001582</t>
  </si>
  <si>
    <t>20.6476</t>
  </si>
  <si>
    <t>NC_000950.1</t>
  </si>
  <si>
    <t>AE001577</t>
  </si>
  <si>
    <t>NC_001856.1</t>
  </si>
  <si>
    <t>AE000787</t>
  </si>
  <si>
    <t>26.0707</t>
  </si>
  <si>
    <t>NC_001854.1</t>
  </si>
  <si>
    <t>AE000789</t>
  </si>
  <si>
    <t>24.5251</t>
  </si>
  <si>
    <t>lp5</t>
  </si>
  <si>
    <t>NC_000957.1</t>
  </si>
  <si>
    <t>AE001583</t>
  </si>
  <si>
    <t>23.8332</t>
  </si>
  <si>
    <t>NC_001851.2</t>
  </si>
  <si>
    <t>AE000794</t>
  </si>
  <si>
    <t>32.7473</t>
  </si>
  <si>
    <t>NC_000951.1</t>
  </si>
  <si>
    <t>AE001578</t>
  </si>
  <si>
    <t>NC_001904.1</t>
  </si>
  <si>
    <t>AE000791</t>
  </si>
  <si>
    <t>NC_001852.1</t>
  </si>
  <si>
    <t>AE000786</t>
  </si>
  <si>
    <t>31.6435</t>
  </si>
  <si>
    <t>NC_000952.1</t>
  </si>
  <si>
    <t>AE001579</t>
  </si>
  <si>
    <t>NC_001849.2</t>
  </si>
  <si>
    <t>AE000793</t>
  </si>
  <si>
    <t>NC_000956.1</t>
  </si>
  <si>
    <t>AE001584</t>
  </si>
  <si>
    <t>27.2885</t>
  </si>
  <si>
    <t>NC_000949.1</t>
  </si>
  <si>
    <t>AE001576</t>
  </si>
  <si>
    <t>NC_001853.1</t>
  </si>
  <si>
    <t>AE000784</t>
  </si>
  <si>
    <t>25.0411</t>
  </si>
  <si>
    <t>NC_001855.1</t>
  </si>
  <si>
    <t>AE000788</t>
  </si>
  <si>
    <t>26.9288</t>
  </si>
  <si>
    <t>NC_000948.1</t>
  </si>
  <si>
    <t>AE001575</t>
  </si>
  <si>
    <t>29.3626</t>
  </si>
  <si>
    <t>cp32-8</t>
  </si>
  <si>
    <t>NC_000953.1</t>
  </si>
  <si>
    <t>AE001580</t>
  </si>
  <si>
    <t>Borrelia burgdorferi Bol26</t>
  </si>
  <si>
    <t>Bol26_lp28-4</t>
  </si>
  <si>
    <t>NC_012499.1</t>
  </si>
  <si>
    <t>CP001569</t>
  </si>
  <si>
    <t>24.3996</t>
  </si>
  <si>
    <t>Bol26_cp26</t>
  </si>
  <si>
    <t>NC_012512.1</t>
  </si>
  <si>
    <t>CP001568</t>
  </si>
  <si>
    <t>26.2565</t>
  </si>
  <si>
    <t>Bol26_cp32-5</t>
  </si>
  <si>
    <t>NC_012509.1</t>
  </si>
  <si>
    <t>CP001572</t>
  </si>
  <si>
    <t>29.3414</t>
  </si>
  <si>
    <t>Bol26_lp28-9</t>
  </si>
  <si>
    <t>NC_012494.1</t>
  </si>
  <si>
    <t>CP001566</t>
  </si>
  <si>
    <t>31.9007</t>
  </si>
  <si>
    <t>Bol26_cp32-12</t>
  </si>
  <si>
    <t>NC_012518.1</t>
  </si>
  <si>
    <t>CP001565</t>
  </si>
  <si>
    <t>29.469</t>
  </si>
  <si>
    <t>Bol26_cp32-9</t>
  </si>
  <si>
    <t>NC_012515.1</t>
  </si>
  <si>
    <t>CP001570</t>
  </si>
  <si>
    <t>29.2676</t>
  </si>
  <si>
    <t>Bol26_lp28-3</t>
  </si>
  <si>
    <t>NC_012497.1</t>
  </si>
  <si>
    <t>CP001573</t>
  </si>
  <si>
    <t>33.6492</t>
  </si>
  <si>
    <t>Bol26_lp54</t>
  </si>
  <si>
    <t>NC_012504.1</t>
  </si>
  <si>
    <t>CP001571</t>
  </si>
  <si>
    <t>28.167</t>
  </si>
  <si>
    <t>Bol26_lp17</t>
  </si>
  <si>
    <t>NC_012506.1</t>
  </si>
  <si>
    <t>CP001564</t>
  </si>
  <si>
    <t>22.8958</t>
  </si>
  <si>
    <t>Bol26_lp36</t>
  </si>
  <si>
    <t>NC_012496.1</t>
  </si>
  <si>
    <t>CP001567</t>
  </si>
  <si>
    <t>26.9141</t>
  </si>
  <si>
    <t>Borrelia burgdorferi CA-11.2A</t>
  </si>
  <si>
    <t>CA-11.2A_lp54</t>
  </si>
  <si>
    <t>NC_012194.1</t>
  </si>
  <si>
    <t>CP001473</t>
  </si>
  <si>
    <t>28.1557</t>
  </si>
  <si>
    <t>CA-11.2A_cp32-1</t>
  </si>
  <si>
    <t>NC_012158.1</t>
  </si>
  <si>
    <t>CP001479</t>
  </si>
  <si>
    <t>28.9069</t>
  </si>
  <si>
    <t>CA-11.2A_lp28-3</t>
  </si>
  <si>
    <t>NC_012228.1</t>
  </si>
  <si>
    <t>CP001482</t>
  </si>
  <si>
    <t>24.9545</t>
  </si>
  <si>
    <t>CA-11.2A_cp26</t>
  </si>
  <si>
    <t>NC_012157.1</t>
  </si>
  <si>
    <t>CP001484</t>
  </si>
  <si>
    <t>26.3249</t>
  </si>
  <si>
    <t>CA-11.2A_cp32-5</t>
  </si>
  <si>
    <t>NC_012149.1</t>
  </si>
  <si>
    <t>CP001475</t>
  </si>
  <si>
    <t>29.1121</t>
  </si>
  <si>
    <t>CA-11.2A_lp36-28-4</t>
  </si>
  <si>
    <t>NC_012202.1</t>
  </si>
  <si>
    <t>CP001480</t>
  </si>
  <si>
    <t>24.8412</t>
  </si>
  <si>
    <t>CA-11.2A_cp32-3</t>
  </si>
  <si>
    <t>NC_012154.1</t>
  </si>
  <si>
    <t>CP001483</t>
  </si>
  <si>
    <t>29.373</t>
  </si>
  <si>
    <t>CA-11.2A_lp17</t>
  </si>
  <si>
    <t>NC_012227.1</t>
  </si>
  <si>
    <t>CP001481</t>
  </si>
  <si>
    <t>23.8161</t>
  </si>
  <si>
    <t>CA-11.2A_cp32-10</t>
  </si>
  <si>
    <t>NC_012152.1</t>
  </si>
  <si>
    <t>CP001477</t>
  </si>
  <si>
    <t>29.4289</t>
  </si>
  <si>
    <t>CA-11.2A_cp32-13</t>
  </si>
  <si>
    <t>NC_012156.1</t>
  </si>
  <si>
    <t>CP001478</t>
  </si>
  <si>
    <t>29.2442</t>
  </si>
  <si>
    <t>CA-11.2A_lp38</t>
  </si>
  <si>
    <t>NC_012170.1</t>
  </si>
  <si>
    <t>CP001476</t>
  </si>
  <si>
    <t>25.4149</t>
  </si>
  <si>
    <t>CA-11.2A_lp56</t>
  </si>
  <si>
    <t>NC_012203.1</t>
  </si>
  <si>
    <t>CP001474</t>
  </si>
  <si>
    <t>31.5419</t>
  </si>
  <si>
    <t>Borrelia burgdorferi JD1</t>
  </si>
  <si>
    <t>JD1 cp26</t>
  </si>
  <si>
    <t>NC_017395.1</t>
  </si>
  <si>
    <t>CP002316</t>
  </si>
  <si>
    <t>26.1828</t>
  </si>
  <si>
    <t>JD1 cp32-8</t>
  </si>
  <si>
    <t>NC_017426.1</t>
  </si>
  <si>
    <t>CP002311</t>
  </si>
  <si>
    <t>29.0944</t>
  </si>
  <si>
    <t>JD1 cp32-1+5</t>
  </si>
  <si>
    <t>NC_017394.1</t>
  </si>
  <si>
    <t>CP002310</t>
  </si>
  <si>
    <t>29.1592</t>
  </si>
  <si>
    <t>JD1 lp36</t>
  </si>
  <si>
    <t>NC_017411.1</t>
  </si>
  <si>
    <t>CP002315</t>
  </si>
  <si>
    <t>25.5875</t>
  </si>
  <si>
    <t>JD1 lp28-6</t>
  </si>
  <si>
    <t>NC_017408.1</t>
  </si>
  <si>
    <t>CP002324</t>
  </si>
  <si>
    <t>32.4413</t>
  </si>
  <si>
    <t>JD1 lp25</t>
  </si>
  <si>
    <t>NC_017409.1</t>
  </si>
  <si>
    <t>CP002308</t>
  </si>
  <si>
    <t>25.3691</t>
  </si>
  <si>
    <t>JD1 lp28-7</t>
  </si>
  <si>
    <t>NC_017412.1</t>
  </si>
  <si>
    <t>CP002319</t>
  </si>
  <si>
    <t>31.6174</t>
  </si>
  <si>
    <t>JD1 cp32-3</t>
  </si>
  <si>
    <t>NC_017427.1</t>
  </si>
  <si>
    <t>CP002320</t>
  </si>
  <si>
    <t>28.9225</t>
  </si>
  <si>
    <t>JD1 cp32-6</t>
  </si>
  <si>
    <t>NC_017425.1</t>
  </si>
  <si>
    <t>CP002307</t>
  </si>
  <si>
    <t>29.0027</t>
  </si>
  <si>
    <t>JD1 cp32-10</t>
  </si>
  <si>
    <t>NC_017428.1</t>
  </si>
  <si>
    <t>CP002323</t>
  </si>
  <si>
    <t>29.3264</t>
  </si>
  <si>
    <t>JD1 lp28-4</t>
  </si>
  <si>
    <t>NC_017407.1</t>
  </si>
  <si>
    <t>CP002318</t>
  </si>
  <si>
    <t>24.6744</t>
  </si>
  <si>
    <t>JD1 cp32-12</t>
  </si>
  <si>
    <t>NC_017396.1</t>
  </si>
  <si>
    <t>CP002321</t>
  </si>
  <si>
    <t>29.2781</t>
  </si>
  <si>
    <t>JD1 lp28-3</t>
  </si>
  <si>
    <t>NC_017405.1</t>
  </si>
  <si>
    <t>CP002314</t>
  </si>
  <si>
    <t>24.9783</t>
  </si>
  <si>
    <t>JD1 lp38</t>
  </si>
  <si>
    <t>NC_017413.1</t>
  </si>
  <si>
    <t>CP002325</t>
  </si>
  <si>
    <t>22.8887</t>
  </si>
  <si>
    <t>JD1_lp54</t>
  </si>
  <si>
    <t>NC_013129.1</t>
  </si>
  <si>
    <t>CP001652</t>
  </si>
  <si>
    <t>28.1975</t>
  </si>
  <si>
    <t>JD1 lp28-5</t>
  </si>
  <si>
    <t>NC_017406.1</t>
  </si>
  <si>
    <t>CP002317</t>
  </si>
  <si>
    <t>23.8929</t>
  </si>
  <si>
    <t>JD1 cp32-9</t>
  </si>
  <si>
    <t>NC_017397.1</t>
  </si>
  <si>
    <t>CP002322</t>
  </si>
  <si>
    <t>29.2244</t>
  </si>
  <si>
    <t>JD1 lp28-1</t>
  </si>
  <si>
    <t>NC_017404.1</t>
  </si>
  <si>
    <t>CP002306</t>
  </si>
  <si>
    <t>32.6723</t>
  </si>
  <si>
    <t>JD1 cp32-11</t>
  </si>
  <si>
    <t>NC_017393.1</t>
  </si>
  <si>
    <t>CP002309</t>
  </si>
  <si>
    <t>29.0114</t>
  </si>
  <si>
    <t>JD1 lp17</t>
  </si>
  <si>
    <t>NC_017410.1</t>
  </si>
  <si>
    <t>CP002313</t>
  </si>
  <si>
    <t>23.9413</t>
  </si>
  <si>
    <t>Borrelia burgdorferi N40</t>
  </si>
  <si>
    <t>N40_lp17</t>
  </si>
  <si>
    <t>NC_017417.1</t>
  </si>
  <si>
    <t>CP002241</t>
  </si>
  <si>
    <t>24.2841</t>
  </si>
  <si>
    <t>N40_lp25</t>
  </si>
  <si>
    <t>NC_017420.1</t>
  </si>
  <si>
    <t>CP002234</t>
  </si>
  <si>
    <t>23.2624</t>
  </si>
  <si>
    <t>N40_cp32-4</t>
  </si>
  <si>
    <t>NC_017400.1</t>
  </si>
  <si>
    <t>CP002235</t>
  </si>
  <si>
    <t>27.0185</t>
  </si>
  <si>
    <t>N40_lp36</t>
  </si>
  <si>
    <t>NC_017414.1</t>
  </si>
  <si>
    <t>CP002230</t>
  </si>
  <si>
    <t>31.551</t>
  </si>
  <si>
    <t>N40_lp54</t>
  </si>
  <si>
    <t>NC_013130.1</t>
  </si>
  <si>
    <t>CP001651</t>
  </si>
  <si>
    <t>28.1374</t>
  </si>
  <si>
    <t>N40_lp28-4</t>
  </si>
  <si>
    <t>NC_017416.1</t>
  </si>
  <si>
    <t>CP002236</t>
  </si>
  <si>
    <t>24.6228</t>
  </si>
  <si>
    <t>N40_lp28-2</t>
  </si>
  <si>
    <t>NC_017419.1</t>
  </si>
  <si>
    <t>CP002232</t>
  </si>
  <si>
    <t>31.7401</t>
  </si>
  <si>
    <t>N40_cp32-9</t>
  </si>
  <si>
    <t>NC_017402.1</t>
  </si>
  <si>
    <t>CP002242</t>
  </si>
  <si>
    <t>28.9908</t>
  </si>
  <si>
    <t>N40_cp32-7</t>
  </si>
  <si>
    <t>NC_017422.1</t>
  </si>
  <si>
    <t>CP002229</t>
  </si>
  <si>
    <t>27.1635</t>
  </si>
  <si>
    <t>N40_cp9</t>
  </si>
  <si>
    <t>NC_017399.1</t>
  </si>
  <si>
    <t>CP002231</t>
  </si>
  <si>
    <t>24.272</t>
  </si>
  <si>
    <t>N40_lp28-5</t>
  </si>
  <si>
    <t>NC_017415.1</t>
  </si>
  <si>
    <t>CP002233</t>
  </si>
  <si>
    <t>25.3359</t>
  </si>
  <si>
    <t>N40_cp32-10</t>
  </si>
  <si>
    <t>NC_017424.1</t>
  </si>
  <si>
    <t>CP002240</t>
  </si>
  <si>
    <t>29.2432</t>
  </si>
  <si>
    <t>N40_cp26</t>
  </si>
  <si>
    <t>NC_017401.1</t>
  </si>
  <si>
    <t>CP002239</t>
  </si>
  <si>
    <t>26.3152</t>
  </si>
  <si>
    <t>N40_cp32-12</t>
  </si>
  <si>
    <t>NC_017423.1</t>
  </si>
  <si>
    <t>CP002238</t>
  </si>
  <si>
    <t>28.0729</t>
  </si>
  <si>
    <t>N40_lp38</t>
  </si>
  <si>
    <t>NC_017421.1</t>
  </si>
  <si>
    <t>CP002237</t>
  </si>
  <si>
    <t>26.0006</t>
  </si>
  <si>
    <t>N40_cp32-5</t>
  </si>
  <si>
    <t>NC_017398.1</t>
  </si>
  <si>
    <t>CP002227</t>
  </si>
  <si>
    <t>29.1541</t>
  </si>
  <si>
    <t>Borrelia burgdorferi WI91-23</t>
  </si>
  <si>
    <t>WI91-23_cp32-6</t>
  </si>
  <si>
    <t>NC_012160.1</t>
  </si>
  <si>
    <t>CP001450</t>
  </si>
  <si>
    <t>29.3967</t>
  </si>
  <si>
    <t>WI91-23_lp38</t>
  </si>
  <si>
    <t>NC_012167.1</t>
  </si>
  <si>
    <t>CP001458</t>
  </si>
  <si>
    <t>26.0484</t>
  </si>
  <si>
    <t>WI91-23_cp32-7</t>
  </si>
  <si>
    <t>NC_012161.1</t>
  </si>
  <si>
    <t>CP001457</t>
  </si>
  <si>
    <t>29.1428</t>
  </si>
  <si>
    <t>WI91-23_cp9-3</t>
  </si>
  <si>
    <t>NC_012155.1</t>
  </si>
  <si>
    <t>CP001460</t>
  </si>
  <si>
    <t>24.0754</t>
  </si>
  <si>
    <t>WI91-23_lp25</t>
  </si>
  <si>
    <t>NC_012178.1</t>
  </si>
  <si>
    <t>CP001459</t>
  </si>
  <si>
    <t>23.2391</t>
  </si>
  <si>
    <t>WI91-23_lp5</t>
  </si>
  <si>
    <t>NC_012192.1</t>
  </si>
  <si>
    <t>CP001462</t>
  </si>
  <si>
    <t>23.591</t>
  </si>
  <si>
    <t>WI91-23_lp56</t>
  </si>
  <si>
    <t>NC_012198.1</t>
  </si>
  <si>
    <t>CP001443</t>
  </si>
  <si>
    <t>31.8951</t>
  </si>
  <si>
    <t>WI91-23_lp28-6</t>
  </si>
  <si>
    <t>NC_012195.1</t>
  </si>
  <si>
    <t>CP001455</t>
  </si>
  <si>
    <t>32.0428</t>
  </si>
  <si>
    <t>WI91-23_lp17</t>
  </si>
  <si>
    <t>NC_012188.1</t>
  </si>
  <si>
    <t>CP001461</t>
  </si>
  <si>
    <t>23.3914</t>
  </si>
  <si>
    <t>WI91-23_cp32-1</t>
  </si>
  <si>
    <t>NC_012148.1</t>
  </si>
  <si>
    <t>CP001445</t>
  </si>
  <si>
    <t>29.1481</t>
  </si>
  <si>
    <t>WI91-23_cp32-4</t>
  </si>
  <si>
    <t>NC_012162.1</t>
  </si>
  <si>
    <t>CP001444</t>
  </si>
  <si>
    <t>26.7504</t>
  </si>
  <si>
    <t>WI91-23_cp32-11</t>
  </si>
  <si>
    <t>NC_012150.1</t>
  </si>
  <si>
    <t>CP001451</t>
  </si>
  <si>
    <t>28.9809</t>
  </si>
  <si>
    <t>WI91-23_lp36</t>
  </si>
  <si>
    <t>NC_012189.1</t>
  </si>
  <si>
    <t>CP001448</t>
  </si>
  <si>
    <t>25.5426</t>
  </si>
  <si>
    <t>WI91-23_lp28-4</t>
  </si>
  <si>
    <t>NC_012187.1</t>
  </si>
  <si>
    <t>CP001454</t>
  </si>
  <si>
    <t>24.4644</t>
  </si>
  <si>
    <t>WI91-23_lp54</t>
  </si>
  <si>
    <t>NC_012175.1</t>
  </si>
  <si>
    <t>CP001447</t>
  </si>
  <si>
    <t>28.1241</t>
  </si>
  <si>
    <t>WI91-23_lp28-1</t>
  </si>
  <si>
    <t>NC_012197.1</t>
  </si>
  <si>
    <t>CP001456</t>
  </si>
  <si>
    <t>32.5749</t>
  </si>
  <si>
    <t>WI91-23_cp32-5</t>
  </si>
  <si>
    <t>NC_012153.1</t>
  </si>
  <si>
    <t>CP001453</t>
  </si>
  <si>
    <t>27.6366</t>
  </si>
  <si>
    <t>WI91-23_cp26</t>
  </si>
  <si>
    <t>NC_012151.1</t>
  </si>
  <si>
    <t>CP001446</t>
  </si>
  <si>
    <t>26.2318</t>
  </si>
  <si>
    <t>WI91-23_cp32-10</t>
  </si>
  <si>
    <t>NC_012159.1</t>
  </si>
  <si>
    <t>CP001449</t>
  </si>
  <si>
    <t>29.0866</t>
  </si>
  <si>
    <t>WI91-23_lp28-3</t>
  </si>
  <si>
    <t>NC_012171.1</t>
  </si>
  <si>
    <t>CP001452</t>
  </si>
  <si>
    <t>25.1207</t>
  </si>
  <si>
    <t>Borrelia burgdorferi ZS7</t>
  </si>
  <si>
    <t>ZS7_lp54</t>
  </si>
  <si>
    <t>NC_011784.1</t>
  </si>
  <si>
    <t>CP001199</t>
  </si>
  <si>
    <t>28.1488</t>
  </si>
  <si>
    <t>ZS7_lp28-1</t>
  </si>
  <si>
    <t>NC_011780.1</t>
  </si>
  <si>
    <t>CP001210</t>
  </si>
  <si>
    <t>31.5473</t>
  </si>
  <si>
    <t>ZS7_lp17</t>
  </si>
  <si>
    <t>NC_011782.1</t>
  </si>
  <si>
    <t>CP001204</t>
  </si>
  <si>
    <t>22.9179</t>
  </si>
  <si>
    <t>ZS7_cp32-1</t>
  </si>
  <si>
    <t>NC_011731.1</t>
  </si>
  <si>
    <t>CP001206</t>
  </si>
  <si>
    <t>ZS7_lp36</t>
  </si>
  <si>
    <t>NC_011778.1</t>
  </si>
  <si>
    <t>CP001201</t>
  </si>
  <si>
    <t>26.8913</t>
  </si>
  <si>
    <t>ZS7_cp32-9</t>
  </si>
  <si>
    <t>NC_011722.1</t>
  </si>
  <si>
    <t>CP001211</t>
  </si>
  <si>
    <t>29.3268</t>
  </si>
  <si>
    <t>ZS7_cp32-3+10</t>
  </si>
  <si>
    <t>NC_011720.1</t>
  </si>
  <si>
    <t>CP001202</t>
  </si>
  <si>
    <t>27.9729</t>
  </si>
  <si>
    <t>ZS7_lp28-4</t>
  </si>
  <si>
    <t>NC_011785.1</t>
  </si>
  <si>
    <t>CP001207</t>
  </si>
  <si>
    <t>24.4002</t>
  </si>
  <si>
    <t>ZS7_cp26</t>
  </si>
  <si>
    <t>NC_011724.1</t>
  </si>
  <si>
    <t>CP001212</t>
  </si>
  <si>
    <t>26.3295</t>
  </si>
  <si>
    <t>ZS7_lp28-3</t>
  </si>
  <si>
    <t>NC_011781.1</t>
  </si>
  <si>
    <t>CP001203</t>
  </si>
  <si>
    <t>25.0757</t>
  </si>
  <si>
    <t>ZS7_cp32-12</t>
  </si>
  <si>
    <t>NC_011735.1</t>
  </si>
  <si>
    <t>CP001200</t>
  </si>
  <si>
    <t>29.3297</t>
  </si>
  <si>
    <t>ZS7_lp28-2</t>
  </si>
  <si>
    <t>NC_011779.1</t>
  </si>
  <si>
    <t>CP001209</t>
  </si>
  <si>
    <t>31.615</t>
  </si>
  <si>
    <t>ZS7_lp25</t>
  </si>
  <si>
    <t>NC_011783.1</t>
  </si>
  <si>
    <t>CP001198</t>
  </si>
  <si>
    <t>23.3413</t>
  </si>
  <si>
    <t>ZS7_cp32-4</t>
  </si>
  <si>
    <t>NC_011736.1</t>
  </si>
  <si>
    <t>CP001208</t>
  </si>
  <si>
    <t>28.9756</t>
  </si>
  <si>
    <t>Borrelia chilensis VA1</t>
  </si>
  <si>
    <t>CP009911.1</t>
  </si>
  <si>
    <t>26.0304</t>
  </si>
  <si>
    <t>CP009912.1</t>
  </si>
  <si>
    <t>27.3678</t>
  </si>
  <si>
    <t>Borrelia crocidurae str. Achema</t>
  </si>
  <si>
    <t>unnamed39</t>
  </si>
  <si>
    <t>NC_017822.1</t>
  </si>
  <si>
    <t>CP003465</t>
  </si>
  <si>
    <t>33.0018</t>
  </si>
  <si>
    <t>unnamed35</t>
  </si>
  <si>
    <t>NC_017789.1</t>
  </si>
  <si>
    <t>CP003461</t>
  </si>
  <si>
    <t>25.0239</t>
  </si>
  <si>
    <t>unnamed32</t>
  </si>
  <si>
    <t>NC_017787.1</t>
  </si>
  <si>
    <t>CP003458</t>
  </si>
  <si>
    <t>34.3534</t>
  </si>
  <si>
    <t>unnamed34</t>
  </si>
  <si>
    <t>NC_017788.1</t>
  </si>
  <si>
    <t>CP003460</t>
  </si>
  <si>
    <t>23.8885</t>
  </si>
  <si>
    <t>NC_017776.1</t>
  </si>
  <si>
    <t>CP003432</t>
  </si>
  <si>
    <t>37.0621</t>
  </si>
  <si>
    <t>NC_017810.1</t>
  </si>
  <si>
    <t>CP003431</t>
  </si>
  <si>
    <t>34.7154</t>
  </si>
  <si>
    <t>unnamed31</t>
  </si>
  <si>
    <t>NC_017800.1</t>
  </si>
  <si>
    <t>CP003457</t>
  </si>
  <si>
    <t>28.3778</t>
  </si>
  <si>
    <t>unnamed36</t>
  </si>
  <si>
    <t>NC_017821.1</t>
  </si>
  <si>
    <t>CP003462</t>
  </si>
  <si>
    <t>24.3823</t>
  </si>
  <si>
    <t>NC_017777.1</t>
  </si>
  <si>
    <t>CP003433</t>
  </si>
  <si>
    <t>38.756</t>
  </si>
  <si>
    <t>NC_017774.1</t>
  </si>
  <si>
    <t>CP003428</t>
  </si>
  <si>
    <t>31.1254</t>
  </si>
  <si>
    <t>unnamed23</t>
  </si>
  <si>
    <t>NC_017786.1</t>
  </si>
  <si>
    <t>CP003449</t>
  </si>
  <si>
    <t>33.5134</t>
  </si>
  <si>
    <t>unnamed18</t>
  </si>
  <si>
    <t>NC_017784.1</t>
  </si>
  <si>
    <t>CP003444</t>
  </si>
  <si>
    <t>36.8051</t>
  </si>
  <si>
    <t>unnamed22</t>
  </si>
  <si>
    <t>NC_017795.1</t>
  </si>
  <si>
    <t>CP003448</t>
  </si>
  <si>
    <t>31.0224</t>
  </si>
  <si>
    <t>NC_017812.1</t>
  </si>
  <si>
    <t>CP003437</t>
  </si>
  <si>
    <t>29.4227</t>
  </si>
  <si>
    <t>unnamed38</t>
  </si>
  <si>
    <t>NC_017802.1</t>
  </si>
  <si>
    <t>CP003464</t>
  </si>
  <si>
    <t>23.2197</t>
  </si>
  <si>
    <t>unnamed25</t>
  </si>
  <si>
    <t>NC_017796.1</t>
  </si>
  <si>
    <t>CP003451</t>
  </si>
  <si>
    <t>33.4172</t>
  </si>
  <si>
    <t>unnamed29</t>
  </si>
  <si>
    <t>NC_017819.1</t>
  </si>
  <si>
    <t>CP003455</t>
  </si>
  <si>
    <t>22.5729</t>
  </si>
  <si>
    <t>NC_017813.1</t>
  </si>
  <si>
    <t>CP003439</t>
  </si>
  <si>
    <t>36.7223</t>
  </si>
  <si>
    <t>unnamed27</t>
  </si>
  <si>
    <t>NC_017797.1</t>
  </si>
  <si>
    <t>CP003453</t>
  </si>
  <si>
    <t>27.0548</t>
  </si>
  <si>
    <t>unnamed15</t>
  </si>
  <si>
    <t>NC_017782.1</t>
  </si>
  <si>
    <t>CP003441</t>
  </si>
  <si>
    <t>34.5748</t>
  </si>
  <si>
    <t>NC_017779.1</t>
  </si>
  <si>
    <t>CP003436</t>
  </si>
  <si>
    <t>29.5366</t>
  </si>
  <si>
    <t>unnamed16</t>
  </si>
  <si>
    <t>NC_017814.1</t>
  </si>
  <si>
    <t>CP003442</t>
  </si>
  <si>
    <t>34.2569</t>
  </si>
  <si>
    <t>unnamed24</t>
  </si>
  <si>
    <t>NC_017817.1</t>
  </si>
  <si>
    <t>CP003450</t>
  </si>
  <si>
    <t>35.52</t>
  </si>
  <si>
    <t>unnamed28</t>
  </si>
  <si>
    <t>NC_017798.1</t>
  </si>
  <si>
    <t>CP003454</t>
  </si>
  <si>
    <t>34.2575</t>
  </si>
  <si>
    <t>NC_017781.1</t>
  </si>
  <si>
    <t>CP003440</t>
  </si>
  <si>
    <t>35.4878</t>
  </si>
  <si>
    <t>unnamed21</t>
  </si>
  <si>
    <t>NC_017816.1</t>
  </si>
  <si>
    <t>CP003447</t>
  </si>
  <si>
    <t>32.0329</t>
  </si>
  <si>
    <t>unnamed19</t>
  </si>
  <si>
    <t>NC_017815.1</t>
  </si>
  <si>
    <t>CP003445</t>
  </si>
  <si>
    <t>28.8762</t>
  </si>
  <si>
    <t>unnamed30</t>
  </si>
  <si>
    <t>NC_017799.1</t>
  </si>
  <si>
    <t>CP003456</t>
  </si>
  <si>
    <t>26.8409</t>
  </si>
  <si>
    <t>NC_017780.1</t>
  </si>
  <si>
    <t>CP003438</t>
  </si>
  <si>
    <t>31.8416</t>
  </si>
  <si>
    <t>NC_017794.1</t>
  </si>
  <si>
    <t>CP003427</t>
  </si>
  <si>
    <t>31.9976</t>
  </si>
  <si>
    <t>unnamed33</t>
  </si>
  <si>
    <t>NC_017820.1</t>
  </si>
  <si>
    <t>CP003459</t>
  </si>
  <si>
    <t>23.5955</t>
  </si>
  <si>
    <t>NC_017809.1</t>
  </si>
  <si>
    <t>CP003429</t>
  </si>
  <si>
    <t>37.453</t>
  </si>
  <si>
    <t>NC_017811.1</t>
  </si>
  <si>
    <t>CP003434</t>
  </si>
  <si>
    <t>31.6832</t>
  </si>
  <si>
    <t>unnamed20</t>
  </si>
  <si>
    <t>NC_017785.1</t>
  </si>
  <si>
    <t>CP003446</t>
  </si>
  <si>
    <t>37.7267</t>
  </si>
  <si>
    <t>NC_017775.1</t>
  </si>
  <si>
    <t>CP003430</t>
  </si>
  <si>
    <t>24.1675</t>
  </si>
  <si>
    <t>unnamed26</t>
  </si>
  <si>
    <t>NC_017818.1</t>
  </si>
  <si>
    <t>CP003452</t>
  </si>
  <si>
    <t>30.8589</t>
  </si>
  <si>
    <t>unnamed37</t>
  </si>
  <si>
    <t>NC_017801.1</t>
  </si>
  <si>
    <t>CP003463</t>
  </si>
  <si>
    <t>23.1687</t>
  </si>
  <si>
    <t>NC_017778.1</t>
  </si>
  <si>
    <t>CP003435</t>
  </si>
  <si>
    <t>28.5317</t>
  </si>
  <si>
    <t>unnamed17</t>
  </si>
  <si>
    <t>NC_017783.1</t>
  </si>
  <si>
    <t>CP003443</t>
  </si>
  <si>
    <t>31.7127</t>
  </si>
  <si>
    <t>Borrelia duttonii Ly</t>
  </si>
  <si>
    <t>44-kb linear plasmid</t>
  </si>
  <si>
    <t>NC_008442.1</t>
  </si>
  <si>
    <t>AB073701</t>
  </si>
  <si>
    <t>31.1134</t>
  </si>
  <si>
    <t>pl35</t>
  </si>
  <si>
    <t>NC_011248.1</t>
  </si>
  <si>
    <t>CP000985</t>
  </si>
  <si>
    <t>31.5678</t>
  </si>
  <si>
    <t>pl32</t>
  </si>
  <si>
    <t>NC_011264.1</t>
  </si>
  <si>
    <t>CP000992</t>
  </si>
  <si>
    <t>30.2056</t>
  </si>
  <si>
    <t>pl42</t>
  </si>
  <si>
    <t>NC_011254.1</t>
  </si>
  <si>
    <t>CP000989</t>
  </si>
  <si>
    <t>30.2493</t>
  </si>
  <si>
    <t>pl40</t>
  </si>
  <si>
    <t>NC_011250.1</t>
  </si>
  <si>
    <t>CP000987</t>
  </si>
  <si>
    <t>29.8863</t>
  </si>
  <si>
    <t>pl41</t>
  </si>
  <si>
    <t>NC_011251.1</t>
  </si>
  <si>
    <t>CP000988</t>
  </si>
  <si>
    <t>29.4021</t>
  </si>
  <si>
    <t>pl23b</t>
  </si>
  <si>
    <t>NC_011259.1</t>
  </si>
  <si>
    <t>CP000981</t>
  </si>
  <si>
    <t>28.9547</t>
  </si>
  <si>
    <t>pl70</t>
  </si>
  <si>
    <t>NC_011256.1</t>
  </si>
  <si>
    <t>CP000990</t>
  </si>
  <si>
    <t>30.2287</t>
  </si>
  <si>
    <t>pl11</t>
  </si>
  <si>
    <t>NC_011224.1</t>
  </si>
  <si>
    <t>CP000977</t>
  </si>
  <si>
    <t>25.2895</t>
  </si>
  <si>
    <t>pl31</t>
  </si>
  <si>
    <t>NC_011262.1</t>
  </si>
  <si>
    <t>CP000991</t>
  </si>
  <si>
    <t>27.8166</t>
  </si>
  <si>
    <t>pl165</t>
  </si>
  <si>
    <t>NC_011247.1</t>
  </si>
  <si>
    <t>CP000979</t>
  </si>
  <si>
    <t>26.57</t>
  </si>
  <si>
    <t>pl36</t>
  </si>
  <si>
    <t>NC_011249.1</t>
  </si>
  <si>
    <t>CP000986</t>
  </si>
  <si>
    <t>29.4801</t>
  </si>
  <si>
    <t>pl26</t>
  </si>
  <si>
    <t>NC_011261.1</t>
  </si>
  <si>
    <t>CP000982</t>
  </si>
  <si>
    <t>28.9222</t>
  </si>
  <si>
    <t>pl28</t>
  </si>
  <si>
    <t>NC_011245.1</t>
  </si>
  <si>
    <t>CP000984</t>
  </si>
  <si>
    <t>28.8678</t>
  </si>
  <si>
    <t>pl15</t>
  </si>
  <si>
    <t>NC_011226.1</t>
  </si>
  <si>
    <t>CP000978</t>
  </si>
  <si>
    <t>28.0882</t>
  </si>
  <si>
    <t>pl27</t>
  </si>
  <si>
    <t>NC_011265.1</t>
  </si>
  <si>
    <t>CP000983</t>
  </si>
  <si>
    <t>28.5267</t>
  </si>
  <si>
    <t>pl23</t>
  </si>
  <si>
    <t>NC_011257.1</t>
  </si>
  <si>
    <t>CP000980</t>
  </si>
  <si>
    <t>26.3528</t>
  </si>
  <si>
    <t>Borrelia finlandensis SV1</t>
  </si>
  <si>
    <t>SV1_lp32-12</t>
  </si>
  <si>
    <t>NC_012247.1</t>
  </si>
  <si>
    <t>CP001516</t>
  </si>
  <si>
    <t>27.2367</t>
  </si>
  <si>
    <t>SV1_cp32-7</t>
  </si>
  <si>
    <t>NC_012265.1</t>
  </si>
  <si>
    <t>CP001521</t>
  </si>
  <si>
    <t>28.9201</t>
  </si>
  <si>
    <t>SV1_cp32-4</t>
  </si>
  <si>
    <t>NC_012260.1</t>
  </si>
  <si>
    <t>CP001520</t>
  </si>
  <si>
    <t>27.1447</t>
  </si>
  <si>
    <t>SV1_lp54</t>
  </si>
  <si>
    <t>NC_012234.1</t>
  </si>
  <si>
    <t>CP001524</t>
  </si>
  <si>
    <t>28.3292</t>
  </si>
  <si>
    <t>SV1_lp17</t>
  </si>
  <si>
    <t>NC_012242.1</t>
  </si>
  <si>
    <t>CP001519</t>
  </si>
  <si>
    <t>23.5422</t>
  </si>
  <si>
    <t>SV1_cp26</t>
  </si>
  <si>
    <t>NC_012267.1</t>
  </si>
  <si>
    <t>CP001522</t>
  </si>
  <si>
    <t>26.438</t>
  </si>
  <si>
    <t>SV1_lp28-4</t>
  </si>
  <si>
    <t>NC_012230.1</t>
  </si>
  <si>
    <t>CP001523</t>
  </si>
  <si>
    <t>24.8234</t>
  </si>
  <si>
    <t>SV1_lp28-2</t>
  </si>
  <si>
    <t>NC_012239.1</t>
  </si>
  <si>
    <t>CP001518</t>
  </si>
  <si>
    <t>24.8434</t>
  </si>
  <si>
    <t>SV1_cp32-3</t>
  </si>
  <si>
    <t>NC_012252.1</t>
  </si>
  <si>
    <t>CP001517</t>
  </si>
  <si>
    <t>28.7193</t>
  </si>
  <si>
    <t>Borrelia garinii BgVir</t>
  </si>
  <si>
    <t>NC_017804.1</t>
  </si>
  <si>
    <t>CP003202</t>
  </si>
  <si>
    <t>26.7518</t>
  </si>
  <si>
    <t>NC_017725.1</t>
  </si>
  <si>
    <t>CP003201</t>
  </si>
  <si>
    <t>25.9341</t>
  </si>
  <si>
    <t>Borrelia garinii Far04</t>
  </si>
  <si>
    <t>Far04_lp17</t>
  </si>
  <si>
    <t>NC_011871.1</t>
  </si>
  <si>
    <t>CP001315</t>
  </si>
  <si>
    <t>24.1385</t>
  </si>
  <si>
    <t>Far04_lp54</t>
  </si>
  <si>
    <t>NC_011877.1</t>
  </si>
  <si>
    <t>CP001318</t>
  </si>
  <si>
    <t>26.5477</t>
  </si>
  <si>
    <t>Far04_cp26</t>
  </si>
  <si>
    <t>NC_011844.1</t>
  </si>
  <si>
    <t>CP001319</t>
  </si>
  <si>
    <t>25.8057</t>
  </si>
  <si>
    <t>Far04_lp25</t>
  </si>
  <si>
    <t>NC_011875.1</t>
  </si>
  <si>
    <t>CP001317</t>
  </si>
  <si>
    <t>23.2833</t>
  </si>
  <si>
    <t>Far04_lp32-10</t>
  </si>
  <si>
    <t>NC_011869.1</t>
  </si>
  <si>
    <t>CP001320</t>
  </si>
  <si>
    <t>27.3684</t>
  </si>
  <si>
    <t>Far04_lp28-1</t>
  </si>
  <si>
    <t>NC_011873.1</t>
  </si>
  <si>
    <t>CP001316</t>
  </si>
  <si>
    <t>33.5657</t>
  </si>
  <si>
    <t>Far04_lp36</t>
  </si>
  <si>
    <t>NC_011867.1</t>
  </si>
  <si>
    <t>CP001314</t>
  </si>
  <si>
    <t>23.8052</t>
  </si>
  <si>
    <t>Borrelia garinii PBr</t>
  </si>
  <si>
    <t>PBr_lp25</t>
  </si>
  <si>
    <t>NC_011856.1</t>
  </si>
  <si>
    <t>CP001301</t>
  </si>
  <si>
    <t>23.5258</t>
  </si>
  <si>
    <t>PBr_cp26</t>
  </si>
  <si>
    <t>NC_011840.1</t>
  </si>
  <si>
    <t>CP001305</t>
  </si>
  <si>
    <t>25.8284</t>
  </si>
  <si>
    <t>PBr_cp32-5</t>
  </si>
  <si>
    <t>NC_011848.1</t>
  </si>
  <si>
    <t>CP001303</t>
  </si>
  <si>
    <t>29.2079</t>
  </si>
  <si>
    <t>PBr_lp28-3</t>
  </si>
  <si>
    <t>NC_011858.1</t>
  </si>
  <si>
    <t>CP001307</t>
  </si>
  <si>
    <t>31.1829</t>
  </si>
  <si>
    <t>PBr_lp36</t>
  </si>
  <si>
    <t>NC_011857.1</t>
  </si>
  <si>
    <t>CP001302</t>
  </si>
  <si>
    <t>25.8956</t>
  </si>
  <si>
    <t>PBr_lp28-4</t>
  </si>
  <si>
    <t>NC_011860.1</t>
  </si>
  <si>
    <t>CP001304</t>
  </si>
  <si>
    <t>24.3918</t>
  </si>
  <si>
    <t>PBr_lp28-7</t>
  </si>
  <si>
    <t>NC_011855.1</t>
  </si>
  <si>
    <t>CP001311</t>
  </si>
  <si>
    <t>32.041</t>
  </si>
  <si>
    <t>PBr_lp17</t>
  </si>
  <si>
    <t>NC_011861.1</t>
  </si>
  <si>
    <t>CP001309</t>
  </si>
  <si>
    <t>24.3197</t>
  </si>
  <si>
    <t>PBr_lp54</t>
  </si>
  <si>
    <t>NC_011859.1</t>
  </si>
  <si>
    <t>CP001308</t>
  </si>
  <si>
    <t>26.5329</t>
  </si>
  <si>
    <t>PBr_cp32-10</t>
  </si>
  <si>
    <t>NC_011842.1</t>
  </si>
  <si>
    <t>CP001306</t>
  </si>
  <si>
    <t>27.821</t>
  </si>
  <si>
    <t>PBr_lp28-1</t>
  </si>
  <si>
    <t>NC_011854.1</t>
  </si>
  <si>
    <t>CP001310</t>
  </si>
  <si>
    <t>28.033</t>
  </si>
  <si>
    <t>Borrelia hermsii HS1</t>
  </si>
  <si>
    <t>lp174</t>
  </si>
  <si>
    <t>NC_021623.1</t>
  </si>
  <si>
    <t>HM008709</t>
  </si>
  <si>
    <t>31.202</t>
  </si>
  <si>
    <t>Borrelia miyamotoi LB-2001</t>
  </si>
  <si>
    <t>lpB</t>
  </si>
  <si>
    <t>NZ_CP010328.2</t>
  </si>
  <si>
    <t>CP010328</t>
  </si>
  <si>
    <t>28.5854</t>
  </si>
  <si>
    <t>Borrelia recurrentis A1</t>
  </si>
  <si>
    <t>pl124</t>
  </si>
  <si>
    <t>NC_011246.1</t>
  </si>
  <si>
    <t>CP000994</t>
  </si>
  <si>
    <t>26.1044</t>
  </si>
  <si>
    <t>pl53</t>
  </si>
  <si>
    <t>NC_011260.1</t>
  </si>
  <si>
    <t>CP000999</t>
  </si>
  <si>
    <t>28.9661</t>
  </si>
  <si>
    <t>pl33</t>
  </si>
  <si>
    <t>NC_011253.1</t>
  </si>
  <si>
    <t>CP000996</t>
  </si>
  <si>
    <t>29.5396</t>
  </si>
  <si>
    <t>NC_011252.1</t>
  </si>
  <si>
    <t>CP000995</t>
  </si>
  <si>
    <t>25.7355</t>
  </si>
  <si>
    <t>pl6</t>
  </si>
  <si>
    <t>NC_011263.1</t>
  </si>
  <si>
    <t>CP001000</t>
  </si>
  <si>
    <t>30.9411</t>
  </si>
  <si>
    <t>NC_011255.1</t>
  </si>
  <si>
    <t>CP000997</t>
  </si>
  <si>
    <t>27.2745</t>
  </si>
  <si>
    <t>pl37</t>
  </si>
  <si>
    <t>NC_011258.1</t>
  </si>
  <si>
    <t>CP000998</t>
  </si>
  <si>
    <t>29.4014</t>
  </si>
  <si>
    <t>Borrelia spielmanii A14S</t>
  </si>
  <si>
    <t>A14S_lp28-3</t>
  </si>
  <si>
    <t>NC_012183.1</t>
  </si>
  <si>
    <t>CP001471</t>
  </si>
  <si>
    <t>24.5372</t>
  </si>
  <si>
    <t>A14S_lp17</t>
  </si>
  <si>
    <t>NC_012200.1</t>
  </si>
  <si>
    <t>CP001468</t>
  </si>
  <si>
    <t>24.0161</t>
  </si>
  <si>
    <t>A14S_lp38</t>
  </si>
  <si>
    <t>NC_012176.1</t>
  </si>
  <si>
    <t>CP001464</t>
  </si>
  <si>
    <t>23.6002</t>
  </si>
  <si>
    <t>A14S_lp54</t>
  </si>
  <si>
    <t>NC_012164.1</t>
  </si>
  <si>
    <t>CP001469</t>
  </si>
  <si>
    <t>27.0627</t>
  </si>
  <si>
    <t>A14S_lp28-8</t>
  </si>
  <si>
    <t>NC_012181.1</t>
  </si>
  <si>
    <t>CP001465</t>
  </si>
  <si>
    <t>30.0387</t>
  </si>
  <si>
    <t>A14S_cp26</t>
  </si>
  <si>
    <t>NC_012132.1</t>
  </si>
  <si>
    <t>CP001467</t>
  </si>
  <si>
    <t>25.7886</t>
  </si>
  <si>
    <t>A14S_lp36</t>
  </si>
  <si>
    <t>NC_012190.1</t>
  </si>
  <si>
    <t>CP001466</t>
  </si>
  <si>
    <t>23.4565</t>
  </si>
  <si>
    <t>A14S_lp28-4</t>
  </si>
  <si>
    <t>NC_012173.1</t>
  </si>
  <si>
    <t>CP001470</t>
  </si>
  <si>
    <t>24.648</t>
  </si>
  <si>
    <t>Borrelia turicatae 91E135</t>
  </si>
  <si>
    <t>lp150</t>
  </si>
  <si>
    <t>NC_021624.2</t>
  </si>
  <si>
    <t>HM008710</t>
  </si>
  <si>
    <t>29.243</t>
  </si>
  <si>
    <t>Borrelia valaisiana Tom4006</t>
  </si>
  <si>
    <t>NZ_CP009119.1</t>
  </si>
  <si>
    <t>CP009119</t>
  </si>
  <si>
    <t>27.4486</t>
  </si>
  <si>
    <t>NZ_CP009118.1</t>
  </si>
  <si>
    <t>CP009118</t>
  </si>
  <si>
    <t>25.6955</t>
  </si>
  <si>
    <t>Borrelia valaisiana VS116</t>
  </si>
  <si>
    <t>VS116_lp54</t>
  </si>
  <si>
    <t>NC_012177.1</t>
  </si>
  <si>
    <t>CP001433</t>
  </si>
  <si>
    <t>27.4406</t>
  </si>
  <si>
    <t>VS116_cp32-10</t>
  </si>
  <si>
    <t>NC_012133.1</t>
  </si>
  <si>
    <t>CP001435</t>
  </si>
  <si>
    <t>28.505</t>
  </si>
  <si>
    <t>VS116_cp32-2-7</t>
  </si>
  <si>
    <t>NC_012131.1</t>
  </si>
  <si>
    <t>CP001434</t>
  </si>
  <si>
    <t>25.5088</t>
  </si>
  <si>
    <t>VS116_cp32-5</t>
  </si>
  <si>
    <t>NC_012128.1</t>
  </si>
  <si>
    <t>CP001441</t>
  </si>
  <si>
    <t>28.5665</t>
  </si>
  <si>
    <t>VS116_cp9</t>
  </si>
  <si>
    <t>NC_012130.1</t>
  </si>
  <si>
    <t>CP001438</t>
  </si>
  <si>
    <t>23.4326</t>
  </si>
  <si>
    <t>VS116_lp36</t>
  </si>
  <si>
    <t>NC_012204.1</t>
  </si>
  <si>
    <t>CP001436</t>
  </si>
  <si>
    <t>24.4501</t>
  </si>
  <si>
    <t>VS116_lp25</t>
  </si>
  <si>
    <t>NC_012166.1</t>
  </si>
  <si>
    <t>CP001437</t>
  </si>
  <si>
    <t>24.4397</t>
  </si>
  <si>
    <t>VS116_cp26</t>
  </si>
  <si>
    <t>NC_012129.1</t>
  </si>
  <si>
    <t>CP001432</t>
  </si>
  <si>
    <t>25.6781</t>
  </si>
  <si>
    <t>VS116_lp28-3</t>
  </si>
  <si>
    <t>NC_012185.1</t>
  </si>
  <si>
    <t>CP001440</t>
  </si>
  <si>
    <t>25.0564</t>
  </si>
  <si>
    <t>VS116_lp28-8</t>
  </si>
  <si>
    <t>NC_012169.1</t>
  </si>
  <si>
    <t>CP001442</t>
  </si>
  <si>
    <t>26.0404</t>
  </si>
  <si>
    <t>VS116_lp17</t>
  </si>
  <si>
    <t>NC_012180.1</t>
  </si>
  <si>
    <t>CP001439</t>
  </si>
  <si>
    <t>23.2321</t>
  </si>
  <si>
    <t>Brachyspira hyodysenteriae WA1</t>
  </si>
  <si>
    <t>pBHWA1</t>
  </si>
  <si>
    <t>NC_012226.1</t>
  </si>
  <si>
    <t>CP001360</t>
  </si>
  <si>
    <t>21.8225</t>
  </si>
  <si>
    <t>Brachyspira intermedia PWS/A</t>
  </si>
  <si>
    <t>pInt</t>
  </si>
  <si>
    <t>NC_017242.1</t>
  </si>
  <si>
    <t>CP002875</t>
  </si>
  <si>
    <t>21.0123</t>
  </si>
  <si>
    <t>Bradyrhizobium sp. BTAi1</t>
  </si>
  <si>
    <t>pBBta01</t>
  </si>
  <si>
    <t>NC_009475.1</t>
  </si>
  <si>
    <t>CP000495</t>
  </si>
  <si>
    <t>60.6907</t>
  </si>
  <si>
    <t>Brassica napus</t>
  </si>
  <si>
    <t>Plants</t>
  </si>
  <si>
    <t>Land Plants</t>
  </si>
  <si>
    <t>linear plasmid</t>
  </si>
  <si>
    <t>NC_004946.1</t>
  </si>
  <si>
    <t>AB073400</t>
  </si>
  <si>
    <t>30.9364</t>
  </si>
  <si>
    <t>Brevibacillus borstelensis</t>
  </si>
  <si>
    <t>pHT926</t>
  </si>
  <si>
    <t>NC_004938.1</t>
  </si>
  <si>
    <t>D43692</t>
  </si>
  <si>
    <t>48.9362</t>
  </si>
  <si>
    <t>Brevibacillus brevis X23</t>
  </si>
  <si>
    <t>NZ_AKYF01000029.1</t>
  </si>
  <si>
    <t>AKYF01000029</t>
  </si>
  <si>
    <t>Brevibacillus laterosporus LMG 15441</t>
  </si>
  <si>
    <t>pBRLA07</t>
  </si>
  <si>
    <t>NZ_CP007808.1</t>
  </si>
  <si>
    <t>CP007808</t>
  </si>
  <si>
    <t>36.3777</t>
  </si>
  <si>
    <t>pBRLA33</t>
  </si>
  <si>
    <t>NZ_CP007807.1</t>
  </si>
  <si>
    <t>CP007807</t>
  </si>
  <si>
    <t>41.1748</t>
  </si>
  <si>
    <t>Brevibacterium linens</t>
  </si>
  <si>
    <t>LIM</t>
  </si>
  <si>
    <t>NC_002522.1</t>
  </si>
  <si>
    <t>AY004211</t>
  </si>
  <si>
    <t>58.9225</t>
  </si>
  <si>
    <t>Brevibacterium sp. Ap13</t>
  </si>
  <si>
    <t>pAP13</t>
  </si>
  <si>
    <t>NC_022590.1</t>
  </si>
  <si>
    <t>KF577590</t>
  </si>
  <si>
    <t>62.0634</t>
  </si>
  <si>
    <t>Buchnera aphidicola Pemphigus spyrothecae</t>
  </si>
  <si>
    <t>pBPS1</t>
  </si>
  <si>
    <t>NC_004843.1</t>
  </si>
  <si>
    <t>AJ404864</t>
  </si>
  <si>
    <t>24.2634</t>
  </si>
  <si>
    <t>Buchnera aphidicola</t>
  </si>
  <si>
    <t>pLeu-Dn</t>
  </si>
  <si>
    <t>NC_001911.1</t>
  </si>
  <si>
    <t>AF041837</t>
  </si>
  <si>
    <t>25.8883</t>
  </si>
  <si>
    <t>pLeu-Dn(USA1)</t>
  </si>
  <si>
    <t>NC_019188.1</t>
  </si>
  <si>
    <t>FJ705301</t>
  </si>
  <si>
    <t>25.608</t>
  </si>
  <si>
    <t>pBTc2</t>
  </si>
  <si>
    <t>NC_025017.1</t>
  </si>
  <si>
    <t>AJ012333</t>
  </si>
  <si>
    <t>20.7442</t>
  </si>
  <si>
    <t>pleu-BTg</t>
  </si>
  <si>
    <t>NC_013549.1</t>
  </si>
  <si>
    <t>AY546103</t>
  </si>
  <si>
    <t>23.892</t>
  </si>
  <si>
    <t>pLeu-Sg</t>
  </si>
  <si>
    <t>NC_001910.1</t>
  </si>
  <si>
    <t>AF041836</t>
  </si>
  <si>
    <t>26.8106</t>
  </si>
  <si>
    <t>pLeu-Dn(SAM)</t>
  </si>
  <si>
    <t>NC_019187.1</t>
  </si>
  <si>
    <t>FJ705300</t>
  </si>
  <si>
    <t>25.6367</t>
  </si>
  <si>
    <t>Buchnera aphidicola (Aphis glycines) BAg</t>
  </si>
  <si>
    <t>pLeu</t>
  </si>
  <si>
    <t>NZ_CP009254.1</t>
  </si>
  <si>
    <t>CP009254</t>
  </si>
  <si>
    <t>26.3778</t>
  </si>
  <si>
    <t>pTrp</t>
  </si>
  <si>
    <t>NZ_CP009255.1</t>
  </si>
  <si>
    <t>CP009255</t>
  </si>
  <si>
    <t>31.6929</t>
  </si>
  <si>
    <t>Buchnera aphidicola BCc</t>
  </si>
  <si>
    <t>pLeu-BCc</t>
  </si>
  <si>
    <t>NC_011878.1</t>
  </si>
  <si>
    <t>AY438025</t>
  </si>
  <si>
    <t>27.2877</t>
  </si>
  <si>
    <t>Buchnera aphidicola str. Ak (Acyrthosiphon kondoi)</t>
  </si>
  <si>
    <t>NC_017258.1</t>
  </si>
  <si>
    <t>CP002647</t>
  </si>
  <si>
    <t>25.7613</t>
  </si>
  <si>
    <t>NC_017257.1</t>
  </si>
  <si>
    <t>CP002646</t>
  </si>
  <si>
    <t>26.5545</t>
  </si>
  <si>
    <t>Buchnera aphidicola str. APS (Acyrthosiphon pisum)</t>
  </si>
  <si>
    <t>NC_002253.1</t>
  </si>
  <si>
    <t>AP001071</t>
  </si>
  <si>
    <t>26.7146</t>
  </si>
  <si>
    <t>NC_002252.1</t>
  </si>
  <si>
    <t>AP001070</t>
  </si>
  <si>
    <t>30.6145</t>
  </si>
  <si>
    <t>Buchnera aphidicola str. Bp (Baizongia pistaciae)</t>
  </si>
  <si>
    <t>pBBp1</t>
  </si>
  <si>
    <t>NC_004555.1</t>
  </si>
  <si>
    <t>AF492591</t>
  </si>
  <si>
    <t>25.3856</t>
  </si>
  <si>
    <t>Buchnera aphidicola str. F009 (Myzus persicae)</t>
  </si>
  <si>
    <t>NZ_CP002704.1</t>
  </si>
  <si>
    <t>CP002704</t>
  </si>
  <si>
    <t>26.0513</t>
  </si>
  <si>
    <t>Buchnera aphidicola str. G002 (Myzus persicae)</t>
  </si>
  <si>
    <t>NZ_CP002702.1</t>
  </si>
  <si>
    <t>CP002702</t>
  </si>
  <si>
    <t>26.0803</t>
  </si>
  <si>
    <t>Buchnera aphidicola str. Ua (Uroleucon ambrosiae)</t>
  </si>
  <si>
    <t>NC_017261.1</t>
  </si>
  <si>
    <t>CP002649</t>
  </si>
  <si>
    <t>25.634</t>
  </si>
  <si>
    <t>NC_017260.1</t>
  </si>
  <si>
    <t>CP002650</t>
  </si>
  <si>
    <t>27.5389</t>
  </si>
  <si>
    <t>Buchnera aphidicola str. USDA (Myzus persicae)</t>
  </si>
  <si>
    <t>NZ_CP002698.1</t>
  </si>
  <si>
    <t>CP002698</t>
  </si>
  <si>
    <t>26.0702</t>
  </si>
  <si>
    <t>Buchnera aphidicola str. W106 (Myzus persicae)</t>
  </si>
  <si>
    <t>NZ_CP002700.1</t>
  </si>
  <si>
    <t>CP002700</t>
  </si>
  <si>
    <t>26.0574</t>
  </si>
  <si>
    <t>Burkholderia ambifaria AMMD</t>
  </si>
  <si>
    <t>Plasmid1</t>
  </si>
  <si>
    <t>NC_008385.1</t>
  </si>
  <si>
    <t>CP000443</t>
  </si>
  <si>
    <t>65.7603</t>
  </si>
  <si>
    <t>pBII_1</t>
  </si>
  <si>
    <t>NZ_CP009797.1</t>
  </si>
  <si>
    <t>CP009797</t>
  </si>
  <si>
    <t>Burkholderia ambifaria MC40-6</t>
  </si>
  <si>
    <t>pBMC401</t>
  </si>
  <si>
    <t>NC_010553.1</t>
  </si>
  <si>
    <t>CP001028</t>
  </si>
  <si>
    <t>61.1886</t>
  </si>
  <si>
    <t>252</t>
  </si>
  <si>
    <t>266</t>
  </si>
  <si>
    <t>Burkholderia caribensis MBA4</t>
  </si>
  <si>
    <t>NZ_CP012748.1</t>
  </si>
  <si>
    <t>CP012748</t>
  </si>
  <si>
    <t>62.4108</t>
  </si>
  <si>
    <t>2177</t>
  </si>
  <si>
    <t>2214</t>
  </si>
  <si>
    <t>Burkholderia cenocepacia HI2424 B1</t>
  </si>
  <si>
    <t>NC_008545.1</t>
  </si>
  <si>
    <t>CP000461</t>
  </si>
  <si>
    <t>61.8275</t>
  </si>
  <si>
    <t>148</t>
  </si>
  <si>
    <t>Burkholderia cenocepacia J2315</t>
  </si>
  <si>
    <t>pBCJ2315</t>
  </si>
  <si>
    <t>NC_011003.1</t>
  </si>
  <si>
    <t>AM747723</t>
  </si>
  <si>
    <t>62.7621</t>
  </si>
  <si>
    <t>Burkholderia cepacia LO6</t>
  </si>
  <si>
    <t>NZ_CP011302.1</t>
  </si>
  <si>
    <t>CP011302</t>
  </si>
  <si>
    <t>53.6245</t>
  </si>
  <si>
    <t>Burkholderia cepacia</t>
  </si>
  <si>
    <t>pYS1</t>
  </si>
  <si>
    <t>NC_019369.1</t>
  </si>
  <si>
    <t>JX469832</t>
  </si>
  <si>
    <t>62.6271</t>
  </si>
  <si>
    <t>Burkholderia cepacia DV5</t>
  </si>
  <si>
    <t>PPC1</t>
  </si>
  <si>
    <t>NC_010099.1</t>
  </si>
  <si>
    <t>X61927</t>
  </si>
  <si>
    <t>60.3291</t>
  </si>
  <si>
    <t>Burkholderia cepacia 2a</t>
  </si>
  <si>
    <t>pIJB1</t>
  </si>
  <si>
    <t>NC_019378.1</t>
  </si>
  <si>
    <t>JX847411</t>
  </si>
  <si>
    <t>61.8479</t>
  </si>
  <si>
    <t>Burkholderia cepacia ATCC 25416 UCB 717</t>
  </si>
  <si>
    <t>pBC25416</t>
  </si>
  <si>
    <t>NZ_CP012984.1</t>
  </si>
  <si>
    <t>CP012984</t>
  </si>
  <si>
    <t>62.2763</t>
  </si>
  <si>
    <t>Burkholderia fungorum ATCC BAA-463</t>
  </si>
  <si>
    <t>pBIL</t>
  </si>
  <si>
    <t>NZ_CP010024.1</t>
  </si>
  <si>
    <t>CP010024</t>
  </si>
  <si>
    <t>60.3445</t>
  </si>
  <si>
    <t>413</t>
  </si>
  <si>
    <t>424</t>
  </si>
  <si>
    <t>Burkholderia gladioli ATCC 10248</t>
  </si>
  <si>
    <t>NZ_CP009320.1</t>
  </si>
  <si>
    <t>CP009320</t>
  </si>
  <si>
    <t>60.0003</t>
  </si>
  <si>
    <t>NZ_CP009319.1</t>
  </si>
  <si>
    <t>CP009319</t>
  </si>
  <si>
    <t>61.0071</t>
  </si>
  <si>
    <t>NZ_CP009321.1</t>
  </si>
  <si>
    <t>CP009321</t>
  </si>
  <si>
    <t>61.4515</t>
  </si>
  <si>
    <t>180</t>
  </si>
  <si>
    <t>Burkholderia gladioli BSR3</t>
  </si>
  <si>
    <t>bgla_3p</t>
  </si>
  <si>
    <t>NC_015378.1</t>
  </si>
  <si>
    <t>CP002603</t>
  </si>
  <si>
    <t>59.6075</t>
  </si>
  <si>
    <t>bgla_2p</t>
  </si>
  <si>
    <t>NC_015377.1</t>
  </si>
  <si>
    <t>CP002602</t>
  </si>
  <si>
    <t>62.8235</t>
  </si>
  <si>
    <t>bgla_4p</t>
  </si>
  <si>
    <t>NC_015383.1</t>
  </si>
  <si>
    <t>CP002604</t>
  </si>
  <si>
    <t>62.3716</t>
  </si>
  <si>
    <t>322</t>
  </si>
  <si>
    <t>341</t>
  </si>
  <si>
    <t>bgla_1p</t>
  </si>
  <si>
    <t>NC_015382.1</t>
  </si>
  <si>
    <t>CP002601</t>
  </si>
  <si>
    <t>63.2822</t>
  </si>
  <si>
    <t>208</t>
  </si>
  <si>
    <t>220</t>
  </si>
  <si>
    <t>Burkholderia glumae BGR1</t>
  </si>
  <si>
    <t>pBGA40</t>
  </si>
  <si>
    <t>NC_025024.1</t>
  </si>
  <si>
    <t>AY641454</t>
  </si>
  <si>
    <t>66.585</t>
  </si>
  <si>
    <t>pBGF2</t>
  </si>
  <si>
    <t>NC_010879.1</t>
  </si>
  <si>
    <t>DQ996270</t>
  </si>
  <si>
    <t>69.5327</t>
  </si>
  <si>
    <t>bglu_4p</t>
  </si>
  <si>
    <t>NC_012725.2</t>
  </si>
  <si>
    <t>CP001508</t>
  </si>
  <si>
    <t>62.709</t>
  </si>
  <si>
    <t>bglu_3p</t>
  </si>
  <si>
    <t>NC_012720.2</t>
  </si>
  <si>
    <t>CP001507</t>
  </si>
  <si>
    <t>62.6759</t>
  </si>
  <si>
    <t>114</t>
  </si>
  <si>
    <t>bglu_1p</t>
  </si>
  <si>
    <t>NC_012723.1</t>
  </si>
  <si>
    <t>CP001505</t>
  </si>
  <si>
    <t>60.5932</t>
  </si>
  <si>
    <t>bglu_2p</t>
  </si>
  <si>
    <t>NC_012718.1</t>
  </si>
  <si>
    <t>CP001506</t>
  </si>
  <si>
    <t>63.206</t>
  </si>
  <si>
    <t>Burkholderia glumae LMG 2196 = ATCC 33617</t>
  </si>
  <si>
    <t>pBIN_2</t>
  </si>
  <si>
    <t>NZ_CP009432.1</t>
  </si>
  <si>
    <t>CP009432</t>
  </si>
  <si>
    <t>61.1768</t>
  </si>
  <si>
    <t>pBIN_1</t>
  </si>
  <si>
    <t>NZ_CP009433.1</t>
  </si>
  <si>
    <t>CP009433</t>
  </si>
  <si>
    <t>63.7894</t>
  </si>
  <si>
    <t>150</t>
  </si>
  <si>
    <t>Burkholderia multivorans ATCC 17616</t>
  </si>
  <si>
    <t>pBMUL01</t>
  </si>
  <si>
    <t>NC_010070.1</t>
  </si>
  <si>
    <t>CP000871</t>
  </si>
  <si>
    <t>61.3342</t>
  </si>
  <si>
    <t>pTGL1</t>
  </si>
  <si>
    <t>NC_010802.1</t>
  </si>
  <si>
    <t>AP009388</t>
  </si>
  <si>
    <t>Burkholderia phenoliruptrix BR3459a</t>
  </si>
  <si>
    <t>pSYMBR3459</t>
  </si>
  <si>
    <t>NC_018696.1</t>
  </si>
  <si>
    <t>CP003865</t>
  </si>
  <si>
    <t>59.1109</t>
  </si>
  <si>
    <t>633</t>
  </si>
  <si>
    <t>684</t>
  </si>
  <si>
    <t>Burkholderia phymatum STM815</t>
  </si>
  <si>
    <t>pBPHY01</t>
  </si>
  <si>
    <t>NC_010625.1</t>
  </si>
  <si>
    <t>CP001045</t>
  </si>
  <si>
    <t>61.8729</t>
  </si>
  <si>
    <t>1579</t>
  </si>
  <si>
    <t>1641</t>
  </si>
  <si>
    <t>pBPHY02</t>
  </si>
  <si>
    <t>NC_010627.1</t>
  </si>
  <si>
    <t>CP001046</t>
  </si>
  <si>
    <t>59.1812</t>
  </si>
  <si>
    <t>468</t>
  </si>
  <si>
    <t>530</t>
  </si>
  <si>
    <t>Burkholderia phytofirmans PsJN</t>
  </si>
  <si>
    <t>pBPHYT01</t>
  </si>
  <si>
    <t>NC_010679.1</t>
  </si>
  <si>
    <t>CP001054</t>
  </si>
  <si>
    <t>58.3082</t>
  </si>
  <si>
    <t>Burkholderia plantarii ATCC 43733</t>
  </si>
  <si>
    <t>bpln_1p</t>
  </si>
  <si>
    <t>NZ_CP007214.1</t>
  </si>
  <si>
    <t>CP007214</t>
  </si>
  <si>
    <t>62.4416</t>
  </si>
  <si>
    <t>Burkholderia pseudomallei PHB194</t>
  </si>
  <si>
    <t>pPHB194</t>
  </si>
  <si>
    <t>NC_019220.1</t>
  </si>
  <si>
    <t>GQ401131</t>
  </si>
  <si>
    <t>61.2446</t>
  </si>
  <si>
    <t>Burkholderia pyrrocinia DSM 10685</t>
  </si>
  <si>
    <t>p2327</t>
  </si>
  <si>
    <t>NZ_CP011506.1</t>
  </si>
  <si>
    <t>CP011506</t>
  </si>
  <si>
    <t>62.318</t>
  </si>
  <si>
    <t>Burkholderia rhizoxinica HKI 454</t>
  </si>
  <si>
    <t>pBRH02</t>
  </si>
  <si>
    <t>NC_014723.1</t>
  </si>
  <si>
    <t>FR687361</t>
  </si>
  <si>
    <t>57.4282</t>
  </si>
  <si>
    <t>pBRH01</t>
  </si>
  <si>
    <t>NC_014718.1</t>
  </si>
  <si>
    <t>FR687360</t>
  </si>
  <si>
    <t>59.7064</t>
  </si>
  <si>
    <t>616</t>
  </si>
  <si>
    <t>Burkholderia sp. 2002721687</t>
  </si>
  <si>
    <t>pBTU</t>
  </si>
  <si>
    <t>NZ_CP009547.1</t>
  </si>
  <si>
    <t>CP009547</t>
  </si>
  <si>
    <t>64.893</t>
  </si>
  <si>
    <t>253</t>
  </si>
  <si>
    <t>Burkholderia sp. CCGE1002</t>
  </si>
  <si>
    <t>pBC201</t>
  </si>
  <si>
    <t>NC_014120.1</t>
  </si>
  <si>
    <t>CP002016</t>
  </si>
  <si>
    <t>59.1709</t>
  </si>
  <si>
    <t>385</t>
  </si>
  <si>
    <t>Burkholderia sp. KJ006</t>
  </si>
  <si>
    <t>pKJ006</t>
  </si>
  <si>
    <t>NC_017923.1</t>
  </si>
  <si>
    <t>CP003517</t>
  </si>
  <si>
    <t>59.0772</t>
  </si>
  <si>
    <t>Burkholderia sp. M701</t>
  </si>
  <si>
    <t>pM7012</t>
  </si>
  <si>
    <t>NC_022995.1</t>
  </si>
  <si>
    <t>AB853026</t>
  </si>
  <si>
    <t>59.7165</t>
  </si>
  <si>
    <t>529</t>
  </si>
  <si>
    <t>574</t>
  </si>
  <si>
    <t>Burkholderia sp. RPE64</t>
  </si>
  <si>
    <t>p2</t>
  </si>
  <si>
    <t>NC_021295.1</t>
  </si>
  <si>
    <t>AP013062</t>
  </si>
  <si>
    <t>60.1117</t>
  </si>
  <si>
    <t>NC_021289.1</t>
  </si>
  <si>
    <t>AP013061</t>
  </si>
  <si>
    <t>63.0051</t>
  </si>
  <si>
    <t>1149</t>
  </si>
  <si>
    <t>1159</t>
  </si>
  <si>
    <t>Burkholderia sp. RPE67</t>
  </si>
  <si>
    <t>p3</t>
  </si>
  <si>
    <t>NZ_AP014581.1</t>
  </si>
  <si>
    <t>AP014581</t>
  </si>
  <si>
    <t>59.3057</t>
  </si>
  <si>
    <t>NZ_AP014579.1</t>
  </si>
  <si>
    <t>AP014579</t>
  </si>
  <si>
    <t>64.0992</t>
  </si>
  <si>
    <t>1302</t>
  </si>
  <si>
    <t>1319</t>
  </si>
  <si>
    <t>NZ_AP014580.1</t>
  </si>
  <si>
    <t>AP014580</t>
  </si>
  <si>
    <t>60.2774</t>
  </si>
  <si>
    <t>415</t>
  </si>
  <si>
    <t>482</t>
  </si>
  <si>
    <t>Burkholderia sp. TSV202</t>
  </si>
  <si>
    <t>NZ_CP009154.1</t>
  </si>
  <si>
    <t>CP009154</t>
  </si>
  <si>
    <t>61.9347</t>
  </si>
  <si>
    <t>NZ_CP009155.1</t>
  </si>
  <si>
    <t>CP009155</t>
  </si>
  <si>
    <t>60.4474</t>
  </si>
  <si>
    <t>Burkholderia sp. YI23</t>
  </si>
  <si>
    <t>byi_1p</t>
  </si>
  <si>
    <t>NC_016626.1</t>
  </si>
  <si>
    <t>CP003090</t>
  </si>
  <si>
    <t>63.0159</t>
  </si>
  <si>
    <t>1733</t>
  </si>
  <si>
    <t>1774</t>
  </si>
  <si>
    <t>byi_2p</t>
  </si>
  <si>
    <t>NC_016591.1</t>
  </si>
  <si>
    <t>CP003091</t>
  </si>
  <si>
    <t>58.7333</t>
  </si>
  <si>
    <t>395</t>
  </si>
  <si>
    <t>byi_3p</t>
  </si>
  <si>
    <t>NC_016592.1</t>
  </si>
  <si>
    <t>CP003092</t>
  </si>
  <si>
    <t>59.4375</t>
  </si>
  <si>
    <t>Burkholderia thailandensis 34</t>
  </si>
  <si>
    <t>NZ_CP010016.1</t>
  </si>
  <si>
    <t>CP010016</t>
  </si>
  <si>
    <t>64.4114</t>
  </si>
  <si>
    <t>264</t>
  </si>
  <si>
    <t>284</t>
  </si>
  <si>
    <t>Burkholderia vietnamiensis G4</t>
  </si>
  <si>
    <t>pBVIE03</t>
  </si>
  <si>
    <t>NC_009229.1</t>
  </si>
  <si>
    <t>CP000619</t>
  </si>
  <si>
    <t>59.8185</t>
  </si>
  <si>
    <t>244</t>
  </si>
  <si>
    <t>pBVIE01</t>
  </si>
  <si>
    <t>NC_009230.1</t>
  </si>
  <si>
    <t>CP000617</t>
  </si>
  <si>
    <t>58.2437</t>
  </si>
  <si>
    <t>378</t>
  </si>
  <si>
    <t>pBVIE04</t>
  </si>
  <si>
    <t>NC_009228.1</t>
  </si>
  <si>
    <t>CP000620</t>
  </si>
  <si>
    <t>61.0383</t>
  </si>
  <si>
    <t>pBVIE05</t>
  </si>
  <si>
    <t>NC_009226.1</t>
  </si>
  <si>
    <t>CP000621</t>
  </si>
  <si>
    <t>61.6873</t>
  </si>
  <si>
    <t>pBVIE02</t>
  </si>
  <si>
    <t>NC_009227.1</t>
  </si>
  <si>
    <t>CP000618</t>
  </si>
  <si>
    <t>61.7531</t>
  </si>
  <si>
    <t>Burkholderia vietnamiensis LMG 10929</t>
  </si>
  <si>
    <t>pBVB_1</t>
  </si>
  <si>
    <t>NZ_CP009629.1</t>
  </si>
  <si>
    <t>CP009629</t>
  </si>
  <si>
    <t>59.5059</t>
  </si>
  <si>
    <t>Butyrivibrio fibrisolvens</t>
  </si>
  <si>
    <t>pOM1</t>
  </si>
  <si>
    <t>NC_002059.1</t>
  </si>
  <si>
    <t>L31579</t>
  </si>
  <si>
    <t>40.6205</t>
  </si>
  <si>
    <t>pRJF1</t>
  </si>
  <si>
    <t>NC_011377.1</t>
  </si>
  <si>
    <t>M94552</t>
  </si>
  <si>
    <t>36.336</t>
  </si>
  <si>
    <t>pRJF2</t>
  </si>
  <si>
    <t>NC_011376.1</t>
  </si>
  <si>
    <t>L31578</t>
  </si>
  <si>
    <t>35.2525</t>
  </si>
  <si>
    <t>Butyrivibrio proteoclasticus B316</t>
  </si>
  <si>
    <t>pCY360</t>
  </si>
  <si>
    <t>NC_014389.1</t>
  </si>
  <si>
    <t>CP001812</t>
  </si>
  <si>
    <t>38.9525</t>
  </si>
  <si>
    <t>410</t>
  </si>
  <si>
    <t>pCY186</t>
  </si>
  <si>
    <t>NC_014390.1</t>
  </si>
  <si>
    <t>CP001813</t>
  </si>
  <si>
    <t>38.1033</t>
  </si>
  <si>
    <t>Caedibacter taeniospiralis</t>
  </si>
  <si>
    <t>pKAP298</t>
  </si>
  <si>
    <t>NC_005915.1</t>
  </si>
  <si>
    <t>AY422720</t>
  </si>
  <si>
    <t>37.3391</t>
  </si>
  <si>
    <t>Caldicellulosiruptor bescii DSM 6725</t>
  </si>
  <si>
    <t>pATHE02</t>
  </si>
  <si>
    <t>NC_012037.1</t>
  </si>
  <si>
    <t>CP001395</t>
  </si>
  <si>
    <t>42.9236</t>
  </si>
  <si>
    <t>pATHE01</t>
  </si>
  <si>
    <t>NC_012036.1</t>
  </si>
  <si>
    <t>CP001394</t>
  </si>
  <si>
    <t>38.5358</t>
  </si>
  <si>
    <t>Caldicellulosiruptor kristjanssonii I77R1B 177R1B</t>
  </si>
  <si>
    <t>pCALKR01</t>
  </si>
  <si>
    <t>NC_014719.1</t>
  </si>
  <si>
    <t>CP002327</t>
  </si>
  <si>
    <t>35.7858</t>
  </si>
  <si>
    <t>Calditerrivibrio nitroreducens DSM 19672</t>
  </si>
  <si>
    <t>Deferribacteres</t>
  </si>
  <si>
    <t>pCALNI01</t>
  </si>
  <si>
    <t>NC_014749.1</t>
  </si>
  <si>
    <t>CP002348</t>
  </si>
  <si>
    <t>31.0506</t>
  </si>
  <si>
    <t>Calothrix sp. 336/3</t>
  </si>
  <si>
    <t>NZ_CP011383.1</t>
  </si>
  <si>
    <t>CP011383</t>
  </si>
  <si>
    <t>44.1898</t>
  </si>
  <si>
    <t>NZ_CP011384.1</t>
  </si>
  <si>
    <t>CP011384</t>
  </si>
  <si>
    <t>42.1863</t>
  </si>
  <si>
    <t>NZ_CP011385.1</t>
  </si>
  <si>
    <t>CP011385</t>
  </si>
  <si>
    <t>38.6479</t>
  </si>
  <si>
    <t>Calothrix sp. PCC 6303</t>
  </si>
  <si>
    <t>pCAL6303.01</t>
  </si>
  <si>
    <t>NC_019727.1</t>
  </si>
  <si>
    <t>CP003611</t>
  </si>
  <si>
    <t>39.3774</t>
  </si>
  <si>
    <t>pCAL6303.02</t>
  </si>
  <si>
    <t>NC_019728.1</t>
  </si>
  <si>
    <t>CP003612</t>
  </si>
  <si>
    <t>38.4705</t>
  </si>
  <si>
    <t>pCAL6303.03</t>
  </si>
  <si>
    <t>NC_019752.1</t>
  </si>
  <si>
    <t>CP003613</t>
  </si>
  <si>
    <t>41.896</t>
  </si>
  <si>
    <t>Campylobacter coli FB1</t>
  </si>
  <si>
    <t>pFB1TET</t>
  </si>
  <si>
    <t>NZ_CP011017.1</t>
  </si>
  <si>
    <t>CP011017</t>
  </si>
  <si>
    <t>29.6435</t>
  </si>
  <si>
    <t>pCC42</t>
  </si>
  <si>
    <t>NZ_CP011016.1</t>
  </si>
  <si>
    <t>CP011016</t>
  </si>
  <si>
    <t>29.2289</t>
  </si>
  <si>
    <t>Campylobacter coli RM2228</t>
  </si>
  <si>
    <t>pCC2228-1</t>
  </si>
  <si>
    <t>NC_008049.1</t>
  </si>
  <si>
    <t>DQ518170</t>
  </si>
  <si>
    <t>34.583</t>
  </si>
  <si>
    <t>pCC2228-3</t>
  </si>
  <si>
    <t>NC_008051.1</t>
  </si>
  <si>
    <t>DQ518172</t>
  </si>
  <si>
    <t>30.9167</t>
  </si>
  <si>
    <t>Campylobacter coli 338</t>
  </si>
  <si>
    <t>p3386</t>
  </si>
  <si>
    <t>NC_007143.1</t>
  </si>
  <si>
    <t>AY948117</t>
  </si>
  <si>
    <t>26.216</t>
  </si>
  <si>
    <t>p3384</t>
  </si>
  <si>
    <t>NC_007142.1</t>
  </si>
  <si>
    <t>AY948116</t>
  </si>
  <si>
    <t>31.1821</t>
  </si>
  <si>
    <t>pCC2228-2</t>
  </si>
  <si>
    <t>NC_008050.1</t>
  </si>
  <si>
    <t>DQ518171</t>
  </si>
  <si>
    <t>31.6076</t>
  </si>
  <si>
    <t>Campylobacter coli</t>
  </si>
  <si>
    <t>pCC31</t>
  </si>
  <si>
    <t>NC_006134.1</t>
  </si>
  <si>
    <t>AY394560</t>
  </si>
  <si>
    <t>29.841</t>
  </si>
  <si>
    <t>Campylobacter coli HC2-48</t>
  </si>
  <si>
    <t>CP013035.1</t>
  </si>
  <si>
    <t>28.8263</t>
  </si>
  <si>
    <t>Campylobacter coli CO2-160</t>
  </si>
  <si>
    <t>CP013033.1</t>
  </si>
  <si>
    <t>27.8353</t>
  </si>
  <si>
    <t>Campylobacter coli CF2-75</t>
  </si>
  <si>
    <t>CP013037.1</t>
  </si>
  <si>
    <t>27.8751</t>
  </si>
  <si>
    <t>Campylobacter coli 15-537360</t>
  </si>
  <si>
    <t>pCC42yr</t>
  </si>
  <si>
    <t>NC_022656.1</t>
  </si>
  <si>
    <t>CP006703</t>
  </si>
  <si>
    <t>29.4073</t>
  </si>
  <si>
    <t>Campylobacter coli CVM N29710</t>
  </si>
  <si>
    <t>pN29710-2</t>
  </si>
  <si>
    <t>NC_022348.1</t>
  </si>
  <si>
    <t>CP004068</t>
  </si>
  <si>
    <t>31.1303</t>
  </si>
  <si>
    <t>pN29710-1</t>
  </si>
  <si>
    <t>NC_022355.1</t>
  </si>
  <si>
    <t>CP004067</t>
  </si>
  <si>
    <t>31.5816</t>
  </si>
  <si>
    <t>Campylobacter coli RM1875</t>
  </si>
  <si>
    <t>pRM1875_3.4kbp</t>
  </si>
  <si>
    <t>NZ_CP007187.1</t>
  </si>
  <si>
    <t>CP007187</t>
  </si>
  <si>
    <t>31.5506</t>
  </si>
  <si>
    <t>pRM1875_2.4kb</t>
  </si>
  <si>
    <t>NZ_CP007185.1</t>
  </si>
  <si>
    <t>CP007185</t>
  </si>
  <si>
    <t>26.266</t>
  </si>
  <si>
    <t>pRM1875_35kb</t>
  </si>
  <si>
    <t>NZ_CP007184.1</t>
  </si>
  <si>
    <t>CP007184</t>
  </si>
  <si>
    <t>26.018</t>
  </si>
  <si>
    <t>pRM1875_3.3kb</t>
  </si>
  <si>
    <t>NZ_CP007186.1</t>
  </si>
  <si>
    <t>CP007186</t>
  </si>
  <si>
    <t>31.2575</t>
  </si>
  <si>
    <t>Campylobacter coli RM4661</t>
  </si>
  <si>
    <t>pRM4661_48kbp</t>
  </si>
  <si>
    <t>NZ_CP007182.1</t>
  </si>
  <si>
    <t>CP007182</t>
  </si>
  <si>
    <t>30.0175</t>
  </si>
  <si>
    <t>Campylobacter coli RM5611</t>
  </si>
  <si>
    <t>pRM5611_48kb</t>
  </si>
  <si>
    <t>NZ_CP007180.1</t>
  </si>
  <si>
    <t>CP007180</t>
  </si>
  <si>
    <t>29.1107</t>
  </si>
  <si>
    <t>Campylobacter concisus 13826</t>
  </si>
  <si>
    <t>pCCON31</t>
  </si>
  <si>
    <t>NC_009795.1</t>
  </si>
  <si>
    <t>CP000793</t>
  </si>
  <si>
    <t>31.6068</t>
  </si>
  <si>
    <t>pCCON16</t>
  </si>
  <si>
    <t>NC_009796.1</t>
  </si>
  <si>
    <t>CP000794</t>
  </si>
  <si>
    <t>33.4569</t>
  </si>
  <si>
    <t>Campylobacter fetus</t>
  </si>
  <si>
    <t>pCFV108</t>
  </si>
  <si>
    <t>NC_010858.1</t>
  </si>
  <si>
    <t>EF050075</t>
  </si>
  <si>
    <t>28.276</t>
  </si>
  <si>
    <t>Campylobacter fetus subsp. fetus 04/554</t>
  </si>
  <si>
    <t>pCFF04554</t>
  </si>
  <si>
    <t>NZ_CP008809.1</t>
  </si>
  <si>
    <t>CP008809</t>
  </si>
  <si>
    <t>28.9537</t>
  </si>
  <si>
    <t>Campylobacter fetus subsp. venerealis 97/608</t>
  </si>
  <si>
    <t>pCFV97608-1</t>
  </si>
  <si>
    <t>NZ_CP008811.1</t>
  </si>
  <si>
    <t>CP008811</t>
  </si>
  <si>
    <t>31.3362</t>
  </si>
  <si>
    <t>pCFV97608-2</t>
  </si>
  <si>
    <t>NZ_CP008812.1</t>
  </si>
  <si>
    <t>CP008812</t>
  </si>
  <si>
    <t>28.1448</t>
  </si>
  <si>
    <t>Campylobacter fetus subsp. venerealis cfvi03/293</t>
  </si>
  <si>
    <t>pCfviMP2</t>
  </si>
  <si>
    <t>NZ_CP007001.1</t>
  </si>
  <si>
    <t>CP007001</t>
  </si>
  <si>
    <t>33.0238</t>
  </si>
  <si>
    <t>pCfviMP1</t>
  </si>
  <si>
    <t>NZ_CP007000.1</t>
  </si>
  <si>
    <t>CP007000</t>
  </si>
  <si>
    <t>29.4333</t>
  </si>
  <si>
    <t>pCfviP3</t>
  </si>
  <si>
    <t>NZ_CP007002.1</t>
  </si>
  <si>
    <t>CP007002</t>
  </si>
  <si>
    <t>31.3799</t>
  </si>
  <si>
    <t>Campylobacter fetus subsp. venerealis str. 84-112</t>
  </si>
  <si>
    <t>NZ_HG004427.1</t>
  </si>
  <si>
    <t>31.4497</t>
  </si>
  <si>
    <t>Campylobacter hominis ATCC BAA-381</t>
  </si>
  <si>
    <t>pCH4</t>
  </si>
  <si>
    <t>NC_009713.1</t>
  </si>
  <si>
    <t>CP000775</t>
  </si>
  <si>
    <t>34.149</t>
  </si>
  <si>
    <t>Campylobacter iguaniorum 1485E</t>
  </si>
  <si>
    <t>pCIG1485E</t>
  </si>
  <si>
    <t>NZ_CP009044.1</t>
  </si>
  <si>
    <t>CP009044</t>
  </si>
  <si>
    <t>33.1929</t>
  </si>
  <si>
    <t>Campylobacter jejuni 81-176</t>
  </si>
  <si>
    <t>pTet</t>
  </si>
  <si>
    <t>NC_006135.1</t>
  </si>
  <si>
    <t>AY394561</t>
  </si>
  <si>
    <t>29.1384</t>
  </si>
  <si>
    <t>Campylobacter jejuni RM1170</t>
  </si>
  <si>
    <t>pCJ1170</t>
  </si>
  <si>
    <t>NC_008052.1</t>
  </si>
  <si>
    <t>DQ518173</t>
  </si>
  <si>
    <t>30.7921</t>
  </si>
  <si>
    <t>NC_007141.1</t>
  </si>
  <si>
    <t>AY714214</t>
  </si>
  <si>
    <t>29.144</t>
  </si>
  <si>
    <t>Campylobacter jejuni 21190</t>
  </si>
  <si>
    <t>pCJ01</t>
  </si>
  <si>
    <t>NC_008438.1</t>
  </si>
  <si>
    <t>AF301164</t>
  </si>
  <si>
    <t>33.4994</t>
  </si>
  <si>
    <t>pVir</t>
  </si>
  <si>
    <t>NC_005012.1</t>
  </si>
  <si>
    <t>AF226280</t>
  </si>
  <si>
    <t>25.8834</t>
  </si>
  <si>
    <t>Campylobacter jejuni</t>
  </si>
  <si>
    <t>pCJ419</t>
  </si>
  <si>
    <t>NC_004997.1</t>
  </si>
  <si>
    <t>AY256846</t>
  </si>
  <si>
    <t>30.152</t>
  </si>
  <si>
    <t>Campylobacter jejuni S4-2 CC</t>
  </si>
  <si>
    <t>pTIW94</t>
  </si>
  <si>
    <t>NC_021493.1</t>
  </si>
  <si>
    <t>KF192842</t>
  </si>
  <si>
    <t>31.114</t>
  </si>
  <si>
    <t>Campylobacter jejuni T1-21</t>
  </si>
  <si>
    <t>NZ_CP013117.1</t>
  </si>
  <si>
    <t>CP013117</t>
  </si>
  <si>
    <t>29.8168</t>
  </si>
  <si>
    <t>Campylobacter jejuni subsp. jejuni 01-1512</t>
  </si>
  <si>
    <t>pCj2</t>
  </si>
  <si>
    <t>NZ_CP010074.1</t>
  </si>
  <si>
    <t>CP010074</t>
  </si>
  <si>
    <t>25.9507</t>
  </si>
  <si>
    <t>pCj1</t>
  </si>
  <si>
    <t>NZ_CP010073.1</t>
  </si>
  <si>
    <t>CP010073</t>
  </si>
  <si>
    <t>29.0064</t>
  </si>
  <si>
    <t>Campylobacter jejuni subsp. jejuni 00-0949</t>
  </si>
  <si>
    <t>NZ_CP010302.1</t>
  </si>
  <si>
    <t>CP010302</t>
  </si>
  <si>
    <t>NZ_CP010303.1</t>
  </si>
  <si>
    <t>CP010303</t>
  </si>
  <si>
    <t>Campylobacter jejuni subsp. jejuni 00-2544</t>
  </si>
  <si>
    <t>NC_022354.1</t>
  </si>
  <si>
    <t>CP006710</t>
  </si>
  <si>
    <t>29.4103</t>
  </si>
  <si>
    <t>Campylobacter jejuni subsp. jejuni 81-176</t>
  </si>
  <si>
    <t>NC_008790.1</t>
  </si>
  <si>
    <t>CP000549</t>
  </si>
  <si>
    <t>29.0927</t>
  </si>
  <si>
    <t>NC_008770.1</t>
  </si>
  <si>
    <t>CP000550</t>
  </si>
  <si>
    <t>25.8853</t>
  </si>
  <si>
    <t>Campylobacter jejuni subsp. jejuni 81-176-DRH212</t>
  </si>
  <si>
    <t>AZNT01000024.1</t>
  </si>
  <si>
    <t>25.8507</t>
  </si>
  <si>
    <t>Campylobacter jejuni subsp. jejuni 81-176-UMCW7</t>
  </si>
  <si>
    <t>NZ_AZNS01000034.1</t>
  </si>
  <si>
    <t>AZNS01000034</t>
  </si>
  <si>
    <t>25.8512</t>
  </si>
  <si>
    <t>Campylobacter jejuni subsp. jejuni IA3902</t>
  </si>
  <si>
    <t>NC_017284.1</t>
  </si>
  <si>
    <t>CP001877</t>
  </si>
  <si>
    <t>25.9052</t>
  </si>
  <si>
    <t>Campylobacter jejuni subsp. jejuni ICDCCJ07001</t>
  </si>
  <si>
    <t>CP002030.1</t>
  </si>
  <si>
    <t>28.6884</t>
  </si>
  <si>
    <t>Campylobacter jejuni subsp. jejuni S3</t>
  </si>
  <si>
    <t>NC_017282.1</t>
  </si>
  <si>
    <t>CP001961</t>
  </si>
  <si>
    <t>28.9876</t>
  </si>
  <si>
    <t>Campylobacter lari 237</t>
  </si>
  <si>
    <t>pUPTC237</t>
  </si>
  <si>
    <t>NC_007962.1</t>
  </si>
  <si>
    <t>AB256957</t>
  </si>
  <si>
    <t>29.4932</t>
  </si>
  <si>
    <t>Campylobacter lari 300</t>
  </si>
  <si>
    <t>pCL300</t>
  </si>
  <si>
    <t>NC_006975.1</t>
  </si>
  <si>
    <t>AB211496</t>
  </si>
  <si>
    <t>28.7287</t>
  </si>
  <si>
    <t>Campylobacter lari RM2100</t>
  </si>
  <si>
    <t>megaplasmid pCL2100</t>
  </si>
  <si>
    <t>NC_012040.1</t>
  </si>
  <si>
    <t>CP000933</t>
  </si>
  <si>
    <t>26.8631</t>
  </si>
  <si>
    <t>Campylobacter peloridis LMG 23910</t>
  </si>
  <si>
    <t>pPEL1</t>
  </si>
  <si>
    <t>NZ_CP007767.1</t>
  </si>
  <si>
    <t>CP007767</t>
  </si>
  <si>
    <t>26.4335</t>
  </si>
  <si>
    <t>pPEL2</t>
  </si>
  <si>
    <t>NZ_CP007768.1</t>
  </si>
  <si>
    <t>CP007768</t>
  </si>
  <si>
    <t>29.826</t>
  </si>
  <si>
    <t>Candidatus Accumulibacter phosphatis clade IIA str. UW-1</t>
  </si>
  <si>
    <t>pAph01</t>
  </si>
  <si>
    <t>NC_013193.1</t>
  </si>
  <si>
    <t>CP001716</t>
  </si>
  <si>
    <t>61.5699</t>
  </si>
  <si>
    <t>pAph03</t>
  </si>
  <si>
    <t>NC_013191.1</t>
  </si>
  <si>
    <t>CP001718</t>
  </si>
  <si>
    <t>59.2943</t>
  </si>
  <si>
    <t>pAph02</t>
  </si>
  <si>
    <t>NC_013190.1</t>
  </si>
  <si>
    <t>CP001717</t>
  </si>
  <si>
    <t>60.6994</t>
  </si>
  <si>
    <t>Candidatus Azobacteroides pseudotrichonymphae genomovar. CFP2</t>
  </si>
  <si>
    <t>pCFPG3</t>
  </si>
  <si>
    <t>NC_011562.1</t>
  </si>
  <si>
    <t>AP010659</t>
  </si>
  <si>
    <t>35.6442</t>
  </si>
  <si>
    <t>pCFPG2</t>
  </si>
  <si>
    <t>NC_011561.1</t>
  </si>
  <si>
    <t>AP010658</t>
  </si>
  <si>
    <t>35.0166</t>
  </si>
  <si>
    <t>pCFPG1</t>
  </si>
  <si>
    <t>NC_011564.1</t>
  </si>
  <si>
    <t>AP010657</t>
  </si>
  <si>
    <t>35.9744</t>
  </si>
  <si>
    <t>pCFPG4</t>
  </si>
  <si>
    <t>NC_011563.1</t>
  </si>
  <si>
    <t>AP010660</t>
  </si>
  <si>
    <t>44.2757</t>
  </si>
  <si>
    <t>Candidatus Baumannia cicadellinicola B-GSS</t>
  </si>
  <si>
    <t>NZ_CP011788.1</t>
  </si>
  <si>
    <t>CP011788</t>
  </si>
  <si>
    <t>20.2597</t>
  </si>
  <si>
    <t>Candidatus Caedibacter acanthamoebae</t>
  </si>
  <si>
    <t>Plasmid_00001</t>
  </si>
  <si>
    <t>CP008937.1</t>
  </si>
  <si>
    <t>36.675</t>
  </si>
  <si>
    <t>Plasmid_00004</t>
  </si>
  <si>
    <t>CP008940.1</t>
  </si>
  <si>
    <t>38.004</t>
  </si>
  <si>
    <t>Plasmid_00002</t>
  </si>
  <si>
    <t>CP008938.1</t>
  </si>
  <si>
    <t>36.6825</t>
  </si>
  <si>
    <t>Plasmid_00003</t>
  </si>
  <si>
    <t>CP008939.1</t>
  </si>
  <si>
    <t>36.5905</t>
  </si>
  <si>
    <t>123</t>
  </si>
  <si>
    <t>Candidatus Hamiltonella defensa 5AT (Acyrthosiphon pisum) T5A</t>
  </si>
  <si>
    <t>pHD5AT</t>
  </si>
  <si>
    <t>NC_012752.1</t>
  </si>
  <si>
    <t>CP001278</t>
  </si>
  <si>
    <t>45.2856</t>
  </si>
  <si>
    <t>Candidatus Ishikawaella capsulata Mpkobe</t>
  </si>
  <si>
    <t>pAst</t>
  </si>
  <si>
    <t>NZ_AP010873.1</t>
  </si>
  <si>
    <t>AP010873</t>
  </si>
  <si>
    <t>27.5741</t>
  </si>
  <si>
    <t>Candidatus Pantoea carbekii US</t>
  </si>
  <si>
    <t>pBMSBPS1</t>
  </si>
  <si>
    <t>NZ_CP010908.1</t>
  </si>
  <si>
    <t>CP010908</t>
  </si>
  <si>
    <t>29.7899</t>
  </si>
  <si>
    <t>pBMSBPS2</t>
  </si>
  <si>
    <t>NZ_CP010909.1</t>
  </si>
  <si>
    <t>CP010909</t>
  </si>
  <si>
    <t>26.7377</t>
  </si>
  <si>
    <t>pBMSBPS4</t>
  </si>
  <si>
    <t>NZ_CP010911.1</t>
  </si>
  <si>
    <t>CP010911</t>
  </si>
  <si>
    <t>24.2065</t>
  </si>
  <si>
    <t>pBMSBPS3</t>
  </si>
  <si>
    <t>NZ_CP010910.1</t>
  </si>
  <si>
    <t>CP010910</t>
  </si>
  <si>
    <t>25.9396</t>
  </si>
  <si>
    <t>Candidatus Paracaedibacter acanthamoebae</t>
  </si>
  <si>
    <t>NZ_CP008942.1</t>
  </si>
  <si>
    <t>CP008942</t>
  </si>
  <si>
    <t>36.0157</t>
  </si>
  <si>
    <t>Candidatus Paracaedibacter symbiosus PRA9</t>
  </si>
  <si>
    <t>pCPS02</t>
  </si>
  <si>
    <t>NZ_JQAK01000011.1</t>
  </si>
  <si>
    <t>JQAK01000011</t>
  </si>
  <si>
    <t>35.4937</t>
  </si>
  <si>
    <t>pCPS01</t>
  </si>
  <si>
    <t>NZ_JQAK01000007.1</t>
  </si>
  <si>
    <t>JQAK01000007</t>
  </si>
  <si>
    <t>31.8702</t>
  </si>
  <si>
    <t>Candidatus Photodesmus katoptron Akat1</t>
  </si>
  <si>
    <t>pPK001</t>
  </si>
  <si>
    <t>NZ_AMSD01000003.1</t>
  </si>
  <si>
    <t>AMSD01000003</t>
  </si>
  <si>
    <t>28.2172</t>
  </si>
  <si>
    <t>Candidatus Phytoplasma australiense</t>
  </si>
  <si>
    <t>pPAPh2</t>
  </si>
  <si>
    <t>NC_010854.1</t>
  </si>
  <si>
    <t>DQ318776</t>
  </si>
  <si>
    <t>26.2545</t>
  </si>
  <si>
    <t>pPASb11</t>
  </si>
  <si>
    <t>NC_010856.1</t>
  </si>
  <si>
    <t>DQ318777</t>
  </si>
  <si>
    <t>26.4649</t>
  </si>
  <si>
    <t>pCPa</t>
  </si>
  <si>
    <t>NC_010918.1</t>
  </si>
  <si>
    <t>DQ119295</t>
  </si>
  <si>
    <t>28.3859</t>
  </si>
  <si>
    <t>Candidatus Profftella armatura DC</t>
  </si>
  <si>
    <t>NC_021886.1</t>
  </si>
  <si>
    <t>CP003469</t>
  </si>
  <si>
    <t>23.9282</t>
  </si>
  <si>
    <t>Candidatus Profftella armatura YCPA</t>
  </si>
  <si>
    <t>NZ_CP012592.1</t>
  </si>
  <si>
    <t>CP012592</t>
  </si>
  <si>
    <t>23.9099</t>
  </si>
  <si>
    <t>Candidatus Regiella insecticola LSR1</t>
  </si>
  <si>
    <t>pRILSR1</t>
  </si>
  <si>
    <t>NZ_CM000957.1</t>
  </si>
  <si>
    <t>CM000957</t>
  </si>
  <si>
    <t>44.6647</t>
  </si>
  <si>
    <t>Candidatus Rickettsia amblyommii Ac37</t>
  </si>
  <si>
    <t>pRAMAC18</t>
  </si>
  <si>
    <t>NZ_CP012421.1</t>
  </si>
  <si>
    <t>CP012421</t>
  </si>
  <si>
    <t>32.2343</t>
  </si>
  <si>
    <t>pRAMAC23</t>
  </si>
  <si>
    <t>NZ_CP012422.1</t>
  </si>
  <si>
    <t>CP012422</t>
  </si>
  <si>
    <t>33.4196</t>
  </si>
  <si>
    <t>Candidatus Rickettsia amblyommii AaR/SC</t>
  </si>
  <si>
    <t>pRAM23</t>
  </si>
  <si>
    <t>NC_013937.1</t>
  </si>
  <si>
    <t>GU322807</t>
  </si>
  <si>
    <t>33.4063</t>
  </si>
  <si>
    <t>pRAM18</t>
  </si>
  <si>
    <t>NC_013938.1</t>
  </si>
  <si>
    <t>GU322808</t>
  </si>
  <si>
    <t>32.1522</t>
  </si>
  <si>
    <t>Candidatus Rickettsia amblyommii str. AaR/SC</t>
  </si>
  <si>
    <t>pRAM32</t>
  </si>
  <si>
    <t>NC_015462.1</t>
  </si>
  <si>
    <t>CP002642</t>
  </si>
  <si>
    <t>33.9797</t>
  </si>
  <si>
    <t>Candidatus Rickettsia amblyommii str. GAT-30V</t>
  </si>
  <si>
    <t>pMCE_3</t>
  </si>
  <si>
    <t>NC_017021.1</t>
  </si>
  <si>
    <t>CP003337</t>
  </si>
  <si>
    <t>33.399</t>
  </si>
  <si>
    <t>pMCE_1</t>
  </si>
  <si>
    <t>NC_017020.1</t>
  </si>
  <si>
    <t>CP003335</t>
  </si>
  <si>
    <t>33.9745</t>
  </si>
  <si>
    <t>pMCE_2</t>
  </si>
  <si>
    <t>NC_017029.1</t>
  </si>
  <si>
    <t>CP003336</t>
  </si>
  <si>
    <t>32.1908</t>
  </si>
  <si>
    <t>Candidatus Riesia pediculicola USDA</t>
  </si>
  <si>
    <t>pPAN</t>
  </si>
  <si>
    <t>NC_013962.1</t>
  </si>
  <si>
    <t>CP001086</t>
  </si>
  <si>
    <t>35.2462</t>
  </si>
  <si>
    <t>Candidatus Sulfuricurvum sp. RIFRC-1</t>
  </si>
  <si>
    <t>CP003921.1</t>
  </si>
  <si>
    <t>63.3609</t>
  </si>
  <si>
    <t>Candidatus Tremblaya phenacola PAVE</t>
  </si>
  <si>
    <t>CP003983.1</t>
  </si>
  <si>
    <t>42.2043</t>
  </si>
  <si>
    <t>Capnocytophaga canimorsus 7</t>
  </si>
  <si>
    <t>pCC7</t>
  </si>
  <si>
    <t>NC_011336.1</t>
  </si>
  <si>
    <t>EU741249</t>
  </si>
  <si>
    <t>31.1422</t>
  </si>
  <si>
    <t>Cardinium endosymbiont cEper1 of Encarsia pergandiella</t>
  </si>
  <si>
    <t>pCher</t>
  </si>
  <si>
    <t>NC_018606.1</t>
  </si>
  <si>
    <t>HE983996</t>
  </si>
  <si>
    <t>31.4671</t>
  </si>
  <si>
    <t>Carnobacterium sp. 17-4</t>
  </si>
  <si>
    <t>pCAR50</t>
  </si>
  <si>
    <t>NC_015390.1</t>
  </si>
  <si>
    <t>CP002564</t>
  </si>
  <si>
    <t>31.5318</t>
  </si>
  <si>
    <t>Carnobacterium sp. WN1359</t>
  </si>
  <si>
    <t>pWNCR12</t>
  </si>
  <si>
    <t>NC_022601.1</t>
  </si>
  <si>
    <t>CP006813</t>
  </si>
  <si>
    <t>36.9893</t>
  </si>
  <si>
    <t>pWNCR64</t>
  </si>
  <si>
    <t>NC_022603.1</t>
  </si>
  <si>
    <t>CP006816</t>
  </si>
  <si>
    <t>34.6188</t>
  </si>
  <si>
    <t>pWNCR47</t>
  </si>
  <si>
    <t>NC_022602.1</t>
  </si>
  <si>
    <t>CP006815</t>
  </si>
  <si>
    <t>32.305</t>
  </si>
  <si>
    <t>pWNCR9</t>
  </si>
  <si>
    <t>NC_022608.1</t>
  </si>
  <si>
    <t>CP006817</t>
  </si>
  <si>
    <t>29.6547</t>
  </si>
  <si>
    <t>pWNCR15</t>
  </si>
  <si>
    <t>NC_022607.1</t>
  </si>
  <si>
    <t>CP006814</t>
  </si>
  <si>
    <t>34.6107</t>
  </si>
  <si>
    <t>Caulobacter henricii CB4</t>
  </si>
  <si>
    <t>CB4 plasmid</t>
  </si>
  <si>
    <t>CP013003.1</t>
  </si>
  <si>
    <t>65.3635</t>
  </si>
  <si>
    <t>Caulobacter sp. K31</t>
  </si>
  <si>
    <t>pCAUL01</t>
  </si>
  <si>
    <t>NC_010335.1</t>
  </si>
  <si>
    <t>CP000928</t>
  </si>
  <si>
    <t>67.0022</t>
  </si>
  <si>
    <t>209</t>
  </si>
  <si>
    <t>pCAUL02</t>
  </si>
  <si>
    <t>NC_010333.1</t>
  </si>
  <si>
    <t>CP000929</t>
  </si>
  <si>
    <t>64.2654</t>
  </si>
  <si>
    <t>Celeribacter indicus P73</t>
  </si>
  <si>
    <t>pP73B</t>
  </si>
  <si>
    <t>NZ_CP004395.1</t>
  </si>
  <si>
    <t>CP004395</t>
  </si>
  <si>
    <t>60.5356</t>
  </si>
  <si>
    <t>pP73D</t>
  </si>
  <si>
    <t>NZ_CP004397.1</t>
  </si>
  <si>
    <t>CP004397</t>
  </si>
  <si>
    <t>59.1216</t>
  </si>
  <si>
    <t>pP73C</t>
  </si>
  <si>
    <t>NZ_CP004396.1</t>
  </si>
  <si>
    <t>CP004396</t>
  </si>
  <si>
    <t>59.9826</t>
  </si>
  <si>
    <t>pP73A</t>
  </si>
  <si>
    <t>NZ_CP004394.1</t>
  </si>
  <si>
    <t>CP004394</t>
  </si>
  <si>
    <t>68.126</t>
  </si>
  <si>
    <t>pP73E</t>
  </si>
  <si>
    <t>NZ_CP004398.1</t>
  </si>
  <si>
    <t>CP004398</t>
  </si>
  <si>
    <t>59.6626</t>
  </si>
  <si>
    <t>Chamaesiphon minutus PCC 6605</t>
  </si>
  <si>
    <t>pCHA6605.01</t>
  </si>
  <si>
    <t>NC_020053.1</t>
  </si>
  <si>
    <t>CP003601</t>
  </si>
  <si>
    <t>45.204</t>
  </si>
  <si>
    <t>414</t>
  </si>
  <si>
    <t>pCHA6605.02</t>
  </si>
  <si>
    <t>NC_019698.1</t>
  </si>
  <si>
    <t>CP003602</t>
  </si>
  <si>
    <t>40.9813</t>
  </si>
  <si>
    <t>Chelativorans sp. BNC1</t>
  </si>
  <si>
    <t>NC_008242.1</t>
  </si>
  <si>
    <t>CP000389</t>
  </si>
  <si>
    <t>61.7359</t>
  </si>
  <si>
    <t>334</t>
  </si>
  <si>
    <t>NC_008243.1</t>
  </si>
  <si>
    <t>CP000391</t>
  </si>
  <si>
    <t>60.2132</t>
  </si>
  <si>
    <t>119</t>
  </si>
  <si>
    <t>NC_008244.1</t>
  </si>
  <si>
    <t>CP000392</t>
  </si>
  <si>
    <t>61.5294</t>
  </si>
  <si>
    <t>Chelatococcus sp. CO-6</t>
  </si>
  <si>
    <t>pCO-6</t>
  </si>
  <si>
    <t>NZ_CP012399.1</t>
  </si>
  <si>
    <t>CP012399</t>
  </si>
  <si>
    <t>68.992</t>
  </si>
  <si>
    <t>766</t>
  </si>
  <si>
    <t>787</t>
  </si>
  <si>
    <t>Chinaberry witches'-broom phytoplasma</t>
  </si>
  <si>
    <t>pCWBFq</t>
  </si>
  <si>
    <t>NC_015473.1</t>
  </si>
  <si>
    <t>JF827298</t>
  </si>
  <si>
    <t>26.4957</t>
  </si>
  <si>
    <t>Chlamydia avium 10DC88</t>
  </si>
  <si>
    <t>Chlamydiae/Verrucomicrobia group</t>
  </si>
  <si>
    <t>Chlamydiae</t>
  </si>
  <si>
    <t>p10DC88</t>
  </si>
  <si>
    <t>NZ_CP006572.1</t>
  </si>
  <si>
    <t>CP006572</t>
  </si>
  <si>
    <t>31.2157</t>
  </si>
  <si>
    <t>Chlamydia muridarum str. Nigg</t>
  </si>
  <si>
    <t>pMoPn</t>
  </si>
  <si>
    <t>NC_002182.1</t>
  </si>
  <si>
    <t>AE002162</t>
  </si>
  <si>
    <t>35.7152</t>
  </si>
  <si>
    <t>Chlamydia pneumoniae B21</t>
  </si>
  <si>
    <t>pB21</t>
  </si>
  <si>
    <t>AZNB01000165.1</t>
  </si>
  <si>
    <t>33.0147</t>
  </si>
  <si>
    <t>Chlamydia psittaci</t>
  </si>
  <si>
    <t>pCpA1</t>
  </si>
  <si>
    <t>NC_002117.1</t>
  </si>
  <si>
    <t>X62475</t>
  </si>
  <si>
    <t>32.9406</t>
  </si>
  <si>
    <t>Chlamydia psittaci 01DC12</t>
  </si>
  <si>
    <t>p01DC12</t>
  </si>
  <si>
    <t>NC_019392.1</t>
  </si>
  <si>
    <t>HF545615</t>
  </si>
  <si>
    <t>32.8611</t>
  </si>
  <si>
    <t>Chlamydia psittaci 6BC</t>
  </si>
  <si>
    <t>p6BC</t>
  </si>
  <si>
    <t>NC_015217.1</t>
  </si>
  <si>
    <t>CP002550</t>
  </si>
  <si>
    <t>32.8876</t>
  </si>
  <si>
    <t>pCps6BC</t>
  </si>
  <si>
    <t>NC_017288.1</t>
  </si>
  <si>
    <t>CP002587</t>
  </si>
  <si>
    <t>Chlamydia psittaci 84/55</t>
  </si>
  <si>
    <t>pcp8455</t>
  </si>
  <si>
    <t>NC_018633.1</t>
  </si>
  <si>
    <t>CP003812</t>
  </si>
  <si>
    <t>32.8169</t>
  </si>
  <si>
    <t>Chlamydia psittaci CP3</t>
  </si>
  <si>
    <t>pcpCP3</t>
  </si>
  <si>
    <t>NC_018634.1</t>
  </si>
  <si>
    <t>CP003813</t>
  </si>
  <si>
    <t>32.8787</t>
  </si>
  <si>
    <t>CM003516.1</t>
  </si>
  <si>
    <t>32.8744</t>
  </si>
  <si>
    <t>Chlamydia psittaci DD34</t>
  </si>
  <si>
    <t>CM003515.1</t>
  </si>
  <si>
    <t>Chlamydia psittaci M56</t>
  </si>
  <si>
    <t>pcpM56</t>
  </si>
  <si>
    <t>NC_018635.1</t>
  </si>
  <si>
    <t>CP003814</t>
  </si>
  <si>
    <t>Chlamydia psittaci MN</t>
  </si>
  <si>
    <t>pcpMN</t>
  </si>
  <si>
    <t>NC_018636.1</t>
  </si>
  <si>
    <t>CP003815</t>
  </si>
  <si>
    <t>32.9329</t>
  </si>
  <si>
    <t>Chlamydia psittaci NJ1</t>
  </si>
  <si>
    <t>pcpNJ1</t>
  </si>
  <si>
    <t>NC_018637.1</t>
  </si>
  <si>
    <t>CP003816</t>
  </si>
  <si>
    <t>32.7993</t>
  </si>
  <si>
    <t>NZ_CM003517.1</t>
  </si>
  <si>
    <t>CM003517</t>
  </si>
  <si>
    <t>32.7684</t>
  </si>
  <si>
    <t>Chlamydia psittaci RD1</t>
  </si>
  <si>
    <t>pRD1</t>
  </si>
  <si>
    <t>FQ482150.1</t>
  </si>
  <si>
    <t>Chlamydia psittaci str. Frances</t>
  </si>
  <si>
    <t>CM003518.1</t>
  </si>
  <si>
    <t>Chlamydia psittaci VS225</t>
  </si>
  <si>
    <t>pcpVS225</t>
  </si>
  <si>
    <t>NC_018638.1</t>
  </si>
  <si>
    <t>CP003817</t>
  </si>
  <si>
    <t>32.9141</t>
  </si>
  <si>
    <t>Chlamydia psittaci WC</t>
  </si>
  <si>
    <t>pcpWC</t>
  </si>
  <si>
    <t>NC_018639.1</t>
  </si>
  <si>
    <t>CP003818</t>
  </si>
  <si>
    <t>32.9273</t>
  </si>
  <si>
    <t>Chlamydia psittaci WS/RT/E30</t>
  </si>
  <si>
    <t>pcpWSRTE30</t>
  </si>
  <si>
    <t>NC_018640.1</t>
  </si>
  <si>
    <t>CP003819</t>
  </si>
  <si>
    <t>Chlamydia suis MD56</t>
  </si>
  <si>
    <t>pMD56</t>
  </si>
  <si>
    <t>NZ_CM002267.1</t>
  </si>
  <si>
    <t>CM002267</t>
  </si>
  <si>
    <t>36.8641</t>
  </si>
  <si>
    <t>Chlamydia trachomatis L2b/CS19/08</t>
  </si>
  <si>
    <t>NZ_CP009924.1</t>
  </si>
  <si>
    <t>CP009924</t>
  </si>
  <si>
    <t>36.2267</t>
  </si>
  <si>
    <t>Chlamydia trachomatis L2b/CS784/08</t>
  </si>
  <si>
    <t>NZ_CP009926.1</t>
  </si>
  <si>
    <t>CP009926</t>
  </si>
  <si>
    <t>Chlamydia trachomatis E/CS1025/11</t>
  </si>
  <si>
    <t>NZ_CP010568.1</t>
  </si>
  <si>
    <t>CP010568</t>
  </si>
  <si>
    <t>36.2303</t>
  </si>
  <si>
    <t>Chlamydia trachomatis F/CS847/08</t>
  </si>
  <si>
    <t>NZ_CP010570.1</t>
  </si>
  <si>
    <t>CP010570</t>
  </si>
  <si>
    <t>36.2338</t>
  </si>
  <si>
    <t>Chlamydia trachomatis Ia/CS190/96</t>
  </si>
  <si>
    <t>NZ_CP010572.1</t>
  </si>
  <si>
    <t>CP010572</t>
  </si>
  <si>
    <t>36.3004</t>
  </si>
  <si>
    <t>Chlamydia trachomatis</t>
  </si>
  <si>
    <t>pCHL1</t>
  </si>
  <si>
    <t>NC_001372.1</t>
  </si>
  <si>
    <t>J03321</t>
  </si>
  <si>
    <t>Chlamydia trachomatis UCH-1</t>
  </si>
  <si>
    <t>pUCH-1</t>
  </si>
  <si>
    <t>NC_010286.1</t>
  </si>
  <si>
    <t>AM886279</t>
  </si>
  <si>
    <t>pLGV440</t>
  </si>
  <si>
    <t>NC_010029.2</t>
  </si>
  <si>
    <t>X06707</t>
  </si>
  <si>
    <t>36.2533</t>
  </si>
  <si>
    <t>Chlamydia trachomatis A/363</t>
  </si>
  <si>
    <t>pA363</t>
  </si>
  <si>
    <t>NC_019272.1</t>
  </si>
  <si>
    <t>HE603209</t>
  </si>
  <si>
    <t>36.257</t>
  </si>
  <si>
    <t>Chlamydia trachomatis A/5291</t>
  </si>
  <si>
    <t>pA5291</t>
  </si>
  <si>
    <t>NC_020946.1</t>
  </si>
  <si>
    <t>HE603210</t>
  </si>
  <si>
    <t>Chlamydia trachomatis A/7249</t>
  </si>
  <si>
    <t>pA7249</t>
  </si>
  <si>
    <t>NC_020979.1</t>
  </si>
  <si>
    <t>HE603211</t>
  </si>
  <si>
    <t>Chlamydia trachomatis A/HAR-13</t>
  </si>
  <si>
    <t>pCTA</t>
  </si>
  <si>
    <t>NC_007430.1</t>
  </si>
  <si>
    <t>CP000052</t>
  </si>
  <si>
    <t>36.2716</t>
  </si>
  <si>
    <t>Chlamydia trachomatis A2497</t>
  </si>
  <si>
    <t>Plasmid0001</t>
  </si>
  <si>
    <t>NC_017438.1</t>
  </si>
  <si>
    <t>CP002402</t>
  </si>
  <si>
    <t>36.2299</t>
  </si>
  <si>
    <t>Chlamydia trachomatis A2497 B/TZ1A828/OT</t>
  </si>
  <si>
    <t>pCTB</t>
  </si>
  <si>
    <t>NC_012627.1</t>
  </si>
  <si>
    <t>FM865437</t>
  </si>
  <si>
    <t>Chlamydia trachomatis B/Jali20/OT A2497</t>
  </si>
  <si>
    <t>pCTR</t>
  </si>
  <si>
    <t>NC_020550.1</t>
  </si>
  <si>
    <t>FM865436</t>
  </si>
  <si>
    <t>Chlamydia trachomatis B/TW5/OT Jali20</t>
  </si>
  <si>
    <t>pJALI</t>
  </si>
  <si>
    <t>NC_012629.1</t>
  </si>
  <si>
    <t>FM865438</t>
  </si>
  <si>
    <t>36.2776</t>
  </si>
  <si>
    <t>Chlamydia trachomatis C/TW-3</t>
  </si>
  <si>
    <t>NC_023057.1</t>
  </si>
  <si>
    <t>CP006946</t>
  </si>
  <si>
    <t>36.2485</t>
  </si>
  <si>
    <t>Chlamydia trachomatis D-EC</t>
  </si>
  <si>
    <t>pCTDEC1</t>
  </si>
  <si>
    <t>NC_017435.1</t>
  </si>
  <si>
    <t>CP002053</t>
  </si>
  <si>
    <t>36.3272</t>
  </si>
  <si>
    <t>Chlamydia trachomatis D-LC</t>
  </si>
  <si>
    <t>pCTDLC1</t>
  </si>
  <si>
    <t>NC_017433.1</t>
  </si>
  <si>
    <t>CP002055</t>
  </si>
  <si>
    <t>Chlamydia trachomatis D/CS637/11</t>
  </si>
  <si>
    <t>NZ_CP007132.1</t>
  </si>
  <si>
    <t>CP007132</t>
  </si>
  <si>
    <t>Chlamydia trachomatis D/SotonD1</t>
  </si>
  <si>
    <t>pSotonD1</t>
  </si>
  <si>
    <t>NC_020986.1</t>
  </si>
  <si>
    <t>HE603229</t>
  </si>
  <si>
    <t>36.2472</t>
  </si>
  <si>
    <t>Chlamydia trachomatis D/SotonD5</t>
  </si>
  <si>
    <t>pSotonD5</t>
  </si>
  <si>
    <t>NC_020958.1</t>
  </si>
  <si>
    <t>HE603230</t>
  </si>
  <si>
    <t>36.3187</t>
  </si>
  <si>
    <t>Chlamydia trachomatis D/SotonD6</t>
  </si>
  <si>
    <t>pSotonD6</t>
  </si>
  <si>
    <t>NC_020959.1</t>
  </si>
  <si>
    <t>HE603231</t>
  </si>
  <si>
    <t>Chlamydia trachomatis E/Bour</t>
  </si>
  <si>
    <t>pBour</t>
  </si>
  <si>
    <t>NC_020947.1</t>
  </si>
  <si>
    <t>HE603212</t>
  </si>
  <si>
    <t>36.2437</t>
  </si>
  <si>
    <t>Chlamydia trachomatis E/SotonE4</t>
  </si>
  <si>
    <t>pSotonE4</t>
  </si>
  <si>
    <t>NC_020987.1</t>
  </si>
  <si>
    <t>HE603232</t>
  </si>
  <si>
    <t>Chlamydia trachomatis E/SotonE8</t>
  </si>
  <si>
    <t>pSotonE8</t>
  </si>
  <si>
    <t>NC_020960.1</t>
  </si>
  <si>
    <t>HE603233</t>
  </si>
  <si>
    <t>Chlamydia trachomatis F/SotonF3</t>
  </si>
  <si>
    <t>pSotonF3</t>
  </si>
  <si>
    <t>NC_020988.1</t>
  </si>
  <si>
    <t>HE603234</t>
  </si>
  <si>
    <t>Chlamydia trachomatis G/SotonG1</t>
  </si>
  <si>
    <t>pSotonG1</t>
  </si>
  <si>
    <t>NC_020961.1</t>
  </si>
  <si>
    <t>HE603235</t>
  </si>
  <si>
    <t>Chlamydia trachomatis Ia/SotonIa1</t>
  </si>
  <si>
    <t>pSotonIa1</t>
  </si>
  <si>
    <t>NC_020962.1</t>
  </si>
  <si>
    <t>HE603236</t>
  </si>
  <si>
    <t>36.32</t>
  </si>
  <si>
    <t>Chlamydia trachomatis Ia/SotonIa3</t>
  </si>
  <si>
    <t>pSotonIa3</t>
  </si>
  <si>
    <t>NC_020989.1</t>
  </si>
  <si>
    <t>HE603237</t>
  </si>
  <si>
    <t>Chlamydia trachomatis IU824</t>
  </si>
  <si>
    <t>pIU824</t>
  </si>
  <si>
    <t>NC_020551.1</t>
  </si>
  <si>
    <t>HF562299</t>
  </si>
  <si>
    <t>Chlamydia trachomatis IU888</t>
  </si>
  <si>
    <t>pIU888</t>
  </si>
  <si>
    <t>NC_020513.1</t>
  </si>
  <si>
    <t>HF562301</t>
  </si>
  <si>
    <t>Chlamydia trachomatis K/SotonK1</t>
  </si>
  <si>
    <t>pSotonK1</t>
  </si>
  <si>
    <t>NC_020963.1</t>
  </si>
  <si>
    <t>HE603238</t>
  </si>
  <si>
    <t>Chlamydia trachomatis L1/115</t>
  </si>
  <si>
    <t>pL1115</t>
  </si>
  <si>
    <t>NC_020951.1</t>
  </si>
  <si>
    <t>HE603218</t>
  </si>
  <si>
    <t>36.2133</t>
  </si>
  <si>
    <t>Chlamydia trachomatis L1/1322/p2</t>
  </si>
  <si>
    <t>pL11322</t>
  </si>
  <si>
    <t>HE603219.1</t>
  </si>
  <si>
    <t>Chlamydia trachomatis L1/224</t>
  </si>
  <si>
    <t>pL1224</t>
  </si>
  <si>
    <t>NC_020952.1</t>
  </si>
  <si>
    <t>HE603220</t>
  </si>
  <si>
    <t>Chlamydia trachomatis L2/434/Bu(f)</t>
  </si>
  <si>
    <t>pL2/434/Bu(f)</t>
  </si>
  <si>
    <t>NC_021049.1</t>
  </si>
  <si>
    <t>CP003966</t>
  </si>
  <si>
    <t>36.2315</t>
  </si>
  <si>
    <t>Chlamydia trachomatis L2/434/Bu(i)</t>
  </si>
  <si>
    <t>pL2/434/Bu(i)</t>
  </si>
  <si>
    <t>NC_021051.1</t>
  </si>
  <si>
    <t>CP003964</t>
  </si>
  <si>
    <t>Chlamydia trachomatis L2b/795</t>
  </si>
  <si>
    <t>pL2b795</t>
  </si>
  <si>
    <t>NC_020983.1</t>
  </si>
  <si>
    <t>HE603221</t>
  </si>
  <si>
    <t>Chlamydia trachomatis L2b/8200/07</t>
  </si>
  <si>
    <t>pL2b820007</t>
  </si>
  <si>
    <t>NC_020984.1</t>
  </si>
  <si>
    <t>HE603222</t>
  </si>
  <si>
    <t>Chlamydia trachomatis L2b/Ams1</t>
  </si>
  <si>
    <t>pAms1</t>
  </si>
  <si>
    <t>NC_020980.1</t>
  </si>
  <si>
    <t>HE603213</t>
  </si>
  <si>
    <t>Chlamydia trachomatis L2b/Ams2</t>
  </si>
  <si>
    <t>pAms2</t>
  </si>
  <si>
    <t>NC_020948.1</t>
  </si>
  <si>
    <t>HE603214</t>
  </si>
  <si>
    <t>Chlamydia trachomatis L2b/Ams3</t>
  </si>
  <si>
    <t>pAms3</t>
  </si>
  <si>
    <t>NC_020949.1</t>
  </si>
  <si>
    <t>HE603215</t>
  </si>
  <si>
    <t>Chlamydia trachomatis L2b/Ams4</t>
  </si>
  <si>
    <t>pAms4</t>
  </si>
  <si>
    <t>NC_020981.1</t>
  </si>
  <si>
    <t>HE603216</t>
  </si>
  <si>
    <t>Chlamydia trachomatis L2b/Ams5</t>
  </si>
  <si>
    <t>pAms5</t>
  </si>
  <si>
    <t>NC_020950.1</t>
  </si>
  <si>
    <t>HE603217</t>
  </si>
  <si>
    <t>Chlamydia trachomatis L2b/Canada1</t>
  </si>
  <si>
    <t>pL2bCan1</t>
  </si>
  <si>
    <t>NC_020953.1</t>
  </si>
  <si>
    <t>HE603223</t>
  </si>
  <si>
    <t>Chlamydia trachomatis L2b/Canada2</t>
  </si>
  <si>
    <t>pL2bCan2</t>
  </si>
  <si>
    <t>HE603224.1</t>
  </si>
  <si>
    <t>Chlamydia trachomatis L2b/CV204</t>
  </si>
  <si>
    <t>pL2bCV204</t>
  </si>
  <si>
    <t>NC_020955.1</t>
  </si>
  <si>
    <t>HE603225</t>
  </si>
  <si>
    <t>Chlamydia trachomatis L2b/LST</t>
  </si>
  <si>
    <t>pL2bLST</t>
  </si>
  <si>
    <t>NC_020985.1</t>
  </si>
  <si>
    <t>HE603226</t>
  </si>
  <si>
    <t>36.24</t>
  </si>
  <si>
    <t>Chlamydia trachomatis L2b/UCH-2</t>
  </si>
  <si>
    <t>pL2bUCH2</t>
  </si>
  <si>
    <t>NC_020956.1</t>
  </si>
  <si>
    <t>HE603227</t>
  </si>
  <si>
    <t>36.197</t>
  </si>
  <si>
    <t>Chlamydia trachomatis L3/404/LN</t>
  </si>
  <si>
    <t>pL3404</t>
  </si>
  <si>
    <t>NC_020957.1</t>
  </si>
  <si>
    <t>HE603228</t>
  </si>
  <si>
    <t>36.3183</t>
  </si>
  <si>
    <t>Chlamydia trachomatis Sweden2</t>
  </si>
  <si>
    <t>pSW2</t>
  </si>
  <si>
    <t>NC_012630.1</t>
  </si>
  <si>
    <t>FM865439</t>
  </si>
  <si>
    <t>36.2812</t>
  </si>
  <si>
    <t>Chlamydophila caviae GPIC</t>
  </si>
  <si>
    <t>pCpGP1</t>
  </si>
  <si>
    <t>NC_004720.1</t>
  </si>
  <si>
    <t>AE015926</t>
  </si>
  <si>
    <t>33.6932</t>
  </si>
  <si>
    <t>Chlamydophila felis Fe/C-56</t>
  </si>
  <si>
    <t>pCfe1</t>
  </si>
  <si>
    <t>NC_007900.1</t>
  </si>
  <si>
    <t>AP006862</t>
  </si>
  <si>
    <t>33.9115</t>
  </si>
  <si>
    <t>Chlamydophila pneumoniae LPCoLN</t>
  </si>
  <si>
    <t>NC_017286.1</t>
  </si>
  <si>
    <t>CP001714</t>
  </si>
  <si>
    <t>33.0279</t>
  </si>
  <si>
    <t>Chlorobium limicola DSM 249</t>
  </si>
  <si>
    <t>Chlorobi</t>
  </si>
  <si>
    <t>pCL1</t>
  </si>
  <si>
    <t>NC_002095.1</t>
  </si>
  <si>
    <t>U77780</t>
  </si>
  <si>
    <t>52.7671</t>
  </si>
  <si>
    <t>Chroococcidiopsis thermalis PCC 7203</t>
  </si>
  <si>
    <t>Pleurocapsales</t>
  </si>
  <si>
    <t>pCHRO.01</t>
  </si>
  <si>
    <t>NC_019699.1</t>
  </si>
  <si>
    <t>CP003598</t>
  </si>
  <si>
    <t>45.0638</t>
  </si>
  <si>
    <t>324</t>
  </si>
  <si>
    <t>pCHRO.02</t>
  </si>
  <si>
    <t>NC_019696.1</t>
  </si>
  <si>
    <t>CP003599</t>
  </si>
  <si>
    <t>44.0806</t>
  </si>
  <si>
    <t>Citrobacter amalonaticus Y19</t>
  </si>
  <si>
    <t>NZ_CP011133.1</t>
  </si>
  <si>
    <t>CP011133</t>
  </si>
  <si>
    <t>47.7369</t>
  </si>
  <si>
    <t>315</t>
  </si>
  <si>
    <t>327</t>
  </si>
  <si>
    <t>Citrobacter freundii CAV1321</t>
  </si>
  <si>
    <t>pKPC_CAV1321-45</t>
  </si>
  <si>
    <t>NZ_CP011608.1</t>
  </si>
  <si>
    <t>CP011608</t>
  </si>
  <si>
    <t>48.4168</t>
  </si>
  <si>
    <t>pKPC_CAV1321-244</t>
  </si>
  <si>
    <t>NZ_CP011611.1</t>
  </si>
  <si>
    <t>CP011611</t>
  </si>
  <si>
    <t>48.0934</t>
  </si>
  <si>
    <t>290</t>
  </si>
  <si>
    <t>pCAV1321-4310</t>
  </si>
  <si>
    <t>NZ_CP011606.1</t>
  </si>
  <si>
    <t>CP011606</t>
  </si>
  <si>
    <t>54.6868</t>
  </si>
  <si>
    <t>pCAV1321-135</t>
  </si>
  <si>
    <t>NZ_CP011610.1</t>
  </si>
  <si>
    <t>CP011610</t>
  </si>
  <si>
    <t>52.8808</t>
  </si>
  <si>
    <t>pCAV1321-3223</t>
  </si>
  <si>
    <t>NZ_CP011604.1</t>
  </si>
  <si>
    <t>CP011604</t>
  </si>
  <si>
    <t>56.345</t>
  </si>
  <si>
    <t>pCAV1321-71</t>
  </si>
  <si>
    <t>NZ_CP011609.1</t>
  </si>
  <si>
    <t>CP011609</t>
  </si>
  <si>
    <t>52.3113</t>
  </si>
  <si>
    <t>pCAV1321-1916</t>
  </si>
  <si>
    <t>NZ_CP011603.1</t>
  </si>
  <si>
    <t>CP011603</t>
  </si>
  <si>
    <t>52.2965</t>
  </si>
  <si>
    <t>pCAV1321-3820</t>
  </si>
  <si>
    <t>NZ_CP011605.1</t>
  </si>
  <si>
    <t>CP011605</t>
  </si>
  <si>
    <t>52.0942</t>
  </si>
  <si>
    <t>pCAV1321-4938</t>
  </si>
  <si>
    <t>NZ_CP011607.1</t>
  </si>
  <si>
    <t>CP011607</t>
  </si>
  <si>
    <t>51.4176</t>
  </si>
  <si>
    <t>Citrobacter freundii CAV1741</t>
  </si>
  <si>
    <t>pCAV1741-110</t>
  </si>
  <si>
    <t>NZ_CP011655.1</t>
  </si>
  <si>
    <t>CP011655</t>
  </si>
  <si>
    <t>50.4203</t>
  </si>
  <si>
    <t>pCAV1741-3223</t>
  </si>
  <si>
    <t>NZ_CP011652.1</t>
  </si>
  <si>
    <t>CP011652</t>
  </si>
  <si>
    <t>pCAV1741-16</t>
  </si>
  <si>
    <t>NZ_CP011653.1</t>
  </si>
  <si>
    <t>CP011653</t>
  </si>
  <si>
    <t>46.9459</t>
  </si>
  <si>
    <t>pCAV1741-101</t>
  </si>
  <si>
    <t>NZ_CP011654.1</t>
  </si>
  <si>
    <t>CP011654</t>
  </si>
  <si>
    <t>52.0992</t>
  </si>
  <si>
    <t>pKPC_CAV1741</t>
  </si>
  <si>
    <t>NZ_CP011656.1</t>
  </si>
  <si>
    <t>CP011656</t>
  </si>
  <si>
    <t>51.5759</t>
  </si>
  <si>
    <t>pCAV1741-1916</t>
  </si>
  <si>
    <t>NZ_CP011651.1</t>
  </si>
  <si>
    <t>CP011651</t>
  </si>
  <si>
    <t>Citrobacter freundii Iona 4</t>
  </si>
  <si>
    <t>pCFI-2</t>
  </si>
  <si>
    <t>NC_019991.1</t>
  </si>
  <si>
    <t>JN215524</t>
  </si>
  <si>
    <t>52.2948</t>
  </si>
  <si>
    <t>Citrobacter freundii CFSTE</t>
  </si>
  <si>
    <t>pMobC</t>
  </si>
  <si>
    <t>NC_020131.1</t>
  </si>
  <si>
    <t>JQ996148</t>
  </si>
  <si>
    <t>33.0918</t>
  </si>
  <si>
    <t>Citrobacter freundii ATCC 43864</t>
  </si>
  <si>
    <t>pCfc1</t>
  </si>
  <si>
    <t>NC_016151.1</t>
  </si>
  <si>
    <t>JF795024</t>
  </si>
  <si>
    <t>50.372</t>
  </si>
  <si>
    <t>Citrobacter freundii</t>
  </si>
  <si>
    <t>pYE315203</t>
  </si>
  <si>
    <t>NC_020552.1</t>
  </si>
  <si>
    <t>JX254913</t>
  </si>
  <si>
    <t>49.0285</t>
  </si>
  <si>
    <t>Citrobacter freundii Iona 6</t>
  </si>
  <si>
    <t>pCFI-3</t>
  </si>
  <si>
    <t>NC_019984.1</t>
  </si>
  <si>
    <t>JQ356870</t>
  </si>
  <si>
    <t>51.6877</t>
  </si>
  <si>
    <t>pNDM-CIT</t>
  </si>
  <si>
    <t>NC_019360.1</t>
  </si>
  <si>
    <t>JX182975</t>
  </si>
  <si>
    <t>47.7253</t>
  </si>
  <si>
    <t>Citrobacter freundii CGF41</t>
  </si>
  <si>
    <t>pCGF41</t>
  </si>
  <si>
    <t>NC_021522.1</t>
  </si>
  <si>
    <t>JQ776505</t>
  </si>
  <si>
    <t>47.1181</t>
  </si>
  <si>
    <t>pN-Cit</t>
  </si>
  <si>
    <t>NC_020122.1</t>
  </si>
  <si>
    <t>JQ996149</t>
  </si>
  <si>
    <t>48.392</t>
  </si>
  <si>
    <t>pT-OXA-181</t>
  </si>
  <si>
    <t>NC_020123.1</t>
  </si>
  <si>
    <t>JQ996150</t>
  </si>
  <si>
    <t>47.1421</t>
  </si>
  <si>
    <t>pCTX-M3</t>
  </si>
  <si>
    <t>NC_004464.2</t>
  </si>
  <si>
    <t>AF550415</t>
  </si>
  <si>
    <t>51.0305</t>
  </si>
  <si>
    <t>Citrobacter freundii Iona 2</t>
  </si>
  <si>
    <t>pCFI-1</t>
  </si>
  <si>
    <t>NC_019983.1</t>
  </si>
  <si>
    <t>JN215523</t>
  </si>
  <si>
    <t>51.8665</t>
  </si>
  <si>
    <t>Citrobacter freundii CFNIH1</t>
  </si>
  <si>
    <t>pKEC-a3c</t>
  </si>
  <si>
    <t>NZ_CP007558.1</t>
  </si>
  <si>
    <t>CP007558</t>
  </si>
  <si>
    <t>52.6535</t>
  </si>
  <si>
    <t>298</t>
  </si>
  <si>
    <t>309</t>
  </si>
  <si>
    <t>Citrobacter koseri ATCC BAA-895</t>
  </si>
  <si>
    <t>pCKO3</t>
  </si>
  <si>
    <t>NC_009793.1</t>
  </si>
  <si>
    <t>CP000823</t>
  </si>
  <si>
    <t>55.1754</t>
  </si>
  <si>
    <t>pCKO2</t>
  </si>
  <si>
    <t>NC_009794.1</t>
  </si>
  <si>
    <t>CP000824</t>
  </si>
  <si>
    <t>51.2766</t>
  </si>
  <si>
    <t>Citrobacter rodentium DBS100</t>
  </si>
  <si>
    <t>pCRP3</t>
  </si>
  <si>
    <t>NC_003114.1</t>
  </si>
  <si>
    <t>AF311902</t>
  </si>
  <si>
    <t>46.7844</t>
  </si>
  <si>
    <t>Citrobacter rodentium ICC168</t>
  </si>
  <si>
    <t>pCROD3</t>
  </si>
  <si>
    <t>NC_013719.1</t>
  </si>
  <si>
    <t>FN543505</t>
  </si>
  <si>
    <t>50.9974</t>
  </si>
  <si>
    <t>pCROD1</t>
  </si>
  <si>
    <t>NC_013717.1</t>
  </si>
  <si>
    <t>FN543503</t>
  </si>
  <si>
    <t>47.1616</t>
  </si>
  <si>
    <t>pCROD2</t>
  </si>
  <si>
    <t>NC_013718.1</t>
  </si>
  <si>
    <t>FN543504</t>
  </si>
  <si>
    <t>41.7496</t>
  </si>
  <si>
    <t>Clavibacter michiganensis PF008</t>
  </si>
  <si>
    <t>pCM2</t>
  </si>
  <si>
    <t>NZ_CP012575.1</t>
  </si>
  <si>
    <t>CP012575</t>
  </si>
  <si>
    <t>66.2657</t>
  </si>
  <si>
    <t>pCM1</t>
  </si>
  <si>
    <t>NZ_CP012574.1</t>
  </si>
  <si>
    <t>CP012574</t>
  </si>
  <si>
    <t>66.9911</t>
  </si>
  <si>
    <t>Clavibacter michiganensis subsp. insidiosus R1-1</t>
  </si>
  <si>
    <t>pCI3</t>
  </si>
  <si>
    <t>NZ_CP011046.1</t>
  </si>
  <si>
    <t>CP011046</t>
  </si>
  <si>
    <t>66.1579</t>
  </si>
  <si>
    <t>pCI1</t>
  </si>
  <si>
    <t>NZ_CP011044.1</t>
  </si>
  <si>
    <t>CP011044</t>
  </si>
  <si>
    <t>67.7836</t>
  </si>
  <si>
    <t>pCI2</t>
  </si>
  <si>
    <t>NZ_CP011045.1</t>
  </si>
  <si>
    <t>CP011045</t>
  </si>
  <si>
    <t>67.5796</t>
  </si>
  <si>
    <t>Clavibacter michiganensis subsp. michiganensis NCPPB 382</t>
  </si>
  <si>
    <t>NC_009478.1</t>
  </si>
  <si>
    <t>AM711865</t>
  </si>
  <si>
    <t>67.5586</t>
  </si>
  <si>
    <t>NC_009479.1</t>
  </si>
  <si>
    <t>AM711866</t>
  </si>
  <si>
    <t>66.4962</t>
  </si>
  <si>
    <t>Clavibacter michiganensis subsp. sepedonicus</t>
  </si>
  <si>
    <t>pCSL1</t>
  </si>
  <si>
    <t>NC_010408.1</t>
  </si>
  <si>
    <t>AM849036</t>
  </si>
  <si>
    <t>68.8441</t>
  </si>
  <si>
    <t>NC_010399.1</t>
  </si>
  <si>
    <t>AM849035</t>
  </si>
  <si>
    <t>67.4618</t>
  </si>
  <si>
    <t>Clostridium aceticum DSM 1496</t>
  </si>
  <si>
    <t>CACET_5p</t>
  </si>
  <si>
    <t>NZ_CP009688.1</t>
  </si>
  <si>
    <t>CP009688</t>
  </si>
  <si>
    <t>31.7188</t>
  </si>
  <si>
    <t>Clostridium acetobutylicum ATCC 824</t>
  </si>
  <si>
    <t>pSOL1</t>
  </si>
  <si>
    <t>NC_001988.2</t>
  </si>
  <si>
    <t>AE001438</t>
  </si>
  <si>
    <t>30.9115</t>
  </si>
  <si>
    <t>Clostridium acetobutylicum DSM 1731</t>
  </si>
  <si>
    <t>pSMBb</t>
  </si>
  <si>
    <t>NC_015688.1</t>
  </si>
  <si>
    <t>CP002662</t>
  </si>
  <si>
    <t>25.9193</t>
  </si>
  <si>
    <t>pSMBa</t>
  </si>
  <si>
    <t>NC_015686.1</t>
  </si>
  <si>
    <t>CP002661</t>
  </si>
  <si>
    <t>30.9121</t>
  </si>
  <si>
    <t>Clostridium acetobutylicum EA 2018</t>
  </si>
  <si>
    <t>EA2018plasmid</t>
  </si>
  <si>
    <t>NC_017296.1</t>
  </si>
  <si>
    <t>CP002119</t>
  </si>
  <si>
    <t>30.91</t>
  </si>
  <si>
    <t>Clostridium baratii str. Sullivan</t>
  </si>
  <si>
    <t>pCBJ</t>
  </si>
  <si>
    <t>NZ_CP006906.1</t>
  </si>
  <si>
    <t>CP006906</t>
  </si>
  <si>
    <t>27.5733</t>
  </si>
  <si>
    <t>Clostridium botulinum Walls 8G</t>
  </si>
  <si>
    <t>pCLI</t>
  </si>
  <si>
    <t>NZ_CM003246.1</t>
  </si>
  <si>
    <t>CM003246</t>
  </si>
  <si>
    <t>26.1638</t>
  </si>
  <si>
    <t>Clostridium botulinum 111</t>
  </si>
  <si>
    <t>pCB111</t>
  </si>
  <si>
    <t>NC_025146.1</t>
  </si>
  <si>
    <t>AB855771</t>
  </si>
  <si>
    <t>25.4791</t>
  </si>
  <si>
    <t>329</t>
  </si>
  <si>
    <t>Clostridium botulinum Miyagi2006-01</t>
  </si>
  <si>
    <t>pMI06-01</t>
  </si>
  <si>
    <t>NC_024989.1</t>
  </si>
  <si>
    <t>AB910519</t>
  </si>
  <si>
    <t>27.1463</t>
  </si>
  <si>
    <t>Clostridium botulinum (C)-203U28</t>
  </si>
  <si>
    <t>pC2C203U28</t>
  </si>
  <si>
    <t>NC_012219.1</t>
  </si>
  <si>
    <t>AP010934</t>
  </si>
  <si>
    <t>26.6973</t>
  </si>
  <si>
    <t>Clostridium botulinum Ibaraki2007</t>
  </si>
  <si>
    <t>pIB07</t>
  </si>
  <si>
    <t>NC_025020.1</t>
  </si>
  <si>
    <t>AB859731</t>
  </si>
  <si>
    <t>25.6159</t>
  </si>
  <si>
    <t>Clostridium botulinum Tochigi2008</t>
  </si>
  <si>
    <t>pTO08</t>
  </si>
  <si>
    <t>NC_025002.1</t>
  </si>
  <si>
    <t>AB910520</t>
  </si>
  <si>
    <t>27.1511</t>
  </si>
  <si>
    <t>Clostridium botulinum 202F</t>
  </si>
  <si>
    <t>pCBI</t>
  </si>
  <si>
    <t>NZ_CP006904.1</t>
  </si>
  <si>
    <t>CP006904</t>
  </si>
  <si>
    <t>28.4017</t>
  </si>
  <si>
    <t>Clostridium botulinum A str. ATCC 3502</t>
  </si>
  <si>
    <t>pBOT3502</t>
  </si>
  <si>
    <t>NC_009496.1</t>
  </si>
  <si>
    <t>AM412318</t>
  </si>
  <si>
    <t>26.8049</t>
  </si>
  <si>
    <t>Clostridium botulinum A2B3 87</t>
  </si>
  <si>
    <t>p1_A2B3_87</t>
  </si>
  <si>
    <t>NZ_AUZB01000012.1</t>
  </si>
  <si>
    <t>AUZB01000012</t>
  </si>
  <si>
    <t>25.651</t>
  </si>
  <si>
    <t>285</t>
  </si>
  <si>
    <t>p2_A2B3_87</t>
  </si>
  <si>
    <t>NZ_AUZB01000013.1</t>
  </si>
  <si>
    <t>AUZB01000013</t>
  </si>
  <si>
    <t>28.8327</t>
  </si>
  <si>
    <t>Clostridium botulinum A3 str. Loch Maree</t>
  </si>
  <si>
    <t>pCLK</t>
  </si>
  <si>
    <t>NC_010418.1</t>
  </si>
  <si>
    <t>CP000963</t>
  </si>
  <si>
    <t>25.636</t>
  </si>
  <si>
    <t>308</t>
  </si>
  <si>
    <t>Clostridium botulinum Af84</t>
  </si>
  <si>
    <t>pCLQ</t>
  </si>
  <si>
    <t>NZ_AOSX01000021.1</t>
  </si>
  <si>
    <t>AOSX01000021</t>
  </si>
  <si>
    <t>25.5176</t>
  </si>
  <si>
    <t>267</t>
  </si>
  <si>
    <t>Clostridium botulinum B str. Eklund 17B (NRP)</t>
  </si>
  <si>
    <t>pCLL</t>
  </si>
  <si>
    <t>NC_010680.1</t>
  </si>
  <si>
    <t>CP001057</t>
  </si>
  <si>
    <t>24.9528</t>
  </si>
  <si>
    <t>Clostridium botulinum B1 str. Okra</t>
  </si>
  <si>
    <t>pCLD</t>
  </si>
  <si>
    <t>NC_010379.1</t>
  </si>
  <si>
    <t>CP000940</t>
  </si>
  <si>
    <t>25.3562</t>
  </si>
  <si>
    <t>Clostridium botulinum Ba4 str. 657</t>
  </si>
  <si>
    <t>pCLJ2</t>
  </si>
  <si>
    <t>NC_012657.1</t>
  </si>
  <si>
    <t>CP001082</t>
  </si>
  <si>
    <t>24.0731</t>
  </si>
  <si>
    <t>pCLJ</t>
  </si>
  <si>
    <t>NC_012654.1</t>
  </si>
  <si>
    <t>CP001081</t>
  </si>
  <si>
    <t>25.6035</t>
  </si>
  <si>
    <t>Clostridium botulinum BKT015925</t>
  </si>
  <si>
    <t>p2BKT015925</t>
  </si>
  <si>
    <t>NC_015426.1</t>
  </si>
  <si>
    <t>CP002412</t>
  </si>
  <si>
    <t>26.1364</t>
  </si>
  <si>
    <t>p5BKT015925</t>
  </si>
  <si>
    <t>NC_015419.1</t>
  </si>
  <si>
    <t>CP002415</t>
  </si>
  <si>
    <t>26.2517</t>
  </si>
  <si>
    <t>p3BKT015925</t>
  </si>
  <si>
    <t>NC_015418.1</t>
  </si>
  <si>
    <t>CP002413</t>
  </si>
  <si>
    <t>26.8002</t>
  </si>
  <si>
    <t>p4BKT015925</t>
  </si>
  <si>
    <t>NC_015427.1</t>
  </si>
  <si>
    <t>CP002414</t>
  </si>
  <si>
    <t>28.0973</t>
  </si>
  <si>
    <t>p1BKT015925</t>
  </si>
  <si>
    <t>NC_015417.1</t>
  </si>
  <si>
    <t>CP002411</t>
  </si>
  <si>
    <t>26.4542</t>
  </si>
  <si>
    <t>Clostridium botulinum C str. Stockholm</t>
  </si>
  <si>
    <t>p3CbCSt</t>
  </si>
  <si>
    <t>CM003369.1</t>
  </si>
  <si>
    <t>25.3731</t>
  </si>
  <si>
    <t>p6CBCSt</t>
  </si>
  <si>
    <t>CM003370.1</t>
  </si>
  <si>
    <t>27.4362</t>
  </si>
  <si>
    <t>Clostridium botulinum C/D str. BKT12695</t>
  </si>
  <si>
    <t>p2CbBKT12695</t>
  </si>
  <si>
    <t>NZ_CM003332.1</t>
  </si>
  <si>
    <t>CM003332</t>
  </si>
  <si>
    <t>29.1214</t>
  </si>
  <si>
    <t>p3CbBKT12695</t>
  </si>
  <si>
    <t>NZ_CM003333.1</t>
  </si>
  <si>
    <t>CM003333</t>
  </si>
  <si>
    <t>27.8752</t>
  </si>
  <si>
    <t>Clostridium botulinum C/D str. BKT2873</t>
  </si>
  <si>
    <t>p1CbBKT2873</t>
  </si>
  <si>
    <t>NZ_CM003340.1</t>
  </si>
  <si>
    <t>CM003340</t>
  </si>
  <si>
    <t>26.0618</t>
  </si>
  <si>
    <t>Clostridium botulinum C/D str. BKT75002</t>
  </si>
  <si>
    <t>p1CbBKT75002</t>
  </si>
  <si>
    <t>NZ_CM003339.1</t>
  </si>
  <si>
    <t>CM003339</t>
  </si>
  <si>
    <t>26.0596</t>
  </si>
  <si>
    <t>200</t>
  </si>
  <si>
    <t>211</t>
  </si>
  <si>
    <t>Clostridium botulinum C/D str. It1</t>
  </si>
  <si>
    <t>p3CbIt1</t>
  </si>
  <si>
    <t>NZ_CM003329.1</t>
  </si>
  <si>
    <t>CM003329</t>
  </si>
  <si>
    <t>29.0385</t>
  </si>
  <si>
    <t>p4CbIt1</t>
  </si>
  <si>
    <t>NZ_CM003330.1</t>
  </si>
  <si>
    <t>CM003330</t>
  </si>
  <si>
    <t>25.9488</t>
  </si>
  <si>
    <t>Clostridium botulinum C/D str. Sp77</t>
  </si>
  <si>
    <t>p3CbSp77</t>
  </si>
  <si>
    <t>NZ_CM003337.1</t>
  </si>
  <si>
    <t>CM003337</t>
  </si>
  <si>
    <t>26.8138</t>
  </si>
  <si>
    <t>p4CbSp77</t>
  </si>
  <si>
    <t>NZ_CM003338.1</t>
  </si>
  <si>
    <t>CM003338</t>
  </si>
  <si>
    <t>26.2411</t>
  </si>
  <si>
    <t>p2CbSp77</t>
  </si>
  <si>
    <t>NZ_CM003336.1</t>
  </si>
  <si>
    <t>CM003336</t>
  </si>
  <si>
    <t>26.0773</t>
  </si>
  <si>
    <t>Clostridium botulinum CDC_1436</t>
  </si>
  <si>
    <t>pCBG</t>
  </si>
  <si>
    <t>NZ_CP006909.1</t>
  </si>
  <si>
    <t>CP006909</t>
  </si>
  <si>
    <t>25.4839</t>
  </si>
  <si>
    <t>287</t>
  </si>
  <si>
    <t>Clostridium botulinum D str. 16868</t>
  </si>
  <si>
    <t>p1Cb16868</t>
  </si>
  <si>
    <t>NZ_CM003334.1</t>
  </si>
  <si>
    <t>CM003334</t>
  </si>
  <si>
    <t>26.5362</t>
  </si>
  <si>
    <t>p4Cb16868</t>
  </si>
  <si>
    <t>NZ_CM003335.1</t>
  </si>
  <si>
    <t>CM003335</t>
  </si>
  <si>
    <t>27.214</t>
  </si>
  <si>
    <t>Clostridium botulinum D str. 1873</t>
  </si>
  <si>
    <t>pCLG2</t>
  </si>
  <si>
    <t>CP001660.1</t>
  </si>
  <si>
    <t>25.3306</t>
  </si>
  <si>
    <t>pCLG1</t>
  </si>
  <si>
    <t>CP001659.1</t>
  </si>
  <si>
    <t>26.7165</t>
  </si>
  <si>
    <t>Clostridium botulinum F str. 230613</t>
  </si>
  <si>
    <t>pCBF</t>
  </si>
  <si>
    <t>NC_017298.1</t>
  </si>
  <si>
    <t>CP002012</t>
  </si>
  <si>
    <t>26.0852</t>
  </si>
  <si>
    <t>Clostridium botulinum F str. Langeland</t>
  </si>
  <si>
    <t>NC_009700.1</t>
  </si>
  <si>
    <t>CP000729</t>
  </si>
  <si>
    <t>Clostridium botulinum Prevot_594</t>
  </si>
  <si>
    <t>pCBH</t>
  </si>
  <si>
    <t>NZ_CP006901.1</t>
  </si>
  <si>
    <t>CP006901</t>
  </si>
  <si>
    <t>25.4429</t>
  </si>
  <si>
    <t>301</t>
  </si>
  <si>
    <t>Clostridium botulinum V891</t>
  </si>
  <si>
    <t>p5CbV891</t>
  </si>
  <si>
    <t>NZ_CM003323.1</t>
  </si>
  <si>
    <t>CM003323</t>
  </si>
  <si>
    <t>28.212</t>
  </si>
  <si>
    <t>p4CbV891</t>
  </si>
  <si>
    <t>NZ_CM003322.1</t>
  </si>
  <si>
    <t>CM003322</t>
  </si>
  <si>
    <t>27.5435</t>
  </si>
  <si>
    <t>p1CbV891</t>
  </si>
  <si>
    <t>NZ_CM003321.1</t>
  </si>
  <si>
    <t>CM003321</t>
  </si>
  <si>
    <t>26.3939</t>
  </si>
  <si>
    <t>Clostridium butyricum MIYAIRI 588</t>
  </si>
  <si>
    <t>pCBM588</t>
  </si>
  <si>
    <t>NC_012760.1</t>
  </si>
  <si>
    <t>AB365348</t>
  </si>
  <si>
    <t>27.4318</t>
  </si>
  <si>
    <t>Clostridium carboxidivorans P7</t>
  </si>
  <si>
    <t>p19</t>
  </si>
  <si>
    <t>NC_014565.1</t>
  </si>
  <si>
    <t>HM590571</t>
  </si>
  <si>
    <t>27.5391</t>
  </si>
  <si>
    <t>NZ_CP011804.1</t>
  </si>
  <si>
    <t>CP011804</t>
  </si>
  <si>
    <t>27.5349</t>
  </si>
  <si>
    <t>Clostridium chauvoei JF4335</t>
  </si>
  <si>
    <t>pcchauvoei</t>
  </si>
  <si>
    <t>NC_021737.1</t>
  </si>
  <si>
    <t>HG323816</t>
  </si>
  <si>
    <t>25.2785</t>
  </si>
  <si>
    <t>Clostridium haemolyticum NCTC 9693</t>
  </si>
  <si>
    <t>p1Ch9693</t>
  </si>
  <si>
    <t>NZ_CM003349.1</t>
  </si>
  <si>
    <t>CM003349</t>
  </si>
  <si>
    <t>26.057</t>
  </si>
  <si>
    <t>189</t>
  </si>
  <si>
    <t>Clostridium kluyveri DSM 555</t>
  </si>
  <si>
    <t>pCKL555A</t>
  </si>
  <si>
    <t>NC_009466.1</t>
  </si>
  <si>
    <t>CP000674</t>
  </si>
  <si>
    <t>33.3716</t>
  </si>
  <si>
    <t>Clostridium kluyveri NBRC 12016</t>
  </si>
  <si>
    <t>pCKL1</t>
  </si>
  <si>
    <t>NC_011836.1</t>
  </si>
  <si>
    <t>AP009050</t>
  </si>
  <si>
    <t>Clostridium novyi A str. 4540</t>
  </si>
  <si>
    <t>p1Cn4540</t>
  </si>
  <si>
    <t>NZ_CM003326.1</t>
  </si>
  <si>
    <t>CM003326</t>
  </si>
  <si>
    <t>27.3898</t>
  </si>
  <si>
    <t>Clostridium novyi A str. BKT29909</t>
  </si>
  <si>
    <t>p1CnBKT29909</t>
  </si>
  <si>
    <t>NZ_CM003328.1</t>
  </si>
  <si>
    <t>CM003328</t>
  </si>
  <si>
    <t>27.659</t>
  </si>
  <si>
    <t>Clostridium novyi A str. GD211209</t>
  </si>
  <si>
    <t>p1CnGD211209</t>
  </si>
  <si>
    <t>NZ_CM003331.1</t>
  </si>
  <si>
    <t>CM003331</t>
  </si>
  <si>
    <t>27.5467</t>
  </si>
  <si>
    <t>Clostridium novyi A str. NCTC 538</t>
  </si>
  <si>
    <t>p1Cn538</t>
  </si>
  <si>
    <t>NZ_CM003327.1</t>
  </si>
  <si>
    <t>CM003327</t>
  </si>
  <si>
    <t>27.5973</t>
  </si>
  <si>
    <t>Clostridium novyi B str. ATCC 27606</t>
  </si>
  <si>
    <t>p2Cn27606</t>
  </si>
  <si>
    <t>NZ_CM003350.1</t>
  </si>
  <si>
    <t>CM003350</t>
  </si>
  <si>
    <t>27.0888</t>
  </si>
  <si>
    <t>p4Cn27606</t>
  </si>
  <si>
    <t>NZ_CM003351.1</t>
  </si>
  <si>
    <t>CM003351</t>
  </si>
  <si>
    <t>25.9119</t>
  </si>
  <si>
    <t>Clostridium novyi B str. NCTC 9691</t>
  </si>
  <si>
    <t>p2Cn9691</t>
  </si>
  <si>
    <t>NZ_CM003341.1</t>
  </si>
  <si>
    <t>CM003341</t>
  </si>
  <si>
    <t>26.9209</t>
  </si>
  <si>
    <t>p5Cn9691</t>
  </si>
  <si>
    <t>NZ_CM003343.1</t>
  </si>
  <si>
    <t>CM003343</t>
  </si>
  <si>
    <t>25.8735</t>
  </si>
  <si>
    <t>p4Cn9691</t>
  </si>
  <si>
    <t>NZ_CM003342.1</t>
  </si>
  <si>
    <t>CM003342</t>
  </si>
  <si>
    <t>28.0551</t>
  </si>
  <si>
    <t>Clostridium pasteurianum BC1</t>
  </si>
  <si>
    <t>pCLOPA01</t>
  </si>
  <si>
    <t>NC_021183.1</t>
  </si>
  <si>
    <t>CP003262</t>
  </si>
  <si>
    <t>28.9401</t>
  </si>
  <si>
    <t>Clostridium perfringens NCTC8533</t>
  </si>
  <si>
    <t>pCP8533S12</t>
  </si>
  <si>
    <t>NC_019358.1</t>
  </si>
  <si>
    <t>AB736082</t>
  </si>
  <si>
    <t>25.1451</t>
  </si>
  <si>
    <t>Clostridium perfringens F5603</t>
  </si>
  <si>
    <t>pCPF5603</t>
  </si>
  <si>
    <t>NC_007773.1</t>
  </si>
  <si>
    <t>AB236337</t>
  </si>
  <si>
    <t>25.5274</t>
  </si>
  <si>
    <t>Clostridium perfringens EHE-NE18</t>
  </si>
  <si>
    <t>pJIR3536</t>
  </si>
  <si>
    <t>NC_025042.1</t>
  </si>
  <si>
    <t>JN689219</t>
  </si>
  <si>
    <t>25.7152</t>
  </si>
  <si>
    <t>pJIR3844</t>
  </si>
  <si>
    <t>NC_019257.1</t>
  </si>
  <si>
    <t>JN689217</t>
  </si>
  <si>
    <t>25.4459</t>
  </si>
  <si>
    <t>Clostridium perfringens CW92</t>
  </si>
  <si>
    <t>pCW3</t>
  </si>
  <si>
    <t>NC_010937.1</t>
  </si>
  <si>
    <t>DQ366035</t>
  </si>
  <si>
    <t>27.5903</t>
  </si>
  <si>
    <t>Clostridium perfringens TS1</t>
  </si>
  <si>
    <t>pCP-TS1</t>
  </si>
  <si>
    <t>NC_023918.1</t>
  </si>
  <si>
    <t>AP013034</t>
  </si>
  <si>
    <t>25.0285</t>
  </si>
  <si>
    <t>Clostridium perfringens</t>
  </si>
  <si>
    <t>pIP404</t>
  </si>
  <si>
    <t>NC_001388.1</t>
  </si>
  <si>
    <t>M32882</t>
  </si>
  <si>
    <t>24.9853</t>
  </si>
  <si>
    <t>pBCNF5603</t>
  </si>
  <si>
    <t>NC_006872.1</t>
  </si>
  <si>
    <t>AB189671</t>
  </si>
  <si>
    <t>25.4204</t>
  </si>
  <si>
    <t>Clostridium perfringens OS1</t>
  </si>
  <si>
    <t>pCP-OS1</t>
  </si>
  <si>
    <t>NC_023917.1</t>
  </si>
  <si>
    <t>AP013033</t>
  </si>
  <si>
    <t>25.0628</t>
  </si>
  <si>
    <t>Clostridium perfringens PB-1</t>
  </si>
  <si>
    <t>pCPPB-1</t>
  </si>
  <si>
    <t>NC_015712.1</t>
  </si>
  <si>
    <t>AB604032</t>
  </si>
  <si>
    <t>25.9607</t>
  </si>
  <si>
    <t>pJIR3843</t>
  </si>
  <si>
    <t>NC_019258.1</t>
  </si>
  <si>
    <t>JN689218</t>
  </si>
  <si>
    <t>23.437</t>
  </si>
  <si>
    <t>Clostridium perfringens F4969</t>
  </si>
  <si>
    <t>pCPF4969</t>
  </si>
  <si>
    <t>NC_007772.1</t>
  </si>
  <si>
    <t>AB236336</t>
  </si>
  <si>
    <t>26.5678</t>
  </si>
  <si>
    <t>Clostridium perfringens NCTC 8533B4D</t>
  </si>
  <si>
    <t>pCP8533etx</t>
  </si>
  <si>
    <t>NC_011412.1</t>
  </si>
  <si>
    <t>AB444205</t>
  </si>
  <si>
    <t>25.8922</t>
  </si>
  <si>
    <t>Clostridium perfringens CP1</t>
  </si>
  <si>
    <t>pCpb2-CP1</t>
  </si>
  <si>
    <t>NC_019687.1</t>
  </si>
  <si>
    <t>JQ655732</t>
  </si>
  <si>
    <t>26.7917</t>
  </si>
  <si>
    <t>Clostridium perfringens NE_10</t>
  </si>
  <si>
    <t>pNetB-NE10</t>
  </si>
  <si>
    <t>NC_019688.1</t>
  </si>
  <si>
    <t>JQ655731</t>
  </si>
  <si>
    <t>25.6864</t>
  </si>
  <si>
    <t>pJIR3537</t>
  </si>
  <si>
    <t>NC_019259.1</t>
  </si>
  <si>
    <t>JN689220</t>
  </si>
  <si>
    <t>27.5934</t>
  </si>
  <si>
    <t>Clostridium perfringens FORC_003</t>
  </si>
  <si>
    <t>pFORC3</t>
  </si>
  <si>
    <t>CP009558.1</t>
  </si>
  <si>
    <t>27.2849</t>
  </si>
  <si>
    <t>Clostridium perfringens F262</t>
  </si>
  <si>
    <t>pF262A</t>
  </si>
  <si>
    <t>NZ_CM001478.1</t>
  </si>
  <si>
    <t>CM001478</t>
  </si>
  <si>
    <t>27.2241</t>
  </si>
  <si>
    <t>pF262B</t>
  </si>
  <si>
    <t>NZ_CM001479.1</t>
  </si>
  <si>
    <t>CM001479</t>
  </si>
  <si>
    <t>25.2971</t>
  </si>
  <si>
    <t>pF262D</t>
  </si>
  <si>
    <t>NZ_CM001481.1</t>
  </si>
  <si>
    <t>CM001481</t>
  </si>
  <si>
    <t>24.9781</t>
  </si>
  <si>
    <t>pF262C</t>
  </si>
  <si>
    <t>NZ_CM001480.1</t>
  </si>
  <si>
    <t>CM001480</t>
  </si>
  <si>
    <t>24.5165</t>
  </si>
  <si>
    <t>Clostridium perfringens SM101</t>
  </si>
  <si>
    <t>pSM101A</t>
  </si>
  <si>
    <t>CP000313.1</t>
  </si>
  <si>
    <t>26.6839</t>
  </si>
  <si>
    <t>pSM101B</t>
  </si>
  <si>
    <t>CP000314.1</t>
  </si>
  <si>
    <t>25.8234</t>
  </si>
  <si>
    <t>Clostridium perfringens str. 13</t>
  </si>
  <si>
    <t>pCP13</t>
  </si>
  <si>
    <t>NC_003042.1</t>
  </si>
  <si>
    <t>AP003515</t>
  </si>
  <si>
    <t>25.4962</t>
  </si>
  <si>
    <t>Clostridium saccharoperbutylacetonicum N1-4(HMT)</t>
  </si>
  <si>
    <t>Csp_135p</t>
  </si>
  <si>
    <t>NC_020292.1</t>
  </si>
  <si>
    <t>CP004122</t>
  </si>
  <si>
    <t>29.3668</t>
  </si>
  <si>
    <t>Clostridium sp. K25</t>
  </si>
  <si>
    <t>p2K25</t>
  </si>
  <si>
    <t>NZ_CM003345.1</t>
  </si>
  <si>
    <t>CM003345</t>
  </si>
  <si>
    <t>28.5125</t>
  </si>
  <si>
    <t>p1K25</t>
  </si>
  <si>
    <t>NZ_CM003344.1</t>
  </si>
  <si>
    <t>CM003344</t>
  </si>
  <si>
    <t>26.2174</t>
  </si>
  <si>
    <t>Clostridium sp. MCF-1</t>
  </si>
  <si>
    <t>indigenous plasmid</t>
  </si>
  <si>
    <t>NC_001772.1</t>
  </si>
  <si>
    <t>U59416</t>
  </si>
  <si>
    <t>39.2653</t>
  </si>
  <si>
    <t>Clostridium tetani 12124569</t>
  </si>
  <si>
    <t>p12124569</t>
  </si>
  <si>
    <t>NC_022778.1</t>
  </si>
  <si>
    <t>HG530136</t>
  </si>
  <si>
    <t>24.0402</t>
  </si>
  <si>
    <t>Clostridium tetani E88 Massachusetts</t>
  </si>
  <si>
    <t>pE88</t>
  </si>
  <si>
    <t>NC_004565.1</t>
  </si>
  <si>
    <t>AF528097</t>
  </si>
  <si>
    <t>24.5282</t>
  </si>
  <si>
    <t>Collimonas arenae Cal35</t>
  </si>
  <si>
    <t>NZ_CP009963.1</t>
  </si>
  <si>
    <t>CP009963</t>
  </si>
  <si>
    <t>50.5381</t>
  </si>
  <si>
    <t>Collimonas fungivorans Ter331</t>
  </si>
  <si>
    <t>pTer331</t>
  </si>
  <si>
    <t>NC_010332.1</t>
  </si>
  <si>
    <t>EU315244</t>
  </si>
  <si>
    <t>60.5952</t>
  </si>
  <si>
    <t>Comamonadaceae bacterium B1</t>
  </si>
  <si>
    <t>pSMB1</t>
  </si>
  <si>
    <t>NZ_AP014570.1</t>
  </si>
  <si>
    <t>AP014570</t>
  </si>
  <si>
    <t>63.0682</t>
  </si>
  <si>
    <t>Comamonadaceae bacterium H1</t>
  </si>
  <si>
    <t>pSRH1</t>
  </si>
  <si>
    <t>NZ_BAWN01000094.1</t>
  </si>
  <si>
    <t>BAWN01000094</t>
  </si>
  <si>
    <t>63.0652</t>
  </si>
  <si>
    <t>Comamonas sp. 7D-2</t>
  </si>
  <si>
    <t>pBHB</t>
  </si>
  <si>
    <t>NC_021077.1</t>
  </si>
  <si>
    <t>KC771559</t>
  </si>
  <si>
    <t>63.5697</t>
  </si>
  <si>
    <t>Comamonas testosteroni TB30</t>
  </si>
  <si>
    <t>pTB30</t>
  </si>
  <si>
    <t>NC_016968.1</t>
  </si>
  <si>
    <t>JF274987</t>
  </si>
  <si>
    <t>63.9303</t>
  </si>
  <si>
    <t>Comamonas testosteroni</t>
  </si>
  <si>
    <t>pCNB</t>
  </si>
  <si>
    <t>NC_010935.1</t>
  </si>
  <si>
    <t>EF079106</t>
  </si>
  <si>
    <t>63.4419</t>
  </si>
  <si>
    <t>Comamonas testosteroni PtL5</t>
  </si>
  <si>
    <t>pPT1</t>
  </si>
  <si>
    <t>NC_002143.1</t>
  </si>
  <si>
    <t>AF076997</t>
  </si>
  <si>
    <t>56.1956</t>
  </si>
  <si>
    <t>Comamonas testosteroni I2</t>
  </si>
  <si>
    <t>pI2</t>
  </si>
  <si>
    <t>NC_016978.1</t>
  </si>
  <si>
    <t>JF274989</t>
  </si>
  <si>
    <t>64.7903</t>
  </si>
  <si>
    <t>Comamonas testosteroni P19</t>
  </si>
  <si>
    <t>NZ_LN879548.1</t>
  </si>
  <si>
    <t>LN879548</t>
  </si>
  <si>
    <t>62.0375</t>
  </si>
  <si>
    <t>Commensalibacter sp. MX01</t>
  </si>
  <si>
    <t>pB</t>
  </si>
  <si>
    <t>NZ_ATSX01000012.1</t>
  </si>
  <si>
    <t>ATSX01000012</t>
  </si>
  <si>
    <t>32.2338</t>
  </si>
  <si>
    <t>NZ_ATSX01000011.1</t>
  </si>
  <si>
    <t>ATSX01000011</t>
  </si>
  <si>
    <t>28.765</t>
  </si>
  <si>
    <t>Confluentimicrobium sp. EMB200-NS6 EMBL200_NS6</t>
  </si>
  <si>
    <t>pNS6003</t>
  </si>
  <si>
    <t>NZ_CP010872.1</t>
  </si>
  <si>
    <t>CP010872</t>
  </si>
  <si>
    <t>61.0466</t>
  </si>
  <si>
    <t>pNS6002</t>
  </si>
  <si>
    <t>NZ_CP010871.1</t>
  </si>
  <si>
    <t>CP010871</t>
  </si>
  <si>
    <t>61.9712</t>
  </si>
  <si>
    <t>pNS6001</t>
  </si>
  <si>
    <t>NZ_CP010870.1</t>
  </si>
  <si>
    <t>CP010870</t>
  </si>
  <si>
    <t>61.1209</t>
  </si>
  <si>
    <t>Corynebacterium atypicum R2070</t>
  </si>
  <si>
    <t>phiCATYP2070I</t>
  </si>
  <si>
    <t>NZ_CP008945.1</t>
  </si>
  <si>
    <t>CP008945</t>
  </si>
  <si>
    <t>58.1801</t>
  </si>
  <si>
    <t>Corynebacterium aurimucosum ATCC 700975 DSM 44827</t>
  </si>
  <si>
    <t>pET44827</t>
  </si>
  <si>
    <t>NC_010813.1</t>
  </si>
  <si>
    <t>FM164414</t>
  </si>
  <si>
    <t>53.3182</t>
  </si>
  <si>
    <t>Corynebacterium callunae DSM 20147</t>
  </si>
  <si>
    <t>pCC2</t>
  </si>
  <si>
    <t>NC_020553.1</t>
  </si>
  <si>
    <t>CP004356</t>
  </si>
  <si>
    <t>54.3771</t>
  </si>
  <si>
    <t>pCC1</t>
  </si>
  <si>
    <t>NC_020523.1</t>
  </si>
  <si>
    <t>CP004355</t>
  </si>
  <si>
    <t>54.4171</t>
  </si>
  <si>
    <t>Corynebacterium casei JCM 12072</t>
  </si>
  <si>
    <t>pCASE1</t>
  </si>
  <si>
    <t>NC_011030.1</t>
  </si>
  <si>
    <t>AB444587</t>
  </si>
  <si>
    <t>56.7655</t>
  </si>
  <si>
    <t>Corynebacterium casei LMG S-19264</t>
  </si>
  <si>
    <t>pCASE2</t>
  </si>
  <si>
    <t>NZ_CP004352.1</t>
  </si>
  <si>
    <t>CP004352</t>
  </si>
  <si>
    <t>55.0787</t>
  </si>
  <si>
    <t>NZ_CP004351.1</t>
  </si>
  <si>
    <t>CP004351</t>
  </si>
  <si>
    <t>Corynebacterium deserti GIMN1.010</t>
  </si>
  <si>
    <t>pCdes1</t>
  </si>
  <si>
    <t>NZ_CP009221.1</t>
  </si>
  <si>
    <t>CP009221</t>
  </si>
  <si>
    <t>52.8624</t>
  </si>
  <si>
    <t>pCdes2</t>
  </si>
  <si>
    <t>NZ_CP009222.1</t>
  </si>
  <si>
    <t>CP009222</t>
  </si>
  <si>
    <t>55.1807</t>
  </si>
  <si>
    <t>Corynebacterium diphtheriae</t>
  </si>
  <si>
    <t>pNGA2</t>
  </si>
  <si>
    <t>NC_003239.1</t>
  </si>
  <si>
    <t>AY061891</t>
  </si>
  <si>
    <t>51.372</t>
  </si>
  <si>
    <t>Corynebacterium diphtheriae S601</t>
  </si>
  <si>
    <t>pNG2</t>
  </si>
  <si>
    <t>NC_005001.1</t>
  </si>
  <si>
    <t>AF492560</t>
  </si>
  <si>
    <t>56.1258</t>
  </si>
  <si>
    <t>Corynebacterium doosanense CAU 212 = DSM 45436 CAU 212(T)</t>
  </si>
  <si>
    <t>pCdoos1</t>
  </si>
  <si>
    <t>NZ_CP006765.1</t>
  </si>
  <si>
    <t>CP006765</t>
  </si>
  <si>
    <t>60.3008</t>
  </si>
  <si>
    <t>Corynebacterium efficiens YS-314</t>
  </si>
  <si>
    <t>pCE3</t>
  </si>
  <si>
    <t>NC_004320.1</t>
  </si>
  <si>
    <t>AP005226</t>
  </si>
  <si>
    <t>56.4041</t>
  </si>
  <si>
    <t>pCE2</t>
  </si>
  <si>
    <t>NC_004319.1</t>
  </si>
  <si>
    <t>AP005225</t>
  </si>
  <si>
    <t>54.416</t>
  </si>
  <si>
    <t>Corynebacterium falsenii DSM 44353 BL 8171</t>
  </si>
  <si>
    <t>phiCFAL8171I</t>
  </si>
  <si>
    <t>NZ_CP007157.1</t>
  </si>
  <si>
    <t>CP007157</t>
  </si>
  <si>
    <t>61.7439</t>
  </si>
  <si>
    <t>Corynebacterium glutamicum ATCC 21831</t>
  </si>
  <si>
    <t>NZ_CP007723.1</t>
  </si>
  <si>
    <t>CP007723</t>
  </si>
  <si>
    <t>51.3801</t>
  </si>
  <si>
    <t>Corynebacterium glutamicum AR1</t>
  </si>
  <si>
    <t>NZ_CP007725.1</t>
  </si>
  <si>
    <t>CP007725</t>
  </si>
  <si>
    <t>51.3623</t>
  </si>
  <si>
    <t>Corynebacterium glutamicum B253</t>
  </si>
  <si>
    <t>NZ_CP010452.1</t>
  </si>
  <si>
    <t>CP010452</t>
  </si>
  <si>
    <t>50.9897</t>
  </si>
  <si>
    <t>Corynebacterium glutamicum LP-6</t>
  </si>
  <si>
    <t>pGA2</t>
  </si>
  <si>
    <t>NC_004535.1</t>
  </si>
  <si>
    <t>AY172687</t>
  </si>
  <si>
    <t>50.5724</t>
  </si>
  <si>
    <t>Corynebacterium glutamicum 22243</t>
  </si>
  <si>
    <t>R-plasmid pAG1</t>
  </si>
  <si>
    <t>NC_001415.1</t>
  </si>
  <si>
    <t>AF121000</t>
  </si>
  <si>
    <t>58.9793</t>
  </si>
  <si>
    <t>Corynebacterium glutamicum ATCC 13869</t>
  </si>
  <si>
    <t>unknown</t>
  </si>
  <si>
    <t>NC_002115.1</t>
  </si>
  <si>
    <t>X03987</t>
  </si>
  <si>
    <t>53.3767</t>
  </si>
  <si>
    <t>Corynebacterium glutamicum ATCC 21086</t>
  </si>
  <si>
    <t>pBl1</t>
  </si>
  <si>
    <t>NC_010243.1</t>
  </si>
  <si>
    <t>AF092037</t>
  </si>
  <si>
    <t>53.4068</t>
  </si>
  <si>
    <t>Corynebacterium glutamicum ATCC31830</t>
  </si>
  <si>
    <t>R-plasmid pCG4</t>
  </si>
  <si>
    <t>NC_004945.1</t>
  </si>
  <si>
    <t>AF164956</t>
  </si>
  <si>
    <t>52.0752</t>
  </si>
  <si>
    <t>Corynebacterium glutamicum 227</t>
  </si>
  <si>
    <t>pXZ608</t>
  </si>
  <si>
    <t>NC_004941.1</t>
  </si>
  <si>
    <t>AF479770</t>
  </si>
  <si>
    <t>55.959</t>
  </si>
  <si>
    <t>Corynebacterium glutamicum 1014</t>
  </si>
  <si>
    <t>pXZ10142</t>
  </si>
  <si>
    <t>NC_002099.1</t>
  </si>
  <si>
    <t>X72691</t>
  </si>
  <si>
    <t>57.0376</t>
  </si>
  <si>
    <t>Corynebacterium glutamicum ATCC 14997</t>
  </si>
  <si>
    <t>pCGR2</t>
  </si>
  <si>
    <t>NC_013726.1</t>
  </si>
  <si>
    <t>AB525231</t>
  </si>
  <si>
    <t>53.8684</t>
  </si>
  <si>
    <t>Corynebacterium glutamicum</t>
  </si>
  <si>
    <t>pSR1</t>
  </si>
  <si>
    <t>NC_001456.1</t>
  </si>
  <si>
    <t>Z22927</t>
  </si>
  <si>
    <t>56.9745</t>
  </si>
  <si>
    <t>Corynebacterium glutamicum ATCC 31832</t>
  </si>
  <si>
    <t>pCG2</t>
  </si>
  <si>
    <t>NC_004534.1</t>
  </si>
  <si>
    <t>AY172685</t>
  </si>
  <si>
    <t>50.947</t>
  </si>
  <si>
    <t>Corynebacterium glutamicum 22220</t>
  </si>
  <si>
    <t>pAG3</t>
  </si>
  <si>
    <t>NC_004533.1</t>
  </si>
  <si>
    <t>AY172684</t>
  </si>
  <si>
    <t>51.8792</t>
  </si>
  <si>
    <t>pXZ10145.1</t>
  </si>
  <si>
    <t>NC_001791.1</t>
  </si>
  <si>
    <t>U85507</t>
  </si>
  <si>
    <t>59.6315</t>
  </si>
  <si>
    <t>pTET3</t>
  </si>
  <si>
    <t>NC_003227.1</t>
  </si>
  <si>
    <t>AJ420072</t>
  </si>
  <si>
    <t>54.8894</t>
  </si>
  <si>
    <t>plasmid pAM330</t>
  </si>
  <si>
    <t>NC_001385.1</t>
  </si>
  <si>
    <t>D00038</t>
  </si>
  <si>
    <t>53.3498</t>
  </si>
  <si>
    <t>Corynebacterium glutamicum CP18</t>
  </si>
  <si>
    <t>CP012412.1</t>
  </si>
  <si>
    <t>53.5038</t>
  </si>
  <si>
    <t>Corynebacterium glutamicum R</t>
  </si>
  <si>
    <t>pCGR1</t>
  </si>
  <si>
    <t>NC_009343.1</t>
  </si>
  <si>
    <t>AP009045</t>
  </si>
  <si>
    <t>53.9271</t>
  </si>
  <si>
    <t>Corynebacterium glyciniphilum AJ 3170</t>
  </si>
  <si>
    <t>pCgly1</t>
  </si>
  <si>
    <t>NZ_CP006843.1</t>
  </si>
  <si>
    <t>CP006843</t>
  </si>
  <si>
    <t>60.7869</t>
  </si>
  <si>
    <t>Corynebacterium halotolerans YIM 70093 = DSM 44683</t>
  </si>
  <si>
    <t>pCha1</t>
  </si>
  <si>
    <t>NC_020303.1</t>
  </si>
  <si>
    <t>CP003698</t>
  </si>
  <si>
    <t>63.1956</t>
  </si>
  <si>
    <t>Corynebacterium jeikeium A505</t>
  </si>
  <si>
    <t>pA505</t>
  </si>
  <si>
    <t>NC_004773.1</t>
  </si>
  <si>
    <t>AY263990</t>
  </si>
  <si>
    <t>55.8681</t>
  </si>
  <si>
    <t>Corynebacterium jeikeium</t>
  </si>
  <si>
    <t>pK43</t>
  </si>
  <si>
    <t>NC_002775.1</t>
  </si>
  <si>
    <t>AF364477</t>
  </si>
  <si>
    <t>54.6934</t>
  </si>
  <si>
    <t>Corynebacterium jeikeium K64</t>
  </si>
  <si>
    <t>pK64</t>
  </si>
  <si>
    <t>NC_003442.1</t>
  </si>
  <si>
    <t>AY079086</t>
  </si>
  <si>
    <t>54.1178</t>
  </si>
  <si>
    <t>Corynebacterium jeikeium B85766</t>
  </si>
  <si>
    <t>pB85766</t>
  </si>
  <si>
    <t>NC_003490.1</t>
  </si>
  <si>
    <t>AF486522</t>
  </si>
  <si>
    <t>55.079</t>
  </si>
  <si>
    <t>Corynebacterium jeikeium CJ84</t>
  </si>
  <si>
    <t>pCJ84</t>
  </si>
  <si>
    <t>NC_004953.1</t>
  </si>
  <si>
    <t>AY048596</t>
  </si>
  <si>
    <t>53.5092</t>
  </si>
  <si>
    <t>Corynebacterium jeikeium A501</t>
  </si>
  <si>
    <t>pA501</t>
  </si>
  <si>
    <t>NC_004774.1</t>
  </si>
  <si>
    <t>AY266269</t>
  </si>
  <si>
    <t>55.137</t>
  </si>
  <si>
    <t>Corynebacterium jeikeium K411 K411 = NCTC 11915</t>
  </si>
  <si>
    <t>pKW4</t>
  </si>
  <si>
    <t>NC_003080.1</t>
  </si>
  <si>
    <t>AF401314</t>
  </si>
  <si>
    <t>53.7737</t>
  </si>
  <si>
    <t>Corynebacterium marinum DSM 44953</t>
  </si>
  <si>
    <t>pCmarinum1</t>
  </si>
  <si>
    <t>NZ_CP007792.1</t>
  </si>
  <si>
    <t>CP007792</t>
  </si>
  <si>
    <t>62.8791</t>
  </si>
  <si>
    <t>pCmarinum2</t>
  </si>
  <si>
    <t>NZ_CP007791.1</t>
  </si>
  <si>
    <t>CP007791</t>
  </si>
  <si>
    <t>55.6677</t>
  </si>
  <si>
    <t>Corynebacterium maris DSM 45190</t>
  </si>
  <si>
    <t>pCmaris1</t>
  </si>
  <si>
    <t>NC_021920.1</t>
  </si>
  <si>
    <t>CP003925</t>
  </si>
  <si>
    <t>61.3164</t>
  </si>
  <si>
    <t>Corynebacterium mustelae DSM 45274</t>
  </si>
  <si>
    <t>pCmus45274</t>
  </si>
  <si>
    <t>NZ_CP011543.1</t>
  </si>
  <si>
    <t>CP011543</t>
  </si>
  <si>
    <t>51.2579</t>
  </si>
  <si>
    <t>phiCmus45274</t>
  </si>
  <si>
    <t>NZ_CP011544.1</t>
  </si>
  <si>
    <t>CP011544</t>
  </si>
  <si>
    <t>56.414</t>
  </si>
  <si>
    <t>Corynebacterium renale</t>
  </si>
  <si>
    <t>pCR1</t>
  </si>
  <si>
    <t>NC_004833.1</t>
  </si>
  <si>
    <t>X99132</t>
  </si>
  <si>
    <t>51.8817</t>
  </si>
  <si>
    <t>Corynebacterium resistens DSM 45100</t>
  </si>
  <si>
    <t>pJA144188</t>
  </si>
  <si>
    <t>NC_014167.1</t>
  </si>
  <si>
    <t>FN825254</t>
  </si>
  <si>
    <t>55.2522</t>
  </si>
  <si>
    <t>Corynebacterium sp. L2-79-05</t>
  </si>
  <si>
    <t>pLEW279b</t>
  </si>
  <si>
    <t>NC_009129.1</t>
  </si>
  <si>
    <t>DQ390457</t>
  </si>
  <si>
    <t>56.361</t>
  </si>
  <si>
    <t>pLEW279a</t>
  </si>
  <si>
    <t>NC_009128.1</t>
  </si>
  <si>
    <t>DQ390458</t>
  </si>
  <si>
    <t>58.6372</t>
  </si>
  <si>
    <t>Corynebacterium striatum M82B</t>
  </si>
  <si>
    <t>pTP10</t>
  </si>
  <si>
    <t>NC_004939.1</t>
  </si>
  <si>
    <t>AF024666</t>
  </si>
  <si>
    <t>58.4975</t>
  </si>
  <si>
    <t>Corynebacterium tuberculostearicum B146</t>
  </si>
  <si>
    <t>p1B146</t>
  </si>
  <si>
    <t>NC_014912.1</t>
  </si>
  <si>
    <t>HM622074</t>
  </si>
  <si>
    <t>53.1435</t>
  </si>
  <si>
    <t>Corynebacterium ulcerans 210931</t>
  </si>
  <si>
    <t>pCul210931</t>
  </si>
  <si>
    <t>NZ_CP009584.1</t>
  </si>
  <si>
    <t>CP009584</t>
  </si>
  <si>
    <t>32.9127</t>
  </si>
  <si>
    <t>Corynebacterium ureicelerivorans IMMIB RIV-2301</t>
  </si>
  <si>
    <t>NZ_CP009216.1</t>
  </si>
  <si>
    <t>CP009216</t>
  </si>
  <si>
    <t>64.5626</t>
  </si>
  <si>
    <t>Coxiella burnetii AuQ01</t>
  </si>
  <si>
    <t>QpRS</t>
  </si>
  <si>
    <t>NZ_JPVV01000067.1</t>
  </si>
  <si>
    <t>JPVV01000067</t>
  </si>
  <si>
    <t>39.7107</t>
  </si>
  <si>
    <t>Coxiella burnetii Nine Mile Phase I</t>
  </si>
  <si>
    <t>QpH1</t>
  </si>
  <si>
    <t>NC_002118.1</t>
  </si>
  <si>
    <t>X75356</t>
  </si>
  <si>
    <t>39.3233</t>
  </si>
  <si>
    <t>Coxiella burnetii R1140</t>
  </si>
  <si>
    <t>QpDV</t>
  </si>
  <si>
    <t>NC_002131.1</t>
  </si>
  <si>
    <t>AF131076</t>
  </si>
  <si>
    <t>39.5264</t>
  </si>
  <si>
    <t>Coxiella burnetii 'MSU Goat Q177'</t>
  </si>
  <si>
    <t>NC_010258.1</t>
  </si>
  <si>
    <t>CP000914</t>
  </si>
  <si>
    <t>39.6578</t>
  </si>
  <si>
    <t>Coxiella burnetii CbuK_Q154</t>
  </si>
  <si>
    <t>pQpRS_K_Q154</t>
  </si>
  <si>
    <t>NC_011526.1</t>
  </si>
  <si>
    <t>CP001021</t>
  </si>
  <si>
    <t>39.6563</t>
  </si>
  <si>
    <t>Coxiella burnetii Dugway 5J108-111</t>
  </si>
  <si>
    <t>pQpDG</t>
  </si>
  <si>
    <t>NC_009726.1</t>
  </si>
  <si>
    <t>CP000735</t>
  </si>
  <si>
    <t>39.7922</t>
  </si>
  <si>
    <t>Coxiella burnetii RSA 331</t>
  </si>
  <si>
    <t>NC_010115.1</t>
  </si>
  <si>
    <t>CP000889</t>
  </si>
  <si>
    <t>39.3306</t>
  </si>
  <si>
    <t>Coxiella burnetii RSA 493</t>
  </si>
  <si>
    <t>pQpH1</t>
  </si>
  <si>
    <t>NC_004704.1</t>
  </si>
  <si>
    <t>AE016829</t>
  </si>
  <si>
    <t>39.3095</t>
  </si>
  <si>
    <t>Coxiella burnetii str. Namibia</t>
  </si>
  <si>
    <t>NZ_CP007556.1</t>
  </si>
  <si>
    <t>CP007556</t>
  </si>
  <si>
    <t>39.4982</t>
  </si>
  <si>
    <t>Crinalium epipsammum PCC 9333</t>
  </si>
  <si>
    <t>pCRI9333.06</t>
  </si>
  <si>
    <t>NC_019755.1</t>
  </si>
  <si>
    <t>CP003626</t>
  </si>
  <si>
    <t>38.841</t>
  </si>
  <si>
    <t>pCRI9333.08</t>
  </si>
  <si>
    <t>NC_019756.1</t>
  </si>
  <si>
    <t>CP003628</t>
  </si>
  <si>
    <t>39.5945</t>
  </si>
  <si>
    <t>pCRI9333.03</t>
  </si>
  <si>
    <t>NC_019754.1</t>
  </si>
  <si>
    <t>CP003623</t>
  </si>
  <si>
    <t>39.376</t>
  </si>
  <si>
    <t>pCRI9333.01</t>
  </si>
  <si>
    <t>NC_019733.1</t>
  </si>
  <si>
    <t>CP003621</t>
  </si>
  <si>
    <t>40.94</t>
  </si>
  <si>
    <t>pCRI9333.04</t>
  </si>
  <si>
    <t>NC_019735.1</t>
  </si>
  <si>
    <t>CP003624</t>
  </si>
  <si>
    <t>40.5578</t>
  </si>
  <si>
    <t>pCRI9333.02</t>
  </si>
  <si>
    <t>NC_019734.1</t>
  </si>
  <si>
    <t>CP003622</t>
  </si>
  <si>
    <t>39.8211</t>
  </si>
  <si>
    <t>pCRI9333.05</t>
  </si>
  <si>
    <t>NC_019736.1</t>
  </si>
  <si>
    <t>CP003625</t>
  </si>
  <si>
    <t>41.1144</t>
  </si>
  <si>
    <t>pCRI9333.07</t>
  </si>
  <si>
    <t>NC_019737.1</t>
  </si>
  <si>
    <t>CP003627</t>
  </si>
  <si>
    <t>40.3444</t>
  </si>
  <si>
    <t>Croceicoccus naphthovorans PQ-2</t>
  </si>
  <si>
    <t>NZ_CP011772.1</t>
  </si>
  <si>
    <t>CP011772</t>
  </si>
  <si>
    <t>62.1462</t>
  </si>
  <si>
    <t>NZ_CP011771.1</t>
  </si>
  <si>
    <t>CP011771</t>
  </si>
  <si>
    <t>63.0054</t>
  </si>
  <si>
    <t>Cronobacter condimenti 1330 LMG 26250</t>
  </si>
  <si>
    <t>pCCO1</t>
  </si>
  <si>
    <t>NZ_CP012265.1</t>
  </si>
  <si>
    <t>CP012265</t>
  </si>
  <si>
    <t>54.0263</t>
  </si>
  <si>
    <t>Cronobacter dublinensis subsp. dublinensis LMG 23823</t>
  </si>
  <si>
    <t>pCDU1</t>
  </si>
  <si>
    <t>NZ_CP012267.1</t>
  </si>
  <si>
    <t>CP012267</t>
  </si>
  <si>
    <t>56.838</t>
  </si>
  <si>
    <t>Cronobacter malonaticus LMG 23826</t>
  </si>
  <si>
    <t>pCMA2</t>
  </si>
  <si>
    <t>NZ_CP012261.1</t>
  </si>
  <si>
    <t>CP012261</t>
  </si>
  <si>
    <t>59.9745</t>
  </si>
  <si>
    <t>pCMA3</t>
  </si>
  <si>
    <t>NZ_CP012262.1</t>
  </si>
  <si>
    <t>CP012262</t>
  </si>
  <si>
    <t>51.0527</t>
  </si>
  <si>
    <t>pCMA4</t>
  </si>
  <si>
    <t>NZ_CP012263.1</t>
  </si>
  <si>
    <t>CP012263</t>
  </si>
  <si>
    <t>49.5045</t>
  </si>
  <si>
    <t>pCMA1</t>
  </si>
  <si>
    <t>NZ_CP012260.1</t>
  </si>
  <si>
    <t>CP012260</t>
  </si>
  <si>
    <t>55.0195</t>
  </si>
  <si>
    <t>Cronobacter sakazakii ATCC 29544</t>
  </si>
  <si>
    <t>CSK29544_3p</t>
  </si>
  <si>
    <t>NZ_CP011050.1</t>
  </si>
  <si>
    <t>CP011050</t>
  </si>
  <si>
    <t>50.0701</t>
  </si>
  <si>
    <t>CSK29544_2p</t>
  </si>
  <si>
    <t>NZ_CP011049.1</t>
  </si>
  <si>
    <t>CP011049</t>
  </si>
  <si>
    <t>54.8805</t>
  </si>
  <si>
    <t>CSK29544_1p</t>
  </si>
  <si>
    <t>NZ_CP011048.1</t>
  </si>
  <si>
    <t>CP011048</t>
  </si>
  <si>
    <t>57.0161</t>
  </si>
  <si>
    <t>Cronobacter sakazakii NCTC 8155</t>
  </si>
  <si>
    <t>NZ_CP012255.1</t>
  </si>
  <si>
    <t>CP012255</t>
  </si>
  <si>
    <t>57.2265</t>
  </si>
  <si>
    <t>pCS3</t>
  </si>
  <si>
    <t>NZ_CP012256.1</t>
  </si>
  <si>
    <t>CP012256</t>
  </si>
  <si>
    <t>49.2516</t>
  </si>
  <si>
    <t>NZ_CP012254.1</t>
  </si>
  <si>
    <t>CP012254</t>
  </si>
  <si>
    <t>50.7108</t>
  </si>
  <si>
    <t>pCSA2</t>
  </si>
  <si>
    <t>NC_021293.1</t>
  </si>
  <si>
    <t>KC663407</t>
  </si>
  <si>
    <t>55.0069</t>
  </si>
  <si>
    <t>Cronobacter sakazakii ATCC BAA-894</t>
  </si>
  <si>
    <t>pESA2</t>
  </si>
  <si>
    <t>NC_009779.1</t>
  </si>
  <si>
    <t>CP000784</t>
  </si>
  <si>
    <t>51.5829</t>
  </si>
  <si>
    <t>pESA3</t>
  </si>
  <si>
    <t>NC_009780.1</t>
  </si>
  <si>
    <t>CP000785</t>
  </si>
  <si>
    <t>56.8485</t>
  </si>
  <si>
    <t>Cronobacter sakazakii CMCC 45402 CMCC45402</t>
  </si>
  <si>
    <t>NC_023024.1</t>
  </si>
  <si>
    <t>CP006732</t>
  </si>
  <si>
    <t>57.2892</t>
  </si>
  <si>
    <t>NC_023025.1</t>
  </si>
  <si>
    <t>CP006733</t>
  </si>
  <si>
    <t>50.3801</t>
  </si>
  <si>
    <t>Cronobacter sakazakii SP291 Sp291</t>
  </si>
  <si>
    <t>pSP291-2</t>
  </si>
  <si>
    <t>NC_020261.1</t>
  </si>
  <si>
    <t>CP004093</t>
  </si>
  <si>
    <t>49.1637</t>
  </si>
  <si>
    <t>pSP291-3</t>
  </si>
  <si>
    <t>NC_020262.1</t>
  </si>
  <si>
    <t>CP004094</t>
  </si>
  <si>
    <t>54.0253</t>
  </si>
  <si>
    <t>pSP291-1</t>
  </si>
  <si>
    <t>NC_020263.1</t>
  </si>
  <si>
    <t>CP004092</t>
  </si>
  <si>
    <t>57.2332</t>
  </si>
  <si>
    <t>Cronobacter universalis NCTC 9529</t>
  </si>
  <si>
    <t>pCUNV1</t>
  </si>
  <si>
    <t>NZ_CP012258.1</t>
  </si>
  <si>
    <t>CP012258</t>
  </si>
  <si>
    <t>57.0301</t>
  </si>
  <si>
    <t>Cryphonectria parasitica KFC9</t>
  </si>
  <si>
    <t>pleC9</t>
  </si>
  <si>
    <t>NC_002364.1</t>
  </si>
  <si>
    <t>44.1349</t>
  </si>
  <si>
    <t>Cupriavidus metallidurans CH34</t>
  </si>
  <si>
    <t>pMOL30</t>
  </si>
  <si>
    <t>NC_006466.1</t>
  </si>
  <si>
    <t>X71400</t>
  </si>
  <si>
    <t>60.1322</t>
  </si>
  <si>
    <t>pMOL28</t>
  </si>
  <si>
    <t>NC_006525.1</t>
  </si>
  <si>
    <t>X90708</t>
  </si>
  <si>
    <t>60.5053</t>
  </si>
  <si>
    <t>NC_007972.2</t>
  </si>
  <si>
    <t>CP000355</t>
  </si>
  <si>
    <t>60.5048</t>
  </si>
  <si>
    <t>NC_007971.2</t>
  </si>
  <si>
    <t>CP000354</t>
  </si>
  <si>
    <t>60.1335</t>
  </si>
  <si>
    <t>NC_007974.2</t>
  </si>
  <si>
    <t>CP000353</t>
  </si>
  <si>
    <t>63.5994</t>
  </si>
  <si>
    <t>2257</t>
  </si>
  <si>
    <t>2292</t>
  </si>
  <si>
    <t>Cupriavidus necator N-1</t>
  </si>
  <si>
    <t>pBB1</t>
  </si>
  <si>
    <t>NC_015727.1</t>
  </si>
  <si>
    <t>CP002879</t>
  </si>
  <si>
    <t>61.3855</t>
  </si>
  <si>
    <t>1204</t>
  </si>
  <si>
    <t>pBB2</t>
  </si>
  <si>
    <t>NC_015724.1</t>
  </si>
  <si>
    <t>CP002880</t>
  </si>
  <si>
    <t>62.8554</t>
  </si>
  <si>
    <t>352</t>
  </si>
  <si>
    <t>380</t>
  </si>
  <si>
    <t>Cupriavidus taiwanensis</t>
  </si>
  <si>
    <t>pTJ86-2</t>
  </si>
  <si>
    <t>NC_010903.1</t>
  </si>
  <si>
    <t>DQ459357</t>
  </si>
  <si>
    <t>61.5971</t>
  </si>
  <si>
    <t>pTJ86-1</t>
  </si>
  <si>
    <t>NC_010902.1</t>
  </si>
  <si>
    <t>DQ459356</t>
  </si>
  <si>
    <t>61.6839</t>
  </si>
  <si>
    <t>Cupriavidus taiwanensis LMG 19424</t>
  </si>
  <si>
    <t>pRALTA</t>
  </si>
  <si>
    <t>NC_010529.1</t>
  </si>
  <si>
    <t>CU633751</t>
  </si>
  <si>
    <t>59.6635</t>
  </si>
  <si>
    <t>368</t>
  </si>
  <si>
    <t>416</t>
  </si>
  <si>
    <t>Cyanobacterium aponinum PCC 10605</t>
  </si>
  <si>
    <t>pCYAN10605.01</t>
  </si>
  <si>
    <t>NC_019777.1</t>
  </si>
  <si>
    <t>CP003948</t>
  </si>
  <si>
    <t>33.1711</t>
  </si>
  <si>
    <t>Cyanothece sp. ATCC 51142</t>
  </si>
  <si>
    <t>NC_010541.1</t>
  </si>
  <si>
    <t>CP000809</t>
  </si>
  <si>
    <t>41.4584</t>
  </si>
  <si>
    <t>NC_010539.1</t>
  </si>
  <si>
    <t>CP000808</t>
  </si>
  <si>
    <t>36.7996</t>
  </si>
  <si>
    <t>NC_010542.1</t>
  </si>
  <si>
    <t>CP000810</t>
  </si>
  <si>
    <t>38.0933</t>
  </si>
  <si>
    <t>NC_010543.1</t>
  </si>
  <si>
    <t>CP000811</t>
  </si>
  <si>
    <t>36.968</t>
  </si>
  <si>
    <t>Cyanothece sp. PCC 7424</t>
  </si>
  <si>
    <t>pP742403</t>
  </si>
  <si>
    <t>NC_011730.1</t>
  </si>
  <si>
    <t>CP001294</t>
  </si>
  <si>
    <t>40.6683</t>
  </si>
  <si>
    <t>pP742404</t>
  </si>
  <si>
    <t>NC_011732.1</t>
  </si>
  <si>
    <t>CP001295</t>
  </si>
  <si>
    <t>39.3665</t>
  </si>
  <si>
    <t>pP742406</t>
  </si>
  <si>
    <t>NC_011734.1</t>
  </si>
  <si>
    <t>CP001297</t>
  </si>
  <si>
    <t>40.1998</t>
  </si>
  <si>
    <t>pP742405</t>
  </si>
  <si>
    <t>NC_011733.1</t>
  </si>
  <si>
    <t>CP001296</t>
  </si>
  <si>
    <t>38.1684</t>
  </si>
  <si>
    <t>pP742401</t>
  </si>
  <si>
    <t>NC_011738.1</t>
  </si>
  <si>
    <t>CP001292</t>
  </si>
  <si>
    <t>37.0913</t>
  </si>
  <si>
    <t>273</t>
  </si>
  <si>
    <t>pP742402</t>
  </si>
  <si>
    <t>NC_011737.1</t>
  </si>
  <si>
    <t>CP001293</t>
  </si>
  <si>
    <t>37.3713</t>
  </si>
  <si>
    <t>Cyanothece sp. PCC 7425</t>
  </si>
  <si>
    <t>pP742501</t>
  </si>
  <si>
    <t>NC_011880.1</t>
  </si>
  <si>
    <t>CP001345</t>
  </si>
  <si>
    <t>48.8643</t>
  </si>
  <si>
    <t>pP742503</t>
  </si>
  <si>
    <t>NC_011882.1</t>
  </si>
  <si>
    <t>CP001347</t>
  </si>
  <si>
    <t>47.1347</t>
  </si>
  <si>
    <t>pP742502</t>
  </si>
  <si>
    <t>NC_011885.1</t>
  </si>
  <si>
    <t>CP001346</t>
  </si>
  <si>
    <t>49.0929</t>
  </si>
  <si>
    <t>Cyanothece sp. PCC 7822</t>
  </si>
  <si>
    <t>Cy782203</t>
  </si>
  <si>
    <t>NC_014502.1</t>
  </si>
  <si>
    <t>CP002201</t>
  </si>
  <si>
    <t>38.9893</t>
  </si>
  <si>
    <t>270</t>
  </si>
  <si>
    <t>Cy782205</t>
  </si>
  <si>
    <t>NC_014504.1</t>
  </si>
  <si>
    <t>CP002203</t>
  </si>
  <si>
    <t>41.8163</t>
  </si>
  <si>
    <t>Cy782202</t>
  </si>
  <si>
    <t>NC_014534.1</t>
  </si>
  <si>
    <t>CP002200</t>
  </si>
  <si>
    <t>39.0967</t>
  </si>
  <si>
    <t>400</t>
  </si>
  <si>
    <t>Cy782201</t>
  </si>
  <si>
    <t>NC_014533.1</t>
  </si>
  <si>
    <t>CP002199</t>
  </si>
  <si>
    <t>38.4412</t>
  </si>
  <si>
    <t>571</t>
  </si>
  <si>
    <t>596</t>
  </si>
  <si>
    <t>Cy782204</t>
  </si>
  <si>
    <t>NC_014503.1</t>
  </si>
  <si>
    <t>CP002202</t>
  </si>
  <si>
    <t>39.0368</t>
  </si>
  <si>
    <t>Cy782206</t>
  </si>
  <si>
    <t>NC_014535.1</t>
  </si>
  <si>
    <t>CP002204</t>
  </si>
  <si>
    <t>31.872</t>
  </si>
  <si>
    <t>Cyanothece sp. PCC 8801</t>
  </si>
  <si>
    <t>pP880102</t>
  </si>
  <si>
    <t>NC_011723.1</t>
  </si>
  <si>
    <t>CP001289</t>
  </si>
  <si>
    <t>40.2295</t>
  </si>
  <si>
    <t>pP880103</t>
  </si>
  <si>
    <t>NC_011727.1</t>
  </si>
  <si>
    <t>CP001290</t>
  </si>
  <si>
    <t>40.4433</t>
  </si>
  <si>
    <t>pP880101</t>
  </si>
  <si>
    <t>NC_011721.1</t>
  </si>
  <si>
    <t>CP001288</t>
  </si>
  <si>
    <t>38.8533</t>
  </si>
  <si>
    <t>Cyanothece sp. PCC 8802</t>
  </si>
  <si>
    <t>pP880202</t>
  </si>
  <si>
    <t>NC_013163.1</t>
  </si>
  <si>
    <t>CP001703</t>
  </si>
  <si>
    <t>41.504</t>
  </si>
  <si>
    <t>pP880201</t>
  </si>
  <si>
    <t>NC_013160.1</t>
  </si>
  <si>
    <t>CP001702</t>
  </si>
  <si>
    <t>39.4685</t>
  </si>
  <si>
    <t>pP880204</t>
  </si>
  <si>
    <t>NC_013168.1</t>
  </si>
  <si>
    <t>CP001705</t>
  </si>
  <si>
    <t>38.2935</t>
  </si>
  <si>
    <t>pP880203</t>
  </si>
  <si>
    <t>NC_013167.1</t>
  </si>
  <si>
    <t>CP001704</t>
  </si>
  <si>
    <t>39.2642</t>
  </si>
  <si>
    <t>Cycloclasticus zancles 78-ME 7-ME</t>
  </si>
  <si>
    <t>p7ME01</t>
  </si>
  <si>
    <t>NC_021918.1</t>
  </si>
  <si>
    <t>CP006601</t>
  </si>
  <si>
    <t>53.2741</t>
  </si>
  <si>
    <t>Cylindrospermum sp. A1345</t>
  </si>
  <si>
    <t>pCYLM02</t>
  </si>
  <si>
    <t>NC_010863.1</t>
  </si>
  <si>
    <t>EF452232</t>
  </si>
  <si>
    <t>37.2333</t>
  </si>
  <si>
    <t>pCYLM01</t>
  </si>
  <si>
    <t>NC_010873.1</t>
  </si>
  <si>
    <t>EF221636</t>
  </si>
  <si>
    <t>42.5747</t>
  </si>
  <si>
    <t>Cylindrospermum stagnale PCC 7417</t>
  </si>
  <si>
    <t>pCYLST.02</t>
  </si>
  <si>
    <t>NC_019744.1</t>
  </si>
  <si>
    <t>CP003644</t>
  </si>
  <si>
    <t>40.8839</t>
  </si>
  <si>
    <t>pCYLST.03</t>
  </si>
  <si>
    <t>NC_019758.1</t>
  </si>
  <si>
    <t>CP003645</t>
  </si>
  <si>
    <t>38.5035</t>
  </si>
  <si>
    <t>pCYLST.01</t>
  </si>
  <si>
    <t>NC_020050.1</t>
  </si>
  <si>
    <t>CP003643</t>
  </si>
  <si>
    <t>41.2379</t>
  </si>
  <si>
    <t>Deferribacter desulfuricans SSM1</t>
  </si>
  <si>
    <t>megaplasmid pDF308</t>
  </si>
  <si>
    <t>NC_013940.1</t>
  </si>
  <si>
    <t>AP011530</t>
  </si>
  <si>
    <t>24.4636</t>
  </si>
  <si>
    <t>Deinococcus deserti VCD115</t>
  </si>
  <si>
    <t>Deinococcus-Thermus</t>
  </si>
  <si>
    <t>Deinococci</t>
  </si>
  <si>
    <t>NC_012527.1</t>
  </si>
  <si>
    <t>CP001115</t>
  </si>
  <si>
    <t>60.6992</t>
  </si>
  <si>
    <t>249</t>
  </si>
  <si>
    <t>NC_012528.1</t>
  </si>
  <si>
    <t>CP001117</t>
  </si>
  <si>
    <t>61.4116</t>
  </si>
  <si>
    <t>351</t>
  </si>
  <si>
    <t>363</t>
  </si>
  <si>
    <t>NC_012529.1</t>
  </si>
  <si>
    <t>CP001116</t>
  </si>
  <si>
    <t>63.5333</t>
  </si>
  <si>
    <t>Deinococcus geothermalis DSM 11300</t>
  </si>
  <si>
    <t>pDGEO01</t>
  </si>
  <si>
    <t>NC_008010.2</t>
  </si>
  <si>
    <t>CP000358</t>
  </si>
  <si>
    <t>65.7038</t>
  </si>
  <si>
    <t>492</t>
  </si>
  <si>
    <t>519</t>
  </si>
  <si>
    <t>pDGEO02</t>
  </si>
  <si>
    <t>NC_009939.1</t>
  </si>
  <si>
    <t>CP000856</t>
  </si>
  <si>
    <t>66.6467</t>
  </si>
  <si>
    <t>Deinococcus gobiensis I-0</t>
  </si>
  <si>
    <t>P4</t>
  </si>
  <si>
    <t>NC_017792.1</t>
  </si>
  <si>
    <t>CP002195</t>
  </si>
  <si>
    <t>60.4378</t>
  </si>
  <si>
    <t>P6</t>
  </si>
  <si>
    <t>NC_017793.1</t>
  </si>
  <si>
    <t>CP002197</t>
  </si>
  <si>
    <t>54.7222</t>
  </si>
  <si>
    <t>P5</t>
  </si>
  <si>
    <t>NC_017806.1</t>
  </si>
  <si>
    <t>CP002196</t>
  </si>
  <si>
    <t>61.8695</t>
  </si>
  <si>
    <t>P2</t>
  </si>
  <si>
    <t>NC_017791.1</t>
  </si>
  <si>
    <t>CP002193</t>
  </si>
  <si>
    <t>63.8949</t>
  </si>
  <si>
    <t>437</t>
  </si>
  <si>
    <t>P1</t>
  </si>
  <si>
    <t>NC_017805.1</t>
  </si>
  <si>
    <t>CP002192</t>
  </si>
  <si>
    <t>69.8088</t>
  </si>
  <si>
    <t>356</t>
  </si>
  <si>
    <t>371</t>
  </si>
  <si>
    <t>P3</t>
  </si>
  <si>
    <t>NC_017771.1</t>
  </si>
  <si>
    <t>CP002194</t>
  </si>
  <si>
    <t>62.9676</t>
  </si>
  <si>
    <t>Deinococcus peraridilitoris DSM 19664</t>
  </si>
  <si>
    <t>pDEIPE01</t>
  </si>
  <si>
    <t>NC_019789.1</t>
  </si>
  <si>
    <t>CP003383</t>
  </si>
  <si>
    <t>62.0475</t>
  </si>
  <si>
    <t>pDEIPE02</t>
  </si>
  <si>
    <t>NC_019790.1</t>
  </si>
  <si>
    <t>CP003384</t>
  </si>
  <si>
    <t>61.4287</t>
  </si>
  <si>
    <t>Deinococcus proteolyticus MRP</t>
  </si>
  <si>
    <t>pDEIPR03</t>
  </si>
  <si>
    <t>NC_015170.1</t>
  </si>
  <si>
    <t>CP002539</t>
  </si>
  <si>
    <t>66.1352</t>
  </si>
  <si>
    <t>pDEIPR02</t>
  </si>
  <si>
    <t>NC_015162.1</t>
  </si>
  <si>
    <t>CP002538</t>
  </si>
  <si>
    <t>61.427</t>
  </si>
  <si>
    <t>222</t>
  </si>
  <si>
    <t>pDEIPR01</t>
  </si>
  <si>
    <t>NC_015169.1</t>
  </si>
  <si>
    <t>CP002537</t>
  </si>
  <si>
    <t>66.4661</t>
  </si>
  <si>
    <t>pDEIPR04</t>
  </si>
  <si>
    <t>NC_015163.1</t>
  </si>
  <si>
    <t>CP002540</t>
  </si>
  <si>
    <t>59.2059</t>
  </si>
  <si>
    <t>Deinococcus radiodurans R1</t>
  </si>
  <si>
    <t>MP1</t>
  </si>
  <si>
    <t>NC_000958.1</t>
  </si>
  <si>
    <t>AE001826</t>
  </si>
  <si>
    <t>63.1924</t>
  </si>
  <si>
    <t>CP1</t>
  </si>
  <si>
    <t>NC_000959.1</t>
  </si>
  <si>
    <t>AE001827</t>
  </si>
  <si>
    <t>56.1942</t>
  </si>
  <si>
    <t>Deinococcus radiopugnans ATCC 19172</t>
  </si>
  <si>
    <t>pUE30</t>
  </si>
  <si>
    <t>NC_011746.1</t>
  </si>
  <si>
    <t>AB473550</t>
  </si>
  <si>
    <t>58.2084</t>
  </si>
  <si>
    <t>Delftia acidovorans CA28</t>
  </si>
  <si>
    <t>pC1-1</t>
  </si>
  <si>
    <t>NC_019283.1</t>
  </si>
  <si>
    <t>HQ891317</t>
  </si>
  <si>
    <t>64.2582</t>
  </si>
  <si>
    <t>Delftia acidovorans B</t>
  </si>
  <si>
    <t>pUO1</t>
  </si>
  <si>
    <t>NC_005088.1</t>
  </si>
  <si>
    <t>AB063332</t>
  </si>
  <si>
    <t>63.6806</t>
  </si>
  <si>
    <t>Delftia acidovorans B8c</t>
  </si>
  <si>
    <t>pNB8c</t>
  </si>
  <si>
    <t>NC_019264.1</t>
  </si>
  <si>
    <t>JF274990</t>
  </si>
  <si>
    <t>64.7507</t>
  </si>
  <si>
    <t>Delftia acidovorans LME1</t>
  </si>
  <si>
    <t>pLME1</t>
  </si>
  <si>
    <t>NC_019263.1</t>
  </si>
  <si>
    <t>JF274988</t>
  </si>
  <si>
    <t>63.8675</t>
  </si>
  <si>
    <t>Delftia sp. KV29</t>
  </si>
  <si>
    <t>pKV29</t>
  </si>
  <si>
    <t>NC_019312.1</t>
  </si>
  <si>
    <t>JN648090</t>
  </si>
  <si>
    <t>63.9949</t>
  </si>
  <si>
    <t>Dermacoccus nishinomiyaensis M25</t>
  </si>
  <si>
    <t>NZ_CP008890.1</t>
  </si>
  <si>
    <t>CP008890</t>
  </si>
  <si>
    <t>66.1018</t>
  </si>
  <si>
    <t>Desulfobacterium autotrophicum HRM2</t>
  </si>
  <si>
    <t>pHRM2a</t>
  </si>
  <si>
    <t>NC_012109.1</t>
  </si>
  <si>
    <t>CP001088</t>
  </si>
  <si>
    <t>41.9829</t>
  </si>
  <si>
    <t>Desulfocapsa sulfexigens DSM 10523</t>
  </si>
  <si>
    <t>NC_020305.1</t>
  </si>
  <si>
    <t>CP003986</t>
  </si>
  <si>
    <t>44.1593</t>
  </si>
  <si>
    <t>Desulfohalobium retbaense DSM 5692</t>
  </si>
  <si>
    <t>pDRET01</t>
  </si>
  <si>
    <t>NC_013224.1</t>
  </si>
  <si>
    <t>CP001735</t>
  </si>
  <si>
    <t>44.089</t>
  </si>
  <si>
    <t>Desulfomonile tiedjei DSM 6799</t>
  </si>
  <si>
    <t>pDESTI.01</t>
  </si>
  <si>
    <t>NC_018026.1</t>
  </si>
  <si>
    <t>CP003361</t>
  </si>
  <si>
    <t>52.6836</t>
  </si>
  <si>
    <t>Desulfosporosinus acidiphilus SJ4</t>
  </si>
  <si>
    <t>pDESACI.02</t>
  </si>
  <si>
    <t>NC_018067.1</t>
  </si>
  <si>
    <t>CP003641</t>
  </si>
  <si>
    <t>43.3154</t>
  </si>
  <si>
    <t>pDESACI.01</t>
  </si>
  <si>
    <t>NC_018066.1</t>
  </si>
  <si>
    <t>CP003640</t>
  </si>
  <si>
    <t>39.509</t>
  </si>
  <si>
    <t>Desulfotalea psychrophila LSv54</t>
  </si>
  <si>
    <t>small</t>
  </si>
  <si>
    <t>NC_006140.1</t>
  </si>
  <si>
    <t>28.5597</t>
  </si>
  <si>
    <t>large</t>
  </si>
  <si>
    <t>NC_006139.1</t>
  </si>
  <si>
    <t>43.6066</t>
  </si>
  <si>
    <t>Desulfovibrio gigas DSM 1382 = ATCC 19364</t>
  </si>
  <si>
    <t>NC_022436.1</t>
  </si>
  <si>
    <t>CP006586</t>
  </si>
  <si>
    <t>63.3651</t>
  </si>
  <si>
    <t>Desulfovibrio hydrothermalis AM13 = DSM 14728</t>
  </si>
  <si>
    <t>DESAM_p</t>
  </si>
  <si>
    <t>NC_019953.1</t>
  </si>
  <si>
    <t>FO203523</t>
  </si>
  <si>
    <t>51.1261</t>
  </si>
  <si>
    <t>Desulfovibrio magneticus RS-1</t>
  </si>
  <si>
    <t>pDMC2</t>
  </si>
  <si>
    <t>NC_012795.1</t>
  </si>
  <si>
    <t>AP010906</t>
  </si>
  <si>
    <t>37.1715</t>
  </si>
  <si>
    <t>pDMC1</t>
  </si>
  <si>
    <t>NC_012797.1</t>
  </si>
  <si>
    <t>AP010905</t>
  </si>
  <si>
    <t>58.025</t>
  </si>
  <si>
    <t>Desulfovibrio sp. FW1012B</t>
  </si>
  <si>
    <t>pFW10102</t>
  </si>
  <si>
    <t>NZ_CM001370.1</t>
  </si>
  <si>
    <t>CM001370</t>
  </si>
  <si>
    <t>57.4535</t>
  </si>
  <si>
    <t>pFW10101</t>
  </si>
  <si>
    <t>NZ_CM001369.1</t>
  </si>
  <si>
    <t>CM001369</t>
  </si>
  <si>
    <t>66.8489</t>
  </si>
  <si>
    <t>Desulfovibrio vulgaris DP4</t>
  </si>
  <si>
    <t>pDVUL01</t>
  </si>
  <si>
    <t>NC_008741.1</t>
  </si>
  <si>
    <t>CP000528</t>
  </si>
  <si>
    <t>65.6883</t>
  </si>
  <si>
    <t>Desulfovibrio vulgaris RCH1</t>
  </si>
  <si>
    <t>pDEVAL01</t>
  </si>
  <si>
    <t>NC_017311.1</t>
  </si>
  <si>
    <t>CP002298</t>
  </si>
  <si>
    <t>65.6845</t>
  </si>
  <si>
    <t>Desulfovibrio vulgaris str. Hildenborough</t>
  </si>
  <si>
    <t>pDV</t>
  </si>
  <si>
    <t>NC_005863.1</t>
  </si>
  <si>
    <t>AE017286</t>
  </si>
  <si>
    <t>65.6848</t>
  </si>
  <si>
    <t>Desulfurella acetivorans A63</t>
  </si>
  <si>
    <t>NZ_CP007052.1</t>
  </si>
  <si>
    <t>CP007052</t>
  </si>
  <si>
    <t>33.1812</t>
  </si>
  <si>
    <t>Dichelobacter nodosus</t>
  </si>
  <si>
    <t>DN1</t>
  </si>
  <si>
    <t>NC_002636.1</t>
  </si>
  <si>
    <t>Y19120</t>
  </si>
  <si>
    <t>62.3435</t>
  </si>
  <si>
    <t>Dictyostelium firmibasis CR II 2B</t>
  </si>
  <si>
    <t>Protists</t>
  </si>
  <si>
    <t>Other Protists</t>
  </si>
  <si>
    <t>Dfp1</t>
  </si>
  <si>
    <t>NC_001923.1</t>
  </si>
  <si>
    <t>AF076279</t>
  </si>
  <si>
    <t>23.9482</t>
  </si>
  <si>
    <t>Dictyostelium giganteum DG61</t>
  </si>
  <si>
    <t>Dgp1</t>
  </si>
  <si>
    <t>NC_001888.1</t>
  </si>
  <si>
    <t>U94491</t>
  </si>
  <si>
    <t>24.2133</t>
  </si>
  <si>
    <t>Dinoroseobacter shibae DFL 12 = DSM 16493</t>
  </si>
  <si>
    <t>pDSHI01</t>
  </si>
  <si>
    <t>NC_009955.1</t>
  </si>
  <si>
    <t>CP000831</t>
  </si>
  <si>
    <t>60.1293</t>
  </si>
  <si>
    <t>pDSHI02</t>
  </si>
  <si>
    <t>NC_009956.1</t>
  </si>
  <si>
    <t>CP000832</t>
  </si>
  <si>
    <t>65.152</t>
  </si>
  <si>
    <t>pDSHI04</t>
  </si>
  <si>
    <t>NC_009958.1</t>
  </si>
  <si>
    <t>CP000834</t>
  </si>
  <si>
    <t>61.0454</t>
  </si>
  <si>
    <t>pDSHI03</t>
  </si>
  <si>
    <t>NC_009957.1</t>
  </si>
  <si>
    <t>CP000833</t>
  </si>
  <si>
    <t>60.5278</t>
  </si>
  <si>
    <t>pDSHI05</t>
  </si>
  <si>
    <t>NC_009959.1</t>
  </si>
  <si>
    <t>CP000835</t>
  </si>
  <si>
    <t>68.8738</t>
  </si>
  <si>
    <t>Edwardsiella ictaluri HSN-1</t>
  </si>
  <si>
    <t>PEI2</t>
  </si>
  <si>
    <t>NC_021836.1</t>
  </si>
  <si>
    <t>KC291147</t>
  </si>
  <si>
    <t>51.1162</t>
  </si>
  <si>
    <t>Edwardsiella ictaluri</t>
  </si>
  <si>
    <t>pEI2</t>
  </si>
  <si>
    <t>NC_002498.1</t>
  </si>
  <si>
    <t>AF244084</t>
  </si>
  <si>
    <t>51.1253</t>
  </si>
  <si>
    <t>pEI1</t>
  </si>
  <si>
    <t>NC_002497.1</t>
  </si>
  <si>
    <t>AF244083</t>
  </si>
  <si>
    <t>51.1546</t>
  </si>
  <si>
    <t>Edwardsiella ictaluri 19s</t>
  </si>
  <si>
    <t>pEI3</t>
  </si>
  <si>
    <t>NC_020280.1</t>
  </si>
  <si>
    <t>KC249996</t>
  </si>
  <si>
    <t>52.0311</t>
  </si>
  <si>
    <t>Edwardsiella ictaluri 2s</t>
  </si>
  <si>
    <t>NC_020279.1</t>
  </si>
  <si>
    <t>KC237288</t>
  </si>
  <si>
    <t>50.1015</t>
  </si>
  <si>
    <t>PEI1</t>
  </si>
  <si>
    <t>NC_021835.1</t>
  </si>
  <si>
    <t>KC291146</t>
  </si>
  <si>
    <t>50.0631</t>
  </si>
  <si>
    <t>Edwardsiella ictaluri CAF 258</t>
  </si>
  <si>
    <t>NC_020282.1</t>
  </si>
  <si>
    <t>KC237289</t>
  </si>
  <si>
    <t>51.5333</t>
  </si>
  <si>
    <t>19-pEI1</t>
  </si>
  <si>
    <t>NC_020281.1</t>
  </si>
  <si>
    <t>KC237287</t>
  </si>
  <si>
    <t>50.0886</t>
  </si>
  <si>
    <t>2s-pEI2</t>
  </si>
  <si>
    <t>NC_020295.1</t>
  </si>
  <si>
    <t>KC286618</t>
  </si>
  <si>
    <t>51.0381</t>
  </si>
  <si>
    <t>Edwardsiella tarda CK41</t>
  </si>
  <si>
    <t>pCK41</t>
  </si>
  <si>
    <t>NC_014725.1</t>
  </si>
  <si>
    <t>HQ332785</t>
  </si>
  <si>
    <t>53.9008</t>
  </si>
  <si>
    <t>Edwardsiella tarda 080813</t>
  </si>
  <si>
    <t>NZ_CP006665.1</t>
  </si>
  <si>
    <t>CP006665</t>
  </si>
  <si>
    <t>47.4757</t>
  </si>
  <si>
    <t>NZ_CP006666.1</t>
  </si>
  <si>
    <t>CP006666</t>
  </si>
  <si>
    <t>47.4087</t>
  </si>
  <si>
    <t>Edwardsiella tarda EIB202</t>
  </si>
  <si>
    <t>pEIB202</t>
  </si>
  <si>
    <t>NC_013509.1</t>
  </si>
  <si>
    <t>CP001136</t>
  </si>
  <si>
    <t>57.3256</t>
  </si>
  <si>
    <t>Edwardsiella tarda FL6-60</t>
  </si>
  <si>
    <t>pFL6-60</t>
  </si>
  <si>
    <t>NC_017318.1</t>
  </si>
  <si>
    <t>CP002155</t>
  </si>
  <si>
    <t>51.4346</t>
  </si>
  <si>
    <t>Eikenella corrodens 1073</t>
  </si>
  <si>
    <t>pMU1</t>
  </si>
  <si>
    <t>NC_007093.1</t>
  </si>
  <si>
    <t>AB193120</t>
  </si>
  <si>
    <t>47.7346</t>
  </si>
  <si>
    <t>Emticicia oligotrophica DSM 17448</t>
  </si>
  <si>
    <t>pEMTOL04</t>
  </si>
  <si>
    <t>NC_018744.1</t>
  </si>
  <si>
    <t>CP002965</t>
  </si>
  <si>
    <t>34.0056</t>
  </si>
  <si>
    <t>pEMTOL02</t>
  </si>
  <si>
    <t>NC_018749.1</t>
  </si>
  <si>
    <t>CP002963</t>
  </si>
  <si>
    <t>34.2133</t>
  </si>
  <si>
    <t>pEMTOL05</t>
  </si>
  <si>
    <t>NC_018745.1</t>
  </si>
  <si>
    <t>CP002966</t>
  </si>
  <si>
    <t>31.7478</t>
  </si>
  <si>
    <t>pEMTOL01</t>
  </si>
  <si>
    <t>NC_018742.1</t>
  </si>
  <si>
    <t>CP002962</t>
  </si>
  <si>
    <t>34.0912</t>
  </si>
  <si>
    <t>pEMTOL03</t>
  </si>
  <si>
    <t>NC_018743.1</t>
  </si>
  <si>
    <t>CP002964</t>
  </si>
  <si>
    <t>36.6264</t>
  </si>
  <si>
    <t>endophytic bacterium LOB-07</t>
  </si>
  <si>
    <t>pLK39</t>
  </si>
  <si>
    <t>NC_013090.1</t>
  </si>
  <si>
    <t>GQ353340</t>
  </si>
  <si>
    <t>55.3984</t>
  </si>
  <si>
    <t>Ensifer adhaerens OV14</t>
  </si>
  <si>
    <t>pOV14b</t>
  </si>
  <si>
    <t>NZ_CP007239.1</t>
  </si>
  <si>
    <t>CP007239</t>
  </si>
  <si>
    <t>60.103</t>
  </si>
  <si>
    <t>1413</t>
  </si>
  <si>
    <t>1480</t>
  </si>
  <si>
    <t>pOV14c</t>
  </si>
  <si>
    <t>NZ_CP007238.1</t>
  </si>
  <si>
    <t>CP007238</t>
  </si>
  <si>
    <t>57.9523</t>
  </si>
  <si>
    <t>Enterobacter aerogenes CAV1320</t>
  </si>
  <si>
    <t>pKPC_CAV1320</t>
  </si>
  <si>
    <t>NZ_CP011573.1</t>
  </si>
  <si>
    <t>CP011573</t>
  </si>
  <si>
    <t>54.71</t>
  </si>
  <si>
    <t>Enterobacter aerogenes</t>
  </si>
  <si>
    <t>R751</t>
  </si>
  <si>
    <t>NC_001735.4</t>
  </si>
  <si>
    <t>U67194</t>
  </si>
  <si>
    <t>64.1166</t>
  </si>
  <si>
    <t>Enterobacter aerogenes EA1509E</t>
  </si>
  <si>
    <t>pEA1509_B</t>
  </si>
  <si>
    <t>NC_020180.1</t>
  </si>
  <si>
    <t>FO203354</t>
  </si>
  <si>
    <t>52.5431</t>
  </si>
  <si>
    <t>194</t>
  </si>
  <si>
    <t>pEA1509_A</t>
  </si>
  <si>
    <t>NC_020182.1</t>
  </si>
  <si>
    <t>FO203353</t>
  </si>
  <si>
    <t>55.1539</t>
  </si>
  <si>
    <t>Enterobacter asburiae CAV1043</t>
  </si>
  <si>
    <t>pCAV1043-51</t>
  </si>
  <si>
    <t>NZ_CP011587.1</t>
  </si>
  <si>
    <t>CP011587</t>
  </si>
  <si>
    <t>53.7889</t>
  </si>
  <si>
    <t>pCAV1043-1919</t>
  </si>
  <si>
    <t>NZ_CP011585.1</t>
  </si>
  <si>
    <t>CP011585</t>
  </si>
  <si>
    <t>51.3288</t>
  </si>
  <si>
    <t>pCAV1043-97</t>
  </si>
  <si>
    <t>NZ_CP011590.1</t>
  </si>
  <si>
    <t>CP011590</t>
  </si>
  <si>
    <t>51.392</t>
  </si>
  <si>
    <t>pKPC_CAV1043</t>
  </si>
  <si>
    <t>NZ_CP011589.1</t>
  </si>
  <si>
    <t>CP011589</t>
  </si>
  <si>
    <t>53.2602</t>
  </si>
  <si>
    <t>pCAV1043-10</t>
  </si>
  <si>
    <t>NZ_CP011586.1</t>
  </si>
  <si>
    <t>CP011586</t>
  </si>
  <si>
    <t>49.9183</t>
  </si>
  <si>
    <t>pCAV1043-58</t>
  </si>
  <si>
    <t>NZ_CP011588.1</t>
  </si>
  <si>
    <t>CP011588</t>
  </si>
  <si>
    <t>48.0856</t>
  </si>
  <si>
    <t>Enterobacter asburiae 35734</t>
  </si>
  <si>
    <t>p35734-141.404kb</t>
  </si>
  <si>
    <t>NZ_CP010360.2</t>
  </si>
  <si>
    <t>CP010360</t>
  </si>
  <si>
    <t>54.9589</t>
  </si>
  <si>
    <t>p35734-109.753kb</t>
  </si>
  <si>
    <t>NZ_CP012163.1</t>
  </si>
  <si>
    <t>CP012163</t>
  </si>
  <si>
    <t>50.8651</t>
  </si>
  <si>
    <t>p35734-8.452kb</t>
  </si>
  <si>
    <t>NZ_CP012164.1</t>
  </si>
  <si>
    <t>CP012164</t>
  </si>
  <si>
    <t>54.0345</t>
  </si>
  <si>
    <t>Enterobacter asburiae LF7a</t>
  </si>
  <si>
    <t>pENTAS02</t>
  </si>
  <si>
    <t>NC_015969.1</t>
  </si>
  <si>
    <t>CP003028</t>
  </si>
  <si>
    <t>53.0024</t>
  </si>
  <si>
    <t>pENTAS01</t>
  </si>
  <si>
    <t>NC_015963.1</t>
  </si>
  <si>
    <t>CP003027</t>
  </si>
  <si>
    <t>52.1577</t>
  </si>
  <si>
    <t>Enterobacter cloacae ECNIH4</t>
  </si>
  <si>
    <t>pKPC-860</t>
  </si>
  <si>
    <t>NZ_CP009853.1</t>
  </si>
  <si>
    <t>CP009853</t>
  </si>
  <si>
    <t>51.3659</t>
  </si>
  <si>
    <t>pENT-c88</t>
  </si>
  <si>
    <t>NZ_CP009851.1</t>
  </si>
  <si>
    <t>CP009851</t>
  </si>
  <si>
    <t>51.9081</t>
  </si>
  <si>
    <t>pENT-e56</t>
  </si>
  <si>
    <t>NZ_CP009852.1</t>
  </si>
  <si>
    <t>CP009852</t>
  </si>
  <si>
    <t>51.4913</t>
  </si>
  <si>
    <t>Enterobacter cloacae ECNIH5</t>
  </si>
  <si>
    <t>pENT-784</t>
  </si>
  <si>
    <t>NZ_CP009856.1</t>
  </si>
  <si>
    <t>CP009856</t>
  </si>
  <si>
    <t>55.097</t>
  </si>
  <si>
    <t>pENT-d0d</t>
  </si>
  <si>
    <t>NZ_CP009857.1</t>
  </si>
  <si>
    <t>CP009857</t>
  </si>
  <si>
    <t>50.7148</t>
  </si>
  <si>
    <t>pENT-22e</t>
  </si>
  <si>
    <t>NZ_CP009855.1</t>
  </si>
  <si>
    <t>CP009855</t>
  </si>
  <si>
    <t>53.0189</t>
  </si>
  <si>
    <t>pKPC-47e</t>
  </si>
  <si>
    <t>NZ_CP009858.1</t>
  </si>
  <si>
    <t>CP009858</t>
  </si>
  <si>
    <t>52.1725</t>
  </si>
  <si>
    <t>Enterobacter cloacae</t>
  </si>
  <si>
    <t>p34983-59.134kb</t>
  </si>
  <si>
    <t>NZ_CP010378.1</t>
  </si>
  <si>
    <t>CP010378</t>
  </si>
  <si>
    <t>52.8528</t>
  </si>
  <si>
    <t>p34983-43.621kb</t>
  </si>
  <si>
    <t>NZ_CP010379.1</t>
  </si>
  <si>
    <t>CP010379</t>
  </si>
  <si>
    <t>48.2726</t>
  </si>
  <si>
    <t>p34983-328.905kb</t>
  </si>
  <si>
    <t>NZ_CP010380.1</t>
  </si>
  <si>
    <t>CP010380</t>
  </si>
  <si>
    <t>51.0211</t>
  </si>
  <si>
    <t>Enterobacter cloacae 34399</t>
  </si>
  <si>
    <t>p34399-43.500kb</t>
  </si>
  <si>
    <t>NZ_CP010387.1</t>
  </si>
  <si>
    <t>CP010387</t>
  </si>
  <si>
    <t>48.3218</t>
  </si>
  <si>
    <t>p34399-121.660kb</t>
  </si>
  <si>
    <t>NZ_CP010386.1</t>
  </si>
  <si>
    <t>CP010386</t>
  </si>
  <si>
    <t>51.9875</t>
  </si>
  <si>
    <t>p34399-106.698kb</t>
  </si>
  <si>
    <t>NZ_CP010385.1</t>
  </si>
  <si>
    <t>CP010385</t>
  </si>
  <si>
    <t>51.8904</t>
  </si>
  <si>
    <t>Enterobacter cloacae CAV1311</t>
  </si>
  <si>
    <t>pKPC_CAV1311</t>
  </si>
  <si>
    <t>NZ_CP011571.1</t>
  </si>
  <si>
    <t>CP011571</t>
  </si>
  <si>
    <t>56.986</t>
  </si>
  <si>
    <t>pCAV1311-3223</t>
  </si>
  <si>
    <t>NZ_CP011569.1</t>
  </si>
  <si>
    <t>CP011569</t>
  </si>
  <si>
    <t>56.283</t>
  </si>
  <si>
    <t>pCAV1311-34</t>
  </si>
  <si>
    <t>NZ_CP011570.1</t>
  </si>
  <si>
    <t>CP011570</t>
  </si>
  <si>
    <t>44.2815</t>
  </si>
  <si>
    <t>Enterobacter cloacae CAV1668</t>
  </si>
  <si>
    <t>pCAV1668-85</t>
  </si>
  <si>
    <t>NZ_CP011583.1</t>
  </si>
  <si>
    <t>CP011583</t>
  </si>
  <si>
    <t>56.4628</t>
  </si>
  <si>
    <t>pKPC_CAV1668</t>
  </si>
  <si>
    <t>NZ_CP011582.1</t>
  </si>
  <si>
    <t>CP011582</t>
  </si>
  <si>
    <t>48.2168</t>
  </si>
  <si>
    <t>Enterobacter cloacae CAV1411</t>
  </si>
  <si>
    <t>pCAV1411-34</t>
  </si>
  <si>
    <t>NZ_CP011579.1</t>
  </si>
  <si>
    <t>CP011579</t>
  </si>
  <si>
    <t>pKPC_CAV1411</t>
  </si>
  <si>
    <t>NZ_CP011580.1</t>
  </si>
  <si>
    <t>CP011580</t>
  </si>
  <si>
    <t>56.9849</t>
  </si>
  <si>
    <t>Enterobacter cloacae CAV1669</t>
  </si>
  <si>
    <t>pKPC_CAV1669</t>
  </si>
  <si>
    <t>NZ_CP011649.1</t>
  </si>
  <si>
    <t>CP011649</t>
  </si>
  <si>
    <t>pCAV1669-34</t>
  </si>
  <si>
    <t>NZ_CP011648.1</t>
  </si>
  <si>
    <t>CP011648</t>
  </si>
  <si>
    <t>Enterobacter cloacae 34978</t>
  </si>
  <si>
    <t>p34978-139.941kb</t>
  </si>
  <si>
    <t>NZ_CP010363.1</t>
  </si>
  <si>
    <t>CP010363</t>
  </si>
  <si>
    <t>54.0385</t>
  </si>
  <si>
    <t>p34978-13.828kb</t>
  </si>
  <si>
    <t>NZ_CP010366.2</t>
  </si>
  <si>
    <t>CP010366</t>
  </si>
  <si>
    <t>56.6242</t>
  </si>
  <si>
    <t>p34978-4.938kb</t>
  </si>
  <si>
    <t>NZ_CP010364.1</t>
  </si>
  <si>
    <t>CP010364</t>
  </si>
  <si>
    <t>p34978-2.725kb</t>
  </si>
  <si>
    <t>NZ_CP012166.1</t>
  </si>
  <si>
    <t>CP012166</t>
  </si>
  <si>
    <t>50.7523</t>
  </si>
  <si>
    <t>p34978-70.092kb</t>
  </si>
  <si>
    <t>NZ_CP010365.1</t>
  </si>
  <si>
    <t>CP010365</t>
  </si>
  <si>
    <t>51.4253</t>
  </si>
  <si>
    <t>p34978-5.413kb</t>
  </si>
  <si>
    <t>NZ_CP010367.1</t>
  </si>
  <si>
    <t>CP010367</t>
  </si>
  <si>
    <t>52.5217</t>
  </si>
  <si>
    <t>Enterobacter cloacae 34998</t>
  </si>
  <si>
    <t>p34998-210.894kb</t>
  </si>
  <si>
    <t>NZ_CP012169.1</t>
  </si>
  <si>
    <t>CP012169</t>
  </si>
  <si>
    <t>52.9162</t>
  </si>
  <si>
    <t>p34998-239.973kb</t>
  </si>
  <si>
    <t>NZ_CP012168.1</t>
  </si>
  <si>
    <t>CP012168</t>
  </si>
  <si>
    <t>55.0366</t>
  </si>
  <si>
    <t>p34998-53.129kb</t>
  </si>
  <si>
    <t>NZ_CP010382.1</t>
  </si>
  <si>
    <t>CP010382</t>
  </si>
  <si>
    <t>51.6648</t>
  </si>
  <si>
    <t>p34998-106.409kb</t>
  </si>
  <si>
    <t>NZ_CP010383.2</t>
  </si>
  <si>
    <t>CP010383</t>
  </si>
  <si>
    <t>51.872</t>
  </si>
  <si>
    <t>p34998-4.921kb</t>
  </si>
  <si>
    <t>NZ_CP010381.1</t>
  </si>
  <si>
    <t>CP010381</t>
  </si>
  <si>
    <t>54.9075</t>
  </si>
  <si>
    <t>Enterobacter cloacae 34977</t>
  </si>
  <si>
    <t>p34977-263.138kb</t>
  </si>
  <si>
    <t>NZ_CP012170.1</t>
  </si>
  <si>
    <t>CP012170</t>
  </si>
  <si>
    <t>47.0141</t>
  </si>
  <si>
    <t>p34977-43.621kb</t>
  </si>
  <si>
    <t>NZ_CP010374.1</t>
  </si>
  <si>
    <t>CP010374</t>
  </si>
  <si>
    <t>p34977-5.006kb</t>
  </si>
  <si>
    <t>NZ_CP010375.2</t>
  </si>
  <si>
    <t>CP010375</t>
  </si>
  <si>
    <t>53.1256</t>
  </si>
  <si>
    <t>Enterobacter cloacae BB1092</t>
  </si>
  <si>
    <t>pB1023</t>
  </si>
  <si>
    <t>NC_019986.1</t>
  </si>
  <si>
    <t>JQ319770</t>
  </si>
  <si>
    <t>54.5014</t>
  </si>
  <si>
    <t>pS51B</t>
  </si>
  <si>
    <t>NC_019242.1</t>
  </si>
  <si>
    <t>AB583678</t>
  </si>
  <si>
    <t>52.431</t>
  </si>
  <si>
    <t>Enterobacter cloacae CHE-2</t>
  </si>
  <si>
    <t>pCHE-A</t>
  </si>
  <si>
    <t>NC_012006.1</t>
  </si>
  <si>
    <t>EU266532</t>
  </si>
  <si>
    <t>60.291</t>
  </si>
  <si>
    <t>pUL3AT</t>
  </si>
  <si>
    <t>NC_017097.1</t>
  </si>
  <si>
    <t>HE616889</t>
  </si>
  <si>
    <t>59.9112</t>
  </si>
  <si>
    <t>pECL18</t>
  </si>
  <si>
    <t>NC_025004.1</t>
  </si>
  <si>
    <t>Y16897</t>
  </si>
  <si>
    <t>46.5626</t>
  </si>
  <si>
    <t>Enterobacter cloacae El1573</t>
  </si>
  <si>
    <t>pEl1573</t>
  </si>
  <si>
    <t>NC_019368.1</t>
  </si>
  <si>
    <t>JX101693</t>
  </si>
  <si>
    <t>52.7898</t>
  </si>
  <si>
    <t>pEC-IMPQ</t>
  </si>
  <si>
    <t>NC_012556.1</t>
  </si>
  <si>
    <t>EU855788</t>
  </si>
  <si>
    <t>47.8926</t>
  </si>
  <si>
    <t>320</t>
  </si>
  <si>
    <t>pEC-IMP</t>
  </si>
  <si>
    <t>NC_012555.1</t>
  </si>
  <si>
    <t>EU855787</t>
  </si>
  <si>
    <t>47.8283</t>
  </si>
  <si>
    <t>Enterobacter cloacae CY01</t>
  </si>
  <si>
    <t>pCY-VIM</t>
  </si>
  <si>
    <t>NC_024987.1</t>
  </si>
  <si>
    <t>KF998104</t>
  </si>
  <si>
    <t>58.2399</t>
  </si>
  <si>
    <t>Enterobacter cloacae 1623</t>
  </si>
  <si>
    <t>pNE1280</t>
  </si>
  <si>
    <t>NC_019346.1</t>
  </si>
  <si>
    <t>JQ837276</t>
  </si>
  <si>
    <t>52.2614</t>
  </si>
  <si>
    <t>pCY-MdT</t>
  </si>
  <si>
    <t>NC_025003.1</t>
  </si>
  <si>
    <t>KF998105</t>
  </si>
  <si>
    <t>51.0703</t>
  </si>
  <si>
    <t>Enterobacter cloacae M15</t>
  </si>
  <si>
    <t>NC_021087.1</t>
  </si>
  <si>
    <t>KC511628</t>
  </si>
  <si>
    <t>59.795</t>
  </si>
  <si>
    <t>pS51A</t>
  </si>
  <si>
    <t>NC_015175.1</t>
  </si>
  <si>
    <t>AB583677</t>
  </si>
  <si>
    <t>51.937</t>
  </si>
  <si>
    <t>Enterobacter cloacae CRE727</t>
  </si>
  <si>
    <t>pNDM-HF727</t>
  </si>
  <si>
    <t>NC_023914.1</t>
  </si>
  <si>
    <t>KF976405</t>
  </si>
  <si>
    <t>49.0349</t>
  </si>
  <si>
    <t>Enterobacter cloacae IFO 3320</t>
  </si>
  <si>
    <t>pEC01</t>
  </si>
  <si>
    <t>NC_011404.1</t>
  </si>
  <si>
    <t>AB117929</t>
  </si>
  <si>
    <t>51.7993</t>
  </si>
  <si>
    <t>Enterobacter cloacae ECNIH2</t>
  </si>
  <si>
    <t>pKPC-f91</t>
  </si>
  <si>
    <t>NZ_CP008826.1</t>
  </si>
  <si>
    <t>CP008826</t>
  </si>
  <si>
    <t>48.8793</t>
  </si>
  <si>
    <t>pKEC-39c</t>
  </si>
  <si>
    <t>NZ_CP008824.1</t>
  </si>
  <si>
    <t>CP008824</t>
  </si>
  <si>
    <t>52.4192</t>
  </si>
  <si>
    <t>332</t>
  </si>
  <si>
    <t>347</t>
  </si>
  <si>
    <t>pKPC-272</t>
  </si>
  <si>
    <t>NZ_CP008825.1</t>
  </si>
  <si>
    <t>CP008825</t>
  </si>
  <si>
    <t>46.8834</t>
  </si>
  <si>
    <t>278</t>
  </si>
  <si>
    <t>Enterobacter cloacae ECNIH3</t>
  </si>
  <si>
    <t>pENT-8a4</t>
  </si>
  <si>
    <t>NZ_CP008899.1</t>
  </si>
  <si>
    <t>CP008899</t>
  </si>
  <si>
    <t>46.7094</t>
  </si>
  <si>
    <t>pENT-d4a</t>
  </si>
  <si>
    <t>NZ_CP008900.1</t>
  </si>
  <si>
    <t>CP008900</t>
  </si>
  <si>
    <t>42.4786</t>
  </si>
  <si>
    <t>pENT-576</t>
  </si>
  <si>
    <t>NZ_CP008898.1</t>
  </si>
  <si>
    <t>CP008898</t>
  </si>
  <si>
    <t>55.0613</t>
  </si>
  <si>
    <t>NZ_CP008901.1</t>
  </si>
  <si>
    <t>CP008901</t>
  </si>
  <si>
    <t>Enterobacter cloacae ECR091</t>
  </si>
  <si>
    <t>pENT-08e</t>
  </si>
  <si>
    <t>NZ_CP008906.1</t>
  </si>
  <si>
    <t>CP008906</t>
  </si>
  <si>
    <t>44.5714</t>
  </si>
  <si>
    <t>pENT-4bd</t>
  </si>
  <si>
    <t>NZ_CP008907.1</t>
  </si>
  <si>
    <t>CP008907</t>
  </si>
  <si>
    <t>53.0168</t>
  </si>
  <si>
    <t>NZ_CP008908.1</t>
  </si>
  <si>
    <t>CP008908</t>
  </si>
  <si>
    <t>Enterobacter cloacae EcWSU1</t>
  </si>
  <si>
    <t>pEcWSU1_A</t>
  </si>
  <si>
    <t>NC_016515.1</t>
  </si>
  <si>
    <t>CP002887</t>
  </si>
  <si>
    <t>49.2985</t>
  </si>
  <si>
    <t>Enterobacter cloacae subsp. cloacae ATCC 13047</t>
  </si>
  <si>
    <t>pECL_B</t>
  </si>
  <si>
    <t>NC_014108.1</t>
  </si>
  <si>
    <t>CP001920</t>
  </si>
  <si>
    <t>46.8442</t>
  </si>
  <si>
    <t>pECL_A</t>
  </si>
  <si>
    <t>NC_014107.1</t>
  </si>
  <si>
    <t>CP001919</t>
  </si>
  <si>
    <t>52.4669</t>
  </si>
  <si>
    <t>Enterobacter sp. 638</t>
  </si>
  <si>
    <t>pENTE01</t>
  </si>
  <si>
    <t>NC_009425.1</t>
  </si>
  <si>
    <t>CP000654</t>
  </si>
  <si>
    <t>50.5702</t>
  </si>
  <si>
    <t>138</t>
  </si>
  <si>
    <t>Enterobacter sp. R4-368</t>
  </si>
  <si>
    <t>NC_021492.1</t>
  </si>
  <si>
    <t>CP005992</t>
  </si>
  <si>
    <t>52.827</t>
  </si>
  <si>
    <t>Enterobacter sp. RFL1396</t>
  </si>
  <si>
    <t>pEsp1396</t>
  </si>
  <si>
    <t>NC_004936.1</t>
  </si>
  <si>
    <t>AF527822</t>
  </si>
  <si>
    <t>42.3693</t>
  </si>
  <si>
    <t>Enterobacter sp. W001</t>
  </si>
  <si>
    <t>pR23</t>
  </si>
  <si>
    <t>NC_015515.1</t>
  </si>
  <si>
    <t>JF703130</t>
  </si>
  <si>
    <t>50.4335</t>
  </si>
  <si>
    <t>Enterococcus durans KLDS 6.0933</t>
  </si>
  <si>
    <t>unnamed 2</t>
  </si>
  <si>
    <t>NZ_CP012368.1</t>
  </si>
  <si>
    <t>CP012368</t>
  </si>
  <si>
    <t>35.341</t>
  </si>
  <si>
    <t>unnamed 1</t>
  </si>
  <si>
    <t>NZ_CP012367.1</t>
  </si>
  <si>
    <t>CP012367</t>
  </si>
  <si>
    <t>35.5168</t>
  </si>
  <si>
    <t>Enterococcus durans KLDS 6.0930</t>
  </si>
  <si>
    <t>NZ_CP012385.1</t>
  </si>
  <si>
    <t>CP012385</t>
  </si>
  <si>
    <t>35.5119</t>
  </si>
  <si>
    <t>NZ_CP012386.1</t>
  </si>
  <si>
    <t>CP012386</t>
  </si>
  <si>
    <t>35.3396</t>
  </si>
  <si>
    <t>Enterococcus durans 41D</t>
  </si>
  <si>
    <t>pGL</t>
  </si>
  <si>
    <t>NC_019240.1</t>
  </si>
  <si>
    <t>HQ696461</t>
  </si>
  <si>
    <t>34.8149</t>
  </si>
  <si>
    <t>Enterococcus faecalis</t>
  </si>
  <si>
    <t>pWZ1668</t>
  </si>
  <si>
    <t>NC_014475.1</t>
  </si>
  <si>
    <t>GQ484956</t>
  </si>
  <si>
    <t>35.0274</t>
  </si>
  <si>
    <t>Enterococcus faecalis DS5</t>
  </si>
  <si>
    <t>pAMbeta1</t>
  </si>
  <si>
    <t>NC_013514.1</t>
  </si>
  <si>
    <t>GU128949</t>
  </si>
  <si>
    <t>33.597</t>
  </si>
  <si>
    <t>Enterococcus faecalis BFE 1071</t>
  </si>
  <si>
    <t>pEF1071</t>
  </si>
  <si>
    <t>NC_005010.1</t>
  </si>
  <si>
    <t>AF164559</t>
  </si>
  <si>
    <t>37.2213</t>
  </si>
  <si>
    <t>pAMalpha1</t>
  </si>
  <si>
    <t>NC_005013.1</t>
  </si>
  <si>
    <t>AF503772</t>
  </si>
  <si>
    <t>35.5569</t>
  </si>
  <si>
    <t>pWZ7140</t>
  </si>
  <si>
    <t>NC_019284.1</t>
  </si>
  <si>
    <t>GQ484955</t>
  </si>
  <si>
    <t>34.8457</t>
  </si>
  <si>
    <t>Enterococcus faecalis EF-01</t>
  </si>
  <si>
    <t>pEF-01</t>
  </si>
  <si>
    <t>NC_014508.2</t>
  </si>
  <si>
    <t>CP002208</t>
  </si>
  <si>
    <t>35.2692</t>
  </si>
  <si>
    <t>Enterococcus faecalis CPPF5</t>
  </si>
  <si>
    <t>pCPPF5</t>
  </si>
  <si>
    <t>NC_023913.1</t>
  </si>
  <si>
    <t>KC954773</t>
  </si>
  <si>
    <t>35.5094</t>
  </si>
  <si>
    <t>Enterococcus faecalis ML21</t>
  </si>
  <si>
    <t>PML21</t>
  </si>
  <si>
    <t>NC_019385.1</t>
  </si>
  <si>
    <t>JX023543</t>
  </si>
  <si>
    <t>32.9046</t>
  </si>
  <si>
    <t>pCF10</t>
  </si>
  <si>
    <t>NC_006827.2</t>
  </si>
  <si>
    <t>AY855841</t>
  </si>
  <si>
    <t>36.0971</t>
  </si>
  <si>
    <t>Enterococcus faecalis RE25</t>
  </si>
  <si>
    <t>pRE25</t>
  </si>
  <si>
    <t>NC_008445.1</t>
  </si>
  <si>
    <t>X92945</t>
  </si>
  <si>
    <t>34.0466</t>
  </si>
  <si>
    <t>pWZ909</t>
  </si>
  <si>
    <t>NC_019213.1</t>
  </si>
  <si>
    <t>GQ484954</t>
  </si>
  <si>
    <t>35.2589</t>
  </si>
  <si>
    <t>pMG2200</t>
  </si>
  <si>
    <t>NC_011642.1</t>
  </si>
  <si>
    <t>AB374546</t>
  </si>
  <si>
    <t>39.8697</t>
  </si>
  <si>
    <t>pTW9</t>
  </si>
  <si>
    <t>NC_014726.1</t>
  </si>
  <si>
    <t>AB563188</t>
  </si>
  <si>
    <t>35.3529</t>
  </si>
  <si>
    <t>Enterococcus faecalis E99</t>
  </si>
  <si>
    <t>pBEE99</t>
  </si>
  <si>
    <t>NC_013533.1</t>
  </si>
  <si>
    <t>GU046453</t>
  </si>
  <si>
    <t>34.9007</t>
  </si>
  <si>
    <t>pAM373</t>
  </si>
  <si>
    <t>NC_002630.1</t>
  </si>
  <si>
    <t>AE002565</t>
  </si>
  <si>
    <t>34.7082</t>
  </si>
  <si>
    <t>Enterococcus faecalis 10244</t>
  </si>
  <si>
    <t>pEF10244</t>
  </si>
  <si>
    <t>NZ_ASWX01000006.1</t>
  </si>
  <si>
    <t>ASWX01000006</t>
  </si>
  <si>
    <t>34.3057</t>
  </si>
  <si>
    <t>Enterococcus faecalis 62</t>
  </si>
  <si>
    <t>EF62pB</t>
  </si>
  <si>
    <t>CP002493.1</t>
  </si>
  <si>
    <t>34.9992</t>
  </si>
  <si>
    <t>EF62pA</t>
  </si>
  <si>
    <t>CP002492.1</t>
  </si>
  <si>
    <t>36.8073</t>
  </si>
  <si>
    <t>EF62pC</t>
  </si>
  <si>
    <t>CP002494.1</t>
  </si>
  <si>
    <t>34.6957</t>
  </si>
  <si>
    <t>Enterococcus faecalis ATCC 29212</t>
  </si>
  <si>
    <t>NZ_CP008815.1</t>
  </si>
  <si>
    <t>CP008815</t>
  </si>
  <si>
    <t>32.8845</t>
  </si>
  <si>
    <t>NZ_CP008814.1</t>
  </si>
  <si>
    <t>CP008814</t>
  </si>
  <si>
    <t>34.2514</t>
  </si>
  <si>
    <t>Enterococcus faecalis D32</t>
  </si>
  <si>
    <t>EFD32pA</t>
  </si>
  <si>
    <t>NC_018222.1</t>
  </si>
  <si>
    <t>CP003727</t>
  </si>
  <si>
    <t>33.5143</t>
  </si>
  <si>
    <t>EFD32pB</t>
  </si>
  <si>
    <t>NC_018223.1</t>
  </si>
  <si>
    <t>CP003728</t>
  </si>
  <si>
    <t>35.208</t>
  </si>
  <si>
    <t>Enterococcus faecalis DORA_14</t>
  </si>
  <si>
    <t>pEFPL_DORA_14</t>
  </si>
  <si>
    <t>AZLY01000050.1</t>
  </si>
  <si>
    <t>36.8268</t>
  </si>
  <si>
    <t>Enterococcus faecalis V583</t>
  </si>
  <si>
    <t>pTEF1</t>
  </si>
  <si>
    <t>NC_004669.1</t>
  </si>
  <si>
    <t>AE016833</t>
  </si>
  <si>
    <t>34.415</t>
  </si>
  <si>
    <t>pTEF3</t>
  </si>
  <si>
    <t>NC_004670.1</t>
  </si>
  <si>
    <t>AE016832</t>
  </si>
  <si>
    <t>33.3241</t>
  </si>
  <si>
    <t>pTEF2</t>
  </si>
  <si>
    <t>NC_004671.1</t>
  </si>
  <si>
    <t>AE016831</t>
  </si>
  <si>
    <t>33.8952</t>
  </si>
  <si>
    <t>Enterococcus faecium HB6</t>
  </si>
  <si>
    <t>pAR6</t>
  </si>
  <si>
    <t>NC_020554.1</t>
  </si>
  <si>
    <t>KC167328</t>
  </si>
  <si>
    <t>32.8401</t>
  </si>
  <si>
    <t>Enterococcus faecium</t>
  </si>
  <si>
    <t>NC_011364.1</t>
  </si>
  <si>
    <t>AB206333</t>
  </si>
  <si>
    <t>31.5859</t>
  </si>
  <si>
    <t>pZB18</t>
  </si>
  <si>
    <t>NC_016967.1</t>
  </si>
  <si>
    <t>AB611033</t>
  </si>
  <si>
    <t>33.5699</t>
  </si>
  <si>
    <t>Enterococcus faecium VRE38</t>
  </si>
  <si>
    <t>pHY</t>
  </si>
  <si>
    <t>NC_019253.1</t>
  </si>
  <si>
    <t>AB570326</t>
  </si>
  <si>
    <t>35.3818</t>
  </si>
  <si>
    <t>Enterococcus faecium 6T1a</t>
  </si>
  <si>
    <t>pEF1</t>
  </si>
  <si>
    <t>NC_010880.1</t>
  </si>
  <si>
    <t>DQ198088</t>
  </si>
  <si>
    <t>32.0605</t>
  </si>
  <si>
    <t>Enterococcus faecium L50</t>
  </si>
  <si>
    <t>pCIZ2</t>
  </si>
  <si>
    <t>NC_008259.1</t>
  </si>
  <si>
    <t>DQ832184</t>
  </si>
  <si>
    <t>32.2769</t>
  </si>
  <si>
    <t>Enterococcus faecium 399/F99/H8</t>
  </si>
  <si>
    <t>pVEF1</t>
  </si>
  <si>
    <t>NC_008768.1</t>
  </si>
  <si>
    <t>AM296544</t>
  </si>
  <si>
    <t>36.2414</t>
  </si>
  <si>
    <t>Enterococcus faecium DJ1</t>
  </si>
  <si>
    <t>pNJAKD</t>
  </si>
  <si>
    <t>NC_015849.1</t>
  </si>
  <si>
    <t>HM748980</t>
  </si>
  <si>
    <t>39.7908</t>
  </si>
  <si>
    <t>pJB01</t>
  </si>
  <si>
    <t>NC_006427.1</t>
  </si>
  <si>
    <t>AY425961</t>
  </si>
  <si>
    <t>33.4676</t>
  </si>
  <si>
    <t>Enterococcus faecium BM4147</t>
  </si>
  <si>
    <t>pIP816</t>
  </si>
  <si>
    <t>NC_011140.1</t>
  </si>
  <si>
    <t>AM932524</t>
  </si>
  <si>
    <t>35.9429</t>
  </si>
  <si>
    <t>pF856</t>
  </si>
  <si>
    <t>NC_021170.1</t>
  </si>
  <si>
    <t>JQ663598</t>
  </si>
  <si>
    <t>34.8953</t>
  </si>
  <si>
    <t>Enterococcus faecium 399/S99/A7</t>
  </si>
  <si>
    <t>pVEF3</t>
  </si>
  <si>
    <t>NC_010980.1</t>
  </si>
  <si>
    <t>AM931300</t>
  </si>
  <si>
    <t>35.6553</t>
  </si>
  <si>
    <t>Enterococcus faecium 9631160-1 (AHA15)</t>
  </si>
  <si>
    <t>pRI1</t>
  </si>
  <si>
    <t>NC_010330.1</t>
  </si>
  <si>
    <t>EU327398</t>
  </si>
  <si>
    <t>36.0715</t>
  </si>
  <si>
    <t>pHT beta</t>
  </si>
  <si>
    <t>NC_007594.1</t>
  </si>
  <si>
    <t>AB183714</t>
  </si>
  <si>
    <t>31.3462</t>
  </si>
  <si>
    <t>Enterococcus faecium S177</t>
  </si>
  <si>
    <t>pS177</t>
  </si>
  <si>
    <t>NC_014959.1</t>
  </si>
  <si>
    <t>HQ115078</t>
  </si>
  <si>
    <t>35.4581</t>
  </si>
  <si>
    <t>Enterococcus faecium JH95</t>
  </si>
  <si>
    <t>pJS33</t>
  </si>
  <si>
    <t>NC_010290.1</t>
  </si>
  <si>
    <t>EU370687</t>
  </si>
  <si>
    <t>32.9134</t>
  </si>
  <si>
    <t>Enterococcus faecium M7M2</t>
  </si>
  <si>
    <t>pM7M2</t>
  </si>
  <si>
    <t>NC_016009.1</t>
  </si>
  <si>
    <t>JF800907</t>
  </si>
  <si>
    <t>35.1434</t>
  </si>
  <si>
    <t>pJS42</t>
  </si>
  <si>
    <t>NC_010291.1</t>
  </si>
  <si>
    <t>EU370688</t>
  </si>
  <si>
    <t>36.8218</t>
  </si>
  <si>
    <t>Enterococcus faecium 399/F99/A9</t>
  </si>
  <si>
    <t>pVEF2</t>
  </si>
  <si>
    <t>NC_008821.1</t>
  </si>
  <si>
    <t>AM410096</t>
  </si>
  <si>
    <t>36.2064</t>
  </si>
  <si>
    <t>pRUM</t>
  </si>
  <si>
    <t>NC_005000.1</t>
  </si>
  <si>
    <t>AF507977</t>
  </si>
  <si>
    <t>34.0329</t>
  </si>
  <si>
    <t>Enterococcus faecium UW7606x64/3 TC1</t>
  </si>
  <si>
    <t>pWCF-TC1</t>
  </si>
  <si>
    <t>CP013010.1</t>
  </si>
  <si>
    <t>35.7285</t>
  </si>
  <si>
    <t>Enterococcus faecium Aus0004</t>
  </si>
  <si>
    <t>AUS0004_p3</t>
  </si>
  <si>
    <t>NC_017024.1</t>
  </si>
  <si>
    <t>CP003354</t>
  </si>
  <si>
    <t>36.805</t>
  </si>
  <si>
    <t>AUS0004_p2</t>
  </si>
  <si>
    <t>NC_017023.1</t>
  </si>
  <si>
    <t>CP003353</t>
  </si>
  <si>
    <t>38.9914</t>
  </si>
  <si>
    <t>AUS0004_p1</t>
  </si>
  <si>
    <t>NC_017032.1</t>
  </si>
  <si>
    <t>CP003352</t>
  </si>
  <si>
    <t>35.3875</t>
  </si>
  <si>
    <t>Enterococcus faecium Aus0085 AUS0085</t>
  </si>
  <si>
    <t>p5</t>
  </si>
  <si>
    <t>NC_021996.1</t>
  </si>
  <si>
    <t>CP006625</t>
  </si>
  <si>
    <t>36.1739</t>
  </si>
  <si>
    <t>NC_021987.1</t>
  </si>
  <si>
    <t>CP006621</t>
  </si>
  <si>
    <t>34.8725</t>
  </si>
  <si>
    <t>NC_021988.1</t>
  </si>
  <si>
    <t>CP006623</t>
  </si>
  <si>
    <t>34.5988</t>
  </si>
  <si>
    <t>p6</t>
  </si>
  <si>
    <t>NC_021990.1</t>
  </si>
  <si>
    <t>CP006626</t>
  </si>
  <si>
    <t>38.9219</t>
  </si>
  <si>
    <t>NC_021995.1</t>
  </si>
  <si>
    <t>CP006622</t>
  </si>
  <si>
    <t>35.1933</t>
  </si>
  <si>
    <t>p4</t>
  </si>
  <si>
    <t>NC_021989.1</t>
  </si>
  <si>
    <t>CP006624</t>
  </si>
  <si>
    <t>30.8724</t>
  </si>
  <si>
    <t>Enterococcus faecium DO</t>
  </si>
  <si>
    <t>NC_017961.1</t>
  </si>
  <si>
    <t>CP003584</t>
  </si>
  <si>
    <t>36.5121</t>
  </si>
  <si>
    <t>NC_017962.1</t>
  </si>
  <si>
    <t>CP003585</t>
  </si>
  <si>
    <t>34.3819</t>
  </si>
  <si>
    <t>NC_017963.1</t>
  </si>
  <si>
    <t>CP003586</t>
  </si>
  <si>
    <t>35.9713</t>
  </si>
  <si>
    <t>Enterococcus faecium NRRL B-2354</t>
  </si>
  <si>
    <t>pNB2354_1</t>
  </si>
  <si>
    <t>NC_020208.1</t>
  </si>
  <si>
    <t>CP004064</t>
  </si>
  <si>
    <t>35.9758</t>
  </si>
  <si>
    <t>Enterococcus faecium T110</t>
  </si>
  <si>
    <t>pEFT110</t>
  </si>
  <si>
    <t>NZ_CP006031.1</t>
  </si>
  <si>
    <t>CP006031</t>
  </si>
  <si>
    <t>35.771</t>
  </si>
  <si>
    <t>Enterococcus gallinarum A6981</t>
  </si>
  <si>
    <t>pA6981</t>
  </si>
  <si>
    <t>NZ_CM003134.1</t>
  </si>
  <si>
    <t>CM003134</t>
  </si>
  <si>
    <t>35.3713</t>
  </si>
  <si>
    <t>Enterococcus hirae ATCC 9790</t>
  </si>
  <si>
    <t>pTG9790</t>
  </si>
  <si>
    <t>NC_015845.1</t>
  </si>
  <si>
    <t>HQ724512</t>
  </si>
  <si>
    <t>33.2729</t>
  </si>
  <si>
    <t>Enterococcus mundtii QU 25</t>
  </si>
  <si>
    <t>pQY082</t>
  </si>
  <si>
    <t>NC_022883.1</t>
  </si>
  <si>
    <t>AP013038</t>
  </si>
  <si>
    <t>35.835</t>
  </si>
  <si>
    <t>pQY182</t>
  </si>
  <si>
    <t>NC_022879.1</t>
  </si>
  <si>
    <t>AP013037</t>
  </si>
  <si>
    <t>36.2374</t>
  </si>
  <si>
    <t>pQY003</t>
  </si>
  <si>
    <t>NC_022881.1</t>
  </si>
  <si>
    <t>AP013041</t>
  </si>
  <si>
    <t>38.9319</t>
  </si>
  <si>
    <t>pQY039</t>
  </si>
  <si>
    <t>NC_022880.1</t>
  </si>
  <si>
    <t>AP013039</t>
  </si>
  <si>
    <t>33.7521</t>
  </si>
  <si>
    <t>pQY024</t>
  </si>
  <si>
    <t>NC_022884.1</t>
  </si>
  <si>
    <t>AP013040</t>
  </si>
  <si>
    <t>35.266</t>
  </si>
  <si>
    <t>Erwinia amylovora UTRJ2</t>
  </si>
  <si>
    <t>pEU30</t>
  </si>
  <si>
    <t>NC_005247.1</t>
  </si>
  <si>
    <t>AY422215</t>
  </si>
  <si>
    <t>48.1659</t>
  </si>
  <si>
    <t>Erwinia amylovora Ea88</t>
  </si>
  <si>
    <t>pEA29</t>
  </si>
  <si>
    <t>NC_005706.1</t>
  </si>
  <si>
    <t>AF264948</t>
  </si>
  <si>
    <t>50.2821</t>
  </si>
  <si>
    <t>Erwinia amylovora LebB66</t>
  </si>
  <si>
    <t>pEL60</t>
  </si>
  <si>
    <t>NC_005246.1</t>
  </si>
  <si>
    <t>AY422214</t>
  </si>
  <si>
    <t>51.4723</t>
  </si>
  <si>
    <t>Erwinia amylovora CFBP7517</t>
  </si>
  <si>
    <t>pEM65</t>
  </si>
  <si>
    <t>NC_019310.1</t>
  </si>
  <si>
    <t>JQ292796</t>
  </si>
  <si>
    <t>52.1412</t>
  </si>
  <si>
    <t>Erwinia amylovora IH3-1</t>
  </si>
  <si>
    <t>pEA1.7</t>
  </si>
  <si>
    <t>NC_004940.1</t>
  </si>
  <si>
    <t>AY123046</t>
  </si>
  <si>
    <t>49.3279</t>
  </si>
  <si>
    <t>Erwinia amylovora IL-5</t>
  </si>
  <si>
    <t>pEA2.8</t>
  </si>
  <si>
    <t>NC_004446.1</t>
  </si>
  <si>
    <t>AY123047</t>
  </si>
  <si>
    <t>49.2743</t>
  </si>
  <si>
    <t>Erwinia amylovora 01SFR-BO</t>
  </si>
  <si>
    <t>NC_020916.1</t>
  </si>
  <si>
    <t>HF560647</t>
  </si>
  <si>
    <t>50.2336</t>
  </si>
  <si>
    <t>Erwinia amylovora ACW56400</t>
  </si>
  <si>
    <t>EaACW_pEI70</t>
  </si>
  <si>
    <t>NC_018999.1</t>
  </si>
  <si>
    <t>CP002951</t>
  </si>
  <si>
    <t>52.2053</t>
  </si>
  <si>
    <t>NZ_AFHN01000023.1</t>
  </si>
  <si>
    <t>AFHN01000023</t>
  </si>
  <si>
    <t>50.2442</t>
  </si>
  <si>
    <t>Erwinia amylovora ATCC 49946</t>
  </si>
  <si>
    <t>NC_013972.1</t>
  </si>
  <si>
    <t>FN666576</t>
  </si>
  <si>
    <t>50.2425</t>
  </si>
  <si>
    <t>NC_013973.1</t>
  </si>
  <si>
    <t>FN666577</t>
  </si>
  <si>
    <t>55.7024</t>
  </si>
  <si>
    <t>Erwinia amylovora ATCC BAA-2158</t>
  </si>
  <si>
    <t>pEAR4.3</t>
  </si>
  <si>
    <t>NC_018977.1</t>
  </si>
  <si>
    <t>FR719210</t>
  </si>
  <si>
    <t>51.5221</t>
  </si>
  <si>
    <t>pEAR5.2</t>
  </si>
  <si>
    <t>NC_018985.1</t>
  </si>
  <si>
    <t>FR719211</t>
  </si>
  <si>
    <t>52.1805</t>
  </si>
  <si>
    <t>NC_018978.1</t>
  </si>
  <si>
    <t>FR719212</t>
  </si>
  <si>
    <t>50.2132</t>
  </si>
  <si>
    <t>Erwinia amylovora CFBP 1232 type strain: CFBP 1232</t>
  </si>
  <si>
    <t>NC_020918.1</t>
  </si>
  <si>
    <t>HF560650</t>
  </si>
  <si>
    <t>50.2407</t>
  </si>
  <si>
    <t>Erwinia amylovora CFBP 2585</t>
  </si>
  <si>
    <t>pEA3</t>
  </si>
  <si>
    <t>NC_020920.1</t>
  </si>
  <si>
    <t>HF560646</t>
  </si>
  <si>
    <t>46.0335</t>
  </si>
  <si>
    <t>NC_020915.1</t>
  </si>
  <si>
    <t>HF560645</t>
  </si>
  <si>
    <t>50.2353</t>
  </si>
  <si>
    <t>Erwinia amylovora CFBP1430 CFPB1430</t>
  </si>
  <si>
    <t>NC_013957.1</t>
  </si>
  <si>
    <t>FN434114</t>
  </si>
  <si>
    <t>Erwinia amylovora Ea266</t>
  </si>
  <si>
    <t>NC_020914.1</t>
  </si>
  <si>
    <t>HF560644</t>
  </si>
  <si>
    <t>50.2229</t>
  </si>
  <si>
    <t>Erwinia amylovora Ea356 Ea 356</t>
  </si>
  <si>
    <t>NC_020919.1</t>
  </si>
  <si>
    <t>HF560643</t>
  </si>
  <si>
    <t>50.2318</t>
  </si>
  <si>
    <t>Erwinia amylovora Ea644</t>
  </si>
  <si>
    <t>NC_020921.1</t>
  </si>
  <si>
    <t>HF560648</t>
  </si>
  <si>
    <t>50.3381</t>
  </si>
  <si>
    <t>Erwinia amylovora LA635</t>
  </si>
  <si>
    <t>IX</t>
  </si>
  <si>
    <t>NC_023055.1</t>
  </si>
  <si>
    <t>HG793096</t>
  </si>
  <si>
    <t>50.2175</t>
  </si>
  <si>
    <t>Erwinia amylovora LA636</t>
  </si>
  <si>
    <t>NC_023071.1</t>
  </si>
  <si>
    <t>HG793097</t>
  </si>
  <si>
    <t>50.5948</t>
  </si>
  <si>
    <t>Erwinia amylovora LA637</t>
  </si>
  <si>
    <t>NC_023056.1</t>
  </si>
  <si>
    <t>HG793098</t>
  </si>
  <si>
    <t>X</t>
  </si>
  <si>
    <t>NC_023072.1</t>
  </si>
  <si>
    <t>HG793099</t>
  </si>
  <si>
    <t>60.1499</t>
  </si>
  <si>
    <t>Erwinia amylovora MR1</t>
  </si>
  <si>
    <t>HF560649.1</t>
  </si>
  <si>
    <t>50.0815</t>
  </si>
  <si>
    <t>Erwinia billingiae Eb661</t>
  </si>
  <si>
    <t>pEB170</t>
  </si>
  <si>
    <t>NC_014305.1</t>
  </si>
  <si>
    <t>FP236830</t>
  </si>
  <si>
    <t>52.3389</t>
  </si>
  <si>
    <t>pEB102</t>
  </si>
  <si>
    <t>NC_014304.1</t>
  </si>
  <si>
    <t>FP236826</t>
  </si>
  <si>
    <t>51.744</t>
  </si>
  <si>
    <t>Erwinia pyrifoliae Ep1/96</t>
  </si>
  <si>
    <t>pEP36</t>
  </si>
  <si>
    <t>NC_004445.1</t>
  </si>
  <si>
    <t>AY123045</t>
  </si>
  <si>
    <t>49.8468</t>
  </si>
  <si>
    <t>Erwinia pyrifoliae DSM 12163</t>
  </si>
  <si>
    <t>pEp5</t>
  </si>
  <si>
    <t>NC_017389.1</t>
  </si>
  <si>
    <t>FN392239</t>
  </si>
  <si>
    <t>53.1452</t>
  </si>
  <si>
    <t>NC_017392.1</t>
  </si>
  <si>
    <t>FN392238</t>
  </si>
  <si>
    <t>49.8733</t>
  </si>
  <si>
    <t>pEP2.6</t>
  </si>
  <si>
    <t>NC_017391.1</t>
  </si>
  <si>
    <t>FN392236</t>
  </si>
  <si>
    <t>44.751</t>
  </si>
  <si>
    <t>pEP3</t>
  </si>
  <si>
    <t>NC_017388.1</t>
  </si>
  <si>
    <t>FN392237</t>
  </si>
  <si>
    <t>48.9577</t>
  </si>
  <si>
    <t>pEP03</t>
  </si>
  <si>
    <t>NC_013264.1</t>
  </si>
  <si>
    <t>FP236827</t>
  </si>
  <si>
    <t>pEP05</t>
  </si>
  <si>
    <t>NC_013265.1</t>
  </si>
  <si>
    <t>FP236828</t>
  </si>
  <si>
    <t>53.1584</t>
  </si>
  <si>
    <t>NC_013263.1</t>
  </si>
  <si>
    <t>FP236829</t>
  </si>
  <si>
    <t>49.8872</t>
  </si>
  <si>
    <t>NC_013954.1</t>
  </si>
  <si>
    <t>FP928999</t>
  </si>
  <si>
    <t>44.9035</t>
  </si>
  <si>
    <t>Erwinia sp. Ejp 556</t>
  </si>
  <si>
    <t>pEJ30</t>
  </si>
  <si>
    <t>NC_004834.1</t>
  </si>
  <si>
    <t>AY255829</t>
  </si>
  <si>
    <t>49.7347</t>
  </si>
  <si>
    <t>Erwinia sp. Ejp617</t>
  </si>
  <si>
    <t>pJE03</t>
  </si>
  <si>
    <t>NC_017443.1</t>
  </si>
  <si>
    <t>CP002127</t>
  </si>
  <si>
    <t>67.7264</t>
  </si>
  <si>
    <t>pJE01</t>
  </si>
  <si>
    <t>NC_017442.1</t>
  </si>
  <si>
    <t>CP002125</t>
  </si>
  <si>
    <t>49.9125</t>
  </si>
  <si>
    <t>pJE02</t>
  </si>
  <si>
    <t>NC_017446.1</t>
  </si>
  <si>
    <t>CP002126</t>
  </si>
  <si>
    <t>54.966</t>
  </si>
  <si>
    <t>pJE04</t>
  </si>
  <si>
    <t>NC_017447.1</t>
  </si>
  <si>
    <t>CP002128</t>
  </si>
  <si>
    <t>68.2113</t>
  </si>
  <si>
    <t>pJE05</t>
  </si>
  <si>
    <t>NC_017444.1</t>
  </si>
  <si>
    <t>CP002129</t>
  </si>
  <si>
    <t>50.2044</t>
  </si>
  <si>
    <t>Erwinia tasmaniensis Et1/99</t>
  </si>
  <si>
    <t>pET45</t>
  </si>
  <si>
    <t>NC_010699.1</t>
  </si>
  <si>
    <t>CU468132</t>
  </si>
  <si>
    <t>50.7988</t>
  </si>
  <si>
    <t>pET35</t>
  </si>
  <si>
    <t>NC_010696.1</t>
  </si>
  <si>
    <t>CU468130</t>
  </si>
  <si>
    <t>39.9786</t>
  </si>
  <si>
    <t>pET49</t>
  </si>
  <si>
    <t>NC_010697.1</t>
  </si>
  <si>
    <t>CU468131</t>
  </si>
  <si>
    <t>43.7345</t>
  </si>
  <si>
    <t>pET46</t>
  </si>
  <si>
    <t>NC_010693.1</t>
  </si>
  <si>
    <t>CU468133</t>
  </si>
  <si>
    <t>48.985</t>
  </si>
  <si>
    <t>pET09</t>
  </si>
  <si>
    <t>NC_010695.1</t>
  </si>
  <si>
    <t>CU468128</t>
  </si>
  <si>
    <t>47.0481</t>
  </si>
  <si>
    <t>Erysipelothrix rhusiopathiae S-1</t>
  </si>
  <si>
    <t>Erysipelotrichia</t>
  </si>
  <si>
    <t>pAP1</t>
  </si>
  <si>
    <t>NC_002148.1</t>
  </si>
  <si>
    <t>AF028735</t>
  </si>
  <si>
    <t>31.4545</t>
  </si>
  <si>
    <t>Escherichia coli ECONIH1</t>
  </si>
  <si>
    <t>pECO-824</t>
  </si>
  <si>
    <t>NZ_CP009860.1</t>
  </si>
  <si>
    <t>CP009860</t>
  </si>
  <si>
    <t>51.887</t>
  </si>
  <si>
    <t>pECO-b75</t>
  </si>
  <si>
    <t>NZ_CP009861.1</t>
  </si>
  <si>
    <t>CP009861</t>
  </si>
  <si>
    <t>44.5585</t>
  </si>
  <si>
    <t>pKPC-629</t>
  </si>
  <si>
    <t>NZ_CP009862.1</t>
  </si>
  <si>
    <t>CP009862</t>
  </si>
  <si>
    <t>53.9645</t>
  </si>
  <si>
    <t>Escherichia coli UMNturkey6</t>
  </si>
  <si>
    <t>pUMNturkey6_1</t>
  </si>
  <si>
    <t>NZ_JRQB01000010.1</t>
  </si>
  <si>
    <t>JRQB01000010</t>
  </si>
  <si>
    <t>50.1992</t>
  </si>
  <si>
    <t>pUMNturkey6_12</t>
  </si>
  <si>
    <t>NZ_JRQB01000033.1</t>
  </si>
  <si>
    <t>JRQB01000033</t>
  </si>
  <si>
    <t>46.5478</t>
  </si>
  <si>
    <t>pUMNturkey6_5</t>
  </si>
  <si>
    <t>NZ_JRQB01000023.1</t>
  </si>
  <si>
    <t>JRQB01000023</t>
  </si>
  <si>
    <t>50.7833</t>
  </si>
  <si>
    <t>pUMNturkey6_10</t>
  </si>
  <si>
    <t>NZ_JRQB01000019.1</t>
  </si>
  <si>
    <t>JRQB01000019</t>
  </si>
  <si>
    <t>38.2016</t>
  </si>
  <si>
    <t>Escherichia coli UMNturkey5</t>
  </si>
  <si>
    <t>pUMNturkey5_IncX</t>
  </si>
  <si>
    <t>NZ_JRQA01000080.1</t>
  </si>
  <si>
    <t>JRQA01000080</t>
  </si>
  <si>
    <t>49.2502</t>
  </si>
  <si>
    <t>pUMNturkey5_5</t>
  </si>
  <si>
    <t>NZ_JRQA01000059.1</t>
  </si>
  <si>
    <t>JRQA01000059</t>
  </si>
  <si>
    <t>Escherichia coli UMNturkey3</t>
  </si>
  <si>
    <t>pUMNturkey3_3</t>
  </si>
  <si>
    <t>NZ_JROQ01000053.1</t>
  </si>
  <si>
    <t>JROQ01000053</t>
  </si>
  <si>
    <t>51.7834</t>
  </si>
  <si>
    <t>Escherichia coli RM9387</t>
  </si>
  <si>
    <t>pO104_H7</t>
  </si>
  <si>
    <t>NZ_CP009105.1</t>
  </si>
  <si>
    <t>CP009105</t>
  </si>
  <si>
    <t>49.4421</t>
  </si>
  <si>
    <t>Escherichia coli 789</t>
  </si>
  <si>
    <t>pAPEC-O78-ColV</t>
  </si>
  <si>
    <t>NZ_CP010316.1</t>
  </si>
  <si>
    <t>CP010316</t>
  </si>
  <si>
    <t>50.4318</t>
  </si>
  <si>
    <t>pAPEC-O78-2</t>
  </si>
  <si>
    <t>NZ_CP010317.1</t>
  </si>
  <si>
    <t>CP010317</t>
  </si>
  <si>
    <t>50.7044</t>
  </si>
  <si>
    <t>pAPEC-O78-3</t>
  </si>
  <si>
    <t>NZ_CP010318.1</t>
  </si>
  <si>
    <t>CP010318</t>
  </si>
  <si>
    <t>50.4457</t>
  </si>
  <si>
    <t>Escherichia coli UMNturkey7</t>
  </si>
  <si>
    <t>pUMNturkey7_IncX</t>
  </si>
  <si>
    <t>NZ_CM003131.1</t>
  </si>
  <si>
    <t>CM003131</t>
  </si>
  <si>
    <t>48.7188</t>
  </si>
  <si>
    <t>Escherichia coli MNCRE44</t>
  </si>
  <si>
    <t>pMNCRE44_4</t>
  </si>
  <si>
    <t>NZ_CP010880.1</t>
  </si>
  <si>
    <t>CP010880</t>
  </si>
  <si>
    <t>41.776</t>
  </si>
  <si>
    <t>pMNCRE44_5</t>
  </si>
  <si>
    <t>NZ_CP010881.1</t>
  </si>
  <si>
    <t>CP010881</t>
  </si>
  <si>
    <t>52.1605</t>
  </si>
  <si>
    <t>pMNCRE44_6</t>
  </si>
  <si>
    <t>NZ_CP010882.1</t>
  </si>
  <si>
    <t>CP010882</t>
  </si>
  <si>
    <t>51.2654</t>
  </si>
  <si>
    <t>pMNCRE44_3</t>
  </si>
  <si>
    <t>NZ_CP010879.1</t>
  </si>
  <si>
    <t>CP010879</t>
  </si>
  <si>
    <t>47.5131</t>
  </si>
  <si>
    <t>pMNCRE44_1</t>
  </si>
  <si>
    <t>NZ_CP010877.1</t>
  </si>
  <si>
    <t>CP010877</t>
  </si>
  <si>
    <t>pMNCRE44_2</t>
  </si>
  <si>
    <t>NZ_CP010878.1</t>
  </si>
  <si>
    <t>CP010878</t>
  </si>
  <si>
    <t>49.8777</t>
  </si>
  <si>
    <t>Escherichia coli 6409</t>
  </si>
  <si>
    <t>p6409-202.186kb</t>
  </si>
  <si>
    <t>NZ_CP010373.2</t>
  </si>
  <si>
    <t>CP010373</t>
  </si>
  <si>
    <t>52.8276</t>
  </si>
  <si>
    <t>p6409-151.583kb</t>
  </si>
  <si>
    <t>NZ_CP010372.1</t>
  </si>
  <si>
    <t>CP010372</t>
  </si>
  <si>
    <t>51.9405</t>
  </si>
  <si>
    <t>Escherichia coli</t>
  </si>
  <si>
    <t>NZ_HE610902.1</t>
  </si>
  <si>
    <t>HE610902</t>
  </si>
  <si>
    <t>50.807</t>
  </si>
  <si>
    <t>NZ_HE610900.1</t>
  </si>
  <si>
    <t>HE610900</t>
  </si>
  <si>
    <t>49.7278</t>
  </si>
  <si>
    <t>NZ_HE610901.1</t>
  </si>
  <si>
    <t>HE610901</t>
  </si>
  <si>
    <t>47.1622</t>
  </si>
  <si>
    <t>Escherichia coli CI5</t>
  </si>
  <si>
    <t>NZ_CP011019.1</t>
  </si>
  <si>
    <t>CP011019</t>
  </si>
  <si>
    <t>47.3129</t>
  </si>
  <si>
    <t>Escherichia coli CFSAN029787</t>
  </si>
  <si>
    <t>pCFSAN029787_02</t>
  </si>
  <si>
    <t>NZ_CP011418.1</t>
  </si>
  <si>
    <t>CP011418</t>
  </si>
  <si>
    <t>51.8485</t>
  </si>
  <si>
    <t>pCFSAN029787_01</t>
  </si>
  <si>
    <t>NZ_CP011417.1</t>
  </si>
  <si>
    <t>CP011417</t>
  </si>
  <si>
    <t>46.6153</t>
  </si>
  <si>
    <t>316</t>
  </si>
  <si>
    <t>364</t>
  </si>
  <si>
    <t>Escherichia coli NCM3722</t>
  </si>
  <si>
    <t>F</t>
  </si>
  <si>
    <t>NZ_CP011496.1</t>
  </si>
  <si>
    <t>CP011496</t>
  </si>
  <si>
    <t>51.6678</t>
  </si>
  <si>
    <t>pO104_H21</t>
  </si>
  <si>
    <t>NZ_CP009107.1</t>
  </si>
  <si>
    <t>CP009107</t>
  </si>
  <si>
    <t>49.4664</t>
  </si>
  <si>
    <t>Escherichia coli NCTC9001</t>
  </si>
  <si>
    <t>LN831046.1</t>
  </si>
  <si>
    <t>49.3284</t>
  </si>
  <si>
    <t>LN831042.1</t>
  </si>
  <si>
    <t>50.6065</t>
  </si>
  <si>
    <t>740</t>
  </si>
  <si>
    <t>755</t>
  </si>
  <si>
    <t>LN831047.1</t>
  </si>
  <si>
    <t>51.7137</t>
  </si>
  <si>
    <t>LN831041.1</t>
  </si>
  <si>
    <t>50.7454</t>
  </si>
  <si>
    <t>497</t>
  </si>
  <si>
    <t>Escherichia coli P0022_ST</t>
  </si>
  <si>
    <t>pHK23a</t>
  </si>
  <si>
    <t>NC_019090.1</t>
  </si>
  <si>
    <t>JQ432559</t>
  </si>
  <si>
    <t>51.8103</t>
  </si>
  <si>
    <t>pIP1206</t>
  </si>
  <si>
    <t>NC_010558.1</t>
  </si>
  <si>
    <t>AM886293</t>
  </si>
  <si>
    <t>51.2619</t>
  </si>
  <si>
    <t>Escherichia coli K317</t>
  </si>
  <si>
    <t>ColE7-K317</t>
  </si>
  <si>
    <t>NC_024962.1</t>
  </si>
  <si>
    <t>KJ470776</t>
  </si>
  <si>
    <t>49.3665</t>
  </si>
  <si>
    <t>Escherichia coli ECOR24</t>
  </si>
  <si>
    <t>pER24y-10ksm</t>
  </si>
  <si>
    <t>NC_024969.1</t>
  </si>
  <si>
    <t>AB905285</t>
  </si>
  <si>
    <t>55.1355</t>
  </si>
  <si>
    <t>Escherichia coli H30</t>
  </si>
  <si>
    <t>pO26-S1</t>
  </si>
  <si>
    <t>NC_011266.1</t>
  </si>
  <si>
    <t>EU999782</t>
  </si>
  <si>
    <t>51.0652</t>
  </si>
  <si>
    <t>Escherichia coli L46</t>
  </si>
  <si>
    <t>pEC_L46</t>
  </si>
  <si>
    <t>NC_014385.1</t>
  </si>
  <si>
    <t>GU371929</t>
  </si>
  <si>
    <t>51.2877</t>
  </si>
  <si>
    <t>Escherichia coli NCTC 9034</t>
  </si>
  <si>
    <t>pEC34B</t>
  </si>
  <si>
    <t>NC_019078.1</t>
  </si>
  <si>
    <t>HQ622576</t>
  </si>
  <si>
    <t>45.8717</t>
  </si>
  <si>
    <t>Escherichia coli CGB40</t>
  </si>
  <si>
    <t>pCGB40</t>
  </si>
  <si>
    <t>NC_021523.1</t>
  </si>
  <si>
    <t>JQ776504</t>
  </si>
  <si>
    <t>47.1305</t>
  </si>
  <si>
    <t>pO111-CRL-115</t>
  </si>
  <si>
    <t>NC_022992.1</t>
  </si>
  <si>
    <t>KC340959</t>
  </si>
  <si>
    <t>53.0818</t>
  </si>
  <si>
    <t>Escherichia coli ST131</t>
  </si>
  <si>
    <t>pKC396</t>
  </si>
  <si>
    <t>NC_019087.1</t>
  </si>
  <si>
    <t>HM138653</t>
  </si>
  <si>
    <t>51.0607</t>
  </si>
  <si>
    <t>Escherichia coli H22</t>
  </si>
  <si>
    <t>pColE1-H22</t>
  </si>
  <si>
    <t>NC_013589.1</t>
  </si>
  <si>
    <t>AY913943</t>
  </si>
  <si>
    <t>45.8035</t>
  </si>
  <si>
    <t>Escherichia coli APEC strain 7122</t>
  </si>
  <si>
    <t>pChi7122-2</t>
  </si>
  <si>
    <t>NC_019037.1</t>
  </si>
  <si>
    <t>FR851303</t>
  </si>
  <si>
    <t>52.7771</t>
  </si>
  <si>
    <t>Escherichia coli 1/21</t>
  </si>
  <si>
    <t>pKST21</t>
  </si>
  <si>
    <t>NC_019068.1</t>
  </si>
  <si>
    <t>JF436966</t>
  </si>
  <si>
    <t>51.0274</t>
  </si>
  <si>
    <t>Escherichia coli EQ011</t>
  </si>
  <si>
    <t>pEQ011</t>
  </si>
  <si>
    <t>NC_023315.1</t>
  </si>
  <si>
    <t>KF582523</t>
  </si>
  <si>
    <t>49.8778</t>
  </si>
  <si>
    <t>Escherichia coli 5509</t>
  </si>
  <si>
    <t>pZS50</t>
  </si>
  <si>
    <t>NC_019082.1</t>
  </si>
  <si>
    <t>JN566044</t>
  </si>
  <si>
    <t>52.7446</t>
  </si>
  <si>
    <t>Escherichia coli ETEC 1392/75</t>
  </si>
  <si>
    <t>p75</t>
  </si>
  <si>
    <t>NC_014235.1</t>
  </si>
  <si>
    <t>FN822749</t>
  </si>
  <si>
    <t>49.6865</t>
  </si>
  <si>
    <t>Escherichia coli 55989</t>
  </si>
  <si>
    <t>55989p</t>
  </si>
  <si>
    <t>NC_011752.1</t>
  </si>
  <si>
    <t>CU928159</t>
  </si>
  <si>
    <t>46.1301</t>
  </si>
  <si>
    <t>pMUR050</t>
  </si>
  <si>
    <t>NC_007682.3</t>
  </si>
  <si>
    <t>AY522431</t>
  </si>
  <si>
    <t>49.4261</t>
  </si>
  <si>
    <t>Escherichia coli 7A8</t>
  </si>
  <si>
    <t>pHN7A8</t>
  </si>
  <si>
    <t>NC_019073.1</t>
  </si>
  <si>
    <t>JN232517</t>
  </si>
  <si>
    <t>52.0968</t>
  </si>
  <si>
    <t>Escherichia coli H4H</t>
  </si>
  <si>
    <t>peH4H</t>
  </si>
  <si>
    <t>NC_012690.1</t>
  </si>
  <si>
    <t>FJ621586</t>
  </si>
  <si>
    <t>53.2541</t>
  </si>
  <si>
    <t>pO26-S3</t>
  </si>
  <si>
    <t>NC_011227.1</t>
  </si>
  <si>
    <t>FJ004637</t>
  </si>
  <si>
    <t>44.1198</t>
  </si>
  <si>
    <t>Escherichia coli 417H</t>
  </si>
  <si>
    <t>p417H-90</t>
  </si>
  <si>
    <t>NC_019094.1</t>
  </si>
  <si>
    <t>JQ418522</t>
  </si>
  <si>
    <t>50.7839</t>
  </si>
  <si>
    <t>pIGJC156</t>
  </si>
  <si>
    <t>NC_009781.1</t>
  </si>
  <si>
    <t>EU090225</t>
  </si>
  <si>
    <t>47.2406</t>
  </si>
  <si>
    <t>pEC386IL</t>
  </si>
  <si>
    <t>NC_021982.1</t>
  </si>
  <si>
    <t>KF182191</t>
  </si>
  <si>
    <t>55.0351</t>
  </si>
  <si>
    <t>Escherichia coli G8</t>
  </si>
  <si>
    <t>pEC158</t>
  </si>
  <si>
    <t>NC_019076.1</t>
  </si>
  <si>
    <t>HQ425708</t>
  </si>
  <si>
    <t>46.232</t>
  </si>
  <si>
    <t>pAm08CQ3205</t>
  </si>
  <si>
    <t>NC_019058.1</t>
  </si>
  <si>
    <t>GQ149346</t>
  </si>
  <si>
    <t>50.9828</t>
  </si>
  <si>
    <t>Escherichia coli 1/23</t>
  </si>
  <si>
    <t>pKST23</t>
  </si>
  <si>
    <t>NC_019075.1</t>
  </si>
  <si>
    <t>JN253636</t>
  </si>
  <si>
    <t>42.0655</t>
  </si>
  <si>
    <t>pAm08WL3069</t>
  </si>
  <si>
    <t>NC_019053.1</t>
  </si>
  <si>
    <t>GQ149348</t>
  </si>
  <si>
    <t>50.7657</t>
  </si>
  <si>
    <t>Escherichia coli LF82</t>
  </si>
  <si>
    <t>plLF82</t>
  </si>
  <si>
    <t>NC_011917.1</t>
  </si>
  <si>
    <t>CU638872</t>
  </si>
  <si>
    <t>46.1695</t>
  </si>
  <si>
    <t>Escherichia coli E3</t>
  </si>
  <si>
    <t>pVM01</t>
  </si>
  <si>
    <t>NC_010409.1</t>
  </si>
  <si>
    <t>EU330199</t>
  </si>
  <si>
    <t>49.4735</t>
  </si>
  <si>
    <t>Escherichia coli 80</t>
  </si>
  <si>
    <t>pECTm80</t>
  </si>
  <si>
    <t>NC_015472.1</t>
  </si>
  <si>
    <t>FJ914220</t>
  </si>
  <si>
    <t>42.6831</t>
  </si>
  <si>
    <t>Escherichia coli N10-0505</t>
  </si>
  <si>
    <t>pNDM10505</t>
  </si>
  <si>
    <t>NC_019069.1</t>
  </si>
  <si>
    <t>JF503991</t>
  </si>
  <si>
    <t>51.8453</t>
  </si>
  <si>
    <t>193</t>
  </si>
  <si>
    <t>pAm08CQ6130</t>
  </si>
  <si>
    <t>NC_019052.1</t>
  </si>
  <si>
    <t>GQ149347</t>
  </si>
  <si>
    <t>42.2675</t>
  </si>
  <si>
    <t>Escherichia coli 1122</t>
  </si>
  <si>
    <t>pHN1122-1</t>
  </si>
  <si>
    <t>NC_020270.1</t>
  </si>
  <si>
    <t>JN797501</t>
  </si>
  <si>
    <t>42.0718</t>
  </si>
  <si>
    <t>Escherichia coli K-12 P678-54</t>
  </si>
  <si>
    <t>CloDF13</t>
  </si>
  <si>
    <t>NC_002119.1</t>
  </si>
  <si>
    <t>X04466</t>
  </si>
  <si>
    <t>54.4039</t>
  </si>
  <si>
    <t>Escherichia coli 345-2RifC</t>
  </si>
  <si>
    <t>IncN plasmid N3</t>
  </si>
  <si>
    <t>NC_015599.1</t>
  </si>
  <si>
    <t>FR850039</t>
  </si>
  <si>
    <t>51.1244</t>
  </si>
  <si>
    <t>pH1519-76</t>
  </si>
  <si>
    <t>NC_025177.1</t>
  </si>
  <si>
    <t>KJ484631</t>
  </si>
  <si>
    <t>51.7317</t>
  </si>
  <si>
    <t>pV404</t>
  </si>
  <si>
    <t>NC_025147.1</t>
  </si>
  <si>
    <t>LM651376</t>
  </si>
  <si>
    <t>49.5685</t>
  </si>
  <si>
    <t>Escherichia coli S1.2.T2R</t>
  </si>
  <si>
    <t>pCERC1</t>
  </si>
  <si>
    <t>NC_019070.1</t>
  </si>
  <si>
    <t>JN012467</t>
  </si>
  <si>
    <t>51.9882</t>
  </si>
  <si>
    <t>pQNR2078</t>
  </si>
  <si>
    <t>NC_019033.1</t>
  </si>
  <si>
    <t>HE613857</t>
  </si>
  <si>
    <t>50.9026</t>
  </si>
  <si>
    <t>Escherichia coli LK-NARMP</t>
  </si>
  <si>
    <t>pKPC-LKEc</t>
  </si>
  <si>
    <t>NC_022885.1</t>
  </si>
  <si>
    <t>KC788405</t>
  </si>
  <si>
    <t>50.338</t>
  </si>
  <si>
    <t>Escherichia coli AR060302</t>
  </si>
  <si>
    <t>pAR060302</t>
  </si>
  <si>
    <t>NC_012692.1</t>
  </si>
  <si>
    <t>FJ621588</t>
  </si>
  <si>
    <t>53.119</t>
  </si>
  <si>
    <t>pL2-43</t>
  </si>
  <si>
    <t>NC_024974.1</t>
  </si>
  <si>
    <t>KJ484641</t>
  </si>
  <si>
    <t>50.9118</t>
  </si>
  <si>
    <t>Escherichia coli 09/22a</t>
  </si>
  <si>
    <t>pEBG1</t>
  </si>
  <si>
    <t>NC_025182.1</t>
  </si>
  <si>
    <t>KF738053</t>
  </si>
  <si>
    <t>46.7172</t>
  </si>
  <si>
    <t>Escherichia coli HS102707</t>
  </si>
  <si>
    <t>pHS102707</t>
  </si>
  <si>
    <t>NC_023907.1</t>
  </si>
  <si>
    <t>KF701335</t>
  </si>
  <si>
    <t>48.8892</t>
  </si>
  <si>
    <t>pH2291-144</t>
  </si>
  <si>
    <t>NC_025139.1</t>
  </si>
  <si>
    <t>KJ484628</t>
  </si>
  <si>
    <t>50.5675</t>
  </si>
  <si>
    <t>Escherichia coli Y6-7</t>
  </si>
  <si>
    <t>pECY6-7</t>
  </si>
  <si>
    <t>NC_019086.1</t>
  </si>
  <si>
    <t>GQ374156</t>
  </si>
  <si>
    <t>50.389</t>
  </si>
  <si>
    <t>pVI678</t>
  </si>
  <si>
    <t>NC_008597.1</t>
  </si>
  <si>
    <t>EF090911</t>
  </si>
  <si>
    <t>52.459</t>
  </si>
  <si>
    <t>p557</t>
  </si>
  <si>
    <t>NC_014233.1</t>
  </si>
  <si>
    <t>FN822746</t>
  </si>
  <si>
    <t>48.2274</t>
  </si>
  <si>
    <t>MccC7-H22</t>
  </si>
  <si>
    <t>NC_010257.1</t>
  </si>
  <si>
    <t>EF536825</t>
  </si>
  <si>
    <t>43.4966</t>
  </si>
  <si>
    <t>pINSRA99</t>
  </si>
  <si>
    <t>NC_025009.1</t>
  </si>
  <si>
    <t>AJ437107</t>
  </si>
  <si>
    <t>46.3795</t>
  </si>
  <si>
    <t>Escherichia coli Q1</t>
  </si>
  <si>
    <t>pQ1-1</t>
  </si>
  <si>
    <t>NC_019060.1</t>
  </si>
  <si>
    <t>HM371192</t>
  </si>
  <si>
    <t>52.5645</t>
  </si>
  <si>
    <t>pC59-153</t>
  </si>
  <si>
    <t>NC_025179.1</t>
  </si>
  <si>
    <t>KJ484636</t>
  </si>
  <si>
    <t>49.8176</t>
  </si>
  <si>
    <t>Escherichia coli SCEC2</t>
  </si>
  <si>
    <t>pSCEC2</t>
  </si>
  <si>
    <t>NC_022377.1</t>
  </si>
  <si>
    <t>KF152885</t>
  </si>
  <si>
    <t>51.4117</t>
  </si>
  <si>
    <t>pJIE186-2</t>
  </si>
  <si>
    <t>NC_020271.1</t>
  </si>
  <si>
    <t>JX077110</t>
  </si>
  <si>
    <t>48.765</t>
  </si>
  <si>
    <t>pCol-let</t>
  </si>
  <si>
    <t>NC_002487.1</t>
  </si>
  <si>
    <t>AF197335</t>
  </si>
  <si>
    <t>46.7248</t>
  </si>
  <si>
    <t>pIGAL1</t>
  </si>
  <si>
    <t>NC_005248.1</t>
  </si>
  <si>
    <t>AY424310</t>
  </si>
  <si>
    <t>50.5463</t>
  </si>
  <si>
    <t>Escherichia coli IS15</t>
  </si>
  <si>
    <t>pIS15_43</t>
  </si>
  <si>
    <t>NC_024961.1</t>
  </si>
  <si>
    <t>HG963477</t>
  </si>
  <si>
    <t>45.3182</t>
  </si>
  <si>
    <t>Escherichia coli Z7</t>
  </si>
  <si>
    <t>pNGX2-QnrS1</t>
  </si>
  <si>
    <t>NC_019047.1</t>
  </si>
  <si>
    <t>JQ269335</t>
  </si>
  <si>
    <t>43.1504</t>
  </si>
  <si>
    <t>pER24y-8ksm</t>
  </si>
  <si>
    <t>NC_024968.1</t>
  </si>
  <si>
    <t>AB905284</t>
  </si>
  <si>
    <t>54.2492</t>
  </si>
  <si>
    <t>Escherichia coli ESBL-305</t>
  </si>
  <si>
    <t>pESBL-305</t>
  </si>
  <si>
    <t>NC_024979.1</t>
  </si>
  <si>
    <t>CP008737</t>
  </si>
  <si>
    <t>50.954</t>
  </si>
  <si>
    <t>Escherichia coli 9705</t>
  </si>
  <si>
    <t>p9705</t>
  </si>
  <si>
    <t>NC_008444.1</t>
  </si>
  <si>
    <t>AB040037</t>
  </si>
  <si>
    <t>46.8159</t>
  </si>
  <si>
    <t>Escherichia coli K-12</t>
  </si>
  <si>
    <t>pDM0133</t>
  </si>
  <si>
    <t>NC_024956.1</t>
  </si>
  <si>
    <t>KJ170699</t>
  </si>
  <si>
    <t>54.1935</t>
  </si>
  <si>
    <t>pGBG1</t>
  </si>
  <si>
    <t>NC_025021.1</t>
  </si>
  <si>
    <t>AJ277653</t>
  </si>
  <si>
    <t>52.4147</t>
  </si>
  <si>
    <t>pECOH89</t>
  </si>
  <si>
    <t>NC_023916.1</t>
  </si>
  <si>
    <t>HG530657</t>
  </si>
  <si>
    <t>46.129</t>
  </si>
  <si>
    <t>NC_025014.1</t>
  </si>
  <si>
    <t>AJ011707</t>
  </si>
  <si>
    <t>52.182</t>
  </si>
  <si>
    <t>Escherichia coli IS04</t>
  </si>
  <si>
    <t>pIS04_68</t>
  </si>
  <si>
    <t>NC_024960.1</t>
  </si>
  <si>
    <t>HG963476</t>
  </si>
  <si>
    <t>48.4384</t>
  </si>
  <si>
    <t>Escherichia coli EC14</t>
  </si>
  <si>
    <t>pEC14_35</t>
  </si>
  <si>
    <t>NC_019083.1</t>
  </si>
  <si>
    <t>JN935899</t>
  </si>
  <si>
    <t>43.9348</t>
  </si>
  <si>
    <t>Escherichia coli EH41</t>
  </si>
  <si>
    <t>pO113</t>
  </si>
  <si>
    <t>NC_007365.1</t>
  </si>
  <si>
    <t>AY258503</t>
  </si>
  <si>
    <t>49.6394</t>
  </si>
  <si>
    <t>p9123</t>
  </si>
  <si>
    <t>NC_005324.1</t>
  </si>
  <si>
    <t>AY360321</t>
  </si>
  <si>
    <t>52.4429</t>
  </si>
  <si>
    <t>pO26-CRL-125</t>
  </si>
  <si>
    <t>NC_022996.1</t>
  </si>
  <si>
    <t>KC340960</t>
  </si>
  <si>
    <t>53.3417</t>
  </si>
  <si>
    <t>Escherichia coli W1058</t>
  </si>
  <si>
    <t>pNPO1</t>
  </si>
  <si>
    <t>NC_023912.1</t>
  </si>
  <si>
    <t>KF992024</t>
  </si>
  <si>
    <t>52.217</t>
  </si>
  <si>
    <t>Escherichia coli DD81</t>
  </si>
  <si>
    <t>pHNDD81-1</t>
  </si>
  <si>
    <t>NC_019074.1</t>
  </si>
  <si>
    <t>JN232518</t>
  </si>
  <si>
    <t>51.6178</t>
  </si>
  <si>
    <t>p1658/97</t>
  </si>
  <si>
    <t>NC_004998.1</t>
  </si>
  <si>
    <t>AF550679</t>
  </si>
  <si>
    <t>50.5765</t>
  </si>
  <si>
    <t>143</t>
  </si>
  <si>
    <t>Escherichia coli ECN580</t>
  </si>
  <si>
    <t>pECN580</t>
  </si>
  <si>
    <t>NC_025183.1</t>
  </si>
  <si>
    <t>KF914891</t>
  </si>
  <si>
    <t>50.76</t>
  </si>
  <si>
    <t>Escherichia coli A2363</t>
  </si>
  <si>
    <t>pAPEC-O2-R</t>
  </si>
  <si>
    <t>NC_006671.1</t>
  </si>
  <si>
    <t>AY214164</t>
  </si>
  <si>
    <t>52.9302</t>
  </si>
  <si>
    <t>Escherichia coli YD626E</t>
  </si>
  <si>
    <t>NC_024967.1</t>
  </si>
  <si>
    <t>KJ933392</t>
  </si>
  <si>
    <t>53.2294</t>
  </si>
  <si>
    <t>Colicin E1</t>
  </si>
  <si>
    <t>NC_025157.1</t>
  </si>
  <si>
    <t>V00268</t>
  </si>
  <si>
    <t>46.4646</t>
  </si>
  <si>
    <t>pLMO226</t>
  </si>
  <si>
    <t>NC_010064.1</t>
  </si>
  <si>
    <t>U10186</t>
  </si>
  <si>
    <t>52.495</t>
  </si>
  <si>
    <t>Escherichia coli C</t>
  </si>
  <si>
    <t>pEK204</t>
  </si>
  <si>
    <t>NC_013120.1</t>
  </si>
  <si>
    <t>EU935740</t>
  </si>
  <si>
    <t>49.7536</t>
  </si>
  <si>
    <t>pO26-S4</t>
  </si>
  <si>
    <t>NC_011228.1</t>
  </si>
  <si>
    <t>FJ004638</t>
  </si>
  <si>
    <t>51.3909</t>
  </si>
  <si>
    <t>Escherichia coli ESBL-315</t>
  </si>
  <si>
    <t>pESBL-315</t>
  </si>
  <si>
    <t>NC_024980.1</t>
  </si>
  <si>
    <t>CP008738</t>
  </si>
  <si>
    <t>49.5298</t>
  </si>
  <si>
    <t>Escherichia coli E2348/69</t>
  </si>
  <si>
    <t>p5217</t>
  </si>
  <si>
    <t>NC_011799.1</t>
  </si>
  <si>
    <t>EU580135</t>
  </si>
  <si>
    <t>49.377</t>
  </si>
  <si>
    <t>Escherichia coli 63743</t>
  </si>
  <si>
    <t>pEQ2</t>
  </si>
  <si>
    <t>NC_023277.2</t>
  </si>
  <si>
    <t>KF362122</t>
  </si>
  <si>
    <t>46.819</t>
  </si>
  <si>
    <t>pASL01a</t>
  </si>
  <si>
    <t>NC_019091.1</t>
  </si>
  <si>
    <t>JQ480155</t>
  </si>
  <si>
    <t>56.6674</t>
  </si>
  <si>
    <t>Escherichia coli W</t>
  </si>
  <si>
    <t>pRK2</t>
  </si>
  <si>
    <t>NC_005970.1</t>
  </si>
  <si>
    <t>AY639886</t>
  </si>
  <si>
    <t>46.1567</t>
  </si>
  <si>
    <t>Escherichia coli MG828</t>
  </si>
  <si>
    <t>pMG828-4</t>
  </si>
  <si>
    <t>NC_008489.1</t>
  </si>
  <si>
    <t>DQ995354</t>
  </si>
  <si>
    <t>48.298</t>
  </si>
  <si>
    <t>Escherichia coli DIJ1</t>
  </si>
  <si>
    <t>pO86A1</t>
  </si>
  <si>
    <t>NC_008460.1</t>
  </si>
  <si>
    <t>AB255435</t>
  </si>
  <si>
    <t>49.2769</t>
  </si>
  <si>
    <t>Escherichia coli GM31</t>
  </si>
  <si>
    <t>ColA</t>
  </si>
  <si>
    <t>NC_001373.1</t>
  </si>
  <si>
    <t>M37402</t>
  </si>
  <si>
    <t>50.3869</t>
  </si>
  <si>
    <t>pCM959</t>
  </si>
  <si>
    <t>NC_019049.1</t>
  </si>
  <si>
    <t>K00826</t>
  </si>
  <si>
    <t>51.7697</t>
  </si>
  <si>
    <t>Escherichia coli N10-2337</t>
  </si>
  <si>
    <t>pNDM102337</t>
  </si>
  <si>
    <t>NC_019045.2</t>
  </si>
  <si>
    <t>JF714412</t>
  </si>
  <si>
    <t>51.8388</t>
  </si>
  <si>
    <t>186</t>
  </si>
  <si>
    <t>p1081</t>
  </si>
  <si>
    <t>NC_014232.1</t>
  </si>
  <si>
    <t>FN822745</t>
  </si>
  <si>
    <t>47.6658</t>
  </si>
  <si>
    <t>p746</t>
  </si>
  <si>
    <t>NC_014234.1</t>
  </si>
  <si>
    <t>FN822748</t>
  </si>
  <si>
    <t>47.9973</t>
  </si>
  <si>
    <t>Escherichia coli MS2027</t>
  </si>
  <si>
    <t>pMAS2027</t>
  </si>
  <si>
    <t>NC_013503.1</t>
  </si>
  <si>
    <t>FJ666132</t>
  </si>
  <si>
    <t>43.427</t>
  </si>
  <si>
    <t>pChi7122-4</t>
  </si>
  <si>
    <t>NC_019038.1</t>
  </si>
  <si>
    <t>FR851305</t>
  </si>
  <si>
    <t>49.3256</t>
  </si>
  <si>
    <t>Escherichia coli G1</t>
  </si>
  <si>
    <t>pHK08</t>
  </si>
  <si>
    <t>NC_019072.1</t>
  </si>
  <si>
    <t>JN087529</t>
  </si>
  <si>
    <t>52.3062</t>
  </si>
  <si>
    <t>Escherichia coli HHA45</t>
  </si>
  <si>
    <t>pHHA45</t>
  </si>
  <si>
    <t>NC_019098.1</t>
  </si>
  <si>
    <t>JX065630</t>
  </si>
  <si>
    <t>51.3794</t>
  </si>
  <si>
    <t>pIGRW12</t>
  </si>
  <si>
    <t>NC_010898.1</t>
  </si>
  <si>
    <t>EF088686</t>
  </si>
  <si>
    <t>51.8318</t>
  </si>
  <si>
    <t>Escherichia coli ED1a</t>
  </si>
  <si>
    <t>pECOED</t>
  </si>
  <si>
    <t>NC_011754.1</t>
  </si>
  <si>
    <t>CU928147</t>
  </si>
  <si>
    <t>49.1655</t>
  </si>
  <si>
    <t>pC59-112</t>
  </si>
  <si>
    <t>NC_025143.1</t>
  </si>
  <si>
    <t>KJ484637</t>
  </si>
  <si>
    <t>51.1003</t>
  </si>
  <si>
    <t>Escherichia coli 108</t>
  </si>
  <si>
    <t>pT108</t>
  </si>
  <si>
    <t>NC_019080.1</t>
  </si>
  <si>
    <t>JN412137</t>
  </si>
  <si>
    <t>51.893</t>
  </si>
  <si>
    <t>Escherichia coli BB1093</t>
  </si>
  <si>
    <t>pB1024</t>
  </si>
  <si>
    <t>NC_019990.1</t>
  </si>
  <si>
    <t>JQ319768</t>
  </si>
  <si>
    <t>54.1239</t>
  </si>
  <si>
    <t>Escherichia coli D7-3</t>
  </si>
  <si>
    <t>pRAx</t>
  </si>
  <si>
    <t>NC_012886.1</t>
  </si>
  <si>
    <t>FJ705806</t>
  </si>
  <si>
    <t>52.0413</t>
  </si>
  <si>
    <t>pC60-108</t>
  </si>
  <si>
    <t>NC_025142.1</t>
  </si>
  <si>
    <t>KJ484635</t>
  </si>
  <si>
    <t>50.9318</t>
  </si>
  <si>
    <t>Escherichia coli ESBL-12</t>
  </si>
  <si>
    <t>pESBL-12</t>
  </si>
  <si>
    <t>NC_024977.1</t>
  </si>
  <si>
    <t>CP008735</t>
  </si>
  <si>
    <t>50.0316</t>
  </si>
  <si>
    <t>Escherichia coli RPEC180</t>
  </si>
  <si>
    <t>pRPEC180_47</t>
  </si>
  <si>
    <t>NC_019088.1</t>
  </si>
  <si>
    <t>JN935898</t>
  </si>
  <si>
    <t>41.4369</t>
  </si>
  <si>
    <t>Escherichia coli JIE512b</t>
  </si>
  <si>
    <t>pJIE512b</t>
  </si>
  <si>
    <t>NC_025198.1</t>
  </si>
  <si>
    <t>HG970648</t>
  </si>
  <si>
    <t>50.0818</t>
  </si>
  <si>
    <t>pH1038-142</t>
  </si>
  <si>
    <t>NC_025141.1</t>
  </si>
  <si>
    <t>KJ484634</t>
  </si>
  <si>
    <t>52.1967</t>
  </si>
  <si>
    <t>pJD884</t>
  </si>
  <si>
    <t>NC_025181.1</t>
  </si>
  <si>
    <t>A24782</t>
  </si>
  <si>
    <t>44.1288</t>
  </si>
  <si>
    <t>p838C-R1</t>
  </si>
  <si>
    <t>NC_019062.1</t>
  </si>
  <si>
    <t>HQ201416</t>
  </si>
  <si>
    <t>55.4904</t>
  </si>
  <si>
    <t>Escherichia coli ESBL117</t>
  </si>
  <si>
    <t>pESBL-117</t>
  </si>
  <si>
    <t>NC_024976.1</t>
  </si>
  <si>
    <t>CP008734</t>
  </si>
  <si>
    <t>50.2408</t>
  </si>
  <si>
    <t>Escherichia coli ND12</t>
  </si>
  <si>
    <t>pND12_96</t>
  </si>
  <si>
    <t>NC_019044.1</t>
  </si>
  <si>
    <t>HQ114282</t>
  </si>
  <si>
    <t>50.2557</t>
  </si>
  <si>
    <t>pMG828-1</t>
  </si>
  <si>
    <t>NC_008486.1</t>
  </si>
  <si>
    <t>DQ995351</t>
  </si>
  <si>
    <t>43.9012</t>
  </si>
  <si>
    <t>Escherichia coli 7</t>
  </si>
  <si>
    <t>IncQ-type pQ7</t>
  </si>
  <si>
    <t>NC_014356.1</t>
  </si>
  <si>
    <t>FJ696404</t>
  </si>
  <si>
    <t>61.6235</t>
  </si>
  <si>
    <t>pC15-1a</t>
  </si>
  <si>
    <t>NC_005327.1</t>
  </si>
  <si>
    <t>AY458016</t>
  </si>
  <si>
    <t>52.5798</t>
  </si>
  <si>
    <t>p6148</t>
  </si>
  <si>
    <t>NC_011795.1</t>
  </si>
  <si>
    <t>EU580136</t>
  </si>
  <si>
    <t>52.7651</t>
  </si>
  <si>
    <t>Escherichia coli 278B</t>
  </si>
  <si>
    <t>pEC278</t>
  </si>
  <si>
    <t>NC_011418.1</t>
  </si>
  <si>
    <t>AY589571</t>
  </si>
  <si>
    <t>51.1673</t>
  </si>
  <si>
    <t>pEC159</t>
  </si>
  <si>
    <t>NC_019982.1</t>
  </si>
  <si>
    <t>JN692546</t>
  </si>
  <si>
    <t>43.8017</t>
  </si>
  <si>
    <t>Escherichia coli GUE</t>
  </si>
  <si>
    <t>pGUE-NDM</t>
  </si>
  <si>
    <t>NC_019089.1</t>
  </si>
  <si>
    <t>JQ364967</t>
  </si>
  <si>
    <t>52.9033</t>
  </si>
  <si>
    <t>pAm08CD7339</t>
  </si>
  <si>
    <t>NC_019054.1</t>
  </si>
  <si>
    <t>GQ149345</t>
  </si>
  <si>
    <t>46.6276</t>
  </si>
  <si>
    <t>Escherichia coli 4266 delta cssB::Km</t>
  </si>
  <si>
    <t>pCss165Kan</t>
  </si>
  <si>
    <t>NC_022333.1</t>
  </si>
  <si>
    <t>AB702969</t>
  </si>
  <si>
    <t>49.5176</t>
  </si>
  <si>
    <t>Escherichia coli HK-01</t>
  </si>
  <si>
    <t>pNDM-HK</t>
  </si>
  <si>
    <t>NC_019063.1</t>
  </si>
  <si>
    <t>HQ451074</t>
  </si>
  <si>
    <t>51.5208</t>
  </si>
  <si>
    <t>Escherichia coli 517-2H1</t>
  </si>
  <si>
    <t>pLEW517</t>
  </si>
  <si>
    <t>NC_009132.1</t>
  </si>
  <si>
    <t>DQ390454</t>
  </si>
  <si>
    <t>53.8095</t>
  </si>
  <si>
    <t>Escherichia coli ND11</t>
  </si>
  <si>
    <t>pND11_107</t>
  </si>
  <si>
    <t>NC_019043.1</t>
  </si>
  <si>
    <t>HQ114281</t>
  </si>
  <si>
    <t>50.7999</t>
  </si>
  <si>
    <t>Escherichia coli G3/10</t>
  </si>
  <si>
    <t>pSYM1</t>
  </si>
  <si>
    <t>NC_019013.1</t>
  </si>
  <si>
    <t>JN887338</t>
  </si>
  <si>
    <t>44.6037</t>
  </si>
  <si>
    <t>pKC394</t>
  </si>
  <si>
    <t>NC_014231.1</t>
  </si>
  <si>
    <t>HM138652</t>
  </si>
  <si>
    <t>51.9706</t>
  </si>
  <si>
    <t>Escherichia coli C017e-caz-1</t>
  </si>
  <si>
    <t>pHK09</t>
  </si>
  <si>
    <t>NC_019071.1</t>
  </si>
  <si>
    <t>JN087528</t>
  </si>
  <si>
    <t>52.2619</t>
  </si>
  <si>
    <t>pFL129</t>
  </si>
  <si>
    <t>NC_005923.1</t>
  </si>
  <si>
    <t>AY608912</t>
  </si>
  <si>
    <t>52.4907</t>
  </si>
  <si>
    <t>Escherichia coli 29k</t>
  </si>
  <si>
    <t>pECO29</t>
  </si>
  <si>
    <t>NC_001537.1</t>
  </si>
  <si>
    <t>AJ001708</t>
  </si>
  <si>
    <t>45.905</t>
  </si>
  <si>
    <t>pEC14_114</t>
  </si>
  <si>
    <t>NC_013175.1</t>
  </si>
  <si>
    <t>GQ398086</t>
  </si>
  <si>
    <t>51.0296</t>
  </si>
  <si>
    <t>Escherichia coli E17.16</t>
  </si>
  <si>
    <t>pE17.16</t>
  </si>
  <si>
    <t>NC_024975.1</t>
  </si>
  <si>
    <t>CP008733</t>
  </si>
  <si>
    <t>51.4118</t>
  </si>
  <si>
    <t>Escherichia coli ECBC1G4</t>
  </si>
  <si>
    <t>pFOS-HK151325</t>
  </si>
  <si>
    <t>NC_019424.1</t>
  </si>
  <si>
    <t>JX627737</t>
  </si>
  <si>
    <t>51.6942</t>
  </si>
  <si>
    <t>NC_021998.1</t>
  </si>
  <si>
    <t>KF182190</t>
  </si>
  <si>
    <t>46.5314</t>
  </si>
  <si>
    <t>Escherichia coli EC25</t>
  </si>
  <si>
    <t>Plm</t>
  </si>
  <si>
    <t>NC_019097.1</t>
  </si>
  <si>
    <t>JQ901381</t>
  </si>
  <si>
    <t>49.1312</t>
  </si>
  <si>
    <t>Escherichia coli T23</t>
  </si>
  <si>
    <t>pEQ1</t>
  </si>
  <si>
    <t>NC_023289.2</t>
  </si>
  <si>
    <t>KF362121</t>
  </si>
  <si>
    <t>47.5365</t>
  </si>
  <si>
    <t>pC49-108</t>
  </si>
  <si>
    <t>NC_025144.1</t>
  </si>
  <si>
    <t>KJ484638</t>
  </si>
  <si>
    <t>50.9323</t>
  </si>
  <si>
    <t>Escherichia coli 886</t>
  </si>
  <si>
    <t>pEC886</t>
  </si>
  <si>
    <t>NC_019079.1</t>
  </si>
  <si>
    <t>HQ659758</t>
  </si>
  <si>
    <t>46.982</t>
  </si>
  <si>
    <t>Escherichia coli B24</t>
  </si>
  <si>
    <t>pEC_B24</t>
  </si>
  <si>
    <t>NC_014382.1</t>
  </si>
  <si>
    <t>GU371926</t>
  </si>
  <si>
    <t>51.4885</t>
  </si>
  <si>
    <t>Escherichia coli ESBL-283</t>
  </si>
  <si>
    <t>pESBL-283</t>
  </si>
  <si>
    <t>NC_024978.1</t>
  </si>
  <si>
    <t>CP008736</t>
  </si>
  <si>
    <t>50.2302</t>
  </si>
  <si>
    <t>pIS2</t>
  </si>
  <si>
    <t>NC_004429.1</t>
  </si>
  <si>
    <t>AY167049</t>
  </si>
  <si>
    <t>47.409</t>
  </si>
  <si>
    <t>NR1</t>
  </si>
  <si>
    <t>NC_009133.1</t>
  </si>
  <si>
    <t>DQ364638</t>
  </si>
  <si>
    <t>51.9764</t>
  </si>
  <si>
    <t>pMG828-2</t>
  </si>
  <si>
    <t>NC_008487.1</t>
  </si>
  <si>
    <t>DQ995352</t>
  </si>
  <si>
    <t>49.5722</t>
  </si>
  <si>
    <t>Escherichia coli H10407</t>
  </si>
  <si>
    <t>pEntH10407</t>
  </si>
  <si>
    <t>NC_013507.1</t>
  </si>
  <si>
    <t>AP010910</t>
  </si>
  <si>
    <t>51.1566</t>
  </si>
  <si>
    <t>Escherichia coli O102-ST405</t>
  </si>
  <si>
    <t>pETN48</t>
  </si>
  <si>
    <t>NC_014615.1</t>
  </si>
  <si>
    <t>FQ482074</t>
  </si>
  <si>
    <t>50.2086</t>
  </si>
  <si>
    <t>Escherichia coli 3072/96</t>
  </si>
  <si>
    <t>pSFO157</t>
  </si>
  <si>
    <t>NC_009602.1</t>
  </si>
  <si>
    <t>AF401292</t>
  </si>
  <si>
    <t>49.7027</t>
  </si>
  <si>
    <t>NC_021983.1</t>
  </si>
  <si>
    <t>KF182193</t>
  </si>
  <si>
    <t>52.6974</t>
  </si>
  <si>
    <t>pOLA52</t>
  </si>
  <si>
    <t>NC_010378.1</t>
  </si>
  <si>
    <t>EU370913</t>
  </si>
  <si>
    <t>46.2501</t>
  </si>
  <si>
    <t>pHKU1</t>
  </si>
  <si>
    <t>NC_022374.1</t>
  </si>
  <si>
    <t>KC960485</t>
  </si>
  <si>
    <t>51.5955</t>
  </si>
  <si>
    <t>Escherichia coli ZMF18</t>
  </si>
  <si>
    <t>pPM18</t>
  </si>
  <si>
    <t>NC_013652.1</t>
  </si>
  <si>
    <t>GU214746</t>
  </si>
  <si>
    <t>52.4464</t>
  </si>
  <si>
    <t>pMAR7</t>
  </si>
  <si>
    <t>NC_010862.1</t>
  </si>
  <si>
    <t>DQ388534</t>
  </si>
  <si>
    <t>48.0819</t>
  </si>
  <si>
    <t>Escherichia coli Bactec</t>
  </si>
  <si>
    <t>pEC_Bactec</t>
  </si>
  <si>
    <t>NC_014383.1</t>
  </si>
  <si>
    <t>GU371927</t>
  </si>
  <si>
    <t>49.9763</t>
  </si>
  <si>
    <t>NC_021980.1</t>
  </si>
  <si>
    <t>KF182188</t>
  </si>
  <si>
    <t>49.7149</t>
  </si>
  <si>
    <t>Escherichia coli EcNDM1</t>
  </si>
  <si>
    <t>pEcNDM1</t>
  </si>
  <si>
    <t>NC_023909.1</t>
  </si>
  <si>
    <t>JX469383</t>
  </si>
  <si>
    <t>52.2961</t>
  </si>
  <si>
    <t>pO26-L</t>
  </si>
  <si>
    <t>NC_011812.1</t>
  </si>
  <si>
    <t>FJ449539</t>
  </si>
  <si>
    <t>50.7554</t>
  </si>
  <si>
    <t>Escherichia coli WS8</t>
  </si>
  <si>
    <t>pJD8</t>
  </si>
  <si>
    <t>NC_019059.1</t>
  </si>
  <si>
    <t>HQ328804</t>
  </si>
  <si>
    <t>51.7464</t>
  </si>
  <si>
    <t>Escherichia coli M9888</t>
  </si>
  <si>
    <t>pPAB19-3</t>
  </si>
  <si>
    <t>NC_019085.1</t>
  </si>
  <si>
    <t>JN985534</t>
  </si>
  <si>
    <t>48.1432</t>
  </si>
  <si>
    <t>pNDM-BTR</t>
  </si>
  <si>
    <t>NC_022375.1</t>
  </si>
  <si>
    <t>KF534788</t>
  </si>
  <si>
    <t>51.9236</t>
  </si>
  <si>
    <t>Escherichia coli APEC1990_61</t>
  </si>
  <si>
    <t>pAPEC1990_61</t>
  </si>
  <si>
    <t>NC_019066.1</t>
  </si>
  <si>
    <t>HQ023863</t>
  </si>
  <si>
    <t>53.113</t>
  </si>
  <si>
    <t>Escherichia coli E66An</t>
  </si>
  <si>
    <t>pE66An</t>
  </si>
  <si>
    <t>NC_020086.1</t>
  </si>
  <si>
    <t>HF545433</t>
  </si>
  <si>
    <t>51.2477</t>
  </si>
  <si>
    <t>NC_021999.1</t>
  </si>
  <si>
    <t>KF182192</t>
  </si>
  <si>
    <t>51.5235</t>
  </si>
  <si>
    <t>Escherichia coli CA46</t>
  </si>
  <si>
    <t>pColG</t>
  </si>
  <si>
    <t>NC_010904.1</t>
  </si>
  <si>
    <t>DQ286390</t>
  </si>
  <si>
    <t>41.0817</t>
  </si>
  <si>
    <t>ColE1</t>
  </si>
  <si>
    <t>NC_001371.1</t>
  </si>
  <si>
    <t>J01566</t>
  </si>
  <si>
    <t>48.4351</t>
  </si>
  <si>
    <t>pChi7122-3</t>
  </si>
  <si>
    <t>NC_019039.1</t>
  </si>
  <si>
    <t>FR851304</t>
  </si>
  <si>
    <t>42.6777</t>
  </si>
  <si>
    <t>Escherichia coli D</t>
  </si>
  <si>
    <t>pEK516</t>
  </si>
  <si>
    <t>NC_013121.1</t>
  </si>
  <si>
    <t>EU935738</t>
  </si>
  <si>
    <t>52.6966</t>
  </si>
  <si>
    <t>pColK-K235</t>
  </si>
  <si>
    <t>NC_006881.1</t>
  </si>
  <si>
    <t>AY929248</t>
  </si>
  <si>
    <t>48.4612</t>
  </si>
  <si>
    <t>pAm05WL3325</t>
  </si>
  <si>
    <t>NC_019050.1</t>
  </si>
  <si>
    <t>GQ149342</t>
  </si>
  <si>
    <t>48.9023</t>
  </si>
  <si>
    <t>Escherichia coli C14-9</t>
  </si>
  <si>
    <t>pEC14-9</t>
  </si>
  <si>
    <t>NC_013782.1</t>
  </si>
  <si>
    <t>GQ374157</t>
  </si>
  <si>
    <t>48.2253</t>
  </si>
  <si>
    <t>Escherichia coli ATCC 43894</t>
  </si>
  <si>
    <t>pO157</t>
  </si>
  <si>
    <t>NC_019041.1</t>
  </si>
  <si>
    <t>GU363949</t>
  </si>
  <si>
    <t>47.6351</t>
  </si>
  <si>
    <t>Escherichia coli M9996</t>
  </si>
  <si>
    <t>pPAB19-2</t>
  </si>
  <si>
    <t>NC_019084.1</t>
  </si>
  <si>
    <t>JN979787</t>
  </si>
  <si>
    <t>48.183</t>
  </si>
  <si>
    <t>Escherichia coli LG74</t>
  </si>
  <si>
    <t>pLG13</t>
  </si>
  <si>
    <t>NC_005019.1</t>
  </si>
  <si>
    <t>AF251289</t>
  </si>
  <si>
    <t>43.7311</t>
  </si>
  <si>
    <t>Escherichia coli P0014_S_T</t>
  </si>
  <si>
    <t>pHK17a</t>
  </si>
  <si>
    <t>NC_016039.1</t>
  </si>
  <si>
    <t>JF779678</t>
  </si>
  <si>
    <t>52.2795</t>
  </si>
  <si>
    <t>Escherichia coli TB22</t>
  </si>
  <si>
    <t>pEC22</t>
  </si>
  <si>
    <t>NC_025058.1</t>
  </si>
  <si>
    <t>HQ848325</t>
  </si>
  <si>
    <t>43.6732</t>
  </si>
  <si>
    <t>Escherichia coli SE53</t>
  </si>
  <si>
    <t>pUB2380</t>
  </si>
  <si>
    <t>NC_025013.1</t>
  </si>
  <si>
    <t>AJ008006</t>
  </si>
  <si>
    <t>48.5107</t>
  </si>
  <si>
    <t>pH2332-166</t>
  </si>
  <si>
    <t>NC_025175.1</t>
  </si>
  <si>
    <t>KJ484626</t>
  </si>
  <si>
    <t>50.859</t>
  </si>
  <si>
    <t>Escherichia coli 2161</t>
  </si>
  <si>
    <t>pE001</t>
  </si>
  <si>
    <t>NC_019067.1</t>
  </si>
  <si>
    <t>JF776874</t>
  </si>
  <si>
    <t>42.2936</t>
  </si>
  <si>
    <t>pH1519-7</t>
  </si>
  <si>
    <t>NC_025178.1</t>
  </si>
  <si>
    <t>KJ484632</t>
  </si>
  <si>
    <t>48.593</t>
  </si>
  <si>
    <t>pH2291-112</t>
  </si>
  <si>
    <t>NC_025176.1</t>
  </si>
  <si>
    <t>KJ484629</t>
  </si>
  <si>
    <t>50.6989</t>
  </si>
  <si>
    <t>pMG828-5</t>
  </si>
  <si>
    <t>NC_008490.1</t>
  </si>
  <si>
    <t>DQ995355</t>
  </si>
  <si>
    <t>51.9533</t>
  </si>
  <si>
    <t>Escherichia coli NMI5428/11</t>
  </si>
  <si>
    <t>pMC-NDM</t>
  </si>
  <si>
    <t>NC_025106.1</t>
  </si>
  <si>
    <t>HG003695</t>
  </si>
  <si>
    <t>52.4064</t>
  </si>
  <si>
    <t>p62</t>
  </si>
  <si>
    <t>NC_019040.1</t>
  </si>
  <si>
    <t>FN822747</t>
  </si>
  <si>
    <t>52.4751</t>
  </si>
  <si>
    <t>Escherichia coli LST424C</t>
  </si>
  <si>
    <t>pLST424C-61</t>
  </si>
  <si>
    <t>NC_019093.1</t>
  </si>
  <si>
    <t>JQ418533</t>
  </si>
  <si>
    <t>53.4323</t>
  </si>
  <si>
    <t>pC23-89</t>
  </si>
  <si>
    <t>NC_025180.1</t>
  </si>
  <si>
    <t>KJ484639</t>
  </si>
  <si>
    <t>pLST424C-10</t>
  </si>
  <si>
    <t>NC_019092.1</t>
  </si>
  <si>
    <t>JQ418532</t>
  </si>
  <si>
    <t>49.0958</t>
  </si>
  <si>
    <t>pAm05WL6211</t>
  </si>
  <si>
    <t>NC_019051.1</t>
  </si>
  <si>
    <t>GQ149343</t>
  </si>
  <si>
    <t>42.4891</t>
  </si>
  <si>
    <t>Escherichia coli PG010208</t>
  </si>
  <si>
    <t>pPG010208</t>
  </si>
  <si>
    <t>NC_019065.1</t>
  </si>
  <si>
    <t>HQ023861</t>
  </si>
  <si>
    <t>51.4657</t>
  </si>
  <si>
    <t>Escherichia coli C159/11</t>
  </si>
  <si>
    <t>pCT</t>
  </si>
  <si>
    <t>NC_014477.1</t>
  </si>
  <si>
    <t>FN868832</t>
  </si>
  <si>
    <t>52.6706</t>
  </si>
  <si>
    <t>pIGMS5</t>
  </si>
  <si>
    <t>NC_010883.1</t>
  </si>
  <si>
    <t>DQ916145</t>
  </si>
  <si>
    <t>51.3037</t>
  </si>
  <si>
    <t>Escherichia coli 3A11</t>
  </si>
  <si>
    <t>pHN3A11</t>
  </si>
  <si>
    <t>NC_020278.2</t>
  </si>
  <si>
    <t>JX997935</t>
  </si>
  <si>
    <t>52.9859</t>
  </si>
  <si>
    <t>pCAPs</t>
  </si>
  <si>
    <t>NC_025010.1</t>
  </si>
  <si>
    <t>AJ001614</t>
  </si>
  <si>
    <t>49.1049</t>
  </si>
  <si>
    <t>p3521</t>
  </si>
  <si>
    <t>NC_014843.1</t>
  </si>
  <si>
    <t>GU256641</t>
  </si>
  <si>
    <t>52.5911</t>
  </si>
  <si>
    <t>RSF1010</t>
  </si>
  <si>
    <t>NC_001740.1</t>
  </si>
  <si>
    <t>M28829</t>
  </si>
  <si>
    <t>60.9627</t>
  </si>
  <si>
    <t>Escherichia coli EcNDM0</t>
  </si>
  <si>
    <t>pEcNDM0</t>
  </si>
  <si>
    <t>NC_023910.1</t>
  </si>
  <si>
    <t>JX515587</t>
  </si>
  <si>
    <t>52.0387</t>
  </si>
  <si>
    <t>pAm08CD9902</t>
  </si>
  <si>
    <t>NC_019056.1</t>
  </si>
  <si>
    <t>GQ149344</t>
  </si>
  <si>
    <t>57.0794</t>
  </si>
  <si>
    <t>R721</t>
  </si>
  <si>
    <t>NC_002525.1</t>
  </si>
  <si>
    <t>AP002527</t>
  </si>
  <si>
    <t>42.6345</t>
  </si>
  <si>
    <t>pH2332-107</t>
  </si>
  <si>
    <t>NC_025138.1</t>
  </si>
  <si>
    <t>KJ484627</t>
  </si>
  <si>
    <t>52.3644</t>
  </si>
  <si>
    <t>Escherichia coli 271</t>
  </si>
  <si>
    <t>p271A</t>
  </si>
  <si>
    <t>NC_015872.1</t>
  </si>
  <si>
    <t>JF785549</t>
  </si>
  <si>
    <t>50.1739</t>
  </si>
  <si>
    <t>Escherichia coli A</t>
  </si>
  <si>
    <t>pEK499</t>
  </si>
  <si>
    <t>NC_013122.1</t>
  </si>
  <si>
    <t>EU935739</t>
  </si>
  <si>
    <t>52.6945</t>
  </si>
  <si>
    <t>Escherichia coli BK28960</t>
  </si>
  <si>
    <t>pKpQIL-Ec</t>
  </si>
  <si>
    <t>NC_025167.1</t>
  </si>
  <si>
    <t>KJ146688</t>
  </si>
  <si>
    <t>54.0165</t>
  </si>
  <si>
    <t>Escherichia coli KL4</t>
  </si>
  <si>
    <t>pKL1</t>
  </si>
  <si>
    <t>NC_002145.1</t>
  </si>
  <si>
    <t>U81610</t>
  </si>
  <si>
    <t>50.8715</t>
  </si>
  <si>
    <t>pIGWZ12</t>
  </si>
  <si>
    <t>NC_010885.1</t>
  </si>
  <si>
    <t>DQ311641</t>
  </si>
  <si>
    <t>49.8035</t>
  </si>
  <si>
    <t>Escherichia coli ECS01</t>
  </si>
  <si>
    <t>pNDM-ECS01</t>
  </si>
  <si>
    <t>NC_024954.1</t>
  </si>
  <si>
    <t>KJ413946</t>
  </si>
  <si>
    <t>50.806</t>
  </si>
  <si>
    <t>Escherichia coli TN38148</t>
  </si>
  <si>
    <t>pTN38148</t>
  </si>
  <si>
    <t>NC_011514.1</t>
  </si>
  <si>
    <t>FM246883</t>
  </si>
  <si>
    <t>49.8266</t>
  </si>
  <si>
    <t>Escherichia coli JEF100</t>
  </si>
  <si>
    <t>pCoo</t>
  </si>
  <si>
    <t>NC_007635.1</t>
  </si>
  <si>
    <t>CR942285</t>
  </si>
  <si>
    <t>46.7367</t>
  </si>
  <si>
    <t>Escherichia coli CGS13</t>
  </si>
  <si>
    <t>pCGS13</t>
  </si>
  <si>
    <t>NC_021511.1</t>
  </si>
  <si>
    <t>JQ776506</t>
  </si>
  <si>
    <t>41.6822</t>
  </si>
  <si>
    <t>Escherichia coli 7633094-7</t>
  </si>
  <si>
    <t>pDKX1-TEM-52</t>
  </si>
  <si>
    <t>NC_019096.1</t>
  </si>
  <si>
    <t>JQ269336</t>
  </si>
  <si>
    <t>pEC34A</t>
  </si>
  <si>
    <t>NC_019077.1</t>
  </si>
  <si>
    <t>HQ622575</t>
  </si>
  <si>
    <t>42.0159</t>
  </si>
  <si>
    <t>pColE8</t>
  </si>
  <si>
    <t>NC_012882.1</t>
  </si>
  <si>
    <t>FJ985252</t>
  </si>
  <si>
    <t>51.1035</t>
  </si>
  <si>
    <t>pO26-Vir</t>
  </si>
  <si>
    <t>NC_012487.1</t>
  </si>
  <si>
    <t>FJ386569</t>
  </si>
  <si>
    <t>50.2011</t>
  </si>
  <si>
    <t>NC_002483.1</t>
  </si>
  <si>
    <t>AP001918</t>
  </si>
  <si>
    <t>48.1681</t>
  </si>
  <si>
    <t>Escherichia coli 690FNR</t>
  </si>
  <si>
    <t>NC_009131.1</t>
  </si>
  <si>
    <t>DQ390455</t>
  </si>
  <si>
    <t>53.8905</t>
  </si>
  <si>
    <t>NC_021981.1</t>
  </si>
  <si>
    <t>KF182189</t>
  </si>
  <si>
    <t>50.4526</t>
  </si>
  <si>
    <t>pNMEC31_31</t>
  </si>
  <si>
    <t>NC_019046.1</t>
  </si>
  <si>
    <t>JN935897</t>
  </si>
  <si>
    <t>41.2069</t>
  </si>
  <si>
    <t>Escherichia coli PWD4</t>
  </si>
  <si>
    <t>pPWD4_103</t>
  </si>
  <si>
    <t>NC_019061.1</t>
  </si>
  <si>
    <t>HQ114284</t>
  </si>
  <si>
    <t>50.8892</t>
  </si>
  <si>
    <t>Escherichia coli ECSAM7</t>
  </si>
  <si>
    <t>pSAM7</t>
  </si>
  <si>
    <t>NC_022105.1</t>
  </si>
  <si>
    <t>JX981514</t>
  </si>
  <si>
    <t>41.4787</t>
  </si>
  <si>
    <t>pL2-87</t>
  </si>
  <si>
    <t>NC_025145.1</t>
  </si>
  <si>
    <t>KJ484640</t>
  </si>
  <si>
    <t>52.8584</t>
  </si>
  <si>
    <t>Escherichia coli XZDC</t>
  </si>
  <si>
    <t>pXZ</t>
  </si>
  <si>
    <t>NC_019095.1</t>
  </si>
  <si>
    <t>JF927996</t>
  </si>
  <si>
    <t>51.6487</t>
  </si>
  <si>
    <t>pMG828-3</t>
  </si>
  <si>
    <t>NC_008488.1</t>
  </si>
  <si>
    <t>DQ995353</t>
  </si>
  <si>
    <t>48.8408</t>
  </si>
  <si>
    <t>pAPEC-O2-ColV</t>
  </si>
  <si>
    <t>NC_007675.1</t>
  </si>
  <si>
    <t>AY545598</t>
  </si>
  <si>
    <t>49.3087</t>
  </si>
  <si>
    <t>Escherichia coli O6877</t>
  </si>
  <si>
    <t>pO26-CRL</t>
  </si>
  <si>
    <t>NC_013728.1</t>
  </si>
  <si>
    <t>GQ259888</t>
  </si>
  <si>
    <t>49.6677</t>
  </si>
  <si>
    <t>Escherichia coli J</t>
  </si>
  <si>
    <t>ColE9-J</t>
  </si>
  <si>
    <t>NC_011977.1</t>
  </si>
  <si>
    <t>FJ573246</t>
  </si>
  <si>
    <t>49.6899</t>
  </si>
  <si>
    <t>Escherichia coli 01298</t>
  </si>
  <si>
    <t>pHCG11</t>
  </si>
  <si>
    <t>NC_019081.1</t>
  </si>
  <si>
    <t>JN596280</t>
  </si>
  <si>
    <t>53.0206</t>
  </si>
  <si>
    <t>pH1519-88</t>
  </si>
  <si>
    <t>NC_025140.1</t>
  </si>
  <si>
    <t>KJ484630</t>
  </si>
  <si>
    <t>49.6504</t>
  </si>
  <si>
    <t>Escherichia coli AHC4</t>
  </si>
  <si>
    <t>pHNAH4-1</t>
  </si>
  <si>
    <t>NC_024955.2</t>
  </si>
  <si>
    <t>KJ125070</t>
  </si>
  <si>
    <t>50.6461</t>
  </si>
  <si>
    <t>Escherichia coli Combat2D2</t>
  </si>
  <si>
    <t>pHK01</t>
  </si>
  <si>
    <t>NC_019057.1</t>
  </si>
  <si>
    <t>HM355591</t>
  </si>
  <si>
    <t>52.2687</t>
  </si>
  <si>
    <t>NC_021997.1</t>
  </si>
  <si>
    <t>KF182187</t>
  </si>
  <si>
    <t>52.9829</t>
  </si>
  <si>
    <t>Escherichia coli L8</t>
  </si>
  <si>
    <t>pEC_L8</t>
  </si>
  <si>
    <t>NC_014384.1</t>
  </si>
  <si>
    <t>GU371928</t>
  </si>
  <si>
    <t>52.0093</t>
  </si>
  <si>
    <t>Escherichia coli B3804</t>
  </si>
  <si>
    <t>pIFM3804</t>
  </si>
  <si>
    <t>NC_023329.1</t>
  </si>
  <si>
    <t>KF787110</t>
  </si>
  <si>
    <t>50.7294</t>
  </si>
  <si>
    <t>Escherichia coli SF-088</t>
  </si>
  <si>
    <t>pSF-088-3</t>
  </si>
  <si>
    <t>CP012638.1</t>
  </si>
  <si>
    <t>51.0246</t>
  </si>
  <si>
    <t>pSF-088-1</t>
  </si>
  <si>
    <t>CP012636.1</t>
  </si>
  <si>
    <t>51.0566</t>
  </si>
  <si>
    <t>pSF-088-2</t>
  </si>
  <si>
    <t>CP012637.1</t>
  </si>
  <si>
    <t>Escherichia coli SF-468</t>
  </si>
  <si>
    <t>pSF-468-5</t>
  </si>
  <si>
    <t>CP012630.1</t>
  </si>
  <si>
    <t>51.6441</t>
  </si>
  <si>
    <t>pSF-468-4</t>
  </si>
  <si>
    <t>CP012629.1</t>
  </si>
  <si>
    <t>pSF-468-3</t>
  </si>
  <si>
    <t>CP012628.1</t>
  </si>
  <si>
    <t>48.6084</t>
  </si>
  <si>
    <t>pSF-468-2</t>
  </si>
  <si>
    <t>CP012627.1</t>
  </si>
  <si>
    <t>49.8491</t>
  </si>
  <si>
    <t>pSF-468-1</t>
  </si>
  <si>
    <t>CP012626.1</t>
  </si>
  <si>
    <t>51.7246</t>
  </si>
  <si>
    <t>Escherichia coli SF-166</t>
  </si>
  <si>
    <t>pSF-166-1</t>
  </si>
  <si>
    <t>CP012634.1</t>
  </si>
  <si>
    <t>51.0169</t>
  </si>
  <si>
    <t>Escherichia coli SF-173</t>
  </si>
  <si>
    <t>pSF-173-1</t>
  </si>
  <si>
    <t>NZ_CP012632.1</t>
  </si>
  <si>
    <t>CP012632</t>
  </si>
  <si>
    <t>53.0127</t>
  </si>
  <si>
    <t>Escherichia coli 2012C-4227</t>
  </si>
  <si>
    <t>CP013030.1</t>
  </si>
  <si>
    <t>47.7432</t>
  </si>
  <si>
    <t>CP013028.1</t>
  </si>
  <si>
    <t>48.4288</t>
  </si>
  <si>
    <t>Escherichia coli 2009C-3133</t>
  </si>
  <si>
    <t>CP013027.1</t>
  </si>
  <si>
    <t>49.5022</t>
  </si>
  <si>
    <t>CP013026.1</t>
  </si>
  <si>
    <t>52.1066</t>
  </si>
  <si>
    <t>CP013024.1</t>
  </si>
  <si>
    <t>53.2</t>
  </si>
  <si>
    <t>Escherichia coli APEC O103</t>
  </si>
  <si>
    <t>pAPEC-O103-ColBM</t>
  </si>
  <si>
    <t>NC_011964.1</t>
  </si>
  <si>
    <t>CP001232</t>
  </si>
  <si>
    <t>50.767</t>
  </si>
  <si>
    <t>Escherichia coli 042</t>
  </si>
  <si>
    <t>pAA</t>
  </si>
  <si>
    <t>NC_017627.1</t>
  </si>
  <si>
    <t>FN554767</t>
  </si>
  <si>
    <t>49.5483</t>
  </si>
  <si>
    <t>Escherichia coli 1303</t>
  </si>
  <si>
    <t>p1303_5</t>
  </si>
  <si>
    <t>NZ_CP009169.1</t>
  </si>
  <si>
    <t>CP009169</t>
  </si>
  <si>
    <t>45.7504</t>
  </si>
  <si>
    <t>p1303_95</t>
  </si>
  <si>
    <t>NZ_CP009168.1</t>
  </si>
  <si>
    <t>CP009168</t>
  </si>
  <si>
    <t>48.0808</t>
  </si>
  <si>
    <t>p1303_109</t>
  </si>
  <si>
    <t>NZ_CP009167.1</t>
  </si>
  <si>
    <t>CP009167</t>
  </si>
  <si>
    <t>47.7811</t>
  </si>
  <si>
    <t>Escherichia coli 53638</t>
  </si>
  <si>
    <t>p53638_226</t>
  </si>
  <si>
    <t>NC_010719.1</t>
  </si>
  <si>
    <t>CP001064</t>
  </si>
  <si>
    <t>48.3377</t>
  </si>
  <si>
    <t>225</t>
  </si>
  <si>
    <t>p53638_75</t>
  </si>
  <si>
    <t>NC_010720.1</t>
  </si>
  <si>
    <t>CP001065</t>
  </si>
  <si>
    <t>51.5002</t>
  </si>
  <si>
    <t>Escherichia coli 95JB1</t>
  </si>
  <si>
    <t>pO111_4</t>
  </si>
  <si>
    <t>NZ_AWFJ01000122.1</t>
  </si>
  <si>
    <t>AWFJ01000122</t>
  </si>
  <si>
    <t>51.4448</t>
  </si>
  <si>
    <t>pO111_5</t>
  </si>
  <si>
    <t>NZ_AWFJ01000135.1</t>
  </si>
  <si>
    <t>AWFJ01000135</t>
  </si>
  <si>
    <t>50.49</t>
  </si>
  <si>
    <t>Escherichia coli AA86</t>
  </si>
  <si>
    <t>pAA86S</t>
  </si>
  <si>
    <t>NZ_AFET01000005.1</t>
  </si>
  <si>
    <t>AFET01000005</t>
  </si>
  <si>
    <t>51.4995</t>
  </si>
  <si>
    <t>Escherichia coli ABU 83972</t>
  </si>
  <si>
    <t>pABU</t>
  </si>
  <si>
    <t>NC_017629.1</t>
  </si>
  <si>
    <t>CP001833</t>
  </si>
  <si>
    <t>50.8951</t>
  </si>
  <si>
    <t>Escherichia coli APEC IMT5155</t>
  </si>
  <si>
    <t>p1ColV5155</t>
  </si>
  <si>
    <t>NZ_CP005931.1</t>
  </si>
  <si>
    <t>CP005931</t>
  </si>
  <si>
    <t>49.8373</t>
  </si>
  <si>
    <t>p25155</t>
  </si>
  <si>
    <t>NZ_CP005932.1</t>
  </si>
  <si>
    <t>CP005932</t>
  </si>
  <si>
    <t>42.2073</t>
  </si>
  <si>
    <t>Escherichia coli APEC O1</t>
  </si>
  <si>
    <t>pAPEC-O1-R</t>
  </si>
  <si>
    <t>NC_009838.1</t>
  </si>
  <si>
    <t>DQ517526</t>
  </si>
  <si>
    <t>46.4341</t>
  </si>
  <si>
    <t>pAPEC-O1-ColBM</t>
  </si>
  <si>
    <t>NC_009837.1</t>
  </si>
  <si>
    <t>DQ381420</t>
  </si>
  <si>
    <t>49.6456</t>
  </si>
  <si>
    <t>Escherichia coli ATCC 25922</t>
  </si>
  <si>
    <t>NZ_CP009074.1</t>
  </si>
  <si>
    <t>CP009074</t>
  </si>
  <si>
    <t>39.2185</t>
  </si>
  <si>
    <t>NZ_CP009073.1</t>
  </si>
  <si>
    <t>CP009073</t>
  </si>
  <si>
    <t>44.3594</t>
  </si>
  <si>
    <t>Escherichia coli B171</t>
  </si>
  <si>
    <t>pB171</t>
  </si>
  <si>
    <t>NC_002142.1</t>
  </si>
  <si>
    <t>AB024946</t>
  </si>
  <si>
    <t>46.025</t>
  </si>
  <si>
    <t>Escherichia coli B7A</t>
  </si>
  <si>
    <t>pEB3</t>
  </si>
  <si>
    <t>CP006001.1</t>
  </si>
  <si>
    <t>51.184</t>
  </si>
  <si>
    <t>pEB4</t>
  </si>
  <si>
    <t>CP006002.1</t>
  </si>
  <si>
    <t>45.8966</t>
  </si>
  <si>
    <t>pEB2</t>
  </si>
  <si>
    <t>CP006000.1</t>
  </si>
  <si>
    <t>46.4308</t>
  </si>
  <si>
    <t>pEB1</t>
  </si>
  <si>
    <t>CP005999.1</t>
  </si>
  <si>
    <t>52.6529</t>
  </si>
  <si>
    <t>Escherichia coli chi7122</t>
  </si>
  <si>
    <t>pAPEC-1</t>
  </si>
  <si>
    <t>NC_011980.1</t>
  </si>
  <si>
    <t>CP000836</t>
  </si>
  <si>
    <t>48.7611</t>
  </si>
  <si>
    <t>Escherichia coli DORA_A_5_14_21</t>
  </si>
  <si>
    <t>pECABPL_DORA_A_5_14_21</t>
  </si>
  <si>
    <t>AZLZ01002924.1</t>
  </si>
  <si>
    <t>46.2544</t>
  </si>
  <si>
    <t>Escherichia coli ECC-1470</t>
  </si>
  <si>
    <t>pECC-1470_100</t>
  </si>
  <si>
    <t>NZ_CP010345.1</t>
  </si>
  <si>
    <t>CP010345</t>
  </si>
  <si>
    <t>48.2416</t>
  </si>
  <si>
    <t>Escherichia coli ETEC H10407</t>
  </si>
  <si>
    <t>p52</t>
  </si>
  <si>
    <t>NC_017721.1</t>
  </si>
  <si>
    <t>FN649415</t>
  </si>
  <si>
    <t>48.3865</t>
  </si>
  <si>
    <t>p666</t>
  </si>
  <si>
    <t>NC_017722.1</t>
  </si>
  <si>
    <t>FN649417</t>
  </si>
  <si>
    <t>51.028</t>
  </si>
  <si>
    <t>p948</t>
  </si>
  <si>
    <t>NC_017724.1</t>
  </si>
  <si>
    <t>FN649418</t>
  </si>
  <si>
    <t>46.9129</t>
  </si>
  <si>
    <t>p58</t>
  </si>
  <si>
    <t>NC_017723.1</t>
  </si>
  <si>
    <t>FN649416</t>
  </si>
  <si>
    <t>Escherichia coli F18+ EC2173</t>
  </si>
  <si>
    <t>pTC1</t>
  </si>
  <si>
    <t>NC_018998.1</t>
  </si>
  <si>
    <t>CP000913</t>
  </si>
  <si>
    <t>Escherichia coli FAP1</t>
  </si>
  <si>
    <t>NZ_CP009580.1</t>
  </si>
  <si>
    <t>CP009580</t>
  </si>
  <si>
    <t>50.0792</t>
  </si>
  <si>
    <t>unnamed 3</t>
  </si>
  <si>
    <t>NZ_CP009581.1</t>
  </si>
  <si>
    <t>CP009581</t>
  </si>
  <si>
    <t>42.3217</t>
  </si>
  <si>
    <t>NZ_CP009579.1</t>
  </si>
  <si>
    <t>CP009579</t>
  </si>
  <si>
    <t>50.4908</t>
  </si>
  <si>
    <t>unnamed 4</t>
  </si>
  <si>
    <t>NZ_CP009582.1</t>
  </si>
  <si>
    <t>CP009582</t>
  </si>
  <si>
    <t>44.2385</t>
  </si>
  <si>
    <t>Escherichia coli HUSEC41</t>
  </si>
  <si>
    <t>pHUSEC41-1</t>
  </si>
  <si>
    <t>NC_018995.1</t>
  </si>
  <si>
    <t>HE603110</t>
  </si>
  <si>
    <t>53.0226</t>
  </si>
  <si>
    <t>pHUSEC41-4</t>
  </si>
  <si>
    <t>NC_018996.1</t>
  </si>
  <si>
    <t>HE603113</t>
  </si>
  <si>
    <t>45.7792</t>
  </si>
  <si>
    <t>pHUSEC41-3</t>
  </si>
  <si>
    <t>NC_018997.1</t>
  </si>
  <si>
    <t>HE603112</t>
  </si>
  <si>
    <t>41.6898</t>
  </si>
  <si>
    <t>pHUSEC41-2</t>
  </si>
  <si>
    <t>NC_019000.1</t>
  </si>
  <si>
    <t>HE603111</t>
  </si>
  <si>
    <t>46.1843</t>
  </si>
  <si>
    <t>Escherichia coli JJ1886</t>
  </si>
  <si>
    <t>pJJ1886_2</t>
  </si>
  <si>
    <t>NC_022649.1</t>
  </si>
  <si>
    <t>CP006786</t>
  </si>
  <si>
    <t>47.5324</t>
  </si>
  <si>
    <t>pJJ1886_1</t>
  </si>
  <si>
    <t>NC_022661.1</t>
  </si>
  <si>
    <t>CP006785</t>
  </si>
  <si>
    <t>51.8686</t>
  </si>
  <si>
    <t>pJJ1886_3</t>
  </si>
  <si>
    <t>NC_022662.1</t>
  </si>
  <si>
    <t>CP006787</t>
  </si>
  <si>
    <t>47.3806</t>
  </si>
  <si>
    <t>pJJ1886_5</t>
  </si>
  <si>
    <t>NC_022651.1</t>
  </si>
  <si>
    <t>CP006789</t>
  </si>
  <si>
    <t>52.0438</t>
  </si>
  <si>
    <t>pJJ1886_4</t>
  </si>
  <si>
    <t>NC_022650.1</t>
  </si>
  <si>
    <t>CP006788</t>
  </si>
  <si>
    <t>45.8771</t>
  </si>
  <si>
    <t>Escherichia coli KO11FL</t>
  </si>
  <si>
    <t>pEKO1101</t>
  </si>
  <si>
    <t>NC_016904.1</t>
  </si>
  <si>
    <t>CP002517</t>
  </si>
  <si>
    <t>49.9754</t>
  </si>
  <si>
    <t>pEKO1102</t>
  </si>
  <si>
    <t>NC_016903.1</t>
  </si>
  <si>
    <t>CP002518</t>
  </si>
  <si>
    <t>46.0261</t>
  </si>
  <si>
    <t>NC_017661.1</t>
  </si>
  <si>
    <t>CP002971</t>
  </si>
  <si>
    <t>46.0075</t>
  </si>
  <si>
    <t>Escherichia coli NDM1Dok01 NDM-1 Dok01</t>
  </si>
  <si>
    <t>pNDM-1_Dok01</t>
  </si>
  <si>
    <t>NC_018994.1</t>
  </si>
  <si>
    <t>AP012208</t>
  </si>
  <si>
    <t>51.038</t>
  </si>
  <si>
    <t>Escherichia coli O103:H2 str. 12009</t>
  </si>
  <si>
    <t>pO103</t>
  </si>
  <si>
    <t>NC_013354.1</t>
  </si>
  <si>
    <t>AP010959</t>
  </si>
  <si>
    <t>49.1118</t>
  </si>
  <si>
    <t>Escherichia coli O104:H4 str. 2009EL-2050</t>
  </si>
  <si>
    <t>p09EL50</t>
  </si>
  <si>
    <t>NC_018651.1</t>
  </si>
  <si>
    <t>CP003298</t>
  </si>
  <si>
    <t>45.3072</t>
  </si>
  <si>
    <t>pG-09EL50</t>
  </si>
  <si>
    <t>NC_018652.1</t>
  </si>
  <si>
    <t>CP003300</t>
  </si>
  <si>
    <t>pAA-09EL50</t>
  </si>
  <si>
    <t>NC_018654.1</t>
  </si>
  <si>
    <t>CP003299</t>
  </si>
  <si>
    <t>47.0807</t>
  </si>
  <si>
    <t>Escherichia coli O104:H4 str. 2009EL-2071</t>
  </si>
  <si>
    <t>pAA-09EL71</t>
  </si>
  <si>
    <t>NC_018662.1</t>
  </si>
  <si>
    <t>CP003302</t>
  </si>
  <si>
    <t>47.1676</t>
  </si>
  <si>
    <t>pG-09EL71</t>
  </si>
  <si>
    <t>NC_018663.1</t>
  </si>
  <si>
    <t>CP003303</t>
  </si>
  <si>
    <t>Escherichia coli O104:H4 str. 2011C-3493</t>
  </si>
  <si>
    <t>pAA-EA11</t>
  </si>
  <si>
    <t>NC_018666.1</t>
  </si>
  <si>
    <t>CP003291</t>
  </si>
  <si>
    <t>47.0943</t>
  </si>
  <si>
    <t>pG-EA11</t>
  </si>
  <si>
    <t>NC_018660.1</t>
  </si>
  <si>
    <t>CP003292</t>
  </si>
  <si>
    <t>pESBL-EA11</t>
  </si>
  <si>
    <t>NC_018659.1</t>
  </si>
  <si>
    <t>CP003290</t>
  </si>
  <si>
    <t>49.7289</t>
  </si>
  <si>
    <t>Escherichia coli O104:H4 str. C227-11</t>
  </si>
  <si>
    <t>NZ_CP011332.1</t>
  </si>
  <si>
    <t>CP011332</t>
  </si>
  <si>
    <t>47.1597</t>
  </si>
  <si>
    <t>NZ_CP011338.1</t>
  </si>
  <si>
    <t>CP011338</t>
  </si>
  <si>
    <t>47.7986</t>
  </si>
  <si>
    <t>NZ_CP011333.1</t>
  </si>
  <si>
    <t>CP011333</t>
  </si>
  <si>
    <t>47.7932</t>
  </si>
  <si>
    <t>NZ_CP011335.1</t>
  </si>
  <si>
    <t>CP011335</t>
  </si>
  <si>
    <t>50.9946</t>
  </si>
  <si>
    <t>NZ_CP011336.1</t>
  </si>
  <si>
    <t>CP011336</t>
  </si>
  <si>
    <t>46.6486</t>
  </si>
  <si>
    <t>NZ_CP011334.1</t>
  </si>
  <si>
    <t>CP011334</t>
  </si>
  <si>
    <t>39.0995</t>
  </si>
  <si>
    <t>NZ_CP011337.1</t>
  </si>
  <si>
    <t>CP011337</t>
  </si>
  <si>
    <t>50.4153</t>
  </si>
  <si>
    <t>Escherichia coli O104:H4 str. E92/11</t>
  </si>
  <si>
    <t>pE9211p3</t>
  </si>
  <si>
    <t>NZ_AHAU01000167.1</t>
  </si>
  <si>
    <t>AHAU01000167</t>
  </si>
  <si>
    <t>Escherichia coli O111:H- str. 11128</t>
  </si>
  <si>
    <t>pO111_3</t>
  </si>
  <si>
    <t>NC_013366.1</t>
  </si>
  <si>
    <t>AP010963</t>
  </si>
  <si>
    <t>49.9949</t>
  </si>
  <si>
    <t>pO111_1</t>
  </si>
  <si>
    <t>NC_013365.1</t>
  </si>
  <si>
    <t>AP010961</t>
  </si>
  <si>
    <t>46.9859</t>
  </si>
  <si>
    <t>pO111_2</t>
  </si>
  <si>
    <t>NC_013370.1</t>
  </si>
  <si>
    <t>AP010962</t>
  </si>
  <si>
    <t>48.1639</t>
  </si>
  <si>
    <t>NC_013368.1</t>
  </si>
  <si>
    <t>AP010965</t>
  </si>
  <si>
    <t>50.2023</t>
  </si>
  <si>
    <t>NC_013367.1</t>
  </si>
  <si>
    <t>AP010964</t>
  </si>
  <si>
    <t>49.6437</t>
  </si>
  <si>
    <t>Escherichia coli O127:H6 str. E2348/69</t>
  </si>
  <si>
    <t>pMAR2</t>
  </si>
  <si>
    <t>NC_011603.1</t>
  </si>
  <si>
    <t>FM180569</t>
  </si>
  <si>
    <t>48.0128</t>
  </si>
  <si>
    <t>pE2348-2</t>
  </si>
  <si>
    <t>NC_011602.1</t>
  </si>
  <si>
    <t>FM180570</t>
  </si>
  <si>
    <t>52.7574</t>
  </si>
  <si>
    <t>Escherichia coli O139:H28 str. E24377A</t>
  </si>
  <si>
    <t>pETEC_73</t>
  </si>
  <si>
    <t>NC_009788.1</t>
  </si>
  <si>
    <t>CP000797</t>
  </si>
  <si>
    <t>50.2061</t>
  </si>
  <si>
    <t>pETEC_80</t>
  </si>
  <si>
    <t>NC_009786.1</t>
  </si>
  <si>
    <t>CP000795</t>
  </si>
  <si>
    <t>47.2721</t>
  </si>
  <si>
    <t>pETEC_35</t>
  </si>
  <si>
    <t>NC_009787.1</t>
  </si>
  <si>
    <t>CP000796</t>
  </si>
  <si>
    <t>51.6164</t>
  </si>
  <si>
    <t>pETEC_5</t>
  </si>
  <si>
    <t>NC_009791.1</t>
  </si>
  <si>
    <t>CP000801</t>
  </si>
  <si>
    <t>49.6324</t>
  </si>
  <si>
    <t>pETEC_6</t>
  </si>
  <si>
    <t>NC_009789.1</t>
  </si>
  <si>
    <t>CP000798</t>
  </si>
  <si>
    <t>52.573</t>
  </si>
  <si>
    <t>pETEC_74</t>
  </si>
  <si>
    <t>NC_009790.1</t>
  </si>
  <si>
    <t>CP000799</t>
  </si>
  <si>
    <t>Escherichia coli O145:H28 str. RM12581</t>
  </si>
  <si>
    <t>pO145-12581</t>
  </si>
  <si>
    <t>NZ_CP007138.1</t>
  </si>
  <si>
    <t>CP007138</t>
  </si>
  <si>
    <t>47.6136</t>
  </si>
  <si>
    <t>pRM12581</t>
  </si>
  <si>
    <t>NZ_CP007137.1</t>
  </si>
  <si>
    <t>CP007137</t>
  </si>
  <si>
    <t>52.6223</t>
  </si>
  <si>
    <t>Escherichia coli O145:H28 str. RM12761</t>
  </si>
  <si>
    <t>pRM12761</t>
  </si>
  <si>
    <t>NZ_CP007134.1</t>
  </si>
  <si>
    <t>CP007134</t>
  </si>
  <si>
    <t>42.4351</t>
  </si>
  <si>
    <t>pO145-12761</t>
  </si>
  <si>
    <t>NZ_CP007135.1</t>
  </si>
  <si>
    <t>CP007135</t>
  </si>
  <si>
    <t>49.6824</t>
  </si>
  <si>
    <t>Escherichia coli O145:H28 str. RM13514</t>
  </si>
  <si>
    <t>pRM13514</t>
  </si>
  <si>
    <t>NZ_CP006029.1</t>
  </si>
  <si>
    <t>CP006029</t>
  </si>
  <si>
    <t>52.6216</t>
  </si>
  <si>
    <t>pO145-13514</t>
  </si>
  <si>
    <t>NZ_CP006028.1</t>
  </si>
  <si>
    <t>CP006028</t>
  </si>
  <si>
    <t>Escherichia coli O145:H28 str. RM13516</t>
  </si>
  <si>
    <t>pRM13516</t>
  </si>
  <si>
    <t>NZ_CP006264.1</t>
  </si>
  <si>
    <t>CP006264</t>
  </si>
  <si>
    <t>42.4334</t>
  </si>
  <si>
    <t>pO145-13516</t>
  </si>
  <si>
    <t>NZ_CP006263.1</t>
  </si>
  <si>
    <t>CP006263</t>
  </si>
  <si>
    <t>49.6798</t>
  </si>
  <si>
    <t>Escherichia coli O157:H7 WS4202</t>
  </si>
  <si>
    <t>pOSAK1-WS4202</t>
  </si>
  <si>
    <t>CP012804.1</t>
  </si>
  <si>
    <t>43.4059</t>
  </si>
  <si>
    <t>pO157-WS4202</t>
  </si>
  <si>
    <t>CP012803.1</t>
  </si>
  <si>
    <t>47.597</t>
  </si>
  <si>
    <t>Escherichia coli O157:H7 str. EC4115</t>
  </si>
  <si>
    <t>pEC4115</t>
  </si>
  <si>
    <t>NC_011351.1</t>
  </si>
  <si>
    <t>CP001165</t>
  </si>
  <si>
    <t>39.7148</t>
  </si>
  <si>
    <t>NC_011350.1</t>
  </si>
  <si>
    <t>CP001163</t>
  </si>
  <si>
    <t>47.8868</t>
  </si>
  <si>
    <t>Escherichia coli O157:H7 str. EDL933</t>
  </si>
  <si>
    <t>NC_007414.1</t>
  </si>
  <si>
    <t>AF074613</t>
  </si>
  <si>
    <t>NZ_CP008958.1</t>
  </si>
  <si>
    <t>CP008958</t>
  </si>
  <si>
    <t>47.6367</t>
  </si>
  <si>
    <t>Escherichia coli O157:H7 str. F8092B</t>
  </si>
  <si>
    <t>NZ_AVCD01000003.1</t>
  </si>
  <si>
    <t>AVCD01000003</t>
  </si>
  <si>
    <t>48.2501</t>
  </si>
  <si>
    <t>Escherichia coli O157:H7 str. G5101</t>
  </si>
  <si>
    <t>p0157_2</t>
  </si>
  <si>
    <t>NZ_AETX01000217.1</t>
  </si>
  <si>
    <t>AETX01000217</t>
  </si>
  <si>
    <t>47.7039</t>
  </si>
  <si>
    <t>Escherichia coli O157:H7 str. Sakai</t>
  </si>
  <si>
    <t>pOSAK1</t>
  </si>
  <si>
    <t>NC_002127.1</t>
  </si>
  <si>
    <t>AB011548</t>
  </si>
  <si>
    <t>NC_002128.1</t>
  </si>
  <si>
    <t>AB011549</t>
  </si>
  <si>
    <t>47.5998</t>
  </si>
  <si>
    <t>Escherichia coli O157:H7 str. SS17</t>
  </si>
  <si>
    <t>p0157</t>
  </si>
  <si>
    <t>NZ_CP008806.1</t>
  </si>
  <si>
    <t>CP008806</t>
  </si>
  <si>
    <t>47.88</t>
  </si>
  <si>
    <t>pSS17</t>
  </si>
  <si>
    <t>NZ_CP008807.1</t>
  </si>
  <si>
    <t>CP008807</t>
  </si>
  <si>
    <t>39.7175</t>
  </si>
  <si>
    <t>Escherichia coli O157:H7 str. SS52</t>
  </si>
  <si>
    <t>NZ_CP010305.1</t>
  </si>
  <si>
    <t>CP010305</t>
  </si>
  <si>
    <t>47.8708</t>
  </si>
  <si>
    <t>Escherichia coli O157:H7 str. TW14359</t>
  </si>
  <si>
    <t>NC_013010.1</t>
  </si>
  <si>
    <t>CP001369</t>
  </si>
  <si>
    <t>47.8938</t>
  </si>
  <si>
    <t>Escherichia coli O157:H7 str. TW14588</t>
  </si>
  <si>
    <t>pTW14588</t>
  </si>
  <si>
    <t>NZ_DS999999.1</t>
  </si>
  <si>
    <t>DS999999</t>
  </si>
  <si>
    <t>47.592</t>
  </si>
  <si>
    <t>Escherichia coli O26:H11 str. 11368</t>
  </si>
  <si>
    <t>pO26_2</t>
  </si>
  <si>
    <t>NC_013362.1</t>
  </si>
  <si>
    <t>AP010955</t>
  </si>
  <si>
    <t>52.5006</t>
  </si>
  <si>
    <t>pO26_3</t>
  </si>
  <si>
    <t>NC_013363.1</t>
  </si>
  <si>
    <t>AP010956</t>
  </si>
  <si>
    <t>46.2188</t>
  </si>
  <si>
    <t>pO26_4</t>
  </si>
  <si>
    <t>NC_014543.1</t>
  </si>
  <si>
    <t>AP010957</t>
  </si>
  <si>
    <t>pO26_1</t>
  </si>
  <si>
    <t>NC_013369.1</t>
  </si>
  <si>
    <t>AP010954</t>
  </si>
  <si>
    <t>47.4785</t>
  </si>
  <si>
    <t>Escherichia coli O55:H7 str. CB9615</t>
  </si>
  <si>
    <t>pO55</t>
  </si>
  <si>
    <t>NC_013942.1</t>
  </si>
  <si>
    <t>CP001847</t>
  </si>
  <si>
    <t>48.872</t>
  </si>
  <si>
    <t>Escherichia coli O55:H7 str. RM12579</t>
  </si>
  <si>
    <t>p12579_2</t>
  </si>
  <si>
    <t>NC_017657.1</t>
  </si>
  <si>
    <t>CP003111</t>
  </si>
  <si>
    <t>48.9134</t>
  </si>
  <si>
    <t>p12579_4</t>
  </si>
  <si>
    <t>NC_017658.1</t>
  </si>
  <si>
    <t>CP003113</t>
  </si>
  <si>
    <t>52.5197</t>
  </si>
  <si>
    <t>p12579_1</t>
  </si>
  <si>
    <t>NC_017653.1</t>
  </si>
  <si>
    <t>CP003110</t>
  </si>
  <si>
    <t>48.0742</t>
  </si>
  <si>
    <t>p12579_5</t>
  </si>
  <si>
    <t>NC_017655.1</t>
  </si>
  <si>
    <t>CP003114</t>
  </si>
  <si>
    <t>45.8011</t>
  </si>
  <si>
    <t>p12579_3</t>
  </si>
  <si>
    <t>NC_017654.1</t>
  </si>
  <si>
    <t>CP003112</t>
  </si>
  <si>
    <t>48.9311</t>
  </si>
  <si>
    <t>Escherichia coli O7:K1 str. CE10</t>
  </si>
  <si>
    <t>pCE10B</t>
  </si>
  <si>
    <t>NC_017648.1</t>
  </si>
  <si>
    <t>CP003036</t>
  </si>
  <si>
    <t>47.4918</t>
  </si>
  <si>
    <t>pCE10A</t>
  </si>
  <si>
    <t>NC_017647.1</t>
  </si>
  <si>
    <t>CP003035</t>
  </si>
  <si>
    <t>49.2089</t>
  </si>
  <si>
    <t>pCE10D</t>
  </si>
  <si>
    <t>NC_017650.1</t>
  </si>
  <si>
    <t>CP003038</t>
  </si>
  <si>
    <t>pCE10C</t>
  </si>
  <si>
    <t>NC_017649.1</t>
  </si>
  <si>
    <t>CP003037</t>
  </si>
  <si>
    <t>42.3636</t>
  </si>
  <si>
    <t>Escherichia coli O83:H1 str. NRG 857C</t>
  </si>
  <si>
    <t>pO83_CORR</t>
  </si>
  <si>
    <t>NC_017659.1</t>
  </si>
  <si>
    <t>CP001856</t>
  </si>
  <si>
    <t>50.9207</t>
  </si>
  <si>
    <t>Escherichia coli PCN033</t>
  </si>
  <si>
    <t>PCN033p2</t>
  </si>
  <si>
    <t>NZ_CP006634.1</t>
  </si>
  <si>
    <t>CP006634</t>
  </si>
  <si>
    <t>49.3637</t>
  </si>
  <si>
    <t>PCN033p1</t>
  </si>
  <si>
    <t>NZ_CP006633.1</t>
  </si>
  <si>
    <t>CP006633</t>
  </si>
  <si>
    <t>43.3263</t>
  </si>
  <si>
    <t>PCN033p3</t>
  </si>
  <si>
    <t>NZ_CP006635.1</t>
  </si>
  <si>
    <t>CP006635</t>
  </si>
  <si>
    <t>50.4306</t>
  </si>
  <si>
    <t>174</t>
  </si>
  <si>
    <t>Escherichia coli PCN061</t>
  </si>
  <si>
    <t>PCN061p6</t>
  </si>
  <si>
    <t>NZ_CP006642.1</t>
  </si>
  <si>
    <t>CP006642</t>
  </si>
  <si>
    <t>51.0184</t>
  </si>
  <si>
    <t>145</t>
  </si>
  <si>
    <t>PCN061p3</t>
  </si>
  <si>
    <t>NZ_CP006639.1</t>
  </si>
  <si>
    <t>CP006639</t>
  </si>
  <si>
    <t>PCN061p5</t>
  </si>
  <si>
    <t>NZ_CP006641.1</t>
  </si>
  <si>
    <t>CP006641</t>
  </si>
  <si>
    <t>50.9407</t>
  </si>
  <si>
    <t>PCN061p1</t>
  </si>
  <si>
    <t>NZ_CP006637.1</t>
  </si>
  <si>
    <t>CP006637</t>
  </si>
  <si>
    <t>49.6028</t>
  </si>
  <si>
    <t>PCN061p4</t>
  </si>
  <si>
    <t>NZ_CP006640.1</t>
  </si>
  <si>
    <t>CP006640</t>
  </si>
  <si>
    <t>48.5472</t>
  </si>
  <si>
    <t>PCN061p2</t>
  </si>
  <si>
    <t>NZ_CP006638.1</t>
  </si>
  <si>
    <t>CP006638</t>
  </si>
  <si>
    <t>50.5214</t>
  </si>
  <si>
    <t>Escherichia coli PMV-1</t>
  </si>
  <si>
    <t>pECOS88like</t>
  </si>
  <si>
    <t>NZ_CBTO000000000.1</t>
  </si>
  <si>
    <t>CBTO000000000</t>
  </si>
  <si>
    <t>pECOS88like contig 2</t>
  </si>
  <si>
    <t>NZ_CBTO010000002.1</t>
  </si>
  <si>
    <t>CBTO010000002</t>
  </si>
  <si>
    <t>47.3663</t>
  </si>
  <si>
    <t>pHUSEC411like</t>
  </si>
  <si>
    <t>NC_022371.1</t>
  </si>
  <si>
    <t>HG428756</t>
  </si>
  <si>
    <t>53.7921</t>
  </si>
  <si>
    <t>pECOS88like contig 1</t>
  </si>
  <si>
    <t>NZ_CBTO010000001.1</t>
  </si>
  <si>
    <t>CBTO010000001</t>
  </si>
  <si>
    <t>50.0432</t>
  </si>
  <si>
    <t>Escherichia coli RS218</t>
  </si>
  <si>
    <t>pRS218</t>
  </si>
  <si>
    <t>CP007150.1</t>
  </si>
  <si>
    <t>51.0229</t>
  </si>
  <si>
    <t>Escherichia coli SE11</t>
  </si>
  <si>
    <t>pSE11-6</t>
  </si>
  <si>
    <t>NC_011411.1</t>
  </si>
  <si>
    <t>AP009246</t>
  </si>
  <si>
    <t>49.4366</t>
  </si>
  <si>
    <t>pSE11-5</t>
  </si>
  <si>
    <t>NC_011408.1</t>
  </si>
  <si>
    <t>AP009245</t>
  </si>
  <si>
    <t>46.2169</t>
  </si>
  <si>
    <t>pSE11-1</t>
  </si>
  <si>
    <t>NC_011419.1</t>
  </si>
  <si>
    <t>AP009241</t>
  </si>
  <si>
    <t>50.4604</t>
  </si>
  <si>
    <t>pSE11-2</t>
  </si>
  <si>
    <t>NC_011413.1</t>
  </si>
  <si>
    <t>AP009242</t>
  </si>
  <si>
    <t>50.237</t>
  </si>
  <si>
    <t>pSE11-3</t>
  </si>
  <si>
    <t>NC_011416.1</t>
  </si>
  <si>
    <t>AP009243</t>
  </si>
  <si>
    <t>48.5889</t>
  </si>
  <si>
    <t>pSE11-4</t>
  </si>
  <si>
    <t>NC_011407.1</t>
  </si>
  <si>
    <t>AP009244</t>
  </si>
  <si>
    <t>48.0012</t>
  </si>
  <si>
    <t>Escherichia coli SE15</t>
  </si>
  <si>
    <t>pECSF1</t>
  </si>
  <si>
    <t>NC_013655.1</t>
  </si>
  <si>
    <t>AP009379</t>
  </si>
  <si>
    <t>51.0401</t>
  </si>
  <si>
    <t>Escherichia coli SMS-3-5</t>
  </si>
  <si>
    <t>pSMS35_3</t>
  </si>
  <si>
    <t>NC_010487.1</t>
  </si>
  <si>
    <t>CP000974</t>
  </si>
  <si>
    <t>43.0295</t>
  </si>
  <si>
    <t>pSMS35_4</t>
  </si>
  <si>
    <t>NC_010486.1</t>
  </si>
  <si>
    <t>CP000973</t>
  </si>
  <si>
    <t>49.5582</t>
  </si>
  <si>
    <t>pSMS35_8</t>
  </si>
  <si>
    <t>NC_010485.1</t>
  </si>
  <si>
    <t>CP000972</t>
  </si>
  <si>
    <t>46.8403</t>
  </si>
  <si>
    <t>pSMS35_130</t>
  </si>
  <si>
    <t>NC_010488.1</t>
  </si>
  <si>
    <t>CP000971</t>
  </si>
  <si>
    <t>50.8119</t>
  </si>
  <si>
    <t>pEC958</t>
  </si>
  <si>
    <t>NZ_HG941719.1</t>
  </si>
  <si>
    <t>HG941719</t>
  </si>
  <si>
    <t>52.4771</t>
  </si>
  <si>
    <t>pEC958B</t>
  </si>
  <si>
    <t>NZ_HG941720.1</t>
  </si>
  <si>
    <t>HG941720</t>
  </si>
  <si>
    <t>49.7304</t>
  </si>
  <si>
    <t>Escherichia coli UM146</t>
  </si>
  <si>
    <t>pUM146</t>
  </si>
  <si>
    <t>NC_017630.1</t>
  </si>
  <si>
    <t>CP002168</t>
  </si>
  <si>
    <t>51.0065</t>
  </si>
  <si>
    <t>Escherichia coli UMN026</t>
  </si>
  <si>
    <t>p1ESCUM</t>
  </si>
  <si>
    <t>NC_011749.1</t>
  </si>
  <si>
    <t>CU928148</t>
  </si>
  <si>
    <t>50.4845</t>
  </si>
  <si>
    <t>p2ESCUM</t>
  </si>
  <si>
    <t>NC_011739.1</t>
  </si>
  <si>
    <t>CU928149</t>
  </si>
  <si>
    <t>42.0332</t>
  </si>
  <si>
    <t>Escherichia coli UMNF18</t>
  </si>
  <si>
    <t>pUMNF18_103</t>
  </si>
  <si>
    <t>NZ_AGTD01000005.1</t>
  </si>
  <si>
    <t>AGTD01000005</t>
  </si>
  <si>
    <t>48.372</t>
  </si>
  <si>
    <t>pUMNF18_32</t>
  </si>
  <si>
    <t>NZ_AGTD01000006.1</t>
  </si>
  <si>
    <t>AGTD01000006</t>
  </si>
  <si>
    <t>40.7855</t>
  </si>
  <si>
    <t>pUMNF18_87</t>
  </si>
  <si>
    <t>NZ_AGTD01000003.1</t>
  </si>
  <si>
    <t>AGTD01000003</t>
  </si>
  <si>
    <t>47.0031</t>
  </si>
  <si>
    <t>pUMNF18_IncFV</t>
  </si>
  <si>
    <t>NZ_AGTD01000004.1</t>
  </si>
  <si>
    <t>AGTD01000004</t>
  </si>
  <si>
    <t>52.0227</t>
  </si>
  <si>
    <t>pUMNF18_IncI1</t>
  </si>
  <si>
    <t>NZ_AGTD01000002.1</t>
  </si>
  <si>
    <t>AGTD01000002</t>
  </si>
  <si>
    <t>51.7874</t>
  </si>
  <si>
    <t>Escherichia coli UMNK88</t>
  </si>
  <si>
    <t>pUMNK88</t>
  </si>
  <si>
    <t>NC_017645.1</t>
  </si>
  <si>
    <t>HQ023862</t>
  </si>
  <si>
    <t>52.5861</t>
  </si>
  <si>
    <t>pUMNK88_91</t>
  </si>
  <si>
    <t>NC_017642.1</t>
  </si>
  <si>
    <t>CP002731</t>
  </si>
  <si>
    <t>50.3368</t>
  </si>
  <si>
    <t>pUMNK88_Hly</t>
  </si>
  <si>
    <t>NC_017643.1</t>
  </si>
  <si>
    <t>CP002733</t>
  </si>
  <si>
    <t>51.894</t>
  </si>
  <si>
    <t>pUMNK88_Ent</t>
  </si>
  <si>
    <t>NC_017640.1</t>
  </si>
  <si>
    <t>CP002732</t>
  </si>
  <si>
    <t>50.3737</t>
  </si>
  <si>
    <t>pUMNK88_K88</t>
  </si>
  <si>
    <t>NC_017639.1</t>
  </si>
  <si>
    <t>CP002730</t>
  </si>
  <si>
    <t>49.4694</t>
  </si>
  <si>
    <t>Escherichia coli UTI89</t>
  </si>
  <si>
    <t>pUTI89</t>
  </si>
  <si>
    <t>NC_007941.1</t>
  </si>
  <si>
    <t>CP000244</t>
  </si>
  <si>
    <t>51.0251</t>
  </si>
  <si>
    <t>Escherichia coli Vir68</t>
  </si>
  <si>
    <t>pVir68</t>
  </si>
  <si>
    <t>NC_012944.1</t>
  </si>
  <si>
    <t>CP001162</t>
  </si>
  <si>
    <t>48.3847</t>
  </si>
  <si>
    <t>Escherichia coli VR50</t>
  </si>
  <si>
    <t>pVR50D</t>
  </si>
  <si>
    <t>NZ_CP011138.1</t>
  </si>
  <si>
    <t>CP011138</t>
  </si>
  <si>
    <t>47.3273</t>
  </si>
  <si>
    <t>pVR50E</t>
  </si>
  <si>
    <t>NZ_CP011139.1</t>
  </si>
  <si>
    <t>CP011139</t>
  </si>
  <si>
    <t>47.5019</t>
  </si>
  <si>
    <t>pVR50F</t>
  </si>
  <si>
    <t>NZ_CP011140.1</t>
  </si>
  <si>
    <t>CP011140</t>
  </si>
  <si>
    <t>50.1595</t>
  </si>
  <si>
    <t>pVR50C</t>
  </si>
  <si>
    <t>NZ_CP011137.1</t>
  </si>
  <si>
    <t>CP011137</t>
  </si>
  <si>
    <t>47.5891</t>
  </si>
  <si>
    <t>pVR50G</t>
  </si>
  <si>
    <t>NZ_CP011141.1</t>
  </si>
  <si>
    <t>CP011141</t>
  </si>
  <si>
    <t>47.1517</t>
  </si>
  <si>
    <t>pVR50B</t>
  </si>
  <si>
    <t>NZ_CP011136.1</t>
  </si>
  <si>
    <t>CP011136</t>
  </si>
  <si>
    <t>49.5269</t>
  </si>
  <si>
    <t>pVR50I</t>
  </si>
  <si>
    <t>NZ_CP011143.1</t>
  </si>
  <si>
    <t>CP011143</t>
  </si>
  <si>
    <t>pVR50A</t>
  </si>
  <si>
    <t>NZ_CP011135.1</t>
  </si>
  <si>
    <t>CP011135</t>
  </si>
  <si>
    <t>52.3301</t>
  </si>
  <si>
    <t>pVR50H</t>
  </si>
  <si>
    <t>NZ_CP011142.1</t>
  </si>
  <si>
    <t>CP011142</t>
  </si>
  <si>
    <t>56.8704</t>
  </si>
  <si>
    <t>NC_017636.1</t>
  </si>
  <si>
    <t>CP002187</t>
  </si>
  <si>
    <t>pRK1</t>
  </si>
  <si>
    <t>NC_017637.1</t>
  </si>
  <si>
    <t>CP002186</t>
  </si>
  <si>
    <t>49.9464</t>
  </si>
  <si>
    <t>NC_017665.1</t>
  </si>
  <si>
    <t>CP002968</t>
  </si>
  <si>
    <t>49.9468</t>
  </si>
  <si>
    <t>NC_017662.1</t>
  </si>
  <si>
    <t>CP002969</t>
  </si>
  <si>
    <t>Escherichia coli XH001</t>
  </si>
  <si>
    <t>pVZ321-thrLABC</t>
  </si>
  <si>
    <t>NZ_AFYG01000108.1</t>
  </si>
  <si>
    <t>AFYG01000108</t>
  </si>
  <si>
    <t>54.3662</t>
  </si>
  <si>
    <t>Escherichia coli XH140A</t>
  </si>
  <si>
    <t>pTHR</t>
  </si>
  <si>
    <t>NZ_AFVX01000096.1</t>
  </si>
  <si>
    <t>AFVX01000096</t>
  </si>
  <si>
    <t>49.0744</t>
  </si>
  <si>
    <t>Escherichia coli Xuzhou21</t>
  </si>
  <si>
    <t>NC_017907.1</t>
  </si>
  <si>
    <t>CP001926</t>
  </si>
  <si>
    <t>47.6005</t>
  </si>
  <si>
    <t>pO157_Sal</t>
  </si>
  <si>
    <t>NC_017903.1</t>
  </si>
  <si>
    <t>CP001927</t>
  </si>
  <si>
    <t>40.5452</t>
  </si>
  <si>
    <t>Escherichia fergusonii ATCC 35469 ATCC 35469T</t>
  </si>
  <si>
    <t>pEFER</t>
  </si>
  <si>
    <t>NC_011743.1</t>
  </si>
  <si>
    <t>CU928144</t>
  </si>
  <si>
    <t>48.5168</t>
  </si>
  <si>
    <t>Escherichia fergusonii ECD227</t>
  </si>
  <si>
    <t>pECD227_112</t>
  </si>
  <si>
    <t>NZ_CM001143.1</t>
  </si>
  <si>
    <t>CM001143</t>
  </si>
  <si>
    <t>53.1051</t>
  </si>
  <si>
    <t>pECD227_5</t>
  </si>
  <si>
    <t>NZ_CM001146.1</t>
  </si>
  <si>
    <t>CM001146</t>
  </si>
  <si>
    <t>40.9033</t>
  </si>
  <si>
    <t>pECD227_46</t>
  </si>
  <si>
    <t>NZ_CM001145.1</t>
  </si>
  <si>
    <t>CM001145</t>
  </si>
  <si>
    <t>42.4457</t>
  </si>
  <si>
    <t>pECD227_80</t>
  </si>
  <si>
    <t>NZ_CM001147.1</t>
  </si>
  <si>
    <t>CM001147</t>
  </si>
  <si>
    <t>47.7129</t>
  </si>
  <si>
    <t>pECD227_113</t>
  </si>
  <si>
    <t>NZ_CM001144.1</t>
  </si>
  <si>
    <t>CM001144</t>
  </si>
  <si>
    <t>49.6732</t>
  </si>
  <si>
    <t>Escherichia sp. Sflu5</t>
  </si>
  <si>
    <t>pAK51</t>
  </si>
  <si>
    <t>NC_009716.1</t>
  </si>
  <si>
    <t>AM743197</t>
  </si>
  <si>
    <t>49.7927</t>
  </si>
  <si>
    <t>Eubacterium acidaminophilum DSM 3953 al-2</t>
  </si>
  <si>
    <t>EAL2_808p</t>
  </si>
  <si>
    <t>NZ_CP007453.1</t>
  </si>
  <si>
    <t>CP007453</t>
  </si>
  <si>
    <t>44.1832</t>
  </si>
  <si>
    <t>716</t>
  </si>
  <si>
    <t>Exiguobacterium arabatum RFL1109</t>
  </si>
  <si>
    <t>pEspA</t>
  </si>
  <si>
    <t>NC_010607.1</t>
  </si>
  <si>
    <t>AM980831</t>
  </si>
  <si>
    <t>45.5402</t>
  </si>
  <si>
    <t>pEspB</t>
  </si>
  <si>
    <t>NC_010608.1</t>
  </si>
  <si>
    <t>AM980832</t>
  </si>
  <si>
    <t>46.2088</t>
  </si>
  <si>
    <t>Exiguobacterium sibiricum 255-15</t>
  </si>
  <si>
    <t>pEXIG02</t>
  </si>
  <si>
    <t>NC_010550.1</t>
  </si>
  <si>
    <t>CP001024</t>
  </si>
  <si>
    <t>41.3598</t>
  </si>
  <si>
    <t>pEXIG01</t>
  </si>
  <si>
    <t>NC_010549.1</t>
  </si>
  <si>
    <t>CP001023</t>
  </si>
  <si>
    <t>37.0522</t>
  </si>
  <si>
    <t>Exiguobacterium sp. JLM-2</t>
  </si>
  <si>
    <t>NZ_CM003312.1</t>
  </si>
  <si>
    <t>CM003312</t>
  </si>
  <si>
    <t>49.7688</t>
  </si>
  <si>
    <t>Exiguobacterium sp. S3-2</t>
  </si>
  <si>
    <t>pMC3</t>
  </si>
  <si>
    <t>NC_023058.1</t>
  </si>
  <si>
    <t>KF697250</t>
  </si>
  <si>
    <t>42.1372</t>
  </si>
  <si>
    <t>NC_023287.1</t>
  </si>
  <si>
    <t>KF648874</t>
  </si>
  <si>
    <t>41.749</t>
  </si>
  <si>
    <t>pMC5</t>
  </si>
  <si>
    <t>NC_023059.1</t>
  </si>
  <si>
    <t>KF697252</t>
  </si>
  <si>
    <t>42.7669</t>
  </si>
  <si>
    <t>pMC4</t>
  </si>
  <si>
    <t>NC_023070.1</t>
  </si>
  <si>
    <t>KF697251</t>
  </si>
  <si>
    <t>42.2504</t>
  </si>
  <si>
    <t>pMC2</t>
  </si>
  <si>
    <t>NC_023288.1</t>
  </si>
  <si>
    <t>KF648875</t>
  </si>
  <si>
    <t>41.2442</t>
  </si>
  <si>
    <t>Fibrella aestuarina BUZ 2</t>
  </si>
  <si>
    <t>pFAES01</t>
  </si>
  <si>
    <t>NC_019012.1</t>
  </si>
  <si>
    <t>HE796684</t>
  </si>
  <si>
    <t>52.7058</t>
  </si>
  <si>
    <t>Fibrisoma limi BUZ 3 type strain:BUZ 3</t>
  </si>
  <si>
    <t>pFLIM02</t>
  </si>
  <si>
    <t>NC_019015.1</t>
  </si>
  <si>
    <t>HE805917</t>
  </si>
  <si>
    <t>47.0294</t>
  </si>
  <si>
    <t>pFLIM03</t>
  </si>
  <si>
    <t>NC_019016.1</t>
  </si>
  <si>
    <t>HE805918</t>
  </si>
  <si>
    <t>37.3994</t>
  </si>
  <si>
    <t>pFLIM01</t>
  </si>
  <si>
    <t>NC_019017.1</t>
  </si>
  <si>
    <t>HE805916</t>
  </si>
  <si>
    <t>49.8414</t>
  </si>
  <si>
    <t>Finegoldia magna ATCC 29328</t>
  </si>
  <si>
    <t>pFMC</t>
  </si>
  <si>
    <t>NC_010371.1</t>
  </si>
  <si>
    <t>AP008972</t>
  </si>
  <si>
    <t>29.7262</t>
  </si>
  <si>
    <t>Flavobacterium branchiophilum FL-15</t>
  </si>
  <si>
    <t>pFB1</t>
  </si>
  <si>
    <t>NC_018751.1</t>
  </si>
  <si>
    <t>FQ859182</t>
  </si>
  <si>
    <t>33.48</t>
  </si>
  <si>
    <t>Flavobacterium psychrophilum D12</t>
  </si>
  <si>
    <t>pCP1</t>
  </si>
  <si>
    <t>NC_004811.1</t>
  </si>
  <si>
    <t>AY277637</t>
  </si>
  <si>
    <t>27.4141</t>
  </si>
  <si>
    <t>Flavobacterium sp. KI723T1</t>
  </si>
  <si>
    <t>Plasmid pOAD2</t>
  </si>
  <si>
    <t>NC_010848.1</t>
  </si>
  <si>
    <t>D26094</t>
  </si>
  <si>
    <t>66.6227</t>
  </si>
  <si>
    <t>Flavobacterium sp. KP1</t>
  </si>
  <si>
    <t>plasmid pFL1</t>
  </si>
  <si>
    <t>NC_002132.1</t>
  </si>
  <si>
    <t>AB007196</t>
  </si>
  <si>
    <t>32.6698</t>
  </si>
  <si>
    <t>Fluoribacter dumoffii Tex-KL</t>
  </si>
  <si>
    <t>pLD-TEX-KL</t>
  </si>
  <si>
    <t>NC_009966.1</t>
  </si>
  <si>
    <t>AB297474</t>
  </si>
  <si>
    <t>38.9343</t>
  </si>
  <si>
    <t>Fluoribacter dumoffii NY 23</t>
  </si>
  <si>
    <t>pLDNY1</t>
  </si>
  <si>
    <t>NZ_CM001374.1</t>
  </si>
  <si>
    <t>CM001374</t>
  </si>
  <si>
    <t>39.3229</t>
  </si>
  <si>
    <t>pLDNY2</t>
  </si>
  <si>
    <t>NZ_CM001375.1</t>
  </si>
  <si>
    <t>CM001375</t>
  </si>
  <si>
    <t>38.1038</t>
  </si>
  <si>
    <t>pLDTK</t>
  </si>
  <si>
    <t>NZ_CM001372.1</t>
  </si>
  <si>
    <t>CM001372</t>
  </si>
  <si>
    <t>37.9057</t>
  </si>
  <si>
    <t>Francisella guangzhouensis</t>
  </si>
  <si>
    <t>NZ_CP010428.1</t>
  </si>
  <si>
    <t>CP010428</t>
  </si>
  <si>
    <t>28.67</t>
  </si>
  <si>
    <t>Francisella philomiragia O#319-029</t>
  </si>
  <si>
    <t>NZ_CP009342.1</t>
  </si>
  <si>
    <t>CP009342</t>
  </si>
  <si>
    <t>28.4299</t>
  </si>
  <si>
    <t>Francisella philomiragia O#319-067</t>
  </si>
  <si>
    <t>pFPI_1</t>
  </si>
  <si>
    <t>NZ_CP009437.1</t>
  </si>
  <si>
    <t>CP009437</t>
  </si>
  <si>
    <t>Francisella philomiragia GA01-2794</t>
  </si>
  <si>
    <t>NZ_CP009441.1</t>
  </si>
  <si>
    <t>CP009441</t>
  </si>
  <si>
    <t>28.4363</t>
  </si>
  <si>
    <t>Francisella philomiragia O#319-036 [FSC 153]</t>
  </si>
  <si>
    <t>pFPJ_1</t>
  </si>
  <si>
    <t>NZ_CP009443.1</t>
  </si>
  <si>
    <t>CP009443</t>
  </si>
  <si>
    <t>31.9114</t>
  </si>
  <si>
    <t>Francisella philomiragia GA01-2801</t>
  </si>
  <si>
    <t>pFPK_2</t>
  </si>
  <si>
    <t>NZ_CP009445.1</t>
  </si>
  <si>
    <t>CP009445</t>
  </si>
  <si>
    <t>31.0158</t>
  </si>
  <si>
    <t>pFPK_1</t>
  </si>
  <si>
    <t>NZ_CP009446.1</t>
  </si>
  <si>
    <t>CP009446</t>
  </si>
  <si>
    <t>30.1193</t>
  </si>
  <si>
    <t>Francisella philomiragia ATCC 25016</t>
  </si>
  <si>
    <t>pF242</t>
  </si>
  <si>
    <t>NC_013091.1</t>
  </si>
  <si>
    <t>EU850812</t>
  </si>
  <si>
    <t>28.4553</t>
  </si>
  <si>
    <t>Francisella philomiragia ATCC 25017</t>
  </si>
  <si>
    <t>pF243</t>
  </si>
  <si>
    <t>NC_013092.1</t>
  </si>
  <si>
    <t>EU850813</t>
  </si>
  <si>
    <t>31.8809</t>
  </si>
  <si>
    <t>Francisella philomiragia subsp. philomiragia ATCC 25017</t>
  </si>
  <si>
    <t>pFPHI01</t>
  </si>
  <si>
    <t>NC_010331.1</t>
  </si>
  <si>
    <t>CP000938</t>
  </si>
  <si>
    <t>Francisella tularensis LVS</t>
  </si>
  <si>
    <t>NC_002109.1</t>
  </si>
  <si>
    <t>AF055345</t>
  </si>
  <si>
    <t>40.6348</t>
  </si>
  <si>
    <t>Francisella tularensis subsp. novicida F6168</t>
  </si>
  <si>
    <t>pFNL10</t>
  </si>
  <si>
    <t>NC_004952.1</t>
  </si>
  <si>
    <t>AF121418</t>
  </si>
  <si>
    <t>32.1554</t>
  </si>
  <si>
    <t>Francisella tularensis subsp. novicida PA10-7858</t>
  </si>
  <si>
    <t>pFNPA10</t>
  </si>
  <si>
    <t>NC_023026.1</t>
  </si>
  <si>
    <t>KF640086</t>
  </si>
  <si>
    <t>30.0076</t>
  </si>
  <si>
    <t>NZ_CP009352.1</t>
  </si>
  <si>
    <t>CP009352</t>
  </si>
  <si>
    <t>32.177</t>
  </si>
  <si>
    <t>Francisella tularensis subsp. tularensis WY96</t>
  </si>
  <si>
    <t>NZ_CP010104.1</t>
  </si>
  <si>
    <t>CP010104</t>
  </si>
  <si>
    <t>28.2323</t>
  </si>
  <si>
    <t>Francisella tularensis subsp. tularensis str. SCHU S4 substr. NR-28534</t>
  </si>
  <si>
    <t>NZ_CP010447.1</t>
  </si>
  <si>
    <t>CP010447</t>
  </si>
  <si>
    <t>32.0138</t>
  </si>
  <si>
    <t>Frankia sp. CpI1</t>
  </si>
  <si>
    <t>pFQ12</t>
  </si>
  <si>
    <t>NC_002699.1</t>
  </si>
  <si>
    <t>AY027524</t>
  </si>
  <si>
    <t>75.6162</t>
  </si>
  <si>
    <t>Frankia symbiont of Datisca glomerata 4085684</t>
  </si>
  <si>
    <t>pFSYMDG02</t>
  </si>
  <si>
    <t>NC_015657.1</t>
  </si>
  <si>
    <t>CP002803</t>
  </si>
  <si>
    <t>43.08</t>
  </si>
  <si>
    <t>pFSYMDG01</t>
  </si>
  <si>
    <t>NC_015664.1</t>
  </si>
  <si>
    <t>CP002802</t>
  </si>
  <si>
    <t>67.7944</t>
  </si>
  <si>
    <t>Frederiksenia canicola BB1087</t>
  </si>
  <si>
    <t>pB000b</t>
  </si>
  <si>
    <t>NC_019992.1</t>
  </si>
  <si>
    <t>JQ319771</t>
  </si>
  <si>
    <t>37.2574</t>
  </si>
  <si>
    <t>Fusarium oxysporum f. sp. matthiolae 725</t>
  </si>
  <si>
    <t>pFOXC3</t>
  </si>
  <si>
    <t>NC_004975.1</t>
  </si>
  <si>
    <t>AF124844</t>
  </si>
  <si>
    <t>39.3791</t>
  </si>
  <si>
    <t>Fusarium oxysporum f. sp. raphani 699</t>
  </si>
  <si>
    <t>pFOXC2</t>
  </si>
  <si>
    <t>NC_004976.1</t>
  </si>
  <si>
    <t>AF124843</t>
  </si>
  <si>
    <t>39.685</t>
  </si>
  <si>
    <t>Fusarium proliferatum ITEM-2336</t>
  </si>
  <si>
    <t>pFP1</t>
  </si>
  <si>
    <t>NC_010425.1</t>
  </si>
  <si>
    <t>EF622512</t>
  </si>
  <si>
    <t>24.3808</t>
  </si>
  <si>
    <t>Fusobacterium nucleatum KH9</t>
  </si>
  <si>
    <t>Fusobacteria</t>
  </si>
  <si>
    <t>Fusobacteriia</t>
  </si>
  <si>
    <t>pKH9</t>
  </si>
  <si>
    <t>NC_003091.1</t>
  </si>
  <si>
    <t>AF295336</t>
  </si>
  <si>
    <t>29.2261</t>
  </si>
  <si>
    <t>Fusobacterium nucleatum 12230</t>
  </si>
  <si>
    <t>pFN1</t>
  </si>
  <si>
    <t>NC_004974.1</t>
  </si>
  <si>
    <t>AF159249</t>
  </si>
  <si>
    <t>23.2886</t>
  </si>
  <si>
    <t>Fusobacterium nucleatum FDC 27-17</t>
  </si>
  <si>
    <t>pPA52</t>
  </si>
  <si>
    <t>NC_002002.1</t>
  </si>
  <si>
    <t>AF022647</t>
  </si>
  <si>
    <t>23.1014</t>
  </si>
  <si>
    <t>Fusobacterium nucleatum subsp. animalis 4_8</t>
  </si>
  <si>
    <t>NC_021277.1</t>
  </si>
  <si>
    <t>CP003724</t>
  </si>
  <si>
    <t>24.9753</t>
  </si>
  <si>
    <t>Fusobacterium nucleatum subsp. animalis 7_1</t>
  </si>
  <si>
    <t>NZ_CP007063.1</t>
  </si>
  <si>
    <t>CP007063</t>
  </si>
  <si>
    <t>23.0147</t>
  </si>
  <si>
    <t>Fusobacterium nucleatum subsp. polymorphum ChDC F306</t>
  </si>
  <si>
    <t>CP013122.1</t>
  </si>
  <si>
    <t>24.857</t>
  </si>
  <si>
    <t>CP013123.1</t>
  </si>
  <si>
    <t>22.7098</t>
  </si>
  <si>
    <t>Fusobacterium nucleatum subsp. polymorphum ATCC 10953</t>
  </si>
  <si>
    <t>pFN3</t>
  </si>
  <si>
    <t>NC_009506.1</t>
  </si>
  <si>
    <t>CP000710</t>
  </si>
  <si>
    <t>24.5349</t>
  </si>
  <si>
    <t>Fusobacterium nucleatum subsp. vincentii 3_1_27</t>
  </si>
  <si>
    <t>NZ_CP007066.1</t>
  </si>
  <si>
    <t>CP007066</t>
  </si>
  <si>
    <t>27.85</t>
  </si>
  <si>
    <t>Gallibacterium anatis UMN179</t>
  </si>
  <si>
    <t>pUMN179</t>
  </si>
  <si>
    <t>NC_015461.1</t>
  </si>
  <si>
    <t>CP002668</t>
  </si>
  <si>
    <t>35.8025</t>
  </si>
  <si>
    <t>Gammaproteobacteria bacterium NRL1</t>
  </si>
  <si>
    <t>CP013100.1</t>
  </si>
  <si>
    <t>52.8903</t>
  </si>
  <si>
    <t>Gayadomonas joobiniege G7</t>
  </si>
  <si>
    <t>pG7</t>
  </si>
  <si>
    <t>NZ_AMRX01000008.1</t>
  </si>
  <si>
    <t>AMRX01000008</t>
  </si>
  <si>
    <t>41.1226</t>
  </si>
  <si>
    <t>559</t>
  </si>
  <si>
    <t>Gemmatirosa kalamazoonesis KBS708</t>
  </si>
  <si>
    <t>Gemmatimonadetes</t>
  </si>
  <si>
    <t>CP007130.1</t>
  </si>
  <si>
    <t>72.8116</t>
  </si>
  <si>
    <t>797</t>
  </si>
  <si>
    <t>CP007129.1</t>
  </si>
  <si>
    <t>72.6981</t>
  </si>
  <si>
    <t>1025</t>
  </si>
  <si>
    <t>Geoalkalibacter subterraneus Red1</t>
  </si>
  <si>
    <t>pGSUB1</t>
  </si>
  <si>
    <t>NZ_CP010312.1</t>
  </si>
  <si>
    <t>CP010312</t>
  </si>
  <si>
    <t>51.3786</t>
  </si>
  <si>
    <t>Geobacillus kaustophilus HTA426</t>
  </si>
  <si>
    <t>pHTA426</t>
  </si>
  <si>
    <t>NC_006509.1</t>
  </si>
  <si>
    <t>AP006520</t>
  </si>
  <si>
    <t>44.1512</t>
  </si>
  <si>
    <t>Geobacillus sp. 1121</t>
  </si>
  <si>
    <t>pGTG5</t>
  </si>
  <si>
    <t>NC_022994.1</t>
  </si>
  <si>
    <t>KC255224</t>
  </si>
  <si>
    <t>46.039</t>
  </si>
  <si>
    <t>Geobacillus sp. 12AMOR1</t>
  </si>
  <si>
    <t>pGARCT</t>
  </si>
  <si>
    <t>NZ_CP011833.1</t>
  </si>
  <si>
    <t>CP011833</t>
  </si>
  <si>
    <t>47.0954</t>
  </si>
  <si>
    <t>Geobacillus sp. 610</t>
  </si>
  <si>
    <t>pGTD7</t>
  </si>
  <si>
    <t>NC_022993.1</t>
  </si>
  <si>
    <t>KC255223</t>
  </si>
  <si>
    <t>45.8676</t>
  </si>
  <si>
    <t>Geobacillus sp. JF8</t>
  </si>
  <si>
    <t>pBt40</t>
  </si>
  <si>
    <t>NC_022092.1</t>
  </si>
  <si>
    <t>CP006255</t>
  </si>
  <si>
    <t>46.1213</t>
  </si>
  <si>
    <t>Geobacillus sp. LC300</t>
  </si>
  <si>
    <t>pGt35</t>
  </si>
  <si>
    <t>NZ_CP008904.1</t>
  </si>
  <si>
    <t>CP008904</t>
  </si>
  <si>
    <t>46.8251</t>
  </si>
  <si>
    <t>Geobacillus sp. WCH70</t>
  </si>
  <si>
    <t>pWCH7002</t>
  </si>
  <si>
    <t>NC_012790.1</t>
  </si>
  <si>
    <t>CP001640</t>
  </si>
  <si>
    <t>39.5548</t>
  </si>
  <si>
    <t>pWCH7001</t>
  </si>
  <si>
    <t>NC_012794.1</t>
  </si>
  <si>
    <t>CP001639</t>
  </si>
  <si>
    <t>39.5646</t>
  </si>
  <si>
    <t>Geobacillus sp. Y4.1MC1</t>
  </si>
  <si>
    <t>pGY4MC101</t>
  </si>
  <si>
    <t>NC_014651.1</t>
  </si>
  <si>
    <t>CP002294</t>
  </si>
  <si>
    <t>43.7801</t>
  </si>
  <si>
    <t>Geobacillus sp. Y412MC52</t>
  </si>
  <si>
    <t>pGYMC5201</t>
  </si>
  <si>
    <t>NC_014916.1</t>
  </si>
  <si>
    <t>CP002443</t>
  </si>
  <si>
    <t>45.3026</t>
  </si>
  <si>
    <t>Geobacillus sp. Y412MC61</t>
  </si>
  <si>
    <t>pGYMC6101</t>
  </si>
  <si>
    <t>NC_013412.1</t>
  </si>
  <si>
    <t>CP001795</t>
  </si>
  <si>
    <t>45.3071</t>
  </si>
  <si>
    <t>Geobacillus stearothermophilus</t>
  </si>
  <si>
    <t>pTB19</t>
  </si>
  <si>
    <t>NC_025008.1</t>
  </si>
  <si>
    <t>M63891</t>
  </si>
  <si>
    <t>36.4348</t>
  </si>
  <si>
    <t>Geobacillus stearothermophilus TKO15</t>
  </si>
  <si>
    <t>pSTK1</t>
  </si>
  <si>
    <t>NC_002062.1</t>
  </si>
  <si>
    <t>D29989</t>
  </si>
  <si>
    <t>44.0786</t>
  </si>
  <si>
    <t>Geobacillus stearothermophilus 18</t>
  </si>
  <si>
    <t>pGS18</t>
  </si>
  <si>
    <t>NC_010420.1</t>
  </si>
  <si>
    <t>AM886060</t>
  </si>
  <si>
    <t>40.0175</t>
  </si>
  <si>
    <t>Geobacillus stearothermophilus 10</t>
  </si>
  <si>
    <t>NZ_CP008935.1</t>
  </si>
  <si>
    <t>CP008935</t>
  </si>
  <si>
    <t>54.5857</t>
  </si>
  <si>
    <t>Geobacillus thermodenitrificans NG80-2</t>
  </si>
  <si>
    <t>pLW1071</t>
  </si>
  <si>
    <t>NC_009329.1</t>
  </si>
  <si>
    <t>CP000558</t>
  </si>
  <si>
    <t>39.7466</t>
  </si>
  <si>
    <t>Geobacillus thermoglucosidasius C56-YS93</t>
  </si>
  <si>
    <t>pGEOTH01</t>
  </si>
  <si>
    <t>NC_015665.1</t>
  </si>
  <si>
    <t>CP002836</t>
  </si>
  <si>
    <t>43.9535</t>
  </si>
  <si>
    <t>pGEOTH02</t>
  </si>
  <si>
    <t>NC_015661.1</t>
  </si>
  <si>
    <t>CP002837</t>
  </si>
  <si>
    <t>40.4165</t>
  </si>
  <si>
    <t>Geobacter lovleyi SZ</t>
  </si>
  <si>
    <t>pGLOV01</t>
  </si>
  <si>
    <t>NC_010815.1</t>
  </si>
  <si>
    <t>CP001090</t>
  </si>
  <si>
    <t>52.9651</t>
  </si>
  <si>
    <t>Geobacter metallireducens GS-15</t>
  </si>
  <si>
    <t>NC_007515.1</t>
  </si>
  <si>
    <t>CP000149</t>
  </si>
  <si>
    <t>52.4778</t>
  </si>
  <si>
    <t>Glaciecola sp. 4H-3-7+YE-5</t>
  </si>
  <si>
    <t>pGLAAG01</t>
  </si>
  <si>
    <t>NC_015498.1</t>
  </si>
  <si>
    <t>CP002527</t>
  </si>
  <si>
    <t>42.0172</t>
  </si>
  <si>
    <t>Gloeocapsa sp. PCC 7428</t>
  </si>
  <si>
    <t>pGLO7428.02</t>
  </si>
  <si>
    <t>NC_020051.1</t>
  </si>
  <si>
    <t>CP003648</t>
  </si>
  <si>
    <t>44.9158</t>
  </si>
  <si>
    <t>pGLO7428.03</t>
  </si>
  <si>
    <t>NC_019759.1</t>
  </si>
  <si>
    <t>CP003649</t>
  </si>
  <si>
    <t>45.2334</t>
  </si>
  <si>
    <t>pGLO7428.01</t>
  </si>
  <si>
    <t>NC_019746.1</t>
  </si>
  <si>
    <t>CP003647</t>
  </si>
  <si>
    <t>43.773</t>
  </si>
  <si>
    <t>pGLO7428.04</t>
  </si>
  <si>
    <t>NC_019747.1</t>
  </si>
  <si>
    <t>CP003650</t>
  </si>
  <si>
    <t>46.5356</t>
  </si>
  <si>
    <t>Gluconacetobacter diazotrophicus PA1 5 PAl 5</t>
  </si>
  <si>
    <t>pGDIA01</t>
  </si>
  <si>
    <t>NC_011367.1</t>
  </si>
  <si>
    <t>CP001190</t>
  </si>
  <si>
    <t>58.5285</t>
  </si>
  <si>
    <t>pGDIPal5II</t>
  </si>
  <si>
    <t>NC_010123.1</t>
  </si>
  <si>
    <t>AM889286</t>
  </si>
  <si>
    <t>63.9976</t>
  </si>
  <si>
    <t>pGDIPal5I</t>
  </si>
  <si>
    <t>NC_010124.1</t>
  </si>
  <si>
    <t>AM889287</t>
  </si>
  <si>
    <t>56.8061</t>
  </si>
  <si>
    <t>Gluconobacter oxydans</t>
  </si>
  <si>
    <t>pAG5</t>
  </si>
  <si>
    <t>NC_004458.1</t>
  </si>
  <si>
    <t>AB086443</t>
  </si>
  <si>
    <t>50.7967</t>
  </si>
  <si>
    <t>Gluconobacter oxydans DSM 3504</t>
  </si>
  <si>
    <t>pGO128</t>
  </si>
  <si>
    <t>NC_003374.1</t>
  </si>
  <si>
    <t>AJ428837</t>
  </si>
  <si>
    <t>51.9355</t>
  </si>
  <si>
    <t>Gluconobacter oxydans 621H</t>
  </si>
  <si>
    <t>pGOX5</t>
  </si>
  <si>
    <t>NC_006676.1</t>
  </si>
  <si>
    <t>CP000008</t>
  </si>
  <si>
    <t>59.9553</t>
  </si>
  <si>
    <t>pGOX4</t>
  </si>
  <si>
    <t>NC_006675.1</t>
  </si>
  <si>
    <t>CP000007</t>
  </si>
  <si>
    <t>54.375</t>
  </si>
  <si>
    <t>pGOX3</t>
  </si>
  <si>
    <t>NC_006674.1</t>
  </si>
  <si>
    <t>CP000006</t>
  </si>
  <si>
    <t>55.9703</t>
  </si>
  <si>
    <t>pGOX2</t>
  </si>
  <si>
    <t>NC_006673.1</t>
  </si>
  <si>
    <t>CP000005</t>
  </si>
  <si>
    <t>56.1051</t>
  </si>
  <si>
    <t>pGOX1</t>
  </si>
  <si>
    <t>NC_006672.1</t>
  </si>
  <si>
    <t>CP000004</t>
  </si>
  <si>
    <t>58.3242</t>
  </si>
  <si>
    <t>Gluconobacter oxydans H24</t>
  </si>
  <si>
    <t>NC_019397.1</t>
  </si>
  <si>
    <t>CP003927</t>
  </si>
  <si>
    <t>56.1448</t>
  </si>
  <si>
    <t>Gordonia bronchialis DSM 43247</t>
  </si>
  <si>
    <t>pGBRO01</t>
  </si>
  <si>
    <t>NC_013442.1</t>
  </si>
  <si>
    <t>CP001803</t>
  </si>
  <si>
    <t>65.132</t>
  </si>
  <si>
    <t>Gordonia polyisoprenivorans VH2</t>
  </si>
  <si>
    <t>p174</t>
  </si>
  <si>
    <t>NC_016907.1</t>
  </si>
  <si>
    <t>CP003120</t>
  </si>
  <si>
    <t>65.7341</t>
  </si>
  <si>
    <t>Gordonia sp. KTR9</t>
  </si>
  <si>
    <t>pGKT1</t>
  </si>
  <si>
    <t>NC_018582.1</t>
  </si>
  <si>
    <t>CP002908</t>
  </si>
  <si>
    <t>65.1185</t>
  </si>
  <si>
    <t>pGKT3</t>
  </si>
  <si>
    <t>NC_018583.1</t>
  </si>
  <si>
    <t>CP002909</t>
  </si>
  <si>
    <t>64.7121</t>
  </si>
  <si>
    <t>pGKT2</t>
  </si>
  <si>
    <t>NC_018580.1</t>
  </si>
  <si>
    <t>CP002112</t>
  </si>
  <si>
    <t>62.6651</t>
  </si>
  <si>
    <t>Gordonia westfalica type strain: DSM 44215</t>
  </si>
  <si>
    <t>pKB1</t>
  </si>
  <si>
    <t>NC_005307.1</t>
  </si>
  <si>
    <t>AJ576039</t>
  </si>
  <si>
    <t>66.0044</t>
  </si>
  <si>
    <t>Gracilaria chilensis</t>
  </si>
  <si>
    <t>Other</t>
  </si>
  <si>
    <t>Gch3937</t>
  </si>
  <si>
    <t>NC_002107.1</t>
  </si>
  <si>
    <t>AF034721</t>
  </si>
  <si>
    <t>25.0191</t>
  </si>
  <si>
    <t>Gch7220</t>
  </si>
  <si>
    <t>NC_002106.1</t>
  </si>
  <si>
    <t>AF034719</t>
  </si>
  <si>
    <t>24.8615</t>
  </si>
  <si>
    <t>Gracilaria robusta</t>
  </si>
  <si>
    <t>Gro4059</t>
  </si>
  <si>
    <t>NC_002104.1</t>
  </si>
  <si>
    <t>AF034717</t>
  </si>
  <si>
    <t>26.509</t>
  </si>
  <si>
    <t>Gro4970</t>
  </si>
  <si>
    <t>NC_002105.1</t>
  </si>
  <si>
    <t>AF034718</t>
  </si>
  <si>
    <t>25.7746</t>
  </si>
  <si>
    <t>Gracilariopsis lemaneiformis</t>
  </si>
  <si>
    <t>Gle4293</t>
  </si>
  <si>
    <t>NC_001470.1</t>
  </si>
  <si>
    <t>AF034720</t>
  </si>
  <si>
    <t>26.8111</t>
  </si>
  <si>
    <t>Granulicella tundricola MP5ACTX9</t>
  </si>
  <si>
    <t>Fibrobacteres/Acidobacteria group</t>
  </si>
  <si>
    <t>Acidobacteria</t>
  </si>
  <si>
    <t>pACIX901</t>
  </si>
  <si>
    <t>NC_015057.1</t>
  </si>
  <si>
    <t>CP002481</t>
  </si>
  <si>
    <t>59.5649</t>
  </si>
  <si>
    <t>310</t>
  </si>
  <si>
    <t>pACIX904</t>
  </si>
  <si>
    <t>NC_015059.1</t>
  </si>
  <si>
    <t>CP002484</t>
  </si>
  <si>
    <t>53.2794</t>
  </si>
  <si>
    <t>pACIX903</t>
  </si>
  <si>
    <t>NC_015058.1</t>
  </si>
  <si>
    <t>CP002483</t>
  </si>
  <si>
    <t>55.9434</t>
  </si>
  <si>
    <t>pACIX905</t>
  </si>
  <si>
    <t>NC_015060.1</t>
  </si>
  <si>
    <t>CP002485</t>
  </si>
  <si>
    <t>56.3543</t>
  </si>
  <si>
    <t>pACIX902</t>
  </si>
  <si>
    <t>NC_015065.1</t>
  </si>
  <si>
    <t>CP002482</t>
  </si>
  <si>
    <t>59.4102</t>
  </si>
  <si>
    <t>Haemophilus influenzae A1606</t>
  </si>
  <si>
    <t>pA1606</t>
  </si>
  <si>
    <t>NC_019180.1</t>
  </si>
  <si>
    <t>JQ611726</t>
  </si>
  <si>
    <t>39.7272</t>
  </si>
  <si>
    <t>Haemophilus influenzae BB1051</t>
  </si>
  <si>
    <t>NC_019174.1</t>
  </si>
  <si>
    <t>GU080063</t>
  </si>
  <si>
    <t>41.4481</t>
  </si>
  <si>
    <t>Haemophilus influenzae</t>
  </si>
  <si>
    <t>pF3031</t>
  </si>
  <si>
    <t>NC_004846.1</t>
  </si>
  <si>
    <t>AF447808</t>
  </si>
  <si>
    <t>36.6509</t>
  </si>
  <si>
    <t>Haemophilus influenzae S5</t>
  </si>
  <si>
    <t>pLFS5</t>
  </si>
  <si>
    <t>NC_019183.1</t>
  </si>
  <si>
    <t>JQ670904</t>
  </si>
  <si>
    <t>38.3203</t>
  </si>
  <si>
    <t>Haemophilus influenzae A1209</t>
  </si>
  <si>
    <t>pA1209</t>
  </si>
  <si>
    <t>NC_019185.1</t>
  </si>
  <si>
    <t>JQ783055</t>
  </si>
  <si>
    <t>38.6037</t>
  </si>
  <si>
    <t>Haemophilus influenzae PN223</t>
  </si>
  <si>
    <t>pPN223</t>
  </si>
  <si>
    <t>NC_019181.1</t>
  </si>
  <si>
    <t>JQ611727</t>
  </si>
  <si>
    <t>37.6626</t>
  </si>
  <si>
    <t>pF1947</t>
  </si>
  <si>
    <t>NC_007206.1</t>
  </si>
  <si>
    <t>AY647243</t>
  </si>
  <si>
    <t>36.769</t>
  </si>
  <si>
    <t>Haemophilus influenzae BB1059</t>
  </si>
  <si>
    <t>PB1000</t>
  </si>
  <si>
    <t>NC_014813.1</t>
  </si>
  <si>
    <t>HM470204</t>
  </si>
  <si>
    <t>Haemophilus influenzae BB1052</t>
  </si>
  <si>
    <t>NC_019175.1</t>
  </si>
  <si>
    <t>GU080064</t>
  </si>
  <si>
    <t>41.4264</t>
  </si>
  <si>
    <t>Haemophilus influenzae H64</t>
  </si>
  <si>
    <t>pLFH64</t>
  </si>
  <si>
    <t>NC_019182.1</t>
  </si>
  <si>
    <t>JQ670905</t>
  </si>
  <si>
    <t>40.033</t>
  </si>
  <si>
    <t>ICEhin1056</t>
  </si>
  <si>
    <t>NC_011409.1</t>
  </si>
  <si>
    <t>AJ627386</t>
  </si>
  <si>
    <t>39.1039</t>
  </si>
  <si>
    <t>Haemophilus influenzae BB1053</t>
  </si>
  <si>
    <t>NC_019176.1</t>
  </si>
  <si>
    <t>GU080065</t>
  </si>
  <si>
    <t>Haemophilus influenzae BPF</t>
  </si>
  <si>
    <t>pF3028</t>
  </si>
  <si>
    <t>NC_004058.1</t>
  </si>
  <si>
    <t>AF469177</t>
  </si>
  <si>
    <t>36.6657</t>
  </si>
  <si>
    <t>Haemophilus influenzae H49</t>
  </si>
  <si>
    <t>pLFH49</t>
  </si>
  <si>
    <t>NC_019184.1</t>
  </si>
  <si>
    <t>JQ670906</t>
  </si>
  <si>
    <t>40.0999</t>
  </si>
  <si>
    <t>Haemophilus influenzae BB1050</t>
  </si>
  <si>
    <t>pB1000'</t>
  </si>
  <si>
    <t>NC_019177.1</t>
  </si>
  <si>
    <t>GU080066</t>
  </si>
  <si>
    <t>41.7111</t>
  </si>
  <si>
    <t>Haemophilus influenzae F50</t>
  </si>
  <si>
    <t>NC_019178.1</t>
  </si>
  <si>
    <t>HM236408</t>
  </si>
  <si>
    <t>Haemophilus influenzae J612</t>
  </si>
  <si>
    <t>pJ612</t>
  </si>
  <si>
    <t>NC_019186.1</t>
  </si>
  <si>
    <t>JQ783056</t>
  </si>
  <si>
    <t>38.8074</t>
  </si>
  <si>
    <t>Haemophilus parainfluenzae 72322</t>
  </si>
  <si>
    <t>NC_020228.1</t>
  </si>
  <si>
    <t>KC292503</t>
  </si>
  <si>
    <t>40.0147</t>
  </si>
  <si>
    <t>Haemophilus somnus 129PT</t>
  </si>
  <si>
    <t>pHS129</t>
  </si>
  <si>
    <t>NC_006298.1</t>
  </si>
  <si>
    <t>CP000019</t>
  </si>
  <si>
    <t>34.9749</t>
  </si>
  <si>
    <t>Hafnia alvei MISC230</t>
  </si>
  <si>
    <t>pAlvA</t>
  </si>
  <si>
    <t>NC_005910.1</t>
  </si>
  <si>
    <t>AY271828</t>
  </si>
  <si>
    <t>46.1764</t>
  </si>
  <si>
    <t>Hafnia alvei MISC261</t>
  </si>
  <si>
    <t>pAlvB</t>
  </si>
  <si>
    <t>NC_005911.1</t>
  </si>
  <si>
    <t>AY271829</t>
  </si>
  <si>
    <t>46.9709</t>
  </si>
  <si>
    <t>Halalkalicoccus jeotgali B3</t>
  </si>
  <si>
    <t>Halobacteria</t>
  </si>
  <si>
    <t>NC_014303.1</t>
  </si>
  <si>
    <t>CP002068</t>
  </si>
  <si>
    <t>60.5956</t>
  </si>
  <si>
    <t>NC_014298.1</t>
  </si>
  <si>
    <t>CP002063</t>
  </si>
  <si>
    <t>55.2656</t>
  </si>
  <si>
    <t>333</t>
  </si>
  <si>
    <t>NC_014302.1</t>
  </si>
  <si>
    <t>CP002067</t>
  </si>
  <si>
    <t>47.6419</t>
  </si>
  <si>
    <t>NC_014300.1</t>
  </si>
  <si>
    <t>CP002065</t>
  </si>
  <si>
    <t>58.9017</t>
  </si>
  <si>
    <t>NC_014301.1</t>
  </si>
  <si>
    <t>CP002066</t>
  </si>
  <si>
    <t>54.9113</t>
  </si>
  <si>
    <t>NC_014299.1</t>
  </si>
  <si>
    <t>CP002064</t>
  </si>
  <si>
    <t>54.1633</t>
  </si>
  <si>
    <t>Halanaeroarchaeum sulfurireducens HSR2</t>
  </si>
  <si>
    <t>pHSR2-01</t>
  </si>
  <si>
    <t>NZ_CP008875.1</t>
  </si>
  <si>
    <t>CP008875</t>
  </si>
  <si>
    <t>55.4066</t>
  </si>
  <si>
    <t>Halanaeroarchaeum sulfurireducens M27-SA2</t>
  </si>
  <si>
    <t>pM27-SA2-01</t>
  </si>
  <si>
    <t>NZ_CP011565.1</t>
  </si>
  <si>
    <t>CP011565</t>
  </si>
  <si>
    <t>55.3961</t>
  </si>
  <si>
    <t>Haliscomenobacter hydrossis DSM 1100</t>
  </si>
  <si>
    <t>pHALHY01</t>
  </si>
  <si>
    <t>NC_015511.1</t>
  </si>
  <si>
    <t>CP002692</t>
  </si>
  <si>
    <t>46.2264</t>
  </si>
  <si>
    <t>pHALHY02</t>
  </si>
  <si>
    <t>NC_015512.1</t>
  </si>
  <si>
    <t>CP002693</t>
  </si>
  <si>
    <t>46.4332</t>
  </si>
  <si>
    <t>pHALHY03</t>
  </si>
  <si>
    <t>NC_015513.1</t>
  </si>
  <si>
    <t>CP002694</t>
  </si>
  <si>
    <t>46.9785</t>
  </si>
  <si>
    <t>Haloarcula hispanica ATCC 33960 CGMCC 1.2049</t>
  </si>
  <si>
    <t>pHH400</t>
  </si>
  <si>
    <t>NC_015944.1</t>
  </si>
  <si>
    <t>CP002923</t>
  </si>
  <si>
    <t>59.8872</t>
  </si>
  <si>
    <t>Haloarcula hispanica N601</t>
  </si>
  <si>
    <t>pHH126</t>
  </si>
  <si>
    <t>NC_023011.1</t>
  </si>
  <si>
    <t>CP006886</t>
  </si>
  <si>
    <t>55.3139</t>
  </si>
  <si>
    <t>pHH406</t>
  </si>
  <si>
    <t>NC_023012.1</t>
  </si>
  <si>
    <t>CP006887</t>
  </si>
  <si>
    <t>59.8874</t>
  </si>
  <si>
    <t>339</t>
  </si>
  <si>
    <t>348</t>
  </si>
  <si>
    <t>Haloarcula marismortui ATCC 43049</t>
  </si>
  <si>
    <t>pNG300</t>
  </si>
  <si>
    <t>NC_006391.1</t>
  </si>
  <si>
    <t>AY596292</t>
  </si>
  <si>
    <t>60.0187</t>
  </si>
  <si>
    <t>pNG600</t>
  </si>
  <si>
    <t>NC_006394.1</t>
  </si>
  <si>
    <t>AY596295</t>
  </si>
  <si>
    <t>58.3329</t>
  </si>
  <si>
    <t>pNG400</t>
  </si>
  <si>
    <t>NC_006392.1</t>
  </si>
  <si>
    <t>AY596293</t>
  </si>
  <si>
    <t>57.3492</t>
  </si>
  <si>
    <t>pNG500</t>
  </si>
  <si>
    <t>NC_006393.1</t>
  </si>
  <si>
    <t>AY596294</t>
  </si>
  <si>
    <t>54.4823</t>
  </si>
  <si>
    <t>pNG100</t>
  </si>
  <si>
    <t>NC_006389.1</t>
  </si>
  <si>
    <t>AY596290</t>
  </si>
  <si>
    <t>54.2534</t>
  </si>
  <si>
    <t>pNG700</t>
  </si>
  <si>
    <t>NC_006395.1</t>
  </si>
  <si>
    <t>AY596296</t>
  </si>
  <si>
    <t>59.1191</t>
  </si>
  <si>
    <t>pNG200</t>
  </si>
  <si>
    <t>NC_006390.1</t>
  </si>
  <si>
    <t>AY596291</t>
  </si>
  <si>
    <t>55.626</t>
  </si>
  <si>
    <t>Haloarcula sp. AS7094</t>
  </si>
  <si>
    <t>pSCM201</t>
  </si>
  <si>
    <t>NC_006426.2</t>
  </si>
  <si>
    <t>AY443099</t>
  </si>
  <si>
    <t>59.9191</t>
  </si>
  <si>
    <t>Haloarcula sp. CBA1115</t>
  </si>
  <si>
    <t>NZ_CP010533.1</t>
  </si>
  <si>
    <t>CP010533</t>
  </si>
  <si>
    <t>53.749</t>
  </si>
  <si>
    <t>NZ_CP010532.1</t>
  </si>
  <si>
    <t>CP010532</t>
  </si>
  <si>
    <t>54.2036</t>
  </si>
  <si>
    <t>NZ_CP010534.1</t>
  </si>
  <si>
    <t>CP010534</t>
  </si>
  <si>
    <t>61.818</t>
  </si>
  <si>
    <t>NZ_CP010531.1</t>
  </si>
  <si>
    <t>CP010531</t>
  </si>
  <si>
    <t>55.3891</t>
  </si>
  <si>
    <t>NZ_CP010530.1</t>
  </si>
  <si>
    <t>CP010530</t>
  </si>
  <si>
    <t>59.8516</t>
  </si>
  <si>
    <t>Halobacillus halophilus DSM 2266 type strain: DSM 2266</t>
  </si>
  <si>
    <t>PL3</t>
  </si>
  <si>
    <t>NC_017670.1</t>
  </si>
  <si>
    <t>HE717025</t>
  </si>
  <si>
    <t>36.4974</t>
  </si>
  <si>
    <t>PL16</t>
  </si>
  <si>
    <t>NC_017669.1</t>
  </si>
  <si>
    <t>HE717024</t>
  </si>
  <si>
    <t>43.0112</t>
  </si>
  <si>
    <t>Halobacteriovorax marinus SJ</t>
  </si>
  <si>
    <t>pBMS1</t>
  </si>
  <si>
    <t>NC_019100.1</t>
  </si>
  <si>
    <t>HE610506</t>
  </si>
  <si>
    <t>36.1885</t>
  </si>
  <si>
    <t>Halobacterium salinarum</t>
  </si>
  <si>
    <t>pPHIHL</t>
  </si>
  <si>
    <t>NC_010088.1</t>
  </si>
  <si>
    <t>X65098</t>
  </si>
  <si>
    <t>61.3155</t>
  </si>
  <si>
    <t>pHSB</t>
  </si>
  <si>
    <t>NC_002121.1</t>
  </si>
  <si>
    <t>X07128</t>
  </si>
  <si>
    <t>64.1129</t>
  </si>
  <si>
    <t>Halobacterium salinarum J7</t>
  </si>
  <si>
    <t>pHH205</t>
  </si>
  <si>
    <t>NC_003158.1</t>
  </si>
  <si>
    <t>61.104</t>
  </si>
  <si>
    <t>Halobacterium salinarum R1 DSM 671 = R1</t>
  </si>
  <si>
    <t>PHS4</t>
  </si>
  <si>
    <t>NC_010367.1</t>
  </si>
  <si>
    <t>AM774419</t>
  </si>
  <si>
    <t>57.9107</t>
  </si>
  <si>
    <t>PHS2</t>
  </si>
  <si>
    <t>NC_010369.1</t>
  </si>
  <si>
    <t>AM774417</t>
  </si>
  <si>
    <t>58.5901</t>
  </si>
  <si>
    <t>PHS1</t>
  </si>
  <si>
    <t>NC_010366.1</t>
  </si>
  <si>
    <t>AM774416</t>
  </si>
  <si>
    <t>57.4483</t>
  </si>
  <si>
    <t>PHS3</t>
  </si>
  <si>
    <t>NC_010368.1</t>
  </si>
  <si>
    <t>AM774418</t>
  </si>
  <si>
    <t>59.7886</t>
  </si>
  <si>
    <t>Halobacterium sp. DL1</t>
  </si>
  <si>
    <t>NZ_CP007061.1</t>
  </si>
  <si>
    <t>CP007061</t>
  </si>
  <si>
    <t>56.9346</t>
  </si>
  <si>
    <t>261</t>
  </si>
  <si>
    <t>Halobacterium sp. GN101</t>
  </si>
  <si>
    <t>pHGN1</t>
  </si>
  <si>
    <t>NC_002124.1</t>
  </si>
  <si>
    <t>X16460</t>
  </si>
  <si>
    <t>62.6629</t>
  </si>
  <si>
    <t>Halobacterium sp. NRC-1</t>
  </si>
  <si>
    <t>pNRC100</t>
  </si>
  <si>
    <t>NC_001869.1</t>
  </si>
  <si>
    <t>AF016485</t>
  </si>
  <si>
    <t>57.9087</t>
  </si>
  <si>
    <t>pNRC200</t>
  </si>
  <si>
    <t>NC_002608.1</t>
  </si>
  <si>
    <t>AE004438</t>
  </si>
  <si>
    <t>59.2242</t>
  </si>
  <si>
    <t>Haloferax gibbonsii ARA6</t>
  </si>
  <si>
    <t>pHG2</t>
  </si>
  <si>
    <t>NZ_CP011949.1</t>
  </si>
  <si>
    <t>CP011949</t>
  </si>
  <si>
    <t>66.8537</t>
  </si>
  <si>
    <t>300</t>
  </si>
  <si>
    <t>pHG1</t>
  </si>
  <si>
    <t>NZ_CP011948.1</t>
  </si>
  <si>
    <t>CP011948</t>
  </si>
  <si>
    <t>64.5787</t>
  </si>
  <si>
    <t>382</t>
  </si>
  <si>
    <t>390</t>
  </si>
  <si>
    <t>pHG4</t>
  </si>
  <si>
    <t>NZ_CP011951.1</t>
  </si>
  <si>
    <t>CP011951</t>
  </si>
  <si>
    <t>53.9941</t>
  </si>
  <si>
    <t>pHG3</t>
  </si>
  <si>
    <t>NZ_CP011950.1</t>
  </si>
  <si>
    <t>CP011950</t>
  </si>
  <si>
    <t>52.845</t>
  </si>
  <si>
    <t>Haloferax lucentense Aa 2.2</t>
  </si>
  <si>
    <t>pHK2</t>
  </si>
  <si>
    <t>NC_019285.1</t>
  </si>
  <si>
    <t>GU321094</t>
  </si>
  <si>
    <t>61.0005</t>
  </si>
  <si>
    <t>Haloferax mediterranei ATCC 33500</t>
  </si>
  <si>
    <t>HMPLAS2</t>
  </si>
  <si>
    <t>NZ_CP007553.1</t>
  </si>
  <si>
    <t>CP007553</t>
  </si>
  <si>
    <t>57.8988</t>
  </si>
  <si>
    <t>272</t>
  </si>
  <si>
    <t>HMPLAS1</t>
  </si>
  <si>
    <t>NZ_CP007554.1</t>
  </si>
  <si>
    <t>CP007554</t>
  </si>
  <si>
    <t>57.5031</t>
  </si>
  <si>
    <t>399</t>
  </si>
  <si>
    <t>HMPLAS3</t>
  </si>
  <si>
    <t>NZ_CP007552.1</t>
  </si>
  <si>
    <t>CP007552</t>
  </si>
  <si>
    <t>57.265</t>
  </si>
  <si>
    <t>Haloferax mediterranei ATCC 33500 CGMCC 1.2087</t>
  </si>
  <si>
    <t>pHM300</t>
  </si>
  <si>
    <t>NC_017943.1</t>
  </si>
  <si>
    <t>CP001870</t>
  </si>
  <si>
    <t>57.8985</t>
  </si>
  <si>
    <t>pHM100</t>
  </si>
  <si>
    <t>NC_017942.1</t>
  </si>
  <si>
    <t>CP001869</t>
  </si>
  <si>
    <t>57.5575</t>
  </si>
  <si>
    <t>pHM500</t>
  </si>
  <si>
    <t>NC_017944.1</t>
  </si>
  <si>
    <t>CP001871</t>
  </si>
  <si>
    <t>57.5102</t>
  </si>
  <si>
    <t>432</t>
  </si>
  <si>
    <t>436</t>
  </si>
  <si>
    <t>Haloferax volcanii DS2</t>
  </si>
  <si>
    <t>pHV2</t>
  </si>
  <si>
    <t>NC_001375.1</t>
  </si>
  <si>
    <t>J03014</t>
  </si>
  <si>
    <t>56.0434</t>
  </si>
  <si>
    <t>pHV4</t>
  </si>
  <si>
    <t>NC_013966.1</t>
  </si>
  <si>
    <t>CP001955</t>
  </si>
  <si>
    <t>61.6652</t>
  </si>
  <si>
    <t>568</t>
  </si>
  <si>
    <t>pHV1</t>
  </si>
  <si>
    <t>NC_013968.1</t>
  </si>
  <si>
    <t>CP001957</t>
  </si>
  <si>
    <t>55.4988</t>
  </si>
  <si>
    <t>pHV3</t>
  </si>
  <si>
    <t>NC_013964.1</t>
  </si>
  <si>
    <t>CP001953</t>
  </si>
  <si>
    <t>65.5595</t>
  </si>
  <si>
    <t>362</t>
  </si>
  <si>
    <t>NC_013965.1</t>
  </si>
  <si>
    <t>CP001954</t>
  </si>
  <si>
    <t>56.0623</t>
  </si>
  <si>
    <t>Halogeometricum borinquense DSM 11551</t>
  </si>
  <si>
    <t>pHBOR02</t>
  </si>
  <si>
    <t>NC_014731.1</t>
  </si>
  <si>
    <t>CP001692</t>
  </si>
  <si>
    <t>57.2576</t>
  </si>
  <si>
    <t>294</t>
  </si>
  <si>
    <t>297</t>
  </si>
  <si>
    <t>pHBOR05</t>
  </si>
  <si>
    <t>NC_014737.1</t>
  </si>
  <si>
    <t>CP001695</t>
  </si>
  <si>
    <t>64.6478</t>
  </si>
  <si>
    <t>pHBOR03</t>
  </si>
  <si>
    <t>NC_014736.1</t>
  </si>
  <si>
    <t>CP001693</t>
  </si>
  <si>
    <t>56.4559</t>
  </si>
  <si>
    <t>pHBOR04</t>
  </si>
  <si>
    <t>NC_014732.1</t>
  </si>
  <si>
    <t>CP001694</t>
  </si>
  <si>
    <t>58.827</t>
  </si>
  <si>
    <t>pHBOR01</t>
  </si>
  <si>
    <t>NC_014735.1</t>
  </si>
  <si>
    <t>CP001691</t>
  </si>
  <si>
    <t>56.1017</t>
  </si>
  <si>
    <t>296</t>
  </si>
  <si>
    <t>Halomicrobium mukohataei DSM 12286</t>
  </si>
  <si>
    <t>pHmuk01</t>
  </si>
  <si>
    <t>NC_013201.1</t>
  </si>
  <si>
    <t>CP001689</t>
  </si>
  <si>
    <t>64.1516</t>
  </si>
  <si>
    <t>Halomonas sp. A3H3</t>
  </si>
  <si>
    <t>NZ_HG423344.1</t>
  </si>
  <si>
    <t>HG423344</t>
  </si>
  <si>
    <t>61.8799</t>
  </si>
  <si>
    <t>Halomonas sp. KO116</t>
  </si>
  <si>
    <t>NZ_CP011053.1</t>
  </si>
  <si>
    <t>CP011053</t>
  </si>
  <si>
    <t>54.7961</t>
  </si>
  <si>
    <t>NZ_CP011054.1</t>
  </si>
  <si>
    <t>CP011054</t>
  </si>
  <si>
    <t>51.1479</t>
  </si>
  <si>
    <t>Halomonas sp. ZM3</t>
  </si>
  <si>
    <t>pZM3H1</t>
  </si>
  <si>
    <t>NC_019426.1</t>
  </si>
  <si>
    <t>JX569338</t>
  </si>
  <si>
    <t>57.6251</t>
  </si>
  <si>
    <t>halophilic archaeon DL31</t>
  </si>
  <si>
    <t>unclassified Archaea</t>
  </si>
  <si>
    <t>unclassified Archaea (miscellaneous)</t>
  </si>
  <si>
    <t>phalar01</t>
  </si>
  <si>
    <t>NC_015955.1</t>
  </si>
  <si>
    <t>CP002989</t>
  </si>
  <si>
    <t>56.1498</t>
  </si>
  <si>
    <t>581</t>
  </si>
  <si>
    <t>611</t>
  </si>
  <si>
    <t>phalar02</t>
  </si>
  <si>
    <t>NC_015959.1</t>
  </si>
  <si>
    <t>CP002990</t>
  </si>
  <si>
    <t>61.4608</t>
  </si>
  <si>
    <t>Halopiger xanaduensis SH-6</t>
  </si>
  <si>
    <t>pHALXA01</t>
  </si>
  <si>
    <t>NC_015658.1</t>
  </si>
  <si>
    <t>CP002840</t>
  </si>
  <si>
    <t>61.5322</t>
  </si>
  <si>
    <t>343</t>
  </si>
  <si>
    <t>pHALXA03</t>
  </si>
  <si>
    <t>NC_015659.1</t>
  </si>
  <si>
    <t>CP002842</t>
  </si>
  <si>
    <t>62.1512</t>
  </si>
  <si>
    <t>pHALXA02</t>
  </si>
  <si>
    <t>NC_015667.1</t>
  </si>
  <si>
    <t>CP002841</t>
  </si>
  <si>
    <t>58.9972</t>
  </si>
  <si>
    <t>Haloquadratum walsbyi C23 DSM 16854 = C23</t>
  </si>
  <si>
    <t>PL6B</t>
  </si>
  <si>
    <t>NC_017458.1</t>
  </si>
  <si>
    <t>FR746102</t>
  </si>
  <si>
    <t>52.031</t>
  </si>
  <si>
    <t>PL100</t>
  </si>
  <si>
    <t>NC_017457.1</t>
  </si>
  <si>
    <t>FR746100</t>
  </si>
  <si>
    <t>43.8568</t>
  </si>
  <si>
    <t>PL6A</t>
  </si>
  <si>
    <t>NC_017460.1</t>
  </si>
  <si>
    <t>FR746101</t>
  </si>
  <si>
    <t>51.0524</t>
  </si>
  <si>
    <t>Haloquadratum walsbyi DSM 16790 DSM 16790 = HBSQ001</t>
  </si>
  <si>
    <t>PL47</t>
  </si>
  <si>
    <t>NC_008213.1</t>
  </si>
  <si>
    <t>AM180089</t>
  </si>
  <si>
    <t>47.6732</t>
  </si>
  <si>
    <t>Halorhabdus tiamatea SARL4B type strain: SARL4B</t>
  </si>
  <si>
    <t>NC_021913.1</t>
  </si>
  <si>
    <t>HF571521</t>
  </si>
  <si>
    <t>57.4094</t>
  </si>
  <si>
    <t>Halorubrum lacusprofundi ATCC 49239</t>
  </si>
  <si>
    <t>pHLAC01</t>
  </si>
  <si>
    <t>NC_012030.1</t>
  </si>
  <si>
    <t>CP001367</t>
  </si>
  <si>
    <t>54.8609</t>
  </si>
  <si>
    <t>Halorubrum saccharovorum</t>
  </si>
  <si>
    <t>pZMX101</t>
  </si>
  <si>
    <t>NC_004531.1</t>
  </si>
  <si>
    <t>AF389188</t>
  </si>
  <si>
    <t>65.9775</t>
  </si>
  <si>
    <t>Halorubrum sp. T3</t>
  </si>
  <si>
    <t>HRDV1</t>
  </si>
  <si>
    <t>NC_025188.1</t>
  </si>
  <si>
    <t>KC545797</t>
  </si>
  <si>
    <t>66.3755</t>
  </si>
  <si>
    <t>Halostagnicola larsenii XH-48</t>
  </si>
  <si>
    <t>NZ_CP007059.1</t>
  </si>
  <si>
    <t>CP007059</t>
  </si>
  <si>
    <t>59.4236</t>
  </si>
  <si>
    <t>NZ_CP007056.1</t>
  </si>
  <si>
    <t>CP007056</t>
  </si>
  <si>
    <t>59.8264</t>
  </si>
  <si>
    <t>466</t>
  </si>
  <si>
    <t>NZ_CP007058.1</t>
  </si>
  <si>
    <t>CP007058</t>
  </si>
  <si>
    <t>59.1922</t>
  </si>
  <si>
    <t>NZ_CP007057.1</t>
  </si>
  <si>
    <t>CP007057</t>
  </si>
  <si>
    <t>56.9696</t>
  </si>
  <si>
    <t>386</t>
  </si>
  <si>
    <t>Haloterrigena thermotolerans H13</t>
  </si>
  <si>
    <t>pSN</t>
  </si>
  <si>
    <t>NC_013536.1</t>
  </si>
  <si>
    <t>DQ400913</t>
  </si>
  <si>
    <t>67.6937</t>
  </si>
  <si>
    <t>Haloterrigena turkmenica DSM 5511</t>
  </si>
  <si>
    <t>pHTUR06</t>
  </si>
  <si>
    <t>NC_013749.1</t>
  </si>
  <si>
    <t>CP001866</t>
  </si>
  <si>
    <t>58.1473</t>
  </si>
  <si>
    <t>pHTUR03</t>
  </si>
  <si>
    <t>NC_013746.1</t>
  </si>
  <si>
    <t>CP001863</t>
  </si>
  <si>
    <t>54.7298</t>
  </si>
  <si>
    <t>pHTUR04</t>
  </si>
  <si>
    <t>NC_013747.1</t>
  </si>
  <si>
    <t>CP001864</t>
  </si>
  <si>
    <t>64.6086</t>
  </si>
  <si>
    <t>pHTUR02</t>
  </si>
  <si>
    <t>NC_013745.1</t>
  </si>
  <si>
    <t>CP001862</t>
  </si>
  <si>
    <t>59.7537</t>
  </si>
  <si>
    <t>302</t>
  </si>
  <si>
    <t>321</t>
  </si>
  <si>
    <t>pHTUR01</t>
  </si>
  <si>
    <t>NC_013744.1</t>
  </si>
  <si>
    <t>CP001861</t>
  </si>
  <si>
    <t>61.1589</t>
  </si>
  <si>
    <t>578</t>
  </si>
  <si>
    <t>600</t>
  </si>
  <si>
    <t>pHTUR05</t>
  </si>
  <si>
    <t>NC_013748.1</t>
  </si>
  <si>
    <t>CP001865</t>
  </si>
  <si>
    <t>59.9561</t>
  </si>
  <si>
    <t>Helicobacter acinonychis str. Sheeba</t>
  </si>
  <si>
    <t>pHac1</t>
  </si>
  <si>
    <t>NC_008230.1</t>
  </si>
  <si>
    <t>AM260523</t>
  </si>
  <si>
    <t>34.5534</t>
  </si>
  <si>
    <t>Helicobacter bizzozeronii CIII-1</t>
  </si>
  <si>
    <t>phbz1</t>
  </si>
  <si>
    <t>NC_015670.1</t>
  </si>
  <si>
    <t>FR871758</t>
  </si>
  <si>
    <t>42.2344</t>
  </si>
  <si>
    <t>Helicobacter cetorum MIT 00-7128</t>
  </si>
  <si>
    <t>pHCW</t>
  </si>
  <si>
    <t>NC_017738.1</t>
  </si>
  <si>
    <t>CP003480</t>
  </si>
  <si>
    <t>34.4966</t>
  </si>
  <si>
    <t>Helicobacter cetorum MIT 99-5656</t>
  </si>
  <si>
    <t>pHCD</t>
  </si>
  <si>
    <t>NC_017736.1</t>
  </si>
  <si>
    <t>CP003482</t>
  </si>
  <si>
    <t>32.7244</t>
  </si>
  <si>
    <t>Helicobacter cinaedi PAGU611</t>
  </si>
  <si>
    <t>pHci1</t>
  </si>
  <si>
    <t>NC_017762.1</t>
  </si>
  <si>
    <t>AP012345</t>
  </si>
  <si>
    <t>31.5477</t>
  </si>
  <si>
    <t>Helicobacter pullorum 229336/12</t>
  </si>
  <si>
    <t>plasmid_229336_12</t>
  </si>
  <si>
    <t>CM003496.1</t>
  </si>
  <si>
    <t>29.4653</t>
  </si>
  <si>
    <t>Helicobacter pullorum 229254/12</t>
  </si>
  <si>
    <t>plasmid_B_229254_12</t>
  </si>
  <si>
    <t>CM003497.1</t>
  </si>
  <si>
    <t>30.6661</t>
  </si>
  <si>
    <t>Helicobacter pylori 228/99</t>
  </si>
  <si>
    <t>pHPY228</t>
  </si>
  <si>
    <t>NZ_CM003127.1</t>
  </si>
  <si>
    <t>CM003127</t>
  </si>
  <si>
    <t>36.3615</t>
  </si>
  <si>
    <t>Helicobacter pylori 1786/05</t>
  </si>
  <si>
    <t>pHPY1786</t>
  </si>
  <si>
    <t>NZ_CM003130.1</t>
  </si>
  <si>
    <t>CM003130</t>
  </si>
  <si>
    <t>34.5783</t>
  </si>
  <si>
    <t>Helicobacter pylori 173/00</t>
  </si>
  <si>
    <t>pHPY173</t>
  </si>
  <si>
    <t>NZ_CM003128.1</t>
  </si>
  <si>
    <t>CM003128</t>
  </si>
  <si>
    <t>36.2184</t>
  </si>
  <si>
    <t>Helicobacter pylori 1846/05</t>
  </si>
  <si>
    <t>pHPY1846</t>
  </si>
  <si>
    <t>NZ_CM003129.1</t>
  </si>
  <si>
    <t>CM003129</t>
  </si>
  <si>
    <t>37.2667</t>
  </si>
  <si>
    <t>Helicobacter pylori HPM186</t>
  </si>
  <si>
    <t>pHPM186</t>
  </si>
  <si>
    <t>NC_001476.1</t>
  </si>
  <si>
    <t>AF077006</t>
  </si>
  <si>
    <t>35.9199</t>
  </si>
  <si>
    <t>Helicobacter pylori AL202</t>
  </si>
  <si>
    <t>pAL202</t>
  </si>
  <si>
    <t>NC_005917.1</t>
  </si>
  <si>
    <t>AY584531</t>
  </si>
  <si>
    <t>34.2822</t>
  </si>
  <si>
    <t>Helicobacter pylori 69</t>
  </si>
  <si>
    <t>pHP69</t>
  </si>
  <si>
    <t>NC_010884.1</t>
  </si>
  <si>
    <t>DQ915941</t>
  </si>
  <si>
    <t>33.9779</t>
  </si>
  <si>
    <t>Helicobacter pylori</t>
  </si>
  <si>
    <t>pHel5</t>
  </si>
  <si>
    <t>NC_004949.1</t>
  </si>
  <si>
    <t>AF469113</t>
  </si>
  <si>
    <t>34.4158</t>
  </si>
  <si>
    <t>Helicobacter pylori HPM8</t>
  </si>
  <si>
    <t>pHPM8</t>
  </si>
  <si>
    <t>NC_004845.1</t>
  </si>
  <si>
    <t>AF275307</t>
  </si>
  <si>
    <t>33.4144</t>
  </si>
  <si>
    <t>Helicobacter pylori AL236</t>
  </si>
  <si>
    <t>pAL236-2</t>
  </si>
  <si>
    <t>NC_014162.1</t>
  </si>
  <si>
    <t>HM125988</t>
  </si>
  <si>
    <t>37.5691</t>
  </si>
  <si>
    <t>pHP51</t>
  </si>
  <si>
    <t>NC_004767.1</t>
  </si>
  <si>
    <t>AY267368</t>
  </si>
  <si>
    <t>35.2971</t>
  </si>
  <si>
    <t>Helicobacter pylori CCUG 17874</t>
  </si>
  <si>
    <t>pHP666</t>
  </si>
  <si>
    <t>NC_010932.1</t>
  </si>
  <si>
    <t>DQ198799</t>
  </si>
  <si>
    <t>35.5821</t>
  </si>
  <si>
    <t>Helicobacter pylori 489</t>
  </si>
  <si>
    <t>pHP489</t>
  </si>
  <si>
    <t>NC_001843.1</t>
  </si>
  <si>
    <t>AF027303</t>
  </si>
  <si>
    <t>33.3061</t>
  </si>
  <si>
    <t>Helicobacter pylori HPM180</t>
  </si>
  <si>
    <t>pHPM180</t>
  </si>
  <si>
    <t>NC_001756.1</t>
  </si>
  <si>
    <t>U12689</t>
  </si>
  <si>
    <t>37.0222</t>
  </si>
  <si>
    <t>Helicobacter pylori OU145B</t>
  </si>
  <si>
    <t>pHPO100</t>
  </si>
  <si>
    <t>NC_002110.1</t>
  </si>
  <si>
    <t>AF056496</t>
  </si>
  <si>
    <t>36.1932</t>
  </si>
  <si>
    <t>pAL236-11</t>
  </si>
  <si>
    <t>NC_014161.1</t>
  </si>
  <si>
    <t>HM125987</t>
  </si>
  <si>
    <t>35.9276</t>
  </si>
  <si>
    <t>pAL236-5</t>
  </si>
  <si>
    <t>NC_014163.1</t>
  </si>
  <si>
    <t>HM125989</t>
  </si>
  <si>
    <t>33.8816</t>
  </si>
  <si>
    <t>Helicobacter pylori P8</t>
  </si>
  <si>
    <t>pHel4</t>
  </si>
  <si>
    <t>NC_004950.1</t>
  </si>
  <si>
    <t>AF469112</t>
  </si>
  <si>
    <t>34.2935</t>
  </si>
  <si>
    <t>Helicobacter pylori AL226</t>
  </si>
  <si>
    <t>pAL226</t>
  </si>
  <si>
    <t>NC_013547.1</t>
  </si>
  <si>
    <t>DQ239897</t>
  </si>
  <si>
    <t>35.7886</t>
  </si>
  <si>
    <t>Helicobacter pylori 7C</t>
  </si>
  <si>
    <t>CP012906.1</t>
  </si>
  <si>
    <t>36.5326</t>
  </si>
  <si>
    <t>Helicobacter pylori Aklavik117</t>
  </si>
  <si>
    <t>p1HPAKL117</t>
  </si>
  <si>
    <t>NC_019561.1</t>
  </si>
  <si>
    <t>CP003484</t>
  </si>
  <si>
    <t>33.0015</t>
  </si>
  <si>
    <t>p2HPAKL117</t>
  </si>
  <si>
    <t>NC_019562.1</t>
  </si>
  <si>
    <t>CP003485</t>
  </si>
  <si>
    <t>36.3888</t>
  </si>
  <si>
    <t>Helicobacter pylori Aklavik86</t>
  </si>
  <si>
    <t>p2HPAKL86</t>
  </si>
  <si>
    <t>NC_019565.1</t>
  </si>
  <si>
    <t>CP003478</t>
  </si>
  <si>
    <t>36.7197</t>
  </si>
  <si>
    <t>p1HPAKL86</t>
  </si>
  <si>
    <t>NC_019564.1</t>
  </si>
  <si>
    <t>CP003477</t>
  </si>
  <si>
    <t>33.7901</t>
  </si>
  <si>
    <t>Helicobacter pylori B8</t>
  </si>
  <si>
    <t>HPB8p</t>
  </si>
  <si>
    <t>NC_014257.1</t>
  </si>
  <si>
    <t>FN665651</t>
  </si>
  <si>
    <t>35.8753</t>
  </si>
  <si>
    <t>Helicobacter pylori ELS37</t>
  </si>
  <si>
    <t>pHPELS37</t>
  </si>
  <si>
    <t>NC_017064.1</t>
  </si>
  <si>
    <t>CP002954</t>
  </si>
  <si>
    <t>35.9236</t>
  </si>
  <si>
    <t>Helicobacter pylori F30</t>
  </si>
  <si>
    <t>pHPF30</t>
  </si>
  <si>
    <t>NC_017369.1</t>
  </si>
  <si>
    <t>AP011942</t>
  </si>
  <si>
    <t>34.133</t>
  </si>
  <si>
    <t>Helicobacter pylori F32</t>
  </si>
  <si>
    <t>pHPF32</t>
  </si>
  <si>
    <t>NC_017370.1</t>
  </si>
  <si>
    <t>AP011944</t>
  </si>
  <si>
    <t>36.7463</t>
  </si>
  <si>
    <t>Helicobacter pylori G27</t>
  </si>
  <si>
    <t>pHPG27</t>
  </si>
  <si>
    <t>NC_011334.1</t>
  </si>
  <si>
    <t>CP001174</t>
  </si>
  <si>
    <t>34.8719</t>
  </si>
  <si>
    <t>Helicobacter pylori Gambia94/24</t>
  </si>
  <si>
    <t>NC_017364.1</t>
  </si>
  <si>
    <t>CP002333</t>
  </si>
  <si>
    <t>37.4267</t>
  </si>
  <si>
    <t>Helicobacter pylori HPAG1</t>
  </si>
  <si>
    <t>pHPAG1</t>
  </si>
  <si>
    <t>NC_008087.1</t>
  </si>
  <si>
    <t>CP000242</t>
  </si>
  <si>
    <t>36.3927</t>
  </si>
  <si>
    <t>Helicobacter pylori HUP-B14</t>
  </si>
  <si>
    <t>pHPB14</t>
  </si>
  <si>
    <t>NC_017734.1</t>
  </si>
  <si>
    <t>CP003487</t>
  </si>
  <si>
    <t>36.5005</t>
  </si>
  <si>
    <t>Helicobacter pylori Lithuania75</t>
  </si>
  <si>
    <t>NC_017363.1</t>
  </si>
  <si>
    <t>CP002335</t>
  </si>
  <si>
    <t>33.6827</t>
  </si>
  <si>
    <t>Helicobacter pylori OK310</t>
  </si>
  <si>
    <t>pHPOK310</t>
  </si>
  <si>
    <t>NC_020556.1</t>
  </si>
  <si>
    <t>AP012602</t>
  </si>
  <si>
    <t>36.4117</t>
  </si>
  <si>
    <t>Helicobacter pylori P12</t>
  </si>
  <si>
    <t>HPP12</t>
  </si>
  <si>
    <t>NC_011499.1</t>
  </si>
  <si>
    <t>CP001218</t>
  </si>
  <si>
    <t>35.0513</t>
  </si>
  <si>
    <t>Helicobacter pylori PeCan4</t>
  </si>
  <si>
    <t>pHPPC4</t>
  </si>
  <si>
    <t>NC_014556.1</t>
  </si>
  <si>
    <t>CP002075</t>
  </si>
  <si>
    <t>32.8972</t>
  </si>
  <si>
    <t>Helicobacter pylori Puno120</t>
  </si>
  <si>
    <t>pHPPN120</t>
  </si>
  <si>
    <t>NC_017377.1</t>
  </si>
  <si>
    <t>CP002981</t>
  </si>
  <si>
    <t>35.7741</t>
  </si>
  <si>
    <t>Helicobacter pylori Sat464</t>
  </si>
  <si>
    <t>pHPSAT464</t>
  </si>
  <si>
    <t>NC_017356.1</t>
  </si>
  <si>
    <t>CP002072</t>
  </si>
  <si>
    <t>33.5224</t>
  </si>
  <si>
    <t>Helicobacter pylori SNT49 Santal49</t>
  </si>
  <si>
    <t>pHPSNT</t>
  </si>
  <si>
    <t>NC_017380.1</t>
  </si>
  <si>
    <t>CP002984</t>
  </si>
  <si>
    <t>37.3809</t>
  </si>
  <si>
    <t>Helicobacter pylori SouthAfrica7</t>
  </si>
  <si>
    <t>NC_017373.1</t>
  </si>
  <si>
    <t>CP002337</t>
  </si>
  <si>
    <t>33.7475</t>
  </si>
  <si>
    <t>Helicobacter pylori v225d</t>
  </si>
  <si>
    <t>pHPv225d</t>
  </si>
  <si>
    <t>NC_017383.1</t>
  </si>
  <si>
    <t>CP001583</t>
  </si>
  <si>
    <t>32.8829</t>
  </si>
  <si>
    <t>Helicobacter pylori XZ274</t>
  </si>
  <si>
    <t>pXZ274</t>
  </si>
  <si>
    <t>NC_017919.1</t>
  </si>
  <si>
    <t>CP003420</t>
  </si>
  <si>
    <t>31.7817</t>
  </si>
  <si>
    <t>Herpetosiphon aurantiacus DSM 785</t>
  </si>
  <si>
    <t>Chloroflexi</t>
  </si>
  <si>
    <t>Chloroflexia</t>
  </si>
  <si>
    <t>pHAU01</t>
  </si>
  <si>
    <t>CP000876.1</t>
  </si>
  <si>
    <t>53.6767</t>
  </si>
  <si>
    <t>231</t>
  </si>
  <si>
    <t>233</t>
  </si>
  <si>
    <t>pHAU02</t>
  </si>
  <si>
    <t>CP000877.1</t>
  </si>
  <si>
    <t>53.0704</t>
  </si>
  <si>
    <t>Hirschia baltica ATCC 49814</t>
  </si>
  <si>
    <t>pHbal01</t>
  </si>
  <si>
    <t>NC_012983.1</t>
  </si>
  <si>
    <t>CP001679</t>
  </si>
  <si>
    <t>43.5402</t>
  </si>
  <si>
    <t>Histophilus somni 9L</t>
  </si>
  <si>
    <t>p9L</t>
  </si>
  <si>
    <t>NC_004345.1</t>
  </si>
  <si>
    <t>AF546882</t>
  </si>
  <si>
    <t>43.6472</t>
  </si>
  <si>
    <t>Histophilus somni</t>
  </si>
  <si>
    <t>small plasmid</t>
  </si>
  <si>
    <t>NC_002664.1</t>
  </si>
  <si>
    <t>AF318175</t>
  </si>
  <si>
    <t>39.2488</t>
  </si>
  <si>
    <t>Hoeflea sp. IMCC20628</t>
  </si>
  <si>
    <t>NZ_CP011481.1</t>
  </si>
  <si>
    <t>CP011481</t>
  </si>
  <si>
    <t>56.3879</t>
  </si>
  <si>
    <t>NZ_CP011480.1</t>
  </si>
  <si>
    <t>CP011480</t>
  </si>
  <si>
    <t>57.2541</t>
  </si>
  <si>
    <t>Hymenobacter sp. APR13</t>
  </si>
  <si>
    <t>pHC</t>
  </si>
  <si>
    <t>NZ_CP006590.1</t>
  </si>
  <si>
    <t>CP006590</t>
  </si>
  <si>
    <t>47.2201</t>
  </si>
  <si>
    <t>pHA</t>
  </si>
  <si>
    <t>NZ_CP006588.1</t>
  </si>
  <si>
    <t>CP006588</t>
  </si>
  <si>
    <t>59.6212</t>
  </si>
  <si>
    <t>pHB</t>
  </si>
  <si>
    <t>NZ_CP006589.1</t>
  </si>
  <si>
    <t>CP006589</t>
  </si>
  <si>
    <t>54.7262</t>
  </si>
  <si>
    <t>Hymenobacter sp. DG25B</t>
  </si>
  <si>
    <t>NZ_CP010056.1</t>
  </si>
  <si>
    <t>CP010056</t>
  </si>
  <si>
    <t>58.2728</t>
  </si>
  <si>
    <t>NZ_CP010057.1</t>
  </si>
  <si>
    <t>CP010057</t>
  </si>
  <si>
    <t>60.563</t>
  </si>
  <si>
    <t>NZ_CP010055.1</t>
  </si>
  <si>
    <t>CP010055</t>
  </si>
  <si>
    <t>59.1169</t>
  </si>
  <si>
    <t>Hymenobacter swuensis DY53</t>
  </si>
  <si>
    <t>pHsw1</t>
  </si>
  <si>
    <t>NZ_CP007144.1</t>
  </si>
  <si>
    <t>CP007144</t>
  </si>
  <si>
    <t>59.7732</t>
  </si>
  <si>
    <t>pHsw2</t>
  </si>
  <si>
    <t>NZ_CP007143.1</t>
  </si>
  <si>
    <t>CP007143</t>
  </si>
  <si>
    <t>53.265</t>
  </si>
  <si>
    <t>pHsw3</t>
  </si>
  <si>
    <t>NZ_CP007146.1</t>
  </si>
  <si>
    <t>CP007146</t>
  </si>
  <si>
    <t>56.7513</t>
  </si>
  <si>
    <t>Ilyobacter polytropus DSM 2926</t>
  </si>
  <si>
    <t>pILYOP02</t>
  </si>
  <si>
    <t>NC_014634.1</t>
  </si>
  <si>
    <t>CP002283</t>
  </si>
  <si>
    <t>32.4409</t>
  </si>
  <si>
    <t>pILYOP01</t>
  </si>
  <si>
    <t>NC_014633.1</t>
  </si>
  <si>
    <t>CP002282</t>
  </si>
  <si>
    <t>34.2544</t>
  </si>
  <si>
    <t>875</t>
  </si>
  <si>
    <t>927</t>
  </si>
  <si>
    <t>Isosphaera pallida ATCC 43644</t>
  </si>
  <si>
    <t>Planctomycetes</t>
  </si>
  <si>
    <t>Planctomycetia</t>
  </si>
  <si>
    <t>pISOP01</t>
  </si>
  <si>
    <t>NC_014957.1</t>
  </si>
  <si>
    <t>CP002354</t>
  </si>
  <si>
    <t>66.9968</t>
  </si>
  <si>
    <t>Jannaschia sp. CCS1</t>
  </si>
  <si>
    <t>NC_007801.1</t>
  </si>
  <si>
    <t>CP000265</t>
  </si>
  <si>
    <t>57.8144</t>
  </si>
  <si>
    <t>Jeotgalibacillus sp. D5 malaysiensis</t>
  </si>
  <si>
    <t>NZ_CP009417.1</t>
  </si>
  <si>
    <t>CP009417</t>
  </si>
  <si>
    <t>40.3756</t>
  </si>
  <si>
    <t>719</t>
  </si>
  <si>
    <t>763</t>
  </si>
  <si>
    <t>Ketogulonicigenium vulgare Hbe602</t>
  </si>
  <si>
    <t>CP012909.1</t>
  </si>
  <si>
    <t>61.3259</t>
  </si>
  <si>
    <t>CP012910.1</t>
  </si>
  <si>
    <t>62.5826</t>
  </si>
  <si>
    <t>Ketogulonicigenium vulgare WSH-001</t>
  </si>
  <si>
    <t>NC_017385.1</t>
  </si>
  <si>
    <t>CP002020</t>
  </si>
  <si>
    <t>62.582</t>
  </si>
  <si>
    <t>NC_017386.1</t>
  </si>
  <si>
    <t>CP002019</t>
  </si>
  <si>
    <t>61.3252</t>
  </si>
  <si>
    <t>Ketogulonicigenium vulgare Y25</t>
  </si>
  <si>
    <t>pYP12</t>
  </si>
  <si>
    <t>NC_014626.1</t>
  </si>
  <si>
    <t>CP002226</t>
  </si>
  <si>
    <t>62.6337</t>
  </si>
  <si>
    <t>218</t>
  </si>
  <si>
    <t>pYP1</t>
  </si>
  <si>
    <t>NC_014621.1</t>
  </si>
  <si>
    <t>CP002225</t>
  </si>
  <si>
    <t>61.3526</t>
  </si>
  <si>
    <t>Kineococcus radiotolerans SRS30216 = ATCC BAA-149</t>
  </si>
  <si>
    <t>pKRAD01</t>
  </si>
  <si>
    <t>NC_009806.1</t>
  </si>
  <si>
    <t>CP000751</t>
  </si>
  <si>
    <t>69.4334</t>
  </si>
  <si>
    <t>pKRAD02</t>
  </si>
  <si>
    <t>NC_009660.1</t>
  </si>
  <si>
    <t>CP000752</t>
  </si>
  <si>
    <t>72.2614</t>
  </si>
  <si>
    <t>Klebsiella oxytoca M1</t>
  </si>
  <si>
    <t>pKOXM1A</t>
  </si>
  <si>
    <t>NZ_CP008842.1</t>
  </si>
  <si>
    <t>CP008842</t>
  </si>
  <si>
    <t>52.0468</t>
  </si>
  <si>
    <t>pKOXM1C</t>
  </si>
  <si>
    <t>NZ_CP008844.1</t>
  </si>
  <si>
    <t>CP008844</t>
  </si>
  <si>
    <t>53.1014</t>
  </si>
  <si>
    <t>pKOXM1D</t>
  </si>
  <si>
    <t>NZ_CP008845.1</t>
  </si>
  <si>
    <t>CP008845</t>
  </si>
  <si>
    <t>54.3825</t>
  </si>
  <si>
    <t>pKOXM1B</t>
  </si>
  <si>
    <t>NZ_CP008843.1</t>
  </si>
  <si>
    <t>CP008843</t>
  </si>
  <si>
    <t>53.0279</t>
  </si>
  <si>
    <t>Klebsiella oxytoca CAV1335</t>
  </si>
  <si>
    <t>pCAV1335-118</t>
  </si>
  <si>
    <t>NZ_CP011616.1</t>
  </si>
  <si>
    <t>CP011616</t>
  </si>
  <si>
    <t>49.6255</t>
  </si>
  <si>
    <t>pCAV1335-115</t>
  </si>
  <si>
    <t>NZ_CP011617.1</t>
  </si>
  <si>
    <t>CP011617</t>
  </si>
  <si>
    <t>51.4772</t>
  </si>
  <si>
    <t>pCAV1335-92</t>
  </si>
  <si>
    <t>NZ_CP011614.1</t>
  </si>
  <si>
    <t>CP011614</t>
  </si>
  <si>
    <t>53.2298</t>
  </si>
  <si>
    <t>pKPC_CAV1335</t>
  </si>
  <si>
    <t>NZ_CP011615.1</t>
  </si>
  <si>
    <t>CP011615</t>
  </si>
  <si>
    <t>54.1771</t>
  </si>
  <si>
    <t>pCAV1335-5410</t>
  </si>
  <si>
    <t>NZ_CP011613.1</t>
  </si>
  <si>
    <t>CP011613</t>
  </si>
  <si>
    <t>52.2181</t>
  </si>
  <si>
    <t>Klebsiella oxytoca CAV1374</t>
  </si>
  <si>
    <t>pCAV1374-1919</t>
  </si>
  <si>
    <t>NZ_CP011625.1</t>
  </si>
  <si>
    <t>CP011625</t>
  </si>
  <si>
    <t>pCAV1374-34</t>
  </si>
  <si>
    <t>NZ_CP011629.1</t>
  </si>
  <si>
    <t>CP011629</t>
  </si>
  <si>
    <t>pCAV1374-84</t>
  </si>
  <si>
    <t>NZ_CP011632.1</t>
  </si>
  <si>
    <t>CP011632</t>
  </si>
  <si>
    <t>53.1703</t>
  </si>
  <si>
    <t>pCAV1374-6538</t>
  </si>
  <si>
    <t>NZ_CP011626.1</t>
  </si>
  <si>
    <t>CP011626</t>
  </si>
  <si>
    <t>51.8048</t>
  </si>
  <si>
    <t>pCAV1374-150</t>
  </si>
  <si>
    <t>NZ_CP011633.1</t>
  </si>
  <si>
    <t>CP011633</t>
  </si>
  <si>
    <t>53.6669</t>
  </si>
  <si>
    <t>pKPC_CAV1374</t>
  </si>
  <si>
    <t>NZ_CP011635.1</t>
  </si>
  <si>
    <t>CP011635</t>
  </si>
  <si>
    <t>51.4633</t>
  </si>
  <si>
    <t>pCAV1374-16</t>
  </si>
  <si>
    <t>NZ_CP011628.1</t>
  </si>
  <si>
    <t>CP011628</t>
  </si>
  <si>
    <t>59.3441</t>
  </si>
  <si>
    <t>pCAV1374-14</t>
  </si>
  <si>
    <t>NZ_CP011627.1</t>
  </si>
  <si>
    <t>CP011627</t>
  </si>
  <si>
    <t>48.781</t>
  </si>
  <si>
    <t>pCAV1374-228</t>
  </si>
  <si>
    <t>NZ_CP011634.1</t>
  </si>
  <si>
    <t>CP011634</t>
  </si>
  <si>
    <t>53.8348</t>
  </si>
  <si>
    <t>pCAV1374-49</t>
  </si>
  <si>
    <t>NZ_CP011630.1</t>
  </si>
  <si>
    <t>CP011630</t>
  </si>
  <si>
    <t>51.2703</t>
  </si>
  <si>
    <t>pCAV1374-54</t>
  </si>
  <si>
    <t>NZ_CP011631.1</t>
  </si>
  <si>
    <t>CP011631</t>
  </si>
  <si>
    <t>52.7297</t>
  </si>
  <si>
    <t>Klebsiella oxytoca CAV1099</t>
  </si>
  <si>
    <t>pCAV1099-69</t>
  </si>
  <si>
    <t>NZ_CP011593.1</t>
  </si>
  <si>
    <t>CP011593</t>
  </si>
  <si>
    <t>52.1245</t>
  </si>
  <si>
    <t>pCAV1099-111</t>
  </si>
  <si>
    <t>NZ_CP011594.1</t>
  </si>
  <si>
    <t>CP011594</t>
  </si>
  <si>
    <t>48.8675</t>
  </si>
  <si>
    <t>pCAV1099-114</t>
  </si>
  <si>
    <t>NZ_CP011596.1</t>
  </si>
  <si>
    <t>CP011596</t>
  </si>
  <si>
    <t>51.5185</t>
  </si>
  <si>
    <t>pCAV1099-5410</t>
  </si>
  <si>
    <t>NZ_CP011592.1</t>
  </si>
  <si>
    <t>CP011592</t>
  </si>
  <si>
    <t>pKPC_CAV1099</t>
  </si>
  <si>
    <t>NZ_CP011595.1</t>
  </si>
  <si>
    <t>CP011595</t>
  </si>
  <si>
    <t>Klebsiella oxytoca</t>
  </si>
  <si>
    <t>pACM1</t>
  </si>
  <si>
    <t>NC_024997.1</t>
  </si>
  <si>
    <t>KJ541681</t>
  </si>
  <si>
    <t>54.4139</t>
  </si>
  <si>
    <t>Klebsiella oxytoca KOX105</t>
  </si>
  <si>
    <t>pKOX105</t>
  </si>
  <si>
    <t>NC_014208.1</t>
  </si>
  <si>
    <t>HM126016</t>
  </si>
  <si>
    <t>51.8237</t>
  </si>
  <si>
    <t>Klebsiella oxytoca 09201</t>
  </si>
  <si>
    <t>pINCan01</t>
  </si>
  <si>
    <t>NC_019286.1</t>
  </si>
  <si>
    <t>JN596279</t>
  </si>
  <si>
    <t>55.1724</t>
  </si>
  <si>
    <t>Klebsiella oxytoca E718</t>
  </si>
  <si>
    <t>pKOX_NDM1</t>
  </si>
  <si>
    <t>NC_021501.1</t>
  </si>
  <si>
    <t>JQ314407</t>
  </si>
  <si>
    <t>54.8479</t>
  </si>
  <si>
    <t>pKOX_R1</t>
  </si>
  <si>
    <t>NC_018107.1</t>
  </si>
  <si>
    <t>CP003684</t>
  </si>
  <si>
    <t>47.5198</t>
  </si>
  <si>
    <t>358</t>
  </si>
  <si>
    <t>Klebsiella oxytoca KONIH1</t>
  </si>
  <si>
    <t>pKPC-727</t>
  </si>
  <si>
    <t>NZ_CP008791.1</t>
  </si>
  <si>
    <t>CP008791</t>
  </si>
  <si>
    <t>53.8962</t>
  </si>
  <si>
    <t>pKOX-86d</t>
  </si>
  <si>
    <t>NZ_CP008790.1</t>
  </si>
  <si>
    <t>CP008790</t>
  </si>
  <si>
    <t>51.5845</t>
  </si>
  <si>
    <t>pKOX-137</t>
  </si>
  <si>
    <t>NZ_CP008789.1</t>
  </si>
  <si>
    <t>CP008789</t>
  </si>
  <si>
    <t>52.1196</t>
  </si>
  <si>
    <t>Klebsiella pneumoniae carbapenem-resistant blaNDM-1</t>
  </si>
  <si>
    <t>NZ_CP009116.1</t>
  </si>
  <si>
    <t>CP009116</t>
  </si>
  <si>
    <t>51.2906</t>
  </si>
  <si>
    <t>NZ_CP009115.1</t>
  </si>
  <si>
    <t>CP009115</t>
  </si>
  <si>
    <t>52.688</t>
  </si>
  <si>
    <t>Klebsiella pneumoniae PMK1</t>
  </si>
  <si>
    <t>pPMK1-C</t>
  </si>
  <si>
    <t>NZ_CP008932.1</t>
  </si>
  <si>
    <t>CP008932</t>
  </si>
  <si>
    <t>53.9723</t>
  </si>
  <si>
    <t>pPMK1-NDM</t>
  </si>
  <si>
    <t>NZ_CP008933.1</t>
  </si>
  <si>
    <t>CP008933</t>
  </si>
  <si>
    <t>47.4935</t>
  </si>
  <si>
    <t>pPMK1-A</t>
  </si>
  <si>
    <t>NZ_CP008930.1</t>
  </si>
  <si>
    <t>CP008930</t>
  </si>
  <si>
    <t>52.4633</t>
  </si>
  <si>
    <t>pPMK1-B</t>
  </si>
  <si>
    <t>NZ_CP008931.1</t>
  </si>
  <si>
    <t>CP008931</t>
  </si>
  <si>
    <t>49.1544</t>
  </si>
  <si>
    <t>Klebsiella pneumoniae 34618</t>
  </si>
  <si>
    <t>p34618-43.380kb</t>
  </si>
  <si>
    <t>NZ_CP010395.1</t>
  </si>
  <si>
    <t>CP010395</t>
  </si>
  <si>
    <t>46.8349</t>
  </si>
  <si>
    <t>p34618-207.543kb</t>
  </si>
  <si>
    <t>NZ_CP010393.1</t>
  </si>
  <si>
    <t>CP010393</t>
  </si>
  <si>
    <t>52.9004</t>
  </si>
  <si>
    <t>p34618-13.841kb</t>
  </si>
  <si>
    <t>NZ_CP010394.1</t>
  </si>
  <si>
    <t>CP010394</t>
  </si>
  <si>
    <t>53.6811</t>
  </si>
  <si>
    <t>p34618-71.572kb</t>
  </si>
  <si>
    <t>NZ_CP010396.1</t>
  </si>
  <si>
    <t>CP010396</t>
  </si>
  <si>
    <t>55.0397</t>
  </si>
  <si>
    <t>Klebsiella pneumoniae 38544</t>
  </si>
  <si>
    <t>p38544-85.403kb</t>
  </si>
  <si>
    <t>NZ_CP010362.1</t>
  </si>
  <si>
    <t>CP010362</t>
  </si>
  <si>
    <t>54.8154</t>
  </si>
  <si>
    <t>Klebsiella pneumoniae 6234</t>
  </si>
  <si>
    <t>p6234-198.371kb</t>
  </si>
  <si>
    <t>NZ_CP010390.1</t>
  </si>
  <si>
    <t>CP010390</t>
  </si>
  <si>
    <t>51.6275</t>
  </si>
  <si>
    <t>p6234-178.193kb</t>
  </si>
  <si>
    <t>NZ_CP010391.1</t>
  </si>
  <si>
    <t>CP010391</t>
  </si>
  <si>
    <t>51.5284</t>
  </si>
  <si>
    <t>Klebsiella pneumoniae 38547</t>
  </si>
  <si>
    <t>p38547-2.496kb</t>
  </si>
  <si>
    <t>NZ_CP010389.1</t>
  </si>
  <si>
    <t>CP010389</t>
  </si>
  <si>
    <t>51.4824</t>
  </si>
  <si>
    <t>p38547-1.476kb</t>
  </si>
  <si>
    <t>NZ_CP010388.1</t>
  </si>
  <si>
    <t>CP010388</t>
  </si>
  <si>
    <t>49.3225</t>
  </si>
  <si>
    <t>Klebsiella pneumoniae UMNturkey9</t>
  </si>
  <si>
    <t>pUMNturkey9_1</t>
  </si>
  <si>
    <t>NZ_CM003132.1</t>
  </si>
  <si>
    <t>CM003132</t>
  </si>
  <si>
    <t>50.388</t>
  </si>
  <si>
    <t>Klebsiella pneumoniae 32192</t>
  </si>
  <si>
    <t>NZ_CP010575.1</t>
  </si>
  <si>
    <t>CP010575</t>
  </si>
  <si>
    <t>54.5921</t>
  </si>
  <si>
    <t>NZ_CP010576.1</t>
  </si>
  <si>
    <t>CP010576</t>
  </si>
  <si>
    <t>55.1712</t>
  </si>
  <si>
    <t>NZ_CP010574.1</t>
  </si>
  <si>
    <t>CP010574</t>
  </si>
  <si>
    <t>52.635</t>
  </si>
  <si>
    <t>Klebsiella pneumoniae Kp52.145</t>
  </si>
  <si>
    <t>I</t>
  </si>
  <si>
    <t>NZ_FO834904.1</t>
  </si>
  <si>
    <t>FO834904</t>
  </si>
  <si>
    <t>49.9911</t>
  </si>
  <si>
    <t>NZ_FO834905.1</t>
  </si>
  <si>
    <t>FO834905</t>
  </si>
  <si>
    <t>49.1828</t>
  </si>
  <si>
    <t>Klebsiella pneumoniae CAV1392</t>
  </si>
  <si>
    <t>pKPC_CAV1392</t>
  </si>
  <si>
    <t>NZ_CP011575.1</t>
  </si>
  <si>
    <t>CP011575</t>
  </si>
  <si>
    <t>48.2703</t>
  </si>
  <si>
    <t>pCAV1392-131</t>
  </si>
  <si>
    <t>NZ_CP011577.1</t>
  </si>
  <si>
    <t>CP011577</t>
  </si>
  <si>
    <t>51.6543</t>
  </si>
  <si>
    <t>pCAV1392-50</t>
  </si>
  <si>
    <t>NZ_CP011576.1</t>
  </si>
  <si>
    <t>CP011576</t>
  </si>
  <si>
    <t>52.2355</t>
  </si>
  <si>
    <t>Klebsiella pneumoniae CAV1344</t>
  </si>
  <si>
    <t>pKPC_CAV1344</t>
  </si>
  <si>
    <t>NZ_CP011622.1</t>
  </si>
  <si>
    <t>CP011622</t>
  </si>
  <si>
    <t>52.9635</t>
  </si>
  <si>
    <t>pCAV1344-78</t>
  </si>
  <si>
    <t>NZ_CP011621.1</t>
  </si>
  <si>
    <t>CP011621</t>
  </si>
  <si>
    <t>53.3313</t>
  </si>
  <si>
    <t>pCAV1344-3741</t>
  </si>
  <si>
    <t>NZ_CP011619.1</t>
  </si>
  <si>
    <t>CP011619</t>
  </si>
  <si>
    <t>45.8968</t>
  </si>
  <si>
    <t>pCAV1344-250</t>
  </si>
  <si>
    <t>NZ_CP011623.1</t>
  </si>
  <si>
    <t>CP011623</t>
  </si>
  <si>
    <t>52.6654</t>
  </si>
  <si>
    <t>257</t>
  </si>
  <si>
    <t>pCAV1344-40</t>
  </si>
  <si>
    <t>NZ_CP011620.1</t>
  </si>
  <si>
    <t>CP011620</t>
  </si>
  <si>
    <t>44.6756</t>
  </si>
  <si>
    <t>Klebsiella pneumoniae CAV1596</t>
  </si>
  <si>
    <t>pCAV1596-2927</t>
  </si>
  <si>
    <t>NZ_CP011643.1</t>
  </si>
  <si>
    <t>CP011643</t>
  </si>
  <si>
    <t>46.5323</t>
  </si>
  <si>
    <t>pKPC_CAV1596-78</t>
  </si>
  <si>
    <t>NZ_CP011645.1</t>
  </si>
  <si>
    <t>CP011645</t>
  </si>
  <si>
    <t>45.4197</t>
  </si>
  <si>
    <t>pKPC_CAV1596-97</t>
  </si>
  <si>
    <t>NZ_CP011646.1</t>
  </si>
  <si>
    <t>CP011646</t>
  </si>
  <si>
    <t>53.8334</t>
  </si>
  <si>
    <t>pCAV1596-41</t>
  </si>
  <si>
    <t>NZ_CP011644.1</t>
  </si>
  <si>
    <t>CP011644</t>
  </si>
  <si>
    <t>53.7043</t>
  </si>
  <si>
    <t>Klebsiella pneumoniae</t>
  </si>
  <si>
    <t>pKP53IL</t>
  </si>
  <si>
    <t>NC_021363.1</t>
  </si>
  <si>
    <t>KF017317</t>
  </si>
  <si>
    <t>55.8546</t>
  </si>
  <si>
    <t>Klebsiella pneumoniae KF3</t>
  </si>
  <si>
    <t>pKF3-94</t>
  </si>
  <si>
    <t>NC_013950.1</t>
  </si>
  <si>
    <t>FJ876826</t>
  </si>
  <si>
    <t>51.5947</t>
  </si>
  <si>
    <t>Klebsiella pneumoniae BK15692</t>
  </si>
  <si>
    <t>pBK15692</t>
  </si>
  <si>
    <t>NC_022520.1</t>
  </si>
  <si>
    <t>KC845573</t>
  </si>
  <si>
    <t>Klebsiella pneumoniae BK31551</t>
  </si>
  <si>
    <t>pBK31551</t>
  </si>
  <si>
    <t>NC_019888.1</t>
  </si>
  <si>
    <t>JX193301</t>
  </si>
  <si>
    <t>53.4571</t>
  </si>
  <si>
    <t>Klebsiella pneumoniae KPS30</t>
  </si>
  <si>
    <t>pKPS30</t>
  </si>
  <si>
    <t>NC_023314.1</t>
  </si>
  <si>
    <t>KF793937</t>
  </si>
  <si>
    <t>54.4359</t>
  </si>
  <si>
    <t>Klebsiella pneumoniae ST15</t>
  </si>
  <si>
    <t>pKP02022</t>
  </si>
  <si>
    <t>NC_023334.1</t>
  </si>
  <si>
    <t>KF719972</t>
  </si>
  <si>
    <t>51.829</t>
  </si>
  <si>
    <t>pKo6</t>
  </si>
  <si>
    <t>NC_025019.1</t>
  </si>
  <si>
    <t>KC958437</t>
  </si>
  <si>
    <t>pIncX-SHV</t>
  </si>
  <si>
    <t>NC_019157.1</t>
  </si>
  <si>
    <t>JN247852</t>
  </si>
  <si>
    <t>46.8396</t>
  </si>
  <si>
    <t>Klebsiella pneumoniae N10-0469</t>
  </si>
  <si>
    <t>pNDM10469</t>
  </si>
  <si>
    <t>NC_019158.1</t>
  </si>
  <si>
    <t>JN861072</t>
  </si>
  <si>
    <t>51.9704</t>
  </si>
  <si>
    <t>Klebsiella pneumoniae 12</t>
  </si>
  <si>
    <t>NC_011385.1</t>
  </si>
  <si>
    <t>FJ223605</t>
  </si>
  <si>
    <t>52.8029</t>
  </si>
  <si>
    <t>Klebsiella pneumoniae KPN5047</t>
  </si>
  <si>
    <t>pKPN5047</t>
  </si>
  <si>
    <t>NC_020811.1</t>
  </si>
  <si>
    <t>KC311431</t>
  </si>
  <si>
    <t>Klebsiella pneumoniae BK30683</t>
  </si>
  <si>
    <t>pBK30683</t>
  </si>
  <si>
    <t>NC_025131.1</t>
  </si>
  <si>
    <t>KF954760</t>
  </si>
  <si>
    <t>54.0413</t>
  </si>
  <si>
    <t>Klebsiella pneumoniae Kpn557</t>
  </si>
  <si>
    <t>pKpQIL</t>
  </si>
  <si>
    <t>NC_014016.1</t>
  </si>
  <si>
    <t>GU595196</t>
  </si>
  <si>
    <t>53.9261</t>
  </si>
  <si>
    <t>Klebsiella pneumoniae RJF866</t>
  </si>
  <si>
    <t>pRJF866</t>
  </si>
  <si>
    <t>NC_025184.1</t>
  </si>
  <si>
    <t>KF732966</t>
  </si>
  <si>
    <t>54.8463</t>
  </si>
  <si>
    <t>Klebsiella pneumoniae Kpn-1780</t>
  </si>
  <si>
    <t>pKP1780-kpc</t>
  </si>
  <si>
    <t>NC_023904.1</t>
  </si>
  <si>
    <t>KF874497</t>
  </si>
  <si>
    <t>53.9288</t>
  </si>
  <si>
    <t>Klebsiella pneumoniae U-0608239</t>
  </si>
  <si>
    <t>pUUH239.1</t>
  </si>
  <si>
    <t>NC_016979.1</t>
  </si>
  <si>
    <t>CP002473</t>
  </si>
  <si>
    <t>49.2472</t>
  </si>
  <si>
    <t>Klebsiella pneumoniae KPS77</t>
  </si>
  <si>
    <t>pKPS77</t>
  </si>
  <si>
    <t>NC_023330.1</t>
  </si>
  <si>
    <t>KF954150</t>
  </si>
  <si>
    <t>Klebsiella pneumoniae 0773</t>
  </si>
  <si>
    <t>pKpn114</t>
  </si>
  <si>
    <t>NC_011640.1</t>
  </si>
  <si>
    <t>EU932690</t>
  </si>
  <si>
    <t>41.7241</t>
  </si>
  <si>
    <t>Klebsiella pneumoniae Kp002</t>
  </si>
  <si>
    <t>pJEG011</t>
  </si>
  <si>
    <t>NC_021078.1</t>
  </si>
  <si>
    <t>KC354801</t>
  </si>
  <si>
    <t>50.5823</t>
  </si>
  <si>
    <t>Klebsiella pneumoniae BK31567</t>
  </si>
  <si>
    <t>pBK31567</t>
  </si>
  <si>
    <t>NC_019899.1</t>
  </si>
  <si>
    <t>JX193302</t>
  </si>
  <si>
    <t>48.9987</t>
  </si>
  <si>
    <t>pKPN_CZ</t>
  </si>
  <si>
    <t>NC_019390.1</t>
  </si>
  <si>
    <t>JX424424</t>
  </si>
  <si>
    <t>53.3849</t>
  </si>
  <si>
    <t>pCTXM360</t>
  </si>
  <si>
    <t>NC_011641.1</t>
  </si>
  <si>
    <t>EU938349</t>
  </si>
  <si>
    <t>51.4114</t>
  </si>
  <si>
    <t>pKP1780</t>
  </si>
  <si>
    <t>NC_021576.1</t>
  </si>
  <si>
    <t>JX424614</t>
  </si>
  <si>
    <t>53.038</t>
  </si>
  <si>
    <t>pRMH760</t>
  </si>
  <si>
    <t>NC_023898.1</t>
  </si>
  <si>
    <t>KF976462</t>
  </si>
  <si>
    <t>52.3712</t>
  </si>
  <si>
    <t>Klebsiella pneumoniae 9</t>
  </si>
  <si>
    <t>NC_011383.1</t>
  </si>
  <si>
    <t>FJ223607</t>
  </si>
  <si>
    <t>54.2934</t>
  </si>
  <si>
    <t>Klebsiella pneumoniae E71T</t>
  </si>
  <si>
    <t>NC_023027.1</t>
  </si>
  <si>
    <t>KC335143</t>
  </si>
  <si>
    <t>51.2284</t>
  </si>
  <si>
    <t>Klebsiella pneumoniae CRE79</t>
  </si>
  <si>
    <t>pKPC-NY79</t>
  </si>
  <si>
    <t>NC_019161.1</t>
  </si>
  <si>
    <t>JX104759</t>
  </si>
  <si>
    <t>48.4887</t>
  </si>
  <si>
    <t>pJEG012</t>
  </si>
  <si>
    <t>NC_021079.1</t>
  </si>
  <si>
    <t>KC354802</t>
  </si>
  <si>
    <t>43.2548</t>
  </si>
  <si>
    <t>Klebsiella pneumoniae U3156199</t>
  </si>
  <si>
    <t>pAAC154</t>
  </si>
  <si>
    <t>NC_019156.1</t>
  </si>
  <si>
    <t>JF828150</t>
  </si>
  <si>
    <t>53.5461</t>
  </si>
  <si>
    <t>pTR4</t>
  </si>
  <si>
    <t>NC_019163.1</t>
  </si>
  <si>
    <t>JQ349085</t>
  </si>
  <si>
    <t>50.8073</t>
  </si>
  <si>
    <t>Klebsiella pneumoniae Kpn-1870</t>
  </si>
  <si>
    <t>pKP1870-kpc</t>
  </si>
  <si>
    <t>NC_023905.1</t>
  </si>
  <si>
    <t>KF874498</t>
  </si>
  <si>
    <t>53.9962</t>
  </si>
  <si>
    <t>Klebsiella pneumoniae MGR-K194</t>
  </si>
  <si>
    <t>pNDM_MGR194</t>
  </si>
  <si>
    <t>NC_022740.1</t>
  </si>
  <si>
    <t>KF220657</t>
  </si>
  <si>
    <t>46.6694</t>
  </si>
  <si>
    <t>Klebsiella pneumoniae BM4493</t>
  </si>
  <si>
    <t>pIP843</t>
  </si>
  <si>
    <t>NC_005015.1</t>
  </si>
  <si>
    <t>AY033516</t>
  </si>
  <si>
    <t>47.0505</t>
  </si>
  <si>
    <t>Klebsiella pneumoniae 601</t>
  </si>
  <si>
    <t>pNDM-OM</t>
  </si>
  <si>
    <t>NC_019889.1</t>
  </si>
  <si>
    <t>JX988621</t>
  </si>
  <si>
    <t>51.5215</t>
  </si>
  <si>
    <t>Klebsiella pneumoniae ST101</t>
  </si>
  <si>
    <t>pKPN101-IT</t>
  </si>
  <si>
    <t>NC_019165.1</t>
  </si>
  <si>
    <t>JX283456</t>
  </si>
  <si>
    <t>52.7063</t>
  </si>
  <si>
    <t>Klebsiella pneumoniae HP205</t>
  </si>
  <si>
    <t>pH205</t>
  </si>
  <si>
    <t>NC_010261.1</t>
  </si>
  <si>
    <t>EU331426</t>
  </si>
  <si>
    <t>42.9669</t>
  </si>
  <si>
    <t>Klebsiella pneumoniae ST48</t>
  </si>
  <si>
    <t>pKP09085</t>
  </si>
  <si>
    <t>NC_023332.1</t>
  </si>
  <si>
    <t>KF719970</t>
  </si>
  <si>
    <t>52.5117</t>
  </si>
  <si>
    <t>Klebsiella pneumoniae ST17 Kp848</t>
  </si>
  <si>
    <t>pKp848CTX</t>
  </si>
  <si>
    <t>NC_024992.1</t>
  </si>
  <si>
    <t>LM994717</t>
  </si>
  <si>
    <t>51.6108</t>
  </si>
  <si>
    <t>Klebsiella pneumoniae MGR-K8</t>
  </si>
  <si>
    <t>pNDM_MGRK8</t>
  </si>
  <si>
    <t>NC_025105.1</t>
  </si>
  <si>
    <t>KF220658</t>
  </si>
  <si>
    <t>57.2827</t>
  </si>
  <si>
    <t>p9701</t>
  </si>
  <si>
    <t>NC_011512.1</t>
  </si>
  <si>
    <t>FM246881</t>
  </si>
  <si>
    <t>45.9504</t>
  </si>
  <si>
    <t>Klebsiella pneumoniae Kpn-1504</t>
  </si>
  <si>
    <t>pKP1504-kpc</t>
  </si>
  <si>
    <t>NC_023903.1</t>
  </si>
  <si>
    <t>KF874496</t>
  </si>
  <si>
    <t>53.9291</t>
  </si>
  <si>
    <t>Klebsiella pneumoniae SC29</t>
  </si>
  <si>
    <t>pKpQIL-SC29</t>
  </si>
  <si>
    <t>NC_021656.1</t>
  </si>
  <si>
    <t>JX442977</t>
  </si>
  <si>
    <t>54.6751</t>
  </si>
  <si>
    <t>Klebsiella pneumoniae CRE1</t>
  </si>
  <si>
    <t>pIMP-HZ1</t>
  </si>
  <si>
    <t>NC_019166.1</t>
  </si>
  <si>
    <t>JX457479</t>
  </si>
  <si>
    <t>50.517</t>
  </si>
  <si>
    <t>IncA/C-LS6</t>
  </si>
  <si>
    <t>NC_021667.1</t>
  </si>
  <si>
    <t>JX442976</t>
  </si>
  <si>
    <t>52.2868</t>
  </si>
  <si>
    <t>Klebsiella pneumoniae N11-0042</t>
  </si>
  <si>
    <t>pKp11-42</t>
  </si>
  <si>
    <t>NC_022609.1</t>
  </si>
  <si>
    <t>KF295829</t>
  </si>
  <si>
    <t>53.2881</t>
  </si>
  <si>
    <t>Klebsiella pneumoniae LS6</t>
  </si>
  <si>
    <t>ColE-LS6</t>
  </si>
  <si>
    <t>NC_021666.1</t>
  </si>
  <si>
    <t>JX442973</t>
  </si>
  <si>
    <t>53.8582</t>
  </si>
  <si>
    <t>pIGMS31</t>
  </si>
  <si>
    <t>NC_011406.1</t>
  </si>
  <si>
    <t>AY543072</t>
  </si>
  <si>
    <t>32.6984</t>
  </si>
  <si>
    <t>pKpQIL-LS6</t>
  </si>
  <si>
    <t>NC_021655.1</t>
  </si>
  <si>
    <t>JX442975</t>
  </si>
  <si>
    <t>54.2153</t>
  </si>
  <si>
    <t>NC_021364.1</t>
  </si>
  <si>
    <t>KF017319</t>
  </si>
  <si>
    <t>49.672</t>
  </si>
  <si>
    <t>Klebsiella pneumoniae BK30661</t>
  </si>
  <si>
    <t>pBK30661</t>
  </si>
  <si>
    <t>NC_025185.1</t>
  </si>
  <si>
    <t>KF954759</t>
  </si>
  <si>
    <t>53.9369</t>
  </si>
  <si>
    <t>pKPoxa-48N2</t>
  </si>
  <si>
    <t>NC_021502.1</t>
  </si>
  <si>
    <t>KC757417</t>
  </si>
  <si>
    <t>51.956</t>
  </si>
  <si>
    <t>Klebsiella pneumoniae BB1090</t>
  </si>
  <si>
    <t>pB1021</t>
  </si>
  <si>
    <t>NC_019989.1</t>
  </si>
  <si>
    <t>JQ319767</t>
  </si>
  <si>
    <t>47.7248</t>
  </si>
  <si>
    <t>Klebsiella pneumoniae K18An</t>
  </si>
  <si>
    <t>pK18An</t>
  </si>
  <si>
    <t>NC_020088.1</t>
  </si>
  <si>
    <t>HF545435</t>
  </si>
  <si>
    <t>51.3194</t>
  </si>
  <si>
    <t>NC_021365.1</t>
  </si>
  <si>
    <t>KF017322</t>
  </si>
  <si>
    <t>51.5748</t>
  </si>
  <si>
    <t>pKDO1</t>
  </si>
  <si>
    <t>NC_019389.1</t>
  </si>
  <si>
    <t>JX424423</t>
  </si>
  <si>
    <t>52.7959</t>
  </si>
  <si>
    <t>Klebsiella pneumoniae 09138475RyC</t>
  </si>
  <si>
    <t>pRYCKPC3.1</t>
  </si>
  <si>
    <t>NC_019151.1</t>
  </si>
  <si>
    <t>GU386376</t>
  </si>
  <si>
    <t>61.726</t>
  </si>
  <si>
    <t>Klebsiella pneumoniae BK30799</t>
  </si>
  <si>
    <t>pKpQIL-10</t>
  </si>
  <si>
    <t>NC_025166.1</t>
  </si>
  <si>
    <t>KJ146687</t>
  </si>
  <si>
    <t>53.9295</t>
  </si>
  <si>
    <t>pKF3-70</t>
  </si>
  <si>
    <t>NC_013542.1</t>
  </si>
  <si>
    <t>FJ494913</t>
  </si>
  <si>
    <t>52.286</t>
  </si>
  <si>
    <t>ColEST258</t>
  </si>
  <si>
    <t>NC_019159.1</t>
  </si>
  <si>
    <t>JN247853</t>
  </si>
  <si>
    <t>53.7034</t>
  </si>
  <si>
    <t>NC_021356.1</t>
  </si>
  <si>
    <t>KF017315</t>
  </si>
  <si>
    <t>53.5278</t>
  </si>
  <si>
    <t>Klebsiella pneumoniae NDM-1saitama01</t>
  </si>
  <si>
    <t>pNDM-1saitama01</t>
  </si>
  <si>
    <t>NC_021180.1</t>
  </si>
  <si>
    <t>AB759690</t>
  </si>
  <si>
    <t>48.8137</t>
  </si>
  <si>
    <t>pR55</t>
  </si>
  <si>
    <t>NC_016976.1</t>
  </si>
  <si>
    <t>JQ010984</t>
  </si>
  <si>
    <t>52.9998</t>
  </si>
  <si>
    <t>Klebsiella pneumoniae CRE380</t>
  </si>
  <si>
    <t>pNDM-HN380</t>
  </si>
  <si>
    <t>NC_019162.1</t>
  </si>
  <si>
    <t>JX104760</t>
  </si>
  <si>
    <t>49.0386</t>
  </si>
  <si>
    <t>pIGMS32</t>
  </si>
  <si>
    <t>NC_018953.1</t>
  </si>
  <si>
    <t>DQ298019</t>
  </si>
  <si>
    <t>pKPC-LK30</t>
  </si>
  <si>
    <t>NC_020893.1</t>
  </si>
  <si>
    <t>KC405622</t>
  </si>
  <si>
    <t>55.971</t>
  </si>
  <si>
    <t>Klebsiella pneumoniae Kp7</t>
  </si>
  <si>
    <t>pNDM-KN</t>
  </si>
  <si>
    <t>NC_019153.1</t>
  </si>
  <si>
    <t>JN157804</t>
  </si>
  <si>
    <t>51.8366</t>
  </si>
  <si>
    <t>Klebsiella pneumoniae TCKpnC</t>
  </si>
  <si>
    <t>pNDM-MAR</t>
  </si>
  <si>
    <t>NC_016980.1</t>
  </si>
  <si>
    <t>JN420336</t>
  </si>
  <si>
    <t>46.6996</t>
  </si>
  <si>
    <t>Klebsiella pneumoniae BK26633</t>
  </si>
  <si>
    <t>pKpQIL-234</t>
  </si>
  <si>
    <t>NC_025187.1</t>
  </si>
  <si>
    <t>KJ146689</t>
  </si>
  <si>
    <t>53.92</t>
  </si>
  <si>
    <t>Klebsiella pneumoniae CGH25</t>
  </si>
  <si>
    <t>pCGH25</t>
  </si>
  <si>
    <t>NC_021512.1</t>
  </si>
  <si>
    <t>JQ776509</t>
  </si>
  <si>
    <t>47.1194</t>
  </si>
  <si>
    <t>Klebsiella pneumoniae 997</t>
  </si>
  <si>
    <t>pc15-k</t>
  </si>
  <si>
    <t>NC_015154.1</t>
  </si>
  <si>
    <t>HQ202266</t>
  </si>
  <si>
    <t>52.0852</t>
  </si>
  <si>
    <t>Klebsiella pneumoniae Kpn-1433</t>
  </si>
  <si>
    <t>pKP1433</t>
  </si>
  <si>
    <t>NC_021238.1</t>
  </si>
  <si>
    <t>JX397875</t>
  </si>
  <si>
    <t>50.8238</t>
  </si>
  <si>
    <t>NC_021357.1</t>
  </si>
  <si>
    <t>KF017316</t>
  </si>
  <si>
    <t>51.7898</t>
  </si>
  <si>
    <t>Klebsiella pneumoniae BB1089</t>
  </si>
  <si>
    <t>pB1020</t>
  </si>
  <si>
    <t>NC_019987.1</t>
  </si>
  <si>
    <t>JQ319772</t>
  </si>
  <si>
    <t>46.7864</t>
  </si>
  <si>
    <t>pJHCMW1</t>
  </si>
  <si>
    <t>NC_003486.1</t>
  </si>
  <si>
    <t>AF479774</t>
  </si>
  <si>
    <t>48.9607</t>
  </si>
  <si>
    <t>pIGRK</t>
  </si>
  <si>
    <t>NC_011405.1</t>
  </si>
  <si>
    <t>AY543071</t>
  </si>
  <si>
    <t>33.3901</t>
  </si>
  <si>
    <t>Klebsiella pneumoniae KpS90</t>
  </si>
  <si>
    <t>pKpS90</t>
  </si>
  <si>
    <t>NC_019384.1</t>
  </si>
  <si>
    <t>JX461340</t>
  </si>
  <si>
    <t>49.5909</t>
  </si>
  <si>
    <t>Klebsiella pneumoniae KP048</t>
  </si>
  <si>
    <t>pKP048</t>
  </si>
  <si>
    <t>NC_014312.1</t>
  </si>
  <si>
    <t>FJ628167</t>
  </si>
  <si>
    <t>51.3295</t>
  </si>
  <si>
    <t>Klebsiella pneumoniae BB1088</t>
  </si>
  <si>
    <t>pB1019</t>
  </si>
  <si>
    <t>NC_019988.1</t>
  </si>
  <si>
    <t>JQ319775</t>
  </si>
  <si>
    <t>49.7416</t>
  </si>
  <si>
    <t>Klebsiella pneumoniae KP3</t>
  </si>
  <si>
    <t>pKP3-A</t>
  </si>
  <si>
    <t>NC_019160.1</t>
  </si>
  <si>
    <t>JN205800</t>
  </si>
  <si>
    <t>48.6128</t>
  </si>
  <si>
    <t>p169</t>
  </si>
  <si>
    <t>NC_011511.1</t>
  </si>
  <si>
    <t>FM246880</t>
  </si>
  <si>
    <t>43.6803</t>
  </si>
  <si>
    <t>pKF3-140</t>
  </si>
  <si>
    <t>NC_013951.1</t>
  </si>
  <si>
    <t>FJ876827</t>
  </si>
  <si>
    <t>52.4638</t>
  </si>
  <si>
    <t>Klebsiella pneumoniae C132-98</t>
  </si>
  <si>
    <t>NC_014478.1</t>
  </si>
  <si>
    <t>FJ042668</t>
  </si>
  <si>
    <t>61.0969</t>
  </si>
  <si>
    <t>pKN-LS6</t>
  </si>
  <si>
    <t>NC_021654.1</t>
  </si>
  <si>
    <t>JX442974</t>
  </si>
  <si>
    <t>52.8147</t>
  </si>
  <si>
    <t>pUUH239.2</t>
  </si>
  <si>
    <t>NC_016966.1</t>
  </si>
  <si>
    <t>CP002474</t>
  </si>
  <si>
    <t>52.8185</t>
  </si>
  <si>
    <t>Klebsiella pneumoniae OW16C2</t>
  </si>
  <si>
    <t>pOW16C2</t>
  </si>
  <si>
    <t>NC_025186.1</t>
  </si>
  <si>
    <t>KF977034</t>
  </si>
  <si>
    <t>52.1307</t>
  </si>
  <si>
    <t>Klebsiella pneumoniae K1HV</t>
  </si>
  <si>
    <t>pK1HV</t>
  </si>
  <si>
    <t>NC_020087.1</t>
  </si>
  <si>
    <t>HF545434</t>
  </si>
  <si>
    <t>52.4968</t>
  </si>
  <si>
    <t>Klebsiella pneumoniae CRE114</t>
  </si>
  <si>
    <t>pIMP-PH114</t>
  </si>
  <si>
    <t>NC_022652.1</t>
  </si>
  <si>
    <t>KF250428</t>
  </si>
  <si>
    <t>52.3561</t>
  </si>
  <si>
    <t>Klebsiella pneumoniae KP96</t>
  </si>
  <si>
    <t>pKP96</t>
  </si>
  <si>
    <t>NC_011617.1</t>
  </si>
  <si>
    <t>EU195449</t>
  </si>
  <si>
    <t>52.5571</t>
  </si>
  <si>
    <t>Klebsiella pneumoniae p39SLMT</t>
  </si>
  <si>
    <t>pSLMT</t>
  </si>
  <si>
    <t>NC_019152.1</t>
  </si>
  <si>
    <t>HQ589350</t>
  </si>
  <si>
    <t>56.2873</t>
  </si>
  <si>
    <t>Klebsiella pneumoniae 15</t>
  </si>
  <si>
    <t>15S</t>
  </si>
  <si>
    <t>NC_011382.1</t>
  </si>
  <si>
    <t>FJ223606</t>
  </si>
  <si>
    <t>57.0075</t>
  </si>
  <si>
    <t>Klebsiella pneumoniae Kpn-3913</t>
  </si>
  <si>
    <t>pKP3913-kpc</t>
  </si>
  <si>
    <t>NC_023906.1</t>
  </si>
  <si>
    <t>KF874499</t>
  </si>
  <si>
    <t>53.9308</t>
  </si>
  <si>
    <t>Klebsiella pneumoniae NK29</t>
  </si>
  <si>
    <t>pK29</t>
  </si>
  <si>
    <t>NC_010870.1</t>
  </si>
  <si>
    <t>EF382672</t>
  </si>
  <si>
    <t>46.0916</t>
  </si>
  <si>
    <t>Klebsiella pneumoniae BK32179</t>
  </si>
  <si>
    <t>pBK32179</t>
  </si>
  <si>
    <t>NC_020132.1</t>
  </si>
  <si>
    <t>JX430448</t>
  </si>
  <si>
    <t>52.7197</t>
  </si>
  <si>
    <t>Klebsiella pneumoniae CG43</t>
  </si>
  <si>
    <t>pLVPK</t>
  </si>
  <si>
    <t>NC_005249.1</t>
  </si>
  <si>
    <t>AY378100</t>
  </si>
  <si>
    <t>50.3471</t>
  </si>
  <si>
    <t>NC_021358.1</t>
  </si>
  <si>
    <t>KF017318</t>
  </si>
  <si>
    <t>49.7385</t>
  </si>
  <si>
    <t>Klebsiella pneumoniae NL194</t>
  </si>
  <si>
    <t>pNL194</t>
  </si>
  <si>
    <t>NC_014368.1</t>
  </si>
  <si>
    <t>GU585907</t>
  </si>
  <si>
    <t>53.1202</t>
  </si>
  <si>
    <t>NC_021359.1</t>
  </si>
  <si>
    <t>KF017320</t>
  </si>
  <si>
    <t>50.1444</t>
  </si>
  <si>
    <t>pKPoxa-48N1</t>
  </si>
  <si>
    <t>NC_021488.1</t>
  </si>
  <si>
    <t>KC757416</t>
  </si>
  <si>
    <t>51.0864</t>
  </si>
  <si>
    <t>Klebsiella pneumoniae ST23</t>
  </si>
  <si>
    <t>pKP007</t>
  </si>
  <si>
    <t>NC_023333.1</t>
  </si>
  <si>
    <t>KF719971</t>
  </si>
  <si>
    <t>52.4324</t>
  </si>
  <si>
    <t>pKlebB-k17/80</t>
  </si>
  <si>
    <t>NC_002610.1</t>
  </si>
  <si>
    <t>AF156893</t>
  </si>
  <si>
    <t>49.2773</t>
  </si>
  <si>
    <t>Klebsiella pneumoniae strain</t>
  </si>
  <si>
    <t>pFOX-7a</t>
  </si>
  <si>
    <t>NC_025134.1</t>
  </si>
  <si>
    <t>HG934082</t>
  </si>
  <si>
    <t>53.4427</t>
  </si>
  <si>
    <t>Klebsiella pneumoniae HS062105</t>
  </si>
  <si>
    <t>pHS062105-3</t>
  </si>
  <si>
    <t>NC_023331.1</t>
  </si>
  <si>
    <t>KF623109</t>
  </si>
  <si>
    <t>49.7269</t>
  </si>
  <si>
    <t>Klebsiella pneumoniae 2kI</t>
  </si>
  <si>
    <t>pKPN2</t>
  </si>
  <si>
    <t>NC_005018.1</t>
  </si>
  <si>
    <t>AF300473</t>
  </si>
  <si>
    <t>42.898</t>
  </si>
  <si>
    <t>Klebsiella pneumoniae NK245</t>
  </si>
  <si>
    <t>pK245</t>
  </si>
  <si>
    <t>NC_010886.1</t>
  </si>
  <si>
    <t>DQ449578</t>
  </si>
  <si>
    <t>51.7931</t>
  </si>
  <si>
    <t>Klebsiella pneumoniae FC1</t>
  </si>
  <si>
    <t>pMET-1</t>
  </si>
  <si>
    <t>NC_010726.1</t>
  </si>
  <si>
    <t>EU383016</t>
  </si>
  <si>
    <t>48.2803</t>
  </si>
  <si>
    <t>Klebsiella pneumoniae KP1</t>
  </si>
  <si>
    <t>pKP1-NDM-1</t>
  </si>
  <si>
    <t>NC_023908.1</t>
  </si>
  <si>
    <t>KF992018</t>
  </si>
  <si>
    <t>51.9566</t>
  </si>
  <si>
    <t>Klebsiella pneumoniae Kp11978</t>
  </si>
  <si>
    <t>pOXA-48</t>
  </si>
  <si>
    <t>NC_019154.1</t>
  </si>
  <si>
    <t>JN626286</t>
  </si>
  <si>
    <t>51.1062</t>
  </si>
  <si>
    <t>NC_021360.1</t>
  </si>
  <si>
    <t>KF017321</t>
  </si>
  <si>
    <t>53.4335</t>
  </si>
  <si>
    <t>Klebsiella pneumoniae ST258</t>
  </si>
  <si>
    <t>pKpQIL-IT</t>
  </si>
  <si>
    <t>NC_019155.1</t>
  </si>
  <si>
    <t>JN233705</t>
  </si>
  <si>
    <t>53.8508</t>
  </si>
  <si>
    <t>Klebsiella pneumoniae KP617</t>
  </si>
  <si>
    <t>KP-plasmid1</t>
  </si>
  <si>
    <t>CP012754.1</t>
  </si>
  <si>
    <t>46.2504</t>
  </si>
  <si>
    <t>KP-plasmid2</t>
  </si>
  <si>
    <t>CP012755.1</t>
  </si>
  <si>
    <t>52.1902</t>
  </si>
  <si>
    <t>Klebsiella pneumoniae 30660/NJST258_1</t>
  </si>
  <si>
    <t>pNJST258N5</t>
  </si>
  <si>
    <t>NZ_CP006924.1</t>
  </si>
  <si>
    <t>CP006924</t>
  </si>
  <si>
    <t>49.2265</t>
  </si>
  <si>
    <t>pNJST258N1</t>
  </si>
  <si>
    <t>NZ_CP006927.1</t>
  </si>
  <si>
    <t>CP006927</t>
  </si>
  <si>
    <t>51.7761</t>
  </si>
  <si>
    <t>pNJST258N4</t>
  </si>
  <si>
    <t>NZ_CP006928.1</t>
  </si>
  <si>
    <t>CP006928</t>
  </si>
  <si>
    <t>53.3441</t>
  </si>
  <si>
    <t>pNJST258N2</t>
  </si>
  <si>
    <t>NZ_CP006926.1</t>
  </si>
  <si>
    <t>CP006926</t>
  </si>
  <si>
    <t>pNJST258N3</t>
  </si>
  <si>
    <t>NZ_CP006925.1</t>
  </si>
  <si>
    <t>CP006925</t>
  </si>
  <si>
    <t>51.8015</t>
  </si>
  <si>
    <t>Klebsiella pneumoniae 30684/NJST258_2</t>
  </si>
  <si>
    <t>p30684_3</t>
  </si>
  <si>
    <t>NZ_CP006921.1</t>
  </si>
  <si>
    <t>CP006921</t>
  </si>
  <si>
    <t>49.3588</t>
  </si>
  <si>
    <t>p30684_1</t>
  </si>
  <si>
    <t>NZ_CP006919.1</t>
  </si>
  <si>
    <t>CP006919</t>
  </si>
  <si>
    <t>56.692</t>
  </si>
  <si>
    <t>p30684_2b</t>
  </si>
  <si>
    <t>NZ_CP006922.1</t>
  </si>
  <si>
    <t>CP006922</t>
  </si>
  <si>
    <t>54.5668</t>
  </si>
  <si>
    <t>Klebsiella pneumoniae 342</t>
  </si>
  <si>
    <t>pKP187</t>
  </si>
  <si>
    <t>NC_011282.1</t>
  </si>
  <si>
    <t>CP000965</t>
  </si>
  <si>
    <t>47.1515</t>
  </si>
  <si>
    <t>pKP91</t>
  </si>
  <si>
    <t>NC_011281.1</t>
  </si>
  <si>
    <t>CP000966</t>
  </si>
  <si>
    <t>51.0923</t>
  </si>
  <si>
    <t>Klebsiella pneumoniae 500_1420</t>
  </si>
  <si>
    <t>p500_1420-43.380kb</t>
  </si>
  <si>
    <t>NZ_CP011983.1</t>
  </si>
  <si>
    <t>CP011983</t>
  </si>
  <si>
    <t>p500_1420-130.552kb</t>
  </si>
  <si>
    <t>NZ_CP011981.1</t>
  </si>
  <si>
    <t>CP011981</t>
  </si>
  <si>
    <t>54.0643</t>
  </si>
  <si>
    <t>p500_1420-13.838kb</t>
  </si>
  <si>
    <t>NZ_CP011984.1</t>
  </si>
  <si>
    <t>CP011984</t>
  </si>
  <si>
    <t>53.7</t>
  </si>
  <si>
    <t>p500_1420-51.662kb</t>
  </si>
  <si>
    <t>NZ_CP011982.1</t>
  </si>
  <si>
    <t>CP011982</t>
  </si>
  <si>
    <t>53.8074</t>
  </si>
  <si>
    <t>Klebsiella pneumoniae ATCC BAA-2146</t>
  </si>
  <si>
    <t>pHg</t>
  </si>
  <si>
    <t>NZ_CP006662.1</t>
  </si>
  <si>
    <t>CP006662</t>
  </si>
  <si>
    <t>52.7371</t>
  </si>
  <si>
    <t>pNDM-US</t>
  </si>
  <si>
    <t>NZ_CP006661.1</t>
  </si>
  <si>
    <t>CP006661</t>
  </si>
  <si>
    <t>51.9226</t>
  </si>
  <si>
    <t>pMYS</t>
  </si>
  <si>
    <t>NZ_CP006660.1</t>
  </si>
  <si>
    <t>CP006660</t>
  </si>
  <si>
    <t>pCuAs</t>
  </si>
  <si>
    <t>NZ_CP006663.1</t>
  </si>
  <si>
    <t>CP006663</t>
  </si>
  <si>
    <t>51.2106</t>
  </si>
  <si>
    <t>Klebsiella pneumoniae DMC1097</t>
  </si>
  <si>
    <t>pDMC1097-20.222kb</t>
  </si>
  <si>
    <t>NZ_CP011979.1</t>
  </si>
  <si>
    <t>CP011979</t>
  </si>
  <si>
    <t>52.2945</t>
  </si>
  <si>
    <t>pDMC1097-77.775kb</t>
  </si>
  <si>
    <t>NZ_CP011978.1</t>
  </si>
  <si>
    <t>CP011978</t>
  </si>
  <si>
    <t>45.4131</t>
  </si>
  <si>
    <t>pDMC1097-218.836kb</t>
  </si>
  <si>
    <t>NZ_CP011977.1</t>
  </si>
  <si>
    <t>CP011977</t>
  </si>
  <si>
    <t>52.7633</t>
  </si>
  <si>
    <t>Klebsiella pneumoniae FCF1305</t>
  </si>
  <si>
    <t>pKPC_FCF13/05</t>
  </si>
  <si>
    <t>NC_021664.2</t>
  </si>
  <si>
    <t>CP004366</t>
  </si>
  <si>
    <t>52.5499</t>
  </si>
  <si>
    <t>Klebsiella pneumoniae FCF3SP</t>
  </si>
  <si>
    <t>pKPC_FCF/3SP</t>
  </si>
  <si>
    <t>NC_021660.2</t>
  </si>
  <si>
    <t>CP004367</t>
  </si>
  <si>
    <t>52.9127</t>
  </si>
  <si>
    <t>Klebsiella pneumoniae JM45</t>
  </si>
  <si>
    <t>NC_022083.1</t>
  </si>
  <si>
    <t>CP006658</t>
  </si>
  <si>
    <t>55.2552</t>
  </si>
  <si>
    <t>NC_022078.1</t>
  </si>
  <si>
    <t>CP006657</t>
  </si>
  <si>
    <t>53.0455</t>
  </si>
  <si>
    <t>Klebsiella pneumoniae KCTC 2242</t>
  </si>
  <si>
    <t>pKCTC2242</t>
  </si>
  <si>
    <t>NC_017541.1</t>
  </si>
  <si>
    <t>CP002911</t>
  </si>
  <si>
    <t>50.1696</t>
  </si>
  <si>
    <t>Klebsiella pneumoniae ST272 K45-67</t>
  </si>
  <si>
    <t>pK45-67VIM</t>
  </si>
  <si>
    <t>NC_021622.1</t>
  </si>
  <si>
    <t>HF955507</t>
  </si>
  <si>
    <t>51.8631</t>
  </si>
  <si>
    <t>Klebsiella pneumoniae subsp. pneumoniae KPNIH33</t>
  </si>
  <si>
    <t>pKPC-63d</t>
  </si>
  <si>
    <t>NZ_CP009773.1</t>
  </si>
  <si>
    <t>CP009773</t>
  </si>
  <si>
    <t>54.0162</t>
  </si>
  <si>
    <t>NZ_CP009772.1</t>
  </si>
  <si>
    <t>CP009772</t>
  </si>
  <si>
    <t>pNJST258N3-62b</t>
  </si>
  <si>
    <t>NZ_CP009774.1</t>
  </si>
  <si>
    <t>CP009774</t>
  </si>
  <si>
    <t>51.796</t>
  </si>
  <si>
    <t>Klebsiella pneumoniae subsp. pneumoniae KPNIH32</t>
  </si>
  <si>
    <t>pKPN-a68</t>
  </si>
  <si>
    <t>NZ_CP009777.1</t>
  </si>
  <si>
    <t>CP009777</t>
  </si>
  <si>
    <t>52.7975</t>
  </si>
  <si>
    <t>pKPC-def</t>
  </si>
  <si>
    <t>NZ_CP009776.1</t>
  </si>
  <si>
    <t>CP009776</t>
  </si>
  <si>
    <t>51.2496</t>
  </si>
  <si>
    <t>pKPN-c8b</t>
  </si>
  <si>
    <t>NZ_CP009778.1</t>
  </si>
  <si>
    <t>CP009778</t>
  </si>
  <si>
    <t>53.4739</t>
  </si>
  <si>
    <t>Klebsiella pneumoniae subsp. pneumoniae KPNIH29</t>
  </si>
  <si>
    <t>pKPN-80a</t>
  </si>
  <si>
    <t>NZ_CP009865.1</t>
  </si>
  <si>
    <t>CP009865</t>
  </si>
  <si>
    <t>51.4163</t>
  </si>
  <si>
    <t>pKPC-e4e</t>
  </si>
  <si>
    <t>NZ_CP009864.1</t>
  </si>
  <si>
    <t>CP009864</t>
  </si>
  <si>
    <t>53.0333</t>
  </si>
  <si>
    <t>Klebsiella pneumoniae subsp. pneumoniae KPNIH30</t>
  </si>
  <si>
    <t>pKpQIL-531</t>
  </si>
  <si>
    <t>NZ_CP009875.1</t>
  </si>
  <si>
    <t>CP009875</t>
  </si>
  <si>
    <t>53.9287</t>
  </si>
  <si>
    <t>pKPN-294</t>
  </si>
  <si>
    <t>NZ_CP009873.1</t>
  </si>
  <si>
    <t>CP009873</t>
  </si>
  <si>
    <t>pKPN-b9c</t>
  </si>
  <si>
    <t>NZ_CP009874.1</t>
  </si>
  <si>
    <t>CP009874</t>
  </si>
  <si>
    <t>51.3456</t>
  </si>
  <si>
    <t>Klebsiella pneumoniae subsp. pneumoniae KPNIH31</t>
  </si>
  <si>
    <t>pKPN-852</t>
  </si>
  <si>
    <t>NZ_CP009878.1</t>
  </si>
  <si>
    <t>CP009878</t>
  </si>
  <si>
    <t>53.4908</t>
  </si>
  <si>
    <t>pAAC154-a9e</t>
  </si>
  <si>
    <t>NZ_CP009877.1</t>
  </si>
  <si>
    <t>CP009877</t>
  </si>
  <si>
    <t>53.5364</t>
  </si>
  <si>
    <t>pKPN-c22</t>
  </si>
  <si>
    <t>NZ_CP009879.1</t>
  </si>
  <si>
    <t>CP009879</t>
  </si>
  <si>
    <t>Klebsiella pneumoniae subsp. pneumoniae 234-12</t>
  </si>
  <si>
    <t>pKpn23412-4</t>
  </si>
  <si>
    <t>NZ_CP011316.1</t>
  </si>
  <si>
    <t>CP011316</t>
  </si>
  <si>
    <t>45.1946</t>
  </si>
  <si>
    <t>pKpn23412-362</t>
  </si>
  <si>
    <t>NZ_CP011314.1</t>
  </si>
  <si>
    <t>CP011314</t>
  </si>
  <si>
    <t>47.9981</t>
  </si>
  <si>
    <t>366</t>
  </si>
  <si>
    <t>pKpn2312-5</t>
  </si>
  <si>
    <t>NZ_CP011315.1</t>
  </si>
  <si>
    <t>CP011315</t>
  </si>
  <si>
    <t>43.076</t>
  </si>
  <si>
    <t>Klebsiella pneumoniae subsp. pneumoniae HS11286</t>
  </si>
  <si>
    <t>pKPHS1</t>
  </si>
  <si>
    <t>NC_016838.1</t>
  </si>
  <si>
    <t>CP003223</t>
  </si>
  <si>
    <t>49.4613</t>
  </si>
  <si>
    <t>pKPHS6</t>
  </si>
  <si>
    <t>NC_016841.1</t>
  </si>
  <si>
    <t>CP003228</t>
  </si>
  <si>
    <t>47.9358</t>
  </si>
  <si>
    <t>pKPHS3</t>
  </si>
  <si>
    <t>NC_016839.1</t>
  </si>
  <si>
    <t>CP003225</t>
  </si>
  <si>
    <t>52.4591</t>
  </si>
  <si>
    <t>pKPHS4</t>
  </si>
  <si>
    <t>NC_016840.1</t>
  </si>
  <si>
    <t>CP003226</t>
  </si>
  <si>
    <t>52.1728</t>
  </si>
  <si>
    <t>pKPHS2</t>
  </si>
  <si>
    <t>NC_016846.1</t>
  </si>
  <si>
    <t>CP003224</t>
  </si>
  <si>
    <t>53.3055</t>
  </si>
  <si>
    <t>pKPHS5</t>
  </si>
  <si>
    <t>NC_016847.1</t>
  </si>
  <si>
    <t>CP003227</t>
  </si>
  <si>
    <t>42.8273</t>
  </si>
  <si>
    <t>Klebsiella pneumoniae subsp. pneumoniae Kp13</t>
  </si>
  <si>
    <t>pKP13c</t>
  </si>
  <si>
    <t>NZ_CP003995.1</t>
  </si>
  <si>
    <t>CP003995</t>
  </si>
  <si>
    <t>43.85</t>
  </si>
  <si>
    <t>pKP13d</t>
  </si>
  <si>
    <t>NZ_CP003997.1</t>
  </si>
  <si>
    <t>CP003997</t>
  </si>
  <si>
    <t>45.9802</t>
  </si>
  <si>
    <t>pKP13b</t>
  </si>
  <si>
    <t>NZ_CP003994.1</t>
  </si>
  <si>
    <t>CP003994</t>
  </si>
  <si>
    <t>pKP13f</t>
  </si>
  <si>
    <t>NZ_CP004000.1</t>
  </si>
  <si>
    <t>CP004000</t>
  </si>
  <si>
    <t>47.9453</t>
  </si>
  <si>
    <t>pKP13e</t>
  </si>
  <si>
    <t>NZ_CP003998.1</t>
  </si>
  <si>
    <t>CP003998</t>
  </si>
  <si>
    <t>51.1169</t>
  </si>
  <si>
    <t>pKP13a</t>
  </si>
  <si>
    <t>NZ_CP003996.1</t>
  </si>
  <si>
    <t>CP003996</t>
  </si>
  <si>
    <t>49.207</t>
  </si>
  <si>
    <t>Klebsiella pneumoniae subsp. pneumoniae KP5-1 Kp5-1</t>
  </si>
  <si>
    <t>pKp5-1</t>
  </si>
  <si>
    <t>CP008701.1</t>
  </si>
  <si>
    <t>50.669</t>
  </si>
  <si>
    <t>Klebsiella pneumoniae subsp. pneumoniae KPNIH1</t>
  </si>
  <si>
    <t>pKPN-498</t>
  </si>
  <si>
    <t>NZ_CP008829.1</t>
  </si>
  <si>
    <t>CP008829</t>
  </si>
  <si>
    <t>53.2249</t>
  </si>
  <si>
    <t>pKpQIL-6e6</t>
  </si>
  <si>
    <t>NZ_CP008830.1</t>
  </si>
  <si>
    <t>CP008830</t>
  </si>
  <si>
    <t>53.9278</t>
  </si>
  <si>
    <t>pAAC154-a50</t>
  </si>
  <si>
    <t>NZ_CP008828.1</t>
  </si>
  <si>
    <t>CP008828</t>
  </si>
  <si>
    <t>53.5374</t>
  </si>
  <si>
    <t>Klebsiella pneumoniae subsp. pneumoniae KPNIH10</t>
  </si>
  <si>
    <t>NZ_CP007728.1</t>
  </si>
  <si>
    <t>CP007728</t>
  </si>
  <si>
    <t>NZ_CP007730.1</t>
  </si>
  <si>
    <t>CP007730</t>
  </si>
  <si>
    <t>NZ_CP007729.1</t>
  </si>
  <si>
    <t>CP007729</t>
  </si>
  <si>
    <t>Klebsiella pneumoniae subsp. pneumoniae KPNIH24</t>
  </si>
  <si>
    <t>pKPN-e44</t>
  </si>
  <si>
    <t>NZ_CP008800.1</t>
  </si>
  <si>
    <t>CP008800</t>
  </si>
  <si>
    <t>52.47</t>
  </si>
  <si>
    <t>pKPN-819</t>
  </si>
  <si>
    <t>NZ_CP008799.1</t>
  </si>
  <si>
    <t>CP008799</t>
  </si>
  <si>
    <t>48.5512</t>
  </si>
  <si>
    <t>pKPC-484</t>
  </si>
  <si>
    <t>NZ_CP008798.1</t>
  </si>
  <si>
    <t>CP008798</t>
  </si>
  <si>
    <t>55.579</t>
  </si>
  <si>
    <t>Klebsiella pneumoniae subsp. pneumoniae KPNIH27</t>
  </si>
  <si>
    <t>pKEC-dc3</t>
  </si>
  <si>
    <t>NZ_CP007732.1</t>
  </si>
  <si>
    <t>CP007732</t>
  </si>
  <si>
    <t>52.6139</t>
  </si>
  <si>
    <t>pKPN-262</t>
  </si>
  <si>
    <t>NZ_CP007734.1</t>
  </si>
  <si>
    <t>CP007734</t>
  </si>
  <si>
    <t>52.721</t>
  </si>
  <si>
    <t>pKPN-b0b</t>
  </si>
  <si>
    <t>NZ_CP007736.1</t>
  </si>
  <si>
    <t>CP007736</t>
  </si>
  <si>
    <t>49.3926</t>
  </si>
  <si>
    <t>pKPN-a41</t>
  </si>
  <si>
    <t>NZ_CP007735.1</t>
  </si>
  <si>
    <t>CP007735</t>
  </si>
  <si>
    <t>51.818</t>
  </si>
  <si>
    <t>pKPN-068</t>
  </si>
  <si>
    <t>NZ_CP007733.1</t>
  </si>
  <si>
    <t>CP007733</t>
  </si>
  <si>
    <t>51.3437</t>
  </si>
  <si>
    <t>Klebsiella pneumoniae subsp. pneumoniae KPR0928</t>
  </si>
  <si>
    <t>NZ_CP008832.1</t>
  </si>
  <si>
    <t>CP008832</t>
  </si>
  <si>
    <t>NZ_CP008833.1</t>
  </si>
  <si>
    <t>CP008833</t>
  </si>
  <si>
    <t>Klebsiella pneumoniae subsp. pneumoniae KPX</t>
  </si>
  <si>
    <t>pKPX-1</t>
  </si>
  <si>
    <t>NC_021198.1</t>
  </si>
  <si>
    <t>AP012055</t>
  </si>
  <si>
    <t>53.4207</t>
  </si>
  <si>
    <t>pKPX-2</t>
  </si>
  <si>
    <t>NC_021199.1</t>
  </si>
  <si>
    <t>AP012056</t>
  </si>
  <si>
    <t>52.4928</t>
  </si>
  <si>
    <t>Klebsiella pneumoniae subsp. pneumoniae MGH 78578 ATCC 700721</t>
  </si>
  <si>
    <t>pKPN5</t>
  </si>
  <si>
    <t>NC_009651.1</t>
  </si>
  <si>
    <t>CP000650</t>
  </si>
  <si>
    <t>53.8168</t>
  </si>
  <si>
    <t>pKPN4</t>
  </si>
  <si>
    <t>NC_009650.1</t>
  </si>
  <si>
    <t>CP000649</t>
  </si>
  <si>
    <t>53.4404</t>
  </si>
  <si>
    <t>pKPN3</t>
  </si>
  <si>
    <t>NC_009649.1</t>
  </si>
  <si>
    <t>CP000648</t>
  </si>
  <si>
    <t>51.6907</t>
  </si>
  <si>
    <t>pKPN6</t>
  </si>
  <si>
    <t>NC_009652.1</t>
  </si>
  <si>
    <t>CP000651</t>
  </si>
  <si>
    <t>41.4182</t>
  </si>
  <si>
    <t>pKPN7</t>
  </si>
  <si>
    <t>NC_009653.1</t>
  </si>
  <si>
    <t>CP000652</t>
  </si>
  <si>
    <t>45.6584</t>
  </si>
  <si>
    <t>Klebsiella pneumoniae subsp. pneumoniae NTUH-K2044</t>
  </si>
  <si>
    <t>pK2044</t>
  </si>
  <si>
    <t>NC_006625.1</t>
  </si>
  <si>
    <t>AP006726</t>
  </si>
  <si>
    <t>50.1682</t>
  </si>
  <si>
    <t>Klebsiella pneumoniae subsp. pneumoniae PittNDM01</t>
  </si>
  <si>
    <t>NZ_CP006800.1</t>
  </si>
  <si>
    <t>CP006800</t>
  </si>
  <si>
    <t>50.9962</t>
  </si>
  <si>
    <t>NZ_CP006799.1</t>
  </si>
  <si>
    <t>CP006799</t>
  </si>
  <si>
    <t>46.4105</t>
  </si>
  <si>
    <t>280</t>
  </si>
  <si>
    <t>plasmid3</t>
  </si>
  <si>
    <t>NZ_CP006801.1</t>
  </si>
  <si>
    <t>CP006801</t>
  </si>
  <si>
    <t>52.9217</t>
  </si>
  <si>
    <t>plasmid4</t>
  </si>
  <si>
    <t>NZ_CP006802.1</t>
  </si>
  <si>
    <t>CP006802</t>
  </si>
  <si>
    <t>Klebsiella pneumoniae subsp. rhinoscleromatis SB3432</t>
  </si>
  <si>
    <t>pKRH</t>
  </si>
  <si>
    <t>NC_021231.1</t>
  </si>
  <si>
    <t>FO203500</t>
  </si>
  <si>
    <t>52.6956</t>
  </si>
  <si>
    <t>Klebsiella pneumoniae UHKPC07</t>
  </si>
  <si>
    <t>pUHKPC07-113.639kb</t>
  </si>
  <si>
    <t>NZ_CP011986.1</t>
  </si>
  <si>
    <t>CP011986</t>
  </si>
  <si>
    <t>53.9251</t>
  </si>
  <si>
    <t>pUHKPC07-13.841kb</t>
  </si>
  <si>
    <t>NZ_CP011988.1</t>
  </si>
  <si>
    <t>CP011988</t>
  </si>
  <si>
    <t>pUHKPC07-74.026kb</t>
  </si>
  <si>
    <t>NZ_CP011987.1</t>
  </si>
  <si>
    <t>CP011987</t>
  </si>
  <si>
    <t>50.412</t>
  </si>
  <si>
    <t>Klebsiella pneumoniae UHKPC33</t>
  </si>
  <si>
    <t>pUHKPC33-43.380kb</t>
  </si>
  <si>
    <t>NZ_CP011992.1</t>
  </si>
  <si>
    <t>CP011992</t>
  </si>
  <si>
    <t>pUHKPC33-162.533kb</t>
  </si>
  <si>
    <t>NZ_CP011990.1</t>
  </si>
  <si>
    <t>CP011990</t>
  </si>
  <si>
    <t>53.73</t>
  </si>
  <si>
    <t>pUHKPC33-113.638kb</t>
  </si>
  <si>
    <t>NZ_CP011991.1</t>
  </si>
  <si>
    <t>CP011991</t>
  </si>
  <si>
    <t>53.9283</t>
  </si>
  <si>
    <t>pUHKPC33-13.841kb</t>
  </si>
  <si>
    <t>NZ_CP011993.1</t>
  </si>
  <si>
    <t>CP011993</t>
  </si>
  <si>
    <t>Klebsiella sp. KCL-2</t>
  </si>
  <si>
    <t>pMGD2</t>
  </si>
  <si>
    <t>NC_003789.1</t>
  </si>
  <si>
    <t>AY033498</t>
  </si>
  <si>
    <t>47.7273</t>
  </si>
  <si>
    <t>Klebsiella variicola BZ19</t>
  </si>
  <si>
    <t>pBZ19</t>
  </si>
  <si>
    <t>NZ_JDWA01000031.1</t>
  </si>
  <si>
    <t>JDWA01000031</t>
  </si>
  <si>
    <t>51.3697</t>
  </si>
  <si>
    <t>Klebsiella variicola DX120E</t>
  </si>
  <si>
    <t>pKV1</t>
  </si>
  <si>
    <t>NZ_CP009275.1</t>
  </si>
  <si>
    <t>CP009275</t>
  </si>
  <si>
    <t>50.6582</t>
  </si>
  <si>
    <t>pKV2</t>
  </si>
  <si>
    <t>NZ_CP009276.1</t>
  </si>
  <si>
    <t>CP009276</t>
  </si>
  <si>
    <t>53.1116</t>
  </si>
  <si>
    <t>Kluyvera intermedia CAV1151</t>
  </si>
  <si>
    <t>pCAV1151-296</t>
  </si>
  <si>
    <t>NZ_CP011601.1</t>
  </si>
  <si>
    <t>CP011601</t>
  </si>
  <si>
    <t>47.204</t>
  </si>
  <si>
    <t>pKPC_CAV1151</t>
  </si>
  <si>
    <t>NZ_CP011598.1</t>
  </si>
  <si>
    <t>CP011598</t>
  </si>
  <si>
    <t>pCAV1151-83</t>
  </si>
  <si>
    <t>NZ_CP011599.1</t>
  </si>
  <si>
    <t>CP011599</t>
  </si>
  <si>
    <t>53.6898</t>
  </si>
  <si>
    <t>pCAV1151-215</t>
  </si>
  <si>
    <t>NZ_CP011600.1</t>
  </si>
  <si>
    <t>CP011600</t>
  </si>
  <si>
    <t>53.0931</t>
  </si>
  <si>
    <t>Komagataeibacter europaeus DES 11</t>
  </si>
  <si>
    <t>pAEU601</t>
  </si>
  <si>
    <t>NC_025155.1</t>
  </si>
  <si>
    <t>Y17109</t>
  </si>
  <si>
    <t>52.2001</t>
  </si>
  <si>
    <t>Komagataeibacter europaeus KGMA0119</t>
  </si>
  <si>
    <t>pGE3</t>
  </si>
  <si>
    <t>NC_024995.1</t>
  </si>
  <si>
    <t>AB972539</t>
  </si>
  <si>
    <t>55.2104</t>
  </si>
  <si>
    <t>Komagataeibacter europaeus JK2</t>
  </si>
  <si>
    <t>pJK21</t>
  </si>
  <si>
    <t>NC_025011.1</t>
  </si>
  <si>
    <t>AJ223503</t>
  </si>
  <si>
    <t>56.3304</t>
  </si>
  <si>
    <t>pGE2</t>
  </si>
  <si>
    <t>NC_024994.1</t>
  </si>
  <si>
    <t>AB972538</t>
  </si>
  <si>
    <t>51.0922</t>
  </si>
  <si>
    <t>pGE1</t>
  </si>
  <si>
    <t>NC_024993.1</t>
  </si>
  <si>
    <t>AB972537</t>
  </si>
  <si>
    <t>51.5055</t>
  </si>
  <si>
    <t>Komagataeibacter medellinensis NBRC 3288</t>
  </si>
  <si>
    <t>pGXY060</t>
  </si>
  <si>
    <t>NC_016900.1</t>
  </si>
  <si>
    <t>AP012165</t>
  </si>
  <si>
    <t>57.7908</t>
  </si>
  <si>
    <t>pGXY020</t>
  </si>
  <si>
    <t>NC_016021.1</t>
  </si>
  <si>
    <t>AP012161</t>
  </si>
  <si>
    <t>56.931</t>
  </si>
  <si>
    <t>pGXY050</t>
  </si>
  <si>
    <t>NC_016029.1</t>
  </si>
  <si>
    <t>AP012164</t>
  </si>
  <si>
    <t>51.1809</t>
  </si>
  <si>
    <t>pGXY040</t>
  </si>
  <si>
    <t>NC_016022.1</t>
  </si>
  <si>
    <t>AP012163</t>
  </si>
  <si>
    <t>58.773</t>
  </si>
  <si>
    <t>pGXY010</t>
  </si>
  <si>
    <t>NC_016037.1</t>
  </si>
  <si>
    <t>AP012160</t>
  </si>
  <si>
    <t>57.976</t>
  </si>
  <si>
    <t>pGXY030</t>
  </si>
  <si>
    <t>NC_016028.1</t>
  </si>
  <si>
    <t>AP012162</t>
  </si>
  <si>
    <t>59.4743</t>
  </si>
  <si>
    <t>pGXY070</t>
  </si>
  <si>
    <t>NC_016030.1</t>
  </si>
  <si>
    <t>AP012166</t>
  </si>
  <si>
    <t>57.1235</t>
  </si>
  <si>
    <t>Komagataeibacter xylinus E25</t>
  </si>
  <si>
    <t>pGX2</t>
  </si>
  <si>
    <t>NZ_CP004362.1</t>
  </si>
  <si>
    <t>CP004362</t>
  </si>
  <si>
    <t>56.9946</t>
  </si>
  <si>
    <t>pGX4</t>
  </si>
  <si>
    <t>NZ_CP004364.1</t>
  </si>
  <si>
    <t>CP004364</t>
  </si>
  <si>
    <t>59.2158</t>
  </si>
  <si>
    <t>pGX3</t>
  </si>
  <si>
    <t>NZ_CP004363.1</t>
  </si>
  <si>
    <t>CP004363</t>
  </si>
  <si>
    <t>59.0204</t>
  </si>
  <si>
    <t>pGX5</t>
  </si>
  <si>
    <t>NZ_CP004365.1</t>
  </si>
  <si>
    <t>CP004365</t>
  </si>
  <si>
    <t>58.0494</t>
  </si>
  <si>
    <t>pGX1</t>
  </si>
  <si>
    <t>NZ_CP004361.1</t>
  </si>
  <si>
    <t>CP004361</t>
  </si>
  <si>
    <t>55.7585</t>
  </si>
  <si>
    <t>Lachancea fermentati</t>
  </si>
  <si>
    <t>pSM1</t>
  </si>
  <si>
    <t>NC_002054.1</t>
  </si>
  <si>
    <t>M18275</t>
  </si>
  <si>
    <t>40.3619</t>
  </si>
  <si>
    <t>Lachancea waltii CBS 6430 from the CBS Collection, Delft</t>
  </si>
  <si>
    <t>pKW1</t>
  </si>
  <si>
    <t>NC_010188.1</t>
  </si>
  <si>
    <t>45.4173</t>
  </si>
  <si>
    <t>Lactobacillus acidipiscis ACA-DC 1533</t>
  </si>
  <si>
    <t>pLAC1</t>
  </si>
  <si>
    <t>NC_014164.1</t>
  </si>
  <si>
    <t>FN667595</t>
  </si>
  <si>
    <t>Lactobacillus acidophilus TK8912</t>
  </si>
  <si>
    <t>pLA106</t>
  </si>
  <si>
    <t>NC_004985.1</t>
  </si>
  <si>
    <t>D88438</t>
  </si>
  <si>
    <t>pLA103</t>
  </si>
  <si>
    <t>NC_003458.1</t>
  </si>
  <si>
    <t>AB081463</t>
  </si>
  <si>
    <t>40.4442</t>
  </si>
  <si>
    <t>Lactobacillus amylovorus 30SC</t>
  </si>
  <si>
    <t>pRKC30SC1</t>
  </si>
  <si>
    <t>NC_015213.1</t>
  </si>
  <si>
    <t>CP002560</t>
  </si>
  <si>
    <t>35.0702</t>
  </si>
  <si>
    <t>pRKC30SC2</t>
  </si>
  <si>
    <t>NC_015218.1</t>
  </si>
  <si>
    <t>CP002561</t>
  </si>
  <si>
    <t>36.6486</t>
  </si>
  <si>
    <t>Lactobacillus amylovorus GRL 1112</t>
  </si>
  <si>
    <t>NC_015322.1</t>
  </si>
  <si>
    <t>CP002613</t>
  </si>
  <si>
    <t>36.3036</t>
  </si>
  <si>
    <t>NC_015319.1</t>
  </si>
  <si>
    <t>CP002612</t>
  </si>
  <si>
    <t>31.8303</t>
  </si>
  <si>
    <t>Lactobacillus amylovorus GRL1118</t>
  </si>
  <si>
    <t>NC_017472.1</t>
  </si>
  <si>
    <t>CP002611</t>
  </si>
  <si>
    <t>35.4738</t>
  </si>
  <si>
    <t>NC_017471.1</t>
  </si>
  <si>
    <t>CP002610</t>
  </si>
  <si>
    <t>34.2215</t>
  </si>
  <si>
    <t>Lactobacillus brevis 925A</t>
  </si>
  <si>
    <t>pLB925A02</t>
  </si>
  <si>
    <t>NC_012549.1</t>
  </si>
  <si>
    <t>AB370335</t>
  </si>
  <si>
    <t>37.5426</t>
  </si>
  <si>
    <t>pLB925A01</t>
  </si>
  <si>
    <t>NC_012548.1</t>
  </si>
  <si>
    <t>AB370334</t>
  </si>
  <si>
    <t>37.2452</t>
  </si>
  <si>
    <t>Lactobacillus brevis D11</t>
  </si>
  <si>
    <t>pSD11</t>
  </si>
  <si>
    <t>NC_014919.1</t>
  </si>
  <si>
    <t>HQ622718</t>
  </si>
  <si>
    <t>38.3256</t>
  </si>
  <si>
    <t>pLB925A04</t>
  </si>
  <si>
    <t>NC_012551.1</t>
  </si>
  <si>
    <t>AB370337</t>
  </si>
  <si>
    <t>40.7676</t>
  </si>
  <si>
    <t>pLB925A03</t>
  </si>
  <si>
    <t>NC_012550.1</t>
  </si>
  <si>
    <t>AB370336</t>
  </si>
  <si>
    <t>42.1462</t>
  </si>
  <si>
    <t>Lactobacillus brevis ABBC45</t>
  </si>
  <si>
    <t>pRH45II</t>
  </si>
  <si>
    <t>NC_005952.1</t>
  </si>
  <si>
    <t>AB118106</t>
  </si>
  <si>
    <t>42.5773</t>
  </si>
  <si>
    <t>Lactobacillus brevis ATCC 367</t>
  </si>
  <si>
    <t>NC_008498.1</t>
  </si>
  <si>
    <t>CP000417</t>
  </si>
  <si>
    <t>38.6416</t>
  </si>
  <si>
    <t>NC_008499.1</t>
  </si>
  <si>
    <t>CP000418</t>
  </si>
  <si>
    <t>38.5138</t>
  </si>
  <si>
    <t>Lactobacillus brevis BSO 464</t>
  </si>
  <si>
    <t>pL747-1</t>
  </si>
  <si>
    <t>CP005978.1</t>
  </si>
  <si>
    <t>41.0989</t>
  </si>
  <si>
    <t>pL747-2</t>
  </si>
  <si>
    <t>CP005979.1</t>
  </si>
  <si>
    <t>42.4892</t>
  </si>
  <si>
    <t>pL747-7</t>
  </si>
  <si>
    <t>CP005984.1</t>
  </si>
  <si>
    <t>38.2065</t>
  </si>
  <si>
    <t>pL747-5</t>
  </si>
  <si>
    <t>CP005982.1</t>
  </si>
  <si>
    <t>39.1276</t>
  </si>
  <si>
    <t>pL747-6</t>
  </si>
  <si>
    <t>CP005983.1</t>
  </si>
  <si>
    <t>39.159</t>
  </si>
  <si>
    <t>pL747-8</t>
  </si>
  <si>
    <t>CP005985.1</t>
  </si>
  <si>
    <t>40.6437</t>
  </si>
  <si>
    <t>pL747-3</t>
  </si>
  <si>
    <t>CP005980.1</t>
  </si>
  <si>
    <t>40.7702</t>
  </si>
  <si>
    <t>pL747-4</t>
  </si>
  <si>
    <t>CP005981.1</t>
  </si>
  <si>
    <t>Lactobacillus brevis KB290</t>
  </si>
  <si>
    <t>pKB290-7</t>
  </si>
  <si>
    <t>NC_020824.1</t>
  </si>
  <si>
    <t>AP012174</t>
  </si>
  <si>
    <t>35.767</t>
  </si>
  <si>
    <t>pKB290-3</t>
  </si>
  <si>
    <t>NC_020826.1</t>
  </si>
  <si>
    <t>AP012170</t>
  </si>
  <si>
    <t>36.8563</t>
  </si>
  <si>
    <t>pKB290-9</t>
  </si>
  <si>
    <t>NC_020825.1</t>
  </si>
  <si>
    <t>AP012176</t>
  </si>
  <si>
    <t>39.6863</t>
  </si>
  <si>
    <t>pKB290-5</t>
  </si>
  <si>
    <t>NC_020823.1</t>
  </si>
  <si>
    <t>AP012172</t>
  </si>
  <si>
    <t>39.6208</t>
  </si>
  <si>
    <t>pKB290-4</t>
  </si>
  <si>
    <t>NC_020822.1</t>
  </si>
  <si>
    <t>AP012171</t>
  </si>
  <si>
    <t>41.3104</t>
  </si>
  <si>
    <t>pKB290-1</t>
  </si>
  <si>
    <t>NC_020820.1</t>
  </si>
  <si>
    <t>AP012168</t>
  </si>
  <si>
    <t>41.1294</t>
  </si>
  <si>
    <t>pKB290-2</t>
  </si>
  <si>
    <t>NC_020821.1</t>
  </si>
  <si>
    <t>AP012169</t>
  </si>
  <si>
    <t>39.553</t>
  </si>
  <si>
    <t>pKB290-8</t>
  </si>
  <si>
    <t>NC_020828.1</t>
  </si>
  <si>
    <t>AP012175</t>
  </si>
  <si>
    <t>34.4086</t>
  </si>
  <si>
    <t>pKB290-6</t>
  </si>
  <si>
    <t>NC_020827.1</t>
  </si>
  <si>
    <t>AP012173</t>
  </si>
  <si>
    <t>35.6928</t>
  </si>
  <si>
    <t>Lactobacillus buchneri CD034</t>
  </si>
  <si>
    <t>pCD034-1</t>
  </si>
  <si>
    <t>NC_016035.1</t>
  </si>
  <si>
    <t>JN084215</t>
  </si>
  <si>
    <t>38.347</t>
  </si>
  <si>
    <t>pCD034-2</t>
  </si>
  <si>
    <t>NC_016034.1</t>
  </si>
  <si>
    <t>JN084214</t>
  </si>
  <si>
    <t>38.6036</t>
  </si>
  <si>
    <t>pCD034-3</t>
  </si>
  <si>
    <t>NC_018611.1</t>
  </si>
  <si>
    <t>CP003044</t>
  </si>
  <si>
    <t>37.7472</t>
  </si>
  <si>
    <t>Lactobacillus buchneri NRRL B-30929</t>
  </si>
  <si>
    <t>pLBUC03</t>
  </si>
  <si>
    <t>NC_015421.1</t>
  </si>
  <si>
    <t>CP002655</t>
  </si>
  <si>
    <t>37.6273</t>
  </si>
  <si>
    <t>pLBUC02</t>
  </si>
  <si>
    <t>NC_015429.1</t>
  </si>
  <si>
    <t>CP002654</t>
  </si>
  <si>
    <t>40.4094</t>
  </si>
  <si>
    <t>pLBUC01</t>
  </si>
  <si>
    <t>NC_015420.1</t>
  </si>
  <si>
    <t>CP002653</t>
  </si>
  <si>
    <t>38.0857</t>
  </si>
  <si>
    <t>Lactobacillus casei TISTR1341</t>
  </si>
  <si>
    <t>pRCEID13.9</t>
  </si>
  <si>
    <t>NC_014620.1</t>
  </si>
  <si>
    <t>HQ259052</t>
  </si>
  <si>
    <t>40.43</t>
  </si>
  <si>
    <t>pRCEID7.6</t>
  </si>
  <si>
    <t>NC_016975.1</t>
  </si>
  <si>
    <t>JN793951</t>
  </si>
  <si>
    <t>40.4129</t>
  </si>
  <si>
    <t>pRCEID3.2</t>
  </si>
  <si>
    <t>NC_014619.1</t>
  </si>
  <si>
    <t>HQ259051</t>
  </si>
  <si>
    <t>44.2462</t>
  </si>
  <si>
    <t>pRCEID2.9</t>
  </si>
  <si>
    <t>NC_017466.1</t>
  </si>
  <si>
    <t>HQ173810</t>
  </si>
  <si>
    <t>43.2249</t>
  </si>
  <si>
    <t>Lactobacillus casei</t>
  </si>
  <si>
    <t>pYIT356</t>
  </si>
  <si>
    <t>NC_006257.1</t>
  </si>
  <si>
    <t>AB119526</t>
  </si>
  <si>
    <t>43.3637</t>
  </si>
  <si>
    <t>pSMA23</t>
  </si>
  <si>
    <t>NC_010242.1</t>
  </si>
  <si>
    <t>DQ116709</t>
  </si>
  <si>
    <t>38.1756</t>
  </si>
  <si>
    <t>Lactobacillus casei MCJ</t>
  </si>
  <si>
    <t>pMC11</t>
  </si>
  <si>
    <t>NC_025132.1</t>
  </si>
  <si>
    <t>KF986324</t>
  </si>
  <si>
    <t>43.8886</t>
  </si>
  <si>
    <t>Lactobacillus casei ATCC 334</t>
  </si>
  <si>
    <t>NC_008502.1</t>
  </si>
  <si>
    <t>CP000424</t>
  </si>
  <si>
    <t>42.163</t>
  </si>
  <si>
    <t>Lactobacillus casei BD-II</t>
  </si>
  <si>
    <t>pBD-II</t>
  </si>
  <si>
    <t>NC_017476.1</t>
  </si>
  <si>
    <t>CP002619</t>
  </si>
  <si>
    <t>43.7014</t>
  </si>
  <si>
    <t>Lactobacillus casei LC2W</t>
  </si>
  <si>
    <t>pLC2W</t>
  </si>
  <si>
    <t>NC_017475.1</t>
  </si>
  <si>
    <t>CP002617</t>
  </si>
  <si>
    <t>42.6365</t>
  </si>
  <si>
    <t>Lactobacillus casei LcA</t>
  </si>
  <si>
    <t>pACT</t>
  </si>
  <si>
    <t>NZ_CM001862.1</t>
  </si>
  <si>
    <t>CM001862</t>
  </si>
  <si>
    <t>43.6541</t>
  </si>
  <si>
    <t>Lactobacillus casei LcY</t>
  </si>
  <si>
    <t>pYAK</t>
  </si>
  <si>
    <t>NZ_CM002348.1</t>
  </si>
  <si>
    <t>CM002348</t>
  </si>
  <si>
    <t>43.6558</t>
  </si>
  <si>
    <t>Lactobacillus casei LOCK919</t>
  </si>
  <si>
    <t>pLOCK919</t>
  </si>
  <si>
    <t>NC_021722.1</t>
  </si>
  <si>
    <t>CP005487</t>
  </si>
  <si>
    <t>43.923</t>
  </si>
  <si>
    <t>Lactobacillus casei str. Zhang</t>
  </si>
  <si>
    <t>plca36</t>
  </si>
  <si>
    <t>NC_011352.1</t>
  </si>
  <si>
    <t>CP000935</t>
  </si>
  <si>
    <t>40.1485</t>
  </si>
  <si>
    <t>Lactobacillus casei subsp. casei ATCC 393</t>
  </si>
  <si>
    <t>pLBCZ-2</t>
  </si>
  <si>
    <t>NZ_AP012546.1</t>
  </si>
  <si>
    <t>AP012546</t>
  </si>
  <si>
    <t>43.2881</t>
  </si>
  <si>
    <t>pLBCZ-1</t>
  </si>
  <si>
    <t>NZ_AP012545.1</t>
  </si>
  <si>
    <t>AP012545</t>
  </si>
  <si>
    <t>44.1287</t>
  </si>
  <si>
    <t>Lactobacillus casei W56</t>
  </si>
  <si>
    <t>pW56</t>
  </si>
  <si>
    <t>NC_020057.1</t>
  </si>
  <si>
    <t>HE970765</t>
  </si>
  <si>
    <t>43.7194</t>
  </si>
  <si>
    <t>Lactobacillus curvatus CRL705</t>
  </si>
  <si>
    <t>pRC18</t>
  </si>
  <si>
    <t>NC_003320.2</t>
  </si>
  <si>
    <t>AF200347</t>
  </si>
  <si>
    <t>34.3335</t>
  </si>
  <si>
    <t>Lactobacillus delbrueckii JCL414</t>
  </si>
  <si>
    <t>pJBL2</t>
  </si>
  <si>
    <t>NC_004849.1</t>
  </si>
  <si>
    <t>AJ421486</t>
  </si>
  <si>
    <t>43.4488</t>
  </si>
  <si>
    <t>Lactobacillus delbrueckii CRL1212</t>
  </si>
  <si>
    <t>pLL1212</t>
  </si>
  <si>
    <t>NC_004937.1</t>
  </si>
  <si>
    <t>AF109691</t>
  </si>
  <si>
    <t>43.349</t>
  </si>
  <si>
    <t>Lactobacillus delbrueckii</t>
  </si>
  <si>
    <t>pLBB1</t>
  </si>
  <si>
    <t>NC_002191.1</t>
  </si>
  <si>
    <t>AF236060</t>
  </si>
  <si>
    <t>44.8833</t>
  </si>
  <si>
    <t>Lactobacillus delbrueckii B36</t>
  </si>
  <si>
    <t>pDOJ1</t>
  </si>
  <si>
    <t>NC_010909.1</t>
  </si>
  <si>
    <t>EF196093</t>
  </si>
  <si>
    <t>44.6302</t>
  </si>
  <si>
    <t>pN42</t>
  </si>
  <si>
    <t>NC_004850.1</t>
  </si>
  <si>
    <t>AJ421627</t>
  </si>
  <si>
    <t>42.9115</t>
  </si>
  <si>
    <t>Lactobacillus delbrueckii WS58</t>
  </si>
  <si>
    <t>pWS58</t>
  </si>
  <si>
    <t>NC_001670.1</t>
  </si>
  <si>
    <t>Z50864</t>
  </si>
  <si>
    <t>45.1332</t>
  </si>
  <si>
    <t>Lactobacillus delbrueckii subsp. bulgaricus ND02</t>
  </si>
  <si>
    <t>NC_014728.1</t>
  </si>
  <si>
    <t>CP002342</t>
  </si>
  <si>
    <t>44.6569</t>
  </si>
  <si>
    <t>Lactobacillus farciminis CNCM-I-3699-S</t>
  </si>
  <si>
    <t>CP011953.1</t>
  </si>
  <si>
    <t>34.6735</t>
  </si>
  <si>
    <t>CP011954.1</t>
  </si>
  <si>
    <t>34.8326</t>
  </si>
  <si>
    <t>Lactobacillus farciminis CNCM-I-3699-R</t>
  </si>
  <si>
    <t>CP012178.1</t>
  </si>
  <si>
    <t>34.9582</t>
  </si>
  <si>
    <t>Lactobacillus farciminis KCTC3681</t>
  </si>
  <si>
    <t>pLF24</t>
  </si>
  <si>
    <t>NC_011798.1</t>
  </si>
  <si>
    <t>EU429343</t>
  </si>
  <si>
    <t>37.8965</t>
  </si>
  <si>
    <t>Lactobacillus fermentum KC5b</t>
  </si>
  <si>
    <t>pKC5b</t>
  </si>
  <si>
    <t>NC_004947.1</t>
  </si>
  <si>
    <t>AF378372</t>
  </si>
  <si>
    <t>33.4699</t>
  </si>
  <si>
    <t>Lactobacillus fermentum</t>
  </si>
  <si>
    <t>pLME300</t>
  </si>
  <si>
    <t>NC_004566.1</t>
  </si>
  <si>
    <t>AJ488494</t>
  </si>
  <si>
    <t>36.4588</t>
  </si>
  <si>
    <t>Lactobacillus fermentum 3872</t>
  </si>
  <si>
    <t>pLF3872</t>
  </si>
  <si>
    <t>NZ_CP011537.1</t>
  </si>
  <si>
    <t>CP011537</t>
  </si>
  <si>
    <t>40.682</t>
  </si>
  <si>
    <t>Lactobacillus fermentum MTCC 8711</t>
  </si>
  <si>
    <t>pLF03</t>
  </si>
  <si>
    <t>NZ_AVAB01000112.1</t>
  </si>
  <si>
    <t>AVAB01000112</t>
  </si>
  <si>
    <t>34.8869</t>
  </si>
  <si>
    <t>pLF02</t>
  </si>
  <si>
    <t>NZ_AVAB01000111.1</t>
  </si>
  <si>
    <t>AVAB01000111</t>
  </si>
  <si>
    <t>43.4632</t>
  </si>
  <si>
    <t>pLF05</t>
  </si>
  <si>
    <t>NZ_AVAB01000114.1</t>
  </si>
  <si>
    <t>AVAB01000114</t>
  </si>
  <si>
    <t>42.5005</t>
  </si>
  <si>
    <t>pLF07</t>
  </si>
  <si>
    <t>NZ_AVAB01000116.1</t>
  </si>
  <si>
    <t>AVAB01000116</t>
  </si>
  <si>
    <t>39.3217</t>
  </si>
  <si>
    <t>pLF01</t>
  </si>
  <si>
    <t>NZ_AVAB01000110.1</t>
  </si>
  <si>
    <t>AVAB01000110</t>
  </si>
  <si>
    <t>36.4605</t>
  </si>
  <si>
    <t>pLF06</t>
  </si>
  <si>
    <t>NZ_AVAB01000115.1</t>
  </si>
  <si>
    <t>AVAB01000115</t>
  </si>
  <si>
    <t>42.1449</t>
  </si>
  <si>
    <t>pLF04</t>
  </si>
  <si>
    <t>NZ_AVAB01000113.1</t>
  </si>
  <si>
    <t>AVAB01000113</t>
  </si>
  <si>
    <t>Lactobacillus gallinarum HFD4</t>
  </si>
  <si>
    <t>pMKG03</t>
  </si>
  <si>
    <t>CP012893.1</t>
  </si>
  <si>
    <t>34.4365</t>
  </si>
  <si>
    <t>pMKG06</t>
  </si>
  <si>
    <t>CP012896.1</t>
  </si>
  <si>
    <t>45.4675</t>
  </si>
  <si>
    <t>pMKG04</t>
  </si>
  <si>
    <t>CP012894.1</t>
  </si>
  <si>
    <t>53.631</t>
  </si>
  <si>
    <t>pMKG05</t>
  </si>
  <si>
    <t>CP012895.1</t>
  </si>
  <si>
    <t>39.3313</t>
  </si>
  <si>
    <t>pMKG01</t>
  </si>
  <si>
    <t>CP012891.1</t>
  </si>
  <si>
    <t>33.0311</t>
  </si>
  <si>
    <t>pMKG02</t>
  </si>
  <si>
    <t>CP012892.1</t>
  </si>
  <si>
    <t>34.7534</t>
  </si>
  <si>
    <t>Lactobacillus gasseri LA39</t>
  </si>
  <si>
    <t>pLgLA39</t>
  </si>
  <si>
    <t>NC_011839.1</t>
  </si>
  <si>
    <t>AB436615</t>
  </si>
  <si>
    <t>39.5254</t>
  </si>
  <si>
    <t>Lactobacillus gasseri 130918</t>
  </si>
  <si>
    <t>NZ_CP006810.1</t>
  </si>
  <si>
    <t>CP006810</t>
  </si>
  <si>
    <t>39.299</t>
  </si>
  <si>
    <t>Lactobacillus helveticus KLDS1.8701</t>
  </si>
  <si>
    <t>NZ_CP009908.1</t>
  </si>
  <si>
    <t>CP009908</t>
  </si>
  <si>
    <t>34.1038</t>
  </si>
  <si>
    <t>Lactobacillus helveticus R0052</t>
  </si>
  <si>
    <t>pIR52-1</t>
  </si>
  <si>
    <t>NC_014386.1</t>
  </si>
  <si>
    <t>FJ851149</t>
  </si>
  <si>
    <t>34.4871</t>
  </si>
  <si>
    <t>Lactobacillus helveticus ATCC 15009</t>
  </si>
  <si>
    <t>pLH1</t>
  </si>
  <si>
    <t>NC_002102.1</t>
  </si>
  <si>
    <t>AJ222725</t>
  </si>
  <si>
    <t>36.5754</t>
  </si>
  <si>
    <t>Lactobacillus helveticus SBT2161</t>
  </si>
  <si>
    <t>pLJ1</t>
  </si>
  <si>
    <t>NC_001379.1</t>
  </si>
  <si>
    <t>J04240</t>
  </si>
  <si>
    <t>35.3281</t>
  </si>
  <si>
    <t>Lactobacillus helveticus H10</t>
  </si>
  <si>
    <t>pH10</t>
  </si>
  <si>
    <t>NC_017468.1</t>
  </si>
  <si>
    <t>CP002430</t>
  </si>
  <si>
    <t>36.792</t>
  </si>
  <si>
    <t>Lactobacillus hilgardii</t>
  </si>
  <si>
    <t>pLAB1000</t>
  </si>
  <si>
    <t>NC_025165.1</t>
  </si>
  <si>
    <t>A14660</t>
  </si>
  <si>
    <t>39.0573</t>
  </si>
  <si>
    <t>Lactobacillus hokkaidonensis JCM 18461 LOOC260</t>
  </si>
  <si>
    <t>pLOOC260-2</t>
  </si>
  <si>
    <t>NZ_AP014682.1</t>
  </si>
  <si>
    <t>AP014682</t>
  </si>
  <si>
    <t>39.4206</t>
  </si>
  <si>
    <t>pLOOC260-1</t>
  </si>
  <si>
    <t>NZ_AP014681.1</t>
  </si>
  <si>
    <t>AP014681</t>
  </si>
  <si>
    <t>40.4226</t>
  </si>
  <si>
    <t>Lactobacillus johnsonii FI9785</t>
  </si>
  <si>
    <t>p9785L</t>
  </si>
  <si>
    <t>NC_013505.1</t>
  </si>
  <si>
    <t>FN357112</t>
  </si>
  <si>
    <t>30.3758</t>
  </si>
  <si>
    <t>p9785S</t>
  </si>
  <si>
    <t>NC_012552.1</t>
  </si>
  <si>
    <t>AY862141</t>
  </si>
  <si>
    <t>35.811</t>
  </si>
  <si>
    <t>Lactobacillus kefiranofaciens ZW3</t>
  </si>
  <si>
    <t>pWW1</t>
  </si>
  <si>
    <t>NC_015598.1</t>
  </si>
  <si>
    <t>CP002765</t>
  </si>
  <si>
    <t>33.9828</t>
  </si>
  <si>
    <t>pWW2</t>
  </si>
  <si>
    <t>NC_015603.1</t>
  </si>
  <si>
    <t>CP002766</t>
  </si>
  <si>
    <t>36.0247</t>
  </si>
  <si>
    <t>Lactobacillus mucosae LM1</t>
  </si>
  <si>
    <t>pLM1</t>
  </si>
  <si>
    <t>NZ_CP011014.1</t>
  </si>
  <si>
    <t>CP011014</t>
  </si>
  <si>
    <t>38.2343</t>
  </si>
  <si>
    <t>Lactobacillus paracasei CAUH35</t>
  </si>
  <si>
    <t>NZ_CP012189.1</t>
  </si>
  <si>
    <t>CP012189</t>
  </si>
  <si>
    <t>41.6206</t>
  </si>
  <si>
    <t>NZ_CP012191.1</t>
  </si>
  <si>
    <t>CP012191</t>
  </si>
  <si>
    <t>42.6739</t>
  </si>
  <si>
    <t>NZ_CP012188.1</t>
  </si>
  <si>
    <t>CP012188</t>
  </si>
  <si>
    <t>42.9427</t>
  </si>
  <si>
    <t>NZ_CP012190.1</t>
  </si>
  <si>
    <t>CP012190</t>
  </si>
  <si>
    <t>43.0424</t>
  </si>
  <si>
    <t>Lactobacillus paracasei MA3</t>
  </si>
  <si>
    <t>pMA3</t>
  </si>
  <si>
    <t>NC_010913.1</t>
  </si>
  <si>
    <t>EU255257</t>
  </si>
  <si>
    <t>39.5363</t>
  </si>
  <si>
    <t>Lactobacillus paracasei BGSJ2-8</t>
  </si>
  <si>
    <t>pSJ2-8</t>
  </si>
  <si>
    <t>NC_012222.2</t>
  </si>
  <si>
    <t>FM246455</t>
  </si>
  <si>
    <t>42.2102</t>
  </si>
  <si>
    <t>Lactobacillus paracasei</t>
  </si>
  <si>
    <t>pLP5401</t>
  </si>
  <si>
    <t>NC_021572.1</t>
  </si>
  <si>
    <t>KC812101</t>
  </si>
  <si>
    <t>43.9102</t>
  </si>
  <si>
    <t>Lactobacillus paracasei TXW</t>
  </si>
  <si>
    <t>pTXW</t>
  </si>
  <si>
    <t>NC_013952.1</t>
  </si>
  <si>
    <t>GU380289</t>
  </si>
  <si>
    <t>42.8571</t>
  </si>
  <si>
    <t>pLP5402</t>
  </si>
  <si>
    <t>NC_021573.1</t>
  </si>
  <si>
    <t>KC812102</t>
  </si>
  <si>
    <t>39.0376</t>
  </si>
  <si>
    <t>pLP5403</t>
  </si>
  <si>
    <t>NC_021574.1</t>
  </si>
  <si>
    <t>KC812103</t>
  </si>
  <si>
    <t>37.6957</t>
  </si>
  <si>
    <t>Lactobacillus paracasei WCZ</t>
  </si>
  <si>
    <t>pWCZ</t>
  </si>
  <si>
    <t>NC_019669.1</t>
  </si>
  <si>
    <t>JX846826</t>
  </si>
  <si>
    <t>42.5926</t>
  </si>
  <si>
    <t>Lactobacillus paracasei NFBC338</t>
  </si>
  <si>
    <t>pCD02</t>
  </si>
  <si>
    <t>NC_013544.1</t>
  </si>
  <si>
    <t>AY662331</t>
  </si>
  <si>
    <t>39.4903</t>
  </si>
  <si>
    <t>pCD01</t>
  </si>
  <si>
    <t>NC_013543.1</t>
  </si>
  <si>
    <t>AY662330</t>
  </si>
  <si>
    <t>39.493</t>
  </si>
  <si>
    <t>Lactobacillus paracasei N1115</t>
  </si>
  <si>
    <t>NZ_CP007125.1</t>
  </si>
  <si>
    <t>CP007125</t>
  </si>
  <si>
    <t>43.9798</t>
  </si>
  <si>
    <t>NZ_CP007123.1</t>
  </si>
  <si>
    <t>CP007123</t>
  </si>
  <si>
    <t>38.7164</t>
  </si>
  <si>
    <t>NZ_CP007124.1</t>
  </si>
  <si>
    <t>CP007124</t>
  </si>
  <si>
    <t>43.5732</t>
  </si>
  <si>
    <t>NZ_CP007126.1</t>
  </si>
  <si>
    <t>CP007126</t>
  </si>
  <si>
    <t>38.4809</t>
  </si>
  <si>
    <t>Lactobacillus paracasei subsp. paracasei 8700:2 362.5013889</t>
  </si>
  <si>
    <t>NC_022114.1</t>
  </si>
  <si>
    <t>CP002392</t>
  </si>
  <si>
    <t>40.5131</t>
  </si>
  <si>
    <t>NC_022123.1</t>
  </si>
  <si>
    <t>CP002393</t>
  </si>
  <si>
    <t>44.0026</t>
  </si>
  <si>
    <t>Lactobacillus paracasei subsp. paracasei JCM 8130</t>
  </si>
  <si>
    <t>pLBPC-2</t>
  </si>
  <si>
    <t>NZ_AP012543.1</t>
  </si>
  <si>
    <t>AP012543</t>
  </si>
  <si>
    <t>40.2135</t>
  </si>
  <si>
    <t>pLBPC-1</t>
  </si>
  <si>
    <t>NZ_AP012542.1</t>
  </si>
  <si>
    <t>AP012542</t>
  </si>
  <si>
    <t>42.5229</t>
  </si>
  <si>
    <t>Lactobacillus paraplantarum</t>
  </si>
  <si>
    <t>pC7</t>
  </si>
  <si>
    <t>NC_025160.1</t>
  </si>
  <si>
    <t>AF459640</t>
  </si>
  <si>
    <t>38.4255</t>
  </si>
  <si>
    <t>Lactobacillus pentosus F121-1</t>
  </si>
  <si>
    <t>p1-4</t>
  </si>
  <si>
    <t>NC_012722.1</t>
  </si>
  <si>
    <t>FN394966</t>
  </si>
  <si>
    <t>38.2013</t>
  </si>
  <si>
    <t>Lactobacillus plantarum</t>
  </si>
  <si>
    <t>pLP9000</t>
  </si>
  <si>
    <t>NC_003894.1</t>
  </si>
  <si>
    <t>AY096005</t>
  </si>
  <si>
    <t>37.3717</t>
  </si>
  <si>
    <t>Lactobacillus plantarum S1</t>
  </si>
  <si>
    <t>pLP2140</t>
  </si>
  <si>
    <t>NC_013541.1</t>
  </si>
  <si>
    <t>GU195642</t>
  </si>
  <si>
    <t>38.271</t>
  </si>
  <si>
    <t>pC30il</t>
  </si>
  <si>
    <t>NC_001370.1</t>
  </si>
  <si>
    <t>J03319</t>
  </si>
  <si>
    <t>36.9626</t>
  </si>
  <si>
    <t>Lactobacillus plantarum NC7</t>
  </si>
  <si>
    <t>p256</t>
  </si>
  <si>
    <t>NC_006278.1</t>
  </si>
  <si>
    <t>AJ628941</t>
  </si>
  <si>
    <t>36.735</t>
  </si>
  <si>
    <t>Lactobacillus plantarum L137</t>
  </si>
  <si>
    <t>pLTK13</t>
  </si>
  <si>
    <t>NC_011101.1</t>
  </si>
  <si>
    <t>AB450918</t>
  </si>
  <si>
    <t>39.036</t>
  </si>
  <si>
    <t>Lactobacillus plantarum G63</t>
  </si>
  <si>
    <t>pG6301</t>
  </si>
  <si>
    <t>NC_019372.1</t>
  </si>
  <si>
    <t>JX174167</t>
  </si>
  <si>
    <t>37.2582</t>
  </si>
  <si>
    <t>Lactobacillus plantarum KLDS 1.0801</t>
  </si>
  <si>
    <t>pLD1</t>
  </si>
  <si>
    <t>NC_012220.1</t>
  </si>
  <si>
    <t>FJ755814</t>
  </si>
  <si>
    <t>37.7841</t>
  </si>
  <si>
    <t>Lactobacillus plantarum 5057</t>
  </si>
  <si>
    <t>pMD5057</t>
  </si>
  <si>
    <t>NC_004944.1</t>
  </si>
  <si>
    <t>AF440277</t>
  </si>
  <si>
    <t>36.2232</t>
  </si>
  <si>
    <t>pZL4</t>
  </si>
  <si>
    <t>NC_024988.1</t>
  </si>
  <si>
    <t>KJ801833</t>
  </si>
  <si>
    <t>39.3784</t>
  </si>
  <si>
    <t>pPB1</t>
  </si>
  <si>
    <t>NC_006399.1</t>
  </si>
  <si>
    <t>AJ716330</t>
  </si>
  <si>
    <t>37.7372</t>
  </si>
  <si>
    <t>pLP2000</t>
  </si>
  <si>
    <t>NC_003893.1</t>
  </si>
  <si>
    <t>AY096004</t>
  </si>
  <si>
    <t>38.2339</t>
  </si>
  <si>
    <t>Lactobacillus plantarum XY3</t>
  </si>
  <si>
    <t>pXY3</t>
  </si>
  <si>
    <t>NC_013789.1</t>
  </si>
  <si>
    <t>GU363552</t>
  </si>
  <si>
    <t>38.2412</t>
  </si>
  <si>
    <t>Lactobacillus plantarum CICC 6002</t>
  </si>
  <si>
    <t>pLP2111</t>
  </si>
  <si>
    <t>NC_011497.1</t>
  </si>
  <si>
    <t>FJ375766</t>
  </si>
  <si>
    <t>38.3231</t>
  </si>
  <si>
    <t>Lactobacillus plantarum Zhang-11</t>
  </si>
  <si>
    <t>pZL3</t>
  </si>
  <si>
    <t>NC_024984.1</t>
  </si>
  <si>
    <t>KJ767737</t>
  </si>
  <si>
    <t>37.6618</t>
  </si>
  <si>
    <t>pG6303</t>
  </si>
  <si>
    <t>NC_019371.1</t>
  </si>
  <si>
    <t>JX174169</t>
  </si>
  <si>
    <t>36.8269</t>
  </si>
  <si>
    <t>pLFE1</t>
  </si>
  <si>
    <t>NC_012628.1</t>
  </si>
  <si>
    <t>FJ374272</t>
  </si>
  <si>
    <t>34.4331</t>
  </si>
  <si>
    <t>Lactobacillus plantarum LR1</t>
  </si>
  <si>
    <t>pLR1</t>
  </si>
  <si>
    <t>NC_011136.1</t>
  </si>
  <si>
    <t>EU881985</t>
  </si>
  <si>
    <t>37.7541</t>
  </si>
  <si>
    <t>pLTK2</t>
  </si>
  <si>
    <t>NC_002123.1</t>
  </si>
  <si>
    <t>AB024514</t>
  </si>
  <si>
    <t>38.5621</t>
  </si>
  <si>
    <t>Lactobacillus plantarum A112</t>
  </si>
  <si>
    <t>pA1</t>
  </si>
  <si>
    <t>NC_010098.1</t>
  </si>
  <si>
    <t>Z11717</t>
  </si>
  <si>
    <t>34.9645</t>
  </si>
  <si>
    <t>Lactobacillus plantarum PC518</t>
  </si>
  <si>
    <t>pLPI8</t>
  </si>
  <si>
    <t>NC_014627.1</t>
  </si>
  <si>
    <t>HQ116412</t>
  </si>
  <si>
    <t>37.4862</t>
  </si>
  <si>
    <t>pZL2</t>
  </si>
  <si>
    <t>NC_024985.1</t>
  </si>
  <si>
    <t>KJ767738</t>
  </si>
  <si>
    <t>38.2398</t>
  </si>
  <si>
    <t>Lactobacillus plantarum BFE 5092</t>
  </si>
  <si>
    <t>pMRI 5.2</t>
  </si>
  <si>
    <t>NC_019900.1</t>
  </si>
  <si>
    <t>KC019311</t>
  </si>
  <si>
    <t>35.7856</t>
  </si>
  <si>
    <t>Lactobacillus plantarum PA18</t>
  </si>
  <si>
    <t>pR18</t>
  </si>
  <si>
    <t>NC_019321.1</t>
  </si>
  <si>
    <t>JN601038</t>
  </si>
  <si>
    <t>35.8144</t>
  </si>
  <si>
    <t>cryptic plasmid pLJ42</t>
  </si>
  <si>
    <t>NC_019219.1</t>
  </si>
  <si>
    <t>DQ099911</t>
  </si>
  <si>
    <t>42.4127</t>
  </si>
  <si>
    <t>Lactobacillus plantarum M4</t>
  </si>
  <si>
    <t>pM4</t>
  </si>
  <si>
    <t>NC_009666.2</t>
  </si>
  <si>
    <t>EF690364</t>
  </si>
  <si>
    <t>38.7349</t>
  </si>
  <si>
    <t>pG6302</t>
  </si>
  <si>
    <t>NC_019379.1</t>
  </si>
  <si>
    <t>JX174168</t>
  </si>
  <si>
    <t>36.3916</t>
  </si>
  <si>
    <t>Lactobacillus plantarum HFC8</t>
  </si>
  <si>
    <t>pMK07</t>
  </si>
  <si>
    <t>CP012653.1</t>
  </si>
  <si>
    <t>38.925</t>
  </si>
  <si>
    <t>pMK04</t>
  </si>
  <si>
    <t>CP012652.1</t>
  </si>
  <si>
    <t>39.9491</t>
  </si>
  <si>
    <t>pMK03</t>
  </si>
  <si>
    <t>CP012651.1</t>
  </si>
  <si>
    <t>41.4572</t>
  </si>
  <si>
    <t>pMK08</t>
  </si>
  <si>
    <t>CP012656.1</t>
  </si>
  <si>
    <t>45.0871</t>
  </si>
  <si>
    <t>pMK10</t>
  </si>
  <si>
    <t>CP012654.1</t>
  </si>
  <si>
    <t>37.8749</t>
  </si>
  <si>
    <t>pMK02</t>
  </si>
  <si>
    <t>CP012655.1</t>
  </si>
  <si>
    <t>38.0884</t>
  </si>
  <si>
    <t>pMK01</t>
  </si>
  <si>
    <t>CP012657.1</t>
  </si>
  <si>
    <t>40.9644</t>
  </si>
  <si>
    <t>pMK09</t>
  </si>
  <si>
    <t>CP012658.1</t>
  </si>
  <si>
    <t>43.3875</t>
  </si>
  <si>
    <t>pMK05</t>
  </si>
  <si>
    <t>CP012659.1</t>
  </si>
  <si>
    <t>40.7856</t>
  </si>
  <si>
    <t>pMK06</t>
  </si>
  <si>
    <t>CP012660.1</t>
  </si>
  <si>
    <t>36.8715</t>
  </si>
  <si>
    <t>Lactobacillus plantarum 16</t>
  </si>
  <si>
    <t>Lp16I</t>
  </si>
  <si>
    <t>NC_021528.1</t>
  </si>
  <si>
    <t>CP006042</t>
  </si>
  <si>
    <t>Lp16G</t>
  </si>
  <si>
    <t>NC_021527.1</t>
  </si>
  <si>
    <t>CP006040</t>
  </si>
  <si>
    <t>42.5632</t>
  </si>
  <si>
    <t>Lp16F</t>
  </si>
  <si>
    <t>NC_021518.1</t>
  </si>
  <si>
    <t>CP006039</t>
  </si>
  <si>
    <t>39.7848</t>
  </si>
  <si>
    <t>Lp16A</t>
  </si>
  <si>
    <t>NC_021515.1</t>
  </si>
  <si>
    <t>CP006034</t>
  </si>
  <si>
    <t>33.3702</t>
  </si>
  <si>
    <t>Lp16E</t>
  </si>
  <si>
    <t>NC_021517.1</t>
  </si>
  <si>
    <t>CP006038</t>
  </si>
  <si>
    <t>41.358</t>
  </si>
  <si>
    <t>Lp16C</t>
  </si>
  <si>
    <t>NC_021516.1</t>
  </si>
  <si>
    <t>CP006036</t>
  </si>
  <si>
    <t>39.8578</t>
  </si>
  <si>
    <t>Lp16L</t>
  </si>
  <si>
    <t>NC_021520.1</t>
  </si>
  <si>
    <t>CP006043</t>
  </si>
  <si>
    <t>34.6689</t>
  </si>
  <si>
    <t>Lp16D</t>
  </si>
  <si>
    <t>NC_021526.1</t>
  </si>
  <si>
    <t>CP006037</t>
  </si>
  <si>
    <t>40.7877</t>
  </si>
  <si>
    <t>Lp16B</t>
  </si>
  <si>
    <t>NC_021525.1</t>
  </si>
  <si>
    <t>CP006035</t>
  </si>
  <si>
    <t>35.931</t>
  </si>
  <si>
    <t>Lp16H</t>
  </si>
  <si>
    <t>NC_021519.1</t>
  </si>
  <si>
    <t>CP006041</t>
  </si>
  <si>
    <t>41.459</t>
  </si>
  <si>
    <t>Lactobacillus plantarum CMPG5300</t>
  </si>
  <si>
    <t>pCMPG5300.02</t>
  </si>
  <si>
    <t>NZ_CM002920.1</t>
  </si>
  <si>
    <t>CM002920</t>
  </si>
  <si>
    <t>38.5888</t>
  </si>
  <si>
    <t>pCMPG5300.01</t>
  </si>
  <si>
    <t>NZ_CM002919.1</t>
  </si>
  <si>
    <t>CM002919</t>
  </si>
  <si>
    <t>38.0348</t>
  </si>
  <si>
    <t>pCMPG5300.03</t>
  </si>
  <si>
    <t>NZ_CM002921.1</t>
  </si>
  <si>
    <t>CM002921</t>
  </si>
  <si>
    <t>40.5474</t>
  </si>
  <si>
    <t>Lactobacillus plantarum DOMLa</t>
  </si>
  <si>
    <t>plasmid200</t>
  </si>
  <si>
    <t>CP004408.1</t>
  </si>
  <si>
    <t>38.2153</t>
  </si>
  <si>
    <t>plasmid100</t>
  </si>
  <si>
    <t>CP004407.1</t>
  </si>
  <si>
    <t>Lactobacillus plantarum subsp. plantarum P-8</t>
  </si>
  <si>
    <t>LBPp6</t>
  </si>
  <si>
    <t>NC_021228.1</t>
  </si>
  <si>
    <t>CP005948</t>
  </si>
  <si>
    <t>35.9774</t>
  </si>
  <si>
    <t>LBPp3</t>
  </si>
  <si>
    <t>NC_021226.2</t>
  </si>
  <si>
    <t>CP005945</t>
  </si>
  <si>
    <t>42.2874</t>
  </si>
  <si>
    <t>LBPp2</t>
  </si>
  <si>
    <t>NC_021225.2</t>
  </si>
  <si>
    <t>CP005944</t>
  </si>
  <si>
    <t>42.0131</t>
  </si>
  <si>
    <t>LBPp1</t>
  </si>
  <si>
    <t>NC_021233.2</t>
  </si>
  <si>
    <t>CP005943</t>
  </si>
  <si>
    <t>39.6671</t>
  </si>
  <si>
    <t>LBPp7</t>
  </si>
  <si>
    <t>NZ_CP010527.1</t>
  </si>
  <si>
    <t>CP010527</t>
  </si>
  <si>
    <t>39.6797</t>
  </si>
  <si>
    <t>LBPp4</t>
  </si>
  <si>
    <t>NC_021234.2</t>
  </si>
  <si>
    <t>CP005946</t>
  </si>
  <si>
    <t>41.2397</t>
  </si>
  <si>
    <t>LBPp5</t>
  </si>
  <si>
    <t>NC_021227.2</t>
  </si>
  <si>
    <t>CP005947</t>
  </si>
  <si>
    <t>42.136</t>
  </si>
  <si>
    <t>Lactobacillus plantarum subsp. plantarum ST-III</t>
  </si>
  <si>
    <t>pST-III</t>
  </si>
  <si>
    <t>NC_014558.2</t>
  </si>
  <si>
    <t>CP002223</t>
  </si>
  <si>
    <t>38.6856</t>
  </si>
  <si>
    <t>Lactobacillus plantarum WCFS1</t>
  </si>
  <si>
    <t>pWCFS102</t>
  </si>
  <si>
    <t>NC_006376.1</t>
  </si>
  <si>
    <t>CR377165</t>
  </si>
  <si>
    <t>34.334</t>
  </si>
  <si>
    <t>pWCFS103</t>
  </si>
  <si>
    <t>NC_006377.1</t>
  </si>
  <si>
    <t>CR377166</t>
  </si>
  <si>
    <t>40.8301</t>
  </si>
  <si>
    <t>pWCFS101</t>
  </si>
  <si>
    <t>NC_006375.1</t>
  </si>
  <si>
    <t>CR377164</t>
  </si>
  <si>
    <t>39.4888</t>
  </si>
  <si>
    <t>Lactobacillus plantarum ZJ316</t>
  </si>
  <si>
    <t>pLP-ZJ103</t>
  </si>
  <si>
    <t>NC_021912.1</t>
  </si>
  <si>
    <t>CP006249</t>
  </si>
  <si>
    <t>39.4984</t>
  </si>
  <si>
    <t>pLP-ZJ101</t>
  </si>
  <si>
    <t>NC_021903.1</t>
  </si>
  <si>
    <t>CP006247</t>
  </si>
  <si>
    <t>40.1727</t>
  </si>
  <si>
    <t>pLP-ZJ102</t>
  </si>
  <si>
    <t>NC_021904.1</t>
  </si>
  <si>
    <t>CP006248</t>
  </si>
  <si>
    <t>38.6926</t>
  </si>
  <si>
    <t>Lactobacillus rennini ACA-DC 1534</t>
  </si>
  <si>
    <t>pREN</t>
  </si>
  <si>
    <t>NC_019233.1</t>
  </si>
  <si>
    <t>FR714836</t>
  </si>
  <si>
    <t>43.3539</t>
  </si>
  <si>
    <t>Lactobacillus reuteri ATCC 55730</t>
  </si>
  <si>
    <t>pLR581</t>
  </si>
  <si>
    <t>NC_010603.1</t>
  </si>
  <si>
    <t>EU583804</t>
  </si>
  <si>
    <t>39.9589</t>
  </si>
  <si>
    <t>pLR585</t>
  </si>
  <si>
    <t>NC_010621.1</t>
  </si>
  <si>
    <t>EU596446</t>
  </si>
  <si>
    <t>41.1416</t>
  </si>
  <si>
    <t>Lactobacillus reuteri</t>
  </si>
  <si>
    <t>pILR091</t>
  </si>
  <si>
    <t>NC_010728.1</t>
  </si>
  <si>
    <t>EF432638</t>
  </si>
  <si>
    <t>39.0118</t>
  </si>
  <si>
    <t>Lactobacillus reuteri 100-23</t>
  </si>
  <si>
    <t>pGT231</t>
  </si>
  <si>
    <t>NC_014553.1</t>
  </si>
  <si>
    <t>GU108604</t>
  </si>
  <si>
    <t>34.0502</t>
  </si>
  <si>
    <t>Lactobacillus reuteri AE78</t>
  </si>
  <si>
    <t>pTE44</t>
  </si>
  <si>
    <t>NC_003528.1</t>
  </si>
  <si>
    <t>AY082384</t>
  </si>
  <si>
    <t>33.805</t>
  </si>
  <si>
    <t>Lactobacillus reuteri K50</t>
  </si>
  <si>
    <t>pK50-2</t>
  </si>
  <si>
    <t>NC_014936.1</t>
  </si>
  <si>
    <t>HQ015473</t>
  </si>
  <si>
    <t>35.3698</t>
  </si>
  <si>
    <t>pGT232</t>
  </si>
  <si>
    <t>NC_001757.1</t>
  </si>
  <si>
    <t>U21859</t>
  </si>
  <si>
    <t>37.1602</t>
  </si>
  <si>
    <t>endogenous plasmid</t>
  </si>
  <si>
    <t>NC_004532.1</t>
  </si>
  <si>
    <t>AF205068</t>
  </si>
  <si>
    <t>Lactobacillus reuteri I5007</t>
  </si>
  <si>
    <t>pLRI025</t>
  </si>
  <si>
    <t>NC_021498.1</t>
  </si>
  <si>
    <t>CP006017</t>
  </si>
  <si>
    <t>38.9598</t>
  </si>
  <si>
    <t>pLRI024</t>
  </si>
  <si>
    <t>NC_021497.1</t>
  </si>
  <si>
    <t>CP006016</t>
  </si>
  <si>
    <t>42.9466</t>
  </si>
  <si>
    <t>pLRI022</t>
  </si>
  <si>
    <t>NC_021496.1</t>
  </si>
  <si>
    <t>CP006014</t>
  </si>
  <si>
    <t>38.6208</t>
  </si>
  <si>
    <t>pLRI02</t>
  </si>
  <si>
    <t>NC_021495.1</t>
  </si>
  <si>
    <t>CP006013</t>
  </si>
  <si>
    <t>36.9391</t>
  </si>
  <si>
    <t>pLRI01</t>
  </si>
  <si>
    <t>NC_021503.1</t>
  </si>
  <si>
    <t>CP006012</t>
  </si>
  <si>
    <t>36.4742</t>
  </si>
  <si>
    <t>pLRI023</t>
  </si>
  <si>
    <t>NC_021504.1</t>
  </si>
  <si>
    <t>CP006015</t>
  </si>
  <si>
    <t>39.0503</t>
  </si>
  <si>
    <t>Lactobacillus reuteri SD2112</t>
  </si>
  <si>
    <t>pLR580</t>
  </si>
  <si>
    <t>NC_015699.1</t>
  </si>
  <si>
    <t>CP002848</t>
  </si>
  <si>
    <t>39.2366</t>
  </si>
  <si>
    <t>pLR584</t>
  </si>
  <si>
    <t>NC_015701.1</t>
  </si>
  <si>
    <t>CP002847</t>
  </si>
  <si>
    <t>36.8645</t>
  </si>
  <si>
    <t>NC_015698.1</t>
  </si>
  <si>
    <t>CP002846</t>
  </si>
  <si>
    <t>NC_015700.1</t>
  </si>
  <si>
    <t>CP002845</t>
  </si>
  <si>
    <t>Lactobacillus rhamnosus HN001</t>
  </si>
  <si>
    <t>pLR002</t>
  </si>
  <si>
    <t>NC_011225.1</t>
  </si>
  <si>
    <t>CP001156</t>
  </si>
  <si>
    <t>42.5257</t>
  </si>
  <si>
    <t>pLR001</t>
  </si>
  <si>
    <t>NC_011223.1</t>
  </si>
  <si>
    <t>CP001155</t>
  </si>
  <si>
    <t>41.9008</t>
  </si>
  <si>
    <t>Lactobacillus rhamnosus Lc 705</t>
  </si>
  <si>
    <t>pLC1</t>
  </si>
  <si>
    <t>NC_013200.1</t>
  </si>
  <si>
    <t>FM179324</t>
  </si>
  <si>
    <t>43.5</t>
  </si>
  <si>
    <t>Lactobacillus sakei BM5</t>
  </si>
  <si>
    <t>pYC2</t>
  </si>
  <si>
    <t>NC_011652.1</t>
  </si>
  <si>
    <t>EU555173</t>
  </si>
  <si>
    <t>33.9594</t>
  </si>
  <si>
    <t>Lactobacillus sakei YSI8</t>
  </si>
  <si>
    <t>pYSI8</t>
  </si>
  <si>
    <t>NC_010936.1</t>
  </si>
  <si>
    <t>EU185047</t>
  </si>
  <si>
    <t>35.5721</t>
  </si>
  <si>
    <t>Lactobacillus sakei</t>
  </si>
  <si>
    <t>pRV500</t>
  </si>
  <si>
    <t>NC_004942.1</t>
  </si>
  <si>
    <t>AF438419</t>
  </si>
  <si>
    <t>38.0585</t>
  </si>
  <si>
    <t>Lactobacillus sakei Rits9</t>
  </si>
  <si>
    <t>pLS55</t>
  </si>
  <si>
    <t>NC_010375.1</t>
  </si>
  <si>
    <t>EF605268</t>
  </si>
  <si>
    <t>36.7323</t>
  </si>
  <si>
    <t>Lactobacillus sakei subsp. sakei LS25</t>
  </si>
  <si>
    <t>pLS25-1</t>
  </si>
  <si>
    <t>NZ_ASTI01000039.1</t>
  </si>
  <si>
    <t>ASTI01000039</t>
  </si>
  <si>
    <t>37.6402</t>
  </si>
  <si>
    <t>Lactobacillus salivarius JCM1046</t>
  </si>
  <si>
    <t>pMP1046B</t>
  </si>
  <si>
    <t>NZ_CP007648.1</t>
  </si>
  <si>
    <t>CP007648</t>
  </si>
  <si>
    <t>33.8707</t>
  </si>
  <si>
    <t>pCTN1046</t>
  </si>
  <si>
    <t>NZ_CP007650.1</t>
  </si>
  <si>
    <t>CP007650</t>
  </si>
  <si>
    <t>pLMP1046</t>
  </si>
  <si>
    <t>NZ_CP007649.1</t>
  </si>
  <si>
    <t>CP007649</t>
  </si>
  <si>
    <t>30.9051</t>
  </si>
  <si>
    <t>pMP1046A</t>
  </si>
  <si>
    <t>NZ_CP007647.1</t>
  </si>
  <si>
    <t>CP007647</t>
  </si>
  <si>
    <t>32.0449</t>
  </si>
  <si>
    <t>Lactobacillus salivarius CECT 5713</t>
  </si>
  <si>
    <t>pHN3</t>
  </si>
  <si>
    <t>NC_017499.1</t>
  </si>
  <si>
    <t>CP002037</t>
  </si>
  <si>
    <t>32.0635</t>
  </si>
  <si>
    <t>pHN1</t>
  </si>
  <si>
    <t>NC_017479.1</t>
  </si>
  <si>
    <t>CP002035</t>
  </si>
  <si>
    <t>39.5505</t>
  </si>
  <si>
    <t>pHN2</t>
  </si>
  <si>
    <t>NC_017480.1</t>
  </si>
  <si>
    <t>CP002036</t>
  </si>
  <si>
    <t>38.9944</t>
  </si>
  <si>
    <t>Lactobacillus salivarius SMXD51</t>
  </si>
  <si>
    <t>pLS51B</t>
  </si>
  <si>
    <t>NZ_AICL01000008.1</t>
  </si>
  <si>
    <t>AICL01000008</t>
  </si>
  <si>
    <t>32.3396</t>
  </si>
  <si>
    <t>Lactobacillus salivarius str. Ren</t>
  </si>
  <si>
    <t>pR2</t>
  </si>
  <si>
    <t>NZ_CP011405.1</t>
  </si>
  <si>
    <t>CP011405</t>
  </si>
  <si>
    <t>39.1811</t>
  </si>
  <si>
    <t>pR1</t>
  </si>
  <si>
    <t>NZ_CP011404.1</t>
  </si>
  <si>
    <t>CP011404</t>
  </si>
  <si>
    <t>32.1292</t>
  </si>
  <si>
    <t>Lactobacillus salivarius UCC118</t>
  </si>
  <si>
    <t>pMP118</t>
  </si>
  <si>
    <t>NC_007930.1</t>
  </si>
  <si>
    <t>CP000234</t>
  </si>
  <si>
    <t>32.0897</t>
  </si>
  <si>
    <t>pSF118-20</t>
  </si>
  <si>
    <t>NC_006529.1</t>
  </si>
  <si>
    <t>AF488831</t>
  </si>
  <si>
    <t>39.1096</t>
  </si>
  <si>
    <t>pSF118-44</t>
  </si>
  <si>
    <t>NC_006530.1</t>
  </si>
  <si>
    <t>AF488832</t>
  </si>
  <si>
    <t>39.5815</t>
  </si>
  <si>
    <t>Lactobacillus sanfranciscensis TMW 1.1304</t>
  </si>
  <si>
    <t>pLS2</t>
  </si>
  <si>
    <t>NC_015980.1</t>
  </si>
  <si>
    <t>CP002463</t>
  </si>
  <si>
    <t>36.1154</t>
  </si>
  <si>
    <t>pLS1</t>
  </si>
  <si>
    <t>NC_015979.1</t>
  </si>
  <si>
    <t>CP002462</t>
  </si>
  <si>
    <t>37.619</t>
  </si>
  <si>
    <t>Lactobacillus sp. wkB8</t>
  </si>
  <si>
    <t>wkB8_plasmid</t>
  </si>
  <si>
    <t>NZ_CP009532.1</t>
  </si>
  <si>
    <t>CP009532</t>
  </si>
  <si>
    <t>38.9931</t>
  </si>
  <si>
    <t>Lactococcus garvieae 21881</t>
  </si>
  <si>
    <t>pGL5</t>
  </si>
  <si>
    <t>NC_016982.1</t>
  </si>
  <si>
    <t>HE651326</t>
  </si>
  <si>
    <t>34.3455</t>
  </si>
  <si>
    <t>pGL2</t>
  </si>
  <si>
    <t>NC_016981.1</t>
  </si>
  <si>
    <t>HE650696</t>
  </si>
  <si>
    <t>35.3237</t>
  </si>
  <si>
    <t>pGL4</t>
  </si>
  <si>
    <t>NC_016971.1</t>
  </si>
  <si>
    <t>HE651325</t>
  </si>
  <si>
    <t>32.1719</t>
  </si>
  <si>
    <t>pGL3</t>
  </si>
  <si>
    <t>NC_016970.1</t>
  </si>
  <si>
    <t>HE650697</t>
  </si>
  <si>
    <t>36.2681</t>
  </si>
  <si>
    <t>pGL1</t>
  </si>
  <si>
    <t>NC_016969.1</t>
  </si>
  <si>
    <t>HE650695</t>
  </si>
  <si>
    <t>37.4118</t>
  </si>
  <si>
    <t>Lactococcus garvieae</t>
  </si>
  <si>
    <t>pKL0018</t>
  </si>
  <si>
    <t>NC_010540.1</t>
  </si>
  <si>
    <t>AB290882</t>
  </si>
  <si>
    <t>32.7044</t>
  </si>
  <si>
    <t>Lactococcus lactis W60</t>
  </si>
  <si>
    <t>pAW601</t>
  </si>
  <si>
    <t>NC_025005.1</t>
  </si>
  <si>
    <t>AJ132009</t>
  </si>
  <si>
    <t>31.4184</t>
  </si>
  <si>
    <t>Lactococcus lactis DB0410</t>
  </si>
  <si>
    <t>pDBORO</t>
  </si>
  <si>
    <t>NC_009137.1</t>
  </si>
  <si>
    <t>DQ089807</t>
  </si>
  <si>
    <t>35.1622</t>
  </si>
  <si>
    <t>Lactococcus lactis IL594</t>
  </si>
  <si>
    <t>pIL1</t>
  </si>
  <si>
    <t>NC_015860.1</t>
  </si>
  <si>
    <t>HM021326</t>
  </si>
  <si>
    <t>32.2783</t>
  </si>
  <si>
    <t>Lactococcus lactis</t>
  </si>
  <si>
    <t>pL2</t>
  </si>
  <si>
    <t>NC_008594.1</t>
  </si>
  <si>
    <t>DQ917780</t>
  </si>
  <si>
    <t>32.459</t>
  </si>
  <si>
    <t>Lactococcus lactis NIZO B40</t>
  </si>
  <si>
    <t>pNZ4000</t>
  </si>
  <si>
    <t>NC_002137.1</t>
  </si>
  <si>
    <t>AF036485</t>
  </si>
  <si>
    <t>33.3146</t>
  </si>
  <si>
    <t>pIL4</t>
  </si>
  <si>
    <t>NC_015862.1</t>
  </si>
  <si>
    <t>HM021329</t>
  </si>
  <si>
    <t>35.1096</t>
  </si>
  <si>
    <t>Lactococcus lactis NCDO 1867</t>
  </si>
  <si>
    <t>pGdh442</t>
  </si>
  <si>
    <t>NC_009435.1</t>
  </si>
  <si>
    <t>AY849557</t>
  </si>
  <si>
    <t>35.1074</t>
  </si>
  <si>
    <t>Lactococcus lactis DPC3758</t>
  </si>
  <si>
    <t>pAF12</t>
  </si>
  <si>
    <t>NC_019349.1</t>
  </si>
  <si>
    <t>JQ821355</t>
  </si>
  <si>
    <t>33.2974</t>
  </si>
  <si>
    <t>Lactococcus lactis BGKP1</t>
  </si>
  <si>
    <t>pKP1</t>
  </si>
  <si>
    <t>NC_016042.1</t>
  </si>
  <si>
    <t>FR872378</t>
  </si>
  <si>
    <t>35.9372</t>
  </si>
  <si>
    <t>Lactococcus lactis DPC220</t>
  </si>
  <si>
    <t>pAH33</t>
  </si>
  <si>
    <t>NC_002150.1</t>
  </si>
  <si>
    <t>AF207855</t>
  </si>
  <si>
    <t>35.85</t>
  </si>
  <si>
    <t>Lactococcus lactis K214</t>
  </si>
  <si>
    <t>pK214</t>
  </si>
  <si>
    <t>NC_009751.1</t>
  </si>
  <si>
    <t>X92946</t>
  </si>
  <si>
    <t>32.4495</t>
  </si>
  <si>
    <t>pCIS3</t>
  </si>
  <si>
    <t>NC_002138.1</t>
  </si>
  <si>
    <t>AF153414</t>
  </si>
  <si>
    <t>35.8662</t>
  </si>
  <si>
    <t>pND324</t>
  </si>
  <si>
    <t>NC_008436.1</t>
  </si>
  <si>
    <t>U44843</t>
  </si>
  <si>
    <t>33.3703</t>
  </si>
  <si>
    <t>pCL2.1</t>
  </si>
  <si>
    <t>NC_004981.2</t>
  </si>
  <si>
    <t>U26594</t>
  </si>
  <si>
    <t>33.9521</t>
  </si>
  <si>
    <t>Lactococcus lactis ILIBB-JZK</t>
  </si>
  <si>
    <t>pIBB-JZK</t>
  </si>
  <si>
    <t>NC_024965.1</t>
  </si>
  <si>
    <t>KF278750</t>
  </si>
  <si>
    <t>34.4991</t>
  </si>
  <si>
    <t>Lactococcus lactis W-37</t>
  </si>
  <si>
    <t>pSRQ900</t>
  </si>
  <si>
    <t>NC_004959.1</t>
  </si>
  <si>
    <t>AF001314</t>
  </si>
  <si>
    <t>31.1277</t>
  </si>
  <si>
    <t>Lactococcus lactis SK11</t>
  </si>
  <si>
    <t>pSK11L</t>
  </si>
  <si>
    <t>NC_017478.1</t>
  </si>
  <si>
    <t>DQ149244</t>
  </si>
  <si>
    <t>34.8415</t>
  </si>
  <si>
    <t>Lactococcus lactis P8-2-47</t>
  </si>
  <si>
    <t>pBM02</t>
  </si>
  <si>
    <t>NC_004930.1</t>
  </si>
  <si>
    <t>AY026767</t>
  </si>
  <si>
    <t>35.7291</t>
  </si>
  <si>
    <t>pIL3</t>
  </si>
  <si>
    <t>NC_015861.1</t>
  </si>
  <si>
    <t>HM021328</t>
  </si>
  <si>
    <t>35.1122</t>
  </si>
  <si>
    <t>Lactococcus lactis CRL1127</t>
  </si>
  <si>
    <t>pCRL1127</t>
  </si>
  <si>
    <t>NC_003101.1</t>
  </si>
  <si>
    <t>AF409136</t>
  </si>
  <si>
    <t>34.8152</t>
  </si>
  <si>
    <t>Lactococcus lactis W15</t>
  </si>
  <si>
    <t>pAW153</t>
  </si>
  <si>
    <t>NC_017494.1</t>
  </si>
  <si>
    <t>HQ646604</t>
  </si>
  <si>
    <t>31.3536</t>
  </si>
  <si>
    <t>Lactococcus lactis MJC15</t>
  </si>
  <si>
    <t>pCD4</t>
  </si>
  <si>
    <t>NC_002748.1</t>
  </si>
  <si>
    <t>AF306799</t>
  </si>
  <si>
    <t>33.4263</t>
  </si>
  <si>
    <t>Lactococcus lactis DRC1</t>
  </si>
  <si>
    <t>cryptic plasmid pDR1-1B</t>
  </si>
  <si>
    <t>NC_004163.1</t>
  </si>
  <si>
    <t>AB079380</t>
  </si>
  <si>
    <t>33.7418</t>
  </si>
  <si>
    <t>pWC1</t>
  </si>
  <si>
    <t>NC_004980.1</t>
  </si>
  <si>
    <t>L75827</t>
  </si>
  <si>
    <t>29.48</t>
  </si>
  <si>
    <t>cryptic plasmid pDR1-1</t>
  </si>
  <si>
    <t>NC_004164.2</t>
  </si>
  <si>
    <t>AB079381</t>
  </si>
  <si>
    <t>33.6751</t>
  </si>
  <si>
    <t>pIL5</t>
  </si>
  <si>
    <t>NC_015863.1</t>
  </si>
  <si>
    <t>HM021330</t>
  </si>
  <si>
    <t>34.4903</t>
  </si>
  <si>
    <t>Lactococcus lactis NCDO712</t>
  </si>
  <si>
    <t>pLP712</t>
  </si>
  <si>
    <t>NC_019377.1</t>
  </si>
  <si>
    <t>FJ649478</t>
  </si>
  <si>
    <t>37.386</t>
  </si>
  <si>
    <t>Lactococcus lactis DCH-4</t>
  </si>
  <si>
    <t>pSRQ700</t>
  </si>
  <si>
    <t>NC_002798.1</t>
  </si>
  <si>
    <t>U16027</t>
  </si>
  <si>
    <t>34.1855</t>
  </si>
  <si>
    <t>Lactococcus lactis UC317</t>
  </si>
  <si>
    <t>pCI305</t>
  </si>
  <si>
    <t>NC_002502.1</t>
  </si>
  <si>
    <t>AF179848</t>
  </si>
  <si>
    <t>32.4132</t>
  </si>
  <si>
    <t>pSK11A</t>
  </si>
  <si>
    <t>NC_017498.1</t>
  </si>
  <si>
    <t>DQ149242</t>
  </si>
  <si>
    <t>30.9391</t>
  </si>
  <si>
    <t>pSK11P</t>
  </si>
  <si>
    <t>NC_017500.1</t>
  </si>
  <si>
    <t>DQ149245</t>
  </si>
  <si>
    <t>35.4499</t>
  </si>
  <si>
    <t>Lactococcus lactis M14</t>
  </si>
  <si>
    <t>pAR141</t>
  </si>
  <si>
    <t>NC_013783.1</t>
  </si>
  <si>
    <t>DQ288662</t>
  </si>
  <si>
    <t>36.1355</t>
  </si>
  <si>
    <t>pIL2</t>
  </si>
  <si>
    <t>NC_017489.1</t>
  </si>
  <si>
    <t>HM021327</t>
  </si>
  <si>
    <t>34.8194</t>
  </si>
  <si>
    <t>pIL7</t>
  </si>
  <si>
    <t>NC_015864.1</t>
  </si>
  <si>
    <t>HM197723</t>
  </si>
  <si>
    <t>34.0958</t>
  </si>
  <si>
    <t>pAH82</t>
  </si>
  <si>
    <t>NC_004966.1</t>
  </si>
  <si>
    <t>AF243383</t>
  </si>
  <si>
    <t>34.44</t>
  </si>
  <si>
    <t>Lactococcus lactis Cremoris Wg2</t>
  </si>
  <si>
    <t>pWVO2</t>
  </si>
  <si>
    <t>NC_002193.1</t>
  </si>
  <si>
    <t>31.3382</t>
  </si>
  <si>
    <t>pSK11B</t>
  </si>
  <si>
    <t>NC_013551.1</t>
  </si>
  <si>
    <t>DQ149243</t>
  </si>
  <si>
    <t>34.2559</t>
  </si>
  <si>
    <t>pCRL291.1</t>
  </si>
  <si>
    <t>NC_002799.1</t>
  </si>
  <si>
    <t>AF380336</t>
  </si>
  <si>
    <t>33.5129</t>
  </si>
  <si>
    <t>pIL6</t>
  </si>
  <si>
    <t>NC_019308.1</t>
  </si>
  <si>
    <t>HM021331</t>
  </si>
  <si>
    <t>33.6428</t>
  </si>
  <si>
    <t>pS7b</t>
  </si>
  <si>
    <t>NC_004653.1</t>
  </si>
  <si>
    <t>AJ550510</t>
  </si>
  <si>
    <t>33.6454</t>
  </si>
  <si>
    <t>Lactococcus lactis IL964</t>
  </si>
  <si>
    <t>pIL105</t>
  </si>
  <si>
    <t>NC_000906.2</t>
  </si>
  <si>
    <t>AF116286</t>
  </si>
  <si>
    <t>29.7907</t>
  </si>
  <si>
    <t>pAF04</t>
  </si>
  <si>
    <t>NC_019347.1</t>
  </si>
  <si>
    <t>JQ821353</t>
  </si>
  <si>
    <t>32.0179</t>
  </si>
  <si>
    <t>pNP40</t>
  </si>
  <si>
    <t>NC_010901.1</t>
  </si>
  <si>
    <t>DQ534432</t>
  </si>
  <si>
    <t>32.3269</t>
  </si>
  <si>
    <t>pAF07</t>
  </si>
  <si>
    <t>NC_019348.1</t>
  </si>
  <si>
    <t>JQ821354</t>
  </si>
  <si>
    <t>36.4358</t>
  </si>
  <si>
    <t>pMN5</t>
  </si>
  <si>
    <t>NC_004922.1</t>
  </si>
  <si>
    <t>AF056207</t>
  </si>
  <si>
    <t>30.2646</t>
  </si>
  <si>
    <t>Lactococcus lactis MG1363</t>
  </si>
  <si>
    <t>pFI430</t>
  </si>
  <si>
    <t>NC_025249.1</t>
  </si>
  <si>
    <t>DQ011112</t>
  </si>
  <si>
    <t>34.6269</t>
  </si>
  <si>
    <t>pS7a</t>
  </si>
  <si>
    <t>NC_004652.1</t>
  </si>
  <si>
    <t>AJ550509</t>
  </si>
  <si>
    <t>33.4292</t>
  </si>
  <si>
    <t>Lactococcus lactis IPLA 972</t>
  </si>
  <si>
    <t>pBL1</t>
  </si>
  <si>
    <t>NC_004955.1</t>
  </si>
  <si>
    <t>AF242367</t>
  </si>
  <si>
    <t>32.6177</t>
  </si>
  <si>
    <t>Lactococcus lactis HP</t>
  </si>
  <si>
    <t>pHP003</t>
  </si>
  <si>
    <t>NC_004847.1</t>
  </si>
  <si>
    <t>AF247159</t>
  </si>
  <si>
    <t>40.0506</t>
  </si>
  <si>
    <t>Lactococcus lactis KLDS4.0319-3</t>
  </si>
  <si>
    <t>pKL001</t>
  </si>
  <si>
    <t>NC_011610.1</t>
  </si>
  <si>
    <t>EU289287</t>
  </si>
  <si>
    <t>32.8609</t>
  </si>
  <si>
    <t>pWV01</t>
  </si>
  <si>
    <t>NC_002192.1</t>
  </si>
  <si>
    <t>X56954</t>
  </si>
  <si>
    <t>33.4252</t>
  </si>
  <si>
    <t>Lactococcus lactis W-1</t>
  </si>
  <si>
    <t>pSRQ800</t>
  </si>
  <si>
    <t>NC_004960.1</t>
  </si>
  <si>
    <t>U35629</t>
  </si>
  <si>
    <t>31.3311</t>
  </si>
  <si>
    <t>pAF14</t>
  </si>
  <si>
    <t>NC_019350.1</t>
  </si>
  <si>
    <t>JQ821356</t>
  </si>
  <si>
    <t>34.0662</t>
  </si>
  <si>
    <t>Lactococcus lactis 712</t>
  </si>
  <si>
    <t>pAG6</t>
  </si>
  <si>
    <t>NC_007191.1</t>
  </si>
  <si>
    <t>AB198069</t>
  </si>
  <si>
    <t>33.695</t>
  </si>
  <si>
    <t>pAF22</t>
  </si>
  <si>
    <t>NC_019351.1</t>
  </si>
  <si>
    <t>JQ821357</t>
  </si>
  <si>
    <t>34.9473</t>
  </si>
  <si>
    <t>Lactococcus lactis DPC3147</t>
  </si>
  <si>
    <t>pMRC01</t>
  </si>
  <si>
    <t>NC_001949.1</t>
  </si>
  <si>
    <t>AE001272</t>
  </si>
  <si>
    <t>30.1086</t>
  </si>
  <si>
    <t>Lactococcus lactis subsp. cremoris A76</t>
  </si>
  <si>
    <t>pQA518</t>
  </si>
  <si>
    <t>NC_017495.1</t>
  </si>
  <si>
    <t>CP003135</t>
  </si>
  <si>
    <t>37.3988</t>
  </si>
  <si>
    <t>pQA504</t>
  </si>
  <si>
    <t>NC_017497.1</t>
  </si>
  <si>
    <t>CP003136</t>
  </si>
  <si>
    <t>37.8331</t>
  </si>
  <si>
    <t>pQA554</t>
  </si>
  <si>
    <t>NC_017496.1</t>
  </si>
  <si>
    <t>CP003133</t>
  </si>
  <si>
    <t>34.8611</t>
  </si>
  <si>
    <t>pQA549</t>
  </si>
  <si>
    <t>NC_017493.1</t>
  </si>
  <si>
    <t>CP003134</t>
  </si>
  <si>
    <t>35.1368</t>
  </si>
  <si>
    <t>Lactococcus lactis subsp. cremoris SK11</t>
  </si>
  <si>
    <t>NC_008506.1</t>
  </si>
  <si>
    <t>CP000429</t>
  </si>
  <si>
    <t>34.8352</t>
  </si>
  <si>
    <t>NC_008507.1</t>
  </si>
  <si>
    <t>CP000430</t>
  </si>
  <si>
    <t>33.5492</t>
  </si>
  <si>
    <t>NC_008505.1</t>
  </si>
  <si>
    <t>CP000428</t>
  </si>
  <si>
    <t>35.4114</t>
  </si>
  <si>
    <t>NC_008504.1</t>
  </si>
  <si>
    <t>CP000427</t>
  </si>
  <si>
    <t>30.4375</t>
  </si>
  <si>
    <t>NC_008503.1</t>
  </si>
  <si>
    <t>CP000426</t>
  </si>
  <si>
    <t>34.3708</t>
  </si>
  <si>
    <t>Lactococcus lactis subsp. cremoris UC509.9</t>
  </si>
  <si>
    <t>pCIS8</t>
  </si>
  <si>
    <t>NC_019430.1</t>
  </si>
  <si>
    <t>CP003158</t>
  </si>
  <si>
    <t>33.9662</t>
  </si>
  <si>
    <t>NC_019433.1</t>
  </si>
  <si>
    <t>CP003163</t>
  </si>
  <si>
    <t>pCIS2</t>
  </si>
  <si>
    <t>NC_019434.1</t>
  </si>
  <si>
    <t>CP003164</t>
  </si>
  <si>
    <t>30.0678</t>
  </si>
  <si>
    <t>pCIS5</t>
  </si>
  <si>
    <t>NC_019432.1</t>
  </si>
  <si>
    <t>CP003161</t>
  </si>
  <si>
    <t>34.0613</t>
  </si>
  <si>
    <t>pCIS7</t>
  </si>
  <si>
    <t>NC_019431.1</t>
  </si>
  <si>
    <t>CP003159</t>
  </si>
  <si>
    <t>32.4047</t>
  </si>
  <si>
    <t>pCIS4</t>
  </si>
  <si>
    <t>NC_019437.1</t>
  </si>
  <si>
    <t>CP003162</t>
  </si>
  <si>
    <t>38.4244</t>
  </si>
  <si>
    <t>pCIS1</t>
  </si>
  <si>
    <t>NC_019438.1</t>
  </si>
  <si>
    <t>CP003165</t>
  </si>
  <si>
    <t>31.9728</t>
  </si>
  <si>
    <t>pCIS6</t>
  </si>
  <si>
    <t>NC_019436.1</t>
  </si>
  <si>
    <t>CP003160</t>
  </si>
  <si>
    <t>37.1189</t>
  </si>
  <si>
    <t>Lactococcus lactis subsp. lactis bv. diacetylactis str. DPC3901</t>
  </si>
  <si>
    <t>pVF18</t>
  </si>
  <si>
    <t>NC_015900.1</t>
  </si>
  <si>
    <t>JN172910</t>
  </si>
  <si>
    <t>33.8989</t>
  </si>
  <si>
    <t>pVF22</t>
  </si>
  <si>
    <t>NC_015901.1</t>
  </si>
  <si>
    <t>JN172912</t>
  </si>
  <si>
    <t>35.1394</t>
  </si>
  <si>
    <t>pVF21</t>
  </si>
  <si>
    <t>NC_015912.1</t>
  </si>
  <si>
    <t>JN172911</t>
  </si>
  <si>
    <t>33.5926</t>
  </si>
  <si>
    <t>pVF50</t>
  </si>
  <si>
    <t>NC_015902.1</t>
  </si>
  <si>
    <t>JN225497</t>
  </si>
  <si>
    <t>34.5014</t>
  </si>
  <si>
    <t>Lactococcus lactis subsp. lactis CV56</t>
  </si>
  <si>
    <t>pCV56C</t>
  </si>
  <si>
    <t>NC_017484.1</t>
  </si>
  <si>
    <t>CP002368</t>
  </si>
  <si>
    <t>32.4916</t>
  </si>
  <si>
    <t>pCV56B</t>
  </si>
  <si>
    <t>NC_017487.1</t>
  </si>
  <si>
    <t>CP002367</t>
  </si>
  <si>
    <t>34.5383</t>
  </si>
  <si>
    <t>pCV56D</t>
  </si>
  <si>
    <t>NC_017485.1</t>
  </si>
  <si>
    <t>CP002369</t>
  </si>
  <si>
    <t>32.2389</t>
  </si>
  <si>
    <t>pCV56E</t>
  </si>
  <si>
    <t>NC_017488.1</t>
  </si>
  <si>
    <t>CP002370</t>
  </si>
  <si>
    <t>33.8196</t>
  </si>
  <si>
    <t>pCV56A</t>
  </si>
  <si>
    <t>NC_017483.1</t>
  </si>
  <si>
    <t>CP002366</t>
  </si>
  <si>
    <t>32.0831</t>
  </si>
  <si>
    <t>Lactococcus lactis subsp. lactis KF147</t>
  </si>
  <si>
    <t>pKF147A</t>
  </si>
  <si>
    <t>NC_013657.1</t>
  </si>
  <si>
    <t>CP001835</t>
  </si>
  <si>
    <t>32.3834</t>
  </si>
  <si>
    <t>Lactococcus lactis subsp. lactis KLDS 4.0325</t>
  </si>
  <si>
    <t>NZ_CP007043.1</t>
  </si>
  <si>
    <t>CP007043</t>
  </si>
  <si>
    <t>32.6291</t>
  </si>
  <si>
    <t>NC_022587.1</t>
  </si>
  <si>
    <t>CP006767</t>
  </si>
  <si>
    <t>30.0195</t>
  </si>
  <si>
    <t>NZ_CP007042.1</t>
  </si>
  <si>
    <t>CP007042</t>
  </si>
  <si>
    <t>32.6437</t>
  </si>
  <si>
    <t>Lactococcus lactis subsp. lactis NCDO 2118</t>
  </si>
  <si>
    <t>pNCDO2118</t>
  </si>
  <si>
    <t>NZ_CP009055.1</t>
  </si>
  <si>
    <t>CP009055</t>
  </si>
  <si>
    <t>32.3281</t>
  </si>
  <si>
    <t>Lactococcus piscium MKFS47</t>
  </si>
  <si>
    <t>NZ_LN774770.1</t>
  </si>
  <si>
    <t>LN774770</t>
  </si>
  <si>
    <t>32.4621</t>
  </si>
  <si>
    <t>NZ_LN774771.1</t>
  </si>
  <si>
    <t>LN774771</t>
  </si>
  <si>
    <t>35.3324</t>
  </si>
  <si>
    <t>Laribacter hongkongensis HLHK22</t>
  </si>
  <si>
    <t>pHLHK22</t>
  </si>
  <si>
    <t>NC_010370.1</t>
  </si>
  <si>
    <t>EF679779</t>
  </si>
  <si>
    <t>61.1108</t>
  </si>
  <si>
    <t>Laribacter hongkongensis HLHK8</t>
  </si>
  <si>
    <t>pHLHK8</t>
  </si>
  <si>
    <t>NC_006628.1</t>
  </si>
  <si>
    <t>AY858987</t>
  </si>
  <si>
    <t>53.9318</t>
  </si>
  <si>
    <t>Lawsonia intracellularis N343</t>
  </si>
  <si>
    <t>NC_020130.1</t>
  </si>
  <si>
    <t>CP004032</t>
  </si>
  <si>
    <t>32.9063</t>
  </si>
  <si>
    <t>NC_020128.1</t>
  </si>
  <si>
    <t>CP004030</t>
  </si>
  <si>
    <t>29.0384</t>
  </si>
  <si>
    <t>NC_020129.1</t>
  </si>
  <si>
    <t>CP004031</t>
  </si>
  <si>
    <t>29.2191</t>
  </si>
  <si>
    <t>Lawsonia intracellularis PHE/MN1-00</t>
  </si>
  <si>
    <t>NC_008014.1</t>
  </si>
  <si>
    <t>AM180255</t>
  </si>
  <si>
    <t>32.9093</t>
  </si>
  <si>
    <t>NC_008012.1</t>
  </si>
  <si>
    <t>AM180253</t>
  </si>
  <si>
    <t>29.0484</t>
  </si>
  <si>
    <t>NC_008013.1</t>
  </si>
  <si>
    <t>AM180254</t>
  </si>
  <si>
    <t>29.2331</t>
  </si>
  <si>
    <t>Legionella fallonii LLAP-10</t>
  </si>
  <si>
    <t>NZ_LN614828.1</t>
  </si>
  <si>
    <t>LN614828</t>
  </si>
  <si>
    <t>39.0604</t>
  </si>
  <si>
    <t>NZ_LN614829.1</t>
  </si>
  <si>
    <t>LN614829</t>
  </si>
  <si>
    <t>35.473</t>
  </si>
  <si>
    <t>Legionella hackeliae ATCC 35250</t>
  </si>
  <si>
    <t>NZ_LN681226.1</t>
  </si>
  <si>
    <t>LN681226</t>
  </si>
  <si>
    <t>37.4571</t>
  </si>
  <si>
    <t>Legionella longbeachae NSW150</t>
  </si>
  <si>
    <t>pLLO</t>
  </si>
  <si>
    <t>NC_014544.1</t>
  </si>
  <si>
    <t>FN650141</t>
  </si>
  <si>
    <t>38.1881</t>
  </si>
  <si>
    <t>Legionella oakridgensis ATCC 33761 = DSM 21215</t>
  </si>
  <si>
    <t>NZ_CP004007.1</t>
  </si>
  <si>
    <t>CP004007</t>
  </si>
  <si>
    <t>39.8388</t>
  </si>
  <si>
    <t>Legionella pneumophila str. Lens</t>
  </si>
  <si>
    <t>pLPL</t>
  </si>
  <si>
    <t>NC_006366.1</t>
  </si>
  <si>
    <t>CR628339</t>
  </si>
  <si>
    <t>38.3858</t>
  </si>
  <si>
    <t>Legionella pneumophila str. Paris</t>
  </si>
  <si>
    <t>pLPP</t>
  </si>
  <si>
    <t>NC_006365.1</t>
  </si>
  <si>
    <t>CR628338</t>
  </si>
  <si>
    <t>37.4387</t>
  </si>
  <si>
    <t>Legionella pneumophila subsp. pneumophila Lorraine</t>
  </si>
  <si>
    <t>pLELO</t>
  </si>
  <si>
    <t>NC_018141.1</t>
  </si>
  <si>
    <t>FQ958212</t>
  </si>
  <si>
    <t>38.0896</t>
  </si>
  <si>
    <t>Legionella pneumophila subsp. pneumophila LPE509</t>
  </si>
  <si>
    <t>NC_020522.1</t>
  </si>
  <si>
    <t>CP003886</t>
  </si>
  <si>
    <t>40.3402</t>
  </si>
  <si>
    <t>Leisingera methylohalidivorans DSM 14336</t>
  </si>
  <si>
    <t>NC_023146.1</t>
  </si>
  <si>
    <t>CP006774</t>
  </si>
  <si>
    <t>62.4664</t>
  </si>
  <si>
    <t>NC_023136.1</t>
  </si>
  <si>
    <t>CP006775</t>
  </si>
  <si>
    <t>61.6202</t>
  </si>
  <si>
    <t>Leptolyngbya boryana</t>
  </si>
  <si>
    <t>pPBS1</t>
  </si>
  <si>
    <t>NC_002141.1</t>
  </si>
  <si>
    <t>AF176225</t>
  </si>
  <si>
    <t>47.1211</t>
  </si>
  <si>
    <t>Leptolyngbya foveolarum M-43</t>
  </si>
  <si>
    <t>Plasmid pPF1</t>
  </si>
  <si>
    <t>NC_002061.1</t>
  </si>
  <si>
    <t>D10842</t>
  </si>
  <si>
    <t>47.051</t>
  </si>
  <si>
    <t>Leptolyngbya sp. PCC 6402</t>
  </si>
  <si>
    <t>pRF1</t>
  </si>
  <si>
    <t>NC_004964.1</t>
  </si>
  <si>
    <t>S46711</t>
  </si>
  <si>
    <t>43.6814</t>
  </si>
  <si>
    <t>Leptospira biflexa serovar Patoc strain 'Patoc 1 (Ames)'</t>
  </si>
  <si>
    <t>p74</t>
  </si>
  <si>
    <t>NC_010846.1</t>
  </si>
  <si>
    <t>CP000779</t>
  </si>
  <si>
    <t>37.4664</t>
  </si>
  <si>
    <t>Leptospira biflexa serovar Patoc strain 'Patoc 1 (Paris)'</t>
  </si>
  <si>
    <t>NC_010844.1</t>
  </si>
  <si>
    <t>CP000788</t>
  </si>
  <si>
    <t>37.4683</t>
  </si>
  <si>
    <t>Leptospira borgpetersenii serovar Ballum 56604</t>
  </si>
  <si>
    <t>lbp2</t>
  </si>
  <si>
    <t>CP012032.1</t>
  </si>
  <si>
    <t>39.6524</t>
  </si>
  <si>
    <t>lbp1</t>
  </si>
  <si>
    <t>CP012031.1</t>
  </si>
  <si>
    <t>41.0331</t>
  </si>
  <si>
    <t>Leptospira interrogans 56601</t>
  </si>
  <si>
    <t>Laicp</t>
  </si>
  <si>
    <t>NC_025151.1</t>
  </si>
  <si>
    <t>KJ586855</t>
  </si>
  <si>
    <t>34.6368</t>
  </si>
  <si>
    <t>Leptospira interrogans Gui44</t>
  </si>
  <si>
    <t>pGui2</t>
  </si>
  <si>
    <t>NC_025197.1</t>
  </si>
  <si>
    <t>KF648558</t>
  </si>
  <si>
    <t>33.3338</t>
  </si>
  <si>
    <t>pGui1</t>
  </si>
  <si>
    <t>NC_025136.1</t>
  </si>
  <si>
    <t>KF648557</t>
  </si>
  <si>
    <t>34.6314</t>
  </si>
  <si>
    <t>Leptospira interrogans serovar Linhai str. 56609</t>
  </si>
  <si>
    <t>lcp3</t>
  </si>
  <si>
    <t>NZ_CP006727.1</t>
  </si>
  <si>
    <t>CP006727</t>
  </si>
  <si>
    <t>39.4282</t>
  </si>
  <si>
    <t>lcp1</t>
  </si>
  <si>
    <t>NZ_CP006725.1</t>
  </si>
  <si>
    <t>CP006725</t>
  </si>
  <si>
    <t>35.913</t>
  </si>
  <si>
    <t>lcp2</t>
  </si>
  <si>
    <t>NZ_CP006726.1</t>
  </si>
  <si>
    <t>CP006726</t>
  </si>
  <si>
    <t>34.6671</t>
  </si>
  <si>
    <t>Leptospira interrogans serovar Manilae UP-MMC-NIID LP</t>
  </si>
  <si>
    <t>pLIMLP1</t>
  </si>
  <si>
    <t>NZ_CP011933.1</t>
  </si>
  <si>
    <t>CP011933</t>
  </si>
  <si>
    <t>34.5371</t>
  </si>
  <si>
    <t>Leptospira interrogans serovar Manilae UP-MMC-NIID HP</t>
  </si>
  <si>
    <t>pLIMHP1</t>
  </si>
  <si>
    <t>NZ_CP011936.1</t>
  </si>
  <si>
    <t>CP011936</t>
  </si>
  <si>
    <t>Leptospirillum ferrooxidans ATCC 49879</t>
  </si>
  <si>
    <t>Nitrospirae</t>
  </si>
  <si>
    <t>Nitrospira</t>
  </si>
  <si>
    <t>p49879.1</t>
  </si>
  <si>
    <t>NC_006907.1</t>
  </si>
  <si>
    <t>AY941098</t>
  </si>
  <si>
    <t>57.7706</t>
  </si>
  <si>
    <t>p49879.2</t>
  </si>
  <si>
    <t>NC_006909.1</t>
  </si>
  <si>
    <t>AY941099</t>
  </si>
  <si>
    <t>55.1871</t>
  </si>
  <si>
    <t>Leuconostoc carnosum JB16</t>
  </si>
  <si>
    <t>pKLC1</t>
  </si>
  <si>
    <t>NC_018674.1</t>
  </si>
  <si>
    <t>CP003852</t>
  </si>
  <si>
    <t>38.0264</t>
  </si>
  <si>
    <t>pKLC3</t>
  </si>
  <si>
    <t>NC_018675.1</t>
  </si>
  <si>
    <t>CP003854</t>
  </si>
  <si>
    <t>35.2919</t>
  </si>
  <si>
    <t>pKLC2</t>
  </si>
  <si>
    <t>NC_018698.1</t>
  </si>
  <si>
    <t>CP003853</t>
  </si>
  <si>
    <t>35.4955</t>
  </si>
  <si>
    <t>pKLC4</t>
  </si>
  <si>
    <t>NC_018699.1</t>
  </si>
  <si>
    <t>CP003855</t>
  </si>
  <si>
    <t>34.9298</t>
  </si>
  <si>
    <t>Leuconostoc citreum</t>
  </si>
  <si>
    <t>pCB42</t>
  </si>
  <si>
    <t>NC_010312.2</t>
  </si>
  <si>
    <t>AB360637</t>
  </si>
  <si>
    <t>34.5779</t>
  </si>
  <si>
    <t>Leuconostoc citreum C4</t>
  </si>
  <si>
    <t>pCC3</t>
  </si>
  <si>
    <t>NC_012562.1</t>
  </si>
  <si>
    <t>FJ040197</t>
  </si>
  <si>
    <t>33.2235</t>
  </si>
  <si>
    <t>pIH01</t>
  </si>
  <si>
    <t>NC_006822.1</t>
  </si>
  <si>
    <t>AY737645</t>
  </si>
  <si>
    <t>39.2426</t>
  </si>
  <si>
    <t>pNS75</t>
  </si>
  <si>
    <t>NC_025158.1</t>
  </si>
  <si>
    <t>AY790924</t>
  </si>
  <si>
    <t>39.2092</t>
  </si>
  <si>
    <t>Leuconostoc citreum 22R</t>
  </si>
  <si>
    <t>pLC22R</t>
  </si>
  <si>
    <t>NC_004528.1</t>
  </si>
  <si>
    <t>AJ493278</t>
  </si>
  <si>
    <t>32.9341</t>
  </si>
  <si>
    <t>Leuconostoc citreum KM20</t>
  </si>
  <si>
    <t>pLCK2</t>
  </si>
  <si>
    <t>NC_010466.1</t>
  </si>
  <si>
    <t>DQ489737</t>
  </si>
  <si>
    <t>37.9652</t>
  </si>
  <si>
    <t>pLCK1</t>
  </si>
  <si>
    <t>NC_010470.1</t>
  </si>
  <si>
    <t>DQ489740</t>
  </si>
  <si>
    <t>37.3905</t>
  </si>
  <si>
    <t>pLCK4</t>
  </si>
  <si>
    <t>NC_010469.1</t>
  </si>
  <si>
    <t>DQ489739</t>
  </si>
  <si>
    <t>36.9121</t>
  </si>
  <si>
    <t>pLCK3</t>
  </si>
  <si>
    <t>NC_010467.1</t>
  </si>
  <si>
    <t>DQ489738</t>
  </si>
  <si>
    <t>33.0032</t>
  </si>
  <si>
    <t>Leuconostoc kimchii IMSNU 11154</t>
  </si>
  <si>
    <t>LkipL4719</t>
  </si>
  <si>
    <t>NC_014133.1</t>
  </si>
  <si>
    <t>CP001755</t>
  </si>
  <si>
    <t>39.085</t>
  </si>
  <si>
    <t>LkipL4726</t>
  </si>
  <si>
    <t>NC_014134.1</t>
  </si>
  <si>
    <t>CP001756</t>
  </si>
  <si>
    <t>35.5078</t>
  </si>
  <si>
    <t>LkipL4701</t>
  </si>
  <si>
    <t>NC_014131.1</t>
  </si>
  <si>
    <t>CP001753</t>
  </si>
  <si>
    <t>34.2531</t>
  </si>
  <si>
    <t>LkipL48</t>
  </si>
  <si>
    <t>NC_014135.1</t>
  </si>
  <si>
    <t>CP001757</t>
  </si>
  <si>
    <t>37.0776</t>
  </si>
  <si>
    <t>LkipL4704</t>
  </si>
  <si>
    <t>NC_014132.1</t>
  </si>
  <si>
    <t>CP001754</t>
  </si>
  <si>
    <t>35.5489</t>
  </si>
  <si>
    <t>Leuconostoc mesenteroides Y110</t>
  </si>
  <si>
    <t>pTXL1</t>
  </si>
  <si>
    <t>NC_005702.1</t>
  </si>
  <si>
    <t>AJ272077</t>
  </si>
  <si>
    <t>34.1463</t>
  </si>
  <si>
    <t>Leuconostoc mesenteroides KCTC 3733</t>
  </si>
  <si>
    <t>pMBLR00</t>
  </si>
  <si>
    <t>NC_019353.1</t>
  </si>
  <si>
    <t>JN106353</t>
  </si>
  <si>
    <t>36.4985</t>
  </si>
  <si>
    <t>Leuconostoc mesenteroides SY2</t>
  </si>
  <si>
    <t>pFMBL1</t>
  </si>
  <si>
    <t>NC_007207.1</t>
  </si>
  <si>
    <t>AY648696</t>
  </si>
  <si>
    <t>31.4525</t>
  </si>
  <si>
    <t>Leuconostoc mesenteroides FR52</t>
  </si>
  <si>
    <t>pFR18</t>
  </si>
  <si>
    <t>NC_006145.1</t>
  </si>
  <si>
    <t>Z99436</t>
  </si>
  <si>
    <t>37.2538</t>
  </si>
  <si>
    <t>Leuconostoc mesenteroides subsp. dextranicum DSM 20484</t>
  </si>
  <si>
    <t>pDSM20484</t>
  </si>
  <si>
    <t>NZ_CP012010.1</t>
  </si>
  <si>
    <t>CP012010</t>
  </si>
  <si>
    <t>39.9873</t>
  </si>
  <si>
    <t>Leuconostoc mesenteroides subsp. mesenteroides ATCC 8293</t>
  </si>
  <si>
    <t>pLEUM1</t>
  </si>
  <si>
    <t>NC_008496.1</t>
  </si>
  <si>
    <t>CP000415</t>
  </si>
  <si>
    <t>35.3922</t>
  </si>
  <si>
    <t>Leuconostoc mesenteroides subsp. mesenteroides J18</t>
  </si>
  <si>
    <t>pKLE02</t>
  </si>
  <si>
    <t>NC_016820.2</t>
  </si>
  <si>
    <t>CP003103</t>
  </si>
  <si>
    <t>35.1473</t>
  </si>
  <si>
    <t>pKLE04</t>
  </si>
  <si>
    <t>NC_016828.2</t>
  </si>
  <si>
    <t>CP003105</t>
  </si>
  <si>
    <t>35.1578</t>
  </si>
  <si>
    <t>pKLE03</t>
  </si>
  <si>
    <t>NC_016821.2</t>
  </si>
  <si>
    <t>CP003104</t>
  </si>
  <si>
    <t>38.2842</t>
  </si>
  <si>
    <t>pKLE01</t>
  </si>
  <si>
    <t>NC_016827.2</t>
  </si>
  <si>
    <t>CP003102</t>
  </si>
  <si>
    <t>34.8465</t>
  </si>
  <si>
    <t>Listeria grayi DSM 20601 DSM20601</t>
  </si>
  <si>
    <t>pLGUG1</t>
  </si>
  <si>
    <t>NC_014496.1</t>
  </si>
  <si>
    <t>FR667693</t>
  </si>
  <si>
    <t>36.7828</t>
  </si>
  <si>
    <t>Listeria innocua TTS-2011</t>
  </si>
  <si>
    <t>pDB2011</t>
  </si>
  <si>
    <t>NC_021513.1</t>
  </si>
  <si>
    <t>KC456362</t>
  </si>
  <si>
    <t>31.3702</t>
  </si>
  <si>
    <t>Listeria innocua Clip11262</t>
  </si>
  <si>
    <t>pLI100</t>
  </si>
  <si>
    <t>NC_003383.1</t>
  </si>
  <si>
    <t>AL592102</t>
  </si>
  <si>
    <t>35.5204</t>
  </si>
  <si>
    <t>Listeria monocytogenes R2-502</t>
  </si>
  <si>
    <t>NC_021828.1</t>
  </si>
  <si>
    <t>CP006595</t>
  </si>
  <si>
    <t>36.0321</t>
  </si>
  <si>
    <t>Listeria monocytogenes N1-011A</t>
  </si>
  <si>
    <t>NC_022045.1</t>
  </si>
  <si>
    <t>CP006611</t>
  </si>
  <si>
    <t>37.0458</t>
  </si>
  <si>
    <t>Listeria monocytogenes J1776</t>
  </si>
  <si>
    <t>NC_022046.1</t>
  </si>
  <si>
    <t>CP006612</t>
  </si>
  <si>
    <t>34.9222</t>
  </si>
  <si>
    <t>Listeria monocytogenes J1817</t>
  </si>
  <si>
    <t>NC_022047.1</t>
  </si>
  <si>
    <t>CP006613</t>
  </si>
  <si>
    <t>34.924</t>
  </si>
  <si>
    <t>Listeria monocytogenes J1926</t>
  </si>
  <si>
    <t>NC_022051.1</t>
  </si>
  <si>
    <t>CP006614</t>
  </si>
  <si>
    <t>34.9211</t>
  </si>
  <si>
    <t>Listeria monocytogenes CFSAN008100</t>
  </si>
  <si>
    <t>pCFSAN008100</t>
  </si>
  <si>
    <t>NZ_CP011399.1</t>
  </si>
  <si>
    <t>CP011399</t>
  </si>
  <si>
    <t>35.6693</t>
  </si>
  <si>
    <t>Listeria monocytogenes Lm1</t>
  </si>
  <si>
    <t>pLM33</t>
  </si>
  <si>
    <t>NC_014255.1</t>
  </si>
  <si>
    <t>GU244485</t>
  </si>
  <si>
    <t>36.1501</t>
  </si>
  <si>
    <t>Listeria monocytogenes 08-5578 Aug-78</t>
  </si>
  <si>
    <t>pLM5578</t>
  </si>
  <si>
    <t>NC_013767.1</t>
  </si>
  <si>
    <t>CP001603</t>
  </si>
  <si>
    <t>36.5925</t>
  </si>
  <si>
    <t>Listeria monocytogenes 6179</t>
  </si>
  <si>
    <t>LM6179</t>
  </si>
  <si>
    <t>NZ_HG813250.1</t>
  </si>
  <si>
    <t>HG813250</t>
  </si>
  <si>
    <t>36.5254</t>
  </si>
  <si>
    <t>Listeria monocytogenes FSL J1-208</t>
  </si>
  <si>
    <t>pLMIV</t>
  </si>
  <si>
    <t>NZ_CM001470.1</t>
  </si>
  <si>
    <t>CM001470</t>
  </si>
  <si>
    <t>34.0161</t>
  </si>
  <si>
    <t>Listeria monocytogenes R479a</t>
  </si>
  <si>
    <t>NZ_HG813248.1</t>
  </si>
  <si>
    <t>HG813248</t>
  </si>
  <si>
    <t>36.9836</t>
  </si>
  <si>
    <t>Listeria monocytogenes serotype 7 str. SLCC2482</t>
  </si>
  <si>
    <t>pLM7UG1</t>
  </si>
  <si>
    <t>NC_018888.1</t>
  </si>
  <si>
    <t>FR667690</t>
  </si>
  <si>
    <t>35.479</t>
  </si>
  <si>
    <t>Listeria monocytogenes SLCC2372</t>
  </si>
  <si>
    <t>pLM1-2cUG1</t>
  </si>
  <si>
    <t>NC_018889.1</t>
  </si>
  <si>
    <t>FR667691</t>
  </si>
  <si>
    <t>35.481</t>
  </si>
  <si>
    <t>Listeria monocytogenes SLCC2755</t>
  </si>
  <si>
    <t>pLM1-2bUG1</t>
  </si>
  <si>
    <t>NC_014495.1</t>
  </si>
  <si>
    <t>FR667692</t>
  </si>
  <si>
    <t>36.0384</t>
  </si>
  <si>
    <t>Listonella anguillarum M3</t>
  </si>
  <si>
    <t>NC_022225.1</t>
  </si>
  <si>
    <t>CP006701</t>
  </si>
  <si>
    <t>42.6425</t>
  </si>
  <si>
    <t>Loktanella hongkongensis DSM 17492</t>
  </si>
  <si>
    <t>pLokhon02</t>
  </si>
  <si>
    <t>NZ_CM002676.1</t>
  </si>
  <si>
    <t>CM002676</t>
  </si>
  <si>
    <t>69.439</t>
  </si>
  <si>
    <t>pLokhon01</t>
  </si>
  <si>
    <t>NZ_CM002675.1</t>
  </si>
  <si>
    <t>CM002675</t>
  </si>
  <si>
    <t>69.9954</t>
  </si>
  <si>
    <t>Lysinibacillus sphaericus</t>
  </si>
  <si>
    <t>pLG</t>
  </si>
  <si>
    <t>NC_005242.1</t>
  </si>
  <si>
    <t>AY325804</t>
  </si>
  <si>
    <t>37.4661</t>
  </si>
  <si>
    <t>Lysinibacillus sphaericus C3-41</t>
  </si>
  <si>
    <t>pBsph</t>
  </si>
  <si>
    <t>CP000818.1</t>
  </si>
  <si>
    <t>33.102</t>
  </si>
  <si>
    <t>Macrococcus caseolyticus JCSC5402</t>
  </si>
  <si>
    <t>pMCCL6</t>
  </si>
  <si>
    <t>NC_012001.1</t>
  </si>
  <si>
    <t>AP009490</t>
  </si>
  <si>
    <t>35.1633</t>
  </si>
  <si>
    <t>pMCCL1</t>
  </si>
  <si>
    <t>NC_011995.1</t>
  </si>
  <si>
    <t>AP009485</t>
  </si>
  <si>
    <t>28.1803</t>
  </si>
  <si>
    <t>pMCCL2</t>
  </si>
  <si>
    <t>NC_011996.1</t>
  </si>
  <si>
    <t>AP009486</t>
  </si>
  <si>
    <t>30.8176</t>
  </si>
  <si>
    <t>pMCCL3</t>
  </si>
  <si>
    <t>NC_011997.1</t>
  </si>
  <si>
    <t>AP009487</t>
  </si>
  <si>
    <t>32.7076</t>
  </si>
  <si>
    <t>pMCCL8</t>
  </si>
  <si>
    <t>NC_012003.1</t>
  </si>
  <si>
    <t>AP009492</t>
  </si>
  <si>
    <t>30.9636</t>
  </si>
  <si>
    <t>pMCCL5</t>
  </si>
  <si>
    <t>NC_012000.1</t>
  </si>
  <si>
    <t>AP009489</t>
  </si>
  <si>
    <t>31.6053</t>
  </si>
  <si>
    <t>pMCCL7</t>
  </si>
  <si>
    <t>NC_012002.1</t>
  </si>
  <si>
    <t>AP009491</t>
  </si>
  <si>
    <t>36.3211</t>
  </si>
  <si>
    <t>pMCCL4</t>
  </si>
  <si>
    <t>NC_011998.1</t>
  </si>
  <si>
    <t>AP009488</t>
  </si>
  <si>
    <t>33.0699</t>
  </si>
  <si>
    <t>Magnetospira sp. QH-2</t>
  </si>
  <si>
    <t>MGMAQ_p</t>
  </si>
  <si>
    <t>NZ_FO538766.1</t>
  </si>
  <si>
    <t>FO538766</t>
  </si>
  <si>
    <t>54.8659</t>
  </si>
  <si>
    <t>Magnetospirillum gryphiswaldense MSR-1</t>
  </si>
  <si>
    <t>pMSR-1</t>
  </si>
  <si>
    <t>NC_009353.1</t>
  </si>
  <si>
    <t>62.1708</t>
  </si>
  <si>
    <t>Magnetospirillum magneticum MGT-1</t>
  </si>
  <si>
    <t>pMGT</t>
  </si>
  <si>
    <t>NC_007706.1</t>
  </si>
  <si>
    <t>AB116387</t>
  </si>
  <si>
    <t>59.182</t>
  </si>
  <si>
    <t>Mannheimia haemolytica</t>
  </si>
  <si>
    <t>pMHSCS1</t>
  </si>
  <si>
    <t>NC_002637.1</t>
  </si>
  <si>
    <t>AJ249249</t>
  </si>
  <si>
    <t>46.234</t>
  </si>
  <si>
    <t>pCCK3259</t>
  </si>
  <si>
    <t>NC_006976.1</t>
  </si>
  <si>
    <t>AJ966516</t>
  </si>
  <si>
    <t>39.6652</t>
  </si>
  <si>
    <t>Mannheimia haemolytica Th1405</t>
  </si>
  <si>
    <t>pMh1405</t>
  </si>
  <si>
    <t>NC_019260.1</t>
  </si>
  <si>
    <t>AB621552</t>
  </si>
  <si>
    <t>60.933</t>
  </si>
  <si>
    <t>Mannheimia varigena</t>
  </si>
  <si>
    <t>pMVSCS1</t>
  </si>
  <si>
    <t>NC_003411.1</t>
  </si>
  <si>
    <t>AJ319822</t>
  </si>
  <si>
    <t>42.3946</t>
  </si>
  <si>
    <t>Marinitoga piezophila KA3</t>
  </si>
  <si>
    <t>Thermotogae</t>
  </si>
  <si>
    <t>pMARPI01</t>
  </si>
  <si>
    <t>NC_016748.1</t>
  </si>
  <si>
    <t>CP003258</t>
  </si>
  <si>
    <t>26.5202</t>
  </si>
  <si>
    <t>Marinobacter adhaerens HP15</t>
  </si>
  <si>
    <t>pHP-187</t>
  </si>
  <si>
    <t>NC_017507.1</t>
  </si>
  <si>
    <t>CP001980</t>
  </si>
  <si>
    <t>50.9957</t>
  </si>
  <si>
    <t>pHP-42</t>
  </si>
  <si>
    <t>NC_017508.1</t>
  </si>
  <si>
    <t>CP001979</t>
  </si>
  <si>
    <t>53.5644</t>
  </si>
  <si>
    <t>Marinobacter hydrocarbonoclasticus VT8</t>
  </si>
  <si>
    <t>pMAQU01</t>
  </si>
  <si>
    <t>NC_008738.1</t>
  </si>
  <si>
    <t>CP000515</t>
  </si>
  <si>
    <t>54.0516</t>
  </si>
  <si>
    <t>pMAQU02</t>
  </si>
  <si>
    <t>NC_008739.1</t>
  </si>
  <si>
    <t>CP000516</t>
  </si>
  <si>
    <t>53.1572</t>
  </si>
  <si>
    <t>Marinobacter sp. P4B1</t>
  </si>
  <si>
    <t>pMARS01</t>
  </si>
  <si>
    <t>CM003615.1</t>
  </si>
  <si>
    <t>52.9541</t>
  </si>
  <si>
    <t>Marinococcus halophilus DSM 20408T</t>
  </si>
  <si>
    <t>NC_002094.1</t>
  </si>
  <si>
    <t>U75508</t>
  </si>
  <si>
    <t>38.9262</t>
  </si>
  <si>
    <t>Marinovum algicola DG 898</t>
  </si>
  <si>
    <t>pMaD6</t>
  </si>
  <si>
    <t>NZ_CP010861.1</t>
  </si>
  <si>
    <t>CP010861</t>
  </si>
  <si>
    <t>60.2128</t>
  </si>
  <si>
    <t>pMaD7</t>
  </si>
  <si>
    <t>NZ_CP010862.1</t>
  </si>
  <si>
    <t>CP010862</t>
  </si>
  <si>
    <t>67.1132</t>
  </si>
  <si>
    <t>pMaD3</t>
  </si>
  <si>
    <t>NZ_CP010858.1</t>
  </si>
  <si>
    <t>CP010858</t>
  </si>
  <si>
    <t>64.9049</t>
  </si>
  <si>
    <t>pMaD8</t>
  </si>
  <si>
    <t>NZ_CP010863.1</t>
  </si>
  <si>
    <t>CP010863</t>
  </si>
  <si>
    <t>66.0703</t>
  </si>
  <si>
    <t>pMaD10</t>
  </si>
  <si>
    <t>NZ_CP010865.1</t>
  </si>
  <si>
    <t>CP010865</t>
  </si>
  <si>
    <t>68.4701</t>
  </si>
  <si>
    <t>pMaD5</t>
  </si>
  <si>
    <t>NZ_CP010860.1</t>
  </si>
  <si>
    <t>CP010860</t>
  </si>
  <si>
    <t>66.5644</t>
  </si>
  <si>
    <t>pMaD4</t>
  </si>
  <si>
    <t>NZ_CP010859.1</t>
  </si>
  <si>
    <t>CP010859</t>
  </si>
  <si>
    <t>64.9555</t>
  </si>
  <si>
    <t>pMaD9</t>
  </si>
  <si>
    <t>NZ_CP010864.1</t>
  </si>
  <si>
    <t>CP010864</t>
  </si>
  <si>
    <t>64.9829</t>
  </si>
  <si>
    <t>pMaD2</t>
  </si>
  <si>
    <t>NZ_CP010857.1</t>
  </si>
  <si>
    <t>CP010857</t>
  </si>
  <si>
    <t>63.8198</t>
  </si>
  <si>
    <t>pMaD11</t>
  </si>
  <si>
    <t>NZ_CP010866.1</t>
  </si>
  <si>
    <t>CP010866</t>
  </si>
  <si>
    <t>63.1968</t>
  </si>
  <si>
    <t>pMaD1</t>
  </si>
  <si>
    <t>NZ_CP010856.1</t>
  </si>
  <si>
    <t>CP010856</t>
  </si>
  <si>
    <t>61.485</t>
  </si>
  <si>
    <t>Marivirga tractuosa DSM 4126</t>
  </si>
  <si>
    <t>pFTRAC01</t>
  </si>
  <si>
    <t>NC_014750.1</t>
  </si>
  <si>
    <t>CP002350</t>
  </si>
  <si>
    <t>39.6867</t>
  </si>
  <si>
    <t>Massilia sp. WG5</t>
  </si>
  <si>
    <t>CP012642.1</t>
  </si>
  <si>
    <t>63.1061</t>
  </si>
  <si>
    <t>CP012641.1</t>
  </si>
  <si>
    <t>60.6737</t>
  </si>
  <si>
    <t>Meiothermus silvanus DSM 9946</t>
  </si>
  <si>
    <t>pMESIL02</t>
  </si>
  <si>
    <t>NC_014214.1</t>
  </si>
  <si>
    <t>CP002044</t>
  </si>
  <si>
    <t>66.6688</t>
  </si>
  <si>
    <t>pMESIL01</t>
  </si>
  <si>
    <t>NC_014213.1</t>
  </si>
  <si>
    <t>CP002043</t>
  </si>
  <si>
    <t>64.5863</t>
  </si>
  <si>
    <t>Melissococcus plutonius 49.3</t>
  </si>
  <si>
    <t>pMP19</t>
  </si>
  <si>
    <t>NZ_CM003360.1</t>
  </si>
  <si>
    <t>CM003360</t>
  </si>
  <si>
    <t>31.6418</t>
  </si>
  <si>
    <t>Melissococcus plutonius B5</t>
  </si>
  <si>
    <t>pMP43</t>
  </si>
  <si>
    <t>NZ_CM003359.1</t>
  </si>
  <si>
    <t>CM003359</t>
  </si>
  <si>
    <t>33.4621</t>
  </si>
  <si>
    <t>Melissococcus plutonius ATCC 35311</t>
  </si>
  <si>
    <t>pMP1</t>
  </si>
  <si>
    <t>NC_015517.1</t>
  </si>
  <si>
    <t>AP012201</t>
  </si>
  <si>
    <t>29.1946</t>
  </si>
  <si>
    <t>Mesorhizobium ciceri biovar biserrulae WSM1271</t>
  </si>
  <si>
    <t>pMESCI01</t>
  </si>
  <si>
    <t>NC_014918.1</t>
  </si>
  <si>
    <t>CP002448</t>
  </si>
  <si>
    <t>60.6835</t>
  </si>
  <si>
    <t>394</t>
  </si>
  <si>
    <t>Mesorhizobium huakuii 7653R</t>
  </si>
  <si>
    <t>pMHb</t>
  </si>
  <si>
    <t>NZ_CP006583.1</t>
  </si>
  <si>
    <t>CP006583</t>
  </si>
  <si>
    <t>59.5913</t>
  </si>
  <si>
    <t>pMHa</t>
  </si>
  <si>
    <t>NZ_CP006582.1</t>
  </si>
  <si>
    <t>CP006582</t>
  </si>
  <si>
    <t>59.8292</t>
  </si>
  <si>
    <t>Mesorhizobium loti MAFF303099</t>
  </si>
  <si>
    <t>pMLa</t>
  </si>
  <si>
    <t>NC_002679.1</t>
  </si>
  <si>
    <t>BA000013</t>
  </si>
  <si>
    <t>59.2863</t>
  </si>
  <si>
    <t>pMLb</t>
  </si>
  <si>
    <t>NC_002682.1</t>
  </si>
  <si>
    <t>AP003017</t>
  </si>
  <si>
    <t>59.8757</t>
  </si>
  <si>
    <t>Mesotoga prima MesG1.Ag.4.2 mesG1.Ag.4.2</t>
  </si>
  <si>
    <t>pTHEBA.01</t>
  </si>
  <si>
    <t>NC_017935.1</t>
  </si>
  <si>
    <t>CP003533</t>
  </si>
  <si>
    <t>41.6473</t>
  </si>
  <si>
    <t>Methanocaldococcus fervens AG86</t>
  </si>
  <si>
    <t>Methanococci</t>
  </si>
  <si>
    <t>pMEFER01</t>
  </si>
  <si>
    <t>NC_013157.1</t>
  </si>
  <si>
    <t>CP001697</t>
  </si>
  <si>
    <t>32.785</t>
  </si>
  <si>
    <t>Methanocaldococcus sp. FS406-22</t>
  </si>
  <si>
    <t>pFS01</t>
  </si>
  <si>
    <t>NC_013888.1</t>
  </si>
  <si>
    <t>CP001902</t>
  </si>
  <si>
    <t>31.6471</t>
  </si>
  <si>
    <t>Methanocaldococcus vulcanius M7</t>
  </si>
  <si>
    <t>pMETVU02</t>
  </si>
  <si>
    <t>NC_013409.1</t>
  </si>
  <si>
    <t>CP001789</t>
  </si>
  <si>
    <t>30.0808</t>
  </si>
  <si>
    <t>pMETVU01</t>
  </si>
  <si>
    <t>NC_013408.1</t>
  </si>
  <si>
    <t>CP001788</t>
  </si>
  <si>
    <t>46.3191</t>
  </si>
  <si>
    <t>Methanococcus maripaludis C5</t>
  </si>
  <si>
    <t>pURB500</t>
  </si>
  <si>
    <t>NC_001811.1</t>
  </si>
  <si>
    <t>U47023</t>
  </si>
  <si>
    <t>27.242</t>
  </si>
  <si>
    <t>pMMC501</t>
  </si>
  <si>
    <t>NC_009136.1</t>
  </si>
  <si>
    <t>CP000610</t>
  </si>
  <si>
    <t>Methanohalobium evestigatum Z-7303</t>
  </si>
  <si>
    <t>Methanomicrobia</t>
  </si>
  <si>
    <t>pMETEV01</t>
  </si>
  <si>
    <t>NC_014254.1</t>
  </si>
  <si>
    <t>CP002070</t>
  </si>
  <si>
    <t>33.6363</t>
  </si>
  <si>
    <t>Methanohalophilus mahii</t>
  </si>
  <si>
    <t>NC_005563.1</t>
  </si>
  <si>
    <t>AY523658</t>
  </si>
  <si>
    <t>40.8248</t>
  </si>
  <si>
    <t>Methanomethylovorans hollandica DSM 15978</t>
  </si>
  <si>
    <t>pMETHO01</t>
  </si>
  <si>
    <t>NC_019972.1</t>
  </si>
  <si>
    <t>CP003363</t>
  </si>
  <si>
    <t>35.4173</t>
  </si>
  <si>
    <t>Methanosaeta concilii GP6</t>
  </si>
  <si>
    <t>pGP6</t>
  </si>
  <si>
    <t>NC_015430.1</t>
  </si>
  <si>
    <t>CP002566</t>
  </si>
  <si>
    <t>43.8815</t>
  </si>
  <si>
    <t>Methanosaeta harundinacea 6Ac</t>
  </si>
  <si>
    <t>pH6Ac</t>
  </si>
  <si>
    <t>NC_016637.1</t>
  </si>
  <si>
    <t>CP003118</t>
  </si>
  <si>
    <t>53.9738</t>
  </si>
  <si>
    <t>Methanosarcina acetivorans C2A</t>
  </si>
  <si>
    <t>pC2A</t>
  </si>
  <si>
    <t>NC_002097.1</t>
  </si>
  <si>
    <t>U78295</t>
  </si>
  <si>
    <t>37.5343</t>
  </si>
  <si>
    <t>Methanosarcina barkeri 227</t>
  </si>
  <si>
    <t>NZ_CP009529.1</t>
  </si>
  <si>
    <t>CP009529</t>
  </si>
  <si>
    <t>35.7879</t>
  </si>
  <si>
    <t>Methanosarcina barkeri MS</t>
  </si>
  <si>
    <t>NZ_CP009527.1</t>
  </si>
  <si>
    <t>CP009527</t>
  </si>
  <si>
    <t>35.8458</t>
  </si>
  <si>
    <t>Methanosarcina barkeri str. Fusaro</t>
  </si>
  <si>
    <t>NC_007349.1</t>
  </si>
  <si>
    <t>CP000098</t>
  </si>
  <si>
    <t>33.5937</t>
  </si>
  <si>
    <t>Methanosarcina barkeri str. Wiesmoor</t>
  </si>
  <si>
    <t>NZ_CP009525.1</t>
  </si>
  <si>
    <t>CP009525</t>
  </si>
  <si>
    <t>34.3363</t>
  </si>
  <si>
    <t>Methanosarcina sp. Kolksee</t>
  </si>
  <si>
    <t>NZ_CP009523.1</t>
  </si>
  <si>
    <t>CP009523</t>
  </si>
  <si>
    <t>34.3153</t>
  </si>
  <si>
    <t>Methanosarcina vacuolata Z-761</t>
  </si>
  <si>
    <t>NZ_CP009519.1</t>
  </si>
  <si>
    <t>CP009519</t>
  </si>
  <si>
    <t>34.5432</t>
  </si>
  <si>
    <t>Methanothermobacter marburgensis str. Marburg</t>
  </si>
  <si>
    <t>Methanobacteria</t>
  </si>
  <si>
    <t>pMTBMA4</t>
  </si>
  <si>
    <t>NC_014409.1</t>
  </si>
  <si>
    <t>CP001711</t>
  </si>
  <si>
    <t>45.4054</t>
  </si>
  <si>
    <t>Methanothermobacter sp. CaT2</t>
  </si>
  <si>
    <t>pCaT2</t>
  </si>
  <si>
    <t>NZ_AP011953.1</t>
  </si>
  <si>
    <t>AP011953</t>
  </si>
  <si>
    <t>42.5057</t>
  </si>
  <si>
    <t>Methanothermobacter thermautotrophicus Marburg</t>
  </si>
  <si>
    <t>pME2001</t>
  </si>
  <si>
    <t>NC_002125.1</t>
  </si>
  <si>
    <t>X17205</t>
  </si>
  <si>
    <t>45.4156</t>
  </si>
  <si>
    <t>Methanothermobacter thermautotrophicus Z-245</t>
  </si>
  <si>
    <t>pFZ1</t>
  </si>
  <si>
    <t>NC_001337.1</t>
  </si>
  <si>
    <t>X68367</t>
  </si>
  <si>
    <t>42.5095</t>
  </si>
  <si>
    <t>Methanothermobacter thermautotrophicus ZH3</t>
  </si>
  <si>
    <t>pME2200</t>
  </si>
  <si>
    <t>NC_000905.1</t>
  </si>
  <si>
    <t>AF145236</t>
  </si>
  <si>
    <t>45.2538</t>
  </si>
  <si>
    <t>Methanothermobacter thermautotrophicus THF</t>
  </si>
  <si>
    <t>pFV1</t>
  </si>
  <si>
    <t>NC_001336.1</t>
  </si>
  <si>
    <t>X68366</t>
  </si>
  <si>
    <t>41.7715</t>
  </si>
  <si>
    <t>Methanothermococcus okinawensis IH1</t>
  </si>
  <si>
    <t>pMETOK01</t>
  </si>
  <si>
    <t>NC_015632.1</t>
  </si>
  <si>
    <t>CP002793</t>
  </si>
  <si>
    <t>26.8386</t>
  </si>
  <si>
    <t>Methylibium petroleiphilum PM1</t>
  </si>
  <si>
    <t>RPME01</t>
  </si>
  <si>
    <t>NC_008826.1</t>
  </si>
  <si>
    <t>CP000556</t>
  </si>
  <si>
    <t>65.9763</t>
  </si>
  <si>
    <t>647</t>
  </si>
  <si>
    <t>Methylibium sp. T29</t>
  </si>
  <si>
    <t>pT29A</t>
  </si>
  <si>
    <t>NC_024957.1</t>
  </si>
  <si>
    <t>KJ598491</t>
  </si>
  <si>
    <t>67.0823</t>
  </si>
  <si>
    <t>Methylibium sp. T29-B</t>
  </si>
  <si>
    <t>pT29B</t>
  </si>
  <si>
    <t>NC_024958.1</t>
  </si>
  <si>
    <t>KJ598492</t>
  </si>
  <si>
    <t>67.6881</t>
  </si>
  <si>
    <t>Methylobacterium extorquens AM1</t>
  </si>
  <si>
    <t>p1META1</t>
  </si>
  <si>
    <t>NC_012807.1</t>
  </si>
  <si>
    <t>CP001512</t>
  </si>
  <si>
    <t>67.9308</t>
  </si>
  <si>
    <t>NC_012811.1</t>
  </si>
  <si>
    <t>CP001511</t>
  </si>
  <si>
    <t>67.6479</t>
  </si>
  <si>
    <t>1193</t>
  </si>
  <si>
    <t>1234</t>
  </si>
  <si>
    <t>p2META1</t>
  </si>
  <si>
    <t>NC_012809.1</t>
  </si>
  <si>
    <t>CP001513</t>
  </si>
  <si>
    <t>65.2491</t>
  </si>
  <si>
    <t>p3META1</t>
  </si>
  <si>
    <t>NC_012810.1</t>
  </si>
  <si>
    <t>CP001514</t>
  </si>
  <si>
    <t>66.9406</t>
  </si>
  <si>
    <t>Methylobacterium extorquens CM4</t>
  </si>
  <si>
    <t>pCMU02</t>
  </si>
  <si>
    <t>NC_011760.1</t>
  </si>
  <si>
    <t>CP001300</t>
  </si>
  <si>
    <t>63.8723</t>
  </si>
  <si>
    <t>pCMU01</t>
  </si>
  <si>
    <t>NC_011758.1</t>
  </si>
  <si>
    <t>CP001299</t>
  </si>
  <si>
    <t>66.337</t>
  </si>
  <si>
    <t>323</t>
  </si>
  <si>
    <t>Methylobacterium extorquens DM4</t>
  </si>
  <si>
    <t>p1METDI</t>
  </si>
  <si>
    <t>NC_012987.1</t>
  </si>
  <si>
    <t>FP103043</t>
  </si>
  <si>
    <t>65.3155</t>
  </si>
  <si>
    <t>p2METDI</t>
  </si>
  <si>
    <t>NC_012989.1</t>
  </si>
  <si>
    <t>FP103044</t>
  </si>
  <si>
    <t>63.7367</t>
  </si>
  <si>
    <t>Methylobacterium nodulans ORS 2060</t>
  </si>
  <si>
    <t>pMNOD06</t>
  </si>
  <si>
    <t>NC_011889.1</t>
  </si>
  <si>
    <t>CP001355</t>
  </si>
  <si>
    <t>60.4526</t>
  </si>
  <si>
    <t>pMNOD05</t>
  </si>
  <si>
    <t>NC_011888.1</t>
  </si>
  <si>
    <t>CP001354</t>
  </si>
  <si>
    <t>61.3724</t>
  </si>
  <si>
    <t>pMNOD04</t>
  </si>
  <si>
    <t>NC_011895.1</t>
  </si>
  <si>
    <t>CP001353</t>
  </si>
  <si>
    <t>61.563</t>
  </si>
  <si>
    <t>pMNOD07</t>
  </si>
  <si>
    <t>NC_011890.1</t>
  </si>
  <si>
    <t>CP001356</t>
  </si>
  <si>
    <t>67.2398</t>
  </si>
  <si>
    <t>pMNOD01</t>
  </si>
  <si>
    <t>NC_011892.1</t>
  </si>
  <si>
    <t>CP001350</t>
  </si>
  <si>
    <t>65.883</t>
  </si>
  <si>
    <t>379</t>
  </si>
  <si>
    <t>pMNOD02</t>
  </si>
  <si>
    <t>NC_011887.1</t>
  </si>
  <si>
    <t>CP001351</t>
  </si>
  <si>
    <t>65.6548</t>
  </si>
  <si>
    <t>420</t>
  </si>
  <si>
    <t>pMNOD03</t>
  </si>
  <si>
    <t>NC_011893.1</t>
  </si>
  <si>
    <t>CP001352</t>
  </si>
  <si>
    <t>64.187</t>
  </si>
  <si>
    <t>Methylobacterium populi BJ001</t>
  </si>
  <si>
    <t>pMPOP01</t>
  </si>
  <si>
    <t>NC_010727.1</t>
  </si>
  <si>
    <t>CP001030</t>
  </si>
  <si>
    <t>64.8625</t>
  </si>
  <si>
    <t>pMPOP02</t>
  </si>
  <si>
    <t>NC_010721.1</t>
  </si>
  <si>
    <t>CP001031</t>
  </si>
  <si>
    <t>66.7921</t>
  </si>
  <si>
    <t>Methylobacterium radiotolerans JCM 2831</t>
  </si>
  <si>
    <t>pMRAD06</t>
  </si>
  <si>
    <t>NC_010502.1</t>
  </si>
  <si>
    <t>CP001007</t>
  </si>
  <si>
    <t>61.0073</t>
  </si>
  <si>
    <t>pMRAD07</t>
  </si>
  <si>
    <t>NC_010504.1</t>
  </si>
  <si>
    <t>CP001008</t>
  </si>
  <si>
    <t>61.0609</t>
  </si>
  <si>
    <t>pMRAD04</t>
  </si>
  <si>
    <t>NC_010517.1</t>
  </si>
  <si>
    <t>CP001005</t>
  </si>
  <si>
    <t>63.6886</t>
  </si>
  <si>
    <t>pMRAD08</t>
  </si>
  <si>
    <t>NC_010507.1</t>
  </si>
  <si>
    <t>CP001009</t>
  </si>
  <si>
    <t>65.1318</t>
  </si>
  <si>
    <t>pMRAD05</t>
  </si>
  <si>
    <t>NC_010518.1</t>
  </si>
  <si>
    <t>CP001006</t>
  </si>
  <si>
    <t>62.0159</t>
  </si>
  <si>
    <t>pMRAD02</t>
  </si>
  <si>
    <t>NC_010509.1</t>
  </si>
  <si>
    <t>CP001003</t>
  </si>
  <si>
    <t>62.479</t>
  </si>
  <si>
    <t>pMRAD03</t>
  </si>
  <si>
    <t>NC_010514.1</t>
  </si>
  <si>
    <t>CP001004</t>
  </si>
  <si>
    <t>63.2337</t>
  </si>
  <si>
    <t>pMRAD01</t>
  </si>
  <si>
    <t>NC_010510.1</t>
  </si>
  <si>
    <t>CP001002</t>
  </si>
  <si>
    <t>69.5522</t>
  </si>
  <si>
    <t>480</t>
  </si>
  <si>
    <t>500</t>
  </si>
  <si>
    <t>Methylobacterium sp. 4-46 Apr-46</t>
  </si>
  <si>
    <t>pM44601</t>
  </si>
  <si>
    <t>NC_010373.1</t>
  </si>
  <si>
    <t>CP000944</t>
  </si>
  <si>
    <t>65.1136</t>
  </si>
  <si>
    <t>pM44602</t>
  </si>
  <si>
    <t>NC_010374.1</t>
  </si>
  <si>
    <t>CP000945</t>
  </si>
  <si>
    <t>59.1588</t>
  </si>
  <si>
    <t>Methylomicrobium album BG8</t>
  </si>
  <si>
    <t>pMETAL01</t>
  </si>
  <si>
    <t>NZ_CM001476.1</t>
  </si>
  <si>
    <t>CM001476</t>
  </si>
  <si>
    <t>52.5977</t>
  </si>
  <si>
    <t>Methylomicrobium alcaliphilum 20Z</t>
  </si>
  <si>
    <t>MEALZ_p</t>
  </si>
  <si>
    <t>NC_016108.1</t>
  </si>
  <si>
    <t>FO082061</t>
  </si>
  <si>
    <t>48.7023</t>
  </si>
  <si>
    <t>Methylophaga frappieri JAM7</t>
  </si>
  <si>
    <t>NC_017858.1</t>
  </si>
  <si>
    <t>CP003381</t>
  </si>
  <si>
    <t>54.597</t>
  </si>
  <si>
    <t>Methylophaga thalassica S1</t>
  </si>
  <si>
    <t>2kb cryptic plasmid</t>
  </si>
  <si>
    <t>NC_002175.1</t>
  </si>
  <si>
    <t>AF233873</t>
  </si>
  <si>
    <t>42.4561</t>
  </si>
  <si>
    <t>Methylovorus glucosetrophus SIP3-4</t>
  </si>
  <si>
    <t>pMsip01</t>
  </si>
  <si>
    <t>NC_012970.1</t>
  </si>
  <si>
    <t>CP001675</t>
  </si>
  <si>
    <t>45.7121</t>
  </si>
  <si>
    <t>pMsip02</t>
  </si>
  <si>
    <t>NC_012972.1</t>
  </si>
  <si>
    <t>CP001676</t>
  </si>
  <si>
    <t>47.4022</t>
  </si>
  <si>
    <t>Microbacterium sp. No. 7</t>
  </si>
  <si>
    <t>NZ_CP012699.1</t>
  </si>
  <si>
    <t>CP012699</t>
  </si>
  <si>
    <t>66.9079</t>
  </si>
  <si>
    <t>NZ_CP012698.1</t>
  </si>
  <si>
    <t>CP012698</t>
  </si>
  <si>
    <t>66.2685</t>
  </si>
  <si>
    <t>Micrococcus luteus NCIMB 13267</t>
  </si>
  <si>
    <t>pMLU1</t>
  </si>
  <si>
    <t>NC_003526.1</t>
  </si>
  <si>
    <t>AJ439695</t>
  </si>
  <si>
    <t>62.3338</t>
  </si>
  <si>
    <t>Micrococcus luteus MAW843</t>
  </si>
  <si>
    <t>pMEC2</t>
  </si>
  <si>
    <t>NC_020091.1</t>
  </si>
  <si>
    <t>KC005723</t>
  </si>
  <si>
    <t>64.6591</t>
  </si>
  <si>
    <t>Micrococcus sp. 28</t>
  </si>
  <si>
    <t>pSD10</t>
  </si>
  <si>
    <t>NC_004954.1</t>
  </si>
  <si>
    <t>AY034092</t>
  </si>
  <si>
    <t>68.0175</t>
  </si>
  <si>
    <t>Micrococcus sp. A1</t>
  </si>
  <si>
    <t>pLMA1</t>
  </si>
  <si>
    <t>NC_024972.1</t>
  </si>
  <si>
    <t>LK056645</t>
  </si>
  <si>
    <t>68.4013</t>
  </si>
  <si>
    <t>Micrococcus sp. V7</t>
  </si>
  <si>
    <t>pLMV7</t>
  </si>
  <si>
    <t>NC_022599.1</t>
  </si>
  <si>
    <t>KF577591</t>
  </si>
  <si>
    <t>69.3875</t>
  </si>
  <si>
    <t>Microcoleus sp. PCC 7113</t>
  </si>
  <si>
    <t>pMIC7113.01</t>
  </si>
  <si>
    <t>NC_019739.1</t>
  </si>
  <si>
    <t>CP003631</t>
  </si>
  <si>
    <t>45.2703</t>
  </si>
  <si>
    <t>pMIC7113.03</t>
  </si>
  <si>
    <t>NC_019740.1</t>
  </si>
  <si>
    <t>CP003633</t>
  </si>
  <si>
    <t>46.6168</t>
  </si>
  <si>
    <t>pMIC7113.04</t>
  </si>
  <si>
    <t>NC_019761.1</t>
  </si>
  <si>
    <t>CP003634</t>
  </si>
  <si>
    <t>44.6536</t>
  </si>
  <si>
    <t>pMIC7113.06</t>
  </si>
  <si>
    <t>NC_019742.1</t>
  </si>
  <si>
    <t>CP003636</t>
  </si>
  <si>
    <t>46.5852</t>
  </si>
  <si>
    <t>pMIC7113.08</t>
  </si>
  <si>
    <t>NC_019743.1</t>
  </si>
  <si>
    <t>CP003638</t>
  </si>
  <si>
    <t>46.4548</t>
  </si>
  <si>
    <t>pMIC7113.07</t>
  </si>
  <si>
    <t>NC_019762.1</t>
  </si>
  <si>
    <t>CP003637</t>
  </si>
  <si>
    <t>46.7631</t>
  </si>
  <si>
    <t>pMIC7113.02</t>
  </si>
  <si>
    <t>NC_019760.1</t>
  </si>
  <si>
    <t>CP003632</t>
  </si>
  <si>
    <t>47.0999</t>
  </si>
  <si>
    <t>pMIC7113.05</t>
  </si>
  <si>
    <t>NC_019741.1</t>
  </si>
  <si>
    <t>CP003635</t>
  </si>
  <si>
    <t>47.6604</t>
  </si>
  <si>
    <t>Microcystis aeruginosa Kutzing</t>
  </si>
  <si>
    <t>Plasmid pMA2</t>
  </si>
  <si>
    <t>NC_001597.1</t>
  </si>
  <si>
    <t>D17448</t>
  </si>
  <si>
    <t>42.2391</t>
  </si>
  <si>
    <t>Microcystis aeruginosa UV025</t>
  </si>
  <si>
    <t>pMa025</t>
  </si>
  <si>
    <t>NC_004984.1</t>
  </si>
  <si>
    <t>U94409</t>
  </si>
  <si>
    <t>62.3472</t>
  </si>
  <si>
    <t>small Plasmid pMA1</t>
  </si>
  <si>
    <t>NC_002060.1</t>
  </si>
  <si>
    <t>D10841</t>
  </si>
  <si>
    <t>41.1456</t>
  </si>
  <si>
    <t>Micromonospora rosaria SCC2095</t>
  </si>
  <si>
    <t>pMR2</t>
  </si>
  <si>
    <t>NC_006910.1</t>
  </si>
  <si>
    <t>AY860110</t>
  </si>
  <si>
    <t>67.5724</t>
  </si>
  <si>
    <t>Microscilla sp. PRE1</t>
  </si>
  <si>
    <t>pSD15</t>
  </si>
  <si>
    <t>NC_002806.1</t>
  </si>
  <si>
    <t>AF339846</t>
  </si>
  <si>
    <t>Moniliophthora roreri</t>
  </si>
  <si>
    <t>Basidiomycetes</t>
  </si>
  <si>
    <t>pMR1</t>
  </si>
  <si>
    <t>NC_015333.1</t>
  </si>
  <si>
    <t>HQ259116</t>
  </si>
  <si>
    <t>21.3238</t>
  </si>
  <si>
    <t>pMR3</t>
  </si>
  <si>
    <t>NC_015335.1</t>
  </si>
  <si>
    <t>HQ259118</t>
  </si>
  <si>
    <t>22.1804</t>
  </si>
  <si>
    <t>NC_015334.1</t>
  </si>
  <si>
    <t>HQ259117</t>
  </si>
  <si>
    <t>19.2696</t>
  </si>
  <si>
    <t>Moraxella bovis EPP63</t>
  </si>
  <si>
    <t>pMBO-2</t>
  </si>
  <si>
    <t>NC_010900.1</t>
  </si>
  <si>
    <t>AB169977</t>
  </si>
  <si>
    <t>37.7581</t>
  </si>
  <si>
    <t>Moraxella bovis ATCC 10900</t>
  </si>
  <si>
    <t>pMbo4.6</t>
  </si>
  <si>
    <t>NC_013500.1</t>
  </si>
  <si>
    <t>GQ998872</t>
  </si>
  <si>
    <t>38.5573</t>
  </si>
  <si>
    <t>pMBO-1</t>
  </si>
  <si>
    <t>NC_010893.1</t>
  </si>
  <si>
    <t>AB169976</t>
  </si>
  <si>
    <t>39.9005</t>
  </si>
  <si>
    <t>Moraxella catarrhalis</t>
  </si>
  <si>
    <t>pEMCJH03</t>
  </si>
  <si>
    <t>NC_005325.1</t>
  </si>
  <si>
    <t>AY167745</t>
  </si>
  <si>
    <t>44.2165</t>
  </si>
  <si>
    <t>Moraxella catarrhalis E22</t>
  </si>
  <si>
    <t>pLQ510</t>
  </si>
  <si>
    <t>NC_011131.1</t>
  </si>
  <si>
    <t>AF129811</t>
  </si>
  <si>
    <t>37.9096</t>
  </si>
  <si>
    <t>Moraxella macacae 0408225</t>
  </si>
  <si>
    <t>pMoma1</t>
  </si>
  <si>
    <t>NZ_ANIN01000003.1</t>
  </si>
  <si>
    <t>ANIN01000003</t>
  </si>
  <si>
    <t>37.3581</t>
  </si>
  <si>
    <t>Moraxella sp. TA144</t>
  </si>
  <si>
    <t>pTA144 Up</t>
  </si>
  <si>
    <t>NC_001315.1</t>
  </si>
  <si>
    <t>AJ224743</t>
  </si>
  <si>
    <t>40.6039</t>
  </si>
  <si>
    <t>pTA144 Dw</t>
  </si>
  <si>
    <t>NC_001316.1</t>
  </si>
  <si>
    <t>AJ224744</t>
  </si>
  <si>
    <t>46.1538</t>
  </si>
  <si>
    <t>Morganella morganii M203</t>
  </si>
  <si>
    <t>R485</t>
  </si>
  <si>
    <t>NC_016036.1</t>
  </si>
  <si>
    <t>HE577112</t>
  </si>
  <si>
    <t>47.4915</t>
  </si>
  <si>
    <t>Morganella morganii CGH69</t>
  </si>
  <si>
    <t>pCGH69</t>
  </si>
  <si>
    <t>NC_021524.1</t>
  </si>
  <si>
    <t>JQ776510</t>
  </si>
  <si>
    <t>41.6698</t>
  </si>
  <si>
    <t>Morganella morganii M60</t>
  </si>
  <si>
    <t>pM60</t>
  </si>
  <si>
    <t>NC_023901.1</t>
  </si>
  <si>
    <t>KF813021</t>
  </si>
  <si>
    <t>41.7443</t>
  </si>
  <si>
    <t>Moritella viscosa</t>
  </si>
  <si>
    <t>pMVIS39</t>
  </si>
  <si>
    <t>NZ_LN554854.1</t>
  </si>
  <si>
    <t>LN554854</t>
  </si>
  <si>
    <t>36.3589</t>
  </si>
  <si>
    <t>pMVIS41</t>
  </si>
  <si>
    <t>NZ_LN554853.1</t>
  </si>
  <si>
    <t>LN554853</t>
  </si>
  <si>
    <t>31.2146</t>
  </si>
  <si>
    <t>Mycobacterium abscessus ATCC 19977</t>
  </si>
  <si>
    <t>NC_010394.1</t>
  </si>
  <si>
    <t>CU458745</t>
  </si>
  <si>
    <t>67.8631</t>
  </si>
  <si>
    <t>Mycobacterium abscessus subsp. bolletii 50594</t>
  </si>
  <si>
    <t>NC_021278.1</t>
  </si>
  <si>
    <t>CP004375</t>
  </si>
  <si>
    <t>64.1823</t>
  </si>
  <si>
    <t>NC_021279.1</t>
  </si>
  <si>
    <t>CP004376</t>
  </si>
  <si>
    <t>62.9031</t>
  </si>
  <si>
    <t>Mycobacterium abscessus subsp. bolletii CRM-0020</t>
  </si>
  <si>
    <t>NZ_ATFQ01000044.1</t>
  </si>
  <si>
    <t>ATFQ01000044</t>
  </si>
  <si>
    <t>64.1714</t>
  </si>
  <si>
    <t>Mycobacterium abscessus subsp. bolletii F1725</t>
  </si>
  <si>
    <t>BRA100</t>
  </si>
  <si>
    <t>NC_017908.2</t>
  </si>
  <si>
    <t>CP003505</t>
  </si>
  <si>
    <t>64.2673</t>
  </si>
  <si>
    <t>Mycobacterium abscessus subsp. bolletii INCQS 00594</t>
  </si>
  <si>
    <t>pMAB01</t>
  </si>
  <si>
    <t>NC_020994.1</t>
  </si>
  <si>
    <t>CP003376</t>
  </si>
  <si>
    <t>64.265</t>
  </si>
  <si>
    <t>Mycobacterium avium</t>
  </si>
  <si>
    <t>pVT2</t>
  </si>
  <si>
    <t>NC_005016.1</t>
  </si>
  <si>
    <t>AY056023</t>
  </si>
  <si>
    <t>66.4439</t>
  </si>
  <si>
    <t>Mycobacterium avium subsp. hominissuis TH135</t>
  </si>
  <si>
    <t>pMAH135</t>
  </si>
  <si>
    <t>NZ_AP012556.1</t>
  </si>
  <si>
    <t>AP012556</t>
  </si>
  <si>
    <t>66.4657</t>
  </si>
  <si>
    <t>Mycobacterium celatum</t>
  </si>
  <si>
    <t>pCLP</t>
  </si>
  <si>
    <t>NC_004963.1</t>
  </si>
  <si>
    <t>AF312688</t>
  </si>
  <si>
    <t>65.4884</t>
  </si>
  <si>
    <t>Mycobacterium chubuense NBB4</t>
  </si>
  <si>
    <t>pMYCCH.01</t>
  </si>
  <si>
    <t>NC_018022.1</t>
  </si>
  <si>
    <t>CP003054</t>
  </si>
  <si>
    <t>65.6771</t>
  </si>
  <si>
    <t>521</t>
  </si>
  <si>
    <t>pMYCCH.02</t>
  </si>
  <si>
    <t>NC_018023.1</t>
  </si>
  <si>
    <t>CP003055</t>
  </si>
  <si>
    <t>63.9027</t>
  </si>
  <si>
    <t>Mycobacterium gilvum PYR-GCK</t>
  </si>
  <si>
    <t>pMFLV03</t>
  </si>
  <si>
    <t>NC_009341.1</t>
  </si>
  <si>
    <t>CP000659</t>
  </si>
  <si>
    <t>65.1561</t>
  </si>
  <si>
    <t>pMFLV02</t>
  </si>
  <si>
    <t>NC_009340.1</t>
  </si>
  <si>
    <t>CP000658</t>
  </si>
  <si>
    <t>64.1906</t>
  </si>
  <si>
    <t>pMFLV01</t>
  </si>
  <si>
    <t>NC_009339.1</t>
  </si>
  <si>
    <t>CP000657</t>
  </si>
  <si>
    <t>65.1406</t>
  </si>
  <si>
    <t>Mycobacterium gilvum Spyr1</t>
  </si>
  <si>
    <t>pMSPYR102</t>
  </si>
  <si>
    <t>NC_014812.1</t>
  </si>
  <si>
    <t>CP002387</t>
  </si>
  <si>
    <t>64.4525</t>
  </si>
  <si>
    <t>pMSPYR101</t>
  </si>
  <si>
    <t>NC_014811.1</t>
  </si>
  <si>
    <t>CP002386</t>
  </si>
  <si>
    <t>65.6095</t>
  </si>
  <si>
    <t>Mycobacterium kansasii ATCC 12478</t>
  </si>
  <si>
    <t>pMK12478</t>
  </si>
  <si>
    <t>NC_022654.1</t>
  </si>
  <si>
    <t>CP006836</t>
  </si>
  <si>
    <t>65.7712</t>
  </si>
  <si>
    <t>Mycobacterium liflandii 128FXT</t>
  </si>
  <si>
    <t>pMUM002</t>
  </si>
  <si>
    <t>NC_011355.1</t>
  </si>
  <si>
    <t>EU271968</t>
  </si>
  <si>
    <t>62.8817</t>
  </si>
  <si>
    <t>Mycobacterium marinum DL240490</t>
  </si>
  <si>
    <t>pMUM003</t>
  </si>
  <si>
    <t>NC_019018.1</t>
  </si>
  <si>
    <t>EU271967</t>
  </si>
  <si>
    <t>62.958</t>
  </si>
  <si>
    <t>Mycobacterium marinum E11</t>
  </si>
  <si>
    <t>NZ_HG917973.1</t>
  </si>
  <si>
    <t>HG917973</t>
  </si>
  <si>
    <t>64.0765</t>
  </si>
  <si>
    <t>Mycobacterium marinum M</t>
  </si>
  <si>
    <t>pMM23</t>
  </si>
  <si>
    <t>NC_010604.1</t>
  </si>
  <si>
    <t>CP000895</t>
  </si>
  <si>
    <t>67.8604</t>
  </si>
  <si>
    <t>Mycobacterium smegmatis JS623</t>
  </si>
  <si>
    <t>pMYCSM02</t>
  </si>
  <si>
    <t>NC_019958.1</t>
  </si>
  <si>
    <t>CP003080</t>
  </si>
  <si>
    <t>65.6763</t>
  </si>
  <si>
    <t>228</t>
  </si>
  <si>
    <t>pMYCSM03</t>
  </si>
  <si>
    <t>NC_019959.1</t>
  </si>
  <si>
    <t>CP003081</t>
  </si>
  <si>
    <t>67.5792</t>
  </si>
  <si>
    <t>pMYCSM01</t>
  </si>
  <si>
    <t>NC_019957.1</t>
  </si>
  <si>
    <t>CP003079</t>
  </si>
  <si>
    <t>64.9197</t>
  </si>
  <si>
    <t>328</t>
  </si>
  <si>
    <t>Mycobacterium sp. KMS</t>
  </si>
  <si>
    <t>pMKMS02</t>
  </si>
  <si>
    <t>NC_008704.1</t>
  </si>
  <si>
    <t>CP000520</t>
  </si>
  <si>
    <t>66.6271</t>
  </si>
  <si>
    <t>pMKMS01</t>
  </si>
  <si>
    <t>NC_008703.1</t>
  </si>
  <si>
    <t>CP000519</t>
  </si>
  <si>
    <t>65.3973</t>
  </si>
  <si>
    <t>Mycobacterium sp. MCS</t>
  </si>
  <si>
    <t>NC_008147.1</t>
  </si>
  <si>
    <t>CP000385</t>
  </si>
  <si>
    <t>66.6084</t>
  </si>
  <si>
    <t>Mycobacterium tuberculosis H37Rv</t>
  </si>
  <si>
    <t>pTYGi9</t>
  </si>
  <si>
    <t>NC_025025.1</t>
  </si>
  <si>
    <t>KF957646</t>
  </si>
  <si>
    <t>58.2923</t>
  </si>
  <si>
    <t>Mycobacterium yongonense 05-1390</t>
  </si>
  <si>
    <t>pMyong2</t>
  </si>
  <si>
    <t>NC_020276.1</t>
  </si>
  <si>
    <t>JQ657806</t>
  </si>
  <si>
    <t>66.6869</t>
  </si>
  <si>
    <t>pMyong1</t>
  </si>
  <si>
    <t>NC_020275.1</t>
  </si>
  <si>
    <t>JQ657805</t>
  </si>
  <si>
    <t>65.9186</t>
  </si>
  <si>
    <t>Mycoplasma capricolum Anses 14250</t>
  </si>
  <si>
    <t>pMG2A-1</t>
  </si>
  <si>
    <t>NC_019794.1</t>
  </si>
  <si>
    <t>JX294735</t>
  </si>
  <si>
    <t>31.7864</t>
  </si>
  <si>
    <t>Mycoplasma capricolum Anses 14425</t>
  </si>
  <si>
    <t>pMG1B-1</t>
  </si>
  <si>
    <t>NC_019788.1</t>
  </si>
  <si>
    <t>JX294737</t>
  </si>
  <si>
    <t>29.4457</t>
  </si>
  <si>
    <t>Mycoplasma capricolum Anses 11186</t>
  </si>
  <si>
    <t>pMG2D-1</t>
  </si>
  <si>
    <t>NC_019787.1</t>
  </si>
  <si>
    <t>JX294736</t>
  </si>
  <si>
    <t>31.1603</t>
  </si>
  <si>
    <t>Mycoplasma cottewii Anses 15104</t>
  </si>
  <si>
    <t>pMG2E-1</t>
  </si>
  <si>
    <t>NC_019786.1</t>
  </si>
  <si>
    <t>JX294734</t>
  </si>
  <si>
    <t>29.2027</t>
  </si>
  <si>
    <t>Mycoplasma cottewii VIS</t>
  </si>
  <si>
    <t>pMG2C-1</t>
  </si>
  <si>
    <t>NC_019795.1</t>
  </si>
  <si>
    <t>JX294733</t>
  </si>
  <si>
    <t>31.3099</t>
  </si>
  <si>
    <t>Mycoplasma leachii</t>
  </si>
  <si>
    <t>pBG7AU</t>
  </si>
  <si>
    <t>NC_002569.1</t>
  </si>
  <si>
    <t>AF257325</t>
  </si>
  <si>
    <t>30.7241</t>
  </si>
  <si>
    <t>Mycoplasma mycoides Anses 4343</t>
  </si>
  <si>
    <t>pMG1C-1</t>
  </si>
  <si>
    <t>NC_019784.1</t>
  </si>
  <si>
    <t>JX294730</t>
  </si>
  <si>
    <t>29.887</t>
  </si>
  <si>
    <t>Mycoplasma mycoides Anses 14227</t>
  </si>
  <si>
    <t>pMG1A-1</t>
  </si>
  <si>
    <t>NC_019796.1</t>
  </si>
  <si>
    <t>JX294729</t>
  </si>
  <si>
    <t>29.3834</t>
  </si>
  <si>
    <t>Mycoplasma mycoides</t>
  </si>
  <si>
    <t>Plasmid pADB201</t>
  </si>
  <si>
    <t>NC_001382.1</t>
  </si>
  <si>
    <t>M25059</t>
  </si>
  <si>
    <t>29.47</t>
  </si>
  <si>
    <t>Mycoplasma mycoides subsp. capri LC str. 95010</t>
  </si>
  <si>
    <t>pMmc-95010</t>
  </si>
  <si>
    <t>NC_015407.1</t>
  </si>
  <si>
    <t>FQ790215</t>
  </si>
  <si>
    <t>29.1848</t>
  </si>
  <si>
    <t>Mycoplasma yeatsii Anses 11181</t>
  </si>
  <si>
    <t>pMG2F-1</t>
  </si>
  <si>
    <t>NC_019797.1</t>
  </si>
  <si>
    <t>JX294732</t>
  </si>
  <si>
    <t>31.1594</t>
  </si>
  <si>
    <t>Mycoplasma yeatsii GIH</t>
  </si>
  <si>
    <t>pMyBK1</t>
  </si>
  <si>
    <t>NC_011102.1</t>
  </si>
  <si>
    <t>EU429323</t>
  </si>
  <si>
    <t>28.0303</t>
  </si>
  <si>
    <t>pMG2B-1</t>
  </si>
  <si>
    <t>NC_019785.1</t>
  </si>
  <si>
    <t>JX294731</t>
  </si>
  <si>
    <t>32.5493</t>
  </si>
  <si>
    <t>Myxococcus fulvus 124B02</t>
  </si>
  <si>
    <t>pMF1</t>
  </si>
  <si>
    <t>NC_010372.1</t>
  </si>
  <si>
    <t>EU137666</t>
  </si>
  <si>
    <t>68.697</t>
  </si>
  <si>
    <t>Natranaerobius thermophilus JW/NM-WN-LF</t>
  </si>
  <si>
    <t>pNTHE02</t>
  </si>
  <si>
    <t>NC_010724.1</t>
  </si>
  <si>
    <t>CP001036</t>
  </si>
  <si>
    <t>35.7003</t>
  </si>
  <si>
    <t>pNTHE01</t>
  </si>
  <si>
    <t>NC_010715.1</t>
  </si>
  <si>
    <t>CP001035</t>
  </si>
  <si>
    <t>34.1605</t>
  </si>
  <si>
    <t>Natrialba magadii ATCC 43099</t>
  </si>
  <si>
    <t>pNMAG01</t>
  </si>
  <si>
    <t>NC_013923.1</t>
  </si>
  <si>
    <t>CP001933</t>
  </si>
  <si>
    <t>60.0918</t>
  </si>
  <si>
    <t>pNMAG03</t>
  </si>
  <si>
    <t>NC_013925.1</t>
  </si>
  <si>
    <t>CP001935</t>
  </si>
  <si>
    <t>61.8992</t>
  </si>
  <si>
    <t>pNMAG02</t>
  </si>
  <si>
    <t>NC_013924.1</t>
  </si>
  <si>
    <t>CP001934</t>
  </si>
  <si>
    <t>56.8233</t>
  </si>
  <si>
    <t>Natrinema pellirubrum DSM 15624</t>
  </si>
  <si>
    <t>pNATPE01</t>
  </si>
  <si>
    <t>NC_019967.1</t>
  </si>
  <si>
    <t>CP003373</t>
  </si>
  <si>
    <t>57.0129</t>
  </si>
  <si>
    <t>pNATPE02</t>
  </si>
  <si>
    <t>NC_019963.1</t>
  </si>
  <si>
    <t>CP003374</t>
  </si>
  <si>
    <t>58.3444</t>
  </si>
  <si>
    <t>Natrinema sp. CX2021</t>
  </si>
  <si>
    <t>pZMX201</t>
  </si>
  <si>
    <t>NC_006996.1</t>
  </si>
  <si>
    <t>AY588480</t>
  </si>
  <si>
    <t>62.47</t>
  </si>
  <si>
    <t>Natrinema sp. J7-2</t>
  </si>
  <si>
    <t>pJ7-1</t>
  </si>
  <si>
    <t>NC_018225.1</t>
  </si>
  <si>
    <t>CP003413</t>
  </si>
  <si>
    <t>58.6046</t>
  </si>
  <si>
    <t>Natronobacterium sp. AS-7091</t>
  </si>
  <si>
    <t>pNB101</t>
  </si>
  <si>
    <t>NC_005239.1</t>
  </si>
  <si>
    <t>AF474073</t>
  </si>
  <si>
    <t>63.7116</t>
  </si>
  <si>
    <t>Natronococcus occultus SP4</t>
  </si>
  <si>
    <t>NC_019975.1</t>
  </si>
  <si>
    <t>CP003930</t>
  </si>
  <si>
    <t>54.842</t>
  </si>
  <si>
    <t>NC_019976.1</t>
  </si>
  <si>
    <t>CP003931</t>
  </si>
  <si>
    <t>61.312</t>
  </si>
  <si>
    <t>241</t>
  </si>
  <si>
    <t>Natronomonas pharaonis DSM 2160 Gabara</t>
  </si>
  <si>
    <t>PL131</t>
  </si>
  <si>
    <t>NC_007427.1</t>
  </si>
  <si>
    <t>CR936258</t>
  </si>
  <si>
    <t>57.2216</t>
  </si>
  <si>
    <t>PL23</t>
  </si>
  <si>
    <t>NC_007428.1</t>
  </si>
  <si>
    <t>CR936259</t>
  </si>
  <si>
    <t>60.5935</t>
  </si>
  <si>
    <t>Neisseria gonorrhoeae NG_869</t>
  </si>
  <si>
    <t>pNG869_3</t>
  </si>
  <si>
    <t>NZ_CM003348.1</t>
  </si>
  <si>
    <t>CM003348</t>
  </si>
  <si>
    <t>51.5351</t>
  </si>
  <si>
    <t>pNG869_1</t>
  </si>
  <si>
    <t>NZ_CM003346.1</t>
  </si>
  <si>
    <t>CM003346</t>
  </si>
  <si>
    <t>pNG869_2</t>
  </si>
  <si>
    <t>NZ_CM003347.1</t>
  </si>
  <si>
    <t>CM003347</t>
  </si>
  <si>
    <t>39.6469</t>
  </si>
  <si>
    <t>Neisseria gonorrhoeae</t>
  </si>
  <si>
    <t>pCmGFP</t>
  </si>
  <si>
    <t>NC_011521.1</t>
  </si>
  <si>
    <t>FJ172221</t>
  </si>
  <si>
    <t>48.8948</t>
  </si>
  <si>
    <t>Neisseria gonorrhoeae GC1-182</t>
  </si>
  <si>
    <t>pJD4</t>
  </si>
  <si>
    <t>NC_002098.1</t>
  </si>
  <si>
    <t>U20374</t>
  </si>
  <si>
    <t>38.3383</t>
  </si>
  <si>
    <t>Neisseria gonorrhoeae GP08-MUS-021</t>
  </si>
  <si>
    <t>pEM1</t>
  </si>
  <si>
    <t>NC_019211.1</t>
  </si>
  <si>
    <t>HM756641</t>
  </si>
  <si>
    <t>40.555</t>
  </si>
  <si>
    <t>Neisseria gonorrhoeae 5289</t>
  </si>
  <si>
    <t>pEP5289</t>
  </si>
  <si>
    <t>NC_014105.1</t>
  </si>
  <si>
    <t>GU479466</t>
  </si>
  <si>
    <t>47.9478</t>
  </si>
  <si>
    <t>Neisseria gonorrhoeae UM01</t>
  </si>
  <si>
    <t>pJD1</t>
  </si>
  <si>
    <t>NC_001377.1</t>
  </si>
  <si>
    <t>M10316</t>
  </si>
  <si>
    <t>51.5332</t>
  </si>
  <si>
    <t>pSJ5.2</t>
  </si>
  <si>
    <t>NC_010881.1</t>
  </si>
  <si>
    <t>DQ355980</t>
  </si>
  <si>
    <t>38.3453</t>
  </si>
  <si>
    <t>Neisseria gonorrhoeae SA42</t>
  </si>
  <si>
    <t>Australian</t>
  </si>
  <si>
    <t>NC_025191.1</t>
  </si>
  <si>
    <t>KJ842484</t>
  </si>
  <si>
    <t>41.6947</t>
  </si>
  <si>
    <t>Neisseria gonorrhoeae MS11</t>
  </si>
  <si>
    <t>NC_022243.1</t>
  </si>
  <si>
    <t>CP003910</t>
  </si>
  <si>
    <t>51.529</t>
  </si>
  <si>
    <t>Neisseria gonorrhoeae NCCP11945</t>
  </si>
  <si>
    <t>pNGK</t>
  </si>
  <si>
    <t>NC_011034.1</t>
  </si>
  <si>
    <t>CP001051</t>
  </si>
  <si>
    <t>51.4809</t>
  </si>
  <si>
    <t>Neisseria lactamica</t>
  </si>
  <si>
    <t>pNL3.1</t>
  </si>
  <si>
    <t>NC_010867.1</t>
  </si>
  <si>
    <t>DQ223897</t>
  </si>
  <si>
    <t>43.9191</t>
  </si>
  <si>
    <t>pNL18.1</t>
  </si>
  <si>
    <t>NC_010906.1</t>
  </si>
  <si>
    <t>DQ227326</t>
  </si>
  <si>
    <t>46.0374</t>
  </si>
  <si>
    <t>pNL11</t>
  </si>
  <si>
    <t>NC_010855.1</t>
  </si>
  <si>
    <t>DQ227323</t>
  </si>
  <si>
    <t>46.2017</t>
  </si>
  <si>
    <t>pNL871104</t>
  </si>
  <si>
    <t>NC_010931.1</t>
  </si>
  <si>
    <t>DQ229166</t>
  </si>
  <si>
    <t>46.0992</t>
  </si>
  <si>
    <t>pNL15</t>
  </si>
  <si>
    <t>NC_010888.1</t>
  </si>
  <si>
    <t>DQ227325</t>
  </si>
  <si>
    <t>46.0409</t>
  </si>
  <si>
    <t>pNL14</t>
  </si>
  <si>
    <t>NC_010926.1</t>
  </si>
  <si>
    <t>DQ229164</t>
  </si>
  <si>
    <t>46.2612</t>
  </si>
  <si>
    <t>pNL01</t>
  </si>
  <si>
    <t>NC_006968.1</t>
  </si>
  <si>
    <t>AY532623</t>
  </si>
  <si>
    <t>52.1205</t>
  </si>
  <si>
    <t>pNL932024</t>
  </si>
  <si>
    <t>NC_010869.1</t>
  </si>
  <si>
    <t>DQ223899</t>
  </si>
  <si>
    <t>44.9144</t>
  </si>
  <si>
    <t>pNL750149</t>
  </si>
  <si>
    <t>NC_010868.1</t>
  </si>
  <si>
    <t>DQ223898</t>
  </si>
  <si>
    <t>44.864</t>
  </si>
  <si>
    <t>pNL18.2</t>
  </si>
  <si>
    <t>NC_010928.1</t>
  </si>
  <si>
    <t>DQ229165</t>
  </si>
  <si>
    <t>42.4089</t>
  </si>
  <si>
    <t>pNL3.2</t>
  </si>
  <si>
    <t>NC_010922.1</t>
  </si>
  <si>
    <t>DQ227327</t>
  </si>
  <si>
    <t>42.0268</t>
  </si>
  <si>
    <t>pNL9</t>
  </si>
  <si>
    <t>NC_010923.1</t>
  </si>
  <si>
    <t>DQ229163</t>
  </si>
  <si>
    <t>42.9136</t>
  </si>
  <si>
    <t>pNL7.1</t>
  </si>
  <si>
    <t>NC_010871.1</t>
  </si>
  <si>
    <t>DQ227324</t>
  </si>
  <si>
    <t>Neisseria meningitidis</t>
  </si>
  <si>
    <t>pJS-A</t>
  </si>
  <si>
    <t>NC_025192.1</t>
  </si>
  <si>
    <t>AJ238491</t>
  </si>
  <si>
    <t>pJS-B</t>
  </si>
  <si>
    <t>NC_004758.1</t>
  </si>
  <si>
    <t>AJ277475</t>
  </si>
  <si>
    <t>42.098</t>
  </si>
  <si>
    <t>Neisseria meningitidis K1207</t>
  </si>
  <si>
    <t>NZ_CM000956.1</t>
  </si>
  <si>
    <t>CM000956</t>
  </si>
  <si>
    <t>42.0878</t>
  </si>
  <si>
    <t>Neisseria meningitidis S0108</t>
  </si>
  <si>
    <t>NZ_CM000958.1</t>
  </si>
  <si>
    <t>CM000958</t>
  </si>
  <si>
    <t>Neorhizobium galegae bv. officinalis bv. officinalis str. HAMBI 1141</t>
  </si>
  <si>
    <t>NZ_HG938356.1</t>
  </si>
  <si>
    <t>HG938356</t>
  </si>
  <si>
    <t>60.7144</t>
  </si>
  <si>
    <t>1474</t>
  </si>
  <si>
    <t>1515</t>
  </si>
  <si>
    <t>NZ_HG938357.1</t>
  </si>
  <si>
    <t>HG938357</t>
  </si>
  <si>
    <t>57.4861</t>
  </si>
  <si>
    <t>Neorhizobium galegae bv. orientalis str. HAMBI 540</t>
  </si>
  <si>
    <t>NZ_HG938354.1</t>
  </si>
  <si>
    <t>HG938354</t>
  </si>
  <si>
    <t>60.5836</t>
  </si>
  <si>
    <t>1638</t>
  </si>
  <si>
    <t>1700</t>
  </si>
  <si>
    <t>Neurospora crassa Mauriceville-1c</t>
  </si>
  <si>
    <t>Mauriceville</t>
  </si>
  <si>
    <t>NC_001570.1</t>
  </si>
  <si>
    <t>K03295</t>
  </si>
  <si>
    <t>41.4409</t>
  </si>
  <si>
    <t>Neurospora intermedia</t>
  </si>
  <si>
    <t>pVS</t>
  </si>
  <si>
    <t>NC_012415.1</t>
  </si>
  <si>
    <t>41.9714</t>
  </si>
  <si>
    <t>pMADDUR1</t>
  </si>
  <si>
    <t>NC_012412.1</t>
  </si>
  <si>
    <t>41.1732</t>
  </si>
  <si>
    <t>Varkud</t>
  </si>
  <si>
    <t>NC_001571.1</t>
  </si>
  <si>
    <t>X13801</t>
  </si>
  <si>
    <t>41.6599</t>
  </si>
  <si>
    <t>Neurospora intermedia 3983</t>
  </si>
  <si>
    <t>Harbin-1</t>
  </si>
  <si>
    <t>NC_004970.1</t>
  </si>
  <si>
    <t>L42455</t>
  </si>
  <si>
    <t>34.8529</t>
  </si>
  <si>
    <t>Neurospora intermedia Harbin-3983</t>
  </si>
  <si>
    <t>Harbin-3</t>
  </si>
  <si>
    <t>NC_000843.1</t>
  </si>
  <si>
    <t>AF133505</t>
  </si>
  <si>
    <t>27.5319</t>
  </si>
  <si>
    <t>Nitrobacter hamburgensis X14</t>
  </si>
  <si>
    <t>NC_007961.1</t>
  </si>
  <si>
    <t>CP000322</t>
  </si>
  <si>
    <t>61.6994</t>
  </si>
  <si>
    <t>NC_007959.1</t>
  </si>
  <si>
    <t>CP000320</t>
  </si>
  <si>
    <t>60.413</t>
  </si>
  <si>
    <t>NC_007960.1</t>
  </si>
  <si>
    <t>CP000321</t>
  </si>
  <si>
    <t>61.1922</t>
  </si>
  <si>
    <t>Nitrosococcus halophilus Nc 4</t>
  </si>
  <si>
    <t>pNHAL01</t>
  </si>
  <si>
    <t>NC_013958.1</t>
  </si>
  <si>
    <t>CP001799</t>
  </si>
  <si>
    <t>52.9613</t>
  </si>
  <si>
    <t>Nitrosococcus oceani ATCC 19707</t>
  </si>
  <si>
    <t>NC_007483.1</t>
  </si>
  <si>
    <t>CP000126</t>
  </si>
  <si>
    <t>52.4344</t>
  </si>
  <si>
    <t>Nitrosococcus watsonii C-113</t>
  </si>
  <si>
    <t>pNWAT02</t>
  </si>
  <si>
    <t>NC_014317.1</t>
  </si>
  <si>
    <t>CP002088</t>
  </si>
  <si>
    <t>53.7159</t>
  </si>
  <si>
    <t>pNWAT01</t>
  </si>
  <si>
    <t>NC_014316.1</t>
  </si>
  <si>
    <t>CP002087</t>
  </si>
  <si>
    <t>51.354</t>
  </si>
  <si>
    <t>Nitrosomonas eutropha C91</t>
  </si>
  <si>
    <t>NC_008341.1</t>
  </si>
  <si>
    <t>CP000451</t>
  </si>
  <si>
    <t>Plasmid2</t>
  </si>
  <si>
    <t>NC_008342.1</t>
  </si>
  <si>
    <t>CP000452</t>
  </si>
  <si>
    <t>49.681</t>
  </si>
  <si>
    <t>Nitrosomonas sp. ENI-11</t>
  </si>
  <si>
    <t>pAYS</t>
  </si>
  <si>
    <t>NC_002113.1</t>
  </si>
  <si>
    <t>AB018480</t>
  </si>
  <si>
    <t>50.0274</t>
  </si>
  <si>
    <t>pAYL</t>
  </si>
  <si>
    <t>NC_002114.1</t>
  </si>
  <si>
    <t>AB018481</t>
  </si>
  <si>
    <t>47.3298</t>
  </si>
  <si>
    <t>Nitrosomonas sp. AL212</t>
  </si>
  <si>
    <t>pNAL21202</t>
  </si>
  <si>
    <t>NC_015221.1</t>
  </si>
  <si>
    <t>CP002554</t>
  </si>
  <si>
    <t>45.3911</t>
  </si>
  <si>
    <t>pNAL21201</t>
  </si>
  <si>
    <t>NC_015223.1</t>
  </si>
  <si>
    <t>CP002553</t>
  </si>
  <si>
    <t>42.8447</t>
  </si>
  <si>
    <t>Nitrosospira multiformis ATCC 25196</t>
  </si>
  <si>
    <t>NC_007617.1</t>
  </si>
  <si>
    <t>CP000106</t>
  </si>
  <si>
    <t>49.6292</t>
  </si>
  <si>
    <t>NC_007616.1</t>
  </si>
  <si>
    <t>CP000105</t>
  </si>
  <si>
    <t>49.9707</t>
  </si>
  <si>
    <t>NC_007615.1</t>
  </si>
  <si>
    <t>CP000104</t>
  </si>
  <si>
    <t>49.5363</t>
  </si>
  <si>
    <t>Nocardia aobensis</t>
  </si>
  <si>
    <t>NC_013448.1</t>
  </si>
  <si>
    <t>GU066867</t>
  </si>
  <si>
    <t>65.1179</t>
  </si>
  <si>
    <t>Nocardia farcinica IFM 10152</t>
  </si>
  <si>
    <t>pNF1</t>
  </si>
  <si>
    <t>NC_006362.1</t>
  </si>
  <si>
    <t>AP006619</t>
  </si>
  <si>
    <t>67.1536</t>
  </si>
  <si>
    <t>pNF2</t>
  </si>
  <si>
    <t>NC_006363.1</t>
  </si>
  <si>
    <t>AP006620</t>
  </si>
  <si>
    <t>68.4142</t>
  </si>
  <si>
    <t>Nocardia sp. 107</t>
  </si>
  <si>
    <t>pXT107</t>
  </si>
  <si>
    <t>NC_010874.1</t>
  </si>
  <si>
    <t>DQ399903</t>
  </si>
  <si>
    <t>65.0288</t>
  </si>
  <si>
    <t>Nocardia sp. C-14-1</t>
  </si>
  <si>
    <t>pC1</t>
  </si>
  <si>
    <t>NC_013538.1</t>
  </si>
  <si>
    <t>DQ140180</t>
  </si>
  <si>
    <t>65.1258</t>
  </si>
  <si>
    <t>Nocardioides sp. JS614</t>
  </si>
  <si>
    <t>pNOCA01</t>
  </si>
  <si>
    <t>NC_008697.1</t>
  </si>
  <si>
    <t>CP000508</t>
  </si>
  <si>
    <t>68.0145</t>
  </si>
  <si>
    <t>Nocardiopsis sp. 90127</t>
  </si>
  <si>
    <t>pSQ10</t>
  </si>
  <si>
    <t>NC_013779.1</t>
  </si>
  <si>
    <t>DQ399904</t>
  </si>
  <si>
    <t>71.9139</t>
  </si>
  <si>
    <t>Nostoc punctiforme PCC 73102 ATCC 29133</t>
  </si>
  <si>
    <t>pNPUN02</t>
  </si>
  <si>
    <t>NC_010632.1</t>
  </si>
  <si>
    <t>CP001039</t>
  </si>
  <si>
    <t>40.6546</t>
  </si>
  <si>
    <t>pNPUN05</t>
  </si>
  <si>
    <t>NC_010629.1</t>
  </si>
  <si>
    <t>CP001042</t>
  </si>
  <si>
    <t>42.3294</t>
  </si>
  <si>
    <t>pNPUN03</t>
  </si>
  <si>
    <t>NC_010630.1</t>
  </si>
  <si>
    <t>CP001040</t>
  </si>
  <si>
    <t>40.9248</t>
  </si>
  <si>
    <t>pNPUN04</t>
  </si>
  <si>
    <t>NC_010633.1</t>
  </si>
  <si>
    <t>CP001041</t>
  </si>
  <si>
    <t>41.4528</t>
  </si>
  <si>
    <t>pNPUN01</t>
  </si>
  <si>
    <t>NC_010631.1</t>
  </si>
  <si>
    <t>CP001038</t>
  </si>
  <si>
    <t>40.5123</t>
  </si>
  <si>
    <t>289</t>
  </si>
  <si>
    <t>Nostoc sp. PCC 7120</t>
  </si>
  <si>
    <t>pCC7120delta</t>
  </si>
  <si>
    <t>NC_003273.1</t>
  </si>
  <si>
    <t>AP003604</t>
  </si>
  <si>
    <t>41.6104</t>
  </si>
  <si>
    <t>pCC7120epsilon</t>
  </si>
  <si>
    <t>NC_003270.1</t>
  </si>
  <si>
    <t>AP003605</t>
  </si>
  <si>
    <t>40.8552</t>
  </si>
  <si>
    <t>pCC7120beta</t>
  </si>
  <si>
    <t>NC_003240.1</t>
  </si>
  <si>
    <t>AP003602</t>
  </si>
  <si>
    <t>40.228</t>
  </si>
  <si>
    <t>pCC7120alpha</t>
  </si>
  <si>
    <t>NC_003276.1</t>
  </si>
  <si>
    <t>BA000020</t>
  </si>
  <si>
    <t>40.5142</t>
  </si>
  <si>
    <t>337</t>
  </si>
  <si>
    <t>374</t>
  </si>
  <si>
    <t>pCC7120zeta</t>
  </si>
  <si>
    <t>NC_003241.1</t>
  </si>
  <si>
    <t>AP003606</t>
  </si>
  <si>
    <t>44.1798</t>
  </si>
  <si>
    <t>pCC7120gamma</t>
  </si>
  <si>
    <t>NC_003267.1</t>
  </si>
  <si>
    <t>AP003603</t>
  </si>
  <si>
    <t>41.0258</t>
  </si>
  <si>
    <t>Nostoc sp. PCC 7524</t>
  </si>
  <si>
    <t>pNOS7524.01</t>
  </si>
  <si>
    <t>NC_019677.1</t>
  </si>
  <si>
    <t>CP003553</t>
  </si>
  <si>
    <t>41.1188</t>
  </si>
  <si>
    <t>pNOS7524.02</t>
  </si>
  <si>
    <t>NC_019685.1</t>
  </si>
  <si>
    <t>CP003554</t>
  </si>
  <si>
    <t>45.3545</t>
  </si>
  <si>
    <t>pDU1</t>
  </si>
  <si>
    <t>NC_008440.1</t>
  </si>
  <si>
    <t>AF516141</t>
  </si>
  <si>
    <t>Novosphingobium aromaticivorans F199</t>
  </si>
  <si>
    <t>pNL1</t>
  </si>
  <si>
    <t>NC_002033.1</t>
  </si>
  <si>
    <t>AF079317</t>
  </si>
  <si>
    <t>62.2492</t>
  </si>
  <si>
    <t>Novosphingobium aromaticivorans DSM 12444</t>
  </si>
  <si>
    <t>pNL2</t>
  </si>
  <si>
    <t>NC_009427.1</t>
  </si>
  <si>
    <t>CP000677</t>
  </si>
  <si>
    <t>65.9011</t>
  </si>
  <si>
    <t>430</t>
  </si>
  <si>
    <t>NC_009426.1</t>
  </si>
  <si>
    <t>CP000676</t>
  </si>
  <si>
    <t>62.2529</t>
  </si>
  <si>
    <t>Novosphingobium pentaromativorans US6-1</t>
  </si>
  <si>
    <t>pLA1</t>
  </si>
  <si>
    <t>NZ_AGFM01000122.1</t>
  </si>
  <si>
    <t>AGFM01000122</t>
  </si>
  <si>
    <t>62.599</t>
  </si>
  <si>
    <t>pLA2</t>
  </si>
  <si>
    <t>NZ_AGFM01000123.1</t>
  </si>
  <si>
    <t>AGFM01000123</t>
  </si>
  <si>
    <t>60.1814</t>
  </si>
  <si>
    <t>pLA4</t>
  </si>
  <si>
    <t>NZ_CP009293.1</t>
  </si>
  <si>
    <t>CP009293</t>
  </si>
  <si>
    <t>62.4035</t>
  </si>
  <si>
    <t>pLA3</t>
  </si>
  <si>
    <t>NZ_CP009292.1</t>
  </si>
  <si>
    <t>CP009292</t>
  </si>
  <si>
    <t>61.4449</t>
  </si>
  <si>
    <t>621</t>
  </si>
  <si>
    <t>640</t>
  </si>
  <si>
    <t>NZ_CP009296.1</t>
  </si>
  <si>
    <t>CP009296</t>
  </si>
  <si>
    <t>60.2878</t>
  </si>
  <si>
    <t>NZ_CP009294.1</t>
  </si>
  <si>
    <t>CP009294</t>
  </si>
  <si>
    <t>62.5992</t>
  </si>
  <si>
    <t>pLA5</t>
  </si>
  <si>
    <t>NZ_CP009295.1</t>
  </si>
  <si>
    <t>CP009295</t>
  </si>
  <si>
    <t>61.0643</t>
  </si>
  <si>
    <t>Novosphingobium sp. PP1Y</t>
  </si>
  <si>
    <t>Spl</t>
  </si>
  <si>
    <t>NC_015582.1</t>
  </si>
  <si>
    <t>FR856859</t>
  </si>
  <si>
    <t>60.1244</t>
  </si>
  <si>
    <t>Lpl</t>
  </si>
  <si>
    <t>NC_015579.1</t>
  </si>
  <si>
    <t>FR856860</t>
  </si>
  <si>
    <t>60.7107</t>
  </si>
  <si>
    <t>Mpl</t>
  </si>
  <si>
    <t>NC_015583.1</t>
  </si>
  <si>
    <t>FR856861</t>
  </si>
  <si>
    <t>62.323</t>
  </si>
  <si>
    <t>979</t>
  </si>
  <si>
    <t>1000</t>
  </si>
  <si>
    <t>Oceanimonas sp. GK1</t>
  </si>
  <si>
    <t>pOCEGK01</t>
  </si>
  <si>
    <t>NC_016746.1</t>
  </si>
  <si>
    <t>CP003172</t>
  </si>
  <si>
    <t>54.9634</t>
  </si>
  <si>
    <t>pOCEGK02</t>
  </si>
  <si>
    <t>NC_016747.1</t>
  </si>
  <si>
    <t>CP003173</t>
  </si>
  <si>
    <t>54.4405</t>
  </si>
  <si>
    <t>Oceanithermus profundus DSM 14977</t>
  </si>
  <si>
    <t>pOCEPR01</t>
  </si>
  <si>
    <t>NC_014753.1</t>
  </si>
  <si>
    <t>CP002362</t>
  </si>
  <si>
    <t>66.2389</t>
  </si>
  <si>
    <t>Ochrobactrum anthropi OAB</t>
  </si>
  <si>
    <t>NZ_CP008818.1</t>
  </si>
  <si>
    <t>CP008818</t>
  </si>
  <si>
    <t>54.1349</t>
  </si>
  <si>
    <t>NZ_CP008817.1</t>
  </si>
  <si>
    <t>CP008817</t>
  </si>
  <si>
    <t>55.6713</t>
  </si>
  <si>
    <t>Ochrobactrum anthropi W24</t>
  </si>
  <si>
    <t>pW240</t>
  </si>
  <si>
    <t>NC_010917.1</t>
  </si>
  <si>
    <t>DQ979387</t>
  </si>
  <si>
    <t>50.6269</t>
  </si>
  <si>
    <t>Ochrobactrum anthropi ATCC 49188</t>
  </si>
  <si>
    <t>pOANT02</t>
  </si>
  <si>
    <t>NC_009670.1</t>
  </si>
  <si>
    <t>CP000761</t>
  </si>
  <si>
    <t>58.5343</t>
  </si>
  <si>
    <t>pOANT04</t>
  </si>
  <si>
    <t>NC_009672.1</t>
  </si>
  <si>
    <t>CP000763</t>
  </si>
  <si>
    <t>55.2837</t>
  </si>
  <si>
    <t>pOANT01</t>
  </si>
  <si>
    <t>NC_009669.1</t>
  </si>
  <si>
    <t>CP000760</t>
  </si>
  <si>
    <t>56.1576</t>
  </si>
  <si>
    <t>pOANT03</t>
  </si>
  <si>
    <t>NC_009671.1</t>
  </si>
  <si>
    <t>CP000762</t>
  </si>
  <si>
    <t>54.2703</t>
  </si>
  <si>
    <t>Octadecabacter antarcticus 307</t>
  </si>
  <si>
    <t>pOA307_63</t>
  </si>
  <si>
    <t>NC_020907.1</t>
  </si>
  <si>
    <t>CP003741</t>
  </si>
  <si>
    <t>52.7918</t>
  </si>
  <si>
    <t>Octadecabacter arcticus 238</t>
  </si>
  <si>
    <t>pOA238_160</t>
  </si>
  <si>
    <t>NC_020910.1</t>
  </si>
  <si>
    <t>CP003744</t>
  </si>
  <si>
    <t>54.3696</t>
  </si>
  <si>
    <t>pOA238_118</t>
  </si>
  <si>
    <t>NC_020909.1</t>
  </si>
  <si>
    <t>CP003743</t>
  </si>
  <si>
    <t>51.4689</t>
  </si>
  <si>
    <t>Octadecabacter temperatus SB1</t>
  </si>
  <si>
    <t>OSB_p1</t>
  </si>
  <si>
    <t>NZ_CP012161.1</t>
  </si>
  <si>
    <t>CP012161</t>
  </si>
  <si>
    <t>51.1755</t>
  </si>
  <si>
    <t>Oenococcus kitaharae DSM 17330</t>
  </si>
  <si>
    <t>NZ_CM001399.1</t>
  </si>
  <si>
    <t>CM001399</t>
  </si>
  <si>
    <t>37.6038</t>
  </si>
  <si>
    <t>Oenococcus oeni</t>
  </si>
  <si>
    <t>pOENI-1v2</t>
  </si>
  <si>
    <t>NC_019554.1</t>
  </si>
  <si>
    <t>JX416329</t>
  </si>
  <si>
    <t>40.883</t>
  </si>
  <si>
    <t>pRS3</t>
  </si>
  <si>
    <t>NC_003099.1</t>
  </si>
  <si>
    <t>AJ310614</t>
  </si>
  <si>
    <t>35.6383</t>
  </si>
  <si>
    <t>pOENI-1</t>
  </si>
  <si>
    <t>NC_019553.1</t>
  </si>
  <si>
    <t>JX416328</t>
  </si>
  <si>
    <t>40.8357</t>
  </si>
  <si>
    <t>Oenococcus oeni M1</t>
  </si>
  <si>
    <t>NC_006904.1</t>
  </si>
  <si>
    <t>AB208028</t>
  </si>
  <si>
    <t>35.405</t>
  </si>
  <si>
    <t>pRS2</t>
  </si>
  <si>
    <t>NC_003201.1</t>
  </si>
  <si>
    <t>AJ310613</t>
  </si>
  <si>
    <t>35.3774</t>
  </si>
  <si>
    <t>Oligotropha carboxidovorans OM4</t>
  </si>
  <si>
    <t>pOC167B</t>
  </si>
  <si>
    <t>NC_017539.1</t>
  </si>
  <si>
    <t>CP002823</t>
  </si>
  <si>
    <t>60.6114</t>
  </si>
  <si>
    <t>pHCG3B</t>
  </si>
  <si>
    <t>NC_017536.1</t>
  </si>
  <si>
    <t>CP002822</t>
  </si>
  <si>
    <t>60.5539</t>
  </si>
  <si>
    <t>Oligotropha carboxidovorans OM5</t>
  </si>
  <si>
    <t>pOC167</t>
  </si>
  <si>
    <t>NC_015685.1</t>
  </si>
  <si>
    <t>CP002828</t>
  </si>
  <si>
    <t>pHCG3</t>
  </si>
  <si>
    <t>NC_015689.1</t>
  </si>
  <si>
    <t>CP002827</t>
  </si>
  <si>
    <t>60.5537</t>
  </si>
  <si>
    <t>Onion yellows phytoplasma OY</t>
  </si>
  <si>
    <t>pOYNIM_1998-2000</t>
  </si>
  <si>
    <t>NC_019172.1</t>
  </si>
  <si>
    <t>AB480166</t>
  </si>
  <si>
    <t>23.6773</t>
  </si>
  <si>
    <t>Onion yellows phytoplasma onion yellows</t>
  </si>
  <si>
    <t>NC_006903.1</t>
  </si>
  <si>
    <t>AB097150</t>
  </si>
  <si>
    <t>24.3013</t>
  </si>
  <si>
    <t>EcOYNIM_1998</t>
  </si>
  <si>
    <t>NC_019167.1</t>
  </si>
  <si>
    <t>AB479508</t>
  </si>
  <si>
    <t>24.2268</t>
  </si>
  <si>
    <t>pOYNIM</t>
  </si>
  <si>
    <t>NC_012090.1</t>
  </si>
  <si>
    <t>AB479515</t>
  </si>
  <si>
    <t>23.808</t>
  </si>
  <si>
    <t>EcOYNIM_2000</t>
  </si>
  <si>
    <t>NC_019169.1</t>
  </si>
  <si>
    <t>AB479510</t>
  </si>
  <si>
    <t>24.1872</t>
  </si>
  <si>
    <t>EcOYNIM_2005</t>
  </si>
  <si>
    <t>NC_019171.1</t>
  </si>
  <si>
    <t>AB479512</t>
  </si>
  <si>
    <t>24.1366</t>
  </si>
  <si>
    <t>pOYNIM_2002-2006</t>
  </si>
  <si>
    <t>NC_019173.1</t>
  </si>
  <si>
    <t>AB480167</t>
  </si>
  <si>
    <t>23.5061</t>
  </si>
  <si>
    <t>pOYM</t>
  </si>
  <si>
    <t>NC_012089.1</t>
  </si>
  <si>
    <t>AB479514</t>
  </si>
  <si>
    <t>24.2625</t>
  </si>
  <si>
    <t>EcOYW1</t>
  </si>
  <si>
    <t>NC_012088.1</t>
  </si>
  <si>
    <t>AB479513</t>
  </si>
  <si>
    <t>21.9272</t>
  </si>
  <si>
    <t>EcOYNIM_1999</t>
  </si>
  <si>
    <t>NC_019168.1</t>
  </si>
  <si>
    <t>AB479509</t>
  </si>
  <si>
    <t>24.207</t>
  </si>
  <si>
    <t>EcOYNIM_2002-2004</t>
  </si>
  <si>
    <t>NC_019170.1</t>
  </si>
  <si>
    <t>AB479511</t>
  </si>
  <si>
    <t>24.1166</t>
  </si>
  <si>
    <t>Ornithobacterium rhinotracheale</t>
  </si>
  <si>
    <t>pOR1</t>
  </si>
  <si>
    <t>NC_011414.1</t>
  </si>
  <si>
    <t>AY513488</t>
  </si>
  <si>
    <t>35.6732</t>
  </si>
  <si>
    <t>Oryza sativa Indica Group</t>
  </si>
  <si>
    <t>B2</t>
  </si>
  <si>
    <t>NC_001776.1</t>
  </si>
  <si>
    <t>42.8283</t>
  </si>
  <si>
    <t>Oryza sativa Japonica Group</t>
  </si>
  <si>
    <t>B1</t>
  </si>
  <si>
    <t>NC_001751.1</t>
  </si>
  <si>
    <t>44.1686</t>
  </si>
  <si>
    <t>Oscillatoria acuminata PCC 6304</t>
  </si>
  <si>
    <t>pOSCIL6304.01</t>
  </si>
  <si>
    <t>NC_019700.1</t>
  </si>
  <si>
    <t>CP003608</t>
  </si>
  <si>
    <t>47.6157</t>
  </si>
  <si>
    <t>pOSCIL6304.02</t>
  </si>
  <si>
    <t>NC_019694.1</t>
  </si>
  <si>
    <t>CP003609</t>
  </si>
  <si>
    <t>49.2968</t>
  </si>
  <si>
    <t>Oscillatoria nigro-viridis PCC 7112</t>
  </si>
  <si>
    <t>pOSC7112.01</t>
  </si>
  <si>
    <t>NC_019763.1</t>
  </si>
  <si>
    <t>CP003615</t>
  </si>
  <si>
    <t>45.1267</t>
  </si>
  <si>
    <t>pOSC7112.04</t>
  </si>
  <si>
    <t>NC_019764.1</t>
  </si>
  <si>
    <t>CP003618</t>
  </si>
  <si>
    <t>44.5633</t>
  </si>
  <si>
    <t>pOSC7112.02</t>
  </si>
  <si>
    <t>NC_019730.1</t>
  </si>
  <si>
    <t>CP003616</t>
  </si>
  <si>
    <t>44.609</t>
  </si>
  <si>
    <t>pOSC7112.05</t>
  </si>
  <si>
    <t>NC_019732.1</t>
  </si>
  <si>
    <t>CP003619</t>
  </si>
  <si>
    <t>47.5867</t>
  </si>
  <si>
    <t>pOSC7112.03</t>
  </si>
  <si>
    <t>NC_019731.1</t>
  </si>
  <si>
    <t>CP003617</t>
  </si>
  <si>
    <t>45.5074</t>
  </si>
  <si>
    <t>Oscillibacter valericigenes Sjm18-20</t>
  </si>
  <si>
    <t>pOBV01</t>
  </si>
  <si>
    <t>NC_016046.1</t>
  </si>
  <si>
    <t>AP012045</t>
  </si>
  <si>
    <t>43.3285</t>
  </si>
  <si>
    <t>Paenibacillus alvei DSM 29</t>
  </si>
  <si>
    <t>pPAV109</t>
  </si>
  <si>
    <t>NZ_AMBZ01000023.1</t>
  </si>
  <si>
    <t>AMBZ01000023</t>
  </si>
  <si>
    <t>40.3809</t>
  </si>
  <si>
    <t>pPAV14</t>
  </si>
  <si>
    <t>NZ_AMBZ01000025.1</t>
  </si>
  <si>
    <t>AMBZ01000025</t>
  </si>
  <si>
    <t>43.1082</t>
  </si>
  <si>
    <t>pPAV141</t>
  </si>
  <si>
    <t>NZ_AMBZ01000022.1</t>
  </si>
  <si>
    <t>AMBZ01000022</t>
  </si>
  <si>
    <t>37.9847</t>
  </si>
  <si>
    <t>pPAV16</t>
  </si>
  <si>
    <t>NZ_AMBZ01000024.1</t>
  </si>
  <si>
    <t>AMBZ01000024</t>
  </si>
  <si>
    <t>42.5565</t>
  </si>
  <si>
    <t>Paenibacillus durus DSM 1735</t>
  </si>
  <si>
    <t>NZ_CP009289.1</t>
  </si>
  <si>
    <t>CP009289</t>
  </si>
  <si>
    <t>49.0529</t>
  </si>
  <si>
    <t>Paenibacillus larvae PL373</t>
  </si>
  <si>
    <t>pPL373</t>
  </si>
  <si>
    <t>NC_022577.1</t>
  </si>
  <si>
    <t>KF433938</t>
  </si>
  <si>
    <t>36.7594</t>
  </si>
  <si>
    <t>Paenibacillus larvae PL374</t>
  </si>
  <si>
    <t>pPL374</t>
  </si>
  <si>
    <t>NC_022574.1</t>
  </si>
  <si>
    <t>KF536616</t>
  </si>
  <si>
    <t>Paenibacillus larvae 67E</t>
  </si>
  <si>
    <t>pMA67</t>
  </si>
  <si>
    <t>NC_010875.1</t>
  </si>
  <si>
    <t>DQ367664</t>
  </si>
  <si>
    <t>Paenibacillus larvae PL395</t>
  </si>
  <si>
    <t>pPL395</t>
  </si>
  <si>
    <t>NC_022573.1</t>
  </si>
  <si>
    <t>KF440690</t>
  </si>
  <si>
    <t>Paenibacillus larvae subsp. larvae DSM 25430</t>
  </si>
  <si>
    <t>pPLA2_10</t>
  </si>
  <si>
    <t>NC_023147.1</t>
  </si>
  <si>
    <t>CP003356</t>
  </si>
  <si>
    <t>37.1393</t>
  </si>
  <si>
    <t>Paenibacillus larvae subsp. larvae DSM 25719</t>
  </si>
  <si>
    <t>pPLA1_10</t>
  </si>
  <si>
    <t>NZ_ADFW01000008.1</t>
  </si>
  <si>
    <t>ADFW01000008</t>
  </si>
  <si>
    <t>36.952</t>
  </si>
  <si>
    <t>Paenibacillus polymyxa Sb3-1</t>
  </si>
  <si>
    <t>pSb31l</t>
  </si>
  <si>
    <t>NZ_CP010270.1</t>
  </si>
  <si>
    <t>CP010270</t>
  </si>
  <si>
    <t>42.015</t>
  </si>
  <si>
    <t>pSb31s</t>
  </si>
  <si>
    <t>NZ_CP010269.1</t>
  </si>
  <si>
    <t>CP010269</t>
  </si>
  <si>
    <t>45.0117</t>
  </si>
  <si>
    <t>Paenibacillus polymyxa M1</t>
  </si>
  <si>
    <t>pPPM1a</t>
  </si>
  <si>
    <t>NC_017543.1</t>
  </si>
  <si>
    <t>HE577055</t>
  </si>
  <si>
    <t>38.38</t>
  </si>
  <si>
    <t>306</t>
  </si>
  <si>
    <t>Paenibacillus polymyxa SC2</t>
  </si>
  <si>
    <t>pSC2</t>
  </si>
  <si>
    <t>NC_014628.2</t>
  </si>
  <si>
    <t>CP002214</t>
  </si>
  <si>
    <t>37.6105</t>
  </si>
  <si>
    <t>576</t>
  </si>
  <si>
    <t>639</t>
  </si>
  <si>
    <t>Paenibacillus popilliae NRRL B-2524</t>
  </si>
  <si>
    <t>pBP68</t>
  </si>
  <si>
    <t>NC_010915.1</t>
  </si>
  <si>
    <t>DQ925488</t>
  </si>
  <si>
    <t>45.1274</t>
  </si>
  <si>
    <t>Paenibacillus sp. IHB B 3084</t>
  </si>
  <si>
    <t>pHD01</t>
  </si>
  <si>
    <t>CP013204.1</t>
  </si>
  <si>
    <t>45.8632</t>
  </si>
  <si>
    <t>pHD04</t>
  </si>
  <si>
    <t>CP013207.1</t>
  </si>
  <si>
    <t>46.2138</t>
  </si>
  <si>
    <t>pHD02</t>
  </si>
  <si>
    <t>CP013205.1</t>
  </si>
  <si>
    <t>48.0508</t>
  </si>
  <si>
    <t>pHD03</t>
  </si>
  <si>
    <t>CP013206.1</t>
  </si>
  <si>
    <t>46.6353</t>
  </si>
  <si>
    <t>pHD05</t>
  </si>
  <si>
    <t>CP013208.1</t>
  </si>
  <si>
    <t>43.7098</t>
  </si>
  <si>
    <t>pHD06</t>
  </si>
  <si>
    <t>CP013209.1</t>
  </si>
  <si>
    <t>46.0754</t>
  </si>
  <si>
    <t>Paenibacillus sp. IHBB 10380</t>
  </si>
  <si>
    <t>NZ_CP010977.1</t>
  </si>
  <si>
    <t>CP010977</t>
  </si>
  <si>
    <t>39.1829</t>
  </si>
  <si>
    <t>Pandoraea faecigallinarum DSM 23572</t>
  </si>
  <si>
    <t>NZ_CP011808.1</t>
  </si>
  <si>
    <t>CP011808</t>
  </si>
  <si>
    <t>60.995</t>
  </si>
  <si>
    <t>388</t>
  </si>
  <si>
    <t>NZ_CP011809.1</t>
  </si>
  <si>
    <t>CP011809</t>
  </si>
  <si>
    <t>59.3304</t>
  </si>
  <si>
    <t>Pandoraea oxalativorans DSM 23570</t>
  </si>
  <si>
    <t>NZ_CP011518.1</t>
  </si>
  <si>
    <t>CP011518</t>
  </si>
  <si>
    <t>63.8324</t>
  </si>
  <si>
    <t>452</t>
  </si>
  <si>
    <t>516</t>
  </si>
  <si>
    <t>NZ_CP011521.1</t>
  </si>
  <si>
    <t>CP011521</t>
  </si>
  <si>
    <t>59.175</t>
  </si>
  <si>
    <t>NZ_CP011519.1</t>
  </si>
  <si>
    <t>CP011519</t>
  </si>
  <si>
    <t>60.5971</t>
  </si>
  <si>
    <t>NZ_CP011520.1</t>
  </si>
  <si>
    <t>CP011520</t>
  </si>
  <si>
    <t>59.8305</t>
  </si>
  <si>
    <t>Pandoraea vervacti NS15</t>
  </si>
  <si>
    <t>NZ_CP010898.1</t>
  </si>
  <si>
    <t>CP010898</t>
  </si>
  <si>
    <t>61.958</t>
  </si>
  <si>
    <t>Pantoea agglomerans P10c</t>
  </si>
  <si>
    <t>pPag1</t>
  </si>
  <si>
    <t>CM003470.1</t>
  </si>
  <si>
    <t>53.1664</t>
  </si>
  <si>
    <t>pPag3</t>
  </si>
  <si>
    <t>CM003471.1</t>
  </si>
  <si>
    <t>53.4111</t>
  </si>
  <si>
    <t>Pantoea agglomerans PA1</t>
  </si>
  <si>
    <t>pTV1422</t>
  </si>
  <si>
    <t>NC_015739.1</t>
  </si>
  <si>
    <t>HQ693810</t>
  </si>
  <si>
    <t>55.3853</t>
  </si>
  <si>
    <t>Pantoea agglomerans EGE6</t>
  </si>
  <si>
    <t>pPAGA3</t>
  </si>
  <si>
    <t>NC_014227.1</t>
  </si>
  <si>
    <t>FN868248</t>
  </si>
  <si>
    <t>51.7191</t>
  </si>
  <si>
    <t>Pantoea ananatis CFH 7-1</t>
  </si>
  <si>
    <t>CFH1-7plasmid2</t>
  </si>
  <si>
    <t>CM003366.1</t>
  </si>
  <si>
    <t>48.5837</t>
  </si>
  <si>
    <t>CFH1-7plasmid1</t>
  </si>
  <si>
    <t>CM003365.1</t>
  </si>
  <si>
    <t>51.755</t>
  </si>
  <si>
    <t>Pantoea ananatis AJ13355</t>
  </si>
  <si>
    <t>pEA320</t>
  </si>
  <si>
    <t>NC_017533.1</t>
  </si>
  <si>
    <t>AP012033</t>
  </si>
  <si>
    <t>51.9665</t>
  </si>
  <si>
    <t>Pantoea ananatis LMG 5342</t>
  </si>
  <si>
    <t>pPANA10</t>
  </si>
  <si>
    <t>NC_016817.1</t>
  </si>
  <si>
    <t>HE617161</t>
  </si>
  <si>
    <t>51.4681</t>
  </si>
  <si>
    <t>Pantoea ananatis PA13</t>
  </si>
  <si>
    <t>PAGR_p</t>
  </si>
  <si>
    <t>NC_017553.1</t>
  </si>
  <si>
    <t>CP003086</t>
  </si>
  <si>
    <t>52.2509</t>
  </si>
  <si>
    <t>Pantoea sp. At-9b</t>
  </si>
  <si>
    <t>pPAT9B02</t>
  </si>
  <si>
    <t>NC_014839.1</t>
  </si>
  <si>
    <t>CP002435</t>
  </si>
  <si>
    <t>51.0006</t>
  </si>
  <si>
    <t>pPAT9B03</t>
  </si>
  <si>
    <t>NC_014840.1</t>
  </si>
  <si>
    <t>CP002436</t>
  </si>
  <si>
    <t>51.9553</t>
  </si>
  <si>
    <t>pPAT9B04</t>
  </si>
  <si>
    <t>NC_014841.1</t>
  </si>
  <si>
    <t>CP002437</t>
  </si>
  <si>
    <t>53.3801</t>
  </si>
  <si>
    <t>291</t>
  </si>
  <si>
    <t>pPAT9B01</t>
  </si>
  <si>
    <t>NC_014838.1</t>
  </si>
  <si>
    <t>CP002434</t>
  </si>
  <si>
    <t>54.5802</t>
  </si>
  <si>
    <t>746</t>
  </si>
  <si>
    <t>752</t>
  </si>
  <si>
    <t>pPAT9B05</t>
  </si>
  <si>
    <t>NC_014842.1</t>
  </si>
  <si>
    <t>CP002438</t>
  </si>
  <si>
    <t>54.7593</t>
  </si>
  <si>
    <t>Pantoea sp. PSNIH1</t>
  </si>
  <si>
    <t>pPSP-057</t>
  </si>
  <si>
    <t>NZ_CP010325.1</t>
  </si>
  <si>
    <t>CP010325</t>
  </si>
  <si>
    <t>52.9246</t>
  </si>
  <si>
    <t>pPSP-a3e</t>
  </si>
  <si>
    <t>NZ_CP009883.1</t>
  </si>
  <si>
    <t>CP009883</t>
  </si>
  <si>
    <t>49.9724</t>
  </si>
  <si>
    <t>pPSP-ee2</t>
  </si>
  <si>
    <t>NZ_CP009884.1</t>
  </si>
  <si>
    <t>CP009884</t>
  </si>
  <si>
    <t>54.9231</t>
  </si>
  <si>
    <t>pPSP-26e</t>
  </si>
  <si>
    <t>NZ_CP009882.1</t>
  </si>
  <si>
    <t>CP009882</t>
  </si>
  <si>
    <t>55.6295</t>
  </si>
  <si>
    <t>pKPC-1c5</t>
  </si>
  <si>
    <t>NZ_CP009881.1</t>
  </si>
  <si>
    <t>CP009881</t>
  </si>
  <si>
    <t>52.1682</t>
  </si>
  <si>
    <t>pPSP-3a9</t>
  </si>
  <si>
    <t>NZ_CP010326.1</t>
  </si>
  <si>
    <t>CP010326</t>
  </si>
  <si>
    <t>55.767</t>
  </si>
  <si>
    <t>Pantoea sp. PSNIH2</t>
  </si>
  <si>
    <t>pPSP-b98</t>
  </si>
  <si>
    <t>NZ_CP009870.1</t>
  </si>
  <si>
    <t>CP009870</t>
  </si>
  <si>
    <t>55.1494</t>
  </si>
  <si>
    <t>pKPC-56a</t>
  </si>
  <si>
    <t>NZ_CP009867.1</t>
  </si>
  <si>
    <t>CP009867</t>
  </si>
  <si>
    <t>52.4352</t>
  </si>
  <si>
    <t>pPSP-100</t>
  </si>
  <si>
    <t>NZ_CP009868.1</t>
  </si>
  <si>
    <t>CP009868</t>
  </si>
  <si>
    <t>52.9064</t>
  </si>
  <si>
    <t>pPSP-75c</t>
  </si>
  <si>
    <t>NZ_CP009869.1</t>
  </si>
  <si>
    <t>CP009869</t>
  </si>
  <si>
    <t>51.5227</t>
  </si>
  <si>
    <t>367</t>
  </si>
  <si>
    <t>pPSP-cd6</t>
  </si>
  <si>
    <t>NZ_CP009871.1</t>
  </si>
  <si>
    <t>CP009871</t>
  </si>
  <si>
    <t>51.4896</t>
  </si>
  <si>
    <t>Pantoea vagans C9-1</t>
  </si>
  <si>
    <t>NC_014561.1</t>
  </si>
  <si>
    <t>CP001893</t>
  </si>
  <si>
    <t>52.9571</t>
  </si>
  <si>
    <t>NC_014258.1</t>
  </si>
  <si>
    <t>CP001895</t>
  </si>
  <si>
    <t>53.8669</t>
  </si>
  <si>
    <t>472</t>
  </si>
  <si>
    <t>488</t>
  </si>
  <si>
    <t>pPag2</t>
  </si>
  <si>
    <t>NC_014563.1</t>
  </si>
  <si>
    <t>CP001894</t>
  </si>
  <si>
    <t>51.1452</t>
  </si>
  <si>
    <t>Paracoccus aestuarii DSM 19484</t>
  </si>
  <si>
    <t>pAES7</t>
  </si>
  <si>
    <t>NC_019366.1</t>
  </si>
  <si>
    <t>JQ796370</t>
  </si>
  <si>
    <t>60.1077</t>
  </si>
  <si>
    <t>pAES4</t>
  </si>
  <si>
    <t>NC_019316.1</t>
  </si>
  <si>
    <t>JQ684025</t>
  </si>
  <si>
    <t>58.6154</t>
  </si>
  <si>
    <t>pAES1</t>
  </si>
  <si>
    <t>NC_019287.1</t>
  </si>
  <si>
    <t>JQ041633</t>
  </si>
  <si>
    <t>64.4103</t>
  </si>
  <si>
    <t>pAES3</t>
  </si>
  <si>
    <t>NC_019273.1</t>
  </si>
  <si>
    <t>JQ066766</t>
  </si>
  <si>
    <t>51.7114</t>
  </si>
  <si>
    <t>pAES2</t>
  </si>
  <si>
    <t>NC_019288.1</t>
  </si>
  <si>
    <t>JQ065021</t>
  </si>
  <si>
    <t>57.9298</t>
  </si>
  <si>
    <t>Paracoccus aminophilus JCM 7686</t>
  </si>
  <si>
    <t>pAMI3</t>
  </si>
  <si>
    <t>NC_013513.1</t>
  </si>
  <si>
    <t>60.843</t>
  </si>
  <si>
    <t>pAMI2</t>
  </si>
  <si>
    <t>NC_010847.2</t>
  </si>
  <si>
    <t>62.0105</t>
  </si>
  <si>
    <t>pAMI7</t>
  </si>
  <si>
    <t>NC_014832.1</t>
  </si>
  <si>
    <t>57.3995</t>
  </si>
  <si>
    <t>pAMI5</t>
  </si>
  <si>
    <t>NC_022043.1</t>
  </si>
  <si>
    <t>CP006653</t>
  </si>
  <si>
    <t>62.8175</t>
  </si>
  <si>
    <t>pAMI1</t>
  </si>
  <si>
    <t>NC_022042.1</t>
  </si>
  <si>
    <t>CP006651</t>
  </si>
  <si>
    <t>63.2672</t>
  </si>
  <si>
    <t>pAMI4</t>
  </si>
  <si>
    <t>NC_022049.1</t>
  </si>
  <si>
    <t>CP006652</t>
  </si>
  <si>
    <t>64.2073</t>
  </si>
  <si>
    <t>pAMI6</t>
  </si>
  <si>
    <t>NC_022044.1</t>
  </si>
  <si>
    <t>CP006654</t>
  </si>
  <si>
    <t>63.863</t>
  </si>
  <si>
    <t>pAMI8</t>
  </si>
  <si>
    <t>NC_022050.1</t>
  </si>
  <si>
    <t>CP006655</t>
  </si>
  <si>
    <t>62.2752</t>
  </si>
  <si>
    <t>Paracoccus denitrificans PD1222</t>
  </si>
  <si>
    <t>NC_008688.1</t>
  </si>
  <si>
    <t>CP000491</t>
  </si>
  <si>
    <t>67.1393</t>
  </si>
  <si>
    <t>589</t>
  </si>
  <si>
    <t>601</t>
  </si>
  <si>
    <t>Paracoccus haeundaensis LMG P-21903T</t>
  </si>
  <si>
    <t>pHAE1</t>
  </si>
  <si>
    <t>NC_019289.1</t>
  </si>
  <si>
    <t>JQ066767</t>
  </si>
  <si>
    <t>58.8191</t>
  </si>
  <si>
    <t>Paracoccus haeundaensis LMG P-21903</t>
  </si>
  <si>
    <t>pHAE2</t>
  </si>
  <si>
    <t>NC_019315.1</t>
  </si>
  <si>
    <t>JQ684024</t>
  </si>
  <si>
    <t>53.5918</t>
  </si>
  <si>
    <t>Paracoccus marcusii OS22</t>
  </si>
  <si>
    <t>pMOS2</t>
  </si>
  <si>
    <t>NC_019319.1</t>
  </si>
  <si>
    <t>JQ664550</t>
  </si>
  <si>
    <t>53.9782</t>
  </si>
  <si>
    <t>Paracoccus marcusii DSM 11574</t>
  </si>
  <si>
    <t>pMARC1</t>
  </si>
  <si>
    <t>NC_025023.1</t>
  </si>
  <si>
    <t>KC542384</t>
  </si>
  <si>
    <t>48.9457</t>
  </si>
  <si>
    <t>pMARC3</t>
  </si>
  <si>
    <t>NC_021240.1</t>
  </si>
  <si>
    <t>KC561054</t>
  </si>
  <si>
    <t>59.033</t>
  </si>
  <si>
    <t>pMOS6</t>
  </si>
  <si>
    <t>NC_019356.1</t>
  </si>
  <si>
    <t>JQ678602</t>
  </si>
  <si>
    <t>63.1387</t>
  </si>
  <si>
    <t>pMARC2</t>
  </si>
  <si>
    <t>NC_021239.1</t>
  </si>
  <si>
    <t>KC561053</t>
  </si>
  <si>
    <t>51.6324</t>
  </si>
  <si>
    <t>pMOS7</t>
  </si>
  <si>
    <t>NC_019314.1</t>
  </si>
  <si>
    <t>JQ684023</t>
  </si>
  <si>
    <t>49.9582</t>
  </si>
  <si>
    <t>pMARC5</t>
  </si>
  <si>
    <t>NC_019367.1</t>
  </si>
  <si>
    <t>JQ796371</t>
  </si>
  <si>
    <t>58.7116</t>
  </si>
  <si>
    <t>pMARC4</t>
  </si>
  <si>
    <t>NC_021241.1</t>
  </si>
  <si>
    <t>KC561055</t>
  </si>
  <si>
    <t>53.3455</t>
  </si>
  <si>
    <t>Paracoccus methylutens DM12</t>
  </si>
  <si>
    <t>pMTH1</t>
  </si>
  <si>
    <t>NC_009753.1</t>
  </si>
  <si>
    <t>EU043115</t>
  </si>
  <si>
    <t>64.1645</t>
  </si>
  <si>
    <t>Paracoccus pantotrophus DSM 11072</t>
  </si>
  <si>
    <t>pWKS1</t>
  </si>
  <si>
    <t>NC_004160.1</t>
  </si>
  <si>
    <t>AF482428</t>
  </si>
  <si>
    <t>62.8105</t>
  </si>
  <si>
    <t>Pasteurella multocida</t>
  </si>
  <si>
    <t>pCCK647</t>
  </si>
  <si>
    <t>NC_006868.1</t>
  </si>
  <si>
    <t>AJ884726</t>
  </si>
  <si>
    <t>42.6703</t>
  </si>
  <si>
    <t>pJR1</t>
  </si>
  <si>
    <t>NC_004771.1</t>
  </si>
  <si>
    <t>AY232670</t>
  </si>
  <si>
    <t>45.6567</t>
  </si>
  <si>
    <t>pCCK1900</t>
  </si>
  <si>
    <t>NC_011378.1</t>
  </si>
  <si>
    <t>FM179941</t>
  </si>
  <si>
    <t>60.6787</t>
  </si>
  <si>
    <t>pB1005</t>
  </si>
  <si>
    <t>NC_012215.1</t>
  </si>
  <si>
    <t>FJ197818</t>
  </si>
  <si>
    <t>48.1237</t>
  </si>
  <si>
    <t>Pasteurella multocida U-B411</t>
  </si>
  <si>
    <t>pCCK411</t>
  </si>
  <si>
    <t>NC_016973.1</t>
  </si>
  <si>
    <t>FR798946</t>
  </si>
  <si>
    <t>42.0703</t>
  </si>
  <si>
    <t>Pasteurella multocida BB1034</t>
  </si>
  <si>
    <t>NC_019209.1</t>
  </si>
  <si>
    <t>GU080062</t>
  </si>
  <si>
    <t>41.7082</t>
  </si>
  <si>
    <t>pCCK381</t>
  </si>
  <si>
    <t>NC_006994.1</t>
  </si>
  <si>
    <t>AJ871969</t>
  </si>
  <si>
    <t>60.6676</t>
  </si>
  <si>
    <t>pJR2</t>
  </si>
  <si>
    <t>NC_004772.1</t>
  </si>
  <si>
    <t>AY232671</t>
  </si>
  <si>
    <t>41.8126</t>
  </si>
  <si>
    <t>Pasteurella multocida BB1045</t>
  </si>
  <si>
    <t>NC_019205.1</t>
  </si>
  <si>
    <t>GU080067</t>
  </si>
  <si>
    <t>41.5131</t>
  </si>
  <si>
    <t>pB1006</t>
  </si>
  <si>
    <t>NC_012216.1</t>
  </si>
  <si>
    <t>FJ234438</t>
  </si>
  <si>
    <t>pB1018</t>
  </si>
  <si>
    <t>NC_019981.1</t>
  </si>
  <si>
    <t>JQ319774</t>
  </si>
  <si>
    <t>39.1999</t>
  </si>
  <si>
    <t>pOV</t>
  </si>
  <si>
    <t>NC_019381.1</t>
  </si>
  <si>
    <t>JX827416</t>
  </si>
  <si>
    <t>39.7019</t>
  </si>
  <si>
    <t>Pasteurella multocida Pm1096</t>
  </si>
  <si>
    <t>NC_001774.1</t>
  </si>
  <si>
    <t>U57647</t>
  </si>
  <si>
    <t>47.4627</t>
  </si>
  <si>
    <t>Pasteurella multocida subsp. multocida str. HN06</t>
  </si>
  <si>
    <t>NC_017035.1</t>
  </si>
  <si>
    <t>CP003314</t>
  </si>
  <si>
    <t>47.4813</t>
  </si>
  <si>
    <t>Pasteurella stomatis BB1086</t>
  </si>
  <si>
    <t>pB000a</t>
  </si>
  <si>
    <t>NC_019980.1</t>
  </si>
  <si>
    <t>JQ319773</t>
  </si>
  <si>
    <t>42.2857</t>
  </si>
  <si>
    <t>Paulownia witches'-broom phytoplasma Nanyang</t>
  </si>
  <si>
    <t>pPaWBNy-2</t>
  </si>
  <si>
    <t>NC_010406.1</t>
  </si>
  <si>
    <t>EF426473</t>
  </si>
  <si>
    <t>25.8796</t>
  </si>
  <si>
    <t>pPaWBNy-1</t>
  </si>
  <si>
    <t>NC_010405.1</t>
  </si>
  <si>
    <t>EF426472</t>
  </si>
  <si>
    <t>24.8161</t>
  </si>
  <si>
    <t>Peanut witches'-broom phytoplasma</t>
  </si>
  <si>
    <t>pPNWB</t>
  </si>
  <si>
    <t>NC_004822.1</t>
  </si>
  <si>
    <t>AY270152</t>
  </si>
  <si>
    <t>26.9522</t>
  </si>
  <si>
    <t>Peanut witches'-broom phytoplasma NTU2011</t>
  </si>
  <si>
    <t>pPnWB2011</t>
  </si>
  <si>
    <t>NZ_AMWZ01000014.1</t>
  </si>
  <si>
    <t>AMWZ01000014</t>
  </si>
  <si>
    <t>26.9604</t>
  </si>
  <si>
    <t>Pectobacterium atrosepticum 21A</t>
  </si>
  <si>
    <t>pPA21A</t>
  </si>
  <si>
    <t>NZ_CP009126.1</t>
  </si>
  <si>
    <t>CP009126</t>
  </si>
  <si>
    <t>47.001</t>
  </si>
  <si>
    <t>Pectobacterium atrosepticum SCRI1039</t>
  </si>
  <si>
    <t>pECA1039</t>
  </si>
  <si>
    <t>NC_011767.1</t>
  </si>
  <si>
    <t>FJ176937</t>
  </si>
  <si>
    <t>45.8363</t>
  </si>
  <si>
    <t>Pectobacterium atrosepticum CFBP 6276</t>
  </si>
  <si>
    <t>pL2Pa6276</t>
  </si>
  <si>
    <t>NZ_CM001851.1</t>
  </si>
  <si>
    <t>CM001851</t>
  </si>
  <si>
    <t>46.9669</t>
  </si>
  <si>
    <t>pL1Pa6276</t>
  </si>
  <si>
    <t>NZ_CM001850.1</t>
  </si>
  <si>
    <t>CM001850</t>
  </si>
  <si>
    <t>47.6344</t>
  </si>
  <si>
    <t>Pediococcus acidilactici NCIMB 6990</t>
  </si>
  <si>
    <t>pEOC01</t>
  </si>
  <si>
    <t>NC_010864.1</t>
  </si>
  <si>
    <t>DQ220741</t>
  </si>
  <si>
    <t>34.2166</t>
  </si>
  <si>
    <t>Pediococcus acidilactici H</t>
  </si>
  <si>
    <t>pSMB74</t>
  </si>
  <si>
    <t>NC_004832.1</t>
  </si>
  <si>
    <t>U02482</t>
  </si>
  <si>
    <t>36.3951</t>
  </si>
  <si>
    <t>Pediococcus claussenii ATCC BAA-344</t>
  </si>
  <si>
    <t>pPECL-2</t>
  </si>
  <si>
    <t>NC_016606.1</t>
  </si>
  <si>
    <t>CP003139</t>
  </si>
  <si>
    <t>38.8163</t>
  </si>
  <si>
    <t>pPECL-1</t>
  </si>
  <si>
    <t>NC_016635.1</t>
  </si>
  <si>
    <t>CP003138</t>
  </si>
  <si>
    <t>37.5758</t>
  </si>
  <si>
    <t>pPECL-4</t>
  </si>
  <si>
    <t>NC_016607.1</t>
  </si>
  <si>
    <t>CP003141</t>
  </si>
  <si>
    <t>39.9939</t>
  </si>
  <si>
    <t>pPECL-6</t>
  </si>
  <si>
    <t>NC_017017.1</t>
  </si>
  <si>
    <t>CP003143</t>
  </si>
  <si>
    <t>34.8511</t>
  </si>
  <si>
    <t>pPECL-8</t>
  </si>
  <si>
    <t>NC_017019.1</t>
  </si>
  <si>
    <t>CP003145</t>
  </si>
  <si>
    <t>41.232</t>
  </si>
  <si>
    <t>pPECL-7</t>
  </si>
  <si>
    <t>NC_017018.1</t>
  </si>
  <si>
    <t>CP003144</t>
  </si>
  <si>
    <t>39.4535</t>
  </si>
  <si>
    <t>pPECL-5</t>
  </si>
  <si>
    <t>NC_016608.1</t>
  </si>
  <si>
    <t>CP003142</t>
  </si>
  <si>
    <t>40.6049</t>
  </si>
  <si>
    <t>pPECL-3</t>
  </si>
  <si>
    <t>NC_016636.1</t>
  </si>
  <si>
    <t>CP003140</t>
  </si>
  <si>
    <t>37.9585</t>
  </si>
  <si>
    <t>Pediococcus damnosus 8801 (IOEB)</t>
  </si>
  <si>
    <t>pF8801</t>
  </si>
  <si>
    <t>NC_007593.1</t>
  </si>
  <si>
    <t>AF196967</t>
  </si>
  <si>
    <t>35.8582</t>
  </si>
  <si>
    <t>Pediococcus pentosaceus ATCC43200</t>
  </si>
  <si>
    <t>pMD136</t>
  </si>
  <si>
    <t>NC_002126.1</t>
  </si>
  <si>
    <t>AF069302</t>
  </si>
  <si>
    <t>34.1166</t>
  </si>
  <si>
    <t>NC_001277.1</t>
  </si>
  <si>
    <t>AF033858</t>
  </si>
  <si>
    <t>34.102</t>
  </si>
  <si>
    <t>Pediococcus pentosaceus</t>
  </si>
  <si>
    <t>pRS5</t>
  </si>
  <si>
    <t>NC_012031.1</t>
  </si>
  <si>
    <t>FM163399</t>
  </si>
  <si>
    <t>34.8961</t>
  </si>
  <si>
    <t>Pediococcus pentosaceus ACA-DC 3431</t>
  </si>
  <si>
    <t>pPS1</t>
  </si>
  <si>
    <t>NC_014367.1</t>
  </si>
  <si>
    <t>FN869858</t>
  </si>
  <si>
    <t>37.7435</t>
  </si>
  <si>
    <t>Pedobacter sp. BG5</t>
  </si>
  <si>
    <t>pMWHK1</t>
  </si>
  <si>
    <t>NC_012033.1</t>
  </si>
  <si>
    <t>FJ613505</t>
  </si>
  <si>
    <t>34.7889</t>
  </si>
  <si>
    <t>Pelagibacterium halotolerans B2</t>
  </si>
  <si>
    <t>pPHB2</t>
  </si>
  <si>
    <t>NC_016079.1</t>
  </si>
  <si>
    <t>CP003076</t>
  </si>
  <si>
    <t>56.0988</t>
  </si>
  <si>
    <t>Pelobacter propionicus DSM 2379</t>
  </si>
  <si>
    <t>pPRO1</t>
  </si>
  <si>
    <t>NC_008607.1</t>
  </si>
  <si>
    <t>CP000483</t>
  </si>
  <si>
    <t>48.0966</t>
  </si>
  <si>
    <t>pPRO2</t>
  </si>
  <si>
    <t>NC_008608.1</t>
  </si>
  <si>
    <t>CP000484</t>
  </si>
  <si>
    <t>56.3179</t>
  </si>
  <si>
    <t>Peptoclostridium difficile CD6</t>
  </si>
  <si>
    <t>pCD6</t>
  </si>
  <si>
    <t>NC_005326.1</t>
  </si>
  <si>
    <t>AY350745</t>
  </si>
  <si>
    <t>24.4949</t>
  </si>
  <si>
    <t>Peptoclostridium difficile 630</t>
  </si>
  <si>
    <t>pCD630</t>
  </si>
  <si>
    <t>NC_008226.1</t>
  </si>
  <si>
    <t>AM180356</t>
  </si>
  <si>
    <t>27.9026</t>
  </si>
  <si>
    <t>Peptoclostridium difficile ATCC 9689 = DSM 1296 DSM1296</t>
  </si>
  <si>
    <t>CP011969.1</t>
  </si>
  <si>
    <t>28.1342</t>
  </si>
  <si>
    <t>Peptoclostridium difficile BI1</t>
  </si>
  <si>
    <t>FN668943.1</t>
  </si>
  <si>
    <t>24.9989</t>
  </si>
  <si>
    <t>pCDBI1</t>
  </si>
  <si>
    <t>FN668942.1</t>
  </si>
  <si>
    <t>28.0326</t>
  </si>
  <si>
    <t>Periwinkle leaf yellowing phytoplasma</t>
  </si>
  <si>
    <t>p05PLY-1</t>
  </si>
  <si>
    <t>NC_019243.1</t>
  </si>
  <si>
    <t>HQ332527</t>
  </si>
  <si>
    <t>24.8066</t>
  </si>
  <si>
    <t>p05PLY-2</t>
  </si>
  <si>
    <t>NC_019246.1</t>
  </si>
  <si>
    <t>HQ332528</t>
  </si>
  <si>
    <t>24.1987</t>
  </si>
  <si>
    <t>p09PLY-1</t>
  </si>
  <si>
    <t>NC_019245.1</t>
  </si>
  <si>
    <t>HQ332530</t>
  </si>
  <si>
    <t>24.4085</t>
  </si>
  <si>
    <t>p09PLY-2</t>
  </si>
  <si>
    <t>NC_019247.1</t>
  </si>
  <si>
    <t>HQ332531</t>
  </si>
  <si>
    <t>24.4363</t>
  </si>
  <si>
    <t>p08PLY-1</t>
  </si>
  <si>
    <t>NC_019244.1</t>
  </si>
  <si>
    <t>HQ332529</t>
  </si>
  <si>
    <t>24.3408</t>
  </si>
  <si>
    <t>Periwinkle little leaf phytoplasma</t>
  </si>
  <si>
    <t>pPLLHn-1</t>
  </si>
  <si>
    <t>NC_019290.1</t>
  </si>
  <si>
    <t>JN835187</t>
  </si>
  <si>
    <t>24.8172</t>
  </si>
  <si>
    <t>Persephonella marina EX-H1</t>
  </si>
  <si>
    <t>NC_012439.1</t>
  </si>
  <si>
    <t>CP001231</t>
  </si>
  <si>
    <t>34.3504</t>
  </si>
  <si>
    <t>Persicobacter sp. JZB09</t>
  </si>
  <si>
    <t>JZB09-Plasmid8</t>
  </si>
  <si>
    <t>CP012866.1</t>
  </si>
  <si>
    <t>40.5809</t>
  </si>
  <si>
    <t>JZB09-Plasmid7</t>
  </si>
  <si>
    <t>CP012865.1</t>
  </si>
  <si>
    <t>40.7216</t>
  </si>
  <si>
    <t>JZB09-Plasmid9</t>
  </si>
  <si>
    <t>CP012867.1</t>
  </si>
  <si>
    <t>39.0559</t>
  </si>
  <si>
    <t>JZB09-Plasmid6</t>
  </si>
  <si>
    <t>CP012864.1</t>
  </si>
  <si>
    <t>39.1</t>
  </si>
  <si>
    <t>JZB09-Plasmid2</t>
  </si>
  <si>
    <t>CP012860.1</t>
  </si>
  <si>
    <t>41.2842</t>
  </si>
  <si>
    <t>JZB09-Plasmid12</t>
  </si>
  <si>
    <t>CP012855.1</t>
  </si>
  <si>
    <t>42.9841</t>
  </si>
  <si>
    <t>JZB09-Plasmid14</t>
  </si>
  <si>
    <t>CP012857.1</t>
  </si>
  <si>
    <t>38.8269</t>
  </si>
  <si>
    <t>JZB09-Plasmid15</t>
  </si>
  <si>
    <t>CP012858.1</t>
  </si>
  <si>
    <t>40.124</t>
  </si>
  <si>
    <t>JZB09-Plasmid13</t>
  </si>
  <si>
    <t>CP012856.1</t>
  </si>
  <si>
    <t>39.2463</t>
  </si>
  <si>
    <t>JZB09-Plasmid16</t>
  </si>
  <si>
    <t>CP012859.1</t>
  </si>
  <si>
    <t>46.7143</t>
  </si>
  <si>
    <t>JZB09-Plasmid4</t>
  </si>
  <si>
    <t>CP012862.1</t>
  </si>
  <si>
    <t>42.0584</t>
  </si>
  <si>
    <t>JZB09-Plasmid10</t>
  </si>
  <si>
    <t>CP012853.1</t>
  </si>
  <si>
    <t>39.1525</t>
  </si>
  <si>
    <t>JZB09-Plasmid5</t>
  </si>
  <si>
    <t>CP012863.1</t>
  </si>
  <si>
    <t>41.5059</t>
  </si>
  <si>
    <t>JZB09-Plasmid1</t>
  </si>
  <si>
    <t>CP012852.1</t>
  </si>
  <si>
    <t>42.0189</t>
  </si>
  <si>
    <t>JZB09-Plasmid3</t>
  </si>
  <si>
    <t>CP012861.1</t>
  </si>
  <si>
    <t>41.558</t>
  </si>
  <si>
    <t>JZB09-Plasmid11</t>
  </si>
  <si>
    <t>CP012854.1</t>
  </si>
  <si>
    <t>40.8391</t>
  </si>
  <si>
    <t>Phaeobacter gallaeciensis 2.10</t>
  </si>
  <si>
    <t>pPGA2_95</t>
  </si>
  <si>
    <t>NC_018423.1</t>
  </si>
  <si>
    <t>CP002974</t>
  </si>
  <si>
    <t>61.1351</t>
  </si>
  <si>
    <t>pPGA2_71</t>
  </si>
  <si>
    <t>NC_018422.1</t>
  </si>
  <si>
    <t>CP002975</t>
  </si>
  <si>
    <t>62.7827</t>
  </si>
  <si>
    <t>pPGA2_239</t>
  </si>
  <si>
    <t>NC_018421.1</t>
  </si>
  <si>
    <t>CP002973</t>
  </si>
  <si>
    <t>58.4028</t>
  </si>
  <si>
    <t>Phaeobacter gallaeciensis DSM 26640</t>
  </si>
  <si>
    <t>pGal_D78</t>
  </si>
  <si>
    <t>NC_023140.1</t>
  </si>
  <si>
    <t>CP006970</t>
  </si>
  <si>
    <t>61.978</t>
  </si>
  <si>
    <t>pGal_A255</t>
  </si>
  <si>
    <t>NC_023138.1</t>
  </si>
  <si>
    <t>CP006967</t>
  </si>
  <si>
    <t>57.9726</t>
  </si>
  <si>
    <t>pGal_F69</t>
  </si>
  <si>
    <t>NC_023142.1</t>
  </si>
  <si>
    <t>CP006972</t>
  </si>
  <si>
    <t>62.9044</t>
  </si>
  <si>
    <t>pGal_E78</t>
  </si>
  <si>
    <t>NC_023141.1</t>
  </si>
  <si>
    <t>CP006971</t>
  </si>
  <si>
    <t>54.7734</t>
  </si>
  <si>
    <t>pGal_C110</t>
  </si>
  <si>
    <t>NC_023139.1</t>
  </si>
  <si>
    <t>CP006969</t>
  </si>
  <si>
    <t>56.4431</t>
  </si>
  <si>
    <t>pGal_G40</t>
  </si>
  <si>
    <t>NC_023143.1</t>
  </si>
  <si>
    <t>CP006973</t>
  </si>
  <si>
    <t>56.1489</t>
  </si>
  <si>
    <t>pGal_B134</t>
  </si>
  <si>
    <t>NC_023148.1</t>
  </si>
  <si>
    <t>CP006968</t>
  </si>
  <si>
    <t>59.8506</t>
  </si>
  <si>
    <t>Phaeobacter inhibens DSM 17395</t>
  </si>
  <si>
    <t>pPGA1_262</t>
  </si>
  <si>
    <t>NC_018291.1</t>
  </si>
  <si>
    <t>CP002977</t>
  </si>
  <si>
    <t>57.9948</t>
  </si>
  <si>
    <t>pPGA1_78</t>
  </si>
  <si>
    <t>NC_018287.1</t>
  </si>
  <si>
    <t>CP002978</t>
  </si>
  <si>
    <t>62.6652</t>
  </si>
  <si>
    <t>pPGA1_65</t>
  </si>
  <si>
    <t>NC_018288.1</t>
  </si>
  <si>
    <t>CP002979</t>
  </si>
  <si>
    <t>62.7205</t>
  </si>
  <si>
    <t>Phenylobacterium zucineum HLK1</t>
  </si>
  <si>
    <t>NC_011143.1</t>
  </si>
  <si>
    <t>CP000748</t>
  </si>
  <si>
    <t>68.5442</t>
  </si>
  <si>
    <t>Photobacterium damselae 04Ya311</t>
  </si>
  <si>
    <t>pAQU1</t>
  </si>
  <si>
    <t>NC_016983.1</t>
  </si>
  <si>
    <t>AB571865</t>
  </si>
  <si>
    <t>43.1861</t>
  </si>
  <si>
    <t>Photobacterium damselae</t>
  </si>
  <si>
    <t>pPHDD1</t>
  </si>
  <si>
    <t>NC_014653.1</t>
  </si>
  <si>
    <t>FN597600</t>
  </si>
  <si>
    <t>37.9244</t>
  </si>
  <si>
    <t>pPHDP10</t>
  </si>
  <si>
    <t>NC_013775.1</t>
  </si>
  <si>
    <t>DQ069059</t>
  </si>
  <si>
    <t>39.2483</t>
  </si>
  <si>
    <t>Photobacterium damselae P9014</t>
  </si>
  <si>
    <t>pP9014</t>
  </si>
  <si>
    <t>NC_012919.1</t>
  </si>
  <si>
    <t>AB453229</t>
  </si>
  <si>
    <t>44.386</t>
  </si>
  <si>
    <t>Photobacterium damselae subsp. piscicida DI21</t>
  </si>
  <si>
    <t>pPHDP60</t>
  </si>
  <si>
    <t>NC_020277.1</t>
  </si>
  <si>
    <t>KC344732</t>
  </si>
  <si>
    <t>37.2721</t>
  </si>
  <si>
    <t>Photobacterium damselae subsp. piscicida PT99-018</t>
  </si>
  <si>
    <t>pP99-018</t>
  </si>
  <si>
    <t>NC_008612.1</t>
  </si>
  <si>
    <t>AB277723</t>
  </si>
  <si>
    <t>51.3722</t>
  </si>
  <si>
    <t>Photobacterium damselae subsp. piscicida USA91278</t>
  </si>
  <si>
    <t>pP91278</t>
  </si>
  <si>
    <t>NC_008613.1</t>
  </si>
  <si>
    <t>AB277724</t>
  </si>
  <si>
    <t>51.7092</t>
  </si>
  <si>
    <t>Photobacterium profundum SS9</t>
  </si>
  <si>
    <t>pPBPR1</t>
  </si>
  <si>
    <t>NC_005871.1</t>
  </si>
  <si>
    <t>CR377818</t>
  </si>
  <si>
    <t>44.0268</t>
  </si>
  <si>
    <t>Photorhabdus asymbiotica</t>
  </si>
  <si>
    <t>pPAU1</t>
  </si>
  <si>
    <t>NC_012961.1</t>
  </si>
  <si>
    <t>FM162592</t>
  </si>
  <si>
    <t>40.5012</t>
  </si>
  <si>
    <t>Phycisphaera mikurensis NBRC 102666</t>
  </si>
  <si>
    <t>Phycisphaerae</t>
  </si>
  <si>
    <t>pPSMK1</t>
  </si>
  <si>
    <t>NC_017081.1</t>
  </si>
  <si>
    <t>AP012339</t>
  </si>
  <si>
    <t>69.9878</t>
  </si>
  <si>
    <t>Physarum polycephalum CH934 x NG7</t>
  </si>
  <si>
    <t>mF</t>
  </si>
  <si>
    <t>NC_011028.1</t>
  </si>
  <si>
    <t>D29637</t>
  </si>
  <si>
    <t>25.2844</t>
  </si>
  <si>
    <t>Phytoplasma sp. Khon Kaen</t>
  </si>
  <si>
    <t>phytoplasma specific extrachromosomal DNA</t>
  </si>
  <si>
    <t>NC_002100.1</t>
  </si>
  <si>
    <t>AB000510</t>
  </si>
  <si>
    <t>22.1928</t>
  </si>
  <si>
    <t>Picrophilus oshimae DSM 9789</t>
  </si>
  <si>
    <t>Thermoplasmata</t>
  </si>
  <si>
    <t>pPO1</t>
  </si>
  <si>
    <t>NC_016049.1</t>
  </si>
  <si>
    <t>JN032732</t>
  </si>
  <si>
    <t>30.5388</t>
  </si>
  <si>
    <t>Pigeon pea witches'-broom phytoplasma</t>
  </si>
  <si>
    <t>pPPWB-Hn</t>
  </si>
  <si>
    <t>NC_025193.1</t>
  </si>
  <si>
    <t>KC935372</t>
  </si>
  <si>
    <t>27.1456</t>
  </si>
  <si>
    <t>Piscirickettsia salmonis PM32597B1</t>
  </si>
  <si>
    <t>pPSB1-4</t>
  </si>
  <si>
    <t>NZ_CP012512.1</t>
  </si>
  <si>
    <t>CP012512</t>
  </si>
  <si>
    <t>40.5668</t>
  </si>
  <si>
    <t>pPSB1-3</t>
  </si>
  <si>
    <t>NZ_CP012511.1</t>
  </si>
  <si>
    <t>CP012511</t>
  </si>
  <si>
    <t>38.9157</t>
  </si>
  <si>
    <t>pPSB1-1</t>
  </si>
  <si>
    <t>NZ_CP012509.1</t>
  </si>
  <si>
    <t>CP012509</t>
  </si>
  <si>
    <t>37.2726</t>
  </si>
  <si>
    <t>pPSB1-2</t>
  </si>
  <si>
    <t>NZ_CP012510.1</t>
  </si>
  <si>
    <t>CP012510</t>
  </si>
  <si>
    <t>39.0577</t>
  </si>
  <si>
    <t>Piscirickettsia salmonis PM15972A1</t>
  </si>
  <si>
    <t>pPSA1-3</t>
  </si>
  <si>
    <t>NZ_CP012416.1</t>
  </si>
  <si>
    <t>CP012416</t>
  </si>
  <si>
    <t>38.1554</t>
  </si>
  <si>
    <t>pPSA1-4</t>
  </si>
  <si>
    <t>NZ_CP012417.1</t>
  </si>
  <si>
    <t>CP012417</t>
  </si>
  <si>
    <t>39.0504</t>
  </si>
  <si>
    <t>pPSA1-2</t>
  </si>
  <si>
    <t>NZ_CP012415.1</t>
  </si>
  <si>
    <t>CP012415</t>
  </si>
  <si>
    <t>39.4272</t>
  </si>
  <si>
    <t>pPSA1-1</t>
  </si>
  <si>
    <t>NZ_CP012414.1</t>
  </si>
  <si>
    <t>CP012414</t>
  </si>
  <si>
    <t>38.2763</t>
  </si>
  <si>
    <t>Piscirickettsia salmonis LF-89 = ATCC VR-1361</t>
  </si>
  <si>
    <t>pPSLF89-1</t>
  </si>
  <si>
    <t>NZ_CP011850.1</t>
  </si>
  <si>
    <t>CP011850</t>
  </si>
  <si>
    <t>38.9049</t>
  </si>
  <si>
    <t>pPSLF89-3</t>
  </si>
  <si>
    <t>NZ_CP011852.1</t>
  </si>
  <si>
    <t>CP011852</t>
  </si>
  <si>
    <t>pPSLF89-2</t>
  </si>
  <si>
    <t>NZ_CP011851.1</t>
  </si>
  <si>
    <t>CP011851</t>
  </si>
  <si>
    <t>40.6105</t>
  </si>
  <si>
    <t>Planctopirus limnophila DSM 3776</t>
  </si>
  <si>
    <t>pPLIM01</t>
  </si>
  <si>
    <t>NC_014149.1</t>
  </si>
  <si>
    <t>CP001745</t>
  </si>
  <si>
    <t>57.0305</t>
  </si>
  <si>
    <t>Planktothrix agardhii NIVA-CYA 126/8</t>
  </si>
  <si>
    <t>pPA5.5</t>
  </si>
  <si>
    <t>NZ_CM002806.1</t>
  </si>
  <si>
    <t>CM002806</t>
  </si>
  <si>
    <t>36.9247</t>
  </si>
  <si>
    <t>pPA115</t>
  </si>
  <si>
    <t>NZ_CM002804.1</t>
  </si>
  <si>
    <t>CM002804</t>
  </si>
  <si>
    <t>38.7433</t>
  </si>
  <si>
    <t>pPA14</t>
  </si>
  <si>
    <t>NZ_CM002805.1</t>
  </si>
  <si>
    <t>CM002805</t>
  </si>
  <si>
    <t>40.2685</t>
  </si>
  <si>
    <t>pPA50</t>
  </si>
  <si>
    <t>NZ_CM002807.1</t>
  </si>
  <si>
    <t>CM002807</t>
  </si>
  <si>
    <t>37.7645</t>
  </si>
  <si>
    <t>pPA79</t>
  </si>
  <si>
    <t>NZ_CM002808.1</t>
  </si>
  <si>
    <t>CM002808</t>
  </si>
  <si>
    <t>39.2435</t>
  </si>
  <si>
    <t>Planobispora rosea</t>
  </si>
  <si>
    <t>pPR2</t>
  </si>
  <si>
    <t>NC_019291.1</t>
  </si>
  <si>
    <t>DQ302475</t>
  </si>
  <si>
    <t>68.0928</t>
  </si>
  <si>
    <t>Planococcus citreus A2-4</t>
  </si>
  <si>
    <t>pNM8</t>
  </si>
  <si>
    <t>NC_019557.1</t>
  </si>
  <si>
    <t>JX847602</t>
  </si>
  <si>
    <t>38.4066</t>
  </si>
  <si>
    <t>pNM11</t>
  </si>
  <si>
    <t>NC_019558.1</t>
  </si>
  <si>
    <t>JX847604</t>
  </si>
  <si>
    <t>36.493</t>
  </si>
  <si>
    <t>Planococcus sp. PAMC 21323</t>
  </si>
  <si>
    <t>pPla</t>
  </si>
  <si>
    <t>NZ_CP009130.1</t>
  </si>
  <si>
    <t>CP009130</t>
  </si>
  <si>
    <t>33.264</t>
  </si>
  <si>
    <t>Planococcus sp. ZOYM</t>
  </si>
  <si>
    <t>pPCZ1</t>
  </si>
  <si>
    <t>NC_013539.1</t>
  </si>
  <si>
    <t>DQ438984</t>
  </si>
  <si>
    <t>37.1465</t>
  </si>
  <si>
    <t>pPCZ2</t>
  </si>
  <si>
    <t>NC_013540.1</t>
  </si>
  <si>
    <t>DQ438985</t>
  </si>
  <si>
    <t>36.6395</t>
  </si>
  <si>
    <t>Plautia stali symbiont</t>
  </si>
  <si>
    <t>pPstS2</t>
  </si>
  <si>
    <t>NC_022534.1</t>
  </si>
  <si>
    <t>AP012553</t>
  </si>
  <si>
    <t>48.9142</t>
  </si>
  <si>
    <t>pPstS1</t>
  </si>
  <si>
    <t>NC_022533.1</t>
  </si>
  <si>
    <t>AP012552</t>
  </si>
  <si>
    <t>48.4302</t>
  </si>
  <si>
    <t>Pleurotus ostreatus NFFA2</t>
  </si>
  <si>
    <t>mlp1</t>
  </si>
  <si>
    <t>NC_002135.1</t>
  </si>
  <si>
    <t>AF126285</t>
  </si>
  <si>
    <t>19.4757</t>
  </si>
  <si>
    <t>Polaromonas naphthalenivorans CJ2</t>
  </si>
  <si>
    <t>pPNAP03</t>
  </si>
  <si>
    <t>NC_008759.1</t>
  </si>
  <si>
    <t>CP000532</t>
  </si>
  <si>
    <t>56.8932</t>
  </si>
  <si>
    <t>pPNAP05</t>
  </si>
  <si>
    <t>NC_008761.1</t>
  </si>
  <si>
    <t>CP000534</t>
  </si>
  <si>
    <t>59.5616</t>
  </si>
  <si>
    <t>pPNAP01</t>
  </si>
  <si>
    <t>NC_008757.1</t>
  </si>
  <si>
    <t>CP000530</t>
  </si>
  <si>
    <t>57.546</t>
  </si>
  <si>
    <t>pPNAP04</t>
  </si>
  <si>
    <t>NC_008760.1</t>
  </si>
  <si>
    <t>CP000533</t>
  </si>
  <si>
    <t>58.9898</t>
  </si>
  <si>
    <t>pPNAP08</t>
  </si>
  <si>
    <t>NC_008764.1</t>
  </si>
  <si>
    <t>CP000537</t>
  </si>
  <si>
    <t>52.1288</t>
  </si>
  <si>
    <t>pPNAP07</t>
  </si>
  <si>
    <t>NC_008763.1</t>
  </si>
  <si>
    <t>CP000536</t>
  </si>
  <si>
    <t>57.0519</t>
  </si>
  <si>
    <t>pPNAP06</t>
  </si>
  <si>
    <t>NC_008762.1</t>
  </si>
  <si>
    <t>CP000535</t>
  </si>
  <si>
    <t>55.6707</t>
  </si>
  <si>
    <t>pPNAP02</t>
  </si>
  <si>
    <t>NC_008758.1</t>
  </si>
  <si>
    <t>CP000531</t>
  </si>
  <si>
    <t>58.0112</t>
  </si>
  <si>
    <t>Polaromonas sp. JS666</t>
  </si>
  <si>
    <t>NC_007950.1</t>
  </si>
  <si>
    <t>CP000318</t>
  </si>
  <si>
    <t>59.7218</t>
  </si>
  <si>
    <t>NC_007949.1</t>
  </si>
  <si>
    <t>CP000317</t>
  </si>
  <si>
    <t>56.906</t>
  </si>
  <si>
    <t>Polymorphum gilvum SL003B-26A1</t>
  </si>
  <si>
    <t>pSL003B</t>
  </si>
  <si>
    <t>NC_015258.1</t>
  </si>
  <si>
    <t>CP002569</t>
  </si>
  <si>
    <t>61.5549</t>
  </si>
  <si>
    <t>Polysphondylium pallidum PN500</t>
  </si>
  <si>
    <t>PPN500</t>
  </si>
  <si>
    <t>NC_013781.1</t>
  </si>
  <si>
    <t>CP001838</t>
  </si>
  <si>
    <t>29.8051</t>
  </si>
  <si>
    <t>Porphyra pulchra</t>
  </si>
  <si>
    <t>Pp6859</t>
  </si>
  <si>
    <t>NC_001833.1</t>
  </si>
  <si>
    <t>AF002712</t>
  </si>
  <si>
    <t>32.8911</t>
  </si>
  <si>
    <t>Pp6427</t>
  </si>
  <si>
    <t>NC_001832.1</t>
  </si>
  <si>
    <t>AF002711</t>
  </si>
  <si>
    <t>35.5065</t>
  </si>
  <si>
    <t>Prevotella dentalis DSM 3688</t>
  </si>
  <si>
    <t>pPREDE02</t>
  </si>
  <si>
    <t>NC_019969.1</t>
  </si>
  <si>
    <t>CP003371</t>
  </si>
  <si>
    <t>32.0958</t>
  </si>
  <si>
    <t>pPREDE01</t>
  </si>
  <si>
    <t>NC_019961.1</t>
  </si>
  <si>
    <t>CP003370</t>
  </si>
  <si>
    <t>31.0554</t>
  </si>
  <si>
    <t>Prevotella ruminicola 223/M2/7</t>
  </si>
  <si>
    <t>pRRI2</t>
  </si>
  <si>
    <t>NC_025006.1</t>
  </si>
  <si>
    <t>AJ278872</t>
  </si>
  <si>
    <t>40.9568</t>
  </si>
  <si>
    <t>Prevotella ruminicola T31</t>
  </si>
  <si>
    <t>pRAM4</t>
  </si>
  <si>
    <t>NC_001760.1</t>
  </si>
  <si>
    <t>U30294</t>
  </si>
  <si>
    <t>49.1693</t>
  </si>
  <si>
    <t>Prevotella sp. oral taxon 299 str. F0039</t>
  </si>
  <si>
    <t>NC_022111.1</t>
  </si>
  <si>
    <t>CP003667</t>
  </si>
  <si>
    <t>37.3153</t>
  </si>
  <si>
    <t>1356</t>
  </si>
  <si>
    <t>1404</t>
  </si>
  <si>
    <t>Propionibacterium acidipropionici E214</t>
  </si>
  <si>
    <t>pRGO1</t>
  </si>
  <si>
    <t>NC_002611.1</t>
  </si>
  <si>
    <t>AB007909</t>
  </si>
  <si>
    <t>65.3465</t>
  </si>
  <si>
    <t>Propionibacterium acnes HL096PA1</t>
  </si>
  <si>
    <t>NC_021086.1</t>
  </si>
  <si>
    <t>CP003294</t>
  </si>
  <si>
    <t>62.4575</t>
  </si>
  <si>
    <t>Propionibacterium freudenreichii DF2</t>
  </si>
  <si>
    <t>pLME108</t>
  </si>
  <si>
    <t>NC_010065.1</t>
  </si>
  <si>
    <t>AJ006662</t>
  </si>
  <si>
    <t>63.725</t>
  </si>
  <si>
    <t>Propionibacterium freudenreichii LMG16545</t>
  </si>
  <si>
    <t>p545</t>
  </si>
  <si>
    <t>NC_002580.1</t>
  </si>
  <si>
    <t>AF291751</t>
  </si>
  <si>
    <t>62.7567</t>
  </si>
  <si>
    <t>Propionibacterium granulosum PF283</t>
  </si>
  <si>
    <t>cryptic plasmid pPG01</t>
  </si>
  <si>
    <t>NC_004526.2</t>
  </si>
  <si>
    <t>AY150274</t>
  </si>
  <si>
    <t>57.4173</t>
  </si>
  <si>
    <t>Propionibacterium jensenii DF1</t>
  </si>
  <si>
    <t>pLME106</t>
  </si>
  <si>
    <t>NC_005705.1</t>
  </si>
  <si>
    <t>AJ250233</t>
  </si>
  <si>
    <t>Propionibacterium jensenii</t>
  </si>
  <si>
    <t>pZGX01</t>
  </si>
  <si>
    <t>NC_019340.1</t>
  </si>
  <si>
    <t>JQ728013</t>
  </si>
  <si>
    <t>65.3174</t>
  </si>
  <si>
    <t>Prosthecochloris aestuarii DSM 271</t>
  </si>
  <si>
    <t>pPAES01</t>
  </si>
  <si>
    <t>NC_011061.1</t>
  </si>
  <si>
    <t>CP001109</t>
  </si>
  <si>
    <t>50.4807</t>
  </si>
  <si>
    <t>Proteus mirabilis BB1091</t>
  </si>
  <si>
    <t>pB1022</t>
  </si>
  <si>
    <t>NC_022197.1</t>
  </si>
  <si>
    <t>JQ319766</t>
  </si>
  <si>
    <t>48.5378</t>
  </si>
  <si>
    <t>Proteus mirabilis CGS49</t>
  </si>
  <si>
    <t>pCGS49</t>
  </si>
  <si>
    <t>NC_021570.1</t>
  </si>
  <si>
    <t>JQ776507</t>
  </si>
  <si>
    <t>41.7816</t>
  </si>
  <si>
    <t>Proteus mirabilis</t>
  </si>
  <si>
    <t>pRPCMY</t>
  </si>
  <si>
    <t>NC_011513.1</t>
  </si>
  <si>
    <t>FM246882</t>
  </si>
  <si>
    <t>45.4139</t>
  </si>
  <si>
    <t>Proteus mirabilis Q1084</t>
  </si>
  <si>
    <t>pEAD1-2</t>
  </si>
  <si>
    <t>NC_024982.1</t>
  </si>
  <si>
    <t>KF498971</t>
  </si>
  <si>
    <t>41.8883</t>
  </si>
  <si>
    <t>pRS12-11</t>
  </si>
  <si>
    <t>NC_023317.1</t>
  </si>
  <si>
    <t>KF364953</t>
  </si>
  <si>
    <t>pRS12-104</t>
  </si>
  <si>
    <t>NC_023319.1</t>
  </si>
  <si>
    <t>KF364955</t>
  </si>
  <si>
    <t>pRS12-189</t>
  </si>
  <si>
    <t>NC_023320.1</t>
  </si>
  <si>
    <t>KF364956</t>
  </si>
  <si>
    <t>41.7922</t>
  </si>
  <si>
    <t>pLRB12-304</t>
  </si>
  <si>
    <t>NC_023321.1</t>
  </si>
  <si>
    <t>KF364957</t>
  </si>
  <si>
    <t>41.7231</t>
  </si>
  <si>
    <t>Proteus mirabilis HI4320</t>
  </si>
  <si>
    <t>pHI4320</t>
  </si>
  <si>
    <t>NC_010555.1</t>
  </si>
  <si>
    <t>AM942760</t>
  </si>
  <si>
    <t>36.2066</t>
  </si>
  <si>
    <t>Proteus sp. 3M</t>
  </si>
  <si>
    <t>p3M-2B</t>
  </si>
  <si>
    <t>NC_019374.1</t>
  </si>
  <si>
    <t>JX514066</t>
  </si>
  <si>
    <t>37.9468</t>
  </si>
  <si>
    <t>p3M-2A</t>
  </si>
  <si>
    <t>NC_019373.1</t>
  </si>
  <si>
    <t>JX514065</t>
  </si>
  <si>
    <t>42.2063</t>
  </si>
  <si>
    <t>Proteus vulgaris UR-75</t>
  </si>
  <si>
    <t>Rts1</t>
  </si>
  <si>
    <t>NC_003905.1</t>
  </si>
  <si>
    <t>AP004237</t>
  </si>
  <si>
    <t>45.6543</t>
  </si>
  <si>
    <t>Proteus vulgaris ATCC13315</t>
  </si>
  <si>
    <t>pPvu1</t>
  </si>
  <si>
    <t>NC_002632.1</t>
  </si>
  <si>
    <t>AF305615</t>
  </si>
  <si>
    <t>42.9091</t>
  </si>
  <si>
    <t>Proteus vulgaris Q5169</t>
  </si>
  <si>
    <t>pEAD1-1</t>
  </si>
  <si>
    <t>NC_024981.1</t>
  </si>
  <si>
    <t>KF498970</t>
  </si>
  <si>
    <t>Proteus vulgaris</t>
  </si>
  <si>
    <t>pRS12-78</t>
  </si>
  <si>
    <t>NC_023318.1</t>
  </si>
  <si>
    <t>KF364954</t>
  </si>
  <si>
    <t>39.2907</t>
  </si>
  <si>
    <t>Providencia alcalifaciens Dmel2</t>
  </si>
  <si>
    <t>pPALC1</t>
  </si>
  <si>
    <t>NZ_AKKM01000049.1</t>
  </si>
  <si>
    <t>AKKM01000049</t>
  </si>
  <si>
    <t>37.5726</t>
  </si>
  <si>
    <t>Providencia rettgeri</t>
  </si>
  <si>
    <t>pGHS09-09a</t>
  </si>
  <si>
    <t>NC_025044.1</t>
  </si>
  <si>
    <t>HQ834473</t>
  </si>
  <si>
    <t>Providencia rettgeri 09ACRGNY2001</t>
  </si>
  <si>
    <t>pPrY2001</t>
  </si>
  <si>
    <t>NC_022589.1</t>
  </si>
  <si>
    <t>KF295828</t>
  </si>
  <si>
    <t>41.2516</t>
  </si>
  <si>
    <t>pDIJ09-518a</t>
  </si>
  <si>
    <t>NC_025043.1</t>
  </si>
  <si>
    <t>HQ834472</t>
  </si>
  <si>
    <t>41.8934</t>
  </si>
  <si>
    <t>R7K</t>
  </si>
  <si>
    <t>NC_010643.1</t>
  </si>
  <si>
    <t>AM901564</t>
  </si>
  <si>
    <t>56.73</t>
  </si>
  <si>
    <t>Providencia rettgeri Dmel1</t>
  </si>
  <si>
    <t>pPRET1</t>
  </si>
  <si>
    <t>NZ_CM001856.1</t>
  </si>
  <si>
    <t>CM001856</t>
  </si>
  <si>
    <t>40.8119</t>
  </si>
  <si>
    <t>Providencia sneebia DSM 19967</t>
  </si>
  <si>
    <t>pPSN2</t>
  </si>
  <si>
    <t>NZ_CM001854.1</t>
  </si>
  <si>
    <t>CM001854</t>
  </si>
  <si>
    <t>35.0501</t>
  </si>
  <si>
    <t>pPSN1</t>
  </si>
  <si>
    <t>NZ_CM001853.1</t>
  </si>
  <si>
    <t>CM001853</t>
  </si>
  <si>
    <t>33.012</t>
  </si>
  <si>
    <t>pPSN3</t>
  </si>
  <si>
    <t>NZ_CM001855.1</t>
  </si>
  <si>
    <t>CM001855</t>
  </si>
  <si>
    <t>31.4973</t>
  </si>
  <si>
    <t>Providencia stuartii ATCC 33672</t>
  </si>
  <si>
    <t>NZ_CP008919.1</t>
  </si>
  <si>
    <t>CP008919</t>
  </si>
  <si>
    <t>42.7598</t>
  </si>
  <si>
    <t>Providencia stuartii Ps</t>
  </si>
  <si>
    <t>pTC2</t>
  </si>
  <si>
    <t>NC_019375.1</t>
  </si>
  <si>
    <t>JQ824049</t>
  </si>
  <si>
    <t>52.5119</t>
  </si>
  <si>
    <t>Providencia stuartii MRSN 2154</t>
  </si>
  <si>
    <t>pMR0211</t>
  </si>
  <si>
    <t>NC_016974.1</t>
  </si>
  <si>
    <t>JN687470</t>
  </si>
  <si>
    <t>51.4396</t>
  </si>
  <si>
    <t>Pseudanabaena sp. PCC 7367</t>
  </si>
  <si>
    <t>pPSE7367.01</t>
  </si>
  <si>
    <t>NC_019690.1</t>
  </si>
  <si>
    <t>CP003593</t>
  </si>
  <si>
    <t>44.9643</t>
  </si>
  <si>
    <t>Pseudoalteromonas sp. 643A</t>
  </si>
  <si>
    <t>NC_010675.1</t>
  </si>
  <si>
    <t>EU636993</t>
  </si>
  <si>
    <t>43.225</t>
  </si>
  <si>
    <t>Pseudoalteromonas sp. BSi20327</t>
  </si>
  <si>
    <t>pSM327</t>
  </si>
  <si>
    <t>NC_013636.1</t>
  </si>
  <si>
    <t>GU198194</t>
  </si>
  <si>
    <t>37.4714</t>
  </si>
  <si>
    <t>Pseudoalteromonas sp. PS1M3</t>
  </si>
  <si>
    <t>pPS1M3</t>
  </si>
  <si>
    <t>NC_004969.1</t>
  </si>
  <si>
    <t>AB022096</t>
  </si>
  <si>
    <t>37.0937</t>
  </si>
  <si>
    <t>Pseudoalteromonas sp. SANK 73390</t>
  </si>
  <si>
    <t>pTML1</t>
  </si>
  <si>
    <t>NC_015708.1</t>
  </si>
  <si>
    <t>FN689524</t>
  </si>
  <si>
    <t>43.1434</t>
  </si>
  <si>
    <t>Pseudomonas aeruginosa S04 90</t>
  </si>
  <si>
    <t>NZ_CP011370.1</t>
  </si>
  <si>
    <t>CP011370</t>
  </si>
  <si>
    <t>57.7321</t>
  </si>
  <si>
    <t>Pseudomonas aeruginosa C</t>
  </si>
  <si>
    <t>pKLC102</t>
  </si>
  <si>
    <t>NC_019202.1</t>
  </si>
  <si>
    <t>AY257538</t>
  </si>
  <si>
    <t>60.928</t>
  </si>
  <si>
    <t>Pseudomonas aeruginosa</t>
  </si>
  <si>
    <t>pUM505</t>
  </si>
  <si>
    <t>NC_016138.1</t>
  </si>
  <si>
    <t>HM560971</t>
  </si>
  <si>
    <t>60.5829</t>
  </si>
  <si>
    <t>pBS228</t>
  </si>
  <si>
    <t>NC_008357.1</t>
  </si>
  <si>
    <t>AM261760</t>
  </si>
  <si>
    <t>59.0059</t>
  </si>
  <si>
    <t>Pseudomonas aeruginosa E1</t>
  </si>
  <si>
    <t>pMM1</t>
  </si>
  <si>
    <t>NC_010722.1</t>
  </si>
  <si>
    <t>EU410482</t>
  </si>
  <si>
    <t>45.7944</t>
  </si>
  <si>
    <t>Pseudomonas aeruginosa 07-406</t>
  </si>
  <si>
    <t>pMATVIM-7</t>
  </si>
  <si>
    <t>NC_009739.1</t>
  </si>
  <si>
    <t>AM778842</t>
  </si>
  <si>
    <t>63.8116</t>
  </si>
  <si>
    <t>Pseudomonas aeruginosa Ps142</t>
  </si>
  <si>
    <t>Rms149</t>
  </si>
  <si>
    <t>NC_007100.1</t>
  </si>
  <si>
    <t>AJ877225</t>
  </si>
  <si>
    <t>59.4702</t>
  </si>
  <si>
    <t>Pseudomonas aeruginosa 96</t>
  </si>
  <si>
    <t>pOZ176</t>
  </si>
  <si>
    <t>NC_022344.1</t>
  </si>
  <si>
    <t>57.598</t>
  </si>
  <si>
    <t>597</t>
  </si>
  <si>
    <t>614</t>
  </si>
  <si>
    <t>Birmingham IncP-alpha</t>
  </si>
  <si>
    <t>NC_001621.1</t>
  </si>
  <si>
    <t>L27758</t>
  </si>
  <si>
    <t>61.7797</t>
  </si>
  <si>
    <t>pVS1</t>
  </si>
  <si>
    <t>NC_025007.1</t>
  </si>
  <si>
    <t>M73819</t>
  </si>
  <si>
    <t>59.4208</t>
  </si>
  <si>
    <t>Pseudomonas aeruginosa ST1006</t>
  </si>
  <si>
    <t>pPA-2</t>
  </si>
  <si>
    <t>NC_022345.1</t>
  </si>
  <si>
    <t>KC609322</t>
  </si>
  <si>
    <t>55.5222</t>
  </si>
  <si>
    <t>Pseudomonas aeruginosa ST308</t>
  </si>
  <si>
    <t>pCOL-1</t>
  </si>
  <si>
    <t>NC_022346.1</t>
  </si>
  <si>
    <t>KC609323</t>
  </si>
  <si>
    <t>60.189</t>
  </si>
  <si>
    <t>Pseudomonas aeruginosa COL-1</t>
  </si>
  <si>
    <t>pNOR-2000</t>
  </si>
  <si>
    <t>NC_020452.1</t>
  </si>
  <si>
    <t>KC189475</t>
  </si>
  <si>
    <t>62.8108</t>
  </si>
  <si>
    <t>Pseudomonas aeruginosa PA96</t>
  </si>
  <si>
    <t>NZ_KC543497.1</t>
  </si>
  <si>
    <t>KC543497</t>
  </si>
  <si>
    <t>Pseudomonas alcaligenes NCIB 9867</t>
  </si>
  <si>
    <t>pRA2</t>
  </si>
  <si>
    <t>NC_005909.1</t>
  </si>
  <si>
    <t>U88088</t>
  </si>
  <si>
    <t>59.7716</t>
  </si>
  <si>
    <t>Pseudomonas amygdali pv. lachrymans str. M301315</t>
  </si>
  <si>
    <t>pMPPla107</t>
  </si>
  <si>
    <t>NZ_CM000959.1</t>
  </si>
  <si>
    <t>CM000959</t>
  </si>
  <si>
    <t>52.7708</t>
  </si>
  <si>
    <t>1011</t>
  </si>
  <si>
    <t>1071</t>
  </si>
  <si>
    <t>Pseudomonas chlororaphis PCL1606</t>
  </si>
  <si>
    <t>NZ_CP011111.1</t>
  </si>
  <si>
    <t>CP011111</t>
  </si>
  <si>
    <t>56.3212</t>
  </si>
  <si>
    <t>Pseudomonas fluorescens PC20</t>
  </si>
  <si>
    <t>pNAH20</t>
  </si>
  <si>
    <t>NC_012674.1</t>
  </si>
  <si>
    <t>AY887963</t>
  </si>
  <si>
    <t>56.1788</t>
  </si>
  <si>
    <t>Pseudomonas fluorescens A506</t>
  </si>
  <si>
    <t>pA506</t>
  </si>
  <si>
    <t>NC_021361.1</t>
  </si>
  <si>
    <t>CP003042</t>
  </si>
  <si>
    <t>51.9087</t>
  </si>
  <si>
    <t>Pseudomonas fluorescens R124</t>
  </si>
  <si>
    <t>pMP-R124</t>
  </si>
  <si>
    <t>NZ_CM001562.1</t>
  </si>
  <si>
    <t>CM001562</t>
  </si>
  <si>
    <t>53.6877</t>
  </si>
  <si>
    <t>Pseudomonas fluorescens SBW25</t>
  </si>
  <si>
    <t>pQBR103</t>
  </si>
  <si>
    <t>NC_009444.1</t>
  </si>
  <si>
    <t>AM235768</t>
  </si>
  <si>
    <t>53.1522</t>
  </si>
  <si>
    <t>474</t>
  </si>
  <si>
    <t>478</t>
  </si>
  <si>
    <t>Pseudomonas fulva IF-4</t>
  </si>
  <si>
    <t>pNI10</t>
  </si>
  <si>
    <t>NC_004951.1</t>
  </si>
  <si>
    <t>AB084167</t>
  </si>
  <si>
    <t>52.4181</t>
  </si>
  <si>
    <t>Pseudomonas mandelii JR-1</t>
  </si>
  <si>
    <t>NZ_CP005961.1</t>
  </si>
  <si>
    <t>CP005961</t>
  </si>
  <si>
    <t>55.0841</t>
  </si>
  <si>
    <t>402</t>
  </si>
  <si>
    <t>Pseudomonas migulae D2RT</t>
  </si>
  <si>
    <t>pD2RT</t>
  </si>
  <si>
    <t>NC_021250.1</t>
  </si>
  <si>
    <t>JX891462</t>
  </si>
  <si>
    <t>53.7546</t>
  </si>
  <si>
    <t>Pseudomonas moraviensis R28-S</t>
  </si>
  <si>
    <t>pR28</t>
  </si>
  <si>
    <t>NZ_CM002331.1</t>
  </si>
  <si>
    <t>CM002331</t>
  </si>
  <si>
    <t>56.869</t>
  </si>
  <si>
    <t>Pseudomonas putida P8</t>
  </si>
  <si>
    <t>pPP81</t>
  </si>
  <si>
    <t>NC_002518.1</t>
  </si>
  <si>
    <t>AJ289784</t>
  </si>
  <si>
    <t>58.6425</t>
  </si>
  <si>
    <t>Pseudomonas putida</t>
  </si>
  <si>
    <t>pYQ39</t>
  </si>
  <si>
    <t>NC_005009.1</t>
  </si>
  <si>
    <t>AF273219</t>
  </si>
  <si>
    <t>58.6852</t>
  </si>
  <si>
    <t>Pseudomonas putida NCIB 9816-4</t>
  </si>
  <si>
    <t>pDTG1</t>
  </si>
  <si>
    <t>NC_004999.1</t>
  </si>
  <si>
    <t>AF491307</t>
  </si>
  <si>
    <t>56.1812</t>
  </si>
  <si>
    <t>Pseudomonas putida DOT-T1E</t>
  </si>
  <si>
    <t>pGRT1</t>
  </si>
  <si>
    <t>NC_015855.1</t>
  </si>
  <si>
    <t>HM626202</t>
  </si>
  <si>
    <t>55.8055</t>
  </si>
  <si>
    <t>Pseudomonas putida CA10</t>
  </si>
  <si>
    <t>pCAR1.2</t>
  </si>
  <si>
    <t>NC_011838.1</t>
  </si>
  <si>
    <t>AB474758</t>
  </si>
  <si>
    <t>56.3479</t>
  </si>
  <si>
    <t>Pseudomonas putida MT53</t>
  </si>
  <si>
    <t>pWW53</t>
  </si>
  <si>
    <t>NC_008275.1</t>
  </si>
  <si>
    <t>AB238971</t>
  </si>
  <si>
    <t>57.1561</t>
  </si>
  <si>
    <t>Pseudomonas putida HS1</t>
  </si>
  <si>
    <t>pDK1</t>
  </si>
  <si>
    <t>NC_014124.1</t>
  </si>
  <si>
    <t>AB434906</t>
  </si>
  <si>
    <t>55.9777</t>
  </si>
  <si>
    <t>Pseudomonas putida LD209</t>
  </si>
  <si>
    <t>pLD209</t>
  </si>
  <si>
    <t>NC_023274.1</t>
  </si>
  <si>
    <t>KF840720</t>
  </si>
  <si>
    <t>56.1753</t>
  </si>
  <si>
    <t>Pseudomonas putida W2</t>
  </si>
  <si>
    <t>pW2</t>
  </si>
  <si>
    <t>NC_013176.1</t>
  </si>
  <si>
    <t>FJ948173</t>
  </si>
  <si>
    <t>62.1003</t>
  </si>
  <si>
    <t>Pseudomonas putida G7</t>
  </si>
  <si>
    <t>NAH7</t>
  </si>
  <si>
    <t>NC_007926.1</t>
  </si>
  <si>
    <t>AB237655</t>
  </si>
  <si>
    <t>55.8019</t>
  </si>
  <si>
    <t>pWW0</t>
  </si>
  <si>
    <t>NC_003350.1</t>
  </si>
  <si>
    <t>AJ344068</t>
  </si>
  <si>
    <t>58.6276</t>
  </si>
  <si>
    <t>Pseudomonas putida HB3267 PC9</t>
  </si>
  <si>
    <t>pPC9</t>
  </si>
  <si>
    <t>NC_019906.1</t>
  </si>
  <si>
    <t>CP003739</t>
  </si>
  <si>
    <t>60.0324</t>
  </si>
  <si>
    <t>Pseudomonas putida ND6</t>
  </si>
  <si>
    <t>pND6-2</t>
  </si>
  <si>
    <t>NC_018746.1</t>
  </si>
  <si>
    <t>CP003589</t>
  </si>
  <si>
    <t>57.813</t>
  </si>
  <si>
    <t>Pseudomonas putida S12</t>
  </si>
  <si>
    <t>pTTS12</t>
  </si>
  <si>
    <t>NZ_CP009975.1</t>
  </si>
  <si>
    <t>CP009975</t>
  </si>
  <si>
    <t>57.8508</t>
  </si>
  <si>
    <t>Pseudomonas resinovorans</t>
  </si>
  <si>
    <t>pCAR1</t>
  </si>
  <si>
    <t>NC_004444.1</t>
  </si>
  <si>
    <t>AB088420</t>
  </si>
  <si>
    <t>56.3418</t>
  </si>
  <si>
    <t>Pseudomonas resinovorans NBRC 106553</t>
  </si>
  <si>
    <t>pCAR1.3</t>
  </si>
  <si>
    <t>NC_021506.1</t>
  </si>
  <si>
    <t>AP013069</t>
  </si>
  <si>
    <t>56.3773</t>
  </si>
  <si>
    <t>Pseudomonas savastanoi NCPPB 3335</t>
  </si>
  <si>
    <t>pPsv48A</t>
  </si>
  <si>
    <t>NC_019265.1</t>
  </si>
  <si>
    <t>FR820585</t>
  </si>
  <si>
    <t>57.871</t>
  </si>
  <si>
    <t>pPsv48B</t>
  </si>
  <si>
    <t>NC_019266.1</t>
  </si>
  <si>
    <t>FR820586</t>
  </si>
  <si>
    <t>55.659</t>
  </si>
  <si>
    <t>pPsv48C</t>
  </si>
  <si>
    <t>NC_019292.1</t>
  </si>
  <si>
    <t>FR820587</t>
  </si>
  <si>
    <t>54.179</t>
  </si>
  <si>
    <t>Pseudomonas savastanoi pv. phaseolicola 1448A</t>
  </si>
  <si>
    <t>NC_007275.1</t>
  </si>
  <si>
    <t>CP000060</t>
  </si>
  <si>
    <t>55.9591</t>
  </si>
  <si>
    <t>large plasmid</t>
  </si>
  <si>
    <t>NC_007274.1</t>
  </si>
  <si>
    <t>CP000059</t>
  </si>
  <si>
    <t>54.1084</t>
  </si>
  <si>
    <t>Pseudomonas sp. ADP</t>
  </si>
  <si>
    <t>unclassified Proteobacteria</t>
  </si>
  <si>
    <t>pADP-1</t>
  </si>
  <si>
    <t>NC_004956.1</t>
  </si>
  <si>
    <t>U66917</t>
  </si>
  <si>
    <t>62.5624</t>
  </si>
  <si>
    <t>Pseudomonas sp. CT14</t>
  </si>
  <si>
    <t>NC_010891.1</t>
  </si>
  <si>
    <t>DQ126685</t>
  </si>
  <si>
    <t>61.6542</t>
  </si>
  <si>
    <t>Pseudomonas sp. GLE121</t>
  </si>
  <si>
    <t>pGLE121P3</t>
  </si>
  <si>
    <t>NC_021212.1</t>
  </si>
  <si>
    <t>KC542383</t>
  </si>
  <si>
    <t>52.184</t>
  </si>
  <si>
    <t>pGLE121P2</t>
  </si>
  <si>
    <t>NC_021211.1</t>
  </si>
  <si>
    <t>KC542382</t>
  </si>
  <si>
    <t>53.6855</t>
  </si>
  <si>
    <t>pGLE121P1</t>
  </si>
  <si>
    <t>NC_021210.1</t>
  </si>
  <si>
    <t>KC542381</t>
  </si>
  <si>
    <t>49.6739</t>
  </si>
  <si>
    <t>Pseudomonas sp. K-62</t>
  </si>
  <si>
    <t>pMR68</t>
  </si>
  <si>
    <t>NC_019309.1</t>
  </si>
  <si>
    <t>AB714582</t>
  </si>
  <si>
    <t>64.5874</t>
  </si>
  <si>
    <t>Pseudomonas sp. MC1</t>
  </si>
  <si>
    <t>KOPRI126573</t>
  </si>
  <si>
    <t>NC_016644.1</t>
  </si>
  <si>
    <t>JN248563</t>
  </si>
  <si>
    <t>55.7985</t>
  </si>
  <si>
    <t>Pseudomonas sp. S-47</t>
  </si>
  <si>
    <t>p47L</t>
  </si>
  <si>
    <t>NC_006988.1</t>
  </si>
  <si>
    <t>AY951984</t>
  </si>
  <si>
    <t>63.5538</t>
  </si>
  <si>
    <t>p47S</t>
  </si>
  <si>
    <t>NC_006989.1</t>
  </si>
  <si>
    <t>AY951985</t>
  </si>
  <si>
    <t>65.2076</t>
  </si>
  <si>
    <t>Pseudomonas sp. SLT2001</t>
  </si>
  <si>
    <t>pQBR55</t>
  </si>
  <si>
    <t>NC_003892.2</t>
  </si>
  <si>
    <t>AJ421512</t>
  </si>
  <si>
    <t>53.5787</t>
  </si>
  <si>
    <t>Pseudomonas sp. VLB120</t>
  </si>
  <si>
    <t>pSTY</t>
  </si>
  <si>
    <t>NC_022739.1</t>
  </si>
  <si>
    <t>CP003962</t>
  </si>
  <si>
    <t>56.768</t>
  </si>
  <si>
    <t>Pseudomonas stutzeri 19SMN4</t>
  </si>
  <si>
    <t>pLIB119</t>
  </si>
  <si>
    <t>NZ_CP007510.1</t>
  </si>
  <si>
    <t>CP007510</t>
  </si>
  <si>
    <t>58.1363</t>
  </si>
  <si>
    <t>Pseudomonas stutzeri RCH2</t>
  </si>
  <si>
    <t>pPSEST03</t>
  </si>
  <si>
    <t>NC_019939.1</t>
  </si>
  <si>
    <t>CP003074</t>
  </si>
  <si>
    <t>61.8402</t>
  </si>
  <si>
    <t>pPSEST01</t>
  </si>
  <si>
    <t>NC_019937.1</t>
  </si>
  <si>
    <t>CP003072</t>
  </si>
  <si>
    <t>53.851</t>
  </si>
  <si>
    <t>pPSEST02</t>
  </si>
  <si>
    <t>NC_019938.1</t>
  </si>
  <si>
    <t>CP003073</t>
  </si>
  <si>
    <t>60.3345</t>
  </si>
  <si>
    <t>Pseudomonas syringae PT14</t>
  </si>
  <si>
    <t>pPT14-32</t>
  </si>
  <si>
    <t>NC_019334.1</t>
  </si>
  <si>
    <t>JQ418536</t>
  </si>
  <si>
    <t>53.4032</t>
  </si>
  <si>
    <t>Pseudomonas syringae A2</t>
  </si>
  <si>
    <t>pPSR1</t>
  </si>
  <si>
    <t>NC_005205.1</t>
  </si>
  <si>
    <t>AY342395</t>
  </si>
  <si>
    <t>54.3712</t>
  </si>
  <si>
    <t>Pseudomonas syringae PDDCC3357</t>
  </si>
  <si>
    <t>pPDDCC3357-6</t>
  </si>
  <si>
    <t>NC_019333.1</t>
  </si>
  <si>
    <t>JQ418535</t>
  </si>
  <si>
    <t>58.3564</t>
  </si>
  <si>
    <t>Pseudomonas syringae NCPPB880</t>
  </si>
  <si>
    <t>pNCPPB880-40</t>
  </si>
  <si>
    <t>NC_019341.1</t>
  </si>
  <si>
    <t>JQ418534</t>
  </si>
  <si>
    <t>54.7407</t>
  </si>
  <si>
    <t>Pseudomonas syringae B76</t>
  </si>
  <si>
    <t>pB76-81</t>
  </si>
  <si>
    <t>NC_019328.1</t>
  </si>
  <si>
    <t>JQ418525</t>
  </si>
  <si>
    <t>54.018</t>
  </si>
  <si>
    <t>Pseudomonas syringae CC1557</t>
  </si>
  <si>
    <t>pCC1557</t>
  </si>
  <si>
    <t>NZ_CP007015.1</t>
  </si>
  <si>
    <t>CP007015</t>
  </si>
  <si>
    <t>54.0752</t>
  </si>
  <si>
    <t>Pseudomonas syringae group genomosp. 3 ES4326</t>
  </si>
  <si>
    <t>pPMA4326B</t>
  </si>
  <si>
    <t>NC_005919.1</t>
  </si>
  <si>
    <t>AY603980</t>
  </si>
  <si>
    <t>55.3378</t>
  </si>
  <si>
    <t>pPMA4326A</t>
  </si>
  <si>
    <t>NC_005918.1</t>
  </si>
  <si>
    <t>AY603979</t>
  </si>
  <si>
    <t>55.0378</t>
  </si>
  <si>
    <t>pPMA4326D</t>
  </si>
  <si>
    <t>NC_005920.1</t>
  </si>
  <si>
    <t>AY603981</t>
  </si>
  <si>
    <t>57.2108</t>
  </si>
  <si>
    <t>Pseudomonas syringae group genomosp. 3 M6</t>
  </si>
  <si>
    <t>pFKN</t>
  </si>
  <si>
    <t>NC_002759.1</t>
  </si>
  <si>
    <t>AF359557</t>
  </si>
  <si>
    <t>53.547</t>
  </si>
  <si>
    <t>pPMA4326E</t>
  </si>
  <si>
    <t>NC_005922.1</t>
  </si>
  <si>
    <t>AY603983</t>
  </si>
  <si>
    <t>56.13</t>
  </si>
  <si>
    <t>pPMA4326C</t>
  </si>
  <si>
    <t>NC_005921.1</t>
  </si>
  <si>
    <t>AY603982</t>
  </si>
  <si>
    <t>52.8869</t>
  </si>
  <si>
    <t>Pseudomonas syringae pv. actinidiae ICMP 18884</t>
  </si>
  <si>
    <t>NZ_CP011973.1</t>
  </si>
  <si>
    <t>CP011973</t>
  </si>
  <si>
    <t>56.0096</t>
  </si>
  <si>
    <t>Pseudomonas syringae pv. actinidiae ICMP 9617</t>
  </si>
  <si>
    <t>NZ_CM002754.1</t>
  </si>
  <si>
    <t>CM002754</t>
  </si>
  <si>
    <t>54.2077</t>
  </si>
  <si>
    <t>Pseudomonas syringae pv. syringae HS191</t>
  </si>
  <si>
    <t>NZ_CP006257.1</t>
  </si>
  <si>
    <t>CP006257</t>
  </si>
  <si>
    <t>54.3808</t>
  </si>
  <si>
    <t>Pseudomonas syringae pv. syringae SM</t>
  </si>
  <si>
    <t>NZ_CM001987.1</t>
  </si>
  <si>
    <t>CM001987</t>
  </si>
  <si>
    <t>54.4781</t>
  </si>
  <si>
    <t>Pseudomonas syringae pv. tomato str. DC3000</t>
  </si>
  <si>
    <t>pDC3000A</t>
  </si>
  <si>
    <t>NC_004633.1</t>
  </si>
  <si>
    <t>AE016855</t>
  </si>
  <si>
    <t>55.1459</t>
  </si>
  <si>
    <t>pDC3000B</t>
  </si>
  <si>
    <t>NC_004632.1</t>
  </si>
  <si>
    <t>AE016854</t>
  </si>
  <si>
    <t>56.1662</t>
  </si>
  <si>
    <t>Pseudomonas syringae UMAF0158</t>
  </si>
  <si>
    <t>CP005971.1</t>
  </si>
  <si>
    <t>54.5759</t>
  </si>
  <si>
    <t>Pseudonocardia autotrophica DSM 43082</t>
  </si>
  <si>
    <t>pPA43082</t>
  </si>
  <si>
    <t>NC_014913.1</t>
  </si>
  <si>
    <t>AB600171</t>
  </si>
  <si>
    <t>67.8389</t>
  </si>
  <si>
    <t>Pseudonocardia dioxanivorans CB1190</t>
  </si>
  <si>
    <t>pPSED01</t>
  </si>
  <si>
    <t>NC_015314.1</t>
  </si>
  <si>
    <t>CP002594</t>
  </si>
  <si>
    <t>70.7276</t>
  </si>
  <si>
    <t>pPSED03</t>
  </si>
  <si>
    <t>NC_015313.1</t>
  </si>
  <si>
    <t>CP002598</t>
  </si>
  <si>
    <t>61.8336</t>
  </si>
  <si>
    <t>Pseudonocardia sp. EC080610-09</t>
  </si>
  <si>
    <t>pBCI2-2</t>
  </si>
  <si>
    <t>CP012183.1</t>
  </si>
  <si>
    <t>69.3584</t>
  </si>
  <si>
    <t>pBCI2-1</t>
  </si>
  <si>
    <t>CP012182.1</t>
  </si>
  <si>
    <t>69.322</t>
  </si>
  <si>
    <t>679</t>
  </si>
  <si>
    <t>Pseudonocardia sp. EC080619-01</t>
  </si>
  <si>
    <t>pBCI1-1</t>
  </si>
  <si>
    <t>CP012186.1</t>
  </si>
  <si>
    <t>68.7515</t>
  </si>
  <si>
    <t>pBCI1-2</t>
  </si>
  <si>
    <t>CP012185.1</t>
  </si>
  <si>
    <t>69.3384</t>
  </si>
  <si>
    <t>770</t>
  </si>
  <si>
    <t>Pseudonocardia sp. EC080625-04</t>
  </si>
  <si>
    <t>pFRP1-2</t>
  </si>
  <si>
    <t>CP010991.1</t>
  </si>
  <si>
    <t>70.7296</t>
  </si>
  <si>
    <t>pFRP1-1</t>
  </si>
  <si>
    <t>CP010990.1</t>
  </si>
  <si>
    <t>68.5507</t>
  </si>
  <si>
    <t>Pseudonocardia sp. HH130629-09</t>
  </si>
  <si>
    <t>pLS1-1</t>
  </si>
  <si>
    <t>CP011869.1</t>
  </si>
  <si>
    <t>70.2861</t>
  </si>
  <si>
    <t>Pseudovibrio sp. FO-BEG1</t>
  </si>
  <si>
    <t>NC_016646.1</t>
  </si>
  <si>
    <t>CP003148</t>
  </si>
  <si>
    <t>52.6059</t>
  </si>
  <si>
    <t>Psychrobacter cryohalolentis K5</t>
  </si>
  <si>
    <t>NC_007968.1</t>
  </si>
  <si>
    <t>CP000324</t>
  </si>
  <si>
    <t>38.2645</t>
  </si>
  <si>
    <t>Psychrobacter maritimus MR29-12</t>
  </si>
  <si>
    <t>pKLH80</t>
  </si>
  <si>
    <t>NC_021158.1</t>
  </si>
  <si>
    <t>HF953351</t>
  </si>
  <si>
    <t>40.3438</t>
  </si>
  <si>
    <t>Psychrobacter sp. DAB_AL109bw</t>
  </si>
  <si>
    <t>pP109bwP1</t>
  </si>
  <si>
    <t>NC_019293.1</t>
  </si>
  <si>
    <t>JQ245702</t>
  </si>
  <si>
    <t>42.9123</t>
  </si>
  <si>
    <t>Psychrobacter sp. DAB_AL32B</t>
  </si>
  <si>
    <t>pP32BP1</t>
  </si>
  <si>
    <t>NC_019275.1</t>
  </si>
  <si>
    <t>JQ245699</t>
  </si>
  <si>
    <t>42.7049</t>
  </si>
  <si>
    <t>Psychrobacter sp. DAB_AL43B</t>
  </si>
  <si>
    <t>pP43BP1</t>
  </si>
  <si>
    <t>NC_019276.1</t>
  </si>
  <si>
    <t>JQ245700</t>
  </si>
  <si>
    <t>37.1754</t>
  </si>
  <si>
    <t>pP43BP3</t>
  </si>
  <si>
    <t>NC_019306.1</t>
  </si>
  <si>
    <t>JQ348845</t>
  </si>
  <si>
    <t>39.1927</t>
  </si>
  <si>
    <t>pP43BP4</t>
  </si>
  <si>
    <t>NC_019305.1</t>
  </si>
  <si>
    <t>JQ348844</t>
  </si>
  <si>
    <t>41.2868</t>
  </si>
  <si>
    <t>pP43BP2</t>
  </si>
  <si>
    <t>NC_019294.1</t>
  </si>
  <si>
    <t>JQ245701</t>
  </si>
  <si>
    <t>Psychrobacter sp. DAB_AL60</t>
  </si>
  <si>
    <t>pP60P2</t>
  </si>
  <si>
    <t>NC_019278.1</t>
  </si>
  <si>
    <t>JQ245704</t>
  </si>
  <si>
    <t>37.758</t>
  </si>
  <si>
    <t>pP60P1</t>
  </si>
  <si>
    <t>NC_019277.1</t>
  </si>
  <si>
    <t>JQ245703</t>
  </si>
  <si>
    <t>Psychrobacter sp. DAB_AL62B</t>
  </si>
  <si>
    <t>pP62BP1</t>
  </si>
  <si>
    <t>NC_019274.1</t>
  </si>
  <si>
    <t>JQ065022</t>
  </si>
  <si>
    <t>36.4697</t>
  </si>
  <si>
    <t>Psychrobacter sp. G</t>
  </si>
  <si>
    <t>PsyG_3</t>
  </si>
  <si>
    <t>NC_021669.1</t>
  </si>
  <si>
    <t>CP006268</t>
  </si>
  <si>
    <t>38.4985</t>
  </si>
  <si>
    <t>PsyG_26</t>
  </si>
  <si>
    <t>NC_021668.1</t>
  </si>
  <si>
    <t>CP006266</t>
  </si>
  <si>
    <t>41.1891</t>
  </si>
  <si>
    <t>PsyG_4</t>
  </si>
  <si>
    <t>NC_021662.1</t>
  </si>
  <si>
    <t>CP006267</t>
  </si>
  <si>
    <t>36.5206</t>
  </si>
  <si>
    <t>Psychrobacter sp. P11F6</t>
  </si>
  <si>
    <t>pPspP11F6a</t>
  </si>
  <si>
    <t>CM003595.1</t>
  </si>
  <si>
    <t>42.0825</t>
  </si>
  <si>
    <t>Psychrobacter sp. P11G3</t>
  </si>
  <si>
    <t>pPspP11G3d</t>
  </si>
  <si>
    <t>NZ_CM003600.1</t>
  </si>
  <si>
    <t>CM003600</t>
  </si>
  <si>
    <t>37.3966</t>
  </si>
  <si>
    <t>pPspP11G3b</t>
  </si>
  <si>
    <t>NZ_CM003598.1</t>
  </si>
  <si>
    <t>CM003598</t>
  </si>
  <si>
    <t>37.3824</t>
  </si>
  <si>
    <t>pPspP11G3c</t>
  </si>
  <si>
    <t>NZ_CM003599.1</t>
  </si>
  <si>
    <t>CM003599</t>
  </si>
  <si>
    <t>37.6801</t>
  </si>
  <si>
    <t>pPspP11G3a</t>
  </si>
  <si>
    <t>NZ_CM003597.1</t>
  </si>
  <si>
    <t>CM003597</t>
  </si>
  <si>
    <t>37.3638</t>
  </si>
  <si>
    <t>Psychrobacter sp. PRwf-1</t>
  </si>
  <si>
    <t>pRWF102</t>
  </si>
  <si>
    <t>NC_009517.1</t>
  </si>
  <si>
    <t>CP000715</t>
  </si>
  <si>
    <t>40.4346</t>
  </si>
  <si>
    <t>pRWF101</t>
  </si>
  <si>
    <t>NC_009516.1</t>
  </si>
  <si>
    <t>CP000714</t>
  </si>
  <si>
    <t>38.2846</t>
  </si>
  <si>
    <t>Psychrobacter urativorans R10.10B</t>
  </si>
  <si>
    <t>CP012707.1</t>
  </si>
  <si>
    <t>36.5551</t>
  </si>
  <si>
    <t>CP012709.1</t>
  </si>
  <si>
    <t>39.9215</t>
  </si>
  <si>
    <t>CP012708.1</t>
  </si>
  <si>
    <t>40.1794</t>
  </si>
  <si>
    <t>CP012710.1</t>
  </si>
  <si>
    <t>37.9053</t>
  </si>
  <si>
    <t>CP012711.1</t>
  </si>
  <si>
    <t>40.7324</t>
  </si>
  <si>
    <t>Pusillimonas sp. T7-7</t>
  </si>
  <si>
    <t>NC_015459.1</t>
  </si>
  <si>
    <t>CP002664</t>
  </si>
  <si>
    <t>56.0078</t>
  </si>
  <si>
    <t>Pyrobaculum oguniense TE7</t>
  </si>
  <si>
    <t>extrachromosomal element</t>
  </si>
  <si>
    <t>CP003317.1</t>
  </si>
  <si>
    <t>50.5774</t>
  </si>
  <si>
    <t>Pyrococcus abyssi GE5</t>
  </si>
  <si>
    <t>Thermococci</t>
  </si>
  <si>
    <t>pGT5</t>
  </si>
  <si>
    <t>NC_001773.1</t>
  </si>
  <si>
    <t>U49503</t>
  </si>
  <si>
    <t>43.4379</t>
  </si>
  <si>
    <t>Pyrococcus sp. 12/1</t>
  </si>
  <si>
    <t>pP12-1</t>
  </si>
  <si>
    <t>NC_014110.1</t>
  </si>
  <si>
    <t>GU056178</t>
  </si>
  <si>
    <t>44.6866</t>
  </si>
  <si>
    <t>Pyrococcus sp. JT1</t>
  </si>
  <si>
    <t>pRT1</t>
  </si>
  <si>
    <t>NC_003026.1</t>
  </si>
  <si>
    <t>AF393813</t>
  </si>
  <si>
    <t>42.692</t>
  </si>
  <si>
    <t>Rahnella aquatilis type strain: DSM 4594</t>
  </si>
  <si>
    <t>pHW4594</t>
  </si>
  <si>
    <t>NC_019221.1</t>
  </si>
  <si>
    <t>FN429025</t>
  </si>
  <si>
    <t>44.4397</t>
  </si>
  <si>
    <t>Rahnella aquatilis DSM 30076</t>
  </si>
  <si>
    <t>pHW30076</t>
  </si>
  <si>
    <t>NC_019222.1</t>
  </si>
  <si>
    <t>FN429026</t>
  </si>
  <si>
    <t>49.3085</t>
  </si>
  <si>
    <t>Rahnella aquatilis CIP 78.65 = ATCC 33071</t>
  </si>
  <si>
    <t>pRahaq201</t>
  </si>
  <si>
    <t>NC_016835.1</t>
  </si>
  <si>
    <t>CP003245</t>
  </si>
  <si>
    <t>408</t>
  </si>
  <si>
    <t>pRahaq203</t>
  </si>
  <si>
    <t>NC_017092.1</t>
  </si>
  <si>
    <t>CP003247</t>
  </si>
  <si>
    <t>44.9322</t>
  </si>
  <si>
    <t>pRahaq202</t>
  </si>
  <si>
    <t>NC_016819.1</t>
  </si>
  <si>
    <t>CP003246</t>
  </si>
  <si>
    <t>50.6932</t>
  </si>
  <si>
    <t>Rahnella aquatilis HX2</t>
  </si>
  <si>
    <t>PRA2</t>
  </si>
  <si>
    <t>NC_017807.1</t>
  </si>
  <si>
    <t>CP003405</t>
  </si>
  <si>
    <t>54.2245</t>
  </si>
  <si>
    <t>PRA22</t>
  </si>
  <si>
    <t>NC_017773.1</t>
  </si>
  <si>
    <t>CP003406</t>
  </si>
  <si>
    <t>48.6748</t>
  </si>
  <si>
    <t>PRA1</t>
  </si>
  <si>
    <t>NC_017060.1</t>
  </si>
  <si>
    <t>CP003404</t>
  </si>
  <si>
    <t>52.0197</t>
  </si>
  <si>
    <t>503</t>
  </si>
  <si>
    <t>Rahnella genomosp. 3 WMR126</t>
  </si>
  <si>
    <t>pHW126</t>
  </si>
  <si>
    <t>NC_019295.1</t>
  </si>
  <si>
    <t>FN429030</t>
  </si>
  <si>
    <t>31.4622</t>
  </si>
  <si>
    <t>Rahnella sp. 'WMR15'</t>
  </si>
  <si>
    <t>pHW15</t>
  </si>
  <si>
    <t>NC_008053.1</t>
  </si>
  <si>
    <t>AM167518</t>
  </si>
  <si>
    <t>47.435</t>
  </si>
  <si>
    <t>Rahnella sp. WMR104</t>
  </si>
  <si>
    <t>pHW104</t>
  </si>
  <si>
    <t>NC_019224.1</t>
  </si>
  <si>
    <t>FN429029</t>
  </si>
  <si>
    <t>50.7689</t>
  </si>
  <si>
    <t>Rahnella sp. WMR114</t>
  </si>
  <si>
    <t>pHW114B</t>
  </si>
  <si>
    <t>NC_019296.1</t>
  </si>
  <si>
    <t>FN429023</t>
  </si>
  <si>
    <t>45.3514</t>
  </si>
  <si>
    <t>pHW114A</t>
  </si>
  <si>
    <t>NC_019204.1</t>
  </si>
  <si>
    <t>FN429022</t>
  </si>
  <si>
    <t>46.8023</t>
  </si>
  <si>
    <t>Rahnella sp. WMR120</t>
  </si>
  <si>
    <t>pHW120</t>
  </si>
  <si>
    <t>NC_019297.1</t>
  </si>
  <si>
    <t>FN429024</t>
  </si>
  <si>
    <t>47.9675</t>
  </si>
  <si>
    <t>Rahnella sp. WMR121</t>
  </si>
  <si>
    <t>pHW121</t>
  </si>
  <si>
    <t>NC_019298.1</t>
  </si>
  <si>
    <t>FN429028</t>
  </si>
  <si>
    <t>37.3028</t>
  </si>
  <si>
    <t>Rahnella sp. WMR42</t>
  </si>
  <si>
    <t>pHW42</t>
  </si>
  <si>
    <t>NC_019203.1</t>
  </si>
  <si>
    <t>FN429021</t>
  </si>
  <si>
    <t>45.2867</t>
  </si>
  <si>
    <t>Rahnella sp. WMR66</t>
  </si>
  <si>
    <t>pHW66</t>
  </si>
  <si>
    <t>NC_019223.1</t>
  </si>
  <si>
    <t>FN429027</t>
  </si>
  <si>
    <t>47.5771</t>
  </si>
  <si>
    <t>Rahnella sp. Y9602</t>
  </si>
  <si>
    <t>pRAHAQ02</t>
  </si>
  <si>
    <t>NC_015063.1</t>
  </si>
  <si>
    <t>CP002507</t>
  </si>
  <si>
    <t>pRAHAQ01</t>
  </si>
  <si>
    <t>NC_015062.1</t>
  </si>
  <si>
    <t>CP002506</t>
  </si>
  <si>
    <t>52.0534</t>
  </si>
  <si>
    <t>Ralstonia eutropha H16</t>
  </si>
  <si>
    <t>megaplasmid pHG1</t>
  </si>
  <si>
    <t>NC_005241.1</t>
  </si>
  <si>
    <t>AY305378</t>
  </si>
  <si>
    <t>62.3081</t>
  </si>
  <si>
    <t>369</t>
  </si>
  <si>
    <t>406</t>
  </si>
  <si>
    <t>Ralstonia eutropha JMP134</t>
  </si>
  <si>
    <t>NC_007337.1</t>
  </si>
  <si>
    <t>CP000093</t>
  </si>
  <si>
    <t>64.6588</t>
  </si>
  <si>
    <t>NC_007336.1</t>
  </si>
  <si>
    <t>CP000092</t>
  </si>
  <si>
    <t>60.5909</t>
  </si>
  <si>
    <t>Ralstonia mannitolilytica SN82F48</t>
  </si>
  <si>
    <t>pRMAN01</t>
  </si>
  <si>
    <t>NZ_CP010801.1</t>
  </si>
  <si>
    <t>CP010801</t>
  </si>
  <si>
    <t>61.9349</t>
  </si>
  <si>
    <t>Ralstonia pickettii</t>
  </si>
  <si>
    <t>pMBCP</t>
  </si>
  <si>
    <t>NC_001431.1</t>
  </si>
  <si>
    <t>AF144733</t>
  </si>
  <si>
    <t>60.1517</t>
  </si>
  <si>
    <t>Ralstonia pickettii 712</t>
  </si>
  <si>
    <t>p712</t>
  </si>
  <si>
    <t>NC_019318.1</t>
  </si>
  <si>
    <t>JQ436722</t>
  </si>
  <si>
    <t>62.1134</t>
  </si>
  <si>
    <t>Ralstonia pickettii 12D</t>
  </si>
  <si>
    <t>pRp12D01</t>
  </si>
  <si>
    <t>NC_012855.1</t>
  </si>
  <si>
    <t>CP001646</t>
  </si>
  <si>
    <t>58.4195</t>
  </si>
  <si>
    <t>pRp12D03</t>
  </si>
  <si>
    <t>NC_012851.1</t>
  </si>
  <si>
    <t>CP001648</t>
  </si>
  <si>
    <t>61.1502</t>
  </si>
  <si>
    <t>pRp12D02</t>
  </si>
  <si>
    <t>NC_012849.1</t>
  </si>
  <si>
    <t>CP001647</t>
  </si>
  <si>
    <t>61.607</t>
  </si>
  <si>
    <t>Ralstonia pickettii 12J</t>
  </si>
  <si>
    <t>pRPIC01</t>
  </si>
  <si>
    <t>NC_010683.1</t>
  </si>
  <si>
    <t>CP001070</t>
  </si>
  <si>
    <t>60.4085</t>
  </si>
  <si>
    <t>Ralstonia solanacearum YC45</t>
  </si>
  <si>
    <t>CP011998.1</t>
  </si>
  <si>
    <t>66.896</t>
  </si>
  <si>
    <t>1536</t>
  </si>
  <si>
    <t>Ralstonia solanacearum</t>
  </si>
  <si>
    <t>pJTPS1</t>
  </si>
  <si>
    <t>NC_001399.1</t>
  </si>
  <si>
    <t>AB015669</t>
  </si>
  <si>
    <t>62.1288</t>
  </si>
  <si>
    <t>Ralstonia solanacearum UY031</t>
  </si>
  <si>
    <t>NZ_CP012688.1</t>
  </si>
  <si>
    <t>CP012688</t>
  </si>
  <si>
    <t>66.7371</t>
  </si>
  <si>
    <t>1462</t>
  </si>
  <si>
    <t>1498</t>
  </si>
  <si>
    <t>Ralstonia solanacearum CMR15</t>
  </si>
  <si>
    <t>pRSC35</t>
  </si>
  <si>
    <t>NC_017558.1</t>
  </si>
  <si>
    <t>FP885893</t>
  </si>
  <si>
    <t>61.2917</t>
  </si>
  <si>
    <t>CMR15_mp</t>
  </si>
  <si>
    <t>NC_017589.1</t>
  </si>
  <si>
    <t>FP885896</t>
  </si>
  <si>
    <t>66.8851</t>
  </si>
  <si>
    <t>1459</t>
  </si>
  <si>
    <t>Ralstonia solanacearum FQY_4</t>
  </si>
  <si>
    <t>NC_021745.1</t>
  </si>
  <si>
    <t>CP004013</t>
  </si>
  <si>
    <t>66.6318</t>
  </si>
  <si>
    <t>1557</t>
  </si>
  <si>
    <t>1609</t>
  </si>
  <si>
    <t>Ralstonia solanacearum GMI1000</t>
  </si>
  <si>
    <t>pGMI1000MP</t>
  </si>
  <si>
    <t>NC_003296.1</t>
  </si>
  <si>
    <t>66.8662</t>
  </si>
  <si>
    <t>1533</t>
  </si>
  <si>
    <t>1583</t>
  </si>
  <si>
    <t>Ralstonia solanacearum Po82</t>
  </si>
  <si>
    <t>NC_017575.1</t>
  </si>
  <si>
    <t>CP002820</t>
  </si>
  <si>
    <t>66.7335</t>
  </si>
  <si>
    <t>1433</t>
  </si>
  <si>
    <t>1495</t>
  </si>
  <si>
    <t>Ralstonia solanacearum PSI07</t>
  </si>
  <si>
    <t>mpPSI07</t>
  </si>
  <si>
    <t>NC_014310.1</t>
  </si>
  <si>
    <t>FP885891</t>
  </si>
  <si>
    <t>66.1269</t>
  </si>
  <si>
    <t>1530</t>
  </si>
  <si>
    <t>1575</t>
  </si>
  <si>
    <t>Ralstonia solanacearum Rs-09-161</t>
  </si>
  <si>
    <t>unnamed1 </t>
  </si>
  <si>
    <t>NZ_CM002758.1</t>
  </si>
  <si>
    <t>CM002758</t>
  </si>
  <si>
    <t>66.991</t>
  </si>
  <si>
    <t>1399</t>
  </si>
  <si>
    <t>1483</t>
  </si>
  <si>
    <t>Ralstonia solanacearum Rs-10-244</t>
  </si>
  <si>
    <t>NZ_CM002756.1</t>
  </si>
  <si>
    <t>CM002756</t>
  </si>
  <si>
    <t>66.8549</t>
  </si>
  <si>
    <t>1436</t>
  </si>
  <si>
    <t>1532</t>
  </si>
  <si>
    <t>Raoultella planticola RJA274</t>
  </si>
  <si>
    <t>NDM-1</t>
  </si>
  <si>
    <t>NC_025130.1</t>
  </si>
  <si>
    <t>KF877335</t>
  </si>
  <si>
    <t>49.2415</t>
  </si>
  <si>
    <t>Raoultella planticola KpNDM1</t>
  </si>
  <si>
    <t>pKpNDM1</t>
  </si>
  <si>
    <t>NC_023911.1</t>
  </si>
  <si>
    <t>JX515588</t>
  </si>
  <si>
    <t>46.859</t>
  </si>
  <si>
    <t>372</t>
  </si>
  <si>
    <t>Rhizobium etli bv. mimosae str. IE4771</t>
  </si>
  <si>
    <t>pRetIE4771d</t>
  </si>
  <si>
    <t>NZ_CP006990.1</t>
  </si>
  <si>
    <t>CP006990</t>
  </si>
  <si>
    <t>61.2194</t>
  </si>
  <si>
    <t>649</t>
  </si>
  <si>
    <t>661</t>
  </si>
  <si>
    <t>pRetIE4771c</t>
  </si>
  <si>
    <t>NZ_CP006989.1</t>
  </si>
  <si>
    <t>CP006989</t>
  </si>
  <si>
    <t>61.9461</t>
  </si>
  <si>
    <t>429</t>
  </si>
  <si>
    <t>pRetIE4771e</t>
  </si>
  <si>
    <t>NZ_CP006991.1</t>
  </si>
  <si>
    <t>CP006991</t>
  </si>
  <si>
    <t>663</t>
  </si>
  <si>
    <t>674</t>
  </si>
  <si>
    <t>pRetIE4771a</t>
  </si>
  <si>
    <t>NZ_CP006987.1</t>
  </si>
  <si>
    <t>CP006987</t>
  </si>
  <si>
    <t>58.768</t>
  </si>
  <si>
    <t>pRetIE4771b</t>
  </si>
  <si>
    <t>NZ_CP006988.1</t>
  </si>
  <si>
    <t>CP006988</t>
  </si>
  <si>
    <t>57.4895</t>
  </si>
  <si>
    <t>311</t>
  </si>
  <si>
    <t>Rhizobium etli bv. mimosae str. Mim1</t>
  </si>
  <si>
    <t>pRetMIM1a</t>
  </si>
  <si>
    <t>NC_021906.1</t>
  </si>
  <si>
    <t>CP005951</t>
  </si>
  <si>
    <t>61.7799</t>
  </si>
  <si>
    <t>pRetMIM1d</t>
  </si>
  <si>
    <t>NC_021908.1</t>
  </si>
  <si>
    <t>CP005954</t>
  </si>
  <si>
    <t>61.632</t>
  </si>
  <si>
    <t>476</t>
  </si>
  <si>
    <t>pRetMIM1f</t>
  </si>
  <si>
    <t>NC_021911.1</t>
  </si>
  <si>
    <t>CP005956</t>
  </si>
  <si>
    <t>60.513</t>
  </si>
  <si>
    <t>957</t>
  </si>
  <si>
    <t>1006</t>
  </si>
  <si>
    <t>pRetNIM1c</t>
  </si>
  <si>
    <t>NC_021910.1</t>
  </si>
  <si>
    <t>CP005953</t>
  </si>
  <si>
    <t>58.3644</t>
  </si>
  <si>
    <t>pRetMIM1b</t>
  </si>
  <si>
    <t>NC_021907.1</t>
  </si>
  <si>
    <t>CP005952</t>
  </si>
  <si>
    <t>61.529</t>
  </si>
  <si>
    <t>pRetMIM1e</t>
  </si>
  <si>
    <t>NC_021909.1</t>
  </si>
  <si>
    <t>CP005955</t>
  </si>
  <si>
    <t>57.9396</t>
  </si>
  <si>
    <t>502</t>
  </si>
  <si>
    <t>Rhizobium etli bv. phaseoli str. IE4803</t>
  </si>
  <si>
    <t>pRetIE4803a</t>
  </si>
  <si>
    <t>NZ_CP007642.1</t>
  </si>
  <si>
    <t>CP007642</t>
  </si>
  <si>
    <t>62.1671</t>
  </si>
  <si>
    <t>411</t>
  </si>
  <si>
    <t>pRetIE4803c</t>
  </si>
  <si>
    <t>NZ_CP007644.1</t>
  </si>
  <si>
    <t>CP007644</t>
  </si>
  <si>
    <t>61.1522</t>
  </si>
  <si>
    <t>637</t>
  </si>
  <si>
    <t>645</t>
  </si>
  <si>
    <t>pRetIE4803b</t>
  </si>
  <si>
    <t>NZ_CP007643.1</t>
  </si>
  <si>
    <t>CP007643</t>
  </si>
  <si>
    <t>57.874</t>
  </si>
  <si>
    <t>470</t>
  </si>
  <si>
    <t>pRetIE4803d</t>
  </si>
  <si>
    <t>NZ_CP007645.1</t>
  </si>
  <si>
    <t>CP007645</t>
  </si>
  <si>
    <t>60.6337</t>
  </si>
  <si>
    <t>Rhizobium etli CFN 42</t>
  </si>
  <si>
    <t>p42a</t>
  </si>
  <si>
    <t>NC_007762.1</t>
  </si>
  <si>
    <t>CP000134</t>
  </si>
  <si>
    <t>58.0027</t>
  </si>
  <si>
    <t>p42b</t>
  </si>
  <si>
    <t>NC_007763.1</t>
  </si>
  <si>
    <t>CP000135</t>
  </si>
  <si>
    <t>61.8071</t>
  </si>
  <si>
    <t>p42e</t>
  </si>
  <si>
    <t>NC_007765.1</t>
  </si>
  <si>
    <t>CP000137</t>
  </si>
  <si>
    <t>61.6667</t>
  </si>
  <si>
    <t>469</t>
  </si>
  <si>
    <t>p42c</t>
  </si>
  <si>
    <t>NC_007764.1</t>
  </si>
  <si>
    <t>CP000136</t>
  </si>
  <si>
    <t>61.5179</t>
  </si>
  <si>
    <t>p42f</t>
  </si>
  <si>
    <t>NC_007766.1</t>
  </si>
  <si>
    <t>CP000138</t>
  </si>
  <si>
    <t>61.2192</t>
  </si>
  <si>
    <t>602</t>
  </si>
  <si>
    <t>symbiotic plasmid p42d</t>
  </si>
  <si>
    <t>NC_004041.2</t>
  </si>
  <si>
    <t>U80928</t>
  </si>
  <si>
    <t>57.8159</t>
  </si>
  <si>
    <t>Rhizobium etli CIAT 652</t>
  </si>
  <si>
    <t>pC</t>
  </si>
  <si>
    <t>NC_010997.1</t>
  </si>
  <si>
    <t>CP001077</t>
  </si>
  <si>
    <t>60.8908</t>
  </si>
  <si>
    <t>946</t>
  </si>
  <si>
    <t>976</t>
  </si>
  <si>
    <t>NC_010998.1</t>
  </si>
  <si>
    <t>CP001075</t>
  </si>
  <si>
    <t>62.2203</t>
  </si>
  <si>
    <t>NC_010996.1</t>
  </si>
  <si>
    <t>CP001076</t>
  </si>
  <si>
    <t>57.7594</t>
  </si>
  <si>
    <t>Rhizobium freirei PRF 81</t>
  </si>
  <si>
    <t>pPRF81a</t>
  </si>
  <si>
    <t>NZ_AQHN01000095.1</t>
  </si>
  <si>
    <t>AQHN01000095</t>
  </si>
  <si>
    <t>59.0655</t>
  </si>
  <si>
    <t>pPRF81b</t>
  </si>
  <si>
    <t>NZ_AQHN01000096.1</t>
  </si>
  <si>
    <t>AQHN01000096</t>
  </si>
  <si>
    <t>59.0799</t>
  </si>
  <si>
    <t>Rhizobium gallicum bv. gallicum R602</t>
  </si>
  <si>
    <t>pRgalR602b</t>
  </si>
  <si>
    <t>NZ_CP006879.1</t>
  </si>
  <si>
    <t>CP006879</t>
  </si>
  <si>
    <t>58.2024</t>
  </si>
  <si>
    <t>pRgalR602c</t>
  </si>
  <si>
    <t>NZ_CP006880.1</t>
  </si>
  <si>
    <t>CP006880</t>
  </si>
  <si>
    <t>59.3738</t>
  </si>
  <si>
    <t>2210</t>
  </si>
  <si>
    <t>2278</t>
  </si>
  <si>
    <t>pRgalR602a</t>
  </si>
  <si>
    <t>NZ_CP006878.1</t>
  </si>
  <si>
    <t>CP006878</t>
  </si>
  <si>
    <t>58.5974</t>
  </si>
  <si>
    <t>Rhizobium leguminosarum bv. trifolii CB782</t>
  </si>
  <si>
    <t>NZ_CP007068.1</t>
  </si>
  <si>
    <t>CP007068</t>
  </si>
  <si>
    <t>60.3104</t>
  </si>
  <si>
    <t>1385</t>
  </si>
  <si>
    <t>1432</t>
  </si>
  <si>
    <t>NZ_CP007070.1</t>
  </si>
  <si>
    <t>CP007070</t>
  </si>
  <si>
    <t>57.3236</t>
  </si>
  <si>
    <t>NZ_CP007069.1</t>
  </si>
  <si>
    <t>CP007069</t>
  </si>
  <si>
    <t>61.7021</t>
  </si>
  <si>
    <t>460</t>
  </si>
  <si>
    <t>467</t>
  </si>
  <si>
    <t>Rhizobium leguminosarum bv. trifolii WSM1325</t>
  </si>
  <si>
    <t>pR132503</t>
  </si>
  <si>
    <t>NC_012853.1</t>
  </si>
  <si>
    <t>CP001625</t>
  </si>
  <si>
    <t>58.7925</t>
  </si>
  <si>
    <t>pR132501</t>
  </si>
  <si>
    <t>NC_012848.1</t>
  </si>
  <si>
    <t>CP001623</t>
  </si>
  <si>
    <t>60.3655</t>
  </si>
  <si>
    <t>724</t>
  </si>
  <si>
    <t>751</t>
  </si>
  <si>
    <t>pR132502</t>
  </si>
  <si>
    <t>NC_012858.1</t>
  </si>
  <si>
    <t>CP001624</t>
  </si>
  <si>
    <t>60.8184</t>
  </si>
  <si>
    <t>620</t>
  </si>
  <si>
    <t>pR132505</t>
  </si>
  <si>
    <t>NC_012854.1</t>
  </si>
  <si>
    <t>CP001627</t>
  </si>
  <si>
    <t>60.3707</t>
  </si>
  <si>
    <t>281</t>
  </si>
  <si>
    <t>pR132504</t>
  </si>
  <si>
    <t>NC_012852.1</t>
  </si>
  <si>
    <t>CP001626</t>
  </si>
  <si>
    <t>60.5646</t>
  </si>
  <si>
    <t>Rhizobium leguminosarum bv. trifolii WSM1689</t>
  </si>
  <si>
    <t>NZ_CP007047.1</t>
  </si>
  <si>
    <t>CP007047</t>
  </si>
  <si>
    <t>61.246</t>
  </si>
  <si>
    <t>481</t>
  </si>
  <si>
    <t>NZ_CP007050.1</t>
  </si>
  <si>
    <t>CP007050</t>
  </si>
  <si>
    <t>60.7005</t>
  </si>
  <si>
    <t>NZ_CP007049.1</t>
  </si>
  <si>
    <t>CP007049</t>
  </si>
  <si>
    <t>61.1407</t>
  </si>
  <si>
    <t>NZ_CP007048.1</t>
  </si>
  <si>
    <t>CP007048</t>
  </si>
  <si>
    <t>58.2057</t>
  </si>
  <si>
    <t>NZ_CP007046.1</t>
  </si>
  <si>
    <t>CP007046</t>
  </si>
  <si>
    <t>60.9442</t>
  </si>
  <si>
    <t>609</t>
  </si>
  <si>
    <t>613</t>
  </si>
  <si>
    <t>Rhizobium leguminosarum bv. trifolii WSM2304</t>
  </si>
  <si>
    <t>pRLG204</t>
  </si>
  <si>
    <t>NC_011371.1</t>
  </si>
  <si>
    <t>CP001194</t>
  </si>
  <si>
    <t>61.3868</t>
  </si>
  <si>
    <t>pRLG203</t>
  </si>
  <si>
    <t>NC_011370.1</t>
  </si>
  <si>
    <t>CP001195</t>
  </si>
  <si>
    <t>57.9011</t>
  </si>
  <si>
    <t>pRLG202</t>
  </si>
  <si>
    <t>NC_011366.1</t>
  </si>
  <si>
    <t>CP001193</t>
  </si>
  <si>
    <t>61.9581</t>
  </si>
  <si>
    <t>pRLG201</t>
  </si>
  <si>
    <t>NC_011368.1</t>
  </si>
  <si>
    <t>CP001192</t>
  </si>
  <si>
    <t>60.3599</t>
  </si>
  <si>
    <t>1163</t>
  </si>
  <si>
    <t>1199</t>
  </si>
  <si>
    <t>Rhizobium leguminosarum bv. viciae 3841</t>
  </si>
  <si>
    <t>pRL7</t>
  </si>
  <si>
    <t>NC_008382.1</t>
  </si>
  <si>
    <t>AM236081</t>
  </si>
  <si>
    <t>57.6219</t>
  </si>
  <si>
    <t>pRL10</t>
  </si>
  <si>
    <t>NC_008381.1</t>
  </si>
  <si>
    <t>AM236084</t>
  </si>
  <si>
    <t>59.6044</t>
  </si>
  <si>
    <t>pRL8</t>
  </si>
  <si>
    <t>NC_008383.1</t>
  </si>
  <si>
    <t>AM236082</t>
  </si>
  <si>
    <t>58.7449</t>
  </si>
  <si>
    <t>pRL9</t>
  </si>
  <si>
    <t>NC_008379.1</t>
  </si>
  <si>
    <t>AM236083</t>
  </si>
  <si>
    <t>60.9909</t>
  </si>
  <si>
    <t>pRL11</t>
  </si>
  <si>
    <t>NC_008384.1</t>
  </si>
  <si>
    <t>AM236085</t>
  </si>
  <si>
    <t>60.9728</t>
  </si>
  <si>
    <t>627</t>
  </si>
  <si>
    <t>pRL12</t>
  </si>
  <si>
    <t>NC_008378.1</t>
  </si>
  <si>
    <t>AM236086</t>
  </si>
  <si>
    <t>61.0247</t>
  </si>
  <si>
    <t>778</t>
  </si>
  <si>
    <t>Rhizobium phaseoli Ch24-10</t>
  </si>
  <si>
    <t>pRphCh2410a</t>
  </si>
  <si>
    <t>NZ_CM003278.1</t>
  </si>
  <si>
    <t>CM003278</t>
  </si>
  <si>
    <t>61.7818</t>
  </si>
  <si>
    <t>Rhizobium sp. IRBG74</t>
  </si>
  <si>
    <t>NC_022536.1</t>
  </si>
  <si>
    <t>HG518324</t>
  </si>
  <si>
    <t>57.484</t>
  </si>
  <si>
    <t>546</t>
  </si>
  <si>
    <t>575</t>
  </si>
  <si>
    <t>Rhizobium sp. LPU83</t>
  </si>
  <si>
    <t>V</t>
  </si>
  <si>
    <t>NZ_HG916855.1</t>
  </si>
  <si>
    <t>HG916855</t>
  </si>
  <si>
    <t>59.164</t>
  </si>
  <si>
    <t>1694</t>
  </si>
  <si>
    <t>1809</t>
  </si>
  <si>
    <t>NZ_HG916854.1</t>
  </si>
  <si>
    <t>HG916854</t>
  </si>
  <si>
    <t>59.1832</t>
  </si>
  <si>
    <t>672</t>
  </si>
  <si>
    <t>732</t>
  </si>
  <si>
    <t>NZ_HG916853.1</t>
  </si>
  <si>
    <t>HG916853</t>
  </si>
  <si>
    <t>59.6511</t>
  </si>
  <si>
    <t>pLPU83b</t>
  </si>
  <si>
    <t>CBYB000000000.1</t>
  </si>
  <si>
    <t>57.9245</t>
  </si>
  <si>
    <t>Rhizobium sp. NT-26</t>
  </si>
  <si>
    <t>NT26_p1</t>
  </si>
  <si>
    <t>NZ_FO082821.1</t>
  </si>
  <si>
    <t>FO082821</t>
  </si>
  <si>
    <t>60.1898</t>
  </si>
  <si>
    <t>NT26_p2</t>
  </si>
  <si>
    <t>NZ_FO082822.1</t>
  </si>
  <si>
    <t>FO082822</t>
  </si>
  <si>
    <t>62.0933</t>
  </si>
  <si>
    <t>Rhizobium tropici CIAT 899</t>
  </si>
  <si>
    <t>pRtrCIAT899b</t>
  </si>
  <si>
    <t>NC_020061.1</t>
  </si>
  <si>
    <t>CP004017</t>
  </si>
  <si>
    <t>57.624</t>
  </si>
  <si>
    <t>473</t>
  </si>
  <si>
    <t>pRtrCIAT899c</t>
  </si>
  <si>
    <t>NC_020062.1</t>
  </si>
  <si>
    <t>CP004018</t>
  </si>
  <si>
    <t>59.3562</t>
  </si>
  <si>
    <t>1848</t>
  </si>
  <si>
    <t>1876</t>
  </si>
  <si>
    <t>pRtrCIAT899a</t>
  </si>
  <si>
    <t>NC_020060.1</t>
  </si>
  <si>
    <t>CP004016</t>
  </si>
  <si>
    <t>58.6243</t>
  </si>
  <si>
    <t>Rhizoctonia solani</t>
  </si>
  <si>
    <t>pRS64-2</t>
  </si>
  <si>
    <t>NC_004983.1</t>
  </si>
  <si>
    <t>D88538</t>
  </si>
  <si>
    <t>47.3062</t>
  </si>
  <si>
    <t>Rhodobacter blasticus</t>
  </si>
  <si>
    <t>pMG160</t>
  </si>
  <si>
    <t>NC_004527.1</t>
  </si>
  <si>
    <t>AB082959</t>
  </si>
  <si>
    <t>67.0358</t>
  </si>
  <si>
    <t>Rhodobacter capsulatus SB 1003</t>
  </si>
  <si>
    <t>pRCB133</t>
  </si>
  <si>
    <t>NC_014035.1</t>
  </si>
  <si>
    <t>CP001313</t>
  </si>
  <si>
    <t>66.4656</t>
  </si>
  <si>
    <t>Rhodobacter sphaeroides 2.4.1</t>
  </si>
  <si>
    <t>NC_009007.1</t>
  </si>
  <si>
    <t>DQ232586</t>
  </si>
  <si>
    <t>69.2735</t>
  </si>
  <si>
    <t>E</t>
  </si>
  <si>
    <t>NC_009008.1</t>
  </si>
  <si>
    <t>DQ232587</t>
  </si>
  <si>
    <t>66.8059</t>
  </si>
  <si>
    <t>NC_007490.2</t>
  </si>
  <si>
    <t>CP000147</t>
  </si>
  <si>
    <t>63.8331</t>
  </si>
  <si>
    <t>NC_007488.2</t>
  </si>
  <si>
    <t>CP000145</t>
  </si>
  <si>
    <t>70.0742</t>
  </si>
  <si>
    <t>NC_007489.1</t>
  </si>
  <si>
    <t>CP000146</t>
  </si>
  <si>
    <t>63.7618</t>
  </si>
  <si>
    <t>NZ_AKVW01000004.1</t>
  </si>
  <si>
    <t>AKVW01000004</t>
  </si>
  <si>
    <t>70.0765</t>
  </si>
  <si>
    <t>NZ_AKVW01000006.1</t>
  </si>
  <si>
    <t>AKVW01000006</t>
  </si>
  <si>
    <t>64.2885</t>
  </si>
  <si>
    <t>Dx</t>
  </si>
  <si>
    <t>NZ_AKVW01000007.1</t>
  </si>
  <si>
    <t>AKVW01000007</t>
  </si>
  <si>
    <t>63.9321</t>
  </si>
  <si>
    <t>Ax</t>
  </si>
  <si>
    <t>NZ_AKVW01000003.1</t>
  </si>
  <si>
    <t>AKVW01000003</t>
  </si>
  <si>
    <t>69.597</t>
  </si>
  <si>
    <t>NZ_AKVW01000005.1</t>
  </si>
  <si>
    <t>AKVW01000005</t>
  </si>
  <si>
    <t>63.7627</t>
  </si>
  <si>
    <t>NZ_AKBU01000003.1</t>
  </si>
  <si>
    <t>AKBU01000003</t>
  </si>
  <si>
    <t>NZ_AKBU01000004.1</t>
  </si>
  <si>
    <t>AKBU01000004</t>
  </si>
  <si>
    <t>NZ_AKBU01000005.1</t>
  </si>
  <si>
    <t>AKBU01000005</t>
  </si>
  <si>
    <t>Rhodobacter sphaeroides ATCC 17025</t>
  </si>
  <si>
    <t>pRSPA03</t>
  </si>
  <si>
    <t>NC_009431.1</t>
  </si>
  <si>
    <t>CP000664</t>
  </si>
  <si>
    <t>69.3609</t>
  </si>
  <si>
    <t>pRSPA02</t>
  </si>
  <si>
    <t>NC_009430.1</t>
  </si>
  <si>
    <t>CP000663</t>
  </si>
  <si>
    <t>67.5984</t>
  </si>
  <si>
    <t>pRSPA01</t>
  </si>
  <si>
    <t>NC_009429.1</t>
  </si>
  <si>
    <t>CP000662</t>
  </si>
  <si>
    <t>67.6918</t>
  </si>
  <si>
    <t>840</t>
  </si>
  <si>
    <t>pRSPA04</t>
  </si>
  <si>
    <t>NC_009432.1</t>
  </si>
  <si>
    <t>CP000665</t>
  </si>
  <si>
    <t>64.0477</t>
  </si>
  <si>
    <t>pRSPA05</t>
  </si>
  <si>
    <t>NC_009433.1</t>
  </si>
  <si>
    <t>CP000666</t>
  </si>
  <si>
    <t>58.9274</t>
  </si>
  <si>
    <t>Rhodobacter sphaeroides ATCC 17029</t>
  </si>
  <si>
    <t>pRSPH01</t>
  </si>
  <si>
    <t>NC_009040.1</t>
  </si>
  <si>
    <t>CP000579</t>
  </si>
  <si>
    <t>69.614</t>
  </si>
  <si>
    <t>Rhodobacter sphaeroides KD131</t>
  </si>
  <si>
    <t>pRSKD131B</t>
  </si>
  <si>
    <t>NC_011960.1</t>
  </si>
  <si>
    <t>CP001153</t>
  </si>
  <si>
    <t>69.8302</t>
  </si>
  <si>
    <t>pRSKD131A</t>
  </si>
  <si>
    <t>NC_011962.1</t>
  </si>
  <si>
    <t>CP001152</t>
  </si>
  <si>
    <t>70.0906</t>
  </si>
  <si>
    <t>Rhodobacter sphaeroides WS8N</t>
  </si>
  <si>
    <t>pWS8N_B</t>
  </si>
  <si>
    <t>NZ_CM001164.1</t>
  </si>
  <si>
    <t>CM001164</t>
  </si>
  <si>
    <t>68.7576</t>
  </si>
  <si>
    <t>pWS8N_A</t>
  </si>
  <si>
    <t>NZ_CM001163.1</t>
  </si>
  <si>
    <t>CM001163</t>
  </si>
  <si>
    <t>70.5376</t>
  </si>
  <si>
    <t>Rhodococcus aetherivorans I24</t>
  </si>
  <si>
    <t>NC_010882.1</t>
  </si>
  <si>
    <t>DQ629589</t>
  </si>
  <si>
    <t>64.5006</t>
  </si>
  <si>
    <t>Rhodococcus aetherivorans BCP1</t>
  </si>
  <si>
    <t>pBMC2</t>
  </si>
  <si>
    <t>NZ_CM002179.1</t>
  </si>
  <si>
    <t>CM002179</t>
  </si>
  <si>
    <t>65.3812</t>
  </si>
  <si>
    <t>pBMC1</t>
  </si>
  <si>
    <t>NZ_CM002178.1</t>
  </si>
  <si>
    <t>CM002178</t>
  </si>
  <si>
    <t>68.8236</t>
  </si>
  <si>
    <t>Rhodococcus equi MBE116</t>
  </si>
  <si>
    <t>pVAPAMBE116</t>
  </si>
  <si>
    <t>NC_014247.1</t>
  </si>
  <si>
    <t>HM114217</t>
  </si>
  <si>
    <t>64.6041</t>
  </si>
  <si>
    <t>Rhodococcus equi PAM1593</t>
  </si>
  <si>
    <t>pVAPB1593</t>
  </si>
  <si>
    <t>NC_011150.1</t>
  </si>
  <si>
    <t>AM947676</t>
  </si>
  <si>
    <t>64.7033</t>
  </si>
  <si>
    <t>Rhodococcus equi 103S = PAM1126</t>
  </si>
  <si>
    <t>pVAPA1037</t>
  </si>
  <si>
    <t>NC_011151.1</t>
  </si>
  <si>
    <t>AM947677</t>
  </si>
  <si>
    <t>64.6123</t>
  </si>
  <si>
    <t>Rhodococcus equi 103</t>
  </si>
  <si>
    <t>p103</t>
  </si>
  <si>
    <t>NC_002576.1</t>
  </si>
  <si>
    <t>AF116907</t>
  </si>
  <si>
    <t>64.6094</t>
  </si>
  <si>
    <t>Rhodococcus equi ATCC33701</t>
  </si>
  <si>
    <t>pREAT701</t>
  </si>
  <si>
    <t>NC_004854.1</t>
  </si>
  <si>
    <t>AP001204</t>
  </si>
  <si>
    <t>Rhodococcus erythropolis BG43</t>
  </si>
  <si>
    <t>pRLLBG43</t>
  </si>
  <si>
    <t>NZ_CP011297.1</t>
  </si>
  <si>
    <t>CP011297</t>
  </si>
  <si>
    <t>61.2628</t>
  </si>
  <si>
    <t>pRLCBG43</t>
  </si>
  <si>
    <t>NZ_CP011296.1</t>
  </si>
  <si>
    <t>CP011296</t>
  </si>
  <si>
    <t>60.4787</t>
  </si>
  <si>
    <t>pRSLBG43</t>
  </si>
  <si>
    <t>NZ_CP011298.1</t>
  </si>
  <si>
    <t>CP011298</t>
  </si>
  <si>
    <t>58.6546</t>
  </si>
  <si>
    <t>Rhodococcus erythropolis DSM 8424</t>
  </si>
  <si>
    <t>pRE8424</t>
  </si>
  <si>
    <t>NC_006258.1</t>
  </si>
  <si>
    <t>AB127588</t>
  </si>
  <si>
    <t>54.7186</t>
  </si>
  <si>
    <t>Rhodococcus erythropolis BD2</t>
  </si>
  <si>
    <t>pBD2</t>
  </si>
  <si>
    <t>NC_005073.1</t>
  </si>
  <si>
    <t>AY223810</t>
  </si>
  <si>
    <t>62.1945</t>
  </si>
  <si>
    <t>Rhodococcus erythropolis NI86/21</t>
  </si>
  <si>
    <t>pFAJ2600</t>
  </si>
  <si>
    <t>NC_003846.1</t>
  </si>
  <si>
    <t>AF015088</t>
  </si>
  <si>
    <t>60.7817</t>
  </si>
  <si>
    <t>Rhodococcus erythropolis CCM2595</t>
  </si>
  <si>
    <t>pRECF1</t>
  </si>
  <si>
    <t>NC_022125.1</t>
  </si>
  <si>
    <t>CP003762</t>
  </si>
  <si>
    <t>62.5328</t>
  </si>
  <si>
    <t>Rhodococcus erythropolis PR4</t>
  </si>
  <si>
    <t>pREL1</t>
  </si>
  <si>
    <t>NC_007491.1</t>
  </si>
  <si>
    <t>AP008931</t>
  </si>
  <si>
    <t>61.9055</t>
  </si>
  <si>
    <t>pREC2</t>
  </si>
  <si>
    <t>NC_007487.1</t>
  </si>
  <si>
    <t>AP008933</t>
  </si>
  <si>
    <t>62.2216</t>
  </si>
  <si>
    <t>pREC1</t>
  </si>
  <si>
    <t>NC_007486.1</t>
  </si>
  <si>
    <t>AP008932</t>
  </si>
  <si>
    <t>63.0213</t>
  </si>
  <si>
    <t>Rhodococcus erythropolis R138</t>
  </si>
  <si>
    <t>pCRE138</t>
  </si>
  <si>
    <t>NZ_CM002794.1</t>
  </si>
  <si>
    <t>CM002794</t>
  </si>
  <si>
    <t>60.8989</t>
  </si>
  <si>
    <t>pLRE138</t>
  </si>
  <si>
    <t>NZ_CM002795.1</t>
  </si>
  <si>
    <t>CM002795</t>
  </si>
  <si>
    <t>60.4377</t>
  </si>
  <si>
    <t>Rhodococcus fascians D188</t>
  </si>
  <si>
    <t>pFiD188</t>
  </si>
  <si>
    <t>NC_021080.1</t>
  </si>
  <si>
    <t>JN093097</t>
  </si>
  <si>
    <t>61.8429</t>
  </si>
  <si>
    <t>Rhodococcus jostii RHA1</t>
  </si>
  <si>
    <t>pRHL2</t>
  </si>
  <si>
    <t>NC_008270.1</t>
  </si>
  <si>
    <t>CP000433</t>
  </si>
  <si>
    <t>64.0106</t>
  </si>
  <si>
    <t>pRHL1</t>
  </si>
  <si>
    <t>NC_008269.1</t>
  </si>
  <si>
    <t>CP000432</t>
  </si>
  <si>
    <t>65.0501</t>
  </si>
  <si>
    <t>949</t>
  </si>
  <si>
    <t>1010</t>
  </si>
  <si>
    <t>pRHL3</t>
  </si>
  <si>
    <t>NC_008271.1</t>
  </si>
  <si>
    <t>CP000434</t>
  </si>
  <si>
    <t>64.9116</t>
  </si>
  <si>
    <t>271</t>
  </si>
  <si>
    <t>Rhodococcus opacus R7</t>
  </si>
  <si>
    <t>pPDG2</t>
  </si>
  <si>
    <t>CP008949.1</t>
  </si>
  <si>
    <t>63.7774</t>
  </si>
  <si>
    <t>pPDG4</t>
  </si>
  <si>
    <t>CP008951.1</t>
  </si>
  <si>
    <t>64.7432</t>
  </si>
  <si>
    <t>pPDG1</t>
  </si>
  <si>
    <t>CP008948.1</t>
  </si>
  <si>
    <t>64.7241</t>
  </si>
  <si>
    <t>486</t>
  </si>
  <si>
    <t>pPDG5</t>
  </si>
  <si>
    <t>CP008952.1</t>
  </si>
  <si>
    <t>62.7011</t>
  </si>
  <si>
    <t>pPDG3</t>
  </si>
  <si>
    <t>CP008950.1</t>
  </si>
  <si>
    <t>66.1238</t>
  </si>
  <si>
    <t>Rhodococcus opacus B4</t>
  </si>
  <si>
    <t>pKNR01</t>
  </si>
  <si>
    <t>NC_006969.2</t>
  </si>
  <si>
    <t>AP011119</t>
  </si>
  <si>
    <t>64.5294</t>
  </si>
  <si>
    <t>pROB02</t>
  </si>
  <si>
    <t>NC_012521.1</t>
  </si>
  <si>
    <t>AP011117</t>
  </si>
  <si>
    <t>64.211</t>
  </si>
  <si>
    <t>pKNR</t>
  </si>
  <si>
    <t>NC_012523.1</t>
  </si>
  <si>
    <t>AP011118</t>
  </si>
  <si>
    <t>65.0351</t>
  </si>
  <si>
    <t>pKNR02</t>
  </si>
  <si>
    <t>NC_006970.2</t>
  </si>
  <si>
    <t>AP011120</t>
  </si>
  <si>
    <t>63.8298</t>
  </si>
  <si>
    <t>pROB01</t>
  </si>
  <si>
    <t>NC_012520.1</t>
  </si>
  <si>
    <t>AP011116</t>
  </si>
  <si>
    <t>65.7949</t>
  </si>
  <si>
    <t>548</t>
  </si>
  <si>
    <t>Rhodococcus opacus PD630</t>
  </si>
  <si>
    <t>NZ_CP003956.1</t>
  </si>
  <si>
    <t>CP003956</t>
  </si>
  <si>
    <t>NZ_CP003954.1</t>
  </si>
  <si>
    <t>CP003954</t>
  </si>
  <si>
    <t>65.7131</t>
  </si>
  <si>
    <t>NZ_CP003952.1</t>
  </si>
  <si>
    <t>CP003952</t>
  </si>
  <si>
    <t>65.4538</t>
  </si>
  <si>
    <t>NZ_CP003951.1</t>
  </si>
  <si>
    <t>CP003951</t>
  </si>
  <si>
    <t>63.887</t>
  </si>
  <si>
    <t>NZ_CP003953.1</t>
  </si>
  <si>
    <t>CP003953</t>
  </si>
  <si>
    <t>65.3817</t>
  </si>
  <si>
    <t>NZ_CP003957.1</t>
  </si>
  <si>
    <t>CP003957</t>
  </si>
  <si>
    <t>64.2051</t>
  </si>
  <si>
    <t>NZ_CP003955.1</t>
  </si>
  <si>
    <t>CP003955</t>
  </si>
  <si>
    <t>66.1393</t>
  </si>
  <si>
    <t>NZ_CP003950.1</t>
  </si>
  <si>
    <t>CP003950</t>
  </si>
  <si>
    <t>64.8945</t>
  </si>
  <si>
    <t>NZ_CP003958.1</t>
  </si>
  <si>
    <t>CP003958</t>
  </si>
  <si>
    <t>65.4598</t>
  </si>
  <si>
    <t>Rhodococcus pyridinivorans SB3094</t>
  </si>
  <si>
    <t>NC_023144.1</t>
  </si>
  <si>
    <t>CP006997</t>
  </si>
  <si>
    <t>65.0459</t>
  </si>
  <si>
    <t>NC_023145.1</t>
  </si>
  <si>
    <t>CP006998</t>
  </si>
  <si>
    <t>65.602</t>
  </si>
  <si>
    <t>Rhodococcus rhodochrous B-276</t>
  </si>
  <si>
    <t>pNC500</t>
  </si>
  <si>
    <t>NC_008823.1</t>
  </si>
  <si>
    <t>AB266604</t>
  </si>
  <si>
    <t>65.6671</t>
  </si>
  <si>
    <t>Rhodococcus sp. AD45</t>
  </si>
  <si>
    <t>NZ_CM003191.1</t>
  </si>
  <si>
    <t>CM003191</t>
  </si>
  <si>
    <t>60.6304</t>
  </si>
  <si>
    <t>Rhodococcus sp. B264-1</t>
  </si>
  <si>
    <t>pB264</t>
  </si>
  <si>
    <t>NC_004900.1</t>
  </si>
  <si>
    <t>AY297818</t>
  </si>
  <si>
    <t>64.7082</t>
  </si>
  <si>
    <t>Rhodococcus sp. NS1</t>
  </si>
  <si>
    <t>pNSL1</t>
  </si>
  <si>
    <t>NC_010850.1</t>
  </si>
  <si>
    <t>DQ888171</t>
  </si>
  <si>
    <t>65.4232</t>
  </si>
  <si>
    <t>Rhodoferax ferrireducens T118 DSM 15236</t>
  </si>
  <si>
    <t>NC_007901.1</t>
  </si>
  <si>
    <t>CP000268</t>
  </si>
  <si>
    <t>54.4104</t>
  </si>
  <si>
    <t>Rhodopseudomonas palustris AS1.2352</t>
  </si>
  <si>
    <t>pRPSZY</t>
  </si>
  <si>
    <t>NC_013548.1</t>
  </si>
  <si>
    <t>DQ318958</t>
  </si>
  <si>
    <t>47.9618</t>
  </si>
  <si>
    <t>Rhodopseudomonas palustris CGA009</t>
  </si>
  <si>
    <t>pRPA</t>
  </si>
  <si>
    <t>NC_005297.1</t>
  </si>
  <si>
    <t>BX571964</t>
  </si>
  <si>
    <t>60.4486</t>
  </si>
  <si>
    <t>Rhodospirillum rubrum ATCC 11170</t>
  </si>
  <si>
    <t>NC_007641.1</t>
  </si>
  <si>
    <t>CP000231</t>
  </si>
  <si>
    <t>59.7707</t>
  </si>
  <si>
    <t>Rhodothermus marinus R-21</t>
  </si>
  <si>
    <t>pRM21</t>
  </si>
  <si>
    <t>NC_001755.1</t>
  </si>
  <si>
    <t>U10426</t>
  </si>
  <si>
    <t>58.1942</t>
  </si>
  <si>
    <t>Rhodothermus marinus DSM 4252</t>
  </si>
  <si>
    <t>pRMAR01</t>
  </si>
  <si>
    <t>NC_013502.1</t>
  </si>
  <si>
    <t>CP001808</t>
  </si>
  <si>
    <t>58.2252</t>
  </si>
  <si>
    <t>Rhodothermus marinus SG0.5JP17-172</t>
  </si>
  <si>
    <t>pRHOM17201</t>
  </si>
  <si>
    <t>NC_015970.1</t>
  </si>
  <si>
    <t>CP003030</t>
  </si>
  <si>
    <t>59.4847</t>
  </si>
  <si>
    <t>pRHOM17202</t>
  </si>
  <si>
    <t>NC_015967.1</t>
  </si>
  <si>
    <t>CP003031</t>
  </si>
  <si>
    <t>68.0268</t>
  </si>
  <si>
    <t>Rhodovulum sulfidophilum DSM 1374</t>
  </si>
  <si>
    <t>NZ_DF260914.1</t>
  </si>
  <si>
    <t>DF260914</t>
  </si>
  <si>
    <t>69.4775</t>
  </si>
  <si>
    <t>NZ_DF260913.1</t>
  </si>
  <si>
    <t>DF260913</t>
  </si>
  <si>
    <t>68.8878</t>
  </si>
  <si>
    <t>Rickettsia africae ESF-5</t>
  </si>
  <si>
    <t>pRAF</t>
  </si>
  <si>
    <t>NC_012634.1</t>
  </si>
  <si>
    <t>CP001613</t>
  </si>
  <si>
    <t>33.4572</t>
  </si>
  <si>
    <t>Rickettsia australis str. Cutlack</t>
  </si>
  <si>
    <t>pMC5_1</t>
  </si>
  <si>
    <t>NC_017041.1</t>
  </si>
  <si>
    <t>CP003339</t>
  </si>
  <si>
    <t>33.7279</t>
  </si>
  <si>
    <t>Rickettsia australis str. Phillips</t>
  </si>
  <si>
    <t>pRau01</t>
  </si>
  <si>
    <t>NZ_AKVZ01000059.1</t>
  </si>
  <si>
    <t>AKVZ01000059</t>
  </si>
  <si>
    <t>33.7305</t>
  </si>
  <si>
    <t>Rickettsia endosymbiont of Ixodes scapularis</t>
  </si>
  <si>
    <t>pREIS1</t>
  </si>
  <si>
    <t>NZ_CM000771.1</t>
  </si>
  <si>
    <t>CM000771</t>
  </si>
  <si>
    <t>34.3972</t>
  </si>
  <si>
    <t>pREIS2</t>
  </si>
  <si>
    <t>NZ_CM000772.1</t>
  </si>
  <si>
    <t>CM000772</t>
  </si>
  <si>
    <t>31.7627</t>
  </si>
  <si>
    <t>pREIS3</t>
  </si>
  <si>
    <t>NZ_CM000773.1</t>
  </si>
  <si>
    <t>CM000773</t>
  </si>
  <si>
    <t>34.9217</t>
  </si>
  <si>
    <t>Rickettsia felis</t>
  </si>
  <si>
    <t>pRF</t>
  </si>
  <si>
    <t>NC_019229.1</t>
  </si>
  <si>
    <t>GQ329881</t>
  </si>
  <si>
    <t>33.6297</t>
  </si>
  <si>
    <t>Rickettsia felis URRWXCal2</t>
  </si>
  <si>
    <t>NC_007110.1</t>
  </si>
  <si>
    <t>CP000054</t>
  </si>
  <si>
    <t>33.58</t>
  </si>
  <si>
    <t>pRFdelta</t>
  </si>
  <si>
    <t>NC_007111.1</t>
  </si>
  <si>
    <t>CP000055</t>
  </si>
  <si>
    <t>33.1916</t>
  </si>
  <si>
    <t>Rickettsia helvetica C9P9</t>
  </si>
  <si>
    <t>pRhe</t>
  </si>
  <si>
    <t>NZ_CM001468.1</t>
  </si>
  <si>
    <t>CM001468</t>
  </si>
  <si>
    <t>32.6397</t>
  </si>
  <si>
    <t>Rickettsia massiliae MTU5</t>
  </si>
  <si>
    <t>pRMA</t>
  </si>
  <si>
    <t>NC_009897.1</t>
  </si>
  <si>
    <t>CP000684</t>
  </si>
  <si>
    <t>31.7088</t>
  </si>
  <si>
    <t>Rickettsia massiliae str. AZT80</t>
  </si>
  <si>
    <t>pRMB</t>
  </si>
  <si>
    <t>NC_016939.1</t>
  </si>
  <si>
    <t>CP003320</t>
  </si>
  <si>
    <t>32.14</t>
  </si>
  <si>
    <t>Rickettsia monacensis IrR/Munich</t>
  </si>
  <si>
    <t>pRM</t>
  </si>
  <si>
    <t>NC_010927.1</t>
  </si>
  <si>
    <t>EF564599</t>
  </si>
  <si>
    <t>31.836</t>
  </si>
  <si>
    <t>Rickettsia peacockii str. Rustic</t>
  </si>
  <si>
    <t>pRPR</t>
  </si>
  <si>
    <t>CP001228.1</t>
  </si>
  <si>
    <t>34.6626</t>
  </si>
  <si>
    <t>Rickettsia rhipicephali</t>
  </si>
  <si>
    <t>pHJ52</t>
  </si>
  <si>
    <t>NZ_CP013135.1</t>
  </si>
  <si>
    <t>CP013135</t>
  </si>
  <si>
    <t>31.4799</t>
  </si>
  <si>
    <t>pHJ51</t>
  </si>
  <si>
    <t>NZ_CP013134.1</t>
  </si>
  <si>
    <t>CP013134</t>
  </si>
  <si>
    <t>30.906</t>
  </si>
  <si>
    <t>Rickettsia rhipicephali str. 3-7-female6-CWPP</t>
  </si>
  <si>
    <t>pMCC_1</t>
  </si>
  <si>
    <t>NC_017055.1</t>
  </si>
  <si>
    <t>CP003343</t>
  </si>
  <si>
    <t>31.4458</t>
  </si>
  <si>
    <t>Rickettsiales bacterium Ac37b</t>
  </si>
  <si>
    <t>NZ_CP009219.1</t>
  </si>
  <si>
    <t>CP009219</t>
  </si>
  <si>
    <t>29.6035</t>
  </si>
  <si>
    <t>NZ_CP009218.1</t>
  </si>
  <si>
    <t>CP009218</t>
  </si>
  <si>
    <t>31.0935</t>
  </si>
  <si>
    <t>Riemerella anatipestifer 0511</t>
  </si>
  <si>
    <t>pRA0511</t>
  </si>
  <si>
    <t>NC_019261.1</t>
  </si>
  <si>
    <t>GU014535</t>
  </si>
  <si>
    <t>31.8059</t>
  </si>
  <si>
    <t>Riemerella anatipestifer 0846</t>
  </si>
  <si>
    <t>pRA0846</t>
  </si>
  <si>
    <t>NC_015950.1</t>
  </si>
  <si>
    <t>JF268689</t>
  </si>
  <si>
    <t>34.6341</t>
  </si>
  <si>
    <t>Riemerella anatipestifer 10</t>
  </si>
  <si>
    <t>pCFC1</t>
  </si>
  <si>
    <t>NC_002111.1</t>
  </si>
  <si>
    <t>AF048718</t>
  </si>
  <si>
    <t>27.1558</t>
  </si>
  <si>
    <t>Riemerella anatipestifer 0726</t>
  </si>
  <si>
    <t>pRA0726</t>
  </si>
  <si>
    <t>NC_015956.1</t>
  </si>
  <si>
    <t>JF268688</t>
  </si>
  <si>
    <t>34.0738</t>
  </si>
  <si>
    <t>Riemerella anatipestifer 20</t>
  </si>
  <si>
    <t>pCFC2</t>
  </si>
  <si>
    <t>NC_002130.1</t>
  </si>
  <si>
    <t>AF082180</t>
  </si>
  <si>
    <t>28.0442</t>
  </si>
  <si>
    <t>Rivularia sp. PCC 7116</t>
  </si>
  <si>
    <t>pRIV7116.01</t>
  </si>
  <si>
    <t>NC_019679.1</t>
  </si>
  <si>
    <t>CP003550</t>
  </si>
  <si>
    <t>36.4324</t>
  </si>
  <si>
    <t>pRIV7116.02</t>
  </si>
  <si>
    <t>NC_019686.1</t>
  </si>
  <si>
    <t>CP003551</t>
  </si>
  <si>
    <t>35.5498</t>
  </si>
  <si>
    <t>Roseobacter denitrificans OCh 114</t>
  </si>
  <si>
    <t>pTB1</t>
  </si>
  <si>
    <t>NC_008386.1</t>
  </si>
  <si>
    <t>CP000464</t>
  </si>
  <si>
    <t>55.9938</t>
  </si>
  <si>
    <t>pTB3</t>
  </si>
  <si>
    <t>NC_008388.1</t>
  </si>
  <si>
    <t>CP000466</t>
  </si>
  <si>
    <t>55.0287</t>
  </si>
  <si>
    <t>pTB4</t>
  </si>
  <si>
    <t>NC_008389.1</t>
  </si>
  <si>
    <t>CP000467</t>
  </si>
  <si>
    <t>55.5975</t>
  </si>
  <si>
    <t>pTB2</t>
  </si>
  <si>
    <t>NC_008387.1</t>
  </si>
  <si>
    <t>CP000465</t>
  </si>
  <si>
    <t>59.2227</t>
  </si>
  <si>
    <t>Roseobacter litoralis Och 149</t>
  </si>
  <si>
    <t>pRLO149_83</t>
  </si>
  <si>
    <t>NC_015728.1</t>
  </si>
  <si>
    <t>CP002625</t>
  </si>
  <si>
    <t>58.8182</t>
  </si>
  <si>
    <t>pRLO149_63</t>
  </si>
  <si>
    <t>NC_015729.1</t>
  </si>
  <si>
    <t>CP002626</t>
  </si>
  <si>
    <t>55.2383</t>
  </si>
  <si>
    <t>pRLO149_94</t>
  </si>
  <si>
    <t>NC_015741.1</t>
  </si>
  <si>
    <t>CP002624</t>
  </si>
  <si>
    <t>58.3748</t>
  </si>
  <si>
    <t>Rubrobacter radiotolerans RSPS-4</t>
  </si>
  <si>
    <t>Rubrobacteria</t>
  </si>
  <si>
    <t>NZ_CP007515.1</t>
  </si>
  <si>
    <t>CP007515</t>
  </si>
  <si>
    <t>65.6581</t>
  </si>
  <si>
    <t>NZ_CP007517.1</t>
  </si>
  <si>
    <t>CP007517</t>
  </si>
  <si>
    <t>63.1732</t>
  </si>
  <si>
    <t>NZ_CP007516.1</t>
  </si>
  <si>
    <t>CP007516</t>
  </si>
  <si>
    <t>66.4753</t>
  </si>
  <si>
    <t>Ruegeria pomeroyi DSS-3</t>
  </si>
  <si>
    <t>NC_006569.1</t>
  </si>
  <si>
    <t>CP000032</t>
  </si>
  <si>
    <t>62.7883</t>
  </si>
  <si>
    <t>450</t>
  </si>
  <si>
    <t>Ruegeria sp. PR1b</t>
  </si>
  <si>
    <t>pSD25</t>
  </si>
  <si>
    <t>NC_004574.1</t>
  </si>
  <si>
    <t>AF416331</t>
  </si>
  <si>
    <t>59.5715</t>
  </si>
  <si>
    <t>pSD20</t>
  </si>
  <si>
    <t>NC_004929.1</t>
  </si>
  <si>
    <t>AF416330</t>
  </si>
  <si>
    <t>62.6352</t>
  </si>
  <si>
    <t>Ruegeria sp. TM1040</t>
  </si>
  <si>
    <t>mega plasmid</t>
  </si>
  <si>
    <t>NC_008043.1</t>
  </si>
  <si>
    <t>CP000376</t>
  </si>
  <si>
    <t>59.3625</t>
  </si>
  <si>
    <t>713</t>
  </si>
  <si>
    <t>753</t>
  </si>
  <si>
    <t>NC_008042.1</t>
  </si>
  <si>
    <t>CP000375</t>
  </si>
  <si>
    <t>55.6962</t>
  </si>
  <si>
    <t>Rufibacter tibetensis 1351</t>
  </si>
  <si>
    <t>CP012644.1</t>
  </si>
  <si>
    <t>49.7655</t>
  </si>
  <si>
    <t>CP012645.1</t>
  </si>
  <si>
    <t>47.683</t>
  </si>
  <si>
    <t>Ruminiclostridium thermocellum BL21</t>
  </si>
  <si>
    <t>pEBM130</t>
  </si>
  <si>
    <t>NC_021665.1</t>
  </si>
  <si>
    <t>KC788287</t>
  </si>
  <si>
    <t>39.1584</t>
  </si>
  <si>
    <t>pEBM113</t>
  </si>
  <si>
    <t>NC_021653.1</t>
  </si>
  <si>
    <t>KC920664</t>
  </si>
  <si>
    <t>39.5875</t>
  </si>
  <si>
    <t>pEBM107</t>
  </si>
  <si>
    <t>NC_021652.1</t>
  </si>
  <si>
    <t>KC920663</t>
  </si>
  <si>
    <t>39.5412</t>
  </si>
  <si>
    <t>Ruminococcus albus 7 = DSM 20455</t>
  </si>
  <si>
    <t>pRUMAL02</t>
  </si>
  <si>
    <t>NC_014825.1</t>
  </si>
  <si>
    <t>CP002405</t>
  </si>
  <si>
    <t>44.37</t>
  </si>
  <si>
    <t>293</t>
  </si>
  <si>
    <t>pRUMAL04</t>
  </si>
  <si>
    <t>NC_014827.1</t>
  </si>
  <si>
    <t>CP002407</t>
  </si>
  <si>
    <t>42.8302</t>
  </si>
  <si>
    <t>pRUMAL01</t>
  </si>
  <si>
    <t>NC_014824.1</t>
  </si>
  <si>
    <t>CP002404</t>
  </si>
  <si>
    <t>38.0893</t>
  </si>
  <si>
    <t>pRUMAL03</t>
  </si>
  <si>
    <t>NC_014826.1</t>
  </si>
  <si>
    <t>CP002406</t>
  </si>
  <si>
    <t>36.726</t>
  </si>
  <si>
    <t>Ruminococcus flavefaciens R13e2</t>
  </si>
  <si>
    <t>pBAW301</t>
  </si>
  <si>
    <t>NC_001758.1</t>
  </si>
  <si>
    <t>U22411</t>
  </si>
  <si>
    <t>43.6652</t>
  </si>
  <si>
    <t>Runella slithyformis DSM 19594</t>
  </si>
  <si>
    <t>pRUNSL04</t>
  </si>
  <si>
    <t>NC_015705.1</t>
  </si>
  <si>
    <t>CP002863</t>
  </si>
  <si>
    <t>43.1582</t>
  </si>
  <si>
    <t>pRUNSL03</t>
  </si>
  <si>
    <t>NC_015694.1</t>
  </si>
  <si>
    <t>CP002862</t>
  </si>
  <si>
    <t>40.8048</t>
  </si>
  <si>
    <t>pRUNSL05</t>
  </si>
  <si>
    <t>NC_015695.1</t>
  </si>
  <si>
    <t>CP002864</t>
  </si>
  <si>
    <t>pRUNSL01</t>
  </si>
  <si>
    <t>NC_015693.1</t>
  </si>
  <si>
    <t>CP002860</t>
  </si>
  <si>
    <t>46.2621</t>
  </si>
  <si>
    <t>pRUNSL02</t>
  </si>
  <si>
    <t>NC_015704.1</t>
  </si>
  <si>
    <t>CP002861</t>
  </si>
  <si>
    <t>41.4308</t>
  </si>
  <si>
    <t>Saccharomonospora glauca K62</t>
  </si>
  <si>
    <t>pSACGL01</t>
  </si>
  <si>
    <t>NZ_CM001485.1</t>
  </si>
  <si>
    <t>CM001485</t>
  </si>
  <si>
    <t>66.8086</t>
  </si>
  <si>
    <t>Saccharomyces cerevisiae R008</t>
  </si>
  <si>
    <t>2 micron</t>
  </si>
  <si>
    <t>CM002420.1</t>
  </si>
  <si>
    <t>45.2503</t>
  </si>
  <si>
    <t>Saccharomyces cerevisiae W303</t>
  </si>
  <si>
    <t>2-micron</t>
  </si>
  <si>
    <t>CM001822.1</t>
  </si>
  <si>
    <t>38.968</t>
  </si>
  <si>
    <t>Saccharomyces cerevisiae x Saccharomyces kudriavzevii VIN7</t>
  </si>
  <si>
    <t>Sc2uM</t>
  </si>
  <si>
    <t>AGVY01000419.1</t>
  </si>
  <si>
    <t>38.9305</t>
  </si>
  <si>
    <t>Saccharomyces cerevisiae YJM1078</t>
  </si>
  <si>
    <t>2micron</t>
  </si>
  <si>
    <t>CP004116.1</t>
  </si>
  <si>
    <t>39.0766</t>
  </si>
  <si>
    <t>Saccharomyces cerevisiae YJM1083</t>
  </si>
  <si>
    <t>CP004530.1</t>
  </si>
  <si>
    <t>38.6237</t>
  </si>
  <si>
    <t>Saccharomyces cerevisiae YJM1129</t>
  </si>
  <si>
    <t>CP004531.1</t>
  </si>
  <si>
    <t>39.0903</t>
  </si>
  <si>
    <t>Saccharomyces cerevisiae YJM1133</t>
  </si>
  <si>
    <t>CP004532.1</t>
  </si>
  <si>
    <t>38.591</t>
  </si>
  <si>
    <t>Saccharomyces cerevisiae YJM1190</t>
  </si>
  <si>
    <t>CP004533.1</t>
  </si>
  <si>
    <t>Saccharomyces cerevisiae YJM1199</t>
  </si>
  <si>
    <t>CP004534.1</t>
  </si>
  <si>
    <t>Saccharomyces cerevisiae YJM1202</t>
  </si>
  <si>
    <t>CP004535.1</t>
  </si>
  <si>
    <t>Saccharomyces cerevisiae YJM1208</t>
  </si>
  <si>
    <t>CP004536.1</t>
  </si>
  <si>
    <t>38.5584</t>
  </si>
  <si>
    <t>Saccharomyces cerevisiae YJM1242</t>
  </si>
  <si>
    <t>CP004537.1</t>
  </si>
  <si>
    <t>39.1084</t>
  </si>
  <si>
    <t>Saccharomyces cerevisiae YJM1244</t>
  </si>
  <si>
    <t>CP004538.1</t>
  </si>
  <si>
    <t>39.0608</t>
  </si>
  <si>
    <t>Saccharomyces cerevisiae YJM1250</t>
  </si>
  <si>
    <t>CP004539.1</t>
  </si>
  <si>
    <t>39.0317</t>
  </si>
  <si>
    <t>Saccharomyces cerevisiae YJM1304</t>
  </si>
  <si>
    <t>CP004540.1</t>
  </si>
  <si>
    <t>38.3068</t>
  </si>
  <si>
    <t>Saccharomyces cerevisiae YJM1307</t>
  </si>
  <si>
    <t>CP004541.1</t>
  </si>
  <si>
    <t>39.0256</t>
  </si>
  <si>
    <t>Saccharomyces cerevisiae YJM1311</t>
  </si>
  <si>
    <t>CP004542.1</t>
  </si>
  <si>
    <t>Saccharomyces cerevisiae YJM1326</t>
  </si>
  <si>
    <t>CP004543.1</t>
  </si>
  <si>
    <t>39.1227</t>
  </si>
  <si>
    <t>Saccharomyces cerevisiae YJM1332</t>
  </si>
  <si>
    <t>CP004544.1</t>
  </si>
  <si>
    <t>39.0925</t>
  </si>
  <si>
    <t>Saccharomyces cerevisiae YJM1336</t>
  </si>
  <si>
    <t>CP004545.1</t>
  </si>
  <si>
    <t>Saccharomyces cerevisiae YJM1338</t>
  </si>
  <si>
    <t>CP004546.1</t>
  </si>
  <si>
    <t>Saccharomyces cerevisiae YJM1341</t>
  </si>
  <si>
    <t>CP004547.1</t>
  </si>
  <si>
    <t>39.0418</t>
  </si>
  <si>
    <t>Saccharomyces cerevisiae YJM1355</t>
  </si>
  <si>
    <t>CP004548.1</t>
  </si>
  <si>
    <t>38.581</t>
  </si>
  <si>
    <t>Saccharomyces cerevisiae YJM1356</t>
  </si>
  <si>
    <t>CP004549.1</t>
  </si>
  <si>
    <t>Saccharomyces cerevisiae YJM1381</t>
  </si>
  <si>
    <t>CP004550.1</t>
  </si>
  <si>
    <t>38.5684</t>
  </si>
  <si>
    <t>Saccharomyces cerevisiae YJM1383</t>
  </si>
  <si>
    <t>CP004551.1</t>
  </si>
  <si>
    <t>39.0055</t>
  </si>
  <si>
    <t>Saccharomyces cerevisiae YJM1386</t>
  </si>
  <si>
    <t>CP004552.1</t>
  </si>
  <si>
    <t>Saccharomyces cerevisiae YJM1400</t>
  </si>
  <si>
    <t>CP004553.1</t>
  </si>
  <si>
    <t>39.0384</t>
  </si>
  <si>
    <t>Saccharomyces cerevisiae YJM1401</t>
  </si>
  <si>
    <t>CP004554.1</t>
  </si>
  <si>
    <t>38.9664</t>
  </si>
  <si>
    <t>Saccharomyces cerevisiae YJM1415</t>
  </si>
  <si>
    <t>CP004555.1</t>
  </si>
  <si>
    <t>39.1065</t>
  </si>
  <si>
    <t>Saccharomyces cerevisiae YJM1417</t>
  </si>
  <si>
    <t>CP004556.1</t>
  </si>
  <si>
    <t>Saccharomyces cerevisiae YJM1419</t>
  </si>
  <si>
    <t>CP004557.1</t>
  </si>
  <si>
    <t>Saccharomyces cerevisiae YJM1433</t>
  </si>
  <si>
    <t>CP004558.1</t>
  </si>
  <si>
    <t>38.8434</t>
  </si>
  <si>
    <t>Saccharomyces cerevisiae YJM1450</t>
  </si>
  <si>
    <t>CP004559.1</t>
  </si>
  <si>
    <t>38.4129</t>
  </si>
  <si>
    <t>Saccharomyces cerevisiae YJM1463</t>
  </si>
  <si>
    <t>CP004560.1</t>
  </si>
  <si>
    <t>39.1325</t>
  </si>
  <si>
    <t>Saccharomyces cerevisiae YJM1477</t>
  </si>
  <si>
    <t>CP004561.1</t>
  </si>
  <si>
    <t>Saccharomyces cerevisiae YJM1478</t>
  </si>
  <si>
    <t>CP004562.1</t>
  </si>
  <si>
    <t>38.9814</t>
  </si>
  <si>
    <t>Saccharomyces cerevisiae YJM1479</t>
  </si>
  <si>
    <t>CP004563.1</t>
  </si>
  <si>
    <t>Saccharomyces cerevisiae YJM1526</t>
  </si>
  <si>
    <t>CP004564.1</t>
  </si>
  <si>
    <t>Saccharomyces cerevisiae YJM1527</t>
  </si>
  <si>
    <t>CP004565.1</t>
  </si>
  <si>
    <t>Saccharomyces cerevisiae YJM1574</t>
  </si>
  <si>
    <t>CP004566.1</t>
  </si>
  <si>
    <t>Saccharomyces cerevisiae YJM1615</t>
  </si>
  <si>
    <t>CP004567.1</t>
  </si>
  <si>
    <t>Saccharomyces cerevisiae YJM189</t>
  </si>
  <si>
    <t>CP004502.1</t>
  </si>
  <si>
    <t>Saccharomyces cerevisiae YJM193</t>
  </si>
  <si>
    <t>CP004503.1</t>
  </si>
  <si>
    <t>38.9973</t>
  </si>
  <si>
    <t>Saccharomyces cerevisiae YJM244</t>
  </si>
  <si>
    <t>CP004504.1</t>
  </si>
  <si>
    <t>Saccharomyces cerevisiae YJM248</t>
  </si>
  <si>
    <t>CP004505.1</t>
  </si>
  <si>
    <t>39.0741</t>
  </si>
  <si>
    <t>Saccharomyces cerevisiae YJM271</t>
  </si>
  <si>
    <t>CP004506.1</t>
  </si>
  <si>
    <t>39.0579</t>
  </si>
  <si>
    <t>Saccharomyces cerevisiae YJM320</t>
  </si>
  <si>
    <t>CP004507.1</t>
  </si>
  <si>
    <t>38.6074</t>
  </si>
  <si>
    <t>Saccharomyces cerevisiae YJM326</t>
  </si>
  <si>
    <t>CP004508.1</t>
  </si>
  <si>
    <t>38.6011</t>
  </si>
  <si>
    <t>Saccharomyces cerevisiae YJM428</t>
  </si>
  <si>
    <t>CP004509.1</t>
  </si>
  <si>
    <t>38.6564</t>
  </si>
  <si>
    <t>Saccharomyces cerevisiae YJM450</t>
  </si>
  <si>
    <t>CP004510.1</t>
  </si>
  <si>
    <t>Saccharomyces cerevisiae YJM451</t>
  </si>
  <si>
    <t>CP004511.1</t>
  </si>
  <si>
    <t>38.6178</t>
  </si>
  <si>
    <t>Saccharomyces cerevisiae YJM453</t>
  </si>
  <si>
    <t>CP004512.1</t>
  </si>
  <si>
    <t>Saccharomyces cerevisiae YJM456</t>
  </si>
  <si>
    <t>CP004513.1</t>
  </si>
  <si>
    <t>38.8845</t>
  </si>
  <si>
    <t>Saccharomyces cerevisiae YJM541</t>
  </si>
  <si>
    <t>CP004514.1</t>
  </si>
  <si>
    <t>Saccharomyces cerevisiae YJM554</t>
  </si>
  <si>
    <t>CP004515.1</t>
  </si>
  <si>
    <t>Saccharomyces cerevisiae YJM555</t>
  </si>
  <si>
    <t>CP004516.1</t>
  </si>
  <si>
    <t>38.5647</t>
  </si>
  <si>
    <t>Saccharomyces cerevisiae YJM627</t>
  </si>
  <si>
    <t>CP004517.1</t>
  </si>
  <si>
    <t>Saccharomyces cerevisiae YJM681</t>
  </si>
  <si>
    <t>CP004518.1</t>
  </si>
  <si>
    <t>Saccharomyces cerevisiae YJM682</t>
  </si>
  <si>
    <t>CP004519.1</t>
  </si>
  <si>
    <t>Saccharomyces cerevisiae YJM969</t>
  </si>
  <si>
    <t>CP004520.1</t>
  </si>
  <si>
    <t>39.1389</t>
  </si>
  <si>
    <t>Saccharomyces cerevisiae YJM972</t>
  </si>
  <si>
    <t>CP004521.1</t>
  </si>
  <si>
    <t>Saccharomyces cerevisiae YJM975</t>
  </si>
  <si>
    <t>CP004522.1</t>
  </si>
  <si>
    <t>Saccharomyces cerevisiae YJM978</t>
  </si>
  <si>
    <t>CP004523.1</t>
  </si>
  <si>
    <t>Saccharomyces cerevisiae YJM981</t>
  </si>
  <si>
    <t>CP004524.1</t>
  </si>
  <si>
    <t>Saccharomyces cerevisiae YJM984</t>
  </si>
  <si>
    <t>CP004525.1</t>
  </si>
  <si>
    <t>Saccharomyces cerevisiae YJM987</t>
  </si>
  <si>
    <t>CP004526.1</t>
  </si>
  <si>
    <t>Saccharomyces cerevisiae YJM990</t>
  </si>
  <si>
    <t>CP004527.1</t>
  </si>
  <si>
    <t>Saccharomyces cerevisiae YJM993</t>
  </si>
  <si>
    <t>CP004528.1</t>
  </si>
  <si>
    <t>Saccharomyces cerevisiae YJM996</t>
  </si>
  <si>
    <t>CP004529.1</t>
  </si>
  <si>
    <t>Saccharomyces eubayanus FM1318</t>
  </si>
  <si>
    <t>CM003592.1</t>
  </si>
  <si>
    <t>40.3181</t>
  </si>
  <si>
    <t>Salinibacter ruber DSM 13855</t>
  </si>
  <si>
    <t>pSR35</t>
  </si>
  <si>
    <t>NC_007678.1</t>
  </si>
  <si>
    <t>CP000160</t>
  </si>
  <si>
    <t>57.9411</t>
  </si>
  <si>
    <t>Salinibacter ruber M8</t>
  </si>
  <si>
    <t>pSR61</t>
  </si>
  <si>
    <t>NC_014030.1</t>
  </si>
  <si>
    <t>FP565812</t>
  </si>
  <si>
    <t>59.5751</t>
  </si>
  <si>
    <t>pSR84</t>
  </si>
  <si>
    <t>NC_014157.1</t>
  </si>
  <si>
    <t>FP565813</t>
  </si>
  <si>
    <t>63.1895</t>
  </si>
  <si>
    <t>pSR56</t>
  </si>
  <si>
    <t>NC_014028.1</t>
  </si>
  <si>
    <t>FP565811</t>
  </si>
  <si>
    <t>60.0258</t>
  </si>
  <si>
    <t>pSR11</t>
  </si>
  <si>
    <t>NC_014026.1</t>
  </si>
  <si>
    <t>FP565810</t>
  </si>
  <si>
    <t>63.2915</t>
  </si>
  <si>
    <t>Salmonella bongori N268-08</t>
  </si>
  <si>
    <t>RM1</t>
  </si>
  <si>
    <t>NC_021871.1</t>
  </si>
  <si>
    <t>CP006609</t>
  </si>
  <si>
    <t>50.1667</t>
  </si>
  <si>
    <t>Salmonella enterica 853</t>
  </si>
  <si>
    <t>pSD_77</t>
  </si>
  <si>
    <t>NC_019106.1</t>
  </si>
  <si>
    <t>JF267653</t>
  </si>
  <si>
    <t>48.8278</t>
  </si>
  <si>
    <t>Salmonella enterica S1400/94</t>
  </si>
  <si>
    <t>pS1400_89</t>
  </si>
  <si>
    <t>NC_022267.1</t>
  </si>
  <si>
    <t>JN796410</t>
  </si>
  <si>
    <t>49.799</t>
  </si>
  <si>
    <t>Salmonella enterica</t>
  </si>
  <si>
    <t>R27</t>
  </si>
  <si>
    <t>NC_002305.1</t>
  </si>
  <si>
    <t>AF250878</t>
  </si>
  <si>
    <t>45.7766</t>
  </si>
  <si>
    <t>pCTXM5-637</t>
  </si>
  <si>
    <t>NC_025190.1</t>
  </si>
  <si>
    <t>JX017306</t>
  </si>
  <si>
    <t>46.7061</t>
  </si>
  <si>
    <t>Salmonella enterica 146</t>
  </si>
  <si>
    <t>pSH146_65</t>
  </si>
  <si>
    <t>NC_019115.1</t>
  </si>
  <si>
    <t>JN983044</t>
  </si>
  <si>
    <t>42.4419</t>
  </si>
  <si>
    <t>pSRC15</t>
  </si>
  <si>
    <t>NC_013104.1</t>
  </si>
  <si>
    <t>GQ379901</t>
  </si>
  <si>
    <t>60.9576</t>
  </si>
  <si>
    <t>pSD_88</t>
  </si>
  <si>
    <t>NC_019105.1</t>
  </si>
  <si>
    <t>JF267652</t>
  </si>
  <si>
    <t>51.614</t>
  </si>
  <si>
    <t>Salmonella enterica AM17274</t>
  </si>
  <si>
    <t>pA172</t>
  </si>
  <si>
    <t>NC_010259.1</t>
  </si>
  <si>
    <t>EU331425</t>
  </si>
  <si>
    <t>43.0279</t>
  </si>
  <si>
    <t>Salmonella enterica 111</t>
  </si>
  <si>
    <t>pSH111_227</t>
  </si>
  <si>
    <t>NC_019114.1</t>
  </si>
  <si>
    <t>JN983042</t>
  </si>
  <si>
    <t>45.5687</t>
  </si>
  <si>
    <t>Salmonella enterica PVCM07-2008</t>
  </si>
  <si>
    <t>pVCM01</t>
  </si>
  <si>
    <t>NC_019127.1</t>
  </si>
  <si>
    <t>JX133088</t>
  </si>
  <si>
    <t>57.2438</t>
  </si>
  <si>
    <t>pSD_174</t>
  </si>
  <si>
    <t>NC_019107.1</t>
  </si>
  <si>
    <t>JF267651</t>
  </si>
  <si>
    <t>52.4998</t>
  </si>
  <si>
    <t>Salmonella enterica serovar Berta</t>
  </si>
  <si>
    <t>pBERT</t>
  </si>
  <si>
    <t>NC_001848.1</t>
  </si>
  <si>
    <t>AF025795</t>
  </si>
  <si>
    <t>52.4914</t>
  </si>
  <si>
    <t>Salmonella enterica G8430</t>
  </si>
  <si>
    <t>pU302S</t>
  </si>
  <si>
    <t>NC_006815.1</t>
  </si>
  <si>
    <t>AY333433</t>
  </si>
  <si>
    <t>49.3766</t>
  </si>
  <si>
    <t>pSD4.6</t>
  </si>
  <si>
    <t>NC_019135.1</t>
  </si>
  <si>
    <t>JX566768</t>
  </si>
  <si>
    <t>51.1792</t>
  </si>
  <si>
    <t>pU302L</t>
  </si>
  <si>
    <t>NC_006816.1</t>
  </si>
  <si>
    <t>AY333434</t>
  </si>
  <si>
    <t>54.0135</t>
  </si>
  <si>
    <t>Salmonella enterica STm2</t>
  </si>
  <si>
    <t>pSTM2</t>
  </si>
  <si>
    <t>NC_023900.1</t>
  </si>
  <si>
    <t>KF290378</t>
  </si>
  <si>
    <t>49.4333</t>
  </si>
  <si>
    <t>pGY1</t>
  </si>
  <si>
    <t>NC_010894.1</t>
  </si>
  <si>
    <t>EF150947</t>
  </si>
  <si>
    <t>43.1793</t>
  </si>
  <si>
    <t>pCTXM5-1845</t>
  </si>
  <si>
    <t>NC_025150.1</t>
  </si>
  <si>
    <t>JX017309</t>
  </si>
  <si>
    <t>47.3524</t>
  </si>
  <si>
    <t>Salmonella enterica 696</t>
  </si>
  <si>
    <t>pSH696_135</t>
  </si>
  <si>
    <t>NC_019118.1</t>
  </si>
  <si>
    <t>JN983048</t>
  </si>
  <si>
    <t>52.2157</t>
  </si>
  <si>
    <t>IncW pIE321</t>
  </si>
  <si>
    <t>NC_010716.1</t>
  </si>
  <si>
    <t>EF633507</t>
  </si>
  <si>
    <t>58.4246</t>
  </si>
  <si>
    <t>pP</t>
  </si>
  <si>
    <t>NC_003455.1</t>
  </si>
  <si>
    <t>AY079199</t>
  </si>
  <si>
    <t>49.4536</t>
  </si>
  <si>
    <t>pK</t>
  </si>
  <si>
    <t>NC_003456.1</t>
  </si>
  <si>
    <t>AY079200</t>
  </si>
  <si>
    <t>53.2391</t>
  </si>
  <si>
    <t>Salmonella enterica ARS 886</t>
  </si>
  <si>
    <t>pSBardo-Kan</t>
  </si>
  <si>
    <t>NC_015575.1</t>
  </si>
  <si>
    <t>HQ230977</t>
  </si>
  <si>
    <t>46.7553</t>
  </si>
  <si>
    <t>Salmonella enterica ST728/06-2</t>
  </si>
  <si>
    <t>pST728/06-2</t>
  </si>
  <si>
    <t>NC_010993.1</t>
  </si>
  <si>
    <t>EU715253</t>
  </si>
  <si>
    <t>50.5986</t>
  </si>
  <si>
    <t>NC_003457.1</t>
  </si>
  <si>
    <t>AY079201</t>
  </si>
  <si>
    <t>48.3773</t>
  </si>
  <si>
    <t>Salmonella enterica SN11/00</t>
  </si>
  <si>
    <t>pSN11/00Kan</t>
  </si>
  <si>
    <t>NC_014003.1</t>
  </si>
  <si>
    <t>GQ470395</t>
  </si>
  <si>
    <t>52.7729</t>
  </si>
  <si>
    <t>Salmonella enterica L-2156</t>
  </si>
  <si>
    <t>pMAK3</t>
  </si>
  <si>
    <t>NC_009982.1</t>
  </si>
  <si>
    <t>AB366442</t>
  </si>
  <si>
    <t>56.8555</t>
  </si>
  <si>
    <t>Salmonella enterica SGSC3045</t>
  </si>
  <si>
    <t>pSGSC3045-121</t>
  </si>
  <si>
    <t>NC_019125.1</t>
  </si>
  <si>
    <t>JQ418541</t>
  </si>
  <si>
    <t>49.9995</t>
  </si>
  <si>
    <t>pAnkS</t>
  </si>
  <si>
    <t>NC_010896.1</t>
  </si>
  <si>
    <t>DQ916413</t>
  </si>
  <si>
    <t>47.056</t>
  </si>
  <si>
    <t>pSD853_7.9</t>
  </si>
  <si>
    <t>NC_015392.1</t>
  </si>
  <si>
    <t>JF267654</t>
  </si>
  <si>
    <t>39.9618</t>
  </si>
  <si>
    <t>Salmonella enterica 8934</t>
  </si>
  <si>
    <t>pSal8934b</t>
  </si>
  <si>
    <t>NC_019109.1</t>
  </si>
  <si>
    <t>JF274992</t>
  </si>
  <si>
    <t>53.4155</t>
  </si>
  <si>
    <t>Salmonella enterica L-2454</t>
  </si>
  <si>
    <t>pMAK1</t>
  </si>
  <si>
    <t>NC_009981.1</t>
  </si>
  <si>
    <t>AB366440</t>
  </si>
  <si>
    <t>47.4025</t>
  </si>
  <si>
    <t>Salmonella enterica S75</t>
  </si>
  <si>
    <t>pMK101</t>
  </si>
  <si>
    <t>NC_019103.1</t>
  </si>
  <si>
    <t>HM070380</t>
  </si>
  <si>
    <t>50.1455</t>
  </si>
  <si>
    <t>pSal6919a</t>
  </si>
  <si>
    <t>NC_019108.1</t>
  </si>
  <si>
    <t>JF274991</t>
  </si>
  <si>
    <t>54.1328</t>
  </si>
  <si>
    <t>R46</t>
  </si>
  <si>
    <t>NC_003292.1</t>
  </si>
  <si>
    <t>AY046276</t>
  </si>
  <si>
    <t>51.5254</t>
  </si>
  <si>
    <t>Salmonella enterica A54560</t>
  </si>
  <si>
    <t>pSTm-A54650</t>
  </si>
  <si>
    <t>NC_024983.1</t>
  </si>
  <si>
    <t>LK056646</t>
  </si>
  <si>
    <t>46.8973</t>
  </si>
  <si>
    <t>Salmonella enterica Lane OU7432</t>
  </si>
  <si>
    <t>pOU1115</t>
  </si>
  <si>
    <t>NC_010422.1</t>
  </si>
  <si>
    <t>DQ115388</t>
  </si>
  <si>
    <t>48.6372</t>
  </si>
  <si>
    <t>Salmonella enterica OU7025</t>
  </si>
  <si>
    <t>pOU1114</t>
  </si>
  <si>
    <t>NC_010421.1</t>
  </si>
  <si>
    <t>DQ115387</t>
  </si>
  <si>
    <t>41.4511</t>
  </si>
  <si>
    <t>pSD107</t>
  </si>
  <si>
    <t>NC_019137.1</t>
  </si>
  <si>
    <t>JX566770</t>
  </si>
  <si>
    <t>51.5603</t>
  </si>
  <si>
    <t>Salmonella enterica CS0010A</t>
  </si>
  <si>
    <t>pCS0010A</t>
  </si>
  <si>
    <t>NC_018954.1</t>
  </si>
  <si>
    <t>CP002090</t>
  </si>
  <si>
    <t>49.4118</t>
  </si>
  <si>
    <t>pOU1113</t>
  </si>
  <si>
    <t>NC_007208.1</t>
  </si>
  <si>
    <t>AY517905</t>
  </si>
  <si>
    <t>53.7951</t>
  </si>
  <si>
    <t>Salmonella enterica L-789</t>
  </si>
  <si>
    <t>pMAK2</t>
  </si>
  <si>
    <t>NC_009980.1</t>
  </si>
  <si>
    <t>AB366441</t>
  </si>
  <si>
    <t>53.7656</t>
  </si>
  <si>
    <t>R621a</t>
  </si>
  <si>
    <t>NC_015965.1</t>
  </si>
  <si>
    <t>AP011954</t>
  </si>
  <si>
    <t>48.8469</t>
  </si>
  <si>
    <t>Salmonella enterica STm7</t>
  </si>
  <si>
    <t>pSTM7</t>
  </si>
  <si>
    <t>NC_023899.1</t>
  </si>
  <si>
    <t>KF290377</t>
  </si>
  <si>
    <t>49.5624</t>
  </si>
  <si>
    <t>pCTXM5-891</t>
  </si>
  <si>
    <t>NC_025148.1</t>
  </si>
  <si>
    <t>JX017307</t>
  </si>
  <si>
    <t>47.8573</t>
  </si>
  <si>
    <t>Salmonella enterica SARA30</t>
  </si>
  <si>
    <t>pSARA30</t>
  </si>
  <si>
    <t>NC_019138.1</t>
  </si>
  <si>
    <t>JX139735</t>
  </si>
  <si>
    <t>41.1783</t>
  </si>
  <si>
    <t>Salmonella enterica 07N0368</t>
  </si>
  <si>
    <t>pVQS1</t>
  </si>
  <si>
    <t>NC_019124.1</t>
  </si>
  <si>
    <t>JQ609357</t>
  </si>
  <si>
    <t>50.0134</t>
  </si>
  <si>
    <t>Salmonella enterica OU7519</t>
  </si>
  <si>
    <t>pOU7519</t>
  </si>
  <si>
    <t>NC_010119.1</t>
  </si>
  <si>
    <t>EU219534</t>
  </si>
  <si>
    <t>52.8394</t>
  </si>
  <si>
    <t>Salmonella enterica Se20</t>
  </si>
  <si>
    <t>pMdT</t>
  </si>
  <si>
    <t>NC_019133.1</t>
  </si>
  <si>
    <t>JX457478</t>
  </si>
  <si>
    <t>51.0369</t>
  </si>
  <si>
    <t>Salmonella enterica D23580</t>
  </si>
  <si>
    <t>pSLT-BT</t>
  </si>
  <si>
    <t>NC_013437.1</t>
  </si>
  <si>
    <t>FN432031</t>
  </si>
  <si>
    <t>53.4965</t>
  </si>
  <si>
    <t>NC_005002.1</t>
  </si>
  <si>
    <t>AY178821</t>
  </si>
  <si>
    <t>57.1861</t>
  </si>
  <si>
    <t>pYT1</t>
  </si>
  <si>
    <t>NC_014476.2</t>
  </si>
  <si>
    <t>AB576781</t>
  </si>
  <si>
    <t>54.1315</t>
  </si>
  <si>
    <t>Salmonella enterica ARS 852</t>
  </si>
  <si>
    <t>pSe-Kan</t>
  </si>
  <si>
    <t>NC_015570.1</t>
  </si>
  <si>
    <t>HQ230976</t>
  </si>
  <si>
    <t>45.9478</t>
  </si>
  <si>
    <t>Salmonella enterica 163</t>
  </si>
  <si>
    <t>pSH163_135</t>
  </si>
  <si>
    <t>NC_019116.1</t>
  </si>
  <si>
    <t>JN983045</t>
  </si>
  <si>
    <t>52.2246</t>
  </si>
  <si>
    <t>pSD5.6</t>
  </si>
  <si>
    <t>NC_019136.1</t>
  </si>
  <si>
    <t>JX566769</t>
  </si>
  <si>
    <t>46.1579</t>
  </si>
  <si>
    <t>Salmonella enterica SARC14</t>
  </si>
  <si>
    <t>pSARC14-41</t>
  </si>
  <si>
    <t>NC_019126.1</t>
  </si>
  <si>
    <t>JQ418540</t>
  </si>
  <si>
    <t>47.4126</t>
  </si>
  <si>
    <t>Salmonella enterica 79500</t>
  </si>
  <si>
    <t>pSFD10</t>
  </si>
  <si>
    <t>NC_003079.1</t>
  </si>
  <si>
    <t>AY048853</t>
  </si>
  <si>
    <t>51.7966</t>
  </si>
  <si>
    <t>pCTXM5-1358</t>
  </si>
  <si>
    <t>NC_025149.1</t>
  </si>
  <si>
    <t>JX017308</t>
  </si>
  <si>
    <t>47.2249</t>
  </si>
  <si>
    <t>pCS0010A_95</t>
  </si>
  <si>
    <t>NC_019104.1</t>
  </si>
  <si>
    <t>HQ114283</t>
  </si>
  <si>
    <t>49.5592</t>
  </si>
  <si>
    <t>Salmonella enterica LK5</t>
  </si>
  <si>
    <t>pSENV</t>
  </si>
  <si>
    <t>NC_019120.1</t>
  </si>
  <si>
    <t>JN885080</t>
  </si>
  <si>
    <t>51.9505</t>
  </si>
  <si>
    <t>pTPqnrS-1a</t>
  </si>
  <si>
    <t>NC_009807.1</t>
  </si>
  <si>
    <t>AM746977</t>
  </si>
  <si>
    <t>50.5563</t>
  </si>
  <si>
    <t>Salmonella enterica RKS5078</t>
  </si>
  <si>
    <t>pSPUV</t>
  </si>
  <si>
    <t>NC_019112.1</t>
  </si>
  <si>
    <t>JN885081</t>
  </si>
  <si>
    <t>53.3016</t>
  </si>
  <si>
    <t>pYT2</t>
  </si>
  <si>
    <t>NC_019001.1</t>
  </si>
  <si>
    <t>AB605179</t>
  </si>
  <si>
    <t>53.4131</t>
  </si>
  <si>
    <t>Salmonella enterica 484</t>
  </si>
  <si>
    <t>pQnrS1-cp17s</t>
  </si>
  <si>
    <t>NC_019113.1</t>
  </si>
  <si>
    <t>JN393220</t>
  </si>
  <si>
    <t>pSD4.0</t>
  </si>
  <si>
    <t>NC_019134.1</t>
  </si>
  <si>
    <t>JX566767</t>
  </si>
  <si>
    <t>49.3842</t>
  </si>
  <si>
    <t>Salmonella enterica GSS-HN-2007057</t>
  </si>
  <si>
    <t>p2007057</t>
  </si>
  <si>
    <t>NC_011897.1</t>
  </si>
  <si>
    <t>FJ228229</t>
  </si>
  <si>
    <t>NTP16</t>
  </si>
  <si>
    <t>NC_002090.1</t>
  </si>
  <si>
    <t>L05392</t>
  </si>
  <si>
    <t>46.493</t>
  </si>
  <si>
    <t>Salmonella enterica T12</t>
  </si>
  <si>
    <t>pST12</t>
  </si>
  <si>
    <t>NC_022376.1</t>
  </si>
  <si>
    <t>HG428760</t>
  </si>
  <si>
    <t>47.0332</t>
  </si>
  <si>
    <t>pVCM04</t>
  </si>
  <si>
    <t>NC_014354.1</t>
  </si>
  <si>
    <t>HM231165</t>
  </si>
  <si>
    <t>53.6143</t>
  </si>
  <si>
    <t>Salmonella enterica 404ty</t>
  </si>
  <si>
    <t>pBSSB1</t>
  </si>
  <si>
    <t>NC_011422.1</t>
  </si>
  <si>
    <t>AM419040</t>
  </si>
  <si>
    <t>36.6017</t>
  </si>
  <si>
    <t>Salmonella enterica SGI-15</t>
  </si>
  <si>
    <t>pSGI15</t>
  </si>
  <si>
    <t>NC_012916.1</t>
  </si>
  <si>
    <t>FN428572</t>
  </si>
  <si>
    <t>pSH696_117</t>
  </si>
  <si>
    <t>NC_019117.1</t>
  </si>
  <si>
    <t>JN983047</t>
  </si>
  <si>
    <t>50.7751</t>
  </si>
  <si>
    <t>Salmonella enterica RF-1</t>
  </si>
  <si>
    <t>pKDSC50</t>
  </si>
  <si>
    <t>NC_002638.1</t>
  </si>
  <si>
    <t>AB040415</t>
  </si>
  <si>
    <t>52.0736</t>
  </si>
  <si>
    <t>pSH163_34</t>
  </si>
  <si>
    <t>NC_019130.1</t>
  </si>
  <si>
    <t>JX258656</t>
  </si>
  <si>
    <t>41.4922</t>
  </si>
  <si>
    <t>Salmonella enterica 05-686</t>
  </si>
  <si>
    <t>pWES-1</t>
  </si>
  <si>
    <t>NC_011604.1</t>
  </si>
  <si>
    <t>DQ268764</t>
  </si>
  <si>
    <t>62.1929</t>
  </si>
  <si>
    <t>Salmonella enterica 1148</t>
  </si>
  <si>
    <t>pSH1148_4.8</t>
  </si>
  <si>
    <t>NC_019132.1</t>
  </si>
  <si>
    <t>JX494965</t>
  </si>
  <si>
    <t>53.3194</t>
  </si>
  <si>
    <t>pSH696_34</t>
  </si>
  <si>
    <t>NC_019128.1</t>
  </si>
  <si>
    <t>JX258654</t>
  </si>
  <si>
    <t>41.4897</t>
  </si>
  <si>
    <t>pSH146_32</t>
  </si>
  <si>
    <t>NC_019129.1</t>
  </si>
  <si>
    <t>JX258655</t>
  </si>
  <si>
    <t>40.7773</t>
  </si>
  <si>
    <t>Salmonella enterica 9134</t>
  </si>
  <si>
    <t>p9134dAT</t>
  </si>
  <si>
    <t>NC_023276.1</t>
  </si>
  <si>
    <t>KF705207</t>
  </si>
  <si>
    <t>50.5123</t>
  </si>
  <si>
    <t>pYT3</t>
  </si>
  <si>
    <t>NC_022372.1</t>
  </si>
  <si>
    <t>AB591424</t>
  </si>
  <si>
    <t>52.0419</t>
  </si>
  <si>
    <t>Salmonella enterica Sal550</t>
  </si>
  <si>
    <t>pSE34</t>
  </si>
  <si>
    <t>NC_010860.1</t>
  </si>
  <si>
    <t>EU219533</t>
  </si>
  <si>
    <t>41.2018</t>
  </si>
  <si>
    <t>p9134</t>
  </si>
  <si>
    <t>NC_023275.1</t>
  </si>
  <si>
    <t>KF705205</t>
  </si>
  <si>
    <t>51.0396</t>
  </si>
  <si>
    <t>Salmonella enterica SSAP03002A</t>
  </si>
  <si>
    <t>pSSAP03302A</t>
  </si>
  <si>
    <t>NC_018966.1</t>
  </si>
  <si>
    <t>CP002089</t>
  </si>
  <si>
    <t>49.448</t>
  </si>
  <si>
    <t>pUO-SbR5</t>
  </si>
  <si>
    <t>NC_010500.1</t>
  </si>
  <si>
    <t>AM746675</t>
  </si>
  <si>
    <t>50.7255</t>
  </si>
  <si>
    <t>pFPTB1</t>
  </si>
  <si>
    <t>NC_011410.1</t>
  </si>
  <si>
    <t>AJ634602</t>
  </si>
  <si>
    <t>54.8515</t>
  </si>
  <si>
    <t>pHLR25</t>
  </si>
  <si>
    <t>NC_019110.1</t>
  </si>
  <si>
    <t>HE652087</t>
  </si>
  <si>
    <t>Salmonella enterica S1744</t>
  </si>
  <si>
    <t>pJ</t>
  </si>
  <si>
    <t>NC_021927.1</t>
  </si>
  <si>
    <t>KC886366</t>
  </si>
  <si>
    <t>55.5821</t>
  </si>
  <si>
    <t>Salmonella enterica S06004</t>
  </si>
  <si>
    <t>pSPI12</t>
  </si>
  <si>
    <t>NC_019102.1</t>
  </si>
  <si>
    <t>GU949535</t>
  </si>
  <si>
    <t>51.7892</t>
  </si>
  <si>
    <t>pSH163_120</t>
  </si>
  <si>
    <t>NC_019122.1</t>
  </si>
  <si>
    <t>JN983046</t>
  </si>
  <si>
    <t>50.9766</t>
  </si>
  <si>
    <t>pSH146_87</t>
  </si>
  <si>
    <t>NC_019131.1</t>
  </si>
  <si>
    <t>JX445149</t>
  </si>
  <si>
    <t>50.1605</t>
  </si>
  <si>
    <t>Salmonella enterica 1643/10</t>
  </si>
  <si>
    <t>p1643_10</t>
  </si>
  <si>
    <t>NC_022522.2</t>
  </si>
  <si>
    <t>KF056330</t>
  </si>
  <si>
    <t>52.1966</t>
  </si>
  <si>
    <t>pUO-SbR3</t>
  </si>
  <si>
    <t>NC_010499.1</t>
  </si>
  <si>
    <t>AM746674</t>
  </si>
  <si>
    <t>61.1363</t>
  </si>
  <si>
    <t>Salmonella enterica AM04528</t>
  </si>
  <si>
    <t>pAM04528</t>
  </si>
  <si>
    <t>NC_012693.1</t>
  </si>
  <si>
    <t>FJ621587</t>
  </si>
  <si>
    <t>51.9041</t>
  </si>
  <si>
    <t>pSH1148_107</t>
  </si>
  <si>
    <t>NC_019123.1</t>
  </si>
  <si>
    <t>JN983049</t>
  </si>
  <si>
    <t>52.3555</t>
  </si>
  <si>
    <t>Salmonella enterica M7849</t>
  </si>
  <si>
    <t>pPAB19</t>
  </si>
  <si>
    <t>NC_019101.1</t>
  </si>
  <si>
    <t>GQ412195</t>
  </si>
  <si>
    <t>Salmonella enterica 8943</t>
  </si>
  <si>
    <t>pSal8934a</t>
  </si>
  <si>
    <t>NC_019111.1</t>
  </si>
  <si>
    <t>JF274993</t>
  </si>
  <si>
    <t>49.7521</t>
  </si>
  <si>
    <t>cryptic plasmid</t>
  </si>
  <si>
    <t>NC_005862.1</t>
  </si>
  <si>
    <t>AB076707</t>
  </si>
  <si>
    <t>53.5773</t>
  </si>
  <si>
    <t>pSH111_166</t>
  </si>
  <si>
    <t>NC_019121.1</t>
  </si>
  <si>
    <t>JN983043</t>
  </si>
  <si>
    <t>53.0885</t>
  </si>
  <si>
    <t>p9134dT</t>
  </si>
  <si>
    <t>NC_023290.1</t>
  </si>
  <si>
    <t>KF705206</t>
  </si>
  <si>
    <t>50.3539</t>
  </si>
  <si>
    <t>pNF1358</t>
  </si>
  <si>
    <t>NC_019099.1</t>
  </si>
  <si>
    <t>DQ017661</t>
  </si>
  <si>
    <t>50.0096</t>
  </si>
  <si>
    <t>Salmonella enterica STM709</t>
  </si>
  <si>
    <t>pSTM709</t>
  </si>
  <si>
    <t>NC_023915.1</t>
  </si>
  <si>
    <t>HG428759</t>
  </si>
  <si>
    <t>49.8548</t>
  </si>
  <si>
    <t>pSC101</t>
  </si>
  <si>
    <t>NC_002056.1</t>
  </si>
  <si>
    <t>X01654</t>
  </si>
  <si>
    <t>51.1713</t>
  </si>
  <si>
    <t>pSTd4</t>
  </si>
  <si>
    <t>NC_025026.1</t>
  </si>
  <si>
    <t>HQ730898</t>
  </si>
  <si>
    <t>46.5613</t>
  </si>
  <si>
    <t>Salmonella enterica subsp. enterica YU39</t>
  </si>
  <si>
    <t>pYU39_4.8</t>
  </si>
  <si>
    <t>NZ_CP011433.1</t>
  </si>
  <si>
    <t>CP011433</t>
  </si>
  <si>
    <t>50.6458</t>
  </si>
  <si>
    <t>pYU39_IncA/C</t>
  </si>
  <si>
    <t>NZ_CP011429.1</t>
  </si>
  <si>
    <t>CP011429</t>
  </si>
  <si>
    <t>51.5721</t>
  </si>
  <si>
    <t>pYU39_4.2</t>
  </si>
  <si>
    <t>NZ_CP011434.1</t>
  </si>
  <si>
    <t>CP011434</t>
  </si>
  <si>
    <t>47.7401</t>
  </si>
  <si>
    <t>pYU39_IncX</t>
  </si>
  <si>
    <t>NZ_CP011431.1</t>
  </si>
  <si>
    <t>CP011431</t>
  </si>
  <si>
    <t>41.2285</t>
  </si>
  <si>
    <t>pYU39_5.1</t>
  </si>
  <si>
    <t>NZ_CP011432.1</t>
  </si>
  <si>
    <t>CP011432</t>
  </si>
  <si>
    <t>48.5372</t>
  </si>
  <si>
    <t>pYU39_89</t>
  </si>
  <si>
    <t>NZ_CP011430.1</t>
  </si>
  <si>
    <t>CP011430</t>
  </si>
  <si>
    <t>47.0674</t>
  </si>
  <si>
    <t>pYU39_2.7</t>
  </si>
  <si>
    <t>NZ_CP011435.1</t>
  </si>
  <si>
    <t>CP011435</t>
  </si>
  <si>
    <t>45.9843</t>
  </si>
  <si>
    <t>Salmonella enterica subsp. enterica serovar Agona str. SL483</t>
  </si>
  <si>
    <t>NC_011148.1</t>
  </si>
  <si>
    <t>CP001137</t>
  </si>
  <si>
    <t>40.7446</t>
  </si>
  <si>
    <t>Salmonella enterica subsp. enterica serovar Anatum</t>
  </si>
  <si>
    <t>PDM04</t>
  </si>
  <si>
    <t>CP013224.1</t>
  </si>
  <si>
    <t>52.2465</t>
  </si>
  <si>
    <t>PDM05</t>
  </si>
  <si>
    <t>CP013225.1</t>
  </si>
  <si>
    <t>55.1172</t>
  </si>
  <si>
    <t>PDM02</t>
  </si>
  <si>
    <t>CP013221.1</t>
  </si>
  <si>
    <t>PDM03</t>
  </si>
  <si>
    <t>CP013223.1</t>
  </si>
  <si>
    <t>Salmonella enterica subsp. enterica serovar Bareilly str. CFSAN000189</t>
  </si>
  <si>
    <t>NC_021817.1</t>
  </si>
  <si>
    <t>CP006054</t>
  </si>
  <si>
    <t>50.6273</t>
  </si>
  <si>
    <t>Salmonella enterica subsp. enterica serovar Bovismorbificans str. 3114</t>
  </si>
  <si>
    <t>HF969016.1</t>
  </si>
  <si>
    <t>52.6557</t>
  </si>
  <si>
    <t>Salmonella enterica subsp. enterica serovar Choleraesuis str. ATCC 10708</t>
  </si>
  <si>
    <t>pCFSAN000679_01</t>
  </si>
  <si>
    <t>NZ_CP012345.1</t>
  </si>
  <si>
    <t>CP012345</t>
  </si>
  <si>
    <t>47.9679</t>
  </si>
  <si>
    <t>Salmonella enterica subsp. enterica serovar Choleraesuis str. SC-B67</t>
  </si>
  <si>
    <t>pSCV50</t>
  </si>
  <si>
    <t>NC_006855.1</t>
  </si>
  <si>
    <t>AY509003</t>
  </si>
  <si>
    <t>52.1147</t>
  </si>
  <si>
    <t>pSC138</t>
  </si>
  <si>
    <t>NC_006856.1</t>
  </si>
  <si>
    <t>AY509004</t>
  </si>
  <si>
    <t>51.3089</t>
  </si>
  <si>
    <t>Salmonella enterica subsp. enterica serovar Choleraesuis str. SCSA50</t>
  </si>
  <si>
    <t>NZ_CM001063.1</t>
  </si>
  <si>
    <t>CM001063</t>
  </si>
  <si>
    <t>52.1107</t>
  </si>
  <si>
    <t>Salmonella enterica subsp. enterica serovar Cubana str. CFSAN002050</t>
  </si>
  <si>
    <t>NC_021845.1</t>
  </si>
  <si>
    <t>CP006056</t>
  </si>
  <si>
    <t>45.2102</t>
  </si>
  <si>
    <t>NC_021819.1</t>
  </si>
  <si>
    <t>CP006057</t>
  </si>
  <si>
    <t>48.3742</t>
  </si>
  <si>
    <t>Salmonella enterica subsp. enterica serovar Dublin str. CT_02021853</t>
  </si>
  <si>
    <t>pCT02021853_74</t>
  </si>
  <si>
    <t>NC_011204.1</t>
  </si>
  <si>
    <t>CP001143</t>
  </si>
  <si>
    <t>48.6338</t>
  </si>
  <si>
    <t>Salmonella enterica subsp. enterica serovar Dublin str. SD3246</t>
  </si>
  <si>
    <t>p3246_74</t>
  </si>
  <si>
    <t>NZ_CM001152.1</t>
  </si>
  <si>
    <t>CM001152</t>
  </si>
  <si>
    <t>48.6398</t>
  </si>
  <si>
    <t>Salmonella enterica subsp. enterica serovar Enteritidis Durban</t>
  </si>
  <si>
    <t>NZ_CP007508.1</t>
  </si>
  <si>
    <t>CP007508</t>
  </si>
  <si>
    <t>51.9605</t>
  </si>
  <si>
    <t>Salmonella enterica subsp. enterica serovar Enteritidis SEJ</t>
  </si>
  <si>
    <t>NZ_CP008927.1</t>
  </si>
  <si>
    <t>CP008927</t>
  </si>
  <si>
    <t>51.9588</t>
  </si>
  <si>
    <t>Salmonella enterica subsp. enterica serovar Enteritidis FORC_007</t>
  </si>
  <si>
    <t>pFORC7</t>
  </si>
  <si>
    <t>CP009767.1</t>
  </si>
  <si>
    <t>48.3417</t>
  </si>
  <si>
    <t>Salmonella enterica subsp. enterica serovar Enteritidis str. 18569</t>
  </si>
  <si>
    <t>pCFSAN000006</t>
  </si>
  <si>
    <t>NZ_CP011395.1</t>
  </si>
  <si>
    <t>CP011395</t>
  </si>
  <si>
    <t>51.9246</t>
  </si>
  <si>
    <t>Salmonella enterica subsp. enterica serovar Enteritidis str. 77-1427</t>
  </si>
  <si>
    <t>pCFSAN000111_01</t>
  </si>
  <si>
    <t>NZ_CP007599.1</t>
  </si>
  <si>
    <t>CP007599</t>
  </si>
  <si>
    <t>39.8798</t>
  </si>
  <si>
    <t>Salmonella enterica subsp. enterica serovar Enteritidis str. CDC_2010K_0968</t>
  </si>
  <si>
    <t>plasmid00</t>
  </si>
  <si>
    <t>NZ_CP007529.1</t>
  </si>
  <si>
    <t>CP007529</t>
  </si>
  <si>
    <t>51.9581</t>
  </si>
  <si>
    <t>Salmonella enterica subsp. enterica serovar Enteritidis str. LA5</t>
  </si>
  <si>
    <t>pSLA5</t>
  </si>
  <si>
    <t>NC_019002.1</t>
  </si>
  <si>
    <t>HE663166</t>
  </si>
  <si>
    <t>51.9503</t>
  </si>
  <si>
    <t>Salmonella enterica subsp. enterica serovar Gallinarum str. SG9</t>
  </si>
  <si>
    <t>NZ_CM001154.1</t>
  </si>
  <si>
    <t>CM001154</t>
  </si>
  <si>
    <t>53.5406</t>
  </si>
  <si>
    <t>Salmonella enterica subsp. enterica serovar Heidelberg SA02DT10168701</t>
  </si>
  <si>
    <t>pSA02DT10168701_37</t>
  </si>
  <si>
    <t>CP012922.1</t>
  </si>
  <si>
    <t>pSA02DT10168701_99</t>
  </si>
  <si>
    <t>CP012923.1</t>
  </si>
  <si>
    <t>49.8753</t>
  </si>
  <si>
    <t>Salmonella enterica subsp. enterica serovar Heidelberg 12-4374</t>
  </si>
  <si>
    <t>p12-4374_62</t>
  </si>
  <si>
    <t>CP012928.1</t>
  </si>
  <si>
    <t>51.7276</t>
  </si>
  <si>
    <t>p12-4374_37</t>
  </si>
  <si>
    <t>CP012926.1</t>
  </si>
  <si>
    <t>p12-4374_3</t>
  </si>
  <si>
    <t>CP012927.1</t>
  </si>
  <si>
    <t>55.1305</t>
  </si>
  <si>
    <t>p12-4374_96</t>
  </si>
  <si>
    <t>CP012929.1</t>
  </si>
  <si>
    <t>49.8615</t>
  </si>
  <si>
    <t>p12-4374_2</t>
  </si>
  <si>
    <t>CP012925.1</t>
  </si>
  <si>
    <t>Salmonella enterica subsp. enterica serovar Heidelberg N13-01290</t>
  </si>
  <si>
    <t>pN13-01290_3-1</t>
  </si>
  <si>
    <t>CP012933.1</t>
  </si>
  <si>
    <t>43.3564</t>
  </si>
  <si>
    <t>pN13-01290_23</t>
  </si>
  <si>
    <t>CP012931.1</t>
  </si>
  <si>
    <t>46.4281</t>
  </si>
  <si>
    <t>pN13-01290_98</t>
  </si>
  <si>
    <t>CP012936.1</t>
  </si>
  <si>
    <t>49.8773</t>
  </si>
  <si>
    <t>pN13-01290_3-3</t>
  </si>
  <si>
    <t>CP012935.1</t>
  </si>
  <si>
    <t>51.0627</t>
  </si>
  <si>
    <t>pN13-01290_3-2</t>
  </si>
  <si>
    <t>CP012934.1</t>
  </si>
  <si>
    <t>pN13-01290_2</t>
  </si>
  <si>
    <t>CP012932.1</t>
  </si>
  <si>
    <t>55.5344</t>
  </si>
  <si>
    <t>Salmonella enterica subsp. enterica serovar Heidelberg str. 41578</t>
  </si>
  <si>
    <t>pSEEH1578_03</t>
  </si>
  <si>
    <t>NC_021869.1</t>
  </si>
  <si>
    <t>CP004857</t>
  </si>
  <si>
    <t>53.3208</t>
  </si>
  <si>
    <t>pSEEH1578_01</t>
  </si>
  <si>
    <t>NC_021811.1</t>
  </si>
  <si>
    <t>CP004087</t>
  </si>
  <si>
    <t>51.771</t>
  </si>
  <si>
    <t>pSEEH1578_02</t>
  </si>
  <si>
    <t>NC_021841.1</t>
  </si>
  <si>
    <t>CP004088</t>
  </si>
  <si>
    <t>41.5049</t>
  </si>
  <si>
    <t>Salmonella enterica subsp. enterica serovar Heidelberg str. B182</t>
  </si>
  <si>
    <t>pB182_37</t>
  </si>
  <si>
    <t>NC_017624.1</t>
  </si>
  <si>
    <t>CP003417</t>
  </si>
  <si>
    <t>41.2123</t>
  </si>
  <si>
    <t>Salmonella enterica subsp. enterica serovar Heidelberg str. CFSAN002064</t>
  </si>
  <si>
    <t>NZ_CP005994.1</t>
  </si>
  <si>
    <t>CP005994</t>
  </si>
  <si>
    <t>41.1758</t>
  </si>
  <si>
    <t>Salmonella enterica subsp. enterica serovar Heidelberg str. CFSAN002069</t>
  </si>
  <si>
    <t>pCFSAN002069_02</t>
  </si>
  <si>
    <t>NC_021842.2</t>
  </si>
  <si>
    <t>CP005391</t>
  </si>
  <si>
    <t>41.198</t>
  </si>
  <si>
    <t>pCFSAN002069_01</t>
  </si>
  <si>
    <t>NC_021813.2</t>
  </si>
  <si>
    <t>CP005389</t>
  </si>
  <si>
    <t>52.3672</t>
  </si>
  <si>
    <t>Salmonella enterica subsp. enterica serovar Heidelberg str. N418</t>
  </si>
  <si>
    <t>pCFSAN000405_01</t>
  </si>
  <si>
    <t>NZ_CP009409.2</t>
  </si>
  <si>
    <t>CP009409</t>
  </si>
  <si>
    <t>52.913</t>
  </si>
  <si>
    <t>Salmonella enterica subsp. enterica serovar Heidelberg str. SARA35</t>
  </si>
  <si>
    <t>pCFSAN000443_01</t>
  </si>
  <si>
    <t>NZ_AMLT01000070.1</t>
  </si>
  <si>
    <t>AMLT01000070</t>
  </si>
  <si>
    <t>Salmonella enterica subsp. enterica serovar Heidelberg str. SL476</t>
  </si>
  <si>
    <t>pSL476_91</t>
  </si>
  <si>
    <t>NC_011081.1</t>
  </si>
  <si>
    <t>CP001118</t>
  </si>
  <si>
    <t>50.3185</t>
  </si>
  <si>
    <t>pSL476_3</t>
  </si>
  <si>
    <t>NC_011082.1</t>
  </si>
  <si>
    <t>CP001119</t>
  </si>
  <si>
    <t>55.1141</t>
  </si>
  <si>
    <t>Salmonella enterica subsp. enterica serovar Javiana str. CFSAN001992</t>
  </si>
  <si>
    <t>pCFSAN001992_2</t>
  </si>
  <si>
    <t>NC_020308.1</t>
  </si>
  <si>
    <t>CP004028</t>
  </si>
  <si>
    <t>48.2684</t>
  </si>
  <si>
    <t>pCFSAN001992_1</t>
  </si>
  <si>
    <t>NC_020306.1</t>
  </si>
  <si>
    <t>CP004026</t>
  </si>
  <si>
    <t>48.405</t>
  </si>
  <si>
    <t>Salmonella enterica subsp. enterica serovar Kentucky str. CVM29188</t>
  </si>
  <si>
    <t>pCVM29188_46</t>
  </si>
  <si>
    <t>NC_011078.1</t>
  </si>
  <si>
    <t>CP001123</t>
  </si>
  <si>
    <t>42.7896</t>
  </si>
  <si>
    <t>pCVM29188_101</t>
  </si>
  <si>
    <t>NC_011077.1</t>
  </si>
  <si>
    <t>CP001121</t>
  </si>
  <si>
    <t>50.0537</t>
  </si>
  <si>
    <t>pCVM29188_146</t>
  </si>
  <si>
    <t>NC_011076.1</t>
  </si>
  <si>
    <t>CP001122</t>
  </si>
  <si>
    <t>Salmonella enterica subsp. enterica serovar Newport str. CVM 22462</t>
  </si>
  <si>
    <t>pCFSAN000934_02</t>
  </si>
  <si>
    <t>NZ_CP009567.1</t>
  </si>
  <si>
    <t>CP009567</t>
  </si>
  <si>
    <t>51.8966</t>
  </si>
  <si>
    <t>pCFSAN000934_03</t>
  </si>
  <si>
    <t>NZ_CP009568.1</t>
  </si>
  <si>
    <t>CP009568</t>
  </si>
  <si>
    <t>43.0236</t>
  </si>
  <si>
    <t>pCVM22462</t>
  </si>
  <si>
    <t>NZ_CP009566.1</t>
  </si>
  <si>
    <t>CP009566</t>
  </si>
  <si>
    <t>49.9984</t>
  </si>
  <si>
    <t>Salmonella enterica subsp. enterica serovar Newport str. SL254</t>
  </si>
  <si>
    <t>pSL254_3</t>
  </si>
  <si>
    <t>NC_011079.1</t>
  </si>
  <si>
    <t>CP001112</t>
  </si>
  <si>
    <t>pSN254</t>
  </si>
  <si>
    <t>NC_009140.1</t>
  </si>
  <si>
    <t>CP000604</t>
  </si>
  <si>
    <t>52.8177</t>
  </si>
  <si>
    <t>Salmonella enterica subsp. enterica serovar Ouakam</t>
  </si>
  <si>
    <t>pDM01</t>
  </si>
  <si>
    <t>NZ_CP012039.1</t>
  </si>
  <si>
    <t>CP012039</t>
  </si>
  <si>
    <t>52.1296</t>
  </si>
  <si>
    <t>Salmonella enterica subsp. enterica serovar Paratyphi C str. RKS4594</t>
  </si>
  <si>
    <t>pSPCV</t>
  </si>
  <si>
    <t>NC_012124.1</t>
  </si>
  <si>
    <t>CP000858</t>
  </si>
  <si>
    <t>52.7502</t>
  </si>
  <si>
    <t>Salmonella enterica subsp. enterica serovar Pullorum str. ATCC 9120</t>
  </si>
  <si>
    <t>pCFSAN000725_01</t>
  </si>
  <si>
    <t>NZ_CP012348.1</t>
  </si>
  <si>
    <t>CP012348</t>
  </si>
  <si>
    <t>53.3006</t>
  </si>
  <si>
    <t>Salmonella enterica subsp. enterica serovar Schwarzengrund str. CVM19633</t>
  </si>
  <si>
    <t>pCVM19633_110</t>
  </si>
  <si>
    <t>NC_011092.1</t>
  </si>
  <si>
    <t>CP001125</t>
  </si>
  <si>
    <t>53.9841</t>
  </si>
  <si>
    <t>pCVM19633_4</t>
  </si>
  <si>
    <t>NC_011093.1</t>
  </si>
  <si>
    <t>CP001126</t>
  </si>
  <si>
    <t>47.4809</t>
  </si>
  <si>
    <t>Salmonella enterica subsp. enterica serovar Typhi str. CT18</t>
  </si>
  <si>
    <t>pHCM1</t>
  </si>
  <si>
    <t>NC_003384.1</t>
  </si>
  <si>
    <t>AL513383</t>
  </si>
  <si>
    <t>47.5811</t>
  </si>
  <si>
    <t>pHCM2</t>
  </si>
  <si>
    <t>NC_003385.1</t>
  </si>
  <si>
    <t>AL513384</t>
  </si>
  <si>
    <t>Salmonella enterica subsp. enterica serovar Typhi str. P-stx-12</t>
  </si>
  <si>
    <t>NC_016825.1</t>
  </si>
  <si>
    <t>CP003279</t>
  </si>
  <si>
    <t>46.4298</t>
  </si>
  <si>
    <t>Salmonella enterica subsp. enterica serovar Typhimurium 138736</t>
  </si>
  <si>
    <t>NZ_CP007582.1</t>
  </si>
  <si>
    <t>CP007582</t>
  </si>
  <si>
    <t>53.0298</t>
  </si>
  <si>
    <t>Salmonella enterica subsp. enterica serovar Typhimurium VNP20009</t>
  </si>
  <si>
    <t>pSLT_VNP20009</t>
  </si>
  <si>
    <t>NZ_CP008745.1</t>
  </si>
  <si>
    <t>CP008745</t>
  </si>
  <si>
    <t>53.1114</t>
  </si>
  <si>
    <t>Salmonella enterica subsp. enterica serovar Typhimurium ATCC 13311</t>
  </si>
  <si>
    <t>pSTY1</t>
  </si>
  <si>
    <t>NZ_CP009103.1</t>
  </si>
  <si>
    <t>CP009103</t>
  </si>
  <si>
    <t>40.6766</t>
  </si>
  <si>
    <t>Salmonella enterica subsp. enterica serovar Typhimurium</t>
  </si>
  <si>
    <t>R64</t>
  </si>
  <si>
    <t>NC_005014.1</t>
  </si>
  <si>
    <t>AP005147</t>
  </si>
  <si>
    <t>49.6094</t>
  </si>
  <si>
    <t>Salmonella enterica subsp. enterica serovar Typhimurium 33676</t>
  </si>
  <si>
    <t>p33676_4.5</t>
  </si>
  <si>
    <t>NZ_CP012684.1</t>
  </si>
  <si>
    <t>CP012684</t>
  </si>
  <si>
    <t>50.2438</t>
  </si>
  <si>
    <t>p33673_IncF</t>
  </si>
  <si>
    <t>NZ_CP012683.1</t>
  </si>
  <si>
    <t>CP012683</t>
  </si>
  <si>
    <t>50.4408</t>
  </si>
  <si>
    <t>p33676_IncA/C</t>
  </si>
  <si>
    <t>NZ_CP012682.1</t>
  </si>
  <si>
    <t>CP012682</t>
  </si>
  <si>
    <t>52.6536</t>
  </si>
  <si>
    <t>Salmonella enterica subsp. enterica serovar Typhimurium str. 14028S</t>
  </si>
  <si>
    <t>NC_016855.1</t>
  </si>
  <si>
    <t>CP001362</t>
  </si>
  <si>
    <t>53.1151</t>
  </si>
  <si>
    <t>Salmonella enterica subsp. enterica serovar Typhimurium str. 798</t>
  </si>
  <si>
    <t>p798_93</t>
  </si>
  <si>
    <t>NC_017054.1</t>
  </si>
  <si>
    <t>CP003387</t>
  </si>
  <si>
    <t>53.1035</t>
  </si>
  <si>
    <t>Salmonella enterica subsp. enterica serovar Typhimurium str. DT104</t>
  </si>
  <si>
    <t>NC_022570.1</t>
  </si>
  <si>
    <t>HF937209</t>
  </si>
  <si>
    <t>53.1287</t>
  </si>
  <si>
    <t>Salmonella enterica subsp. enterica serovar Typhimurium str. L-3553</t>
  </si>
  <si>
    <t>pST3553</t>
  </si>
  <si>
    <t>NZ_AP014566.1</t>
  </si>
  <si>
    <t>AP014566</t>
  </si>
  <si>
    <t>53.4134</t>
  </si>
  <si>
    <t>Salmonella enterica subsp. enterica serovar Typhimurium str. LT2</t>
  </si>
  <si>
    <t>pSLT</t>
  </si>
  <si>
    <t>NC_003277.1</t>
  </si>
  <si>
    <t>AE006471</t>
  </si>
  <si>
    <t>53.1281</t>
  </si>
  <si>
    <t>Salmonella enterica subsp. enterica serovar Typhimurium str. SL1344</t>
  </si>
  <si>
    <t>pRSF1010_SL1344</t>
  </si>
  <si>
    <t>NC_017719.1</t>
  </si>
  <si>
    <t>HE654726</t>
  </si>
  <si>
    <t>pSLT_SL1344</t>
  </si>
  <si>
    <t>NC_017720.1</t>
  </si>
  <si>
    <t>HE654724</t>
  </si>
  <si>
    <t>pCol1B9_SL1344</t>
  </si>
  <si>
    <t>NC_017718.1</t>
  </si>
  <si>
    <t>HE654725</t>
  </si>
  <si>
    <t>50.1864</t>
  </si>
  <si>
    <t>Salmonella enterica subsp. enterica serovar Typhimurium str. ST4/74</t>
  </si>
  <si>
    <t>TY474p1</t>
  </si>
  <si>
    <t>NC_016858.1</t>
  </si>
  <si>
    <t>CP002488</t>
  </si>
  <si>
    <t>TY474p2</t>
  </si>
  <si>
    <t>NC_017675.1</t>
  </si>
  <si>
    <t>CP002489</t>
  </si>
  <si>
    <t>TY474p3</t>
  </si>
  <si>
    <t>NC_016859.1</t>
  </si>
  <si>
    <t>CP002490</t>
  </si>
  <si>
    <t>Salmonella enterica subsp. enterica serovar Typhimurium str. T000240</t>
  </si>
  <si>
    <t>pSTMDT12_L</t>
  </si>
  <si>
    <t>NC_016861.1</t>
  </si>
  <si>
    <t>AP011958</t>
  </si>
  <si>
    <t>53.4692</t>
  </si>
  <si>
    <t>pSTMDT12_S</t>
  </si>
  <si>
    <t>NC_016862.1</t>
  </si>
  <si>
    <t>AP011959</t>
  </si>
  <si>
    <t>60.9458</t>
  </si>
  <si>
    <t>Salmonella enterica subsp. enterica serovar Typhimurium str. U288</t>
  </si>
  <si>
    <t>pSTU288-2</t>
  </si>
  <si>
    <t>NC_021156.1</t>
  </si>
  <si>
    <t>CP004059</t>
  </si>
  <si>
    <t>61.7602</t>
  </si>
  <si>
    <t>pSTU288-3</t>
  </si>
  <si>
    <t>NC_021157.1</t>
  </si>
  <si>
    <t>CP004060</t>
  </si>
  <si>
    <t>50.9947</t>
  </si>
  <si>
    <t>pSTU288-1</t>
  </si>
  <si>
    <t>NC_021155.1</t>
  </si>
  <si>
    <t>CP004058</t>
  </si>
  <si>
    <t>52.9517</t>
  </si>
  <si>
    <t>Salmonella enterica subsp. enterica serovar Typhimurium str. UK-1</t>
  </si>
  <si>
    <t>pSTUK-100</t>
  </si>
  <si>
    <t>NC_016864.1</t>
  </si>
  <si>
    <t>CP002615</t>
  </si>
  <si>
    <t>53.0291</t>
  </si>
  <si>
    <t>Salmonella enterica subsp. enterica serovar Typhimurium var. 5- str. CFSAN001921</t>
  </si>
  <si>
    <t>NC_021816.1</t>
  </si>
  <si>
    <t>CP006052</t>
  </si>
  <si>
    <t>43.253</t>
  </si>
  <si>
    <t>NC_021843.1</t>
  </si>
  <si>
    <t>CP006051</t>
  </si>
  <si>
    <t>52.9198</t>
  </si>
  <si>
    <t>NC_021815.1</t>
  </si>
  <si>
    <t>CP006050</t>
  </si>
  <si>
    <t>51.7427</t>
  </si>
  <si>
    <t>Salmonella enterica subsp. enterica serovar Virchow str. SL491</t>
  </si>
  <si>
    <t>pSL491_3</t>
  </si>
  <si>
    <t>NC_011215.1</t>
  </si>
  <si>
    <t>CP001149</t>
  </si>
  <si>
    <t>46.0957</t>
  </si>
  <si>
    <t>pSL491_5</t>
  </si>
  <si>
    <t>NC_011214.1</t>
  </si>
  <si>
    <t>CP001148</t>
  </si>
  <si>
    <t>46.9388</t>
  </si>
  <si>
    <t>Salmonella enterica subsp. enterica serovar Virchow str. SVQ1</t>
  </si>
  <si>
    <t>pSVQ1_4</t>
  </si>
  <si>
    <t>NZ_CM002367.1</t>
  </si>
  <si>
    <t>CM002367</t>
  </si>
  <si>
    <t>51.5042</t>
  </si>
  <si>
    <t>pSVQ1_3</t>
  </si>
  <si>
    <t>NZ_CM002366.1</t>
  </si>
  <si>
    <t>CM002366</t>
  </si>
  <si>
    <t>43.9386</t>
  </si>
  <si>
    <t>pSVQ1_2</t>
  </si>
  <si>
    <t>NZ_CM002365.1</t>
  </si>
  <si>
    <t>CM002365</t>
  </si>
  <si>
    <t>34.0106</t>
  </si>
  <si>
    <t>Salmonella enterica subsp. enterica serovar Weltevreden 2511STDY5712384</t>
  </si>
  <si>
    <t>LN890523.1</t>
  </si>
  <si>
    <t>48.7475</t>
  </si>
  <si>
    <t>Salmonella enterica subsp. enterica serovar Weltevreden 2511STDY5712385</t>
  </si>
  <si>
    <t>LN890526.1</t>
  </si>
  <si>
    <t>47.7246</t>
  </si>
  <si>
    <t>LN890525.1</t>
  </si>
  <si>
    <t>50.0441</t>
  </si>
  <si>
    <t>Salmonella enterica subsp. enterica serovar Weltevreden</t>
  </si>
  <si>
    <t>NZ_LN890521.1</t>
  </si>
  <si>
    <t>LN890521</t>
  </si>
  <si>
    <t>49.1466</t>
  </si>
  <si>
    <t>NZ_LN890519.1</t>
  </si>
  <si>
    <t>LN890519</t>
  </si>
  <si>
    <t>49.1454</t>
  </si>
  <si>
    <t>Salmonella enterica subsp. enterica serovar Weltevreden str. 2007-60-3289-1</t>
  </si>
  <si>
    <t>pSW82</t>
  </si>
  <si>
    <t>FR775255.1</t>
  </si>
  <si>
    <t>48.7562</t>
  </si>
  <si>
    <t>Salmonella enterica subsp. houtenae str. ATCC BAA-1581</t>
  </si>
  <si>
    <t>pSEHO0A2</t>
  </si>
  <si>
    <t>NZ_CM001473.1</t>
  </si>
  <si>
    <t>CM001473</t>
  </si>
  <si>
    <t>49.9002</t>
  </si>
  <si>
    <t>pSEHO0A1</t>
  </si>
  <si>
    <t>NZ_CM001472.1</t>
  </si>
  <si>
    <t>CM001472</t>
  </si>
  <si>
    <t>66.299</t>
  </si>
  <si>
    <t>Salmonella sp. 14</t>
  </si>
  <si>
    <t>p14-120</t>
  </si>
  <si>
    <t>NC_019342.1</t>
  </si>
  <si>
    <t>JQ418538</t>
  </si>
  <si>
    <t>49.9128</t>
  </si>
  <si>
    <t>p14-95A</t>
  </si>
  <si>
    <t>NC_019335.1</t>
  </si>
  <si>
    <t>JQ418537</t>
  </si>
  <si>
    <t>43.2957</t>
  </si>
  <si>
    <t>Salmonella sp. 40</t>
  </si>
  <si>
    <t>p40-95A</t>
  </si>
  <si>
    <t>NC_019336.1</t>
  </si>
  <si>
    <t>JQ418539</t>
  </si>
  <si>
    <t>43.2753</t>
  </si>
  <si>
    <t>Salmonella sp. 96A-29192</t>
  </si>
  <si>
    <t>p96A29192-65</t>
  </si>
  <si>
    <t>NC_019343.1</t>
  </si>
  <si>
    <t>JQ418521</t>
  </si>
  <si>
    <t>45.6421</t>
  </si>
  <si>
    <t>Salmonella sp. M9397</t>
  </si>
  <si>
    <t>pPAB19-4</t>
  </si>
  <si>
    <t>NC_019279.1</t>
  </si>
  <si>
    <t>JN995611</t>
  </si>
  <si>
    <t>50.2961</t>
  </si>
  <si>
    <t>Saprospira grandis str. Lewin</t>
  </si>
  <si>
    <t>NC_016936.1</t>
  </si>
  <si>
    <t>CP002832</t>
  </si>
  <si>
    <t>46.4876</t>
  </si>
  <si>
    <t>Sebaldella termitidis ATCC 33386</t>
  </si>
  <si>
    <t>pSTERM02</t>
  </si>
  <si>
    <t>NC_013519.1</t>
  </si>
  <si>
    <t>CP001741</t>
  </si>
  <si>
    <t>29.3816</t>
  </si>
  <si>
    <t>pSTERM01</t>
  </si>
  <si>
    <t>NC_013518.1</t>
  </si>
  <si>
    <t>CP001740</t>
  </si>
  <si>
    <t>28.1887</t>
  </si>
  <si>
    <t>Sedimenticola sp. SIP-G1</t>
  </si>
  <si>
    <t>NZ_CP011413.1</t>
  </si>
  <si>
    <t>CP011413</t>
  </si>
  <si>
    <t>54.3101</t>
  </si>
  <si>
    <t>Selenomonas ruminantium JW13</t>
  </si>
  <si>
    <t>Negativicutes</t>
  </si>
  <si>
    <t>pJW1</t>
  </si>
  <si>
    <t>NC_004962.1</t>
  </si>
  <si>
    <t>AF141869</t>
  </si>
  <si>
    <t>42.2695</t>
  </si>
  <si>
    <t>Selenomonas ruminantium S20</t>
  </si>
  <si>
    <t>pONE429</t>
  </si>
  <si>
    <t>NC_004986.1</t>
  </si>
  <si>
    <t>AB003192</t>
  </si>
  <si>
    <t>41.1905</t>
  </si>
  <si>
    <t>pONE430</t>
  </si>
  <si>
    <t>NC_004977.1</t>
  </si>
  <si>
    <t>AB003193</t>
  </si>
  <si>
    <t>46.3654</t>
  </si>
  <si>
    <t>Selenomonas ruminantium 19</t>
  </si>
  <si>
    <t>pSRD191</t>
  </si>
  <si>
    <t>NC_006857.1</t>
  </si>
  <si>
    <t>AY572460</t>
  </si>
  <si>
    <t>45.0587</t>
  </si>
  <si>
    <t>pSRD192</t>
  </si>
  <si>
    <t>NC_013776.1</t>
  </si>
  <si>
    <t>DQ186900</t>
  </si>
  <si>
    <t>42.5021</t>
  </si>
  <si>
    <t>Selenomonas ruminantium HD4</t>
  </si>
  <si>
    <t>NC_002139.1</t>
  </si>
  <si>
    <t>AF113972</t>
  </si>
  <si>
    <t>51.3001</t>
  </si>
  <si>
    <t>Selenomonas ruminantium 77</t>
  </si>
  <si>
    <t>pSRD77</t>
  </si>
  <si>
    <t>NC_016045.1</t>
  </si>
  <si>
    <t>JF807312</t>
  </si>
  <si>
    <t>46.499</t>
  </si>
  <si>
    <t>Selenomonas ruminantium subsp. lactilytica TAM6421</t>
  </si>
  <si>
    <t>pSRC1</t>
  </si>
  <si>
    <t>NC_017078.1</t>
  </si>
  <si>
    <t>AP012299</t>
  </si>
  <si>
    <t>49.9508</t>
  </si>
  <si>
    <t>238</t>
  </si>
  <si>
    <t>pSRC6</t>
  </si>
  <si>
    <t>NC_017070.1</t>
  </si>
  <si>
    <t>AP012295</t>
  </si>
  <si>
    <t>42.0419</t>
  </si>
  <si>
    <t>pSRC7</t>
  </si>
  <si>
    <t>NC_017077.1</t>
  </si>
  <si>
    <t>AP012296</t>
  </si>
  <si>
    <t>48.3765</t>
  </si>
  <si>
    <t>pSRC9</t>
  </si>
  <si>
    <t>NC_017072.1</t>
  </si>
  <si>
    <t>AP012298</t>
  </si>
  <si>
    <t>45.4858</t>
  </si>
  <si>
    <t>pSRC3</t>
  </si>
  <si>
    <t>NC_017073.1</t>
  </si>
  <si>
    <t>AP012300</t>
  </si>
  <si>
    <t>44.816</t>
  </si>
  <si>
    <t>pSRC5</t>
  </si>
  <si>
    <t>NC_017074.1</t>
  </si>
  <si>
    <t>AP012301</t>
  </si>
  <si>
    <t>46.6716</t>
  </si>
  <si>
    <t>pSRC2</t>
  </si>
  <si>
    <t>NC_017076.1</t>
  </si>
  <si>
    <t>AP012293</t>
  </si>
  <si>
    <t>46.0836</t>
  </si>
  <si>
    <t>pSRC4</t>
  </si>
  <si>
    <t>NC_017069.1</t>
  </si>
  <si>
    <t>AP012294</t>
  </si>
  <si>
    <t>45.6587</t>
  </si>
  <si>
    <t>pSRC8</t>
  </si>
  <si>
    <t>NC_017071.1</t>
  </si>
  <si>
    <t>AP012297</t>
  </si>
  <si>
    <t>44.4279</t>
  </si>
  <si>
    <t>Serratia entomophila A1MO2</t>
  </si>
  <si>
    <t>pADAP</t>
  </si>
  <si>
    <t>NC_002523.4</t>
  </si>
  <si>
    <t>AF135182</t>
  </si>
  <si>
    <t>50.7021</t>
  </si>
  <si>
    <t>Serratia liquefaciens ATCC 27592</t>
  </si>
  <si>
    <t>NC_021742.1</t>
  </si>
  <si>
    <t>CP006253</t>
  </si>
  <si>
    <t>52.6039</t>
  </si>
  <si>
    <t>Serratia marcescens CAV1492</t>
  </si>
  <si>
    <t>pCAV1492-199</t>
  </si>
  <si>
    <t>NZ_CP011641.1</t>
  </si>
  <si>
    <t>CP011641</t>
  </si>
  <si>
    <t>51.1266</t>
  </si>
  <si>
    <t>pCAV1492-6393</t>
  </si>
  <si>
    <t>NZ_CP011638.1</t>
  </si>
  <si>
    <t>CP011638</t>
  </si>
  <si>
    <t>52.6983</t>
  </si>
  <si>
    <t>pCAV1492-73</t>
  </si>
  <si>
    <t>NZ_CP011640.1</t>
  </si>
  <si>
    <t>CP011640</t>
  </si>
  <si>
    <t>53.3598</t>
  </si>
  <si>
    <t>pCAV1492-3223</t>
  </si>
  <si>
    <t>NZ_CP011637.1</t>
  </si>
  <si>
    <t>CP011637</t>
  </si>
  <si>
    <t>pKPC_CAV1492</t>
  </si>
  <si>
    <t>NZ_CP011639.1</t>
  </si>
  <si>
    <t>CP011639</t>
  </si>
  <si>
    <t>49.2062</t>
  </si>
  <si>
    <t>Serratia marcescens</t>
  </si>
  <si>
    <t>R478</t>
  </si>
  <si>
    <t>NC_004989.1</t>
  </si>
  <si>
    <t>U59131</t>
  </si>
  <si>
    <t>36.8868</t>
  </si>
  <si>
    <t>Serratia marcescens B-6493</t>
  </si>
  <si>
    <t>pSM22</t>
  </si>
  <si>
    <t>NC_015972.1</t>
  </si>
  <si>
    <t>HQ896493</t>
  </si>
  <si>
    <t>58.451</t>
  </si>
  <si>
    <t>Serratia marcescens RIO-5</t>
  </si>
  <si>
    <t>pRIO-5</t>
  </si>
  <si>
    <t>NC_019267.1</t>
  </si>
  <si>
    <t>JF785550</t>
  </si>
  <si>
    <t>53.3534</t>
  </si>
  <si>
    <t>NC_005211.1</t>
  </si>
  <si>
    <t>BX664015</t>
  </si>
  <si>
    <t>45.5041</t>
  </si>
  <si>
    <t>Serratia marcescens ACE4</t>
  </si>
  <si>
    <t>pRK10</t>
  </si>
  <si>
    <t>NC_010796.1</t>
  </si>
  <si>
    <t>EU697813</t>
  </si>
  <si>
    <t>52.7234</t>
  </si>
  <si>
    <t>R830b</t>
  </si>
  <si>
    <t>NC_019344.1</t>
  </si>
  <si>
    <t>JQ418542</t>
  </si>
  <si>
    <t>53.2026</t>
  </si>
  <si>
    <t>Serratia marcescens SmUNAM836</t>
  </si>
  <si>
    <t>pSmUNAM836</t>
  </si>
  <si>
    <t>CP012686.1</t>
  </si>
  <si>
    <t>43.5246</t>
  </si>
  <si>
    <t>Serratia marcescens B3R3</t>
  </si>
  <si>
    <t>CP013047.1</t>
  </si>
  <si>
    <t>51.6696</t>
  </si>
  <si>
    <t>Serratia marcescens SM39</t>
  </si>
  <si>
    <t>pSMC2</t>
  </si>
  <si>
    <t>NZ_AP013065.1</t>
  </si>
  <si>
    <t>AP013065</t>
  </si>
  <si>
    <t>51.898</t>
  </si>
  <si>
    <t>pSMC1</t>
  </si>
  <si>
    <t>NZ_AP013064.1</t>
  </si>
  <si>
    <t>AP013064</t>
  </si>
  <si>
    <t>61.464</t>
  </si>
  <si>
    <t>Serratia marcescens WW4</t>
  </si>
  <si>
    <t>pSmWW4</t>
  </si>
  <si>
    <t>NC_020212.1</t>
  </si>
  <si>
    <t>CP003960</t>
  </si>
  <si>
    <t>47.814</t>
  </si>
  <si>
    <t>Serratia plymuthica 4Rx13</t>
  </si>
  <si>
    <t>NC_021594.1</t>
  </si>
  <si>
    <t>CP006251</t>
  </si>
  <si>
    <t>48.1703</t>
  </si>
  <si>
    <t>Serratia proteamaculans 568</t>
  </si>
  <si>
    <t>pSPRO01</t>
  </si>
  <si>
    <t>NC_009829.1</t>
  </si>
  <si>
    <t>CP000827</t>
  </si>
  <si>
    <t>49.2308</t>
  </si>
  <si>
    <t>Serratia sp. SCBI</t>
  </si>
  <si>
    <t>SCBI_Pl</t>
  </si>
  <si>
    <t>NZ_CP003425.1</t>
  </si>
  <si>
    <t>CP003425</t>
  </si>
  <si>
    <t>55.0411</t>
  </si>
  <si>
    <t>Shewanella baltica BA175</t>
  </si>
  <si>
    <t>pSBAL17502</t>
  </si>
  <si>
    <t>NC_017572.1</t>
  </si>
  <si>
    <t>CP002769</t>
  </si>
  <si>
    <t>43.6448</t>
  </si>
  <si>
    <t>pSBAL17501</t>
  </si>
  <si>
    <t>NC_017570.1</t>
  </si>
  <si>
    <t>CP002768</t>
  </si>
  <si>
    <t>43.6126</t>
  </si>
  <si>
    <t>Shewanella baltica OS117</t>
  </si>
  <si>
    <t>pSBAL11703</t>
  </si>
  <si>
    <t>NC_017578.1</t>
  </si>
  <si>
    <t>CP002814</t>
  </si>
  <si>
    <t>42.2126</t>
  </si>
  <si>
    <t>pSBAL11701</t>
  </si>
  <si>
    <t>NC_017577.1</t>
  </si>
  <si>
    <t>CP002812</t>
  </si>
  <si>
    <t>41.3931</t>
  </si>
  <si>
    <t>pSBAL11702</t>
  </si>
  <si>
    <t>NC_017580.1</t>
  </si>
  <si>
    <t>CP002813</t>
  </si>
  <si>
    <t>42.8702</t>
  </si>
  <si>
    <t>Shewanella baltica OS155</t>
  </si>
  <si>
    <t>pSbal03</t>
  </si>
  <si>
    <t>NC_009037.1</t>
  </si>
  <si>
    <t>CP000566</t>
  </si>
  <si>
    <t>46.0685</t>
  </si>
  <si>
    <t>pSbal04</t>
  </si>
  <si>
    <t>NC_009038.1</t>
  </si>
  <si>
    <t>CP000567</t>
  </si>
  <si>
    <t>40.2627</t>
  </si>
  <si>
    <t>pSbal01</t>
  </si>
  <si>
    <t>NC_009035.1</t>
  </si>
  <si>
    <t>CP000564</t>
  </si>
  <si>
    <t>46.6826</t>
  </si>
  <si>
    <t>pSbal02</t>
  </si>
  <si>
    <t>NC_009036.1</t>
  </si>
  <si>
    <t>CP000565</t>
  </si>
  <si>
    <t>42.4176</t>
  </si>
  <si>
    <t>Shewanella baltica OS185</t>
  </si>
  <si>
    <t>pS18501</t>
  </si>
  <si>
    <t>NC_009661.1</t>
  </si>
  <si>
    <t>CP000754</t>
  </si>
  <si>
    <t>43.7374</t>
  </si>
  <si>
    <t>Shewanella baltica OS195</t>
  </si>
  <si>
    <t>pS19503</t>
  </si>
  <si>
    <t>NC_010000.1</t>
  </si>
  <si>
    <t>CP000894</t>
  </si>
  <si>
    <t>42.897</t>
  </si>
  <si>
    <t>pS19501</t>
  </si>
  <si>
    <t>NC_009998.1</t>
  </si>
  <si>
    <t>CP000892</t>
  </si>
  <si>
    <t>42.6625</t>
  </si>
  <si>
    <t>pS19502</t>
  </si>
  <si>
    <t>NC_009999.1</t>
  </si>
  <si>
    <t>CP000893</t>
  </si>
  <si>
    <t>44.1159</t>
  </si>
  <si>
    <t>Shewanella baltica OS223</t>
  </si>
  <si>
    <t>pS22302</t>
  </si>
  <si>
    <t>NC_011668.1</t>
  </si>
  <si>
    <t>CP001254</t>
  </si>
  <si>
    <t>44.6309</t>
  </si>
  <si>
    <t>pS22303</t>
  </si>
  <si>
    <t>NC_011665.1</t>
  </si>
  <si>
    <t>CP001255</t>
  </si>
  <si>
    <t>46.7268</t>
  </si>
  <si>
    <t>pS22301</t>
  </si>
  <si>
    <t>NC_011664.1</t>
  </si>
  <si>
    <t>CP001253</t>
  </si>
  <si>
    <t>44.3625</t>
  </si>
  <si>
    <t>Shewanella baltica OS678</t>
  </si>
  <si>
    <t>pSBAL67801</t>
  </si>
  <si>
    <t>NC_016905.1</t>
  </si>
  <si>
    <t>CP002384</t>
  </si>
  <si>
    <t>44.6579</t>
  </si>
  <si>
    <t>Shewanella oneidensis MR-1</t>
  </si>
  <si>
    <t>NC_004349.1</t>
  </si>
  <si>
    <t>AE014300</t>
  </si>
  <si>
    <t>43.6883</t>
  </si>
  <si>
    <t>Shewanella sp. 33B</t>
  </si>
  <si>
    <t>pSFKW33</t>
  </si>
  <si>
    <t>NC_012035.1</t>
  </si>
  <si>
    <t>FJ626843</t>
  </si>
  <si>
    <t>38.3119</t>
  </si>
  <si>
    <t>Shewanella sp. ANA-3</t>
  </si>
  <si>
    <t>NC_008573.1</t>
  </si>
  <si>
    <t>CP000470</t>
  </si>
  <si>
    <t>45.6694</t>
  </si>
  <si>
    <t>Shewanella sp. MR-7</t>
  </si>
  <si>
    <t>NC_008320.1</t>
  </si>
  <si>
    <t>CP000445</t>
  </si>
  <si>
    <t>43.0528</t>
  </si>
  <si>
    <t>Shigella boydii C13</t>
  </si>
  <si>
    <t>pSB13</t>
  </si>
  <si>
    <t>NC_019357.1</t>
  </si>
  <si>
    <t>HQ404303</t>
  </si>
  <si>
    <t>48.7279</t>
  </si>
  <si>
    <t>Shigella boydii CDC 3083-94 BS512</t>
  </si>
  <si>
    <t>pBS512_33</t>
  </si>
  <si>
    <t>NC_010657.1</t>
  </si>
  <si>
    <t>CP001059</t>
  </si>
  <si>
    <t>41.3618</t>
  </si>
  <si>
    <t>pBS512_7</t>
  </si>
  <si>
    <t>NC_010672.1</t>
  </si>
  <si>
    <t>CP001061</t>
  </si>
  <si>
    <t>49.1058</t>
  </si>
  <si>
    <t>pBS512_2</t>
  </si>
  <si>
    <t>NC_010656.1</t>
  </si>
  <si>
    <t>CP001058</t>
  </si>
  <si>
    <t>pBS512_211</t>
  </si>
  <si>
    <t>NC_010660.1</t>
  </si>
  <si>
    <t>CP001062</t>
  </si>
  <si>
    <t>46.0727</t>
  </si>
  <si>
    <t>pBS512_5</t>
  </si>
  <si>
    <t>NC_010659.1</t>
  </si>
  <si>
    <t>CP001060</t>
  </si>
  <si>
    <t>46.3629</t>
  </si>
  <si>
    <t>Shigella boydii Sb227</t>
  </si>
  <si>
    <t>pSB4_227</t>
  </si>
  <si>
    <t>NC_007608.1</t>
  </si>
  <si>
    <t>CP000037</t>
  </si>
  <si>
    <t>47.41</t>
  </si>
  <si>
    <t>Shigella dysenteriae 1617</t>
  </si>
  <si>
    <t>pSLG231</t>
  </si>
  <si>
    <t>CP006737.1</t>
  </si>
  <si>
    <t>44.9316</t>
  </si>
  <si>
    <t>Shigella dysenteriae Sd197</t>
  </si>
  <si>
    <t>pSD1_197</t>
  </si>
  <si>
    <t>NC_007607.1</t>
  </si>
  <si>
    <t>CP000035</t>
  </si>
  <si>
    <t>44.8042</t>
  </si>
  <si>
    <t>pSD197_spA</t>
  </si>
  <si>
    <t>NC_009344.1</t>
  </si>
  <si>
    <t>CP000640</t>
  </si>
  <si>
    <t>39.6515</t>
  </si>
  <si>
    <t>Shigella flexneri</t>
  </si>
  <si>
    <t>pSF5</t>
  </si>
  <si>
    <t>NC_019197.1</t>
  </si>
  <si>
    <t>AY879342</t>
  </si>
  <si>
    <t>47.6451</t>
  </si>
  <si>
    <t>Shigella flexneri 2a 301</t>
  </si>
  <si>
    <t>pSF301-1</t>
  </si>
  <si>
    <t>NC_019251.1</t>
  </si>
  <si>
    <t>JF813186</t>
  </si>
  <si>
    <t>pSF301-2</t>
  </si>
  <si>
    <t>NC_019249.1</t>
  </si>
  <si>
    <t>JF813187</t>
  </si>
  <si>
    <t>45.0598</t>
  </si>
  <si>
    <t>pSF301-3</t>
  </si>
  <si>
    <t>NC_019250.1</t>
  </si>
  <si>
    <t>JF813188</t>
  </si>
  <si>
    <t>52.5352</t>
  </si>
  <si>
    <t>p2457TS2</t>
  </si>
  <si>
    <t>NC_002773.1</t>
  </si>
  <si>
    <t>AY028316</t>
  </si>
  <si>
    <t>45.0771</t>
  </si>
  <si>
    <t>Shigella flexneri HN006</t>
  </si>
  <si>
    <t>pSFyv</t>
  </si>
  <si>
    <t>NC_021922.1</t>
  </si>
  <si>
    <t>KC020049</t>
  </si>
  <si>
    <t>44.0601</t>
  </si>
  <si>
    <t>Shigella flexneri 222</t>
  </si>
  <si>
    <t>R100</t>
  </si>
  <si>
    <t>NC_002134.1</t>
  </si>
  <si>
    <t>AP000342</t>
  </si>
  <si>
    <t>51.9744</t>
  </si>
  <si>
    <t>Shigella flexneri 2002017</t>
  </si>
  <si>
    <t>pSFxv_4</t>
  </si>
  <si>
    <t>NC_017321.1</t>
  </si>
  <si>
    <t>CP001387</t>
  </si>
  <si>
    <t>52.6225</t>
  </si>
  <si>
    <t>pSFxv_2</t>
  </si>
  <si>
    <t>NC_017320.1</t>
  </si>
  <si>
    <t>CP001385</t>
  </si>
  <si>
    <t>44.0292</t>
  </si>
  <si>
    <t>pSFxv_3</t>
  </si>
  <si>
    <t>NC_017329.1</t>
  </si>
  <si>
    <t>CP001386</t>
  </si>
  <si>
    <t>52.5806</t>
  </si>
  <si>
    <t>pSFxv_1</t>
  </si>
  <si>
    <t>NC_017319.1</t>
  </si>
  <si>
    <t>CP001384</t>
  </si>
  <si>
    <t>45.9004</t>
  </si>
  <si>
    <t>pSFxv_5</t>
  </si>
  <si>
    <t>NC_017330.1</t>
  </si>
  <si>
    <t>CP001388</t>
  </si>
  <si>
    <t>45.0314</t>
  </si>
  <si>
    <t>Shigella flexneri 2a str. 301</t>
  </si>
  <si>
    <t>pCP301</t>
  </si>
  <si>
    <t>NC_004851.1</t>
  </si>
  <si>
    <t>AF386526</t>
  </si>
  <si>
    <t>45.767</t>
  </si>
  <si>
    <t>Shigella flexneri 5a M90T</t>
  </si>
  <si>
    <t>virulence plasmid pWR501</t>
  </si>
  <si>
    <t>NC_002698.1</t>
  </si>
  <si>
    <t>AF348706</t>
  </si>
  <si>
    <t>46.3631</t>
  </si>
  <si>
    <t>Shigella flexneri G1663</t>
  </si>
  <si>
    <t>pG1663</t>
  </si>
  <si>
    <t>NZ_CP007038.1</t>
  </si>
  <si>
    <t>CP007038</t>
  </si>
  <si>
    <t>45.8564</t>
  </si>
  <si>
    <t>Shigella sonnei 10188</t>
  </si>
  <si>
    <t>pKHSB1</t>
  </si>
  <si>
    <t>NC_020991.1</t>
  </si>
  <si>
    <t>HF572032</t>
  </si>
  <si>
    <t>49.7699</t>
  </si>
  <si>
    <t>Shigella sonnei EG211</t>
  </si>
  <si>
    <t>pDPT2</t>
  </si>
  <si>
    <t>NC_020251.1</t>
  </si>
  <si>
    <t>HF565445</t>
  </si>
  <si>
    <t>48.6507</t>
  </si>
  <si>
    <t>Shigella sonnei</t>
  </si>
  <si>
    <t>pKKTET7</t>
  </si>
  <si>
    <t>NC_008439.1</t>
  </si>
  <si>
    <t>AF497970</t>
  </si>
  <si>
    <t>55.3982</t>
  </si>
  <si>
    <t>Shigella sonnei colicin type 7</t>
  </si>
  <si>
    <t>ColJs</t>
  </si>
  <si>
    <t>NC_002809.1</t>
  </si>
  <si>
    <t>AF282884</t>
  </si>
  <si>
    <t>48.5797</t>
  </si>
  <si>
    <t>pDPT3</t>
  </si>
  <si>
    <t>NC_020412.1</t>
  </si>
  <si>
    <t>HF570109</t>
  </si>
  <si>
    <t>51.715</t>
  </si>
  <si>
    <t>P9</t>
  </si>
  <si>
    <t>NC_002122.1</t>
  </si>
  <si>
    <t>AB021078</t>
  </si>
  <si>
    <t>50.2243</t>
  </si>
  <si>
    <t>Shigella sonnei eg211</t>
  </si>
  <si>
    <t>pDPT1</t>
  </si>
  <si>
    <t>NC_022585.1</t>
  </si>
  <si>
    <t>HF565446</t>
  </si>
  <si>
    <t>50.7086</t>
  </si>
  <si>
    <t>pKYM</t>
  </si>
  <si>
    <t>NC_001378.1</t>
  </si>
  <si>
    <t>M38574</t>
  </si>
  <si>
    <t>47.0955</t>
  </si>
  <si>
    <t>Shigella sonnei EG0356</t>
  </si>
  <si>
    <t>pEG356</t>
  </si>
  <si>
    <t>NC_013727.1</t>
  </si>
  <si>
    <t>FN594520</t>
  </si>
  <si>
    <t>52.2647</t>
  </si>
  <si>
    <t>pDPT4</t>
  </si>
  <si>
    <t>NC_020413.1</t>
  </si>
  <si>
    <t>HF570110</t>
  </si>
  <si>
    <t>43.7567</t>
  </si>
  <si>
    <t>Shigella sonnei 53G</t>
  </si>
  <si>
    <t>NC_016823.1</t>
  </si>
  <si>
    <t>HE616530</t>
  </si>
  <si>
    <t>45.7403</t>
  </si>
  <si>
    <t>NC_016833.1</t>
  </si>
  <si>
    <t>HE616529</t>
  </si>
  <si>
    <t>45.1954</t>
  </si>
  <si>
    <t>NC_016834.1</t>
  </si>
  <si>
    <t>HE616532</t>
  </si>
  <si>
    <t>NC_016824.1</t>
  </si>
  <si>
    <t>HE616531</t>
  </si>
  <si>
    <t>47.1996</t>
  </si>
  <si>
    <t>Shigella sonnei Ss046</t>
  </si>
  <si>
    <t>pSS046_spB</t>
  </si>
  <si>
    <t>NC_009346.1</t>
  </si>
  <si>
    <t>CP000642</t>
  </si>
  <si>
    <t>45.7598</t>
  </si>
  <si>
    <t>pSS046_spA</t>
  </si>
  <si>
    <t>NC_009345.1</t>
  </si>
  <si>
    <t>CP000641</t>
  </si>
  <si>
    <t>55.4101</t>
  </si>
  <si>
    <t>pSS046_spC</t>
  </si>
  <si>
    <t>NC_009347.1</t>
  </si>
  <si>
    <t>CP000643</t>
  </si>
  <si>
    <t>47.1204</t>
  </si>
  <si>
    <t>pSS_046</t>
  </si>
  <si>
    <t>NC_007385.1</t>
  </si>
  <si>
    <t>CP000039</t>
  </si>
  <si>
    <t>45.2662</t>
  </si>
  <si>
    <t>Shigella sp. LN126</t>
  </si>
  <si>
    <t>pLN126_33</t>
  </si>
  <si>
    <t>NC_019256.1</t>
  </si>
  <si>
    <t>HE578058</t>
  </si>
  <si>
    <t>47.3734</t>
  </si>
  <si>
    <t>Shigella sp. MO17</t>
  </si>
  <si>
    <t>pMO17_54</t>
  </si>
  <si>
    <t>NC_019254.1</t>
  </si>
  <si>
    <t>HE578057</t>
  </si>
  <si>
    <t>45.8124</t>
  </si>
  <si>
    <t>Siccibacter turicensis z3032</t>
  </si>
  <si>
    <t>pCTU1</t>
  </si>
  <si>
    <t>NC_013283.1</t>
  </si>
  <si>
    <t>FN543094</t>
  </si>
  <si>
    <t>56.0507</t>
  </si>
  <si>
    <t>pCTU3</t>
  </si>
  <si>
    <t>NC_013285.1</t>
  </si>
  <si>
    <t>FN543096</t>
  </si>
  <si>
    <t>50.039</t>
  </si>
  <si>
    <t>pCTU2</t>
  </si>
  <si>
    <t>NC_013284.1</t>
  </si>
  <si>
    <t>FN543095</t>
  </si>
  <si>
    <t>49.2204</t>
  </si>
  <si>
    <t>Simkania negevensis Z</t>
  </si>
  <si>
    <t>pSn</t>
  </si>
  <si>
    <t>NC_015710.1</t>
  </si>
  <si>
    <t>FR872581</t>
  </si>
  <si>
    <t>38.2814</t>
  </si>
  <si>
    <t>Singulisphaera acidiphila DSM 18658</t>
  </si>
  <si>
    <t>pSINAC02</t>
  </si>
  <si>
    <t>NC_019894.1</t>
  </si>
  <si>
    <t>CP003366</t>
  </si>
  <si>
    <t>59.8585</t>
  </si>
  <si>
    <t>pSINAC01</t>
  </si>
  <si>
    <t>NC_019893.1</t>
  </si>
  <si>
    <t>CP003365</t>
  </si>
  <si>
    <t>60.1104</t>
  </si>
  <si>
    <t>pSINAC03</t>
  </si>
  <si>
    <t>NC_019895.1</t>
  </si>
  <si>
    <t>CP003367</t>
  </si>
  <si>
    <t>Sinorhizobium fredii GR64</t>
  </si>
  <si>
    <t>p64a</t>
  </si>
  <si>
    <t>NC_015742.1</t>
  </si>
  <si>
    <t>CP002245</t>
  </si>
  <si>
    <t>58.9716</t>
  </si>
  <si>
    <t>Sinorhizobium fredii HH103</t>
  </si>
  <si>
    <t>pSfHH103e</t>
  </si>
  <si>
    <t>NC_016815.1</t>
  </si>
  <si>
    <t>HE616899</t>
  </si>
  <si>
    <t>62.3822</t>
  </si>
  <si>
    <t>1860</t>
  </si>
  <si>
    <t>1923</t>
  </si>
  <si>
    <t>pSfHH103c</t>
  </si>
  <si>
    <t>NC_016814.1</t>
  </si>
  <si>
    <t>HE616893</t>
  </si>
  <si>
    <t>58.677</t>
  </si>
  <si>
    <t>pSfHH103a</t>
  </si>
  <si>
    <t>NC_016813.1</t>
  </si>
  <si>
    <t>HE616891</t>
  </si>
  <si>
    <t>58.2127</t>
  </si>
  <si>
    <t>pSfHH103b</t>
  </si>
  <si>
    <t>NC_016836.1</t>
  </si>
  <si>
    <t>HE616892</t>
  </si>
  <si>
    <t>58.4696</t>
  </si>
  <si>
    <t>Sinorhizobium fredii NGR234</t>
  </si>
  <si>
    <t>pNGR234b</t>
  </si>
  <si>
    <t>NC_012586.1</t>
  </si>
  <si>
    <t>CP000874</t>
  </si>
  <si>
    <t>62.3033</t>
  </si>
  <si>
    <t>2328</t>
  </si>
  <si>
    <t>2351</t>
  </si>
  <si>
    <t>pNGR234a</t>
  </si>
  <si>
    <t>NC_000914.2</t>
  </si>
  <si>
    <t>U00090</t>
  </si>
  <si>
    <t>58.4932</t>
  </si>
  <si>
    <t>Sinorhizobium medicae WSM419</t>
  </si>
  <si>
    <t>pSMED03</t>
  </si>
  <si>
    <t>NC_009622.1</t>
  </si>
  <si>
    <t>CP000741</t>
  </si>
  <si>
    <t>60.0553</t>
  </si>
  <si>
    <t>pSMED01</t>
  </si>
  <si>
    <t>NC_009620.1</t>
  </si>
  <si>
    <t>CP000739</t>
  </si>
  <si>
    <t>61.4556</t>
  </si>
  <si>
    <t>1441</t>
  </si>
  <si>
    <t>1478</t>
  </si>
  <si>
    <t>pSMED02</t>
  </si>
  <si>
    <t>NC_009621.1</t>
  </si>
  <si>
    <t>CP000740</t>
  </si>
  <si>
    <t>59.8866</t>
  </si>
  <si>
    <t>1094</t>
  </si>
  <si>
    <t>1277</t>
  </si>
  <si>
    <t>Sinorhizobium meliloti RMO17</t>
  </si>
  <si>
    <t>pSymA</t>
  </si>
  <si>
    <t>NZ_CP009145.1</t>
  </si>
  <si>
    <t>CP009145</t>
  </si>
  <si>
    <t>60.5634</t>
  </si>
  <si>
    <t>1339</t>
  </si>
  <si>
    <t>1406</t>
  </si>
  <si>
    <t>pSymB</t>
  </si>
  <si>
    <t>NZ_CP009146.1</t>
  </si>
  <si>
    <t>CP009146</t>
  </si>
  <si>
    <t>62.5895</t>
  </si>
  <si>
    <t>1437</t>
  </si>
  <si>
    <t>1463</t>
  </si>
  <si>
    <t>Sinorhizobium meliloti C017</t>
  </si>
  <si>
    <t>pHRC017</t>
  </si>
  <si>
    <t>NC_019313.1</t>
  </si>
  <si>
    <t>JQ665880</t>
  </si>
  <si>
    <t>58.388</t>
  </si>
  <si>
    <t>438</t>
  </si>
  <si>
    <t>Sinorhizobium meliloti SM11</t>
  </si>
  <si>
    <t>pSmeSM11b</t>
  </si>
  <si>
    <t>NC_010865.1</t>
  </si>
  <si>
    <t>EF066650</t>
  </si>
  <si>
    <t>58.6744</t>
  </si>
  <si>
    <t>Sinorhizobium meliloti</t>
  </si>
  <si>
    <t>pSmeSM11a</t>
  </si>
  <si>
    <t>NC_013545.1</t>
  </si>
  <si>
    <t>DQ145546</t>
  </si>
  <si>
    <t>59.5401</t>
  </si>
  <si>
    <t>pRm1132f</t>
  </si>
  <si>
    <t>NC_004965.1</t>
  </si>
  <si>
    <t>AF327371</t>
  </si>
  <si>
    <t>61.6334</t>
  </si>
  <si>
    <t>Sinorhizobium meliloti 1021</t>
  </si>
  <si>
    <t>NC_003037.1</t>
  </si>
  <si>
    <t>AE006469</t>
  </si>
  <si>
    <t>60.3689</t>
  </si>
  <si>
    <t>1290</t>
  </si>
  <si>
    <t>1293</t>
  </si>
  <si>
    <t>NC_003078.1</t>
  </si>
  <si>
    <t>AL591985</t>
  </si>
  <si>
    <t>62.4219</t>
  </si>
  <si>
    <t>1569</t>
  </si>
  <si>
    <t>1570</t>
  </si>
  <si>
    <t>Sinorhizobium meliloti 2011</t>
  </si>
  <si>
    <t>NC_020560.1</t>
  </si>
  <si>
    <t>CP004139</t>
  </si>
  <si>
    <t>62.4226</t>
  </si>
  <si>
    <t>1518</t>
  </si>
  <si>
    <t>1539</t>
  </si>
  <si>
    <t>NC_020527.1</t>
  </si>
  <si>
    <t>CP004138</t>
  </si>
  <si>
    <t>60.3725</t>
  </si>
  <si>
    <t>1256</t>
  </si>
  <si>
    <t>1306</t>
  </si>
  <si>
    <t>Sinorhizobium meliloti AK83</t>
  </si>
  <si>
    <t>pSINME01</t>
  </si>
  <si>
    <t>NC_015597.1</t>
  </si>
  <si>
    <t>CP002784</t>
  </si>
  <si>
    <t>58.9135</t>
  </si>
  <si>
    <t>pSINME02</t>
  </si>
  <si>
    <t>NC_015592.1</t>
  </si>
  <si>
    <t>CP002785</t>
  </si>
  <si>
    <t>57.91</t>
  </si>
  <si>
    <t>Sinorhizobium meliloti BL225C</t>
  </si>
  <si>
    <t>pSINMEB02</t>
  </si>
  <si>
    <t>NC_017323.1</t>
  </si>
  <si>
    <t>CP002742</t>
  </si>
  <si>
    <t>62.2353</t>
  </si>
  <si>
    <t>1513</t>
  </si>
  <si>
    <t>pSINMEB01</t>
  </si>
  <si>
    <t>NC_017324.1</t>
  </si>
  <si>
    <t>CP002741</t>
  </si>
  <si>
    <t>60.1411</t>
  </si>
  <si>
    <t>1543</t>
  </si>
  <si>
    <t>Sinorhizobium meliloti GR4</t>
  </si>
  <si>
    <t>pRmeGR4d</t>
  </si>
  <si>
    <t>NC_019849.2</t>
  </si>
  <si>
    <t>CP003937</t>
  </si>
  <si>
    <t>62.4227</t>
  </si>
  <si>
    <t>1508</t>
  </si>
  <si>
    <t>1538</t>
  </si>
  <si>
    <t>pRmeGR4c</t>
  </si>
  <si>
    <t>NC_019848.2</t>
  </si>
  <si>
    <t>CP003936</t>
  </si>
  <si>
    <t>60.4296</t>
  </si>
  <si>
    <t>1250</t>
  </si>
  <si>
    <t>1320</t>
  </si>
  <si>
    <t>pRmeGR4b</t>
  </si>
  <si>
    <t>NC_019847.2</t>
  </si>
  <si>
    <t>CP003935</t>
  </si>
  <si>
    <t>58.5797</t>
  </si>
  <si>
    <t>pRmeGR4a</t>
  </si>
  <si>
    <t>NC_019846.2</t>
  </si>
  <si>
    <t>CP003934</t>
  </si>
  <si>
    <t>59.9785</t>
  </si>
  <si>
    <t>Sinorhizobium meliloti Rm41</t>
  </si>
  <si>
    <t>pRM41A</t>
  </si>
  <si>
    <t>NC_018682.1</t>
  </si>
  <si>
    <t>HE995406</t>
  </si>
  <si>
    <t>59.3347</t>
  </si>
  <si>
    <t>pSYMB</t>
  </si>
  <si>
    <t>NC_018701.1</t>
  </si>
  <si>
    <t>HE995408</t>
  </si>
  <si>
    <t>62.3345</t>
  </si>
  <si>
    <t>1475</t>
  </si>
  <si>
    <t>pSYMA</t>
  </si>
  <si>
    <t>NC_018683.1</t>
  </si>
  <si>
    <t>HE995407</t>
  </si>
  <si>
    <t>60.5678</t>
  </si>
  <si>
    <t>1487</t>
  </si>
  <si>
    <t>pSmeSM11c</t>
  </si>
  <si>
    <t>NC_017327.1</t>
  </si>
  <si>
    <t>CP001831</t>
  </si>
  <si>
    <t>60.1565</t>
  </si>
  <si>
    <t>1577</t>
  </si>
  <si>
    <t>pSmeSM11d</t>
  </si>
  <si>
    <t>NC_017326.1</t>
  </si>
  <si>
    <t>CP001832</t>
  </si>
  <si>
    <t>62.4332</t>
  </si>
  <si>
    <t>1455</t>
  </si>
  <si>
    <t>1482</t>
  </si>
  <si>
    <t>Sinorhizobium sp. M14</t>
  </si>
  <si>
    <t>pSinA</t>
  </si>
  <si>
    <t>NC_021209.1</t>
  </si>
  <si>
    <t>JF809815</t>
  </si>
  <si>
    <t>59.5137</t>
  </si>
  <si>
    <t>Sodalis glossinidius</t>
  </si>
  <si>
    <t>pSG1</t>
  </si>
  <si>
    <t>NC_007182.1</t>
  </si>
  <si>
    <t>AJ868433</t>
  </si>
  <si>
    <t>49.1104</t>
  </si>
  <si>
    <t>NC_007183.1</t>
  </si>
  <si>
    <t>AJ868434</t>
  </si>
  <si>
    <t>49.1128</t>
  </si>
  <si>
    <t>pSG2</t>
  </si>
  <si>
    <t>NC_007184.1</t>
  </si>
  <si>
    <t>AJ868435</t>
  </si>
  <si>
    <t>44.6549</t>
  </si>
  <si>
    <t>NC_007185.1</t>
  </si>
  <si>
    <t>AJ868436</t>
  </si>
  <si>
    <t>44.6512</t>
  </si>
  <si>
    <t>pSG3</t>
  </si>
  <si>
    <t>NC_007186.1</t>
  </si>
  <si>
    <t>AJ868437</t>
  </si>
  <si>
    <t>50.6588</t>
  </si>
  <si>
    <t>pSG4</t>
  </si>
  <si>
    <t>NC_007187.1</t>
  </si>
  <si>
    <t>AJ868438</t>
  </si>
  <si>
    <t>47.7533</t>
  </si>
  <si>
    <t>Sodalis glossinidius str. 'morsitans'</t>
  </si>
  <si>
    <t>NC_007713.1</t>
  </si>
  <si>
    <t>AP008233</t>
  </si>
  <si>
    <t>48.8812</t>
  </si>
  <si>
    <t>NC_007714.1</t>
  </si>
  <si>
    <t>AP008234</t>
  </si>
  <si>
    <t>44.6623</t>
  </si>
  <si>
    <t>NC_007715.1</t>
  </si>
  <si>
    <t>AP008235</t>
  </si>
  <si>
    <t>47.7706</t>
  </si>
  <si>
    <t>Sodalis praecaptivus HS1</t>
  </si>
  <si>
    <t>pHS1</t>
  </si>
  <si>
    <t>NZ_CP006570.1</t>
  </si>
  <si>
    <t>CP006570</t>
  </si>
  <si>
    <t>53.2157</t>
  </si>
  <si>
    <t>361</t>
  </si>
  <si>
    <t>Solibacillus silvestris StLB046</t>
  </si>
  <si>
    <t>pSSIL1</t>
  </si>
  <si>
    <t>NC_018069.1</t>
  </si>
  <si>
    <t>AP012158</t>
  </si>
  <si>
    <t>35.975</t>
  </si>
  <si>
    <t>Sphingobium chlorophenolicum L-1</t>
  </si>
  <si>
    <t>pSPHCH01</t>
  </si>
  <si>
    <t>NC_015595.1</t>
  </si>
  <si>
    <t>CP002800</t>
  </si>
  <si>
    <t>64.838</t>
  </si>
  <si>
    <t>Sphingobium chungbukense DJ77</t>
  </si>
  <si>
    <t>pSY2</t>
  </si>
  <si>
    <t>NC_016000.1</t>
  </si>
  <si>
    <t>JN180627</t>
  </si>
  <si>
    <t>59.5399</t>
  </si>
  <si>
    <t>Sphingobium fuliginis ATCC 27551</t>
  </si>
  <si>
    <t>pPDL2</t>
  </si>
  <si>
    <t>NC_019376.1</t>
  </si>
  <si>
    <t>JX312671</t>
  </si>
  <si>
    <t>62.3684</t>
  </si>
  <si>
    <t>Sphingobium japonicum UT26S</t>
  </si>
  <si>
    <t>pUT2</t>
  </si>
  <si>
    <t>NC_014009.1</t>
  </si>
  <si>
    <t>AP010807</t>
  </si>
  <si>
    <t>60.9856</t>
  </si>
  <si>
    <t>pUT1</t>
  </si>
  <si>
    <t>NC_014005.1</t>
  </si>
  <si>
    <t>AP010806</t>
  </si>
  <si>
    <t>63.6896</t>
  </si>
  <si>
    <t>pCHQ1</t>
  </si>
  <si>
    <t>NC_014007.1</t>
  </si>
  <si>
    <t>AP010805</t>
  </si>
  <si>
    <t>62.9588</t>
  </si>
  <si>
    <t>Sphingobium sp. SYK-6</t>
  </si>
  <si>
    <t>pSLPG</t>
  </si>
  <si>
    <t>NC_015974.1</t>
  </si>
  <si>
    <t>AP012223</t>
  </si>
  <si>
    <t>64.4001</t>
  </si>
  <si>
    <t>Sphingobium sp. YBL2</t>
  </si>
  <si>
    <t>YBL2_2</t>
  </si>
  <si>
    <t>NZ_CP010956.1</t>
  </si>
  <si>
    <t>CP010956</t>
  </si>
  <si>
    <t>62.8308</t>
  </si>
  <si>
    <t>YBL2_1</t>
  </si>
  <si>
    <t>NZ_CP010955.1</t>
  </si>
  <si>
    <t>CP010955</t>
  </si>
  <si>
    <t>60.5415</t>
  </si>
  <si>
    <t>YBL2_4</t>
  </si>
  <si>
    <t>NZ_CP010958.1</t>
  </si>
  <si>
    <t>CP010958</t>
  </si>
  <si>
    <t>62.2435</t>
  </si>
  <si>
    <t>YBL2_5</t>
  </si>
  <si>
    <t>NZ_CP010959.1</t>
  </si>
  <si>
    <t>CP010959</t>
  </si>
  <si>
    <t>60.7192</t>
  </si>
  <si>
    <t>YBL2_3</t>
  </si>
  <si>
    <t>NZ_CP010957.1</t>
  </si>
  <si>
    <t>CP010957</t>
  </si>
  <si>
    <t>61.1412</t>
  </si>
  <si>
    <t>YBL2_6</t>
  </si>
  <si>
    <t>NZ_CP010960.1</t>
  </si>
  <si>
    <t>CP010960</t>
  </si>
  <si>
    <t>60.8511</t>
  </si>
  <si>
    <t>Sphingobium wenxiniae JZ-1</t>
  </si>
  <si>
    <t>pPBA</t>
  </si>
  <si>
    <t>NC_025133.1</t>
  </si>
  <si>
    <t>KJ009324</t>
  </si>
  <si>
    <t>60.549</t>
  </si>
  <si>
    <t>Sphingobium xenophagum QYY</t>
  </si>
  <si>
    <t>pSx-Qyy</t>
  </si>
  <si>
    <t>NC_006826.1</t>
  </si>
  <si>
    <t>AY787146</t>
  </si>
  <si>
    <t>56.1675</t>
  </si>
  <si>
    <t>Sphingobium yanoikuyae JCM 7371</t>
  </si>
  <si>
    <t>pYAN-1</t>
  </si>
  <si>
    <t>NC_008246.1</t>
  </si>
  <si>
    <t>AB265740</t>
  </si>
  <si>
    <t>62.0417</t>
  </si>
  <si>
    <t>pYAN-2</t>
  </si>
  <si>
    <t>NC_008247.1</t>
  </si>
  <si>
    <t>AB265741</t>
  </si>
  <si>
    <t>63.5256</t>
  </si>
  <si>
    <t>Sphingomonas hengshuiensis WHSC-8</t>
  </si>
  <si>
    <t>NZ_CP010837.1</t>
  </si>
  <si>
    <t>CP010837</t>
  </si>
  <si>
    <t>62.6028</t>
  </si>
  <si>
    <t>Sphingomonas sanxanigenens DSM 19645 = NX02</t>
  </si>
  <si>
    <t>pNXO2</t>
  </si>
  <si>
    <t>NZ_CP011450.1</t>
  </si>
  <si>
    <t>CP011450</t>
  </si>
  <si>
    <t>64.6302</t>
  </si>
  <si>
    <t>360</t>
  </si>
  <si>
    <t>Sphingomonas sp. A1</t>
  </si>
  <si>
    <t>NC_007353.2</t>
  </si>
  <si>
    <t>AB231906</t>
  </si>
  <si>
    <t>65.3285</t>
  </si>
  <si>
    <t>Sphingomonas sp. ERG5</t>
  </si>
  <si>
    <t>pCADAB1</t>
  </si>
  <si>
    <t>NC_022235.1</t>
  </si>
  <si>
    <t>KF494257</t>
  </si>
  <si>
    <t>63.1896</t>
  </si>
  <si>
    <t>Sphingomonas sp. KA1</t>
  </si>
  <si>
    <t>pCAR3</t>
  </si>
  <si>
    <t>NC_008308.1</t>
  </si>
  <si>
    <t>AB270530</t>
  </si>
  <si>
    <t>62.8869</t>
  </si>
  <si>
    <t>Sphingomonas sp. MEA3-1</t>
  </si>
  <si>
    <t>pMEA03</t>
  </si>
  <si>
    <t>NZ_CM003354.1</t>
  </si>
  <si>
    <t>CM003354</t>
  </si>
  <si>
    <t>62.2822</t>
  </si>
  <si>
    <t>pMEA01</t>
  </si>
  <si>
    <t>NZ_CM003352.1</t>
  </si>
  <si>
    <t>CM003352</t>
  </si>
  <si>
    <t>62.2402</t>
  </si>
  <si>
    <t>pMEA06</t>
  </si>
  <si>
    <t>NZ_CM003357.1</t>
  </si>
  <si>
    <t>CM003357</t>
  </si>
  <si>
    <t>62.9855</t>
  </si>
  <si>
    <t>pMEA04</t>
  </si>
  <si>
    <t>NZ_CM003355.1</t>
  </si>
  <si>
    <t>CM003355</t>
  </si>
  <si>
    <t>62.4036</t>
  </si>
  <si>
    <t>pMEA02</t>
  </si>
  <si>
    <t>NZ_CM003353.1</t>
  </si>
  <si>
    <t>CM003353</t>
  </si>
  <si>
    <t>60.3255</t>
  </si>
  <si>
    <t>pMEA07</t>
  </si>
  <si>
    <t>NZ_CM003358.1</t>
  </si>
  <si>
    <t>CM003358</t>
  </si>
  <si>
    <t>61.3458</t>
  </si>
  <si>
    <t>pMEA05</t>
  </si>
  <si>
    <t>NZ_CM003356.1</t>
  </si>
  <si>
    <t>CM003356</t>
  </si>
  <si>
    <t>63.109</t>
  </si>
  <si>
    <t>Sphingomonas sp. MM-1</t>
  </si>
  <si>
    <t>pISP0</t>
  </si>
  <si>
    <t>NC_020542.1</t>
  </si>
  <si>
    <t>CP004037</t>
  </si>
  <si>
    <t>63.4951</t>
  </si>
  <si>
    <t>pISP3</t>
  </si>
  <si>
    <t>NC_020544.1</t>
  </si>
  <si>
    <t>CP004040</t>
  </si>
  <si>
    <t>63.3109</t>
  </si>
  <si>
    <t>pISP4</t>
  </si>
  <si>
    <t>NC_020563.2</t>
  </si>
  <si>
    <t>CP004041</t>
  </si>
  <si>
    <t>63.0383</t>
  </si>
  <si>
    <t>pISP2</t>
  </si>
  <si>
    <t>NC_020543.1</t>
  </si>
  <si>
    <t>CP004039</t>
  </si>
  <si>
    <t>62.9465</t>
  </si>
  <si>
    <t>pISP1</t>
  </si>
  <si>
    <t>NC_020562.1</t>
  </si>
  <si>
    <t>CP004038</t>
  </si>
  <si>
    <t>62.5003</t>
  </si>
  <si>
    <t>NC_013970.2</t>
  </si>
  <si>
    <t>AB549721</t>
  </si>
  <si>
    <t>60.7891</t>
  </si>
  <si>
    <t>Sphingomonas taxi ATCC 55669</t>
  </si>
  <si>
    <t>STP2</t>
  </si>
  <si>
    <t>NZ_CP009573.1</t>
  </si>
  <si>
    <t>CP009573</t>
  </si>
  <si>
    <t>62.3063</t>
  </si>
  <si>
    <t>STP1</t>
  </si>
  <si>
    <t>NZ_CP009572.1</t>
  </si>
  <si>
    <t>CP009572</t>
  </si>
  <si>
    <t>66.6875</t>
  </si>
  <si>
    <t>Sphingomonas wittichii RW1</t>
  </si>
  <si>
    <t>pSWIT01</t>
  </si>
  <si>
    <t>NC_009507.1</t>
  </si>
  <si>
    <t>CP000700</t>
  </si>
  <si>
    <t>64.0871</t>
  </si>
  <si>
    <t>pSWIT02</t>
  </si>
  <si>
    <t>NC_009508.1</t>
  </si>
  <si>
    <t>CP000701</t>
  </si>
  <si>
    <t>61.2201</t>
  </si>
  <si>
    <t>Sphingopyxis alaskensis RB2256</t>
  </si>
  <si>
    <t>F plasmid</t>
  </si>
  <si>
    <t>NC_008036.1</t>
  </si>
  <si>
    <t>CP000357</t>
  </si>
  <si>
    <t>60.3686</t>
  </si>
  <si>
    <t>Sphingopyxis fribergensis Kp5.2</t>
  </si>
  <si>
    <t>pSfKp5.2</t>
  </si>
  <si>
    <t>NZ_CP009123.1</t>
  </si>
  <si>
    <t>CP009123</t>
  </si>
  <si>
    <t>61.3257</t>
  </si>
  <si>
    <t>Sphingopyxis macrogoltabida EY-1</t>
  </si>
  <si>
    <t>NZ_CP012702.1</t>
  </si>
  <si>
    <t>CP012702</t>
  </si>
  <si>
    <t>60.6585</t>
  </si>
  <si>
    <t>NZ_CP012703.1</t>
  </si>
  <si>
    <t>CP012703</t>
  </si>
  <si>
    <t>63.0417</t>
  </si>
  <si>
    <t>NZ_CP012705.1</t>
  </si>
  <si>
    <t>CP012705</t>
  </si>
  <si>
    <t>61.143</t>
  </si>
  <si>
    <t>NZ_CP012701.1</t>
  </si>
  <si>
    <t>CP012701</t>
  </si>
  <si>
    <t>60.7808</t>
  </si>
  <si>
    <t>NZ_CP012704.1</t>
  </si>
  <si>
    <t>CP012704</t>
  </si>
  <si>
    <t>61.9163</t>
  </si>
  <si>
    <t>Sphingopyxis macrogoltabida 203</t>
  </si>
  <si>
    <t>NZ_CP009430.1</t>
  </si>
  <si>
    <t>CP009430</t>
  </si>
  <si>
    <t>62.7177</t>
  </si>
  <si>
    <t>NZ_CP009431.1</t>
  </si>
  <si>
    <t>CP009431</t>
  </si>
  <si>
    <t>60.9323</t>
  </si>
  <si>
    <t>Sphingopyxis macrogoltabida 103</t>
  </si>
  <si>
    <t>pSM103mini</t>
  </si>
  <si>
    <t>NC_014466.1</t>
  </si>
  <si>
    <t>AB534719</t>
  </si>
  <si>
    <t>57.463</t>
  </si>
  <si>
    <t>Sphingopyxis sp. 113P3</t>
  </si>
  <si>
    <t>NZ_CP009453.1</t>
  </si>
  <si>
    <t>CP009453</t>
  </si>
  <si>
    <t>64.0149</t>
  </si>
  <si>
    <t>Spiroplasma citri GII3</t>
  </si>
  <si>
    <t>pSci1</t>
  </si>
  <si>
    <t>NC_007387.1</t>
  </si>
  <si>
    <t>AJ969069</t>
  </si>
  <si>
    <t>28.7012</t>
  </si>
  <si>
    <t>pSci5</t>
  </si>
  <si>
    <t>NC_007391.1</t>
  </si>
  <si>
    <t>AJ969073</t>
  </si>
  <si>
    <t>27.043</t>
  </si>
  <si>
    <t>pSci6</t>
  </si>
  <si>
    <t>NC_007392.1</t>
  </si>
  <si>
    <t>AJ969074</t>
  </si>
  <si>
    <t>25.562</t>
  </si>
  <si>
    <t>pSci4</t>
  </si>
  <si>
    <t>NC_007390.1</t>
  </si>
  <si>
    <t>AJ969072</t>
  </si>
  <si>
    <t>28.5848</t>
  </si>
  <si>
    <t>pSci3</t>
  </si>
  <si>
    <t>NC_007389.1</t>
  </si>
  <si>
    <t>AJ969071</t>
  </si>
  <si>
    <t>27.7775</t>
  </si>
  <si>
    <t>Spiroplasma citri BR3-3X</t>
  </si>
  <si>
    <t>pBJS-O</t>
  </si>
  <si>
    <t>NC_007101.1</t>
  </si>
  <si>
    <t>28.8919</t>
  </si>
  <si>
    <t>pSciA</t>
  </si>
  <si>
    <t>NC_007386.1</t>
  </si>
  <si>
    <t>AJ966734</t>
  </si>
  <si>
    <t>21.335</t>
  </si>
  <si>
    <t>pSci2</t>
  </si>
  <si>
    <t>NC_007388.1</t>
  </si>
  <si>
    <t>AJ969070</t>
  </si>
  <si>
    <t>29.0206</t>
  </si>
  <si>
    <t>Spiroplasma kunkelii CR2-3x</t>
  </si>
  <si>
    <t>pSKU146</t>
  </si>
  <si>
    <t>NC_006400.1</t>
  </si>
  <si>
    <t>28.1355</t>
  </si>
  <si>
    <t>pSKU76</t>
  </si>
  <si>
    <t>NZ_CP012425.1</t>
  </si>
  <si>
    <t>CP012425</t>
  </si>
  <si>
    <t>21.5021</t>
  </si>
  <si>
    <t>pSKU205</t>
  </si>
  <si>
    <t>NZ_CP012424.1</t>
  </si>
  <si>
    <t>CP012424</t>
  </si>
  <si>
    <t>24.2037</t>
  </si>
  <si>
    <t>pSKU226</t>
  </si>
  <si>
    <t>NZ_CP012423.1</t>
  </si>
  <si>
    <t>CP012423</t>
  </si>
  <si>
    <t>27.6443</t>
  </si>
  <si>
    <t>Spiroplasma melliferum KC3</t>
  </si>
  <si>
    <t>pSme2</t>
  </si>
  <si>
    <t>NZ_AGBZ02000006.1</t>
  </si>
  <si>
    <t>AGBZ02000006</t>
  </si>
  <si>
    <t>pSme1</t>
  </si>
  <si>
    <t>NZ_AGBZ02000005.1</t>
  </si>
  <si>
    <t>AGBZ02000005</t>
  </si>
  <si>
    <t>29.5889</t>
  </si>
  <si>
    <t>Spiroplasma taiwanense CT-1</t>
  </si>
  <si>
    <t>NC_021832.1</t>
  </si>
  <si>
    <t>CP005075</t>
  </si>
  <si>
    <t>23.0113</t>
  </si>
  <si>
    <t>Spirosoma linguale DSM 74</t>
  </si>
  <si>
    <t>pSLIN04</t>
  </si>
  <si>
    <t>CP001773.1</t>
  </si>
  <si>
    <t>47.8374</t>
  </si>
  <si>
    <t>pSLIN06</t>
  </si>
  <si>
    <t>CP001775.1</t>
  </si>
  <si>
    <t>47.3253</t>
  </si>
  <si>
    <t>pSLIN03</t>
  </si>
  <si>
    <t>CP001772.1</t>
  </si>
  <si>
    <t>44.2581</t>
  </si>
  <si>
    <t>pSLIN05</t>
  </si>
  <si>
    <t>CP001774.1</t>
  </si>
  <si>
    <t>44.2492</t>
  </si>
  <si>
    <t>pSLIN01</t>
  </si>
  <si>
    <t>CP001770.1</t>
  </si>
  <si>
    <t>49.185</t>
  </si>
  <si>
    <t>pSLIN02</t>
  </si>
  <si>
    <t>CP001771.1</t>
  </si>
  <si>
    <t>51.2951</t>
  </si>
  <si>
    <t>pSLIN07</t>
  </si>
  <si>
    <t>CP001776.1</t>
  </si>
  <si>
    <t>47.5506</t>
  </si>
  <si>
    <t>pSLIN08</t>
  </si>
  <si>
    <t>CP001777.1</t>
  </si>
  <si>
    <t>48.3531</t>
  </si>
  <si>
    <t>Spongiibacter sp. IMCC21906</t>
  </si>
  <si>
    <t>NZ_CP011478.1</t>
  </si>
  <si>
    <t>CP011478</t>
  </si>
  <si>
    <t>49.862</t>
  </si>
  <si>
    <t>Sporosarcina ureae DMV4</t>
  </si>
  <si>
    <t>pSU1</t>
  </si>
  <si>
    <t>NC_014015.1</t>
  </si>
  <si>
    <t>GU584223</t>
  </si>
  <si>
    <t>Stanieria cyanosphaera PCC 7437</t>
  </si>
  <si>
    <t>pSTA7437.02</t>
  </si>
  <si>
    <t>NC_019749.1</t>
  </si>
  <si>
    <t>CP003655</t>
  </si>
  <si>
    <t>37.7716</t>
  </si>
  <si>
    <t>pSTA7437.03</t>
  </si>
  <si>
    <t>NC_019750.1</t>
  </si>
  <si>
    <t>CP003656</t>
  </si>
  <si>
    <t>41.072</t>
  </si>
  <si>
    <t>pSTA7437.05</t>
  </si>
  <si>
    <t>NC_019766.1</t>
  </si>
  <si>
    <t>CP003658</t>
  </si>
  <si>
    <t>32.2901</t>
  </si>
  <si>
    <t>pSTA7437.01</t>
  </si>
  <si>
    <t>NC_019765.1</t>
  </si>
  <si>
    <t>CP003654</t>
  </si>
  <si>
    <t>39.2802</t>
  </si>
  <si>
    <t>pSTA7437.04</t>
  </si>
  <si>
    <t>NC_020052.1</t>
  </si>
  <si>
    <t>CP003657</t>
  </si>
  <si>
    <t>31.6422</t>
  </si>
  <si>
    <t>Staphylococcus agnetis 908</t>
  </si>
  <si>
    <t>unamed</t>
  </si>
  <si>
    <t>CP009624.1</t>
  </si>
  <si>
    <t>28.5828</t>
  </si>
  <si>
    <t>Staphylococcus argenteus MSHR1132</t>
  </si>
  <si>
    <t>pST75</t>
  </si>
  <si>
    <t>NC_016942.1</t>
  </si>
  <si>
    <t>FR821778</t>
  </si>
  <si>
    <t>28.5237</t>
  </si>
  <si>
    <t>Staphylococcus arlettae 2-144</t>
  </si>
  <si>
    <t>pSS-03</t>
  </si>
  <si>
    <t>NC_016054.1</t>
  </si>
  <si>
    <t>JF834911</t>
  </si>
  <si>
    <t>33.6563</t>
  </si>
  <si>
    <t>Staphylococcus aureus 502A</t>
  </si>
  <si>
    <t>NZ_CP007455.1</t>
  </si>
  <si>
    <t>CP007455</t>
  </si>
  <si>
    <t>27.2553</t>
  </si>
  <si>
    <t>Staphylococcus aureus 2395 USA500</t>
  </si>
  <si>
    <t>pUSA500</t>
  </si>
  <si>
    <t>NZ_CP007500.1</t>
  </si>
  <si>
    <t>CP007500</t>
  </si>
  <si>
    <t>29.6025</t>
  </si>
  <si>
    <t>Staphylococcus aureus M121</t>
  </si>
  <si>
    <t>pM121</t>
  </si>
  <si>
    <t>NZ_CP007671.1</t>
  </si>
  <si>
    <t>CP007671</t>
  </si>
  <si>
    <t>28.0905</t>
  </si>
  <si>
    <t>Staphylococcus aureus CA15</t>
  </si>
  <si>
    <t>pCA15</t>
  </si>
  <si>
    <t>NZ_CP007675.1</t>
  </si>
  <si>
    <t>CP007675</t>
  </si>
  <si>
    <t>28.4436</t>
  </si>
  <si>
    <t>Staphylococcus aureus RKI4</t>
  </si>
  <si>
    <t>NZ_CP011529.1</t>
  </si>
  <si>
    <t>CP011529</t>
  </si>
  <si>
    <t>28.0592</t>
  </si>
  <si>
    <t>Staphylococcus aureus</t>
  </si>
  <si>
    <t>pRJ6</t>
  </si>
  <si>
    <t>NC_011522.1</t>
  </si>
  <si>
    <t>AF241888</t>
  </si>
  <si>
    <t>30.1113</t>
  </si>
  <si>
    <t>Staphylococcus aureus 9b</t>
  </si>
  <si>
    <t>p9b</t>
  </si>
  <si>
    <t>NC_019143.1</t>
  </si>
  <si>
    <t>JF968542</t>
  </si>
  <si>
    <t>31.0942</t>
  </si>
  <si>
    <t>Staphylococcus aureus 004-737X</t>
  </si>
  <si>
    <t>pSA737</t>
  </si>
  <si>
    <t>NC_021076.1</t>
  </si>
  <si>
    <t>KC206006</t>
  </si>
  <si>
    <t>31.7281</t>
  </si>
  <si>
    <t>Staphylococcus aureus CMRSA</t>
  </si>
  <si>
    <t>pWBG738</t>
  </si>
  <si>
    <t>NC_007209.1</t>
  </si>
  <si>
    <t>DQ088624</t>
  </si>
  <si>
    <t>30.9341</t>
  </si>
  <si>
    <t>Staphylococcus aureus TP4</t>
  </si>
  <si>
    <t>pTZ4</t>
  </si>
  <si>
    <t>NC_010111.1</t>
  </si>
  <si>
    <t>AB369999</t>
  </si>
  <si>
    <t>31.5917</t>
  </si>
  <si>
    <t>Staphylococcus aureus TY825</t>
  </si>
  <si>
    <t>pETB</t>
  </si>
  <si>
    <t>NC_022598.1</t>
  </si>
  <si>
    <t>AP012467</t>
  </si>
  <si>
    <t>28.2219</t>
  </si>
  <si>
    <t>Staphylococcus aureus HUNSC491</t>
  </si>
  <si>
    <t>pPR9</t>
  </si>
  <si>
    <t>NC_013653.1</t>
  </si>
  <si>
    <t>GU237136</t>
  </si>
  <si>
    <t>28.2704</t>
  </si>
  <si>
    <t>Staphylococcus aureus SK18</t>
  </si>
  <si>
    <t>pSK1</t>
  </si>
  <si>
    <t>NC_014369.1</t>
  </si>
  <si>
    <t>GU565967</t>
  </si>
  <si>
    <t>30.9698</t>
  </si>
  <si>
    <t>Staphylococcus aureus EP5</t>
  </si>
  <si>
    <t>pDLK2</t>
  </si>
  <si>
    <t>NC_019140.1</t>
  </si>
  <si>
    <t>GU562625</t>
  </si>
  <si>
    <t>29.4017</t>
  </si>
  <si>
    <t>Staphylococcus aureus E14</t>
  </si>
  <si>
    <t>pDLK1</t>
  </si>
  <si>
    <t>NC_019139.1</t>
  </si>
  <si>
    <t>GU562624</t>
  </si>
  <si>
    <t>30.8909</t>
  </si>
  <si>
    <t>Staphylococcus aureus E-1</t>
  </si>
  <si>
    <t>EDINA</t>
  </si>
  <si>
    <t>NC_010077.1</t>
  </si>
  <si>
    <t>AP003089</t>
  </si>
  <si>
    <t>28.7344</t>
  </si>
  <si>
    <t>pSK6</t>
  </si>
  <si>
    <t>NC_001995.1</t>
  </si>
  <si>
    <t>U96610</t>
  </si>
  <si>
    <t>33.5268</t>
  </si>
  <si>
    <t>Staphylococcus aureus ST398</t>
  </si>
  <si>
    <t>pKKS49</t>
  </si>
  <si>
    <t>NC_019149.1</t>
  </si>
  <si>
    <t>HE611647</t>
  </si>
  <si>
    <t>39.3845</t>
  </si>
  <si>
    <t>Staphylococcus aureus 18810</t>
  </si>
  <si>
    <t>p18810-P03</t>
  </si>
  <si>
    <t>NC_018963.1</t>
  </si>
  <si>
    <t>CP002141</t>
  </si>
  <si>
    <t>30.5206</t>
  </si>
  <si>
    <t>Staphylococcus aureus JY10</t>
  </si>
  <si>
    <t>pKH16</t>
  </si>
  <si>
    <t>NC_010262.1</t>
  </si>
  <si>
    <t>EU365621</t>
  </si>
  <si>
    <t>30.054</t>
  </si>
  <si>
    <t>Staphylococcus aureus JY22</t>
  </si>
  <si>
    <t>pKH17</t>
  </si>
  <si>
    <t>NC_010284.1</t>
  </si>
  <si>
    <t>EU365622</t>
  </si>
  <si>
    <t>30.0158</t>
  </si>
  <si>
    <t>pV030-8</t>
  </si>
  <si>
    <t>NC_010279.1</t>
  </si>
  <si>
    <t>EU366902</t>
  </si>
  <si>
    <t>28.1345</t>
  </si>
  <si>
    <t>Staphylococcus aureus 18809</t>
  </si>
  <si>
    <t>p18809-P03</t>
  </si>
  <si>
    <t>NC_018961.1</t>
  </si>
  <si>
    <t>CP002139</t>
  </si>
  <si>
    <t>30.5379</t>
  </si>
  <si>
    <t>Staphylococcus aureus PM1</t>
  </si>
  <si>
    <t>pPM1</t>
  </si>
  <si>
    <t>NC_019148.1</t>
  </si>
  <si>
    <t>AB699881</t>
  </si>
  <si>
    <t>29.032</t>
  </si>
  <si>
    <t>Staphylococcus aureus SA268</t>
  </si>
  <si>
    <t>pSA268</t>
  </si>
  <si>
    <t>NC_023278.1</t>
  </si>
  <si>
    <t>KF471116</t>
  </si>
  <si>
    <t>28.551</t>
  </si>
  <si>
    <t>Staphylococcus aureus 1</t>
  </si>
  <si>
    <t>pSA8589</t>
  </si>
  <si>
    <t>NC_021230.1</t>
  </si>
  <si>
    <t>KC561137</t>
  </si>
  <si>
    <t>31.1261</t>
  </si>
  <si>
    <t>Staphylococcus aureus 18811</t>
  </si>
  <si>
    <t>p18811-P03</t>
  </si>
  <si>
    <t>NC_018974.1</t>
  </si>
  <si>
    <t>CP002143</t>
  </si>
  <si>
    <t>30.543</t>
  </si>
  <si>
    <t>Staphylococcus aureus C2355</t>
  </si>
  <si>
    <t>pUR2355</t>
  </si>
  <si>
    <t>NC_019145.1</t>
  </si>
  <si>
    <t>JQ312422</t>
  </si>
  <si>
    <t>32.6061</t>
  </si>
  <si>
    <t>pC221</t>
  </si>
  <si>
    <t>NC_002129.1</t>
  </si>
  <si>
    <t>X02529</t>
  </si>
  <si>
    <t>31.6436</t>
  </si>
  <si>
    <t>Staphylococcus aureus JY30</t>
  </si>
  <si>
    <t>pKH20</t>
  </si>
  <si>
    <t>NC_010686.1</t>
  </si>
  <si>
    <t>EU350090</t>
  </si>
  <si>
    <t>30.6799</t>
  </si>
  <si>
    <t>Staphylococcus aureus IMCJ1379</t>
  </si>
  <si>
    <t>pSA1379</t>
  </si>
  <si>
    <t>NC_007931.1</t>
  </si>
  <si>
    <t>AB255366</t>
  </si>
  <si>
    <t>29.2799</t>
  </si>
  <si>
    <t>Staphylococcus aureus SA16</t>
  </si>
  <si>
    <t>pMSA16</t>
  </si>
  <si>
    <t>NC_019144.1</t>
  </si>
  <si>
    <t>JQ246438</t>
  </si>
  <si>
    <t>34.2075</t>
  </si>
  <si>
    <t>p18811-P01</t>
  </si>
  <si>
    <t>NC_018975.1</t>
  </si>
  <si>
    <t>CP002144</t>
  </si>
  <si>
    <t>28.736</t>
  </si>
  <si>
    <t>pSK41</t>
  </si>
  <si>
    <t>NC_005024.1</t>
  </si>
  <si>
    <t>AF051917</t>
  </si>
  <si>
    <t>29.6803</t>
  </si>
  <si>
    <t>Staphylococcus aureus WBG4364</t>
  </si>
  <si>
    <t>pWBG1773</t>
  </si>
  <si>
    <t>NC_010616.1</t>
  </si>
  <si>
    <t>EF537646</t>
  </si>
  <si>
    <t>28.8409</t>
  </si>
  <si>
    <t>Staphylococcus aureus KH28</t>
  </si>
  <si>
    <t>pKH14</t>
  </si>
  <si>
    <t>NC_010428.1</t>
  </si>
  <si>
    <t>EU164802</t>
  </si>
  <si>
    <t>28.8412</t>
  </si>
  <si>
    <t>pRJ9</t>
  </si>
  <si>
    <t>NC_025194.1</t>
  </si>
  <si>
    <t>AF447813</t>
  </si>
  <si>
    <t>28.5316</t>
  </si>
  <si>
    <t>Staphylococcus aureus 18806</t>
  </si>
  <si>
    <t>p18806-P03</t>
  </si>
  <si>
    <t>NC_018956.1</t>
  </si>
  <si>
    <t>CP002134</t>
  </si>
  <si>
    <t>30.5416</t>
  </si>
  <si>
    <t>Staphylococcus aureus C5425</t>
  </si>
  <si>
    <t>pUR5425</t>
  </si>
  <si>
    <t>NC_019146.1</t>
  </si>
  <si>
    <t>JQ861958</t>
  </si>
  <si>
    <t>30.7435</t>
  </si>
  <si>
    <t>pC223</t>
  </si>
  <si>
    <t>NC_005243.1</t>
  </si>
  <si>
    <t>AY355285</t>
  </si>
  <si>
    <t>31.4887</t>
  </si>
  <si>
    <t>Staphylococcus aureus C4128</t>
  </si>
  <si>
    <t>pUR4128</t>
  </si>
  <si>
    <t>NC_019147.1</t>
  </si>
  <si>
    <t>JQ861960</t>
  </si>
  <si>
    <t>32.4303</t>
  </si>
  <si>
    <t>Staphylococcus aureus TY4</t>
  </si>
  <si>
    <t>NC_003265.1</t>
  </si>
  <si>
    <t>AP003088</t>
  </si>
  <si>
    <t>27.7486</t>
  </si>
  <si>
    <t>Staphylococcus aureus JY37</t>
  </si>
  <si>
    <t>pKH19</t>
  </si>
  <si>
    <t>NC_010685.1</t>
  </si>
  <si>
    <t>EU350089</t>
  </si>
  <si>
    <t>30.8128</t>
  </si>
  <si>
    <t>pMW2</t>
  </si>
  <si>
    <t>NC_005011.1</t>
  </si>
  <si>
    <t>AP004832</t>
  </si>
  <si>
    <t>28.3771</t>
  </si>
  <si>
    <t>J3358</t>
  </si>
  <si>
    <t>NC_001763.1</t>
  </si>
  <si>
    <t>U36910</t>
  </si>
  <si>
    <t>31.2085</t>
  </si>
  <si>
    <t>pSWS372</t>
  </si>
  <si>
    <t>NC_024964.1</t>
  </si>
  <si>
    <t>HG380318</t>
  </si>
  <si>
    <t>29.8091</t>
  </si>
  <si>
    <t>Staphylococcus aureus 18813</t>
  </si>
  <si>
    <t>p18813-P03</t>
  </si>
  <si>
    <t>NC_018967.1</t>
  </si>
  <si>
    <t>CP002145</t>
  </si>
  <si>
    <t>27.8621</t>
  </si>
  <si>
    <t>Staphylococcus aureus 19321</t>
  </si>
  <si>
    <t>p19321-P03</t>
  </si>
  <si>
    <t>NC_018976.1</t>
  </si>
  <si>
    <t>CP002147</t>
  </si>
  <si>
    <t>27.2489</t>
  </si>
  <si>
    <t>pT181</t>
  </si>
  <si>
    <t>NC_001393.1</t>
  </si>
  <si>
    <t>J01764</t>
  </si>
  <si>
    <t>30.0743</t>
  </si>
  <si>
    <t>Staphylococcus aureus T48</t>
  </si>
  <si>
    <t>pT48</t>
  </si>
  <si>
    <t>NC_001395.1</t>
  </si>
  <si>
    <t>M19652</t>
  </si>
  <si>
    <t>30.9091</t>
  </si>
  <si>
    <t>pKKS825</t>
  </si>
  <si>
    <t>NC_013034.2</t>
  </si>
  <si>
    <t>FN377602</t>
  </si>
  <si>
    <t>33.1987</t>
  </si>
  <si>
    <t>pE194</t>
  </si>
  <si>
    <t>NC_005908.1</t>
  </si>
  <si>
    <t>V01278</t>
  </si>
  <si>
    <t>31.706</t>
  </si>
  <si>
    <t>pKH7</t>
  </si>
  <si>
    <t>NC_002096.1</t>
  </si>
  <si>
    <t>U38429</t>
  </si>
  <si>
    <t>28.8004</t>
  </si>
  <si>
    <t>NC_006977.1</t>
  </si>
  <si>
    <t>X02166</t>
  </si>
  <si>
    <t>31.6136</t>
  </si>
  <si>
    <t>pS194</t>
  </si>
  <si>
    <t>NC_005564.1</t>
  </si>
  <si>
    <t>X06627</t>
  </si>
  <si>
    <t>31.5442</t>
  </si>
  <si>
    <t>Staphylococcus aureus JY43</t>
  </si>
  <si>
    <t>pKH12</t>
  </si>
  <si>
    <t>NC_010687.1</t>
  </si>
  <si>
    <t>EU168704</t>
  </si>
  <si>
    <t>28.9937</t>
  </si>
  <si>
    <t>Staphylococcus aureus MRSA ST398</t>
  </si>
  <si>
    <t>pSWS2889</t>
  </si>
  <si>
    <t>NC_023385.1</t>
  </si>
  <si>
    <t>HG803547</t>
  </si>
  <si>
    <t>28.6557</t>
  </si>
  <si>
    <t>Staphylococcus aureus E29</t>
  </si>
  <si>
    <t>pDLK3</t>
  </si>
  <si>
    <t>NC_013969.1</t>
  </si>
  <si>
    <t>GU562626</t>
  </si>
  <si>
    <t>32.0147</t>
  </si>
  <si>
    <t>pUR3912</t>
  </si>
  <si>
    <t>NC_020183.2</t>
  </si>
  <si>
    <t>HE805623</t>
  </si>
  <si>
    <t>29.7927</t>
  </si>
  <si>
    <t>Staphylococcus aureus JY50</t>
  </si>
  <si>
    <t>pKH21</t>
  </si>
  <si>
    <t>NC_010684.1</t>
  </si>
  <si>
    <t>EU350088</t>
  </si>
  <si>
    <t>30.6203</t>
  </si>
  <si>
    <t>pCPS49</t>
  </si>
  <si>
    <t>NC_019142.1</t>
  </si>
  <si>
    <t>FN806792</t>
  </si>
  <si>
    <t>36.7536</t>
  </si>
  <si>
    <t>Staphylococcus aureus CH-91</t>
  </si>
  <si>
    <t>pCH91</t>
  </si>
  <si>
    <t>NC_020227.1</t>
  </si>
  <si>
    <t>JQ619831</t>
  </si>
  <si>
    <t>28.5413</t>
  </si>
  <si>
    <t>Staphylococcus aureus 18808</t>
  </si>
  <si>
    <t>p18808-P01</t>
  </si>
  <si>
    <t>NC_018960.1</t>
  </si>
  <si>
    <t>CP002138</t>
  </si>
  <si>
    <t>pNS1</t>
  </si>
  <si>
    <t>NC_001391.1</t>
  </si>
  <si>
    <t>M16217</t>
  </si>
  <si>
    <t>29.8788</t>
  </si>
  <si>
    <t>Staphylococcus aureus TPS162</t>
  </si>
  <si>
    <t>pTZ2162</t>
  </si>
  <si>
    <t>NC_010419.1</t>
  </si>
  <si>
    <t>AB304512</t>
  </si>
  <si>
    <t>29.5082</t>
  </si>
  <si>
    <t>pUB101</t>
  </si>
  <si>
    <t>NC_005127.1</t>
  </si>
  <si>
    <t>AY373761</t>
  </si>
  <si>
    <t>29.0959</t>
  </si>
  <si>
    <t>pKKS627</t>
  </si>
  <si>
    <t>NC_014156.1</t>
  </si>
  <si>
    <t>FN390948</t>
  </si>
  <si>
    <t>33.7872</t>
  </si>
  <si>
    <t>pSH6</t>
  </si>
  <si>
    <t>NC_025195.1</t>
  </si>
  <si>
    <t>X53952</t>
  </si>
  <si>
    <t>32.6458</t>
  </si>
  <si>
    <t>pDJ91S</t>
  </si>
  <si>
    <t>NC_023313.1</t>
  </si>
  <si>
    <t>KC895984</t>
  </si>
  <si>
    <t>28.6151</t>
  </si>
  <si>
    <t>p21</t>
  </si>
  <si>
    <t>NC_002517.1</t>
  </si>
  <si>
    <t>AF128883</t>
  </si>
  <si>
    <t>28.6307</t>
  </si>
  <si>
    <t>pSK3</t>
  </si>
  <si>
    <t>NC_001994.1</t>
  </si>
  <si>
    <t>U96609</t>
  </si>
  <si>
    <t>34.0169</t>
  </si>
  <si>
    <t>Staphylococcus aureus a53</t>
  </si>
  <si>
    <t>pBORa53</t>
  </si>
  <si>
    <t>NC_013550.1</t>
  </si>
  <si>
    <t>AY917098</t>
  </si>
  <si>
    <t>28.4008</t>
  </si>
  <si>
    <t>pSWS371</t>
  </si>
  <si>
    <t>NC_024963.1</t>
  </si>
  <si>
    <t>HG380317</t>
  </si>
  <si>
    <t>30.8788</t>
  </si>
  <si>
    <t>pCPS32</t>
  </si>
  <si>
    <t>NC_019141.1</t>
  </si>
  <si>
    <t>FN806791</t>
  </si>
  <si>
    <t>34.0853</t>
  </si>
  <si>
    <t>Staphylococcus aureus 18805</t>
  </si>
  <si>
    <t>p18805-P03</t>
  </si>
  <si>
    <t>NC_019150.1</t>
  </si>
  <si>
    <t>CP002132</t>
  </si>
  <si>
    <t>30.5368</t>
  </si>
  <si>
    <t>p18809-P04</t>
  </si>
  <si>
    <t>NC_018968.1</t>
  </si>
  <si>
    <t>CP002146</t>
  </si>
  <si>
    <t>31.8864</t>
  </si>
  <si>
    <t>pVGA</t>
  </si>
  <si>
    <t>NC_011605.1</t>
  </si>
  <si>
    <t>FJ207465</t>
  </si>
  <si>
    <t>34.1327</t>
  </si>
  <si>
    <t>Staphylococcus aureus SM52</t>
  </si>
  <si>
    <t>pSM52</t>
  </si>
  <si>
    <t>NC_025022.1</t>
  </si>
  <si>
    <t>JX898993</t>
  </si>
  <si>
    <t>28.6485</t>
  </si>
  <si>
    <t>pC194</t>
  </si>
  <si>
    <t>NC_002013.1</t>
  </si>
  <si>
    <t>V01277</t>
  </si>
  <si>
    <t>29.3814</t>
  </si>
  <si>
    <t>pUB110</t>
  </si>
  <si>
    <t>NC_001384.1</t>
  </si>
  <si>
    <t>M19465</t>
  </si>
  <si>
    <t>35.708</t>
  </si>
  <si>
    <t>p18808-P03</t>
  </si>
  <si>
    <t>NC_018959.1</t>
  </si>
  <si>
    <t>CP002137</t>
  </si>
  <si>
    <t>30.5407</t>
  </si>
  <si>
    <t>Staphylococcus aureus SA5</t>
  </si>
  <si>
    <t>pKH3</t>
  </si>
  <si>
    <t>NC_005020.1</t>
  </si>
  <si>
    <t>AF151117</t>
  </si>
  <si>
    <t>28.9695</t>
  </si>
  <si>
    <t>pNVH01</t>
  </si>
  <si>
    <t>NC_004562.1</t>
  </si>
  <si>
    <t>AJ512814</t>
  </si>
  <si>
    <t>30.4151</t>
  </si>
  <si>
    <t>Staphylococcus aureus 18807</t>
  </si>
  <si>
    <t>p18807-P03</t>
  </si>
  <si>
    <t>NC_018957.1</t>
  </si>
  <si>
    <t>CP002135</t>
  </si>
  <si>
    <t>30.5317</t>
  </si>
  <si>
    <t>Staphylococcus aureus IMCJ1308</t>
  </si>
  <si>
    <t>pSA1308</t>
  </si>
  <si>
    <t>NC_007928.1</t>
  </si>
  <si>
    <t>AB254848</t>
  </si>
  <si>
    <t>30.6604</t>
  </si>
  <si>
    <t>pKH15</t>
  </si>
  <si>
    <t>NC_010427.1</t>
  </si>
  <si>
    <t>EU170348</t>
  </si>
  <si>
    <t>29.4118</t>
  </si>
  <si>
    <t>pSN2</t>
  </si>
  <si>
    <t>NC_005565.1</t>
  </si>
  <si>
    <t>V01282</t>
  </si>
  <si>
    <t>36.2578</t>
  </si>
  <si>
    <t>Staphylococcus aureus KH13</t>
  </si>
  <si>
    <t>pKH13</t>
  </si>
  <si>
    <t>NC_010426.1</t>
  </si>
  <si>
    <t>EU170347</t>
  </si>
  <si>
    <t>29.4603</t>
  </si>
  <si>
    <t>p19321-P01</t>
  </si>
  <si>
    <t>NC_018969.1</t>
  </si>
  <si>
    <t>CP002148</t>
  </si>
  <si>
    <t>pKH6</t>
  </si>
  <si>
    <t>NC_001767.1</t>
  </si>
  <si>
    <t>U38428</t>
  </si>
  <si>
    <t>30.0969</t>
  </si>
  <si>
    <t>p18807-P01</t>
  </si>
  <si>
    <t>NC_018958.1</t>
  </si>
  <si>
    <t>CP002136</t>
  </si>
  <si>
    <t>Staphylococcus aureus HOU1444-VR</t>
  </si>
  <si>
    <t>pVR-MSSA_01</t>
  </si>
  <si>
    <t>CP012594.1</t>
  </si>
  <si>
    <t>31.7556</t>
  </si>
  <si>
    <t>pVR-MSSA_03</t>
  </si>
  <si>
    <t>CP012596.1</t>
  </si>
  <si>
    <t>28.6926</t>
  </si>
  <si>
    <t>pVR-MSSA_02</t>
  </si>
  <si>
    <t>CP012595.1</t>
  </si>
  <si>
    <t>33.1391</t>
  </si>
  <si>
    <t>Staphylococcus aureus SA564</t>
  </si>
  <si>
    <t>pSA564</t>
  </si>
  <si>
    <t>NZ_CP010891.1</t>
  </si>
  <si>
    <t>CP010891</t>
  </si>
  <si>
    <t>27.1734</t>
  </si>
  <si>
    <t>pLW043</t>
  </si>
  <si>
    <t>NC_005054.1</t>
  </si>
  <si>
    <t>AE017171</t>
  </si>
  <si>
    <t>30.8124</t>
  </si>
  <si>
    <t>Staphylococcus aureus CC022</t>
  </si>
  <si>
    <t>pSA-CC022-1</t>
  </si>
  <si>
    <t>CM003520.1</t>
  </si>
  <si>
    <t>28.3599</t>
  </si>
  <si>
    <t>pSA-CC022-2</t>
  </si>
  <si>
    <t>CM003521.1</t>
  </si>
  <si>
    <t>30.4245</t>
  </si>
  <si>
    <t>Staphylococcus aureus CC072</t>
  </si>
  <si>
    <t>pSA-CC072-1</t>
  </si>
  <si>
    <t>CM003524.1</t>
  </si>
  <si>
    <t>30.6933</t>
  </si>
  <si>
    <t>Staphylococcus aureus CC017</t>
  </si>
  <si>
    <t>pSA-CC017-1</t>
  </si>
  <si>
    <t>CM003519.1</t>
  </si>
  <si>
    <t>27.5079</t>
  </si>
  <si>
    <t>Staphylococcus aureus CC169</t>
  </si>
  <si>
    <t>pSA-CC169-2</t>
  </si>
  <si>
    <t>NZ_CM003523.1</t>
  </si>
  <si>
    <t>CM003523</t>
  </si>
  <si>
    <t>pSA-CC169-1</t>
  </si>
  <si>
    <t>NZ_CM003522.1</t>
  </si>
  <si>
    <t>CM003522</t>
  </si>
  <si>
    <t>Staphylococcus aureus CC175</t>
  </si>
  <si>
    <t>pSA-CC175-1</t>
  </si>
  <si>
    <t>CM003525.1</t>
  </si>
  <si>
    <t>28.9097</t>
  </si>
  <si>
    <t>pSA_CC175-2</t>
  </si>
  <si>
    <t>CM003526.1</t>
  </si>
  <si>
    <t>Staphylococcus aureus CC445</t>
  </si>
  <si>
    <t>pSA-CC445-1</t>
  </si>
  <si>
    <t>NZ_CM003527.1</t>
  </si>
  <si>
    <t>CM003527</t>
  </si>
  <si>
    <t>30.5265</t>
  </si>
  <si>
    <t>Staphylococcus aureus CA12</t>
  </si>
  <si>
    <t>pCA12</t>
  </si>
  <si>
    <t>CP007673.1</t>
  </si>
  <si>
    <t>28.4705</t>
  </si>
  <si>
    <t>Staphylococcus aureus HUV05</t>
  </si>
  <si>
    <t>pHUV05-02</t>
  </si>
  <si>
    <t>CP007678.1</t>
  </si>
  <si>
    <t>28.5052</t>
  </si>
  <si>
    <t>pHUV05-03</t>
  </si>
  <si>
    <t>CP007679.1</t>
  </si>
  <si>
    <t>30.6258</t>
  </si>
  <si>
    <t>pHUV05-01</t>
  </si>
  <si>
    <t>CP007677.1</t>
  </si>
  <si>
    <t>28.5459</t>
  </si>
  <si>
    <t>Staphylococcus aureus V2200</t>
  </si>
  <si>
    <t>pV2200</t>
  </si>
  <si>
    <t>NZ_CP007658.1</t>
  </si>
  <si>
    <t>CP007658</t>
  </si>
  <si>
    <t>30.224</t>
  </si>
  <si>
    <t>Staphylococcus aureus 880</t>
  </si>
  <si>
    <t>pHMPREF1625_3</t>
  </si>
  <si>
    <t>NZ_KK240934.2</t>
  </si>
  <si>
    <t>KK240934</t>
  </si>
  <si>
    <t>31.7578</t>
  </si>
  <si>
    <t>pHMPREF1625_1</t>
  </si>
  <si>
    <t>NZ_CM002749.1</t>
  </si>
  <si>
    <t>CM002749</t>
  </si>
  <si>
    <t>28.3668</t>
  </si>
  <si>
    <t>pHMPREF1625_2</t>
  </si>
  <si>
    <t>NZ_CM002750.1</t>
  </si>
  <si>
    <t>CM002750</t>
  </si>
  <si>
    <t>31.0651</t>
  </si>
  <si>
    <t>Staphylococcus aureus Bmb9393</t>
  </si>
  <si>
    <t>pBmb9393</t>
  </si>
  <si>
    <t>NC_021657.1</t>
  </si>
  <si>
    <t>CP005289</t>
  </si>
  <si>
    <t>Staphylococcus aureus CA-347</t>
  </si>
  <si>
    <t>NC_021552.1</t>
  </si>
  <si>
    <t>CP006045</t>
  </si>
  <si>
    <t>28.6659</t>
  </si>
  <si>
    <t>Staphylococcus aureus M1</t>
  </si>
  <si>
    <t>pSK67-M1</t>
  </si>
  <si>
    <t>NC_021060.1</t>
  </si>
  <si>
    <t>HF937104</t>
  </si>
  <si>
    <t>27.2204</t>
  </si>
  <si>
    <t>Staphylococcus aureus S1</t>
  </si>
  <si>
    <t>pS1c</t>
  </si>
  <si>
    <t>NZ_AUPS01000031.1</t>
  </si>
  <si>
    <t>AUPS01000031</t>
  </si>
  <si>
    <t>28.674</t>
  </si>
  <si>
    <t>pS1e</t>
  </si>
  <si>
    <t>NZ_AUPS01000034.1</t>
  </si>
  <si>
    <t>AUPS01000034</t>
  </si>
  <si>
    <t>31.1177</t>
  </si>
  <si>
    <t>pS1d</t>
  </si>
  <si>
    <t>NZ_AUPS01000033.1</t>
  </si>
  <si>
    <t>AUPS01000033</t>
  </si>
  <si>
    <t>30.3888</t>
  </si>
  <si>
    <t>pS1a</t>
  </si>
  <si>
    <t>NZ_AUPS01000027.1</t>
  </si>
  <si>
    <t>AUPS01000027</t>
  </si>
  <si>
    <t>44.7085</t>
  </si>
  <si>
    <t>pS1b</t>
  </si>
  <si>
    <t>NZ_AUPS01000028.1</t>
  </si>
  <si>
    <t>AUPS01000028</t>
  </si>
  <si>
    <t>39.3347</t>
  </si>
  <si>
    <t>Staphylococcus aureus S123</t>
  </si>
  <si>
    <t>pS123b</t>
  </si>
  <si>
    <t>NZ_AUPU01000024.1</t>
  </si>
  <si>
    <t>AUPU01000024</t>
  </si>
  <si>
    <t>pS123a</t>
  </si>
  <si>
    <t>NZ_AUPU01000021.1</t>
  </si>
  <si>
    <t>AUPU01000021</t>
  </si>
  <si>
    <t>30.1356</t>
  </si>
  <si>
    <t>Staphylococcus aureus S130</t>
  </si>
  <si>
    <t>pS130a</t>
  </si>
  <si>
    <t>NZ_AUPT01000023.1</t>
  </si>
  <si>
    <t>AUPT01000023</t>
  </si>
  <si>
    <t>32.1437</t>
  </si>
  <si>
    <t>Staphylococcus aureus S94</t>
  </si>
  <si>
    <t>pS94a</t>
  </si>
  <si>
    <t>NZ_AUPW01000021.1</t>
  </si>
  <si>
    <t>AUPW01000021</t>
  </si>
  <si>
    <t>29.3275</t>
  </si>
  <si>
    <t>Staphylococcus aureus subsp. aureus ATCC 25923</t>
  </si>
  <si>
    <t>pS1945</t>
  </si>
  <si>
    <t>NZ_CP009362.1</t>
  </si>
  <si>
    <t>CP009362</t>
  </si>
  <si>
    <t>30.6864</t>
  </si>
  <si>
    <t>Staphylococcus aureus subsp. aureus CCM5757</t>
  </si>
  <si>
    <t>pCCM5757-2</t>
  </si>
  <si>
    <t>NZ_CM003166.1</t>
  </si>
  <si>
    <t>CM003166</t>
  </si>
  <si>
    <t>30.1358</t>
  </si>
  <si>
    <t>pCCM5757-1</t>
  </si>
  <si>
    <t>NZ_CM003165.1</t>
  </si>
  <si>
    <t>CM003165</t>
  </si>
  <si>
    <t>31.8901</t>
  </si>
  <si>
    <t>Staphylococcus aureus subsp. aureus A900624</t>
  </si>
  <si>
    <t>pA900624</t>
  </si>
  <si>
    <t>NZ_CM003164.1</t>
  </si>
  <si>
    <t>CM003164</t>
  </si>
  <si>
    <t>28.4029</t>
  </si>
  <si>
    <t>Staphylococcus aureus subsp. aureus SA-260</t>
  </si>
  <si>
    <t>pSA-260</t>
  </si>
  <si>
    <t>NZ_CM003171.1</t>
  </si>
  <si>
    <t>CM003171</t>
  </si>
  <si>
    <t>28.582</t>
  </si>
  <si>
    <t>Staphylococcus aureus subsp. aureus DSM 799</t>
  </si>
  <si>
    <t>pDSM799</t>
  </si>
  <si>
    <t>NZ_CM003167.1</t>
  </si>
  <si>
    <t>CM003167</t>
  </si>
  <si>
    <t>30.7593</t>
  </si>
  <si>
    <t>Staphylococcus aureus subsp. aureus FRI1151m</t>
  </si>
  <si>
    <t>pFRI1151m</t>
  </si>
  <si>
    <t>NZ_CM003168.1</t>
  </si>
  <si>
    <t>CM003168</t>
  </si>
  <si>
    <t>27.3494</t>
  </si>
  <si>
    <t>Staphylococcus aureus subsp. aureus SA-022</t>
  </si>
  <si>
    <t>pSA-022</t>
  </si>
  <si>
    <t>NZ_CM003169.1</t>
  </si>
  <si>
    <t>CM003169</t>
  </si>
  <si>
    <t>29.9722</t>
  </si>
  <si>
    <t>Staphylococcus aureus subsp. aureus SA-038</t>
  </si>
  <si>
    <t>pSA-038</t>
  </si>
  <si>
    <t>NZ_CM003170.1</t>
  </si>
  <si>
    <t>CM003170</t>
  </si>
  <si>
    <t>27.3018</t>
  </si>
  <si>
    <t>Staphylococcus aureus subsp. aureus SA-047</t>
  </si>
  <si>
    <t>pSA-047</t>
  </si>
  <si>
    <t>NZ_CM003172.1</t>
  </si>
  <si>
    <t>CM003172</t>
  </si>
  <si>
    <t>28.2374</t>
  </si>
  <si>
    <t>Staphylococcus aureus subsp. aureus SA-067</t>
  </si>
  <si>
    <t>pSA-067</t>
  </si>
  <si>
    <t>NZ_CM003173.1</t>
  </si>
  <si>
    <t>CM003173</t>
  </si>
  <si>
    <t>28.143</t>
  </si>
  <si>
    <t>Staphylococcus aureus subsp. aureus B6</t>
  </si>
  <si>
    <t>pSA-B6-1</t>
  </si>
  <si>
    <t>NZ_CM003311.1</t>
  </si>
  <si>
    <t>CM003311</t>
  </si>
  <si>
    <t>28.4534</t>
  </si>
  <si>
    <t>Staphylococcus aureus subsp. aureus USA300_2014.C01</t>
  </si>
  <si>
    <t>NZ_CP012118.1</t>
  </si>
  <si>
    <t>CP012118</t>
  </si>
  <si>
    <t>30.5428</t>
  </si>
  <si>
    <t>Staphylococcus aureus subsp. aureus USA300_2014.C02</t>
  </si>
  <si>
    <t>NZ_CP012121.1</t>
  </si>
  <si>
    <t>CP012121</t>
  </si>
  <si>
    <t>29.5367</t>
  </si>
  <si>
    <t>Staphylococcus aureus subsp. aureus GR2</t>
  </si>
  <si>
    <t>pGR2B</t>
  </si>
  <si>
    <t>NZ_CP010404.1</t>
  </si>
  <si>
    <t>CP010404</t>
  </si>
  <si>
    <t>pGR2A</t>
  </si>
  <si>
    <t>NZ_CP010403.1</t>
  </si>
  <si>
    <t>CP010403</t>
  </si>
  <si>
    <t>29.6003</t>
  </si>
  <si>
    <t>Staphylococcus aureus subsp. aureus JS395</t>
  </si>
  <si>
    <t>CP012757.1</t>
  </si>
  <si>
    <t>30.1448</t>
  </si>
  <si>
    <t>Staphylococcus aureus subsp. aureus 11819-97</t>
  </si>
  <si>
    <t>p11819-97</t>
  </si>
  <si>
    <t>NC_017350.1</t>
  </si>
  <si>
    <t>CP003193</t>
  </si>
  <si>
    <t>29.0586</t>
  </si>
  <si>
    <t>Staphylococcus aureus subsp. aureus 300-169</t>
  </si>
  <si>
    <t>p300-169a</t>
  </si>
  <si>
    <t>NZ_JASL01000037.1</t>
  </si>
  <si>
    <t>JASL01000037</t>
  </si>
  <si>
    <t>30.932</t>
  </si>
  <si>
    <t>Staphylococcus aureus subsp. aureus 55/2053</t>
  </si>
  <si>
    <t>NC_022126.1</t>
  </si>
  <si>
    <t>CP002389</t>
  </si>
  <si>
    <t>35.0237</t>
  </si>
  <si>
    <t>Staphylococcus aureus subsp. aureus CN1</t>
  </si>
  <si>
    <t>NC_022227.1</t>
  </si>
  <si>
    <t>CP003980</t>
  </si>
  <si>
    <t>29.5318</t>
  </si>
  <si>
    <t>NC_022228.1</t>
  </si>
  <si>
    <t>CP003981</t>
  </si>
  <si>
    <t>30.8252</t>
  </si>
  <si>
    <t>Staphylococcus aureus subsp. aureus COL</t>
  </si>
  <si>
    <t>NC_006629.2</t>
  </si>
  <si>
    <t>CP000045</t>
  </si>
  <si>
    <t>30.045</t>
  </si>
  <si>
    <t>Staphylococcus aureus subsp. aureus DSM 20231</t>
  </si>
  <si>
    <t>NZ_CP011527.1</t>
  </si>
  <si>
    <t>CP011527</t>
  </si>
  <si>
    <t>30.6912</t>
  </si>
  <si>
    <t>Staphylococcus aureus subsp. aureus ECT-R 2</t>
  </si>
  <si>
    <t>pLUH01</t>
  </si>
  <si>
    <t>NC_017346.1</t>
  </si>
  <si>
    <t>FR714928</t>
  </si>
  <si>
    <t>30.656</t>
  </si>
  <si>
    <t>pLUH02</t>
  </si>
  <si>
    <t>NC_017344.1</t>
  </si>
  <si>
    <t>FR714929</t>
  </si>
  <si>
    <t>27.1681</t>
  </si>
  <si>
    <t>Staphylococcus aureus subsp. aureus ED98</t>
  </si>
  <si>
    <t>NC_013452.1</t>
  </si>
  <si>
    <t>CP001783</t>
  </si>
  <si>
    <t>pAVY</t>
  </si>
  <si>
    <t>NC_013451.1</t>
  </si>
  <si>
    <t>CP001782</t>
  </si>
  <si>
    <t>35.5756</t>
  </si>
  <si>
    <t>pAVX</t>
  </si>
  <si>
    <t>NC_013453.1</t>
  </si>
  <si>
    <t>CP001784</t>
  </si>
  <si>
    <t>28.958</t>
  </si>
  <si>
    <t>Staphylococcus aureus subsp. aureus JH1</t>
  </si>
  <si>
    <t>pSJH101</t>
  </si>
  <si>
    <t>NC_009619.1</t>
  </si>
  <si>
    <t>CP000737</t>
  </si>
  <si>
    <t>29.6395</t>
  </si>
  <si>
    <t>Staphylococcus aureus subsp. aureus JH9</t>
  </si>
  <si>
    <t>pSJH901</t>
  </si>
  <si>
    <t>NC_009477.1</t>
  </si>
  <si>
    <t>CP000704</t>
  </si>
  <si>
    <t>Staphylococcus aureus subsp. aureus JKD6159</t>
  </si>
  <si>
    <t>pSaa6159</t>
  </si>
  <si>
    <t>NC_017339.1</t>
  </si>
  <si>
    <t>CP002115</t>
  </si>
  <si>
    <t>Staphylococcus aureus subsp. aureus LGA251</t>
  </si>
  <si>
    <t>pLGA251</t>
  </si>
  <si>
    <t>NC_017348.1</t>
  </si>
  <si>
    <t>FR821780</t>
  </si>
  <si>
    <t>29.1012</t>
  </si>
  <si>
    <t>Staphylococcus aureus subsp. aureus MSSA476</t>
  </si>
  <si>
    <t>pSAS</t>
  </si>
  <si>
    <t>NC_005951.1</t>
  </si>
  <si>
    <t>BX571858</t>
  </si>
  <si>
    <t>28.3653</t>
  </si>
  <si>
    <t>Staphylococcus aureus subsp. aureus Mu50</t>
  </si>
  <si>
    <t>VRSAp</t>
  </si>
  <si>
    <t>NC_002774.1</t>
  </si>
  <si>
    <t>AP003367</t>
  </si>
  <si>
    <t>28.9322</t>
  </si>
  <si>
    <t>Staphylococcus aureus subsp. aureus N315</t>
  </si>
  <si>
    <t>pN315</t>
  </si>
  <si>
    <t>NC_003140.1</t>
  </si>
  <si>
    <t>AP003139</t>
  </si>
  <si>
    <t>28.6983</t>
  </si>
  <si>
    <t>Staphylococcus aureus subsp. aureus RN4220</t>
  </si>
  <si>
    <t>pGO1</t>
  </si>
  <si>
    <t>NC_012547.1</t>
  </si>
  <si>
    <t>FM207042</t>
  </si>
  <si>
    <t>30.2611</t>
  </si>
  <si>
    <t>Staphylococcus aureus subsp. aureus ST228</t>
  </si>
  <si>
    <t>pI4T8</t>
  </si>
  <si>
    <t>NC_020534.1</t>
  </si>
  <si>
    <t>HE579066</t>
  </si>
  <si>
    <t>32.1427</t>
  </si>
  <si>
    <t>pI5S5</t>
  </si>
  <si>
    <t>NC_020535.1</t>
  </si>
  <si>
    <t>HE579068</t>
  </si>
  <si>
    <t>28.6576</t>
  </si>
  <si>
    <t>pI8T7</t>
  </si>
  <si>
    <t>NC_020539.1</t>
  </si>
  <si>
    <t>HE579074</t>
  </si>
  <si>
    <t>29.3375</t>
  </si>
  <si>
    <t>pI1T1</t>
  </si>
  <si>
    <t>NC_020530.1</t>
  </si>
  <si>
    <t>HE579060</t>
  </si>
  <si>
    <t>32.1385</t>
  </si>
  <si>
    <t>pI2T2</t>
  </si>
  <si>
    <t>NC_020531.1</t>
  </si>
  <si>
    <t>HE579062</t>
  </si>
  <si>
    <t>pI3T3</t>
  </si>
  <si>
    <t>NC_020565.1</t>
  </si>
  <si>
    <t>HE579064</t>
  </si>
  <si>
    <t>32.308</t>
  </si>
  <si>
    <t>pI6T6</t>
  </si>
  <si>
    <t>NC_020567.1</t>
  </si>
  <si>
    <t>HE579070</t>
  </si>
  <si>
    <t>32.2875</t>
  </si>
  <si>
    <t>pI7S6</t>
  </si>
  <si>
    <t>NC_020538.1</t>
  </si>
  <si>
    <t>HE579072</t>
  </si>
  <si>
    <t>29.332</t>
  </si>
  <si>
    <t>Staphylococcus aureus subsp. aureus ST398 type strain:ST398</t>
  </si>
  <si>
    <t>pS0385-2</t>
  </si>
  <si>
    <t>NC_017335.1</t>
  </si>
  <si>
    <t>AM990994</t>
  </si>
  <si>
    <t>31.6366</t>
  </si>
  <si>
    <t>pS0385-1</t>
  </si>
  <si>
    <t>NC_017334.1</t>
  </si>
  <si>
    <t>AM990993</t>
  </si>
  <si>
    <t>30.7282</t>
  </si>
  <si>
    <t>pS0385-3</t>
  </si>
  <si>
    <t>NC_017336.1</t>
  </si>
  <si>
    <t>AM990995</t>
  </si>
  <si>
    <t>29.0057</t>
  </si>
  <si>
    <t>Staphylococcus aureus subsp. aureus str. Newbould 305</t>
  </si>
  <si>
    <t>pNewbould305</t>
  </si>
  <si>
    <t>NZ_AKYW01000028.1</t>
  </si>
  <si>
    <t>AKYW01000028</t>
  </si>
  <si>
    <t>29.6241</t>
  </si>
  <si>
    <t>Staphylococcus aureus subsp. aureus TCH60 MRSA_TCH60</t>
  </si>
  <si>
    <t>NC_017345.1</t>
  </si>
  <si>
    <t>CP002111</t>
  </si>
  <si>
    <t>28.1981</t>
  </si>
  <si>
    <t>Staphylococcus aureus subsp. aureus TW20</t>
  </si>
  <si>
    <t>pTW20_2</t>
  </si>
  <si>
    <t>NC_017332.1</t>
  </si>
  <si>
    <t>FN433598</t>
  </si>
  <si>
    <t>pTW20_1</t>
  </si>
  <si>
    <t>NC_017352.1</t>
  </si>
  <si>
    <t>FN433597</t>
  </si>
  <si>
    <t>32.8781</t>
  </si>
  <si>
    <t>Staphylococcus aureus subsp. aureus USA300_FPR3757</t>
  </si>
  <si>
    <t>pUSA03</t>
  </si>
  <si>
    <t>NC_007792.1</t>
  </si>
  <si>
    <t>CP000258</t>
  </si>
  <si>
    <t>28.6676</t>
  </si>
  <si>
    <t>pUSA02</t>
  </si>
  <si>
    <t>NC_007791.1</t>
  </si>
  <si>
    <t>CP000257</t>
  </si>
  <si>
    <t>30.0068</t>
  </si>
  <si>
    <t>pUSA01</t>
  </si>
  <si>
    <t>NC_007790.1</t>
  </si>
  <si>
    <t>CP000256</t>
  </si>
  <si>
    <t>Staphylococcus aureus subsp. aureus USA300_TCH1516</t>
  </si>
  <si>
    <t>pUSA300HOUMR</t>
  </si>
  <si>
    <t>NC_010063.1</t>
  </si>
  <si>
    <t>CP000731</t>
  </si>
  <si>
    <t>30.5166</t>
  </si>
  <si>
    <t>pUSA01-HOU</t>
  </si>
  <si>
    <t>NC_012417.1</t>
  </si>
  <si>
    <t>CP001544</t>
  </si>
  <si>
    <t>Staphylococcus aureus subsp. aureus USA300_TCH959</t>
  </si>
  <si>
    <t>pUSA300HOUMS</t>
  </si>
  <si>
    <t>NC_010066.1</t>
  </si>
  <si>
    <t>CP000732</t>
  </si>
  <si>
    <t>28.1487</t>
  </si>
  <si>
    <t>Staphylococcus aureus subsp. aureus Z172</t>
  </si>
  <si>
    <t>pZ172_1</t>
  </si>
  <si>
    <t>NC_022610.1</t>
  </si>
  <si>
    <t>CP006839</t>
  </si>
  <si>
    <t>32.9723</t>
  </si>
  <si>
    <t>pZ172_2</t>
  </si>
  <si>
    <t>NC_022605.1</t>
  </si>
  <si>
    <t>CP006840</t>
  </si>
  <si>
    <t>Staphylococcus aureus USA300-ISMMS1</t>
  </si>
  <si>
    <t>pUSA01-ISMMS</t>
  </si>
  <si>
    <t>NZ_CP007177.1</t>
  </si>
  <si>
    <t>CP007177</t>
  </si>
  <si>
    <t>pUSA02-ISMMS</t>
  </si>
  <si>
    <t>NZ_CP007178.1</t>
  </si>
  <si>
    <t>CP007178</t>
  </si>
  <si>
    <t>Staphylococcus capitis subsp. capitis</t>
  </si>
  <si>
    <t>pAYP1020</t>
  </si>
  <si>
    <t>NZ_CP007602.1</t>
  </si>
  <si>
    <t>CP007602</t>
  </si>
  <si>
    <t>30.3096</t>
  </si>
  <si>
    <t>Staphylococcus chromogenes</t>
  </si>
  <si>
    <t>pLNU4</t>
  </si>
  <si>
    <t>NC_007771.1</t>
  </si>
  <si>
    <t>AM184102</t>
  </si>
  <si>
    <t>30.4178</t>
  </si>
  <si>
    <t>pLNU8 (naturally occurring)</t>
  </si>
  <si>
    <t>NC_008352.1</t>
  </si>
  <si>
    <t>AM399080</t>
  </si>
  <si>
    <t>30.7287</t>
  </si>
  <si>
    <t>pLNU1</t>
  </si>
  <si>
    <t>NC_007768.1</t>
  </si>
  <si>
    <t>AM184099</t>
  </si>
  <si>
    <t>29.3096</t>
  </si>
  <si>
    <t>pLNU9</t>
  </si>
  <si>
    <t>NC_008354.1</t>
  </si>
  <si>
    <t>AM399082</t>
  </si>
  <si>
    <t>29.5268</t>
  </si>
  <si>
    <t>Staphylococcus epidermidis SEI</t>
  </si>
  <si>
    <t>NZ_CP009047.1</t>
  </si>
  <si>
    <t>CP009047</t>
  </si>
  <si>
    <t>27.2713</t>
  </si>
  <si>
    <t>Staphylococcus epidermidis</t>
  </si>
  <si>
    <t>pNE131</t>
  </si>
  <si>
    <t>NC_001390.1</t>
  </si>
  <si>
    <t>M12730</t>
  </si>
  <si>
    <t>30.9979</t>
  </si>
  <si>
    <t>Staphylococcus epidermidis SK398</t>
  </si>
  <si>
    <t>pSK639</t>
  </si>
  <si>
    <t>NC_005566.1</t>
  </si>
  <si>
    <t>U40259</t>
  </si>
  <si>
    <t>33.8325</t>
  </si>
  <si>
    <t>Staphylococcus epidermidis CH</t>
  </si>
  <si>
    <t>pSepCH</t>
  </si>
  <si>
    <t>NC_003969.1</t>
  </si>
  <si>
    <t>AY092027</t>
  </si>
  <si>
    <t>29.0255</t>
  </si>
  <si>
    <t>Staphylococcus epidermidis MCPSe216</t>
  </si>
  <si>
    <t>pMCPSe216-01</t>
  </si>
  <si>
    <t>NC_024966.1</t>
  </si>
  <si>
    <t>KF290957</t>
  </si>
  <si>
    <t>30.1199</t>
  </si>
  <si>
    <t>pLNU6</t>
  </si>
  <si>
    <t>NC_008356.1</t>
  </si>
  <si>
    <t>AM399083</t>
  </si>
  <si>
    <t>30.6756</t>
  </si>
  <si>
    <t>Staphylococcus epidermidis C3937</t>
  </si>
  <si>
    <t>pUR3937</t>
  </si>
  <si>
    <t>NC_019304.1</t>
  </si>
  <si>
    <t>JQ312424</t>
  </si>
  <si>
    <t>32.392</t>
  </si>
  <si>
    <t>pSWS47</t>
  </si>
  <si>
    <t>NC_022618.1</t>
  </si>
  <si>
    <t>HG380319</t>
  </si>
  <si>
    <t>33.0411</t>
  </si>
  <si>
    <t>Staphylococcus epidermidis C3036</t>
  </si>
  <si>
    <t>pUR3036</t>
  </si>
  <si>
    <t>NC_019303.1</t>
  </si>
  <si>
    <t>JQ312423</t>
  </si>
  <si>
    <t>32.3623</t>
  </si>
  <si>
    <t>Staphylococcus epidermidis ATCC 12228</t>
  </si>
  <si>
    <t>pSE-12228-01</t>
  </si>
  <si>
    <t>NC_005008.1</t>
  </si>
  <si>
    <t>AE015930</t>
  </si>
  <si>
    <t>30.0518</t>
  </si>
  <si>
    <t>pSE-12228-06</t>
  </si>
  <si>
    <t>NC_005003.1</t>
  </si>
  <si>
    <t>AE015935</t>
  </si>
  <si>
    <t>31.4958</t>
  </si>
  <si>
    <t>pSE-12228-05</t>
  </si>
  <si>
    <t>NC_005004.1</t>
  </si>
  <si>
    <t>AE015934</t>
  </si>
  <si>
    <t>29.2715</t>
  </si>
  <si>
    <t>pSE-12228-04</t>
  </si>
  <si>
    <t>NC_005005.1</t>
  </si>
  <si>
    <t>AE015933</t>
  </si>
  <si>
    <t>27.9879</t>
  </si>
  <si>
    <t>pSE-12228-02</t>
  </si>
  <si>
    <t>NC_005007.1</t>
  </si>
  <si>
    <t>AE015931</t>
  </si>
  <si>
    <t>31.7803</t>
  </si>
  <si>
    <t>pSE-12228-03</t>
  </si>
  <si>
    <t>NC_005006.1</t>
  </si>
  <si>
    <t>AE015932</t>
  </si>
  <si>
    <t>35.5814</t>
  </si>
  <si>
    <t>Staphylococcus epidermidis PM221</t>
  </si>
  <si>
    <t>NZ_HG813246.1</t>
  </si>
  <si>
    <t>HG813246</t>
  </si>
  <si>
    <t>28.0713</t>
  </si>
  <si>
    <t>NZ_HG813245.1</t>
  </si>
  <si>
    <t>HG813245</t>
  </si>
  <si>
    <t>28.0172</t>
  </si>
  <si>
    <t>NZ_HG813244.1</t>
  </si>
  <si>
    <t>HG813244</t>
  </si>
  <si>
    <t>27.5466</t>
  </si>
  <si>
    <t>NZ_HG813243.1</t>
  </si>
  <si>
    <t>HG813243</t>
  </si>
  <si>
    <t>Staphylococcus epidermidis RP62A</t>
  </si>
  <si>
    <t>pSERP</t>
  </si>
  <si>
    <t>NC_006663.1</t>
  </si>
  <si>
    <t>CP000028</t>
  </si>
  <si>
    <t>31.926</t>
  </si>
  <si>
    <t>Staphylococcus haemolyticus</t>
  </si>
  <si>
    <t>pLNU7 (naturally occurring)</t>
  </si>
  <si>
    <t>NC_008353.1</t>
  </si>
  <si>
    <t>AM399081</t>
  </si>
  <si>
    <t>30.2075</t>
  </si>
  <si>
    <t>pLNU3</t>
  </si>
  <si>
    <t>NC_007770.1</t>
  </si>
  <si>
    <t>AM184101</t>
  </si>
  <si>
    <t>30.7603</t>
  </si>
  <si>
    <t>Staphylococcus haemolyticus JCSC1435</t>
  </si>
  <si>
    <t>pSHaeC</t>
  </si>
  <si>
    <t>NC_007171.1</t>
  </si>
  <si>
    <t>AP006719</t>
  </si>
  <si>
    <t>30.2567</t>
  </si>
  <si>
    <t>pSHaeA</t>
  </si>
  <si>
    <t>NC_007169.1</t>
  </si>
  <si>
    <t>AP006717</t>
  </si>
  <si>
    <t>29.8696</t>
  </si>
  <si>
    <t>pSHaeB</t>
  </si>
  <si>
    <t>NC_007170.1</t>
  </si>
  <si>
    <t>AP006718</t>
  </si>
  <si>
    <t>Staphylococcus hyicus 9730769-3</t>
  </si>
  <si>
    <t>NC_016137.1</t>
  </si>
  <si>
    <t>JF968541</t>
  </si>
  <si>
    <t>29.5521</t>
  </si>
  <si>
    <t>Staphylococcus hyicus 7313178-1</t>
  </si>
  <si>
    <t>p7313178-1</t>
  </si>
  <si>
    <t>NC_016140.1</t>
  </si>
  <si>
    <t>JF968543</t>
  </si>
  <si>
    <t>30.9514</t>
  </si>
  <si>
    <t>Staphylococcus hyicus</t>
  </si>
  <si>
    <t>pSTE1</t>
  </si>
  <si>
    <t>NC_020237.1</t>
  </si>
  <si>
    <t>HE662694</t>
  </si>
  <si>
    <t>31.5622</t>
  </si>
  <si>
    <t>Staphylococcus hyicus 9811071-1</t>
  </si>
  <si>
    <t>p9811071-1</t>
  </si>
  <si>
    <t>NC_016139.1</t>
  </si>
  <si>
    <t>JF968540</t>
  </si>
  <si>
    <t>32.1473</t>
  </si>
  <si>
    <t>pKKS966</t>
  </si>
  <si>
    <t>NC_015171.1</t>
  </si>
  <si>
    <t>FN677368</t>
  </si>
  <si>
    <t>36.0904</t>
  </si>
  <si>
    <t>Staphylococcus lentus</t>
  </si>
  <si>
    <t>pSTE2</t>
  </si>
  <si>
    <t>NC_006871.1</t>
  </si>
  <si>
    <t>AJ888003</t>
  </si>
  <si>
    <t>30.3775</t>
  </si>
  <si>
    <t>Staphylococcus lugdunensis 995</t>
  </si>
  <si>
    <t>pLUG10</t>
  </si>
  <si>
    <t>NC_002093.1</t>
  </si>
  <si>
    <t>U74623</t>
  </si>
  <si>
    <t>29.6439</t>
  </si>
  <si>
    <t>Staphylococcus pasteuri</t>
  </si>
  <si>
    <t>pSP187</t>
  </si>
  <si>
    <t>NC_007167.1</t>
  </si>
  <si>
    <t>AM040731</t>
  </si>
  <si>
    <t>28.2523</t>
  </si>
  <si>
    <t>Staphylococcus saprophyticus</t>
  </si>
  <si>
    <t>pSES22</t>
  </si>
  <si>
    <t>NC_007621.1</t>
  </si>
  <si>
    <t>AM159501</t>
  </si>
  <si>
    <t>32.1782</t>
  </si>
  <si>
    <t>Staphylococcus saprophyticus subsp. saprophyticus ATCC 15305</t>
  </si>
  <si>
    <t>pSSP2</t>
  </si>
  <si>
    <t>NC_007352.1</t>
  </si>
  <si>
    <t>AP008936</t>
  </si>
  <si>
    <t>31.3424</t>
  </si>
  <si>
    <t>pSSP1</t>
  </si>
  <si>
    <t>NC_007351.1</t>
  </si>
  <si>
    <t>AP008935</t>
  </si>
  <si>
    <t>30.7536</t>
  </si>
  <si>
    <t>Staphylococcus saprophyticus subsp. saprophyticus MS1146</t>
  </si>
  <si>
    <t>pSSAP2</t>
  </si>
  <si>
    <t>NC_016643.1</t>
  </si>
  <si>
    <t>HE616681</t>
  </si>
  <si>
    <t>29.8968</t>
  </si>
  <si>
    <t>pSSAP1</t>
  </si>
  <si>
    <t>NC_015432.1</t>
  </si>
  <si>
    <t>FR687301</t>
  </si>
  <si>
    <t>32.4307</t>
  </si>
  <si>
    <t>Staphylococcus sciuri</t>
  </si>
  <si>
    <t>pC194-like</t>
  </si>
  <si>
    <t>NC_010626.1</t>
  </si>
  <si>
    <t>EU602348</t>
  </si>
  <si>
    <t>29.3673</t>
  </si>
  <si>
    <t>pSCFS1</t>
  </si>
  <si>
    <t>NC_005076.1</t>
  </si>
  <si>
    <t>AJ579365</t>
  </si>
  <si>
    <t>33.9958</t>
  </si>
  <si>
    <t>pACK6</t>
  </si>
  <si>
    <t>NC_006974.1</t>
  </si>
  <si>
    <t>AF093750</t>
  </si>
  <si>
    <t>28.0749</t>
  </si>
  <si>
    <t>Staphylococcus simulans NRRL B-2628</t>
  </si>
  <si>
    <t>pACK5</t>
  </si>
  <si>
    <t>NC_015176.1</t>
  </si>
  <si>
    <t>HQ170521</t>
  </si>
  <si>
    <t>29.8026</t>
  </si>
  <si>
    <t>pACK3</t>
  </si>
  <si>
    <t>NC_013945.1</t>
  </si>
  <si>
    <t>GU228572</t>
  </si>
  <si>
    <t>31.3529</t>
  </si>
  <si>
    <t>pACK4</t>
  </si>
  <si>
    <t>NC_013033.1</t>
  </si>
  <si>
    <t>EU930825</t>
  </si>
  <si>
    <t>35.9688</t>
  </si>
  <si>
    <t>Staphylococcus simulans</t>
  </si>
  <si>
    <t>pLNU2</t>
  </si>
  <si>
    <t>NC_007769.1</t>
  </si>
  <si>
    <t>AM184100</t>
  </si>
  <si>
    <t>29.9542</t>
  </si>
  <si>
    <t>pLNU5 (naturally occurring)</t>
  </si>
  <si>
    <t>NC_008351.1</t>
  </si>
  <si>
    <t>AM399079</t>
  </si>
  <si>
    <t>30.5808</t>
  </si>
  <si>
    <t>pACK1</t>
  </si>
  <si>
    <t>NC_013944.1</t>
  </si>
  <si>
    <t>GU228571</t>
  </si>
  <si>
    <t>31.3933</t>
  </si>
  <si>
    <t>pACK2</t>
  </si>
  <si>
    <t>NC_015173.2</t>
  </si>
  <si>
    <t>HQ170520</t>
  </si>
  <si>
    <t>32.3063</t>
  </si>
  <si>
    <t>Staphylococcus sp. 693-2</t>
  </si>
  <si>
    <t>pLEW6932</t>
  </si>
  <si>
    <t>NC_009130.1</t>
  </si>
  <si>
    <t>DQ390456</t>
  </si>
  <si>
    <t>31.4769</t>
  </si>
  <si>
    <t>Staphylococcus sp. DORA_6_22</t>
  </si>
  <si>
    <t>pSAPLB_DORA_A_5_14_21</t>
  </si>
  <si>
    <t>AZME01000385.1</t>
  </si>
  <si>
    <t>30.5238</t>
  </si>
  <si>
    <t>Staphylococcus warneri</t>
  </si>
  <si>
    <t>pSW49</t>
  </si>
  <si>
    <t>NC_007166.1</t>
  </si>
  <si>
    <t>AM040730</t>
  </si>
  <si>
    <t>30.7714</t>
  </si>
  <si>
    <t>Staphylococcus warneri ISK-1</t>
  </si>
  <si>
    <t>pPI-2</t>
  </si>
  <si>
    <t>NC_005208.1</t>
  </si>
  <si>
    <t>AB125342</t>
  </si>
  <si>
    <t>29.543</t>
  </si>
  <si>
    <t>pPI-1</t>
  </si>
  <si>
    <t>NC_005207.3</t>
  </si>
  <si>
    <t>AB125341</t>
  </si>
  <si>
    <t>28.658</t>
  </si>
  <si>
    <t>pSW174</t>
  </si>
  <si>
    <t>NC_007165.1</t>
  </si>
  <si>
    <t>AM040729</t>
  </si>
  <si>
    <t>29.8769</t>
  </si>
  <si>
    <t>Staphylococcus warneri SG1</t>
  </si>
  <si>
    <t>NC_020269.1</t>
  </si>
  <si>
    <t>CP003676</t>
  </si>
  <si>
    <t>33.6057</t>
  </si>
  <si>
    <t>NC_020274.1</t>
  </si>
  <si>
    <t>CP003670</t>
  </si>
  <si>
    <t>33.7252</t>
  </si>
  <si>
    <t>pSZ4</t>
  </si>
  <si>
    <t>NC_020165.1</t>
  </si>
  <si>
    <t>CP003669</t>
  </si>
  <si>
    <t>31.8701</t>
  </si>
  <si>
    <t>NC_020268.1</t>
  </si>
  <si>
    <t>CP003675</t>
  </si>
  <si>
    <t>28.8796</t>
  </si>
  <si>
    <t>NC_020265.1</t>
  </si>
  <si>
    <t>CP003672</t>
  </si>
  <si>
    <t>31.4737</t>
  </si>
  <si>
    <t>NC_020264.1</t>
  </si>
  <si>
    <t>CP003671</t>
  </si>
  <si>
    <t>27.9033</t>
  </si>
  <si>
    <t>NC_020267.1</t>
  </si>
  <si>
    <t>CP003674</t>
  </si>
  <si>
    <t>31.3594</t>
  </si>
  <si>
    <t>NC_020266.1</t>
  </si>
  <si>
    <t>CP003673</t>
  </si>
  <si>
    <t>30.6957</t>
  </si>
  <si>
    <t>Staphylococcus xylosus HKUOPL8</t>
  </si>
  <si>
    <t>NZ_CP007209.1</t>
  </si>
  <si>
    <t>CP007209</t>
  </si>
  <si>
    <t>29.2994</t>
  </si>
  <si>
    <t>Stenotrophomonas maltophilia</t>
  </si>
  <si>
    <t>pNKH43</t>
  </si>
  <si>
    <t>NC_001383.1</t>
  </si>
  <si>
    <t>L09673</t>
  </si>
  <si>
    <t>62.6785</t>
  </si>
  <si>
    <t>pSH1</t>
  </si>
  <si>
    <t>NC_010429.1</t>
  </si>
  <si>
    <t>EF489910</t>
  </si>
  <si>
    <t>61.1038</t>
  </si>
  <si>
    <t>pSM76</t>
  </si>
  <si>
    <t>NC_010464.1</t>
  </si>
  <si>
    <t>EF535851</t>
  </si>
  <si>
    <t>63.8538</t>
  </si>
  <si>
    <t>Streptobacillus moniliformis DSM 12112</t>
  </si>
  <si>
    <t>pSMON01</t>
  </si>
  <si>
    <t>NC_013516.1</t>
  </si>
  <si>
    <t>CP001780</t>
  </si>
  <si>
    <t>20.8653</t>
  </si>
  <si>
    <t>Streptococcus agalactiae</t>
  </si>
  <si>
    <t>pGB3634</t>
  </si>
  <si>
    <t>NC_002136.1</t>
  </si>
  <si>
    <t>X72021</t>
  </si>
  <si>
    <t>33.6015</t>
  </si>
  <si>
    <t>Streptococcus agalactiae CCH208</t>
  </si>
  <si>
    <t>pCCH208</t>
  </si>
  <si>
    <t>NC_024973.1</t>
  </si>
  <si>
    <t>KJ778678</t>
  </si>
  <si>
    <t>37.3089</t>
  </si>
  <si>
    <t>pGB354</t>
  </si>
  <si>
    <t>NC_001797.1</t>
  </si>
  <si>
    <t>U83488</t>
  </si>
  <si>
    <t>32.888</t>
  </si>
  <si>
    <t>NC_001380.1</t>
  </si>
  <si>
    <t>M29725</t>
  </si>
  <si>
    <t>37.2278</t>
  </si>
  <si>
    <t>Streptococcus agalactiae GB2002</t>
  </si>
  <si>
    <t>pGB2002</t>
  </si>
  <si>
    <t>NC_015971.1</t>
  </si>
  <si>
    <t>JF308629</t>
  </si>
  <si>
    <t>39.4579</t>
  </si>
  <si>
    <t>Streptococcus agalactiae GB2001</t>
  </si>
  <si>
    <t>pGB2001</t>
  </si>
  <si>
    <t>NC_015973.1</t>
  </si>
  <si>
    <t>JF308630</t>
  </si>
  <si>
    <t>37.3666</t>
  </si>
  <si>
    <t>pMV158</t>
  </si>
  <si>
    <t>NC_010096.1</t>
  </si>
  <si>
    <t>X15669</t>
  </si>
  <si>
    <t>37.773</t>
  </si>
  <si>
    <t>Streptococcus dysgalactiae W2580</t>
  </si>
  <si>
    <t>pW2580</t>
  </si>
  <si>
    <t>NC_010260.1</t>
  </si>
  <si>
    <t>AY907345</t>
  </si>
  <si>
    <t>35.0312</t>
  </si>
  <si>
    <t>Streptococcus dysgalactiae T132</t>
  </si>
  <si>
    <t>pSdyT132</t>
  </si>
  <si>
    <t>NC_010907.1</t>
  </si>
  <si>
    <t>DQ173493</t>
  </si>
  <si>
    <t>35.299</t>
  </si>
  <si>
    <t>Streptococcus dysgalactiae Sde5580</t>
  </si>
  <si>
    <t>p5580</t>
  </si>
  <si>
    <t>NC_019370.1</t>
  </si>
  <si>
    <t>HE862394</t>
  </si>
  <si>
    <t>37.3333</t>
  </si>
  <si>
    <t>Streptococcus gallolyticus subsp. gallolyticus ATCC BAA-2069</t>
  </si>
  <si>
    <t>pSGG1</t>
  </si>
  <si>
    <t>NC_015219.1</t>
  </si>
  <si>
    <t>FR824044</t>
  </si>
  <si>
    <t>37.2598</t>
  </si>
  <si>
    <t>Streptococcus infantarius subsp. infantarius CJ18</t>
  </si>
  <si>
    <t>pSICJ18-1</t>
  </si>
  <si>
    <t>NC_016837.1</t>
  </si>
  <si>
    <t>CP003296</t>
  </si>
  <si>
    <t>34.9589</t>
  </si>
  <si>
    <t>Streptococcus infantis C.MI.8</t>
  </si>
  <si>
    <t>pSI01</t>
  </si>
  <si>
    <t>NC_019365.1</t>
  </si>
  <si>
    <t>JX275965</t>
  </si>
  <si>
    <t>34.8632</t>
  </si>
  <si>
    <t>Streptococcus macedonicus ACA-DC 198</t>
  </si>
  <si>
    <t>pSMA198</t>
  </si>
  <si>
    <t>NC_016750.1</t>
  </si>
  <si>
    <t>HE613570</t>
  </si>
  <si>
    <t>35.0409</t>
  </si>
  <si>
    <t>Streptococcus mutans NC101</t>
  </si>
  <si>
    <t>pNC101</t>
  </si>
  <si>
    <t>NC_019239.1</t>
  </si>
  <si>
    <t>HQ156230</t>
  </si>
  <si>
    <t>32.5721</t>
  </si>
  <si>
    <t>Streptococcus mutans LM7</t>
  </si>
  <si>
    <t>pLM7</t>
  </si>
  <si>
    <t>NC_002810.1</t>
  </si>
  <si>
    <t>AF050494</t>
  </si>
  <si>
    <t>32.7324</t>
  </si>
  <si>
    <t>Streptococcus mutans UA140</t>
  </si>
  <si>
    <t>pUA140</t>
  </si>
  <si>
    <t>NC_002757.1</t>
  </si>
  <si>
    <t>AF068250</t>
  </si>
  <si>
    <t>32.695</t>
  </si>
  <si>
    <t>Streptococcus mutans DC09</t>
  </si>
  <si>
    <t>pDC09</t>
  </si>
  <si>
    <t>NC_019238.1</t>
  </si>
  <si>
    <t>HQ156229</t>
  </si>
  <si>
    <t>32.606</t>
  </si>
  <si>
    <t>Streptococcus parasanguinis</t>
  </si>
  <si>
    <t>pFW213</t>
  </si>
  <si>
    <t>NC_012642.1</t>
  </si>
  <si>
    <t>EU685104</t>
  </si>
  <si>
    <t>35.2783</t>
  </si>
  <si>
    <t>Streptococcus parasanguinis DORA_23_24</t>
  </si>
  <si>
    <t>pSPPPL_DORA_A_5_14_21</t>
  </si>
  <si>
    <t>AZMG01001431.1</t>
  </si>
  <si>
    <t>34.054</t>
  </si>
  <si>
    <t>Streptococcus pneumoniae D39</t>
  </si>
  <si>
    <t>pDP1</t>
  </si>
  <si>
    <t>NC_005022.1</t>
  </si>
  <si>
    <t>AF047696</t>
  </si>
  <si>
    <t>32.205</t>
  </si>
  <si>
    <t>Streptococcus pneumoniae A6011</t>
  </si>
  <si>
    <t>NC_005021.1</t>
  </si>
  <si>
    <t>AF047385</t>
  </si>
  <si>
    <t>32.1948</t>
  </si>
  <si>
    <t>Streptococcus pneumoniae Poland23F-16</t>
  </si>
  <si>
    <t>pSpnP1</t>
  </si>
  <si>
    <t>NC_008350.1</t>
  </si>
  <si>
    <t>AM279674</t>
  </si>
  <si>
    <t>36.8927</t>
  </si>
  <si>
    <t>Streptococcus pneumoniae PCS8235</t>
  </si>
  <si>
    <t>pPCS8235</t>
  </si>
  <si>
    <t>NZ_CM001836.1</t>
  </si>
  <si>
    <t>CM001836</t>
  </si>
  <si>
    <t>32.2109</t>
  </si>
  <si>
    <t>Streptococcus pseudopneumoniae IS7493</t>
  </si>
  <si>
    <t>pDRPIS7493</t>
  </si>
  <si>
    <t>NC_015876.1</t>
  </si>
  <si>
    <t>CP002926</t>
  </si>
  <si>
    <t>38.3118</t>
  </si>
  <si>
    <t>Streptococcus pyogenes 71-698</t>
  </si>
  <si>
    <t>pDN281</t>
  </si>
  <si>
    <t>NC_010230.1</t>
  </si>
  <si>
    <t>AY995189</t>
  </si>
  <si>
    <t>34.857</t>
  </si>
  <si>
    <t>Streptococcus pyogenes</t>
  </si>
  <si>
    <t>pDB101</t>
  </si>
  <si>
    <t>NC_006978.1</t>
  </si>
  <si>
    <t>X66468</t>
  </si>
  <si>
    <t>34.3905</t>
  </si>
  <si>
    <t>pRW35</t>
  </si>
  <si>
    <t>NC_010423.2</t>
  </si>
  <si>
    <t>EU192194</t>
  </si>
  <si>
    <t>37.339</t>
  </si>
  <si>
    <t>Streptococcus pyogenes GA2000</t>
  </si>
  <si>
    <t>pGA2000</t>
  </si>
  <si>
    <t>NC_019252.1</t>
  </si>
  <si>
    <t>JF308631</t>
  </si>
  <si>
    <t>37.3264</t>
  </si>
  <si>
    <t>Streptococcus pyogenes A996</t>
  </si>
  <si>
    <t>pA996</t>
  </si>
  <si>
    <t>NC_022076.1</t>
  </si>
  <si>
    <t>KC895877</t>
  </si>
  <si>
    <t>31.8785</t>
  </si>
  <si>
    <t>Streptococcus pyogenes 71-724</t>
  </si>
  <si>
    <t>pDN571</t>
  </si>
  <si>
    <t>NC_006130.1</t>
  </si>
  <si>
    <t>AY648561</t>
  </si>
  <si>
    <t>33.96</t>
  </si>
  <si>
    <t>Streptococcus pyogenes A852</t>
  </si>
  <si>
    <t>pA852</t>
  </si>
  <si>
    <t>NC_022077.1</t>
  </si>
  <si>
    <t>KC895878</t>
  </si>
  <si>
    <t>34.4554</t>
  </si>
  <si>
    <t>pSM19035</t>
  </si>
  <si>
    <t>NC_006979.1</t>
  </si>
  <si>
    <t>AY357120</t>
  </si>
  <si>
    <t>34.761</t>
  </si>
  <si>
    <t>Streptococcus salivarius K12</t>
  </si>
  <si>
    <t>pRSSL1</t>
  </si>
  <si>
    <t>NZ_ALIF01000007.1</t>
  </si>
  <si>
    <t>ALIF01000007</t>
  </si>
  <si>
    <t>34.4446</t>
  </si>
  <si>
    <t>Streptococcus salivarius M18</t>
  </si>
  <si>
    <t>pSsal-M18</t>
  </si>
  <si>
    <t>NZ_AGBV01000006.1</t>
  </si>
  <si>
    <t>AGBV01000006</t>
  </si>
  <si>
    <t>34.2488</t>
  </si>
  <si>
    <t>Streptococcus suis DAT1</t>
  </si>
  <si>
    <t>pSSU1</t>
  </si>
  <si>
    <t>NC_002140.1</t>
  </si>
  <si>
    <t>AB019522</t>
  </si>
  <si>
    <t>36.8643</t>
  </si>
  <si>
    <t>Streptococcus suis BM407</t>
  </si>
  <si>
    <t>pBM407</t>
  </si>
  <si>
    <t>NC_012923.1</t>
  </si>
  <si>
    <t>FM252033</t>
  </si>
  <si>
    <t>36.4335</t>
  </si>
  <si>
    <t>Streptococcus thermophilus ST136</t>
  </si>
  <si>
    <t>pER36</t>
  </si>
  <si>
    <t>NC_000938.1</t>
  </si>
  <si>
    <t>AF177168</t>
  </si>
  <si>
    <t>34.4483</t>
  </si>
  <si>
    <t>Streptococcus thermophilus</t>
  </si>
  <si>
    <t>pER13</t>
  </si>
  <si>
    <t>NC_002776.1</t>
  </si>
  <si>
    <t>AY033392</t>
  </si>
  <si>
    <t>38.4392</t>
  </si>
  <si>
    <t>Streptococcus thermophilus ST135</t>
  </si>
  <si>
    <t>pER35</t>
  </si>
  <si>
    <t>NC_000937.1</t>
  </si>
  <si>
    <t>AF177167</t>
  </si>
  <si>
    <t>36.5439</t>
  </si>
  <si>
    <t>Streptococcus thermophilus St0</t>
  </si>
  <si>
    <t>pSt0</t>
  </si>
  <si>
    <t>NC_025154.1</t>
  </si>
  <si>
    <t>AJ242480</t>
  </si>
  <si>
    <t>37.6813</t>
  </si>
  <si>
    <t>Streptococcus thermophilus ST2-1</t>
  </si>
  <si>
    <t>pND103</t>
  </si>
  <si>
    <t>NC_004747.1</t>
  </si>
  <si>
    <t>AY250830</t>
  </si>
  <si>
    <t>32.3988</t>
  </si>
  <si>
    <t>Streptococcus thermophilus K2007C6</t>
  </si>
  <si>
    <t>pK2007C6</t>
  </si>
  <si>
    <t>NC_019232.1</t>
  </si>
  <si>
    <t>HM050422</t>
  </si>
  <si>
    <t>35.0671</t>
  </si>
  <si>
    <t>Streptococcus thermophilus SMQ-173</t>
  </si>
  <si>
    <t>pSMQ173b</t>
  </si>
  <si>
    <t>NC_005323.1</t>
  </si>
  <si>
    <t>AY312235</t>
  </si>
  <si>
    <t>36.9971</t>
  </si>
  <si>
    <t>Streptococcus thermophilus SMQ-172</t>
  </si>
  <si>
    <t>pSMQ172</t>
  </si>
  <si>
    <t>NC_004958.1</t>
  </si>
  <si>
    <t>AF295100</t>
  </si>
  <si>
    <t>38.0378</t>
  </si>
  <si>
    <t>Streptococcus thermophilus ST371</t>
  </si>
  <si>
    <t>pER371</t>
  </si>
  <si>
    <t>NC_004968.1</t>
  </si>
  <si>
    <t>AF022180</t>
  </si>
  <si>
    <t>38.1737</t>
  </si>
  <si>
    <t>pSMQ308</t>
  </si>
  <si>
    <t>NC_005322.1</t>
  </si>
  <si>
    <t>AY312234</t>
  </si>
  <si>
    <t>37.8438</t>
  </si>
  <si>
    <t>Streptococcus thermophilus 2783</t>
  </si>
  <si>
    <t>pt38</t>
  </si>
  <si>
    <t>NC_005098.1</t>
  </si>
  <si>
    <t>AJ566638</t>
  </si>
  <si>
    <t>32.3944</t>
  </si>
  <si>
    <t>Streptococcus thermophilus K1002C2</t>
  </si>
  <si>
    <t>pK1002C2</t>
  </si>
  <si>
    <t>NC_019231.1</t>
  </si>
  <si>
    <t>HM050421</t>
  </si>
  <si>
    <t>35.0311</t>
  </si>
  <si>
    <t>Streptococcus thermophilus ER1</t>
  </si>
  <si>
    <t>pER1-2</t>
  </si>
  <si>
    <t>NC_025196.1</t>
  </si>
  <si>
    <t>AJ242478</t>
  </si>
  <si>
    <t>36.9096</t>
  </si>
  <si>
    <t>pSMQ-316</t>
  </si>
  <si>
    <t>NC_010859.1</t>
  </si>
  <si>
    <t>DQ295022</t>
  </si>
  <si>
    <t>37.7347</t>
  </si>
  <si>
    <t>Streptococcus thermophilus LMD-9</t>
  </si>
  <si>
    <t>NC_008500.1</t>
  </si>
  <si>
    <t>CP000420</t>
  </si>
  <si>
    <t>NC_008501.1</t>
  </si>
  <si>
    <t>CP000421</t>
  </si>
  <si>
    <t>35.0788</t>
  </si>
  <si>
    <t>Streptococcus tigurinus 2426</t>
  </si>
  <si>
    <t>pST2426</t>
  </si>
  <si>
    <t>NZ_ASXA01000016.1</t>
  </si>
  <si>
    <t>ASXA01000016</t>
  </si>
  <si>
    <t>30.4295</t>
  </si>
  <si>
    <t>Streptomyces albulus NK660</t>
  </si>
  <si>
    <t>pNKL</t>
  </si>
  <si>
    <t>NZ_CP007575.1</t>
  </si>
  <si>
    <t>CP007575</t>
  </si>
  <si>
    <t>71.2129</t>
  </si>
  <si>
    <t>Streptomyces albulus IFO 14147</t>
  </si>
  <si>
    <t>pNO33</t>
  </si>
  <si>
    <t>NC_006571.1</t>
  </si>
  <si>
    <t>AB058947</t>
  </si>
  <si>
    <t>68.9027</t>
  </si>
  <si>
    <t>Streptomyces ambofaciens ATCC 23877</t>
  </si>
  <si>
    <t>pSAM1</t>
  </si>
  <si>
    <t>NZ_CP012383.1</t>
  </si>
  <si>
    <t>CP012383</t>
  </si>
  <si>
    <t>69.1885</t>
  </si>
  <si>
    <t>Streptomyces anulatus ATCC 11523</t>
  </si>
  <si>
    <t>pSanATCC11523a</t>
  </si>
  <si>
    <t>NZ_CM003602.1</t>
  </si>
  <si>
    <t>CM003602</t>
  </si>
  <si>
    <t>70.8671</t>
  </si>
  <si>
    <t>Streptomyces aureofaciens CCM3239</t>
  </si>
  <si>
    <t>pSA3239</t>
  </si>
  <si>
    <t>NC_024970.1</t>
  </si>
  <si>
    <t>KJ396772</t>
  </si>
  <si>
    <t>72.116</t>
  </si>
  <si>
    <t>Streptomyces avermitilis MA-4680 = NBRC 14893</t>
  </si>
  <si>
    <t>SAP1</t>
  </si>
  <si>
    <t>NC_004719.1</t>
  </si>
  <si>
    <t>AP005645</t>
  </si>
  <si>
    <t>69.246</t>
  </si>
  <si>
    <t>Streptomyces cattleya NRRL 8057 = DSM 46488</t>
  </si>
  <si>
    <t>pSCAT</t>
  </si>
  <si>
    <t>NC_016113.1</t>
  </si>
  <si>
    <t>FQ859184</t>
  </si>
  <si>
    <t>73.2745</t>
  </si>
  <si>
    <t>1592</t>
  </si>
  <si>
    <t>1611</t>
  </si>
  <si>
    <t>pSCATT</t>
  </si>
  <si>
    <t>NC_017585.1</t>
  </si>
  <si>
    <t>CP003229</t>
  </si>
  <si>
    <t>73.2692</t>
  </si>
  <si>
    <t>1589</t>
  </si>
  <si>
    <t>1608</t>
  </si>
  <si>
    <t>Streptomyces clavuligerus NRRL 3585</t>
  </si>
  <si>
    <t>pSCL</t>
  </si>
  <si>
    <t>NC_001738.1</t>
  </si>
  <si>
    <t>X54107</t>
  </si>
  <si>
    <t>71.9391</t>
  </si>
  <si>
    <t>Streptomyces clavuligerus ATCC 27064</t>
  </si>
  <si>
    <t>pSCL3</t>
  </si>
  <si>
    <t>NZ_CM001018.1</t>
  </si>
  <si>
    <t>CM001018</t>
  </si>
  <si>
    <t>70.6622</t>
  </si>
  <si>
    <t>401</t>
  </si>
  <si>
    <t>pSCL1</t>
  </si>
  <si>
    <t>NZ_CM001016.1</t>
  </si>
  <si>
    <t>CM001016</t>
  </si>
  <si>
    <t>71.3071</t>
  </si>
  <si>
    <t>pSCL2</t>
  </si>
  <si>
    <t>NZ_CM001017.1</t>
  </si>
  <si>
    <t>CM001017</t>
  </si>
  <si>
    <t>70.0487</t>
  </si>
  <si>
    <t>pSCL4</t>
  </si>
  <si>
    <t>NZ_CM001019.1</t>
  </si>
  <si>
    <t>CM001019</t>
  </si>
  <si>
    <t>71.83</t>
  </si>
  <si>
    <t>1405</t>
  </si>
  <si>
    <t>1425</t>
  </si>
  <si>
    <t>NZ_CM000914.1</t>
  </si>
  <si>
    <t>CM000914</t>
  </si>
  <si>
    <t>71.7885</t>
  </si>
  <si>
    <t>Streptomyces coelicolor</t>
  </si>
  <si>
    <t>2 SCP2*</t>
  </si>
  <si>
    <t>NC_003319.1</t>
  </si>
  <si>
    <t>AJ414671</t>
  </si>
  <si>
    <t>72.6256</t>
  </si>
  <si>
    <t>Streptomyces coelicolor A3(2)</t>
  </si>
  <si>
    <t>SCP2</t>
  </si>
  <si>
    <t>NC_003904.1</t>
  </si>
  <si>
    <t>AL645771</t>
  </si>
  <si>
    <t>72.1174</t>
  </si>
  <si>
    <t>SCP1</t>
  </si>
  <si>
    <t>NC_003903.1</t>
  </si>
  <si>
    <t>AL589148</t>
  </si>
  <si>
    <t>69.0593</t>
  </si>
  <si>
    <t>355</t>
  </si>
  <si>
    <t>Streptomyces collinus Tu 365</t>
  </si>
  <si>
    <t>pSCO2</t>
  </si>
  <si>
    <t>NC_021986.1</t>
  </si>
  <si>
    <t>CP006261</t>
  </si>
  <si>
    <t>69.882</t>
  </si>
  <si>
    <t>pSCO1</t>
  </si>
  <si>
    <t>NC_022001.1</t>
  </si>
  <si>
    <t>CP006260</t>
  </si>
  <si>
    <t>68.2869</t>
  </si>
  <si>
    <t>Streptomyces cyaneus ATCC14921</t>
  </si>
  <si>
    <t>pSA1.1</t>
  </si>
  <si>
    <t>NC_002112.1</t>
  </si>
  <si>
    <t>AB010724</t>
  </si>
  <si>
    <t>68.7264</t>
  </si>
  <si>
    <t>Streptomyces davawensis JCM 4913</t>
  </si>
  <si>
    <t>pSDA1</t>
  </si>
  <si>
    <t>NC_020545.1</t>
  </si>
  <si>
    <t>HE971710</t>
  </si>
  <si>
    <t>69.8884</t>
  </si>
  <si>
    <t>Streptomyces flavovirens</t>
  </si>
  <si>
    <t>pSN22</t>
  </si>
  <si>
    <t>NC_001425.2</t>
  </si>
  <si>
    <t>D14281</t>
  </si>
  <si>
    <t>71.8812</t>
  </si>
  <si>
    <t>Streptomyces ghanaensis DSM 2932</t>
  </si>
  <si>
    <t>pSG5</t>
  </si>
  <si>
    <t>NC_008792.1</t>
  </si>
  <si>
    <t>X80774</t>
  </si>
  <si>
    <t>69.9762</t>
  </si>
  <si>
    <t>Streptomyces glaucescens GLA.O</t>
  </si>
  <si>
    <t>pSglau1</t>
  </si>
  <si>
    <t>NZ_CP009439.1</t>
  </si>
  <si>
    <t>CP009439</t>
  </si>
  <si>
    <t>69.0627</t>
  </si>
  <si>
    <t>Streptomyces hygroscopicus subsp. jinggangensis 5008</t>
  </si>
  <si>
    <t>pSHJG2</t>
  </si>
  <si>
    <t>NC_016972.1</t>
  </si>
  <si>
    <t>CP003277</t>
  </si>
  <si>
    <t>70.9436</t>
  </si>
  <si>
    <t>pSHJG1</t>
  </si>
  <si>
    <t>NC_017766.1</t>
  </si>
  <si>
    <t>CP003276</t>
  </si>
  <si>
    <t>69.0045</t>
  </si>
  <si>
    <t>Streptomyces hygroscopicus subsp. jinggangensis TL01</t>
  </si>
  <si>
    <t>pSHJGH2</t>
  </si>
  <si>
    <t>NC_020293.1</t>
  </si>
  <si>
    <t>CP003722</t>
  </si>
  <si>
    <t>pSHJGH1</t>
  </si>
  <si>
    <t>NC_020894.1</t>
  </si>
  <si>
    <t>CP003721</t>
  </si>
  <si>
    <t>69.005</t>
  </si>
  <si>
    <t>Streptomyces incarnatus NRRL 8089</t>
  </si>
  <si>
    <t>CP011498.1</t>
  </si>
  <si>
    <t>72.0127</t>
  </si>
  <si>
    <t>CP011499.1</t>
  </si>
  <si>
    <t>70.1812</t>
  </si>
  <si>
    <t>CP011500.1</t>
  </si>
  <si>
    <t>73.5352</t>
  </si>
  <si>
    <t>Streptomyces laurentii ATCC 31255</t>
  </si>
  <si>
    <t>pSLS</t>
  </si>
  <si>
    <t>NC_008441.1</t>
  </si>
  <si>
    <t>AB093554</t>
  </si>
  <si>
    <t>70.8515</t>
  </si>
  <si>
    <t>Streptomyces lavendulae RIA746</t>
  </si>
  <si>
    <t>Miniplasmid pSLG33</t>
  </si>
  <si>
    <t>NC_010097.1</t>
  </si>
  <si>
    <t>X69872</t>
  </si>
  <si>
    <t>65.1635</t>
  </si>
  <si>
    <t>Streptomyces leeuwenhoekii type strain (C34 = DSM 42122 = NRRL B-24963)</t>
  </si>
  <si>
    <t>pSLE1</t>
  </si>
  <si>
    <t>NZ_LN831788.1</t>
  </si>
  <si>
    <t>LN831788</t>
  </si>
  <si>
    <t>69.1548</t>
  </si>
  <si>
    <t>pSLE2</t>
  </si>
  <si>
    <t>NZ_LN831789.1</t>
  </si>
  <si>
    <t>LN831789</t>
  </si>
  <si>
    <t>69.6686</t>
  </si>
  <si>
    <t>Streptomyces lividans 1326</t>
  </si>
  <si>
    <t>SLP2</t>
  </si>
  <si>
    <t>NC_004933.1</t>
  </si>
  <si>
    <t>AY225511</t>
  </si>
  <si>
    <t>68.4408</t>
  </si>
  <si>
    <t>Streptomyces lividans</t>
  </si>
  <si>
    <t>pIJ101</t>
  </si>
  <si>
    <t>NC_001387.1</t>
  </si>
  <si>
    <t>M21778</t>
  </si>
  <si>
    <t>72.9785</t>
  </si>
  <si>
    <t>Streptomyces natalensis</t>
  </si>
  <si>
    <t>pSNA1</t>
  </si>
  <si>
    <t>NC_002149.1</t>
  </si>
  <si>
    <t>AJ243257</t>
  </si>
  <si>
    <t>71.2715</t>
  </si>
  <si>
    <t>Streptomyces niveus NCIMB 11891</t>
  </si>
  <si>
    <t>pSniv4</t>
  </si>
  <si>
    <t>NZ_CM002284.1</t>
  </si>
  <si>
    <t>CM002284</t>
  </si>
  <si>
    <t>67.4002</t>
  </si>
  <si>
    <t>pSniv2</t>
  </si>
  <si>
    <t>NZ_CM002282.1</t>
  </si>
  <si>
    <t>CM002282</t>
  </si>
  <si>
    <t>71.3628</t>
  </si>
  <si>
    <t>pSniv1</t>
  </si>
  <si>
    <t>NZ_CM002281.1</t>
  </si>
  <si>
    <t>CM002281</t>
  </si>
  <si>
    <t>68.5888</t>
  </si>
  <si>
    <t>pSniv3</t>
  </si>
  <si>
    <t>NZ_CM002283.1</t>
  </si>
  <si>
    <t>CM002283</t>
  </si>
  <si>
    <t>68.9689</t>
  </si>
  <si>
    <t>Streptomyces phaeochromogenes NRRL-B3559</t>
  </si>
  <si>
    <t>pJV1</t>
  </si>
  <si>
    <t>NC_001759.1</t>
  </si>
  <si>
    <t>U23762</t>
  </si>
  <si>
    <t>71.7222</t>
  </si>
  <si>
    <t>Streptomyces pratensis ATCC 33331</t>
  </si>
  <si>
    <t>pSFLA01</t>
  </si>
  <si>
    <t>NC_016110.1</t>
  </si>
  <si>
    <t>CP002476</t>
  </si>
  <si>
    <t>67.7908</t>
  </si>
  <si>
    <t>pSFLA02</t>
  </si>
  <si>
    <t>NC_016115.1</t>
  </si>
  <si>
    <t>CP002477</t>
  </si>
  <si>
    <t>67.2377</t>
  </si>
  <si>
    <t>Streptomyces rochei 7434AN4</t>
  </si>
  <si>
    <t>pSLA2-L</t>
  </si>
  <si>
    <t>NC_004808.2</t>
  </si>
  <si>
    <t>AB088224</t>
  </si>
  <si>
    <t>72.8437</t>
  </si>
  <si>
    <t>pSLA2-S</t>
  </si>
  <si>
    <t>NC_024971.1</t>
  </si>
  <si>
    <t>AB905437</t>
  </si>
  <si>
    <t>69.685</t>
  </si>
  <si>
    <t>Streptomyces roseochromogenus subsp. oscitans DS 12.976</t>
  </si>
  <si>
    <t>pSros1</t>
  </si>
  <si>
    <t>NZ_CM002286.1</t>
  </si>
  <si>
    <t>CM002286</t>
  </si>
  <si>
    <t>69.5783</t>
  </si>
  <si>
    <t>Streptomyces sp. 14R-10</t>
  </si>
  <si>
    <t>pZL1</t>
  </si>
  <si>
    <t>NC_023316.1</t>
  </si>
  <si>
    <t>KF501372</t>
  </si>
  <si>
    <t>70.5096</t>
  </si>
  <si>
    <t>Streptomyces sp. 44030</t>
  </si>
  <si>
    <t>pRL1</t>
  </si>
  <si>
    <t>NC_010849.1</t>
  </si>
  <si>
    <t>DQ322649</t>
  </si>
  <si>
    <t>66.8641</t>
  </si>
  <si>
    <t>Streptomyces sp. 44414</t>
  </si>
  <si>
    <t>pRL2</t>
  </si>
  <si>
    <t>NC_007927.1</t>
  </si>
  <si>
    <t>DQ322650</t>
  </si>
  <si>
    <t>70.398</t>
  </si>
  <si>
    <t>Streptomyces sp. 769</t>
  </si>
  <si>
    <t>pSGZL</t>
  </si>
  <si>
    <t>NZ_CP003988.1</t>
  </si>
  <si>
    <t>CP003988</t>
  </si>
  <si>
    <t>68.2606</t>
  </si>
  <si>
    <t>Streptomyces sp. CFMR 7 CFMR-7</t>
  </si>
  <si>
    <t>NZ_CP011523.1</t>
  </si>
  <si>
    <t>CP011523</t>
  </si>
  <si>
    <t>69.9599</t>
  </si>
  <si>
    <t>Streptomyces sp. EN27</t>
  </si>
  <si>
    <t>pEN2701</t>
  </si>
  <si>
    <t>NC_004931.1</t>
  </si>
  <si>
    <t>AF533985</t>
  </si>
  <si>
    <t>72.5554</t>
  </si>
  <si>
    <t>Streptomyces sp. F11</t>
  </si>
  <si>
    <t>pFP11</t>
  </si>
  <si>
    <t>NC_006911.1</t>
  </si>
  <si>
    <t>AY943952</t>
  </si>
  <si>
    <t>69.3564</t>
  </si>
  <si>
    <t>pFP12</t>
  </si>
  <si>
    <t>NC_023068.1</t>
  </si>
  <si>
    <t>KF652072</t>
  </si>
  <si>
    <t>70.5471</t>
  </si>
  <si>
    <t>Streptomyces sp. F12</t>
  </si>
  <si>
    <t>pFRL6</t>
  </si>
  <si>
    <t>NC_023286.1</t>
  </si>
  <si>
    <t>KF602051</t>
  </si>
  <si>
    <t>70.8201</t>
  </si>
  <si>
    <t>Streptomyces sp. F2</t>
  </si>
  <si>
    <t>pFRL4</t>
  </si>
  <si>
    <t>NC_023284.1</t>
  </si>
  <si>
    <t>KF602049</t>
  </si>
  <si>
    <t>70.4324</t>
  </si>
  <si>
    <t>pFP3</t>
  </si>
  <si>
    <t>NC_023067.1</t>
  </si>
  <si>
    <t>KF652071</t>
  </si>
  <si>
    <t>70.6628</t>
  </si>
  <si>
    <t>Streptomyces sp. F8</t>
  </si>
  <si>
    <t>pFRL5</t>
  </si>
  <si>
    <t>NC_023285.1</t>
  </si>
  <si>
    <t>KF602050</t>
  </si>
  <si>
    <t>70.244</t>
  </si>
  <si>
    <t>Streptomyces sp. FQ1</t>
  </si>
  <si>
    <t>NC_006912.1</t>
  </si>
  <si>
    <t>AY943953</t>
  </si>
  <si>
    <t>72.0884</t>
  </si>
  <si>
    <t>Streptomyces sp. FR1</t>
  </si>
  <si>
    <t>pFP4</t>
  </si>
  <si>
    <t>NC_017833.1</t>
  </si>
  <si>
    <t>JQ606827</t>
  </si>
  <si>
    <t>70.2996</t>
  </si>
  <si>
    <t>pFRL1</t>
  </si>
  <si>
    <t>NC_010851.1</t>
  </si>
  <si>
    <t>DQ322651</t>
  </si>
  <si>
    <t>72.1301</t>
  </si>
  <si>
    <t>pFRL2</t>
  </si>
  <si>
    <t>NC_023282.1</t>
  </si>
  <si>
    <t>KF602047</t>
  </si>
  <si>
    <t>69.0719</t>
  </si>
  <si>
    <t>pFRL3</t>
  </si>
  <si>
    <t>NC_023283.1</t>
  </si>
  <si>
    <t>KF602048</t>
  </si>
  <si>
    <t>70.541</t>
  </si>
  <si>
    <t>456</t>
  </si>
  <si>
    <t>Streptomyces sp. GBA 94-10</t>
  </si>
  <si>
    <t>pGBA1</t>
  </si>
  <si>
    <t>NZ_CM002272.1</t>
  </si>
  <si>
    <t>CM002272</t>
  </si>
  <si>
    <t>69.8458</t>
  </si>
  <si>
    <t>Streptomyces sp. HK1</t>
  </si>
  <si>
    <t>pSHK1</t>
  </si>
  <si>
    <t>NC_010311.1</t>
  </si>
  <si>
    <t>EU372836</t>
  </si>
  <si>
    <t>70.1116</t>
  </si>
  <si>
    <t>Streptomyces sp. Mg1</t>
  </si>
  <si>
    <t>pSMg1-3</t>
  </si>
  <si>
    <t>NZ_CP011667.1</t>
  </si>
  <si>
    <t>CP011667</t>
  </si>
  <si>
    <t>71.7206</t>
  </si>
  <si>
    <t>pSMg1-1</t>
  </si>
  <si>
    <t>NZ_CP011665.1</t>
  </si>
  <si>
    <t>CP011665</t>
  </si>
  <si>
    <t>71.2159</t>
  </si>
  <si>
    <t>512</t>
  </si>
  <si>
    <t>pSMg1-2</t>
  </si>
  <si>
    <t>NZ_CP011666.1</t>
  </si>
  <si>
    <t>CP011666</t>
  </si>
  <si>
    <t>69.0825</t>
  </si>
  <si>
    <t>Streptomyces sp. PAMC26508</t>
  </si>
  <si>
    <t>pSP01</t>
  </si>
  <si>
    <t>NC_021056.1</t>
  </si>
  <si>
    <t>CP003991</t>
  </si>
  <si>
    <t>68.5184</t>
  </si>
  <si>
    <t>Streptomyces sp. PVA 94-07</t>
  </si>
  <si>
    <t>pPVA1</t>
  </si>
  <si>
    <t>NZ_CM002274.1</t>
  </si>
  <si>
    <t>CM002274</t>
  </si>
  <si>
    <t>69.8992</t>
  </si>
  <si>
    <t>pPVA2</t>
  </si>
  <si>
    <t>NZ_CM002275.1</t>
  </si>
  <si>
    <t>CM002275</t>
  </si>
  <si>
    <t>70.5869</t>
  </si>
  <si>
    <t>Streptomyces sp. Tu6071</t>
  </si>
  <si>
    <t>pTu6071</t>
  </si>
  <si>
    <t>NZ_CM001166.1</t>
  </si>
  <si>
    <t>CM001166</t>
  </si>
  <si>
    <t>70.8796</t>
  </si>
  <si>
    <t>Streptomyces sp. W75</t>
  </si>
  <si>
    <t>pCQ4</t>
  </si>
  <si>
    <t>NC_019307.1</t>
  </si>
  <si>
    <t>JQ340175</t>
  </si>
  <si>
    <t>69.1688</t>
  </si>
  <si>
    <t>Streptomyces sp. W9</t>
  </si>
  <si>
    <t>pCQ3</t>
  </si>
  <si>
    <t>NC_013449.1</t>
  </si>
  <si>
    <t>GQ983381</t>
  </si>
  <si>
    <t>69.3293</t>
  </si>
  <si>
    <t>Streptomyces sp. x3</t>
  </si>
  <si>
    <t>pTSC2</t>
  </si>
  <si>
    <t>NC_013417.1</t>
  </si>
  <si>
    <t>GQ984145</t>
  </si>
  <si>
    <t>72.2858</t>
  </si>
  <si>
    <t>Streptomyces sp. X335</t>
  </si>
  <si>
    <t>pDYM4.3k</t>
  </si>
  <si>
    <t>NC_019317.1</t>
  </si>
  <si>
    <t>JQ621947</t>
  </si>
  <si>
    <t>65.8537</t>
  </si>
  <si>
    <t>Streptomyces sp. x4(2010)</t>
  </si>
  <si>
    <t>pTSC1</t>
  </si>
  <si>
    <t>NC_019201.1</t>
  </si>
  <si>
    <t>GU271942</t>
  </si>
  <si>
    <t>72.0212</t>
  </si>
  <si>
    <t>Streptomyces sp. Y27</t>
  </si>
  <si>
    <t>pWTY27</t>
  </si>
  <si>
    <t>NC_013667.2</t>
  </si>
  <si>
    <t>GU226194</t>
  </si>
  <si>
    <t>71.8155</t>
  </si>
  <si>
    <t>Streptomyces sp. ZL12</t>
  </si>
  <si>
    <t>pZL12</t>
  </si>
  <si>
    <t>NC_013420.1</t>
  </si>
  <si>
    <t>GQ919031</t>
  </si>
  <si>
    <t>69.472</t>
  </si>
  <si>
    <t>Streptomyces venezuelae</t>
  </si>
  <si>
    <t>pSVH1</t>
  </si>
  <si>
    <t>NC_007431.1</t>
  </si>
  <si>
    <t>AM087403</t>
  </si>
  <si>
    <t>71.3326</t>
  </si>
  <si>
    <t>Streptomyces vietnamensis GIMV4.0001</t>
  </si>
  <si>
    <t>pSVL1</t>
  </si>
  <si>
    <t>NZ_CP010408.1</t>
  </si>
  <si>
    <t>CP010408</t>
  </si>
  <si>
    <t>69.0376</t>
  </si>
  <si>
    <t>Streptomyces violaceoruber SANK95570</t>
  </si>
  <si>
    <t>pSV2</t>
  </si>
  <si>
    <t>NC_004934.1</t>
  </si>
  <si>
    <t>AY211023</t>
  </si>
  <si>
    <t>69.7515</t>
  </si>
  <si>
    <t>Streptomyces violaceusniger Tu 4113</t>
  </si>
  <si>
    <t>pSTRVI02</t>
  </si>
  <si>
    <t>NC_015952.1</t>
  </si>
  <si>
    <t>CP002996</t>
  </si>
  <si>
    <t>69.6957</t>
  </si>
  <si>
    <t>pSTRVI01</t>
  </si>
  <si>
    <t>NC_015951.1</t>
  </si>
  <si>
    <t>CP002995</t>
  </si>
  <si>
    <t>68.2409</t>
  </si>
  <si>
    <t>Streptosporangium roseum DSM 43021</t>
  </si>
  <si>
    <t>pSROS01</t>
  </si>
  <si>
    <t>NC_013596.1</t>
  </si>
  <si>
    <t>CP001815</t>
  </si>
  <si>
    <t>69.5788</t>
  </si>
  <si>
    <t>Sulfitobacter guttiformis DSM 11458</t>
  </si>
  <si>
    <t>pSD118</t>
  </si>
  <si>
    <t>NC_019364.1</t>
  </si>
  <si>
    <t>JN172927</t>
  </si>
  <si>
    <t>55.4585</t>
  </si>
  <si>
    <t>NC_019363.1</t>
  </si>
  <si>
    <t>JN172928</t>
  </si>
  <si>
    <t>53.9578</t>
  </si>
  <si>
    <t>pSG53</t>
  </si>
  <si>
    <t>NC_019362.1</t>
  </si>
  <si>
    <t>JN172926</t>
  </si>
  <si>
    <t>57.6019</t>
  </si>
  <si>
    <t>Sulfitobacter sp. DFL14</t>
  </si>
  <si>
    <t>pDFL14-10</t>
  </si>
  <si>
    <t>NC_019329.1</t>
  </si>
  <si>
    <t>JQ418526</t>
  </si>
  <si>
    <t>52.5689</t>
  </si>
  <si>
    <t>Sulfobacillus acidophilus DSM 10332</t>
  </si>
  <si>
    <t>CP003180.1</t>
  </si>
  <si>
    <t>56.3268</t>
  </si>
  <si>
    <t>Sulfobacillus thermotolerans Y0017</t>
  </si>
  <si>
    <t>pY0017</t>
  </si>
  <si>
    <t>NC_016040.1</t>
  </si>
  <si>
    <t>JN119830</t>
  </si>
  <si>
    <t>58.1909</t>
  </si>
  <si>
    <t>Sulfobacillus thermotolerans L15</t>
  </si>
  <si>
    <t>pL15</t>
  </si>
  <si>
    <t>NC_025041.1</t>
  </si>
  <si>
    <t>JN119829</t>
  </si>
  <si>
    <t>57.5042</t>
  </si>
  <si>
    <t>Sulfolobus islandicus</t>
  </si>
  <si>
    <t>pARN4</t>
  </si>
  <si>
    <t>NC_006424.1</t>
  </si>
  <si>
    <t>AJ748323</t>
  </si>
  <si>
    <t>37.1015</t>
  </si>
  <si>
    <t>Sulfolobus islandicus ARN3/6</t>
  </si>
  <si>
    <t>pXZ1</t>
  </si>
  <si>
    <t>NC_010365.1</t>
  </si>
  <si>
    <t>EU030940</t>
  </si>
  <si>
    <t>39.4548</t>
  </si>
  <si>
    <t>pARN3</t>
  </si>
  <si>
    <t>NC_006423.1</t>
  </si>
  <si>
    <t>AJ748322</t>
  </si>
  <si>
    <t>36.2634</t>
  </si>
  <si>
    <t>pKEF9</t>
  </si>
  <si>
    <t>NC_006422.1</t>
  </si>
  <si>
    <t>AJ748321</t>
  </si>
  <si>
    <t>37.1068</t>
  </si>
  <si>
    <t>Sulfolobus islandicus REN1H1</t>
  </si>
  <si>
    <t>pRN1</t>
  </si>
  <si>
    <t>NC_001771.1</t>
  </si>
  <si>
    <t>U36383</t>
  </si>
  <si>
    <t>37.271</t>
  </si>
  <si>
    <t>Sulfolobus islandicus Rey 15/4</t>
  </si>
  <si>
    <t>pSSVx</t>
  </si>
  <si>
    <t>NC_010011.1</t>
  </si>
  <si>
    <t>38.7204</t>
  </si>
  <si>
    <t>Sulfolobus islandicus HEN7H2</t>
  </si>
  <si>
    <t>pHEN7</t>
  </si>
  <si>
    <t>NC_004853.1</t>
  </si>
  <si>
    <t>AJ294536</t>
  </si>
  <si>
    <t>35.0064</t>
  </si>
  <si>
    <t>Sulfolobus islandicus SOG2/4</t>
  </si>
  <si>
    <t>pSOG2</t>
  </si>
  <si>
    <t>NC_010598.1</t>
  </si>
  <si>
    <t>DQ335584</t>
  </si>
  <si>
    <t>36.7334</t>
  </si>
  <si>
    <t>pHVE14</t>
  </si>
  <si>
    <t>NC_006425.1</t>
  </si>
  <si>
    <t>AJ748324</t>
  </si>
  <si>
    <t>37.3214</t>
  </si>
  <si>
    <t>pING1</t>
  </si>
  <si>
    <t>NC_004852.1</t>
  </si>
  <si>
    <t>AF233440</t>
  </si>
  <si>
    <t>37.3381</t>
  </si>
  <si>
    <t>pRN2</t>
  </si>
  <si>
    <t>NC_002101.1</t>
  </si>
  <si>
    <t>U93082</t>
  </si>
  <si>
    <t>37.3617</t>
  </si>
  <si>
    <t>pSOG1</t>
  </si>
  <si>
    <t>NC_010597.1</t>
  </si>
  <si>
    <t>DQ335583</t>
  </si>
  <si>
    <t>35.8172</t>
  </si>
  <si>
    <t>Sulfolobus islandicus L.D.8.5</t>
  </si>
  <si>
    <t>pLD8501</t>
  </si>
  <si>
    <t>NC_013770.1</t>
  </si>
  <si>
    <t>CP001732</t>
  </si>
  <si>
    <t>36.1413</t>
  </si>
  <si>
    <t>Sulfolobus islandicus Y.N.15.51</t>
  </si>
  <si>
    <t>pYN01</t>
  </si>
  <si>
    <t>NC_012624.1</t>
  </si>
  <si>
    <t>CP001405</t>
  </si>
  <si>
    <t>36.1084</t>
  </si>
  <si>
    <t>Sulfolobus neozealandicus</t>
  </si>
  <si>
    <t>pORA1</t>
  </si>
  <si>
    <t>NC_006906.1</t>
  </si>
  <si>
    <t>AJ862826</t>
  </si>
  <si>
    <t>37.8367</t>
  </si>
  <si>
    <t>Sulfolobus solfataricus IT3</t>
  </si>
  <si>
    <t>pIT3</t>
  </si>
  <si>
    <t>NC_005907.1</t>
  </si>
  <si>
    <t>AY591755</t>
  </si>
  <si>
    <t>44.0306</t>
  </si>
  <si>
    <t>Sulfolobus solfataricus P2</t>
  </si>
  <si>
    <t>pSSVi</t>
  </si>
  <si>
    <t>NC_013777.1</t>
  </si>
  <si>
    <t>DQ183185</t>
  </si>
  <si>
    <t>pMGB1</t>
  </si>
  <si>
    <t>NC_021914.1</t>
  </si>
  <si>
    <t>HG008922</t>
  </si>
  <si>
    <t>39.546</t>
  </si>
  <si>
    <t>Sulfolobus sp. NOB8H2</t>
  </si>
  <si>
    <t>pNOB8</t>
  </si>
  <si>
    <t>NC_006493.1</t>
  </si>
  <si>
    <t>AJ010405</t>
  </si>
  <si>
    <t>37.2626</t>
  </si>
  <si>
    <t>Sulfolobus tengchongensis</t>
  </si>
  <si>
    <t>pTC</t>
  </si>
  <si>
    <t>NC_005969.1</t>
  </si>
  <si>
    <t>AY517480</t>
  </si>
  <si>
    <t>41.3969</t>
  </si>
  <si>
    <t>Sulfuricella denitrificans skB26</t>
  </si>
  <si>
    <t>pSCD</t>
  </si>
  <si>
    <t>NC_022358.1</t>
  </si>
  <si>
    <t>AP013067</t>
  </si>
  <si>
    <t>56.7254</t>
  </si>
  <si>
    <t>Sulfuricurvum kujiense DSM 16994</t>
  </si>
  <si>
    <t>pSULKU02</t>
  </si>
  <si>
    <t>NC_014755.1</t>
  </si>
  <si>
    <t>CP002357</t>
  </si>
  <si>
    <t>40.257</t>
  </si>
  <si>
    <t>pSULKU03</t>
  </si>
  <si>
    <t>NC_014756.1</t>
  </si>
  <si>
    <t>CP002358</t>
  </si>
  <si>
    <t>38.1758</t>
  </si>
  <si>
    <t>pSULKU01</t>
  </si>
  <si>
    <t>NC_014754.1</t>
  </si>
  <si>
    <t>CP002356</t>
  </si>
  <si>
    <t>40.6114</t>
  </si>
  <si>
    <t>pSULKU04</t>
  </si>
  <si>
    <t>NC_014763.1</t>
  </si>
  <si>
    <t>CP002359</t>
  </si>
  <si>
    <t>43.0868</t>
  </si>
  <si>
    <t>Synechococcus elongatus PCC 7942</t>
  </si>
  <si>
    <t>pANL</t>
  </si>
  <si>
    <t>NC_004073.2</t>
  </si>
  <si>
    <t>AF441790</t>
  </si>
  <si>
    <t>52.8879</t>
  </si>
  <si>
    <t>Synechococcus elongatus</t>
  </si>
  <si>
    <t>pUH24</t>
  </si>
  <si>
    <t>NC_004990.1</t>
  </si>
  <si>
    <t>S89470</t>
  </si>
  <si>
    <t>59.4384</t>
  </si>
  <si>
    <t>NC_007595.1</t>
  </si>
  <si>
    <t>CP000101</t>
  </si>
  <si>
    <t>Synechococcus sp. MA4</t>
  </si>
  <si>
    <t>pMA4</t>
  </si>
  <si>
    <t>NC_001974.1</t>
  </si>
  <si>
    <t>AB018669</t>
  </si>
  <si>
    <t>48.7669</t>
  </si>
  <si>
    <t>Synechococcus sp. PCC 6312</t>
  </si>
  <si>
    <t>pSYN6312.01</t>
  </si>
  <si>
    <t>NC_019681.1</t>
  </si>
  <si>
    <t>CP003559</t>
  </si>
  <si>
    <t>46.5745</t>
  </si>
  <si>
    <t>Synechococcus sp. PCC 7002</t>
  </si>
  <si>
    <t>pAQ7</t>
  </si>
  <si>
    <t>NC_010474.1</t>
  </si>
  <si>
    <t>CP000957</t>
  </si>
  <si>
    <t>47.2678</t>
  </si>
  <si>
    <t>pAQ6</t>
  </si>
  <si>
    <t>NC_010480.1</t>
  </si>
  <si>
    <t>CP000956</t>
  </si>
  <si>
    <t>45.073</t>
  </si>
  <si>
    <t>pAQ1</t>
  </si>
  <si>
    <t>NC_010476.1</t>
  </si>
  <si>
    <t>CP000952</t>
  </si>
  <si>
    <t>49.0331</t>
  </si>
  <si>
    <t>pAQ5</t>
  </si>
  <si>
    <t>NC_010479.1</t>
  </si>
  <si>
    <t>CP000955</t>
  </si>
  <si>
    <t>42.6483</t>
  </si>
  <si>
    <t>pAQ4</t>
  </si>
  <si>
    <t>NC_010478.1</t>
  </si>
  <si>
    <t>CP000954</t>
  </si>
  <si>
    <t>44.1011</t>
  </si>
  <si>
    <t>pAQ3</t>
  </si>
  <si>
    <t>NC_010477.1</t>
  </si>
  <si>
    <t>CP000953</t>
  </si>
  <si>
    <t>45.9417</t>
  </si>
  <si>
    <t>Synechococcus sp. PCC 7502</t>
  </si>
  <si>
    <t>pSYN7502.01</t>
  </si>
  <si>
    <t>NC_019691.1</t>
  </si>
  <si>
    <t>CP003595</t>
  </si>
  <si>
    <t>40.8933</t>
  </si>
  <si>
    <t>pSYN7502.02</t>
  </si>
  <si>
    <t>NC_019692.1</t>
  </si>
  <si>
    <t>CP003596</t>
  </si>
  <si>
    <t>39.4123</t>
  </si>
  <si>
    <t>Synechococcus sp. UTEX 2973</t>
  </si>
  <si>
    <t>NZ_CP006472.1</t>
  </si>
  <si>
    <t>CP006472</t>
  </si>
  <si>
    <t>NZ_CP006473.1</t>
  </si>
  <si>
    <t>CP006473</t>
  </si>
  <si>
    <t>59.4746</t>
  </si>
  <si>
    <t>Synechocystis sp. PCC 6714</t>
  </si>
  <si>
    <t>pSYLB</t>
  </si>
  <si>
    <t>NZ_CP007544.1</t>
  </si>
  <si>
    <t>CP007544</t>
  </si>
  <si>
    <t>42.9035</t>
  </si>
  <si>
    <t>pSYLA</t>
  </si>
  <si>
    <t>NZ_CP007543.1</t>
  </si>
  <si>
    <t>CP007543</t>
  </si>
  <si>
    <t>44.0962</t>
  </si>
  <si>
    <t>pSYLC</t>
  </si>
  <si>
    <t>NZ_CP007545.1</t>
  </si>
  <si>
    <t>CP007545</t>
  </si>
  <si>
    <t>46.2124</t>
  </si>
  <si>
    <t>Synechocystis sp. PCC 6803</t>
  </si>
  <si>
    <t>pSYSM</t>
  </si>
  <si>
    <t>NC_005229.1</t>
  </si>
  <si>
    <t>AP004310</t>
  </si>
  <si>
    <t>42.9501</t>
  </si>
  <si>
    <t>pSYSG</t>
  </si>
  <si>
    <t>NC_005231.1</t>
  </si>
  <si>
    <t>AP004312</t>
  </si>
  <si>
    <t>48.6187</t>
  </si>
  <si>
    <t>pSYSA</t>
  </si>
  <si>
    <t>NC_005230.1</t>
  </si>
  <si>
    <t>AP004311</t>
  </si>
  <si>
    <t>44.4791</t>
  </si>
  <si>
    <t>pSYSX</t>
  </si>
  <si>
    <t>NC_005232.1</t>
  </si>
  <si>
    <t>AP006585</t>
  </si>
  <si>
    <t>42.7154</t>
  </si>
  <si>
    <t>pSYSM_M</t>
  </si>
  <si>
    <t>NC_020296.1</t>
  </si>
  <si>
    <t>CP003266</t>
  </si>
  <si>
    <t>43.0555</t>
  </si>
  <si>
    <t>pCA2.4_M</t>
  </si>
  <si>
    <t>NC_020289.1</t>
  </si>
  <si>
    <t>CP003270</t>
  </si>
  <si>
    <t>42.1783</t>
  </si>
  <si>
    <t>pSYSG_M</t>
  </si>
  <si>
    <t>NC_020288.1</t>
  </si>
  <si>
    <t>CP003268</t>
  </si>
  <si>
    <t>pCC5.2_M</t>
  </si>
  <si>
    <t>NC_020290.1</t>
  </si>
  <si>
    <t>CP003272</t>
  </si>
  <si>
    <t>46.8738</t>
  </si>
  <si>
    <t>pCB2.4_M</t>
  </si>
  <si>
    <t>NC_020298.1</t>
  </si>
  <si>
    <t>CP003271</t>
  </si>
  <si>
    <t>42.6866</t>
  </si>
  <si>
    <t>pSYSX_M</t>
  </si>
  <si>
    <t>NC_020297.1</t>
  </si>
  <si>
    <t>CP003269</t>
  </si>
  <si>
    <t>pSYSA_M</t>
  </si>
  <si>
    <t>NC_020287.1</t>
  </si>
  <si>
    <t>CP003267</t>
  </si>
  <si>
    <t>44.3538</t>
  </si>
  <si>
    <t>Tatumella citrea 1056R</t>
  </si>
  <si>
    <t>pUCD5000</t>
  </si>
  <si>
    <t>NC_001898.1</t>
  </si>
  <si>
    <t>AF022806</t>
  </si>
  <si>
    <t>49.0916</t>
  </si>
  <si>
    <t>Tatumella citrea ATCC 31623</t>
  </si>
  <si>
    <t>pPZG500</t>
  </si>
  <si>
    <t>NC_002070.1</t>
  </si>
  <si>
    <t>AF128889</t>
  </si>
  <si>
    <t>32.8326</t>
  </si>
  <si>
    <t>Tatumella morbirosei LMG 23360</t>
  </si>
  <si>
    <t>pTmo1</t>
  </si>
  <si>
    <t>NZ_CM003276.1</t>
  </si>
  <si>
    <t>CM003276</t>
  </si>
  <si>
    <t>48.524</t>
  </si>
  <si>
    <t>Terribacillus aidingensis MP602</t>
  </si>
  <si>
    <t>pT1</t>
  </si>
  <si>
    <t>NZ_CP008877.1</t>
  </si>
  <si>
    <t>CP008877</t>
  </si>
  <si>
    <t>37.3184</t>
  </si>
  <si>
    <t>Tetragenococcus halophilus H</t>
  </si>
  <si>
    <t>pHDC</t>
  </si>
  <si>
    <t>NC_010523.1</t>
  </si>
  <si>
    <t>AB362339</t>
  </si>
  <si>
    <t>35.8742</t>
  </si>
  <si>
    <t>Tetragenococcus halophilus TyrB</t>
  </si>
  <si>
    <t>pTDC-B</t>
  </si>
  <si>
    <t>NC_024991.1</t>
  </si>
  <si>
    <t>AB914743</t>
  </si>
  <si>
    <t>35.613</t>
  </si>
  <si>
    <t>Tetragenococcus halophilus RI</t>
  </si>
  <si>
    <t>pHDC-RI</t>
  </si>
  <si>
    <t>NC_015261.1</t>
  </si>
  <si>
    <t>AB588180</t>
  </si>
  <si>
    <t>36.0699</t>
  </si>
  <si>
    <t>Tetragenococcus halophilus TyrA</t>
  </si>
  <si>
    <t>pTDC-A</t>
  </si>
  <si>
    <t>NC_024990.1</t>
  </si>
  <si>
    <t>AB914479</t>
  </si>
  <si>
    <t>35.3126</t>
  </si>
  <si>
    <t>Tetragenococcus halophilus I</t>
  </si>
  <si>
    <t>pHDC-I</t>
  </si>
  <si>
    <t>NC_015257.1</t>
  </si>
  <si>
    <t>AB588179</t>
  </si>
  <si>
    <t>Tetragenococcus halophilus A</t>
  </si>
  <si>
    <t>pHDC-A</t>
  </si>
  <si>
    <t>NC_015260.1</t>
  </si>
  <si>
    <t>AB588176</t>
  </si>
  <si>
    <t>35.9804</t>
  </si>
  <si>
    <t>Tetragenococcus halophilus HO</t>
  </si>
  <si>
    <t>pHDC-HO</t>
  </si>
  <si>
    <t>NC_015255.1</t>
  </si>
  <si>
    <t>AB588177</t>
  </si>
  <si>
    <t>35.8398</t>
  </si>
  <si>
    <t>Tetragenococcus halophilus PB18</t>
  </si>
  <si>
    <t>pSKPB18</t>
  </si>
  <si>
    <t>NC_010938.1</t>
  </si>
  <si>
    <t>AB250926</t>
  </si>
  <si>
    <t>35.9104</t>
  </si>
  <si>
    <t>Tetragenococcus muriaticus I-1</t>
  </si>
  <si>
    <t>pHDC-I-1</t>
  </si>
  <si>
    <t>NC_019354.1</t>
  </si>
  <si>
    <t>AB710473</t>
  </si>
  <si>
    <t>36.8803</t>
  </si>
  <si>
    <t>Tetragenococcus muriaticus I-9</t>
  </si>
  <si>
    <t>pHDC-I-9</t>
  </si>
  <si>
    <t>NC_019355.1</t>
  </si>
  <si>
    <t>AB710474</t>
  </si>
  <si>
    <t>37.5539</t>
  </si>
  <si>
    <t>Tetragenococcus muriaticus JCM 10006</t>
  </si>
  <si>
    <t>pHDC-Tm</t>
  </si>
  <si>
    <t>NC_015256.1</t>
  </si>
  <si>
    <t>AB588178</t>
  </si>
  <si>
    <t>37.2699</t>
  </si>
  <si>
    <t>Thalassospira xiamenensis M-5 = DSM 17429</t>
  </si>
  <si>
    <t>NZ_CP004389.1</t>
  </si>
  <si>
    <t>CP004389</t>
  </si>
  <si>
    <t>50.0281</t>
  </si>
  <si>
    <t>Thauera sp. MZ1T</t>
  </si>
  <si>
    <t>pTha01</t>
  </si>
  <si>
    <t>NC_011667.1</t>
  </si>
  <si>
    <t>CP001282</t>
  </si>
  <si>
    <t>62.2719</t>
  </si>
  <si>
    <t>Thermoanaerobacterium saccharolyticum JW/SL-YS485</t>
  </si>
  <si>
    <t>pMU3262</t>
  </si>
  <si>
    <t>CP003185.1</t>
  </si>
  <si>
    <t>29.0086</t>
  </si>
  <si>
    <t>Thermoanaerobacterium thermosaccharolyticum</t>
  </si>
  <si>
    <t>pNB2</t>
  </si>
  <si>
    <t>NC_004979.1</t>
  </si>
  <si>
    <t>L38403</t>
  </si>
  <si>
    <t>27.152</t>
  </si>
  <si>
    <t>Thermoanaerobacterium thermosaccharolyticum M0795</t>
  </si>
  <si>
    <t>pTHETHE01</t>
  </si>
  <si>
    <t>NC_019956.1</t>
  </si>
  <si>
    <t>CP003067</t>
  </si>
  <si>
    <t>29.005</t>
  </si>
  <si>
    <t>Thermobacillus composti KWC4</t>
  </si>
  <si>
    <t>pTHECO01</t>
  </si>
  <si>
    <t>NC_019898.1</t>
  </si>
  <si>
    <t>CP003256</t>
  </si>
  <si>
    <t>47.3375</t>
  </si>
  <si>
    <t>Thermococcus barophilus MP</t>
  </si>
  <si>
    <t>pTBMP1</t>
  </si>
  <si>
    <t>NC_015471.1</t>
  </si>
  <si>
    <t>CP002373</t>
  </si>
  <si>
    <t>38.3223</t>
  </si>
  <si>
    <t>Thermococcus eurythermalis A501</t>
  </si>
  <si>
    <t>NZ_CP008888.1</t>
  </si>
  <si>
    <t>CP008888</t>
  </si>
  <si>
    <t>46.7071</t>
  </si>
  <si>
    <t>Thermococcus nautili 30/1</t>
  </si>
  <si>
    <t>pTN2</t>
  </si>
  <si>
    <t>NC_014115.1</t>
  </si>
  <si>
    <t>GU056177</t>
  </si>
  <si>
    <t>48.3673</t>
  </si>
  <si>
    <t>Thermococcus nautili 30-1</t>
  </si>
  <si>
    <t>pTN3</t>
  </si>
  <si>
    <t>NC_022527.1</t>
  </si>
  <si>
    <t>KF527230</t>
  </si>
  <si>
    <t>51.311</t>
  </si>
  <si>
    <t>pTN1</t>
  </si>
  <si>
    <t>NC_009658.1</t>
  </si>
  <si>
    <t>EF495263</t>
  </si>
  <si>
    <t>45.8138</t>
  </si>
  <si>
    <t>Thermococcus prieurii</t>
  </si>
  <si>
    <t>pTP2</t>
  </si>
  <si>
    <t>NC_021208.1</t>
  </si>
  <si>
    <t>KC617921</t>
  </si>
  <si>
    <t>52.7478</t>
  </si>
  <si>
    <t>pTP1</t>
  </si>
  <si>
    <t>NC_021207.1</t>
  </si>
  <si>
    <t>KC617920</t>
  </si>
  <si>
    <t>50.1919</t>
  </si>
  <si>
    <t>Thermococcus sp. 26/2</t>
  </si>
  <si>
    <t>pT26-2</t>
  </si>
  <si>
    <t>NC_014116.1</t>
  </si>
  <si>
    <t>GU056179</t>
  </si>
  <si>
    <t>50.4637</t>
  </si>
  <si>
    <t>Thermococcus sp. AMT11</t>
  </si>
  <si>
    <t>pAMT11</t>
  </si>
  <si>
    <t>NC_013177.1</t>
  </si>
  <si>
    <t>GQ254849</t>
  </si>
  <si>
    <t>55.3521</t>
  </si>
  <si>
    <t>Thermococcus sp. AMT7</t>
  </si>
  <si>
    <t>pAMT7</t>
  </si>
  <si>
    <t>NC_019886.1</t>
  </si>
  <si>
    <t>JQ661332</t>
  </si>
  <si>
    <t>45.6157</t>
  </si>
  <si>
    <t>Thermococcus sp. CIR10</t>
  </si>
  <si>
    <t>pCIR10</t>
  </si>
  <si>
    <t>NC_019884.1</t>
  </si>
  <si>
    <t>JQ661330</t>
  </si>
  <si>
    <t>45.5037</t>
  </si>
  <si>
    <t>Thermococcus sp. EXT9</t>
  </si>
  <si>
    <t>pEXT9a</t>
  </si>
  <si>
    <t>NC_019885.1</t>
  </si>
  <si>
    <t>JQ661331</t>
  </si>
  <si>
    <t>45.8412</t>
  </si>
  <si>
    <t>Thermococcus sp. IRI33</t>
  </si>
  <si>
    <t>pIRI33</t>
  </si>
  <si>
    <t>NC_019887.1</t>
  </si>
  <si>
    <t>JQ661329</t>
  </si>
  <si>
    <t>44.851</t>
  </si>
  <si>
    <t>Thermococcus sp. IRI48</t>
  </si>
  <si>
    <t>pIRI48</t>
  </si>
  <si>
    <t>NC_019883.1</t>
  </si>
  <si>
    <t>JQ661328</t>
  </si>
  <si>
    <t>50.0231</t>
  </si>
  <si>
    <t>Thermofilum pendens Hrk 5</t>
  </si>
  <si>
    <t>pTPEN01</t>
  </si>
  <si>
    <t>NC_008696.1</t>
  </si>
  <si>
    <t>CP000506</t>
  </si>
  <si>
    <t>56.542</t>
  </si>
  <si>
    <t>Thermomicrobium roseum DSM 5159</t>
  </si>
  <si>
    <t>Thermomicrobia</t>
  </si>
  <si>
    <t>NC_011961.1</t>
  </si>
  <si>
    <t>CP001276</t>
  </si>
  <si>
    <t>65.6765</t>
  </si>
  <si>
    <t>796</t>
  </si>
  <si>
    <t>818</t>
  </si>
  <si>
    <t>Thermoplasma acidophilum H0-122</t>
  </si>
  <si>
    <t>pTA1</t>
  </si>
  <si>
    <t>NC_008318.1</t>
  </si>
  <si>
    <t>AB190359</t>
  </si>
  <si>
    <t>46.6514</t>
  </si>
  <si>
    <t>Thermotoga petrophila RKU1</t>
  </si>
  <si>
    <t>pRKU1</t>
  </si>
  <si>
    <t>NC_006528.1</t>
  </si>
  <si>
    <t>AJ810485</t>
  </si>
  <si>
    <t>40.0709</t>
  </si>
  <si>
    <t>Thermotoga sp. RQ7</t>
  </si>
  <si>
    <t>pRQ7</t>
  </si>
  <si>
    <t>NC_023152.1</t>
  </si>
  <si>
    <t>KF798180</t>
  </si>
  <si>
    <t>39.9527</t>
  </si>
  <si>
    <t>Thermovibrio ammonificans HB-1</t>
  </si>
  <si>
    <t>pTHEAM01</t>
  </si>
  <si>
    <t>NC_014917.1</t>
  </si>
  <si>
    <t>CP002445</t>
  </si>
  <si>
    <t>52.4575</t>
  </si>
  <si>
    <t>Thermovirga lienii DSM 17291</t>
  </si>
  <si>
    <t>Synergistetes</t>
  </si>
  <si>
    <t>Synergistia</t>
  </si>
  <si>
    <t>pTLIE01</t>
  </si>
  <si>
    <t>NC_016149.1</t>
  </si>
  <si>
    <t>CP003097</t>
  </si>
  <si>
    <t>47.286</t>
  </si>
  <si>
    <t>Thermus aquaticus Y51MC23</t>
  </si>
  <si>
    <t>pTA78</t>
  </si>
  <si>
    <t>CP010826.1</t>
  </si>
  <si>
    <t>66.314</t>
  </si>
  <si>
    <t>pTA69</t>
  </si>
  <si>
    <t>CP010825.1</t>
  </si>
  <si>
    <t>69.15</t>
  </si>
  <si>
    <t>pTA16</t>
  </si>
  <si>
    <t>CP010824.1</t>
  </si>
  <si>
    <t>67.2591</t>
  </si>
  <si>
    <t>pTA14</t>
  </si>
  <si>
    <t>CP010823.1</t>
  </si>
  <si>
    <t>63.995</t>
  </si>
  <si>
    <t>Thermus oshimai JL-2</t>
  </si>
  <si>
    <t>pTHEOS01</t>
  </si>
  <si>
    <t>NC_019387.1</t>
  </si>
  <si>
    <t>CP003250</t>
  </si>
  <si>
    <t>68.6</t>
  </si>
  <si>
    <t>pTHEOS02</t>
  </si>
  <si>
    <t>NC_019388.1</t>
  </si>
  <si>
    <t>CP003251</t>
  </si>
  <si>
    <t>68.4305</t>
  </si>
  <si>
    <t>Thermus scotoductus SA-01</t>
  </si>
  <si>
    <t>pTSC8</t>
  </si>
  <si>
    <t>NC_014975.1</t>
  </si>
  <si>
    <t>CP001963</t>
  </si>
  <si>
    <t>65.943</t>
  </si>
  <si>
    <t>Thermus sp. 4C</t>
  </si>
  <si>
    <t>pL4C</t>
  </si>
  <si>
    <t>NC_010878.1</t>
  </si>
  <si>
    <t>EF407946</t>
  </si>
  <si>
    <t>68.6465</t>
  </si>
  <si>
    <t>pS4C</t>
  </si>
  <si>
    <t>NC_010890.1</t>
  </si>
  <si>
    <t>EF407947</t>
  </si>
  <si>
    <t>58.2453</t>
  </si>
  <si>
    <t>Thermus sp. CCB_US3_UF1</t>
  </si>
  <si>
    <t>pTCCB09</t>
  </si>
  <si>
    <t>NC_016634.1</t>
  </si>
  <si>
    <t>CP003127</t>
  </si>
  <si>
    <t>65.5508</t>
  </si>
  <si>
    <t>Thermus sp. WG</t>
  </si>
  <si>
    <t>pWG13</t>
  </si>
  <si>
    <t>NC_021187.1</t>
  </si>
  <si>
    <t>KC491194</t>
  </si>
  <si>
    <t>67.8451</t>
  </si>
  <si>
    <t>pWG16</t>
  </si>
  <si>
    <t>NC_021188.1</t>
  </si>
  <si>
    <t>KC491195</t>
  </si>
  <si>
    <t>70.5521</t>
  </si>
  <si>
    <t>Thermus thermophilus</t>
  </si>
  <si>
    <t>pTF62</t>
  </si>
  <si>
    <t>NC_007190.1</t>
  </si>
  <si>
    <t>DQ058601</t>
  </si>
  <si>
    <t>67.6024</t>
  </si>
  <si>
    <t>Thermus thermophilus HB8</t>
  </si>
  <si>
    <t>pVV8</t>
  </si>
  <si>
    <t>NC_017767.1</t>
  </si>
  <si>
    <t>AB677526</t>
  </si>
  <si>
    <t>67.9868</t>
  </si>
  <si>
    <t>pTT8</t>
  </si>
  <si>
    <t>NC_005792.1</t>
  </si>
  <si>
    <t>AB119193</t>
  </si>
  <si>
    <t>68.9751</t>
  </si>
  <si>
    <t>Thermus thermophilus HB27</t>
  </si>
  <si>
    <t>pTT27</t>
  </si>
  <si>
    <t>NC_005838.1</t>
  </si>
  <si>
    <t>AE017222</t>
  </si>
  <si>
    <t>69.1627</t>
  </si>
  <si>
    <t>NC_006463.1</t>
  </si>
  <si>
    <t>AP008228</t>
  </si>
  <si>
    <t>69.0088</t>
  </si>
  <si>
    <t>NC_006462.1</t>
  </si>
  <si>
    <t>AP008227</t>
  </si>
  <si>
    <t>69.3562</t>
  </si>
  <si>
    <t>Thermus thermophilus JL-18</t>
  </si>
  <si>
    <t>pTTJL1801</t>
  </si>
  <si>
    <t>NC_017588.1</t>
  </si>
  <si>
    <t>CP003253</t>
  </si>
  <si>
    <t>68.5222</t>
  </si>
  <si>
    <t>pTTJL1802</t>
  </si>
  <si>
    <t>NC_017590.1</t>
  </si>
  <si>
    <t>CP003254</t>
  </si>
  <si>
    <t>68.3075</t>
  </si>
  <si>
    <t>Thermus thermophilus SG0.5JP17-16</t>
  </si>
  <si>
    <t>pTHTHE1601</t>
  </si>
  <si>
    <t>NC_017273.1</t>
  </si>
  <si>
    <t>CP002778</t>
  </si>
  <si>
    <t>67.3562</t>
  </si>
  <si>
    <t>Thioalkalivibrio sp. K90mix</t>
  </si>
  <si>
    <t>pTK9001</t>
  </si>
  <si>
    <t>NC_013930.1</t>
  </si>
  <si>
    <t>CP001906</t>
  </si>
  <si>
    <t>61.7433</t>
  </si>
  <si>
    <t>Thioflavicoccus mobilis 8321</t>
  </si>
  <si>
    <t>pTHIMO01</t>
  </si>
  <si>
    <t>NC_019941.1</t>
  </si>
  <si>
    <t>CP003052</t>
  </si>
  <si>
    <t>63.1546</t>
  </si>
  <si>
    <t>Thiolapillus brandeum</t>
  </si>
  <si>
    <t>pTBH13</t>
  </si>
  <si>
    <t>NZ_AP012275.1</t>
  </si>
  <si>
    <t>AP012275</t>
  </si>
  <si>
    <t>50.0371</t>
  </si>
  <si>
    <t>pTBH10</t>
  </si>
  <si>
    <t>NZ_AP012274.1</t>
  </si>
  <si>
    <t>AP012274</t>
  </si>
  <si>
    <t>53.9202</t>
  </si>
  <si>
    <t>Thiomonas arsenitoxydans 3As</t>
  </si>
  <si>
    <t>pTHI</t>
  </si>
  <si>
    <t>NC_014144.1</t>
  </si>
  <si>
    <t>FP475957</t>
  </si>
  <si>
    <t>60.4906</t>
  </si>
  <si>
    <t>Thiomonas intermedia K12</t>
  </si>
  <si>
    <t>pTINT02</t>
  </si>
  <si>
    <t>NC_014155.1</t>
  </si>
  <si>
    <t>CP002023</t>
  </si>
  <si>
    <t>60.1042</t>
  </si>
  <si>
    <t>pTINT01</t>
  </si>
  <si>
    <t>NC_014154.1</t>
  </si>
  <si>
    <t>CP002022</t>
  </si>
  <si>
    <t>61.5001</t>
  </si>
  <si>
    <t>Tistrella mobilis KA081020-065</t>
  </si>
  <si>
    <t>pTM3</t>
  </si>
  <si>
    <t>NC_017958.1</t>
  </si>
  <si>
    <t>CP003239</t>
  </si>
  <si>
    <t>68.0759</t>
  </si>
  <si>
    <t>906</t>
  </si>
  <si>
    <t>943</t>
  </si>
  <si>
    <t>pTM1</t>
  </si>
  <si>
    <t>NC_017957.2</t>
  </si>
  <si>
    <t>CP003237</t>
  </si>
  <si>
    <t>68.2526</t>
  </si>
  <si>
    <t>pTM4</t>
  </si>
  <si>
    <t>NC_017959.1</t>
  </si>
  <si>
    <t>CP003240</t>
  </si>
  <si>
    <t>67.2623</t>
  </si>
  <si>
    <t>pTM2</t>
  </si>
  <si>
    <t>NC_017966.1</t>
  </si>
  <si>
    <t>CP003238</t>
  </si>
  <si>
    <t>67.6129</t>
  </si>
  <si>
    <t>580</t>
  </si>
  <si>
    <t>592</t>
  </si>
  <si>
    <t>Tomato big bud phytoplasma</t>
  </si>
  <si>
    <t>pTBBperi</t>
  </si>
  <si>
    <t>NC_010920.1</t>
  </si>
  <si>
    <t>DQ119297</t>
  </si>
  <si>
    <t>26.8454</t>
  </si>
  <si>
    <t>Treponema denticola U9b</t>
  </si>
  <si>
    <t>pTS1</t>
  </si>
  <si>
    <t>NC_002650.1</t>
  </si>
  <si>
    <t>AF112856</t>
  </si>
  <si>
    <t>34.1737</t>
  </si>
  <si>
    <t>Treponema putidum OMZ 758 (ATCC 700334)</t>
  </si>
  <si>
    <t>pTPu1</t>
  </si>
  <si>
    <t>NZ_CP009229.1</t>
  </si>
  <si>
    <t>CP009229</t>
  </si>
  <si>
    <t>Treponema succinifaciens DSM 2489</t>
  </si>
  <si>
    <t>pTRESU01</t>
  </si>
  <si>
    <t>NC_015386.1</t>
  </si>
  <si>
    <t>CP002632</t>
  </si>
  <si>
    <t>38.6611</t>
  </si>
  <si>
    <t>Trichoderma harzianum T95</t>
  </si>
  <si>
    <t>pThr1</t>
  </si>
  <si>
    <t>NC_004948.1</t>
  </si>
  <si>
    <t>AF163325</t>
  </si>
  <si>
    <t>34.4024</t>
  </si>
  <si>
    <t>Trueperella pyogenes BBR1</t>
  </si>
  <si>
    <t>NC_001787.1</t>
  </si>
  <si>
    <t>U83788</t>
  </si>
  <si>
    <t>53.8335</t>
  </si>
  <si>
    <t>Trueperella pyogenes</t>
  </si>
  <si>
    <t>NC_005206.1</t>
  </si>
  <si>
    <t>AY255627</t>
  </si>
  <si>
    <t>58.3727</t>
  </si>
  <si>
    <t>Tsukamurella paurometabola DSM 20162</t>
  </si>
  <si>
    <t>pTpau01</t>
  </si>
  <si>
    <t>NC_014159.1</t>
  </si>
  <si>
    <t>CP001967</t>
  </si>
  <si>
    <t>67.7825</t>
  </si>
  <si>
    <t>Turneriella parva DSM 21527</t>
  </si>
  <si>
    <t>pTURPA.01</t>
  </si>
  <si>
    <t>NC_018021.1</t>
  </si>
  <si>
    <t>CP002960</t>
  </si>
  <si>
    <t>53.0984</t>
  </si>
  <si>
    <t>uncultured bacterium AST1</t>
  </si>
  <si>
    <t>pAST1</t>
  </si>
  <si>
    <t>NC_025096.1</t>
  </si>
  <si>
    <t>KC734560</t>
  </si>
  <si>
    <t>42.9313</t>
  </si>
  <si>
    <t>uncultured bacterium AST2</t>
  </si>
  <si>
    <t>pAST2</t>
  </si>
  <si>
    <t>NC_025097.1</t>
  </si>
  <si>
    <t>KC734561</t>
  </si>
  <si>
    <t>38.3143</t>
  </si>
  <si>
    <t>uncultured bacterium AST3</t>
  </si>
  <si>
    <t>pAST3</t>
  </si>
  <si>
    <t>NC_025098.1</t>
  </si>
  <si>
    <t>KC734562</t>
  </si>
  <si>
    <t>42.6114</t>
  </si>
  <si>
    <t>uncultured bacterium AST4</t>
  </si>
  <si>
    <t>pAST4</t>
  </si>
  <si>
    <t>NC_025099.1</t>
  </si>
  <si>
    <t>KC734563</t>
  </si>
  <si>
    <t>uncultured bacterium HH1107</t>
  </si>
  <si>
    <t>pHH1107</t>
  </si>
  <si>
    <t>NC_019299.1</t>
  </si>
  <si>
    <t>FJ012881</t>
  </si>
  <si>
    <t>41.4695</t>
  </si>
  <si>
    <t>uncultured bacterium HHV216</t>
  </si>
  <si>
    <t>pHHV216</t>
  </si>
  <si>
    <t>NC_019217.1</t>
  </si>
  <si>
    <t>FJ012880</t>
  </si>
  <si>
    <t>41.3855</t>
  </si>
  <si>
    <t>uncultured bacterium HHV35</t>
  </si>
  <si>
    <t>pHHV35</t>
  </si>
  <si>
    <t>NC_019218.1</t>
  </si>
  <si>
    <t>FJ012882</t>
  </si>
  <si>
    <t>41.3023</t>
  </si>
  <si>
    <t>uncultured bacterium pAKD4</t>
  </si>
  <si>
    <t>pAKD4</t>
  </si>
  <si>
    <t>NC_025029.1</t>
  </si>
  <si>
    <t>GQ983559</t>
  </si>
  <si>
    <t>62.7027</t>
  </si>
  <si>
    <t>uncultured bacterium pMCBF6</t>
  </si>
  <si>
    <t>pMCBF6</t>
  </si>
  <si>
    <t>NC_025028.1</t>
  </si>
  <si>
    <t>EF107516</t>
  </si>
  <si>
    <t>59.6682</t>
  </si>
  <si>
    <t>uncultured eubacterium pIE1115</t>
  </si>
  <si>
    <t>pIE1115</t>
  </si>
  <si>
    <t>NC_002524.1</t>
  </si>
  <si>
    <t>AJ293027</t>
  </si>
  <si>
    <t>56.2365</t>
  </si>
  <si>
    <t>uncultured marine bacterium</t>
  </si>
  <si>
    <t>pNM5</t>
  </si>
  <si>
    <t>NC_025086.1</t>
  </si>
  <si>
    <t>JX863070</t>
  </si>
  <si>
    <t>36.8761</t>
  </si>
  <si>
    <t>uncultured Termite group 1 bacterium phylotype Rs-D17</t>
  </si>
  <si>
    <t>Elusimicrobia</t>
  </si>
  <si>
    <t>pTGRD3</t>
  </si>
  <si>
    <t>NC_020422.1</t>
  </si>
  <si>
    <t>AP009513</t>
  </si>
  <si>
    <t>32.4133</t>
  </si>
  <si>
    <t>pTGRD2</t>
  </si>
  <si>
    <t>NC_020421.1</t>
  </si>
  <si>
    <t>AP009512</t>
  </si>
  <si>
    <t>35.257</t>
  </si>
  <si>
    <t>pTGRD1</t>
  </si>
  <si>
    <t>NC_020420.1</t>
  </si>
  <si>
    <t>AP009511</t>
  </si>
  <si>
    <t>34.1803</t>
  </si>
  <si>
    <t>Variovorax sp. DB1</t>
  </si>
  <si>
    <t>pDB1</t>
  </si>
  <si>
    <t>NC_019320.1</t>
  </si>
  <si>
    <t>JQ436721</t>
  </si>
  <si>
    <t>66.2305</t>
  </si>
  <si>
    <t>Veillonella sp. DORA_A_3_16_22</t>
  </si>
  <si>
    <t>pVSAPL_DORA_A_3_16_22</t>
  </si>
  <si>
    <t>CM003575.1</t>
  </si>
  <si>
    <t>30.683</t>
  </si>
  <si>
    <t>Veillonella sp. OK1</t>
  </si>
  <si>
    <t>pVJL1</t>
  </si>
  <si>
    <t>NC_019271.1</t>
  </si>
  <si>
    <t>JQ004006</t>
  </si>
  <si>
    <t>29.8566</t>
  </si>
  <si>
    <t>Verminephrobacter eiseniae EF01-2</t>
  </si>
  <si>
    <t>pVEIS01</t>
  </si>
  <si>
    <t>NC_008771.1</t>
  </si>
  <si>
    <t>CP000543</t>
  </si>
  <si>
    <t>58.6074</t>
  </si>
  <si>
    <t>Verrucosispora maris AB-18-032</t>
  </si>
  <si>
    <t>pVMKU</t>
  </si>
  <si>
    <t>NC_015409.1</t>
  </si>
  <si>
    <t>CP002639</t>
  </si>
  <si>
    <t>70.3216</t>
  </si>
  <si>
    <t>Vibrio alginolyticus E259</t>
  </si>
  <si>
    <t>pVAE259</t>
  </si>
  <si>
    <t>NC_013178.1</t>
  </si>
  <si>
    <t>GQ395338</t>
  </si>
  <si>
    <t>42.1564</t>
  </si>
  <si>
    <t>Vibrio anguillarum</t>
  </si>
  <si>
    <t>NZ_LK021128.1</t>
  </si>
  <si>
    <t>LK021128</t>
  </si>
  <si>
    <t>42.642</t>
  </si>
  <si>
    <t>Vibrio anguillarum 13YK-003</t>
  </si>
  <si>
    <t>pJV</t>
  </si>
  <si>
    <t>NC_019325.1</t>
  </si>
  <si>
    <t>JQ782192</t>
  </si>
  <si>
    <t>32.1799</t>
  </si>
  <si>
    <t>Vibrio anguillarum 775</t>
  </si>
  <si>
    <t>pJM1</t>
  </si>
  <si>
    <t>NC_005250.1</t>
  </si>
  <si>
    <t>AY312585</t>
  </si>
  <si>
    <t>42.5741</t>
  </si>
  <si>
    <t>pLO2</t>
  </si>
  <si>
    <t>NC_009351.1</t>
  </si>
  <si>
    <t>41.6572</t>
  </si>
  <si>
    <t>Vibrio campbellii ATCC BAA-1116</t>
  </si>
  <si>
    <t>pVIBHAR</t>
  </si>
  <si>
    <t>NC_009777.1</t>
  </si>
  <si>
    <t>CP000791</t>
  </si>
  <si>
    <t>43.7893</t>
  </si>
  <si>
    <t>NC_022271.1</t>
  </si>
  <si>
    <t>CP006607</t>
  </si>
  <si>
    <t>43.7895</t>
  </si>
  <si>
    <t>Vibrio cholerae</t>
  </si>
  <si>
    <t>NZ_CP007636.1</t>
  </si>
  <si>
    <t>CP007636</t>
  </si>
  <si>
    <t>52.363</t>
  </si>
  <si>
    <t>Vibrio cholerae YN2011004</t>
  </si>
  <si>
    <t>p2011004</t>
  </si>
  <si>
    <t>NZ_CM003324.1</t>
  </si>
  <si>
    <t>CM003324</t>
  </si>
  <si>
    <t>46.3554</t>
  </si>
  <si>
    <t>Vibrio cholerae YN89004</t>
  </si>
  <si>
    <t>p89004</t>
  </si>
  <si>
    <t>NZ_CM003325.1</t>
  </si>
  <si>
    <t>CM003325</t>
  </si>
  <si>
    <t>46.3212</t>
  </si>
  <si>
    <t>Vibrio cholerae YN98296</t>
  </si>
  <si>
    <t>p98296</t>
  </si>
  <si>
    <t>NZ_CM003362.1</t>
  </si>
  <si>
    <t>CM003362</t>
  </si>
  <si>
    <t>46.3425</t>
  </si>
  <si>
    <t>Vibrio cholerae G1.1</t>
  </si>
  <si>
    <t>pVCG1.2</t>
  </si>
  <si>
    <t>NC_010899.1</t>
  </si>
  <si>
    <t>DQ787204</t>
  </si>
  <si>
    <t>53.5426</t>
  </si>
  <si>
    <t>Vibrio cholerae G4.1</t>
  </si>
  <si>
    <t>pVCG4.1</t>
  </si>
  <si>
    <t>NC_010910.1</t>
  </si>
  <si>
    <t>DQ787205</t>
  </si>
  <si>
    <t>43.0883</t>
  </si>
  <si>
    <t>Vibrio cholerae SIO</t>
  </si>
  <si>
    <t>pSIO1</t>
  </si>
  <si>
    <t>NC_006860.1</t>
  </si>
  <si>
    <t>AY876057</t>
  </si>
  <si>
    <t>47.9821</t>
  </si>
  <si>
    <t>Vibrio cholerae BI144</t>
  </si>
  <si>
    <t>pVCR94deltaX</t>
  </si>
  <si>
    <t>NC_023291.1</t>
  </si>
  <si>
    <t>KF551948</t>
  </si>
  <si>
    <t>51.3668</t>
  </si>
  <si>
    <t>Vibrio cholerae O395P</t>
  </si>
  <si>
    <t>pTLC</t>
  </si>
  <si>
    <t>NC_004982.1</t>
  </si>
  <si>
    <t>AF052650</t>
  </si>
  <si>
    <t>46.5989</t>
  </si>
  <si>
    <t>pVCG1.1</t>
  </si>
  <si>
    <t>NC_010897.1</t>
  </si>
  <si>
    <t>DQ787203</t>
  </si>
  <si>
    <t>45.5733</t>
  </si>
  <si>
    <t>Vibrio cincinnatiensis MCCC 1H00030</t>
  </si>
  <si>
    <t>pVC</t>
  </si>
  <si>
    <t>NC_019241.1</t>
  </si>
  <si>
    <t>HQ324782</t>
  </si>
  <si>
    <t>46.7744</t>
  </si>
  <si>
    <t>Vibrio coralliilyticus RE98</t>
  </si>
  <si>
    <t>p380</t>
  </si>
  <si>
    <t>NZ_CP009619.1</t>
  </si>
  <si>
    <t>CP009619</t>
  </si>
  <si>
    <t>40.8157</t>
  </si>
  <si>
    <t>p319</t>
  </si>
  <si>
    <t>NZ_CP009620.1</t>
  </si>
  <si>
    <t>CP009620</t>
  </si>
  <si>
    <t>50.1938</t>
  </si>
  <si>
    <t>288</t>
  </si>
  <si>
    <t>Vibrio coralliilyticus</t>
  </si>
  <si>
    <t>pOCN014</t>
  </si>
  <si>
    <t>NZ_CP009266.1</t>
  </si>
  <si>
    <t>CP009266</t>
  </si>
  <si>
    <t>49.1666</t>
  </si>
  <si>
    <t>Vibrio coralliilyticus ATCC BAA-450</t>
  </si>
  <si>
    <t>NC_020451.1</t>
  </si>
  <si>
    <t>JQ728484</t>
  </si>
  <si>
    <t>40.0849</t>
  </si>
  <si>
    <t>Vibrio fischeri ES114</t>
  </si>
  <si>
    <t>pES100</t>
  </si>
  <si>
    <t>NC_006842.1</t>
  </si>
  <si>
    <t>CP000022</t>
  </si>
  <si>
    <t>38.4152</t>
  </si>
  <si>
    <t>Vibrio fischeri MJ11</t>
  </si>
  <si>
    <t>pMJ100</t>
  </si>
  <si>
    <t>NC_011185.1</t>
  </si>
  <si>
    <t>CP001134</t>
  </si>
  <si>
    <t>34.799</t>
  </si>
  <si>
    <t>Vibrio fluvialis BD146</t>
  </si>
  <si>
    <t>pBD146</t>
  </si>
  <si>
    <t>NC_011797.1</t>
  </si>
  <si>
    <t>EU574928</t>
  </si>
  <si>
    <t>42.0236</t>
  </si>
  <si>
    <t>Vibrio harveyi ORM4</t>
  </si>
  <si>
    <t>pVCR1</t>
  </si>
  <si>
    <t>NC_021808.1</t>
  </si>
  <si>
    <t>KC306506</t>
  </si>
  <si>
    <t>37.7223</t>
  </si>
  <si>
    <t>Vibrio nigripulchritudo SFn1</t>
  </si>
  <si>
    <t>pSFn1</t>
  </si>
  <si>
    <t>NC_010733.1</t>
  </si>
  <si>
    <t>EU156059</t>
  </si>
  <si>
    <t>45.5104</t>
  </si>
  <si>
    <t>Vibrio nigripulchritudo</t>
  </si>
  <si>
    <t>VIBNI_pA</t>
  </si>
  <si>
    <t>NC_015156.1</t>
  </si>
  <si>
    <t>FP893246</t>
  </si>
  <si>
    <t>45.7138</t>
  </si>
  <si>
    <t>Vibrio nigripulchritudo SFn27</t>
  </si>
  <si>
    <t>VIBNISFn27_p2</t>
  </si>
  <si>
    <t>NZ_CAOB01000122.1</t>
  </si>
  <si>
    <t>CAOB01000122</t>
  </si>
  <si>
    <t>45.4038</t>
  </si>
  <si>
    <t>Vibrio parahaemolyticus KXV237</t>
  </si>
  <si>
    <t>pO3K6</t>
  </si>
  <si>
    <t>NC_002473.1</t>
  </si>
  <si>
    <t>AP000581</t>
  </si>
  <si>
    <t>45.1503</t>
  </si>
  <si>
    <t>Vibrio parahaemolyticus ST566</t>
  </si>
  <si>
    <t>pSA19</t>
  </si>
  <si>
    <t>NC_002088.1</t>
  </si>
  <si>
    <t>D85144</t>
  </si>
  <si>
    <t>40.3182</t>
  </si>
  <si>
    <t>Vibrio parahaemolyticus 13511/A1</t>
  </si>
  <si>
    <t>pTetB-VA1</t>
  </si>
  <si>
    <t>NC_024986.1</t>
  </si>
  <si>
    <t>KM189195</t>
  </si>
  <si>
    <t>40.4494</t>
  </si>
  <si>
    <t>Vibrio parahaemolyticus A5-5</t>
  </si>
  <si>
    <t>pZY5</t>
  </si>
  <si>
    <t>NC_012859.1</t>
  </si>
  <si>
    <t>GQ131302</t>
  </si>
  <si>
    <t>41.2671</t>
  </si>
  <si>
    <t>Vibrio parahaemolyticus v110</t>
  </si>
  <si>
    <t>NC_021292.1</t>
  </si>
  <si>
    <t>KC540630</t>
  </si>
  <si>
    <t>42.2247</t>
  </si>
  <si>
    <t>Vibrio parahaemolyticus 13-028/A3</t>
  </si>
  <si>
    <t>pVPA3-1</t>
  </si>
  <si>
    <t>NC_025152.1</t>
  </si>
  <si>
    <t>KM067908</t>
  </si>
  <si>
    <t>45.8695</t>
  </si>
  <si>
    <t>Vibrio parahaemolyticus FORC_004</t>
  </si>
  <si>
    <t>pFORC4</t>
  </si>
  <si>
    <t>NZ_CP009849.1</t>
  </si>
  <si>
    <t>CP009849</t>
  </si>
  <si>
    <t>46.8719</t>
  </si>
  <si>
    <t>Vibrio parahaemolyticus UCM-V493</t>
  </si>
  <si>
    <t>pVPUCMV</t>
  </si>
  <si>
    <t>NZ_CP007006.1</t>
  </si>
  <si>
    <t>CP007006</t>
  </si>
  <si>
    <t>40.7862</t>
  </si>
  <si>
    <t>Vibrio shilonii AK1</t>
  </si>
  <si>
    <t>pAK1</t>
  </si>
  <si>
    <t>NC_010734.1</t>
  </si>
  <si>
    <t>EU159455</t>
  </si>
  <si>
    <t>44.9124</t>
  </si>
  <si>
    <t>Vibrio sp. 04Ya090</t>
  </si>
  <si>
    <t>pAQU2</t>
  </si>
  <si>
    <t>NC_025127.1</t>
  </si>
  <si>
    <t>AB856327</t>
  </si>
  <si>
    <t>42.5851</t>
  </si>
  <si>
    <t>Vibrio sp. 09022</t>
  </si>
  <si>
    <t>p09022A</t>
  </si>
  <si>
    <t>NC_010114.1</t>
  </si>
  <si>
    <t>CP000757</t>
  </si>
  <si>
    <t>42.3508</t>
  </si>
  <si>
    <t>Vibrio sp. 0908</t>
  </si>
  <si>
    <t>p0908</t>
  </si>
  <si>
    <t>NC_010113.1</t>
  </si>
  <si>
    <t>CP000756</t>
  </si>
  <si>
    <t>49.1862</t>
  </si>
  <si>
    <t>Vibrio sp. 23023</t>
  </si>
  <si>
    <t>p23023</t>
  </si>
  <si>
    <t>NC_010112.1</t>
  </si>
  <si>
    <t>CP000755</t>
  </si>
  <si>
    <t>44.6951</t>
  </si>
  <si>
    <t>Vibrio sp. 41</t>
  </si>
  <si>
    <t>pPS41</t>
  </si>
  <si>
    <t>NC_004961.1</t>
  </si>
  <si>
    <t>AF149757</t>
  </si>
  <si>
    <t>44.3944</t>
  </si>
  <si>
    <t>Vibrio sp. TC68</t>
  </si>
  <si>
    <t>pTC68</t>
  </si>
  <si>
    <t>NC_008690.1</t>
  </si>
  <si>
    <t>AB262966</t>
  </si>
  <si>
    <t>45.9921</t>
  </si>
  <si>
    <t>Vibrio tapetis CECT4600</t>
  </si>
  <si>
    <t>pVT1</t>
  </si>
  <si>
    <t>NC_010614.1</t>
  </si>
  <si>
    <t>EU573358</t>
  </si>
  <si>
    <t>45.4623</t>
  </si>
  <si>
    <t>Vibrio tubiashii ATCC 19109</t>
  </si>
  <si>
    <t>p48</t>
  </si>
  <si>
    <t>NZ_CP009359.1</t>
  </si>
  <si>
    <t>CP009359</t>
  </si>
  <si>
    <t>40.6041</t>
  </si>
  <si>
    <t>p251</t>
  </si>
  <si>
    <t>NZ_CP009356.1</t>
  </si>
  <si>
    <t>CP009356</t>
  </si>
  <si>
    <t>47.4221</t>
  </si>
  <si>
    <t>p123</t>
  </si>
  <si>
    <t>NZ_CP009357.1</t>
  </si>
  <si>
    <t>CP009357</t>
  </si>
  <si>
    <t>47.8861</t>
  </si>
  <si>
    <t>p57</t>
  </si>
  <si>
    <t>NZ_CP009358.1</t>
  </si>
  <si>
    <t>CP009358</t>
  </si>
  <si>
    <t>44.2445</t>
  </si>
  <si>
    <t>Vibrio vulnificus 93U204</t>
  </si>
  <si>
    <t>p93U204</t>
  </si>
  <si>
    <t>NZ_CP009263.1</t>
  </si>
  <si>
    <t>CP009263</t>
  </si>
  <si>
    <t>40.3392</t>
  </si>
  <si>
    <t>Vibrio vulnificus CECT4602</t>
  </si>
  <si>
    <t>pC4602-1</t>
  </si>
  <si>
    <t>NC_009702.1</t>
  </si>
  <si>
    <t>AM293859</t>
  </si>
  <si>
    <t>45.2214</t>
  </si>
  <si>
    <t>Vibrio vulnificus CECT4999=R99</t>
  </si>
  <si>
    <t>pR99</t>
  </si>
  <si>
    <t>NC_009701.1</t>
  </si>
  <si>
    <t>43.763</t>
  </si>
  <si>
    <t>Vibrio vulnificus 48/10</t>
  </si>
  <si>
    <t>p48/10</t>
  </si>
  <si>
    <t>NC_025128.1</t>
  </si>
  <si>
    <t>HG803186</t>
  </si>
  <si>
    <t>46.3915</t>
  </si>
  <si>
    <t>pC4602-2</t>
  </si>
  <si>
    <t>NC_009703.1</t>
  </si>
  <si>
    <t>AM293860</t>
  </si>
  <si>
    <t>43.3125</t>
  </si>
  <si>
    <t>Vibrio vulnificus MP-4</t>
  </si>
  <si>
    <t>NC_012758.1</t>
  </si>
  <si>
    <t>DQ288663</t>
  </si>
  <si>
    <t>40.0236</t>
  </si>
  <si>
    <t>Vibrio vulnificus VVyb1(BT3)</t>
  </si>
  <si>
    <t>NZ_CM001801.1</t>
  </si>
  <si>
    <t>CM001801</t>
  </si>
  <si>
    <t>45.9046</t>
  </si>
  <si>
    <t>Vibrio vulnificus YJ016</t>
  </si>
  <si>
    <t>pYJ016</t>
  </si>
  <si>
    <t>NC_005128.1</t>
  </si>
  <si>
    <t>AP005352</t>
  </si>
  <si>
    <t>44.9266</t>
  </si>
  <si>
    <t>Vicia faba 123/447</t>
  </si>
  <si>
    <t>MtVFPL3</t>
  </si>
  <si>
    <t>NC_011084.1</t>
  </si>
  <si>
    <t>X59266</t>
  </si>
  <si>
    <t>51.9621</t>
  </si>
  <si>
    <t>Virgibacillus sp. SK37</t>
  </si>
  <si>
    <t>pSK37042</t>
  </si>
  <si>
    <t>NZ_CP007162.1</t>
  </si>
  <si>
    <t>CP007162</t>
  </si>
  <si>
    <t>38.1671</t>
  </si>
  <si>
    <t>pSK37387</t>
  </si>
  <si>
    <t>NZ_CP007164.1</t>
  </si>
  <si>
    <t>CP007164</t>
  </si>
  <si>
    <t>30.8856</t>
  </si>
  <si>
    <t>pSK37064</t>
  </si>
  <si>
    <t>NZ_CP007163.1</t>
  </si>
  <si>
    <t>CP007163</t>
  </si>
  <si>
    <t>34.1964</t>
  </si>
  <si>
    <t>Waddlia chondrophila WSU 86-1044</t>
  </si>
  <si>
    <t>pWc</t>
  </si>
  <si>
    <t>NC_014226.1</t>
  </si>
  <si>
    <t>CP001929</t>
  </si>
  <si>
    <t>37.613</t>
  </si>
  <si>
    <t>Weissella cibaria CH2</t>
  </si>
  <si>
    <t>pMKC06</t>
  </si>
  <si>
    <t>CP012879.1</t>
  </si>
  <si>
    <t>53.6471</t>
  </si>
  <si>
    <t>pMKC07</t>
  </si>
  <si>
    <t>CP012880.1</t>
  </si>
  <si>
    <t>42.5026</t>
  </si>
  <si>
    <t>pMKC01</t>
  </si>
  <si>
    <t>CP012874.1</t>
  </si>
  <si>
    <t>36.3359</t>
  </si>
  <si>
    <t>pMKC03</t>
  </si>
  <si>
    <t>CP012876.1</t>
  </si>
  <si>
    <t>37.3048</t>
  </si>
  <si>
    <t>pMKC04</t>
  </si>
  <si>
    <t>CP012877.1</t>
  </si>
  <si>
    <t>37.4315</t>
  </si>
  <si>
    <t>pMKC02</t>
  </si>
  <si>
    <t>CP012875.1</t>
  </si>
  <si>
    <t>36.8697</t>
  </si>
  <si>
    <t>pMKC05</t>
  </si>
  <si>
    <t>CP012878.1</t>
  </si>
  <si>
    <t>35.8004</t>
  </si>
  <si>
    <t>Weissella cibaria</t>
  </si>
  <si>
    <t>pKW2126</t>
  </si>
  <si>
    <t>NC_010914.3</t>
  </si>
  <si>
    <t>EU236595</t>
  </si>
  <si>
    <t>36.4064</t>
  </si>
  <si>
    <t>Weissella cibaria 33</t>
  </si>
  <si>
    <t>pJY33</t>
  </si>
  <si>
    <t>NC_025129.1</t>
  </si>
  <si>
    <t>KF879106</t>
  </si>
  <si>
    <t>41.2685</t>
  </si>
  <si>
    <t>pKLCB</t>
  </si>
  <si>
    <t>NC_004341.2</t>
  </si>
  <si>
    <t>AF546865</t>
  </si>
  <si>
    <t>37.1608</t>
  </si>
  <si>
    <t>pKLCA</t>
  </si>
  <si>
    <t>NC_010078.1</t>
  </si>
  <si>
    <t>AY188776</t>
  </si>
  <si>
    <t>41.6779</t>
  </si>
  <si>
    <t>Weissella koreensis KACC 15510</t>
  </si>
  <si>
    <t>WKp2903</t>
  </si>
  <si>
    <t>NC_015756.1</t>
  </si>
  <si>
    <t>CP002900</t>
  </si>
  <si>
    <t>36.6997</t>
  </si>
  <si>
    <t>Wenxinia marina DSM 24838</t>
  </si>
  <si>
    <t>pWENMAR1</t>
  </si>
  <si>
    <t>NZ_CM003137.1</t>
  </si>
  <si>
    <t>CM003137</t>
  </si>
  <si>
    <t>70.687</t>
  </si>
  <si>
    <t>Wheat blue dwarf phytoplasma</t>
  </si>
  <si>
    <t>pWBD1</t>
  </si>
  <si>
    <t>NC_019535.1</t>
  </si>
  <si>
    <t>JX668987</t>
  </si>
  <si>
    <t>25.3987</t>
  </si>
  <si>
    <t>pWBD3</t>
  </si>
  <si>
    <t>NC_019536.1</t>
  </si>
  <si>
    <t>JX668989</t>
  </si>
  <si>
    <t>24.2433</t>
  </si>
  <si>
    <t>pWBD2</t>
  </si>
  <si>
    <t>NC_019533.1</t>
  </si>
  <si>
    <t>JX668988</t>
  </si>
  <si>
    <t>23.9594</t>
  </si>
  <si>
    <t>Wigglesworthia glossinidia endosymbiont of Glossina brevipalpis</t>
  </si>
  <si>
    <t>pWb1</t>
  </si>
  <si>
    <t>NC_003425.1</t>
  </si>
  <si>
    <t>AB063523</t>
  </si>
  <si>
    <t>21.9697</t>
  </si>
  <si>
    <t>Xanthobacter autotrophicus Py2</t>
  </si>
  <si>
    <t>pXAUT01</t>
  </si>
  <si>
    <t>NC_009717.1</t>
  </si>
  <si>
    <t>CP000782</t>
  </si>
  <si>
    <t>65.3373</t>
  </si>
  <si>
    <t>Xanthomonas albilineans GPE PC73</t>
  </si>
  <si>
    <t>plasmII</t>
  </si>
  <si>
    <t>NC_017556.1</t>
  </si>
  <si>
    <t>FP340278</t>
  </si>
  <si>
    <t>59.9715</t>
  </si>
  <si>
    <t>plasmIII</t>
  </si>
  <si>
    <t>NC_017555.1</t>
  </si>
  <si>
    <t>FP340277</t>
  </si>
  <si>
    <t>57.3423</t>
  </si>
  <si>
    <t>plasmI</t>
  </si>
  <si>
    <t>NC_017557.1</t>
  </si>
  <si>
    <t>FP340279</t>
  </si>
  <si>
    <t>58.3565</t>
  </si>
  <si>
    <t>Xanthomonas alfalfae subsp. alfalfae CFBP 3836</t>
  </si>
  <si>
    <t>NZ_CM002262.1</t>
  </si>
  <si>
    <t>CM002262</t>
  </si>
  <si>
    <t>59.9802</t>
  </si>
  <si>
    <t>NZ_CM002263.1</t>
  </si>
  <si>
    <t>CM002263</t>
  </si>
  <si>
    <t>56.7227</t>
  </si>
  <si>
    <t>Xanthomonas arboricola pv. pruni str. CFBP 5530</t>
  </si>
  <si>
    <t>pXap41</t>
  </si>
  <si>
    <t>NC_016053.1</t>
  </si>
  <si>
    <t>FR875157</t>
  </si>
  <si>
    <t>62.3157</t>
  </si>
  <si>
    <t>Xanthomonas axonopodis 8ra</t>
  </si>
  <si>
    <t>pXAG82</t>
  </si>
  <si>
    <t>NC_010887.1</t>
  </si>
  <si>
    <t>AY780633</t>
  </si>
  <si>
    <t>66.2357</t>
  </si>
  <si>
    <t>Xanthomonas axonopodis AG1</t>
  </si>
  <si>
    <t>pAG1</t>
  </si>
  <si>
    <t>NC_010872.1</t>
  </si>
  <si>
    <t>AY780631</t>
  </si>
  <si>
    <t>62.3985</t>
  </si>
  <si>
    <t>pXAG81</t>
  </si>
  <si>
    <t>NC_010876.1</t>
  </si>
  <si>
    <t>AY780632</t>
  </si>
  <si>
    <t>61.4348</t>
  </si>
  <si>
    <t>Xanthomonas axonopodis pv. allii CFBP6369</t>
  </si>
  <si>
    <t>NZ_CM002867.1</t>
  </si>
  <si>
    <t>CM002867</t>
  </si>
  <si>
    <t>59.7054</t>
  </si>
  <si>
    <t>NZ_CM002868.1</t>
  </si>
  <si>
    <t>CM002868</t>
  </si>
  <si>
    <t>58.8278</t>
  </si>
  <si>
    <t>Xanthomonas axonopodis pv. citri str. 306</t>
  </si>
  <si>
    <t>pXAC33</t>
  </si>
  <si>
    <t>NC_003921.3</t>
  </si>
  <si>
    <t>AE008924</t>
  </si>
  <si>
    <t>61.8665</t>
  </si>
  <si>
    <t>pXAC64</t>
  </si>
  <si>
    <t>NC_003922.1</t>
  </si>
  <si>
    <t>AE008925</t>
  </si>
  <si>
    <t>61.3925</t>
  </si>
  <si>
    <t>Xanthomonas axonopodis pv. glycines CFBP 2526</t>
  </si>
  <si>
    <t>NZ_CM002270.1</t>
  </si>
  <si>
    <t>CM002270</t>
  </si>
  <si>
    <t>53.9545</t>
  </si>
  <si>
    <t>NZ_CM002269.1</t>
  </si>
  <si>
    <t>CM002269</t>
  </si>
  <si>
    <t>60.1153</t>
  </si>
  <si>
    <t>Xanthomonas axonopodis pv. glycines CFBP 7119</t>
  </si>
  <si>
    <t>NZ_CM002265.1</t>
  </si>
  <si>
    <t>CM002265</t>
  </si>
  <si>
    <t>60.1317</t>
  </si>
  <si>
    <t>NZ_CM002266.1</t>
  </si>
  <si>
    <t>CM002266</t>
  </si>
  <si>
    <t>60.171</t>
  </si>
  <si>
    <t>Xanthomonas axonopodis Xac29-1</t>
  </si>
  <si>
    <t>NC_020797.1</t>
  </si>
  <si>
    <t>CP004400</t>
  </si>
  <si>
    <t>61.5521</t>
  </si>
  <si>
    <t>NC_020801.1</t>
  </si>
  <si>
    <t>CP004402</t>
  </si>
  <si>
    <t>61.9006</t>
  </si>
  <si>
    <t>pXAC47</t>
  </si>
  <si>
    <t>NC_020798.1</t>
  </si>
  <si>
    <t>CP004401</t>
  </si>
  <si>
    <t>61.7802</t>
  </si>
  <si>
    <t>Xanthomonas campestris AM2</t>
  </si>
  <si>
    <t>pAM22</t>
  </si>
  <si>
    <t>NC_025189.1</t>
  </si>
  <si>
    <t>AY125331</t>
  </si>
  <si>
    <t>59.6429</t>
  </si>
  <si>
    <t>Xanthomonas campestris pv. campestris str. CN14</t>
  </si>
  <si>
    <t>unnamed-p1</t>
  </si>
  <si>
    <t>NZ_CM001872.1</t>
  </si>
  <si>
    <t>CM001872</t>
  </si>
  <si>
    <t>62.0583</t>
  </si>
  <si>
    <t>unnamed-p6</t>
  </si>
  <si>
    <t>NZ_CM001877.1</t>
  </si>
  <si>
    <t>CM001877</t>
  </si>
  <si>
    <t>62.8668</t>
  </si>
  <si>
    <t>unnamed-p4</t>
  </si>
  <si>
    <t>NZ_CM001875.1</t>
  </si>
  <si>
    <t>CM001875</t>
  </si>
  <si>
    <t>58.3075</t>
  </si>
  <si>
    <t>unnamed-p3</t>
  </si>
  <si>
    <t>NZ_CM001874.1</t>
  </si>
  <si>
    <t>CM001874</t>
  </si>
  <si>
    <t>unnamed-p7</t>
  </si>
  <si>
    <t>NZ_CM001878.1</t>
  </si>
  <si>
    <t>CM001878</t>
  </si>
  <si>
    <t>70.3911</t>
  </si>
  <si>
    <t>unnamed-p2</t>
  </si>
  <si>
    <t>NZ_CM001873.1</t>
  </si>
  <si>
    <t>CM001873</t>
  </si>
  <si>
    <t>61.6576</t>
  </si>
  <si>
    <t>unnamed-p5</t>
  </si>
  <si>
    <t>NZ_CM001876.1</t>
  </si>
  <si>
    <t>CM001876</t>
  </si>
  <si>
    <t>63.5271</t>
  </si>
  <si>
    <t>Xanthomonas campestris pv. campestris str. CN15</t>
  </si>
  <si>
    <t>NZ_CM001892.1</t>
  </si>
  <si>
    <t>CM001892</t>
  </si>
  <si>
    <t>61.6508</t>
  </si>
  <si>
    <t>NZ_CM001895.1</t>
  </si>
  <si>
    <t>CM001895</t>
  </si>
  <si>
    <t>61.374</t>
  </si>
  <si>
    <t>NZ_CM001893.1</t>
  </si>
  <si>
    <t>CM001893</t>
  </si>
  <si>
    <t>57.1921</t>
  </si>
  <si>
    <t>NZ_CM001894.1</t>
  </si>
  <si>
    <t>CM001894</t>
  </si>
  <si>
    <t>56.6001</t>
  </si>
  <si>
    <t>NZ_CM001896.1</t>
  </si>
  <si>
    <t>CM001896</t>
  </si>
  <si>
    <t>61.8271</t>
  </si>
  <si>
    <t>NZ_CM001891.1</t>
  </si>
  <si>
    <t>CM001891</t>
  </si>
  <si>
    <t>61.4854</t>
  </si>
  <si>
    <t>Xanthomonas campestris pv. campestris str. CN16</t>
  </si>
  <si>
    <t>NZ_CM001900.1</t>
  </si>
  <si>
    <t>CM001900</t>
  </si>
  <si>
    <t>58.4408</t>
  </si>
  <si>
    <t>NZ_CM001899.1</t>
  </si>
  <si>
    <t>CM001899</t>
  </si>
  <si>
    <t>NZ_CM001898.1</t>
  </si>
  <si>
    <t>CM001898</t>
  </si>
  <si>
    <t>NZ_CM001901.1</t>
  </si>
  <si>
    <t>CM001901</t>
  </si>
  <si>
    <t>NZ_CM001903.1</t>
  </si>
  <si>
    <t>CM001903</t>
  </si>
  <si>
    <t>NZ_CM001902.1</t>
  </si>
  <si>
    <t>CM001902</t>
  </si>
  <si>
    <t>Xanthomonas campestris pv. vesicatoria str. 85-10</t>
  </si>
  <si>
    <t>pXCV2</t>
  </si>
  <si>
    <t>NC_007504.1</t>
  </si>
  <si>
    <t>AM039948</t>
  </si>
  <si>
    <t>56.5875</t>
  </si>
  <si>
    <t>pXCV38</t>
  </si>
  <si>
    <t>NC_007506.1</t>
  </si>
  <si>
    <t>AM039950</t>
  </si>
  <si>
    <t>60.733</t>
  </si>
  <si>
    <t>pXCV19</t>
  </si>
  <si>
    <t>NC_007505.1</t>
  </si>
  <si>
    <t>AM039949</t>
  </si>
  <si>
    <t>59.7618</t>
  </si>
  <si>
    <t>pXCV183</t>
  </si>
  <si>
    <t>NC_007507.1</t>
  </si>
  <si>
    <t>AM039951</t>
  </si>
  <si>
    <t>60.4928</t>
  </si>
  <si>
    <t>Xanthomonas cassavae CFBP 4642</t>
  </si>
  <si>
    <t>NZ_CM002140.1</t>
  </si>
  <si>
    <t>CM002140</t>
  </si>
  <si>
    <t>61.2057</t>
  </si>
  <si>
    <t>Xanthomonas citri</t>
  </si>
  <si>
    <t>pXcB</t>
  </si>
  <si>
    <t>NC_005240.1</t>
  </si>
  <si>
    <t>AY228335</t>
  </si>
  <si>
    <t>60.7988</t>
  </si>
  <si>
    <t>Xanthomonas citri pv. malvacearum X18</t>
  </si>
  <si>
    <t>NZ_CM002138.1</t>
  </si>
  <si>
    <t>CM002138</t>
  </si>
  <si>
    <t>57.77</t>
  </si>
  <si>
    <t>NZ_CM002137.1</t>
  </si>
  <si>
    <t>CM002137</t>
  </si>
  <si>
    <t>60.2591</t>
  </si>
  <si>
    <t>Xanthomonas citri pv. malvacearum X20</t>
  </si>
  <si>
    <t>NZ_CM002031.1</t>
  </si>
  <si>
    <t>CM002031</t>
  </si>
  <si>
    <t>54.9463</t>
  </si>
  <si>
    <t>NZ_CM002030.1</t>
  </si>
  <si>
    <t>CM002030</t>
  </si>
  <si>
    <t>61.9912</t>
  </si>
  <si>
    <t>Xanthomonas citri subsp. citri UI7</t>
  </si>
  <si>
    <t>NZ_CP008987.1</t>
  </si>
  <si>
    <t>CP008987</t>
  </si>
  <si>
    <t>61.861</t>
  </si>
  <si>
    <t>NZ_CP008988.1</t>
  </si>
  <si>
    <t>CP008988</t>
  </si>
  <si>
    <t>Xanthomonas citri subsp. citri NT17</t>
  </si>
  <si>
    <t>NZ_CP008993.1</t>
  </si>
  <si>
    <t>CP008993</t>
  </si>
  <si>
    <t>61.732</t>
  </si>
  <si>
    <t>NZ_CP008994.1</t>
  </si>
  <si>
    <t>CP008994</t>
  </si>
  <si>
    <t>61.3909</t>
  </si>
  <si>
    <t>Xanthomonas citri subsp. citri MN12</t>
  </si>
  <si>
    <t>NZ_CP008997.1</t>
  </si>
  <si>
    <t>CP008997</t>
  </si>
  <si>
    <t>61.3424</t>
  </si>
  <si>
    <t>NZ_CP008996.1</t>
  </si>
  <si>
    <t>CP008996</t>
  </si>
  <si>
    <t>61.8639</t>
  </si>
  <si>
    <t>Xanthomonas citri subsp. citri MN11</t>
  </si>
  <si>
    <t>NZ_CP008999.1</t>
  </si>
  <si>
    <t>CP008999</t>
  </si>
  <si>
    <t>61.8669</t>
  </si>
  <si>
    <t>NZ_CP009000.1</t>
  </si>
  <si>
    <t>CP009000</t>
  </si>
  <si>
    <t>61.3393</t>
  </si>
  <si>
    <t>Xanthomonas citri subsp. citri MN10</t>
  </si>
  <si>
    <t>NZ_CP009003.1</t>
  </si>
  <si>
    <t>CP009003</t>
  </si>
  <si>
    <t>61.3408</t>
  </si>
  <si>
    <t>NZ_CP009002.1</t>
  </si>
  <si>
    <t>CP009002</t>
  </si>
  <si>
    <t>61.8687</t>
  </si>
  <si>
    <t>Xanthomonas citri subsp. citri MF20</t>
  </si>
  <si>
    <t>NZ_CP009005.1</t>
  </si>
  <si>
    <t>CP009005</t>
  </si>
  <si>
    <t>61.6047</t>
  </si>
  <si>
    <t>NZ_CP009006.1</t>
  </si>
  <si>
    <t>CP009006</t>
  </si>
  <si>
    <t>61.3894</t>
  </si>
  <si>
    <t>Xanthomonas citri subsp. citri JX5</t>
  </si>
  <si>
    <t>NZ_CP009009.1</t>
  </si>
  <si>
    <t>CP009009</t>
  </si>
  <si>
    <t>61.3877</t>
  </si>
  <si>
    <t>NZ_CP009008.1</t>
  </si>
  <si>
    <t>CP009008</t>
  </si>
  <si>
    <t>61.8756</t>
  </si>
  <si>
    <t>Xanthomonas citri subsp. citri JX4</t>
  </si>
  <si>
    <t>NZ_CP009012.1</t>
  </si>
  <si>
    <t>CP009012</t>
  </si>
  <si>
    <t>61.3893</t>
  </si>
  <si>
    <t>NZ_CP009011.1</t>
  </si>
  <si>
    <t>CP009011</t>
  </si>
  <si>
    <t>61.8786</t>
  </si>
  <si>
    <t>Xanthomonas citri subsp. citri GD3</t>
  </si>
  <si>
    <t>NZ_CP009014.1</t>
  </si>
  <si>
    <t>CP009014</t>
  </si>
  <si>
    <t>61.8699</t>
  </si>
  <si>
    <t>NZ_CP009015.1</t>
  </si>
  <si>
    <t>CP009015</t>
  </si>
  <si>
    <t>61.3857</t>
  </si>
  <si>
    <t>Xanthomonas citri subsp. citri GD2</t>
  </si>
  <si>
    <t>NZ_CP009018.1</t>
  </si>
  <si>
    <t>CP009018</t>
  </si>
  <si>
    <t>61.3863</t>
  </si>
  <si>
    <t>NZ_CP009017.1</t>
  </si>
  <si>
    <t>CP009017</t>
  </si>
  <si>
    <t>Xanthomonas citri subsp. citri FB19</t>
  </si>
  <si>
    <t>NZ_CP009020.1</t>
  </si>
  <si>
    <t>CP009020</t>
  </si>
  <si>
    <t>NZ_CP009021.1</t>
  </si>
  <si>
    <t>CP009021</t>
  </si>
  <si>
    <t>Xanthomonas citri subsp. citri BL18</t>
  </si>
  <si>
    <t>NZ_CP009023.1</t>
  </si>
  <si>
    <t>CP009023</t>
  </si>
  <si>
    <t>NZ_CP009024.1</t>
  </si>
  <si>
    <t>CP009024</t>
  </si>
  <si>
    <t>Xanthomonas citri subsp. citri 5208</t>
  </si>
  <si>
    <t>NZ_CP009026.1</t>
  </si>
  <si>
    <t>CP009026</t>
  </si>
  <si>
    <t>61.7396</t>
  </si>
  <si>
    <t>NZ_CP009027.1</t>
  </si>
  <si>
    <t>CP009027</t>
  </si>
  <si>
    <t>Xanthomonas citri subsp. citri AW13</t>
  </si>
  <si>
    <t>pXCAW19</t>
  </si>
  <si>
    <t>NZ_CP009029.1</t>
  </si>
  <si>
    <t>CP009029</t>
  </si>
  <si>
    <t>63.0717</t>
  </si>
  <si>
    <t>pXCAW58</t>
  </si>
  <si>
    <t>NZ_CP009030.1</t>
  </si>
  <si>
    <t>CP009030</t>
  </si>
  <si>
    <t>61.8533</t>
  </si>
  <si>
    <t>Xanthomonas citri subsp. citri AW14</t>
  </si>
  <si>
    <t>NZ_CP009032.1</t>
  </si>
  <si>
    <t>CP009032</t>
  </si>
  <si>
    <t>NZ_CP009033.1</t>
  </si>
  <si>
    <t>CP009033</t>
  </si>
  <si>
    <t>Xanthomonas citri subsp. citri AW15</t>
  </si>
  <si>
    <t>NZ_CP009036.1</t>
  </si>
  <si>
    <t>CP009036</t>
  </si>
  <si>
    <t>NZ_CP009035.1</t>
  </si>
  <si>
    <t>CP009035</t>
  </si>
  <si>
    <t>Xanthomonas citri subsp. citri AW16</t>
  </si>
  <si>
    <t>NZ_CP009039.1</t>
  </si>
  <si>
    <t>CP009039</t>
  </si>
  <si>
    <t>NZ_CP009038.1</t>
  </si>
  <si>
    <t>CP009038</t>
  </si>
  <si>
    <t>Xanthomonas citri subsp. citri A306</t>
  </si>
  <si>
    <t>NZ_CP006856.1</t>
  </si>
  <si>
    <t>CP006856</t>
  </si>
  <si>
    <t>NZ_CP006855.1</t>
  </si>
  <si>
    <t>CP006855</t>
  </si>
  <si>
    <t>Xanthomonas citri subsp. citri Aw12879</t>
  </si>
  <si>
    <t>pXcaw58</t>
  </si>
  <si>
    <t>NC_020817.1</t>
  </si>
  <si>
    <t>CP003780</t>
  </si>
  <si>
    <t>pXcaw19</t>
  </si>
  <si>
    <t>NC_020816.1</t>
  </si>
  <si>
    <t>CP003779</t>
  </si>
  <si>
    <t>Xanthomonas citri subsp. citri UI6</t>
  </si>
  <si>
    <t>NZ_CP008991.1</t>
  </si>
  <si>
    <t>CP008991</t>
  </si>
  <si>
    <t>61.3956</t>
  </si>
  <si>
    <t>NZ_CP008990.1</t>
  </si>
  <si>
    <t>CP008990</t>
  </si>
  <si>
    <t>Xanthomonas euvesicatoria</t>
  </si>
  <si>
    <t>pXV64</t>
  </si>
  <si>
    <t>NC_004987.1</t>
  </si>
  <si>
    <t>U78513</t>
  </si>
  <si>
    <t>56.564</t>
  </si>
  <si>
    <t>Xanthomonas fuscans subsp. fuscans 4834-R</t>
  </si>
  <si>
    <t>plc</t>
  </si>
  <si>
    <t>NC_022542.1</t>
  </si>
  <si>
    <t>FO681497</t>
  </si>
  <si>
    <t>pla</t>
  </si>
  <si>
    <t>NC_022539.1</t>
  </si>
  <si>
    <t>FO681495</t>
  </si>
  <si>
    <t>61.317</t>
  </si>
  <si>
    <t>plb</t>
  </si>
  <si>
    <t>NC_022540.1</t>
  </si>
  <si>
    <t>FO681496</t>
  </si>
  <si>
    <t>60.6385</t>
  </si>
  <si>
    <t>Xanthomonas oryzae pv. oryzicola CFBP2286</t>
  </si>
  <si>
    <t>NZ_CP011963.1</t>
  </si>
  <si>
    <t>CP011963</t>
  </si>
  <si>
    <t>60.636</t>
  </si>
  <si>
    <t>Xanthomonas sacchari R1</t>
  </si>
  <si>
    <t>NZ_CP010410.1</t>
  </si>
  <si>
    <t>CP010410</t>
  </si>
  <si>
    <t>69.4863</t>
  </si>
  <si>
    <t>404</t>
  </si>
  <si>
    <t>Xanthomonas translucens pv. cerealis CFBP 2541</t>
  </si>
  <si>
    <t>Xtc-CFBP2541-G1-Mol002</t>
  </si>
  <si>
    <t>NZ_CM003053.1</t>
  </si>
  <si>
    <t>CM003053</t>
  </si>
  <si>
    <t>67.0481</t>
  </si>
  <si>
    <t>359</t>
  </si>
  <si>
    <t>Xenorhabdus bovienii CS03</t>
  </si>
  <si>
    <t>NZ_FO818638.1</t>
  </si>
  <si>
    <t>43.8928</t>
  </si>
  <si>
    <t>XBC_p</t>
  </si>
  <si>
    <t>NZ_FO818639.1</t>
  </si>
  <si>
    <t>FO818639</t>
  </si>
  <si>
    <t>43.8709</t>
  </si>
  <si>
    <t>Xenorhabdus doucetiae FRM16</t>
  </si>
  <si>
    <t>XD_p</t>
  </si>
  <si>
    <t>NZ_FO704549.1</t>
  </si>
  <si>
    <t>FO704549</t>
  </si>
  <si>
    <t>45.0941</t>
  </si>
  <si>
    <t>Xenorhabdus nematophila AN6/1</t>
  </si>
  <si>
    <t>NZ_LN681228.1</t>
  </si>
  <si>
    <t>LN681228</t>
  </si>
  <si>
    <t>45.9397</t>
  </si>
  <si>
    <t>Xenorhabdus nematophila ATCC 19061</t>
  </si>
  <si>
    <t>XNC1_p</t>
  </si>
  <si>
    <t>NC_014170.1</t>
  </si>
  <si>
    <t>FN667743</t>
  </si>
  <si>
    <t>45.9759</t>
  </si>
  <si>
    <t>Xylanimonas cellulosilytica DSM 15894</t>
  </si>
  <si>
    <t>pXCEL01</t>
  </si>
  <si>
    <t>NC_013531.1</t>
  </si>
  <si>
    <t>CP001822</t>
  </si>
  <si>
    <t>70.9505</t>
  </si>
  <si>
    <t>Xylella fastidiosa CoDiRO</t>
  </si>
  <si>
    <t>NZ_CM003178.1</t>
  </si>
  <si>
    <t>CM003178</t>
  </si>
  <si>
    <t>49.5668</t>
  </si>
  <si>
    <t>Xylella fastidiosa Riv5</t>
  </si>
  <si>
    <t>pXF-RIV5</t>
  </si>
  <si>
    <t>NC_020121.1</t>
  </si>
  <si>
    <t>JX548317</t>
  </si>
  <si>
    <t>49.2101</t>
  </si>
  <si>
    <t>Xylella fastidiosa Riv11</t>
  </si>
  <si>
    <t>pXF-RIV11</t>
  </si>
  <si>
    <t>NC_014111.1</t>
  </si>
  <si>
    <t>GU938457</t>
  </si>
  <si>
    <t>49.0261</t>
  </si>
  <si>
    <t>Xylella fastidiosa UCLA</t>
  </si>
  <si>
    <t>pUCLAa</t>
  </si>
  <si>
    <t>NC_019301.1</t>
  </si>
  <si>
    <t>DQ063224</t>
  </si>
  <si>
    <t>54.6225</t>
  </si>
  <si>
    <t>Xylella fastidiosa ATTC 35868</t>
  </si>
  <si>
    <t>pXF868</t>
  </si>
  <si>
    <t>NC_002092.1</t>
  </si>
  <si>
    <t>U71220</t>
  </si>
  <si>
    <t>54.8611</t>
  </si>
  <si>
    <t>pUCLAb</t>
  </si>
  <si>
    <t>NC_019215.1</t>
  </si>
  <si>
    <t>DQ063225</t>
  </si>
  <si>
    <t>54.7564</t>
  </si>
  <si>
    <t>pUCLAc</t>
  </si>
  <si>
    <t>NC_019302.1</t>
  </si>
  <si>
    <t>DQ063226</t>
  </si>
  <si>
    <t>54.5171</t>
  </si>
  <si>
    <t>Xylella fastidiosa Riv19</t>
  </si>
  <si>
    <t>pXF-RIV19</t>
  </si>
  <si>
    <t>NC_014113.1</t>
  </si>
  <si>
    <t>GU938459</t>
  </si>
  <si>
    <t>49.0153</t>
  </si>
  <si>
    <t>Xylella fastidiosa 6c</t>
  </si>
  <si>
    <t>pxF6c</t>
  </si>
  <si>
    <t>NZ_AXBS01000046.1</t>
  </si>
  <si>
    <t>AXBS01000046</t>
  </si>
  <si>
    <t>49.5452</t>
  </si>
  <si>
    <t>Xylella fastidiosa 9a5c</t>
  </si>
  <si>
    <t>pXF51</t>
  </si>
  <si>
    <t>NC_002490.1</t>
  </si>
  <si>
    <t>AE003851</t>
  </si>
  <si>
    <t>49.568</t>
  </si>
  <si>
    <t>pXF1.3</t>
  </si>
  <si>
    <t>NC_002489.3</t>
  </si>
  <si>
    <t>AE003850</t>
  </si>
  <si>
    <t>55.5988</t>
  </si>
  <si>
    <t>Xylella fastidiosa M23</t>
  </si>
  <si>
    <t>pXFAS01</t>
  </si>
  <si>
    <t>NC_010579.1</t>
  </si>
  <si>
    <t>CP001012</t>
  </si>
  <si>
    <t>49.2049</t>
  </si>
  <si>
    <t>Xylella fastidiosa MUL0034</t>
  </si>
  <si>
    <t>NZ_CP006739.1</t>
  </si>
  <si>
    <t>CP006739</t>
  </si>
  <si>
    <t>48.9976</t>
  </si>
  <si>
    <t>Xylella fastidiosa subsp. fastidiosa GB514</t>
  </si>
  <si>
    <t>NC_017561.1</t>
  </si>
  <si>
    <t>CP002166</t>
  </si>
  <si>
    <t>49.3354</t>
  </si>
  <si>
    <t>Xylella fastidiosa subsp. sandyi Ann-1</t>
  </si>
  <si>
    <t>NZ_CP006697.1</t>
  </si>
  <si>
    <t>CP006697</t>
  </si>
  <si>
    <t>49.4836</t>
  </si>
  <si>
    <t>Xylella fastidiosa Temecula1</t>
  </si>
  <si>
    <t>pXFPD1.3</t>
  </si>
  <si>
    <t>NC_004554.1</t>
  </si>
  <si>
    <t>AE009443</t>
  </si>
  <si>
    <t>53.789</t>
  </si>
  <si>
    <t>Yersinia enterocolitica WA</t>
  </si>
  <si>
    <t>NZ_CP009366.1</t>
  </si>
  <si>
    <t>CP009366</t>
  </si>
  <si>
    <t>43.6104</t>
  </si>
  <si>
    <t>Yersinia enterocolitica 2516-87</t>
  </si>
  <si>
    <t>pCD</t>
  </si>
  <si>
    <t>NZ_CP009837.1</t>
  </si>
  <si>
    <t>CP009837</t>
  </si>
  <si>
    <t>44.206</t>
  </si>
  <si>
    <t>Yersinia enterocolitica 8081</t>
  </si>
  <si>
    <t>pYV</t>
  </si>
  <si>
    <t>NZ_CP009845.1</t>
  </si>
  <si>
    <t>CP009845</t>
  </si>
  <si>
    <t>44.2001</t>
  </si>
  <si>
    <t>Yersinia enterocolitica FORC_002</t>
  </si>
  <si>
    <t>pFORC2</t>
  </si>
  <si>
    <t>NZ_CP011119.1</t>
  </si>
  <si>
    <t>CP011119</t>
  </si>
  <si>
    <t>42.5861</t>
  </si>
  <si>
    <t>Yersinia enterocolitica #29807</t>
  </si>
  <si>
    <t>p29807</t>
  </si>
  <si>
    <t>NC_005570.1</t>
  </si>
  <si>
    <t>AJ132618</t>
  </si>
  <si>
    <t>46.9799</t>
  </si>
  <si>
    <t>pYVe8081</t>
  </si>
  <si>
    <t>NC_005017.1</t>
  </si>
  <si>
    <t>AF336309</t>
  </si>
  <si>
    <t>43.9176</t>
  </si>
  <si>
    <t>Yersinia enterocolitica 29854</t>
  </si>
  <si>
    <t>pYE854</t>
  </si>
  <si>
    <t>NC_010377.1</t>
  </si>
  <si>
    <t>AM905950</t>
  </si>
  <si>
    <t>42.1879</t>
  </si>
  <si>
    <t>Yersinia enterocolitica 07-04449</t>
  </si>
  <si>
    <t>pYe4449-1</t>
  </si>
  <si>
    <t>NC_012208.1</t>
  </si>
  <si>
    <t>FJ696405</t>
  </si>
  <si>
    <t>53.7296</t>
  </si>
  <si>
    <t>Yersinia enterocolitica A127/90</t>
  </si>
  <si>
    <t>pYVa127/90</t>
  </si>
  <si>
    <t>NC_004564.1</t>
  </si>
  <si>
    <t>AY150843</t>
  </si>
  <si>
    <t>43.5674</t>
  </si>
  <si>
    <t>pYe4449-2</t>
  </si>
  <si>
    <t>NC_012209.1</t>
  </si>
  <si>
    <t>FJ696406</t>
  </si>
  <si>
    <t>54.8902</t>
  </si>
  <si>
    <t>Yersinia enterocolitica W22703</t>
  </si>
  <si>
    <t>pYVe227</t>
  </si>
  <si>
    <t>NC_002120.1</t>
  </si>
  <si>
    <t>AF102990</t>
  </si>
  <si>
    <t>44.2079</t>
  </si>
  <si>
    <t>Yersinia enterocolitica WA-314</t>
  </si>
  <si>
    <t>pYV-WA314</t>
  </si>
  <si>
    <t>NC_019234.1</t>
  </si>
  <si>
    <t>FR687019</t>
  </si>
  <si>
    <t>43.6024</t>
  </si>
  <si>
    <t>Yersinia enterocolitica FORC-002</t>
  </si>
  <si>
    <t>CP009457.1</t>
  </si>
  <si>
    <t>Yersinia enterocolitica KNG22703</t>
  </si>
  <si>
    <t>NZ_CP011287.1</t>
  </si>
  <si>
    <t>CP011287</t>
  </si>
  <si>
    <t>44.185</t>
  </si>
  <si>
    <t>Yersinia enterocolitica LC20</t>
  </si>
  <si>
    <t>plasmid2_50K</t>
  </si>
  <si>
    <t>CP007450.1</t>
  </si>
  <si>
    <t>49.3007</t>
  </si>
  <si>
    <t>plasmid1_80K</t>
  </si>
  <si>
    <t>CP007449.1</t>
  </si>
  <si>
    <t>50.2988</t>
  </si>
  <si>
    <t>Yersinia enterocolitica subsp. enterocolitica 8081</t>
  </si>
  <si>
    <t>NC_008791.1</t>
  </si>
  <si>
    <t>AM286416</t>
  </si>
  <si>
    <t>43.9214</t>
  </si>
  <si>
    <t>Yersinia enterocolitica subsp. palearctica 105.5R(r)</t>
  </si>
  <si>
    <t>105.5R(r)p</t>
  </si>
  <si>
    <t>NC_015475.1</t>
  </si>
  <si>
    <t>CP002247</t>
  </si>
  <si>
    <t>44.217</t>
  </si>
  <si>
    <t>Yersinia enterocolitica subsp. palearctica Y11</t>
  </si>
  <si>
    <t>pYV03</t>
  </si>
  <si>
    <t>NC_017565.1</t>
  </si>
  <si>
    <t>FR745874</t>
  </si>
  <si>
    <t>43.9884</t>
  </si>
  <si>
    <t>Yersinia frederiksenii 27601</t>
  </si>
  <si>
    <t>pYF27601</t>
  </si>
  <si>
    <t>NC_019269.1</t>
  </si>
  <si>
    <t>JF937655</t>
  </si>
  <si>
    <t>50.0179</t>
  </si>
  <si>
    <t>Yersinia frederiksenii Y225</t>
  </si>
  <si>
    <t>unnsmrf</t>
  </si>
  <si>
    <t>NZ_CP009363.1</t>
  </si>
  <si>
    <t>CP009363</t>
  </si>
  <si>
    <t>37.7226</t>
  </si>
  <si>
    <t>Yersinia pestis PBM19</t>
  </si>
  <si>
    <t>pCD1</t>
  </si>
  <si>
    <t>NZ_CP009491.1</t>
  </si>
  <si>
    <t>CP009491</t>
  </si>
  <si>
    <t>44.8327</t>
  </si>
  <si>
    <t>pMT1</t>
  </si>
  <si>
    <t>NZ_CP009490.1</t>
  </si>
  <si>
    <t>CP009490</t>
  </si>
  <si>
    <t>50.2287</t>
  </si>
  <si>
    <t>pPCP1</t>
  </si>
  <si>
    <t>NZ_CP009489.1</t>
  </si>
  <si>
    <t>CP009489</t>
  </si>
  <si>
    <t>45.2758</t>
  </si>
  <si>
    <t>Yersinia pestis Harbin35</t>
  </si>
  <si>
    <t>NZ_CP009703.1</t>
  </si>
  <si>
    <t>CP009703</t>
  </si>
  <si>
    <t>44.6294</t>
  </si>
  <si>
    <t>NZ_CP009702.1</t>
  </si>
  <si>
    <t>CP009702</t>
  </si>
  <si>
    <t>50.1546</t>
  </si>
  <si>
    <t>NZ_CP009701.1</t>
  </si>
  <si>
    <t>CP009701</t>
  </si>
  <si>
    <t>45.306</t>
  </si>
  <si>
    <t>Yersinia pestis Shasta</t>
  </si>
  <si>
    <t>pMT</t>
  </si>
  <si>
    <t>NZ_CP009722.1</t>
  </si>
  <si>
    <t>CP009722</t>
  </si>
  <si>
    <t>50.2307</t>
  </si>
  <si>
    <t>pPCP</t>
  </si>
  <si>
    <t>NZ_CP009724.1</t>
  </si>
  <si>
    <t>CP009724</t>
  </si>
  <si>
    <t>44.8953</t>
  </si>
  <si>
    <t>NZ_CP009721.1</t>
  </si>
  <si>
    <t>CP009721</t>
  </si>
  <si>
    <t>44.8375</t>
  </si>
  <si>
    <t>Yersinia pestis El Dorado</t>
  </si>
  <si>
    <t>NZ_CP009783.1</t>
  </si>
  <si>
    <t>CP009783</t>
  </si>
  <si>
    <t>44.8361</t>
  </si>
  <si>
    <t>NZ_CP009782.1</t>
  </si>
  <si>
    <t>CP009782</t>
  </si>
  <si>
    <t>44.0491</t>
  </si>
  <si>
    <t>NZ_CP009784.1</t>
  </si>
  <si>
    <t>CP009784</t>
  </si>
  <si>
    <t>50.1996</t>
  </si>
  <si>
    <t>Yersinia pestis Dodson</t>
  </si>
  <si>
    <t>NZ_CP009843.1</t>
  </si>
  <si>
    <t>CP009843</t>
  </si>
  <si>
    <t>48.2006</t>
  </si>
  <si>
    <t>NZ_CP009842.1</t>
  </si>
  <si>
    <t>CP009842</t>
  </si>
  <si>
    <t>Yersinia pestis Nicholisk 41</t>
  </si>
  <si>
    <t>NZ_CP009989.1</t>
  </si>
  <si>
    <t>CP009989</t>
  </si>
  <si>
    <t>50.1521</t>
  </si>
  <si>
    <t>NZ_CP009990.1</t>
  </si>
  <si>
    <t>CP009990</t>
  </si>
  <si>
    <t>44.6318</t>
  </si>
  <si>
    <t>NZ_CP009988.1</t>
  </si>
  <si>
    <t>CP009988</t>
  </si>
  <si>
    <t>Yersinia pestis Java9</t>
  </si>
  <si>
    <t>NZ_CP009992.1</t>
  </si>
  <si>
    <t>CP009992</t>
  </si>
  <si>
    <t>45.0155</t>
  </si>
  <si>
    <t>NZ_CP009993.1</t>
  </si>
  <si>
    <t>CP009993</t>
  </si>
  <si>
    <t>43.0202</t>
  </si>
  <si>
    <t>NZ_CP009994.1</t>
  </si>
  <si>
    <t>CP009994</t>
  </si>
  <si>
    <t>46.7714</t>
  </si>
  <si>
    <t>NZ_CP009995.1</t>
  </si>
  <si>
    <t>CP009995</t>
  </si>
  <si>
    <t>45.4167</t>
  </si>
  <si>
    <t>Yersinia pestis Nairobi</t>
  </si>
  <si>
    <t>NZ_CP010294.1</t>
  </si>
  <si>
    <t>CP010294</t>
  </si>
  <si>
    <t>45.2777</t>
  </si>
  <si>
    <t>Yersinia pestis KIM5</t>
  </si>
  <si>
    <t>NZ_CP009834.1</t>
  </si>
  <si>
    <t>CP009834</t>
  </si>
  <si>
    <t>50.1624</t>
  </si>
  <si>
    <t>NZ_CP009835.1</t>
  </si>
  <si>
    <t>CP009835</t>
  </si>
  <si>
    <t>44.7665</t>
  </si>
  <si>
    <t>NZ_CP009833.1</t>
  </si>
  <si>
    <t>CP009833</t>
  </si>
  <si>
    <t>45.1052</t>
  </si>
  <si>
    <t>NC_004836.1</t>
  </si>
  <si>
    <t>AF053946</t>
  </si>
  <si>
    <t>44.8145</t>
  </si>
  <si>
    <t>Yersinia pestis 16/95</t>
  </si>
  <si>
    <t>pIP1203</t>
  </si>
  <si>
    <t>NC_010072.1</t>
  </si>
  <si>
    <t>AJ249779</t>
  </si>
  <si>
    <t>59.3078</t>
  </si>
  <si>
    <t>NC_004835.1</t>
  </si>
  <si>
    <t>AF053947</t>
  </si>
  <si>
    <t>50.1575</t>
  </si>
  <si>
    <t>Yersinia pestis CH971662</t>
  </si>
  <si>
    <t>pYC</t>
  </si>
  <si>
    <t>NC_002144.1</t>
  </si>
  <si>
    <t>AF152923</t>
  </si>
  <si>
    <t>40.446</t>
  </si>
  <si>
    <t>Yersinia pestis C790</t>
  </si>
  <si>
    <t>NC_019235.1</t>
  </si>
  <si>
    <t>HM807366</t>
  </si>
  <si>
    <t>Yersinia pestis</t>
  </si>
  <si>
    <t>pG8786</t>
  </si>
  <si>
    <t>NC_006323.1</t>
  </si>
  <si>
    <t>AJ698720</t>
  </si>
  <si>
    <t>52.0017</t>
  </si>
  <si>
    <t>NC_004837.1</t>
  </si>
  <si>
    <t>AF053945</t>
  </si>
  <si>
    <t>NC_004839.1</t>
  </si>
  <si>
    <t>AF074612</t>
  </si>
  <si>
    <t>44.8121</t>
  </si>
  <si>
    <t>Yersinia pestis 1045</t>
  </si>
  <si>
    <t>NZ_CP006797.1</t>
  </si>
  <si>
    <t>CP006797</t>
  </si>
  <si>
    <t>45.2862</t>
  </si>
  <si>
    <t>NZ_CP006795.1</t>
  </si>
  <si>
    <t>CP006795</t>
  </si>
  <si>
    <t>44.8126</t>
  </si>
  <si>
    <t>NZ_CP006796.1</t>
  </si>
  <si>
    <t>CP006796</t>
  </si>
  <si>
    <t>50.1396</t>
  </si>
  <si>
    <t>Yersinia pestis 1412</t>
  </si>
  <si>
    <t>NZ_CP006779.1</t>
  </si>
  <si>
    <t>CP006779</t>
  </si>
  <si>
    <t>52.0016</t>
  </si>
  <si>
    <t>NZ_CP006780.1</t>
  </si>
  <si>
    <t>CP006780</t>
  </si>
  <si>
    <t>44.8897</t>
  </si>
  <si>
    <t>Yersinia pestis 1413</t>
  </si>
  <si>
    <t>NZ_CP006761.1</t>
  </si>
  <si>
    <t>CP006761</t>
  </si>
  <si>
    <t>44.8905</t>
  </si>
  <si>
    <t>NZ_CP006760.1</t>
  </si>
  <si>
    <t>CP006760</t>
  </si>
  <si>
    <t>Yersinia pestis 1522</t>
  </si>
  <si>
    <t>NZ_CP006756.1</t>
  </si>
  <si>
    <t>CP006756</t>
  </si>
  <si>
    <t>52.0064</t>
  </si>
  <si>
    <t>NZ_CP006757.1</t>
  </si>
  <si>
    <t>CP006757</t>
  </si>
  <si>
    <t>44.8907</t>
  </si>
  <si>
    <t>Yersinia pestis 1670</t>
  </si>
  <si>
    <t>NZ_CM003367.1</t>
  </si>
  <si>
    <t>CM003367</t>
  </si>
  <si>
    <t>44.8863</t>
  </si>
  <si>
    <t>NZ_CM003368.1</t>
  </si>
  <si>
    <t>CM003368</t>
  </si>
  <si>
    <t>52.0009</t>
  </si>
  <si>
    <t>Yersinia pestis 2944</t>
  </si>
  <si>
    <t>NZ_CP006793.1</t>
  </si>
  <si>
    <t>CP006793</t>
  </si>
  <si>
    <t>45.2805</t>
  </si>
  <si>
    <t>NZ_CP006791.1</t>
  </si>
  <si>
    <t>CP006791</t>
  </si>
  <si>
    <t>44.8162</t>
  </si>
  <si>
    <t>NZ_CP006790.1</t>
  </si>
  <si>
    <t>CP006790</t>
  </si>
  <si>
    <t>50.1664</t>
  </si>
  <si>
    <t>Yersinia pestis 3067</t>
  </si>
  <si>
    <t>NZ_CP006752.1</t>
  </si>
  <si>
    <t>CP006752</t>
  </si>
  <si>
    <t>51.9731</t>
  </si>
  <si>
    <t>NZ_CP006753.1</t>
  </si>
  <si>
    <t>CP006753</t>
  </si>
  <si>
    <t>Yersinia pestis 3770</t>
  </si>
  <si>
    <t>NZ_CP006750.1</t>
  </si>
  <si>
    <t>CP006750</t>
  </si>
  <si>
    <t>44.8849</t>
  </si>
  <si>
    <t>NZ_CP006749.1</t>
  </si>
  <si>
    <t>CP006749</t>
  </si>
  <si>
    <t>51.9867</t>
  </si>
  <si>
    <t>Yersinia pestis 790</t>
  </si>
  <si>
    <t>NZ_CP006807.1</t>
  </si>
  <si>
    <t>CP006807</t>
  </si>
  <si>
    <t>48.187</t>
  </si>
  <si>
    <t>NZ_CP006808.1</t>
  </si>
  <si>
    <t>CP006808</t>
  </si>
  <si>
    <t>Yersinia pestis 8787</t>
  </si>
  <si>
    <t>NZ_CP006746.1</t>
  </si>
  <si>
    <t>CP006746</t>
  </si>
  <si>
    <t>52.003</t>
  </si>
  <si>
    <t>NZ_CP006747.1</t>
  </si>
  <si>
    <t>CP006747</t>
  </si>
  <si>
    <t>44.8891</t>
  </si>
  <si>
    <t>Yersinia pestis A1122</t>
  </si>
  <si>
    <t>NC_017170.1</t>
  </si>
  <si>
    <t>CP002958</t>
  </si>
  <si>
    <t>44.0161</t>
  </si>
  <si>
    <t>NC_017169.1</t>
  </si>
  <si>
    <t>CP002957</t>
  </si>
  <si>
    <t>50.2276</t>
  </si>
  <si>
    <t>NZ_CP009841.1</t>
  </si>
  <si>
    <t>CP009841</t>
  </si>
  <si>
    <t>50.2004</t>
  </si>
  <si>
    <t>NZ_CP009839.1</t>
  </si>
  <si>
    <t>CP009839</t>
  </si>
  <si>
    <t>45.2663</t>
  </si>
  <si>
    <t>Yersinia pestis Angola</t>
  </si>
  <si>
    <t>new_pCD</t>
  </si>
  <si>
    <t>NC_010157.1</t>
  </si>
  <si>
    <t>CP000902</t>
  </si>
  <si>
    <t>44.6414</t>
  </si>
  <si>
    <t>pMT-pPCP</t>
  </si>
  <si>
    <t>NC_010158.1</t>
  </si>
  <si>
    <t>CP000900</t>
  </si>
  <si>
    <t>49.9791</t>
  </si>
  <si>
    <t>NZ_CP009934.1</t>
  </si>
  <si>
    <t>CP009934</t>
  </si>
  <si>
    <t>50.9302</t>
  </si>
  <si>
    <t>NZ_CP009936.1</t>
  </si>
  <si>
    <t>CP009936</t>
  </si>
  <si>
    <t>45.0549</t>
  </si>
  <si>
    <t>NZ_CP009937.1</t>
  </si>
  <si>
    <t>CP009937</t>
  </si>
  <si>
    <t>Yersinia pestis Antiqua</t>
  </si>
  <si>
    <t>NC_008120.1</t>
  </si>
  <si>
    <t>CP000309</t>
  </si>
  <si>
    <t>50.24</t>
  </si>
  <si>
    <t>NC_008122.1</t>
  </si>
  <si>
    <t>CP000311</t>
  </si>
  <si>
    <t>44.8328</t>
  </si>
  <si>
    <t>NC_008121.1</t>
  </si>
  <si>
    <t>CP000310</t>
  </si>
  <si>
    <t>45.4394</t>
  </si>
  <si>
    <t>NZ_CP009905.1</t>
  </si>
  <si>
    <t>CP009905</t>
  </si>
  <si>
    <t>44.8357</t>
  </si>
  <si>
    <t>NZ_CP009904.1</t>
  </si>
  <si>
    <t>CP009904</t>
  </si>
  <si>
    <t>50.2379</t>
  </si>
  <si>
    <t>NZ_CP009903.1</t>
  </si>
  <si>
    <t>CP009903</t>
  </si>
  <si>
    <t>Yersinia pestis biovar Medievalis str. Harbin 35</t>
  </si>
  <si>
    <t>NC_017266.1</t>
  </si>
  <si>
    <t>CP001610</t>
  </si>
  <si>
    <t>50.1531</t>
  </si>
  <si>
    <t>NC_017263.1</t>
  </si>
  <si>
    <t>CP001609</t>
  </si>
  <si>
    <t>44.6304</t>
  </si>
  <si>
    <t>NC_017264.1</t>
  </si>
  <si>
    <t>CP001611</t>
  </si>
  <si>
    <t>45.2917</t>
  </si>
  <si>
    <t>Yersinia pestis biovar Microtus str. 91001</t>
  </si>
  <si>
    <t>pCRY</t>
  </si>
  <si>
    <t>NC_005814.1</t>
  </si>
  <si>
    <t>AE017044</t>
  </si>
  <si>
    <t>49.0663</t>
  </si>
  <si>
    <t>NC_005815.1</t>
  </si>
  <si>
    <t>AE017045</t>
  </si>
  <si>
    <t>50.3113</t>
  </si>
  <si>
    <t>NC_005816.1</t>
  </si>
  <si>
    <t>AE017046</t>
  </si>
  <si>
    <t>45.2597</t>
  </si>
  <si>
    <t>NC_005813.1</t>
  </si>
  <si>
    <t>AE017043</t>
  </si>
  <si>
    <t>44.8467</t>
  </si>
  <si>
    <t>Yersinia pestis biovar Orientalis str. IP275</t>
  </si>
  <si>
    <t>pIP1202</t>
  </si>
  <si>
    <t>NC_009141.1</t>
  </si>
  <si>
    <t>CP000603</t>
  </si>
  <si>
    <t>52.8574</t>
  </si>
  <si>
    <t>Yersinia pestis CA88-4125</t>
  </si>
  <si>
    <t>NC_009596.1</t>
  </si>
  <si>
    <t>CP000723</t>
  </si>
  <si>
    <t>NC_009595.1</t>
  </si>
  <si>
    <t>CP000722</t>
  </si>
  <si>
    <t>Yersinia pestis CO92</t>
  </si>
  <si>
    <t>NC_003134.1</t>
  </si>
  <si>
    <t>AL117211</t>
  </si>
  <si>
    <t>NC_003132.1</t>
  </si>
  <si>
    <t>AL109969</t>
  </si>
  <si>
    <t>NC_003131.1</t>
  </si>
  <si>
    <t>AL117189</t>
  </si>
  <si>
    <t>CP009971.1</t>
  </si>
  <si>
    <t>CP009972.1</t>
  </si>
  <si>
    <t>Yersinia pestis D106004</t>
  </si>
  <si>
    <t>NC_017155.1</t>
  </si>
  <si>
    <t>CP001587</t>
  </si>
  <si>
    <t>50.2032</t>
  </si>
  <si>
    <t>pPCY1</t>
  </si>
  <si>
    <t>NC_017156.1</t>
  </si>
  <si>
    <t>CP001588</t>
  </si>
  <si>
    <t>45.2814</t>
  </si>
  <si>
    <t>NC_017153.1</t>
  </si>
  <si>
    <t>CP001586</t>
  </si>
  <si>
    <t>44.6431</t>
  </si>
  <si>
    <t>Yersinia pestis D182038</t>
  </si>
  <si>
    <t>NC_017159.1</t>
  </si>
  <si>
    <t>CP001592</t>
  </si>
  <si>
    <t>45.2852</t>
  </si>
  <si>
    <t>NC_017158.1</t>
  </si>
  <si>
    <t>CP001591</t>
  </si>
  <si>
    <t>50.2301</t>
  </si>
  <si>
    <t>NC_017157.1</t>
  </si>
  <si>
    <t>CP001590</t>
  </si>
  <si>
    <t>44.7197</t>
  </si>
  <si>
    <t>Yersinia pestis Java 9</t>
  </si>
  <si>
    <t>NC_015056.1</t>
  </si>
  <si>
    <t>CP002182</t>
  </si>
  <si>
    <t>45.416</t>
  </si>
  <si>
    <t>NC_015055.1</t>
  </si>
  <si>
    <t>CP002180</t>
  </si>
  <si>
    <t>47.6731</t>
  </si>
  <si>
    <t>pJARS35</t>
  </si>
  <si>
    <t>NC_015054.1</t>
  </si>
  <si>
    <t>CP002179</t>
  </si>
  <si>
    <t>pJARS36</t>
  </si>
  <si>
    <t>NC_015068.1</t>
  </si>
  <si>
    <t>CP002181</t>
  </si>
  <si>
    <t>46.7701</t>
  </si>
  <si>
    <t>Yersinia pestis KIM10+</t>
  </si>
  <si>
    <t>pMT-1</t>
  </si>
  <si>
    <t>NC_004838.1</t>
  </si>
  <si>
    <t>AF074611</t>
  </si>
  <si>
    <t>Yersinia pestis Nepal516</t>
  </si>
  <si>
    <t>NC_008119.1</t>
  </si>
  <si>
    <t>CP000307</t>
  </si>
  <si>
    <t>45.4351</t>
  </si>
  <si>
    <t>NC_008118.1</t>
  </si>
  <si>
    <t>CP000306</t>
  </si>
  <si>
    <t>50.1625</t>
  </si>
  <si>
    <t>Yersinia pestis Pestoides F</t>
  </si>
  <si>
    <t>CD</t>
  </si>
  <si>
    <t>NC_009377.1</t>
  </si>
  <si>
    <t>CP000669</t>
  </si>
  <si>
    <t>44.8893</t>
  </si>
  <si>
    <t>MT</t>
  </si>
  <si>
    <t>NC_009378.1</t>
  </si>
  <si>
    <t>CP000670</t>
  </si>
  <si>
    <t>52.0057</t>
  </si>
  <si>
    <t>NZ_CP009713.1</t>
  </si>
  <si>
    <t>CP009713</t>
  </si>
  <si>
    <t>NZ_CP009714.1</t>
  </si>
  <si>
    <t>CP009714</t>
  </si>
  <si>
    <t>52.0079</t>
  </si>
  <si>
    <t>Yersinia pestis Pestoides G</t>
  </si>
  <si>
    <t>NZ_CP010248.1</t>
  </si>
  <si>
    <t>CP010248</t>
  </si>
  <si>
    <t>52.0765</t>
  </si>
  <si>
    <t>NZ_CP010246.1</t>
  </si>
  <si>
    <t>CP010246</t>
  </si>
  <si>
    <t>44.8892</t>
  </si>
  <si>
    <t>Yersinia pestis str. Pestoides B</t>
  </si>
  <si>
    <t>NZ_CP010022.1</t>
  </si>
  <si>
    <t>CP010022</t>
  </si>
  <si>
    <t>44.856</t>
  </si>
  <si>
    <t>NZ_CP010021.1</t>
  </si>
  <si>
    <t>CP010021</t>
  </si>
  <si>
    <t>50.3365</t>
  </si>
  <si>
    <t>NZ_CP010020.1</t>
  </si>
  <si>
    <t>CP010020</t>
  </si>
  <si>
    <t>45.2634</t>
  </si>
  <si>
    <t>Yersinia pestis subsp. pestis bv. Orientalis ZE94-2122</t>
  </si>
  <si>
    <t>NZ_CM003247.1</t>
  </si>
  <si>
    <t>CM003247</t>
  </si>
  <si>
    <t>Yersinia pestis Z176003</t>
  </si>
  <si>
    <t>NC_014022.1</t>
  </si>
  <si>
    <t>CP001595</t>
  </si>
  <si>
    <t>50.2042</t>
  </si>
  <si>
    <t>NC_014027.1</t>
  </si>
  <si>
    <t>CP001596</t>
  </si>
  <si>
    <t>NC_014017.1</t>
  </si>
  <si>
    <t>CP001594</t>
  </si>
  <si>
    <t>44.6417</t>
  </si>
  <si>
    <t>Yersinia pseudotuberculosis EP2/+</t>
  </si>
  <si>
    <t>NZ_CP009758.1</t>
  </si>
  <si>
    <t>CP009758</t>
  </si>
  <si>
    <t>44.656</t>
  </si>
  <si>
    <t>Yersinia pseudotuberculosis IP32637</t>
  </si>
  <si>
    <t>pGDT4</t>
  </si>
  <si>
    <t>NC_011759.1</t>
  </si>
  <si>
    <t>FM178282</t>
  </si>
  <si>
    <t>48.5958</t>
  </si>
  <si>
    <t>Yersinia pseudotuberculosis IP 31758</t>
  </si>
  <si>
    <t>plasmid_59kb</t>
  </si>
  <si>
    <t>NC_009704.1</t>
  </si>
  <si>
    <t>CP000718</t>
  </si>
  <si>
    <t>40.2239</t>
  </si>
  <si>
    <t>plasmid_153kb</t>
  </si>
  <si>
    <t>NC_009705.1</t>
  </si>
  <si>
    <t>CP000719</t>
  </si>
  <si>
    <t>40.3552</t>
  </si>
  <si>
    <t>Yersinia pseudotuberculosis IP 32953</t>
  </si>
  <si>
    <t>NC_006153.2</t>
  </si>
  <si>
    <t>BX936399</t>
  </si>
  <si>
    <t>44.5983</t>
  </si>
  <si>
    <t>pYptb32953</t>
  </si>
  <si>
    <t>NC_006154.1</t>
  </si>
  <si>
    <t>BX936400</t>
  </si>
  <si>
    <t>44.5852</t>
  </si>
  <si>
    <t>Yersinia pseudotuberculosis IP 32953 IP32953</t>
  </si>
  <si>
    <t>pYAC_2</t>
  </si>
  <si>
    <t>NZ_CP009710.1</t>
  </si>
  <si>
    <t>CP009710</t>
  </si>
  <si>
    <t>44.6033</t>
  </si>
  <si>
    <t>pYAC_1</t>
  </si>
  <si>
    <t>NZ_CP009711.1</t>
  </si>
  <si>
    <t>CP009711</t>
  </si>
  <si>
    <t>Yersinia pseudotuberculosis PB1/+</t>
  </si>
  <si>
    <t>pYPTS01</t>
  </si>
  <si>
    <t>NC_010635.1</t>
  </si>
  <si>
    <t>CP001049</t>
  </si>
  <si>
    <t>44.6886</t>
  </si>
  <si>
    <t>pYAB</t>
  </si>
  <si>
    <t>NZ_CP009779.1</t>
  </si>
  <si>
    <t>CP009779</t>
  </si>
  <si>
    <t>Yersinia pseudotuberculosis str. PA3606</t>
  </si>
  <si>
    <t>NZ_CP010069.1</t>
  </si>
  <si>
    <t>CP010069</t>
  </si>
  <si>
    <t>44.9904</t>
  </si>
  <si>
    <t>NZ_CP010068.1</t>
  </si>
  <si>
    <t>CP010068</t>
  </si>
  <si>
    <t>44.582</t>
  </si>
  <si>
    <t>Yersinia ruckeri YR71</t>
  </si>
  <si>
    <t>pYR1</t>
  </si>
  <si>
    <t>NC_009139.1</t>
  </si>
  <si>
    <t>CP000602</t>
  </si>
  <si>
    <t>50.9156</t>
  </si>
  <si>
    <t>Yersinia similis Y_sim_228</t>
  </si>
  <si>
    <t>NZ_CP007231.1</t>
  </si>
  <si>
    <t>CP007231</t>
  </si>
  <si>
    <t>47.7829</t>
  </si>
  <si>
    <t>Zea mays Black Mexican Sweet</t>
  </si>
  <si>
    <t>pBMSmt1.9</t>
  </si>
  <si>
    <t>NC_001400.1</t>
  </si>
  <si>
    <t>43.9624</t>
  </si>
  <si>
    <t>Zygosaccharomyces bailii</t>
  </si>
  <si>
    <t>pSB2</t>
  </si>
  <si>
    <t>NC_002055.1</t>
  </si>
  <si>
    <t>M18274</t>
  </si>
  <si>
    <t>42.2345</t>
  </si>
  <si>
    <t>Zygosaccharomyces bisporus IFO 1730</t>
  </si>
  <si>
    <t>pSB3</t>
  </si>
  <si>
    <t>NC_010190.1</t>
  </si>
  <si>
    <t>X02608</t>
  </si>
  <si>
    <t>43.0537</t>
  </si>
  <si>
    <t>Zymomonas mobilis CP4</t>
  </si>
  <si>
    <t>pCP4.2</t>
  </si>
  <si>
    <t>NC_010982.1</t>
  </si>
  <si>
    <t>EU709732</t>
  </si>
  <si>
    <t>43.264</t>
  </si>
  <si>
    <t>Zymomonas mobilis ATCC 10988</t>
  </si>
  <si>
    <t>unknown plasmid</t>
  </si>
  <si>
    <t>NC_010021.1</t>
  </si>
  <si>
    <t>X14438</t>
  </si>
  <si>
    <t>41.2514</t>
  </si>
  <si>
    <t>Zymomonas mobilis NCIMB 11163</t>
  </si>
  <si>
    <t>pZMO1A</t>
  </si>
  <si>
    <t>NC_019198.1</t>
  </si>
  <si>
    <t>GQ293074</t>
  </si>
  <si>
    <t>38.4942</t>
  </si>
  <si>
    <t>Zymomonas mobilis ATCC10988</t>
  </si>
  <si>
    <t>pZMO1</t>
  </si>
  <si>
    <t>NC_001845.1</t>
  </si>
  <si>
    <t>AF030624</t>
  </si>
  <si>
    <t>38.75</t>
  </si>
  <si>
    <t>Zymomonas mobilis NCIB 11163</t>
  </si>
  <si>
    <t>pZMN1-1</t>
  </si>
  <si>
    <t>NC_019019.1</t>
  </si>
  <si>
    <t>FN554922</t>
  </si>
  <si>
    <t>38.0402</t>
  </si>
  <si>
    <t>pZMO7</t>
  </si>
  <si>
    <t>NC_019300.1</t>
  </si>
  <si>
    <t>GQ293073</t>
  </si>
  <si>
    <t>36.3656</t>
  </si>
  <si>
    <t>Zymomonas mobilis ZM4</t>
  </si>
  <si>
    <t>NC_004457.1</t>
  </si>
  <si>
    <t>AY057845</t>
  </si>
  <si>
    <t>42.7752</t>
  </si>
  <si>
    <t>pZMO2</t>
  </si>
  <si>
    <t>NC_005701.1</t>
  </si>
  <si>
    <t>AJ009976</t>
  </si>
  <si>
    <t>38.5261</t>
  </si>
  <si>
    <t>NC_011363.1</t>
  </si>
  <si>
    <t>AJ009975</t>
  </si>
  <si>
    <t>38.0376</t>
  </si>
  <si>
    <t>Zymomonas mobilis NCIMB 8227</t>
  </si>
  <si>
    <t>pZMO1B</t>
  </si>
  <si>
    <t>NC_019210.1</t>
  </si>
  <si>
    <t>HM003572</t>
  </si>
  <si>
    <t>38.5176</t>
  </si>
  <si>
    <t>Zymomonas mobilis subsp. mobilis ATCC 10988</t>
  </si>
  <si>
    <t>pZMOB02</t>
  </si>
  <si>
    <t>NC_017183.1</t>
  </si>
  <si>
    <t>CP002852</t>
  </si>
  <si>
    <t>45.414</t>
  </si>
  <si>
    <t>pZMOBP6</t>
  </si>
  <si>
    <t>NC_017185.1</t>
  </si>
  <si>
    <t>CP002856</t>
  </si>
  <si>
    <t>41.3091</t>
  </si>
  <si>
    <t>pZMOB04</t>
  </si>
  <si>
    <t>NC_017184.1</t>
  </si>
  <si>
    <t>CP002854</t>
  </si>
  <si>
    <t>41.7908</t>
  </si>
  <si>
    <t>pZMOB05</t>
  </si>
  <si>
    <t>NC_017182.1</t>
  </si>
  <si>
    <t>CP002855</t>
  </si>
  <si>
    <t>37.6336</t>
  </si>
  <si>
    <t>pZMOB03</t>
  </si>
  <si>
    <t>NC_017181.1</t>
  </si>
  <si>
    <t>CP002853</t>
  </si>
  <si>
    <t>43.2286</t>
  </si>
  <si>
    <t>pZMOB01</t>
  </si>
  <si>
    <t>NC_017180.1</t>
  </si>
  <si>
    <t>CP002851</t>
  </si>
  <si>
    <t>43.4589</t>
  </si>
  <si>
    <t>Zymomonas mobilis subsp. mobilis ATCC 29191</t>
  </si>
  <si>
    <t>pZZ6.01</t>
  </si>
  <si>
    <t>NC_018146.1</t>
  </si>
  <si>
    <t>CP003705</t>
  </si>
  <si>
    <t>41.0245</t>
  </si>
  <si>
    <t>pZZ6.03</t>
  </si>
  <si>
    <t>NC_018148.1</t>
  </si>
  <si>
    <t>CP003707</t>
  </si>
  <si>
    <t>44.2148</t>
  </si>
  <si>
    <t>pZZ6.02</t>
  </si>
  <si>
    <t>NC_018147.1</t>
  </si>
  <si>
    <t>CP003706</t>
  </si>
  <si>
    <t>42.1891</t>
  </si>
  <si>
    <t>Zymomonas mobilis subsp. mobilis NCIMB 11163 NCIB 11163</t>
  </si>
  <si>
    <t>pZA1003</t>
  </si>
  <si>
    <t>NC_013358.1</t>
  </si>
  <si>
    <t>CP001725</t>
  </si>
  <si>
    <t>pZA1001</t>
  </si>
  <si>
    <t>NC_013356.1</t>
  </si>
  <si>
    <t>CP001723</t>
  </si>
  <si>
    <t>42.3211</t>
  </si>
  <si>
    <t>pZA1002</t>
  </si>
  <si>
    <t>NC_013357.1</t>
  </si>
  <si>
    <t>CP001724</t>
  </si>
  <si>
    <t>43.7969</t>
  </si>
  <si>
    <t>Zymomonas mobilis subsp. mobilis NRRL B-12526</t>
  </si>
  <si>
    <t>pZM1252602</t>
  </si>
  <si>
    <t>NZ_CP003711.1</t>
  </si>
  <si>
    <t>CP003711</t>
  </si>
  <si>
    <t>43.6999</t>
  </si>
  <si>
    <t>pZM1252601</t>
  </si>
  <si>
    <t>NZ_CP003710.1</t>
  </si>
  <si>
    <t>CP003710</t>
  </si>
  <si>
    <t>42.2763</t>
  </si>
  <si>
    <t>pZM1252604</t>
  </si>
  <si>
    <t>NZ_CP003713.1</t>
  </si>
  <si>
    <t>CP003713</t>
  </si>
  <si>
    <t>43.6914</t>
  </si>
  <si>
    <t>pZM1252605</t>
  </si>
  <si>
    <t>NZ_CP003714.1</t>
  </si>
  <si>
    <t>CP003714</t>
  </si>
  <si>
    <t>43.3036</t>
  </si>
  <si>
    <t>pZM1252603</t>
  </si>
  <si>
    <t>NZ_CP003712.1</t>
  </si>
  <si>
    <t>CP003712</t>
  </si>
  <si>
    <t>42.3842</t>
  </si>
  <si>
    <t>Zymomonas mobilis subsp. mobilis str. CP4 = NRRL B-14023</t>
  </si>
  <si>
    <t>NC_022913.1</t>
  </si>
  <si>
    <t>CP006892</t>
  </si>
  <si>
    <t>42.2792</t>
  </si>
  <si>
    <t>NC_022902.1</t>
  </si>
  <si>
    <t>CP006893</t>
  </si>
  <si>
    <t>NC_022910.1</t>
  </si>
  <si>
    <t>CP006895</t>
  </si>
  <si>
    <t>42.6807</t>
  </si>
  <si>
    <t>NC_022903.1</t>
  </si>
  <si>
    <t>CP006894</t>
  </si>
  <si>
    <t>43.7032</t>
  </si>
  <si>
    <t>NC_022901.1</t>
  </si>
  <si>
    <t>CP006891</t>
  </si>
  <si>
    <t>42.394</t>
  </si>
  <si>
    <t>pZM1402304</t>
  </si>
  <si>
    <t>NZ_CP003719.1</t>
  </si>
  <si>
    <t>CP003719</t>
  </si>
  <si>
    <t>pZM1402302</t>
  </si>
  <si>
    <t>NZ_CP003717.1</t>
  </si>
  <si>
    <t>CP003717</t>
  </si>
  <si>
    <t>43.6773</t>
  </si>
  <si>
    <t>pZM1402303</t>
  </si>
  <si>
    <t>NZ_CP003718.1</t>
  </si>
  <si>
    <t>CP003718</t>
  </si>
  <si>
    <t>42.3741</t>
  </si>
  <si>
    <t>pZM1402301</t>
  </si>
  <si>
    <t>NZ_CP003716.1</t>
  </si>
  <si>
    <t>CP003716</t>
  </si>
  <si>
    <t>42.2704</t>
  </si>
  <si>
    <t>Zymomonas mobilis subsp. mobilis ZM4 = ATCC 31821</t>
  </si>
  <si>
    <t>pZZM405</t>
  </si>
  <si>
    <t>NC_013788.1</t>
  </si>
  <si>
    <t>CP001885</t>
  </si>
  <si>
    <t>pZZM404</t>
  </si>
  <si>
    <t>NC_013787.1</t>
  </si>
  <si>
    <t>CP001884</t>
  </si>
  <si>
    <t>pZZM403</t>
  </si>
  <si>
    <t>NC_013786.1</t>
  </si>
  <si>
    <t>CP001883</t>
  </si>
  <si>
    <t>pZZM402</t>
  </si>
  <si>
    <t>NC_013785.1</t>
  </si>
  <si>
    <t>CP001882</t>
  </si>
  <si>
    <t>pZZM401</t>
  </si>
  <si>
    <t>NC_013784.1</t>
  </si>
  <si>
    <t>CP001881</t>
  </si>
  <si>
    <t>42.3785</t>
  </si>
  <si>
    <t>Zymomonas mobilis subsp. pomaceae ATCC 29192</t>
  </si>
  <si>
    <t>pZYMOP02</t>
  </si>
  <si>
    <t>NC_015716.1</t>
  </si>
  <si>
    <t>CP002867</t>
  </si>
  <si>
    <t>43.9975</t>
  </si>
  <si>
    <t>pZYMOP01</t>
  </si>
  <si>
    <t>NC_015715.1</t>
  </si>
  <si>
    <t>CP002866</t>
  </si>
  <si>
    <t>40.9608</t>
  </si>
  <si>
    <t>Sum - Plasmids</t>
  </si>
  <si>
    <t>Acaryochloris </t>
  </si>
  <si>
    <t>Accumulibacter </t>
  </si>
  <si>
    <t>Acetobacter </t>
  </si>
  <si>
    <t>Achromobacter </t>
  </si>
  <si>
    <t>Acidianus </t>
  </si>
  <si>
    <t>Acidiphilium </t>
  </si>
  <si>
    <t>Acidithiobacillus </t>
  </si>
  <si>
    <t>Acidovorax </t>
  </si>
  <si>
    <t>Acinetobacter </t>
  </si>
  <si>
    <t>Actinobacillus </t>
  </si>
  <si>
    <t>Advenella </t>
  </si>
  <si>
    <t>Aeromonas </t>
  </si>
  <si>
    <t>Aggregatibacter </t>
  </si>
  <si>
    <t>Agrobacterium </t>
  </si>
  <si>
    <t>Alicycliphilus </t>
  </si>
  <si>
    <t>Alicyclobacillus </t>
  </si>
  <si>
    <t>Aliiroseovarius </t>
  </si>
  <si>
    <t>Aliivibrio </t>
  </si>
  <si>
    <t>Allochromatium </t>
  </si>
  <si>
    <t>Altererythrobacter </t>
  </si>
  <si>
    <t>Alteromonas </t>
  </si>
  <si>
    <t>Ammonifex </t>
  </si>
  <si>
    <t>Amycolatopsis </t>
  </si>
  <si>
    <t>Amycolicicoccus </t>
  </si>
  <si>
    <t>Anabaena </t>
  </si>
  <si>
    <t>Anaerococcus </t>
  </si>
  <si>
    <t>Aquifex </t>
  </si>
  <si>
    <t>Archaeoglobus </t>
  </si>
  <si>
    <t>Arcobacter </t>
  </si>
  <si>
    <t>Aromatoleum </t>
  </si>
  <si>
    <t>Arthrobacter </t>
  </si>
  <si>
    <t>Aster </t>
  </si>
  <si>
    <t>Asticcacaulis </t>
  </si>
  <si>
    <t>Aureimonas </t>
  </si>
  <si>
    <t>Avibacterium </t>
  </si>
  <si>
    <t>Azoarcus </t>
  </si>
  <si>
    <t>Azobacteroides </t>
  </si>
  <si>
    <t>Azospirillum </t>
  </si>
  <si>
    <t>Azotobacter </t>
  </si>
  <si>
    <t>Bacillaceae </t>
  </si>
  <si>
    <t>Bacillus </t>
  </si>
  <si>
    <t>Bacteroides </t>
  </si>
  <si>
    <t>Bartonella </t>
  </si>
  <si>
    <t>Baumannia </t>
  </si>
  <si>
    <t>Beet </t>
  </si>
  <si>
    <t>Beggiatoa </t>
  </si>
  <si>
    <t>Beijerinckia </t>
  </si>
  <si>
    <t>Bhargavaea </t>
  </si>
  <si>
    <t>Bibersteinia </t>
  </si>
  <si>
    <t>Bifidobacterium </t>
  </si>
  <si>
    <t>Blattabacterium </t>
  </si>
  <si>
    <t>Blumeria </t>
  </si>
  <si>
    <t>Bordetella </t>
  </si>
  <si>
    <t>Borrelia </t>
  </si>
  <si>
    <t>Brachyspira </t>
  </si>
  <si>
    <t>Bradyrhizobium </t>
  </si>
  <si>
    <t>Brassica </t>
  </si>
  <si>
    <t>Brevibacillus </t>
  </si>
  <si>
    <t>Brevibacterium </t>
  </si>
  <si>
    <t>Buchnera </t>
  </si>
  <si>
    <t>Burkholderia </t>
  </si>
  <si>
    <t>Butyrivibrio </t>
  </si>
  <si>
    <t>Caedibacter </t>
  </si>
  <si>
    <t>Caldicellulosiruptor </t>
  </si>
  <si>
    <t>Calditerrivibrio </t>
  </si>
  <si>
    <t>Calothrix </t>
  </si>
  <si>
    <t>Campylobacter </t>
  </si>
  <si>
    <t>Capnocytophaga </t>
  </si>
  <si>
    <t>Cardinium </t>
  </si>
  <si>
    <t>Carnobacterium </t>
  </si>
  <si>
    <t>Caulobacter </t>
  </si>
  <si>
    <t>Celeribacter </t>
  </si>
  <si>
    <t>Chamaesiphon </t>
  </si>
  <si>
    <t>Chelativorans </t>
  </si>
  <si>
    <t>Chelatococcus </t>
  </si>
  <si>
    <t>Chinaberry </t>
  </si>
  <si>
    <t>Chlamydia </t>
  </si>
  <si>
    <t>Chlamydophila </t>
  </si>
  <si>
    <t>Chlorobium </t>
  </si>
  <si>
    <t>Chroococcidiopsis </t>
  </si>
  <si>
    <t>Citrobacter </t>
  </si>
  <si>
    <t>Clavibacter </t>
  </si>
  <si>
    <t>Clostridium </t>
  </si>
  <si>
    <t>Collimonas </t>
  </si>
  <si>
    <t>Comamonadaceae </t>
  </si>
  <si>
    <t>Comamonas </t>
  </si>
  <si>
    <t>Commensalibacter </t>
  </si>
  <si>
    <t>Confluentimicrobium </t>
  </si>
  <si>
    <t>Corynebacterium </t>
  </si>
  <si>
    <t>Coxiella </t>
  </si>
  <si>
    <t>Crinalium </t>
  </si>
  <si>
    <t>Croceicoccus </t>
  </si>
  <si>
    <t>Cronobacter </t>
  </si>
  <si>
    <t>Cryphonectria </t>
  </si>
  <si>
    <t>Cupriavidus </t>
  </si>
  <si>
    <t>Cyanobacterium </t>
  </si>
  <si>
    <t>Cyanothece </t>
  </si>
  <si>
    <t>Cycloclasticus </t>
  </si>
  <si>
    <t>Cylindrospermum </t>
  </si>
  <si>
    <t>Deferribacter </t>
  </si>
  <si>
    <t>Deinococcus </t>
  </si>
  <si>
    <t>Delftia </t>
  </si>
  <si>
    <t>Dermacoccus </t>
  </si>
  <si>
    <t>Desulfobacterium </t>
  </si>
  <si>
    <t>Desulfocapsa </t>
  </si>
  <si>
    <t>Desulfohalobium </t>
  </si>
  <si>
    <t>Desulfomonile </t>
  </si>
  <si>
    <t>Desulfosporosinus </t>
  </si>
  <si>
    <t>Desulfotalea </t>
  </si>
  <si>
    <t>Desulfovibrio </t>
  </si>
  <si>
    <t>Desulfurella </t>
  </si>
  <si>
    <t>Dichelobacter </t>
  </si>
  <si>
    <t>Dictyostelium </t>
  </si>
  <si>
    <t>Dinoroseobacter </t>
  </si>
  <si>
    <t>Edwardsiella </t>
  </si>
  <si>
    <t>Eikenella </t>
  </si>
  <si>
    <t>Emticicia </t>
  </si>
  <si>
    <t>Ensifer </t>
  </si>
  <si>
    <t>Enterobacter </t>
  </si>
  <si>
    <t>Enterococcus </t>
  </si>
  <si>
    <t>Erwinia </t>
  </si>
  <si>
    <t>Erysipelothrix </t>
  </si>
  <si>
    <t>Escherichia </t>
  </si>
  <si>
    <t>Eubacterium </t>
  </si>
  <si>
    <t>Exiguobacterium </t>
  </si>
  <si>
    <t>Fibrella </t>
  </si>
  <si>
    <t>Fibrisoma </t>
  </si>
  <si>
    <t>Finegoldia </t>
  </si>
  <si>
    <t>Flavobacterium </t>
  </si>
  <si>
    <t>Fluoribacter </t>
  </si>
  <si>
    <t>Francisella </t>
  </si>
  <si>
    <t>Frankia </t>
  </si>
  <si>
    <t>Frederiksenia </t>
  </si>
  <si>
    <t>Fusarium </t>
  </si>
  <si>
    <t>Fusobacterium </t>
  </si>
  <si>
    <t>Gallibacterium </t>
  </si>
  <si>
    <t>Gammaproteobacteria </t>
  </si>
  <si>
    <t>Gayadomonas </t>
  </si>
  <si>
    <t>Gemmatirosa </t>
  </si>
  <si>
    <t>Geoalkalibacter </t>
  </si>
  <si>
    <t>Geobacillus </t>
  </si>
  <si>
    <t>Geobacter </t>
  </si>
  <si>
    <t>Glaciecola </t>
  </si>
  <si>
    <t>Gloeocapsa </t>
  </si>
  <si>
    <t>Gluconacetobacter </t>
  </si>
  <si>
    <t>Gluconobacter </t>
  </si>
  <si>
    <t>Gordonia </t>
  </si>
  <si>
    <t>Gracilaria </t>
  </si>
  <si>
    <t>Gracilariopsis </t>
  </si>
  <si>
    <t>Granulicella </t>
  </si>
  <si>
    <t>Haemophilus </t>
  </si>
  <si>
    <t>Hafnia </t>
  </si>
  <si>
    <t>Halalkalicoccus </t>
  </si>
  <si>
    <t>Halanaeroarchaeum </t>
  </si>
  <si>
    <t>Haliscomenobacter </t>
  </si>
  <si>
    <t>Haloarcula </t>
  </si>
  <si>
    <t>Halobacillus </t>
  </si>
  <si>
    <t>Halobacteriovorax </t>
  </si>
  <si>
    <t>Halobacterium </t>
  </si>
  <si>
    <t>Haloferax </t>
  </si>
  <si>
    <t>Halogeometricum </t>
  </si>
  <si>
    <t>Halomicrobium </t>
  </si>
  <si>
    <t>Halomonas </t>
  </si>
  <si>
    <t>Halopiger </t>
  </si>
  <si>
    <t>Haloquadratum </t>
  </si>
  <si>
    <t>Halorhabdus </t>
  </si>
  <si>
    <t>Halorubrum </t>
  </si>
  <si>
    <t>Halostagnicola </t>
  </si>
  <si>
    <t>Haloterrigena </t>
  </si>
  <si>
    <t>Hamiltonella </t>
  </si>
  <si>
    <t>Helicobacter </t>
  </si>
  <si>
    <t>Herpetosiphon </t>
  </si>
  <si>
    <t>Hirschia </t>
  </si>
  <si>
    <t>Histophilus </t>
  </si>
  <si>
    <t>Hoeflea </t>
  </si>
  <si>
    <t>Hymenobacter </t>
  </si>
  <si>
    <t>Ilyobacter </t>
  </si>
  <si>
    <t>Ishikawaella </t>
  </si>
  <si>
    <t>Isosphaera </t>
  </si>
  <si>
    <t>Jannaschia </t>
  </si>
  <si>
    <t>Jeotgalibacillus </t>
  </si>
  <si>
    <t>Ketogulonicigenium </t>
  </si>
  <si>
    <t>Kineococcus </t>
  </si>
  <si>
    <t>Klebsiella </t>
  </si>
  <si>
    <t>Kluyvera </t>
  </si>
  <si>
    <t>Komagataeibacter </t>
  </si>
  <si>
    <t>Lachancea </t>
  </si>
  <si>
    <t>Lactobacillus </t>
  </si>
  <si>
    <t>Lactococcus </t>
  </si>
  <si>
    <t>Laribacter </t>
  </si>
  <si>
    <t>Lawsonia </t>
  </si>
  <si>
    <t>Legionella </t>
  </si>
  <si>
    <t>Leisingera </t>
  </si>
  <si>
    <t>Leptolyngbya </t>
  </si>
  <si>
    <t>Leptospira </t>
  </si>
  <si>
    <t>Leptospirillum </t>
  </si>
  <si>
    <t>Leuconostoc </t>
  </si>
  <si>
    <t>Listeria </t>
  </si>
  <si>
    <t>Listonella </t>
  </si>
  <si>
    <t>Loktanella </t>
  </si>
  <si>
    <t>Lysinibacillus </t>
  </si>
  <si>
    <t>Macrococcus </t>
  </si>
  <si>
    <t>Magnetospira </t>
  </si>
  <si>
    <t>Magnetospirillum </t>
  </si>
  <si>
    <t>Mannheimia </t>
  </si>
  <si>
    <t>Marinitoga </t>
  </si>
  <si>
    <t>Marinobacter </t>
  </si>
  <si>
    <t>Marinococcus </t>
  </si>
  <si>
    <t>Marinovum </t>
  </si>
  <si>
    <t>Marivirga </t>
  </si>
  <si>
    <t>Massilia </t>
  </si>
  <si>
    <t>Meiothermus </t>
  </si>
  <si>
    <t>Melissococcus </t>
  </si>
  <si>
    <t>Mesorhizobium </t>
  </si>
  <si>
    <t>Mesotoga </t>
  </si>
  <si>
    <t>Methanocaldococcus </t>
  </si>
  <si>
    <t>Methanococcus </t>
  </si>
  <si>
    <t>Methanohalobium </t>
  </si>
  <si>
    <t>Methanohalophilus </t>
  </si>
  <si>
    <t>Methanomethylovorans </t>
  </si>
  <si>
    <t>Methanosaeta </t>
  </si>
  <si>
    <t>Methanosarcina </t>
  </si>
  <si>
    <t>Methanothermobacter </t>
  </si>
  <si>
    <t>Methanothermococcus </t>
  </si>
  <si>
    <t>Methylibium </t>
  </si>
  <si>
    <t>Methylobacterium </t>
  </si>
  <si>
    <t>Methylomicrobium </t>
  </si>
  <si>
    <t>Methylophaga </t>
  </si>
  <si>
    <t>Methylovorus </t>
  </si>
  <si>
    <t>Microbacterium </t>
  </si>
  <si>
    <t>Micrococcus </t>
  </si>
  <si>
    <t>Microcoleus </t>
  </si>
  <si>
    <t>Microcystis </t>
  </si>
  <si>
    <t>Micromonospora </t>
  </si>
  <si>
    <t>Microscilla </t>
  </si>
  <si>
    <t>Moniliophthora </t>
  </si>
  <si>
    <t>Moraxella </t>
  </si>
  <si>
    <t>Morganella </t>
  </si>
  <si>
    <t>Moritella </t>
  </si>
  <si>
    <t>Mycobacterium </t>
  </si>
  <si>
    <t>Mycoplasma </t>
  </si>
  <si>
    <t>Myxococcus </t>
  </si>
  <si>
    <t>Natranaerobius </t>
  </si>
  <si>
    <t>Natrialba </t>
  </si>
  <si>
    <t>Natrinema </t>
  </si>
  <si>
    <t>Natronobacterium </t>
  </si>
  <si>
    <t>Natronococcus </t>
  </si>
  <si>
    <t>Natronomonas </t>
  </si>
  <si>
    <t>Neisseria </t>
  </si>
  <si>
    <t>Neorhizobium </t>
  </si>
  <si>
    <t>Neurospora </t>
  </si>
  <si>
    <t>Nitrobacter </t>
  </si>
  <si>
    <t>Nitrosococcus </t>
  </si>
  <si>
    <t>Nitrosomonas </t>
  </si>
  <si>
    <t>Nitrosospira </t>
  </si>
  <si>
    <t>Nocardia </t>
  </si>
  <si>
    <t>Nocardioides </t>
  </si>
  <si>
    <t>Nocardiopsis </t>
  </si>
  <si>
    <t>Nostoc </t>
  </si>
  <si>
    <t>Novosphingobium </t>
  </si>
  <si>
    <t>Oceanimonas </t>
  </si>
  <si>
    <t>Oceanithermus </t>
  </si>
  <si>
    <t>Ochrobactrum </t>
  </si>
  <si>
    <t>Octadecabacter </t>
  </si>
  <si>
    <t>Oenococcus </t>
  </si>
  <si>
    <t>Oligotropha </t>
  </si>
  <si>
    <t>Onion </t>
  </si>
  <si>
    <t>Ornithobacterium </t>
  </si>
  <si>
    <t>Oryza </t>
  </si>
  <si>
    <t>Oscillatoria </t>
  </si>
  <si>
    <t>Oscillibacter </t>
  </si>
  <si>
    <t>Paenibacillus </t>
  </si>
  <si>
    <t>Pandoraea </t>
  </si>
  <si>
    <t>Pantoea </t>
  </si>
  <si>
    <t>Paracaedibacter </t>
  </si>
  <si>
    <t>Paracoccus </t>
  </si>
  <si>
    <t>Pasteurella </t>
  </si>
  <si>
    <t>Paulownia </t>
  </si>
  <si>
    <t>Peanut </t>
  </si>
  <si>
    <t>Pectobacterium </t>
  </si>
  <si>
    <t>Pediococcus </t>
  </si>
  <si>
    <t>Pedobacter </t>
  </si>
  <si>
    <t>Pelagibacterium </t>
  </si>
  <si>
    <t>Pelobacter </t>
  </si>
  <si>
    <t>Peptoclostridium </t>
  </si>
  <si>
    <t>Periwinkle </t>
  </si>
  <si>
    <t>Persephonella </t>
  </si>
  <si>
    <t>Persicobacter </t>
  </si>
  <si>
    <t>Phaeobacter </t>
  </si>
  <si>
    <t>Phenylobacterium </t>
  </si>
  <si>
    <t>Photobacterium </t>
  </si>
  <si>
    <t>Photodesmus </t>
  </si>
  <si>
    <t>Photorhabdus </t>
  </si>
  <si>
    <t>Phycisphaera </t>
  </si>
  <si>
    <t>Physarum </t>
  </si>
  <si>
    <t>Phytoplasma </t>
  </si>
  <si>
    <t>Picrophilus </t>
  </si>
  <si>
    <t>Pigeon </t>
  </si>
  <si>
    <t>Piscirickettsia </t>
  </si>
  <si>
    <t>Planctopirus </t>
  </si>
  <si>
    <t>Planktothrix </t>
  </si>
  <si>
    <t>Planobispora </t>
  </si>
  <si>
    <t>Planococcus </t>
  </si>
  <si>
    <t>Plautia </t>
  </si>
  <si>
    <t>Pleurotus </t>
  </si>
  <si>
    <t>Polaromonas </t>
  </si>
  <si>
    <t>Polymorphum </t>
  </si>
  <si>
    <t>Polysphondylium </t>
  </si>
  <si>
    <t>Porphyra </t>
  </si>
  <si>
    <t>Prevotella </t>
  </si>
  <si>
    <t>Profftella </t>
  </si>
  <si>
    <t>Propionibacterium </t>
  </si>
  <si>
    <t>Prosthecochloris </t>
  </si>
  <si>
    <t>Proteus </t>
  </si>
  <si>
    <t>Providencia </t>
  </si>
  <si>
    <t>Pseudanabaena </t>
  </si>
  <si>
    <t>Pseudoalteromonas </t>
  </si>
  <si>
    <t>Pseudomonas </t>
  </si>
  <si>
    <t>Pseudonocardia </t>
  </si>
  <si>
    <t>Pseudovibrio </t>
  </si>
  <si>
    <t>Psychrobacter </t>
  </si>
  <si>
    <t>Pusillimonas </t>
  </si>
  <si>
    <t>Pyrobaculum </t>
  </si>
  <si>
    <t>Pyrococcus </t>
  </si>
  <si>
    <t>Rahnella </t>
  </si>
  <si>
    <t>Ralstonia </t>
  </si>
  <si>
    <t>Raoultella </t>
  </si>
  <si>
    <t>Regiella </t>
  </si>
  <si>
    <t>Rhizobium </t>
  </si>
  <si>
    <t>Rhizoctonia </t>
  </si>
  <si>
    <t>Rhodobacter </t>
  </si>
  <si>
    <t>Rhodococcus </t>
  </si>
  <si>
    <t>Rhodoferax </t>
  </si>
  <si>
    <t>Rhodopseudomonas </t>
  </si>
  <si>
    <t>Rhodospirillum </t>
  </si>
  <si>
    <t>Rhodothermus </t>
  </si>
  <si>
    <t>Rhodovulum </t>
  </si>
  <si>
    <t>Rickettsia </t>
  </si>
  <si>
    <t>Rickettsiales </t>
  </si>
  <si>
    <t>Riemerella </t>
  </si>
  <si>
    <t>Riesia </t>
  </si>
  <si>
    <t>Rivularia </t>
  </si>
  <si>
    <t>Roseobacter </t>
  </si>
  <si>
    <t>Rubrobacter </t>
  </si>
  <si>
    <t>Ruegeria </t>
  </si>
  <si>
    <t>Rufibacter </t>
  </si>
  <si>
    <t>Ruminiclostridium </t>
  </si>
  <si>
    <t>Ruminococcus </t>
  </si>
  <si>
    <t>Runella </t>
  </si>
  <si>
    <t>Saccharomonospora </t>
  </si>
  <si>
    <t>Saccharomyces </t>
  </si>
  <si>
    <t>Salinibacter </t>
  </si>
  <si>
    <t>Salmonella </t>
  </si>
  <si>
    <t>Saprospira </t>
  </si>
  <si>
    <t>Sebaldella </t>
  </si>
  <si>
    <t>Sedimenticola </t>
  </si>
  <si>
    <t>Selenomonas </t>
  </si>
  <si>
    <t>Serratia </t>
  </si>
  <si>
    <t>Shewanella </t>
  </si>
  <si>
    <t>Shigella </t>
  </si>
  <si>
    <t>Siccibacter </t>
  </si>
  <si>
    <t>Simkania </t>
  </si>
  <si>
    <t>Singulisphaera </t>
  </si>
  <si>
    <t>Sinorhizobium </t>
  </si>
  <si>
    <t>Sodalis </t>
  </si>
  <si>
    <t>Solibacillus </t>
  </si>
  <si>
    <t>Sphingobium </t>
  </si>
  <si>
    <t>Sphingomonas </t>
  </si>
  <si>
    <t>Sphingopyxis </t>
  </si>
  <si>
    <t>Spiroplasma </t>
  </si>
  <si>
    <t>Spirosoma </t>
  </si>
  <si>
    <t>Spongiibacter </t>
  </si>
  <si>
    <t>Sporosarcina </t>
  </si>
  <si>
    <t>Stanieria </t>
  </si>
  <si>
    <t>Staphylococcus </t>
  </si>
  <si>
    <t>Stenotrophomonas </t>
  </si>
  <si>
    <t>Streptobacillus </t>
  </si>
  <si>
    <t>Streptococcus </t>
  </si>
  <si>
    <t>Streptomyces </t>
  </si>
  <si>
    <t>Streptosporangium </t>
  </si>
  <si>
    <t>Sulfitobacter </t>
  </si>
  <si>
    <t>Sulfobacillus </t>
  </si>
  <si>
    <t>Sulfolobus </t>
  </si>
  <si>
    <t>Sulfuricella </t>
  </si>
  <si>
    <t>Sulfuricurvum </t>
  </si>
  <si>
    <t>Synechococcus </t>
  </si>
  <si>
    <t>Synechocystis </t>
  </si>
  <si>
    <t>Tatumella </t>
  </si>
  <si>
    <t>Terribacillus </t>
  </si>
  <si>
    <t>Tetragenococcus </t>
  </si>
  <si>
    <t>Thalassospira </t>
  </si>
  <si>
    <t>Thauera </t>
  </si>
  <si>
    <t>Thermoanaerobacterium </t>
  </si>
  <si>
    <t>Thermobacillus </t>
  </si>
  <si>
    <t>Thermococcus </t>
  </si>
  <si>
    <t>Thermofilum </t>
  </si>
  <si>
    <t>Thermomicrobium </t>
  </si>
  <si>
    <t>Thermoplasma </t>
  </si>
  <si>
    <t>Thermotoga </t>
  </si>
  <si>
    <t>Thermovibrio </t>
  </si>
  <si>
    <t>Thermovirga </t>
  </si>
  <si>
    <t>Thermus </t>
  </si>
  <si>
    <t>Thioalkalivibrio </t>
  </si>
  <si>
    <t>Thioflavicoccus </t>
  </si>
  <si>
    <t>Thiolapillus </t>
  </si>
  <si>
    <t>Thiomonas </t>
  </si>
  <si>
    <t>Tistrella </t>
  </si>
  <si>
    <t>Tomato </t>
  </si>
  <si>
    <t>Tremblaya </t>
  </si>
  <si>
    <t>Treponema </t>
  </si>
  <si>
    <t>Trichoderma </t>
  </si>
  <si>
    <t>Trueperella </t>
  </si>
  <si>
    <t>Tsukamurella </t>
  </si>
  <si>
    <t>Turneriella </t>
  </si>
  <si>
    <t>Variovorax </t>
  </si>
  <si>
    <t>Veillonella </t>
  </si>
  <si>
    <t>Verminephrobacter </t>
  </si>
  <si>
    <t>Verrucosispora </t>
  </si>
  <si>
    <t>Vibrio </t>
  </si>
  <si>
    <t>Vicia </t>
  </si>
  <si>
    <t>Virgibacillus </t>
  </si>
  <si>
    <t>Waddlia </t>
  </si>
  <si>
    <t>Weissella </t>
  </si>
  <si>
    <t>Wenxinia </t>
  </si>
  <si>
    <t>Wheat </t>
  </si>
  <si>
    <t>Wigglesworthia </t>
  </si>
  <si>
    <t>Xanthobacter </t>
  </si>
  <si>
    <t>Xanthomonas </t>
  </si>
  <si>
    <t>Xenorhabdus </t>
  </si>
  <si>
    <t>Xylanimonas </t>
  </si>
  <si>
    <t>Xylella </t>
  </si>
  <si>
    <t>Yersinia </t>
  </si>
  <si>
    <t>Zea </t>
  </si>
  <si>
    <t>Zygosaccharomyces </t>
  </si>
  <si>
    <t>Zymomonas </t>
  </si>
  <si>
    <t>Total Result</t>
  </si>
  <si>
    <t>Plasmids in Desulfovibrio genus</t>
  </si>
  <si>
    <t>Plasmids in Desulfovibrio vulgaris species</t>
  </si>
  <si>
    <t>Maximal plasmid length</t>
  </si>
  <si>
    <t>Minimal plasmid length</t>
  </si>
  <si>
    <t>Average plasmid length</t>
  </si>
  <si>
    <t>Median of plasmid lenghts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</si>
</sst>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.00"/>
    <numFmt numFmtId="166" formatCode="@"/>
  </numFmts>
  <fonts count="5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0">
    <border diagonalUp="false" diagonalDown="false">
      <left/>
      <right/>
      <top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4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6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8" xfId="24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9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12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Pivot Table Corner" xfId="20" builtinId="53" customBuiltin="true"/>
    <cellStyle name="Pivot Table Value" xfId="21" builtinId="53" customBuiltin="true"/>
    <cellStyle name="Pivot Table Field" xfId="22" builtinId="53" customBuiltin="true"/>
    <cellStyle name="Pivot Table Category" xfId="23" builtinId="53" customBuiltin="true"/>
    <cellStyle name="Pivot Table Title" xfId="24" builtinId="53" customBuiltin="true"/>
    <cellStyle name="Pivot Table Result" xfId="25" builtinId="53" customBuiltin="tru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Relationship Id="rId6" Type="http://schemas.openxmlformats.org/officeDocument/2006/relationships/pivotCacheDefinition" Target="pivotCache/pivotCacheDefinition1.xml"/>
</Relationships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6310">
  <cacheSource type="worksheet">
    <worksheetSource ref="A1:T6312" sheet="plasmids"/>
  </cacheSource>
  <cacheFields count="20">
    <cacheField name="ID" numFmtId="0">
      <sharedItems count="631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3601"/>
        <n v="3602"/>
        <n v="3603"/>
        <n v="3604"/>
        <n v="3605"/>
        <n v="3606"/>
        <n v="3607"/>
        <n v="3608"/>
        <n v="3609"/>
        <n v="3610"/>
        <n v="3611"/>
        <n v="3612"/>
        <n v="3613"/>
        <n v="3614"/>
        <n v="3615"/>
        <n v="3616"/>
        <n v="3617"/>
        <n v="3618"/>
        <n v="3619"/>
        <n v="3620"/>
        <n v="3621"/>
        <n v="3622"/>
        <n v="3623"/>
        <n v="3624"/>
        <n v="3625"/>
        <n v="3626"/>
        <n v="3627"/>
        <n v="3628"/>
        <n v="3629"/>
        <n v="3630"/>
        <n v="3631"/>
        <n v="3632"/>
        <n v="3633"/>
        <n v="3634"/>
        <n v="3635"/>
        <n v="3636"/>
        <n v="3637"/>
        <n v="3638"/>
        <n v="3639"/>
        <n v="3640"/>
        <n v="3641"/>
        <n v="3642"/>
        <n v="3643"/>
        <n v="3644"/>
        <n v="3645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66"/>
        <n v="3667"/>
        <n v="3668"/>
        <n v="3669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4"/>
        <n v="3685"/>
        <n v="3686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0"/>
        <n v="3741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73"/>
        <n v="3774"/>
        <n v="3775"/>
        <n v="3776"/>
        <n v="3777"/>
        <n v="3778"/>
        <n v="3779"/>
        <n v="3780"/>
        <n v="3781"/>
        <n v="378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6"/>
        <n v="3827"/>
        <n v="3828"/>
        <n v="3829"/>
        <n v="3830"/>
        <n v="3831"/>
        <n v="3832"/>
        <n v="3833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4"/>
        <n v="3855"/>
        <n v="3856"/>
        <n v="3857"/>
        <n v="3858"/>
        <n v="3859"/>
        <n v="3860"/>
        <n v="3861"/>
        <n v="3862"/>
        <n v="3863"/>
        <n v="3864"/>
        <n v="3865"/>
        <n v="3866"/>
        <n v="3867"/>
        <n v="3868"/>
        <n v="3869"/>
        <n v="3870"/>
        <n v="3871"/>
        <n v="3872"/>
        <n v="3873"/>
        <n v="3874"/>
        <n v="3875"/>
        <n v="3876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4"/>
        <n v="3895"/>
        <n v="3896"/>
        <n v="3897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1"/>
        <n v="3952"/>
        <n v="3953"/>
        <n v="3954"/>
        <n v="3955"/>
        <n v="3956"/>
        <n v="3957"/>
        <n v="3958"/>
        <n v="3959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2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013"/>
        <n v="4014"/>
        <n v="4015"/>
        <n v="4016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1"/>
        <n v="4062"/>
        <n v="4063"/>
        <n v="4064"/>
        <n v="4065"/>
        <n v="4066"/>
        <n v="4067"/>
        <n v="4068"/>
        <n v="4069"/>
        <n v="4070"/>
        <n v="4071"/>
        <n v="4072"/>
        <n v="4073"/>
        <n v="4074"/>
        <n v="4075"/>
        <n v="4076"/>
        <n v="4077"/>
        <n v="4078"/>
        <n v="4079"/>
        <n v="4080"/>
        <n v="4081"/>
        <n v="4082"/>
        <n v="4083"/>
        <n v="4084"/>
        <n v="4085"/>
        <n v="4086"/>
        <n v="4087"/>
        <n v="4088"/>
        <n v="4089"/>
        <n v="4090"/>
        <n v="4091"/>
        <n v="4092"/>
        <n v="4093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8"/>
        <n v="4169"/>
        <n v="4170"/>
        <n v="4171"/>
        <n v="4172"/>
        <n v="4173"/>
        <n v="4174"/>
        <n v="4175"/>
        <n v="4176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0"/>
        <n v="4191"/>
        <n v="4192"/>
        <n v="4193"/>
        <n v="4194"/>
        <n v="4195"/>
        <n v="4196"/>
        <n v="4197"/>
        <n v="4198"/>
        <n v="4199"/>
        <n v="4200"/>
        <n v="4201"/>
        <n v="4202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249"/>
        <n v="4250"/>
        <n v="4251"/>
        <n v="4252"/>
        <n v="4253"/>
        <n v="4254"/>
        <n v="4255"/>
        <n v="4256"/>
        <n v="4257"/>
        <n v="4258"/>
        <n v="4259"/>
        <n v="4260"/>
        <n v="4261"/>
        <n v="4262"/>
        <n v="4263"/>
        <n v="4264"/>
        <n v="4265"/>
        <n v="4266"/>
        <n v="4267"/>
        <n v="4268"/>
        <n v="4269"/>
        <n v="4270"/>
        <n v="4271"/>
        <n v="4272"/>
        <n v="4273"/>
        <n v="4274"/>
        <n v="4275"/>
        <n v="4276"/>
        <n v="4277"/>
        <n v="4278"/>
        <n v="4279"/>
        <n v="4280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3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4465"/>
        <n v="4466"/>
        <n v="4467"/>
        <n v="4468"/>
        <n v="4469"/>
        <n v="4470"/>
        <n v="4471"/>
        <n v="4472"/>
        <n v="4473"/>
        <n v="4474"/>
        <n v="4475"/>
        <n v="4476"/>
        <n v="4477"/>
        <n v="4478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2"/>
        <n v="4533"/>
        <n v="4534"/>
        <n v="4535"/>
        <n v="4536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5"/>
        <n v="4566"/>
        <n v="4567"/>
        <n v="4568"/>
        <n v="4569"/>
        <n v="4570"/>
        <n v="4571"/>
        <n v="4572"/>
        <n v="4573"/>
        <n v="4574"/>
        <n v="4575"/>
        <n v="4576"/>
        <n v="4577"/>
        <n v="4578"/>
        <n v="4579"/>
        <n v="4580"/>
        <n v="4581"/>
        <n v="4582"/>
        <n v="4583"/>
        <n v="4584"/>
        <n v="4585"/>
        <n v="4586"/>
        <n v="4587"/>
        <n v="4588"/>
        <n v="4589"/>
        <n v="4590"/>
        <n v="4591"/>
        <n v="4592"/>
        <n v="4593"/>
        <n v="4594"/>
        <n v="4595"/>
        <n v="4596"/>
        <n v="4597"/>
        <n v="4598"/>
        <n v="4599"/>
        <n v="4600"/>
        <n v="4601"/>
        <n v="4602"/>
        <n v="4603"/>
        <n v="4604"/>
        <n v="4605"/>
        <n v="4606"/>
        <n v="4607"/>
        <n v="4608"/>
        <n v="4609"/>
        <n v="4610"/>
        <n v="4611"/>
        <n v="4612"/>
        <n v="4613"/>
        <n v="4614"/>
        <n v="4615"/>
        <n v="4616"/>
        <n v="4617"/>
        <n v="4618"/>
        <n v="4619"/>
        <n v="4620"/>
        <n v="4621"/>
        <n v="4622"/>
        <n v="4623"/>
        <n v="4624"/>
        <n v="4625"/>
        <n v="4626"/>
        <n v="4627"/>
        <n v="4628"/>
        <n v="4629"/>
        <n v="4630"/>
        <n v="4631"/>
        <n v="4632"/>
        <n v="4633"/>
        <n v="4634"/>
        <n v="4635"/>
        <n v="4636"/>
        <n v="4637"/>
        <n v="4638"/>
        <n v="4639"/>
        <n v="4640"/>
        <n v="4641"/>
        <n v="4642"/>
        <n v="4643"/>
        <n v="4644"/>
        <n v="4645"/>
        <n v="4646"/>
        <n v="4647"/>
        <n v="4648"/>
        <n v="4649"/>
        <n v="4650"/>
        <n v="4651"/>
        <n v="4652"/>
        <n v="4653"/>
        <n v="4654"/>
        <n v="4655"/>
        <n v="4656"/>
        <n v="4657"/>
        <n v="4658"/>
        <n v="4659"/>
        <n v="4660"/>
        <n v="4661"/>
        <n v="4662"/>
        <n v="4663"/>
        <n v="4664"/>
        <n v="4665"/>
        <n v="4666"/>
        <n v="4667"/>
        <n v="4668"/>
        <n v="4669"/>
        <n v="4670"/>
        <n v="4671"/>
        <n v="4672"/>
        <n v="4673"/>
        <n v="4674"/>
        <n v="4675"/>
        <n v="4676"/>
        <n v="4677"/>
        <n v="4678"/>
        <n v="4679"/>
        <n v="4680"/>
        <n v="4681"/>
        <n v="4682"/>
        <n v="4683"/>
        <n v="4684"/>
        <n v="4685"/>
        <n v="4686"/>
        <n v="4687"/>
        <n v="4688"/>
        <n v="4689"/>
        <n v="4690"/>
        <n v="4691"/>
        <n v="4692"/>
        <n v="4693"/>
        <n v="4694"/>
        <n v="4695"/>
        <n v="4696"/>
        <n v="4697"/>
        <n v="4698"/>
        <n v="4699"/>
        <n v="4700"/>
        <n v="4701"/>
        <n v="4702"/>
        <n v="4703"/>
        <n v="4704"/>
        <n v="4705"/>
        <n v="4706"/>
        <n v="4707"/>
        <n v="4708"/>
        <n v="4709"/>
        <n v="4710"/>
        <n v="4711"/>
        <n v="4712"/>
        <n v="4713"/>
        <n v="4714"/>
        <n v="4715"/>
        <n v="4716"/>
        <n v="4717"/>
        <n v="4718"/>
        <n v="4719"/>
        <n v="4720"/>
        <n v="4721"/>
        <n v="4722"/>
        <n v="4723"/>
        <n v="4724"/>
        <n v="4725"/>
        <n v="4726"/>
        <n v="4727"/>
        <n v="4728"/>
        <n v="4729"/>
        <n v="4730"/>
        <n v="4731"/>
        <n v="4732"/>
        <n v="4733"/>
        <n v="4734"/>
        <n v="4735"/>
        <n v="4736"/>
        <n v="4737"/>
        <n v="4738"/>
        <n v="4739"/>
        <n v="4740"/>
        <n v="4741"/>
        <n v="4742"/>
        <n v="4743"/>
        <n v="4744"/>
        <n v="4745"/>
        <n v="4746"/>
        <n v="4747"/>
        <n v="4748"/>
        <n v="4749"/>
        <n v="4750"/>
        <n v="4751"/>
        <n v="4752"/>
        <n v="4753"/>
        <n v="4754"/>
        <n v="4755"/>
        <n v="4756"/>
        <n v="4757"/>
        <n v="4758"/>
        <n v="4759"/>
        <n v="4760"/>
        <n v="4761"/>
        <n v="4762"/>
        <n v="4763"/>
        <n v="4764"/>
        <n v="4765"/>
        <n v="4766"/>
        <n v="4767"/>
        <n v="4768"/>
        <n v="4769"/>
        <n v="4770"/>
        <n v="4771"/>
        <n v="4772"/>
        <n v="4773"/>
        <n v="4774"/>
        <n v="4775"/>
        <n v="4776"/>
        <n v="4777"/>
        <n v="4778"/>
        <n v="4779"/>
        <n v="4780"/>
        <n v="4781"/>
        <n v="4782"/>
        <n v="4783"/>
        <n v="4784"/>
        <n v="4785"/>
        <n v="4786"/>
        <n v="4787"/>
        <n v="4788"/>
        <n v="4789"/>
        <n v="4790"/>
        <n v="4791"/>
        <n v="4792"/>
        <n v="4793"/>
        <n v="4794"/>
        <n v="4795"/>
        <n v="4796"/>
        <n v="4797"/>
        <n v="4798"/>
        <n v="4799"/>
        <n v="4800"/>
        <n v="4801"/>
        <n v="4802"/>
        <n v="4803"/>
        <n v="4804"/>
        <n v="4805"/>
        <n v="4806"/>
        <n v="4807"/>
        <n v="4808"/>
        <n v="4809"/>
        <n v="4810"/>
        <n v="4811"/>
        <n v="4812"/>
        <n v="4813"/>
        <n v="4814"/>
        <n v="4815"/>
        <n v="4816"/>
        <n v="4817"/>
        <n v="4818"/>
        <n v="4819"/>
        <n v="4820"/>
        <n v="4821"/>
        <n v="4822"/>
        <n v="4823"/>
        <n v="4824"/>
        <n v="4825"/>
        <n v="4826"/>
        <n v="4827"/>
        <n v="4828"/>
        <n v="4829"/>
        <n v="4830"/>
        <n v="4831"/>
        <n v="4832"/>
        <n v="4833"/>
        <n v="4834"/>
        <n v="4835"/>
        <n v="4836"/>
        <n v="4837"/>
        <n v="4838"/>
        <n v="4839"/>
        <n v="4840"/>
        <n v="4841"/>
        <n v="4842"/>
        <n v="4843"/>
        <n v="4844"/>
        <n v="4845"/>
        <n v="4846"/>
        <n v="4847"/>
        <n v="4848"/>
        <n v="4849"/>
        <n v="4850"/>
        <n v="4851"/>
        <n v="4852"/>
        <n v="4853"/>
        <n v="4854"/>
        <n v="4855"/>
        <n v="4856"/>
        <n v="4857"/>
        <n v="4858"/>
        <n v="4859"/>
        <n v="4860"/>
        <n v="4861"/>
        <n v="4862"/>
        <n v="4863"/>
        <n v="4864"/>
        <n v="4865"/>
        <n v="4866"/>
        <n v="4867"/>
        <n v="4868"/>
        <n v="4869"/>
        <n v="4870"/>
        <n v="4871"/>
        <n v="4872"/>
        <n v="4873"/>
        <n v="4874"/>
        <n v="4875"/>
        <n v="4876"/>
        <n v="4877"/>
        <n v="4878"/>
        <n v="4879"/>
        <n v="4880"/>
        <n v="4881"/>
        <n v="4882"/>
        <n v="4883"/>
        <n v="4884"/>
        <n v="4885"/>
        <n v="4886"/>
        <n v="4887"/>
        <n v="4888"/>
        <n v="4889"/>
        <n v="4890"/>
        <n v="4891"/>
        <n v="4892"/>
        <n v="4893"/>
        <n v="4894"/>
        <n v="4895"/>
        <n v="4896"/>
        <n v="4897"/>
        <n v="4898"/>
        <n v="4899"/>
        <n v="4900"/>
        <n v="4901"/>
        <n v="4902"/>
        <n v="4903"/>
        <n v="4904"/>
        <n v="4905"/>
        <n v="4906"/>
        <n v="4907"/>
        <n v="4908"/>
        <n v="4909"/>
        <n v="4910"/>
        <n v="4911"/>
        <n v="4912"/>
        <n v="4913"/>
        <n v="4914"/>
        <n v="4915"/>
        <n v="4916"/>
        <n v="4917"/>
        <n v="4918"/>
        <n v="4919"/>
        <n v="4920"/>
        <n v="4921"/>
        <n v="4922"/>
        <n v="4923"/>
        <n v="4924"/>
        <n v="4925"/>
        <n v="4926"/>
        <n v="4927"/>
        <n v="4928"/>
        <n v="4929"/>
        <n v="4930"/>
        <n v="4931"/>
        <n v="4932"/>
        <n v="4933"/>
        <n v="4934"/>
        <n v="4935"/>
        <n v="4936"/>
        <n v="4937"/>
        <n v="4938"/>
        <n v="4939"/>
        <n v="4940"/>
        <n v="4941"/>
        <n v="4942"/>
        <n v="4943"/>
        <n v="4944"/>
        <n v="4945"/>
        <n v="4946"/>
        <n v="4947"/>
        <n v="4948"/>
        <n v="4949"/>
        <n v="4950"/>
        <n v="4951"/>
        <n v="4952"/>
        <n v="4953"/>
        <n v="4954"/>
        <n v="4955"/>
        <n v="4956"/>
        <n v="4957"/>
        <n v="4958"/>
        <n v="4959"/>
        <n v="4960"/>
        <n v="4961"/>
        <n v="4962"/>
        <n v="4963"/>
        <n v="4964"/>
        <n v="4965"/>
        <n v="4966"/>
        <n v="4967"/>
        <n v="4968"/>
        <n v="4969"/>
        <n v="4970"/>
        <n v="4971"/>
        <n v="4972"/>
        <n v="4973"/>
        <n v="4974"/>
        <n v="4975"/>
        <n v="4976"/>
        <n v="4977"/>
        <n v="4978"/>
        <n v="4979"/>
        <n v="4980"/>
        <n v="4981"/>
        <n v="4982"/>
        <n v="4983"/>
        <n v="4984"/>
        <n v="4985"/>
        <n v="4986"/>
        <n v="4987"/>
        <n v="4988"/>
        <n v="4989"/>
        <n v="4990"/>
        <n v="4991"/>
        <n v="4992"/>
        <n v="4993"/>
        <n v="4994"/>
        <n v="4995"/>
        <n v="4996"/>
        <n v="4997"/>
        <n v="4998"/>
        <n v="4999"/>
        <n v="5000"/>
        <n v="5001"/>
        <n v="5002"/>
        <n v="5003"/>
        <n v="5004"/>
        <n v="5005"/>
        <n v="5006"/>
        <n v="5007"/>
        <n v="5008"/>
        <n v="5009"/>
        <n v="5010"/>
        <n v="5011"/>
        <n v="5012"/>
        <n v="5013"/>
        <n v="5014"/>
        <n v="5015"/>
        <n v="5016"/>
        <n v="5017"/>
        <n v="5018"/>
        <n v="5019"/>
        <n v="5020"/>
        <n v="5021"/>
        <n v="5022"/>
        <n v="5023"/>
        <n v="5024"/>
        <n v="5025"/>
        <n v="5026"/>
        <n v="5027"/>
        <n v="5028"/>
        <n v="5029"/>
        <n v="5030"/>
        <n v="5031"/>
        <n v="5032"/>
        <n v="5033"/>
        <n v="5034"/>
        <n v="5035"/>
        <n v="5036"/>
        <n v="5037"/>
        <n v="5038"/>
        <n v="5039"/>
        <n v="5040"/>
        <n v="5041"/>
        <n v="5042"/>
        <n v="5043"/>
        <n v="5044"/>
        <n v="5045"/>
        <n v="5046"/>
        <n v="5047"/>
        <n v="5048"/>
        <n v="5049"/>
        <n v="5050"/>
        <n v="5051"/>
        <n v="5052"/>
        <n v="5053"/>
        <n v="5054"/>
        <n v="5055"/>
        <n v="5056"/>
        <n v="5057"/>
        <n v="5058"/>
        <n v="5059"/>
        <n v="5060"/>
        <n v="5061"/>
        <n v="5062"/>
        <n v="5063"/>
        <n v="5064"/>
        <n v="5065"/>
        <n v="5066"/>
        <n v="5067"/>
        <n v="5068"/>
        <n v="5069"/>
        <n v="5070"/>
        <n v="5071"/>
        <n v="5072"/>
        <n v="5073"/>
        <n v="5074"/>
        <n v="5075"/>
        <n v="5076"/>
        <n v="5077"/>
        <n v="5078"/>
        <n v="5079"/>
        <n v="5080"/>
        <n v="5081"/>
        <n v="5082"/>
        <n v="5083"/>
        <n v="5084"/>
        <n v="5085"/>
        <n v="5086"/>
        <n v="5087"/>
        <n v="5088"/>
        <n v="5089"/>
        <n v="5090"/>
        <n v="5091"/>
        <n v="5092"/>
        <n v="5093"/>
        <n v="5094"/>
        <n v="5095"/>
        <n v="5096"/>
        <n v="5097"/>
        <n v="5098"/>
        <n v="5099"/>
        <n v="5100"/>
        <n v="5101"/>
        <n v="5102"/>
        <n v="5103"/>
        <n v="5104"/>
        <n v="5105"/>
        <n v="5106"/>
        <n v="5107"/>
        <n v="5108"/>
        <n v="5109"/>
        <n v="5110"/>
        <n v="5111"/>
        <n v="5112"/>
        <n v="5113"/>
        <n v="5114"/>
        <n v="5115"/>
        <n v="5116"/>
        <n v="5117"/>
        <n v="5118"/>
        <n v="5119"/>
        <n v="5120"/>
        <n v="5121"/>
        <n v="5122"/>
        <n v="5123"/>
        <n v="5124"/>
        <n v="5125"/>
        <n v="5126"/>
        <n v="5127"/>
        <n v="5128"/>
        <n v="5129"/>
        <n v="5130"/>
        <n v="5131"/>
        <n v="5132"/>
        <n v="5133"/>
        <n v="5134"/>
        <n v="5135"/>
        <n v="5136"/>
        <n v="5137"/>
        <n v="5138"/>
        <n v="5139"/>
        <n v="5140"/>
        <n v="5141"/>
        <n v="5142"/>
        <n v="5143"/>
        <n v="5144"/>
        <n v="5145"/>
        <n v="5146"/>
        <n v="5147"/>
        <n v="5148"/>
        <n v="5149"/>
        <n v="5150"/>
        <n v="5151"/>
        <n v="5152"/>
        <n v="5153"/>
        <n v="5154"/>
        <n v="5155"/>
        <n v="5156"/>
        <n v="5157"/>
        <n v="5158"/>
        <n v="5159"/>
        <n v="5160"/>
        <n v="5161"/>
        <n v="5162"/>
        <n v="5163"/>
        <n v="5164"/>
        <n v="5165"/>
        <n v="5166"/>
        <n v="5167"/>
        <n v="5168"/>
        <n v="5169"/>
        <n v="5170"/>
        <n v="5171"/>
        <n v="5172"/>
        <n v="5173"/>
        <n v="5174"/>
        <n v="5175"/>
        <n v="5176"/>
        <n v="5177"/>
        <n v="5178"/>
        <n v="5179"/>
        <n v="5180"/>
        <n v="5181"/>
        <n v="5182"/>
        <n v="5183"/>
        <n v="5184"/>
        <n v="5185"/>
        <n v="5186"/>
        <n v="5187"/>
        <n v="5188"/>
        <n v="5189"/>
        <n v="5190"/>
        <n v="5191"/>
        <n v="5192"/>
        <n v="5193"/>
        <n v="5194"/>
        <n v="5195"/>
        <n v="5196"/>
        <n v="5197"/>
        <n v="5198"/>
        <n v="5199"/>
        <n v="5200"/>
        <n v="5201"/>
        <n v="5202"/>
        <n v="5203"/>
        <n v="5204"/>
        <n v="5205"/>
        <n v="5206"/>
        <n v="5207"/>
        <n v="5208"/>
        <n v="5209"/>
        <n v="5210"/>
        <n v="5211"/>
        <n v="5212"/>
        <n v="5213"/>
        <n v="5214"/>
        <n v="5215"/>
        <n v="5216"/>
        <n v="5217"/>
        <n v="5218"/>
        <n v="5219"/>
        <n v="5220"/>
        <n v="5221"/>
        <n v="5222"/>
        <n v="5223"/>
        <n v="5224"/>
        <n v="5225"/>
        <n v="5226"/>
        <n v="5227"/>
        <n v="5228"/>
        <n v="5229"/>
        <n v="5230"/>
        <n v="5231"/>
        <n v="5232"/>
        <n v="5233"/>
        <n v="5234"/>
        <n v="5235"/>
        <n v="5236"/>
        <n v="5237"/>
        <n v="5238"/>
        <n v="5239"/>
        <n v="5240"/>
        <n v="5241"/>
        <n v="5242"/>
        <n v="5243"/>
        <n v="5244"/>
        <n v="5245"/>
        <n v="5246"/>
        <n v="5247"/>
        <n v="5248"/>
        <n v="5249"/>
        <n v="5250"/>
        <n v="5251"/>
        <n v="5252"/>
        <n v="5253"/>
        <n v="5254"/>
        <n v="5255"/>
        <n v="5256"/>
        <n v="5257"/>
        <n v="5258"/>
        <n v="5259"/>
        <n v="5260"/>
        <n v="5261"/>
        <n v="5262"/>
        <n v="5263"/>
        <n v="5264"/>
        <n v="5265"/>
        <n v="5266"/>
        <n v="5267"/>
        <n v="5268"/>
        <n v="5269"/>
        <n v="5270"/>
        <n v="5271"/>
        <n v="5272"/>
        <n v="5273"/>
        <n v="5274"/>
        <n v="5275"/>
        <n v="5276"/>
        <n v="5277"/>
        <n v="5278"/>
        <n v="5279"/>
        <n v="5280"/>
        <n v="5281"/>
        <n v="5282"/>
        <n v="5283"/>
        <n v="5284"/>
        <n v="5285"/>
        <n v="5286"/>
        <n v="5287"/>
        <n v="5288"/>
        <n v="5289"/>
        <n v="5290"/>
        <n v="5291"/>
        <n v="5292"/>
        <n v="5293"/>
        <n v="5294"/>
        <n v="5295"/>
        <n v="5296"/>
        <n v="5297"/>
        <n v="5298"/>
        <n v="5299"/>
        <n v="5300"/>
        <n v="5301"/>
        <n v="5302"/>
        <n v="5303"/>
        <n v="5304"/>
        <n v="5305"/>
        <n v="5306"/>
        <n v="5307"/>
        <n v="5308"/>
        <n v="5309"/>
        <n v="5310"/>
        <n v="5311"/>
        <n v="5312"/>
        <n v="5313"/>
        <n v="5314"/>
        <n v="5315"/>
        <n v="5316"/>
        <n v="5317"/>
        <n v="5318"/>
        <n v="5319"/>
        <n v="5320"/>
        <n v="5321"/>
        <n v="5322"/>
        <n v="5323"/>
        <n v="5324"/>
        <n v="5325"/>
        <n v="5326"/>
        <n v="5327"/>
        <n v="5328"/>
        <n v="5329"/>
        <n v="5330"/>
        <n v="5331"/>
        <n v="5332"/>
        <n v="5333"/>
        <n v="5334"/>
        <n v="5335"/>
        <n v="5336"/>
        <n v="5337"/>
        <n v="5338"/>
        <n v="5339"/>
        <n v="5340"/>
        <n v="5341"/>
        <n v="5342"/>
        <n v="5343"/>
        <n v="5344"/>
        <n v="5345"/>
        <n v="5346"/>
        <n v="5347"/>
        <n v="5348"/>
        <n v="5349"/>
        <n v="5350"/>
        <n v="5351"/>
        <n v="5352"/>
        <n v="5353"/>
        <n v="5354"/>
        <n v="5355"/>
        <n v="5356"/>
        <n v="5357"/>
        <n v="5358"/>
        <n v="5359"/>
        <n v="5360"/>
        <n v="5361"/>
        <n v="5362"/>
        <n v="5363"/>
        <n v="5364"/>
        <n v="5365"/>
        <n v="5366"/>
        <n v="5367"/>
        <n v="5368"/>
        <n v="5369"/>
        <n v="5370"/>
        <n v="5371"/>
        <n v="5372"/>
        <n v="5373"/>
        <n v="5374"/>
        <n v="5375"/>
        <n v="5376"/>
        <n v="5377"/>
        <n v="5378"/>
        <n v="5379"/>
        <n v="5380"/>
        <n v="5381"/>
        <n v="5382"/>
        <n v="5383"/>
        <n v="5384"/>
        <n v="5385"/>
        <n v="5386"/>
        <n v="5387"/>
        <n v="5388"/>
        <n v="5389"/>
        <n v="5390"/>
        <n v="5391"/>
        <n v="5392"/>
        <n v="5393"/>
        <n v="5394"/>
        <n v="5395"/>
        <n v="5396"/>
        <n v="5397"/>
        <n v="5398"/>
        <n v="5399"/>
        <n v="5400"/>
        <n v="5401"/>
        <n v="5402"/>
        <n v="5403"/>
        <n v="5404"/>
        <n v="5405"/>
        <n v="5406"/>
        <n v="5407"/>
        <n v="5408"/>
        <n v="5409"/>
        <n v="5410"/>
        <n v="5411"/>
        <n v="5412"/>
        <n v="5413"/>
        <n v="5414"/>
        <n v="5415"/>
        <n v="5416"/>
        <n v="5417"/>
        <n v="5418"/>
        <n v="5419"/>
        <n v="5420"/>
        <n v="5421"/>
        <n v="5422"/>
        <n v="5423"/>
        <n v="5424"/>
        <n v="5425"/>
        <n v="5426"/>
        <n v="5427"/>
        <n v="5428"/>
        <n v="5429"/>
        <n v="5430"/>
        <n v="5431"/>
        <n v="5432"/>
        <n v="5433"/>
        <n v="5434"/>
        <n v="5435"/>
        <n v="5436"/>
        <n v="5437"/>
        <n v="5438"/>
        <n v="5439"/>
        <n v="5440"/>
        <n v="5441"/>
        <n v="5442"/>
        <n v="5443"/>
        <n v="5444"/>
        <n v="5445"/>
        <n v="5446"/>
        <n v="5447"/>
        <n v="5448"/>
        <n v="5449"/>
        <n v="5450"/>
        <n v="5451"/>
        <n v="5452"/>
        <n v="5453"/>
        <n v="5454"/>
        <n v="5455"/>
        <n v="5456"/>
        <n v="5457"/>
        <n v="5458"/>
        <n v="5459"/>
        <n v="5460"/>
        <n v="5461"/>
        <n v="5462"/>
        <n v="5463"/>
        <n v="5464"/>
        <n v="5465"/>
        <n v="5466"/>
        <n v="5467"/>
        <n v="5468"/>
        <n v="5469"/>
        <n v="5470"/>
        <n v="5471"/>
        <n v="5472"/>
        <n v="5473"/>
        <n v="5474"/>
        <n v="5475"/>
        <n v="5476"/>
        <n v="5477"/>
        <n v="5478"/>
        <n v="5479"/>
        <n v="5480"/>
        <n v="5481"/>
        <n v="5482"/>
        <n v="5483"/>
        <n v="5484"/>
        <n v="5485"/>
        <n v="5486"/>
        <n v="5487"/>
        <n v="5488"/>
        <n v="5489"/>
        <n v="5490"/>
        <n v="5491"/>
        <n v="5492"/>
        <n v="5493"/>
        <n v="5494"/>
        <n v="5495"/>
        <n v="5496"/>
        <n v="5497"/>
        <n v="5498"/>
        <n v="5499"/>
        <n v="5500"/>
        <n v="5501"/>
        <n v="5502"/>
        <n v="5503"/>
        <n v="5504"/>
        <n v="5505"/>
        <n v="5506"/>
        <n v="5507"/>
        <n v="5508"/>
        <n v="5509"/>
        <n v="5510"/>
        <n v="5511"/>
        <n v="5512"/>
        <n v="5513"/>
        <n v="5514"/>
        <n v="5515"/>
        <n v="5516"/>
        <n v="5517"/>
        <n v="5518"/>
        <n v="5519"/>
        <n v="5520"/>
        <n v="5521"/>
        <n v="5522"/>
        <n v="5523"/>
        <n v="5524"/>
        <n v="5525"/>
        <n v="5526"/>
        <n v="5527"/>
        <n v="5528"/>
        <n v="5529"/>
        <n v="5530"/>
        <n v="5531"/>
        <n v="5532"/>
        <n v="5533"/>
        <n v="5534"/>
        <n v="5535"/>
        <n v="5536"/>
        <n v="5537"/>
        <n v="5538"/>
        <n v="5539"/>
        <n v="5540"/>
        <n v="5541"/>
        <n v="5542"/>
        <n v="5543"/>
        <n v="5544"/>
        <n v="5545"/>
        <n v="5546"/>
        <n v="5547"/>
        <n v="5548"/>
        <n v="5549"/>
        <n v="5550"/>
        <n v="5551"/>
        <n v="5552"/>
        <n v="5553"/>
        <n v="5554"/>
        <n v="5555"/>
        <n v="5556"/>
        <n v="5557"/>
        <n v="5558"/>
        <n v="5559"/>
        <n v="5560"/>
        <n v="5561"/>
        <n v="5562"/>
        <n v="5563"/>
        <n v="5564"/>
        <n v="5565"/>
        <n v="5566"/>
        <n v="5567"/>
        <n v="5568"/>
        <n v="5569"/>
        <n v="5570"/>
        <n v="5571"/>
        <n v="5572"/>
        <n v="5573"/>
        <n v="5574"/>
        <n v="5575"/>
        <n v="5576"/>
        <n v="5577"/>
        <n v="5578"/>
        <n v="5579"/>
        <n v="5580"/>
        <n v="5581"/>
        <n v="5582"/>
        <n v="5583"/>
        <n v="5584"/>
        <n v="5585"/>
        <n v="5586"/>
        <n v="5587"/>
        <n v="5588"/>
        <n v="5589"/>
        <n v="5590"/>
        <n v="5591"/>
        <n v="5592"/>
        <n v="5593"/>
        <n v="5594"/>
        <n v="5595"/>
        <n v="5596"/>
        <n v="5597"/>
        <n v="5598"/>
        <n v="5599"/>
        <n v="5600"/>
        <n v="5601"/>
        <n v="5602"/>
        <n v="5603"/>
        <n v="5604"/>
        <n v="5605"/>
        <n v="5606"/>
        <n v="5607"/>
        <n v="5608"/>
        <n v="5609"/>
        <n v="5610"/>
        <n v="5611"/>
        <n v="5612"/>
        <n v="5613"/>
        <n v="5614"/>
        <n v="5615"/>
        <n v="5616"/>
        <n v="5617"/>
        <n v="5618"/>
        <n v="5619"/>
        <n v="5620"/>
        <n v="5621"/>
        <n v="5622"/>
        <n v="5623"/>
        <n v="5624"/>
        <n v="5625"/>
        <n v="5626"/>
        <n v="5627"/>
        <n v="5628"/>
        <n v="5629"/>
        <n v="5630"/>
        <n v="5631"/>
        <n v="5632"/>
        <n v="5633"/>
        <n v="5634"/>
        <n v="5635"/>
        <n v="5636"/>
        <n v="5637"/>
        <n v="5638"/>
        <n v="5639"/>
        <n v="5640"/>
        <n v="5641"/>
        <n v="5642"/>
        <n v="5643"/>
        <n v="5644"/>
        <n v="5645"/>
        <n v="5646"/>
        <n v="5647"/>
        <n v="5648"/>
        <n v="5649"/>
        <n v="5650"/>
        <n v="5651"/>
        <n v="5652"/>
        <n v="5653"/>
        <n v="5654"/>
        <n v="5655"/>
        <n v="5656"/>
        <n v="5657"/>
        <n v="5658"/>
        <n v="5659"/>
        <n v="5660"/>
        <n v="5661"/>
        <n v="5662"/>
        <n v="5663"/>
        <n v="5664"/>
        <n v="5665"/>
        <n v="5666"/>
        <n v="5667"/>
        <n v="5668"/>
        <n v="5669"/>
        <n v="5670"/>
        <n v="5671"/>
        <n v="5672"/>
        <n v="5673"/>
        <n v="5674"/>
        <n v="5675"/>
        <n v="5676"/>
        <n v="5677"/>
        <n v="5678"/>
        <n v="5679"/>
        <n v="5680"/>
        <n v="5681"/>
        <n v="5682"/>
        <n v="5683"/>
        <n v="5684"/>
        <n v="5685"/>
        <n v="5686"/>
        <n v="5687"/>
        <n v="5688"/>
        <n v="5689"/>
        <n v="5690"/>
        <n v="5691"/>
        <n v="5692"/>
        <n v="5693"/>
        <n v="5694"/>
        <n v="5695"/>
        <n v="5696"/>
        <n v="5697"/>
        <n v="5698"/>
        <n v="5699"/>
        <n v="5700"/>
        <n v="5701"/>
        <n v="5702"/>
        <n v="5703"/>
        <n v="5704"/>
        <n v="5705"/>
        <n v="5706"/>
        <n v="5707"/>
        <n v="5708"/>
        <n v="5709"/>
        <n v="5710"/>
        <n v="5711"/>
        <n v="5712"/>
        <n v="5713"/>
        <n v="5714"/>
        <n v="5715"/>
        <n v="5716"/>
        <n v="5717"/>
        <n v="5718"/>
        <n v="5719"/>
        <n v="5720"/>
        <n v="5721"/>
        <n v="5722"/>
        <n v="5723"/>
        <n v="5724"/>
        <n v="5725"/>
        <n v="5726"/>
        <n v="5727"/>
        <n v="5728"/>
        <n v="5729"/>
        <n v="5730"/>
        <n v="5731"/>
        <n v="5732"/>
        <n v="5733"/>
        <n v="5734"/>
        <n v="5735"/>
        <n v="5736"/>
        <n v="5737"/>
        <n v="5738"/>
        <n v="5739"/>
        <n v="5740"/>
        <n v="5741"/>
        <n v="5742"/>
        <n v="5743"/>
        <n v="5744"/>
        <n v="5745"/>
        <n v="5746"/>
        <n v="5747"/>
        <n v="5748"/>
        <n v="5749"/>
        <n v="5750"/>
        <n v="5751"/>
        <n v="5752"/>
        <n v="5753"/>
        <n v="5754"/>
        <n v="5755"/>
        <n v="5756"/>
        <n v="5757"/>
        <n v="5758"/>
        <n v="5759"/>
        <n v="5760"/>
        <n v="5761"/>
        <n v="5762"/>
        <n v="5763"/>
        <n v="5764"/>
        <n v="5765"/>
        <n v="5766"/>
        <n v="5767"/>
        <n v="5768"/>
        <n v="5769"/>
        <n v="5770"/>
        <n v="5771"/>
        <n v="5772"/>
        <n v="5773"/>
        <n v="5774"/>
        <n v="5775"/>
        <n v="5776"/>
        <n v="5777"/>
        <n v="5778"/>
        <n v="5779"/>
        <n v="5780"/>
        <n v="5781"/>
        <n v="5782"/>
        <n v="5783"/>
        <n v="5784"/>
        <n v="5785"/>
        <n v="5786"/>
        <n v="5787"/>
        <n v="5788"/>
        <n v="5789"/>
        <n v="5790"/>
        <n v="5791"/>
        <n v="5792"/>
        <n v="5793"/>
        <n v="5794"/>
        <n v="5795"/>
        <n v="5796"/>
        <n v="5797"/>
        <n v="5798"/>
        <n v="5799"/>
        <n v="5800"/>
        <n v="5801"/>
        <n v="5802"/>
        <n v="5803"/>
        <n v="5804"/>
        <n v="5805"/>
        <n v="5806"/>
        <n v="5807"/>
        <n v="5808"/>
        <n v="5809"/>
        <n v="5810"/>
        <n v="5811"/>
        <n v="5812"/>
        <n v="5813"/>
        <n v="5814"/>
        <n v="5815"/>
        <n v="5816"/>
        <n v="5817"/>
        <n v="5818"/>
        <n v="5819"/>
        <n v="5820"/>
        <n v="5821"/>
        <n v="5822"/>
        <n v="5823"/>
        <n v="5824"/>
        <n v="5825"/>
        <n v="5826"/>
        <n v="5827"/>
        <n v="5828"/>
        <n v="5829"/>
        <n v="5830"/>
        <n v="5831"/>
        <n v="5832"/>
        <n v="5833"/>
        <n v="5834"/>
        <n v="5835"/>
        <n v="5836"/>
        <n v="5837"/>
        <n v="5838"/>
        <n v="5839"/>
        <n v="5840"/>
        <n v="5841"/>
        <n v="5842"/>
        <n v="5843"/>
        <n v="5844"/>
        <n v="5845"/>
        <n v="5846"/>
        <n v="5847"/>
        <n v="5848"/>
        <n v="5849"/>
        <n v="5850"/>
        <n v="5851"/>
        <n v="5852"/>
        <n v="5853"/>
        <n v="5854"/>
        <n v="5855"/>
        <n v="5856"/>
        <n v="5857"/>
        <n v="5858"/>
        <n v="5859"/>
        <n v="5860"/>
        <n v="5861"/>
        <n v="5862"/>
        <n v="5863"/>
        <n v="5864"/>
        <n v="5865"/>
        <n v="5866"/>
        <n v="5867"/>
        <n v="5868"/>
        <n v="5869"/>
        <n v="5870"/>
        <n v="5871"/>
        <n v="5872"/>
        <n v="5873"/>
        <n v="5874"/>
        <n v="5875"/>
        <n v="5876"/>
        <n v="5877"/>
        <n v="5878"/>
        <n v="5879"/>
        <n v="5880"/>
        <n v="5881"/>
        <n v="5882"/>
        <n v="5883"/>
        <n v="5884"/>
        <n v="5885"/>
        <n v="5886"/>
        <n v="5887"/>
        <n v="5888"/>
        <n v="5889"/>
        <n v="5890"/>
        <n v="5891"/>
        <n v="5892"/>
        <n v="5893"/>
        <n v="5894"/>
        <n v="5895"/>
        <n v="5896"/>
        <n v="5897"/>
        <n v="5898"/>
        <n v="5899"/>
        <n v="5900"/>
        <n v="5901"/>
        <n v="5902"/>
        <n v="5903"/>
        <n v="5904"/>
        <n v="5905"/>
        <n v="5906"/>
        <n v="5907"/>
        <n v="5908"/>
        <n v="5909"/>
        <n v="5910"/>
        <n v="5911"/>
        <n v="5912"/>
        <n v="5913"/>
        <n v="5914"/>
        <n v="5915"/>
        <n v="5916"/>
        <n v="5917"/>
        <n v="5918"/>
        <n v="5919"/>
        <n v="5920"/>
        <n v="5921"/>
        <n v="5922"/>
        <n v="5923"/>
        <n v="5924"/>
        <n v="5925"/>
        <n v="5926"/>
        <n v="5927"/>
        <n v="5928"/>
        <n v="5929"/>
        <n v="5930"/>
        <n v="5931"/>
        <n v="5932"/>
        <n v="5933"/>
        <n v="5934"/>
        <n v="5935"/>
        <n v="5936"/>
        <n v="5937"/>
        <n v="5938"/>
        <n v="5939"/>
        <n v="5940"/>
        <n v="5941"/>
        <n v="5942"/>
        <n v="5943"/>
        <n v="5944"/>
        <n v="5945"/>
        <n v="5946"/>
        <n v="5947"/>
        <n v="5948"/>
        <n v="5949"/>
        <n v="5950"/>
        <n v="5951"/>
        <n v="5952"/>
        <n v="5953"/>
        <n v="5954"/>
        <n v="5955"/>
        <n v="5956"/>
        <n v="5957"/>
        <n v="5958"/>
        <n v="5959"/>
        <n v="5960"/>
        <n v="5961"/>
        <n v="5962"/>
        <n v="5963"/>
        <n v="5964"/>
        <n v="5965"/>
        <n v="5966"/>
        <n v="5967"/>
        <n v="5968"/>
        <n v="5969"/>
        <n v="5970"/>
        <n v="5971"/>
        <n v="5972"/>
        <n v="5973"/>
        <n v="5974"/>
        <n v="5975"/>
        <n v="5976"/>
        <n v="5977"/>
        <n v="5978"/>
        <n v="5979"/>
        <n v="5980"/>
        <n v="5981"/>
        <n v="5982"/>
        <n v="5983"/>
        <n v="5984"/>
        <n v="5985"/>
        <n v="5986"/>
        <n v="5987"/>
        <n v="5988"/>
        <n v="5989"/>
        <n v="5990"/>
        <n v="5991"/>
        <n v="5992"/>
        <n v="5993"/>
        <n v="5994"/>
        <n v="5995"/>
        <n v="5996"/>
        <n v="5997"/>
        <n v="5998"/>
        <n v="5999"/>
        <n v="6000"/>
        <n v="6001"/>
        <n v="6002"/>
        <n v="6003"/>
        <n v="6004"/>
        <n v="6005"/>
        <n v="6006"/>
        <n v="6007"/>
        <n v="6008"/>
        <n v="6009"/>
        <n v="6010"/>
        <n v="6011"/>
        <n v="6012"/>
        <n v="6013"/>
        <n v="6014"/>
        <n v="6015"/>
        <n v="6016"/>
        <n v="6017"/>
        <n v="6018"/>
        <n v="6019"/>
        <n v="6020"/>
        <n v="6021"/>
        <n v="6022"/>
        <n v="6023"/>
        <n v="6024"/>
        <n v="6025"/>
        <n v="6026"/>
        <n v="6027"/>
        <n v="6028"/>
        <n v="6029"/>
        <n v="6030"/>
        <n v="6031"/>
        <n v="6032"/>
        <n v="6033"/>
        <n v="6034"/>
        <n v="6035"/>
        <n v="6036"/>
        <n v="6037"/>
        <n v="6038"/>
        <n v="6039"/>
        <n v="6040"/>
        <n v="6041"/>
        <n v="6042"/>
        <n v="6043"/>
        <n v="6044"/>
        <n v="6045"/>
        <n v="6046"/>
        <n v="6047"/>
        <n v="6048"/>
        <n v="6049"/>
        <n v="6050"/>
        <n v="6051"/>
        <n v="6052"/>
        <n v="6053"/>
        <n v="6054"/>
        <n v="6055"/>
        <n v="6056"/>
        <n v="6057"/>
        <n v="6058"/>
        <n v="6059"/>
        <n v="6060"/>
        <n v="6061"/>
        <n v="6062"/>
        <n v="6063"/>
        <n v="6064"/>
        <n v="6065"/>
        <n v="6066"/>
        <n v="6067"/>
        <n v="6068"/>
        <n v="6069"/>
        <n v="6070"/>
        <n v="6071"/>
        <n v="6072"/>
        <n v="6073"/>
        <n v="6074"/>
        <n v="6075"/>
        <n v="6076"/>
        <n v="6077"/>
        <n v="6078"/>
        <n v="6079"/>
        <n v="6080"/>
        <n v="6081"/>
        <n v="6082"/>
        <n v="6083"/>
        <n v="6084"/>
        <n v="6085"/>
        <n v="6086"/>
        <n v="6087"/>
        <n v="6088"/>
        <n v="6089"/>
        <n v="6090"/>
        <n v="6091"/>
        <n v="6092"/>
        <n v="6093"/>
        <n v="6094"/>
        <n v="6095"/>
        <n v="6096"/>
        <n v="6097"/>
        <n v="6098"/>
        <n v="6099"/>
        <n v="6100"/>
        <n v="6101"/>
        <n v="6102"/>
        <n v="6103"/>
        <n v="6104"/>
        <n v="6105"/>
        <n v="6106"/>
        <n v="6107"/>
        <n v="6108"/>
        <n v="6109"/>
        <n v="6110"/>
        <n v="6111"/>
        <n v="6112"/>
        <n v="6113"/>
        <n v="6114"/>
        <n v="6115"/>
        <n v="6116"/>
        <n v="6117"/>
        <n v="6118"/>
        <n v="6119"/>
        <n v="6120"/>
        <n v="6121"/>
        <n v="6122"/>
        <n v="6123"/>
        <n v="6124"/>
        <n v="6125"/>
        <n v="6126"/>
        <n v="6127"/>
        <n v="6128"/>
        <n v="6129"/>
        <n v="6130"/>
        <n v="6131"/>
        <n v="6132"/>
        <n v="6133"/>
        <n v="6134"/>
        <n v="6135"/>
        <n v="6136"/>
        <n v="6137"/>
        <n v="6138"/>
        <n v="6139"/>
        <n v="6140"/>
        <n v="6141"/>
        <n v="6142"/>
        <n v="6143"/>
        <n v="6144"/>
        <n v="6145"/>
        <n v="6146"/>
        <n v="6147"/>
        <n v="6148"/>
        <n v="6149"/>
        <n v="6150"/>
        <n v="6151"/>
        <n v="6152"/>
        <n v="6153"/>
        <n v="6154"/>
        <n v="6155"/>
        <n v="6156"/>
        <n v="6157"/>
        <n v="6158"/>
        <n v="6159"/>
        <n v="6160"/>
        <n v="6161"/>
        <n v="6162"/>
        <n v="6163"/>
        <n v="6164"/>
        <n v="6165"/>
        <n v="6166"/>
        <n v="6167"/>
        <n v="6168"/>
        <n v="6169"/>
        <n v="6170"/>
        <n v="6171"/>
        <n v="6172"/>
        <n v="6173"/>
        <n v="6174"/>
        <n v="6175"/>
        <n v="6176"/>
        <n v="6177"/>
        <n v="6178"/>
        <n v="6179"/>
        <n v="6180"/>
        <n v="6181"/>
        <n v="6182"/>
        <n v="6183"/>
        <n v="6184"/>
        <n v="6185"/>
        <n v="6186"/>
        <n v="6187"/>
        <n v="6188"/>
        <n v="6189"/>
        <n v="6190"/>
        <n v="6191"/>
        <n v="6192"/>
        <n v="6193"/>
        <n v="6194"/>
        <n v="6195"/>
        <n v="6196"/>
        <n v="6197"/>
        <n v="6198"/>
        <n v="6199"/>
        <n v="6200"/>
        <n v="6201"/>
        <n v="6202"/>
        <n v="6203"/>
        <n v="6204"/>
        <n v="6205"/>
        <n v="6206"/>
        <n v="6207"/>
        <n v="6208"/>
        <n v="6209"/>
        <n v="6210"/>
        <n v="6211"/>
        <n v="6212"/>
        <n v="6213"/>
        <n v="6214"/>
        <n v="6215"/>
        <n v="6216"/>
        <n v="6217"/>
        <n v="6218"/>
        <n v="6219"/>
        <n v="6220"/>
        <n v="6221"/>
        <n v="6222"/>
        <n v="6223"/>
        <n v="6224"/>
        <n v="6225"/>
        <n v="6226"/>
        <n v="6227"/>
        <n v="6228"/>
        <n v="6229"/>
        <n v="6230"/>
        <n v="6231"/>
        <n v="6232"/>
        <n v="6233"/>
        <n v="6234"/>
        <n v="6235"/>
        <n v="6236"/>
        <n v="6237"/>
        <n v="6238"/>
        <n v="6239"/>
        <n v="6240"/>
        <n v="6241"/>
        <n v="6242"/>
        <n v="6243"/>
        <n v="6244"/>
        <n v="6245"/>
        <n v="6246"/>
        <n v="6247"/>
        <n v="6248"/>
        <n v="6249"/>
        <n v="6250"/>
        <n v="6251"/>
        <n v="6252"/>
        <n v="6253"/>
        <n v="6254"/>
        <n v="6255"/>
        <n v="6256"/>
        <n v="6257"/>
        <n v="6258"/>
        <n v="6259"/>
        <n v="6260"/>
        <n v="6261"/>
        <n v="6262"/>
        <n v="6263"/>
        <n v="6264"/>
        <n v="6265"/>
        <n v="6266"/>
        <n v="6267"/>
        <n v="6268"/>
        <n v="6269"/>
        <n v="6270"/>
        <n v="6271"/>
        <n v="6272"/>
        <n v="6273"/>
        <n v="6274"/>
        <n v="6275"/>
        <n v="6276"/>
        <n v="6277"/>
        <n v="6278"/>
        <n v="6279"/>
        <n v="6280"/>
        <n v="6281"/>
        <n v="6282"/>
        <n v="6283"/>
        <n v="6284"/>
        <n v="6285"/>
        <n v="6286"/>
        <n v="6287"/>
        <n v="6288"/>
        <n v="6289"/>
        <n v="6290"/>
        <n v="6291"/>
        <n v="6292"/>
        <n v="6293"/>
        <n v="6294"/>
        <n v="6295"/>
        <n v="6296"/>
        <n v="6297"/>
        <n v="6298"/>
        <n v="6299"/>
        <n v="6300"/>
        <n v="6301"/>
        <n v="6302"/>
        <n v="6303"/>
        <n v="6304"/>
        <n v="6305"/>
        <n v="6306"/>
        <n v="6307"/>
        <n v="6308"/>
        <n v="6309"/>
        <n v="6310"/>
        <m/>
      </sharedItems>
    </cacheField>
    <cacheField name="#Organism/Name" numFmtId="0">
      <sharedItems count="3230">
        <s v="'Brassica napus' phytoplasma"/>
        <s v="'Nostoc azollae' 0708"/>
        <s v="'Rehmannia glutinosa' phytoplasma"/>
        <s v="[Clostridium] acidurici 9a"/>
        <s v="[Clostridium] sordellii ATCC9714"/>
        <s v="[Clostridium] sordellii JGS6382"/>
        <s v="[Eubacterium] eligens ATCC 27750"/>
        <s v="[Haemophilus] ducreyi ATCC 27722"/>
        <s v="[Haemophilus] parasuis"/>
        <s v="[Haemophilus] parasuis FS39"/>
        <s v="[Haemophilus] parasuis FZ0751"/>
        <s v="[Haemophilus] parasuis HN7061"/>
        <s v="[Haemophilus] parasuis HS016"/>
        <s v="[Haemophilus] parasuis HS1543"/>
        <s v="[Haemophilus] parasuis QY431"/>
        <s v="[Haemophilus] parasuis YC0093"/>
        <s v="[Pasteurella] aerogenes"/>
        <s v="[Pasteurella] aerogenes BB1084"/>
        <s v="Acaryochloris marina MBIC11017"/>
        <s v="Acetobacter aceti"/>
        <s v="Acetobacter aceti CCM 3610"/>
        <s v="Acetobacter pasteurianus"/>
        <s v="Acetobacter pasteurianus 386B"/>
        <s v="Acetobacter pasteurianus AC2-58"/>
        <s v="Acetobacter pasteurianus CCM 2374"/>
        <s v="Acetobacter pasteurianus CCM 3610"/>
        <s v="Acetobacter pasteurianus IFO 3283-01"/>
        <s v="Acetobacter pasteurianus IFO 3283-01-42C"/>
        <s v="Acetobacter pasteurianus IFO 3283-03"/>
        <s v="Acetobacter pasteurianus IFO 3283-07"/>
        <s v="Acetobacter pasteurianus IFO 3283-12"/>
        <s v="Acetobacter pasteurianus IFO 3283-22"/>
        <s v="Acetobacter pasteurianus IFO 3283-26"/>
        <s v="Acetobacter pasteurianus IFO 3283-32"/>
        <s v="Achromobacter denitrificans AX-22"/>
        <s v="Achromobacter denitrificans EST4002"/>
        <s v="Achromobacter xylosoxidans A8"/>
        <s v="Acidianus ambivalens Lei 10"/>
        <s v="Acidianus hospitalis W1"/>
        <s v="Acidiphilium cryptum JF-5"/>
        <s v="Acidiphilium multivorum AIU301"/>
        <s v="Acidiphilium multivorum JCM8867"/>
        <s v="Acidithiobacillus caldus ATCC 51756"/>
        <s v="Acidithiobacillus caldus F"/>
        <s v="Acidithiobacillus caldus MNG"/>
        <s v="Acidithiobacillus caldus SM-1"/>
        <s v="Acidithiobacillus ferrooxidans ATCC 33020"/>
        <s v="Acidithiobacillus ferrooxidans MAL4-1"/>
        <s v="Acidovorax avenae 83"/>
        <s v="Acidovorax sp. JS42"/>
        <s v="Acinetobacter baumannii"/>
        <s v="Acinetobacter baumannii 107m"/>
        <s v="Acinetobacter baumannii 1656-2"/>
        <s v="Acinetobacter baumannii 19606"/>
        <s v="Acinetobacter baumannii 3909"/>
        <s v="Acinetobacter baumannii 3990"/>
        <s v="Acinetobacter baumannii 4190"/>
        <s v="Acinetobacter baumannii 6200"/>
        <s v="Acinetobacter baumannii A85"/>
        <s v="Acinetobacter baumannii AB0057"/>
        <s v="Acinetobacter baumannii Ab04-mff"/>
        <s v="Acinetobacter baumannii AB5075"/>
        <s v="Acinetobacter baumannii AB5075-UW"/>
        <s v="Acinetobacter baumannii AC12"/>
        <s v="Acinetobacter baumannii AC30"/>
        <s v="Acinetobacter baumannii ACICU"/>
        <s v="Acinetobacter baumannii ATCC 17978"/>
        <s v="Acinetobacter baumannii ATCC 17978-mff"/>
        <s v="Acinetobacter baumannii ATCC 329"/>
        <s v="Acinetobacter baumannii AYE"/>
        <s v="Acinetobacter baumannii B8300"/>
        <s v="Acinetobacter baumannii BJAB07104"/>
        <s v="Acinetobacter baumannii BJAB0715"/>
        <s v="Acinetobacter baumannii BJAB0868"/>
        <s v="Acinetobacter baumannii C2"/>
        <s v="Acinetobacter baumannii Canada BC-5"/>
        <s v="Acinetobacter baumannii CR17"/>
        <s v="Acinetobacter baumannii CS01"/>
        <s v="Acinetobacter baumannii CU2"/>
        <s v="Acinetobacter baumannii D1279779"/>
        <s v="Acinetobacter baumannii D36"/>
        <s v="Acinetobacter baumannii D72"/>
        <s v="Acinetobacter baumannii DS002"/>
        <s v="Acinetobacter baumannii E7"/>
        <s v="Acinetobacter baumannii G7"/>
        <s v="Acinetobacter baumannii GF216"/>
        <s v="Acinetobacter baumannii IOMTU433"/>
        <s v="Acinetobacter baumannii IS-123"/>
        <s v="Acinetobacter baumannii K60"/>
        <s v="Acinetobacter baumannii LAC-4"/>
        <s v="Acinetobacter baumannii MDR-TJ"/>
        <s v="Acinetobacter baumannii MDR-ZJ06"/>
        <s v="Acinetobacter baumannii MRSN 3405"/>
        <s v="Acinetobacter baumannii MRSN 3527"/>
        <s v="Acinetobacter baumannii MRSN 3942"/>
        <s v="Acinetobacter baumannii MRSN 4106"/>
        <s v="Acinetobacter baumannii MRSN 58"/>
        <s v="Acinetobacter baumannii MRSN 7339"/>
        <s v="Acinetobacter baumannii Naval-17"/>
        <s v="Acinetobacter baumannii Naval-18"/>
        <s v="Acinetobacter baumannii Naval-81"/>
        <s v="Acinetobacter baumannii NCGM 253"/>
        <s v="Acinetobacter baumannii OIFC032"/>
        <s v="Acinetobacter baumannii OIFC109"/>
        <s v="Acinetobacter baumannii OIFC137"/>
        <s v="Acinetobacter baumannii OIFC143"/>
        <s v="Acinetobacter baumannii OIFC189"/>
        <s v="Acinetobacter baumannii PKAB07"/>
        <s v="Acinetobacter baumannii SDF"/>
        <s v="Acinetobacter baumannii TCDC-AB0715"/>
        <s v="Acinetobacter baumannii transconjugant 1"/>
        <s v="Acinetobacter baumannii UH10707"/>
        <s v="Acinetobacter baumannii UH19608"/>
        <s v="Acinetobacter baumannii UH2107"/>
        <s v="Acinetobacter baumannii UH7007"/>
        <s v="Acinetobacter baumannii UH7607"/>
        <s v="Acinetobacter baumannii UH9707"/>
        <s v="Acinetobacter baumannii UH9907"/>
        <s v="Acinetobacter baumannii VA-566/00"/>
        <s v="Acinetobacter baumannii XH386"/>
        <s v="Acinetobacter baumannii ZW85-1"/>
        <s v="Acinetobacter bereziniae CHI-40-1"/>
        <s v="Acinetobacter calcoaceticus Acal H12O-07"/>
        <s v="Acinetobacter calcoaceticus NDM-WS2"/>
        <s v="Acinetobacter calcoaceticus subsp. anitratus XM1570"/>
        <s v="Acinetobacter junii NDM-WS1"/>
        <s v="Acinetobacter lwoffii ABZ78"/>
        <s v="Acinetobacter lwoffii Iz4b"/>
        <s v="Acinetobacter lwoffii WJ10621"/>
        <s v="Acinetobacter lwoffii WJ10659"/>
        <s v="Acinetobacter nosocomialis"/>
        <s v="Acinetobacter pittii ABCA95"/>
        <s v="Acinetobacter pittii D499"/>
        <s v="Acinetobacter pittii MS32"/>
        <s v="Acinetobacter radioresistens WC-A-157"/>
        <s v="Acinetobacter sp. EB104"/>
        <s v="Acinetobacter sp. M131"/>
        <s v="Acinetobacter sp. SUN"/>
        <s v="Acinetobacter venetianus VE-C3"/>
        <s v="Actinobacillus pleuropneumoniae"/>
        <s v="Actinobacillus pleuropneumoniae APP11745"/>
        <s v="Actinobacillus pleuropneumoniae APPHB0503"/>
        <s v="Actinobacillus pleuropneumoniae serovar 7 str. AP76"/>
        <s v="Actinobacillus porcitonsillarum"/>
        <s v="Advenella kashmirensis WT001"/>
        <s v="Advenella mimigardefordensis DPN7"/>
        <s v="Aeromonas bestiarum 5S9"/>
        <s v="Aeromonas caviae HGB5"/>
        <s v="Aeromonas dhakensis AAK1"/>
        <s v="Aeromonas hydrophila"/>
        <s v="Aeromonas hydrophila 410"/>
        <s v="Aeromonas hydrophila AL06-06"/>
        <s v="Aeromonas hydrophila AO1"/>
        <s v="Aeromonas media WS"/>
        <s v="Aeromonas salmonicida"/>
        <s v="Aeromonas salmonicida subsp. salmonicida A449"/>
        <s v="Aeromonas salmonicida subsp. salmonicida JF3224"/>
        <s v="Aeromonas sobria"/>
        <s v="Aggregatibacter actinomycetemcomitans D11S-1"/>
        <s v="Aggregatibacter actinomycetemcomitans S23A"/>
        <s v="Aggregatibacter actinomycetemcomitans VT745"/>
        <s v="Agrobacterium fabrum str. C58"/>
        <s v="Agrobacterium radiobacter K84"/>
        <s v="Agrobacterium rhizogenes K599"/>
        <s v="Agrobacterium rhizogenes MAFF03-01724"/>
        <s v="Agrobacterium sp. H13-3"/>
        <s v="Agrobacterium tumefaciens"/>
        <s v="Agrobacterium tumefaciens Ach5"/>
        <s v="Agrobacterium tumefaciens Bo542"/>
        <s v="Agrobacterium tumefaciens F2"/>
        <s v="Agrobacterium tumefaciens F64/95"/>
        <s v="Agrobacterium tumefaciens K84"/>
        <s v="Agrobacterium tumefaciens LBA4213 (Ach5)"/>
        <s v="Agrobacterium tumefaciens MAFF301001"/>
        <s v="Agrobacterium tumefaciens P4"/>
        <s v="Agrobacterium vitis S4"/>
        <s v="Alicycliphilus denitrificans BC"/>
        <s v="Alicycliphilus denitrificans K601"/>
        <s v="Alicyclobacillus acidocaldarius subsp. acidocaldarius DSM 446"/>
        <s v="Aliiroseovarius crassostreae CV919-312"/>
        <s v="Aliivibrio fischeri CG103"/>
        <s v="Aliivibrio fischeri ES213"/>
        <s v="Aliivibrio fischeri ES657"/>
        <s v="Aliivibrio fischeri KB1A-97"/>
        <s v="Aliivibrio salmonicida LFI1238"/>
        <s v="Aliivibrio wodanis"/>
        <s v="Allochromatium vinosum DSM 180"/>
        <s v="alpha proteobacterium endosymbiont of Amoeba proteus"/>
        <s v="Altererythrobacter atlanticus 26DY36"/>
        <s v="Alteromonas macleodii AltDE1"/>
        <s v="Alteromonas macleodii str. 'Balearic Sea AD45'"/>
        <s v="Alteromonas macleodii str. 'English Channel 615'"/>
        <s v="Alteromonas macleodii str. 'Ionian Sea U4'"/>
        <s v="Alteromonas macleodii str. 'Ionian Sea UM7'"/>
        <s v="Ammonifex degensii KC4"/>
        <s v="Amycolatopsis benzoatilytica DSM 43387"/>
        <s v="Amycolatopsis japonica DSM 44213"/>
        <s v="Amycolatopsis mediterranei"/>
        <s v="Amycolatopsis orientalis HCCB10007"/>
        <s v="Amycolicicoccus subflavus DQS3-9A1"/>
        <s v="Anabaena cylindrica PCC 7122"/>
        <s v="Anabaena sp. 90"/>
        <s v="Anabaena sp. wa102"/>
        <s v="Anabaena variabilis ATCC 29413"/>
        <s v="Anaerococcus prevotii DSM 20548"/>
        <s v="Aquifex aeolicus VF5"/>
        <s v="Archaeoglobus profundus AV18"/>
        <s v="Archaeoglobus profundus DSM 5631"/>
        <s v="archaeon enrichment culture clone 1(2010)"/>
        <s v="Arcobacter butzleri AC1119"/>
        <s v="Arcobacter butzleri AC1163"/>
        <s v="Arcobacter butzleri AC1166"/>
        <s v="Arcobacter butzleri AC1167"/>
        <s v="Arcobacter butzleri ER5551"/>
        <s v="Arcobacter butzleri NCTC12481"/>
        <s v="Arcobacter cryaerophilus AC637"/>
        <s v="Arcobacter sp. L"/>
        <s v="Aromatoleum aromaticum EbN1"/>
        <s v="Arthrobacter alpinus ERGS4:06"/>
        <s v="Arthrobacter arilaitensis KLBMP5180"/>
        <s v="Arthrobacter arilaitensis Re117"/>
        <s v="Arthrobacter aurescens TC1"/>
        <s v="Arthrobacter chlorophenolicus A6"/>
        <s v="Arthrobacter nicotinovorans ATCC 49919"/>
        <s v="Arthrobacter phenanthrenivorans Sphe3"/>
        <s v="Arthrobacter rhombi PRH1"/>
        <s v="Arthrobacter sp. 31-32"/>
        <s v="Arthrobacter sp. AK-1"/>
        <s v="Arthrobacter sp. Chr15"/>
        <s v="Arthrobacter sp. ERGS1:01"/>
        <s v="Arthrobacter sp. FB24"/>
        <s v="Arthrobacter sp. IHBB 11108"/>
        <s v="Arthrobacter sp. J3-37"/>
        <s v="Arthrobacter sp. J3-40"/>
        <s v="Arthrobacter sp. J3-49"/>
        <s v="Arthrobacter sp. J3-53"/>
        <s v="Arthrobacter sp. Rue61a"/>
        <s v="Aster yellows phytoplasma Japanese honewort witches' broom phytoplasma"/>
        <s v="Aster yellows witches'-broom phytoplasma AYWB"/>
        <s v="Asticcacaulis excentricus CB 48 CS 48"/>
        <s v="Aureimonas sp. AU20"/>
        <s v="Avibacterium paragallinarum A14"/>
        <s v="Avibacterium paragallinarum HP250"/>
        <s v="Azoarcus sp. KH32C"/>
        <s v="Azospirillum brasilense Az39"/>
        <s v="Azospirillum brasilense Sp 7"/>
        <s v="Azospirillum brasilense Sp245"/>
        <s v="Azospirillum lipoferum 4B"/>
        <s v="Azospirillum sp. B510"/>
        <s v="Azotobacter chroococcum NCIMB 8003"/>
        <s v="Bacillaceae bacterium JMAK1"/>
        <s v="Bacillus amyloliquefaciens B3"/>
        <s v="Bacillus amyloliquefaciens IT-45"/>
        <s v="Bacillus amyloliquefaciens LL3"/>
        <s v="Bacillus anthracis"/>
        <s v="Bacillus anthracis 2000031021"/>
        <s v="Bacillus anthracis 2002013094"/>
        <s v="Bacillus anthracis 20SD"/>
        <s v="Bacillus anthracis 3631_1C"/>
        <s v="Bacillus anthracis 52-G"/>
        <s v="Bacillus anthracis 8903-G"/>
        <s v="Bacillus anthracis 9080-G"/>
        <s v="Bacillus anthracis A0157"/>
        <s v="Bacillus anthracis A1075"/>
        <s v="Bacillus anthracis A1144"/>
        <s v="Bacillus anthracis Ames A0462"/>
        <s v="Bacillus anthracis Ames_BA1004"/>
        <s v="Bacillus anthracis BA1015"/>
        <s v="Bacillus anthracis BA1035"/>
        <s v="Bacillus anthracis BFV"/>
        <s v="Bacillus anthracis Canadian Bison"/>
        <s v="Bacillus anthracis HYU01"/>
        <s v="Bacillus anthracis K3"/>
        <s v="Bacillus anthracis Larissa"/>
        <s v="Bacillus anthracis Ohio ACB"/>
        <s v="Bacillus anthracis PAK-1"/>
        <s v="Bacillus anthracis Pasteur"/>
        <s v="Bacillus anthracis RA3"/>
        <s v="Bacillus anthracis SK-102"/>
        <s v="Bacillus anthracis Smith 1013"/>
        <s v="Bacillus anthracis Sterne"/>
        <s v="Bacillus anthracis str. 'Ames Ancestor'"/>
        <s v="Bacillus anthracis str. 95014"/>
        <s v="Bacillus anthracis str. A0248"/>
        <s v="Bacillus anthracis str. A0389"/>
        <s v="Bacillus anthracis str. A16"/>
        <s v="Bacillus anthracis str. A16R"/>
        <s v="Bacillus anthracis str. A2012"/>
        <s v="Bacillus anthracis str. BF1"/>
        <s v="Bacillus anthracis str. CDC 684"/>
        <s v="Bacillus anthracis str. H9401"/>
        <s v="Bacillus anthracis str. Sterne"/>
        <s v="Bacillus anthracis str. SVA11"/>
        <s v="Bacillus anthracis str. Turkey32"/>
        <s v="Bacillus anthracis str. V770-NP-1R"/>
        <s v="Bacillus anthracis str. Vollum"/>
        <s v="Bacillus anthracis Vollum 1B"/>
        <s v="Bacillus aryabhattai C765"/>
        <s v="Bacillus bombysepticus str. Wang"/>
        <s v="Bacillus cereus"/>
        <s v="Bacillus cereus 03BB102"/>
        <s v="Bacillus cereus 03BB108"/>
        <s v="Bacillus cereus 03BB87"/>
        <s v="Bacillus cereus 3a"/>
        <s v="Bacillus cereus AH187"/>
        <s v="Bacillus cereus AH820"/>
        <s v="Bacillus cereus ATCC 10987"/>
        <s v="Bacillus cereus ATCC 14579"/>
        <s v="Bacillus cereus ATCC 4342"/>
        <s v="Bacillus cereus biovar anthracis str. CI"/>
        <s v="Bacillus cereus D17"/>
        <s v="Bacillus cereus E33L"/>
        <s v="Bacillus cereus F837/76"/>
        <s v="Bacillus cereus FM1"/>
        <s v="Bacillus cereus FRI-35"/>
        <s v="Bacillus cereus G9241"/>
        <s v="Bacillus cereus G9842"/>
        <s v="Bacillus cereus H3081.97"/>
        <s v="Bacillus cereus NC7401"/>
        <s v="Bacillus cereus NJ-W"/>
        <s v="Bacillus cereus Q1"/>
        <s v="Bacillus cereus S2-8"/>
        <s v="Bacillus cereus Tim-r01"/>
        <s v="Bacillus cereus VPC1401"/>
        <s v="Bacillus clausii ENTPro"/>
        <s v="Bacillus coagulans P4-102B"/>
        <s v="Bacillus cytotoxicus NVH 391-98"/>
        <s v="Bacillus intermedius"/>
        <s v="Bacillus licheniformis 63.1"/>
        <s v="Bacillus licheniformis FL5"/>
        <s v="Bacillus licheniformis FL7"/>
        <s v="Bacillus megaterium NBRC 15308 = ATCC 14581"/>
        <s v="Bacillus megaterium Q3"/>
        <s v="Bacillus megaterium QM B1551"/>
        <s v="Bacillus megaterium WSH-002"/>
        <s v="Bacillus methanolicus MGA3"/>
        <s v="Bacillus methanolicus PB1"/>
        <s v="Bacillus methylotrophicus JS25R"/>
        <s v="Bacillus methylotrophicus NAU-B3"/>
        <s v="Bacillus mycoides"/>
        <s v="Bacillus mycoides 219298"/>
        <s v="Bacillus mycoides ATCC 6462"/>
        <s v="Bacillus mycoides DX"/>
        <s v="Bacillus mycoides sin96"/>
        <s v="Bacillus paralicheniformis G-1"/>
        <s v="Bacillus pseudofirmus OF4"/>
        <s v="Bacillus pumilus ATCC 12140"/>
        <s v="Bacillus pumilus ATCC 7065"/>
        <s v="Bacillus pumilus GR-8"/>
        <s v="Bacillus pumilus ZZ84"/>
        <s v="Bacillus safensis MCCC 1A08385"/>
        <s v="Bacillus smithii DSM 4216"/>
        <s v="Bacillus sp. 24"/>
        <s v="Bacillus sp. B-3"/>
        <s v="Bacillus sp. BS-01"/>
        <s v="Bacillus sp. BS-02"/>
        <s v="Bacillus sp. DMV2"/>
        <s v="Bacillus sp. JAMB750"/>
        <s v="Bacillus sp. YP1"/>
        <s v="Bacillus stratosphericus LAMA 585"/>
        <s v="Bacillus subtilis"/>
        <s v="Bacillus subtilis ATCC 15841"/>
        <s v="Bacillus subtilis IAM 11631"/>
        <s v="Bacillus subtilis IAM1028"/>
        <s v="Bacillus subtilis IAM1232"/>
        <s v="Bacillus subtilis IF03022"/>
        <s v="Bacillus subtilis IFO 3335"/>
        <s v="Bacillus subtilis NCIB 3610"/>
        <s v="Bacillus subtilis S1-4"/>
        <s v="Bacillus subtilis subsp. natto BEST195"/>
        <s v="Bacillus thuringiensis"/>
        <s v="Bacillus thuringiensis 1-3"/>
        <s v="Bacillus thuringiensis 4Q2"/>
        <s v="Bacillus thuringiensis 97-27"/>
        <s v="Bacillus thuringiensis BMB171"/>
        <s v="Bacillus thuringiensis Bt407"/>
        <s v="Bacillus thuringiensis C002"/>
        <s v="Bacillus thuringiensis H1.1"/>
        <s v="Bacillus thuringiensis H2"/>
        <s v="Bacillus thuringiensis H32"/>
        <s v="Bacillus thuringiensis H4ac"/>
        <s v="Bacillus thuringiensis H56"/>
        <s v="Bacillus thuringiensis HD-771"/>
        <s v="Bacillus thuringiensis HD-789"/>
        <s v="Bacillus thuringiensis HD1002"/>
        <s v="Bacillus thuringiensis HD1011"/>
        <s v="Bacillus thuringiensis HD571"/>
        <s v="Bacillus thuringiensis HD682"/>
        <s v="Bacillus thuringiensis HS18-1"/>
        <s v="Bacillus thuringiensis INTA 14-4"/>
        <s v="Bacillus thuringiensis INTA-FR7-4"/>
        <s v="Bacillus thuringiensis K1"/>
        <s v="Bacillus thuringiensis LBIT-113"/>
        <s v="Bacillus thuringiensis MC28"/>
        <s v="Bacillus thuringiensis serovar chinensis CT-43"/>
        <s v="Bacillus thuringiensis serovar finitimus YBT-020"/>
        <s v="Bacillus thuringiensis serovar galleriae 4G5"/>
        <s v="Bacillus thuringiensis serovar indiana HD521"/>
        <s v="Bacillus thuringiensis serovar konkukian str. 97-27"/>
        <s v="Bacillus thuringiensis serovar kurstaki HD 1i"/>
        <s v="Bacillus thuringiensis serovar kurstaki str. HD-1"/>
        <s v="Bacillus thuringiensis serovar kurstaki str. HD73"/>
        <s v="Bacillus thuringiensis serovar kurstaki str. YBT-1520"/>
        <s v="Bacillus thuringiensis serovar morrisoni serovar morrisoni BGSC 4AA1"/>
        <s v="Bacillus thuringiensis serovar tenebrionis str. YBT-1765"/>
        <s v="Bacillus thuringiensis serovar thuringiensis str. IS5056"/>
        <s v="Bacillus thuringiensis ssp.israelensis, serotype HI4"/>
        <s v="Bacillus thuringiensis str. Al Hakam"/>
        <s v="Bacillus thuringiensis XL6"/>
        <s v="Bacillus thuringiensis YBT-1518"/>
        <s v="Bacillus thuringiensis YBT-1520"/>
        <s v="Bacillus thuringiensis YC-10"/>
        <s v="Bacillus thuringiensis YWC2-8"/>
        <s v="Bacillus toyonensis BCT-7112 BCT-7112T"/>
        <s v="Bacillus weihenstephanensis KBAB4"/>
        <s v="bacterium 36B"/>
        <s v="bacterium 72B"/>
        <s v="bacterium enrichment culture clone 1(2010)"/>
        <s v="bacterium enrichment culture clone 2a(2010)"/>
        <s v="bacterium enrichment culture clone 2b(2010)"/>
        <s v="Bacteroides cellulosilyticus WH2"/>
        <s v="Bacteroides fragilis GAI92082"/>
        <s v="Bacteroides fragilis IB143"/>
        <s v="Bacteroides fragilis NCTC 9343"/>
        <s v="Bacteroides fragilis P35"/>
        <s v="Bacteroides fragilis YCH46"/>
        <s v="Bacteroides salanitronis DSM 18170"/>
        <s v="Bacteroides thetaiotaomicron VPI-5482"/>
        <s v="Bartonella grahamii"/>
        <s v="Bartonella grahamii as4aup"/>
        <s v="Bartonella schoenbuchensis m07a"/>
        <s v="Bartonella sp. TT0105"/>
        <s v="Bartonella tribocorum BM1374166"/>
        <s v="Bartonella tribocorum CIP 105476 type strain:506 = CIP 105476"/>
        <s v="Bartonella tribocorum KM19-1"/>
        <s v="Beet leafhopper transmitted virescence phytoplasma"/>
        <s v="Beggiatoa leptomitiformis D-402"/>
        <s v="Beijerinckia indica subsp. indica ATCC 9039"/>
        <s v="Bhargavaea cecembensis DMV46A"/>
        <s v="Bhargavaea cecembensis DMV9"/>
        <s v="Bibersteinia trehalosi"/>
        <s v="Bifidobacterium asteroides DSM 20089"/>
        <s v="Bifidobacterium bifidum B80"/>
        <s v="Bifidobacterium breve B21a"/>
        <s v="Bifidobacterium breve BR3"/>
        <s v="Bifidobacterium breve NCFB 2258"/>
        <s v="Bifidobacterium catenulatum L48"/>
        <s v="Bifidobacterium kashiwanohense JCM 15439"/>
        <s v="Bifidobacterium longum"/>
        <s v="Bifidobacterium longum BG7"/>
        <s v="Bifidobacterium longum DJO10A"/>
        <s v="Bifidobacterium longum DPC6043"/>
        <s v="Bifidobacterium longum FI10564"/>
        <s v="Bifidobacterium longum KJ"/>
        <s v="Bifidobacterium longum M62"/>
        <s v="Bifidobacterium longum NAL8"/>
        <s v="Bifidobacterium longum NCC2705"/>
        <s v="Bifidobacterium longum RW041"/>
        <s v="Bifidobacterium longum RW048"/>
        <s v="Bifidobacterium longum subsp. infantis 157F"/>
        <s v="Bifidobacterium longum subsp. longum KACC 91563"/>
        <s v="Bifidobacterium longum VMKB44"/>
        <s v="Bifidobacterium pseudocatenulatum VMKB4M"/>
        <s v="Bifidobacterium pseudolongum"/>
        <s v="Bifidobacterium pseudolongum PV8-2"/>
        <s v="Bifidobacterium sp. A24"/>
        <s v="Blattabacterium sp. (Blaberus giganteus) BGIGA"/>
        <s v="Blattabacterium sp. (Blatta orientalis) str. Tarazona"/>
        <s v="Blattabacterium sp. (Blattella germanica) str. Bge"/>
        <s v="Blattabacterium sp. (Cryptocercus punctulatus) str. Cpu"/>
        <s v="Blattabacterium sp. (Mastotermes darwiniensis) str. MADAR"/>
        <s v="Blattabacterium sp. (Nauphoeta cinerea)"/>
        <s v="Blattabacterium sp. (Periplaneta americana) str. BPLAN"/>
        <s v="Blumeria graminis f. sp. hordei"/>
        <s v="Bordetella bronchiseptica S87"/>
        <s v="Bordetella parapertussis Bpp5"/>
        <s v="Bordetella pertussis BP136"/>
        <s v="Borrelia afzelii ACA-1"/>
        <s v="Borrelia afzelii K78"/>
        <s v="Borrelia afzelii PKo"/>
        <s v="Borrelia afzelii Tom3107"/>
        <s v="Borrelia bavariensis PBi"/>
        <s v="Borrelia bissettii DN127"/>
        <s v="Borrelia burgdorferi"/>
        <s v="Borrelia burgdorferi 118a"/>
        <s v="Borrelia burgdorferi 156a"/>
        <s v="Borrelia burgdorferi 297"/>
        <s v="Borrelia burgdorferi 29805"/>
        <s v="Borrelia burgdorferi 64b"/>
        <s v="Borrelia burgdorferi 72a"/>
        <s v="Borrelia burgdorferi 94a"/>
        <s v="Borrelia burgdorferi ATCC 35210"/>
        <s v="Borrelia burgdorferi B31"/>
        <s v="Borrelia burgdorferi Bol26"/>
        <s v="Borrelia burgdorferi CA-11.2A"/>
        <s v="Borrelia burgdorferi CA8"/>
        <s v="Borrelia burgdorferi Ip21"/>
        <s v="Borrelia burgdorferi JD1"/>
        <s v="Borrelia burgdorferi N40"/>
        <s v="Borrelia burgdorferi WI91-23"/>
        <s v="Borrelia burgdorferi ZS7"/>
        <s v="Borrelia chilensis VA1"/>
        <s v="Borrelia crocidurae str. Achema"/>
        <s v="Borrelia duttonii Ly"/>
        <s v="Borrelia finlandensis SV1"/>
        <s v="Borrelia garinii BgVir"/>
        <s v="Borrelia garinii Far04"/>
        <s v="Borrelia garinii PBr"/>
        <s v="Borrelia hermsii HS1"/>
        <s v="Borrelia miyamotoi LB-2001"/>
        <s v="Borrelia recurrentis A1"/>
        <s v="Borrelia spielmanii A14S"/>
        <s v="Borrelia turicatae 91E135"/>
        <s v="Borrelia valaisiana Tom4006"/>
        <s v="Borrelia valaisiana VS116"/>
        <s v="Brachyspira hyodysenteriae WA1"/>
        <s v="Brachyspira intermedia PWS/A"/>
        <s v="Bradyrhizobium sp. BTAi1"/>
        <s v="Brassica napus"/>
        <s v="Brevibacillus borstelensis"/>
        <s v="Brevibacillus brevis X23"/>
        <s v="Brevibacillus laterosporus LMG 15441"/>
        <s v="Brevibacterium linens"/>
        <s v="Brevibacterium sp. Ap13"/>
        <s v="Buchnera aphidicola"/>
        <s v="Buchnera aphidicola (Aphis glycines) BAg"/>
        <s v="Buchnera aphidicola BCc"/>
        <s v="Buchnera aphidicola Pemphigus spyrothecae"/>
        <s v="Buchnera aphidicola str. Ak (Acyrthosiphon kondoi)"/>
        <s v="Buchnera aphidicola str. APS (Acyrthosiphon pisum)"/>
        <s v="Buchnera aphidicola str. Bp (Baizongia pistaciae)"/>
        <s v="Buchnera aphidicola str. F009 (Myzus persicae)"/>
        <s v="Buchnera aphidicola str. G002 (Myzus persicae)"/>
        <s v="Buchnera aphidicola str. Ua (Uroleucon ambrosiae)"/>
        <s v="Buchnera aphidicola str. USDA (Myzus persicae)"/>
        <s v="Buchnera aphidicola str. W106 (Myzus persicae)"/>
        <s v="Burkholderia ambifaria AMMD"/>
        <s v="Burkholderia ambifaria MC40-6"/>
        <s v="Burkholderia caribensis MBA4"/>
        <s v="Burkholderia cenocepacia HI2424 B1"/>
        <s v="Burkholderia cenocepacia J2315"/>
        <s v="Burkholderia cepacia"/>
        <s v="Burkholderia cepacia 2a"/>
        <s v="Burkholderia cepacia ATCC 25416 UCB 717"/>
        <s v="Burkholderia cepacia DV5"/>
        <s v="Burkholderia cepacia LO6"/>
        <s v="Burkholderia fungorum ATCC BAA-463"/>
        <s v="Burkholderia gladioli ATCC 10248"/>
        <s v="Burkholderia gladioli BSR3"/>
        <s v="Burkholderia glumae BGR1"/>
        <s v="Burkholderia glumae LMG 2196 = ATCC 33617"/>
        <s v="Burkholderia multivorans ATCC 17616"/>
        <s v="Burkholderia phenoliruptrix BR3459a"/>
        <s v="Burkholderia phymatum STM815"/>
        <s v="Burkholderia phytofirmans PsJN"/>
        <s v="Burkholderia plantarii ATCC 43733"/>
        <s v="Burkholderia pseudomallei PHB194"/>
        <s v="Burkholderia pyrrocinia DSM 10685"/>
        <s v="Burkholderia rhizoxinica HKI 454"/>
        <s v="Burkholderia sp. 2002721687"/>
        <s v="Burkholderia sp. CCGE1002"/>
        <s v="Burkholderia sp. KJ006"/>
        <s v="Burkholderia sp. M701"/>
        <s v="Burkholderia sp. RPE64"/>
        <s v="Burkholderia sp. RPE67"/>
        <s v="Burkholderia sp. TSV202"/>
        <s v="Burkholderia sp. YI23"/>
        <s v="Burkholderia thailandensis 34"/>
        <s v="Burkholderia vietnamiensis G4"/>
        <s v="Burkholderia vietnamiensis LMG 10929"/>
        <s v="Butyrivibrio fibrisolvens"/>
        <s v="Butyrivibrio proteoclasticus B316"/>
        <s v="Caedibacter taeniospiralis"/>
        <s v="Caldicellulosiruptor bescii DSM 6725"/>
        <s v="Caldicellulosiruptor kristjanssonii I77R1B 177R1B"/>
        <s v="Calditerrivibrio nitroreducens DSM 19672"/>
        <s v="Calothrix sp. 336/3"/>
        <s v="Calothrix sp. PCC 6303"/>
        <s v="Campylobacter coli"/>
        <s v="Campylobacter coli 15-537360"/>
        <s v="Campylobacter coli 338"/>
        <s v="Campylobacter coli CF2-75"/>
        <s v="Campylobacter coli CO2-160"/>
        <s v="Campylobacter coli CVM N29710"/>
        <s v="Campylobacter coli FB1"/>
        <s v="Campylobacter coli HC2-48"/>
        <s v="Campylobacter coli RM1875"/>
        <s v="Campylobacter coli RM2228"/>
        <s v="Campylobacter coli RM4661"/>
        <s v="Campylobacter coli RM5611"/>
        <s v="Campylobacter concisus 13826"/>
        <s v="Campylobacter fetus"/>
        <s v="Campylobacter fetus subsp. fetus 04/554"/>
        <s v="Campylobacter fetus subsp. venerealis 97/608"/>
        <s v="Campylobacter fetus subsp. venerealis cfvi03/293"/>
        <s v="Campylobacter fetus subsp. venerealis str. 84-112"/>
        <s v="Campylobacter hominis ATCC BAA-381"/>
        <s v="Campylobacter iguaniorum 1485E"/>
        <s v="Campylobacter jejuni"/>
        <s v="Campylobacter jejuni 21190"/>
        <s v="Campylobacter jejuni 81-176"/>
        <s v="Campylobacter jejuni RM1170"/>
        <s v="Campylobacter jejuni S4-2 CC"/>
        <s v="Campylobacter jejuni subsp. jejuni 00-0949"/>
        <s v="Campylobacter jejuni subsp. jejuni 00-2544"/>
        <s v="Campylobacter jejuni subsp. jejuni 01-1512"/>
        <s v="Campylobacter jejuni subsp. jejuni 81-176"/>
        <s v="Campylobacter jejuni subsp. jejuni 81-176-DRH212"/>
        <s v="Campylobacter jejuni subsp. jejuni 81-176-UMCW7"/>
        <s v="Campylobacter jejuni subsp. jejuni IA3902"/>
        <s v="Campylobacter jejuni subsp. jejuni ICDCCJ07001"/>
        <s v="Campylobacter jejuni subsp. jejuni S3"/>
        <s v="Campylobacter jejuni T1-21"/>
        <s v="Campylobacter lari 237"/>
        <s v="Campylobacter lari 300"/>
        <s v="Campylobacter lari RM2100"/>
        <s v="Campylobacter peloridis LMG 23910"/>
        <s v="Candidatus Accumulibacter phosphatis clade IIA str. UW-1"/>
        <s v="Candidatus Azobacteroides pseudotrichonymphae genomovar. CFP2"/>
        <s v="Candidatus Baumannia cicadellinicola B-GSS"/>
        <s v="Candidatus Caedibacter acanthamoebae"/>
        <s v="Candidatus Hamiltonella defensa 5AT (Acyrthosiphon pisum) T5A"/>
        <s v="Candidatus Ishikawaella capsulata Mpkobe"/>
        <s v="Candidatus Pantoea carbekii US"/>
        <s v="Candidatus Paracaedibacter acanthamoebae"/>
        <s v="Candidatus Paracaedibacter symbiosus PRA9"/>
        <s v="Candidatus Photodesmus katoptron Akat1"/>
        <s v="Candidatus Phytoplasma australiense"/>
        <s v="Candidatus Profftella armatura DC"/>
        <s v="Candidatus Profftella armatura YCPA"/>
        <s v="Candidatus Regiella insecticola LSR1"/>
        <s v="Candidatus Rickettsia amblyommii AaR/SC"/>
        <s v="Candidatus Rickettsia amblyommii Ac37"/>
        <s v="Candidatus Rickettsia amblyommii str. AaR/SC"/>
        <s v="Candidatus Rickettsia amblyommii str. GAT-30V"/>
        <s v="Candidatus Riesia pediculicola USDA"/>
        <s v="Candidatus Sulfuricurvum sp. RIFRC-1"/>
        <s v="Candidatus Tremblaya phenacola PAVE"/>
        <s v="Capnocytophaga canimorsus 7"/>
        <s v="Cardinium endosymbiont cEper1 of Encarsia pergandiella"/>
        <s v="Carnobacterium sp. 17-4"/>
        <s v="Carnobacterium sp. WN1359"/>
        <s v="Caulobacter henricii CB4"/>
        <s v="Caulobacter sp. K31"/>
        <s v="Celeribacter indicus P73"/>
        <s v="Chamaesiphon minutus PCC 6605"/>
        <s v="Chelativorans sp. BNC1"/>
        <s v="Chelatococcus sp. CO-6"/>
        <s v="Chinaberry witches'-broom phytoplasma"/>
        <s v="Chlamydia avium 10DC88"/>
        <s v="Chlamydia muridarum str. Nigg"/>
        <s v="Chlamydia pneumoniae B21"/>
        <s v="Chlamydia psittaci"/>
        <s v="Chlamydia psittaci 01DC12"/>
        <s v="Chlamydia psittaci 6BC"/>
        <s v="Chlamydia psittaci 84/55"/>
        <s v="Chlamydia psittaci CP3"/>
        <s v="Chlamydia psittaci DD34"/>
        <s v="Chlamydia psittaci M56"/>
        <s v="Chlamydia psittaci MN"/>
        <s v="Chlamydia psittaci NJ1"/>
        <s v="Chlamydia psittaci RD1"/>
        <s v="Chlamydia psittaci str. Frances"/>
        <s v="Chlamydia psittaci VS225"/>
        <s v="Chlamydia psittaci WC"/>
        <s v="Chlamydia psittaci WS/RT/E30"/>
        <s v="Chlamydia suis MD56"/>
        <s v="Chlamydia trachomatis"/>
        <s v="Chlamydia trachomatis A/363"/>
        <s v="Chlamydia trachomatis A/5291"/>
        <s v="Chlamydia trachomatis A/7249"/>
        <s v="Chlamydia trachomatis A/HAR-13"/>
        <s v="Chlamydia trachomatis A2497"/>
        <s v="Chlamydia trachomatis A2497 B/TZ1A828/OT"/>
        <s v="Chlamydia trachomatis B/Jali20/OT A2497"/>
        <s v="Chlamydia trachomatis B/TW5/OT Jali20"/>
        <s v="Chlamydia trachomatis C/TW-3"/>
        <s v="Chlamydia trachomatis D-EC"/>
        <s v="Chlamydia trachomatis D-LC"/>
        <s v="Chlamydia trachomatis D/CS637/11"/>
        <s v="Chlamydia trachomatis D/SotonD1"/>
        <s v="Chlamydia trachomatis D/SotonD5"/>
        <s v="Chlamydia trachomatis D/SotonD6"/>
        <s v="Chlamydia trachomatis E/Bour"/>
        <s v="Chlamydia trachomatis E/CS1025/11"/>
        <s v="Chlamydia trachomatis E/SotonE4"/>
        <s v="Chlamydia trachomatis E/SotonE8"/>
        <s v="Chlamydia trachomatis F/CS847/08"/>
        <s v="Chlamydia trachomatis F/SotonF3"/>
        <s v="Chlamydia trachomatis G/SotonG1"/>
        <s v="Chlamydia trachomatis Ia/CS190/96"/>
        <s v="Chlamydia trachomatis Ia/SotonIa1"/>
        <s v="Chlamydia trachomatis Ia/SotonIa3"/>
        <s v="Chlamydia trachomatis IU824"/>
        <s v="Chlamydia trachomatis IU888"/>
        <s v="Chlamydia trachomatis K/SotonK1"/>
        <s v="Chlamydia trachomatis L1/115"/>
        <s v="Chlamydia trachomatis L1/1322/p2"/>
        <s v="Chlamydia trachomatis L1/224"/>
        <s v="Chlamydia trachomatis L2/434/Bu(f)"/>
        <s v="Chlamydia trachomatis L2/434/Bu(i)"/>
        <s v="Chlamydia trachomatis L2b/795"/>
        <s v="Chlamydia trachomatis L2b/8200/07"/>
        <s v="Chlamydia trachomatis L2b/Ams1"/>
        <s v="Chlamydia trachomatis L2b/Ams2"/>
        <s v="Chlamydia trachomatis L2b/Ams3"/>
        <s v="Chlamydia trachomatis L2b/Ams4"/>
        <s v="Chlamydia trachomatis L2b/Ams5"/>
        <s v="Chlamydia trachomatis L2b/Canada1"/>
        <s v="Chlamydia trachomatis L2b/Canada2"/>
        <s v="Chlamydia trachomatis L2b/CS19/08"/>
        <s v="Chlamydia trachomatis L2b/CS784/08"/>
        <s v="Chlamydia trachomatis L2b/CV204"/>
        <s v="Chlamydia trachomatis L2b/LST"/>
        <s v="Chlamydia trachomatis L2b/UCH-2"/>
        <s v="Chlamydia trachomatis L3/404/LN"/>
        <s v="Chlamydia trachomatis Sweden2"/>
        <s v="Chlamydia trachomatis UCH-1"/>
        <s v="Chlamydophila caviae GPIC"/>
        <s v="Chlamydophila felis Fe/C-56"/>
        <s v="Chlamydophila pneumoniae LPCoLN"/>
        <s v="Chlorobium limicola DSM 249"/>
        <s v="Chroococcidiopsis thermalis PCC 7203"/>
        <s v="Citrobacter amalonaticus Y19"/>
        <s v="Citrobacter freundii"/>
        <s v="Citrobacter freundii ATCC 43864"/>
        <s v="Citrobacter freundii CAV1321"/>
        <s v="Citrobacter freundii CAV1741"/>
        <s v="Citrobacter freundii CFNIH1"/>
        <s v="Citrobacter freundii CFSTE"/>
        <s v="Citrobacter freundii CGF41"/>
        <s v="Citrobacter freundii Iona 2"/>
        <s v="Citrobacter freundii Iona 4"/>
        <s v="Citrobacter freundii Iona 6"/>
        <s v="Citrobacter koseri ATCC BAA-895"/>
        <s v="Citrobacter rodentium DBS100"/>
        <s v="Citrobacter rodentium ICC168"/>
        <s v="Clavibacter michiganensis PF008"/>
        <s v="Clavibacter michiganensis subsp. insidiosus R1-1"/>
        <s v="Clavibacter michiganensis subsp. michiganensis NCPPB 382"/>
        <s v="Clavibacter michiganensis subsp. sepedonicus"/>
        <s v="Clostridium aceticum DSM 1496"/>
        <s v="Clostridium acetobutylicum ATCC 824"/>
        <s v="Clostridium acetobutylicum DSM 1731"/>
        <s v="Clostridium acetobutylicum EA 2018"/>
        <s v="Clostridium baratii str. Sullivan"/>
        <s v="Clostridium botulinum (C)-203U28"/>
        <s v="Clostridium botulinum 111"/>
        <s v="Clostridium botulinum 202F"/>
        <s v="Clostridium botulinum A str. ATCC 3502"/>
        <s v="Clostridium botulinum A2B3 87"/>
        <s v="Clostridium botulinum A3 str. Loch Maree"/>
        <s v="Clostridium botulinum Af84"/>
        <s v="Clostridium botulinum B str. Eklund 17B (NRP)"/>
        <s v="Clostridium botulinum B1 str. Okra"/>
        <s v="Clostridium botulinum Ba4 str. 657"/>
        <s v="Clostridium botulinum BKT015925"/>
        <s v="Clostridium botulinum C str. Stockholm"/>
        <s v="Clostridium botulinum C/D str. BKT12695"/>
        <s v="Clostridium botulinum C/D str. BKT2873"/>
        <s v="Clostridium botulinum C/D str. BKT75002"/>
        <s v="Clostridium botulinum C/D str. It1"/>
        <s v="Clostridium botulinum C/D str. Sp77"/>
        <s v="Clostridium botulinum CDC_1436"/>
        <s v="Clostridium botulinum D str. 16868"/>
        <s v="Clostridium botulinum D str. 1873"/>
        <s v="Clostridium botulinum F str. 230613"/>
        <s v="Clostridium botulinum F str. Langeland"/>
        <s v="Clostridium botulinum Ibaraki2007"/>
        <s v="Clostridium botulinum Miyagi2006-01"/>
        <s v="Clostridium botulinum Prevot_594"/>
        <s v="Clostridium botulinum Tochigi2008"/>
        <s v="Clostridium botulinum V891"/>
        <s v="Clostridium botulinum Walls 8G"/>
        <s v="Clostridium butyricum MIYAIRI 588"/>
        <s v="Clostridium carboxidivorans P7"/>
        <s v="Clostridium chauvoei JF4335"/>
        <s v="Clostridium haemolyticum NCTC 9693"/>
        <s v="Clostridium kluyveri DSM 555"/>
        <s v="Clostridium kluyveri NBRC 12016"/>
        <s v="Clostridium novyi A str. 4540"/>
        <s v="Clostridium novyi A str. BKT29909"/>
        <s v="Clostridium novyi A str. GD211209"/>
        <s v="Clostridium novyi A str. NCTC 538"/>
        <s v="Clostridium novyi B str. ATCC 27606"/>
        <s v="Clostridium novyi B str. NCTC 9691"/>
        <s v="Clostridium pasteurianum BC1"/>
        <s v="Clostridium perfringens"/>
        <s v="Clostridium perfringens CP1"/>
        <s v="Clostridium perfringens CW92"/>
        <s v="Clostridium perfringens EHE-NE18"/>
        <s v="Clostridium perfringens F262"/>
        <s v="Clostridium perfringens F4969"/>
        <s v="Clostridium perfringens F5603"/>
        <s v="Clostridium perfringens FORC_003"/>
        <s v="Clostridium perfringens NCTC 8533B4D"/>
        <s v="Clostridium perfringens NCTC8533"/>
        <s v="Clostridium perfringens NE_10"/>
        <s v="Clostridium perfringens OS1"/>
        <s v="Clostridium perfringens PB-1"/>
        <s v="Clostridium perfringens SM101"/>
        <s v="Clostridium perfringens str. 13"/>
        <s v="Clostridium perfringens TS1"/>
        <s v="Clostridium saccharoperbutylacetonicum N1-4(HMT)"/>
        <s v="Clostridium sp. K25"/>
        <s v="Clostridium sp. MCF-1"/>
        <s v="Clostridium tetani 12124569"/>
        <s v="Clostridium tetani E88 Massachusetts"/>
        <s v="Collimonas arenae Cal35"/>
        <s v="Collimonas fungivorans Ter331"/>
        <s v="Comamonadaceae bacterium B1"/>
        <s v="Comamonadaceae bacterium H1"/>
        <s v="Comamonas sp. 7D-2"/>
        <s v="Comamonas testosteroni"/>
        <s v="Comamonas testosteroni I2"/>
        <s v="Comamonas testosteroni P19"/>
        <s v="Comamonas testosteroni PtL5"/>
        <s v="Comamonas testosteroni TB30"/>
        <s v="Commensalibacter sp. MX01"/>
        <s v="Confluentimicrobium sp. EMB200-NS6 EMBL200_NS6"/>
        <s v="Corynebacterium atypicum R2070"/>
        <s v="Corynebacterium aurimucosum ATCC 700975 DSM 44827"/>
        <s v="Corynebacterium callunae DSM 20147"/>
        <s v="Corynebacterium casei JCM 12072"/>
        <s v="Corynebacterium casei LMG S-19264"/>
        <s v="Corynebacterium deserti GIMN1.010"/>
        <s v="Corynebacterium diphtheriae"/>
        <s v="Corynebacterium diphtheriae S601"/>
        <s v="Corynebacterium doosanense CAU 212 = DSM 45436 CAU 212(T)"/>
        <s v="Corynebacterium efficiens YS-314"/>
        <s v="Corynebacterium falsenii DSM 44353 BL 8171"/>
        <s v="Corynebacterium glutamicum"/>
        <s v="Corynebacterium glutamicum 1014"/>
        <s v="Corynebacterium glutamicum 22220"/>
        <s v="Corynebacterium glutamicum 22243"/>
        <s v="Corynebacterium glutamicum 227"/>
        <s v="Corynebacterium glutamicum AR1"/>
        <s v="Corynebacterium glutamicum ATCC 13869"/>
        <s v="Corynebacterium glutamicum ATCC 14997"/>
        <s v="Corynebacterium glutamicum ATCC 21086"/>
        <s v="Corynebacterium glutamicum ATCC 21831"/>
        <s v="Corynebacterium glutamicum ATCC 31832"/>
        <s v="Corynebacterium glutamicum ATCC31830"/>
        <s v="Corynebacterium glutamicum B253"/>
        <s v="Corynebacterium glutamicum CP18"/>
        <s v="Corynebacterium glutamicum LP-6"/>
        <s v="Corynebacterium glutamicum R"/>
        <s v="Corynebacterium glyciniphilum AJ 3170"/>
        <s v="Corynebacterium halotolerans YIM 70093 = DSM 44683"/>
        <s v="Corynebacterium jeikeium"/>
        <s v="Corynebacterium jeikeium A501"/>
        <s v="Corynebacterium jeikeium A505"/>
        <s v="Corynebacterium jeikeium B85766"/>
        <s v="Corynebacterium jeikeium CJ84"/>
        <s v="Corynebacterium jeikeium K411 K411 = NCTC 11915"/>
        <s v="Corynebacterium jeikeium K64"/>
        <s v="Corynebacterium marinum DSM 44953"/>
        <s v="Corynebacterium maris DSM 45190"/>
        <s v="Corynebacterium mustelae DSM 45274"/>
        <s v="Corynebacterium renale"/>
        <s v="Corynebacterium resistens DSM 45100"/>
        <s v="Corynebacterium sp. L2-79-05"/>
        <s v="Corynebacterium striatum M82B"/>
        <s v="Corynebacterium tuberculostearicum B146"/>
        <s v="Corynebacterium ulcerans 210931"/>
        <s v="Corynebacterium ureicelerivorans IMMIB RIV-2301"/>
        <s v="Coxiella burnetii 'MSU Goat Q177'"/>
        <s v="Coxiella burnetii AuQ01"/>
        <s v="Coxiella burnetii CbuK_Q154"/>
        <s v="Coxiella burnetii Dugway 5J108-111"/>
        <s v="Coxiella burnetii Nine Mile Phase I"/>
        <s v="Coxiella burnetii R1140"/>
        <s v="Coxiella burnetii RSA 331"/>
        <s v="Coxiella burnetii RSA 493"/>
        <s v="Coxiella burnetii str. Namibia"/>
        <s v="Crinalium epipsammum PCC 9333"/>
        <s v="Croceicoccus naphthovorans PQ-2"/>
        <s v="Cronobacter condimenti 1330 LMG 26250"/>
        <s v="Cronobacter dublinensis subsp. dublinensis LMG 23823"/>
        <s v="Cronobacter malonaticus LMG 23826"/>
        <s v="Cronobacter sakazakii ATCC 29544"/>
        <s v="Cronobacter sakazakii ATCC BAA-894"/>
        <s v="Cronobacter sakazakii CMCC 45402 CMCC45402"/>
        <s v="Cronobacter sakazakii NCTC 8155"/>
        <s v="Cronobacter sakazakii SP291 Sp291"/>
        <s v="Cronobacter universalis NCTC 9529"/>
        <s v="Cryphonectria parasitica KFC9"/>
        <s v="Cupriavidus metallidurans CH34"/>
        <s v="Cupriavidus necator N-1"/>
        <s v="Cupriavidus taiwanensis"/>
        <s v="Cupriavidus taiwanensis LMG 19424"/>
        <s v="Cyanobacterium aponinum PCC 10605"/>
        <s v="Cyanothece sp. ATCC 51142"/>
        <s v="Cyanothece sp. PCC 7424"/>
        <s v="Cyanothece sp. PCC 7425"/>
        <s v="Cyanothece sp. PCC 7822"/>
        <s v="Cyanothece sp. PCC 8801"/>
        <s v="Cyanothece sp. PCC 8802"/>
        <s v="Cycloclasticus zancles 78-ME 7-ME"/>
        <s v="Cylindrospermum sp. A1345"/>
        <s v="Cylindrospermum stagnale PCC 7417"/>
        <s v="Deferribacter desulfuricans SSM1"/>
        <s v="Deinococcus deserti VCD115"/>
        <s v="Deinococcus geothermalis DSM 11300"/>
        <s v="Deinococcus gobiensis I-0"/>
        <s v="Deinococcus peraridilitoris DSM 19664"/>
        <s v="Deinococcus proteolyticus MRP"/>
        <s v="Deinococcus radiodurans R1"/>
        <s v="Deinococcus radiopugnans ATCC 19172"/>
        <s v="Delftia acidovorans B"/>
        <s v="Delftia acidovorans B8c"/>
        <s v="Delftia acidovorans CA28"/>
        <s v="Delftia acidovorans LME1"/>
        <s v="Delftia sp. KV29"/>
        <s v="Dermacoccus nishinomiyaensis M25"/>
        <s v="Desulfobacterium autotrophicum HRM2"/>
        <s v="Desulfocapsa sulfexigens DSM 10523"/>
        <s v="Desulfohalobium retbaense DSM 5692"/>
        <s v="Desulfomonile tiedjei DSM 6799"/>
        <s v="Desulfosporosinus acidiphilus SJ4"/>
        <s v="Desulfotalea psychrophila LSv54"/>
        <s v="Desulfovibrio gigas DSM 1382 = ATCC 19364"/>
        <s v="Desulfovibrio hydrothermalis AM13 = DSM 14728"/>
        <s v="Desulfovibrio magneticus RS-1"/>
        <s v="Desulfovibrio sp. FW1012B"/>
        <s v="Desulfovibrio vulgaris DP4"/>
        <s v="Desulfovibrio vulgaris RCH1"/>
        <s v="Desulfovibrio vulgaris str. Hildenborough"/>
        <s v="Desulfurella acetivorans A63"/>
        <s v="Dichelobacter nodosus"/>
        <s v="Dictyostelium firmibasis CR II 2B"/>
        <s v="Dictyostelium giganteum DG61"/>
        <s v="Dinoroseobacter shibae DFL 12 = DSM 16493"/>
        <s v="Edwardsiella ictaluri"/>
        <s v="Edwardsiella ictaluri 19s"/>
        <s v="Edwardsiella ictaluri 2s"/>
        <s v="Edwardsiella ictaluri CAF 258"/>
        <s v="Edwardsiella ictaluri HSN-1"/>
        <s v="Edwardsiella tarda 080813"/>
        <s v="Edwardsiella tarda CK41"/>
        <s v="Edwardsiella tarda EIB202"/>
        <s v="Edwardsiella tarda FL6-60"/>
        <s v="Eikenella corrodens 1073"/>
        <s v="Emticicia oligotrophica DSM 17448"/>
        <s v="endophytic bacterium LOB-07"/>
        <s v="Ensifer adhaerens OV14"/>
        <s v="Enterobacter aerogenes"/>
        <s v="Enterobacter aerogenes CAV1320"/>
        <s v="Enterobacter aerogenes EA1509E"/>
        <s v="Enterobacter asburiae 35734"/>
        <s v="Enterobacter asburiae CAV1043"/>
        <s v="Enterobacter asburiae LF7a"/>
        <s v="Enterobacter cloacae"/>
        <s v="Enterobacter cloacae 1623"/>
        <s v="Enterobacter cloacae 34399"/>
        <s v="Enterobacter cloacae 34977"/>
        <s v="Enterobacter cloacae 34978"/>
        <s v="Enterobacter cloacae 34998"/>
        <s v="Enterobacter cloacae BB1092"/>
        <s v="Enterobacter cloacae CAV1311"/>
        <s v="Enterobacter cloacae CAV1411"/>
        <s v="Enterobacter cloacae CAV1668"/>
        <s v="Enterobacter cloacae CAV1669"/>
        <s v="Enterobacter cloacae CHE-2"/>
        <s v="Enterobacter cloacae CRE727"/>
        <s v="Enterobacter cloacae CY01"/>
        <s v="Enterobacter cloacae ECNIH2"/>
        <s v="Enterobacter cloacae ECNIH3"/>
        <s v="Enterobacter cloacae ECNIH4"/>
        <s v="Enterobacter cloacae ECNIH5"/>
        <s v="Enterobacter cloacae ECR091"/>
        <s v="Enterobacter cloacae EcWSU1"/>
        <s v="Enterobacter cloacae El1573"/>
        <s v="Enterobacter cloacae IFO 3320"/>
        <s v="Enterobacter cloacae M15"/>
        <s v="Enterobacter cloacae subsp. cloacae ATCC 13047"/>
        <s v="Enterobacter sp. 638"/>
        <s v="Enterobacter sp. R4-368"/>
        <s v="Enterobacter sp. RFL1396"/>
        <s v="Enterobacter sp. W001"/>
        <s v="Enterococcus durans 41D"/>
        <s v="Enterococcus durans KLDS 6.0930"/>
        <s v="Enterococcus durans KLDS 6.0933"/>
        <s v="Enterococcus faecalis"/>
        <s v="Enterococcus faecalis 10244"/>
        <s v="Enterococcus faecalis 62"/>
        <s v="Enterococcus faecalis ATCC 29212"/>
        <s v="Enterococcus faecalis BFE 1071"/>
        <s v="Enterococcus faecalis CPPF5"/>
        <s v="Enterococcus faecalis D32"/>
        <s v="Enterococcus faecalis DORA_14"/>
        <s v="Enterococcus faecalis DS5"/>
        <s v="Enterococcus faecalis E99"/>
        <s v="Enterococcus faecalis EF-01"/>
        <s v="Enterococcus faecalis ML21"/>
        <s v="Enterococcus faecalis RE25"/>
        <s v="Enterococcus faecalis V583"/>
        <s v="Enterococcus faecium"/>
        <s v="Enterococcus faecium 399/F99/A9"/>
        <s v="Enterococcus faecium 399/F99/H8"/>
        <s v="Enterococcus faecium 399/S99/A7"/>
        <s v="Enterococcus faecium 6T1a"/>
        <s v="Enterococcus faecium 9631160-1 (AHA15)"/>
        <s v="Enterococcus faecium Aus0004"/>
        <s v="Enterococcus faecium Aus0085 AUS0085"/>
        <s v="Enterococcus faecium BM4147"/>
        <s v="Enterococcus faecium DJ1"/>
        <s v="Enterococcus faecium DO"/>
        <s v="Enterococcus faecium HB6"/>
        <s v="Enterococcus faecium JH95"/>
        <s v="Enterococcus faecium L50"/>
        <s v="Enterococcus faecium M7M2"/>
        <s v="Enterococcus faecium NRRL B-2354"/>
        <s v="Enterococcus faecium S177"/>
        <s v="Enterococcus faecium T110"/>
        <s v="Enterococcus faecium UW7606x64/3 TC1"/>
        <s v="Enterococcus faecium VRE38"/>
        <s v="Enterococcus gallinarum A6981"/>
        <s v="Enterococcus hirae ATCC 9790"/>
        <s v="Enterococcus mundtii QU 25"/>
        <s v="Erwinia amylovora 01SFR-BO"/>
        <s v="Erwinia amylovora ACW56400"/>
        <s v="Erwinia amylovora ATCC 49946"/>
        <s v="Erwinia amylovora ATCC BAA-2158"/>
        <s v="Erwinia amylovora CFBP 1232 type strain: CFBP 1232"/>
        <s v="Erwinia amylovora CFBP 2585"/>
        <s v="Erwinia amylovora CFBP1430 CFPB1430"/>
        <s v="Erwinia amylovora CFBP7517"/>
        <s v="Erwinia amylovora Ea266"/>
        <s v="Erwinia amylovora Ea356 Ea 356"/>
        <s v="Erwinia amylovora Ea644"/>
        <s v="Erwinia amylovora Ea88"/>
        <s v="Erwinia amylovora IH3-1"/>
        <s v="Erwinia amylovora IL-5"/>
        <s v="Erwinia amylovora LA635"/>
        <s v="Erwinia amylovora LA636"/>
        <s v="Erwinia amylovora LA637"/>
        <s v="Erwinia amylovora LebB66"/>
        <s v="Erwinia amylovora MR1"/>
        <s v="Erwinia amylovora UTRJ2"/>
        <s v="Erwinia billingiae Eb661"/>
        <s v="Erwinia pyrifoliae DSM 12163"/>
        <s v="Erwinia pyrifoliae Ep1/96"/>
        <s v="Erwinia sp. Ejp 556"/>
        <s v="Erwinia sp. Ejp617"/>
        <s v="Erwinia tasmaniensis Et1/99"/>
        <s v="Erysipelothrix rhusiopathiae S-1"/>
        <s v="Escherichia coli"/>
        <s v="Escherichia coli 01298"/>
        <s v="Escherichia coli 042"/>
        <s v="Escherichia coli 09/22a"/>
        <s v="Escherichia coli 1/21"/>
        <s v="Escherichia coli 1/23"/>
        <s v="Escherichia coli 108"/>
        <s v="Escherichia coli 1122"/>
        <s v="Escherichia coli 1303"/>
        <s v="Escherichia coli 2009C-3133"/>
        <s v="Escherichia coli 2012C-4227"/>
        <s v="Escherichia coli 2161"/>
        <s v="Escherichia coli 271"/>
        <s v="Escherichia coli 278B"/>
        <s v="Escherichia coli 29k"/>
        <s v="Escherichia coli 3072/96"/>
        <s v="Escherichia coli 345-2RifC"/>
        <s v="Escherichia coli 3A11"/>
        <s v="Escherichia coli 417H"/>
        <s v="Escherichia coli 4266 delta cssB::Km"/>
        <s v="Escherichia coli 517-2H1"/>
        <s v="Escherichia coli 53638"/>
        <s v="Escherichia coli 5509"/>
        <s v="Escherichia coli 55989"/>
        <s v="Escherichia coli 63743"/>
        <s v="Escherichia coli 6409"/>
        <s v="Escherichia coli 690FNR"/>
        <s v="Escherichia coli 7"/>
        <s v="Escherichia coli 7633094-7"/>
        <s v="Escherichia coli 789"/>
        <s v="Escherichia coli 7A8"/>
        <s v="Escherichia coli 80"/>
        <s v="Escherichia coli 886"/>
        <s v="Escherichia coli 95JB1"/>
        <s v="Escherichia coli 9705"/>
        <s v="Escherichia coli A"/>
        <s v="Escherichia coli A2363"/>
        <s v="Escherichia coli AA86"/>
        <s v="Escherichia coli ABU 83972"/>
        <s v="Escherichia coli AHC4"/>
        <s v="Escherichia coli APEC IMT5155"/>
        <s v="Escherichia coli APEC O1"/>
        <s v="Escherichia coli APEC O103"/>
        <s v="Escherichia coli APEC strain 7122"/>
        <s v="Escherichia coli APEC1990_61"/>
        <s v="Escherichia coli AR060302"/>
        <s v="Escherichia coli ATCC 25922"/>
        <s v="Escherichia coli ATCC 43894"/>
        <s v="Escherichia coli B171"/>
        <s v="Escherichia coli B24"/>
        <s v="Escherichia coli B3804"/>
        <s v="Escherichia coli B7A"/>
        <s v="Escherichia coli Bactec"/>
        <s v="Escherichia coli BB1093"/>
        <s v="Escherichia coli BK28960"/>
        <s v="Escherichia coli C"/>
        <s v="Escherichia coli C017e-caz-1"/>
        <s v="Escherichia coli C14-9"/>
        <s v="Escherichia coli C159/11"/>
        <s v="Escherichia coli CA46"/>
        <s v="Escherichia coli CFSAN029787"/>
        <s v="Escherichia coli CGB40"/>
        <s v="Escherichia coli CGS13"/>
        <s v="Escherichia coli chi7122"/>
        <s v="Escherichia coli CI5"/>
        <s v="Escherichia coli Combat2D2"/>
        <s v="Escherichia coli D"/>
        <s v="Escherichia coli D7-3"/>
        <s v="Escherichia coli DD81"/>
        <s v="Escherichia coli DIJ1"/>
        <s v="Escherichia coli DORA_A_5_14_21"/>
        <s v="Escherichia coli E17.16"/>
        <s v="Escherichia coli E2348/69"/>
        <s v="Escherichia coli E3"/>
        <s v="Escherichia coli E66An"/>
        <s v="Escherichia coli EC14"/>
        <s v="Escherichia coli EC25"/>
        <s v="Escherichia coli ECBC1G4"/>
        <s v="Escherichia coli ECC-1470"/>
        <s v="Escherichia coli ECN580"/>
        <s v="Escherichia coli EcNDM0"/>
        <s v="Escherichia coli EcNDM1"/>
        <s v="Escherichia coli ECONIH1"/>
        <s v="Escherichia coli ECOR24"/>
        <s v="Escherichia coli ECS01"/>
        <s v="Escherichia coli ECSAM7"/>
        <s v="Escherichia coli ED1a"/>
        <s v="Escherichia coli EH41"/>
        <s v="Escherichia coli EQ011"/>
        <s v="Escherichia coli ESBL-12"/>
        <s v="Escherichia coli ESBL-283"/>
        <s v="Escherichia coli ESBL-305"/>
        <s v="Escherichia coli ESBL-315"/>
        <s v="Escherichia coli ESBL117"/>
        <s v="Escherichia coli ETEC 1392/75"/>
        <s v="Escherichia coli ETEC H10407"/>
        <s v="Escherichia coli F18+ EC2173"/>
        <s v="Escherichia coli FAP1"/>
        <s v="Escherichia coli G1"/>
        <s v="Escherichia coli G3/10"/>
        <s v="Escherichia coli G8"/>
        <s v="Escherichia coli GM31"/>
        <s v="Escherichia coli GUE"/>
        <s v="Escherichia coli H10407"/>
        <s v="Escherichia coli H22"/>
        <s v="Escherichia coli H30"/>
        <s v="Escherichia coli H4H"/>
        <s v="Escherichia coli HHA45"/>
        <s v="Escherichia coli HK-01"/>
        <s v="Escherichia coli HS102707"/>
        <s v="Escherichia coli HUSEC41"/>
        <s v="Escherichia coli IS04"/>
        <s v="Escherichia coli IS15"/>
        <s v="Escherichia coli J"/>
        <s v="Escherichia coli JEF100"/>
        <s v="Escherichia coli JIE512b"/>
        <s v="Escherichia coli JJ1886"/>
        <s v="Escherichia coli K-12"/>
        <s v="Escherichia coli K-12 P678-54"/>
        <s v="Escherichia coli K317"/>
        <s v="Escherichia coli KL4"/>
        <s v="Escherichia coli KO11FL"/>
        <s v="Escherichia coli L46"/>
        <s v="Escherichia coli L8"/>
        <s v="Escherichia coli LF82"/>
        <s v="Escherichia coli LG74"/>
        <s v="Escherichia coli LK-NARMP"/>
        <s v="Escherichia coli LST424C"/>
        <s v="Escherichia coli M9888"/>
        <s v="Escherichia coli M9996"/>
        <s v="Escherichia coli MG828"/>
        <s v="Escherichia coli MNCRE44"/>
        <s v="Escherichia coli MS2027"/>
        <s v="Escherichia coli N10-0505"/>
        <s v="Escherichia coli N10-2337"/>
        <s v="Escherichia coli NCM3722"/>
        <s v="Escherichia coli NCTC 9034"/>
        <s v="Escherichia coli NCTC9001"/>
        <s v="Escherichia coli ND11"/>
        <s v="Escherichia coli ND12"/>
        <s v="Escherichia coli NDM1Dok01 NDM-1 Dok01"/>
        <s v="Escherichia coli NMI5428/11"/>
        <s v="Escherichia coli O102-ST405"/>
        <s v="Escherichia coli O103:H2 str. 12009"/>
        <s v="Escherichia coli O104:H4 str. 2009EL-2050"/>
        <s v="Escherichia coli O104:H4 str. 2009EL-2071"/>
        <s v="Escherichia coli O104:H4 str. 2011C-3493"/>
        <s v="Escherichia coli O104:H4 str. C227-11"/>
        <s v="Escherichia coli O104:H4 str. E92/11"/>
        <s v="Escherichia coli O111:H- str. 11128"/>
        <s v="Escherichia coli O127:H6 str. E2348/69"/>
        <s v="Escherichia coli O139:H28 str. E24377A"/>
        <s v="Escherichia coli O145:H28 str. RM12581"/>
        <s v="Escherichia coli O145:H28 str. RM12761"/>
        <s v="Escherichia coli O145:H28 str. RM13514"/>
        <s v="Escherichia coli O145:H28 str. RM13516"/>
        <s v="Escherichia coli O157:H7 str. EC4115"/>
        <s v="Escherichia coli O157:H7 str. EDL933"/>
        <s v="Escherichia coli O157:H7 str. F8092B"/>
        <s v="Escherichia coli O157:H7 str. G5101"/>
        <s v="Escherichia coli O157:H7 str. Sakai"/>
        <s v="Escherichia coli O157:H7 str. SS17"/>
        <s v="Escherichia coli O157:H7 str. SS52"/>
        <s v="Escherichia coli O157:H7 str. TW14359"/>
        <s v="Escherichia coli O157:H7 str. TW14588"/>
        <s v="Escherichia coli O157:H7 WS4202"/>
        <s v="Escherichia coli O26:H11 str. 11368"/>
        <s v="Escherichia coli O55:H7 str. CB9615"/>
        <s v="Escherichia coli O55:H7 str. RM12579"/>
        <s v="Escherichia coli O6877"/>
        <s v="Escherichia coli O7:K1 str. CE10"/>
        <s v="Escherichia coli O83:H1 str. NRG 857C"/>
        <s v="Escherichia coli P0014_S_T"/>
        <s v="Escherichia coli P0022_ST"/>
        <s v="Escherichia coli PCN033"/>
        <s v="Escherichia coli PCN061"/>
        <s v="Escherichia coli PG010208"/>
        <s v="Escherichia coli PMV-1"/>
        <s v="Escherichia coli PWD4"/>
        <s v="Escherichia coli Q1"/>
        <s v="Escherichia coli RM9387"/>
        <s v="Escherichia coli RPEC180"/>
        <s v="Escherichia coli RS218"/>
        <s v="Escherichia coli S1.2.T2R"/>
        <s v="Escherichia coli SCEC2"/>
        <s v="Escherichia coli SE11"/>
        <s v="Escherichia coli SE15"/>
        <s v="Escherichia coli SE53"/>
        <s v="Escherichia coli SF-088"/>
        <s v="Escherichia coli SF-166"/>
        <s v="Escherichia coli SF-173"/>
        <s v="Escherichia coli SF-468"/>
        <s v="Escherichia coli SMS-3-5"/>
        <s v="Escherichia coli ST131"/>
        <s v="Escherichia coli T23"/>
        <s v="Escherichia coli TB22"/>
        <s v="Escherichia coli TN38148"/>
        <s v="Escherichia coli UM146"/>
        <s v="Escherichia coli UMN026"/>
        <s v="Escherichia coli UMNF18"/>
        <s v="Escherichia coli UMNK88"/>
        <s v="Escherichia coli UMNturkey3"/>
        <s v="Escherichia coli UMNturkey5"/>
        <s v="Escherichia coli UMNturkey6"/>
        <s v="Escherichia coli UMNturkey7"/>
        <s v="Escherichia coli UTI89"/>
        <s v="Escherichia coli Vir68"/>
        <s v="Escherichia coli VR50"/>
        <s v="Escherichia coli W"/>
        <s v="Escherichia coli W1058"/>
        <s v="Escherichia coli WS8"/>
        <s v="Escherichia coli XH001"/>
        <s v="Escherichia coli XH140A"/>
        <s v="Escherichia coli Xuzhou21"/>
        <s v="Escherichia coli XZDC"/>
        <s v="Escherichia coli Y6-7"/>
        <s v="Escherichia coli YD626E"/>
        <s v="Escherichia coli Z7"/>
        <s v="Escherichia coli ZMF18"/>
        <s v="Escherichia fergusonii ATCC 35469 ATCC 35469T"/>
        <s v="Escherichia fergusonii ECD227"/>
        <s v="Escherichia sp. Sflu5"/>
        <s v="Eubacterium acidaminophilum DSM 3953 al-2"/>
        <s v="Exiguobacterium arabatum RFL1109"/>
        <s v="Exiguobacterium sibiricum 255-15"/>
        <s v="Exiguobacterium sp. JLM-2"/>
        <s v="Exiguobacterium sp. S3-2"/>
        <s v="Fibrella aestuarina BUZ 2"/>
        <s v="Fibrisoma limi BUZ 3 type strain:BUZ 3"/>
        <s v="Finegoldia magna ATCC 29328"/>
        <s v="Flavobacterium branchiophilum FL-15"/>
        <s v="Flavobacterium psychrophilum D12"/>
        <s v="Flavobacterium sp. KI723T1"/>
        <s v="Flavobacterium sp. KP1"/>
        <s v="Fluoribacter dumoffii NY 23"/>
        <s v="Fluoribacter dumoffii Tex-KL"/>
        <s v="Francisella guangzhouensis"/>
        <s v="Francisella philomiragia ATCC 25016"/>
        <s v="Francisella philomiragia ATCC 25017"/>
        <s v="Francisella philomiragia GA01-2794"/>
        <s v="Francisella philomiragia GA01-2801"/>
        <s v="Francisella philomiragia O#319-029"/>
        <s v="Francisella philomiragia O#319-036 [FSC 153]"/>
        <s v="Francisella philomiragia O#319-067"/>
        <s v="Francisella philomiragia subsp. philomiragia ATCC 25017"/>
        <s v="Francisella tularensis LVS"/>
        <s v="Francisella tularensis subsp. novicida F6168"/>
        <s v="Francisella tularensis subsp. novicida PA10-7858"/>
        <s v="Francisella tularensis subsp. tularensis str. SCHU S4 substr. NR-28534"/>
        <s v="Francisella tularensis subsp. tularensis WY96"/>
        <s v="Frankia sp. CpI1"/>
        <s v="Frankia symbiont of Datisca glomerata 4085684"/>
        <s v="Frederiksenia canicola BB1087"/>
        <s v="Fusarium oxysporum f. sp. matthiolae 725"/>
        <s v="Fusarium oxysporum f. sp. raphani 699"/>
        <s v="Fusarium proliferatum ITEM-2336"/>
        <s v="Fusobacterium nucleatum 12230"/>
        <s v="Fusobacterium nucleatum FDC 27-17"/>
        <s v="Fusobacterium nucleatum KH9"/>
        <s v="Fusobacterium nucleatum subsp. animalis 4_8"/>
        <s v="Fusobacterium nucleatum subsp. animalis 7_1"/>
        <s v="Fusobacterium nucleatum subsp. polymorphum ATCC 10953"/>
        <s v="Fusobacterium nucleatum subsp. polymorphum ChDC F306"/>
        <s v="Fusobacterium nucleatum subsp. vincentii 3_1_27"/>
        <s v="Gallibacterium anatis UMN179"/>
        <s v="Gammaproteobacteria bacterium NRL1"/>
        <s v="Gayadomonas joobiniege G7"/>
        <s v="Gemmatirosa kalamazoonesis KBS708"/>
        <s v="Geoalkalibacter subterraneus Red1"/>
        <s v="Geobacillus kaustophilus HTA426"/>
        <s v="Geobacillus sp. 1121"/>
        <s v="Geobacillus sp. 12AMOR1"/>
        <s v="Geobacillus sp. 610"/>
        <s v="Geobacillus sp. JF8"/>
        <s v="Geobacillus sp. LC300"/>
        <s v="Geobacillus sp. WCH70"/>
        <s v="Geobacillus sp. Y4.1MC1"/>
        <s v="Geobacillus sp. Y412MC52"/>
        <s v="Geobacillus sp. Y412MC61"/>
        <s v="Geobacillus stearothermophilus"/>
        <s v="Geobacillus stearothermophilus 10"/>
        <s v="Geobacillus stearothermophilus 18"/>
        <s v="Geobacillus stearothermophilus TKO15"/>
        <s v="Geobacillus thermodenitrificans NG80-2"/>
        <s v="Geobacillus thermoglucosidasius C56-YS93"/>
        <s v="Geobacter lovleyi SZ"/>
        <s v="Geobacter metallireducens GS-15"/>
        <s v="Glaciecola sp. 4H-3-7+YE-5"/>
        <s v="Gloeocapsa sp. PCC 7428"/>
        <s v="Gluconacetobacter diazotrophicus PA1 5 PAl 5"/>
        <s v="Gluconobacter oxydans"/>
        <s v="Gluconobacter oxydans 621H"/>
        <s v="Gluconobacter oxydans DSM 3504"/>
        <s v="Gluconobacter oxydans H24"/>
        <s v="Gordonia bronchialis DSM 43247"/>
        <s v="Gordonia polyisoprenivorans VH2"/>
        <s v="Gordonia sp. KTR9"/>
        <s v="Gordonia westfalica type strain: DSM 44215"/>
        <s v="Gracilaria chilensis"/>
        <s v="Gracilaria robusta"/>
        <s v="Gracilariopsis lemaneiformis"/>
        <s v="Granulicella tundricola MP5ACTX9"/>
        <s v="Haemophilus influenzae"/>
        <s v="Haemophilus influenzae A1209"/>
        <s v="Haemophilus influenzae A1606"/>
        <s v="Haemophilus influenzae BB1050"/>
        <s v="Haemophilus influenzae BB1051"/>
        <s v="Haemophilus influenzae BB1052"/>
        <s v="Haemophilus influenzae BB1053"/>
        <s v="Haemophilus influenzae BB1059"/>
        <s v="Haemophilus influenzae BPF"/>
        <s v="Haemophilus influenzae F50"/>
        <s v="Haemophilus influenzae H49"/>
        <s v="Haemophilus influenzae H64"/>
        <s v="Haemophilus influenzae J612"/>
        <s v="Haemophilus influenzae PN223"/>
        <s v="Haemophilus influenzae S5"/>
        <s v="Haemophilus parainfluenzae 72322"/>
        <s v="Haemophilus somnus 129PT"/>
        <s v="Hafnia alvei MISC230"/>
        <s v="Hafnia alvei MISC261"/>
        <s v="Halalkalicoccus jeotgali B3"/>
        <s v="Halanaeroarchaeum sulfurireducens HSR2"/>
        <s v="Halanaeroarchaeum sulfurireducens M27-SA2"/>
        <s v="Haliscomenobacter hydrossis DSM 1100"/>
        <s v="Haloarcula hispanica ATCC 33960 CGMCC 1.2049"/>
        <s v="Haloarcula hispanica N601"/>
        <s v="Haloarcula marismortui ATCC 43049"/>
        <s v="Haloarcula sp. AS7094"/>
        <s v="Haloarcula sp. CBA1115"/>
        <s v="Halobacillus halophilus DSM 2266 type strain: DSM 2266"/>
        <s v="Halobacteriovorax marinus SJ"/>
        <s v="Halobacterium salinarum"/>
        <s v="Halobacterium salinarum J7"/>
        <s v="Halobacterium salinarum R1 DSM 671 = R1"/>
        <s v="Halobacterium sp. DL1"/>
        <s v="Halobacterium sp. GN101"/>
        <s v="Halobacterium sp. NRC-1"/>
        <s v="Haloferax gibbonsii ARA6"/>
        <s v="Haloferax lucentense Aa 2.2"/>
        <s v="Haloferax mediterranei ATCC 33500"/>
        <s v="Haloferax mediterranei ATCC 33500 CGMCC 1.2087"/>
        <s v="Haloferax volcanii DS2"/>
        <s v="Halogeometricum borinquense DSM 11551"/>
        <s v="Halomicrobium mukohataei DSM 12286"/>
        <s v="Halomonas sp. A3H3"/>
        <s v="Halomonas sp. KO116"/>
        <s v="Halomonas sp. ZM3"/>
        <s v="halophilic archaeon DL31"/>
        <s v="Halopiger xanaduensis SH-6"/>
        <s v="Haloquadratum walsbyi C23 DSM 16854 = C23"/>
        <s v="Haloquadratum walsbyi DSM 16790 DSM 16790 = HBSQ001"/>
        <s v="Halorhabdus tiamatea SARL4B type strain: SARL4B"/>
        <s v="Halorubrum lacusprofundi ATCC 49239"/>
        <s v="Halorubrum saccharovorum"/>
        <s v="Halorubrum sp. T3"/>
        <s v="Halostagnicola larsenii XH-48"/>
        <s v="Haloterrigena thermotolerans H13"/>
        <s v="Haloterrigena turkmenica DSM 5511"/>
        <s v="Helicobacter acinonychis str. Sheeba"/>
        <s v="Helicobacter bizzozeronii CIII-1"/>
        <s v="Helicobacter cetorum MIT 00-7128"/>
        <s v="Helicobacter cetorum MIT 99-5656"/>
        <s v="Helicobacter cinaedi PAGU611"/>
        <s v="Helicobacter pullorum 229254/12"/>
        <s v="Helicobacter pullorum 229336/12"/>
        <s v="Helicobacter pylori"/>
        <s v="Helicobacter pylori 173/00"/>
        <s v="Helicobacter pylori 1786/05"/>
        <s v="Helicobacter pylori 1846/05"/>
        <s v="Helicobacter pylori 228/99"/>
        <s v="Helicobacter pylori 489"/>
        <s v="Helicobacter pylori 69"/>
        <s v="Helicobacter pylori 7C"/>
        <s v="Helicobacter pylori Aklavik117"/>
        <s v="Helicobacter pylori Aklavik86"/>
        <s v="Helicobacter pylori AL202"/>
        <s v="Helicobacter pylori AL226"/>
        <s v="Helicobacter pylori AL236"/>
        <s v="Helicobacter pylori B8"/>
        <s v="Helicobacter pylori CCUG 17874"/>
        <s v="Helicobacter pylori ELS37"/>
        <s v="Helicobacter pylori F30"/>
        <s v="Helicobacter pylori F32"/>
        <s v="Helicobacter pylori G27"/>
        <s v="Helicobacter pylori Gambia94/24"/>
        <s v="Helicobacter pylori HPAG1"/>
        <s v="Helicobacter pylori HPM180"/>
        <s v="Helicobacter pylori HPM186"/>
        <s v="Helicobacter pylori HPM8"/>
        <s v="Helicobacter pylori HUP-B14"/>
        <s v="Helicobacter pylori Lithuania75"/>
        <s v="Helicobacter pylori OK310"/>
        <s v="Helicobacter pylori OU145B"/>
        <s v="Helicobacter pylori P12"/>
        <s v="Helicobacter pylori P8"/>
        <s v="Helicobacter pylori PeCan4"/>
        <s v="Helicobacter pylori Puno120"/>
        <s v="Helicobacter pylori Sat464"/>
        <s v="Helicobacter pylori SNT49 Santal49"/>
        <s v="Helicobacter pylori SouthAfrica7"/>
        <s v="Helicobacter pylori v225d"/>
        <s v="Helicobacter pylori XZ274"/>
        <s v="Herpetosiphon aurantiacus DSM 785"/>
        <s v="Hirschia baltica ATCC 49814"/>
        <s v="Histophilus somni"/>
        <s v="Histophilus somni 9L"/>
        <s v="Hoeflea sp. IMCC20628"/>
        <s v="Hymenobacter sp. APR13"/>
        <s v="Hymenobacter sp. DG25B"/>
        <s v="Hymenobacter swuensis DY53"/>
        <s v="Ilyobacter polytropus DSM 2926"/>
        <s v="Isosphaera pallida ATCC 43644"/>
        <s v="Jannaschia sp. CCS1"/>
        <s v="Jeotgalibacillus sp. D5 malaysiensis"/>
        <s v="Ketogulonicigenium vulgare Hbe602"/>
        <s v="Ketogulonicigenium vulgare WSH-001"/>
        <s v="Ketogulonicigenium vulgare Y25"/>
        <s v="Kineococcus radiotolerans SRS30216 = ATCC BAA-149"/>
        <s v="Klebsiella oxytoca"/>
        <s v="Klebsiella oxytoca 09201"/>
        <s v="Klebsiella oxytoca CAV1099"/>
        <s v="Klebsiella oxytoca CAV1335"/>
        <s v="Klebsiella oxytoca CAV1374"/>
        <s v="Klebsiella oxytoca E718"/>
        <s v="Klebsiella oxytoca KONIH1"/>
        <s v="Klebsiella oxytoca KOX105"/>
        <s v="Klebsiella oxytoca M1"/>
        <s v="Klebsiella pneumoniae"/>
        <s v="Klebsiella pneumoniae 0773"/>
        <s v="Klebsiella pneumoniae 09138475RyC"/>
        <s v="Klebsiella pneumoniae 12"/>
        <s v="Klebsiella pneumoniae 15"/>
        <s v="Klebsiella pneumoniae 2kI"/>
        <s v="Klebsiella pneumoniae 30660/NJST258_1"/>
        <s v="Klebsiella pneumoniae 30684/NJST258_2"/>
        <s v="Klebsiella pneumoniae 32192"/>
        <s v="Klebsiella pneumoniae 342"/>
        <s v="Klebsiella pneumoniae 34618"/>
        <s v="Klebsiella pneumoniae 38544"/>
        <s v="Klebsiella pneumoniae 38547"/>
        <s v="Klebsiella pneumoniae 500_1420"/>
        <s v="Klebsiella pneumoniae 601"/>
        <s v="Klebsiella pneumoniae 6234"/>
        <s v="Klebsiella pneumoniae 9"/>
        <s v="Klebsiella pneumoniae 997"/>
        <s v="Klebsiella pneumoniae ATCC BAA-2146"/>
        <s v="Klebsiella pneumoniae BB1088"/>
        <s v="Klebsiella pneumoniae BB1089"/>
        <s v="Klebsiella pneumoniae BB1090"/>
        <s v="Klebsiella pneumoniae BK15692"/>
        <s v="Klebsiella pneumoniae BK26633"/>
        <s v="Klebsiella pneumoniae BK30661"/>
        <s v="Klebsiella pneumoniae BK30683"/>
        <s v="Klebsiella pneumoniae BK30799"/>
        <s v="Klebsiella pneumoniae BK31551"/>
        <s v="Klebsiella pneumoniae BK31567"/>
        <s v="Klebsiella pneumoniae BK32179"/>
        <s v="Klebsiella pneumoniae BM4493"/>
        <s v="Klebsiella pneumoniae C132-98"/>
        <s v="Klebsiella pneumoniae carbapenem-resistant blaNDM-1"/>
        <s v="Klebsiella pneumoniae CAV1344"/>
        <s v="Klebsiella pneumoniae CAV1392"/>
        <s v="Klebsiella pneumoniae CAV1596"/>
        <s v="Klebsiella pneumoniae CG43"/>
        <s v="Klebsiella pneumoniae CGH25"/>
        <s v="Klebsiella pneumoniae CRE1"/>
        <s v="Klebsiella pneumoniae CRE114"/>
        <s v="Klebsiella pneumoniae CRE380"/>
        <s v="Klebsiella pneumoniae CRE79"/>
        <s v="Klebsiella pneumoniae DMC1097"/>
        <s v="Klebsiella pneumoniae E71T"/>
        <s v="Klebsiella pneumoniae FC1"/>
        <s v="Klebsiella pneumoniae FCF1305"/>
        <s v="Klebsiella pneumoniae FCF3SP"/>
        <s v="Klebsiella pneumoniae HP205"/>
        <s v="Klebsiella pneumoniae HS062105"/>
        <s v="Klebsiella pneumoniae JM45"/>
        <s v="Klebsiella pneumoniae K18An"/>
        <s v="Klebsiella pneumoniae K1HV"/>
        <s v="Klebsiella pneumoniae KCTC 2242"/>
        <s v="Klebsiella pneumoniae KF3"/>
        <s v="Klebsiella pneumoniae Kp002"/>
        <s v="Klebsiella pneumoniae KP048"/>
        <s v="Klebsiella pneumoniae KP1"/>
        <s v="Klebsiella pneumoniae Kp11978"/>
        <s v="Klebsiella pneumoniae KP3"/>
        <s v="Klebsiella pneumoniae Kp52.145"/>
        <s v="Klebsiella pneumoniae KP617"/>
        <s v="Klebsiella pneumoniae Kp7"/>
        <s v="Klebsiella pneumoniae KP96"/>
        <s v="Klebsiella pneumoniae Kpn-1433"/>
        <s v="Klebsiella pneumoniae Kpn-1504"/>
        <s v="Klebsiella pneumoniae Kpn-1780"/>
        <s v="Klebsiella pneumoniae Kpn-1870"/>
        <s v="Klebsiella pneumoniae Kpn-3913"/>
        <s v="Klebsiella pneumoniae KPN5047"/>
        <s v="Klebsiella pneumoniae Kpn557"/>
        <s v="Klebsiella pneumoniae KPS30"/>
        <s v="Klebsiella pneumoniae KPS77"/>
        <s v="Klebsiella pneumoniae KpS90"/>
        <s v="Klebsiella pneumoniae LS6"/>
        <s v="Klebsiella pneumoniae MGR-K194"/>
        <s v="Klebsiella pneumoniae MGR-K8"/>
        <s v="Klebsiella pneumoniae N10-0469"/>
        <s v="Klebsiella pneumoniae N11-0042"/>
        <s v="Klebsiella pneumoniae NDM-1saitama01"/>
        <s v="Klebsiella pneumoniae NK245"/>
        <s v="Klebsiella pneumoniae NK29"/>
        <s v="Klebsiella pneumoniae NL194"/>
        <s v="Klebsiella pneumoniae OW16C2"/>
        <s v="Klebsiella pneumoniae p39SLMT"/>
        <s v="Klebsiella pneumoniae PMK1"/>
        <s v="Klebsiella pneumoniae RJF866"/>
        <s v="Klebsiella pneumoniae SC29"/>
        <s v="Klebsiella pneumoniae ST101"/>
        <s v="Klebsiella pneumoniae ST15"/>
        <s v="Klebsiella pneumoniae ST17 Kp848"/>
        <s v="Klebsiella pneumoniae ST23"/>
        <s v="Klebsiella pneumoniae ST258"/>
        <s v="Klebsiella pneumoniae ST272 K45-67"/>
        <s v="Klebsiella pneumoniae ST48"/>
        <s v="Klebsiella pneumoniae strain"/>
        <s v="Klebsiella pneumoniae subsp. pneumoniae 234-12"/>
        <s v="Klebsiella pneumoniae subsp. pneumoniae HS11286"/>
        <s v="Klebsiella pneumoniae subsp. pneumoniae Kp13"/>
        <s v="Klebsiella pneumoniae subsp. pneumoniae KP5-1 Kp5-1"/>
        <s v="Klebsiella pneumoniae subsp. pneumoniae KPNIH1"/>
        <s v="Klebsiella pneumoniae subsp. pneumoniae KPNIH10"/>
        <s v="Klebsiella pneumoniae subsp. pneumoniae KPNIH24"/>
        <s v="Klebsiella pneumoniae subsp. pneumoniae KPNIH27"/>
        <s v="Klebsiella pneumoniae subsp. pneumoniae KPNIH29"/>
        <s v="Klebsiella pneumoniae subsp. pneumoniae KPNIH30"/>
        <s v="Klebsiella pneumoniae subsp. pneumoniae KPNIH31"/>
        <s v="Klebsiella pneumoniae subsp. pneumoniae KPNIH32"/>
        <s v="Klebsiella pneumoniae subsp. pneumoniae KPNIH33"/>
        <s v="Klebsiella pneumoniae subsp. pneumoniae KPR0928"/>
        <s v="Klebsiella pneumoniae subsp. pneumoniae KPX"/>
        <s v="Klebsiella pneumoniae subsp. pneumoniae MGH 78578 ATCC 700721"/>
        <s v="Klebsiella pneumoniae subsp. pneumoniae NTUH-K2044"/>
        <s v="Klebsiella pneumoniae subsp. pneumoniae PittNDM01"/>
        <s v="Klebsiella pneumoniae subsp. rhinoscleromatis SB3432"/>
        <s v="Klebsiella pneumoniae TCKpnC"/>
        <s v="Klebsiella pneumoniae U-0608239"/>
        <s v="Klebsiella pneumoniae U3156199"/>
        <s v="Klebsiella pneumoniae UHKPC07"/>
        <s v="Klebsiella pneumoniae UHKPC33"/>
        <s v="Klebsiella pneumoniae UMNturkey9"/>
        <s v="Klebsiella sp. KCL-2"/>
        <s v="Klebsiella variicola BZ19"/>
        <s v="Klebsiella variicola DX120E"/>
        <s v="Kluyvera intermedia CAV1151"/>
        <s v="Komagataeibacter europaeus DES 11"/>
        <s v="Komagataeibacter europaeus JK2"/>
        <s v="Komagataeibacter europaeus KGMA0119"/>
        <s v="Komagataeibacter medellinensis NBRC 3288"/>
        <s v="Komagataeibacter xylinus E25"/>
        <s v="Lachancea fermentati"/>
        <s v="Lachancea waltii CBS 6430 from the CBS Collection, Delft"/>
        <s v="Lactobacillus acidipiscis ACA-DC 1533"/>
        <s v="Lactobacillus acidophilus TK8912"/>
        <s v="Lactobacillus amylovorus 30SC"/>
        <s v="Lactobacillus amylovorus GRL 1112"/>
        <s v="Lactobacillus amylovorus GRL1118"/>
        <s v="Lactobacillus brevis 925A"/>
        <s v="Lactobacillus brevis ABBC45"/>
        <s v="Lactobacillus brevis ATCC 367"/>
        <s v="Lactobacillus brevis BSO 464"/>
        <s v="Lactobacillus brevis D11"/>
        <s v="Lactobacillus brevis KB290"/>
        <s v="Lactobacillus buchneri CD034"/>
        <s v="Lactobacillus buchneri NRRL B-30929"/>
        <s v="Lactobacillus casei"/>
        <s v="Lactobacillus casei ATCC 334"/>
        <s v="Lactobacillus casei BD-II"/>
        <s v="Lactobacillus casei LC2W"/>
        <s v="Lactobacillus casei LcA"/>
        <s v="Lactobacillus casei LcY"/>
        <s v="Lactobacillus casei LOCK919"/>
        <s v="Lactobacillus casei MCJ"/>
        <s v="Lactobacillus casei str. Zhang"/>
        <s v="Lactobacillus casei subsp. casei ATCC 393"/>
        <s v="Lactobacillus casei TISTR1341"/>
        <s v="Lactobacillus casei W56"/>
        <s v="Lactobacillus curvatus CRL705"/>
        <s v="Lactobacillus delbrueckii"/>
        <s v="Lactobacillus delbrueckii B36"/>
        <s v="Lactobacillus delbrueckii CRL1212"/>
        <s v="Lactobacillus delbrueckii JCL414"/>
        <s v="Lactobacillus delbrueckii subsp. bulgaricus ND02"/>
        <s v="Lactobacillus delbrueckii WS58"/>
        <s v="Lactobacillus farciminis CNCM-I-3699-R"/>
        <s v="Lactobacillus farciminis CNCM-I-3699-S"/>
        <s v="Lactobacillus farciminis KCTC3681"/>
        <s v="Lactobacillus fermentum"/>
        <s v="Lactobacillus fermentum 3872"/>
        <s v="Lactobacillus fermentum KC5b"/>
        <s v="Lactobacillus fermentum MTCC 8711"/>
        <s v="Lactobacillus gallinarum HFD4"/>
        <s v="Lactobacillus gasseri 130918"/>
        <s v="Lactobacillus gasseri LA39"/>
        <s v="Lactobacillus helveticus ATCC 15009"/>
        <s v="Lactobacillus helveticus H10"/>
        <s v="Lactobacillus helveticus KLDS1.8701"/>
        <s v="Lactobacillus helveticus R0052"/>
        <s v="Lactobacillus helveticus SBT2161"/>
        <s v="Lactobacillus hilgardii"/>
        <s v="Lactobacillus hokkaidonensis JCM 18461 LOOC260"/>
        <s v="Lactobacillus johnsonii FI9785"/>
        <s v="Lactobacillus kefiranofaciens ZW3"/>
        <s v="Lactobacillus mucosae LM1"/>
        <s v="Lactobacillus paracasei"/>
        <s v="Lactobacillus paracasei BGSJ2-8"/>
        <s v="Lactobacillus paracasei CAUH35"/>
        <s v="Lactobacillus paracasei MA3"/>
        <s v="Lactobacillus paracasei N1115"/>
        <s v="Lactobacillus paracasei NFBC338"/>
        <s v="Lactobacillus paracasei subsp. paracasei 8700:2 362.5013889"/>
        <s v="Lactobacillus paracasei subsp. paracasei JCM 8130"/>
        <s v="Lactobacillus paracasei TXW"/>
        <s v="Lactobacillus paracasei WCZ"/>
        <s v="Lactobacillus paraplantarum"/>
        <s v="Lactobacillus pentosus F121-1"/>
        <s v="Lactobacillus plantarum"/>
        <s v="Lactobacillus plantarum 16"/>
        <s v="Lactobacillus plantarum 5057"/>
        <s v="Lactobacillus plantarum A112"/>
        <s v="Lactobacillus plantarum BFE 5092"/>
        <s v="Lactobacillus plantarum CICC 6002"/>
        <s v="Lactobacillus plantarum CMPG5300"/>
        <s v="Lactobacillus plantarum DOMLa"/>
        <s v="Lactobacillus plantarum G63"/>
        <s v="Lactobacillus plantarum HFC8"/>
        <s v="Lactobacillus plantarum KLDS 1.0801"/>
        <s v="Lactobacillus plantarum L137"/>
        <s v="Lactobacillus plantarum LR1"/>
        <s v="Lactobacillus plantarum M4"/>
        <s v="Lactobacillus plantarum NC7"/>
        <s v="Lactobacillus plantarum PA18"/>
        <s v="Lactobacillus plantarum PC518"/>
        <s v="Lactobacillus plantarum S1"/>
        <s v="Lactobacillus plantarum subsp. plantarum P-8"/>
        <s v="Lactobacillus plantarum subsp. plantarum ST-III"/>
        <s v="Lactobacillus plantarum WCFS1"/>
        <s v="Lactobacillus plantarum XY3"/>
        <s v="Lactobacillus plantarum Zhang-11"/>
        <s v="Lactobacillus plantarum ZJ316"/>
        <s v="Lactobacillus rennini ACA-DC 1534"/>
        <s v="Lactobacillus reuteri"/>
        <s v="Lactobacillus reuteri 100-23"/>
        <s v="Lactobacillus reuteri AE78"/>
        <s v="Lactobacillus reuteri ATCC 55730"/>
        <s v="Lactobacillus reuteri I5007"/>
        <s v="Lactobacillus reuteri K50"/>
        <s v="Lactobacillus reuteri SD2112"/>
        <s v="Lactobacillus rhamnosus HN001"/>
        <s v="Lactobacillus rhamnosus Lc 705"/>
        <s v="Lactobacillus sakei"/>
        <s v="Lactobacillus sakei BM5"/>
        <s v="Lactobacillus sakei Rits9"/>
        <s v="Lactobacillus sakei subsp. sakei LS25"/>
        <s v="Lactobacillus sakei YSI8"/>
        <s v="Lactobacillus salivarius CECT 5713"/>
        <s v="Lactobacillus salivarius JCM1046"/>
        <s v="Lactobacillus salivarius SMXD51"/>
        <s v="Lactobacillus salivarius str. Ren"/>
        <s v="Lactobacillus salivarius UCC118"/>
        <s v="Lactobacillus sanfranciscensis TMW 1.1304"/>
        <s v="Lactobacillus sp. wkB8"/>
        <s v="Lactococcus garvieae"/>
        <s v="Lactococcus garvieae 21881"/>
        <s v="Lactococcus lactis"/>
        <s v="Lactococcus lactis 712"/>
        <s v="Lactococcus lactis BGKP1"/>
        <s v="Lactococcus lactis Cremoris Wg2"/>
        <s v="Lactococcus lactis CRL1127"/>
        <s v="Lactococcus lactis DB0410"/>
        <s v="Lactococcus lactis DCH-4"/>
        <s v="Lactococcus lactis DPC220"/>
        <s v="Lactococcus lactis DPC3147"/>
        <s v="Lactococcus lactis DPC3758"/>
        <s v="Lactococcus lactis DRC1"/>
        <s v="Lactococcus lactis HP"/>
        <s v="Lactococcus lactis IL594"/>
        <s v="Lactococcus lactis IL964"/>
        <s v="Lactococcus lactis ILIBB-JZK"/>
        <s v="Lactococcus lactis IPLA 972"/>
        <s v="Lactococcus lactis K214"/>
        <s v="Lactococcus lactis KLDS4.0319-3"/>
        <s v="Lactococcus lactis M14"/>
        <s v="Lactococcus lactis MG1363"/>
        <s v="Lactococcus lactis MJC15"/>
        <s v="Lactococcus lactis NCDO 1867"/>
        <s v="Lactococcus lactis NCDO712"/>
        <s v="Lactococcus lactis NIZO B40"/>
        <s v="Lactococcus lactis P8-2-47"/>
        <s v="Lactococcus lactis SK11"/>
        <s v="Lactococcus lactis subsp. cremoris A76"/>
        <s v="Lactococcus lactis subsp. cremoris SK11"/>
        <s v="Lactococcus lactis subsp. cremoris UC509.9"/>
        <s v="Lactococcus lactis subsp. lactis bv. diacetylactis str. DPC3901"/>
        <s v="Lactococcus lactis subsp. lactis CV56"/>
        <s v="Lactococcus lactis subsp. lactis KF147"/>
        <s v="Lactococcus lactis subsp. lactis KLDS 4.0325"/>
        <s v="Lactococcus lactis subsp. lactis NCDO 2118"/>
        <s v="Lactococcus lactis UC317"/>
        <s v="Lactococcus lactis W-1"/>
        <s v="Lactococcus lactis W-37"/>
        <s v="Lactococcus lactis W15"/>
        <s v="Lactococcus lactis W60"/>
        <s v="Lactococcus piscium MKFS47"/>
        <s v="Laribacter hongkongensis HLHK22"/>
        <s v="Laribacter hongkongensis HLHK8"/>
        <s v="Lawsonia intracellularis N343"/>
        <s v="Lawsonia intracellularis PHE/MN1-00"/>
        <s v="Legionella fallonii LLAP-10"/>
        <s v="Legionella hackeliae ATCC 35250"/>
        <s v="Legionella longbeachae NSW150"/>
        <s v="Legionella oakridgensis ATCC 33761 = DSM 21215"/>
        <s v="Legionella pneumophila str. Lens"/>
        <s v="Legionella pneumophila str. Paris"/>
        <s v="Legionella pneumophila subsp. pneumophila Lorraine"/>
        <s v="Legionella pneumophila subsp. pneumophila LPE509"/>
        <s v="Leisingera methylohalidivorans DSM 14336"/>
        <s v="Leptolyngbya boryana"/>
        <s v="Leptolyngbya foveolarum M-43"/>
        <s v="Leptolyngbya sp. PCC 6402"/>
        <s v="Leptospira biflexa serovar Patoc strain 'Patoc 1 (Ames)'"/>
        <s v="Leptospira biflexa serovar Patoc strain 'Patoc 1 (Paris)'"/>
        <s v="Leptospira borgpetersenii serovar Ballum 56604"/>
        <s v="Leptospira interrogans 56601"/>
        <s v="Leptospira interrogans Gui44"/>
        <s v="Leptospira interrogans serovar Linhai str. 56609"/>
        <s v="Leptospira interrogans serovar Manilae UP-MMC-NIID HP"/>
        <s v="Leptospira interrogans serovar Manilae UP-MMC-NIID LP"/>
        <s v="Leptospirillum ferrooxidans ATCC 49879"/>
        <s v="Leuconostoc carnosum JB16"/>
        <s v="Leuconostoc citreum"/>
        <s v="Leuconostoc citreum 22R"/>
        <s v="Leuconostoc citreum C4"/>
        <s v="Leuconostoc citreum KM20"/>
        <s v="Leuconostoc kimchii IMSNU 11154"/>
        <s v="Leuconostoc mesenteroides FR52"/>
        <s v="Leuconostoc mesenteroides KCTC 3733"/>
        <s v="Leuconostoc mesenteroides subsp. dextranicum DSM 20484"/>
        <s v="Leuconostoc mesenteroides subsp. mesenteroides ATCC 8293"/>
        <s v="Leuconostoc mesenteroides subsp. mesenteroides J18"/>
        <s v="Leuconostoc mesenteroides SY2"/>
        <s v="Leuconostoc mesenteroides Y110"/>
        <s v="Listeria grayi DSM 20601 DSM20601"/>
        <s v="Listeria innocua Clip11262"/>
        <s v="Listeria innocua TTS-2011"/>
        <s v="Listeria monocytogenes 08-5578 Aug-78"/>
        <s v="Listeria monocytogenes 6179"/>
        <s v="Listeria monocytogenes CFSAN008100"/>
        <s v="Listeria monocytogenes FSL J1-208"/>
        <s v="Listeria monocytogenes J1776"/>
        <s v="Listeria monocytogenes J1817"/>
        <s v="Listeria monocytogenes J1926"/>
        <s v="Listeria monocytogenes Lm1"/>
        <s v="Listeria monocytogenes N1-011A"/>
        <s v="Listeria monocytogenes R2-502"/>
        <s v="Listeria monocytogenes R479a"/>
        <s v="Listeria monocytogenes serotype 7 str. SLCC2482"/>
        <s v="Listeria monocytogenes SLCC2372"/>
        <s v="Listeria monocytogenes SLCC2755"/>
        <s v="Listonella anguillarum M3"/>
        <s v="Loktanella hongkongensis DSM 17492"/>
        <s v="Lysinibacillus sphaericus"/>
        <s v="Lysinibacillus sphaericus C3-41"/>
        <s v="Macrococcus caseolyticus JCSC5402"/>
        <s v="Magnetospira sp. QH-2"/>
        <s v="Magnetospirillum gryphiswaldense MSR-1"/>
        <s v="Magnetospirillum magneticum MGT-1"/>
        <s v="Mannheimia haemolytica"/>
        <s v="Mannheimia haemolytica Th1405"/>
        <s v="Mannheimia varigena"/>
        <s v="Marinitoga piezophila KA3"/>
        <s v="Marinobacter adhaerens HP15"/>
        <s v="Marinobacter hydrocarbonoclasticus VT8"/>
        <s v="Marinobacter sp. P4B1"/>
        <s v="Marinococcus halophilus DSM 20408T"/>
        <s v="Marinovum algicola DG 898"/>
        <s v="Marivirga tractuosa DSM 4126"/>
        <s v="Massilia sp. WG5"/>
        <s v="Meiothermus silvanus DSM 9946"/>
        <s v="Melissococcus plutonius 49.3"/>
        <s v="Melissococcus plutonius ATCC 35311"/>
        <s v="Melissococcus plutonius B5"/>
        <s v="Mesorhizobium ciceri biovar biserrulae WSM1271"/>
        <s v="Mesorhizobium huakuii 7653R"/>
        <s v="Mesorhizobium loti MAFF303099"/>
        <s v="Mesotoga prima MesG1.Ag.4.2 mesG1.Ag.4.2"/>
        <s v="Methanocaldococcus fervens AG86"/>
        <s v="Methanocaldococcus sp. FS406-22"/>
        <s v="Methanocaldococcus vulcanius M7"/>
        <s v="Methanococcus maripaludis C5"/>
        <s v="Methanohalobium evestigatum Z-7303"/>
        <s v="Methanohalophilus mahii"/>
        <s v="Methanomethylovorans hollandica DSM 15978"/>
        <s v="Methanosaeta concilii GP6"/>
        <s v="Methanosaeta harundinacea 6Ac"/>
        <s v="Methanosarcina acetivorans C2A"/>
        <s v="Methanosarcina barkeri 227"/>
        <s v="Methanosarcina barkeri MS"/>
        <s v="Methanosarcina barkeri str. Fusaro"/>
        <s v="Methanosarcina barkeri str. Wiesmoor"/>
        <s v="Methanosarcina sp. Kolksee"/>
        <s v="Methanosarcina vacuolata Z-761"/>
        <s v="Methanothermobacter marburgensis str. Marburg"/>
        <s v="Methanothermobacter sp. CaT2"/>
        <s v="Methanothermobacter thermautotrophicus Marburg"/>
        <s v="Methanothermobacter thermautotrophicus THF"/>
        <s v="Methanothermobacter thermautotrophicus Z-245"/>
        <s v="Methanothermobacter thermautotrophicus ZH3"/>
        <s v="Methanothermococcus okinawensis IH1"/>
        <s v="Methylibium petroleiphilum PM1"/>
        <s v="Methylibium sp. T29"/>
        <s v="Methylibium sp. T29-B"/>
        <s v="Methylobacterium extorquens AM1"/>
        <s v="Methylobacterium extorquens CM4"/>
        <s v="Methylobacterium extorquens DM4"/>
        <s v="Methylobacterium nodulans ORS 2060"/>
        <s v="Methylobacterium populi BJ001"/>
        <s v="Methylobacterium radiotolerans JCM 2831"/>
        <s v="Methylobacterium sp. 4-46 Apr-46"/>
        <s v="Methylomicrobium album BG8"/>
        <s v="Methylomicrobium alcaliphilum 20Z"/>
        <s v="Methylophaga frappieri JAM7"/>
        <s v="Methylophaga thalassica S1"/>
        <s v="Methylovorus glucosetrophus SIP3-4"/>
        <s v="Microbacterium sp. No. 7"/>
        <s v="Micrococcus luteus MAW843"/>
        <s v="Micrococcus luteus NCIMB 13267"/>
        <s v="Micrococcus sp. 28"/>
        <s v="Micrococcus sp. A1"/>
        <s v="Micrococcus sp. V7"/>
        <s v="Microcoleus sp. PCC 7113"/>
        <s v="Microcystis aeruginosa Kutzing"/>
        <s v="Microcystis aeruginosa UV025"/>
        <s v="Micromonospora rosaria SCC2095"/>
        <s v="Microscilla sp. PRE1"/>
        <s v="Moniliophthora roreri"/>
        <s v="Moraxella bovis ATCC 10900"/>
        <s v="Moraxella bovis EPP63"/>
        <s v="Moraxella catarrhalis"/>
        <s v="Moraxella catarrhalis E22"/>
        <s v="Moraxella macacae 0408225"/>
        <s v="Moraxella sp. TA144"/>
        <s v="Morganella morganii CGH69"/>
        <s v="Morganella morganii M203"/>
        <s v="Morganella morganii M60"/>
        <s v="Moritella viscosa"/>
        <s v="Mycobacterium abscessus ATCC 19977"/>
        <s v="Mycobacterium abscessus subsp. bolletii 50594"/>
        <s v="Mycobacterium abscessus subsp. bolletii CRM-0020"/>
        <s v="Mycobacterium abscessus subsp. bolletii F1725"/>
        <s v="Mycobacterium abscessus subsp. bolletii INCQS 00594"/>
        <s v="Mycobacterium avium"/>
        <s v="Mycobacterium avium subsp. hominissuis TH135"/>
        <s v="Mycobacterium celatum"/>
        <s v="Mycobacterium chubuense NBB4"/>
        <s v="Mycobacterium gilvum PYR-GCK"/>
        <s v="Mycobacterium gilvum Spyr1"/>
        <s v="Mycobacterium kansasii ATCC 12478"/>
        <s v="Mycobacterium liflandii 128FXT"/>
        <s v="Mycobacterium marinum DL240490"/>
        <s v="Mycobacterium marinum E11"/>
        <s v="Mycobacterium marinum M"/>
        <s v="Mycobacterium smegmatis JS623"/>
        <s v="Mycobacterium sp. KMS"/>
        <s v="Mycobacterium sp. MCS"/>
        <s v="Mycobacterium tuberculosis H37Rv"/>
        <s v="Mycobacterium yongonense 05-1390"/>
        <s v="Mycoplasma capricolum Anses 11186"/>
        <s v="Mycoplasma capricolum Anses 14250"/>
        <s v="Mycoplasma capricolum Anses 14425"/>
        <s v="Mycoplasma cottewii Anses 15104"/>
        <s v="Mycoplasma cottewii VIS"/>
        <s v="Mycoplasma leachii"/>
        <s v="Mycoplasma mycoides"/>
        <s v="Mycoplasma mycoides Anses 14227"/>
        <s v="Mycoplasma mycoides Anses 4343"/>
        <s v="Mycoplasma mycoides subsp. capri LC str. 95010"/>
        <s v="Mycoplasma yeatsii Anses 11181"/>
        <s v="Mycoplasma yeatsii GIH"/>
        <s v="Myxococcus fulvus 124B02"/>
        <s v="Natranaerobius thermophilus JW/NM-WN-LF"/>
        <s v="Natrialba magadii ATCC 43099"/>
        <s v="Natrinema pellirubrum DSM 15624"/>
        <s v="Natrinema sp. CX2021"/>
        <s v="Natrinema sp. J7-2"/>
        <s v="Natronobacterium sp. AS-7091"/>
        <s v="Natronococcus occultus SP4"/>
        <s v="Natronomonas pharaonis DSM 2160 Gabara"/>
        <s v="Neisseria gonorrhoeae"/>
        <s v="Neisseria gonorrhoeae 5289"/>
        <s v="Neisseria gonorrhoeae GC1-182"/>
        <s v="Neisseria gonorrhoeae GP08-MUS-021"/>
        <s v="Neisseria gonorrhoeae MS11"/>
        <s v="Neisseria gonorrhoeae NCCP11945"/>
        <s v="Neisseria gonorrhoeae NG_869"/>
        <s v="Neisseria gonorrhoeae SA42"/>
        <s v="Neisseria gonorrhoeae UM01"/>
        <s v="Neisseria lactamica"/>
        <s v="Neisseria meningitidis"/>
        <s v="Neisseria meningitidis K1207"/>
        <s v="Neisseria meningitidis S0108"/>
        <s v="Neorhizobium galegae bv. officinalis bv. officinalis str. HAMBI 1141"/>
        <s v="Neorhizobium galegae bv. orientalis str. HAMBI 540"/>
        <s v="Neurospora crassa Mauriceville-1c"/>
        <s v="Neurospora intermedia"/>
        <s v="Neurospora intermedia 3983"/>
        <s v="Neurospora intermedia Harbin-3983"/>
        <s v="Nitrobacter hamburgensis X14"/>
        <s v="Nitrosococcus halophilus Nc 4"/>
        <s v="Nitrosococcus oceani ATCC 19707"/>
        <s v="Nitrosococcus watsonii C-113"/>
        <s v="Nitrosomonas eutropha C91"/>
        <s v="Nitrosomonas sp. AL212"/>
        <s v="Nitrosomonas sp. ENI-11"/>
        <s v="Nitrosospira multiformis ATCC 25196"/>
        <s v="Nocardia aobensis"/>
        <s v="Nocardia farcinica IFM 10152"/>
        <s v="Nocardia sp. 107"/>
        <s v="Nocardia sp. C-14-1"/>
        <s v="Nocardioides sp. JS614"/>
        <s v="Nocardiopsis sp. 90127"/>
        <s v="Nostoc punctiforme PCC 73102 ATCC 29133"/>
        <s v="Nostoc sp. PCC 7120"/>
        <s v="Nostoc sp. PCC 7524"/>
        <s v="Novosphingobium aromaticivorans DSM 12444"/>
        <s v="Novosphingobium aromaticivorans F199"/>
        <s v="Novosphingobium pentaromativorans US6-1"/>
        <s v="Novosphingobium sp. PP1Y"/>
        <s v="Oceanimonas sp. GK1"/>
        <s v="Oceanithermus profundus DSM 14977"/>
        <s v="Ochrobactrum anthropi ATCC 49188"/>
        <s v="Ochrobactrum anthropi OAB"/>
        <s v="Ochrobactrum anthropi W24"/>
        <s v="Octadecabacter antarcticus 307"/>
        <s v="Octadecabacter arcticus 238"/>
        <s v="Octadecabacter temperatus SB1"/>
        <s v="Oenococcus kitaharae DSM 17330"/>
        <s v="Oenococcus oeni"/>
        <s v="Oenococcus oeni M1"/>
        <s v="Oligotropha carboxidovorans OM4"/>
        <s v="Oligotropha carboxidovorans OM5"/>
        <s v="Onion yellows phytoplasma onion yellows"/>
        <s v="Onion yellows phytoplasma OY"/>
        <s v="Ornithobacterium rhinotracheale"/>
        <s v="Oryza sativa Indica Group"/>
        <s v="Oryza sativa Japonica Group"/>
        <s v="Oscillatoria acuminata PCC 6304"/>
        <s v="Oscillatoria nigro-viridis PCC 7112"/>
        <s v="Oscillibacter valericigenes Sjm18-20"/>
        <s v="Paenibacillus alvei DSM 29"/>
        <s v="Paenibacillus durus DSM 1735"/>
        <s v="Paenibacillus larvae 67E"/>
        <s v="Paenibacillus larvae PL373"/>
        <s v="Paenibacillus larvae PL374"/>
        <s v="Paenibacillus larvae PL395"/>
        <s v="Paenibacillus larvae subsp. larvae DSM 25430"/>
        <s v="Paenibacillus larvae subsp. larvae DSM 25719"/>
        <s v="Paenibacillus polymyxa M1"/>
        <s v="Paenibacillus polymyxa Sb3-1"/>
        <s v="Paenibacillus polymyxa SC2"/>
        <s v="Paenibacillus popilliae NRRL B-2524"/>
        <s v="Paenibacillus sp. IHB B 3084"/>
        <s v="Paenibacillus sp. IHBB 10380"/>
        <s v="Pandoraea faecigallinarum DSM 23572"/>
        <s v="Pandoraea oxalativorans DSM 23570"/>
        <s v="Pandoraea vervacti NS15"/>
        <s v="Pantoea agglomerans EGE6"/>
        <s v="Pantoea agglomerans P10c"/>
        <s v="Pantoea agglomerans PA1"/>
        <s v="Pantoea ananatis AJ13355"/>
        <s v="Pantoea ananatis CFH 7-1"/>
        <s v="Pantoea ananatis LMG 5342"/>
        <s v="Pantoea ananatis PA13"/>
        <s v="Pantoea sp. At-9b"/>
        <s v="Pantoea sp. PSNIH1"/>
        <s v="Pantoea sp. PSNIH2"/>
        <s v="Pantoea vagans C9-1"/>
        <s v="Paracoccus aestuarii DSM 19484"/>
        <s v="Paracoccus aminophilus JCM 7686"/>
        <s v="Paracoccus denitrificans PD1222"/>
        <s v="Paracoccus haeundaensis LMG P-21903"/>
        <s v="Paracoccus haeundaensis LMG P-21903T"/>
        <s v="Paracoccus marcusii DSM 11574"/>
        <s v="Paracoccus marcusii OS22"/>
        <s v="Paracoccus methylutens DM12"/>
        <s v="Paracoccus pantotrophus DSM 11072"/>
        <s v="Pasteurella multocida"/>
        <s v="Pasteurella multocida BB1034"/>
        <s v="Pasteurella multocida BB1045"/>
        <s v="Pasteurella multocida Pm1096"/>
        <s v="Pasteurella multocida subsp. multocida str. HN06"/>
        <s v="Pasteurella multocida U-B411"/>
        <s v="Pasteurella stomatis BB1086"/>
        <s v="Paulownia witches'-broom phytoplasma Nanyang"/>
        <s v="Peanut witches'-broom phytoplasma"/>
        <s v="Peanut witches'-broom phytoplasma NTU2011"/>
        <s v="Pectobacterium atrosepticum 21A"/>
        <s v="Pectobacterium atrosepticum CFBP 6276"/>
        <s v="Pectobacterium atrosepticum SCRI1039"/>
        <s v="Pediococcus acidilactici H"/>
        <s v="Pediococcus acidilactici NCIMB 6990"/>
        <s v="Pediococcus claussenii ATCC BAA-344"/>
        <s v="Pediococcus damnosus 8801 (IOEB)"/>
        <s v="Pediococcus pentosaceus"/>
        <s v="Pediococcus pentosaceus ACA-DC 3431"/>
        <s v="Pediococcus pentosaceus ATCC43200"/>
        <s v="Pedobacter sp. BG5"/>
        <s v="Pelagibacterium halotolerans B2"/>
        <s v="Pelobacter propionicus DSM 2379"/>
        <s v="Peptoclostridium difficile 630"/>
        <s v="Peptoclostridium difficile ATCC 9689 = DSM 1296 DSM1296"/>
        <s v="Peptoclostridium difficile BI1"/>
        <s v="Peptoclostridium difficile CD6"/>
        <s v="Periwinkle leaf yellowing phytoplasma"/>
        <s v="Periwinkle little leaf phytoplasma"/>
        <s v="Persephonella marina EX-H1"/>
        <s v="Persicobacter sp. JZB09"/>
        <s v="Phaeobacter gallaeciensis 2.10"/>
        <s v="Phaeobacter gallaeciensis DSM 26640"/>
        <s v="Phaeobacter inhibens DSM 17395"/>
        <s v="Phenylobacterium zucineum HLK1"/>
        <s v="Photobacterium damselae"/>
        <s v="Photobacterium damselae 04Ya311"/>
        <s v="Photobacterium damselae P9014"/>
        <s v="Photobacterium damselae subsp. piscicida DI21"/>
        <s v="Photobacterium damselae subsp. piscicida PT99-018"/>
        <s v="Photobacterium damselae subsp. piscicida USA91278"/>
        <s v="Photobacterium profundum SS9"/>
        <s v="Photorhabdus asymbiotica"/>
        <s v="Phycisphaera mikurensis NBRC 102666"/>
        <s v="Physarum polycephalum CH934 x NG7"/>
        <s v="Phytoplasma sp. Khon Kaen"/>
        <s v="Picrophilus oshimae DSM 9789"/>
        <s v="Pigeon pea witches'-broom phytoplasma"/>
        <s v="Piscirickettsia salmonis LF-89 = ATCC VR-1361"/>
        <s v="Piscirickettsia salmonis PM15972A1"/>
        <s v="Piscirickettsia salmonis PM32597B1"/>
        <s v="Planctopirus limnophila DSM 3776"/>
        <s v="Planktothrix agardhii NIVA-CYA 126/8"/>
        <s v="Planobispora rosea"/>
        <s v="Planococcus citreus A2-4"/>
        <s v="Planococcus sp. PAMC 21323"/>
        <s v="Planococcus sp. ZOYM"/>
        <s v="Plautia stali symbiont"/>
        <s v="Pleurotus ostreatus NFFA2"/>
        <s v="Polaromonas naphthalenivorans CJ2"/>
        <s v="Polaromonas sp. JS666"/>
        <s v="Polymorphum gilvum SL003B-26A1"/>
        <s v="Polysphondylium pallidum PN500"/>
        <s v="Porphyra pulchra"/>
        <s v="Prevotella dentalis DSM 3688"/>
        <s v="Prevotella ruminicola 223/M2/7"/>
        <s v="Prevotella ruminicola T31"/>
        <s v="Prevotella sp. oral taxon 299 str. F0039"/>
        <s v="Propionibacterium acidipropionici E214"/>
        <s v="Propionibacterium acnes HL096PA1"/>
        <s v="Propionibacterium freudenreichii DF2"/>
        <s v="Propionibacterium freudenreichii LMG16545"/>
        <s v="Propionibacterium granulosum PF283"/>
        <s v="Propionibacterium jensenii"/>
        <s v="Propionibacterium jensenii DF1"/>
        <s v="Prosthecochloris aestuarii DSM 271"/>
        <s v="Proteus mirabilis"/>
        <s v="Proteus mirabilis BB1091"/>
        <s v="Proteus mirabilis CGS49"/>
        <s v="Proteus mirabilis HI4320"/>
        <s v="Proteus mirabilis Q1084"/>
        <s v="Proteus sp. 3M"/>
        <s v="Proteus vulgaris"/>
        <s v="Proteus vulgaris ATCC13315"/>
        <s v="Proteus vulgaris Q5169"/>
        <s v="Proteus vulgaris UR-75"/>
        <s v="Providencia alcalifaciens Dmel2"/>
        <s v="Providencia rettgeri"/>
        <s v="Providencia rettgeri 09ACRGNY2001"/>
        <s v="Providencia rettgeri Dmel1"/>
        <s v="Providencia sneebia DSM 19967"/>
        <s v="Providencia stuartii ATCC 33672"/>
        <s v="Providencia stuartii MRSN 2154"/>
        <s v="Providencia stuartii Ps"/>
        <s v="Pseudanabaena sp. PCC 7367"/>
        <s v="Pseudoalteromonas sp. 643A"/>
        <s v="Pseudoalteromonas sp. BSi20327"/>
        <s v="Pseudoalteromonas sp. PS1M3"/>
        <s v="Pseudoalteromonas sp. SANK 73390"/>
        <s v="Pseudomonas aeruginosa"/>
        <s v="Pseudomonas aeruginosa 07-406"/>
        <s v="Pseudomonas aeruginosa 96"/>
        <s v="Pseudomonas aeruginosa C"/>
        <s v="Pseudomonas aeruginosa COL-1"/>
        <s v="Pseudomonas aeruginosa E1"/>
        <s v="Pseudomonas aeruginosa PA96"/>
        <s v="Pseudomonas aeruginosa Ps142"/>
        <s v="Pseudomonas aeruginosa S04 90"/>
        <s v="Pseudomonas aeruginosa ST1006"/>
        <s v="Pseudomonas aeruginosa ST308"/>
        <s v="Pseudomonas alcaligenes NCIB 9867"/>
        <s v="Pseudomonas amygdali pv. lachrymans str. M301315"/>
        <s v="Pseudomonas chlororaphis PCL1606"/>
        <s v="Pseudomonas fluorescens A506"/>
        <s v="Pseudomonas fluorescens PC20"/>
        <s v="Pseudomonas fluorescens R124"/>
        <s v="Pseudomonas fluorescens SBW25"/>
        <s v="Pseudomonas fulva IF-4"/>
        <s v="Pseudomonas mandelii JR-1"/>
        <s v="Pseudomonas migulae D2RT"/>
        <s v="Pseudomonas moraviensis R28-S"/>
        <s v="Pseudomonas putida"/>
        <s v="Pseudomonas putida CA10"/>
        <s v="Pseudomonas putida DOT-T1E"/>
        <s v="Pseudomonas putida G7"/>
        <s v="Pseudomonas putida HB3267 PC9"/>
        <s v="Pseudomonas putida HS1"/>
        <s v="Pseudomonas putida LD209"/>
        <s v="Pseudomonas putida MT53"/>
        <s v="Pseudomonas putida NCIB 9816-4"/>
        <s v="Pseudomonas putida ND6"/>
        <s v="Pseudomonas putida P8"/>
        <s v="Pseudomonas putida S12"/>
        <s v="Pseudomonas putida W2"/>
        <s v="Pseudomonas resinovorans"/>
        <s v="Pseudomonas resinovorans NBRC 106553"/>
        <s v="Pseudomonas savastanoi NCPPB 3335"/>
        <s v="Pseudomonas savastanoi pv. phaseolicola 1448A"/>
        <s v="Pseudomonas sp. ADP"/>
        <s v="Pseudomonas sp. CT14"/>
        <s v="Pseudomonas sp. GLE121"/>
        <s v="Pseudomonas sp. K-62"/>
        <s v="Pseudomonas sp. MC1"/>
        <s v="Pseudomonas sp. S-47"/>
        <s v="Pseudomonas sp. SLT2001"/>
        <s v="Pseudomonas sp. VLB120"/>
        <s v="Pseudomonas stutzeri 19SMN4"/>
        <s v="Pseudomonas stutzeri RCH2"/>
        <s v="Pseudomonas syringae A2"/>
        <s v="Pseudomonas syringae B76"/>
        <s v="Pseudomonas syringae CC1557"/>
        <s v="Pseudomonas syringae group genomosp. 3 ES4326"/>
        <s v="Pseudomonas syringae group genomosp. 3 M6"/>
        <s v="Pseudomonas syringae NCPPB880"/>
        <s v="Pseudomonas syringae PDDCC3357"/>
        <s v="Pseudomonas syringae PT14"/>
        <s v="Pseudomonas syringae pv. actinidiae ICMP 18884"/>
        <s v="Pseudomonas syringae pv. actinidiae ICMP 9617"/>
        <s v="Pseudomonas syringae pv. syringae HS191"/>
        <s v="Pseudomonas syringae pv. syringae SM"/>
        <s v="Pseudomonas syringae pv. tomato str. DC3000"/>
        <s v="Pseudomonas syringae UMAF0158"/>
        <s v="Pseudonocardia autotrophica DSM 43082"/>
        <s v="Pseudonocardia dioxanivorans CB1190"/>
        <s v="Pseudonocardia sp. EC080610-09"/>
        <s v="Pseudonocardia sp. EC080619-01"/>
        <s v="Pseudonocardia sp. EC080625-04"/>
        <s v="Pseudonocardia sp. HH130629-09"/>
        <s v="Pseudovibrio sp. FO-BEG1"/>
        <s v="Psychrobacter cryohalolentis K5"/>
        <s v="Psychrobacter maritimus MR29-12"/>
        <s v="Psychrobacter sp. DAB_AL109bw"/>
        <s v="Psychrobacter sp. DAB_AL32B"/>
        <s v="Psychrobacter sp. DAB_AL43B"/>
        <s v="Psychrobacter sp. DAB_AL60"/>
        <s v="Psychrobacter sp. DAB_AL62B"/>
        <s v="Psychrobacter sp. G"/>
        <s v="Psychrobacter sp. P11F6"/>
        <s v="Psychrobacter sp. P11G3"/>
        <s v="Psychrobacter sp. PRwf-1"/>
        <s v="Psychrobacter urativorans R10.10B"/>
        <s v="Pusillimonas sp. T7-7"/>
        <s v="Pyrobaculum oguniense TE7"/>
        <s v="Pyrococcus abyssi GE5"/>
        <s v="Pyrococcus sp. 12/1"/>
        <s v="Pyrococcus sp. JT1"/>
        <s v="Rahnella aquatilis CIP 78.65 = ATCC 33071"/>
        <s v="Rahnella aquatilis DSM 30076"/>
        <s v="Rahnella aquatilis HX2"/>
        <s v="Rahnella aquatilis type strain: DSM 4594"/>
        <s v="Rahnella genomosp. 3 WMR126"/>
        <s v="Rahnella sp. 'WMR15'"/>
        <s v="Rahnella sp. WMR104"/>
        <s v="Rahnella sp. WMR114"/>
        <s v="Rahnella sp. WMR120"/>
        <s v="Rahnella sp. WMR121"/>
        <s v="Rahnella sp. WMR42"/>
        <s v="Rahnella sp. WMR66"/>
        <s v="Rahnella sp. Y9602"/>
        <s v="Ralstonia eutropha H16"/>
        <s v="Ralstonia eutropha JMP134"/>
        <s v="Ralstonia mannitolilytica SN82F48"/>
        <s v="Ralstonia pickettii"/>
        <s v="Ralstonia pickettii 12D"/>
        <s v="Ralstonia pickettii 12J"/>
        <s v="Ralstonia pickettii 712"/>
        <s v="Ralstonia solanacearum"/>
        <s v="Ralstonia solanacearum CMR15"/>
        <s v="Ralstonia solanacearum FQY_4"/>
        <s v="Ralstonia solanacearum GMI1000"/>
        <s v="Ralstonia solanacearum Po82"/>
        <s v="Ralstonia solanacearum PSI07"/>
        <s v="Ralstonia solanacearum Rs-09-161"/>
        <s v="Ralstonia solanacearum Rs-10-244"/>
        <s v="Ralstonia solanacearum UY031"/>
        <s v="Ralstonia solanacearum YC45"/>
        <s v="Raoultella planticola KpNDM1"/>
        <s v="Raoultella planticola RJA274"/>
        <s v="Rhizobium etli bv. mimosae str. IE4771"/>
        <s v="Rhizobium etli bv. mimosae str. Mim1"/>
        <s v="Rhizobium etli bv. phaseoli str. IE4803"/>
        <s v="Rhizobium etli CFN 42"/>
        <s v="Rhizobium etli CIAT 652"/>
        <s v="Rhizobium freirei PRF 81"/>
        <s v="Rhizobium gallicum bv. gallicum R602"/>
        <s v="Rhizobium leguminosarum bv. trifolii CB782"/>
        <s v="Rhizobium leguminosarum bv. trifolii WSM1325"/>
        <s v="Rhizobium leguminosarum bv. trifolii WSM1689"/>
        <s v="Rhizobium leguminosarum bv. trifolii WSM2304"/>
        <s v="Rhizobium leguminosarum bv. viciae 3841"/>
        <s v="Rhizobium phaseoli Ch24-10"/>
        <s v="Rhizobium sp. IRBG74"/>
        <s v="Rhizobium sp. LPU83"/>
        <s v="Rhizobium sp. NT-26"/>
        <s v="Rhizobium tropici CIAT 899"/>
        <s v="Rhizoctonia solani"/>
        <s v="Rhodobacter blasticus"/>
        <s v="Rhodobacter capsulatus SB 1003"/>
        <s v="Rhodobacter sphaeroides 2.4.1"/>
        <s v="Rhodobacter sphaeroides ATCC 17025"/>
        <s v="Rhodobacter sphaeroides ATCC 17029"/>
        <s v="Rhodobacter sphaeroides KD131"/>
        <s v="Rhodobacter sphaeroides WS8N"/>
        <s v="Rhodococcus aetherivorans BCP1"/>
        <s v="Rhodococcus aetherivorans I24"/>
        <s v="Rhodococcus equi 103"/>
        <s v="Rhodococcus equi 103S = PAM1126"/>
        <s v="Rhodococcus equi ATCC33701"/>
        <s v="Rhodococcus equi MBE116"/>
        <s v="Rhodococcus equi PAM1593"/>
        <s v="Rhodococcus erythropolis BD2"/>
        <s v="Rhodococcus erythropolis BG43"/>
        <s v="Rhodococcus erythropolis CCM2595"/>
        <s v="Rhodococcus erythropolis DSM 8424"/>
        <s v="Rhodococcus erythropolis NI86/21"/>
        <s v="Rhodococcus erythropolis PR4"/>
        <s v="Rhodococcus erythropolis R138"/>
        <s v="Rhodococcus fascians D188"/>
        <s v="Rhodococcus jostii RHA1"/>
        <s v="Rhodococcus opacus B4"/>
        <s v="Rhodococcus opacus PD630"/>
        <s v="Rhodococcus opacus R7"/>
        <s v="Rhodococcus pyridinivorans SB3094"/>
        <s v="Rhodococcus rhodochrous B-276"/>
        <s v="Rhodococcus sp. AD45"/>
        <s v="Rhodococcus sp. B264-1"/>
        <s v="Rhodococcus sp. NS1"/>
        <s v="Rhodoferax ferrireducens T118 DSM 15236"/>
        <s v="Rhodopseudomonas palustris AS1.2352"/>
        <s v="Rhodopseudomonas palustris CGA009"/>
        <s v="Rhodospirillum rubrum ATCC 11170"/>
        <s v="Rhodothermus marinus DSM 4252"/>
        <s v="Rhodothermus marinus R-21"/>
        <s v="Rhodothermus marinus SG0.5JP17-172"/>
        <s v="Rhodovulum sulfidophilum DSM 1374"/>
        <s v="Rickettsia africae ESF-5"/>
        <s v="Rickettsia australis str. Cutlack"/>
        <s v="Rickettsia australis str. Phillips"/>
        <s v="Rickettsia endosymbiont of Ixodes scapularis"/>
        <s v="Rickettsia felis"/>
        <s v="Rickettsia felis URRWXCal2"/>
        <s v="Rickettsia helvetica C9P9"/>
        <s v="Rickettsia massiliae MTU5"/>
        <s v="Rickettsia massiliae str. AZT80"/>
        <s v="Rickettsia monacensis IrR/Munich"/>
        <s v="Rickettsia peacockii str. Rustic"/>
        <s v="Rickettsia rhipicephali"/>
        <s v="Rickettsia rhipicephali str. 3-7-female6-CWPP"/>
        <s v="Rickettsiales bacterium Ac37b"/>
        <s v="Riemerella anatipestifer 0511"/>
        <s v="Riemerella anatipestifer 0726"/>
        <s v="Riemerella anatipestifer 0846"/>
        <s v="Riemerella anatipestifer 10"/>
        <s v="Riemerella anatipestifer 20"/>
        <s v="Rivularia sp. PCC 7116"/>
        <s v="Roseobacter denitrificans OCh 114"/>
        <s v="Roseobacter litoralis Och 149"/>
        <s v="Rubrobacter radiotolerans RSPS-4"/>
        <s v="Ruegeria pomeroyi DSS-3"/>
        <s v="Ruegeria sp. PR1b"/>
        <s v="Ruegeria sp. TM1040"/>
        <s v="Rufibacter tibetensis 1351"/>
        <s v="Ruminiclostridium thermocellum BL21"/>
        <s v="Ruminococcus albus 7 = DSM 20455"/>
        <s v="Ruminococcus flavefaciens R13e2"/>
        <s v="Runella slithyformis DSM 19594"/>
        <s v="Saccharomonospora glauca K62"/>
        <s v="Saccharomyces cerevisiae R008"/>
        <s v="Saccharomyces cerevisiae W303"/>
        <s v="Saccharomyces cerevisiae x Saccharomyces kudriavzevii VIN7"/>
        <s v="Saccharomyces cerevisiae YJM1078"/>
        <s v="Saccharomyces cerevisiae YJM1083"/>
        <s v="Saccharomyces cerevisiae YJM1129"/>
        <s v="Saccharomyces cerevisiae YJM1133"/>
        <s v="Saccharomyces cerevisiae YJM1190"/>
        <s v="Saccharomyces cerevisiae YJM1199"/>
        <s v="Saccharomyces cerevisiae YJM1202"/>
        <s v="Saccharomyces cerevisiae YJM1208"/>
        <s v="Saccharomyces cerevisiae YJM1242"/>
        <s v="Saccharomyces cerevisiae YJM1244"/>
        <s v="Saccharomyces cerevisiae YJM1250"/>
        <s v="Saccharomyces cerevisiae YJM1304"/>
        <s v="Saccharomyces cerevisiae YJM1307"/>
        <s v="Saccharomyces cerevisiae YJM1311"/>
        <s v="Saccharomyces cerevisiae YJM1326"/>
        <s v="Saccharomyces cerevisiae YJM1332"/>
        <s v="Saccharomyces cerevisiae YJM1336"/>
        <s v="Saccharomyces cerevisiae YJM1338"/>
        <s v="Saccharomyces cerevisiae YJM1341"/>
        <s v="Saccharomyces cerevisiae YJM1355"/>
        <s v="Saccharomyces cerevisiae YJM1356"/>
        <s v="Saccharomyces cerevisiae YJM1381"/>
        <s v="Saccharomyces cerevisiae YJM1383"/>
        <s v="Saccharomyces cerevisiae YJM1386"/>
        <s v="Saccharomyces cerevisiae YJM1400"/>
        <s v="Saccharomyces cerevisiae YJM1401"/>
        <s v="Saccharomyces cerevisiae YJM1415"/>
        <s v="Saccharomyces cerevisiae YJM1417"/>
        <s v="Saccharomyces cerevisiae YJM1419"/>
        <s v="Saccharomyces cerevisiae YJM1433"/>
        <s v="Saccharomyces cerevisiae YJM1450"/>
        <s v="Saccharomyces cerevisiae YJM1463"/>
        <s v="Saccharomyces cerevisiae YJM1477"/>
        <s v="Saccharomyces cerevisiae YJM1478"/>
        <s v="Saccharomyces cerevisiae YJM1479"/>
        <s v="Saccharomyces cerevisiae YJM1526"/>
        <s v="Saccharomyces cerevisiae YJM1527"/>
        <s v="Saccharomyces cerevisiae YJM1574"/>
        <s v="Saccharomyces cerevisiae YJM1615"/>
        <s v="Saccharomyces cerevisiae YJM189"/>
        <s v="Saccharomyces cerevisiae YJM193"/>
        <s v="Saccharomyces cerevisiae YJM244"/>
        <s v="Saccharomyces cerevisiae YJM248"/>
        <s v="Saccharomyces cerevisiae YJM271"/>
        <s v="Saccharomyces cerevisiae YJM320"/>
        <s v="Saccharomyces cerevisiae YJM326"/>
        <s v="Saccharomyces cerevisiae YJM428"/>
        <s v="Saccharomyces cerevisiae YJM450"/>
        <s v="Saccharomyces cerevisiae YJM451"/>
        <s v="Saccharomyces cerevisiae YJM453"/>
        <s v="Saccharomyces cerevisiae YJM456"/>
        <s v="Saccharomyces cerevisiae YJM541"/>
        <s v="Saccharomyces cerevisiae YJM554"/>
        <s v="Saccharomyces cerevisiae YJM555"/>
        <s v="Saccharomyces cerevisiae YJM627"/>
        <s v="Saccharomyces cerevisiae YJM681"/>
        <s v="Saccharomyces cerevisiae YJM682"/>
        <s v="Saccharomyces cerevisiae YJM969"/>
        <s v="Saccharomyces cerevisiae YJM972"/>
        <s v="Saccharomyces cerevisiae YJM975"/>
        <s v="Saccharomyces cerevisiae YJM978"/>
        <s v="Saccharomyces cerevisiae YJM981"/>
        <s v="Saccharomyces cerevisiae YJM984"/>
        <s v="Saccharomyces cerevisiae YJM987"/>
        <s v="Saccharomyces cerevisiae YJM990"/>
        <s v="Saccharomyces cerevisiae YJM993"/>
        <s v="Saccharomyces cerevisiae YJM996"/>
        <s v="Saccharomyces eubayanus FM1318"/>
        <s v="Salinibacter ruber DSM 13855"/>
        <s v="Salinibacter ruber M8"/>
        <s v="Salmonella bongori N268-08"/>
        <s v="Salmonella enterica"/>
        <s v="Salmonella enterica 05-686"/>
        <s v="Salmonella enterica 07N0368"/>
        <s v="Salmonella enterica 111"/>
        <s v="Salmonella enterica 1148"/>
        <s v="Salmonella enterica 146"/>
        <s v="Salmonella enterica 163"/>
        <s v="Salmonella enterica 1643/10"/>
        <s v="Salmonella enterica 404ty"/>
        <s v="Salmonella enterica 484"/>
        <s v="Salmonella enterica 696"/>
        <s v="Salmonella enterica 79500"/>
        <s v="Salmonella enterica 853"/>
        <s v="Salmonella enterica 8934"/>
        <s v="Salmonella enterica 8943"/>
        <s v="Salmonella enterica 9134"/>
        <s v="Salmonella enterica A54560"/>
        <s v="Salmonella enterica AM04528"/>
        <s v="Salmonella enterica AM17274"/>
        <s v="Salmonella enterica ARS 852"/>
        <s v="Salmonella enterica ARS 886"/>
        <s v="Salmonella enterica CS0010A"/>
        <s v="Salmonella enterica D23580"/>
        <s v="Salmonella enterica G8430"/>
        <s v="Salmonella enterica GSS-HN-2007057"/>
        <s v="Salmonella enterica L-2156"/>
        <s v="Salmonella enterica L-2454"/>
        <s v="Salmonella enterica L-789"/>
        <s v="Salmonella enterica Lane OU7432"/>
        <s v="Salmonella enterica LK5"/>
        <s v="Salmonella enterica M7849"/>
        <s v="Salmonella enterica OU7025"/>
        <s v="Salmonella enterica OU7519"/>
        <s v="Salmonella enterica PVCM07-2008"/>
        <s v="Salmonella enterica RF-1"/>
        <s v="Salmonella enterica RKS5078"/>
        <s v="Salmonella enterica S06004"/>
        <s v="Salmonella enterica S1400/94"/>
        <s v="Salmonella enterica S1744"/>
        <s v="Salmonella enterica S75"/>
        <s v="Salmonella enterica Sal550"/>
        <s v="Salmonella enterica SARA30"/>
        <s v="Salmonella enterica SARC14"/>
        <s v="Salmonella enterica Se20"/>
        <s v="Salmonella enterica serovar Berta"/>
        <s v="Salmonella enterica SGI-15"/>
        <s v="Salmonella enterica SGSC3045"/>
        <s v="Salmonella enterica SN11/00"/>
        <s v="Salmonella enterica SSAP03002A"/>
        <s v="Salmonella enterica ST728/06-2"/>
        <s v="Salmonella enterica STm2"/>
        <s v="Salmonella enterica STm7"/>
        <s v="Salmonella enterica STM709"/>
        <s v="Salmonella enterica subsp. enterica serovar Agona str. SL483"/>
        <s v="Salmonella enterica subsp. enterica serovar Anatum"/>
        <s v="Salmonella enterica subsp. enterica serovar Bareilly str. CFSAN000189"/>
        <s v="Salmonella enterica subsp. enterica serovar Bovismorbificans str. 3114"/>
        <s v="Salmonella enterica subsp. enterica serovar Choleraesuis str. ATCC 10708"/>
        <s v="Salmonella enterica subsp. enterica serovar Choleraesuis str. SC-B67"/>
        <s v="Salmonella enterica subsp. enterica serovar Choleraesuis str. SCSA50"/>
        <s v="Salmonella enterica subsp. enterica serovar Cubana str. CFSAN002050"/>
        <s v="Salmonella enterica subsp. enterica serovar Dublin str. CT_02021853"/>
        <s v="Salmonella enterica subsp. enterica serovar Dublin str. SD3246"/>
        <s v="Salmonella enterica subsp. enterica serovar Enteritidis Durban"/>
        <s v="Salmonella enterica subsp. enterica serovar Enteritidis FORC_007"/>
        <s v="Salmonella enterica subsp. enterica serovar Enteritidis SEJ"/>
        <s v="Salmonella enterica subsp. enterica serovar Enteritidis str. 18569"/>
        <s v="Salmonella enterica subsp. enterica serovar Enteritidis str. 77-1427"/>
        <s v="Salmonella enterica subsp. enterica serovar Enteritidis str. CDC_2010K_0968"/>
        <s v="Salmonella enterica subsp. enterica serovar Enteritidis str. LA5"/>
        <s v="Salmonella enterica subsp. enterica serovar Gallinarum str. SG9"/>
        <s v="Salmonella enterica subsp. enterica serovar Heidelberg 12-4374"/>
        <s v="Salmonella enterica subsp. enterica serovar Heidelberg N13-01290"/>
        <s v="Salmonella enterica subsp. enterica serovar Heidelberg SA02DT10168701"/>
        <s v="Salmonella enterica subsp. enterica serovar Heidelberg str. 41578"/>
        <s v="Salmonella enterica subsp. enterica serovar Heidelberg str. B182"/>
        <s v="Salmonella enterica subsp. enterica serovar Heidelberg str. CFSAN002064"/>
        <s v="Salmonella enterica subsp. enterica serovar Heidelberg str. CFSAN002069"/>
        <s v="Salmonella enterica subsp. enterica serovar Heidelberg str. N418"/>
        <s v="Salmonella enterica subsp. enterica serovar Heidelberg str. SARA35"/>
        <s v="Salmonella enterica subsp. enterica serovar Heidelberg str. SL476"/>
        <s v="Salmonella enterica subsp. enterica serovar Javiana str. CFSAN001992"/>
        <s v="Salmonella enterica subsp. enterica serovar Kentucky str. CVM29188"/>
        <s v="Salmonella enterica subsp. enterica serovar Newport str. CVM 22462"/>
        <s v="Salmonella enterica subsp. enterica serovar Newport str. SL254"/>
        <s v="Salmonella enterica subsp. enterica serovar Ouakam"/>
        <s v="Salmonella enterica subsp. enterica serovar Paratyphi C str. RKS4594"/>
        <s v="Salmonella enterica subsp. enterica serovar Pullorum str. ATCC 9120"/>
        <s v="Salmonella enterica subsp. enterica serovar Schwarzengrund str. CVM19633"/>
        <s v="Salmonella enterica subsp. enterica serovar Typhi str. CT18"/>
        <s v="Salmonella enterica subsp. enterica serovar Typhi str. P-stx-12"/>
        <s v="Salmonella enterica subsp. enterica serovar Typhimurium"/>
        <s v="Salmonella enterica subsp. enterica serovar Typhimurium 138736"/>
        <s v="Salmonella enterica subsp. enterica serovar Typhimurium 33676"/>
        <s v="Salmonella enterica subsp. enterica serovar Typhimurium ATCC 13311"/>
        <s v="Salmonella enterica subsp. enterica serovar Typhimurium str. 14028S"/>
        <s v="Salmonella enterica subsp. enterica serovar Typhimurium str. 798"/>
        <s v="Salmonella enterica subsp. enterica serovar Typhimurium str. DT104"/>
        <s v="Salmonella enterica subsp. enterica serovar Typhimurium str. L-3553"/>
        <s v="Salmonella enterica subsp. enterica serovar Typhimurium str. LT2"/>
        <s v="Salmonella enterica subsp. enterica serovar Typhimurium str. SL1344"/>
        <s v="Salmonella enterica subsp. enterica serovar Typhimurium str. ST4/74"/>
        <s v="Salmonella enterica subsp. enterica serovar Typhimurium str. T000240"/>
        <s v="Salmonella enterica subsp. enterica serovar Typhimurium str. U288"/>
        <s v="Salmonella enterica subsp. enterica serovar Typhimurium str. UK-1"/>
        <s v="Salmonella enterica subsp. enterica serovar Typhimurium var. 5- str. CFSAN001921"/>
        <s v="Salmonella enterica subsp. enterica serovar Typhimurium VNP20009"/>
        <s v="Salmonella enterica subsp. enterica serovar Virchow str. SL491"/>
        <s v="Salmonella enterica subsp. enterica serovar Virchow str. SVQ1"/>
        <s v="Salmonella enterica subsp. enterica serovar Weltevreden"/>
        <s v="Salmonella enterica subsp. enterica serovar Weltevreden 2511STDY5712384"/>
        <s v="Salmonella enterica subsp. enterica serovar Weltevreden 2511STDY5712385"/>
        <s v="Salmonella enterica subsp. enterica serovar Weltevreden str. 2007-60-3289-1"/>
        <s v="Salmonella enterica subsp. enterica YU39"/>
        <s v="Salmonella enterica subsp. houtenae str. ATCC BAA-1581"/>
        <s v="Salmonella enterica T12"/>
        <s v="Salmonella sp. 14"/>
        <s v="Salmonella sp. 40"/>
        <s v="Salmonella sp. 96A-29192"/>
        <s v="Salmonella sp. M9397"/>
        <s v="Saprospira grandis str. Lewin"/>
        <s v="Sebaldella termitidis ATCC 33386"/>
        <s v="Sedimenticola sp. SIP-G1"/>
        <s v="Selenomonas ruminantium 19"/>
        <s v="Selenomonas ruminantium 77"/>
        <s v="Selenomonas ruminantium HD4"/>
        <s v="Selenomonas ruminantium JW13"/>
        <s v="Selenomonas ruminantium S20"/>
        <s v="Selenomonas ruminantium subsp. lactilytica TAM6421"/>
        <s v="Serratia entomophila A1MO2"/>
        <s v="Serratia liquefaciens ATCC 27592"/>
        <s v="Serratia marcescens"/>
        <s v="Serratia marcescens ACE4"/>
        <s v="Serratia marcescens B-6493"/>
        <s v="Serratia marcescens B3R3"/>
        <s v="Serratia marcescens CAV1492"/>
        <s v="Serratia marcescens RIO-5"/>
        <s v="Serratia marcescens SM39"/>
        <s v="Serratia marcescens SmUNAM836"/>
        <s v="Serratia marcescens WW4"/>
        <s v="Serratia plymuthica 4Rx13"/>
        <s v="Serratia proteamaculans 568"/>
        <s v="Serratia sp. SCBI"/>
        <s v="Shewanella baltica BA175"/>
        <s v="Shewanella baltica OS117"/>
        <s v="Shewanella baltica OS155"/>
        <s v="Shewanella baltica OS185"/>
        <s v="Shewanella baltica OS195"/>
        <s v="Shewanella baltica OS223"/>
        <s v="Shewanella baltica OS678"/>
        <s v="Shewanella oneidensis MR-1"/>
        <s v="Shewanella sp. 33B"/>
        <s v="Shewanella sp. ANA-3"/>
        <s v="Shewanella sp. MR-7"/>
        <s v="Shigella boydii C13"/>
        <s v="Shigella boydii CDC 3083-94 BS512"/>
        <s v="Shigella boydii Sb227"/>
        <s v="Shigella dysenteriae 1617"/>
        <s v="Shigella dysenteriae Sd197"/>
        <s v="Shigella flexneri"/>
        <s v="Shigella flexneri 2002017"/>
        <s v="Shigella flexneri 222"/>
        <s v="Shigella flexneri 2a 301"/>
        <s v="Shigella flexneri 2a str. 301"/>
        <s v="Shigella flexneri 5a M90T"/>
        <s v="Shigella flexneri G1663"/>
        <s v="Shigella flexneri HN006"/>
        <s v="Shigella sonnei"/>
        <s v="Shigella sonnei 10188"/>
        <s v="Shigella sonnei 53G"/>
        <s v="Shigella sonnei colicin type 7"/>
        <s v="Shigella sonnei EG0356"/>
        <s v="Shigella sonnei eg211"/>
        <s v="Shigella sonnei Ss046"/>
        <s v="Shigella sp. LN126"/>
        <s v="Shigella sp. MO17"/>
        <s v="Siccibacter turicensis z3032"/>
        <s v="Simkania negevensis Z"/>
        <s v="Singulisphaera acidiphila DSM 18658"/>
        <s v="Sinorhizobium fredii GR64"/>
        <s v="Sinorhizobium fredii HH103"/>
        <s v="Sinorhizobium fredii NGR234"/>
        <s v="Sinorhizobium medicae WSM419"/>
        <s v="Sinorhizobium meliloti"/>
        <s v="Sinorhizobium meliloti 1021"/>
        <s v="Sinorhizobium meliloti 2011"/>
        <s v="Sinorhizobium meliloti AK83"/>
        <s v="Sinorhizobium meliloti BL225C"/>
        <s v="Sinorhizobium meliloti C017"/>
        <s v="Sinorhizobium meliloti GR4"/>
        <s v="Sinorhizobium meliloti Rm41"/>
        <s v="Sinorhizobium meliloti RMO17"/>
        <s v="Sinorhizobium meliloti SM11"/>
        <s v="Sinorhizobium sp. M14"/>
        <s v="Sodalis glossinidius"/>
        <s v="Sodalis glossinidius str. 'morsitans'"/>
        <s v="Sodalis praecaptivus HS1"/>
        <s v="Solibacillus silvestris StLB046"/>
        <s v="Sphingobium chlorophenolicum L-1"/>
        <s v="Sphingobium chungbukense DJ77"/>
        <s v="Sphingobium fuliginis ATCC 27551"/>
        <s v="Sphingobium japonicum UT26S"/>
        <s v="Sphingobium sp. SYK-6"/>
        <s v="Sphingobium sp. YBL2"/>
        <s v="Sphingobium wenxiniae JZ-1"/>
        <s v="Sphingobium xenophagum QYY"/>
        <s v="Sphingobium yanoikuyae JCM 7371"/>
        <s v="Sphingomonas hengshuiensis WHSC-8"/>
        <s v="Sphingomonas sanxanigenens DSM 19645 = NX02"/>
        <s v="Sphingomonas sp. A1"/>
        <s v="Sphingomonas sp. ERG5"/>
        <s v="Sphingomonas sp. KA1"/>
        <s v="Sphingomonas sp. MEA3-1"/>
        <s v="Sphingomonas sp. MM-1"/>
        <s v="Sphingomonas taxi ATCC 55669"/>
        <s v="Sphingomonas wittichii RW1"/>
        <s v="Sphingopyxis alaskensis RB2256"/>
        <s v="Sphingopyxis fribergensis Kp5.2"/>
        <s v="Sphingopyxis macrogoltabida 103"/>
        <s v="Sphingopyxis macrogoltabida 203"/>
        <s v="Sphingopyxis macrogoltabida EY-1"/>
        <s v="Sphingopyxis sp. 113P3"/>
        <s v="Spiroplasma citri BR3-3X"/>
        <s v="Spiroplasma citri GII3"/>
        <s v="Spiroplasma kunkelii CR2-3x"/>
        <s v="Spiroplasma melliferum KC3"/>
        <s v="Spiroplasma taiwanense CT-1"/>
        <s v="Spirosoma linguale DSM 74"/>
        <s v="Spongiibacter sp. IMCC21906"/>
        <s v="Sporosarcina ureae DMV4"/>
        <s v="Stanieria cyanosphaera PCC 7437"/>
        <s v="Staphylococcus agnetis 908"/>
        <s v="Staphylococcus argenteus MSHR1132"/>
        <s v="Staphylococcus arlettae 2-144"/>
        <s v="Staphylococcus aureus"/>
        <s v="Staphylococcus aureus 004-737X"/>
        <s v="Staphylococcus aureus 1"/>
        <s v="Staphylococcus aureus 18805"/>
        <s v="Staphylococcus aureus 18806"/>
        <s v="Staphylococcus aureus 18807"/>
        <s v="Staphylococcus aureus 18808"/>
        <s v="Staphylococcus aureus 18809"/>
        <s v="Staphylococcus aureus 18810"/>
        <s v="Staphylococcus aureus 18811"/>
        <s v="Staphylococcus aureus 18813"/>
        <s v="Staphylococcus aureus 19321"/>
        <s v="Staphylococcus aureus 2395 USA500"/>
        <s v="Staphylococcus aureus 502A"/>
        <s v="Staphylococcus aureus 880"/>
        <s v="Staphylococcus aureus 9b"/>
        <s v="Staphylococcus aureus a53"/>
        <s v="Staphylococcus aureus Bmb9393"/>
        <s v="Staphylococcus aureus C2355"/>
        <s v="Staphylococcus aureus C4128"/>
        <s v="Staphylococcus aureus C5425"/>
        <s v="Staphylococcus aureus CA-347"/>
        <s v="Staphylococcus aureus CA12"/>
        <s v="Staphylococcus aureus CA15"/>
        <s v="Staphylococcus aureus CC017"/>
        <s v="Staphylococcus aureus CC022"/>
        <s v="Staphylococcus aureus CC072"/>
        <s v="Staphylococcus aureus CC169"/>
        <s v="Staphylococcus aureus CC175"/>
        <s v="Staphylococcus aureus CC445"/>
        <s v="Staphylococcus aureus CH-91"/>
        <s v="Staphylococcus aureus CMRSA"/>
        <s v="Staphylococcus aureus E-1"/>
        <s v="Staphylococcus aureus E14"/>
        <s v="Staphylococcus aureus E29"/>
        <s v="Staphylococcus aureus EP5"/>
        <s v="Staphylococcus aureus HOU1444-VR"/>
        <s v="Staphylococcus aureus HUNSC491"/>
        <s v="Staphylococcus aureus HUV05"/>
        <s v="Staphylococcus aureus IMCJ1308"/>
        <s v="Staphylococcus aureus IMCJ1379"/>
        <s v="Staphylococcus aureus JY10"/>
        <s v="Staphylococcus aureus JY22"/>
        <s v="Staphylococcus aureus JY30"/>
        <s v="Staphylococcus aureus JY37"/>
        <s v="Staphylococcus aureus JY43"/>
        <s v="Staphylococcus aureus JY50"/>
        <s v="Staphylococcus aureus KH13"/>
        <s v="Staphylococcus aureus KH28"/>
        <s v="Staphylococcus aureus M1"/>
        <s v="Staphylococcus aureus M121"/>
        <s v="Staphylococcus aureus MRSA ST398"/>
        <s v="Staphylococcus aureus PM1"/>
        <s v="Staphylococcus aureus RKI4"/>
        <s v="Staphylococcus aureus S1"/>
        <s v="Staphylococcus aureus S123"/>
        <s v="Staphylococcus aureus S130"/>
        <s v="Staphylococcus aureus S94"/>
        <s v="Staphylococcus aureus SA16"/>
        <s v="Staphylococcus aureus SA268"/>
        <s v="Staphylococcus aureus SA5"/>
        <s v="Staphylococcus aureus SA564"/>
        <s v="Staphylococcus aureus SK18"/>
        <s v="Staphylococcus aureus SM52"/>
        <s v="Staphylococcus aureus ST398"/>
        <s v="Staphylococcus aureus subsp. aureus 11819-97"/>
        <s v="Staphylococcus aureus subsp. aureus 300-169"/>
        <s v="Staphylococcus aureus subsp. aureus 55/2053"/>
        <s v="Staphylococcus aureus subsp. aureus A900624"/>
        <s v="Staphylococcus aureus subsp. aureus ATCC 25923"/>
        <s v="Staphylococcus aureus subsp. aureus B6"/>
        <s v="Staphylococcus aureus subsp. aureus CCM5757"/>
        <s v="Staphylococcus aureus subsp. aureus CN1"/>
        <s v="Staphylococcus aureus subsp. aureus COL"/>
        <s v="Staphylococcus aureus subsp. aureus DSM 20231"/>
        <s v="Staphylococcus aureus subsp. aureus DSM 799"/>
        <s v="Staphylococcus aureus subsp. aureus ECT-R 2"/>
        <s v="Staphylococcus aureus subsp. aureus ED98"/>
        <s v="Staphylococcus aureus subsp. aureus FRI1151m"/>
        <s v="Staphylococcus aureus subsp. aureus GR2"/>
        <s v="Staphylococcus aureus subsp. aureus JH1"/>
        <s v="Staphylococcus aureus subsp. aureus JH9"/>
        <s v="Staphylococcus aureus subsp. aureus JKD6159"/>
        <s v="Staphylococcus aureus subsp. aureus JS395"/>
        <s v="Staphylococcus aureus subsp. aureus LGA251"/>
        <s v="Staphylococcus aureus subsp. aureus MSSA476"/>
        <s v="Staphylococcus aureus subsp. aureus Mu50"/>
        <s v="Staphylococcus aureus subsp. aureus N315"/>
        <s v="Staphylococcus aureus subsp. aureus RN4220"/>
        <s v="Staphylococcus aureus subsp. aureus SA-022"/>
        <s v="Staphylococcus aureus subsp. aureus SA-038"/>
        <s v="Staphylococcus aureus subsp. aureus SA-047"/>
        <s v="Staphylococcus aureus subsp. aureus SA-067"/>
        <s v="Staphylococcus aureus subsp. aureus SA-260"/>
        <s v="Staphylococcus aureus subsp. aureus ST228"/>
        <s v="Staphylococcus aureus subsp. aureus ST398 type strain:ST398"/>
        <s v="Staphylococcus aureus subsp. aureus str. Newbould 305"/>
        <s v="Staphylococcus aureus subsp. aureus TCH60 MRSA_TCH60"/>
        <s v="Staphylococcus aureus subsp. aureus TW20"/>
        <s v="Staphylococcus aureus subsp. aureus USA300_2014.C01"/>
        <s v="Staphylococcus aureus subsp. aureus USA300_2014.C02"/>
        <s v="Staphylococcus aureus subsp. aureus USA300_FPR3757"/>
        <s v="Staphylococcus aureus subsp. aureus USA300_TCH1516"/>
        <s v="Staphylococcus aureus subsp. aureus USA300_TCH959"/>
        <s v="Staphylococcus aureus subsp. aureus Z172"/>
        <s v="Staphylococcus aureus T48"/>
        <s v="Staphylococcus aureus TP4"/>
        <s v="Staphylococcus aureus TPS162"/>
        <s v="Staphylococcus aureus TY4"/>
        <s v="Staphylococcus aureus TY825"/>
        <s v="Staphylococcus aureus USA300-ISMMS1"/>
        <s v="Staphylococcus aureus V2200"/>
        <s v="Staphylococcus aureus WBG4364"/>
        <s v="Staphylococcus capitis subsp. capitis"/>
        <s v="Staphylococcus chromogenes"/>
        <s v="Staphylococcus epidermidis"/>
        <s v="Staphylococcus epidermidis ATCC 12228"/>
        <s v="Staphylococcus epidermidis C3036"/>
        <s v="Staphylococcus epidermidis C3937"/>
        <s v="Staphylococcus epidermidis CH"/>
        <s v="Staphylococcus epidermidis MCPSe216"/>
        <s v="Staphylococcus epidermidis PM221"/>
        <s v="Staphylococcus epidermidis RP62A"/>
        <s v="Staphylococcus epidermidis SEI"/>
        <s v="Staphylococcus epidermidis SK398"/>
        <s v="Staphylococcus haemolyticus"/>
        <s v="Staphylococcus haemolyticus JCSC1435"/>
        <s v="Staphylococcus hyicus"/>
        <s v="Staphylococcus hyicus 7313178-1"/>
        <s v="Staphylococcus hyicus 9730769-3"/>
        <s v="Staphylococcus hyicus 9811071-1"/>
        <s v="Staphylococcus lentus"/>
        <s v="Staphylococcus lugdunensis 995"/>
        <s v="Staphylococcus pasteuri"/>
        <s v="Staphylococcus saprophyticus"/>
        <s v="Staphylococcus saprophyticus subsp. saprophyticus ATCC 15305"/>
        <s v="Staphylococcus saprophyticus subsp. saprophyticus MS1146"/>
        <s v="Staphylococcus sciuri"/>
        <s v="Staphylococcus simulans"/>
        <s v="Staphylococcus simulans NRRL B-2628"/>
        <s v="Staphylococcus sp. 693-2"/>
        <s v="Staphylococcus sp. DORA_6_22"/>
        <s v="Staphylococcus warneri"/>
        <s v="Staphylococcus warneri ISK-1"/>
        <s v="Staphylococcus warneri SG1"/>
        <s v="Staphylococcus xylosus HKUOPL8"/>
        <s v="Stenotrophomonas maltophilia"/>
        <s v="Streptobacillus moniliformis DSM 12112"/>
        <s v="Streptococcus agalactiae"/>
        <s v="Streptococcus agalactiae CCH208"/>
        <s v="Streptococcus agalactiae GB2001"/>
        <s v="Streptococcus agalactiae GB2002"/>
        <s v="Streptococcus dysgalactiae Sde5580"/>
        <s v="Streptococcus dysgalactiae T132"/>
        <s v="Streptococcus dysgalactiae W2580"/>
        <s v="Streptococcus gallolyticus subsp. gallolyticus ATCC BAA-2069"/>
        <s v="Streptococcus infantarius subsp. infantarius CJ18"/>
        <s v="Streptococcus infantis C.MI.8"/>
        <s v="Streptococcus macedonicus ACA-DC 198"/>
        <s v="Streptococcus mutans DC09"/>
        <s v="Streptococcus mutans LM7"/>
        <s v="Streptococcus mutans NC101"/>
        <s v="Streptococcus mutans UA140"/>
        <s v="Streptococcus parasanguinis"/>
        <s v="Streptococcus parasanguinis DORA_23_24"/>
        <s v="Streptococcus pneumoniae A6011"/>
        <s v="Streptococcus pneumoniae D39"/>
        <s v="Streptococcus pneumoniae PCS8235"/>
        <s v="Streptococcus pneumoniae Poland23F-16"/>
        <s v="Streptococcus pseudopneumoniae IS7493"/>
        <s v="Streptococcus pyogenes"/>
        <s v="Streptococcus pyogenes 71-698"/>
        <s v="Streptococcus pyogenes 71-724"/>
        <s v="Streptococcus pyogenes A852"/>
        <s v="Streptococcus pyogenes A996"/>
        <s v="Streptococcus pyogenes GA2000"/>
        <s v="Streptococcus salivarius K12"/>
        <s v="Streptococcus salivarius M18"/>
        <s v="Streptococcus suis BM407"/>
        <s v="Streptococcus suis DAT1"/>
        <s v="Streptococcus thermophilus"/>
        <s v="Streptococcus thermophilus 2783"/>
        <s v="Streptococcus thermophilus ER1"/>
        <s v="Streptococcus thermophilus K1002C2"/>
        <s v="Streptococcus thermophilus K2007C6"/>
        <s v="Streptococcus thermophilus LMD-9"/>
        <s v="Streptococcus thermophilus SMQ-172"/>
        <s v="Streptococcus thermophilus SMQ-173"/>
        <s v="Streptococcus thermophilus St0"/>
        <s v="Streptococcus thermophilus ST135"/>
        <s v="Streptococcus thermophilus ST136"/>
        <s v="Streptococcus thermophilus ST2-1"/>
        <s v="Streptococcus thermophilus ST371"/>
        <s v="Streptococcus tigurinus 2426"/>
        <s v="Streptomyces albulus IFO 14147"/>
        <s v="Streptomyces albulus NK660"/>
        <s v="Streptomyces ambofaciens ATCC 23877"/>
        <s v="Streptomyces anulatus ATCC 11523"/>
        <s v="Streptomyces aureofaciens CCM3239"/>
        <s v="Streptomyces avermitilis MA-4680 = NBRC 14893"/>
        <s v="Streptomyces cattleya NRRL 8057 = DSM 46488"/>
        <s v="Streptomyces clavuligerus ATCC 27064"/>
        <s v="Streptomyces clavuligerus NRRL 3585"/>
        <s v="Streptomyces coelicolor"/>
        <s v="Streptomyces coelicolor A3(2)"/>
        <s v="Streptomyces collinus Tu 365"/>
        <s v="Streptomyces cyaneus ATCC14921"/>
        <s v="Streptomyces davawensis JCM 4913"/>
        <s v="Streptomyces flavovirens"/>
        <s v="Streptomyces ghanaensis DSM 2932"/>
        <s v="Streptomyces glaucescens GLA.O"/>
        <s v="Streptomyces hygroscopicus subsp. jinggangensis 5008"/>
        <s v="Streptomyces hygroscopicus subsp. jinggangensis TL01"/>
        <s v="Streptomyces incarnatus NRRL 8089"/>
        <s v="Streptomyces laurentii ATCC 31255"/>
        <s v="Streptomyces lavendulae RIA746"/>
        <s v="Streptomyces leeuwenhoekii type strain (C34 = DSM 42122 = NRRL B-24963)"/>
        <s v="Streptomyces lividans"/>
        <s v="Streptomyces lividans 1326"/>
        <s v="Streptomyces natalensis"/>
        <s v="Streptomyces niveus NCIMB 11891"/>
        <s v="Streptomyces phaeochromogenes NRRL-B3559"/>
        <s v="Streptomyces pratensis ATCC 33331"/>
        <s v="Streptomyces rochei 7434AN4"/>
        <s v="Streptomyces roseochromogenus subsp. oscitans DS 12.976"/>
        <s v="Streptomyces sp. 14R-10"/>
        <s v="Streptomyces sp. 44030"/>
        <s v="Streptomyces sp. 44414"/>
        <s v="Streptomyces sp. 769"/>
        <s v="Streptomyces sp. CFMR 7 CFMR-7"/>
        <s v="Streptomyces sp. EN27"/>
        <s v="Streptomyces sp. F11"/>
        <s v="Streptomyces sp. F12"/>
        <s v="Streptomyces sp. F2"/>
        <s v="Streptomyces sp. F8"/>
        <s v="Streptomyces sp. FQ1"/>
        <s v="Streptomyces sp. FR1"/>
        <s v="Streptomyces sp. GBA 94-10"/>
        <s v="Streptomyces sp. HK1"/>
        <s v="Streptomyces sp. Mg1"/>
        <s v="Streptomyces sp. PAMC26508"/>
        <s v="Streptomyces sp. PVA 94-07"/>
        <s v="Streptomyces sp. Tu6071"/>
        <s v="Streptomyces sp. W75"/>
        <s v="Streptomyces sp. W9"/>
        <s v="Streptomyces sp. x3"/>
        <s v="Streptomyces sp. X335"/>
        <s v="Streptomyces sp. x4(2010)"/>
        <s v="Streptomyces sp. Y27"/>
        <s v="Streptomyces sp. ZL12"/>
        <s v="Streptomyces venezuelae"/>
        <s v="Streptomyces vietnamensis GIMV4.0001"/>
        <s v="Streptomyces violaceoruber SANK95570"/>
        <s v="Streptomyces violaceusniger Tu 4113"/>
        <s v="Streptosporangium roseum DSM 43021"/>
        <s v="Sulfitobacter guttiformis DSM 11458"/>
        <s v="Sulfitobacter sp. DFL14"/>
        <s v="Sulfobacillus acidophilus DSM 10332"/>
        <s v="Sulfobacillus thermotolerans L15"/>
        <s v="Sulfobacillus thermotolerans Y0017"/>
        <s v="Sulfolobus islandicus"/>
        <s v="Sulfolobus islandicus ARN3/6"/>
        <s v="Sulfolobus islandicus HEN7H2"/>
        <s v="Sulfolobus islandicus L.D.8.5"/>
        <s v="Sulfolobus islandicus REN1H1"/>
        <s v="Sulfolobus islandicus Rey 15/4"/>
        <s v="Sulfolobus islandicus SOG2/4"/>
        <s v="Sulfolobus islandicus Y.N.15.51"/>
        <s v="Sulfolobus neozealandicus"/>
        <s v="Sulfolobus solfataricus IT3"/>
        <s v="Sulfolobus solfataricus P2"/>
        <s v="Sulfolobus sp. NOB8H2"/>
        <s v="Sulfolobus tengchongensis"/>
        <s v="Sulfuricella denitrificans skB26"/>
        <s v="Sulfuricurvum kujiense DSM 16994"/>
        <s v="Synechococcus elongatus"/>
        <s v="Synechococcus elongatus PCC 7942"/>
        <s v="Synechococcus sp. MA4"/>
        <s v="Synechococcus sp. PCC 6312"/>
        <s v="Synechococcus sp. PCC 7002"/>
        <s v="Synechococcus sp. PCC 7502"/>
        <s v="Synechococcus sp. UTEX 2973"/>
        <s v="Synechocystis sp. PCC 6714"/>
        <s v="Synechocystis sp. PCC 6803"/>
        <s v="Tatumella citrea 1056R"/>
        <s v="Tatumella citrea ATCC 31623"/>
        <s v="Tatumella morbirosei LMG 23360"/>
        <s v="Terribacillus aidingensis MP602"/>
        <s v="Tetragenococcus halophilus A"/>
        <s v="Tetragenococcus halophilus H"/>
        <s v="Tetragenococcus halophilus HO"/>
        <s v="Tetragenococcus halophilus I"/>
        <s v="Tetragenococcus halophilus PB18"/>
        <s v="Tetragenococcus halophilus RI"/>
        <s v="Tetragenococcus halophilus TyrA"/>
        <s v="Tetragenococcus halophilus TyrB"/>
        <s v="Tetragenococcus muriaticus I-1"/>
        <s v="Tetragenococcus muriaticus I-9"/>
        <s v="Tetragenococcus muriaticus JCM 10006"/>
        <s v="Thalassospira xiamenensis M-5 = DSM 17429"/>
        <s v="Thauera sp. MZ1T"/>
        <s v="Thermoanaerobacterium saccharolyticum JW/SL-YS485"/>
        <s v="Thermoanaerobacterium thermosaccharolyticum"/>
        <s v="Thermoanaerobacterium thermosaccharolyticum M0795"/>
        <s v="Thermobacillus composti KWC4"/>
        <s v="Thermococcus barophilus MP"/>
        <s v="Thermococcus eurythermalis A501"/>
        <s v="Thermococcus nautili 30-1"/>
        <s v="Thermococcus nautili 30/1"/>
        <s v="Thermococcus prieurii"/>
        <s v="Thermococcus sp. 26/2"/>
        <s v="Thermococcus sp. AMT11"/>
        <s v="Thermococcus sp. AMT7"/>
        <s v="Thermococcus sp. CIR10"/>
        <s v="Thermococcus sp. EXT9"/>
        <s v="Thermococcus sp. IRI33"/>
        <s v="Thermococcus sp. IRI48"/>
        <s v="Thermofilum pendens Hrk 5"/>
        <s v="Thermomicrobium roseum DSM 5159"/>
        <s v="Thermoplasma acidophilum H0-122"/>
        <s v="Thermotoga petrophila RKU1"/>
        <s v="Thermotoga sp. RQ7"/>
        <s v="Thermovibrio ammonificans HB-1"/>
        <s v="Thermovirga lienii DSM 17291"/>
        <s v="Thermus aquaticus Y51MC23"/>
        <s v="Thermus oshimai JL-2"/>
        <s v="Thermus scotoductus SA-01"/>
        <s v="Thermus sp. 4C"/>
        <s v="Thermus sp. CCB_US3_UF1"/>
        <s v="Thermus sp. WG"/>
        <s v="Thermus thermophilus"/>
        <s v="Thermus thermophilus HB27"/>
        <s v="Thermus thermophilus HB8"/>
        <s v="Thermus thermophilus JL-18"/>
        <s v="Thermus thermophilus SG0.5JP17-16"/>
        <s v="Thioalkalivibrio sp. K90mix"/>
        <s v="Thioflavicoccus mobilis 8321"/>
        <s v="Thiolapillus brandeum"/>
        <s v="Thiomonas arsenitoxydans 3As"/>
        <s v="Thiomonas intermedia K12"/>
        <s v="Tistrella mobilis KA081020-065"/>
        <s v="Tomato big bud phytoplasma"/>
        <s v="Treponema denticola U9b"/>
        <s v="Treponema putidum OMZ 758 (ATCC 700334)"/>
        <s v="Treponema succinifaciens DSM 2489"/>
        <s v="Trichoderma harzianum T95"/>
        <s v="Trueperella pyogenes"/>
        <s v="Trueperella pyogenes BBR1"/>
        <s v="Tsukamurella paurometabola DSM 20162"/>
        <s v="Turneriella parva DSM 21527"/>
        <s v="uncultured bacterium AST1"/>
        <s v="uncultured bacterium AST2"/>
        <s v="uncultured bacterium AST3"/>
        <s v="uncultured bacterium AST4"/>
        <s v="uncultured bacterium HH1107"/>
        <s v="uncultured bacterium HHV216"/>
        <s v="uncultured bacterium HHV35"/>
        <s v="uncultured bacterium pAKD4"/>
        <s v="uncultured bacterium pMCBF6"/>
        <s v="uncultured eubacterium pIE1115"/>
        <s v="uncultured marine bacterium"/>
        <s v="uncultured Termite group 1 bacterium phylotype Rs-D17"/>
        <s v="Variovorax sp. DB1"/>
        <s v="Veillonella sp. DORA_A_3_16_22"/>
        <s v="Veillonella sp. OK1"/>
        <s v="Verminephrobacter eiseniae EF01-2"/>
        <s v="Verrucosispora maris AB-18-032"/>
        <s v="Vibrio alginolyticus E259"/>
        <s v="Vibrio anguillarum"/>
        <s v="Vibrio anguillarum 13YK-003"/>
        <s v="Vibrio anguillarum 775"/>
        <s v="Vibrio campbellii ATCC BAA-1116"/>
        <s v="Vibrio cholerae"/>
        <s v="Vibrio cholerae BI144"/>
        <s v="Vibrio cholerae G1.1"/>
        <s v="Vibrio cholerae G4.1"/>
        <s v="Vibrio cholerae O395P"/>
        <s v="Vibrio cholerae SIO"/>
        <s v="Vibrio cholerae YN2011004"/>
        <s v="Vibrio cholerae YN89004"/>
        <s v="Vibrio cholerae YN98296"/>
        <s v="Vibrio cincinnatiensis MCCC 1H00030"/>
        <s v="Vibrio coralliilyticus"/>
        <s v="Vibrio coralliilyticus ATCC BAA-450"/>
        <s v="Vibrio coralliilyticus RE98"/>
        <s v="Vibrio fischeri ES114"/>
        <s v="Vibrio fischeri MJ11"/>
        <s v="Vibrio fluvialis BD146"/>
        <s v="Vibrio harveyi ORM4"/>
        <s v="Vibrio nigripulchritudo"/>
        <s v="Vibrio nigripulchritudo SFn1"/>
        <s v="Vibrio nigripulchritudo SFn27"/>
        <s v="Vibrio parahaemolyticus 13-028/A3"/>
        <s v="Vibrio parahaemolyticus 13511/A1"/>
        <s v="Vibrio parahaemolyticus A5-5"/>
        <s v="Vibrio parahaemolyticus FORC_004"/>
        <s v="Vibrio parahaemolyticus KXV237"/>
        <s v="Vibrio parahaemolyticus ST566"/>
        <s v="Vibrio parahaemolyticus UCM-V493"/>
        <s v="Vibrio parahaemolyticus v110"/>
        <s v="Vibrio shilonii AK1"/>
        <s v="Vibrio sp. 04Ya090"/>
        <s v="Vibrio sp. 09022"/>
        <s v="Vibrio sp. 0908"/>
        <s v="Vibrio sp. 23023"/>
        <s v="Vibrio sp. 41"/>
        <s v="Vibrio sp. TC68"/>
        <s v="Vibrio tapetis CECT4600"/>
        <s v="Vibrio tubiashii ATCC 19109"/>
        <s v="Vibrio vulnificus 48/10"/>
        <s v="Vibrio vulnificus 93U204"/>
        <s v="Vibrio vulnificus CECT4602"/>
        <s v="Vibrio vulnificus CECT4999=R99"/>
        <s v="Vibrio vulnificus MP-4"/>
        <s v="Vibrio vulnificus VVyb1(BT3)"/>
        <s v="Vibrio vulnificus YJ016"/>
        <s v="Vicia faba 123/447"/>
        <s v="Virgibacillus sp. SK37"/>
        <s v="Waddlia chondrophila WSU 86-1044"/>
        <s v="Weissella cibaria"/>
        <s v="Weissella cibaria 33"/>
        <s v="Weissella cibaria CH2"/>
        <s v="Weissella koreensis KACC 15510"/>
        <s v="Wenxinia marina DSM 24838"/>
        <s v="Wheat blue dwarf phytoplasma"/>
        <s v="Wigglesworthia glossinidia endosymbiont of Glossina brevipalpis"/>
        <s v="Xanthobacter autotrophicus Py2"/>
        <s v="Xanthomonas albilineans GPE PC73"/>
        <s v="Xanthomonas alfalfae subsp. alfalfae CFBP 3836"/>
        <s v="Xanthomonas arboricola pv. pruni str. CFBP 5530"/>
        <s v="Xanthomonas axonopodis 8ra"/>
        <s v="Xanthomonas axonopodis AG1"/>
        <s v="Xanthomonas axonopodis pv. allii CFBP6369"/>
        <s v="Xanthomonas axonopodis pv. citri str. 306"/>
        <s v="Xanthomonas axonopodis pv. glycines CFBP 2526"/>
        <s v="Xanthomonas axonopodis pv. glycines CFBP 7119"/>
        <s v="Xanthomonas axonopodis Xac29-1"/>
        <s v="Xanthomonas campestris AM2"/>
        <s v="Xanthomonas campestris pv. campestris str. CN14"/>
        <s v="Xanthomonas campestris pv. campestris str. CN15"/>
        <s v="Xanthomonas campestris pv. campestris str. CN16"/>
        <s v="Xanthomonas campestris pv. vesicatoria str. 85-10"/>
        <s v="Xanthomonas cassavae CFBP 4642"/>
        <s v="Xanthomonas citri"/>
        <s v="Xanthomonas citri pv. malvacearum X18"/>
        <s v="Xanthomonas citri pv. malvacearum X20"/>
        <s v="Xanthomonas citri subsp. citri 5208"/>
        <s v="Xanthomonas citri subsp. citri A306"/>
        <s v="Xanthomonas citri subsp. citri Aw12879"/>
        <s v="Xanthomonas citri subsp. citri AW13"/>
        <s v="Xanthomonas citri subsp. citri AW14"/>
        <s v="Xanthomonas citri subsp. citri AW15"/>
        <s v="Xanthomonas citri subsp. citri AW16"/>
        <s v="Xanthomonas citri subsp. citri BL18"/>
        <s v="Xanthomonas citri subsp. citri FB19"/>
        <s v="Xanthomonas citri subsp. citri GD2"/>
        <s v="Xanthomonas citri subsp. citri GD3"/>
        <s v="Xanthomonas citri subsp. citri JX4"/>
        <s v="Xanthomonas citri subsp. citri JX5"/>
        <s v="Xanthomonas citri subsp. citri MF20"/>
        <s v="Xanthomonas citri subsp. citri MN10"/>
        <s v="Xanthomonas citri subsp. citri MN11"/>
        <s v="Xanthomonas citri subsp. citri MN12"/>
        <s v="Xanthomonas citri subsp. citri NT17"/>
        <s v="Xanthomonas citri subsp. citri UI6"/>
        <s v="Xanthomonas citri subsp. citri UI7"/>
        <s v="Xanthomonas euvesicatoria"/>
        <s v="Xanthomonas fuscans subsp. fuscans 4834-R"/>
        <s v="Xanthomonas oryzae pv. oryzicola CFBP2286"/>
        <s v="Xanthomonas sacchari R1"/>
        <s v="Xanthomonas translucens pv. cerealis CFBP 2541"/>
        <s v="Xenorhabdus bovienii CS03"/>
        <s v="Xenorhabdus doucetiae FRM16"/>
        <s v="Xenorhabdus nematophila AN6/1"/>
        <s v="Xenorhabdus nematophila ATCC 19061"/>
        <s v="Xylanimonas cellulosilytica DSM 15894"/>
        <s v="Xylella fastidiosa 6c"/>
        <s v="Xylella fastidiosa 9a5c"/>
        <s v="Xylella fastidiosa ATTC 35868"/>
        <s v="Xylella fastidiosa CoDiRO"/>
        <s v="Xylella fastidiosa M23"/>
        <s v="Xylella fastidiosa MUL0034"/>
        <s v="Xylella fastidiosa Riv11"/>
        <s v="Xylella fastidiosa Riv19"/>
        <s v="Xylella fastidiosa Riv5"/>
        <s v="Xylella fastidiosa subsp. fastidiosa GB514"/>
        <s v="Xylella fastidiosa subsp. sandyi Ann-1"/>
        <s v="Xylella fastidiosa Temecula1"/>
        <s v="Xylella fastidiosa UCLA"/>
        <s v="Yersinia enterocolitica #29807"/>
        <s v="Yersinia enterocolitica 07-04449"/>
        <s v="Yersinia enterocolitica 2516-87"/>
        <s v="Yersinia enterocolitica 29854"/>
        <s v="Yersinia enterocolitica 8081"/>
        <s v="Yersinia enterocolitica A127/90"/>
        <s v="Yersinia enterocolitica FORC_002"/>
        <s v="Yersinia enterocolitica FORC-002"/>
        <s v="Yersinia enterocolitica KNG22703"/>
        <s v="Yersinia enterocolitica LC20"/>
        <s v="Yersinia enterocolitica subsp. enterocolitica 8081"/>
        <s v="Yersinia enterocolitica subsp. palearctica 105.5R(r)"/>
        <s v="Yersinia enterocolitica subsp. palearctica Y11"/>
        <s v="Yersinia enterocolitica W22703"/>
        <s v="Yersinia enterocolitica WA"/>
        <s v="Yersinia enterocolitica WA-314"/>
        <s v="Yersinia frederiksenii 27601"/>
        <s v="Yersinia frederiksenii Y225"/>
        <s v="Yersinia pestis"/>
        <s v="Yersinia pestis 1045"/>
        <s v="Yersinia pestis 1412"/>
        <s v="Yersinia pestis 1413"/>
        <s v="Yersinia pestis 1522"/>
        <s v="Yersinia pestis 16/95"/>
        <s v="Yersinia pestis 1670"/>
        <s v="Yersinia pestis 2944"/>
        <s v="Yersinia pestis 3067"/>
        <s v="Yersinia pestis 3770"/>
        <s v="Yersinia pestis 790"/>
        <s v="Yersinia pestis 8787"/>
        <s v="Yersinia pestis A1122"/>
        <s v="Yersinia pestis Angola"/>
        <s v="Yersinia pestis Antiqua"/>
        <s v="Yersinia pestis biovar Medievalis str. Harbin 35"/>
        <s v="Yersinia pestis biovar Microtus str. 91001"/>
        <s v="Yersinia pestis biovar Orientalis str. IP275"/>
        <s v="Yersinia pestis C790"/>
        <s v="Yersinia pestis CA88-4125"/>
        <s v="Yersinia pestis CH971662"/>
        <s v="Yersinia pestis CO92"/>
        <s v="Yersinia pestis D106004"/>
        <s v="Yersinia pestis D182038"/>
        <s v="Yersinia pestis Dodson"/>
        <s v="Yersinia pestis El Dorado"/>
        <s v="Yersinia pestis Harbin35"/>
        <s v="Yersinia pestis Java 9"/>
        <s v="Yersinia pestis Java9"/>
        <s v="Yersinia pestis KIM10+"/>
        <s v="Yersinia pestis KIM5"/>
        <s v="Yersinia pestis Nairobi"/>
        <s v="Yersinia pestis Nepal516"/>
        <s v="Yersinia pestis Nicholisk 41"/>
        <s v="Yersinia pestis PBM19"/>
        <s v="Yersinia pestis Pestoides F"/>
        <s v="Yersinia pestis Pestoides G"/>
        <s v="Yersinia pestis Shasta"/>
        <s v="Yersinia pestis str. Pestoides B"/>
        <s v="Yersinia pestis subsp. pestis bv. Orientalis ZE94-2122"/>
        <s v="Yersinia pestis Z176003"/>
        <s v="Yersinia pseudotuberculosis EP2/+"/>
        <s v="Yersinia pseudotuberculosis IP 31758"/>
        <s v="Yersinia pseudotuberculosis IP 32953"/>
        <s v="Yersinia pseudotuberculosis IP 32953 IP32953"/>
        <s v="Yersinia pseudotuberculosis IP32637"/>
        <s v="Yersinia pseudotuberculosis PB1/+"/>
        <s v="Yersinia pseudotuberculosis str. PA3606"/>
        <s v="Yersinia ruckeri YR71"/>
        <s v="Yersinia similis Y_sim_228"/>
        <s v="Zea mays Black Mexican Sweet"/>
        <s v="Zygosaccharomyces bailii"/>
        <s v="Zygosaccharomyces bisporus IFO 1730"/>
        <s v="Zymomonas mobilis ATCC 10988"/>
        <s v="Zymomonas mobilis ATCC10988"/>
        <s v="Zymomonas mobilis CP4"/>
        <s v="Zymomonas mobilis NCIB 11163"/>
        <s v="Zymomonas mobilis NCIMB 11163"/>
        <s v="Zymomonas mobilis NCIMB 8227"/>
        <s v="Zymomonas mobilis subsp. mobilis ATCC 10988"/>
        <s v="Zymomonas mobilis subsp. mobilis ATCC 29191"/>
        <s v="Zymomonas mobilis subsp. mobilis NCIMB 11163 NCIB 11163"/>
        <s v="Zymomonas mobilis subsp. mobilis NRRL B-12526"/>
        <s v="Zymomonas mobilis subsp. mobilis str. CP4 = NRRL B-14023"/>
        <s v="Zymomonas mobilis subsp. mobilis ZM4 = ATCC 31821"/>
        <s v="Zymomonas mobilis subsp. pomaceae ATCC 29192"/>
        <s v="Zymomonas mobilis ZM4"/>
        <m/>
      </sharedItems>
    </cacheField>
    <cacheField name="Kingdom" numFmtId="0">
      <sharedItems count="4">
        <s v="Archaea"/>
        <s v="Bacteria"/>
        <s v="Eukaryota"/>
        <m/>
      </sharedItems>
    </cacheField>
    <cacheField name="Group" numFmtId="0">
      <sharedItems count="30">
        <s v="Actinobacteria"/>
        <s v="Aquificae"/>
        <s v="Bacteroidetes/Chlorobi group"/>
        <s v="Chlamydiae/Verrucomicrobia group"/>
        <s v="Chloroflexi"/>
        <s v="Crenarchaeota"/>
        <s v="Cyanobacteria"/>
        <s v="Deferribacteres"/>
        <s v="Deinococcus-Thermus"/>
        <s v="Elusimicrobia"/>
        <s v="environmental samples"/>
        <s v="Euryarchaeota"/>
        <s v="Fibrobacteres/Acidobacteria group"/>
        <s v="Firmicutes"/>
        <s v="Fungi"/>
        <s v="Fusobacteria"/>
        <s v="Gemmatimonadetes"/>
        <s v="Nitrospirae"/>
        <s v="Other"/>
        <s v="Planctomycetes"/>
        <s v="Plants"/>
        <s v="Proteobacteria"/>
        <s v="Protists"/>
        <s v="Spirochaetes"/>
        <s v="Synergistetes"/>
        <s v="Tenericutes"/>
        <s v="Thermotogae"/>
        <s v="unclassified Archaea"/>
        <s v="unclassified Bacteria"/>
        <m/>
      </sharedItems>
    </cacheField>
    <cacheField name="SubGroup" numFmtId="0">
      <sharedItems count="65">
        <s v="Acidobacteria"/>
        <s v="Actinobacteria"/>
        <s v="Alphaproteobacteria"/>
        <s v="Aquificae"/>
        <s v="Archaeoglobi"/>
        <s v="archaeon enrichment culture clone 1(2010)"/>
        <s v="Ascomycetes"/>
        <s v="Bacilli"/>
        <s v="bacterium enrichment culture clone 1(2010)"/>
        <s v="bacterium enrichment culture clone 2a(2010)"/>
        <s v="bacterium enrichment culture clone 2b(2010)"/>
        <s v="Bacteroidetes"/>
        <s v="Basidiomycetes"/>
        <s v="Betaproteobacteria"/>
        <s v="Chlamydiae"/>
        <s v="Chlorobi"/>
        <s v="Chloroflexia"/>
        <s v="Clostridia"/>
        <s v="Deferribacteres"/>
        <s v="Deinococci"/>
        <s v="delta/epsilon subdivisions"/>
        <s v="environmental samples"/>
        <s v="Erysipelotrichia"/>
        <s v="Fusobacteriia"/>
        <s v="Gammaproteobacteria"/>
        <s v="Gemmatimonadetes"/>
        <s v="Halobacteria"/>
        <s v="Land Plants"/>
        <s v="Methanobacteria"/>
        <s v="Methanococci"/>
        <s v="Methanomicrobia"/>
        <s v="Mollicutes"/>
        <s v="Negativicutes"/>
        <s v="Nitrospira"/>
        <s v="Nostocales"/>
        <s v="Oscillatoriophycideae"/>
        <s v="Other"/>
        <s v="Other Protists"/>
        <s v="Phycisphaerae"/>
        <s v="Planctomycetia"/>
        <s v="Pleurocapsales"/>
        <s v="Rubrobacteria"/>
        <s v="Spirochaetia"/>
        <s v="Synergistia"/>
        <s v="Thermococci"/>
        <s v="Thermomicrobia"/>
        <s v="Thermoplasmata"/>
        <s v="Thermoprotei"/>
        <s v="Thermotogae"/>
        <s v="Tissierellia"/>
        <s v="unclassified Archaea (miscellaneous)"/>
        <s v="unclassified Bacteria (miscellaneous)"/>
        <s v="unclassified Proteobacteria"/>
        <s v="uncultured bacterium AST1"/>
        <s v="uncultured bacterium AST2"/>
        <s v="uncultured bacterium AST3"/>
        <s v="uncultured bacterium AST4"/>
        <s v="uncultured bacterium HH1107"/>
        <s v="uncultured bacterium HHV216"/>
        <s v="uncultured bacterium HHV35"/>
        <s v="uncultured bacterium pAKD4"/>
        <s v="uncultured bacterium pMCBF6"/>
        <s v="uncultured eubacterium pIE1115"/>
        <s v="uncultured marine bacterium"/>
        <m/>
      </sharedItems>
    </cacheField>
    <cacheField name="Plasmid Name" numFmtId="0">
      <sharedItems count="5209">
        <s v="-"/>
        <s v="1"/>
        <s v="105.5R(r)p"/>
        <s v="118a_cp26"/>
        <s v="118a_cp32-10"/>
        <s v="118a_cp32-13"/>
        <s v="118a_cp32-4"/>
        <s v="118a_cp32-5"/>
        <s v="118a_cp32-6"/>
        <s v="118a_cp32-7-9"/>
        <s v="118a_cp32-8"/>
        <s v="118a_cp9"/>
        <s v="118a_lp17"/>
        <s v="118a_lp25"/>
        <s v="118a_lp28-3"/>
        <s v="118a_lp28-4"/>
        <s v="118a_lp28-5"/>
        <s v="118a_lp28-6"/>
        <s v="118a_lp32-3"/>
        <s v="118a_lp36"/>
        <s v="118a_lp38"/>
        <s v="118a_lp54"/>
        <s v="12"/>
        <s v="156a_cp26"/>
        <s v="156a_cp32-1"/>
        <s v="156a_cp32-11"/>
        <s v="156a_cp32-12"/>
        <s v="156a_cp32-3"/>
        <s v="156a_cp32-4"/>
        <s v="156a_cp32-6"/>
        <s v="156a_cp32-7"/>
        <s v="156a_cp32-8"/>
        <s v="156a_lp17"/>
        <s v="156a_lp25"/>
        <s v="156a_lp28-1"/>
        <s v="156a_lp28-3"/>
        <s v="156a_lp28-4"/>
        <s v="156a_lp28-5"/>
        <s v="156a_lp28-6"/>
        <s v="156a_lp36"/>
        <s v="156a_lp38"/>
        <s v="156a_lp54"/>
        <s v="15S"/>
        <s v="19-pEI1"/>
        <s v="2"/>
        <s v="2 micron"/>
        <s v="2 SCP2*"/>
        <s v="2-micron"/>
        <s v="24p"/>
        <s v="297_cp26"/>
        <s v="297_cp32-1"/>
        <s v="297_cp32-11"/>
        <s v="297_cp32-12"/>
        <s v="297_cp32-3"/>
        <s v="297_cp32-4"/>
        <s v="297_cp32-5"/>
        <s v="297_cp32-6"/>
        <s v="297_cp32-7"/>
        <s v="297_cp32-9"/>
        <s v="297_lp17"/>
        <s v="297_lp28-1"/>
        <s v="297_lp28-3"/>
        <s v="297_lp28-4"/>
        <s v="297_lp28-5"/>
        <s v="297_lp28-6"/>
        <s v="297_lp36"/>
        <s v="297_lp38"/>
        <s v="297_lp54"/>
        <s v="29805_cp26"/>
        <s v="29805_cp32-12"/>
        <s v="29805_cp32-4"/>
        <s v="29805_cp32-5"/>
        <s v="29805_cp32-7"/>
        <s v="29805_cp32-9"/>
        <s v="29805_lp17"/>
        <s v="29805_lp25"/>
        <s v="29805_lp28-2"/>
        <s v="29805_lp28-3"/>
        <s v="29805_lp28-4"/>
        <s v="29805_lp28-6"/>
        <s v="29805_lp36"/>
        <s v="29805_lp38"/>
        <s v="29805_lp54"/>
        <s v="2kb cryptic plasmid"/>
        <s v="2micron"/>
        <s v="2s-pEI2"/>
        <s v="3"/>
        <s v="4"/>
        <s v="44-kb linear plasmid"/>
        <s v="5"/>
        <s v="55989p"/>
        <s v="6"/>
        <s v="64b_cp26"/>
        <s v="64b_cp32-1"/>
        <s v="64b_cp32-11"/>
        <s v="64b_cp32-3-8"/>
        <s v="64b_cp32-4"/>
        <s v="64b_cp32-5"/>
        <s v="64b_cp32-6"/>
        <s v="64b_cp32-7"/>
        <s v="64b_cp32-9"/>
        <s v="64b_lp17"/>
        <s v="64b_lp28-1"/>
        <s v="64b_lp28-2"/>
        <s v="64b_lp28-3"/>
        <s v="64b_lp28-4"/>
        <s v="64b_lp28-5"/>
        <s v="64b_lp36"/>
        <s v="64b_lp38"/>
        <s v="64b_lp54"/>
        <s v="7"/>
        <s v="72a_cp26"/>
        <s v="72a_cp32-1"/>
        <s v="72a_cp32-10"/>
        <s v="72a_cp32-12"/>
        <s v="72a_cp32-13"/>
        <s v="72a_cp32-5"/>
        <s v="72a_cp32-7"/>
        <s v="72a_lp17"/>
        <s v="72a_lp28-4"/>
        <s v="72a_lp32-3"/>
        <s v="72a_lp36"/>
        <s v="72a_lp38"/>
        <s v="72a_lp54"/>
        <s v="8"/>
        <s v="9"/>
        <s v="94a_cp26"/>
        <s v="94a_cp32-10"/>
        <s v="94a_cp32-11"/>
        <s v="94a_cp32-5"/>
        <s v="94a_cp32-6"/>
        <s v="94a_cp32-7"/>
        <s v="94a_cp9"/>
        <s v="94a_lp17"/>
        <s v="94a_lp28-3"/>
        <s v="94a_lp28-4"/>
        <s v="94a_lp36"/>
        <s v="94a_lp54"/>
        <s v="94a_lp56"/>
        <s v="A"/>
        <s v="A14S_cp26"/>
        <s v="A14S_lp17"/>
        <s v="A14S_lp28-3"/>
        <s v="A14S_lp28-4"/>
        <s v="A14S_lp28-8"/>
        <s v="A14S_lp36"/>
        <s v="A14S_lp38"/>
        <s v="A14S_lp54"/>
        <s v="AB-1119-LD"/>
        <s v="AB-1163-LD"/>
        <s v="AB-1166-LD"/>
        <s v="AB-1167-LD"/>
        <s v="AbATCC329"/>
        <s v="AbAZ39_p1"/>
        <s v="AbAZ39_p2"/>
        <s v="AbAZ39_p3"/>
        <s v="AbAZ39_p4"/>
        <s v="AbAZ39_p5"/>
        <s v="ABB7_B"/>
        <s v="ABIBUN107mP1"/>
        <s v="ABKp1"/>
        <s v="ABKp2"/>
        <s v="ABSP7_p1"/>
        <s v="ABSP7_p2"/>
        <s v="ABSP7_p3"/>
        <s v="ABSP7_p4"/>
        <s v="ABSP7_p5"/>
        <s v="AC-6347-LD"/>
        <s v="Apa386Bp1"/>
        <s v="Apa386Bp2"/>
        <s v="Apa386Bp3"/>
        <s v="Apa386Bp4"/>
        <s v="Apa386Bp5"/>
        <s v="Apa386Bp6"/>
        <s v="Apa386Bp7"/>
        <s v="APP7_A"/>
        <s v="APP7_C"/>
        <s v="At"/>
        <s v="AUS0004_p1"/>
        <s v="AUS0004_p2"/>
        <s v="AUS0004_p3"/>
        <s v="Australian"/>
        <s v="Ax"/>
        <s v="AZO_p1"/>
        <s v="AZO_p2"/>
        <s v="AZO_p3"/>
        <s v="AZO_p4"/>
        <s v="AZO_p5"/>
        <s v="AZO_p6"/>
        <s v="AZOBR_p1"/>
        <s v="AZOBR_p2"/>
        <s v="AZOBR_p3"/>
        <s v="AZOBR_p4"/>
        <s v="AZOBR_p5"/>
        <s v="AZOBR_p6"/>
        <s v="B"/>
        <s v="B1"/>
        <s v="B2"/>
        <s v="BAP1"/>
        <s v="BAP2"/>
        <s v="bgla_1p"/>
        <s v="bgla_2p"/>
        <s v="bgla_3p"/>
        <s v="bgla_4p"/>
        <s v="bglu_1p"/>
        <s v="bglu_2p"/>
        <s v="bglu_3p"/>
        <s v="bglu_4p"/>
        <s v="Birmingham IncP-alpha"/>
        <s v="BLNIAS_P1"/>
        <s v="BLNIAS_P2"/>
        <s v="Bol26_cp26"/>
        <s v="Bol26_cp32-12"/>
        <s v="Bol26_cp32-5"/>
        <s v="Bol26_cp32-9"/>
        <s v="Bol26_lp17"/>
        <s v="Bol26_lp28-3"/>
        <s v="Bol26_lp28-4"/>
        <s v="Bol26_lp28-9"/>
        <s v="Bol26_lp36"/>
        <s v="Bol26_lp54"/>
        <s v="bpln_1p"/>
        <s v="BPP5P1"/>
        <s v="BRA100"/>
        <s v="BTB_15p"/>
        <s v="BTB_2p"/>
        <s v="BTB_502p"/>
        <s v="BTB_5p"/>
        <s v="BTB_6p"/>
        <s v="BTB_78p"/>
        <s v="BTB_7p"/>
        <s v="BTB_8p"/>
        <s v="BTB_9p"/>
        <s v="byi_1p"/>
        <s v="byi_2p"/>
        <s v="byi_3p"/>
        <s v="C"/>
        <s v="CA-11.2A_cp26"/>
        <s v="CA-11.2A_cp32-1"/>
        <s v="CA-11.2A_cp32-10"/>
        <s v="CA-11.2A_cp32-13"/>
        <s v="CA-11.2A_cp32-3"/>
        <s v="CA-11.2A_cp32-5"/>
        <s v="CA-11.2A_lp17"/>
        <s v="CA-11.2A_lp28-3"/>
        <s v="CA-11.2A_lp36-28-4"/>
        <s v="CA-11.2A_lp38"/>
        <s v="CA-11.2A_lp54"/>
        <s v="CA-11.2A_lp56"/>
        <s v="CACET_5p"/>
        <s v="CB4 plasmid"/>
        <s v="CD"/>
        <s v="CFH1-7plasmid1"/>
        <s v="CFH1-7plasmid2"/>
        <s v="CloDF13"/>
        <s v="CMR15_mp"/>
        <s v="ColA"/>
        <s v="ColE-LS6"/>
        <s v="ColE1"/>
        <s v="ColE7-K317"/>
        <s v="ColE9-J"/>
        <s v="ColEST258"/>
        <s v="Colicin E1"/>
        <s v="ColJs"/>
        <s v="cp-9"/>
        <s v="CP1"/>
        <s v="cp18-2"/>
        <s v="cp26"/>
        <s v="cp27"/>
        <s v="cp30"/>
        <s v="cp32-1"/>
        <s v="cp32-11"/>
        <s v="cp32-12"/>
        <s v="cp32-3"/>
        <s v="cp32-4"/>
        <s v="cp32-5"/>
        <s v="cp32-6"/>
        <s v="cp32-7"/>
        <s v="cp32-8"/>
        <s v="cp32-9"/>
        <s v="cp32-quad"/>
        <s v="cp9"/>
        <s v="cryptic plasmid"/>
        <s v="cryptic plasmid pDR1-1"/>
        <s v="cryptic plasmid pDR1-1B"/>
        <s v="cryptic plasmid pLJ42"/>
        <s v="cryptic plasmid pPG01"/>
        <s v="CSK29544_1p"/>
        <s v="CSK29544_2p"/>
        <s v="CSK29544_3p"/>
        <s v="Csp_135p"/>
        <s v="Cy782201"/>
        <s v="Cy782202"/>
        <s v="Cy782203"/>
        <s v="Cy782204"/>
        <s v="Cy782205"/>
        <s v="Cy782206"/>
        <s v="D"/>
        <s v="DESAM_p"/>
        <s v="Dfp1"/>
        <s v="Dgp1"/>
        <s v="DN1"/>
        <s v="Dx"/>
        <s v="E"/>
        <s v="EA2018plasmid"/>
        <s v="EaACW_pEI70"/>
        <s v="EAL2_808p"/>
        <s v="ece1"/>
        <s v="EcOYNIM_1998"/>
        <s v="EcOYNIM_1999"/>
        <s v="EcOYNIM_2000"/>
        <s v="EcOYNIM_2002-2004"/>
        <s v="EcOYNIM_2005"/>
        <s v="EcOYW1"/>
        <s v="EDINA"/>
        <s v="EF62pA"/>
        <s v="EF62pB"/>
        <s v="EF62pC"/>
        <s v="EFD32pA"/>
        <s v="EFD32pB"/>
        <s v="endogenous plasmid"/>
        <s v="extrachromosomal DNA"/>
        <s v="extrachromosomal element"/>
        <s v="F"/>
        <s v="F plasmid"/>
        <s v="Far04_cp26"/>
        <s v="Far04_lp17"/>
        <s v="Far04_lp25"/>
        <s v="Far04_lp28-1"/>
        <s v="Far04_lp32-10"/>
        <s v="Far04_lp36"/>
        <s v="Far04_lp54"/>
        <s v="Gch3937"/>
        <s v="Gch7220"/>
        <s v="Gle4293"/>
        <s v="Gro4059"/>
        <s v="Gro4970"/>
        <s v="Harbin-1"/>
        <s v="Harbin-3"/>
        <s v="HMPLAS1"/>
        <s v="HMPLAS2"/>
        <s v="HMPLAS3"/>
        <s v="HPB8p"/>
        <s v="HPP12"/>
        <s v="HRDV1"/>
        <s v="hyperthermophilic archaeal plasmid 1"/>
        <s v="hyperthermophilic bacterial plasmid 1"/>
        <s v="hyperthermophilic bacterial plasmid 2a"/>
        <s v="hyperthermophilic bacterial plasmid 2b"/>
        <s v="I"/>
        <s v="ICEhin1056"/>
        <s v="II"/>
        <s v="III"/>
        <s v="IncA/C-LS6"/>
        <s v="IncN plasmid N3"/>
        <s v="IncQ-type pQ7"/>
        <s v="IncW pIE321"/>
        <s v="indigenous plasmid"/>
        <s v="Ip21"/>
        <s v="IV"/>
        <s v="IX"/>
        <s v="J3358"/>
        <s v="JD1 cp26"/>
        <s v="JD1 cp32-1+5"/>
        <s v="JD1 cp32-10"/>
        <s v="JD1 cp32-11"/>
        <s v="JD1 cp32-12"/>
        <s v="JD1 cp32-3"/>
        <s v="JD1 cp32-6"/>
        <s v="JD1 cp32-8"/>
        <s v="JD1 cp32-9"/>
        <s v="JD1 lp17"/>
        <s v="JD1 lp25"/>
        <s v="JD1 lp28-1"/>
        <s v="JD1 lp28-3"/>
        <s v="JD1 lp28-4"/>
        <s v="JD1 lp28-5"/>
        <s v="JD1 lp28-6"/>
        <s v="JD1 lp28-7"/>
        <s v="JD1 lp36"/>
        <s v="JD1 lp38"/>
        <s v="JD1_lp54"/>
        <s v="JZB09-Plasmid1"/>
        <s v="JZB09-Plasmid10"/>
        <s v="JZB09-Plasmid11"/>
        <s v="JZB09-Plasmid12"/>
        <s v="JZB09-Plasmid13"/>
        <s v="JZB09-Plasmid14"/>
        <s v="JZB09-Plasmid15"/>
        <s v="JZB09-Plasmid16"/>
        <s v="JZB09-Plasmid2"/>
        <s v="JZB09-Plasmid3"/>
        <s v="JZB09-Plasmid4"/>
        <s v="JZB09-Plasmid5"/>
        <s v="JZB09-Plasmid6"/>
        <s v="JZB09-Plasmid7"/>
        <s v="JZB09-Plasmid8"/>
        <s v="JZB09-Plasmid9"/>
        <s v="KLBMP5180-plasmid"/>
        <s v="KOPRI126573"/>
        <s v="KP-plasmid1"/>
        <s v="KP-plasmid2"/>
        <s v="Laicp"/>
        <s v="large"/>
        <s v="large plasmid"/>
        <s v="lbp1"/>
        <s v="lbp2"/>
        <s v="LBPp1"/>
        <s v="LBPp2"/>
        <s v="LBPp3"/>
        <s v="LBPp4"/>
        <s v="LBPp5"/>
        <s v="LBPp6"/>
        <s v="LBPp7"/>
        <s v="lcp1"/>
        <s v="lcp2"/>
        <s v="lcp3"/>
        <s v="LIM"/>
        <s v="linear plasmid"/>
        <s v="LkipL4701"/>
        <s v="LkipL4704"/>
        <s v="LkipL4719"/>
        <s v="LkipL4726"/>
        <s v="LkipL48"/>
        <s v="LM6179"/>
        <s v="lp150"/>
        <s v="lp16.9"/>
        <s v="Lp16A"/>
        <s v="Lp16B"/>
        <s v="Lp16C"/>
        <s v="Lp16D"/>
        <s v="Lp16E"/>
        <s v="Lp16F"/>
        <s v="Lp16G"/>
        <s v="Lp16H"/>
        <s v="Lp16I"/>
        <s v="Lp16L"/>
        <s v="lp17"/>
        <s v="lp174"/>
        <s v="lp21"/>
        <s v="lp25"/>
        <s v="lp28"/>
        <s v="lp28-1"/>
        <s v="lp28-2"/>
        <s v="lp28-3"/>
        <s v="lp28-4"/>
        <s v="lp28-7"/>
        <s v="lp28-8"/>
        <s v="lp28-8.rev8"/>
        <s v="lp32"/>
        <s v="lp32-10"/>
        <s v="lp32-8"/>
        <s v="lp34"/>
        <s v="lp36"/>
        <s v="lp38"/>
        <s v="lp5"/>
        <s v="lp54"/>
        <s v="lp56"/>
        <s v="lp60"/>
        <s v="lp60-2"/>
        <s v="lpB"/>
        <s v="Lpl"/>
        <s v="Mauriceville"/>
        <s v="MccC7-H22"/>
        <s v="MEALZ_p"/>
        <s v="mega plasmid"/>
        <s v="megaplasmid"/>
        <s v="megaplasmid mpAca1.1"/>
        <s v="megaplasmid pCL2100"/>
        <s v="megaplasmid pDF308"/>
        <s v="megaplasmid pHG1"/>
        <s v="mF"/>
        <s v="MGMAQ_p"/>
        <s v="Miniplasmid pSLG33"/>
        <s v="mlp1"/>
        <s v="MP1"/>
        <s v="Mpl"/>
        <s v="mpPSI07"/>
        <s v="MT"/>
        <s v="MtVFPL3"/>
        <s v="N40_cp26"/>
        <s v="N40_cp32-10"/>
        <s v="N40_cp32-12"/>
        <s v="N40_cp32-4"/>
        <s v="N40_cp32-5"/>
        <s v="N40_cp32-7"/>
        <s v="N40_cp32-9"/>
        <s v="N40_cp9"/>
        <s v="N40_lp17"/>
        <s v="N40_lp25"/>
        <s v="N40_lp28-2"/>
        <s v="N40_lp28-4"/>
        <s v="N40_lp28-5"/>
        <s v="N40_lp36"/>
        <s v="N40_lp38"/>
        <s v="N40_lp54"/>
        <s v="NAH7"/>
        <s v="NDM-1"/>
        <s v="new_pCD"/>
        <s v="NR1"/>
        <s v="NT26_p1"/>
        <s v="NT26_p2"/>
        <s v="NTP16"/>
        <s v="OSB_p1"/>
        <s v="p01"/>
        <s v="p0157"/>
        <s v="p0157_2"/>
        <s v="p01DC12"/>
        <s v="p02"/>
        <s v="p03"/>
        <s v="p03BB102_179"/>
        <s v="p04"/>
        <s v="p05"/>
        <s v="p05PLY-1"/>
        <s v="p05PLY-2"/>
        <s v="p06"/>
        <s v="p07"/>
        <s v="p08"/>
        <s v="p08PLY-1"/>
        <s v="p09022A"/>
        <s v="p0908"/>
        <s v="p09EL50"/>
        <s v="p09PLY-1"/>
        <s v="p09PLY-2"/>
        <s v="p1"/>
        <s v="p1_A2B3_87"/>
        <s v="p1-4"/>
        <s v="p103"/>
        <s v="p1081"/>
        <s v="p10DC88"/>
        <s v="p11745"/>
        <s v="p11819-97"/>
        <s v="p12-4374_2"/>
        <s v="p12-4374_3"/>
        <s v="p12-4374_37"/>
        <s v="p12-4374_62"/>
        <s v="p12-4374_96"/>
        <s v="p12124569"/>
        <s v="p123"/>
        <s v="p12494"/>
        <s v="p12579_1"/>
        <s v="p12579_2"/>
        <s v="p12579_3"/>
        <s v="p12579_4"/>
        <s v="p12579_5"/>
        <s v="p1303_109"/>
        <s v="p1303_5"/>
        <s v="p1303_95"/>
        <s v="p14-120"/>
        <s v="p14-95A"/>
        <s v="p1414"/>
        <s v="p157F-NC1"/>
        <s v="p157F-NC2"/>
        <s v="p1643_10"/>
        <s v="p1658/97"/>
        <s v="p169"/>
        <s v="p174"/>
        <s v="p18805-P03"/>
        <s v="p18806-P03"/>
        <s v="p18807-P01"/>
        <s v="p18807-P03"/>
        <s v="p18808-P01"/>
        <s v="p18808-P03"/>
        <s v="p18809-P03"/>
        <s v="p18809-P04"/>
        <s v="p18810-P03"/>
        <s v="p18811-P01"/>
        <s v="p18811-P03"/>
        <s v="p18813-P03"/>
        <s v="p19"/>
        <s v="p19321-P01"/>
        <s v="p19321-P03"/>
        <s v="p1AB5075"/>
        <s v="p1ABAYE"/>
        <s v="p1ABSDF"/>
        <s v="p1ABST2"/>
        <s v="p1ABST25"/>
        <s v="p1ABST78"/>
        <s v="p1ABTCDC0715"/>
        <s v="p1B146"/>
        <s v="p1BJAB07104"/>
        <s v="p1BJAB0868"/>
        <s v="p1BKT015925"/>
        <s v="p1Cb16868"/>
        <s v="p1CbBKT2873"/>
        <s v="p1CbBKT75002"/>
        <s v="p1CbV891"/>
        <s v="p1Ch9693"/>
        <s v="p1Cn4540"/>
        <s v="p1Cn538"/>
        <s v="p1CnBKT29909"/>
        <s v="p1CnGD211209"/>
        <s v="p1ColV5155"/>
        <s v="p1ESCUM"/>
        <s v="p1HPAKL117"/>
        <s v="p1HPAKL86"/>
        <s v="p1K25"/>
        <s v="p1META1"/>
        <s v="p1METDI"/>
        <s v="p2"/>
        <s v="p2_A2B3_87"/>
        <s v="p2007057"/>
        <s v="p2011004"/>
        <s v="p21"/>
        <s v="p23023"/>
        <s v="p232"/>
        <s v="p2327"/>
        <s v="p2457TS2"/>
        <s v="p250"/>
        <s v="p251"/>
        <s v="p25155"/>
        <s v="p256"/>
        <s v="p271A"/>
        <s v="p29807"/>
        <s v="p2AB5075"/>
        <s v="p2ABAYE"/>
        <s v="p2ABSDF"/>
        <s v="p2ABST2"/>
        <s v="p2ABST25"/>
        <s v="p2ABTCDC0715"/>
        <s v="p2BJAB07104"/>
        <s v="p2BJAB0868"/>
        <s v="p2BKT015925"/>
        <s v="p2CbBKT12695"/>
        <s v="p2CbSp77"/>
        <s v="p2Cn27606"/>
        <s v="p2Cn9691"/>
        <s v="p2ESCUM"/>
        <s v="p2HPAKL117"/>
        <s v="p2HPAKL86"/>
        <s v="p2K25"/>
        <s v="p2META1"/>
        <s v="p2METDI"/>
        <s v="p3"/>
        <s v="p300-169a"/>
        <s v="p30684_1"/>
        <s v="p30684_2b"/>
        <s v="p30684_3"/>
        <s v="p3132-53"/>
        <s v="p319"/>
        <s v="p3246_74"/>
        <s v="p33673_IncF"/>
        <s v="p33676_4.5"/>
        <s v="p33676_IncA/C"/>
        <s v="p3384"/>
        <s v="p3386"/>
        <s v="p34399-106.698kb"/>
        <s v="p34399-121.660kb"/>
        <s v="p34399-43.500kb"/>
        <s v="p34618-13.841kb"/>
        <s v="p34618-207.543kb"/>
        <s v="p34618-43.380kb"/>
        <s v="p34618-71.572kb"/>
        <s v="p34977-263.138kb"/>
        <s v="p34977-43.621kb"/>
        <s v="p34977-5.006kb"/>
        <s v="p34978-13.828kb"/>
        <s v="p34978-139.941kb"/>
        <s v="p34978-2.725kb"/>
        <s v="p34978-4.938kb"/>
        <s v="p34978-5.413kb"/>
        <s v="p34978-70.092kb"/>
        <s v="p34983-328.905kb"/>
        <s v="p34983-43.621kb"/>
        <s v="p34983-59.134kb"/>
        <s v="p34998-106.409kb"/>
        <s v="p34998-210.894kb"/>
        <s v="p34998-239.973kb"/>
        <s v="p34998-4.921kb"/>
        <s v="p34998-53.129kb"/>
        <s v="p3521"/>
        <s v="p35734-109.753kb"/>
        <s v="p35734-141.404kb"/>
        <s v="p35734-8.452kb"/>
        <s v="p380"/>
        <s v="p38544-85.403kb"/>
        <s v="p38547-1.476kb"/>
        <s v="p38547-2.496kb"/>
        <s v="p3AB5075"/>
        <s v="p3ABAYE"/>
        <s v="p3ABSDF"/>
        <s v="p3BJAB0868"/>
        <s v="p3BKT015925"/>
        <s v="p3CbBKT12695"/>
        <s v="p3CbCSt"/>
        <s v="p3CbIt1"/>
        <s v="p3CbSp77"/>
        <s v="p3M-2A"/>
        <s v="p3M-2B"/>
        <s v="p3META1"/>
        <s v="p4"/>
        <s v="p40-95A"/>
        <s v="p417H-90"/>
        <s v="p42a"/>
        <s v="p42b"/>
        <s v="p42c"/>
        <s v="p42e"/>
        <s v="p42f"/>
        <s v="p47L"/>
        <s v="p47S"/>
        <s v="p48"/>
        <s v="p48/10"/>
        <s v="p49879.1"/>
        <s v="p49879.2"/>
        <s v="p4ABAYE"/>
        <s v="p4BKT015925"/>
        <s v="p4Cb16868"/>
        <s v="p4CbIt1"/>
        <s v="p4CbSp77"/>
        <s v="p4CbV891"/>
        <s v="p4Cn27606"/>
        <s v="p4Cn9691"/>
        <s v="p4M"/>
        <s v="P5"/>
        <s v="p500_1420-13.838kb"/>
        <s v="p500_1420-130.552kb"/>
        <s v="p500_1420-43.380kb"/>
        <s v="p500_1420-51.662kb"/>
        <s v="p52"/>
        <s v="p5217"/>
        <s v="p53638_226"/>
        <s v="p53638_75"/>
        <s v="p545"/>
        <s v="p5482"/>
        <s v="p557"/>
        <s v="p5580"/>
        <s v="p57"/>
        <s v="p58"/>
        <s v="p5BKT015925"/>
        <s v="p5CbV891"/>
        <s v="p5Cn9691"/>
        <s v="p6"/>
        <s v="p6043A"/>
        <s v="p6043B"/>
        <s v="p6148"/>
        <s v="p62"/>
        <s v="p6200-114.848kb"/>
        <s v="p6200-47.274kb"/>
        <s v="p6200-9.327kb"/>
        <s v="p6234-178.193kb"/>
        <s v="p6234-198.371kb"/>
        <s v="p6409-151.583kb"/>
        <s v="p6409-202.186kb"/>
        <s v="p6411-66.409kb"/>
        <s v="p6411-89.111kb"/>
        <s v="p6411-9.012kb"/>
        <s v="p64a"/>
        <s v="p666"/>
        <s v="p6BC"/>
        <s v="p6CBCSt"/>
        <s v="p712"/>
        <s v="p7313178-1"/>
        <s v="p74"/>
        <s v="p746"/>
        <s v="p75"/>
        <s v="p798_93"/>
        <s v="p7ME01"/>
        <s v="p838C-R1"/>
        <s v="p89004"/>
        <s v="P9"/>
        <s v="p9123"/>
        <s v="p9134"/>
        <s v="p9134dAT"/>
        <s v="p9134dT"/>
        <s v="p93U204"/>
        <s v="p948"/>
        <s v="p9555"/>
        <s v="p96A29192-65"/>
        <s v="p9701"/>
        <s v="p9705"/>
        <s v="p9785L"/>
        <s v="p9785S"/>
        <s v="p9811071-1"/>
        <s v="p98296"/>
        <s v="p9956"/>
        <s v="p9b"/>
        <s v="p9L"/>
        <s v="pA"/>
        <s v="pA01"/>
        <s v="pA1"/>
        <s v="pA1-1"/>
        <s v="pA1209"/>
        <s v="pA1606"/>
        <s v="pA172"/>
        <s v="pA363"/>
        <s v="pA387"/>
        <s v="pA501"/>
        <s v="pA505"/>
        <s v="pA506"/>
        <s v="pA5291"/>
        <s v="pA6981"/>
        <s v="pA7249"/>
        <s v="pA81"/>
        <s v="pA82"/>
        <s v="pA85-1"/>
        <s v="pA85-2"/>
        <s v="pA85-3"/>
        <s v="pA852"/>
        <s v="pA900624"/>
        <s v="pA996"/>
        <s v="pAA"/>
        <s v="pAA-09EL50"/>
        <s v="pAA-09EL71"/>
        <s v="pAA-EA11"/>
        <s v="pAA86S"/>
        <s v="pAAA83"/>
        <s v="pAAC154"/>
        <s v="pAAC154-a50"/>
        <s v="pAAC154-a9e"/>
        <s v="pAACI01"/>
        <s v="pAACI02"/>
        <s v="pAACI03"/>
        <s v="pAAk1"/>
        <s v="pAB_D499"/>
        <s v="pAB-G7-1"/>
        <s v="pAb-G7-2"/>
        <s v="pAB-NCGM253"/>
        <s v="pAB0057"/>
        <s v="pAB04-1"/>
        <s v="pAB04-2"/>
        <s v="pAB1"/>
        <s v="pAB120"/>
        <s v="pAB2"/>
        <s v="pAB3"/>
        <s v="pAB386"/>
        <s v="pAB49-v1"/>
        <s v="pAB5075"/>
        <s v="pAB510a"/>
        <s v="pAB510b"/>
        <s v="pAB510c"/>
        <s v="pAB510d"/>
        <s v="pAB510e"/>
        <s v="pAB510f"/>
        <s v="pAb5S9"/>
        <s v="pABCA95"/>
        <s v="pABIR"/>
        <s v="pABL"/>
        <s v="pABLAC1"/>
        <s v="pABLAC2"/>
        <s v="pAbNDM-1"/>
        <s v="pABTJ1"/>
        <s v="pABTJ2"/>
        <s v="pABU"/>
        <s v="pABUH1-74"/>
        <s v="pABUH2a-5.6"/>
        <s v="pABUH2b-5.4"/>
        <s v="pABUH3a-8.2"/>
        <s v="pABUH3b-7.8"/>
        <s v="pABUH4-111"/>
        <s v="pABUH5-114"/>
        <s v="pABUH6a-8.8"/>
        <s v="pABUH6b-10"/>
        <s v="pABVA01"/>
        <s v="pABZ78"/>
        <s v="pAC12"/>
        <s v="pAC258-26"/>
        <s v="pAC258-29"/>
        <s v="pAC30a"/>
        <s v="pAC30b"/>
        <s v="pAC30c"/>
        <s v="pAC450"/>
        <s v="pAC5"/>
        <s v="pACA1.1"/>
        <s v="pACA1.2"/>
        <s v="pACHL01"/>
        <s v="pACHL02"/>
        <s v="pACICU1"/>
        <s v="pACICU2"/>
        <s v="pACIX901"/>
        <s v="pACIX902"/>
        <s v="pACIX903"/>
        <s v="pACIX904"/>
        <s v="pACIX905"/>
        <s v="pACK1"/>
        <s v="pACK2"/>
        <s v="pACK3"/>
        <s v="pACK4"/>
        <s v="pACK5"/>
        <s v="pACK6"/>
        <s v="pACM1"/>
        <s v="pACMV1"/>
        <s v="pACMV2"/>
        <s v="pACMV3"/>
        <s v="pACMV4"/>
        <s v="pACMV5"/>
        <s v="pACMV6"/>
        <s v="pACMV7"/>
        <s v="pACMV8"/>
        <s v="pACRY01"/>
        <s v="pACRY02"/>
        <s v="pACRY03"/>
        <s v="pACRY04"/>
        <s v="pACRY05"/>
        <s v="pACRY06"/>
        <s v="pACRY07"/>
        <s v="pACRY08"/>
        <s v="pACT"/>
        <s v="pAcX50a"/>
        <s v="pAcX50b"/>
        <s v="pAcX50c"/>
        <s v="pAcX50d"/>
        <s v="pAcX50e"/>
        <s v="pAcX50f"/>
        <s v="pADAP"/>
        <s v="pADEG01"/>
        <s v="pADP-1"/>
        <s v="pAES1"/>
        <s v="pAES2"/>
        <s v="pAES3"/>
        <s v="pAES4"/>
        <s v="pAES7"/>
        <s v="pAEU601"/>
        <s v="pAF04"/>
        <s v="pAF07"/>
        <s v="pAF12"/>
        <s v="pAF14"/>
        <s v="pAF22"/>
        <s v="pAG001"/>
        <s v="pAG1"/>
        <s v="pAG20"/>
        <s v="pAG3"/>
        <s v="pAG5"/>
        <s v="pAG6"/>
        <s v="pAgK84"/>
        <s v="PAGR_p"/>
        <s v="pAH06-06-1"/>
        <s v="pAH06-06-2"/>
        <s v="pAH06-06-3"/>
        <s v="pAH1"/>
        <s v="pAH187_12"/>
        <s v="pAH187_270"/>
        <s v="pAH187_3"/>
        <s v="pAH187_45"/>
        <s v="pAH33"/>
        <s v="pAH3680"/>
        <s v="pAH82"/>
        <s v="pAH820_10"/>
        <s v="pAH820_272"/>
        <s v="pAH820_3"/>
        <s v="pAHH01"/>
        <s v="pAHH04"/>
        <s v="pAhy2.5"/>
        <s v="pAK1"/>
        <s v="pAK51"/>
        <s v="pAKD4"/>
        <s v="pAL1"/>
        <s v="pAL202"/>
        <s v="pAL226"/>
        <s v="pAL236-11"/>
        <s v="pAL236-2"/>
        <s v="pAL236-5"/>
        <s v="pALH1"/>
        <s v="pALIDE01"/>
        <s v="pALIDE02"/>
        <s v="pALIDE201"/>
        <s v="pAlvA"/>
        <s v="pAlvB"/>
        <s v="pALVIN01"/>
        <s v="pALVIN02"/>
        <s v="pAM04528"/>
        <s v="pAm05WL3325"/>
        <s v="pAm05WL6211"/>
        <s v="pAm08CD7339"/>
        <s v="pAm08CD9902"/>
        <s v="pAm08CQ3205"/>
        <s v="pAm08CQ6130"/>
        <s v="pAm08WL3069"/>
        <s v="pAM22"/>
        <s v="pAM373"/>
        <s v="pAM5"/>
        <s v="pAMalpha1"/>
        <s v="pAMBAS45"/>
        <s v="pAMbeta1"/>
        <s v="pAMDE1-300"/>
        <s v="pAMI1"/>
        <s v="pAMI2"/>
        <s v="pAMI3"/>
        <s v="pAMI4"/>
        <s v="pAMI5"/>
        <s v="pAMI6"/>
        <s v="pAMI7"/>
        <s v="pAMI8"/>
        <s v="pAms1"/>
        <s v="pAms2"/>
        <s v="pAms3"/>
        <s v="pAms4"/>
        <s v="pAms5"/>
        <s v="pAMT11"/>
        <s v="pAMT7"/>
        <s v="pAmyja1"/>
        <s v="pANA01"/>
        <s v="pANA02"/>
        <s v="pANA03"/>
        <s v="pANACY.01"/>
        <s v="pANACY.02"/>
        <s v="pANACY.03"/>
        <s v="pANACY.04"/>
        <s v="pANACY.05"/>
        <s v="pANACY.06"/>
        <s v="pAnkS"/>
        <s v="pANL"/>
        <s v="pAO1"/>
        <s v="pAoF64/95"/>
        <s v="pAOVO01"/>
        <s v="pAOVO02"/>
        <s v="pAP1"/>
        <s v="pAP12875"/>
        <s v="pAP13"/>
        <s v="pAP2"/>
        <s v="pAP3.9"/>
        <s v="pAPA01-011"/>
        <s v="pAPA01-020"/>
        <s v="pAPA01-030"/>
        <s v="pAPA01-040"/>
        <s v="pAPA01-050"/>
        <s v="pAPA01-060"/>
        <s v="pAPA03-010"/>
        <s v="pAPA03-020"/>
        <s v="pAPA03-030"/>
        <s v="pAPA03-040"/>
        <s v="pAPA03-050"/>
        <s v="pAPA03-060"/>
        <s v="pAPA07-010"/>
        <s v="pAPA07-020"/>
        <s v="pAPA07-030"/>
        <s v="pAPA07-040"/>
        <s v="pAPA07-050"/>
        <s v="pAPA07-060"/>
        <s v="pAPA12-014"/>
        <s v="pAPA12-020"/>
        <s v="pAPA12-030"/>
        <s v="pAPA12-040"/>
        <s v="pAPA12-050"/>
        <s v="pAPA12-060"/>
        <s v="pAPA22-010"/>
        <s v="pAPA22-020"/>
        <s v="pAPA22-030"/>
        <s v="pAPA22-040"/>
        <s v="pAPA22-050"/>
        <s v="pAPA22-060"/>
        <s v="pAPA26-013"/>
        <s v="pAPA26-020"/>
        <s v="pAPA26-030"/>
        <s v="pAPA26-040"/>
        <s v="pAPA26-050"/>
        <s v="pAPA26-060"/>
        <s v="pAPA32-012"/>
        <s v="pAPA32-020"/>
        <s v="pAPA32-030"/>
        <s v="pAPA32-040"/>
        <s v="pAPA32-050"/>
        <s v="pAPA32-060"/>
        <s v="pAPA42C_011"/>
        <s v="pAPA42C_020"/>
        <s v="pAPA42C_030"/>
        <s v="pAPA42C_040"/>
        <s v="pAPA42C_050"/>
        <s v="pAPA42C_060"/>
        <s v="pAPEC-1"/>
        <s v="pAPEC-O1-ColBM"/>
        <s v="pAPEC-O1-R"/>
        <s v="pAPEC-O103-ColBM"/>
        <s v="pAPEC-O2-ColV"/>
        <s v="pAPEC-O2-R"/>
        <s v="pAPEC-O78-2"/>
        <s v="pAPEC-O78-3"/>
        <s v="pAPEC-O78-ColV"/>
        <s v="pAPEC1990_61"/>
        <s v="pAph01"/>
        <s v="pAph02"/>
        <s v="pAph03"/>
        <s v="pAPRE01"/>
        <s v="pAQ1"/>
        <s v="pAQ2-1"/>
        <s v="pAQ2-2"/>
        <s v="pAQ3"/>
        <s v="pAQ4"/>
        <s v="pAQ5"/>
        <s v="pAQ6"/>
        <s v="pAQ7"/>
        <s v="pAQU1"/>
        <s v="pAQU2"/>
        <s v="pAR060302"/>
        <s v="pAR141"/>
        <s v="pAR6"/>
        <s v="pArcpr01"/>
        <s v="pARD3079"/>
        <s v="pARN3"/>
        <s v="pARN4"/>
        <s v="pAS9A-1"/>
        <s v="pAS9A-2"/>
        <s v="pAsa1"/>
        <s v="pAsa2"/>
        <s v="pAsa3"/>
        <s v="pAsa6"/>
        <s v="pAsal1"/>
        <s v="pAsal1B"/>
        <s v="pAsal2"/>
        <s v="pAsal3"/>
        <s v="pASL01a"/>
        <s v="pAspH13-3a"/>
        <s v="pASPHE301"/>
        <s v="pASPHE302"/>
        <s v="pAst"/>
        <s v="pAST1"/>
        <s v="pAST2"/>
        <s v="pAST3"/>
        <s v="pAST4"/>
        <s v="pASTEX01"/>
        <s v="pASTEX02"/>
        <s v="pASV479"/>
        <s v="pAt"/>
        <s v="pATHE01"/>
        <s v="pATHE02"/>
        <s v="pAtK84b"/>
        <s v="pAtK84c"/>
        <s v="pAtS4a"/>
        <s v="pAtS4b"/>
        <s v="pAtS4c"/>
        <s v="pAtS4e"/>
        <s v="pAU20a"/>
        <s v="pAU20b"/>
        <s v="pAU20c"/>
        <s v="pAU20d"/>
        <s v="pAU20e"/>
        <s v="pAU20f"/>
        <s v="pAU20g"/>
        <s v="pAU20rrn"/>
        <s v="pAV1"/>
        <s v="pAV2"/>
        <s v="pAV3"/>
        <s v="pAVX"/>
        <s v="pAVY"/>
        <s v="pAW153"/>
        <s v="pAW601"/>
        <s v="pAW63"/>
        <s v="pAWOD150"/>
        <s v="pAWOD19"/>
        <s v="pAWOD72"/>
        <s v="pAWOD920"/>
        <s v="pAX22"/>
        <s v="pAYL"/>
        <s v="pAYP1020"/>
        <s v="pAYS"/>
        <s v="pAYWB-I"/>
        <s v="pAYWB-II"/>
        <s v="pAYWB-III"/>
        <s v="pAYWB-IV"/>
        <s v="pAZKH"/>
        <s v="pAzo01"/>
        <s v="pAzo02"/>
        <s v="pB"/>
        <s v="pB000a"/>
        <s v="pB000b"/>
        <s v="pB1000"/>
        <s v="pB1000'"/>
        <s v="pB1002"/>
        <s v="pB1005"/>
        <s v="pB1006"/>
        <s v="pB1018"/>
        <s v="pB1019"/>
        <s v="pB1020"/>
        <s v="pB1021"/>
        <s v="pB1022"/>
        <s v="pB1023"/>
        <s v="pB1024"/>
        <s v="pB171"/>
        <s v="pB182_37"/>
        <s v="pB21"/>
        <s v="pB21a"/>
        <s v="pB264"/>
        <s v="pB44"/>
        <s v="pB76-81"/>
        <s v="pB80"/>
        <s v="pB85766"/>
        <s v="pBa1"/>
        <s v="pBA45-1"/>
        <s v="pBA64"/>
        <s v="pBACSA01"/>
        <s v="pBACSA02"/>
        <s v="pBACSA03"/>
        <s v="pBAslCI14"/>
        <s v="pBAW301"/>
        <s v="pBb"/>
        <s v="pBB1"/>
        <s v="pBB2"/>
        <s v="pBBKW-1"/>
        <s v="pBBKW-2"/>
        <s v="pBBp1"/>
        <s v="pBBR1"/>
        <s v="pBBta01"/>
        <s v="pBC-Tim"/>
        <s v="pBC1"/>
        <s v="pBc10987"/>
        <s v="pBC16"/>
        <s v="pBC201"/>
        <s v="pBC210"/>
        <s v="pBc239"/>
        <s v="pBC25416"/>
        <s v="pBc53"/>
        <s v="pBC9801"/>
        <s v="pBCI1-1"/>
        <s v="pBCI1-2"/>
        <s v="pBCI2-1"/>
        <s v="pBCI2-2"/>
        <s v="pBCJ2315"/>
        <s v="pBClin15"/>
        <s v="pBCN"/>
        <s v="pBCNF5603"/>
        <s v="pBCO_1"/>
        <s v="pBCO_2"/>
        <s v="pBCO_3"/>
        <s v="pBCO_4"/>
        <s v="pBCO_5"/>
        <s v="pBCT77"/>
        <s v="pBCT8"/>
        <s v="pBCX01"/>
        <s v="pBCXO1"/>
        <s v="pBD-II"/>
        <s v="pBD146"/>
        <s v="pBD2"/>
        <s v="pBEE99"/>
        <s v="pBERT"/>
        <s v="pBEST195S"/>
        <s v="pBF9343"/>
        <s v="pBFC_1"/>
        <s v="pBFC_2"/>
        <s v="pBFC_3"/>
        <s v="pBFH_1"/>
        <s v="pBFI_1"/>
        <s v="pBFI_2"/>
        <s v="pBFI_3"/>
        <s v="pBFI_4"/>
        <s v="pBFI_5"/>
        <s v="pBFI_6"/>
        <s v="pBFI_7"/>
        <s v="pBFP35"/>
        <s v="pBFQ"/>
        <s v="pBFR_1"/>
        <s v="pBFR_2"/>
        <s v="pBFR_3"/>
        <s v="pBFUK1"/>
        <s v="pBFY46"/>
        <s v="pBG7AU"/>
        <s v="pBGA40"/>
        <s v="pBge"/>
        <s v="pBGF2"/>
        <s v="pBgh"/>
        <s v="pBGIBA"/>
        <s v="pBGM"/>
        <s v="pBGN_1"/>
        <s v="pBGN_2"/>
        <s v="pBGN_3"/>
        <s v="pBGR1"/>
        <s v="pBGR2"/>
        <s v="pBGR3"/>
        <s v="pBHB"/>
        <s v="pBHS24"/>
        <s v="pBHWA1"/>
        <s v="pBI143"/>
        <s v="pBIFA24"/>
        <s v="pBII_1"/>
        <s v="pBIL"/>
        <s v="pBIN_1"/>
        <s v="pBIN_2"/>
        <s v="pBIND01"/>
        <s v="pBIND02"/>
        <s v="pBJAB0715"/>
        <s v="pBJS-O"/>
        <s v="pBK15692"/>
        <s v="pBK30661"/>
        <s v="pBK30683"/>
        <s v="pBK31551"/>
        <s v="pBK31567"/>
        <s v="pBK32179"/>
        <s v="pBl1"/>
        <s v="pBL63.1"/>
        <s v="pBLO1"/>
        <s v="pBLTVA-1"/>
        <s v="pBLTVA-2"/>
        <s v="pBM02"/>
        <s v="pBM100"/>
        <s v="pBM19"/>
        <s v="pBM20"/>
        <s v="pBM200"/>
        <s v="pBM300"/>
        <s v="pBM400"/>
        <s v="pBM407"/>
        <s v="pBM500"/>
        <s v="pBM600"/>
        <s v="pBM69"/>
        <s v="pBM700"/>
        <s v="pBMB0228"/>
        <s v="pBMB0229"/>
        <s v="pBMB0230"/>
        <s v="pBMB0231"/>
        <s v="pBMB0232"/>
        <s v="pBMB0233"/>
        <s v="pBMB0558"/>
        <s v="pBMB11"/>
        <s v="pBMB12"/>
        <s v="pBMB126"/>
        <s v="pBMB14"/>
        <s v="pBMB165"/>
        <s v="pBMB171"/>
        <s v="pBMB175"/>
        <s v="pBMB2062"/>
        <s v="pBMB2062-2"/>
        <s v="pBMB2062-32"/>
        <s v="pBMB2062-4ac"/>
        <s v="pBMB2062-56"/>
        <s v="pBMB232"/>
        <s v="pBMB26"/>
        <s v="pBMB267"/>
        <s v="pBMB28"/>
        <s v="pBMB293"/>
        <s v="pBMB299"/>
        <s v="pBMB400"/>
        <s v="pBMB422"/>
        <s v="pBMB426"/>
        <s v="pBMB431"/>
        <s v="pBMB46"/>
        <s v="pBMB47"/>
        <s v="pBMB48"/>
        <s v="pBMB51"/>
        <s v="pBMB53"/>
        <s v="pBMB55"/>
        <s v="pBMB64"/>
        <s v="pBMB65"/>
        <s v="pBMB67"/>
        <s v="pBMB68"/>
        <s v="pBMB69"/>
        <s v="pBMB7"/>
        <s v="pBMB71"/>
        <s v="pBMB74"/>
        <s v="pBMB76"/>
        <s v="pBMB7635"/>
        <s v="pBMB7921"/>
        <s v="pBMB8"/>
        <s v="pBMB8240"/>
        <s v="pBMB8513"/>
        <s v="pBMB92"/>
        <s v="pBmb9393"/>
        <s v="pBMB94"/>
        <s v="pBMB95"/>
        <s v="pBMB9741"/>
        <s v="pBMBLin15"/>
        <s v="pBMBt1"/>
        <s v="pBMC1"/>
        <s v="pBMC2"/>
        <s v="pBMC401"/>
        <s v="pBMJS25R"/>
        <s v="pBMS1"/>
        <s v="pBMSBPS1"/>
        <s v="pBMSBPS2"/>
        <s v="pBMSBPS3"/>
        <s v="pBMSBPS4"/>
        <s v="pBMSmt1.9"/>
        <s v="pBMUL01"/>
        <s v="pBMV_1"/>
        <s v="pBMV_2"/>
        <s v="pBMV_3"/>
        <s v="pBMV_4"/>
        <s v="pBMV_5"/>
        <s v="pBMV_6"/>
        <s v="pBMX_1"/>
        <s v="pBMX_2"/>
        <s v="pBMX_3"/>
        <s v="pBMY1"/>
        <s v="pBMYdx"/>
        <s v="pBORa53"/>
        <s v="pBOT3502"/>
        <s v="pBour"/>
        <s v="pBP136"/>
        <s v="pBP68"/>
        <s v="pBPHY01"/>
        <s v="pBPHY02"/>
        <s v="pBPHYT01"/>
        <s v="pBPLAN"/>
        <s v="pBpOF4-01"/>
        <s v="pBpOF4-02"/>
        <s v="pBPS1"/>
        <s v="PBr_cp26"/>
        <s v="PBr_cp32-10"/>
        <s v="PBr_cp32-5"/>
        <s v="PBr_lp17"/>
        <s v="PBr_lp25"/>
        <s v="PBr_lp28-1"/>
        <s v="PBr_lp28-3"/>
        <s v="PBr_lp28-4"/>
        <s v="PBr_lp28-7"/>
        <s v="PBr_lp36"/>
        <s v="PBr_lp54"/>
        <s v="pBR3"/>
        <s v="pBRH01"/>
        <s v="pBRH02"/>
        <s v="pBRLA07"/>
        <s v="pBRLA33"/>
        <s v="pBRST7.6"/>
        <s v="pBS-01"/>
        <s v="pBS-02"/>
        <s v="pBS228"/>
        <s v="pBS32"/>
        <s v="pBS512_2"/>
        <s v="pBS512_211"/>
        <s v="pBS512_33"/>
        <s v="pBS512_5"/>
        <s v="pBS512_7"/>
        <s v="pBS608"/>
        <s v="pBSDMV46A"/>
        <s v="pBSDMV9"/>
        <s v="pBSG3"/>
        <s v="pBsph"/>
        <s v="pBSSB1"/>
        <s v="pBSt1"/>
        <s v="pBT01"/>
        <s v="pBt1-3"/>
        <s v="pBt40"/>
        <s v="pBT9727"/>
        <s v="pBTc2"/>
        <s v="pBTHD521-1"/>
        <s v="pBTHD521-2"/>
        <s v="pBTHD521-3"/>
        <s v="pBTHD521-4"/>
        <s v="pBTHD521-5"/>
        <s v="pBTHD521-6"/>
        <s v="pBtoxis"/>
        <s v="pBTU"/>
        <s v="pBTZ_1"/>
        <s v="pBTZ_2"/>
        <s v="pBTZ_3"/>
        <s v="pBTZ_4"/>
        <s v="pBTZ_5"/>
        <s v="pBTZ_6"/>
        <s v="pBUYP1"/>
        <s v="pBVB_1"/>
        <s v="pBVIE01"/>
        <s v="pBVIE02"/>
        <s v="pBVIE03"/>
        <s v="pBVIE04"/>
        <s v="pBVIE05"/>
        <s v="pBWB401"/>
        <s v="pBWB402"/>
        <s v="pBWB403"/>
        <s v="pBWB404"/>
        <s v="pBWH2A"/>
        <s v="pBWH2B"/>
        <s v="pBZ19"/>
        <s v="pC"/>
        <s v="pC1"/>
        <s v="pC1-1"/>
        <s v="pC15-1a"/>
        <s v="pc15-k"/>
        <s v="pC194"/>
        <s v="pC194-like"/>
        <s v="pC221"/>
        <s v="pC223"/>
        <s v="pC23-89"/>
        <s v="pC2A"/>
        <s v="pC2C203U28"/>
        <s v="pC30il"/>
        <s v="pC4602-1"/>
        <s v="pC4602-2"/>
        <s v="pC49-108"/>
        <s v="pC59-112"/>
        <s v="pC59-153"/>
        <s v="pC60-108"/>
        <s v="pC7"/>
        <s v="pCA12"/>
        <s v="pCA15"/>
        <s v="pCA2.4_M"/>
        <s v="pCADAB1"/>
        <s v="pCAL6303.01"/>
        <s v="pCAL6303.02"/>
        <s v="pCAL6303.03"/>
        <s v="pCALKR01"/>
        <s v="pCALNI01"/>
        <s v="pCanadaBC5-8.7"/>
        <s v="pCAPs"/>
        <s v="pCAR1"/>
        <s v="pCAR1.2"/>
        <s v="pCAR1.3"/>
        <s v="pCAR3"/>
        <s v="pCAR50"/>
        <s v="pCASE1"/>
        <s v="pCASE2"/>
        <s v="pCaT2"/>
        <s v="pCAUL01"/>
        <s v="pCAUL02"/>
        <s v="pCAV1043-10"/>
        <s v="pCAV1043-1919"/>
        <s v="pCAV1043-51"/>
        <s v="pCAV1043-58"/>
        <s v="pCAV1043-97"/>
        <s v="pCAV1099-111"/>
        <s v="pCAV1099-114"/>
        <s v="pCAV1099-5410"/>
        <s v="pCAV1099-69"/>
        <s v="pCAV1151-215"/>
        <s v="pCAV1151-296"/>
        <s v="pCAV1151-83"/>
        <s v="pCAV1311-3223"/>
        <s v="pCAV1311-34"/>
        <s v="pCAV1321-135"/>
        <s v="pCAV1321-1916"/>
        <s v="pCAV1321-3223"/>
        <s v="pCAV1321-3820"/>
        <s v="pCAV1321-4310"/>
        <s v="pCAV1321-4938"/>
        <s v="pCAV1321-71"/>
        <s v="pCAV1335-115"/>
        <s v="pCAV1335-118"/>
        <s v="pCAV1335-5410"/>
        <s v="pCAV1335-92"/>
        <s v="pCAV1344-250"/>
        <s v="pCAV1344-3741"/>
        <s v="pCAV1344-40"/>
        <s v="pCAV1344-78"/>
        <s v="pCAV1374-14"/>
        <s v="pCAV1374-150"/>
        <s v="pCAV1374-16"/>
        <s v="pCAV1374-1919"/>
        <s v="pCAV1374-228"/>
        <s v="pCAV1374-34"/>
        <s v="pCAV1374-49"/>
        <s v="pCAV1374-54"/>
        <s v="pCAV1374-6538"/>
        <s v="pCAV1374-84"/>
        <s v="pCAV1392-131"/>
        <s v="pCAV1392-50"/>
        <s v="pCAV1411-34"/>
        <s v="pCAV1492-199"/>
        <s v="pCAV1492-3223"/>
        <s v="pCAV1492-6393"/>
        <s v="pCAV1492-73"/>
        <s v="pCAV1596-2927"/>
        <s v="pCAV1596-41"/>
        <s v="pCAV1668-85"/>
        <s v="pCAV1669-34"/>
        <s v="pCAV1741-101"/>
        <s v="pCAV1741-110"/>
        <s v="pCAV1741-16"/>
        <s v="pCAV1741-1916"/>
        <s v="pCAV1741-3223"/>
        <s v="pCB111"/>
        <s v="pCB2.4_M"/>
        <s v="pCB42"/>
        <s v="pCBF"/>
        <s v="pCBG"/>
        <s v="pCBH"/>
        <s v="pCBI"/>
        <s v="pCBJ"/>
        <s v="pCBM588"/>
        <s v="pCC1"/>
        <s v="pCC1557"/>
        <s v="pCC2"/>
        <s v="pCC2228-1"/>
        <s v="pCC2228-2"/>
        <s v="pCC2228-3"/>
        <s v="pCC3"/>
        <s v="pCC31"/>
        <s v="pCC42"/>
        <s v="pCC42yr"/>
        <s v="pCC5.2_M"/>
        <s v="pCC7"/>
        <s v="pCC7120alpha"/>
        <s v="pCC7120beta"/>
        <s v="pCC7120delta"/>
        <s v="pCC7120epsilon"/>
        <s v="pCC7120gamma"/>
        <s v="pCC7120zeta"/>
        <s v="pCCH208"/>
        <s v="pcchauvoei"/>
        <s v="pCCK13698"/>
        <s v="pCCK1900"/>
        <s v="pCCK3259"/>
        <s v="pCCK343"/>
        <s v="pCCK381"/>
        <s v="pCCK411"/>
        <s v="pCCK647"/>
        <s v="pCCM5757-1"/>
        <s v="pCCM5757-2"/>
        <s v="pCCO1"/>
        <s v="pCCON16"/>
        <s v="pCCON31"/>
        <s v="pCD"/>
        <s v="pCD01"/>
        <s v="pCD02"/>
        <s v="pCD034-1"/>
        <s v="pCD034-2"/>
        <s v="pCD034-3"/>
        <s v="pCD1"/>
        <s v="pCD4"/>
        <s v="pCD6"/>
        <s v="pCD630"/>
        <s v="pCDBI1"/>
        <s v="pCdes1"/>
        <s v="pCdes2"/>
        <s v="pCdoos1"/>
        <s v="pCDU1"/>
        <s v="pCE10A"/>
        <s v="pCE10B"/>
        <s v="pCE10C"/>
        <s v="pCE10D"/>
        <s v="pCE2"/>
        <s v="pCE3"/>
        <s v="pCER270"/>
        <s v="pCERC1"/>
        <s v="pCF10"/>
        <s v="pCFC1"/>
        <s v="pCFC2"/>
        <s v="pCfe1"/>
        <s v="pCFF04554"/>
        <s v="pCFI-1"/>
        <s v="pCFI-2"/>
        <s v="pCFI-3"/>
        <s v="pCFPG1"/>
        <s v="pCFPG2"/>
        <s v="pCFPG3"/>
        <s v="pCFPG4"/>
        <s v="pCFSAN000006"/>
        <s v="pCFSAN000111_01"/>
        <s v="pCFSAN000405_01"/>
        <s v="pCFSAN000443_01"/>
        <s v="pCFSAN000679_01"/>
        <s v="pCFSAN000725_01"/>
        <s v="pCFSAN000934_02"/>
        <s v="pCFSAN000934_03"/>
        <s v="pCFSAN001992_1"/>
        <s v="pCFSAN001992_2"/>
        <s v="pCFSAN002069_01"/>
        <s v="pCFSAN002069_02"/>
        <s v="pCFSAN008100"/>
        <s v="pCFSAN029787_01"/>
        <s v="pCFSAN029787_02"/>
        <s v="pCFV108"/>
        <s v="pCFV97608-1"/>
        <s v="pCFV97608-2"/>
        <s v="pCfviMP1"/>
        <s v="pCfviMP2"/>
        <s v="pCfviP3"/>
        <s v="pCG103-32"/>
        <s v="pCG2"/>
        <s v="pCGB40"/>
        <s v="pCGF41"/>
        <s v="pCGH25"/>
        <s v="pCGH69"/>
        <s v="pCgly1"/>
        <s v="pCGR1"/>
        <s v="pCGR2"/>
        <s v="pCGS13"/>
        <s v="pCGS49"/>
        <s v="pCH4"/>
        <s v="pCH91"/>
        <s v="pCha1"/>
        <s v="pCHA6605.01"/>
        <s v="pCHA6605.02"/>
        <s v="pCHE-A"/>
        <s v="pCher"/>
        <s v="pChi7122-2"/>
        <s v="pChi7122-3"/>
        <s v="pChi7122-4"/>
        <s v="pCHL1"/>
        <s v="pCHQ1"/>
        <s v="pChr15"/>
        <s v="pCHRO.01"/>
        <s v="pCHRO.02"/>
        <s v="pCI-XO1"/>
        <s v="pCI-XO2"/>
        <s v="pCI1"/>
        <s v="pCI2"/>
        <s v="pCI3"/>
        <s v="pCI305"/>
        <s v="pCIBAO89"/>
        <s v="pCIBb1"/>
        <s v="pCIG1485E"/>
        <s v="pCIR10"/>
        <s v="pCIS1"/>
        <s v="pCIS2"/>
        <s v="pCIS3"/>
        <s v="pCIS4"/>
        <s v="pCIS5"/>
        <s v="pCIS6"/>
        <s v="pCIS7"/>
        <s v="pCIS8"/>
        <s v="pCIZ2"/>
        <s v="pCJ01"/>
        <s v="pCj1"/>
        <s v="pCJ1170"/>
        <s v="pCj2"/>
        <s v="pCJ419"/>
        <s v="pCJ84"/>
        <s v="pCK41"/>
        <s v="pCKL1"/>
        <s v="pCKL555A"/>
        <s v="pCKO2"/>
        <s v="pCKO3"/>
        <s v="pCL1"/>
        <s v="pCL2.1"/>
        <s v="pCL300"/>
        <s v="pCLD"/>
        <s v="pCLG1"/>
        <s v="pCLG2"/>
        <s v="pCLI"/>
        <s v="pCLJ"/>
        <s v="pCLJ2"/>
        <s v="pCLK"/>
        <s v="pCLL"/>
        <s v="pCLOPA01"/>
        <s v="pCLP"/>
        <s v="pCLQ"/>
        <s v="pCM1"/>
        <s v="pCM2"/>
        <s v="pCM959"/>
        <s v="pCMA1"/>
        <s v="pCMA2"/>
        <s v="pCMA3"/>
        <s v="pCMA4"/>
        <s v="pCmarinum1"/>
        <s v="pCmarinum2"/>
        <s v="pCmaris1"/>
        <s v="pCMC8300"/>
        <s v="pCmGFP"/>
        <s v="pCMPG5300.01"/>
        <s v="pCMPG5300.02"/>
        <s v="pCMPG5300.03"/>
        <s v="pCMU01"/>
        <s v="pCMU02"/>
        <s v="pCmus45274"/>
        <s v="PCN033p1"/>
        <s v="PCN033p2"/>
        <s v="PCN033p3"/>
        <s v="PCN061p1"/>
        <s v="PCN061p2"/>
        <s v="PCN061p3"/>
        <s v="PCN061p4"/>
        <s v="PCN061p5"/>
        <s v="PCN061p6"/>
        <s v="pCNB"/>
        <s v="pCO-6"/>
        <s v="pCOL-1"/>
        <s v="pCol-let"/>
        <s v="pCol1B9_SL1344"/>
        <s v="pColE1-H22"/>
        <s v="pColE8"/>
        <s v="pColG"/>
        <s v="pColK-K235"/>
        <s v="pCoo"/>
        <s v="pCP-OS1"/>
        <s v="pCP-TS1"/>
        <s v="pCP1"/>
        <s v="pCP13"/>
        <s v="pCP301"/>
        <s v="pCP4.2"/>
        <s v="pcp8455"/>
        <s v="pCP8533etx"/>
        <s v="pCP8533S12"/>
        <s v="pCPa"/>
        <s v="pCpA1"/>
        <s v="pCpb2-CP1"/>
        <s v="pcpCP3"/>
        <s v="pCPF4969"/>
        <s v="pCPF5603"/>
        <s v="pCpGP1"/>
        <s v="pcpM56"/>
        <s v="pcpMN"/>
        <s v="pcpNJ1"/>
        <s v="pCPPB-1"/>
        <s v="pCPPF5"/>
        <s v="pCPS01"/>
        <s v="pCPS02"/>
        <s v="pCPS32"/>
        <s v="pCPS49"/>
        <s v="pCps6BC"/>
        <s v="pCpu"/>
        <s v="pcpVS225"/>
        <s v="pcpWC"/>
        <s v="pcpWSRTE30"/>
        <s v="pCQ3"/>
        <s v="pCQ4"/>
        <s v="pCR1"/>
        <s v="pCRE138"/>
        <s v="pCRI9333.01"/>
        <s v="pCRI9333.02"/>
        <s v="pCRI9333.03"/>
        <s v="pCRI9333.04"/>
        <s v="pCRI9333.05"/>
        <s v="pCRI9333.06"/>
        <s v="pCRI9333.07"/>
        <s v="pCRI9333.08"/>
        <s v="pCRL1127"/>
        <s v="pCRL291.1"/>
        <s v="pCROD1"/>
        <s v="pCROD2"/>
        <s v="pCROD3"/>
        <s v="pCRP3"/>
        <s v="pCRY"/>
        <s v="pCS0010A"/>
        <s v="pCS0010A_95"/>
        <s v="pCS1"/>
        <s v="pCS2"/>
        <s v="pCS3"/>
        <s v="pCSA2"/>
        <s v="pCSL1"/>
        <s v="pCss165Kan"/>
        <s v="pCT"/>
        <s v="pCT02021853_74"/>
        <s v="pCT127"/>
        <s v="pCT14"/>
        <s v="pCT281"/>
        <s v="pCT51"/>
        <s v="pCT6880"/>
        <s v="pCT72"/>
        <s v="pCT8252"/>
        <s v="pCT83"/>
        <s v="pCT8513"/>
        <s v="pCT9547"/>
        <s v="pCTA"/>
        <s v="pCTB"/>
        <s v="pCTDEC1"/>
        <s v="pCTDLC1"/>
        <s v="pCTN1046"/>
        <s v="pCTR"/>
        <s v="pCTU1"/>
        <s v="pCTU2"/>
        <s v="pCTU3"/>
        <s v="pCTX-M3"/>
        <s v="pCTXM360"/>
        <s v="pCTXM5-1358"/>
        <s v="pCTXM5-1845"/>
        <s v="pCTXM5-637"/>
        <s v="pCTXM5-891"/>
        <s v="pCuAs"/>
        <s v="pCul210931"/>
        <s v="pCUNV1"/>
        <s v="pCuri3"/>
        <s v="pCV56A"/>
        <s v="pCV56B"/>
        <s v="pCV56C"/>
        <s v="pCV56D"/>
        <s v="pCV56E"/>
        <s v="pCVM19633_110"/>
        <s v="pCVM19633_4"/>
        <s v="pCVM22462"/>
        <s v="pCVM29188_101"/>
        <s v="pCVM29188_146"/>
        <s v="pCVM29188_46"/>
        <s v="pCW3"/>
        <s v="pCWBFq"/>
        <s v="pCY-MdT"/>
        <s v="pCY-VIM"/>
        <s v="pCY186"/>
        <s v="pCY360"/>
        <s v="pCYAN10605.01"/>
        <s v="pCYLM01"/>
        <s v="pCYLM02"/>
        <s v="pCYLST.01"/>
        <s v="pCYLST.02"/>
        <s v="pCYLST.03"/>
        <s v="pD1279779"/>
        <s v="pD2RT"/>
        <s v="pD36-1"/>
        <s v="pD36-3"/>
        <s v="pD36-4"/>
        <s v="pD72-2"/>
        <s v="pDAN-involved"/>
        <s v="pDB1"/>
        <s v="pDB101"/>
        <s v="pDB2011"/>
        <s v="pDBORO"/>
        <s v="pDC09"/>
        <s v="pDC3000A"/>
        <s v="pDC3000B"/>
        <s v="pDEIPE01"/>
        <s v="pDEIPE02"/>
        <s v="pDEIPR01"/>
        <s v="pDEIPR02"/>
        <s v="pDEIPR03"/>
        <s v="pDEIPR04"/>
        <s v="pDESACI.01"/>
        <s v="pDESACI.02"/>
        <s v="pDESTI.01"/>
        <s v="pDEVAL01"/>
        <s v="pDFL14-10"/>
        <s v="pDGEO01"/>
        <s v="pDGEO02"/>
        <s v="pDIJ09-518a"/>
        <s v="pDJ91S"/>
        <s v="pDK1"/>
        <s v="pDKX1-TEM-52"/>
        <s v="pDL10"/>
        <s v="pDLK1"/>
        <s v="pDLK2"/>
        <s v="pDLK3"/>
        <s v="pDM01"/>
        <s v="pDM0133"/>
        <s v="PDM02"/>
        <s v="PDM03"/>
        <s v="PDM04"/>
        <s v="PDM05"/>
        <s v="pDMC1"/>
        <s v="pDMC1097-20.222kb"/>
        <s v="pDMC1097-218.836kb"/>
        <s v="pDMC1097-77.775kb"/>
        <s v="pDMC2"/>
        <s v="pDMV2"/>
        <s v="pDN281"/>
        <s v="pDN571"/>
        <s v="pDOJ1"/>
        <s v="pDOJH10L"/>
        <s v="pDOJH10S"/>
        <s v="pDP1"/>
        <s v="pDPT1"/>
        <s v="pDPT2"/>
        <s v="pDPT3"/>
        <s v="pDPT4"/>
        <s v="pDRET01"/>
        <s v="pDRPIS7493"/>
        <s v="pDSHI01"/>
        <s v="pDSHI02"/>
        <s v="pDSHI03"/>
        <s v="pDSHI04"/>
        <s v="pDSHI05"/>
        <s v="pDSM20484"/>
        <s v="pDSM4216"/>
        <s v="pDSM799"/>
        <s v="pDTG1"/>
        <s v="pDU1"/>
        <s v="pDV"/>
        <s v="pDVUL01"/>
        <s v="pDWAN"/>
        <s v="pDx14.2"/>
        <s v="pDYM4.3k"/>
        <s v="pE001"/>
        <s v="pE17.16"/>
        <s v="pE194"/>
        <s v="pE2348-2"/>
        <s v="pE33L466"/>
        <s v="pE33L5"/>
        <s v="pE33L54"/>
        <s v="pE33L8"/>
        <s v="pE33L9"/>
        <s v="pE66An"/>
        <s v="pE88"/>
        <s v="pE9211p3"/>
        <s v="pEA1.7"/>
        <s v="pEA1509_A"/>
        <s v="pEA1509_B"/>
        <s v="pEA2.8"/>
        <s v="pEA29"/>
        <s v="pEA3"/>
        <s v="pEA320"/>
        <s v="pEAD1-1"/>
        <s v="pEAD1-2"/>
        <s v="pEAR4.3"/>
        <s v="pEAR5.2"/>
        <s v="pEB1"/>
        <s v="pEB102"/>
        <s v="pEB170"/>
        <s v="pEB2"/>
        <s v="pEB3"/>
        <s v="pEB4"/>
        <s v="pEBG1"/>
        <s v="pEBM107"/>
        <s v="pEBM113"/>
        <s v="pEBM130"/>
        <s v="pEC_B24"/>
        <s v="pEC_Bactec"/>
        <s v="pEC_L46"/>
        <s v="pEC_L8"/>
        <s v="pEC-IMP"/>
        <s v="pEC-IMPQ"/>
        <s v="pEC01"/>
        <s v="pEC14_114"/>
        <s v="pEC14_35"/>
        <s v="pEC14-9"/>
        <s v="pEC158"/>
        <s v="pEC159"/>
        <s v="pEC22"/>
        <s v="pEC278"/>
        <s v="pEC34A"/>
        <s v="pEC34B"/>
        <s v="pEC386IL"/>
        <s v="pEC4115"/>
        <s v="pEC886"/>
        <s v="pEC958"/>
        <s v="pEC958B"/>
        <s v="pECA1039"/>
        <s v="pECABPL_DORA_A_5_14_21"/>
        <s v="pECC-1470_100"/>
        <s v="pECD227_112"/>
        <s v="pECD227_113"/>
        <s v="pECD227_46"/>
        <s v="pECD227_5"/>
        <s v="pECD227_80"/>
        <s v="pECL_A"/>
        <s v="pECL_B"/>
        <s v="pECL18"/>
        <s v="pECN580"/>
        <s v="pEcNDM0"/>
        <s v="pEcNDM1"/>
        <s v="pECO-824"/>
        <s v="pECO-b75"/>
        <s v="pECO29"/>
        <s v="pECOED"/>
        <s v="pECOH89"/>
        <s v="pECOS88like"/>
        <s v="pECOS88like contig 1"/>
        <s v="pECOS88like contig 2"/>
        <s v="pECSF1"/>
        <s v="pECTm80"/>
        <s v="pEcWSU1_A"/>
        <s v="pECY6-7"/>
        <s v="pEF-01"/>
        <s v="pEF1"/>
        <s v="pEF10244"/>
        <s v="pEF1071"/>
        <s v="pEFER"/>
        <s v="pEFPL_DORA_14"/>
        <s v="pEFT110"/>
        <s v="pEG356"/>
        <s v="peH4H"/>
        <s v="pEI1"/>
        <s v="PEI2"/>
        <s v="pEI3"/>
        <s v="pEIB202"/>
        <s v="pEJ30"/>
        <s v="pEK204"/>
        <s v="pEK499"/>
        <s v="pEK516"/>
        <s v="pEKO1101"/>
        <s v="pEKO1102"/>
        <s v="pEl1573"/>
        <s v="pEL60"/>
        <s v="pEM1"/>
        <s v="pEM65"/>
        <s v="pEMCJH03"/>
        <s v="pEMTOL01"/>
        <s v="pEMTOL02"/>
        <s v="pEMTOL03"/>
        <s v="pEMTOL04"/>
        <s v="pEMTOL05"/>
        <s v="pEN2701"/>
        <s v="pENT-08e"/>
        <s v="pENT-22e"/>
        <s v="pENT-4bd"/>
        <s v="pENT-576"/>
        <s v="pENT-784"/>
        <s v="pENT-8a4"/>
        <s v="pENT-c88"/>
        <s v="pENT-d0d"/>
        <s v="pENT-d4a"/>
        <s v="pENT-e56"/>
        <s v="pENTAS01"/>
        <s v="pENTAS02"/>
        <s v="pENTE01"/>
        <s v="pEntH10407"/>
        <s v="pEOC01"/>
        <s v="pEP03"/>
        <s v="pEP05"/>
        <s v="pEP2.6"/>
        <s v="pEP3"/>
        <s v="pEP36"/>
        <s v="pEp5"/>
        <s v="pEP5289"/>
        <s v="pEQ011"/>
        <s v="pEQ1"/>
        <s v="pEQ2"/>
        <s v="pER1-2"/>
        <s v="pER13"/>
        <s v="pER24y-10ksm"/>
        <s v="pER24y-8ksm"/>
        <s v="pER35"/>
        <s v="pER36"/>
        <s v="pER371"/>
        <s v="pES100"/>
        <s v="pES213"/>
        <s v="pES657-44"/>
        <s v="pESA2"/>
        <s v="pESA3"/>
        <s v="pESBL-117"/>
        <s v="pESBL-12"/>
        <s v="pESBL-283"/>
        <s v="pESBL-305"/>
        <s v="pESBL-315"/>
        <s v="pESBL-EA11"/>
        <s v="pEsp1396"/>
        <s v="pEspA"/>
        <s v="pEspB"/>
        <s v="pEST4011"/>
        <s v="pET09"/>
        <s v="pET35"/>
        <s v="pET3xa-barn36"/>
        <s v="pET44827"/>
        <s v="pET45"/>
        <s v="pET46"/>
        <s v="pET49"/>
        <s v="pETB"/>
        <s v="pETEC_35"/>
        <s v="pETEC_5"/>
        <s v="pETEC_6"/>
        <s v="pETEC_73"/>
        <s v="pETEC_74"/>
        <s v="pETEC_80"/>
        <s v="pETN48"/>
        <s v="pEU30"/>
        <s v="pEXIG01"/>
        <s v="pEXIG02"/>
        <s v="pEXT9a"/>
        <s v="pF1947"/>
        <s v="pF242"/>
        <s v="pF243"/>
        <s v="pF262A"/>
        <s v="pF262B"/>
        <s v="pF262C"/>
        <s v="pF262D"/>
        <s v="pF3028"/>
        <s v="pF3031"/>
        <s v="pF837_10"/>
        <s v="pF837_55"/>
        <s v="pF856"/>
        <s v="pF8801"/>
        <s v="pFAES01"/>
        <s v="pFAJ2600"/>
        <s v="pFB1"/>
        <s v="pFB1TET"/>
        <s v="pFBAOT6"/>
        <s v="pFI2576"/>
        <s v="pFI430"/>
        <s v="pFiD188"/>
        <s v="pFKN"/>
        <s v="pFL129"/>
        <s v="pFL5"/>
        <s v="pFL6-60"/>
        <s v="pFL7"/>
        <s v="pFLIM01"/>
        <s v="pFLIM02"/>
        <s v="pFLIM03"/>
        <s v="pFMBL1"/>
        <s v="pFMC"/>
        <s v="pFN1"/>
        <s v="pFN3"/>
        <s v="pFNL10"/>
        <s v="pFNPA10"/>
        <s v="pFORC2"/>
        <s v="pFORC3"/>
        <s v="pFORC4"/>
        <s v="pFORC7"/>
        <s v="pFOS-HK151325"/>
        <s v="pFOX-7a"/>
        <s v="pFOXC2"/>
        <s v="pFOXC3"/>
        <s v="pFP1"/>
        <s v="pFP11"/>
        <s v="pFP12"/>
        <s v="pFP3"/>
        <s v="pFP4"/>
        <s v="pFPHI01"/>
        <s v="pFPI_1"/>
        <s v="pFPJ_1"/>
        <s v="pFPK_1"/>
        <s v="pFPK_2"/>
        <s v="pFPTB1"/>
        <s v="pFQ12"/>
        <s v="pFR12"/>
        <s v="pFR12.5"/>
        <s v="pFR18"/>
        <s v="pFR55"/>
        <s v="pFRI1151m"/>
        <s v="pFRL1"/>
        <s v="pFRL2"/>
        <s v="pFRL3"/>
        <s v="pFRL4"/>
        <s v="pFRL5"/>
        <s v="pFRL6"/>
        <s v="pFRP1-1"/>
        <s v="pFRP1-2"/>
        <s v="pFS01"/>
        <s v="pFS39"/>
        <s v="pFSYMDG01"/>
        <s v="pFSYMDG02"/>
        <s v="pFTRAC01"/>
        <s v="pFV1"/>
        <s v="pFW10101"/>
        <s v="pFW10102"/>
        <s v="pFW213"/>
        <s v="pFZ1"/>
        <s v="pFZ51"/>
        <s v="pG-09EL50"/>
        <s v="pG-09EL71"/>
        <s v="pG-EA11"/>
        <s v="pG1663"/>
        <s v="pG6301"/>
        <s v="pG6302"/>
        <s v="pG6303"/>
        <s v="pG7"/>
        <s v="pG8786"/>
        <s v="pG9842_140"/>
        <s v="pG9842_209"/>
        <s v="pGA2"/>
        <s v="pGA2000"/>
        <s v="pGal_A255"/>
        <s v="pGal_B134"/>
        <s v="pGal_C110"/>
        <s v="pGal_D78"/>
        <s v="pGal_E78"/>
        <s v="pGal_F69"/>
        <s v="pGal_G40"/>
        <s v="pGARCT"/>
        <s v="pGB2001"/>
        <s v="pGB2002"/>
        <s v="pGB354"/>
        <s v="pGB3634"/>
        <s v="pGBA1"/>
        <s v="pGBG1"/>
        <s v="pGBRO01"/>
        <s v="pGdh442"/>
        <s v="pGDIA01"/>
        <s v="pGDIPal5I"/>
        <s v="pGDIPal5II"/>
        <s v="pGDT4"/>
        <s v="pGE1"/>
        <s v="pGE2"/>
        <s v="pGE3"/>
        <s v="pGEOTH01"/>
        <s v="pGEOTH02"/>
        <s v="pGHS09-09a"/>
        <s v="pGI1"/>
        <s v="pGI3"/>
        <s v="pGIAK1"/>
        <s v="pGKT1"/>
        <s v="pGKT2"/>
        <s v="pGKT3"/>
        <s v="pGL"/>
        <s v="pGL1"/>
        <s v="pGL2"/>
        <s v="pGL3"/>
        <s v="pGL4"/>
        <s v="pGL5"/>
        <s v="pGLAAG01"/>
        <s v="pGLE121P1"/>
        <s v="pGLE121P2"/>
        <s v="pGLE121P3"/>
        <s v="pGLO7428.01"/>
        <s v="pGLO7428.02"/>
        <s v="pGLO7428.03"/>
        <s v="pGLO7428.04"/>
        <s v="pGLOV01"/>
        <s v="pGMI1000MP"/>
        <s v="pGO1"/>
        <s v="pGO128"/>
        <s v="pGOX1"/>
        <s v="pGOX2"/>
        <s v="pGOX3"/>
        <s v="pGOX4"/>
        <s v="pGOX5"/>
        <s v="pGP6"/>
        <s v="pGR2A"/>
        <s v="pGR2B"/>
        <s v="pGR7"/>
        <s v="pGR8"/>
        <s v="pGRT1"/>
        <s v="pGS18"/>
        <s v="pGS5"/>
        <s v="pGSUB1"/>
        <s v="pGT231"/>
        <s v="pGT232"/>
        <s v="pGt35"/>
        <s v="pGT5"/>
        <s v="pGTD7"/>
        <s v="pGTG5"/>
        <s v="pGUE-NDM"/>
        <s v="pGui1"/>
        <s v="pGui2"/>
        <s v="pGX1"/>
        <s v="pGX2"/>
        <s v="pGX3"/>
        <s v="pGX4"/>
        <s v="pGX5"/>
        <s v="pGXY010"/>
        <s v="pGXY020"/>
        <s v="pGXY030"/>
        <s v="pGXY040"/>
        <s v="pGXY050"/>
        <s v="pGXY060"/>
        <s v="pGXY070"/>
        <s v="pGY1"/>
        <s v="pGY4MC101"/>
        <s v="pGYMC5201"/>
        <s v="pGYMC6101"/>
        <s v="pH10"/>
        <s v="pH1038-142"/>
        <s v="pH1519-7"/>
        <s v="pH1519-76"/>
        <s v="pH1519-88"/>
        <s v="pH205"/>
        <s v="pH2291-112"/>
        <s v="pH2291-144"/>
        <s v="pH2332-107"/>
        <s v="pH2332-166"/>
        <s v="pH308197_10"/>
        <s v="pH308197_11"/>
        <s v="pH308197_258"/>
        <s v="pH308197_29"/>
        <s v="pH308197_3"/>
        <s v="pH308197_73"/>
        <s v="pH6Ac"/>
        <s v="pHA"/>
        <s v="pHac1"/>
        <s v="pHAE1"/>
        <s v="pHAE2"/>
        <s v="phalar01"/>
        <s v="phalar02"/>
        <s v="pHALHY01"/>
        <s v="pHALHY02"/>
        <s v="pHALHY03"/>
        <s v="pHALXA01"/>
        <s v="pHALXA02"/>
        <s v="pHALXA03"/>
        <s v="pHAU01"/>
        <s v="pHAU02"/>
        <s v="pHB"/>
        <s v="pHB0503"/>
        <s v="pHbal01"/>
        <s v="pHBOR01"/>
        <s v="pHBOR02"/>
        <s v="pHBOR03"/>
        <s v="pHBOR04"/>
        <s v="pHBOR05"/>
        <s v="phbz1"/>
        <s v="pHC"/>
        <s v="pHCD"/>
        <s v="pHCG11"/>
        <s v="pHCG3"/>
        <s v="pHCG3B"/>
        <s v="pHci1"/>
        <s v="pHCM1"/>
        <s v="pHCM2"/>
        <s v="pHCW"/>
        <s v="pHD01"/>
        <s v="pHD02"/>
        <s v="pHD03"/>
        <s v="pHD04"/>
        <s v="pHD05"/>
        <s v="pHD06"/>
        <s v="pHD5AT"/>
        <s v="pHDC"/>
        <s v="pHDC-A"/>
        <s v="pHDC-HO"/>
        <s v="pHDC-I"/>
        <s v="pHDC-I-1"/>
        <s v="pHDC-I-9"/>
        <s v="pHDC-RI"/>
        <s v="pHDC-Tm"/>
        <s v="pHel4"/>
        <s v="pHel5"/>
        <s v="pHEN7"/>
        <s v="pHg"/>
        <s v="pHG1"/>
        <s v="pHG2"/>
        <s v="pHG3"/>
        <s v="pHG4"/>
        <s v="pHGN1"/>
        <s v="pHH1107"/>
        <s v="pHH126"/>
        <s v="pHH205"/>
        <s v="pHH400"/>
        <s v="pHH406"/>
        <s v="pHHA45"/>
        <s v="pHHV216"/>
        <s v="pHHV35"/>
        <s v="pHI4320"/>
        <s v="phiCATYP2070I"/>
        <s v="phiCFAL8171I"/>
        <s v="phiCmus45274"/>
        <s v="pHJ51"/>
        <s v="pHJ52"/>
        <s v="pHK01"/>
        <s v="pHK08"/>
        <s v="pHK09"/>
        <s v="pHK17a"/>
        <s v="pHK2"/>
        <s v="pHK23a"/>
        <s v="pHKU1"/>
        <s v="pHLAC01"/>
        <s v="pHLHK22"/>
        <s v="pHLHK8"/>
        <s v="pHLR25"/>
        <s v="pHM100"/>
        <s v="pHM300"/>
        <s v="pHM500"/>
        <s v="pHMPREF1625_1"/>
        <s v="pHMPREF1625_2"/>
        <s v="pHMPREF1625_3"/>
        <s v="pHmuk01"/>
        <s v="pHN1"/>
        <s v="pHN1122-1"/>
        <s v="pHN2"/>
        <s v="pHN3"/>
        <s v="pHN3A11"/>
        <s v="pHN61"/>
        <s v="pHN7A8"/>
        <s v="pHNAH4-1"/>
        <s v="pHNDD81-1"/>
        <s v="pHP-187"/>
        <s v="pHP-42"/>
        <s v="pHP003"/>
        <s v="pHP489"/>
        <s v="pHP51"/>
        <s v="pHP666"/>
        <s v="pHP69"/>
        <s v="pHPAG1"/>
        <s v="pHPB14"/>
        <s v="pHPELS37"/>
        <s v="pHPF30"/>
        <s v="pHPF32"/>
        <s v="pHPG27"/>
        <s v="pHPM180"/>
        <s v="pHPM186"/>
        <s v="pHPM8"/>
        <s v="pHPO100"/>
        <s v="pHPOK310"/>
        <s v="pHPPC4"/>
        <s v="pHPPN120"/>
        <s v="pHPSAT464"/>
        <s v="pHPSNT"/>
        <s v="pHPv225d"/>
        <s v="pHPY173"/>
        <s v="pHPY1786"/>
        <s v="pHPY1846"/>
        <s v="pHPY228"/>
        <s v="pHRC017"/>
        <s v="pHRM2a"/>
        <s v="pHS-Rec"/>
        <s v="pHS-Tet"/>
        <s v="pHS062105-3"/>
        <s v="PHS1"/>
        <s v="pHS102707"/>
        <s v="pHS129"/>
        <s v="pHS18-1"/>
        <s v="pHS18-2"/>
        <s v="pHS18-3"/>
        <s v="pHS18-4"/>
        <s v="pHS18-5"/>
        <s v="pHS18-6"/>
        <s v="pHS18-7"/>
        <s v="pHS18-8"/>
        <s v="pHS18-9"/>
        <s v="PHS2"/>
        <s v="PHS3"/>
        <s v="PHS4"/>
        <s v="pHSB"/>
        <s v="pHSR2-01"/>
        <s v="pHsw1"/>
        <s v="pHsw2"/>
        <s v="pHsw3"/>
        <s v="pHT beta"/>
        <s v="pHT11"/>
        <s v="pHT7"/>
        <s v="pHT73"/>
        <s v="pHT77"/>
        <s v="pHT8_1"/>
        <s v="pHT8_2"/>
        <s v="pHT926"/>
        <s v="pHTA426"/>
        <s v="pHTUR01"/>
        <s v="pHTUR02"/>
        <s v="pHTUR03"/>
        <s v="pHTUR04"/>
        <s v="pHTUR05"/>
        <s v="pHTUR06"/>
        <s v="pHUSEC41-1"/>
        <s v="pHUSEC41-2"/>
        <s v="pHUSEC41-3"/>
        <s v="pHUSEC41-4"/>
        <s v="pHUSEC411like"/>
        <s v="pHUV05-01"/>
        <s v="pHUV05-02"/>
        <s v="pHUV05-03"/>
        <s v="pHV1"/>
        <s v="pHV2"/>
        <s v="pHV3"/>
        <s v="pHV4"/>
        <s v="pHVE14"/>
        <s v="pHW104"/>
        <s v="pHW114A"/>
        <s v="pHW114B"/>
        <s v="pHW120"/>
        <s v="pHW121"/>
        <s v="pHW126"/>
        <s v="pHW15"/>
        <s v="pHW30076"/>
        <s v="pHW42"/>
        <s v="pHW4594"/>
        <s v="pHW66"/>
        <s v="pHY"/>
        <s v="phytoplasma specific extrachromosomal DNA"/>
        <s v="pI1T1"/>
        <s v="pI2"/>
        <s v="pI2T2"/>
        <s v="pI3T3"/>
        <s v="pI4T8"/>
        <s v="pI5S5"/>
        <s v="pI6T6"/>
        <s v="pI7S6"/>
        <s v="pI8T7"/>
        <s v="pIB07"/>
        <s v="pIBB-JZK"/>
        <s v="pIE1115"/>
        <s v="pIFM3804"/>
        <s v="pIG1"/>
        <s v="pIGAL1"/>
        <s v="pIGJC156"/>
        <s v="pIGMS31"/>
        <s v="pIGMS32"/>
        <s v="pIGMS5"/>
        <s v="pIGRK"/>
        <s v="pIGRW12"/>
        <s v="pIGWZ12"/>
        <s v="pIH01"/>
        <s v="pIJ101"/>
        <s v="pIJB1"/>
        <s v="pIL1"/>
        <s v="pIL105"/>
        <s v="pIL2"/>
        <s v="pIL3"/>
        <s v="pIL4"/>
        <s v="pIL5"/>
        <s v="pIL6"/>
        <s v="pIL7"/>
        <s v="pILR091"/>
        <s v="pILYOP01"/>
        <s v="pILYOP02"/>
        <s v="pIM13"/>
        <s v="pIMD50"/>
        <s v="pIMP-HZ1"/>
        <s v="pIMP-PH114"/>
        <s v="pINCan01"/>
        <s v="pIncX-SHV"/>
        <s v="pING1"/>
        <s v="pINSRA99"/>
        <s v="pInt"/>
        <s v="pIOMTU433"/>
        <s v="pIP1202"/>
        <s v="pIP1203"/>
        <s v="pIP1206"/>
        <s v="pIP404"/>
        <s v="pIP816"/>
        <s v="pIP843"/>
        <s v="pIR52-1"/>
        <s v="pIRI33"/>
        <s v="pIRI48"/>
        <s v="pIS04_68"/>
        <s v="pIS123-12"/>
        <s v="pIS123-18"/>
        <s v="pIS123-67"/>
        <s v="pIS15_43"/>
        <s v="pIS2"/>
        <s v="pIS56-107"/>
        <s v="pIS56-11"/>
        <s v="pIS56-15"/>
        <s v="pIS56-16"/>
        <s v="pIS56-233"/>
        <s v="pIS56-285"/>
        <s v="pIS56-328"/>
        <s v="pIS56-39"/>
        <s v="pIS56-6"/>
        <s v="pIS56-63"/>
        <s v="pIS56-68"/>
        <s v="pIS56-8"/>
        <s v="pIS56-85"/>
        <s v="pIS56-9"/>
        <s v="pISOP01"/>
        <s v="pISP0"/>
        <s v="pISP1"/>
        <s v="pISP2"/>
        <s v="pISP3"/>
        <s v="pISP4"/>
        <s v="pIT3"/>
        <s v="pIU824"/>
        <s v="pIU888"/>
        <s v="pJ"/>
        <s v="pJ337-114"/>
        <s v="pJ340-114"/>
        <s v="pJ340-69"/>
        <s v="pJ349-116"/>
        <s v="pJ353-116"/>
        <s v="pJ612"/>
        <s v="pJ7-1"/>
        <s v="pJA144188"/>
        <s v="pJALI"/>
        <s v="pJAM1"/>
        <s v="pJARS35"/>
        <s v="pJARS36"/>
        <s v="pJB01"/>
        <s v="pJBL2"/>
        <s v="pJD1"/>
        <s v="pJD4"/>
        <s v="pJD8"/>
        <s v="pJD884"/>
        <s v="pJE01"/>
        <s v="pJE02"/>
        <s v="pJE03"/>
        <s v="pJE04"/>
        <s v="pJE05"/>
        <s v="pJEG011"/>
        <s v="pJEG012"/>
        <s v="pJHCMW1"/>
        <s v="pJIE186-2"/>
        <s v="pJIE512b"/>
        <s v="pJIR3536"/>
        <s v="pJIR3537"/>
        <s v="pJIR3843"/>
        <s v="pJIR3844"/>
        <s v="pJJ1886_1"/>
        <s v="pJJ1886_2"/>
        <s v="pJJ1886_3"/>
        <s v="pJJ1886_4"/>
        <s v="pJJ1886_5"/>
        <s v="pJK21"/>
        <s v="pJM1"/>
        <s v="pJR1"/>
        <s v="pJR2"/>
        <s v="pJS-A"/>
        <s v="pJS-B"/>
        <s v="pJS33"/>
        <s v="pJS42"/>
        <s v="pJTPS1"/>
        <s v="pJV"/>
        <s v="pJV1"/>
        <s v="pJW1"/>
        <s v="pJY33"/>
        <s v="pK"/>
        <s v="pK1002C2"/>
        <s v="pK18An"/>
        <s v="pK1HV"/>
        <s v="pK1S1"/>
        <s v="pK2007C6"/>
        <s v="pK2044"/>
        <s v="pK214"/>
        <s v="pK245"/>
        <s v="pK29"/>
        <s v="pK43"/>
        <s v="pK45-67VIM"/>
        <s v="pK50-2"/>
        <s v="pK64"/>
        <s v="pKAP298"/>
        <s v="pKB1"/>
        <s v="pKB1A97-67"/>
        <s v="pKB290-1"/>
        <s v="pKB290-2"/>
        <s v="pKB290-3"/>
        <s v="pKB290-4"/>
        <s v="pKB290-5"/>
        <s v="pKB290-6"/>
        <s v="pKB290-7"/>
        <s v="pKB290-8"/>
        <s v="pKB290-9"/>
        <s v="pKC394"/>
        <s v="pKC396"/>
        <s v="pKC5b"/>
        <s v="pKCTC2242"/>
        <s v="pKDO1"/>
        <s v="pKDSC50"/>
        <s v="pKEC-39c"/>
        <s v="pKEC-a3c"/>
        <s v="pKEC-dc3"/>
        <s v="pKEF9"/>
        <s v="pKF147A"/>
        <s v="pKF3-140"/>
        <s v="pKF3-70"/>
        <s v="pKF3-94"/>
        <s v="pKH12"/>
        <s v="pKH13"/>
        <s v="pKH14"/>
        <s v="pKH15"/>
        <s v="pKH16"/>
        <s v="pKH17"/>
        <s v="pKH19"/>
        <s v="pKH20"/>
        <s v="pKH21"/>
        <s v="pKH3"/>
        <s v="pKH6"/>
        <s v="pKH7"/>
        <s v="pKH9"/>
        <s v="pKHSB1"/>
        <s v="pKJ006"/>
        <s v="pKJ36"/>
        <s v="pKJ50"/>
        <s v="pKKS49"/>
        <s v="pKKS627"/>
        <s v="pKKS825"/>
        <s v="pKKS966"/>
        <s v="pKKTET7"/>
        <s v="pKL001"/>
        <s v="pKL0018"/>
        <s v="pKL1"/>
        <s v="pKLC1"/>
        <s v="pKLC102"/>
        <s v="pKLC2"/>
        <s v="pKLC3"/>
        <s v="pKLC4"/>
        <s v="pKLCA"/>
        <s v="pKLCB"/>
        <s v="pKLE01"/>
        <s v="pKLE02"/>
        <s v="pKLE03"/>
        <s v="pKLE04"/>
        <s v="pKlebB-k17/80"/>
        <s v="pKLH80"/>
        <s v="pKM19s"/>
        <s v="pKMA1467"/>
        <s v="pKMA202"/>
        <s v="pKMA2425"/>
        <s v="pKMA5"/>
        <s v="pKMA505"/>
        <s v="pKMA757"/>
        <s v="pKN-LS6"/>
        <s v="pKNR"/>
        <s v="pKNR01"/>
        <s v="pKNR02"/>
        <s v="pKo6"/>
        <s v="pKOX_NDM1"/>
        <s v="pKOX_R1"/>
        <s v="pKOX-137"/>
        <s v="pKOX-86d"/>
        <s v="pKOX105"/>
        <s v="pKOXM1A"/>
        <s v="pKOXM1B"/>
        <s v="pKOXM1C"/>
        <s v="pKOXM1D"/>
        <s v="pKP007"/>
        <s v="pKP02022"/>
        <s v="pKP048"/>
        <s v="pKP09085"/>
        <s v="pKP1"/>
        <s v="pKP1-NDM-1"/>
        <s v="pKp11-42"/>
        <s v="pKP13a"/>
        <s v="pKP13b"/>
        <s v="pKP13c"/>
        <s v="pKP13d"/>
        <s v="pKP13e"/>
        <s v="pKP13f"/>
        <s v="pKP1433"/>
        <s v="pKP1504-kpc"/>
        <s v="pKP1780"/>
        <s v="pKP1780-kpc"/>
        <s v="pKP187"/>
        <s v="pKP1870-kpc"/>
        <s v="pKP3-A"/>
        <s v="pKP3913-kpc"/>
        <s v="pKp5-1"/>
        <s v="pKP53IL"/>
        <s v="pKp848CTX"/>
        <s v="pKP91"/>
        <s v="pKP96"/>
        <s v="pKPC_CAV1043"/>
        <s v="pKPC_CAV1099"/>
        <s v="pKPC_CAV1151"/>
        <s v="pKPC_CAV1311"/>
        <s v="pKPC_CAV1320"/>
        <s v="pKPC_CAV1321-244"/>
        <s v="pKPC_CAV1321-45"/>
        <s v="pKPC_CAV1335"/>
        <s v="pKPC_CAV1344"/>
        <s v="pKPC_CAV1374"/>
        <s v="pKPC_CAV1392"/>
        <s v="pKPC_CAV1411"/>
        <s v="pKPC_CAV1492"/>
        <s v="pKPC_CAV1596-78"/>
        <s v="pKPC_CAV1596-97"/>
        <s v="pKPC_CAV1668"/>
        <s v="pKPC_CAV1669"/>
        <s v="pKPC_CAV1741"/>
        <s v="pKPC_FCF/3SP"/>
        <s v="pKPC_FCF13/05"/>
        <s v="pKPC-1c5"/>
        <s v="pKPC-272"/>
        <s v="pKPC-47e"/>
        <s v="pKPC-484"/>
        <s v="pKPC-56a"/>
        <s v="pKPC-629"/>
        <s v="pKPC-63d"/>
        <s v="pKPC-727"/>
        <s v="pKPC-860"/>
        <s v="pKPC-def"/>
        <s v="pKPC-e4e"/>
        <s v="pKPC-f91"/>
        <s v="pKPC-LK30"/>
        <s v="pKPC-LKEc"/>
        <s v="pKPC-NY79"/>
        <s v="pKPHS1"/>
        <s v="pKPHS2"/>
        <s v="pKPHS3"/>
        <s v="pKPHS4"/>
        <s v="pKPHS5"/>
        <s v="pKPHS6"/>
        <s v="pKPN_CZ"/>
        <s v="pKPN-068"/>
        <s v="pKPN-262"/>
        <s v="pKPN-294"/>
        <s v="pKPN-498"/>
        <s v="pKPN-80a"/>
        <s v="pKPN-819"/>
        <s v="pKPN-852"/>
        <s v="pKPN-a41"/>
        <s v="pKPN-a68"/>
        <s v="pKPN-b0b"/>
        <s v="pKPN-b9c"/>
        <s v="pKPN-c22"/>
        <s v="pKPN-c8b"/>
        <s v="pKPN-e44"/>
        <s v="pKPN101-IT"/>
        <s v="pKpn114"/>
        <s v="pKPN2"/>
        <s v="pKpn2312-5"/>
        <s v="pKpn23412-362"/>
        <s v="pKpn23412-4"/>
        <s v="pKPN3"/>
        <s v="pKPN4"/>
        <s v="pKPN5"/>
        <s v="pKPN5047"/>
        <s v="pKPN6"/>
        <s v="pKPN7"/>
        <s v="pKpNDM1"/>
        <s v="pKPoxa-48N1"/>
        <s v="pKPoxa-48N2"/>
        <s v="pKpQIL"/>
        <s v="pKpQIL-10"/>
        <s v="pKpQIL-234"/>
        <s v="pKpQIL-531"/>
        <s v="pKpQIL-6e6"/>
        <s v="pKpQIL-Ec"/>
        <s v="pKpQIL-IT"/>
        <s v="pKpQIL-LS6"/>
        <s v="pKpQIL-SC29"/>
        <s v="pKPS30"/>
        <s v="pKPS77"/>
        <s v="pKpS90"/>
        <s v="pKPX-1"/>
        <s v="pKPX-2"/>
        <s v="pKRAD01"/>
        <s v="pKRAD02"/>
        <s v="pKRH"/>
        <s v="pKST21"/>
        <s v="pKST23"/>
        <s v="pKV1"/>
        <s v="pKV2"/>
        <s v="pKV29"/>
        <s v="pKW1"/>
        <s v="pKW2126"/>
        <s v="pKW4"/>
        <s v="pKYM"/>
        <s v="PL100"/>
        <s v="pl11"/>
        <s v="pL1115"/>
        <s v="pL11322"/>
        <s v="pL1224"/>
        <s v="pl124"/>
        <s v="PL131"/>
        <s v="pl15"/>
        <s v="PL16"/>
        <s v="pl165"/>
        <s v="pL1Pa6276"/>
        <s v="pL2"/>
        <s v="pL2-43"/>
        <s v="pL2-87"/>
        <s v="pL2/434/Bu(f)"/>
        <s v="pL2/434/Bu(i)"/>
        <s v="pl23"/>
        <s v="pl23b"/>
        <s v="pl26"/>
        <s v="pl27"/>
        <s v="pl28"/>
        <s v="pL2b795"/>
        <s v="pL2b820007"/>
        <s v="pL2bCan1"/>
        <s v="pL2bCan2"/>
        <s v="pL2bCV204"/>
        <s v="pL2bLST"/>
        <s v="pL2bUCH2"/>
        <s v="pL2Pa6276"/>
        <s v="PL3"/>
        <s v="pl31"/>
        <s v="pl32"/>
        <s v="pl33"/>
        <s v="pL3404"/>
        <s v="pl35"/>
        <s v="pl36"/>
        <s v="pl37"/>
        <s v="pl40"/>
        <s v="pl41"/>
        <s v="pl42"/>
        <s v="PL47"/>
        <s v="pL4C"/>
        <s v="pl53"/>
        <s v="pl6"/>
        <s v="PL6A"/>
        <s v="PL6B"/>
        <s v="pl70"/>
        <s v="pL747-1"/>
        <s v="pL747-2"/>
        <s v="pL747-3"/>
        <s v="pL747-4"/>
        <s v="pL747-5"/>
        <s v="pL747-6"/>
        <s v="pL747-7"/>
        <s v="pL747-8"/>
        <s v="pla"/>
        <s v="pLA1"/>
        <s v="pLA103"/>
        <s v="pLA106"/>
        <s v="pLA2"/>
        <s v="pLA3"/>
        <s v="pLA4"/>
        <s v="pLA5"/>
        <s v="pLAB1000"/>
        <s v="pLAC1"/>
        <s v="plasmI"/>
        <s v="Plasmid pADB201"/>
        <s v="plasmid pAM330"/>
        <s v="plasmid pFL1"/>
        <s v="Plasmid pMA2"/>
        <s v="Plasmid pOAD2"/>
        <s v="Plasmid pPF1"/>
        <s v="Plasmid_00001"/>
        <s v="Plasmid_00002"/>
        <s v="Plasmid_00003"/>
        <s v="Plasmid_00004"/>
        <s v="plasmid_153kb"/>
        <s v="plasmid_229336_12"/>
        <s v="plasmid_59kb"/>
        <s v="plasmid_B_229254_12"/>
        <s v="plasmid-32"/>
        <s v="plasmid-35-36"/>
        <s v="plasmid-37"/>
        <s v="plasmid00"/>
        <s v="Plasmid0001"/>
        <s v="Plasmid1"/>
        <s v="plasmid1_80K"/>
        <s v="plasmid100"/>
        <s v="Plasmid2"/>
        <s v="plasmid2_50K"/>
        <s v="plasmid200"/>
        <s v="plasmid3"/>
        <s v="plasmid4"/>
        <s v="plasmII"/>
        <s v="plasmIII"/>
        <s v="pLAtc1"/>
        <s v="pLAtc2"/>
        <s v="pLAtc3"/>
        <s v="plb"/>
        <s v="pLB925A01"/>
        <s v="pLB925A02"/>
        <s v="pLB925A03"/>
        <s v="pLB925A04"/>
        <s v="pLBB1"/>
        <s v="pLBCZ-1"/>
        <s v="pLBCZ-2"/>
        <s v="pLBPC-1"/>
        <s v="pLBPC-2"/>
        <s v="pLBUC01"/>
        <s v="pLBUC02"/>
        <s v="pLBUC03"/>
        <s v="plc"/>
        <s v="pLC1"/>
        <s v="pLC22R"/>
        <s v="pLC2W"/>
        <s v="plca36"/>
        <s v="pLCK1"/>
        <s v="pLCK2"/>
        <s v="pLCK3"/>
        <s v="pLCK4"/>
        <s v="pLD-TEX-KL"/>
        <s v="pLD1"/>
        <s v="pLD209"/>
        <s v="pLD8501"/>
        <s v="pLDNY1"/>
        <s v="pLDNY2"/>
        <s v="pLDTK"/>
        <s v="pleC9"/>
        <s v="pLELO"/>
        <s v="pLeu"/>
        <s v="pLeu-BCc"/>
        <s v="pleu-BTg"/>
        <s v="pLeu-Dn"/>
        <s v="pLeu-Dn(SAM)"/>
        <s v="pLeu-Dn(USA1)"/>
        <s v="pLeu-Sg"/>
        <s v="pLEUM1"/>
        <s v="pLEW279a"/>
        <s v="pLEW279b"/>
        <s v="pLEW517"/>
        <s v="pLEW6932"/>
        <s v="pLF01"/>
        <s v="pLF02"/>
        <s v="pLF03"/>
        <s v="pLF04"/>
        <s v="pLF05"/>
        <s v="pLF06"/>
        <s v="pLF07"/>
        <s v="pLF24"/>
        <s v="pLF3872"/>
        <s v="pLFE1"/>
        <s v="pLFH49"/>
        <s v="pLFH64"/>
        <s v="pLFS5"/>
        <s v="pLG"/>
        <s v="pLG13"/>
        <s v="pLGA251"/>
        <s v="pLgLA39"/>
        <s v="pLGUG1"/>
        <s v="pLGV440"/>
        <s v="pLH1"/>
        <s v="pLI100"/>
        <s v="pLIB119"/>
        <s v="pLIMHP1"/>
        <s v="pLIMLP1"/>
        <s v="pLJ1"/>
        <s v="pLK39"/>
        <s v="pLL1212"/>
        <s v="plLF82"/>
        <s v="pLLO"/>
        <s v="Plm"/>
        <s v="pLM1"/>
        <s v="pLM1-2bUG1"/>
        <s v="pLM1-2cUG1"/>
        <s v="pLM33"/>
        <s v="pLM5578"/>
        <s v="pLM7"/>
        <s v="pLM7UG1"/>
        <s v="pLMA1"/>
        <s v="pLME1"/>
        <s v="pLME106"/>
        <s v="pLME108"/>
        <s v="pLME300"/>
        <s v="pLMIV"/>
        <s v="pLMO226"/>
        <s v="pLMP1046"/>
        <s v="pLMV7"/>
        <s v="pLN126_33"/>
        <s v="pLNU1"/>
        <s v="pLNU2"/>
        <s v="pLNU3"/>
        <s v="pLNU4"/>
        <s v="pLNU5 (naturally occurring)"/>
        <s v="pLNU6"/>
        <s v="pLNU7 (naturally occurring)"/>
        <s v="pLNU8 (naturally occurring)"/>
        <s v="pLNU9"/>
        <s v="pLO2"/>
        <s v="pLOCK919"/>
        <s v="pLokhon01"/>
        <s v="pLokhon02"/>
        <s v="pLOOC260-1"/>
        <s v="pLOOC260-2"/>
        <s v="pLP-ZJ101"/>
        <s v="pLP-ZJ102"/>
        <s v="pLP-ZJ103"/>
        <s v="pLP2000"/>
        <s v="pLP2111"/>
        <s v="pLP2140"/>
        <s v="pLP5401"/>
        <s v="pLP5402"/>
        <s v="pLP5403"/>
        <s v="pLP712"/>
        <s v="pLP9000"/>
        <s v="pLPI8"/>
        <s v="pLPL"/>
        <s v="pLPP"/>
        <s v="pLPU83b"/>
        <s v="pLQ510"/>
        <s v="pLR001"/>
        <s v="pLR002"/>
        <s v="pLR1"/>
        <s v="pLR580"/>
        <s v="pLR581"/>
        <s v="pLR584"/>
        <s v="pLR585"/>
        <s v="pLRB12-304"/>
        <s v="pLRE138"/>
        <s v="pLRI01"/>
        <s v="pLRI02"/>
        <s v="pLRI022"/>
        <s v="pLRI023"/>
        <s v="pLRI024"/>
        <s v="pLRI025"/>
        <s v="pLS1"/>
        <s v="pLS1-1"/>
        <s v="pLS2"/>
        <s v="pLS20"/>
        <s v="pLS25-1"/>
        <s v="pLS30"/>
        <s v="pLS32"/>
        <s v="pLS51B"/>
        <s v="pLS55"/>
        <s v="pLST424C-10"/>
        <s v="pLST424C-61"/>
        <s v="pLTK13"/>
        <s v="pLTK2"/>
        <s v="pLUG10"/>
        <s v="pLUH01"/>
        <s v="pLUH02"/>
        <s v="pLVP1401"/>
        <s v="pLVPK"/>
        <s v="pLW043"/>
        <s v="pLW1071"/>
        <s v="pM121"/>
        <s v="pM131_NDM1"/>
        <s v="pM131-10"/>
        <s v="pM131-11"/>
        <s v="pM131-2"/>
        <s v="pM131-3"/>
        <s v="pM131-4"/>
        <s v="pM131-5"/>
        <s v="pM131-6"/>
        <s v="pM131-7"/>
        <s v="pM131-8"/>
        <s v="pM131-9"/>
        <s v="pM27-SA2-01"/>
        <s v="pM4"/>
        <s v="pM44601"/>
        <s v="pM44602"/>
        <s v="pM60"/>
        <s v="pM7012"/>
        <s v="pM7M2"/>
        <s v="pMa025"/>
        <s v="pMA3"/>
        <s v="pMA4"/>
        <s v="pMA67"/>
        <s v="pMAB01"/>
        <s v="pMAC"/>
        <s v="pMaD1"/>
        <s v="pMaD10"/>
        <s v="pMaD11"/>
        <s v="pMaD2"/>
        <s v="pMaD3"/>
        <s v="pMaD4"/>
        <s v="pMaD5"/>
        <s v="pMaD6"/>
        <s v="pMaD7"/>
        <s v="pMaD8"/>
        <s v="pMaD9"/>
        <s v="pMADAR_001"/>
        <s v="pMADDUR1"/>
        <s v="pMAH135"/>
        <s v="pMAK1"/>
        <s v="pMAK2"/>
        <s v="pMAK3"/>
        <s v="pMAQU01"/>
        <s v="pMAQU02"/>
        <s v="pMAR2"/>
        <s v="pMAR7"/>
        <s v="pMARC1"/>
        <s v="pMARC2"/>
        <s v="pMARC3"/>
        <s v="pMARC4"/>
        <s v="pMARC5"/>
        <s v="pMARPI01"/>
        <s v="pMARS01"/>
        <s v="pMAS2027"/>
        <s v="pMATVIM-7"/>
        <s v="pMBCP"/>
        <s v="pMBLR00"/>
        <s v="pMBO-1"/>
        <s v="pMBO-2"/>
        <s v="pMbo4.6"/>
        <s v="pMC-NDM"/>
        <s v="pMC1"/>
        <s v="pMC11"/>
        <s v="pMC183"/>
        <s v="pMC189"/>
        <s v="pMC2"/>
        <s v="pMC3"/>
        <s v="pMC319"/>
        <s v="pMC4"/>
        <s v="pMC429"/>
        <s v="pMC5"/>
        <s v="pMC5_1"/>
        <s v="pMC54"/>
        <s v="pMC8"/>
        <s v="pMC95"/>
        <s v="pMCBF6"/>
        <s v="pMCC_1"/>
        <s v="pMCCL1"/>
        <s v="pMCCL2"/>
        <s v="pMCCL3"/>
        <s v="pMCCL4"/>
        <s v="pMCCL5"/>
        <s v="pMCCL6"/>
        <s v="pMCCL7"/>
        <s v="pMCCL8"/>
        <s v="pMCE_1"/>
        <s v="pMCE_2"/>
        <s v="pMCE_3"/>
        <s v="pMCPSe216-01"/>
        <s v="pMD136"/>
        <s v="pMD5057"/>
        <s v="pMD56"/>
        <s v="pMDR-ZJ06"/>
        <s v="pMdT"/>
        <s v="pME2001"/>
        <s v="pME2200"/>
        <s v="pMEA01"/>
        <s v="pMEA02"/>
        <s v="pMEA03"/>
        <s v="pMEA04"/>
        <s v="pMEA05"/>
        <s v="pMEA06"/>
        <s v="pMEA07"/>
        <s v="pMEA100"/>
        <s v="pMEC2"/>
        <s v="pMEFER01"/>
        <s v="pMESCI01"/>
        <s v="pMESIL01"/>
        <s v="pMESIL02"/>
        <s v="pMET-1"/>
        <s v="pMETAL01"/>
        <s v="pMETEV01"/>
        <s v="pMETHO01"/>
        <s v="pMETOK01"/>
        <s v="pMETVU01"/>
        <s v="pMETVU02"/>
        <s v="pMF1"/>
        <s v="pMFLV01"/>
        <s v="pMFLV02"/>
        <s v="pMFLV03"/>
        <s v="pMG1"/>
        <s v="pMG160"/>
        <s v="pMG1A-1"/>
        <s v="pMG1B-1"/>
        <s v="pMG1C-1"/>
        <s v="pMG2200"/>
        <s v="pMG2A-1"/>
        <s v="pMG2B-1"/>
        <s v="pMG2C-1"/>
        <s v="pMG2D-1"/>
        <s v="pMG2E-1"/>
        <s v="pMG2F-1"/>
        <s v="pMG828-1"/>
        <s v="pMG828-2"/>
        <s v="pMG828-3"/>
        <s v="pMG828-4"/>
        <s v="pMG828-5"/>
        <s v="pMGB1"/>
        <s v="pMGD2"/>
        <s v="pMGT"/>
        <s v="pMh1405"/>
        <s v="pMHa"/>
        <s v="pMHb"/>
        <s v="pMHSCS1"/>
        <s v="pMI06-01"/>
        <s v="pMIC7113.01"/>
        <s v="pMIC7113.02"/>
        <s v="pMIC7113.03"/>
        <s v="pMIC7113.04"/>
        <s v="pMIC7113.05"/>
        <s v="pMIC7113.06"/>
        <s v="pMIC7113.07"/>
        <s v="pMIC7113.08"/>
        <s v="pMJ100"/>
        <s v="pMK01"/>
        <s v="pMK02"/>
        <s v="pMK03"/>
        <s v="pMK04"/>
        <s v="pMK05"/>
        <s v="pMK06"/>
        <s v="pMK07"/>
        <s v="pMK08"/>
        <s v="pMK09"/>
        <s v="pMK10"/>
        <s v="pMK101"/>
        <s v="pMK12478"/>
        <s v="pMKC01"/>
        <s v="pMKC02"/>
        <s v="pMKC03"/>
        <s v="pMKC04"/>
        <s v="pMKC05"/>
        <s v="pMKC06"/>
        <s v="pMKC07"/>
        <s v="pMKG01"/>
        <s v="pMKG02"/>
        <s v="pMKG03"/>
        <s v="pMKG04"/>
        <s v="pMKG05"/>
        <s v="pMKG06"/>
        <s v="pMKMS01"/>
        <s v="pMKMS02"/>
        <s v="pML"/>
        <s v="PML21"/>
        <s v="pMLa"/>
        <s v="pMLb"/>
        <s v="pMLU1"/>
        <s v="pMM1"/>
        <s v="pMM23"/>
        <s v="pMMA2"/>
        <s v="pMmc-95010"/>
        <s v="pMMC501"/>
        <s v="pMMCU1"/>
        <s v="pMMCU2"/>
        <s v="pMMCU3"/>
        <s v="pMMD"/>
        <s v="pMN5"/>
        <s v="pMNCRE44_1"/>
        <s v="pMNCRE44_2"/>
        <s v="pMNCRE44_3"/>
        <s v="pMNCRE44_4"/>
        <s v="pMNCRE44_5"/>
        <s v="pMNCRE44_6"/>
        <s v="pMNOD01"/>
        <s v="pMNOD02"/>
        <s v="pMNOD03"/>
        <s v="pMNOD04"/>
        <s v="pMNOD05"/>
        <s v="pMNOD06"/>
        <s v="pMNOD07"/>
        <s v="pMO17_54"/>
        <s v="pMobC"/>
        <s v="pMOL28"/>
        <s v="pMOL30"/>
        <s v="pMoma1"/>
        <s v="pMoPn"/>
        <s v="pMOS2"/>
        <s v="pMOS6"/>
        <s v="pMOS7"/>
        <s v="pMP-R124"/>
        <s v="pMP1"/>
        <s v="pMP1046A"/>
        <s v="pMP1046B"/>
        <s v="pMP118"/>
        <s v="pMP19"/>
        <s v="pMP43"/>
        <s v="pMPOP01"/>
        <s v="pMPOP02"/>
        <s v="pMPPla107"/>
        <s v="pMR0211"/>
        <s v="pMR1"/>
        <s v="pMR2"/>
        <s v="pMR3"/>
        <s v="pMR68"/>
        <s v="pMRAD01"/>
        <s v="pMRAD02"/>
        <s v="pMRAD03"/>
        <s v="pMRAD04"/>
        <s v="pMRAD05"/>
        <s v="pMRAD06"/>
        <s v="pMRAD07"/>
        <s v="pMRAD08"/>
        <s v="pMRC01"/>
        <s v="pMRI 5.2"/>
        <s v="pMRSN3405-6"/>
        <s v="pMRSN3527-6"/>
        <s v="pMRSN3942-6"/>
        <s v="pMRSN4106-6"/>
        <s v="pMRSN58-2.7"/>
        <s v="pMRSN58-8.7"/>
        <s v="pMRSN7339-2.3"/>
        <s v="pMRSN7339-8.7"/>
        <s v="pMS"/>
        <s v="pMS260"/>
        <s v="pMS32-1"/>
        <s v="pMS32-3"/>
        <s v="pMSA16"/>
        <s v="pMsip01"/>
        <s v="pMsip02"/>
        <s v="pMSPYR101"/>
        <s v="pMSPYR102"/>
        <s v="pMSR-1"/>
        <s v="pMSR0"/>
        <s v="pMT"/>
        <s v="pMT-1"/>
        <s v="pMT-pPCP"/>
        <s v="pMT1"/>
        <s v="pMTBMA4"/>
        <s v="pMTH1"/>
        <s v="pMU1"/>
        <s v="pMU3262"/>
        <s v="pMUM002"/>
        <s v="pMUM003"/>
        <s v="pMUR050"/>
        <s v="pMV158"/>
        <s v="pMVIS39"/>
        <s v="pMVIS41"/>
        <s v="pMVSCS1"/>
        <s v="pMW2"/>
        <s v="pMWHK1"/>
        <s v="pMyBK1"/>
        <s v="pMYCCH.01"/>
        <s v="pMYCCH.02"/>
        <s v="pMYCSM01"/>
        <s v="pMYCSM02"/>
        <s v="pMYCSM03"/>
        <s v="pMyong1"/>
        <s v="pMyong2"/>
        <s v="pMYS"/>
        <s v="pN-Cit"/>
        <s v="pN13-01290_2"/>
        <s v="pN13-01290_23"/>
        <s v="pN13-01290_3-1"/>
        <s v="pN13-01290_3-2"/>
        <s v="pN13-01290_3-3"/>
        <s v="pN13-01290_98"/>
        <s v="pN29710-1"/>
        <s v="pN29710-2"/>
        <s v="pN315"/>
        <s v="pN42"/>
        <s v="pNAC1"/>
        <s v="PNAC2"/>
        <s v="pNAC3"/>
        <s v="pNAD1"/>
        <s v="pNAH20"/>
        <s v="pNAL21201"/>
        <s v="pNAL21202"/>
        <s v="pNAL8L"/>
        <s v="pNAL8M"/>
        <s v="pNATPE01"/>
        <s v="pNATPE02"/>
        <s v="pNaval17-13"/>
        <s v="pNaval18-131"/>
        <s v="pNaval18-5.7"/>
        <s v="pNaval18-6.1"/>
        <s v="pNaval18-7.0"/>
        <s v="pNaval18-74"/>
        <s v="pNaval18-8.4"/>
        <s v="pNaval81-13"/>
        <s v="pNaval81-26"/>
        <s v="pNaval81-67"/>
        <s v="pNB101"/>
        <s v="pNB2"/>
        <s v="pNB2354_1"/>
        <s v="pNB8c"/>
        <s v="pNC1"/>
        <s v="pNC101"/>
        <s v="pNC2"/>
        <s v="pNC3"/>
        <s v="pNC4"/>
        <s v="pNC500"/>
        <s v="pNCcld"/>
        <s v="pNCDO2118"/>
        <s v="pNCPPB880-40"/>
        <s v="pND103"/>
        <s v="pND11_107"/>
        <s v="pND12_96"/>
        <s v="pND324"/>
        <s v="pND6-2"/>
        <s v="pNDM_MGR194"/>
        <s v="pNDM_MGRK8"/>
        <s v="pNDM-1_Dok01"/>
        <s v="pNDM-1saitama01"/>
        <s v="pNDM-40-1"/>
        <s v="pNDM-AB"/>
        <s v="pNDM-BJ01"/>
        <s v="pNDM-BJ02"/>
        <s v="pNDM-BTR"/>
        <s v="pNDM-CIT"/>
        <s v="pNDM-ECS01"/>
        <s v="pNDM-HF727"/>
        <s v="pNDM-HK"/>
        <s v="pNDM-HN380"/>
        <s v="pNDM-Iz4b"/>
        <s v="pNDM-KN"/>
        <s v="pNDM-MAR"/>
        <s v="pNDM-OM"/>
        <s v="pNDM-US"/>
        <s v="pNDM-WS1"/>
        <s v="pNDM-WS2"/>
        <s v="pNDM102337"/>
        <s v="pNDM10469"/>
        <s v="pNDM10505"/>
        <s v="pNE1280"/>
        <s v="pNE131"/>
        <s v="pNetB-NE10"/>
        <s v="pNewbould305"/>
        <s v="pNF1"/>
        <s v="pNF1358"/>
        <s v="pNF2"/>
        <s v="pNG100"/>
        <s v="pNG2"/>
        <s v="pNG200"/>
        <s v="pNG300"/>
        <s v="pNG400"/>
        <s v="pNG500"/>
        <s v="pNG600"/>
        <s v="pNG700"/>
        <s v="pNG869_1"/>
        <s v="pNG869_2"/>
        <s v="pNG869_3"/>
        <s v="pNGA2"/>
        <s v="pNGK"/>
        <s v="pNGR234a"/>
        <s v="pNGR234b"/>
        <s v="pNGX2-QnrS1"/>
        <s v="pNHAL01"/>
        <s v="pNI10"/>
        <s v="pNJAKD"/>
        <s v="pNJST258N1"/>
        <s v="pNJST258N2"/>
        <s v="pNJST258N3"/>
        <s v="pNJST258N3-62b"/>
        <s v="pNJST258N4"/>
        <s v="pNJST258N5"/>
        <s v="pNKH43"/>
        <s v="pNKL"/>
        <s v="pNL01"/>
        <s v="pNL1"/>
        <s v="pNL11"/>
        <s v="pNL14"/>
        <s v="pNL15"/>
        <s v="pNL18.1"/>
        <s v="pNL18.2"/>
        <s v="pNL194"/>
        <s v="pNL2"/>
        <s v="pNL3.1"/>
        <s v="pNL3.2"/>
        <s v="pNL7.1"/>
        <s v="pNL750149"/>
        <s v="pNL871104"/>
        <s v="pNL9"/>
        <s v="pNL932024"/>
        <s v="pNM11"/>
        <s v="pNM5"/>
        <s v="pNM8"/>
        <s v="pNMAG01"/>
        <s v="pNMAG02"/>
        <s v="pNMAG03"/>
        <s v="pNMEC31_31"/>
        <s v="pNO33"/>
        <s v="pNOB8"/>
        <s v="pNOCA01"/>
        <s v="pNOR-2000"/>
        <s v="pNOS7524.01"/>
        <s v="pNOS7524.02"/>
        <s v="pNP40"/>
        <s v="pNPO1"/>
        <s v="pNPUN01"/>
        <s v="pNPUN02"/>
        <s v="pNPUN03"/>
        <s v="pNPUN04"/>
        <s v="pNPUN05"/>
        <s v="pNRC100"/>
        <s v="pNRC200"/>
        <s v="pNS1"/>
        <s v="pNS6001"/>
        <s v="pNS6002"/>
        <s v="pNS6003"/>
        <s v="pNS75"/>
        <s v="pNSL1"/>
        <s v="pNTHE01"/>
        <s v="pNTHE02"/>
        <s v="pNVH01"/>
        <s v="pNWAT01"/>
        <s v="pNWAT02"/>
        <s v="pNXO2"/>
        <s v="pNZ4000"/>
        <s v="pO103"/>
        <s v="pO104_H21"/>
        <s v="pO104_H7"/>
        <s v="pO111_1"/>
        <s v="pO111_2"/>
        <s v="pO111_3"/>
        <s v="pO111_4"/>
        <s v="pO111_5"/>
        <s v="pO111-CRL-115"/>
        <s v="pO113"/>
        <s v="pO145-12581"/>
        <s v="pO145-12761"/>
        <s v="pO145-13514"/>
        <s v="pO145-13516"/>
        <s v="pO157"/>
        <s v="pO157_Sal"/>
        <s v="pO157-WS4202"/>
        <s v="pO26_1"/>
        <s v="pO26_2"/>
        <s v="pO26_3"/>
        <s v="pO26_4"/>
        <s v="pO26-CRL"/>
        <s v="pO26-CRL-125"/>
        <s v="pO26-L"/>
        <s v="pO26-S1"/>
        <s v="pO26-S3"/>
        <s v="pO26-S4"/>
        <s v="pO26-Vir"/>
        <s v="pO3K6"/>
        <s v="pO55"/>
        <s v="pO83_CORR"/>
        <s v="pO86A1"/>
        <s v="pOA238_118"/>
        <s v="pOA238_160"/>
        <s v="pOA307_63"/>
        <s v="pOANT01"/>
        <s v="pOANT02"/>
        <s v="pOANT03"/>
        <s v="pOANT04"/>
        <s v="pOBV01"/>
        <s v="pOC167"/>
        <s v="pOC167B"/>
        <s v="pOCEGK01"/>
        <s v="pOCEGK02"/>
        <s v="pOCEPR01"/>
        <s v="pOCN014"/>
        <s v="pOENI-1"/>
        <s v="pOENI-1v2"/>
        <s v="pOIFC032-101"/>
        <s v="pOIFC032-8.6"/>
        <s v="pOIFC109-122"/>
        <s v="pOIFC137-122"/>
        <s v="pOIFC143-128"/>
        <s v="pOIFC143-2.3"/>
        <s v="pOIFC143-6.2"/>
        <s v="pOIFC143-70"/>
        <s v="pOIFC189-111"/>
        <s v="pOLA52"/>
        <s v="pOM1"/>
        <s v="pONE429"/>
        <s v="pONE430"/>
        <s v="pOR1"/>
        <s v="pORA1"/>
        <s v="pOSAK1"/>
        <s v="pOSAK1-WS4202"/>
        <s v="pOSC7112.01"/>
        <s v="pOSC7112.02"/>
        <s v="pOSC7112.03"/>
        <s v="pOSC7112.04"/>
        <s v="pOSC7112.05"/>
        <s v="pOSCIL6304.01"/>
        <s v="pOSCIL6304.02"/>
        <s v="pOU1113"/>
        <s v="pOU1114"/>
        <s v="pOU1115"/>
        <s v="pOU7519"/>
        <s v="pOV"/>
        <s v="pOV14b"/>
        <s v="pOV14c"/>
        <s v="pOW16C2"/>
        <s v="pOXA-48"/>
        <s v="pOYM"/>
        <s v="pOYNIM"/>
        <s v="pOYNIM_1998-2000"/>
        <s v="pOYNIM_2002-2006"/>
        <s v="pOZ176"/>
        <s v="pP"/>
        <s v="pP109bwP1"/>
        <s v="pP12-1"/>
        <s v="pP32BP1"/>
        <s v="pP43BP1"/>
        <s v="pP43BP2"/>
        <s v="pP43BP3"/>
        <s v="pP43BP4"/>
        <s v="pP60P1"/>
        <s v="pP60P2"/>
        <s v="pP62BP1"/>
        <s v="Pp6427"/>
        <s v="Pp6859"/>
        <s v="pP73A"/>
        <s v="pP73B"/>
        <s v="pP73C"/>
        <s v="pP73D"/>
        <s v="pP73E"/>
        <s v="pP742401"/>
        <s v="pP742402"/>
        <s v="pP742403"/>
        <s v="pP742404"/>
        <s v="pP742405"/>
        <s v="pP742406"/>
        <s v="pP742501"/>
        <s v="pP742502"/>
        <s v="pP742503"/>
        <s v="pP880101"/>
        <s v="pP880102"/>
        <s v="pP880103"/>
        <s v="pP880201"/>
        <s v="pP880202"/>
        <s v="pP880203"/>
        <s v="pP880204"/>
        <s v="pP9014"/>
        <s v="pP91278"/>
        <s v="pP99-018"/>
        <s v="pPA-2"/>
        <s v="pPA115"/>
        <s v="pPA14"/>
        <s v="pPA21A"/>
        <s v="pPA43082"/>
        <s v="pPA5.5"/>
        <s v="pPA50"/>
        <s v="pPA52"/>
        <s v="pPA79"/>
        <s v="pPAB19"/>
        <s v="pPAB19-2"/>
        <s v="pPAB19-3"/>
        <s v="pPAB19-4"/>
        <s v="pPABN1"/>
        <s v="pPAES01"/>
        <s v="pPag1"/>
        <s v="pPag2"/>
        <s v="pPag3"/>
        <s v="pPAGA3"/>
        <s v="pPALC1"/>
        <s v="pPAN"/>
        <s v="pPANA10"/>
        <s v="pPAPh2"/>
        <s v="pPARG1"/>
        <s v="pPASb11"/>
        <s v="pPAT9B01"/>
        <s v="pPAT9B02"/>
        <s v="pPAT9B03"/>
        <s v="pPAT9B04"/>
        <s v="pPAT9B05"/>
        <s v="pPAU1"/>
        <s v="pPAV109"/>
        <s v="pPAV14"/>
        <s v="pPAV141"/>
        <s v="pPAV16"/>
        <s v="pPaWBNy-1"/>
        <s v="pPaWBNy-2"/>
        <s v="pPB1"/>
        <s v="pPBA"/>
        <s v="pPBPR1"/>
        <s v="pPBS1"/>
        <s v="PPC1"/>
        <s v="pPC9"/>
        <s v="pPCP"/>
        <s v="pPCP1"/>
        <s v="pPCS8235"/>
        <s v="pPCY1"/>
        <s v="pPCZ1"/>
        <s v="pPCZ2"/>
        <s v="pPDDCC3357-6"/>
        <s v="pPDG1"/>
        <s v="pPDG2"/>
        <s v="pPDG3"/>
        <s v="pPDG4"/>
        <s v="pPDG5"/>
        <s v="pPDL2"/>
        <s v="pPECL-1"/>
        <s v="pPECL-2"/>
        <s v="pPECL-3"/>
        <s v="pPECL-4"/>
        <s v="pPECL-5"/>
        <s v="pPECL-6"/>
        <s v="pPECL-7"/>
        <s v="pPECL-8"/>
        <s v="pPEL1"/>
        <s v="pPEL2"/>
        <s v="pPG010208"/>
        <s v="pPGA1_262"/>
        <s v="pPGA1_65"/>
        <s v="pPGA1_78"/>
        <s v="pPGA2_239"/>
        <s v="pPGA2_71"/>
        <s v="pPGA2_95"/>
        <s v="pPHB194"/>
        <s v="pPHB2"/>
        <s v="pPHDD1"/>
        <s v="pPHDP10"/>
        <s v="pPHDP60"/>
        <s v="pPHIHL"/>
        <s v="pPI-1"/>
        <s v="pPI-2"/>
        <s v="pPK001"/>
        <s v="pPKAB07"/>
        <s v="pPL1"/>
        <s v="pPL10"/>
        <s v="pPL373"/>
        <s v="pPL374"/>
        <s v="pPL395"/>
        <s v="pPL7065"/>
        <s v="pPla"/>
        <s v="pPLA1_10"/>
        <s v="pPLA2_10"/>
        <s v="pPLIM01"/>
        <s v="pPLLHn-1"/>
        <s v="pPM1"/>
        <s v="pPM18"/>
        <s v="pPMA4326A"/>
        <s v="pPMA4326B"/>
        <s v="pPMA4326C"/>
        <s v="pPMA4326D"/>
        <s v="pPMA4326E"/>
        <s v="pPMK1-A"/>
        <s v="pPMK1-B"/>
        <s v="pPMK1-C"/>
        <s v="pPMK1-NDM"/>
        <s v="pPN223"/>
        <s v="PPN500"/>
        <s v="pPNAP01"/>
        <s v="pPNAP02"/>
        <s v="pPNAP03"/>
        <s v="pPNAP04"/>
        <s v="pPNAP05"/>
        <s v="pPNAP06"/>
        <s v="pPNAP07"/>
        <s v="pPNAP08"/>
        <s v="pPNWB"/>
        <s v="pPnWB2011"/>
        <s v="pPO1"/>
        <s v="pPP81"/>
        <s v="pPPM1a"/>
        <s v="pPPWB-Hn"/>
        <s v="pPR2"/>
        <s v="pPR9"/>
        <s v="pPREDE01"/>
        <s v="pPREDE02"/>
        <s v="pPRET1"/>
        <s v="pPRF81a"/>
        <s v="pPRF81b"/>
        <s v="pPRH"/>
        <s v="pPRO1"/>
        <s v="pPRO2"/>
        <s v="pPrY2001"/>
        <s v="pPS1"/>
        <s v="pPS1M3"/>
        <s v="pPS41"/>
        <s v="pPSA1-1"/>
        <s v="pPSA1-2"/>
        <s v="pPSA1-3"/>
        <s v="pPSA1-4"/>
        <s v="pPSAS1522"/>
        <s v="pPSB1-1"/>
        <s v="pPSB1-2"/>
        <s v="pPSB1-3"/>
        <s v="pPSB1-4"/>
        <s v="pPSE7367.01"/>
        <s v="pPSED01"/>
        <s v="pPSED03"/>
        <s v="pPSEST01"/>
        <s v="pPSEST02"/>
        <s v="pPSEST03"/>
        <s v="pPSLF89-1"/>
        <s v="pPSLF89-2"/>
        <s v="pPSLF89-3"/>
        <s v="pPSMK1"/>
        <s v="pPSN1"/>
        <s v="pPSN2"/>
        <s v="pPSN3"/>
        <s v="pPSP-057"/>
        <s v="pPSP-100"/>
        <s v="pPSP-26e"/>
        <s v="pPSP-3a9"/>
        <s v="pPSP-75c"/>
        <s v="pPSP-a3e"/>
        <s v="pPSP-b98"/>
        <s v="pPSP-cd6"/>
        <s v="pPSP-ee2"/>
        <s v="pPspP11F6a"/>
        <s v="pPspP11G3a"/>
        <s v="pPspP11G3b"/>
        <s v="pPspP11G3c"/>
        <s v="pPspP11G3d"/>
        <s v="pPSR1"/>
        <s v="pPstS1"/>
        <s v="pPstS2"/>
        <s v="pPsv48A"/>
        <s v="pPsv48B"/>
        <s v="pPsv48C"/>
        <s v="pPT1"/>
        <s v="pPT14-32"/>
        <s v="pPV8-2.01"/>
        <s v="pPVA1"/>
        <s v="pPVA2"/>
        <s v="pPvu1"/>
        <s v="pPWD4_103"/>
        <s v="pPZG500"/>
        <s v="pPZZ84"/>
        <s v="pQ1-1"/>
        <s v="pQA504"/>
        <s v="pQA518"/>
        <s v="pQA549"/>
        <s v="pQA554"/>
        <s v="pQBR103"/>
        <s v="pQBR55"/>
        <s v="pQNR2078"/>
        <s v="pQnrS1-cp17s"/>
        <s v="pQpDG"/>
        <s v="pQpH1"/>
        <s v="pQpRS_K_Q154"/>
        <s v="pQY003"/>
        <s v="pQY024"/>
        <s v="pQY039"/>
        <s v="pQY082"/>
        <s v="pQY182"/>
        <s v="pQY431"/>
        <s v="pR1"/>
        <s v="pR132501"/>
        <s v="pR132502"/>
        <s v="pR132503"/>
        <s v="pR132504"/>
        <s v="pR132505"/>
        <s v="pR148"/>
        <s v="pR18"/>
        <s v="pR2"/>
        <s v="pR23"/>
        <s v="pR28"/>
        <s v="pR55"/>
        <s v="pR99"/>
        <s v="pRA0511"/>
        <s v="pRA0726"/>
        <s v="pRA0846"/>
        <s v="pRA1"/>
        <s v="pRA2"/>
        <s v="PRA22"/>
        <s v="pRA3"/>
        <s v="pRAF"/>
        <s v="pRAHAQ01"/>
        <s v="pRAHAQ02"/>
        <s v="pRahaq201"/>
        <s v="pRahaq202"/>
        <s v="pRahaq203"/>
        <s v="pRALTA"/>
        <s v="pRAM18"/>
        <s v="pRAM23"/>
        <s v="pRAM32"/>
        <s v="pRAM4"/>
        <s v="pRAMAC18"/>
        <s v="pRAMAC23"/>
        <s v="pRAS3.1"/>
        <s v="pRAS3.2"/>
        <s v="pRau01"/>
        <s v="pRAx"/>
        <s v="pRAY"/>
        <s v="pRAY*"/>
        <s v="pRAY* (pD36-2)"/>
        <s v="pRAY*-v1"/>
        <s v="pRAY*-v2"/>
        <s v="pRAY*-v3"/>
        <s v="pRC18"/>
        <s v="pRCB133"/>
        <s v="pRCEID13.9"/>
        <s v="pRCEID2.9"/>
        <s v="pRCEID3.2"/>
        <s v="pRCEID7.6"/>
        <s v="pRD1"/>
        <s v="pRE117-1"/>
        <s v="pRE117-2"/>
        <s v="pRE25"/>
        <s v="pRE8424"/>
        <s v="pREAT701"/>
        <s v="pREB1"/>
        <s v="pREB2"/>
        <s v="pREB3"/>
        <s v="pREB4"/>
        <s v="pREB5"/>
        <s v="pREB6"/>
        <s v="pREB7"/>
        <s v="pREB8"/>
        <s v="pREB9"/>
        <s v="pREC1"/>
        <s v="pREC2"/>
        <s v="pRECF1"/>
        <s v="pREIS1"/>
        <s v="pREIS2"/>
        <s v="pREIS3"/>
        <s v="pREL1"/>
        <s v="pREN"/>
        <s v="pRetIE4771a"/>
        <s v="pRetIE4771b"/>
        <s v="pRetIE4771c"/>
        <s v="pRetIE4771d"/>
        <s v="pRetIE4771e"/>
        <s v="pRetIE4803a"/>
        <s v="pRetIE4803b"/>
        <s v="pRetIE4803c"/>
        <s v="pRetIE4803d"/>
        <s v="pRetMIM1a"/>
        <s v="pRetMIM1b"/>
        <s v="pRetMIM1d"/>
        <s v="pRetMIM1e"/>
        <s v="pRetMIM1f"/>
        <s v="pRetNIM1c"/>
        <s v="pRF"/>
        <s v="pRF1"/>
        <s v="pRFdelta"/>
        <s v="pRgalR602a"/>
        <s v="pRgalR602b"/>
        <s v="pRgalR602c"/>
        <s v="pRGO1"/>
        <s v="pRH45II"/>
        <s v="pRhe"/>
        <s v="pRHL1"/>
        <s v="pRHL2"/>
        <s v="pRHL3"/>
        <s v="pRHOM17201"/>
        <s v="pRHOM17202"/>
        <s v="pRI1"/>
        <s v="pRi1724"/>
        <s v="pRi2659"/>
        <s v="pRILSR1"/>
        <s v="pRIO-5"/>
        <s v="pRIV7116.01"/>
        <s v="pRIV7116.02"/>
        <s v="pRJ6"/>
        <s v="pRJ9"/>
        <s v="pRJF1"/>
        <s v="pRJF2"/>
        <s v="pRJF866"/>
        <s v="pRK01"/>
        <s v="pRK1"/>
        <s v="pRK10"/>
        <s v="pRK2"/>
        <s v="pRKC30SC1"/>
        <s v="pRKC30SC2"/>
        <s v="pRKU1"/>
        <s v="pRL1"/>
        <s v="pRL10"/>
        <s v="pRL11"/>
        <s v="pRL12"/>
        <s v="pRL2"/>
        <s v="pRL7"/>
        <s v="pRL8"/>
        <s v="pRL9"/>
        <s v="pRLCBG43"/>
        <s v="pRLG201"/>
        <s v="pRLG202"/>
        <s v="pRLG203"/>
        <s v="pRLG204"/>
        <s v="pRLLBG43"/>
        <s v="pRLO149_63"/>
        <s v="pRLO149_83"/>
        <s v="pRLO149_94"/>
        <s v="pRM"/>
        <s v="pRm1132f"/>
        <s v="pRM12581"/>
        <s v="pRM12761"/>
        <s v="pRM13514"/>
        <s v="pRM13516"/>
        <s v="pRM1875_2.4kb"/>
        <s v="pRM1875_3.3kb"/>
        <s v="pRM1875_3.4kbp"/>
        <s v="pRM1875_35kb"/>
        <s v="pRM21"/>
        <s v="pRM41A"/>
        <s v="pRM4661_48kbp"/>
        <s v="pRM5611_48kb"/>
        <s v="pRMA"/>
        <s v="pRMAN01"/>
        <s v="pRMAR01"/>
        <s v="pRMB"/>
        <s v="pRmeGR4a"/>
        <s v="pRmeGR4b"/>
        <s v="pRmeGR4c"/>
        <s v="pRmeGR4d"/>
        <s v="pRMH760"/>
        <s v="pRN1"/>
        <s v="pRN2"/>
        <s v="pROB01"/>
        <s v="pROB02"/>
        <s v="pRp12D01"/>
        <s v="pRp12D02"/>
        <s v="pRp12D03"/>
        <s v="pRPA"/>
        <s v="pRPCMY"/>
        <s v="pRPEC180_47"/>
        <s v="pRphCh2410a"/>
        <s v="pRPIC01"/>
        <s v="pRPR"/>
        <s v="pRPSZY"/>
        <s v="pRQ7"/>
        <s v="pRRI2"/>
        <s v="pRS12-104"/>
        <s v="pRS12-11"/>
        <s v="pRS12-189"/>
        <s v="pRS12-78"/>
        <s v="pRS2"/>
        <s v="pRS218"/>
        <s v="pRS3"/>
        <s v="pRS5"/>
        <s v="pRS64-2"/>
        <s v="pRSC35"/>
        <s v="pRSF1010_SL1344"/>
        <s v="pRSKD131A"/>
        <s v="pRSKD131B"/>
        <s v="pRSLBG43"/>
        <s v="pRSPA01"/>
        <s v="pRSPA02"/>
        <s v="pRSPA03"/>
        <s v="pRSPA04"/>
        <s v="pRSPA05"/>
        <s v="pRSPH01"/>
        <s v="pRSSL1"/>
        <s v="pRT1"/>
        <s v="pRtrCIAT899a"/>
        <s v="pRtrCIAT899b"/>
        <s v="pRtrCIAT899c"/>
        <s v="pRUM"/>
        <s v="pRUMAL01"/>
        <s v="pRUMAL02"/>
        <s v="pRUMAL03"/>
        <s v="pRUMAL04"/>
        <s v="pRUNSL01"/>
        <s v="pRUNSL02"/>
        <s v="pRUNSL03"/>
        <s v="pRUNSL04"/>
        <s v="pRUNSL05"/>
        <s v="pRV500"/>
        <s v="pRW35"/>
        <s v="pRWF101"/>
        <s v="pRWF102"/>
        <s v="pRY68"/>
        <s v="pRYCKPC3.1"/>
        <s v="pS0385-1"/>
        <s v="pS0385-2"/>
        <s v="pS0385-3"/>
        <s v="pS123a"/>
        <s v="pS123b"/>
        <s v="pS130a"/>
        <s v="pS1400_89"/>
        <s v="pS177"/>
        <s v="pS18501"/>
        <s v="pS194"/>
        <s v="pS1945"/>
        <s v="pS19501"/>
        <s v="pS19502"/>
        <s v="pS19503"/>
        <s v="pS1a"/>
        <s v="pS1b"/>
        <s v="pS1c"/>
        <s v="pS1d"/>
        <s v="pS1e"/>
        <s v="pS22301"/>
        <s v="pS22302"/>
        <s v="pS22303"/>
        <s v="pS23A"/>
        <s v="pS4C"/>
        <s v="pS51A"/>
        <s v="pS51B"/>
        <s v="pS7a"/>
        <s v="pS7b"/>
        <s v="pS94a"/>
        <s v="pSA_CC175-2"/>
        <s v="pSA-022"/>
        <s v="pSA-038"/>
        <s v="pSA-047"/>
        <s v="pSA-067"/>
        <s v="pSA-260"/>
        <s v="pSA-B6-1"/>
        <s v="pSA-CC017-1"/>
        <s v="pSA-CC022-1"/>
        <s v="pSA-CC022-2"/>
        <s v="pSA-CC072-1"/>
        <s v="pSA-CC169-1"/>
        <s v="pSA-CC169-2"/>
        <s v="pSA-CC175-1"/>
        <s v="pSA-CC445-1"/>
        <s v="pSA02DT10168701_37"/>
        <s v="pSA02DT10168701_99"/>
        <s v="pSA1.1"/>
        <s v="pSA1308"/>
        <s v="pSA1379"/>
        <s v="pSA19"/>
        <s v="pSA268"/>
        <s v="pSA3239"/>
        <s v="pSA564"/>
        <s v="pSA737"/>
        <s v="pSA8589"/>
        <s v="pSaa6159"/>
        <s v="pSACGL01"/>
        <s v="pSal6919a"/>
        <s v="pSal8934a"/>
        <s v="pSal8934b"/>
        <s v="pSAM1"/>
        <s v="pSAM7"/>
        <s v="pSanATCC11523a"/>
        <s v="pSAPLB_DORA_A_5_14_21"/>
        <s v="pSARA30"/>
        <s v="pSARC14-41"/>
        <s v="pSAS"/>
        <s v="pSB13"/>
        <s v="pSB2"/>
        <s v="pSB3"/>
        <s v="pSb31l"/>
        <s v="pSb31s"/>
        <s v="pSB4_227"/>
        <s v="pSbal01"/>
        <s v="pSbal02"/>
        <s v="pSbal03"/>
        <s v="pSbal04"/>
        <s v="pSBAL11701"/>
        <s v="pSBAL11702"/>
        <s v="pSBAL11703"/>
        <s v="pSBAL17501"/>
        <s v="pSBAL17502"/>
        <s v="pSBAL67801"/>
        <s v="pSBardo-Kan"/>
        <s v="pSC101"/>
        <s v="pSC138"/>
        <s v="pSC2"/>
        <s v="pSCAT"/>
        <s v="pSCATT"/>
        <s v="pSCD"/>
        <s v="pSCEC2"/>
        <s v="pSCFS1"/>
        <s v="pSci1"/>
        <s v="pSci2"/>
        <s v="pSci3"/>
        <s v="pSci4"/>
        <s v="pSci5"/>
        <s v="pSci6"/>
        <s v="pSciA"/>
        <s v="pSCL"/>
        <s v="pSCL1"/>
        <s v="pSCL2"/>
        <s v="pSCL3"/>
        <s v="pSCL4"/>
        <s v="pSCM201"/>
        <s v="pSCO1"/>
        <s v="pSCO2"/>
        <s v="pSCV50"/>
        <s v="pSD_174"/>
        <s v="pSD_77"/>
        <s v="pSD_88"/>
        <s v="pSD1_197"/>
        <s v="pSD10"/>
        <s v="pSD107"/>
        <s v="pSD11"/>
        <s v="pSD118"/>
        <s v="pSD15"/>
        <s v="pSD197_spA"/>
        <s v="pSD20"/>
        <s v="pSD25"/>
        <s v="pSD4.0"/>
        <s v="pSD4.6"/>
        <s v="pSD5.6"/>
        <s v="pSD853_7.9"/>
        <s v="pSDA1"/>
        <s v="pSdyT132"/>
        <s v="pSE-12228-01"/>
        <s v="pSE-12228-02"/>
        <s v="pSE-12228-03"/>
        <s v="pSE-12228-04"/>
        <s v="pSE-12228-05"/>
        <s v="pSE-12228-06"/>
        <s v="pSe-Kan"/>
        <s v="pSE11-1"/>
        <s v="pSE11-2"/>
        <s v="pSE11-3"/>
        <s v="pSE11-4"/>
        <s v="pSE11-5"/>
        <s v="pSE11-6"/>
        <s v="pSE34"/>
        <s v="pSEEH1578_01"/>
        <s v="pSEEH1578_02"/>
        <s v="pSEEH1578_03"/>
        <s v="pSEHO0A1"/>
        <s v="pSEHO0A2"/>
        <s v="pSENV"/>
        <s v="pSepCH"/>
        <s v="pSERP"/>
        <s v="pSES22"/>
        <s v="pSF-088-1"/>
        <s v="pSF-088-2"/>
        <s v="pSF-088-3"/>
        <s v="pSF-166-1"/>
        <s v="pSF-173-1"/>
        <s v="pSF-468-1"/>
        <s v="pSF-468-2"/>
        <s v="pSF-468-3"/>
        <s v="pSF-468-4"/>
        <s v="pSF-468-5"/>
        <s v="pSF118-20"/>
        <s v="pSF118-44"/>
        <s v="pSF301-1"/>
        <s v="pSF301-2"/>
        <s v="pSF301-3"/>
        <s v="pSF5"/>
        <s v="pSFD10"/>
        <s v="pSfHH103a"/>
        <s v="pSfHH103b"/>
        <s v="pSfHH103c"/>
        <s v="pSfHH103e"/>
        <s v="pSfKp5.2"/>
        <s v="pSFKW33"/>
        <s v="pSFLA01"/>
        <s v="pSFLA02"/>
        <s v="pSFn1"/>
        <s v="pSFO157"/>
        <s v="pSFxv_1"/>
        <s v="pSFxv_2"/>
        <s v="pSFxv_3"/>
        <s v="pSFxv_4"/>
        <s v="pSFxv_5"/>
        <s v="pSFyv"/>
        <s v="pSG1"/>
        <s v="pSG2"/>
        <s v="pSG3"/>
        <s v="pSG4"/>
        <s v="pSG5"/>
        <s v="pSG53"/>
        <s v="pSGG1"/>
        <s v="pSGI15"/>
        <s v="pSglau1"/>
        <s v="pSGSC3045-121"/>
        <s v="pSGZL"/>
        <s v="pSH1"/>
        <s v="pSH111_166"/>
        <s v="pSH111_227"/>
        <s v="pSH1148_107"/>
        <s v="pSH1148_4.8"/>
        <s v="pSH146_32"/>
        <s v="pSH146_65"/>
        <s v="pSH146_87"/>
        <s v="pSH163_120"/>
        <s v="pSH163_135"/>
        <s v="pSH163_34"/>
        <s v="pSH6"/>
        <s v="pSH696_117"/>
        <s v="pSH696_135"/>
        <s v="pSH696_34"/>
        <s v="pSHaeA"/>
        <s v="pSHaeB"/>
        <s v="pSHaeC"/>
        <s v="pSHJG1"/>
        <s v="pSHJG2"/>
        <s v="pSHJGH1"/>
        <s v="pSHJGH2"/>
        <s v="pSHK1"/>
        <s v="pSI-1"/>
        <s v="pSI01"/>
        <s v="pSICJ18-1"/>
        <s v="pSin9.7"/>
        <s v="pSinA"/>
        <s v="pSINAC01"/>
        <s v="pSINAC02"/>
        <s v="pSINAC03"/>
        <s v="pSINME01"/>
        <s v="pSINME02"/>
        <s v="pSINMEB01"/>
        <s v="pSINMEB02"/>
        <s v="pSIO1"/>
        <s v="pSJ2-8"/>
        <s v="pSJ5.2"/>
        <s v="pSJH101"/>
        <s v="pSJH901"/>
        <s v="pSK1"/>
        <s v="pSK11A"/>
        <s v="pSK11B"/>
        <s v="pSK11L"/>
        <s v="pSK11P"/>
        <s v="pSK3"/>
        <s v="pSK37042"/>
        <s v="pSK37064"/>
        <s v="pSK37387"/>
        <s v="pSK41"/>
        <s v="pSK6"/>
        <s v="pSK639"/>
        <s v="pSK67-M1"/>
        <s v="pSKPB18"/>
        <s v="pSKU146"/>
        <s v="pSKU205"/>
        <s v="pSKU226"/>
        <s v="pSKU76"/>
        <s v="pSL003B"/>
        <s v="pSL254_3"/>
        <s v="pSL476_3"/>
        <s v="pSL476_91"/>
        <s v="pSL491_3"/>
        <s v="pSL491_5"/>
        <s v="pSLA2-L"/>
        <s v="pSLA2-S"/>
        <s v="pSLA5"/>
        <s v="pSLE1"/>
        <s v="pSLE2"/>
        <s v="pSLG231"/>
        <s v="pSLIN01"/>
        <s v="pSLIN02"/>
        <s v="pSLIN03"/>
        <s v="pSLIN04"/>
        <s v="pSLIN05"/>
        <s v="pSLIN06"/>
        <s v="pSLIN07"/>
        <s v="pSLIN08"/>
        <s v="pSLMT"/>
        <s v="pSLPG"/>
        <s v="pSLS"/>
        <s v="pSLT"/>
        <s v="pSLT_SL1344"/>
        <s v="pSLT_VNP20009"/>
        <s v="pSLT-BT"/>
        <s v="pSM1"/>
        <s v="pSM101A"/>
        <s v="pSM101B"/>
        <s v="pSM103mini"/>
        <s v="pSM19035"/>
        <s v="pSM22"/>
        <s v="pSM327"/>
        <s v="pSM52"/>
        <s v="pSM76"/>
        <s v="pSMA198"/>
        <s v="pSMA23"/>
        <s v="pSMB1"/>
        <s v="pSMB74"/>
        <s v="pSMBa"/>
        <s v="pSMBb"/>
        <s v="pSMC1"/>
        <s v="pSMC2"/>
        <s v="pSme1"/>
        <s v="pSme2"/>
        <s v="pSMED01"/>
        <s v="pSMED02"/>
        <s v="pSMED03"/>
        <s v="pSmeSM11a"/>
        <s v="pSmeSM11b"/>
        <s v="pSmeSM11c"/>
        <s v="pSmeSM11d"/>
        <s v="pSMg1-1"/>
        <s v="pSMg1-2"/>
        <s v="pSMg1-3"/>
        <s v="pSMON01"/>
        <s v="pSMQ-316"/>
        <s v="pSMQ172"/>
        <s v="pSMQ173b"/>
        <s v="pSMQ308"/>
        <s v="pSMS35_130"/>
        <s v="pSMS35_3"/>
        <s v="pSMS35_4"/>
        <s v="pSMS35_8"/>
        <s v="pSmUNAM836"/>
        <s v="pSmWW4"/>
        <s v="pSN"/>
        <s v="pSN11/00Kan"/>
        <s v="pSN2"/>
        <s v="pSN22"/>
        <s v="pSN254"/>
        <s v="pSNA1"/>
        <s v="pSniv1"/>
        <s v="pSniv2"/>
        <s v="pSniv3"/>
        <s v="pSniv4"/>
        <s v="pSOG1"/>
        <s v="pSOG2"/>
        <s v="pSOL1"/>
        <s v="pSotonD1"/>
        <s v="pSotonD5"/>
        <s v="pSotonD6"/>
        <s v="pSotonE4"/>
        <s v="pSotonE8"/>
        <s v="pSotonF3"/>
        <s v="pSotonG1"/>
        <s v="pSotonIa1"/>
        <s v="pSotonIa3"/>
        <s v="pSotonK1"/>
        <s v="pSP01"/>
        <s v="pSP02"/>
        <s v="pSP187"/>
        <s v="pSP291-1"/>
        <s v="pSP291-2"/>
        <s v="pSP291-3"/>
        <s v="pSPCV"/>
        <s v="pSPHCH01"/>
        <s v="pSPI12"/>
        <s v="pSpnP1"/>
        <s v="pSPPPL_DORA_A_5_14_21"/>
        <s v="pSPRO01"/>
        <s v="pSPUV"/>
        <s v="pSQ10"/>
        <s v="pSR1"/>
        <s v="pSR11"/>
        <s v="pSR35"/>
        <s v="pSR56"/>
        <s v="pSR61"/>
        <s v="pSR84"/>
        <s v="pSRC1"/>
        <s v="pSRC15"/>
        <s v="pSRC2"/>
        <s v="pSRC3"/>
        <s v="pSRC4"/>
        <s v="pSRC5"/>
        <s v="pSRC6"/>
        <s v="pSRC7"/>
        <s v="pSRC8"/>
        <s v="pSRC9"/>
        <s v="pSRD191"/>
        <s v="pSRD192"/>
        <s v="pSRD77"/>
        <s v="pSRH1"/>
        <s v="pSROS01"/>
        <s v="pSros1"/>
        <s v="pSRQ700"/>
        <s v="pSRQ800"/>
        <s v="pSRQ900"/>
        <s v="pSS_046"/>
        <s v="pSS-03"/>
        <s v="pSS046_spA"/>
        <s v="pSS046_spB"/>
        <s v="pSS046_spC"/>
        <s v="pSS17"/>
        <s v="pSsal-M18"/>
        <s v="pSSAP03302A"/>
        <s v="pSSAP1"/>
        <s v="pSSAP2"/>
        <s v="pSSIL1"/>
        <s v="pSSP1"/>
        <s v="pSSP2"/>
        <s v="pSSU1"/>
        <s v="pSSVi"/>
        <s v="pSSVx"/>
        <s v="pST-III"/>
        <s v="pSt0"/>
        <s v="pST12"/>
        <s v="pST2426"/>
        <s v="pST3553"/>
        <s v="pST728/06-2"/>
        <s v="pST75"/>
        <s v="pSTA7437.01"/>
        <s v="pSTA7437.02"/>
        <s v="pSTA7437.03"/>
        <s v="pSTA7437.04"/>
        <s v="pSTA7437.05"/>
        <s v="pSTd4"/>
        <s v="pSTE1"/>
        <s v="pSTE2"/>
        <s v="pSTERM01"/>
        <s v="pSTERM02"/>
        <s v="pSTK1"/>
        <s v="pSTm-A54650"/>
        <s v="pSTM2"/>
        <s v="pSTM7"/>
        <s v="pSTM709"/>
        <s v="pSTMDT12_L"/>
        <s v="pSTMDT12_S"/>
        <s v="pSTRVI01"/>
        <s v="pSTRVI02"/>
        <s v="pSTU288-1"/>
        <s v="pSTU288-2"/>
        <s v="pSTU288-3"/>
        <s v="pSTUK-100"/>
        <s v="pSTY"/>
        <s v="pSTY1"/>
        <s v="pSU01"/>
        <s v="pSU1"/>
        <s v="pSULKU01"/>
        <s v="pSULKU02"/>
        <s v="pSULKU03"/>
        <s v="pSULKU04"/>
        <s v="pSV2"/>
        <s v="pSVH1"/>
        <s v="pSVL1"/>
        <s v="pSVQ1_2"/>
        <s v="pSVQ1_3"/>
        <s v="pSVQ1_4"/>
        <s v="pSW174"/>
        <s v="pSW2"/>
        <s v="pSW49"/>
        <s v="pSW82"/>
        <s v="pSWIT01"/>
        <s v="pSWIT02"/>
        <s v="pSWS2889"/>
        <s v="pSWS371"/>
        <s v="pSWS372"/>
        <s v="pSWS47"/>
        <s v="pSx-Qyy"/>
        <s v="pSY2"/>
        <s v="PsyG_26"/>
        <s v="PsyG_3"/>
        <s v="PsyG_4"/>
        <s v="pSYLA"/>
        <s v="pSYLB"/>
        <s v="pSYLC"/>
        <s v="pSYM1"/>
        <s v="pSymA"/>
        <s v="pSymB"/>
        <s v="pSYMBR3459"/>
        <s v="pSYN6312.01"/>
        <s v="pSYN7502.01"/>
        <s v="pSYN7502.02"/>
        <s v="pSYSA"/>
        <s v="pSYSA_M"/>
        <s v="pSYSG"/>
        <s v="pSYSG_M"/>
        <s v="pSYSM"/>
        <s v="pSYSM_M"/>
        <s v="pSYSX"/>
        <s v="pSYSX_M"/>
        <s v="pSZ4"/>
        <s v="pT-OXA-181"/>
        <s v="pT1"/>
        <s v="pT108"/>
        <s v="pT181"/>
        <s v="pT26-2"/>
        <s v="pT29A"/>
        <s v="pT29B"/>
        <s v="pt38"/>
        <s v="pT48"/>
        <s v="pTA1"/>
        <s v="pTA1015"/>
        <s v="pTA1040"/>
        <s v="pTA1060"/>
        <s v="pTA14"/>
        <s v="pTA144 Dw"/>
        <s v="pTA144 Up"/>
        <s v="pTA16"/>
        <s v="pTA69"/>
        <s v="pTA78"/>
        <s v="pTB1"/>
        <s v="pTB19"/>
        <s v="pTB2"/>
        <s v="pTB3"/>
        <s v="pTB30"/>
        <s v="pTB4"/>
        <s v="pTB6"/>
        <s v="pTBBperi"/>
        <s v="pTBH10"/>
        <s v="pTBH13"/>
        <s v="pTBMP1"/>
        <s v="pTC"/>
        <s v="pTC-F14"/>
        <s v="pTC1"/>
        <s v="pTC2"/>
        <s v="pTC68"/>
        <s v="pTCCB09"/>
        <s v="pTcM1"/>
        <s v="pTDC-A"/>
        <s v="pTDC-B"/>
        <s v="pTE44"/>
        <s v="pTEF1"/>
        <s v="pTEF2"/>
        <s v="pTEF3"/>
        <s v="pTer331"/>
        <s v="pTet"/>
        <s v="pTET3"/>
        <s v="pTetB-VA1"/>
        <s v="pTetHS016"/>
        <s v="pTF4.1"/>
        <s v="pTF5"/>
        <s v="pTF62"/>
        <s v="pTG9790"/>
        <s v="pTGL1"/>
        <s v="pTGRD1"/>
        <s v="pTGRD2"/>
        <s v="pTGRD3"/>
        <s v="pTha01"/>
        <s v="pTHEAM01"/>
        <s v="pTHEBA.01"/>
        <s v="pTHECO01"/>
        <s v="pTHEOS01"/>
        <s v="pTHEOS02"/>
        <s v="pTHETHE01"/>
        <s v="pTHI"/>
        <s v="pTHIMO01"/>
        <s v="pTHR"/>
        <s v="pThr1"/>
        <s v="pTHTHE1601"/>
        <s v="pTi"/>
        <s v="pTi-SAKURA"/>
        <s v="pTINT01"/>
        <s v="pTINT02"/>
        <s v="pTiS4"/>
        <s v="pTIW94"/>
        <s v="pTJ86-1"/>
        <s v="pTJ86-2"/>
        <s v="pTK9001"/>
        <s v="pTLC"/>
        <s v="pTLIE01"/>
        <s v="pTM1"/>
        <s v="pTM2"/>
        <s v="pTM3"/>
        <s v="pTM4"/>
        <s v="pTML1"/>
        <s v="pTmo1"/>
        <s v="pTN1"/>
        <s v="pTN2"/>
        <s v="pTN3"/>
        <s v="pTN38148"/>
        <s v="pTO08"/>
        <s v="pTOR_01"/>
        <s v="pTOR_02"/>
        <s v="pTP1"/>
        <s v="pTP10"/>
        <s v="pTP2"/>
        <s v="pTpau01"/>
        <s v="pTPEN01"/>
        <s v="pTPqnrS-1a"/>
        <s v="pTPu1"/>
        <s v="pTR4"/>
        <s v="pTRESU01"/>
        <s v="pTrp"/>
        <s v="pTS1"/>
        <s v="pTS236"/>
        <s v="pTSC1"/>
        <s v="pTSC2"/>
        <s v="pTSC8"/>
        <s v="pTT0105"/>
        <s v="pTT27"/>
        <s v="pTT8"/>
        <s v="pTTJL1801"/>
        <s v="pTTJL1802"/>
        <s v="pTTS12"/>
        <s v="pTu6071"/>
        <s v="pTURPA.01"/>
        <s v="pTV1422"/>
        <s v="pTW14588"/>
        <s v="pTW20_1"/>
        <s v="pTW20_2"/>
        <s v="pTW9"/>
        <s v="pTX14-1"/>
        <s v="pTX14-2"/>
        <s v="pTX14-3"/>
        <s v="pTXL1"/>
        <s v="pTXW"/>
        <s v="pTYGi9"/>
        <s v="pTYM1"/>
        <s v="pTZ2162"/>
        <s v="pTZ4"/>
        <s v="pU302L"/>
        <s v="pU302S"/>
        <s v="pUA140"/>
        <s v="pUB101"/>
        <s v="pUB110"/>
        <s v="pUB2380"/>
        <s v="pUCD5000"/>
        <s v="pUCH-1"/>
        <s v="pUCLAa"/>
        <s v="pUCLAb"/>
        <s v="pUCLAc"/>
        <s v="pUE30"/>
        <s v="pUH24"/>
        <s v="pUHKPC07-113.639kb"/>
        <s v="pUHKPC07-13.841kb"/>
        <s v="pUHKPC07-74.026kb"/>
        <s v="pUHKPC33-113.638kb"/>
        <s v="pUHKPC33-13.841kb"/>
        <s v="pUHKPC33-162.533kb"/>
        <s v="pUHKPC33-43.380kb"/>
        <s v="pUIBI-1"/>
        <s v="pUL3AT"/>
        <s v="pUM146"/>
        <s v="pUM505"/>
        <s v="pUMN179"/>
        <s v="pUMNF18_103"/>
        <s v="pUMNF18_32"/>
        <s v="pUMNF18_87"/>
        <s v="pUMNF18_IncFV"/>
        <s v="pUMNF18_IncI1"/>
        <s v="pUMNK88"/>
        <s v="pUMNK88_91"/>
        <s v="pUMNK88_Ent"/>
        <s v="pUMNK88_Hly"/>
        <s v="pUMNK88_K88"/>
        <s v="pUMNturkey3_3"/>
        <s v="pUMNturkey5_5"/>
        <s v="pUMNturkey5_IncX"/>
        <s v="pUMNturkey6_1"/>
        <s v="pUMNturkey6_10"/>
        <s v="pUMNturkey6_12"/>
        <s v="pUMNturkey6_5"/>
        <s v="pUMNturkey7_IncX"/>
        <s v="pUMNturkey9_1"/>
        <s v="pUO-SbR3"/>
        <s v="pUO-SbR5"/>
        <s v="pUO1"/>
        <s v="pUPTC237"/>
        <s v="pUR2355"/>
        <s v="pUR3036"/>
        <s v="pUR3912"/>
        <s v="pUR3937"/>
        <s v="pUR4128"/>
        <s v="pUR5425"/>
        <s v="pURB500"/>
        <s v="pUSA01"/>
        <s v="pUSA01-HOU"/>
        <s v="pUSA01-ISMMS"/>
        <s v="pUSA02"/>
        <s v="pUSA02-ISMMS"/>
        <s v="pUSA03"/>
        <s v="pUSA300HOUMR"/>
        <s v="pUSA300HOUMS"/>
        <s v="pUSA500"/>
        <s v="pUT1"/>
        <s v="pUT2"/>
        <s v="pUTI89"/>
        <s v="pUUH239.1"/>
        <s v="pUUH239.2"/>
        <s v="pV030-8"/>
        <s v="pV2200"/>
        <s v="pV404"/>
        <s v="pVAE259"/>
        <s v="pVAPA1037"/>
        <s v="pVAPAMBE116"/>
        <s v="pVAPB1593"/>
        <s v="pVC"/>
        <s v="pVCG1.1"/>
        <s v="pVCG1.2"/>
        <s v="pVCG4.1"/>
        <s v="pVCM01"/>
        <s v="pVCM04"/>
        <s v="pVCR1"/>
        <s v="pVCR94deltaX"/>
        <s v="pVEF1"/>
        <s v="pVEF2"/>
        <s v="pVEF3"/>
        <s v="pVEIS01"/>
        <s v="pVF18"/>
        <s v="pVF21"/>
        <s v="pVF22"/>
        <s v="pVF50"/>
        <s v="pVGA"/>
        <s v="pVI678"/>
        <s v="pVIBHAR"/>
        <s v="pVir"/>
        <s v="pVir68"/>
        <s v="pVJL1"/>
        <s v="pVM01"/>
        <s v="pVMKU"/>
        <s v="pVPA3-1"/>
        <s v="pVPUCMV"/>
        <s v="pVQS1"/>
        <s v="pVR-MSSA_01"/>
        <s v="pVR-MSSA_02"/>
        <s v="pVR-MSSA_03"/>
        <s v="pVR50A"/>
        <s v="pVR50B"/>
        <s v="pVR50C"/>
        <s v="pVR50D"/>
        <s v="pVR50E"/>
        <s v="pVR50F"/>
        <s v="pVR50G"/>
        <s v="pVR50H"/>
        <s v="pVR50I"/>
        <s v="pVS"/>
        <s v="pVS1"/>
        <s v="pVSAL320"/>
        <s v="pVSAL43"/>
        <s v="pVSAL54"/>
        <s v="pVSAL840"/>
        <s v="pVSAPL_DORA_A_3_16_22"/>
        <s v="pVT1"/>
        <s v="pVT2"/>
        <s v="pVT745"/>
        <s v="pVV8"/>
        <s v="pVZ321-thrLABC"/>
        <s v="pW2"/>
        <s v="pW240"/>
        <s v="pW2580"/>
        <s v="pW56"/>
        <s v="pWb1"/>
        <s v="pWBD1"/>
        <s v="pWBD2"/>
        <s v="pWBD3"/>
        <s v="pWBG1773"/>
        <s v="pWBG738"/>
        <s v="pWc"/>
        <s v="pWC1"/>
        <s v="pWCA157-53"/>
        <s v="pWCA157-6.5"/>
        <s v="pWCA157-7.5"/>
        <s v="pWCA157-71"/>
        <s v="pWCF-TC1"/>
        <s v="pWCFS101"/>
        <s v="pWCFS102"/>
        <s v="pWCFS103"/>
        <s v="pWCH7001"/>
        <s v="pWCH7002"/>
        <s v="pWCZ"/>
        <s v="pWENMAR1"/>
        <s v="pWES-1"/>
        <s v="pWG13"/>
        <s v="pWG16"/>
        <s v="pWKS1"/>
        <s v="pWNCR12"/>
        <s v="pWNCR15"/>
        <s v="pWNCR47"/>
        <s v="pWNCR64"/>
        <s v="pWNCR9"/>
        <s v="pWS58"/>
        <s v="pWS8N_A"/>
        <s v="pWS8N_B"/>
        <s v="pWSY"/>
        <s v="pWTk445"/>
        <s v="pWTY27"/>
        <s v="pWV01"/>
        <s v="pWVO2"/>
        <s v="pWW0"/>
        <s v="pWW1"/>
        <s v="pWW2"/>
        <s v="pWW53"/>
        <s v="pWZ1668"/>
        <s v="pWZ7140"/>
        <s v="pWZ909"/>
        <s v="pX01"/>
        <s v="pX02"/>
        <s v="pXAC33"/>
        <s v="pXAC47"/>
        <s v="pXAC64"/>
        <s v="pXAG81"/>
        <s v="pXAG82"/>
        <s v="pXap41"/>
        <s v="pXAUT01"/>
        <s v="pXCAW19"/>
        <s v="pXCAW58"/>
        <s v="pXcB"/>
        <s v="pXCEL01"/>
        <s v="pXCV183"/>
        <s v="pXCV19"/>
        <s v="pXCV2"/>
        <s v="pXCV38"/>
        <s v="pXF-RIV11"/>
        <s v="pXF-RIV19"/>
        <s v="pXF-RIV5"/>
        <s v="pXF1.3"/>
        <s v="pXF51"/>
        <s v="pxF6c"/>
        <s v="pXF868"/>
        <s v="pXFAS01"/>
        <s v="pXFPD1.3"/>
        <s v="pXL100"/>
        <s v="pXM1"/>
        <s v="pXM2"/>
        <s v="pXO1"/>
        <s v="pXO1_95014"/>
        <s v="pXO2"/>
        <s v="pXT107"/>
        <s v="pXV64"/>
        <s v="pXY3"/>
        <s v="pXZ"/>
        <s v="pXZ1"/>
        <s v="pXZ10142"/>
        <s v="pXZ10145.1"/>
        <s v="pXZ274"/>
        <s v="pXZ608"/>
        <s v="pY0017"/>
        <s v="pYAB"/>
        <s v="pYAC_1"/>
        <s v="pYAC_2"/>
        <s v="pYAK"/>
        <s v="pYAN-1"/>
        <s v="pYAN-2"/>
        <s v="pYC"/>
        <s v="pYC1"/>
        <s v="pYC10"/>
        <s v="pYC11"/>
        <s v="pYC2"/>
        <s v="pYC20"/>
        <s v="pYC2226"/>
        <s v="pYC3"/>
        <s v="pYC4"/>
        <s v="pYC5"/>
        <s v="pYC6"/>
        <s v="pYC93"/>
        <s v="pYE315203"/>
        <s v="pYe4449-1"/>
        <s v="pYe4449-2"/>
        <s v="pYE854"/>
        <s v="pYF27601"/>
        <s v="pYIT356"/>
        <s v="pYJ016"/>
        <s v="pYMH5"/>
        <s v="pYN01"/>
        <s v="pYP1"/>
        <s v="pYP12"/>
        <s v="pYptb32953"/>
        <s v="pYPTS01"/>
        <s v="pYQ39"/>
        <s v="pYR1"/>
        <s v="pYS1"/>
        <s v="pYSI8"/>
        <s v="pYT1"/>
        <s v="pYT2"/>
        <s v="pYT3"/>
        <s v="pYU39_2.7"/>
        <s v="pYU39_4.2"/>
        <s v="pYU39_4.8"/>
        <s v="pYU39_5.1"/>
        <s v="pYU39_89"/>
        <s v="pYU39_IncA/C"/>
        <s v="pYU39_IncX"/>
        <s v="pYV"/>
        <s v="pYV-WA314"/>
        <s v="pYV03"/>
        <s v="pYVa127/90"/>
        <s v="pYVe227"/>
        <s v="pYVe8081"/>
        <s v="pYWC2-8-1"/>
        <s v="pYWC2-8-2"/>
        <s v="pYWC2-8-3"/>
        <s v="pYWC2-8-4"/>
        <s v="pYWC2-8-5"/>
        <s v="pYWC2-8-6"/>
        <s v="pZ172_1"/>
        <s v="pZ172_2"/>
        <s v="pZA1001"/>
        <s v="pZA1002"/>
        <s v="pZA1003"/>
        <s v="pZB18"/>
        <s v="pZGX01"/>
        <s v="pZL1"/>
        <s v="pZL12"/>
        <s v="pZL2"/>
        <s v="pZL3"/>
        <s v="pZL4"/>
        <s v="pZM1252601"/>
        <s v="pZM1252602"/>
        <s v="pZM1252603"/>
        <s v="pZM1252604"/>
        <s v="pZM1252605"/>
        <s v="pZM1402301"/>
        <s v="pZM1402302"/>
        <s v="pZM1402303"/>
        <s v="pZM1402304"/>
        <s v="pZM3H1"/>
        <s v="pZMN1-1"/>
        <s v="pZMO1"/>
        <s v="pZMO1A"/>
        <s v="pZMO1B"/>
        <s v="pZMO2"/>
        <s v="pZMO7"/>
        <s v="pZMOB01"/>
        <s v="pZMOB02"/>
        <s v="pZMOB03"/>
        <s v="pZMOB04"/>
        <s v="pZMOB05"/>
        <s v="pZMOBP6"/>
        <s v="pZMX101"/>
        <s v="pZMX201"/>
        <s v="pZS50"/>
        <s v="pZY5"/>
        <s v="pZYMOP01"/>
        <s v="pZYMOP02"/>
        <s v="pZZ6.01"/>
        <s v="pZZ6.02"/>
        <s v="pZZ6.03"/>
        <s v="pZZM401"/>
        <s v="pZZM402"/>
        <s v="pZZM403"/>
        <s v="pZZM404"/>
        <s v="pZZM405"/>
        <s v="QpDV"/>
        <s v="QpH1"/>
        <s v="QpRS"/>
        <s v="R-plasmid pAG1"/>
        <s v="R-plasmid pCG4"/>
        <s v="R100"/>
        <s v="R27"/>
        <s v="R46"/>
        <s v="R478"/>
        <s v="R485"/>
        <s v="R621a"/>
        <s v="R64"/>
        <s v="R721"/>
        <s v="R751"/>
        <s v="R7K"/>
        <s v="R830b"/>
        <s v="RM1"/>
        <s v="Rms149"/>
        <s v="RPME01"/>
        <s v="RSF1010"/>
        <s v="Rts1"/>
        <s v="S25"/>
        <s v="S57"/>
        <s v="SAP1"/>
        <s v="Sc2uM"/>
        <s v="SCBI_Pl"/>
        <s v="SCP1"/>
        <s v="SCP2"/>
        <s v="SLP2"/>
        <s v="small"/>
        <s v="small plasmid"/>
        <s v="small Plasmid pMA1"/>
        <s v="Spl"/>
        <s v="STP1"/>
        <s v="STP2"/>
        <s v="SV1_cp26"/>
        <s v="SV1_cp32-3"/>
        <s v="SV1_cp32-4"/>
        <s v="SV1_cp32-7"/>
        <s v="SV1_lp17"/>
        <s v="SV1_lp28-2"/>
        <s v="SV1_lp28-4"/>
        <s v="SV1_lp32-12"/>
        <s v="SV1_lp54"/>
        <s v="symbiotic plasmid p42d"/>
        <s v="TC1"/>
        <s v="TC2"/>
        <s v="Ti"/>
        <s v="Ti plasmid pTiBo542"/>
        <s v="TY474p1"/>
        <s v="TY474p2"/>
        <s v="TY474p3"/>
        <s v="unamed"/>
        <s v="unknown"/>
        <s v="unknown plasmid"/>
        <s v="unnamed"/>
        <s v="unnamed 1"/>
        <s v="unnamed 2"/>
        <s v="unnamed 3"/>
        <s v="unnamed 4"/>
        <s v="unnamed p1"/>
        <s v="unnamed p2"/>
        <s v="unnamed_1"/>
        <s v="unnamed_2"/>
        <s v="unnamed_3"/>
        <s v="unnamed_4"/>
        <s v="unnamed_5"/>
        <s v="unnamed-p1"/>
        <s v="unnamed-p2"/>
        <s v="unnamed-p3"/>
        <s v="unnamed-p4"/>
        <s v="unnamed-p5"/>
        <s v="unnamed-p6"/>
        <s v="unnamed-p7"/>
        <s v="unnamed1"/>
        <s v="unnamed1 "/>
        <s v="unnamed10"/>
        <s v="unnamed11"/>
        <s v="unnamed12"/>
        <s v="unnamed13"/>
        <s v="unnamed14"/>
        <s v="unnamed15"/>
        <s v="unnamed16"/>
        <s v="unnamed17"/>
        <s v="unnamed18"/>
        <s v="unnamed19"/>
        <s v="unnamed2"/>
        <s v="unnamed20"/>
        <s v="unnamed21"/>
        <s v="unnamed22"/>
        <s v="unnamed23"/>
        <s v="unnamed24"/>
        <s v="unnamed25"/>
        <s v="unnamed26"/>
        <s v="unnamed27"/>
        <s v="unnamed28"/>
        <s v="unnamed29"/>
        <s v="unnamed3"/>
        <s v="unnamed30"/>
        <s v="unnamed31"/>
        <s v="unnamed32"/>
        <s v="unnamed33"/>
        <s v="unnamed34"/>
        <s v="unnamed35"/>
        <s v="unnamed36"/>
        <s v="unnamed37"/>
        <s v="unnamed38"/>
        <s v="unnamed39"/>
        <s v="unnamed4"/>
        <s v="unnamed5"/>
        <s v="unnamed6"/>
        <s v="unnamed7"/>
        <s v="unnamed8"/>
        <s v="unnamed9"/>
        <s v="unnsmrf"/>
        <s v="V"/>
        <s v="Varkud"/>
        <s v="VIBNI_pA"/>
        <s v="VIBNISFn27_p2"/>
        <s v="virulence plasmid pWR501"/>
        <s v="virulence plasmid PX01"/>
        <s v="VRSAp"/>
        <s v="VS116_cp26"/>
        <s v="VS116_cp32-10"/>
        <s v="VS116_cp32-2-7"/>
        <s v="VS116_cp32-5"/>
        <s v="VS116_cp9"/>
        <s v="VS116_lp17"/>
        <s v="VS116_lp25"/>
        <s v="VS116_lp28-3"/>
        <s v="VS116_lp28-8"/>
        <s v="VS116_lp36"/>
        <s v="VS116_lp54"/>
        <s v="WI91-23_cp26"/>
        <s v="WI91-23_cp32-1"/>
        <s v="WI91-23_cp32-10"/>
        <s v="WI91-23_cp32-11"/>
        <s v="WI91-23_cp32-4"/>
        <s v="WI91-23_cp32-5"/>
        <s v="WI91-23_cp32-6"/>
        <s v="WI91-23_cp32-7"/>
        <s v="WI91-23_cp9-3"/>
        <s v="WI91-23_lp17"/>
        <s v="WI91-23_lp25"/>
        <s v="WI91-23_lp28-1"/>
        <s v="WI91-23_lp28-3"/>
        <s v="WI91-23_lp28-4"/>
        <s v="WI91-23_lp28-6"/>
        <s v="WI91-23_lp36"/>
        <s v="WI91-23_lp38"/>
        <s v="WI91-23_lp5"/>
        <s v="WI91-23_lp54"/>
        <s v="WI91-23_lp56"/>
        <s v="wkB8_plasmid"/>
        <s v="WKp2903"/>
        <s v="WSH-002_p1"/>
        <s v="WSH-002_p2"/>
        <s v="WSH-002_p3"/>
        <s v="X"/>
        <s v="XBC_p"/>
        <s v="XD_p"/>
        <s v="XNC1_p"/>
        <s v="Xtc-CFBP2541-G1-Mol002"/>
        <s v="YBL2_1"/>
        <s v="YBL2_2"/>
        <s v="YBL2_3"/>
        <s v="YBL2_4"/>
        <s v="YBL2_5"/>
        <s v="YBL2_6"/>
        <s v="ZS7_cp26"/>
        <s v="ZS7_cp32-1"/>
        <s v="ZS7_cp32-12"/>
        <s v="ZS7_cp32-3+10"/>
        <s v="ZS7_cp32-4"/>
        <s v="ZS7_cp32-9"/>
        <s v="ZS7_lp17"/>
        <s v="ZS7_lp25"/>
        <s v="ZS7_lp28-1"/>
        <s v="ZS7_lp28-2"/>
        <s v="ZS7_lp28-3"/>
        <s v="ZS7_lp28-4"/>
        <s v="ZS7_lp36"/>
        <s v="ZS7_lp54"/>
        <s v="ZW85p2"/>
        <m/>
      </sharedItems>
    </cacheField>
    <cacheField name="RefSeq" numFmtId="0">
      <sharedItems count="5945">
        <s v="-"/>
        <s v="NC_000843.1"/>
        <s v="NC_000905.1"/>
        <s v="NC_000906.2"/>
        <s v="NC_000914.2"/>
        <s v="NC_000923.1"/>
        <s v="NC_000937.1"/>
        <s v="NC_000938.1"/>
        <s v="NC_000948.1"/>
        <s v="NC_000949.1"/>
        <s v="NC_000950.1"/>
        <s v="NC_000951.1"/>
        <s v="NC_000952.1"/>
        <s v="NC_000953.1"/>
        <s v="NC_000954.1"/>
        <s v="NC_000955.2"/>
        <s v="NC_000956.1"/>
        <s v="NC_000957.1"/>
        <s v="NC_000958.1"/>
        <s v="NC_000959.1"/>
        <s v="NC_001272.2"/>
        <s v="NC_001275.1"/>
        <s v="NC_001277.1"/>
        <s v="NC_001315.1"/>
        <s v="NC_001316.1"/>
        <s v="NC_001336.1"/>
        <s v="NC_001337.1"/>
        <s v="NC_001370.1"/>
        <s v="NC_001371.1"/>
        <s v="NC_001372.1"/>
        <s v="NC_001373.1"/>
        <s v="NC_001375.1"/>
        <s v="NC_001376.1"/>
        <s v="NC_001377.1"/>
        <s v="NC_001378.1"/>
        <s v="NC_001379.1"/>
        <s v="NC_001380.1"/>
        <s v="NC_001382.1"/>
        <s v="NC_001383.1"/>
        <s v="NC_001384.1"/>
        <s v="NC_001385.1"/>
        <s v="NC_001387.1"/>
        <s v="NC_001388.1"/>
        <s v="NC_001390.1"/>
        <s v="NC_001391.1"/>
        <s v="NC_001393.1"/>
        <s v="NC_001395.1"/>
        <s v="NC_001399.1"/>
        <s v="NC_001400.1"/>
        <s v="NC_001415.1"/>
        <s v="NC_001425.2"/>
        <s v="NC_001431.1"/>
        <s v="NC_001446.1"/>
        <s v="NC_001456.1"/>
        <s v="NC_001470.1"/>
        <s v="NC_001476.1"/>
        <s v="NC_001496.1"/>
        <s v="NC_001520.1"/>
        <s v="NC_001537.1"/>
        <s v="NC_001570.1"/>
        <s v="NC_001571.1"/>
        <s v="NC_001597.1"/>
        <s v="NC_001621.1"/>
        <s v="NC_001670.1"/>
        <s v="NC_001705.1"/>
        <s v="NC_001735.4"/>
        <s v="NC_001738.1"/>
        <s v="NC_001740.1"/>
        <s v="NC_001751.1"/>
        <s v="NC_001755.1"/>
        <s v="NC_001756.1"/>
        <s v="NC_001757.1"/>
        <s v="NC_001758.1"/>
        <s v="NC_001759.1"/>
        <s v="NC_001760.1"/>
        <s v="NC_001763.1"/>
        <s v="NC_001764.1"/>
        <s v="NC_001765.1"/>
        <s v="NC_001766.1"/>
        <s v="NC_001767.1"/>
        <s v="NC_001771.1"/>
        <s v="NC_001772.1"/>
        <s v="NC_001773.1"/>
        <s v="NC_001774.1"/>
        <s v="NC_001776.1"/>
        <s v="NC_001787.1"/>
        <s v="NC_001791.1"/>
        <s v="NC_001797.1"/>
        <s v="NC_001811.1"/>
        <s v="NC_001832.1"/>
        <s v="NC_001833.1"/>
        <s v="NC_001843.1"/>
        <s v="NC_001845.1"/>
        <s v="NC_001848.1"/>
        <s v="NC_001849.2"/>
        <s v="NC_001850.1"/>
        <s v="NC_001851.2"/>
        <s v="NC_001852.1"/>
        <s v="NC_001853.1"/>
        <s v="NC_001854.1"/>
        <s v="NC_001855.1"/>
        <s v="NC_001856.1"/>
        <s v="NC_001857.2"/>
        <s v="NC_001858.1"/>
        <s v="NC_001869.1"/>
        <s v="NC_001880.1"/>
        <s v="NC_001888.1"/>
        <s v="NC_001898.1"/>
        <s v="NC_001903.1"/>
        <s v="NC_001904.1"/>
        <s v="NC_001910.1"/>
        <s v="NC_001911.1"/>
        <s v="NC_001923.1"/>
        <s v="NC_001949.1"/>
        <s v="NC_001974.1"/>
        <s v="NC_001988.2"/>
        <s v="NC_001994.1"/>
        <s v="NC_001995.1"/>
        <s v="NC_002002.1"/>
        <s v="NC_002013.1"/>
        <s v="NC_002033.1"/>
        <s v="NC_002054.1"/>
        <s v="NC_002055.1"/>
        <s v="NC_002056.1"/>
        <s v="NC_002059.1"/>
        <s v="NC_002060.1"/>
        <s v="NC_002061.1"/>
        <s v="NC_002062.1"/>
        <s v="NC_002070.1"/>
        <s v="NC_002075.1"/>
        <s v="NC_002088.1"/>
        <s v="NC_002090.1"/>
        <s v="NC_002091.1"/>
        <s v="NC_002092.1"/>
        <s v="NC_002093.1"/>
        <s v="NC_002094.1"/>
        <s v="NC_002095.1"/>
        <s v="NC_002096.1"/>
        <s v="NC_002097.1"/>
        <s v="NC_002098.1"/>
        <s v="NC_002099.1"/>
        <s v="NC_002100.1"/>
        <s v="NC_002101.1"/>
        <s v="NC_002102.1"/>
        <s v="NC_002104.1"/>
        <s v="NC_002105.1"/>
        <s v="NC_002106.1"/>
        <s v="NC_002107.1"/>
        <s v="NC_002108.1"/>
        <s v="NC_002109.1"/>
        <s v="NC_002110.1"/>
        <s v="NC_002111.1"/>
        <s v="NC_002112.1"/>
        <s v="NC_002113.1"/>
        <s v="NC_002114.1"/>
        <s v="NC_002115.1"/>
        <s v="NC_002117.1"/>
        <s v="NC_002118.1"/>
        <s v="NC_002119.1"/>
        <s v="NC_002120.1"/>
        <s v="NC_002121.1"/>
        <s v="NC_002122.1"/>
        <s v="NC_002123.1"/>
        <s v="NC_002124.1"/>
        <s v="NC_002125.1"/>
        <s v="NC_002126.1"/>
        <s v="NC_002127.1"/>
        <s v="NC_002128.1"/>
        <s v="NC_002129.1"/>
        <s v="NC_002130.1"/>
        <s v="NC_002131.1"/>
        <s v="NC_002132.1"/>
        <s v="NC_002133.1"/>
        <s v="NC_002134.1"/>
        <s v="NC_002135.1"/>
        <s v="NC_002136.1"/>
        <s v="NC_002137.1"/>
        <s v="NC_002138.1"/>
        <s v="NC_002139.1"/>
        <s v="NC_002140.1"/>
        <s v="NC_002141.1"/>
        <s v="NC_002142.1"/>
        <s v="NC_002143.1"/>
        <s v="NC_002144.1"/>
        <s v="NC_002145.1"/>
        <s v="NC_002146.1"/>
        <s v="NC_002147.1"/>
        <s v="NC_002148.1"/>
        <s v="NC_002149.1"/>
        <s v="NC_002150.1"/>
        <s v="NC_002175.1"/>
        <s v="NC_002182.1"/>
        <s v="NC_002191.1"/>
        <s v="NC_002192.1"/>
        <s v="NC_002193.1"/>
        <s v="NC_002252.1"/>
        <s v="NC_002253.1"/>
        <s v="NC_002305.1"/>
        <s v="NC_002364.1"/>
        <s v="NC_002377.1"/>
        <s v="NC_002473.1"/>
        <s v="NC_002483.1"/>
        <s v="NC_002487.1"/>
        <s v="NC_002489.3"/>
        <s v="NC_002490.1"/>
        <s v="NC_002497.1"/>
        <s v="NC_002498.1"/>
        <s v="NC_002502.1"/>
        <s v="NC_002517.1"/>
        <s v="NC_002518.1"/>
        <s v="NC_002522.1"/>
        <s v="NC_002523.4"/>
        <s v="NC_002524.1"/>
        <s v="NC_002525.1"/>
        <s v="NC_002569.1"/>
        <s v="NC_002575.1"/>
        <s v="NC_002576.1"/>
        <s v="NC_002579.1"/>
        <s v="NC_002580.1"/>
        <s v="NC_002608.1"/>
        <s v="NC_002610.1"/>
        <s v="NC_002611.1"/>
        <s v="NC_002630.1"/>
        <s v="NC_002632.1"/>
        <s v="NC_002635.1"/>
        <s v="NC_002636.1"/>
        <s v="NC_002637.1"/>
        <s v="NC_002638.1"/>
        <s v="NC_002650.1"/>
        <s v="NC_002664.1"/>
        <s v="NC_002675.1"/>
        <s v="NC_002679.1"/>
        <s v="NC_002682.1"/>
        <s v="NC_002698.1"/>
        <s v="NC_002699.1"/>
        <s v="NC_002748.1"/>
        <s v="NC_002757.1"/>
        <s v="NC_002759.1"/>
        <s v="NC_002760.1"/>
        <s v="NC_002773.1"/>
        <s v="NC_002774.1"/>
        <s v="NC_002775.1"/>
        <s v="NC_002776.1"/>
        <s v="NC_002798.1"/>
        <s v="NC_002799.1"/>
        <s v="NC_002806.1"/>
        <s v="NC_002809.1"/>
        <s v="NC_002810.1"/>
        <s v="NC_003026.1"/>
        <s v="NC_003037.1"/>
        <s v="NC_003042.1"/>
        <s v="NC_003064.2"/>
        <s v="NC_003065.3"/>
        <s v="NC_003078.1"/>
        <s v="NC_003079.1"/>
        <s v="NC_003080.1"/>
        <s v="NC_003091.1"/>
        <s v="NC_003099.1"/>
        <s v="NC_003101.1"/>
        <s v="NC_003114.1"/>
        <s v="NC_003123.1"/>
        <s v="NC_003124.1"/>
        <s v="NC_003125.1"/>
        <s v="NC_003131.1"/>
        <s v="NC_003132.1"/>
        <s v="NC_003134.1"/>
        <s v="NC_003140.1"/>
        <s v="NC_003158.1"/>
        <s v="NC_003201.1"/>
        <s v="NC_003227.1"/>
        <s v="NC_003239.1"/>
        <s v="NC_003240.1"/>
        <s v="NC_003241.1"/>
        <s v="NC_003265.1"/>
        <s v="NC_003267.1"/>
        <s v="NC_003270.1"/>
        <s v="NC_003273.1"/>
        <s v="NC_003276.1"/>
        <s v="NC_003277.1"/>
        <s v="NC_003292.1"/>
        <s v="NC_003296.1"/>
        <s v="NC_003319.1"/>
        <s v="NC_003320.2"/>
        <s v="NC_003350.1"/>
        <s v="NC_003353.1"/>
        <s v="NC_003374.1"/>
        <s v="NC_003383.1"/>
        <s v="NC_003384.1"/>
        <s v="NC_003385.1"/>
        <s v="NC_003411.1"/>
        <s v="NC_003425.1"/>
        <s v="NC_003442.1"/>
        <s v="NC_003455.1"/>
        <s v="NC_003456.1"/>
        <s v="NC_003457.1"/>
        <s v="NC_003458.1"/>
        <s v="NC_003486.1"/>
        <s v="NC_003490.1"/>
        <s v="NC_003526.1"/>
        <s v="NC_003527.1"/>
        <s v="NC_003528.1"/>
        <s v="NC_003789.1"/>
        <s v="NC_003846.1"/>
        <s v="NC_003892.2"/>
        <s v="NC_003893.1"/>
        <s v="NC_003894.1"/>
        <s v="NC_003903.1"/>
        <s v="NC_003904.1"/>
        <s v="NC_003905.1"/>
        <s v="NC_003921.3"/>
        <s v="NC_003922.1"/>
        <s v="NC_003969.1"/>
        <s v="NC_004041.2"/>
        <s v="NC_004058.1"/>
        <s v="NC_004059.1"/>
        <s v="NC_004073.2"/>
        <s v="NC_004160.1"/>
        <s v="NC_004163.1"/>
        <s v="NC_004164.2"/>
        <s v="NC_004252.1"/>
        <s v="NC_004253.1"/>
        <s v="NC_004308.1"/>
        <s v="NC_004319.1"/>
        <s v="NC_004320.1"/>
        <s v="NC_004334.1"/>
        <s v="NC_004335.1"/>
        <s v="NC_004338.1"/>
        <s v="NC_004339.1"/>
        <s v="NC_004340.1"/>
        <s v="NC_004341.2"/>
        <s v="NC_004345.1"/>
        <s v="NC_004349.1"/>
        <s v="NC_004429.1"/>
        <s v="NC_004443.1"/>
        <s v="NC_004444.1"/>
        <s v="NC_004445.1"/>
        <s v="NC_004446.1"/>
        <s v="NC_004457.1"/>
        <s v="NC_004458.1"/>
        <s v="NC_004464.2"/>
        <s v="NC_004526.2"/>
        <s v="NC_004527.1"/>
        <s v="NC_004528.1"/>
        <s v="NC_004531.1"/>
        <s v="NC_004532.1"/>
        <s v="NC_004533.1"/>
        <s v="NC_004534.1"/>
        <s v="NC_004535.1"/>
        <s v="NC_004554.1"/>
        <s v="NC_004555.1"/>
        <s v="NC_004562.1"/>
        <s v="NC_004564.1"/>
        <s v="NC_004565.1"/>
        <s v="NC_004566.1"/>
        <s v="NC_004574.1"/>
        <s v="NC_004604.2"/>
        <s v="NC_004632.1"/>
        <s v="NC_004633.1"/>
        <s v="NC_004652.1"/>
        <s v="NC_004653.1"/>
        <s v="NC_004669.1"/>
        <s v="NC_004670.1"/>
        <s v="NC_004671.1"/>
        <s v="NC_004703.1"/>
        <s v="NC_004704.1"/>
        <s v="NC_004719.1"/>
        <s v="NC_004720.1"/>
        <s v="NC_004721.2"/>
        <s v="NC_004734.1"/>
        <s v="NC_004747.1"/>
        <s v="NC_004758.1"/>
        <s v="NC_004767.1"/>
        <s v="NC_004768.1"/>
        <s v="NC_004769.1"/>
        <s v="NC_004770.1"/>
        <s v="NC_004771.1"/>
        <s v="NC_004772.1"/>
        <s v="NC_004773.1"/>
        <s v="NC_004774.1"/>
        <s v="NC_004808.2"/>
        <s v="NC_004811.1"/>
        <s v="NC_004822.1"/>
        <s v="NC_004832.1"/>
        <s v="NC_004833.1"/>
        <s v="NC_004834.1"/>
        <s v="NC_004835.1"/>
        <s v="NC_004836.1"/>
        <s v="NC_004837.1"/>
        <s v="NC_004838.1"/>
        <s v="NC_004839.1"/>
        <s v="NC_004843.1"/>
        <s v="NC_004845.1"/>
        <s v="NC_004846.1"/>
        <s v="NC_004847.1"/>
        <s v="NC_004849.1"/>
        <s v="NC_004850.1"/>
        <s v="NC_004851.1"/>
        <s v="NC_004852.1"/>
        <s v="NC_004853.1"/>
        <s v="NC_004854.1"/>
        <s v="NC_004900.1"/>
        <s v="NC_004922.1"/>
        <s v="NC_004923.1"/>
        <s v="NC_004924.1"/>
        <s v="NC_004925.1"/>
        <s v="NC_004929.1"/>
        <s v="NC_004930.1"/>
        <s v="NC_004931.1"/>
        <s v="NC_004932.1"/>
        <s v="NC_004933.1"/>
        <s v="NC_004934.1"/>
        <s v="NC_004935.1"/>
        <s v="NC_004936.1"/>
        <s v="NC_004937.1"/>
        <s v="NC_004938.1"/>
        <s v="NC_004939.1"/>
        <s v="NC_004940.1"/>
        <s v="NC_004941.1"/>
        <s v="NC_004942.1"/>
        <s v="NC_004943.1"/>
        <s v="NC_004944.1"/>
        <s v="NC_004945.1"/>
        <s v="NC_004946.1"/>
        <s v="NC_004947.1"/>
        <s v="NC_004948.1"/>
        <s v="NC_004949.1"/>
        <s v="NC_004950.1"/>
        <s v="NC_004951.1"/>
        <s v="NC_004952.1"/>
        <s v="NC_004953.1"/>
        <s v="NC_004954.1"/>
        <s v="NC_004955.1"/>
        <s v="NC_004956.1"/>
        <s v="NC_004958.1"/>
        <s v="NC_004959.1"/>
        <s v="NC_004960.1"/>
        <s v="NC_004961.1"/>
        <s v="NC_004962.1"/>
        <s v="NC_004963.1"/>
        <s v="NC_004964.1"/>
        <s v="NC_004965.1"/>
        <s v="NC_004966.1"/>
        <s v="NC_004968.1"/>
        <s v="NC_004969.1"/>
        <s v="NC_004970.1"/>
        <s v="NC_004971.1"/>
        <s v="NC_004974.1"/>
        <s v="NC_004975.1"/>
        <s v="NC_004976.1"/>
        <s v="NC_004977.1"/>
        <s v="NC_004978.1"/>
        <s v="NC_004979.1"/>
        <s v="NC_004980.1"/>
        <s v="NC_004981.2"/>
        <s v="NC_004982.1"/>
        <s v="NC_004983.1"/>
        <s v="NC_004984.1"/>
        <s v="NC_004985.1"/>
        <s v="NC_004986.1"/>
        <s v="NC_004987.1"/>
        <s v="NC_004988.1"/>
        <s v="NC_004989.1"/>
        <s v="NC_004990.1"/>
        <s v="NC_004991.1"/>
        <s v="NC_004997.1"/>
        <s v="NC_004998.1"/>
        <s v="NC_004999.1"/>
        <s v="NC_005000.1"/>
        <s v="NC_005001.1"/>
        <s v="NC_005002.1"/>
        <s v="NC_005003.1"/>
        <s v="NC_005004.1"/>
        <s v="NC_005005.1"/>
        <s v="NC_005006.1"/>
        <s v="NC_005007.1"/>
        <s v="NC_005008.1"/>
        <s v="NC_005009.1"/>
        <s v="NC_005010.1"/>
        <s v="NC_005011.1"/>
        <s v="NC_005012.1"/>
        <s v="NC_005013.1"/>
        <s v="NC_005014.1"/>
        <s v="NC_005015.1"/>
        <s v="NC_005016.1"/>
        <s v="NC_005017.1"/>
        <s v="NC_005018.1"/>
        <s v="NC_005019.1"/>
        <s v="NC_005020.1"/>
        <s v="NC_005021.1"/>
        <s v="NC_005022.1"/>
        <s v="NC_005023.1"/>
        <s v="NC_005024.1"/>
        <s v="NC_005026.1"/>
        <s v="NC_005054.1"/>
        <s v="NC_005073.1"/>
        <s v="NC_005076.1"/>
        <s v="NC_005088.1"/>
        <s v="NC_005098.1"/>
        <s v="NC_005127.1"/>
        <s v="NC_005128.1"/>
        <s v="NC_005205.1"/>
        <s v="NC_005206.1"/>
        <s v="NC_005207.3"/>
        <s v="NC_005208.1"/>
        <s v="NC_005211.1"/>
        <s v="NC_005229.1"/>
        <s v="NC_005230.1"/>
        <s v="NC_005231.1"/>
        <s v="NC_005232.1"/>
        <s v="NC_005239.1"/>
        <s v="NC_005240.1"/>
        <s v="NC_005241.1"/>
        <s v="NC_005242.1"/>
        <s v="NC_005243.1"/>
        <s v="NC_005245.1"/>
        <s v="NC_005246.1"/>
        <s v="NC_005247.1"/>
        <s v="NC_005248.1"/>
        <s v="NC_005249.1"/>
        <s v="NC_005250.1"/>
        <s v="NC_005297.1"/>
        <s v="NC_005307.1"/>
        <s v="NC_005308.1"/>
        <s v="NC_005311.1"/>
        <s v="NC_005312.1"/>
        <s v="NC_005322.1"/>
        <s v="NC_005323.1"/>
        <s v="NC_005324.1"/>
        <s v="NC_005325.1"/>
        <s v="NC_005326.1"/>
        <s v="NC_005327.1"/>
        <s v="NC_005328.1"/>
        <s v="NC_005329.1"/>
        <s v="NC_005562.1"/>
        <s v="NC_005563.1"/>
        <s v="NC_005564.1"/>
        <s v="NC_005565.1"/>
        <s v="NC_005566.1"/>
        <s v="NC_005567.1"/>
        <s v="NC_005570.1"/>
        <s v="NC_005701.1"/>
        <s v="NC_005702.1"/>
        <s v="NC_005703.1"/>
        <s v="NC_005704.1"/>
        <s v="NC_005705.1"/>
        <s v="NC_005706.1"/>
        <s v="NC_005707.1"/>
        <s v="NC_005792.1"/>
        <s v="NC_005793.2"/>
        <s v="NC_005813.1"/>
        <s v="NC_005814.1"/>
        <s v="NC_005815.1"/>
        <s v="NC_005816.1"/>
        <s v="NC_005838.1"/>
        <s v="NC_005862.1"/>
        <s v="NC_005863.1"/>
        <s v="NC_005871.1"/>
        <s v="NC_005907.1"/>
        <s v="NC_005908.1"/>
        <s v="NC_005909.1"/>
        <s v="NC_005910.1"/>
        <s v="NC_005911.1"/>
        <s v="NC_005913.1"/>
        <s v="NC_005914.1"/>
        <s v="NC_005915.1"/>
        <s v="NC_005917.1"/>
        <s v="NC_005918.1"/>
        <s v="NC_005919.1"/>
        <s v="NC_005920.1"/>
        <s v="NC_005921.1"/>
        <s v="NC_005922.1"/>
        <s v="NC_005923.1"/>
        <s v="NC_005951.1"/>
        <s v="NC_005952.1"/>
        <s v="NC_005969.1"/>
        <s v="NC_005970.1"/>
        <s v="NC_006128.1"/>
        <s v="NC_006129.1"/>
        <s v="NC_006130.1"/>
        <s v="NC_006134.1"/>
        <s v="NC_006135.1"/>
        <s v="NC_006139.1"/>
        <s v="NC_006140.1"/>
        <s v="NC_006143.1"/>
        <s v="NC_006145.1"/>
        <s v="NC_006153.2"/>
        <s v="NC_006154.1"/>
        <s v="NC_006257.1"/>
        <s v="NC_006258.1"/>
        <s v="NC_006277.2"/>
        <s v="NC_006278.1"/>
        <s v="NC_006297.1"/>
        <s v="NC_006298.1"/>
        <s v="NC_006323.1"/>
        <s v="NC_006362.1"/>
        <s v="NC_006363.1"/>
        <s v="NC_006365.1"/>
        <s v="NC_006366.1"/>
        <s v="NC_006374.1"/>
        <s v="NC_006375.1"/>
        <s v="NC_006376.1"/>
        <s v="NC_006377.1"/>
        <s v="NC_006389.1"/>
        <s v="NC_006390.1"/>
        <s v="NC_006391.1"/>
        <s v="NC_006392.1"/>
        <s v="NC_006393.1"/>
        <s v="NC_006394.1"/>
        <s v="NC_006395.1"/>
        <s v="NC_006399.1"/>
        <s v="NC_006400.1"/>
        <s v="NC_006422.1"/>
        <s v="NC_006423.1"/>
        <s v="NC_006424.1"/>
        <s v="NC_006425.1"/>
        <s v="NC_006426.2"/>
        <s v="NC_006427.1"/>
        <s v="NC_006462.1"/>
        <s v="NC_006463.1"/>
        <s v="NC_006466.1"/>
        <s v="NC_006493.1"/>
        <s v="NC_006509.1"/>
        <s v="NC_006525.1"/>
        <s v="NC_006528.1"/>
        <s v="NC_006529.1"/>
        <s v="NC_006530.1"/>
        <s v="NC_006569.1"/>
        <s v="NC_006571.1"/>
        <s v="NC_006578.1"/>
        <s v="NC_006625.1"/>
        <s v="NC_006628.1"/>
        <s v="NC_006629.2"/>
        <s v="NC_006663.1"/>
        <s v="NC_006671.1"/>
        <s v="NC_006672.1"/>
        <s v="NC_006673.1"/>
        <s v="NC_006674.1"/>
        <s v="NC_006675.1"/>
        <s v="NC_006676.1"/>
        <s v="NC_006815.1"/>
        <s v="NC_006816.1"/>
        <s v="NC_006821.1"/>
        <s v="NC_006822.1"/>
        <s v="NC_006823.1"/>
        <s v="NC_006824.1"/>
        <s v="NC_006825.1"/>
        <s v="NC_006826.1"/>
        <s v="NC_006827.2"/>
        <s v="NC_006828.1"/>
        <s v="NC_006829.1"/>
        <s v="NC_006830.1"/>
        <s v="NC_006842.1"/>
        <s v="NC_006843.1"/>
        <s v="NC_006855.1"/>
        <s v="NC_006856.1"/>
        <s v="NC_006857.1"/>
        <s v="NC_006860.1"/>
        <s v="NC_006868.1"/>
        <s v="NC_006869.1"/>
        <s v="NC_006870.1"/>
        <s v="NC_006871.1"/>
        <s v="NC_006872.1"/>
        <s v="NC_006873.1"/>
        <s v="NC_006877.1"/>
        <s v="NC_006881.1"/>
        <s v="NC_006903.1"/>
        <s v="NC_006904.1"/>
        <s v="NC_006906.1"/>
        <s v="NC_006907.1"/>
        <s v="NC_006909.1"/>
        <s v="NC_006910.1"/>
        <s v="NC_006911.1"/>
        <s v="NC_006912.1"/>
        <s v="NC_006959.1"/>
        <s v="NC_006968.1"/>
        <s v="NC_006969.2"/>
        <s v="NC_006970.2"/>
        <s v="NC_006974.1"/>
        <s v="NC_006975.1"/>
        <s v="NC_006976.1"/>
        <s v="NC_006977.1"/>
        <s v="NC_006978.1"/>
        <s v="NC_006979.1"/>
        <s v="NC_006988.1"/>
        <s v="NC_006989.1"/>
        <s v="NC_006994.1"/>
        <s v="NC_006996.1"/>
        <s v="NC_006997.1"/>
        <s v="NC_007068.1"/>
        <s v="NC_007093.1"/>
        <s v="NC_007094.1"/>
        <s v="NC_007095.1"/>
        <s v="NC_007096.1"/>
        <s v="NC_007097.1"/>
        <s v="NC_007098.1"/>
        <s v="NC_007099.1"/>
        <s v="NC_007100.1"/>
        <s v="NC_007101.1"/>
        <s v="NC_007103.1"/>
        <s v="NC_007104.1"/>
        <s v="NC_007105.1"/>
        <s v="NC_007106.1"/>
        <s v="NC_007107.1"/>
        <s v="NC_007110.1"/>
        <s v="NC_007111.1"/>
        <s v="NC_007141.1"/>
        <s v="NC_007142.1"/>
        <s v="NC_007143.1"/>
        <s v="NC_007165.1"/>
        <s v="NC_007166.1"/>
        <s v="NC_007167.1"/>
        <s v="NC_007169.1"/>
        <s v="NC_007170.1"/>
        <s v="NC_007171.1"/>
        <s v="NC_007182.1"/>
        <s v="NC_007183.1"/>
        <s v="NC_007184.1"/>
        <s v="NC_007185.1"/>
        <s v="NC_007186.1"/>
        <s v="NC_007187.1"/>
        <s v="NC_007190.1"/>
        <s v="NC_007191.1"/>
        <s v="NC_007202.1"/>
        <s v="NC_007203.1"/>
        <s v="NC_007206.1"/>
        <s v="NC_007207.1"/>
        <s v="NC_007208.1"/>
        <s v="NC_007209.1"/>
        <s v="NC_007274.1"/>
        <s v="NC_007275.1"/>
        <s v="NC_007293.1"/>
        <s v="NC_007322.2"/>
        <s v="NC_007323.3"/>
        <s v="NC_007336.1"/>
        <s v="NC_007337.1"/>
        <s v="NC_007349.1"/>
        <s v="NC_007351.1"/>
        <s v="NC_007352.1"/>
        <s v="NC_007353.2"/>
        <s v="NC_007365.1"/>
        <s v="NC_007385.1"/>
        <s v="NC_007386.1"/>
        <s v="NC_007387.1"/>
        <s v="NC_007388.1"/>
        <s v="NC_007389.1"/>
        <s v="NC_007390.1"/>
        <s v="NC_007391.1"/>
        <s v="NC_007392.1"/>
        <s v="NC_007414.1"/>
        <s v="NC_007427.1"/>
        <s v="NC_007428.1"/>
        <s v="NC_007430.1"/>
        <s v="NC_007431.1"/>
        <s v="NC_007483.1"/>
        <s v="NC_007486.1"/>
        <s v="NC_007487.1"/>
        <s v="NC_007488.2"/>
        <s v="NC_007489.1"/>
        <s v="NC_007490.2"/>
        <s v="NC_007491.1"/>
        <s v="NC_007504.1"/>
        <s v="NC_007505.1"/>
        <s v="NC_007506.1"/>
        <s v="NC_007507.1"/>
        <s v="NC_007515.1"/>
        <s v="NC_007593.1"/>
        <s v="NC_007594.1"/>
        <s v="NC_007595.1"/>
        <s v="NC_007607.1"/>
        <s v="NC_007608.1"/>
        <s v="NC_007615.1"/>
        <s v="NC_007616.1"/>
        <s v="NC_007617.1"/>
        <s v="NC_007621.1"/>
        <s v="NC_007635.1"/>
        <s v="NC_007641.1"/>
        <s v="NC_007675.1"/>
        <s v="NC_007678.1"/>
        <s v="NC_007682.3"/>
        <s v="NC_007706.1"/>
        <s v="NC_007713.1"/>
        <s v="NC_007714.1"/>
        <s v="NC_007715.1"/>
        <s v="NC_007717.1"/>
        <s v="NC_007718.1"/>
        <s v="NC_007719.1"/>
        <s v="NC_007720.1"/>
        <s v="NC_007762.1"/>
        <s v="NC_007763.1"/>
        <s v="NC_007764.1"/>
        <s v="NC_007765.1"/>
        <s v="NC_007766.1"/>
        <s v="NC_007768.1"/>
        <s v="NC_007769.1"/>
        <s v="NC_007770.1"/>
        <s v="NC_007771.1"/>
        <s v="NC_007772.1"/>
        <s v="NC_007773.1"/>
        <s v="NC_007790.1"/>
        <s v="NC_007791.1"/>
        <s v="NC_007792.1"/>
        <s v="NC_007800.1"/>
        <s v="NC_007801.1"/>
        <s v="NC_007900.1"/>
        <s v="NC_007901.1"/>
        <s v="NC_007926.1"/>
        <s v="NC_007927.1"/>
        <s v="NC_007928.1"/>
        <s v="NC_007930.1"/>
        <s v="NC_007931.1"/>
        <s v="NC_007941.1"/>
        <s v="NC_007949.1"/>
        <s v="NC_007950.1"/>
        <s v="NC_007956.1"/>
        <s v="NC_007959.1"/>
        <s v="NC_007960.1"/>
        <s v="NC_007961.1"/>
        <s v="NC_007962.1"/>
        <s v="NC_007968.1"/>
        <s v="NC_007971.2"/>
        <s v="NC_007972.2"/>
        <s v="NC_007974.2"/>
        <s v="NC_008010.2"/>
        <s v="NC_008012.1"/>
        <s v="NC_008013.1"/>
        <s v="NC_008014.1"/>
        <s v="NC_008036.1"/>
        <s v="NC_008042.1"/>
        <s v="NC_008043.1"/>
        <s v="NC_008049.1"/>
        <s v="NC_008050.1"/>
        <s v="NC_008051.1"/>
        <s v="NC_008052.1"/>
        <s v="NC_008053.1"/>
        <s v="NC_008087.1"/>
        <s v="NC_008118.1"/>
        <s v="NC_008119.1"/>
        <s v="NC_008120.1"/>
        <s v="NC_008121.1"/>
        <s v="NC_008122.1"/>
        <s v="NC_008147.1"/>
        <s v="NC_008213.1"/>
        <s v="NC_008226.1"/>
        <s v="NC_008230.1"/>
        <s v="NC_008242.1"/>
        <s v="NC_008243.1"/>
        <s v="NC_008244.1"/>
        <s v="NC_008246.1"/>
        <s v="NC_008247.1"/>
        <s v="NC_008259.1"/>
        <s v="NC_008269.1"/>
        <s v="NC_008270.1"/>
        <s v="NC_008271.1"/>
        <s v="NC_008273.1"/>
        <s v="NC_008274.1"/>
        <s v="NC_008275.1"/>
        <s v="NC_008308.1"/>
        <s v="NC_008318.1"/>
        <s v="NC_008320.1"/>
        <s v="NC_008341.1"/>
        <s v="NC_008342.1"/>
        <s v="NC_008350.1"/>
        <s v="NC_008351.1"/>
        <s v="NC_008352.1"/>
        <s v="NC_008353.1"/>
        <s v="NC_008354.1"/>
        <s v="NC_008356.1"/>
        <s v="NC_008357.1"/>
        <s v="NC_008378.1"/>
        <s v="NC_008379.1"/>
        <s v="NC_008381.1"/>
        <s v="NC_008382.1"/>
        <s v="NC_008383.1"/>
        <s v="NC_008384.1"/>
        <s v="NC_008385.1"/>
        <s v="NC_008386.1"/>
        <s v="NC_008387.1"/>
        <s v="NC_008388.1"/>
        <s v="NC_008389.1"/>
        <s v="NC_008436.1"/>
        <s v="NC_008438.1"/>
        <s v="NC_008439.1"/>
        <s v="NC_008440.1"/>
        <s v="NC_008441.1"/>
        <s v="NC_008442.1"/>
        <s v="NC_008443.1"/>
        <s v="NC_008444.1"/>
        <s v="NC_008445.1"/>
        <s v="NC_008459.1"/>
        <s v="NC_008460.1"/>
        <s v="NC_008486.1"/>
        <s v="NC_008487.1"/>
        <s v="NC_008488.1"/>
        <s v="NC_008489.1"/>
        <s v="NC_008490.1"/>
        <s v="NC_008496.1"/>
        <s v="NC_008498.1"/>
        <s v="NC_008499.1"/>
        <s v="NC_008500.1"/>
        <s v="NC_008501.1"/>
        <s v="NC_008502.1"/>
        <s v="NC_008503.1"/>
        <s v="NC_008504.1"/>
        <s v="NC_008505.1"/>
        <s v="NC_008506.1"/>
        <s v="NC_008507.1"/>
        <s v="NC_008537.1"/>
        <s v="NC_008538.1"/>
        <s v="NC_008539.1"/>
        <s v="NC_008545.1"/>
        <s v="NC_008564.1"/>
        <s v="NC_008565.1"/>
        <s v="NC_008566.1"/>
        <s v="NC_008567.1"/>
        <s v="NC_008568.1"/>
        <s v="NC_008569.1"/>
        <s v="NC_008573.1"/>
        <s v="NC_008594.1"/>
        <s v="NC_008597.1"/>
        <s v="NC_008598.1"/>
        <s v="NC_008607.1"/>
        <s v="NC_008608.1"/>
        <s v="NC_008612.1"/>
        <s v="NC_008613.1"/>
        <s v="NC_008688.1"/>
        <s v="NC_008690.1"/>
        <s v="NC_008691.1"/>
        <s v="NC_008696.1"/>
        <s v="NC_008697.1"/>
        <s v="NC_008703.1"/>
        <s v="NC_008704.1"/>
        <s v="NC_008712.1"/>
        <s v="NC_008713.1"/>
        <s v="NC_008738.1"/>
        <s v="NC_008739.1"/>
        <s v="NC_008741.1"/>
        <s v="NC_008757.1"/>
        <s v="NC_008758.1"/>
        <s v="NC_008759.1"/>
        <s v="NC_008760.1"/>
        <s v="NC_008761.1"/>
        <s v="NC_008762.1"/>
        <s v="NC_008763.1"/>
        <s v="NC_008764.1"/>
        <s v="NC_008765.1"/>
        <s v="NC_008766.1"/>
        <s v="NC_008768.1"/>
        <s v="NC_008770.1"/>
        <s v="NC_008771.1"/>
        <s v="NC_008790.1"/>
        <s v="NC_008791.1"/>
        <s v="NC_008792.1"/>
        <s v="NC_008821.1"/>
        <s v="NC_008823.1"/>
        <s v="NC_008826.1"/>
        <s v="NC_009007.1"/>
        <s v="NC_009008.1"/>
        <s v="NC_009034.1"/>
        <s v="NC_009035.1"/>
        <s v="NC_009036.1"/>
        <s v="NC_009037.1"/>
        <s v="NC_009038.1"/>
        <s v="NC_009040.1"/>
        <s v="NC_009128.1"/>
        <s v="NC_009129.1"/>
        <s v="NC_009130.1"/>
        <s v="NC_009131.1"/>
        <s v="NC_009132.1"/>
        <s v="NC_009133.1"/>
        <s v="NC_009136.1"/>
        <s v="NC_009137.1"/>
        <s v="NC_009139.1"/>
        <s v="NC_009140.1"/>
        <s v="NC_009141.1"/>
        <s v="NC_009226.1"/>
        <s v="NC_009227.1"/>
        <s v="NC_009228.1"/>
        <s v="NC_009229.1"/>
        <s v="NC_009230.1"/>
        <s v="NC_009329.1"/>
        <s v="NC_009339.1"/>
        <s v="NC_009340.1"/>
        <s v="NC_009341.1"/>
        <s v="NC_009343.1"/>
        <s v="NC_009344.1"/>
        <s v="NC_009345.1"/>
        <s v="NC_009346.1"/>
        <s v="NC_009347.1"/>
        <s v="NC_009349.1"/>
        <s v="NC_009350.1"/>
        <s v="NC_009351.1"/>
        <s v="NC_009352.2"/>
        <s v="NC_009353.1"/>
        <s v="NC_009377.1"/>
        <s v="NC_009378.1"/>
        <s v="NC_009425.1"/>
        <s v="NC_009426.1"/>
        <s v="NC_009427.1"/>
        <s v="NC_009429.1"/>
        <s v="NC_009430.1"/>
        <s v="NC_009431.1"/>
        <s v="NC_009432.1"/>
        <s v="NC_009433.1"/>
        <s v="NC_009435.1"/>
        <s v="NC_009444.1"/>
        <s v="NC_009453.1"/>
        <s v="NC_009466.1"/>
        <s v="NC_009467.1"/>
        <s v="NC_009468.1"/>
        <s v="NC_009469.1"/>
        <s v="NC_009470.1"/>
        <s v="NC_009471.1"/>
        <s v="NC_009472.1"/>
        <s v="NC_009473.1"/>
        <s v="NC_009474.1"/>
        <s v="NC_009475.1"/>
        <s v="NC_009476.1"/>
        <s v="NC_009477.1"/>
        <s v="NC_009478.1"/>
        <s v="NC_009479.1"/>
        <s v="NC_009496.1"/>
        <s v="NC_009506.1"/>
        <s v="NC_009507.1"/>
        <s v="NC_009508.1"/>
        <s v="NC_009516.1"/>
        <s v="NC_009517.1"/>
        <s v="NC_009595.1"/>
        <s v="NC_009596.1"/>
        <s v="NC_009602.1"/>
        <s v="NC_009619.1"/>
        <s v="NC_009620.1"/>
        <s v="NC_009621.1"/>
        <s v="NC_009622.1"/>
        <s v="NC_009623.1"/>
        <s v="NC_009624.1"/>
        <s v="NC_009625.1"/>
        <s v="NC_009649.1"/>
        <s v="NC_009650.1"/>
        <s v="NC_009651.1"/>
        <s v="NC_009652.1"/>
        <s v="NC_009653.1"/>
        <s v="NC_009658.1"/>
        <s v="NC_009660.1"/>
        <s v="NC_009661.1"/>
        <s v="NC_009666.2"/>
        <s v="NC_009669.1"/>
        <s v="NC_009670.1"/>
        <s v="NC_009671.1"/>
        <s v="NC_009672.1"/>
        <s v="NC_009673.1"/>
        <s v="NC_009700.1"/>
        <s v="NC_009701.1"/>
        <s v="NC_009702.1"/>
        <s v="NC_009703.1"/>
        <s v="NC_009704.1"/>
        <s v="NC_009705.1"/>
        <s v="NC_009713.1"/>
        <s v="NC_009716.1"/>
        <s v="NC_009717.1"/>
        <s v="NC_009726.1"/>
        <s v="NC_009739.1"/>
        <s v="NC_009751.1"/>
        <s v="NC_009753.1"/>
        <s v="NC_009777.1"/>
        <s v="NC_009779.1"/>
        <s v="NC_009780.1"/>
        <s v="NC_009781.1"/>
        <s v="NC_009786.1"/>
        <s v="NC_009787.1"/>
        <s v="NC_009788.1"/>
        <s v="NC_009789.1"/>
        <s v="NC_009790.1"/>
        <s v="NC_009791.1"/>
        <s v="NC_009793.1"/>
        <s v="NC_009794.1"/>
        <s v="NC_009795.1"/>
        <s v="NC_009796.1"/>
        <s v="NC_009806.1"/>
        <s v="NC_009807.1"/>
        <s v="NC_009829.1"/>
        <s v="NC_009837.1"/>
        <s v="NC_009838.1"/>
        <s v="NC_009841.1"/>
        <s v="NC_009897.1"/>
        <s v="NC_009926.1"/>
        <s v="NC_009927.1"/>
        <s v="NC_009928.1"/>
        <s v="NC_009929.1"/>
        <s v="NC_009930.1"/>
        <s v="NC_009931.1"/>
        <s v="NC_009932.1"/>
        <s v="NC_009933.1"/>
        <s v="NC_009934.1"/>
        <s v="NC_009939.1"/>
        <s v="NC_009955.1"/>
        <s v="NC_009956.1"/>
        <s v="NC_009957.1"/>
        <s v="NC_009958.1"/>
        <s v="NC_009959.1"/>
        <s v="NC_009966.1"/>
        <s v="NC_009980.1"/>
        <s v="NC_009981.1"/>
        <s v="NC_009982.1"/>
        <s v="NC_009998.1"/>
        <s v="NC_009999.1"/>
        <s v="NC_010000.1"/>
        <s v="NC_010008.2"/>
        <s v="NC_010009.2"/>
        <s v="NC_010010.2"/>
        <s v="NC_010011.1"/>
        <s v="NC_010021.1"/>
        <s v="NC_010029.2"/>
        <s v="NC_010042.1"/>
        <s v="NC_010063.1"/>
        <s v="NC_010064.1"/>
        <s v="NC_010065.1"/>
        <s v="NC_010066.1"/>
        <s v="NC_010069.1"/>
        <s v="NC_010070.1"/>
        <s v="NC_010072.1"/>
        <s v="NC_010076.1"/>
        <s v="NC_010077.1"/>
        <s v="NC_010078.1"/>
        <s v="NC_010088.1"/>
        <s v="NC_010096.1"/>
        <s v="NC_010097.1"/>
        <s v="NC_010098.1"/>
        <s v="NC_010099.1"/>
        <s v="NC_010111.1"/>
        <s v="NC_010112.1"/>
        <s v="NC_010113.1"/>
        <s v="NC_010114.1"/>
        <s v="NC_010115.1"/>
        <s v="NC_010119.1"/>
        <s v="NC_010123.1"/>
        <s v="NC_010124.1"/>
        <s v="NC_010157.1"/>
        <s v="NC_010158.1"/>
        <s v="NC_010160.1"/>
        <s v="NC_010164.1"/>
        <s v="NC_010177.2"/>
        <s v="NC_010180.1"/>
        <s v="NC_010181.1"/>
        <s v="NC_010182.1"/>
        <s v="NC_010183.1"/>
        <s v="NC_010188.1"/>
        <s v="NC_010190.1"/>
        <s v="NC_010230.1"/>
        <s v="NC_010242.1"/>
        <s v="NC_010243.1"/>
        <s v="NC_010257.1"/>
        <s v="NC_010258.1"/>
        <s v="NC_010259.1"/>
        <s v="NC_010260.1"/>
        <s v="NC_010261.1"/>
        <s v="NC_010262.1"/>
        <s v="NC_010279.1"/>
        <s v="NC_010281.1"/>
        <s v="NC_010282.1"/>
        <s v="NC_010283.1"/>
        <s v="NC_010284.1"/>
        <s v="NC_010286.1"/>
        <s v="NC_010290.1"/>
        <s v="NC_010291.1"/>
        <s v="NC_010309.1"/>
        <s v="NC_010310.1"/>
        <s v="NC_010311.1"/>
        <s v="NC_010312.2"/>
        <s v="NC_010330.1"/>
        <s v="NC_010331.1"/>
        <s v="NC_010332.1"/>
        <s v="NC_010333.1"/>
        <s v="NC_010335.1"/>
        <s v="NC_010365.1"/>
        <s v="NC_010366.1"/>
        <s v="NC_010367.1"/>
        <s v="NC_010368.1"/>
        <s v="NC_010369.1"/>
        <s v="NC_010370.1"/>
        <s v="NC_010371.1"/>
        <s v="NC_010372.1"/>
        <s v="NC_010373.1"/>
        <s v="NC_010374.1"/>
        <s v="NC_010375.1"/>
        <s v="NC_010377.1"/>
        <s v="NC_010378.1"/>
        <s v="NC_010379.1"/>
        <s v="NC_010394.1"/>
        <s v="NC_010399.1"/>
        <s v="NC_010401.1"/>
        <s v="NC_010402.1"/>
        <s v="NC_010403.1"/>
        <s v="NC_010404.1"/>
        <s v="NC_010405.1"/>
        <s v="NC_010406.1"/>
        <s v="NC_010408.1"/>
        <s v="NC_010409.1"/>
        <s v="NC_010418.1"/>
        <s v="NC_010419.1"/>
        <s v="NC_010420.1"/>
        <s v="NC_010421.1"/>
        <s v="NC_010422.1"/>
        <s v="NC_010423.2"/>
        <s v="NC_010425.1"/>
        <s v="NC_010426.1"/>
        <s v="NC_010427.1"/>
        <s v="NC_010428.1"/>
        <s v="NC_010429.1"/>
        <s v="NC_010464.1"/>
        <s v="NC_010466.1"/>
        <s v="NC_010467.1"/>
        <s v="NC_010469.1"/>
        <s v="NC_010470.1"/>
        <s v="NC_010474.1"/>
        <s v="NC_010476.1"/>
        <s v="NC_010477.1"/>
        <s v="NC_010478.1"/>
        <s v="NC_010479.1"/>
        <s v="NC_010480.1"/>
        <s v="NC_010481.1"/>
        <s v="NC_010485.1"/>
        <s v="NC_010486.1"/>
        <s v="NC_010487.1"/>
        <s v="NC_010488.1"/>
        <s v="NC_010492.1"/>
        <s v="NC_010494.1"/>
        <s v="NC_010499.1"/>
        <s v="NC_010500.1"/>
        <s v="NC_010502.1"/>
        <s v="NC_010504.1"/>
        <s v="NC_010507.1"/>
        <s v="NC_010509.1"/>
        <s v="NC_010510.1"/>
        <s v="NC_010514.1"/>
        <s v="NC_010517.1"/>
        <s v="NC_010518.1"/>
        <s v="NC_010523.1"/>
        <s v="NC_010529.1"/>
        <s v="NC_010539.1"/>
        <s v="NC_010540.1"/>
        <s v="NC_010541.1"/>
        <s v="NC_010542.1"/>
        <s v="NC_010543.1"/>
        <s v="NC_010549.1"/>
        <s v="NC_010550.1"/>
        <s v="NC_010553.1"/>
        <s v="NC_010555.1"/>
        <s v="NC_010558.1"/>
        <s v="NC_010578.1"/>
        <s v="NC_010579.1"/>
        <s v="NC_010580.1"/>
        <s v="NC_010597.1"/>
        <s v="NC_010598.1"/>
        <s v="NC_010600.1"/>
        <s v="NC_010603.1"/>
        <s v="NC_010604.1"/>
        <s v="NC_010605.1"/>
        <s v="NC_010606.1"/>
        <s v="NC_010607.1"/>
        <s v="NC_010608.1"/>
        <s v="NC_010614.1"/>
        <s v="NC_010615.1"/>
        <s v="NC_010616.1"/>
        <s v="NC_010621.1"/>
        <s v="NC_010625.1"/>
        <s v="NC_010626.1"/>
        <s v="NC_010627.1"/>
        <s v="NC_010629.1"/>
        <s v="NC_010630.1"/>
        <s v="NC_010631.1"/>
        <s v="NC_010632.1"/>
        <s v="NC_010633.1"/>
        <s v="NC_010635.1"/>
        <s v="NC_010643.1"/>
        <s v="NC_010656.1"/>
        <s v="NC_010657.1"/>
        <s v="NC_010659.1"/>
        <s v="NC_010660.1"/>
        <s v="NC_010672.1"/>
        <s v="NC_010675.1"/>
        <s v="NC_010679.1"/>
        <s v="NC_010680.1"/>
        <s v="NC_010683.1"/>
        <s v="NC_010684.1"/>
        <s v="NC_010685.1"/>
        <s v="NC_010686.1"/>
        <s v="NC_010687.1"/>
        <s v="NC_010693.1"/>
        <s v="NC_010695.1"/>
        <s v="NC_010696.1"/>
        <s v="NC_010697.1"/>
        <s v="NC_010699.1"/>
        <s v="NC_010715.1"/>
        <s v="NC_010716.1"/>
        <s v="NC_010719.1"/>
        <s v="NC_010720.1"/>
        <s v="NC_010721.1"/>
        <s v="NC_010722.1"/>
        <s v="NC_010724.1"/>
        <s v="NC_010726.1"/>
        <s v="NC_010727.1"/>
        <s v="NC_010728.1"/>
        <s v="NC_010733.1"/>
        <s v="NC_010734.1"/>
        <s v="NC_010795.1"/>
        <s v="NC_010796.1"/>
        <s v="NC_010802.1"/>
        <s v="NC_010813.1"/>
        <s v="NC_010815.1"/>
        <s v="NC_010841.1"/>
        <s v="NC_010844.1"/>
        <s v="NC_010846.1"/>
        <s v="NC_010847.2"/>
        <s v="NC_010848.1"/>
        <s v="NC_010849.1"/>
        <s v="NC_010850.1"/>
        <s v="NC_010851.1"/>
        <s v="NC_010852.1"/>
        <s v="NC_010853.1"/>
        <s v="NC_010854.1"/>
        <s v="NC_010855.1"/>
        <s v="NC_010856.1"/>
        <s v="NC_010857.1"/>
        <s v="NC_010858.1"/>
        <s v="NC_010859.1"/>
        <s v="NC_010860.1"/>
        <s v="NC_010861.1"/>
        <s v="NC_010862.1"/>
        <s v="NC_010863.1"/>
        <s v="NC_010864.1"/>
        <s v="NC_010865.1"/>
        <s v="NC_010867.1"/>
        <s v="NC_010868.1"/>
        <s v="NC_010869.1"/>
        <s v="NC_010870.1"/>
        <s v="NC_010871.1"/>
        <s v="NC_010872.1"/>
        <s v="NC_010873.1"/>
        <s v="NC_010874.1"/>
        <s v="NC_010875.1"/>
        <s v="NC_010876.1"/>
        <s v="NC_010877.1"/>
        <s v="NC_010878.1"/>
        <s v="NC_010879.1"/>
        <s v="NC_010880.1"/>
        <s v="NC_010881.1"/>
        <s v="NC_010882.1"/>
        <s v="NC_010883.1"/>
        <s v="NC_010884.1"/>
        <s v="NC_010885.1"/>
        <s v="NC_010886.1"/>
        <s v="NC_010887.1"/>
        <s v="NC_010888.1"/>
        <s v="NC_010889.1"/>
        <s v="NC_010890.1"/>
        <s v="NC_010891.1"/>
        <s v="NC_010893.1"/>
        <s v="NC_010894.1"/>
        <s v="NC_010895.1"/>
        <s v="NC_010896.1"/>
        <s v="NC_010897.1"/>
        <s v="NC_010898.1"/>
        <s v="NC_010899.1"/>
        <s v="NC_010900.1"/>
        <s v="NC_010901.1"/>
        <s v="NC_010902.1"/>
        <s v="NC_010903.1"/>
        <s v="NC_010904.1"/>
        <s v="NC_010905.1"/>
        <s v="NC_010906.1"/>
        <s v="NC_010907.1"/>
        <s v="NC_010908.1"/>
        <s v="NC_010909.1"/>
        <s v="NC_010910.1"/>
        <s v="NC_010912.1"/>
        <s v="NC_010913.1"/>
        <s v="NC_010914.3"/>
        <s v="NC_010915.1"/>
        <s v="NC_010917.1"/>
        <s v="NC_010918.1"/>
        <s v="NC_010919.1"/>
        <s v="NC_010920.1"/>
        <s v="NC_010922.1"/>
        <s v="NC_010923.1"/>
        <s v="NC_010924.1"/>
        <s v="NC_010926.1"/>
        <s v="NC_010927.1"/>
        <s v="NC_010928.1"/>
        <s v="NC_010929.1"/>
        <s v="NC_010930.1"/>
        <s v="NC_010931.1"/>
        <s v="NC_010932.1"/>
        <s v="NC_010933.1"/>
        <s v="NC_010934.1"/>
        <s v="NC_010935.1"/>
        <s v="NC_010936.1"/>
        <s v="NC_010937.1"/>
        <s v="NC_010938.1"/>
        <s v="NC_010940.1"/>
        <s v="NC_010941.1"/>
        <s v="NC_010942.1"/>
        <s v="NC_010980.1"/>
        <s v="NC_010982.1"/>
        <s v="NC_010983.1"/>
        <s v="NC_010993.1"/>
        <s v="NC_010996.1"/>
        <s v="NC_010997.1"/>
        <s v="NC_010998.1"/>
        <s v="NC_011003.1"/>
        <s v="NC_011028.1"/>
        <s v="NC_011030.1"/>
        <s v="NC_011034.1"/>
        <s v="NC_011061.1"/>
        <s v="NC_011073.1"/>
        <s v="NC_011076.1"/>
        <s v="NC_011077.1"/>
        <s v="NC_011078.1"/>
        <s v="NC_011079.1"/>
        <s v="NC_011081.1"/>
        <s v="NC_011082.1"/>
        <s v="NC_011084.1"/>
        <s v="NC_011092.1"/>
        <s v="NC_011093.1"/>
        <s v="NC_011101.1"/>
        <s v="NC_011102.1"/>
        <s v="NC_011131.1"/>
        <s v="NC_011136.1"/>
        <s v="NC_011139.1"/>
        <s v="NC_011140.1"/>
        <s v="NC_011143.1"/>
        <s v="NC_011148.1"/>
        <s v="NC_011150.1"/>
        <s v="NC_011151.1"/>
        <s v="NC_011185.1"/>
        <s v="NC_011204.1"/>
        <s v="NC_011207.1"/>
        <s v="NC_011214.1"/>
        <s v="NC_011215.1"/>
        <s v="NC_011223.1"/>
        <s v="NC_011224.1"/>
        <s v="NC_011225.1"/>
        <s v="NC_011226.1"/>
        <s v="NC_011227.1"/>
        <s v="NC_011228.1"/>
        <s v="NC_011245.1"/>
        <s v="NC_011246.1"/>
        <s v="NC_011247.1"/>
        <s v="NC_011248.1"/>
        <s v="NC_011249.1"/>
        <s v="NC_011250.1"/>
        <s v="NC_011251.1"/>
        <s v="NC_011252.1"/>
        <s v="NC_011253.1"/>
        <s v="NC_011254.1"/>
        <s v="NC_011255.1"/>
        <s v="NC_011256.1"/>
        <s v="NC_011257.1"/>
        <s v="NC_011258.1"/>
        <s v="NC_011259.1"/>
        <s v="NC_011260.1"/>
        <s v="NC_011261.1"/>
        <s v="NC_011262.1"/>
        <s v="NC_011263.1"/>
        <s v="NC_011264.1"/>
        <s v="NC_011265.1"/>
        <s v="NC_011266.1"/>
        <s v="NC_011281.1"/>
        <s v="NC_011282.1"/>
        <s v="NC_011299.1"/>
        <s v="NC_011311.1"/>
        <s v="NC_011314.1"/>
        <s v="NC_011315.1"/>
        <s v="NC_011316.1"/>
        <s v="NC_011332.1"/>
        <s v="NC_011334.1"/>
        <s v="NC_011336.1"/>
        <s v="NC_011337.1"/>
        <s v="NC_011338.1"/>
        <s v="NC_011339.1"/>
        <s v="NC_011340.1"/>
        <s v="NC_011341.1"/>
        <s v="NC_011342.1"/>
        <s v="NC_011350.1"/>
        <s v="NC_011351.1"/>
        <s v="NC_011352.1"/>
        <s v="NC_011355.1"/>
        <s v="NC_011363.1"/>
        <s v="NC_011364.1"/>
        <s v="NC_011366.1"/>
        <s v="NC_011367.1"/>
        <s v="NC_011368.1"/>
        <s v="NC_011370.1"/>
        <s v="NC_011371.1"/>
        <s v="NC_011376.1"/>
        <s v="NC_011377.1"/>
        <s v="NC_011378.1"/>
        <s v="NC_011382.1"/>
        <s v="NC_011383.1"/>
        <s v="NC_011385.1"/>
        <s v="NC_011396.1"/>
        <s v="NC_011403.1"/>
        <s v="NC_011404.1"/>
        <s v="NC_011405.1"/>
        <s v="NC_011406.1"/>
        <s v="NC_011407.1"/>
        <s v="NC_011408.1"/>
        <s v="NC_011409.1"/>
        <s v="NC_011410.1"/>
        <s v="NC_011411.1"/>
        <s v="NC_011412.1"/>
        <s v="NC_011413.1"/>
        <s v="NC_011414.1"/>
        <s v="NC_011416.1"/>
        <s v="NC_011418.1"/>
        <s v="NC_011419.1"/>
        <s v="NC_011422.1"/>
        <s v="NC_011497.1"/>
        <s v="NC_011499.1"/>
        <s v="NC_011511.1"/>
        <s v="NC_011512.1"/>
        <s v="NC_011513.1"/>
        <s v="NC_011514.1"/>
        <s v="NC_011521.1"/>
        <s v="NC_011522.1"/>
        <s v="NC_011526.1"/>
        <s v="NC_011561.1"/>
        <s v="NC_011562.1"/>
        <s v="NC_011563.1"/>
        <s v="NC_011564.1"/>
        <s v="NC_011585.1"/>
        <s v="NC_011602.1"/>
        <s v="NC_011603.1"/>
        <s v="NC_011604.1"/>
        <s v="NC_011605.1"/>
        <s v="NC_011610.1"/>
        <s v="NC_011617.1"/>
        <s v="NC_011640.1"/>
        <s v="NC_011641.1"/>
        <s v="NC_011642.1"/>
        <s v="NC_011647.1"/>
        <s v="NC_011648.1"/>
        <s v="NC_011649.1"/>
        <s v="NC_011650.1"/>
        <s v="NC_011651.1"/>
        <s v="NC_011652.1"/>
        <s v="NC_011654.1"/>
        <s v="NC_011655.1"/>
        <s v="NC_011656.1"/>
        <s v="NC_011657.1"/>
        <s v="NC_011664.1"/>
        <s v="NC_011665.1"/>
        <s v="NC_011667.1"/>
        <s v="NC_011668.1"/>
        <s v="NC_011720.1"/>
        <s v="NC_011721.1"/>
        <s v="NC_011722.1"/>
        <s v="NC_011723.1"/>
        <s v="NC_011724.1"/>
        <s v="NC_011727.1"/>
        <s v="NC_011730.1"/>
        <s v="NC_011731.1"/>
        <s v="NC_011732.1"/>
        <s v="NC_011733.1"/>
        <s v="NC_011734.1"/>
        <s v="NC_011735.1"/>
        <s v="NC_011736.1"/>
        <s v="NC_011737.1"/>
        <s v="NC_011738.1"/>
        <s v="NC_011739.1"/>
        <s v="NC_011743.1"/>
        <s v="NC_011746.1"/>
        <s v="NC_011749.1"/>
        <s v="NC_011752.1"/>
        <s v="NC_011754.1"/>
        <s v="NC_011758.1"/>
        <s v="NC_011759.1"/>
        <s v="NC_011760.1"/>
        <s v="NC_011767.1"/>
        <s v="NC_011771.1"/>
        <s v="NC_011774.1"/>
        <s v="NC_011775.1"/>
        <s v="NC_011776.1"/>
        <s v="NC_011777.1"/>
        <s v="NC_011778.1"/>
        <s v="NC_011779.1"/>
        <s v="NC_011780.1"/>
        <s v="NC_011781.1"/>
        <s v="NC_011782.1"/>
        <s v="NC_011783.1"/>
        <s v="NC_011784.1"/>
        <s v="NC_011785.1"/>
        <s v="NC_011786.1"/>
        <s v="NC_011787.1"/>
        <s v="NC_011788.1"/>
        <s v="NC_011789.1"/>
        <s v="NC_011790.1"/>
        <s v="NC_011791.1"/>
        <s v="NC_011792.1"/>
        <s v="NC_011793.1"/>
        <s v="NC_011794.1"/>
        <s v="NC_011795.1"/>
        <s v="NC_011796.1"/>
        <s v="NC_011797.1"/>
        <s v="NC_011798.1"/>
        <s v="NC_011799.1"/>
        <s v="NC_011812.1"/>
        <s v="NC_011836.1"/>
        <s v="NC_011838.1"/>
        <s v="NC_011839.1"/>
        <s v="NC_011840.1"/>
        <s v="NC_011841.1"/>
        <s v="NC_011842.1"/>
        <s v="NC_011843.1"/>
        <s v="NC_011844.1"/>
        <s v="NC_011845.1"/>
        <s v="NC_011846.1"/>
        <s v="NC_011847.1"/>
        <s v="NC_011848.1"/>
        <s v="NC_011849.1"/>
        <s v="NC_011850.1"/>
        <s v="NC_011851.1"/>
        <s v="NC_011853.1"/>
        <s v="NC_011854.1"/>
        <s v="NC_011855.1"/>
        <s v="NC_011856.1"/>
        <s v="NC_011857.1"/>
        <s v="NC_011858.1"/>
        <s v="NC_011859.1"/>
        <s v="NC_011860.1"/>
        <s v="NC_011861.1"/>
        <s v="NC_011862.1"/>
        <s v="NC_011863.1"/>
        <s v="NC_011864.1"/>
        <s v="NC_011865.1"/>
        <s v="NC_011866.1"/>
        <s v="NC_011867.1"/>
        <s v="NC_011868.1"/>
        <s v="NC_011869.1"/>
        <s v="NC_011870.1"/>
        <s v="NC_011871.1"/>
        <s v="NC_011872.1"/>
        <s v="NC_011873.1"/>
        <s v="NC_011874.1"/>
        <s v="NC_011875.1"/>
        <s v="NC_011876.1"/>
        <s v="NC_011877.1"/>
        <s v="NC_011878.1"/>
        <s v="NC_011879.1"/>
        <s v="NC_011880.1"/>
        <s v="NC_011881.1"/>
        <s v="NC_011882.1"/>
        <s v="NC_011885.1"/>
        <s v="NC_011887.1"/>
        <s v="NC_011888.1"/>
        <s v="NC_011889.1"/>
        <s v="NC_011890.1"/>
        <s v="NC_011892.1"/>
        <s v="NC_011893.1"/>
        <s v="NC_011895.1"/>
        <s v="NC_011897.1"/>
        <s v="NC_011917.1"/>
        <s v="NC_011960.1"/>
        <s v="NC_011961.1"/>
        <s v="NC_011962.1"/>
        <s v="NC_011964.1"/>
        <s v="NC_011965.1"/>
        <s v="NC_011966.1"/>
        <s v="NC_011967.1"/>
        <s v="NC_011968.1"/>
        <s v="NC_011970.1"/>
        <s v="NC_011971.1"/>
        <s v="NC_011972.1"/>
        <s v="NC_011973.1"/>
        <s v="NC_011974.1"/>
        <s v="NC_011975.1"/>
        <s v="NC_011977.1"/>
        <s v="NC_011980.1"/>
        <s v="NC_011981.1"/>
        <s v="NC_011982.1"/>
        <s v="NC_011984.1"/>
        <s v="NC_011986.1"/>
        <s v="NC_011987.1"/>
        <s v="NC_011990.1"/>
        <s v="NC_011991.1"/>
        <s v="NC_011994.1"/>
        <s v="NC_011995.1"/>
        <s v="NC_011996.1"/>
        <s v="NC_011997.1"/>
        <s v="NC_011998.1"/>
        <s v="NC_012000.1"/>
        <s v="NC_012001.1"/>
        <s v="NC_012002.1"/>
        <s v="NC_012003.1"/>
        <s v="NC_012006.1"/>
        <s v="NC_012030.1"/>
        <s v="NC_012031.1"/>
        <s v="NC_012033.1"/>
        <s v="NC_012035.1"/>
        <s v="NC_012036.1"/>
        <s v="NC_012037.1"/>
        <s v="NC_012040.1"/>
        <s v="NC_012088.1"/>
        <s v="NC_012089.1"/>
        <s v="NC_012090.1"/>
        <s v="NC_012104.1"/>
        <s v="NC_012105.1"/>
        <s v="NC_012106.1"/>
        <s v="NC_012107.1"/>
        <s v="NC_012109.1"/>
        <s v="NC_012110.1"/>
        <s v="NC_012111.1"/>
        <s v="NC_012112.1"/>
        <s v="NC_012113.1"/>
        <s v="NC_012114.1"/>
        <s v="NC_012124.1"/>
        <s v="NC_012128.1"/>
        <s v="NC_012129.1"/>
        <s v="NC_012130.1"/>
        <s v="NC_012131.1"/>
        <s v="NC_012132.1"/>
        <s v="NC_012133.1"/>
        <s v="NC_012148.1"/>
        <s v="NC_012149.1"/>
        <s v="NC_012150.1"/>
        <s v="NC_012151.1"/>
        <s v="NC_012152.1"/>
        <s v="NC_012153.1"/>
        <s v="NC_012154.1"/>
        <s v="NC_012155.1"/>
        <s v="NC_012156.1"/>
        <s v="NC_012157.1"/>
        <s v="NC_012158.1"/>
        <s v="NC_012159.1"/>
        <s v="NC_012160.1"/>
        <s v="NC_012161.1"/>
        <s v="NC_012162.1"/>
        <s v="NC_012163.1"/>
        <s v="NC_012164.1"/>
        <s v="NC_012165.1"/>
        <s v="NC_012166.1"/>
        <s v="NC_012167.1"/>
        <s v="NC_012168.1"/>
        <s v="NC_012169.1"/>
        <s v="NC_012170.1"/>
        <s v="NC_012171.1"/>
        <s v="NC_012172.1"/>
        <s v="NC_012173.1"/>
        <s v="NC_012174.1"/>
        <s v="NC_012175.1"/>
        <s v="NC_012176.1"/>
        <s v="NC_012177.1"/>
        <s v="NC_012178.1"/>
        <s v="NC_012179.1"/>
        <s v="NC_012180.1"/>
        <s v="NC_012181.1"/>
        <s v="NC_012182.1"/>
        <s v="NC_012183.1"/>
        <s v="NC_012184.1"/>
        <s v="NC_012185.1"/>
        <s v="NC_012186.1"/>
        <s v="NC_012187.1"/>
        <s v="NC_012188.1"/>
        <s v="NC_012189.1"/>
        <s v="NC_012190.1"/>
        <s v="NC_012191.1"/>
        <s v="NC_012192.1"/>
        <s v="NC_012193.1"/>
        <s v="NC_012194.1"/>
        <s v="NC_012195.1"/>
        <s v="NC_012196.1"/>
        <s v="NC_012197.1"/>
        <s v="NC_012198.1"/>
        <s v="NC_012199.1"/>
        <s v="NC_012200.1"/>
        <s v="NC_012201.1"/>
        <s v="NC_012202.1"/>
        <s v="NC_012203.1"/>
        <s v="NC_012204.1"/>
        <s v="NC_012208.1"/>
        <s v="NC_012209.1"/>
        <s v="NC_012215.1"/>
        <s v="NC_012216.1"/>
        <s v="NC_012219.1"/>
        <s v="NC_012220.1"/>
        <s v="NC_012222.2"/>
        <s v="NC_012226.1"/>
        <s v="NC_012227.1"/>
        <s v="NC_012228.1"/>
        <s v="NC_012229.1"/>
        <s v="NC_012230.1"/>
        <s v="NC_012231.1"/>
        <s v="NC_012232.1"/>
        <s v="NC_012233.1"/>
        <s v="NC_012234.1"/>
        <s v="NC_012235.1"/>
        <s v="NC_012236.1"/>
        <s v="NC_012237.1"/>
        <s v="NC_012238.1"/>
        <s v="NC_012239.1"/>
        <s v="NC_012240.1"/>
        <s v="NC_012241.1"/>
        <s v="NC_012242.1"/>
        <s v="NC_012243.1"/>
        <s v="NC_012244.1"/>
        <s v="NC_012245.1"/>
        <s v="NC_012246.1"/>
        <s v="NC_012247.1"/>
        <s v="NC_012248.1"/>
        <s v="NC_012249.1"/>
        <s v="NC_012250.1"/>
        <s v="NC_012251.1"/>
        <s v="NC_012252.1"/>
        <s v="NC_012253.1"/>
        <s v="NC_012254.1"/>
        <s v="NC_012255.1"/>
        <s v="NC_012256.1"/>
        <s v="NC_012257.1"/>
        <s v="NC_012258.1"/>
        <s v="NC_012259.1"/>
        <s v="NC_012260.1"/>
        <s v="NC_012261.1"/>
        <s v="NC_012262.1"/>
        <s v="NC_012263.1"/>
        <s v="NC_012264.1"/>
        <s v="NC_012265.1"/>
        <s v="NC_012266.1"/>
        <s v="NC_012267.1"/>
        <s v="NC_012268.1"/>
        <s v="NC_012269.1"/>
        <s v="NC_012412.1"/>
        <s v="NC_012415.1"/>
        <s v="NC_012417.1"/>
        <s v="NC_012439.1"/>
        <s v="NC_012473.1"/>
        <s v="NC_012487.1"/>
        <s v="NC_012494.1"/>
        <s v="NC_012495.1"/>
        <s v="NC_012496.1"/>
        <s v="NC_012497.1"/>
        <s v="NC_012498.1"/>
        <s v="NC_012499.1"/>
        <s v="NC_012500.1"/>
        <s v="NC_012501.1"/>
        <s v="NC_012502.1"/>
        <s v="NC_012503.1"/>
        <s v="NC_012504.1"/>
        <s v="NC_012505.1"/>
        <s v="NC_012506.1"/>
        <s v="NC_012507.1"/>
        <s v="NC_012508.1"/>
        <s v="NC_012509.1"/>
        <s v="NC_012510.1"/>
        <s v="NC_012511.1"/>
        <s v="NC_012512.1"/>
        <s v="NC_012513.1"/>
        <s v="NC_012514.1"/>
        <s v="NC_012515.1"/>
        <s v="NC_012516.1"/>
        <s v="NC_012517.1"/>
        <s v="NC_012518.1"/>
        <s v="NC_012520.1"/>
        <s v="NC_012521.1"/>
        <s v="NC_012523.1"/>
        <s v="NC_012527.1"/>
        <s v="NC_012528.1"/>
        <s v="NC_012529.1"/>
        <s v="NC_012547.1"/>
        <s v="NC_012548.1"/>
        <s v="NC_012549.1"/>
        <s v="NC_012550.1"/>
        <s v="NC_012551.1"/>
        <s v="NC_012552.1"/>
        <s v="NC_012555.1"/>
        <s v="NC_012556.1"/>
        <s v="NC_012562.1"/>
        <s v="NC_012577.1"/>
        <s v="NC_012579.1"/>
        <s v="NC_012586.1"/>
        <s v="NC_012624.1"/>
        <s v="NC_012627.1"/>
        <s v="NC_012628.1"/>
        <s v="NC_012629.1"/>
        <s v="NC_012630.1"/>
        <s v="NC_012634.1"/>
        <s v="NC_012642.1"/>
        <s v="NC_012654.1"/>
        <s v="NC_012655.1"/>
        <s v="NC_012656.1"/>
        <s v="NC_012657.1"/>
        <s v="NC_012661.1"/>
        <s v="NC_012674.1"/>
        <s v="NC_012690.1"/>
        <s v="NC_012692.1"/>
        <s v="NC_012693.1"/>
        <s v="NC_012718.1"/>
        <s v="NC_012720.2"/>
        <s v="NC_012722.1"/>
        <s v="NC_012723.1"/>
        <s v="NC_012725.2"/>
        <s v="NC_012733.1"/>
        <s v="NC_012752.1"/>
        <s v="NC_012758.1"/>
        <s v="NC_012760.1"/>
        <s v="NC_012780.1"/>
        <s v="NC_012782.1"/>
        <s v="NC_012790.1"/>
        <s v="NC_012794.1"/>
        <s v="NC_012795.1"/>
        <s v="NC_012797.1"/>
        <s v="NC_012807.1"/>
        <s v="NC_012809.1"/>
        <s v="NC_012810.1"/>
        <s v="NC_012811.1"/>
        <s v="NC_012813.1"/>
        <s v="NC_012847.1"/>
        <s v="NC_012848.1"/>
        <s v="NC_012849.1"/>
        <s v="NC_012851.1"/>
        <s v="NC_012852.1"/>
        <s v="NC_012853.1"/>
        <s v="NC_012854.1"/>
        <s v="NC_012855.1"/>
        <s v="NC_012858.1"/>
        <s v="NC_012859.1"/>
        <s v="NC_012882.1"/>
        <s v="NC_012885.1"/>
        <s v="NC_012886.1"/>
        <s v="NC_012890.1"/>
        <s v="NC_012916.1"/>
        <s v="NC_012919.1"/>
        <s v="NC_012923.1"/>
        <s v="NC_012944.1"/>
        <s v="NC_012961.1"/>
        <s v="NC_012970.1"/>
        <s v="NC_012972.1"/>
        <s v="NC_012983.1"/>
        <s v="NC_012987.1"/>
        <s v="NC_012989.1"/>
        <s v="NC_013010.1"/>
        <s v="NC_013033.1"/>
        <s v="NC_013034.2"/>
        <s v="NC_013056.1"/>
        <s v="NC_013090.1"/>
        <s v="NC_013091.1"/>
        <s v="NC_013092.1"/>
        <s v="NC_013104.1"/>
        <s v="NC_013120.1"/>
        <s v="NC_013121.1"/>
        <s v="NC_013122.1"/>
        <s v="NC_013128.1"/>
        <s v="NC_013129.1"/>
        <s v="NC_013130.1"/>
        <s v="NC_013157.1"/>
        <s v="NC_013160.1"/>
        <s v="NC_013163.1"/>
        <s v="NC_013164.1"/>
        <s v="NC_013167.1"/>
        <s v="NC_013168.1"/>
        <s v="NC_013175.1"/>
        <s v="NC_013176.1"/>
        <s v="NC_013177.1"/>
        <s v="NC_013178.1"/>
        <s v="NC_013190.1"/>
        <s v="NC_013191.1"/>
        <s v="NC_013193.1"/>
        <s v="NC_013200.1"/>
        <s v="NC_013201.1"/>
        <s v="NC_013206.1"/>
        <s v="NC_013207.1"/>
        <s v="NC_013208.1"/>
        <s v="NC_013210.1"/>
        <s v="NC_013211.1"/>
        <s v="NC_013212.1"/>
        <s v="NC_013213.1"/>
        <s v="NC_013214.1"/>
        <s v="NC_013215.1"/>
        <s v="NC_013224.1"/>
        <s v="NC_013263.1"/>
        <s v="NC_013264.1"/>
        <s v="NC_013265.1"/>
        <s v="NC_013277.1"/>
        <s v="NC_013283.1"/>
        <s v="NC_013284.1"/>
        <s v="NC_013285.1"/>
        <s v="NC_013354.1"/>
        <s v="NC_013356.1"/>
        <s v="NC_013357.1"/>
        <s v="NC_013358.1"/>
        <s v="NC_013362.1"/>
        <s v="NC_013363.1"/>
        <s v="NC_013365.1"/>
        <s v="NC_013366.1"/>
        <s v="NC_013367.1"/>
        <s v="NC_013368.1"/>
        <s v="NC_013369.1"/>
        <s v="NC_013370.1"/>
        <s v="NC_013386.1"/>
        <s v="NC_013408.1"/>
        <s v="NC_013409.1"/>
        <s v="NC_013412.1"/>
        <s v="NC_013417.1"/>
        <s v="NC_013419.1"/>
        <s v="NC_013420.1"/>
        <s v="NC_013437.1"/>
        <s v="NC_013442.1"/>
        <s v="NC_013448.1"/>
        <s v="NC_013449.1"/>
        <s v="NC_013451.1"/>
        <s v="NC_013452.1"/>
        <s v="NC_013453.1"/>
        <s v="NC_013500.1"/>
        <s v="NC_013502.1"/>
        <s v="NC_013503.1"/>
        <s v="NC_013505.1"/>
        <s v="NC_013506.1"/>
        <s v="NC_013507.1"/>
        <s v="NC_013509.1"/>
        <s v="NC_013513.1"/>
        <s v="NC_013514.1"/>
        <s v="NC_013516.1"/>
        <s v="NC_013518.1"/>
        <s v="NC_013519.1"/>
        <s v="NC_013531.1"/>
        <s v="NC_013533.1"/>
        <s v="NC_013534.1"/>
        <s v="NC_013536.1"/>
        <s v="NC_013537.1"/>
        <s v="NC_013538.1"/>
        <s v="NC_013539.1"/>
        <s v="NC_013540.1"/>
        <s v="NC_013541.1"/>
        <s v="NC_013542.1"/>
        <s v="NC_013543.1"/>
        <s v="NC_013544.1"/>
        <s v="NC_013545.1"/>
        <s v="NC_013546.1"/>
        <s v="NC_013547.1"/>
        <s v="NC_013548.1"/>
        <s v="NC_013549.1"/>
        <s v="NC_013550.1"/>
        <s v="NC_013551.1"/>
        <s v="NC_013589.1"/>
        <s v="NC_013596.1"/>
        <s v="NC_013636.1"/>
        <s v="NC_013652.1"/>
        <s v="NC_013653.1"/>
        <s v="NC_013655.1"/>
        <s v="NC_013657.1"/>
        <s v="NC_013667.2"/>
        <s v="NC_013717.1"/>
        <s v="NC_013718.1"/>
        <s v="NC_013719.1"/>
        <s v="NC_013726.1"/>
        <s v="NC_013727.1"/>
        <s v="NC_013728.1"/>
        <s v="NC_013742.1"/>
        <s v="NC_013744.1"/>
        <s v="NC_013745.1"/>
        <s v="NC_013746.1"/>
        <s v="NC_013747.1"/>
        <s v="NC_013748.1"/>
        <s v="NC_013749.1"/>
        <s v="NC_013767.1"/>
        <s v="NC_013770.1"/>
        <s v="NC_013775.1"/>
        <s v="NC_013776.1"/>
        <s v="NC_013777.1"/>
        <s v="NC_013779.1"/>
        <s v="NC_013780.1"/>
        <s v="NC_013781.1"/>
        <s v="NC_013782.1"/>
        <s v="NC_013783.1"/>
        <s v="NC_013784.1"/>
        <s v="NC_013785.1"/>
        <s v="NC_013786.1"/>
        <s v="NC_013787.1"/>
        <s v="NC_013788.1"/>
        <s v="NC_013789.1"/>
        <s v="NC_013792.1"/>
        <s v="NC_013793.1"/>
        <s v="NC_013852.1"/>
        <s v="NC_013855.1"/>
        <s v="NC_013856.1"/>
        <s v="NC_013857.1"/>
        <s v="NC_013858.1"/>
        <s v="NC_013859.1"/>
        <s v="NC_013860.1"/>
        <s v="NC_013862.1"/>
        <s v="NC_013888.1"/>
        <s v="NC_013923.1"/>
        <s v="NC_013924.1"/>
        <s v="NC_013925.1"/>
        <s v="NC_013930.1"/>
        <s v="NC_013937.1"/>
        <s v="NC_013938.1"/>
        <s v="NC_013940.1"/>
        <s v="NC_013942.1"/>
        <s v="NC_013944.1"/>
        <s v="NC_013945.1"/>
        <s v="NC_013950.1"/>
        <s v="NC_013951.1"/>
        <s v="NC_013952.1"/>
        <s v="NC_013954.1"/>
        <s v="NC_013957.1"/>
        <s v="NC_013958.1"/>
        <s v="NC_013962.1"/>
        <s v="NC_013963.1"/>
        <s v="NC_013964.1"/>
        <s v="NC_013965.1"/>
        <s v="NC_013966.1"/>
        <s v="NC_013968.1"/>
        <s v="NC_013969.1"/>
        <s v="NC_013970.2"/>
        <s v="NC_013972.1"/>
        <s v="NC_013973.1"/>
        <s v="NC_014003.1"/>
        <s v="NC_014005.1"/>
        <s v="NC_014007.1"/>
        <s v="NC_014009.1"/>
        <s v="NC_014015.1"/>
        <s v="NC_014016.1"/>
        <s v="NC_014017.1"/>
        <s v="NC_014022.1"/>
        <s v="NC_014023.1"/>
        <s v="NC_014025.1"/>
        <s v="NC_014026.1"/>
        <s v="NC_014027.1"/>
        <s v="NC_014028.1"/>
        <s v="NC_014030.1"/>
        <s v="NC_014031.1"/>
        <s v="NC_014035.1"/>
        <s v="NC_014104.1"/>
        <s v="NC_014105.1"/>
        <s v="NC_014107.1"/>
        <s v="NC_014108.1"/>
        <s v="NC_014110.1"/>
        <s v="NC_014111.1"/>
        <s v="NC_014113.1"/>
        <s v="NC_014115.1"/>
        <s v="NC_014116.1"/>
        <s v="NC_014120.1"/>
        <s v="NC_014123.1"/>
        <s v="NC_014124.1"/>
        <s v="NC_014131.1"/>
        <s v="NC_014132.1"/>
        <s v="NC_014133.1"/>
        <s v="NC_014134.1"/>
        <s v="NC_014135.1"/>
        <s v="NC_014144.1"/>
        <s v="NC_014149.1"/>
        <s v="NC_014154.1"/>
        <s v="NC_014155.1"/>
        <s v="NC_014156.1"/>
        <s v="NC_014157.1"/>
        <s v="NC_014159.1"/>
        <s v="NC_014161.1"/>
        <s v="NC_014162.1"/>
        <s v="NC_014163.1"/>
        <s v="NC_014164.1"/>
        <s v="NC_014167.1"/>
        <s v="NC_014170.1"/>
        <s v="NC_014172.1"/>
        <s v="NC_014208.1"/>
        <s v="NC_014213.1"/>
        <s v="NC_014214.1"/>
        <s v="NC_014226.1"/>
        <s v="NC_014227.1"/>
        <s v="NC_014231.1"/>
        <s v="NC_014232.1"/>
        <s v="NC_014233.1"/>
        <s v="NC_014234.1"/>
        <s v="NC_014235.1"/>
        <s v="NC_014247.1"/>
        <s v="NC_014249.1"/>
        <s v="NC_014250.1"/>
        <s v="NC_014254.1"/>
        <s v="NC_014255.1"/>
        <s v="NC_014257.1"/>
        <s v="NC_014258.1"/>
        <s v="NC_014298.1"/>
        <s v="NC_014299.1"/>
        <s v="NC_014300.1"/>
        <s v="NC_014301.1"/>
        <s v="NC_014302.1"/>
        <s v="NC_014303.1"/>
        <s v="NC_014304.1"/>
        <s v="NC_014305.1"/>
        <s v="NC_014310.1"/>
        <s v="NC_014312.1"/>
        <s v="NC_014316.1"/>
        <s v="NC_014317.1"/>
        <s v="NC_014331.1"/>
        <s v="NC_014332.1"/>
        <s v="NC_014333.1"/>
        <s v="NC_014354.1"/>
        <s v="NC_014356.1"/>
        <s v="NC_014367.1"/>
        <s v="NC_014368.1"/>
        <s v="NC_014369.1"/>
        <s v="NC_014382.1"/>
        <s v="NC_014383.1"/>
        <s v="NC_014384.1"/>
        <s v="NC_014385.1"/>
        <s v="NC_014386.1"/>
        <s v="NC_014389.1"/>
        <s v="NC_014390.1"/>
        <s v="NC_014409.1"/>
        <s v="NC_014466.1"/>
        <s v="NC_014475.1"/>
        <s v="NC_014476.2"/>
        <s v="NC_014477.1"/>
        <s v="NC_014478.1"/>
        <s v="NC_014495.1"/>
        <s v="NC_014496.1"/>
        <s v="NC_014502.1"/>
        <s v="NC_014503.1"/>
        <s v="NC_014504.1"/>
        <s v="NC_014508.2"/>
        <s v="NC_014533.1"/>
        <s v="NC_014534.1"/>
        <s v="NC_014535.1"/>
        <s v="NC_014543.1"/>
        <s v="NC_014544.1"/>
        <s v="NC_014548.1"/>
        <s v="NC_014549.1"/>
        <s v="NC_014553.1"/>
        <s v="NC_014556.1"/>
        <s v="NC_014557.1"/>
        <s v="NC_014558.2"/>
        <s v="NC_014561.1"/>
        <s v="NC_014563.1"/>
        <s v="NC_014565.1"/>
        <s v="NC_014615.1"/>
        <s v="NC_014617.1"/>
        <s v="NC_014619.1"/>
        <s v="NC_014620.1"/>
        <s v="NC_014621.1"/>
        <s v="NC_014626.1"/>
        <s v="NC_014627.1"/>
        <s v="NC_014628.2"/>
        <s v="NC_014633.1"/>
        <s v="NC_014634.1"/>
        <s v="NC_014641.1"/>
        <s v="NC_014642.1"/>
        <s v="NC_014651.1"/>
        <s v="NC_014653.1"/>
        <s v="NC_014718.1"/>
        <s v="NC_014719.1"/>
        <s v="NC_014723.1"/>
        <s v="NC_014725.1"/>
        <s v="NC_014726.1"/>
        <s v="NC_014728.1"/>
        <s v="NC_014731.1"/>
        <s v="NC_014732.1"/>
        <s v="NC_014735.1"/>
        <s v="NC_014736.1"/>
        <s v="NC_014737.1"/>
        <s v="NC_014749.1"/>
        <s v="NC_014750.1"/>
        <s v="NC_014753.1"/>
        <s v="NC_014754.1"/>
        <s v="NC_014755.1"/>
        <s v="NC_014756.1"/>
        <s v="NC_014757.1"/>
        <s v="NC_014763.1"/>
        <s v="NC_014811.1"/>
        <s v="NC_014812.1"/>
        <s v="NC_014813.1"/>
        <s v="NC_014818.1"/>
        <s v="NC_014819.1"/>
        <s v="NC_014824.1"/>
        <s v="NC_014825.1"/>
        <s v="NC_014826.1"/>
        <s v="NC_014827.1"/>
        <s v="NC_014832.1"/>
        <s v="NC_014838.1"/>
        <s v="NC_014839.1"/>
        <s v="NC_014840.1"/>
        <s v="NC_014841.1"/>
        <s v="NC_014842.1"/>
        <s v="NC_014843.1"/>
        <s v="NC_014908.1"/>
        <s v="NC_014911.1"/>
        <s v="NC_014912.1"/>
        <s v="NC_014913.1"/>
        <s v="NC_014916.1"/>
        <s v="NC_014917.1"/>
        <s v="NC_014918.1"/>
        <s v="NC_014919.1"/>
        <s v="NC_014936.1"/>
        <s v="NC_014937.1"/>
        <s v="NC_014957.1"/>
        <s v="NC_014959.1"/>
        <s v="NC_014975.1"/>
        <s v="NC_015053.1"/>
        <s v="NC_015054.1"/>
        <s v="NC_015055.1"/>
        <s v="NC_015056.1"/>
        <s v="NC_015057.1"/>
        <s v="NC_015058.1"/>
        <s v="NC_015059.1"/>
        <s v="NC_015060.1"/>
        <s v="NC_015062.1"/>
        <s v="NC_015063.1"/>
        <s v="NC_015065.1"/>
        <s v="NC_015066.1"/>
        <s v="NC_015068.1"/>
        <s v="NC_015146.1"/>
        <s v="NC_015147.1"/>
        <s v="NC_015148.1"/>
        <s v="NC_015149.1"/>
        <s v="NC_015154.1"/>
        <s v="NC_015156.1"/>
        <s v="NC_015162.1"/>
        <s v="NC_015163.1"/>
        <s v="NC_015165.1"/>
        <s v="NC_015166.1"/>
        <s v="NC_015168.1"/>
        <s v="NC_015169.1"/>
        <s v="NC_015170.1"/>
        <s v="NC_015171.1"/>
        <s v="NC_015173.2"/>
        <s v="NC_015175.1"/>
        <s v="NC_015176.1"/>
        <s v="NC_015178.1"/>
        <s v="NC_015179.1"/>
        <s v="NC_015180.1"/>
        <s v="NC_015181.1"/>
        <s v="NC_015182.1"/>
        <s v="NC_015184.1"/>
        <s v="NC_015187.1"/>
        <s v="NC_015188.1"/>
        <s v="NC_015189.1"/>
        <s v="NC_015213.1"/>
        <s v="NC_015217.1"/>
        <s v="NC_015218.1"/>
        <s v="NC_015219.1"/>
        <s v="NC_015221.1"/>
        <s v="NC_015223.1"/>
        <s v="NC_015255.1"/>
        <s v="NC_015256.1"/>
        <s v="NC_015257.1"/>
        <s v="NC_015258.1"/>
        <s v="NC_015260.1"/>
        <s v="NC_015261.1"/>
        <s v="NC_015313.1"/>
        <s v="NC_015314.1"/>
        <s v="NC_015319.1"/>
        <s v="NC_015322.1"/>
        <s v="NC_015333.1"/>
        <s v="NC_015334.1"/>
        <s v="NC_015335.1"/>
        <s v="NC_015377.1"/>
        <s v="NC_015378.1"/>
        <s v="NC_015382.1"/>
        <s v="NC_015383.1"/>
        <s v="NC_015386.1"/>
        <s v="NC_015390.1"/>
        <s v="NC_015392.1"/>
        <s v="NC_015407.1"/>
        <s v="NC_015409.1"/>
        <s v="NC_015417.1"/>
        <s v="NC_015418.1"/>
        <s v="NC_015419.1"/>
        <s v="NC_015420.1"/>
        <s v="NC_015421.1"/>
        <s v="NC_015423.1"/>
        <s v="NC_015426.1"/>
        <s v="NC_015427.1"/>
        <s v="NC_015429.1"/>
        <s v="NC_015430.1"/>
        <s v="NC_015432.1"/>
        <s v="NC_015459.1"/>
        <s v="NC_015461.1"/>
        <s v="NC_015462.1"/>
        <s v="NC_015471.1"/>
        <s v="NC_015472.1"/>
        <s v="NC_015473.1"/>
        <s v="NC_015475.1"/>
        <s v="NC_015498.1"/>
        <s v="NC_015509.1"/>
        <s v="NC_015511.1"/>
        <s v="NC_015512.1"/>
        <s v="NC_015513.1"/>
        <s v="NC_015515.1"/>
        <s v="NC_015517.1"/>
        <s v="NC_015560.1"/>
        <s v="NC_015561.1"/>
        <s v="NC_015570.1"/>
        <s v="NC_015575.1"/>
        <s v="NC_015579.1"/>
        <s v="NC_015582.1"/>
        <s v="NC_015583.1"/>
        <s v="NC_015592.1"/>
        <s v="NC_015595.1"/>
        <s v="NC_015597.1"/>
        <s v="NC_015598.1"/>
        <s v="NC_015599.1"/>
        <s v="NC_015603.1"/>
        <s v="NC_015632.1"/>
        <s v="NC_015657.1"/>
        <s v="NC_015658.1"/>
        <s v="NC_015659.1"/>
        <s v="NC_015661.1"/>
        <s v="NC_015664.1"/>
        <s v="NC_015665.1"/>
        <s v="NC_015667.1"/>
        <s v="NC_015670.1"/>
        <s v="NC_015679.1"/>
        <s v="NC_015685.1"/>
        <s v="NC_015686.1"/>
        <s v="NC_015688.1"/>
        <s v="NC_015689.1"/>
        <s v="NC_015693.1"/>
        <s v="NC_015694.1"/>
        <s v="NC_015695.1"/>
        <s v="NC_015698.1"/>
        <s v="NC_015699.1"/>
        <s v="NC_015700.1"/>
        <s v="NC_015701.1"/>
        <s v="NC_015704.1"/>
        <s v="NC_015705.1"/>
        <s v="NC_015708.1"/>
        <s v="NC_015710.1"/>
        <s v="NC_015712.1"/>
        <s v="NC_015715.1"/>
        <s v="NC_015716.1"/>
        <s v="NC_015724.1"/>
        <s v="NC_015727.1"/>
        <s v="NC_015728.1"/>
        <s v="NC_015729.1"/>
        <s v="NC_015739.1"/>
        <s v="NC_015741.1"/>
        <s v="NC_015742.1"/>
        <s v="NC_015756.1"/>
        <s v="NC_015845.1"/>
        <s v="NC_015849.1"/>
        <s v="NC_015851.1"/>
        <s v="NC_015852.1"/>
        <s v="NC_015853.1"/>
        <s v="NC_015854.1"/>
        <s v="NC_015855.1"/>
        <s v="NC_015860.1"/>
        <s v="NC_015861.1"/>
        <s v="NC_015862.1"/>
        <s v="NC_015863.1"/>
        <s v="NC_015864.1"/>
        <s v="NC_015872.1"/>
        <s v="NC_015876.1"/>
        <s v="NC_015900.1"/>
        <s v="NC_015901.1"/>
        <s v="NC_015902.1"/>
        <s v="NC_015903.1"/>
        <s v="NC_015904.1"/>
        <s v="NC_015905.1"/>
        <s v="NC_015906.1"/>
        <s v="NC_015907.1"/>
        <s v="NC_015908.1"/>
        <s v="NC_015909.1"/>
        <s v="NC_015910.1"/>
        <s v="NC_015911.1"/>
        <s v="NC_015912.1"/>
        <s v="NC_015915.1"/>
        <s v="NC_015916.1"/>
        <s v="NC_015917.1"/>
        <s v="NC_015918.1"/>
        <s v="NC_015919.1"/>
        <s v="NC_015920.1"/>
        <s v="NC_015922.1"/>
        <s v="NC_015944.1"/>
        <s v="NC_015950.1"/>
        <s v="NC_015951.1"/>
        <s v="NC_015952.1"/>
        <s v="NC_015955.1"/>
        <s v="NC_015956.1"/>
        <s v="NC_015959.1"/>
        <s v="NC_015963.1"/>
        <s v="NC_015965.1"/>
        <s v="NC_015967.1"/>
        <s v="NC_015969.1"/>
        <s v="NC_015970.1"/>
        <s v="NC_015971.1"/>
        <s v="NC_015972.1"/>
        <s v="NC_015973.1"/>
        <s v="NC_015974.1"/>
        <s v="NC_015979.1"/>
        <s v="NC_015980.1"/>
        <s v="NC_016000.1"/>
        <s v="NC_016009.1"/>
        <s v="NC_016021.1"/>
        <s v="NC_016022.1"/>
        <s v="NC_016028.1"/>
        <s v="NC_016029.1"/>
        <s v="NC_016030.1"/>
        <s v="NC_016034.1"/>
        <s v="NC_016035.1"/>
        <s v="NC_016036.1"/>
        <s v="NC_016037.1"/>
        <s v="NC_016039.1"/>
        <s v="NC_016040.1"/>
        <s v="NC_016042.1"/>
        <s v="NC_016045.1"/>
        <s v="NC_016046.1"/>
        <s v="NC_016049.1"/>
        <s v="NC_016053.1"/>
        <s v="NC_016054.1"/>
        <s v="NC_016079.1"/>
        <s v="NC_016108.1"/>
        <s v="NC_016110.1"/>
        <s v="NC_016113.1"/>
        <s v="NC_016115.1"/>
        <s v="NC_016137.1"/>
        <s v="NC_016138.1"/>
        <s v="NC_016139.1"/>
        <s v="NC_016140.1"/>
        <s v="NC_016149.1"/>
        <s v="NC_016150.1"/>
        <s v="NC_016151.1"/>
        <s v="NC_016515.1"/>
        <s v="NC_016583.1"/>
        <s v="NC_016585.1"/>
        <s v="NC_016586.1"/>
        <s v="NC_016587.1"/>
        <s v="NC_016588.1"/>
        <s v="NC_016591.1"/>
        <s v="NC_016592.1"/>
        <s v="NC_016594.1"/>
        <s v="NC_016595.1"/>
        <s v="NC_016596.1"/>
        <s v="NC_016597.1"/>
        <s v="NC_016598.1"/>
        <s v="NC_016606.1"/>
        <s v="NC_016607.1"/>
        <s v="NC_016608.1"/>
        <s v="NC_016611.1"/>
        <s v="NC_016615.1"/>
        <s v="NC_016618.1"/>
        <s v="NC_016619.1"/>
        <s v="NC_016623.1"/>
        <s v="NC_016624.1"/>
        <s v="NC_016626.1"/>
        <s v="NC_016634.1"/>
        <s v="NC_016635.1"/>
        <s v="NC_016636.1"/>
        <s v="NC_016637.1"/>
        <s v="NC_016643.1"/>
        <s v="NC_016644.1"/>
        <s v="NC_016646.1"/>
        <s v="NC_016746.1"/>
        <s v="NC_016747.1"/>
        <s v="NC_016748.1"/>
        <s v="NC_016750.1"/>
        <s v="NC_016772.1"/>
        <s v="NC_016773.1"/>
        <s v="NC_016774.1"/>
        <s v="NC_016780.1"/>
        <s v="NC_016792.1"/>
        <s v="NC_016793.1"/>
        <s v="NC_016794.1"/>
        <s v="NC_016813.1"/>
        <s v="NC_016814.1"/>
        <s v="NC_016815.1"/>
        <s v="NC_016817.1"/>
        <s v="NC_016819.1"/>
        <s v="NC_016820.2"/>
        <s v="NC_016821.2"/>
        <s v="NC_016823.1"/>
        <s v="NC_016824.1"/>
        <s v="NC_016825.1"/>
        <s v="NC_016827.2"/>
        <s v="NC_016828.2"/>
        <s v="NC_016833.1"/>
        <s v="NC_016834.1"/>
        <s v="NC_016835.1"/>
        <s v="NC_016836.1"/>
        <s v="NC_016837.1"/>
        <s v="NC_016838.1"/>
        <s v="NC_016839.1"/>
        <s v="NC_016840.1"/>
        <s v="NC_016841.1"/>
        <s v="NC_016846.1"/>
        <s v="NC_016847.1"/>
        <s v="NC_016849.1"/>
        <s v="NC_016850.1"/>
        <s v="NC_016851.1"/>
        <s v="NC_016852.1"/>
        <s v="NC_016853.1"/>
        <s v="NC_016855.1"/>
        <s v="NC_016858.1"/>
        <s v="NC_016859.1"/>
        <s v="NC_016861.1"/>
        <s v="NC_016862.1"/>
        <s v="NC_016864.1"/>
        <s v="NC_016900.1"/>
        <s v="NC_016903.1"/>
        <s v="NC_016904.1"/>
        <s v="NC_016905.1"/>
        <s v="NC_016907.1"/>
        <s v="NC_016936.1"/>
        <s v="NC_016939.1"/>
        <s v="NC_016942.1"/>
        <s v="NC_016966.1"/>
        <s v="NC_016967.1"/>
        <s v="NC_016968.1"/>
        <s v="NC_016969.1"/>
        <s v="NC_016970.1"/>
        <s v="NC_016971.1"/>
        <s v="NC_016972.1"/>
        <s v="NC_016973.1"/>
        <s v="NC_016974.1"/>
        <s v="NC_016975.1"/>
        <s v="NC_016976.1"/>
        <s v="NC_016977.1"/>
        <s v="NC_016978.1"/>
        <s v="NC_016979.1"/>
        <s v="NC_016980.1"/>
        <s v="NC_016981.1"/>
        <s v="NC_016982.1"/>
        <s v="NC_016983.1"/>
        <s v="NC_017017.1"/>
        <s v="NC_017018.1"/>
        <s v="NC_017019.1"/>
        <s v="NC_017020.1"/>
        <s v="NC_017021.1"/>
        <s v="NC_017023.1"/>
        <s v="NC_017024.1"/>
        <s v="NC_017029.1"/>
        <s v="NC_017032.1"/>
        <s v="NC_017035.1"/>
        <s v="NC_017041.1"/>
        <s v="NC_017054.1"/>
        <s v="NC_017055.1"/>
        <s v="NC_017060.1"/>
        <s v="NC_017064.1"/>
        <s v="NC_017069.1"/>
        <s v="NC_017070.1"/>
        <s v="NC_017071.1"/>
        <s v="NC_017072.1"/>
        <s v="NC_017073.1"/>
        <s v="NC_017074.1"/>
        <s v="NC_017076.1"/>
        <s v="NC_017077.1"/>
        <s v="NC_017078.1"/>
        <s v="NC_017081.1"/>
        <s v="NC_017092.1"/>
        <s v="NC_017097.1"/>
        <s v="NC_017101.1"/>
        <s v="NC_017102.1"/>
        <s v="NC_017103.1"/>
        <s v="NC_017104.1"/>
        <s v="NC_017105.1"/>
        <s v="NC_017106.1"/>
        <s v="NC_017107.1"/>
        <s v="NC_017109.1"/>
        <s v="NC_017110.1"/>
        <s v="NC_017112.1"/>
        <s v="NC_017113.1"/>
        <s v="NC_017114.1"/>
        <s v="NC_017115.1"/>
        <s v="NC_017116.1"/>
        <s v="NC_017117.1"/>
        <s v="NC_017118.1"/>
        <s v="NC_017119.1"/>
        <s v="NC_017120.1"/>
        <s v="NC_017122.1"/>
        <s v="NC_017123.1"/>
        <s v="NC_017124.1"/>
        <s v="NC_017126.1"/>
        <s v="NC_017127.1"/>
        <s v="NC_017128.1"/>
        <s v="NC_017129.1"/>
        <s v="NC_017130.1"/>
        <s v="NC_017131.1"/>
        <s v="NC_017132.1"/>
        <s v="NC_017133.1"/>
        <s v="NC_017134.1"/>
        <s v="NC_017135.1"/>
        <s v="NC_017136.1"/>
        <s v="NC_017137.1"/>
        <s v="NC_017139.1"/>
        <s v="NC_017140.1"/>
        <s v="NC_017141.1"/>
        <s v="NC_017142.1"/>
        <s v="NC_017143.1"/>
        <s v="NC_017144.1"/>
        <s v="NC_017145.1"/>
        <s v="NC_017147.1"/>
        <s v="NC_017148.1"/>
        <s v="NC_017149.1"/>
        <s v="NC_017151.1"/>
        <s v="NC_017152.1"/>
        <s v="NC_017153.1"/>
        <s v="NC_017155.1"/>
        <s v="NC_017156.1"/>
        <s v="NC_017157.1"/>
        <s v="NC_017158.1"/>
        <s v="NC_017159.1"/>
        <s v="NC_017163.1"/>
        <s v="NC_017164.1"/>
        <s v="NC_017169.1"/>
        <s v="NC_017170.1"/>
        <s v="NC_017172.1"/>
        <s v="NC_017180.1"/>
        <s v="NC_017181.1"/>
        <s v="NC_017182.1"/>
        <s v="NC_017183.1"/>
        <s v="NC_017184.1"/>
        <s v="NC_017185.1"/>
        <s v="NC_017189.1"/>
        <s v="NC_017193.1"/>
        <s v="NC_017194.1"/>
        <s v="NC_017197.1"/>
        <s v="NC_017199.1"/>
        <s v="NC_017201.1"/>
        <s v="NC_017202.1"/>
        <s v="NC_017203.1"/>
        <s v="NC_017204.1"/>
        <s v="NC_017205.1"/>
        <s v="NC_017206.1"/>
        <s v="NC_017207.1"/>
        <s v="NC_017209.1"/>
        <s v="NC_017210.1"/>
        <s v="NC_017211.1"/>
        <s v="NC_017212.1"/>
        <s v="NC_017213.1"/>
        <s v="NC_017220.1"/>
        <s v="NC_017222.1"/>
        <s v="NC_017224.1"/>
        <s v="NC_017225.1"/>
        <s v="NC_017226.1"/>
        <s v="NC_017227.1"/>
        <s v="NC_017228.1"/>
        <s v="NC_017229.1"/>
        <s v="NC_017230.1"/>
        <s v="NC_017231.1"/>
        <s v="NC_017232.1"/>
        <s v="NC_017233.1"/>
        <s v="NC_017234.1"/>
        <s v="NC_017235.1"/>
        <s v="NC_017236.1"/>
        <s v="NC_017237.1"/>
        <s v="NC_017239.1"/>
        <s v="NC_017240.1"/>
        <s v="NC_017241.1"/>
        <s v="NC_017242.1"/>
        <s v="NC_017257.1"/>
        <s v="NC_017258.1"/>
        <s v="NC_017260.1"/>
        <s v="NC_017261.1"/>
        <s v="NC_017263.1"/>
        <s v="NC_017264.1"/>
        <s v="NC_017266.1"/>
        <s v="NC_017273.1"/>
        <s v="NC_017282.1"/>
        <s v="NC_017284.1"/>
        <s v="NC_017286.1"/>
        <s v="NC_017288.1"/>
        <s v="NC_017296.1"/>
        <s v="NC_017298.1"/>
        <s v="NC_017311.1"/>
        <s v="NC_017318.1"/>
        <s v="NC_017319.1"/>
        <s v="NC_017320.1"/>
        <s v="NC_017321.1"/>
        <s v="NC_017323.1"/>
        <s v="NC_017324.1"/>
        <s v="NC_017326.1"/>
        <s v="NC_017327.1"/>
        <s v="NC_017329.1"/>
        <s v="NC_017330.1"/>
        <s v="NC_017332.1"/>
        <s v="NC_017334.1"/>
        <s v="NC_017335.1"/>
        <s v="NC_017336.1"/>
        <s v="NC_017339.1"/>
        <s v="NC_017344.1"/>
        <s v="NC_017345.1"/>
        <s v="NC_017346.1"/>
        <s v="NC_017348.1"/>
        <s v="NC_017350.1"/>
        <s v="NC_017352.1"/>
        <s v="NC_017356.1"/>
        <s v="NC_017363.1"/>
        <s v="NC_017364.1"/>
        <s v="NC_017369.1"/>
        <s v="NC_017370.1"/>
        <s v="NC_017373.1"/>
        <s v="NC_017377.1"/>
        <s v="NC_017380.1"/>
        <s v="NC_017383.1"/>
        <s v="NC_017385.1"/>
        <s v="NC_017386.1"/>
        <s v="NC_017388.1"/>
        <s v="NC_017389.1"/>
        <s v="NC_017391.1"/>
        <s v="NC_017392.1"/>
        <s v="NC_017393.1"/>
        <s v="NC_017394.1"/>
        <s v="NC_017395.1"/>
        <s v="NC_017396.1"/>
        <s v="NC_017397.1"/>
        <s v="NC_017398.1"/>
        <s v="NC_017399.1"/>
        <s v="NC_017400.1"/>
        <s v="NC_017401.1"/>
        <s v="NC_017402.1"/>
        <s v="NC_017404.1"/>
        <s v="NC_017405.1"/>
        <s v="NC_017406.1"/>
        <s v="NC_017407.1"/>
        <s v="NC_017408.1"/>
        <s v="NC_017409.1"/>
        <s v="NC_017410.1"/>
        <s v="NC_017411.1"/>
        <s v="NC_017412.1"/>
        <s v="NC_017413.1"/>
        <s v="NC_017414.1"/>
        <s v="NC_017415.1"/>
        <s v="NC_017416.1"/>
        <s v="NC_017417.1"/>
        <s v="NC_017419.1"/>
        <s v="NC_017420.1"/>
        <s v="NC_017421.1"/>
        <s v="NC_017422.1"/>
        <s v="NC_017423.1"/>
        <s v="NC_017424.1"/>
        <s v="NC_017425.1"/>
        <s v="NC_017426.1"/>
        <s v="NC_017427.1"/>
        <s v="NC_017428.1"/>
        <s v="NC_017433.1"/>
        <s v="NC_017435.1"/>
        <s v="NC_017438.1"/>
        <s v="NC_017442.1"/>
        <s v="NC_017443.1"/>
        <s v="NC_017444.1"/>
        <s v="NC_017446.1"/>
        <s v="NC_017447.1"/>
        <s v="NC_017457.1"/>
        <s v="NC_017458.1"/>
        <s v="NC_017460.1"/>
        <s v="NC_017466.1"/>
        <s v="NC_017468.1"/>
        <s v="NC_017471.1"/>
        <s v="NC_017472.1"/>
        <s v="NC_017475.1"/>
        <s v="NC_017476.1"/>
        <s v="NC_017478.1"/>
        <s v="NC_017479.1"/>
        <s v="NC_017480.1"/>
        <s v="NC_017483.1"/>
        <s v="NC_017484.1"/>
        <s v="NC_017485.1"/>
        <s v="NC_017487.1"/>
        <s v="NC_017488.1"/>
        <s v="NC_017489.1"/>
        <s v="NC_017493.1"/>
        <s v="NC_017494.1"/>
        <s v="NC_017495.1"/>
        <s v="NC_017496.1"/>
        <s v="NC_017497.1"/>
        <s v="NC_017498.1"/>
        <s v="NC_017499.1"/>
        <s v="NC_017500.1"/>
        <s v="NC_017507.1"/>
        <s v="NC_017508.1"/>
        <s v="NC_017533.1"/>
        <s v="NC_017536.1"/>
        <s v="NC_017539.1"/>
        <s v="NC_017541.1"/>
        <s v="NC_017543.1"/>
        <s v="NC_017553.1"/>
        <s v="NC_017555.1"/>
        <s v="NC_017556.1"/>
        <s v="NC_017557.1"/>
        <s v="NC_017558.1"/>
        <s v="NC_017561.1"/>
        <s v="NC_017565.1"/>
        <s v="NC_017570.1"/>
        <s v="NC_017572.1"/>
        <s v="NC_017575.1"/>
        <s v="NC_017577.1"/>
        <s v="NC_017578.1"/>
        <s v="NC_017580.1"/>
        <s v="NC_017585.1"/>
        <s v="NC_017588.1"/>
        <s v="NC_017589.1"/>
        <s v="NC_017590.1"/>
        <s v="NC_017624.1"/>
        <s v="NC_017627.1"/>
        <s v="NC_017629.1"/>
        <s v="NC_017630.1"/>
        <s v="NC_017636.1"/>
        <s v="NC_017637.1"/>
        <s v="NC_017639.1"/>
        <s v="NC_017640.1"/>
        <s v="NC_017642.1"/>
        <s v="NC_017643.1"/>
        <s v="NC_017645.1"/>
        <s v="NC_017647.1"/>
        <s v="NC_017648.1"/>
        <s v="NC_017649.1"/>
        <s v="NC_017650.1"/>
        <s v="NC_017653.1"/>
        <s v="NC_017654.1"/>
        <s v="NC_017655.1"/>
        <s v="NC_017657.1"/>
        <s v="NC_017658.1"/>
        <s v="NC_017659.1"/>
        <s v="NC_017661.1"/>
        <s v="NC_017662.1"/>
        <s v="NC_017665.1"/>
        <s v="NC_017669.1"/>
        <s v="NC_017670.1"/>
        <s v="NC_017675.1"/>
        <s v="NC_017718.1"/>
        <s v="NC_017719.1"/>
        <s v="NC_017720.1"/>
        <s v="NC_017721.1"/>
        <s v="NC_017722.1"/>
        <s v="NC_017723.1"/>
        <s v="NC_017724.1"/>
        <s v="NC_017725.1"/>
        <s v="NC_017726.1"/>
        <s v="NC_017727.1"/>
        <s v="NC_017734.1"/>
        <s v="NC_017736.1"/>
        <s v="NC_017738.1"/>
        <s v="NC_017762.1"/>
        <s v="NC_017766.1"/>
        <s v="NC_017767.1"/>
        <s v="NC_017771.1"/>
        <s v="NC_017773.1"/>
        <s v="NC_017774.1"/>
        <s v="NC_017775.1"/>
        <s v="NC_017776.1"/>
        <s v="NC_017777.1"/>
        <s v="NC_017778.1"/>
        <s v="NC_017779.1"/>
        <s v="NC_017780.1"/>
        <s v="NC_017781.1"/>
        <s v="NC_017782.1"/>
        <s v="NC_017783.1"/>
        <s v="NC_017784.1"/>
        <s v="NC_017785.1"/>
        <s v="NC_017786.1"/>
        <s v="NC_017787.1"/>
        <s v="NC_017788.1"/>
        <s v="NC_017789.1"/>
        <s v="NC_017791.1"/>
        <s v="NC_017792.1"/>
        <s v="NC_017793.1"/>
        <s v="NC_017794.1"/>
        <s v="NC_017795.1"/>
        <s v="NC_017796.1"/>
        <s v="NC_017797.1"/>
        <s v="NC_017798.1"/>
        <s v="NC_017799.1"/>
        <s v="NC_017800.1"/>
        <s v="NC_017801.1"/>
        <s v="NC_017802.1"/>
        <s v="NC_017804.1"/>
        <s v="NC_017805.1"/>
        <s v="NC_017806.1"/>
        <s v="NC_017807.1"/>
        <s v="NC_017809.1"/>
        <s v="NC_017810.1"/>
        <s v="NC_017811.1"/>
        <s v="NC_017812.1"/>
        <s v="NC_017813.1"/>
        <s v="NC_017814.1"/>
        <s v="NC_017815.1"/>
        <s v="NC_017816.1"/>
        <s v="NC_017817.1"/>
        <s v="NC_017818.1"/>
        <s v="NC_017819.1"/>
        <s v="NC_017820.1"/>
        <s v="NC_017821.1"/>
        <s v="NC_017822.1"/>
        <s v="NC_017833.1"/>
        <s v="NC_017848.1"/>
        <s v="NC_017858.1"/>
        <s v="NC_017903.1"/>
        <s v="NC_017907.1"/>
        <s v="NC_017908.2"/>
        <s v="NC_017919.1"/>
        <s v="NC_017923.1"/>
        <s v="NC_017925.1"/>
        <s v="NC_017935.1"/>
        <s v="NC_017942.1"/>
        <s v="NC_017943.1"/>
        <s v="NC_017944.1"/>
        <s v="NC_017957.2"/>
        <s v="NC_017958.1"/>
        <s v="NC_017959.1"/>
        <s v="NC_017961.1"/>
        <s v="NC_017962.1"/>
        <s v="NC_017963.1"/>
        <s v="NC_017965.1"/>
        <s v="NC_017966.1"/>
        <s v="NC_018021.1"/>
        <s v="NC_018022.1"/>
        <s v="NC_018023.1"/>
        <s v="NC_018026.1"/>
        <s v="NC_018066.1"/>
        <s v="NC_018067.1"/>
        <s v="NC_018069.1"/>
        <s v="NC_018107.1"/>
        <s v="NC_018141.1"/>
        <s v="NC_018146.1"/>
        <s v="NC_018147.1"/>
        <s v="NC_018148.1"/>
        <s v="NC_018222.1"/>
        <s v="NC_018223.1"/>
        <s v="NC_018225.1"/>
        <s v="NC_018287.1"/>
        <s v="NC_018288.1"/>
        <s v="NC_018291.1"/>
        <s v="NC_018421.1"/>
        <s v="NC_018422.1"/>
        <s v="NC_018423.1"/>
        <s v="NC_018486.1"/>
        <s v="NC_018487.1"/>
        <s v="NC_018488.1"/>
        <s v="NC_018489.1"/>
        <s v="NC_018490.1"/>
        <s v="NC_018492.1"/>
        <s v="NC_018493.1"/>
        <s v="NC_018494.1"/>
        <s v="NC_018499.1"/>
        <s v="NC_018501.1"/>
        <s v="NC_018502.1"/>
        <s v="NC_018503.1"/>
        <s v="NC_018509.1"/>
        <s v="NC_018510.1"/>
        <s v="NC_018511.1"/>
        <s v="NC_018512.1"/>
        <s v="NC_018516.1"/>
        <s v="NC_018517.1"/>
        <s v="NC_018532.1"/>
        <s v="NC_018580.1"/>
        <s v="NC_018582.1"/>
        <s v="NC_018583.1"/>
        <s v="NC_018606.1"/>
        <s v="NC_018611.1"/>
        <s v="NC_018633.1"/>
        <s v="NC_018634.1"/>
        <s v="NC_018635.1"/>
        <s v="NC_018636.1"/>
        <s v="NC_018637.1"/>
        <s v="NC_018638.1"/>
        <s v="NC_018639.1"/>
        <s v="NC_018640.1"/>
        <s v="NC_018651.1"/>
        <s v="NC_018652.1"/>
        <s v="NC_018654.1"/>
        <s v="NC_018657.1"/>
        <s v="NC_018659.1"/>
        <s v="NC_018660.1"/>
        <s v="NC_018662.1"/>
        <s v="NC_018663.1"/>
        <s v="NC_018666.1"/>
        <s v="NC_018674.1"/>
        <s v="NC_018675.1"/>
        <s v="NC_018680.1"/>
        <s v="NC_018682.1"/>
        <s v="NC_018683.1"/>
        <s v="NC_018684.1"/>
        <s v="NC_018685.1"/>
        <s v="NC_018686.1"/>
        <s v="NC_018687.1"/>
        <s v="NC_018688.1"/>
        <s v="NC_018689.1"/>
        <s v="NC_018694.1"/>
        <s v="NC_018696.1"/>
        <s v="NC_018698.1"/>
        <s v="NC_018699.1"/>
        <s v="NC_018701.1"/>
        <s v="NC_018742.1"/>
        <s v="NC_018743.1"/>
        <s v="NC_018744.1"/>
        <s v="NC_018745.1"/>
        <s v="NC_018746.1"/>
        <s v="NC_018749.1"/>
        <s v="NC_018751.1"/>
        <s v="NC_018830.1"/>
        <s v="NC_018878.1"/>
        <s v="NC_018879.1"/>
        <s v="NC_018880.1"/>
        <s v="NC_018881.1"/>
        <s v="NC_018882.1"/>
        <s v="NC_018883.1"/>
        <s v="NC_018884.1"/>
        <s v="NC_018885.1"/>
        <s v="NC_018886.1"/>
        <s v="NC_018888.1"/>
        <s v="NC_018889.1"/>
        <s v="NC_018953.1"/>
        <s v="NC_018954.1"/>
        <s v="NC_018956.1"/>
        <s v="NC_018957.1"/>
        <s v="NC_018958.1"/>
        <s v="NC_018959.1"/>
        <s v="NC_018960.1"/>
        <s v="NC_018961.1"/>
        <s v="NC_018963.1"/>
        <s v="NC_018966.1"/>
        <s v="NC_018967.1"/>
        <s v="NC_018968.1"/>
        <s v="NC_018969.1"/>
        <s v="NC_018974.1"/>
        <s v="NC_018975.1"/>
        <s v="NC_018976.1"/>
        <s v="NC_018977.1"/>
        <s v="NC_018978.1"/>
        <s v="NC_018979.1"/>
        <s v="NC_018980.1"/>
        <s v="NC_018981.1"/>
        <s v="NC_018982.1"/>
        <s v="NC_018983.1"/>
        <s v="NC_018984.1"/>
        <s v="NC_018985.1"/>
        <s v="NC_018986.1"/>
        <s v="NC_018987.1"/>
        <s v="NC_018988.1"/>
        <s v="NC_018989.1"/>
        <s v="NC_018990.1"/>
        <s v="NC_018991.1"/>
        <s v="NC_018992.1"/>
        <s v="NC_018993.1"/>
        <s v="NC_018994.1"/>
        <s v="NC_018995.1"/>
        <s v="NC_018996.1"/>
        <s v="NC_018997.1"/>
        <s v="NC_018998.1"/>
        <s v="NC_018999.1"/>
        <s v="NC_019000.1"/>
        <s v="NC_019001.1"/>
        <s v="NC_019002.1"/>
        <s v="NC_019003.1"/>
        <s v="NC_019004.1"/>
        <s v="NC_019005.1"/>
        <s v="NC_019006.1"/>
        <s v="NC_019012.1"/>
        <s v="NC_019013.1"/>
        <s v="NC_019014.1"/>
        <s v="NC_019015.1"/>
        <s v="NC_019016.1"/>
        <s v="NC_019017.1"/>
        <s v="NC_019018.1"/>
        <s v="NC_019019.1"/>
        <s v="NC_019033.1"/>
        <s v="NC_019037.1"/>
        <s v="NC_019038.1"/>
        <s v="NC_019039.1"/>
        <s v="NC_019040.1"/>
        <s v="NC_019041.1"/>
        <s v="NC_019043.1"/>
        <s v="NC_019044.1"/>
        <s v="NC_019045.2"/>
        <s v="NC_019046.1"/>
        <s v="NC_019047.1"/>
        <s v="NC_019049.1"/>
        <s v="NC_019050.1"/>
        <s v="NC_019051.1"/>
        <s v="NC_019052.1"/>
        <s v="NC_019053.1"/>
        <s v="NC_019054.1"/>
        <s v="NC_019056.1"/>
        <s v="NC_019057.1"/>
        <s v="NC_019058.1"/>
        <s v="NC_019059.1"/>
        <s v="NC_019060.1"/>
        <s v="NC_019061.1"/>
        <s v="NC_019062.1"/>
        <s v="NC_019063.1"/>
        <s v="NC_019065.1"/>
        <s v="NC_019066.1"/>
        <s v="NC_019067.1"/>
        <s v="NC_019068.1"/>
        <s v="NC_019069.1"/>
        <s v="NC_019070.1"/>
        <s v="NC_019071.1"/>
        <s v="NC_019072.1"/>
        <s v="NC_019073.1"/>
        <s v="NC_019074.1"/>
        <s v="NC_019075.1"/>
        <s v="NC_019076.1"/>
        <s v="NC_019077.1"/>
        <s v="NC_019078.1"/>
        <s v="NC_019079.1"/>
        <s v="NC_019080.1"/>
        <s v="NC_019081.1"/>
        <s v="NC_019082.1"/>
        <s v="NC_019083.1"/>
        <s v="NC_019084.1"/>
        <s v="NC_019085.1"/>
        <s v="NC_019086.1"/>
        <s v="NC_019087.1"/>
        <s v="NC_019088.1"/>
        <s v="NC_019089.1"/>
        <s v="NC_019090.1"/>
        <s v="NC_019091.1"/>
        <s v="NC_019092.1"/>
        <s v="NC_019093.1"/>
        <s v="NC_019094.1"/>
        <s v="NC_019095.1"/>
        <s v="NC_019096.1"/>
        <s v="NC_019097.1"/>
        <s v="NC_019098.1"/>
        <s v="NC_019099.1"/>
        <s v="NC_019100.1"/>
        <s v="NC_019101.1"/>
        <s v="NC_019102.1"/>
        <s v="NC_019103.1"/>
        <s v="NC_019104.1"/>
        <s v="NC_019105.1"/>
        <s v="NC_019106.1"/>
        <s v="NC_019107.1"/>
        <s v="NC_019108.1"/>
        <s v="NC_019109.1"/>
        <s v="NC_019110.1"/>
        <s v="NC_019111.1"/>
        <s v="NC_019112.1"/>
        <s v="NC_019113.1"/>
        <s v="NC_019114.1"/>
        <s v="NC_019115.1"/>
        <s v="NC_019116.1"/>
        <s v="NC_019117.1"/>
        <s v="NC_019118.1"/>
        <s v="NC_019120.1"/>
        <s v="NC_019121.1"/>
        <s v="NC_019122.1"/>
        <s v="NC_019123.1"/>
        <s v="NC_019124.1"/>
        <s v="NC_019125.1"/>
        <s v="NC_019126.1"/>
        <s v="NC_019127.1"/>
        <s v="NC_019128.1"/>
        <s v="NC_019129.1"/>
        <s v="NC_019130.1"/>
        <s v="NC_019131.1"/>
        <s v="NC_019132.1"/>
        <s v="NC_019133.1"/>
        <s v="NC_019134.1"/>
        <s v="NC_019135.1"/>
        <s v="NC_019136.1"/>
        <s v="NC_019137.1"/>
        <s v="NC_019138.1"/>
        <s v="NC_019139.1"/>
        <s v="NC_019140.1"/>
        <s v="NC_019141.1"/>
        <s v="NC_019142.1"/>
        <s v="NC_019143.1"/>
        <s v="NC_019144.1"/>
        <s v="NC_019145.1"/>
        <s v="NC_019146.1"/>
        <s v="NC_019147.1"/>
        <s v="NC_019148.1"/>
        <s v="NC_019149.1"/>
        <s v="NC_019150.1"/>
        <s v="NC_019151.1"/>
        <s v="NC_019152.1"/>
        <s v="NC_019153.1"/>
        <s v="NC_019154.1"/>
        <s v="NC_019155.1"/>
        <s v="NC_019156.1"/>
        <s v="NC_019157.1"/>
        <s v="NC_019158.1"/>
        <s v="NC_019159.1"/>
        <s v="NC_019160.1"/>
        <s v="NC_019161.1"/>
        <s v="NC_019162.1"/>
        <s v="NC_019163.1"/>
        <s v="NC_019165.1"/>
        <s v="NC_019166.1"/>
        <s v="NC_019167.1"/>
        <s v="NC_019168.1"/>
        <s v="NC_019169.1"/>
        <s v="NC_019170.1"/>
        <s v="NC_019171.1"/>
        <s v="NC_019172.1"/>
        <s v="NC_019173.1"/>
        <s v="NC_019174.1"/>
        <s v="NC_019175.1"/>
        <s v="NC_019176.1"/>
        <s v="NC_019177.1"/>
        <s v="NC_019178.1"/>
        <s v="NC_019180.1"/>
        <s v="NC_019181.1"/>
        <s v="NC_019182.1"/>
        <s v="NC_019183.1"/>
        <s v="NC_019184.1"/>
        <s v="NC_019185.1"/>
        <s v="NC_019186.1"/>
        <s v="NC_019187.1"/>
        <s v="NC_019188.1"/>
        <s v="NC_019197.1"/>
        <s v="NC_019198.1"/>
        <s v="NC_019199.1"/>
        <s v="NC_019200.1"/>
        <s v="NC_019201.1"/>
        <s v="NC_019202.1"/>
        <s v="NC_019203.1"/>
        <s v="NC_019204.1"/>
        <s v="NC_019205.1"/>
        <s v="NC_019209.1"/>
        <s v="NC_019210.1"/>
        <s v="NC_019211.1"/>
        <s v="NC_019213.1"/>
        <s v="NC_019214.1"/>
        <s v="NC_019215.1"/>
        <s v="NC_019217.1"/>
        <s v="NC_019218.1"/>
        <s v="NC_019219.1"/>
        <s v="NC_019220.1"/>
        <s v="NC_019221.1"/>
        <s v="NC_019222.1"/>
        <s v="NC_019223.1"/>
        <s v="NC_019224.1"/>
        <s v="NC_019225.1"/>
        <s v="NC_019227.1"/>
        <s v="NC_019228.1"/>
        <s v="NC_019229.1"/>
        <s v="NC_019230.1"/>
        <s v="NC_019231.1"/>
        <s v="NC_019232.1"/>
        <s v="NC_019233.1"/>
        <s v="NC_019234.1"/>
        <s v="NC_019235.1"/>
        <s v="NC_019238.1"/>
        <s v="NC_019239.1"/>
        <s v="NC_019240.1"/>
        <s v="NC_019241.1"/>
        <s v="NC_019242.1"/>
        <s v="NC_019243.1"/>
        <s v="NC_019244.1"/>
        <s v="NC_019245.1"/>
        <s v="NC_019246.1"/>
        <s v="NC_019247.1"/>
        <s v="NC_019248.1"/>
        <s v="NC_019249.1"/>
        <s v="NC_019250.1"/>
        <s v="NC_019251.1"/>
        <s v="NC_019252.1"/>
        <s v="NC_019253.1"/>
        <s v="NC_019254.1"/>
        <s v="NC_019255.1"/>
        <s v="NC_019256.1"/>
        <s v="NC_019257.1"/>
        <s v="NC_019258.1"/>
        <s v="NC_019259.1"/>
        <s v="NC_019260.1"/>
        <s v="NC_019261.1"/>
        <s v="NC_019262.1"/>
        <s v="NC_019263.1"/>
        <s v="NC_019264.1"/>
        <s v="NC_019265.1"/>
        <s v="NC_019266.1"/>
        <s v="NC_019267.1"/>
        <s v="NC_019268.1"/>
        <s v="NC_019269.1"/>
        <s v="NC_019270.1"/>
        <s v="NC_019271.1"/>
        <s v="NC_019272.1"/>
        <s v="NC_019273.1"/>
        <s v="NC_019274.1"/>
        <s v="NC_019275.1"/>
        <s v="NC_019276.1"/>
        <s v="NC_019277.1"/>
        <s v="NC_019278.1"/>
        <s v="NC_019279.1"/>
        <s v="NC_019280.1"/>
        <s v="NC_019281.1"/>
        <s v="NC_019282.1"/>
        <s v="NC_019283.1"/>
        <s v="NC_019284.1"/>
        <s v="NC_019285.1"/>
        <s v="NC_019286.1"/>
        <s v="NC_019287.1"/>
        <s v="NC_019288.1"/>
        <s v="NC_019289.1"/>
        <s v="NC_019290.1"/>
        <s v="NC_019291.1"/>
        <s v="NC_019292.1"/>
        <s v="NC_019293.1"/>
        <s v="NC_019294.1"/>
        <s v="NC_019295.1"/>
        <s v="NC_019296.1"/>
        <s v="NC_019297.1"/>
        <s v="NC_019298.1"/>
        <s v="NC_019299.1"/>
        <s v="NC_019300.1"/>
        <s v="NC_019301.1"/>
        <s v="NC_019302.1"/>
        <s v="NC_019303.1"/>
        <s v="NC_019304.1"/>
        <s v="NC_019305.1"/>
        <s v="NC_019306.1"/>
        <s v="NC_019307.1"/>
        <s v="NC_019308.1"/>
        <s v="NC_019309.1"/>
        <s v="NC_019310.1"/>
        <s v="NC_019311.1"/>
        <s v="NC_019312.1"/>
        <s v="NC_019313.1"/>
        <s v="NC_019314.1"/>
        <s v="NC_019315.1"/>
        <s v="NC_019316.1"/>
        <s v="NC_019317.1"/>
        <s v="NC_019318.1"/>
        <s v="NC_019319.1"/>
        <s v="NC_019320.1"/>
        <s v="NC_019321.1"/>
        <s v="NC_019322.2"/>
        <s v="NC_019323.1"/>
        <s v="NC_019325.1"/>
        <s v="NC_019326.1"/>
        <s v="NC_019327.1"/>
        <s v="NC_019328.1"/>
        <s v="NC_019329.1"/>
        <s v="NC_019330.1"/>
        <s v="NC_019331.1"/>
        <s v="NC_019332.1"/>
        <s v="NC_019333.1"/>
        <s v="NC_019334.1"/>
        <s v="NC_019335.1"/>
        <s v="NC_019336.1"/>
        <s v="NC_019337.1"/>
        <s v="NC_019338.1"/>
        <s v="NC_019339.1"/>
        <s v="NC_019340.1"/>
        <s v="NC_019341.1"/>
        <s v="NC_019342.1"/>
        <s v="NC_019343.1"/>
        <s v="NC_019344.1"/>
        <s v="NC_019345.1"/>
        <s v="NC_019346.1"/>
        <s v="NC_019347.1"/>
        <s v="NC_019348.1"/>
        <s v="NC_019349.1"/>
        <s v="NC_019350.1"/>
        <s v="NC_019351.1"/>
        <s v="NC_019353.1"/>
        <s v="NC_019354.1"/>
        <s v="NC_019355.1"/>
        <s v="NC_019356.1"/>
        <s v="NC_019357.1"/>
        <s v="NC_019358.1"/>
        <s v="NC_019359.1"/>
        <s v="NC_019360.1"/>
        <s v="NC_019361.1"/>
        <s v="NC_019362.1"/>
        <s v="NC_019363.1"/>
        <s v="NC_019364.1"/>
        <s v="NC_019365.1"/>
        <s v="NC_019366.1"/>
        <s v="NC_019367.1"/>
        <s v="NC_019368.1"/>
        <s v="NC_019369.1"/>
        <s v="NC_019370.1"/>
        <s v="NC_019371.1"/>
        <s v="NC_019372.1"/>
        <s v="NC_019373.1"/>
        <s v="NC_019374.1"/>
        <s v="NC_019375.1"/>
        <s v="NC_019376.1"/>
        <s v="NC_019377.1"/>
        <s v="NC_019378.1"/>
        <s v="NC_019379.1"/>
        <s v="NC_019380.1"/>
        <s v="NC_019381.1"/>
        <s v="NC_019384.1"/>
        <s v="NC_019385.1"/>
        <s v="NC_019387.1"/>
        <s v="NC_019388.1"/>
        <s v="NC_019389.1"/>
        <s v="NC_019390.1"/>
        <s v="NC_019392.1"/>
        <s v="NC_019394.1"/>
        <s v="NC_019397.1"/>
        <s v="NC_019424.1"/>
        <s v="NC_019426.1"/>
        <s v="NC_019428.1"/>
        <s v="NC_019429.1"/>
        <s v="NC_019430.1"/>
        <s v="NC_019431.1"/>
        <s v="NC_019432.1"/>
        <s v="NC_019433.1"/>
        <s v="NC_019434.1"/>
        <s v="NC_019436.1"/>
        <s v="NC_019437.1"/>
        <s v="NC_019438.1"/>
        <s v="NC_019440.1"/>
        <s v="NC_019533.1"/>
        <s v="NC_019534.1"/>
        <s v="NC_019535.1"/>
        <s v="NC_019536.1"/>
        <s v="NC_019553.1"/>
        <s v="NC_019554.1"/>
        <s v="NC_019555.1"/>
        <s v="NC_019557.1"/>
        <s v="NC_019558.1"/>
        <s v="NC_019561.1"/>
        <s v="NC_019562.1"/>
        <s v="NC_019564.1"/>
        <s v="NC_019565.1"/>
        <s v="NC_019669.1"/>
        <s v="NC_019677.1"/>
        <s v="NC_019679.1"/>
        <s v="NC_019681.1"/>
        <s v="NC_019685.1"/>
        <s v="NC_019686.1"/>
        <s v="NC_019687.1"/>
        <s v="NC_019688.1"/>
        <s v="NC_019690.1"/>
        <s v="NC_019691.1"/>
        <s v="NC_019692.1"/>
        <s v="NC_019694.1"/>
        <s v="NC_019696.1"/>
        <s v="NC_019698.1"/>
        <s v="NC_019699.1"/>
        <s v="NC_019700.1"/>
        <s v="NC_019727.1"/>
        <s v="NC_019728.1"/>
        <s v="NC_019730.1"/>
        <s v="NC_019731.1"/>
        <s v="NC_019732.1"/>
        <s v="NC_019733.1"/>
        <s v="NC_019734.1"/>
        <s v="NC_019735.1"/>
        <s v="NC_019736.1"/>
        <s v="NC_019737.1"/>
        <s v="NC_019739.1"/>
        <s v="NC_019740.1"/>
        <s v="NC_019741.1"/>
        <s v="NC_019742.1"/>
        <s v="NC_019743.1"/>
        <s v="NC_019744.1"/>
        <s v="NC_019746.1"/>
        <s v="NC_019747.1"/>
        <s v="NC_019749.1"/>
        <s v="NC_019750.1"/>
        <s v="NC_019752.1"/>
        <s v="NC_019754.1"/>
        <s v="NC_019755.1"/>
        <s v="NC_019756.1"/>
        <s v="NC_019758.1"/>
        <s v="NC_019759.1"/>
        <s v="NC_019760.1"/>
        <s v="NC_019761.1"/>
        <s v="NC_019762.1"/>
        <s v="NC_019763.1"/>
        <s v="NC_019764.1"/>
        <s v="NC_019765.1"/>
        <s v="NC_019766.1"/>
        <s v="NC_019772.1"/>
        <s v="NC_019773.1"/>
        <s v="NC_019774.1"/>
        <s v="NC_019775.1"/>
        <s v="NC_019777.1"/>
        <s v="NC_019783.1"/>
        <s v="NC_019784.1"/>
        <s v="NC_019785.1"/>
        <s v="NC_019786.1"/>
        <s v="NC_019787.1"/>
        <s v="NC_019788.1"/>
        <s v="NC_019789.1"/>
        <s v="NC_019790.1"/>
        <s v="NC_019794.1"/>
        <s v="NC_019795.1"/>
        <s v="NC_019796.1"/>
        <s v="NC_019797.1"/>
        <s v="NC_019798.1"/>
        <s v="NC_019846.2"/>
        <s v="NC_019847.2"/>
        <s v="NC_019848.2"/>
        <s v="NC_019849.2"/>
        <s v="NC_019883.1"/>
        <s v="NC_019884.1"/>
        <s v="NC_019885.1"/>
        <s v="NC_019886.1"/>
        <s v="NC_019887.1"/>
        <s v="NC_019888.1"/>
        <s v="NC_019889.1"/>
        <s v="NC_019893.1"/>
        <s v="NC_019894.1"/>
        <s v="NC_019895.1"/>
        <s v="NC_019898.1"/>
        <s v="NC_019899.1"/>
        <s v="NC_019900.1"/>
        <s v="NC_019906.1"/>
        <s v="NC_019937.1"/>
        <s v="NC_019938.1"/>
        <s v="NC_019939.1"/>
        <s v="NC_019941.1"/>
        <s v="NC_019953.1"/>
        <s v="NC_019956.1"/>
        <s v="NC_019957.1"/>
        <s v="NC_019958.1"/>
        <s v="NC_019959.1"/>
        <s v="NC_019961.1"/>
        <s v="NC_019963.1"/>
        <s v="NC_019967.1"/>
        <s v="NC_019969.1"/>
        <s v="NC_019972.1"/>
        <s v="NC_019975.1"/>
        <s v="NC_019976.1"/>
        <s v="NC_019979.1"/>
        <s v="NC_019980.1"/>
        <s v="NC_019981.1"/>
        <s v="NC_019982.1"/>
        <s v="NC_019983.1"/>
        <s v="NC_019984.1"/>
        <s v="NC_019985.2"/>
        <s v="NC_019986.1"/>
        <s v="NC_019987.1"/>
        <s v="NC_019988.1"/>
        <s v="NC_019989.1"/>
        <s v="NC_019990.1"/>
        <s v="NC_019991.1"/>
        <s v="NC_019992.1"/>
        <s v="NC_020050.1"/>
        <s v="NC_020051.1"/>
        <s v="NC_020052.1"/>
        <s v="NC_020053.1"/>
        <s v="NC_020056.1"/>
        <s v="NC_020057.1"/>
        <s v="NC_020060.1"/>
        <s v="NC_020061.1"/>
        <s v="NC_020062.1"/>
        <s v="NC_020086.1"/>
        <s v="NC_020087.1"/>
        <s v="NC_020088.1"/>
        <s v="NC_020091.1"/>
        <s v="NC_020121.1"/>
        <s v="NC_020122.1"/>
        <s v="NC_020123.1"/>
        <s v="NC_020124.1"/>
        <s v="NC_020128.1"/>
        <s v="NC_020129.1"/>
        <s v="NC_020130.1"/>
        <s v="NC_020131.1"/>
        <s v="NC_020132.1"/>
        <s v="NC_020157.1"/>
        <s v="NC_020165.1"/>
        <s v="NC_020180.1"/>
        <s v="NC_020182.1"/>
        <s v="NC_020183.2"/>
        <s v="NC_020196.1"/>
        <s v="NC_020208.1"/>
        <s v="NC_020212.1"/>
        <s v="NC_020227.1"/>
        <s v="NC_020228.1"/>
        <s v="NC_020237.1"/>
        <s v="NC_020239.1"/>
        <s v="NC_020240.1"/>
        <s v="NC_020241.1"/>
        <s v="NC_020242.1"/>
        <s v="NC_020243.1"/>
        <s v="NC_020249.1"/>
        <s v="NC_020250.1"/>
        <s v="NC_020251.1"/>
        <s v="NC_020261.1"/>
        <s v="NC_020262.1"/>
        <s v="NC_020263.1"/>
        <s v="NC_020264.1"/>
        <s v="NC_020265.1"/>
        <s v="NC_020266.1"/>
        <s v="NC_020267.1"/>
        <s v="NC_020268.1"/>
        <s v="NC_020269.1"/>
        <s v="NC_020270.1"/>
        <s v="NC_020271.1"/>
        <s v="NC_020273.1"/>
        <s v="NC_020274.1"/>
        <s v="NC_020275.1"/>
        <s v="NC_020276.1"/>
        <s v="NC_020277.1"/>
        <s v="NC_020278.2"/>
        <s v="NC_020279.1"/>
        <s v="NC_020280.1"/>
        <s v="NC_020281.1"/>
        <s v="NC_020282.1"/>
        <s v="NC_020287.1"/>
        <s v="NC_020288.1"/>
        <s v="NC_020289.1"/>
        <s v="NC_020290.1"/>
        <s v="NC_020292.1"/>
        <s v="NC_020293.1"/>
        <s v="NC_020295.1"/>
        <s v="NC_020296.1"/>
        <s v="NC_020297.1"/>
        <s v="NC_020298.1"/>
        <s v="NC_020303.1"/>
        <s v="NC_020305.1"/>
        <s v="NC_020306.1"/>
        <s v="NC_020308.1"/>
        <s v="NC_020377.1"/>
        <s v="NC_020378.1"/>
        <s v="NC_020379.1"/>
        <s v="NC_020380.1"/>
        <s v="NC_020381.1"/>
        <s v="NC_020382.1"/>
        <s v="NC_020383.1"/>
        <s v="NC_020384.1"/>
        <s v="NC_020385.1"/>
        <s v="NC_020390.1"/>
        <s v="NC_020391.1"/>
        <s v="NC_020392.1"/>
        <s v="NC_020393.1"/>
        <s v="NC_020394.1"/>
        <s v="NC_020412.1"/>
        <s v="NC_020413.1"/>
        <s v="NC_020420.1"/>
        <s v="NC_020421.1"/>
        <s v="NC_020422.1"/>
        <s v="NC_020451.1"/>
        <s v="NC_020452.1"/>
        <s v="NC_020513.1"/>
        <s v="NC_020522.1"/>
        <s v="NC_020523.1"/>
        <s v="NC_020524.1"/>
        <s v="NC_020525.1"/>
        <s v="NC_020527.1"/>
        <s v="NC_020530.1"/>
        <s v="NC_020531.1"/>
        <s v="NC_020534.1"/>
        <s v="NC_020535.1"/>
        <s v="NC_020538.1"/>
        <s v="NC_020539.1"/>
        <s v="NC_020542.1"/>
        <s v="NC_020543.1"/>
        <s v="NC_020544.1"/>
        <s v="NC_020545.1"/>
        <s v="NC_020548.1"/>
        <s v="NC_020550.1"/>
        <s v="NC_020551.1"/>
        <s v="NC_020552.1"/>
        <s v="NC_020553.1"/>
        <s v="NC_020554.1"/>
        <s v="NC_020556.1"/>
        <s v="NC_020560.1"/>
        <s v="NC_020562.1"/>
        <s v="NC_020563.2"/>
        <s v="NC_020565.1"/>
        <s v="NC_020567.1"/>
        <s v="NC_020797.1"/>
        <s v="NC_020798.1"/>
        <s v="NC_020801.1"/>
        <s v="NC_020811.1"/>
        <s v="NC_020816.1"/>
        <s v="NC_020817.1"/>
        <s v="NC_020818.1"/>
        <s v="NC_020820.1"/>
        <s v="NC_020821.1"/>
        <s v="NC_020822.1"/>
        <s v="NC_020823.1"/>
        <s v="NC_020824.1"/>
        <s v="NC_020825.1"/>
        <s v="NC_020826.1"/>
        <s v="NC_020827.1"/>
        <s v="NC_020828.1"/>
        <s v="NC_020884.1"/>
        <s v="NC_020885.1"/>
        <s v="NC_020886.1"/>
        <s v="NC_020893.1"/>
        <s v="NC_020894.1"/>
        <s v="NC_020907.1"/>
        <s v="NC_020909.1"/>
        <s v="NC_020910.1"/>
        <s v="NC_020914.1"/>
        <s v="NC_020915.1"/>
        <s v="NC_020916.1"/>
        <s v="NC_020918.1"/>
        <s v="NC_020919.1"/>
        <s v="NC_020920.1"/>
        <s v="NC_020921.1"/>
        <s v="NC_020946.1"/>
        <s v="NC_020947.1"/>
        <s v="NC_020948.1"/>
        <s v="NC_020949.1"/>
        <s v="NC_020950.1"/>
        <s v="NC_020951.1"/>
        <s v="NC_020952.1"/>
        <s v="NC_020953.1"/>
        <s v="NC_020955.1"/>
        <s v="NC_020956.1"/>
        <s v="NC_020957.1"/>
        <s v="NC_020958.1"/>
        <s v="NC_020959.1"/>
        <s v="NC_020960.1"/>
        <s v="NC_020961.1"/>
        <s v="NC_020962.1"/>
        <s v="NC_020963.1"/>
        <s v="NC_020979.1"/>
        <s v="NC_020980.1"/>
        <s v="NC_020981.1"/>
        <s v="NC_020983.1"/>
        <s v="NC_020984.1"/>
        <s v="NC_020985.1"/>
        <s v="NC_020986.1"/>
        <s v="NC_020987.1"/>
        <s v="NC_020988.1"/>
        <s v="NC_020989.1"/>
        <s v="NC_020991.1"/>
        <s v="NC_020994.1"/>
        <s v="NC_021049.1"/>
        <s v="NC_021051.1"/>
        <s v="NC_021056.1"/>
        <s v="NC_021060.1"/>
        <s v="NC_021076.1"/>
        <s v="NC_021077.1"/>
        <s v="NC_021078.1"/>
        <s v="NC_021079.1"/>
        <s v="NC_021080.1"/>
        <s v="NC_021086.1"/>
        <s v="NC_021087.1"/>
        <s v="NC_021155.1"/>
        <s v="NC_021156.1"/>
        <s v="NC_021157.1"/>
        <s v="NC_021158.1"/>
        <s v="NC_021159.1"/>
        <s v="NC_021170.1"/>
        <s v="NC_021180.1"/>
        <s v="NC_021183.1"/>
        <s v="NC_021185.1"/>
        <s v="NC_021186.1"/>
        <s v="NC_021187.1"/>
        <s v="NC_021188.1"/>
        <s v="NC_021198.1"/>
        <s v="NC_021199.1"/>
        <s v="NC_021207.1"/>
        <s v="NC_021208.1"/>
        <s v="NC_021209.1"/>
        <s v="NC_021210.1"/>
        <s v="NC_021211.1"/>
        <s v="NC_021212.1"/>
        <s v="NC_021225.2"/>
        <s v="NC_021226.2"/>
        <s v="NC_021227.2"/>
        <s v="NC_021228.1"/>
        <s v="NC_021229.1"/>
        <s v="NC_021230.1"/>
        <s v="NC_021231.1"/>
        <s v="NC_021233.2"/>
        <s v="NC_021234.2"/>
        <s v="NC_021238.1"/>
        <s v="NC_021239.1"/>
        <s v="NC_021240.1"/>
        <s v="NC_021241.1"/>
        <s v="NC_021250.1"/>
        <s v="NC_021277.1"/>
        <s v="NC_021278.1"/>
        <s v="NC_021279.1"/>
        <s v="NC_021289.1"/>
        <s v="NC_021292.1"/>
        <s v="NC_021293.1"/>
        <s v="NC_021295.1"/>
        <s v="NC_021356.1"/>
        <s v="NC_021357.1"/>
        <s v="NC_021358.1"/>
        <s v="NC_021359.1"/>
        <s v="NC_021360.1"/>
        <s v="NC_021361.1"/>
        <s v="NC_021363.1"/>
        <s v="NC_021364.1"/>
        <s v="NC_021365.1"/>
        <s v="NC_021488.1"/>
        <s v="NC_021489.1"/>
        <s v="NC_021492.1"/>
        <s v="NC_021493.1"/>
        <s v="NC_021495.1"/>
        <s v="NC_021496.1"/>
        <s v="NC_021497.1"/>
        <s v="NC_021498.1"/>
        <s v="NC_021501.1"/>
        <s v="NC_021502.1"/>
        <s v="NC_021503.1"/>
        <s v="NC_021504.1"/>
        <s v="NC_021506.1"/>
        <s v="NC_021511.1"/>
        <s v="NC_021512.1"/>
        <s v="NC_021513.1"/>
        <s v="NC_021515.1"/>
        <s v="NC_021516.1"/>
        <s v="NC_021517.1"/>
        <s v="NC_021518.1"/>
        <s v="NC_021519.1"/>
        <s v="NC_021520.1"/>
        <s v="NC_021522.1"/>
        <s v="NC_021523.1"/>
        <s v="NC_021524.1"/>
        <s v="NC_021525.1"/>
        <s v="NC_021526.1"/>
        <s v="NC_021527.1"/>
        <s v="NC_021528.1"/>
        <s v="NC_021552.1"/>
        <s v="NC_021570.1"/>
        <s v="NC_021572.1"/>
        <s v="NC_021573.1"/>
        <s v="NC_021574.1"/>
        <s v="NC_021575.1"/>
        <s v="NC_021576.1"/>
        <s v="NC_021594.1"/>
        <s v="NC_021622.1"/>
        <s v="NC_021623.1"/>
        <s v="NC_021624.2"/>
        <s v="NC_021652.1"/>
        <s v="NC_021653.1"/>
        <s v="NC_021654.1"/>
        <s v="NC_021655.1"/>
        <s v="NC_021656.1"/>
        <s v="NC_021657.1"/>
        <s v="NC_021660.2"/>
        <s v="NC_021662.1"/>
        <s v="NC_021664.2"/>
        <s v="NC_021665.1"/>
        <s v="NC_021666.1"/>
        <s v="NC_021667.1"/>
        <s v="NC_021668.1"/>
        <s v="NC_021669.1"/>
        <s v="NC_021718.1"/>
        <s v="NC_021722.1"/>
        <s v="NC_021724.1"/>
        <s v="NC_021727.1"/>
        <s v="NC_021728.1"/>
        <s v="NC_021730.1"/>
        <s v="NC_021731.1"/>
        <s v="NC_021732.1"/>
        <s v="NC_021734.1"/>
        <s v="NC_021737.1"/>
        <s v="NC_021742.1"/>
        <s v="NC_021745.1"/>
        <s v="NC_021808.1"/>
        <s v="NC_021809.1"/>
        <s v="NC_021811.1"/>
        <s v="NC_021813.2"/>
        <s v="NC_021815.1"/>
        <s v="NC_021816.1"/>
        <s v="NC_021817.1"/>
        <s v="NC_021819.1"/>
        <s v="NC_021828.1"/>
        <s v="NC_021832.1"/>
        <s v="NC_021835.1"/>
        <s v="NC_021836.1"/>
        <s v="NC_021841.1"/>
        <s v="NC_021842.2"/>
        <s v="NC_021843.1"/>
        <s v="NC_021845.1"/>
        <s v="NC_021869.1"/>
        <s v="NC_021871.1"/>
        <s v="NC_021875.1"/>
        <s v="NC_021876.1"/>
        <s v="NC_021886.1"/>
        <s v="NC_021903.1"/>
        <s v="NC_021904.1"/>
        <s v="NC_021906.1"/>
        <s v="NC_021907.1"/>
        <s v="NC_021908.1"/>
        <s v="NC_021909.1"/>
        <s v="NC_021910.1"/>
        <s v="NC_021911.1"/>
        <s v="NC_021912.1"/>
        <s v="NC_021913.1"/>
        <s v="NC_021914.1"/>
        <s v="NC_021918.1"/>
        <s v="NC_021920.1"/>
        <s v="NC_021922.1"/>
        <s v="NC_021927.1"/>
        <s v="NC_021976.1"/>
        <s v="NC_021977.1"/>
        <s v="NC_021978.1"/>
        <s v="NC_021979.1"/>
        <s v="NC_021980.1"/>
        <s v="NC_021981.1"/>
        <s v="NC_021982.1"/>
        <s v="NC_021983.1"/>
        <s v="NC_021986.1"/>
        <s v="NC_021987.1"/>
        <s v="NC_021988.1"/>
        <s v="NC_021989.1"/>
        <s v="NC_021990.1"/>
        <s v="NC_021992.1"/>
        <s v="NC_021993.1"/>
        <s v="NC_021995.1"/>
        <s v="NC_021996.1"/>
        <s v="NC_021997.1"/>
        <s v="NC_021998.1"/>
        <s v="NC_021999.1"/>
        <s v="NC_022001.1"/>
        <s v="NC_022042.1"/>
        <s v="NC_022043.1"/>
        <s v="NC_022044.1"/>
        <s v="NC_022045.1"/>
        <s v="NC_022046.1"/>
        <s v="NC_022047.1"/>
        <s v="NC_022049.1"/>
        <s v="NC_022050.1"/>
        <s v="NC_022051.1"/>
        <s v="NC_022074.1"/>
        <s v="NC_022076.1"/>
        <s v="NC_022077.1"/>
        <s v="NC_022078.1"/>
        <s v="NC_022083.1"/>
        <s v="NC_022092.1"/>
        <s v="NC_022105.1"/>
        <s v="NC_022111.1"/>
        <s v="NC_022114.1"/>
        <s v="NC_022123.1"/>
        <s v="NC_022125.1"/>
        <s v="NC_022126.1"/>
        <s v="NC_022197.1"/>
        <s v="NC_022225.1"/>
        <s v="NC_022227.1"/>
        <s v="NC_022228.1"/>
        <s v="NC_022235.1"/>
        <s v="NC_022242.1"/>
        <s v="NC_022243.1"/>
        <s v="NC_022267.1"/>
        <s v="NC_022271.1"/>
        <s v="NC_022333.1"/>
        <s v="NC_022344.1"/>
        <s v="NC_022345.1"/>
        <s v="NC_022346.1"/>
        <s v="NC_022348.1"/>
        <s v="NC_022354.1"/>
        <s v="NC_022355.1"/>
        <s v="NC_022358.1"/>
        <s v="NC_022367.1"/>
        <s v="NC_022368.1"/>
        <s v="NC_022371.1"/>
        <s v="NC_022372.1"/>
        <s v="NC_022374.1"/>
        <s v="NC_022375.1"/>
        <s v="NC_022376.1"/>
        <s v="NC_022377.1"/>
        <s v="NC_022436.1"/>
        <s v="NC_022520.1"/>
        <s v="NC_022522.2"/>
        <s v="NC_022527.1"/>
        <s v="NC_022531.1"/>
        <s v="NC_022533.1"/>
        <s v="NC_022534.1"/>
        <s v="NC_022536.1"/>
        <s v="NC_022539.1"/>
        <s v="NC_022540.1"/>
        <s v="NC_022542.1"/>
        <s v="NC_022551.1"/>
        <s v="NC_022565.1"/>
        <s v="NC_022570.1"/>
        <s v="NC_022573.1"/>
        <s v="NC_022574.1"/>
        <s v="NC_022577.1"/>
        <s v="NC_022585.1"/>
        <s v="NC_022587.1"/>
        <s v="NC_022589.1"/>
        <s v="NC_022590.1"/>
        <s v="NC_022598.1"/>
        <s v="NC_022599.1"/>
        <s v="NC_022601.1"/>
        <s v="NC_022602.1"/>
        <s v="NC_022603.1"/>
        <s v="NC_022605.1"/>
        <s v="NC_022607.1"/>
        <s v="NC_022608.1"/>
        <s v="NC_022609.1"/>
        <s v="NC_022610.1"/>
        <s v="NC_022618.1"/>
        <s v="NC_022649.1"/>
        <s v="NC_022650.1"/>
        <s v="NC_022651.1"/>
        <s v="NC_022652.1"/>
        <s v="NC_022654.1"/>
        <s v="NC_022656.1"/>
        <s v="NC_022661.1"/>
        <s v="NC_022662.1"/>
        <s v="NC_022739.1"/>
        <s v="NC_022740.1"/>
        <s v="NC_022778.1"/>
        <s v="NC_022782.1"/>
        <s v="NC_022783.1"/>
        <s v="NC_022874.1"/>
        <s v="NC_022875.1"/>
        <s v="NC_022876.1"/>
        <s v="NC_022877.1"/>
        <s v="NC_022879.1"/>
        <s v="NC_022880.1"/>
        <s v="NC_022881.1"/>
        <s v="NC_022882.1"/>
        <s v="NC_022883.1"/>
        <s v="NC_022884.1"/>
        <s v="NC_022885.1"/>
        <s v="NC_022901.1"/>
        <s v="NC_022902.1"/>
        <s v="NC_022903.1"/>
        <s v="NC_022910.1"/>
        <s v="NC_022913.1"/>
        <s v="NC_022992.1"/>
        <s v="NC_022993.1"/>
        <s v="NC_022994.1"/>
        <s v="NC_022995.1"/>
        <s v="NC_022996.1"/>
        <s v="NC_023011.1"/>
        <s v="NC_023012.1"/>
        <s v="NC_023024.1"/>
        <s v="NC_023025.1"/>
        <s v="NC_023026.1"/>
        <s v="NC_023027.1"/>
        <s v="NC_023031.1"/>
        <s v="NC_023055.1"/>
        <s v="NC_023056.1"/>
        <s v="NC_023057.1"/>
        <s v="NC_023058.1"/>
        <s v="NC_023059.1"/>
        <s v="NC_023067.1"/>
        <s v="NC_023068.1"/>
        <s v="NC_023070.1"/>
        <s v="NC_023071.1"/>
        <s v="NC_023072.1"/>
        <s v="NC_023074.1"/>
        <s v="NC_023136.1"/>
        <s v="NC_023138.1"/>
        <s v="NC_023139.1"/>
        <s v="NC_023140.1"/>
        <s v="NC_023141.1"/>
        <s v="NC_023142.1"/>
        <s v="NC_023143.1"/>
        <s v="NC_023144.1"/>
        <s v="NC_023145.1"/>
        <s v="NC_023146.1"/>
        <s v="NC_023147.1"/>
        <s v="NC_023148.1"/>
        <s v="NC_023152.1"/>
        <s v="NC_023274.1"/>
        <s v="NC_023275.1"/>
        <s v="NC_023276.1"/>
        <s v="NC_023277.2"/>
        <s v="NC_023278.1"/>
        <s v="NC_023280.1"/>
        <s v="NC_023281.1"/>
        <s v="NC_023282.1"/>
        <s v="NC_023283.1"/>
        <s v="NC_023284.1"/>
        <s v="NC_023285.1"/>
        <s v="NC_023286.1"/>
        <s v="NC_023287.1"/>
        <s v="NC_023288.1"/>
        <s v="NC_023289.2"/>
        <s v="NC_023290.1"/>
        <s v="NC_023291.1"/>
        <s v="NC_023313.1"/>
        <s v="NC_023314.1"/>
        <s v="NC_023315.1"/>
        <s v="NC_023316.1"/>
        <s v="NC_023317.1"/>
        <s v="NC_023318.1"/>
        <s v="NC_023319.1"/>
        <s v="NC_023320.1"/>
        <s v="NC_023321.1"/>
        <s v="NC_023322.1"/>
        <s v="NC_023329.1"/>
        <s v="NC_023330.1"/>
        <s v="NC_023331.1"/>
        <s v="NC_023332.1"/>
        <s v="NC_023333.1"/>
        <s v="NC_023334.1"/>
        <s v="NC_023385.1"/>
        <s v="NC_023497.1"/>
        <s v="NC_023898.1"/>
        <s v="NC_023899.1"/>
        <s v="NC_023900.1"/>
        <s v="NC_023901.1"/>
        <s v="NC_023902.1"/>
        <s v="NC_023903.1"/>
        <s v="NC_023904.1"/>
        <s v="NC_023905.1"/>
        <s v="NC_023906.1"/>
        <s v="NC_023907.1"/>
        <s v="NC_023908.1"/>
        <s v="NC_023909.1"/>
        <s v="NC_023910.1"/>
        <s v="NC_023911.1"/>
        <s v="NC_023912.1"/>
        <s v="NC_023913.1"/>
        <s v="NC_023914.1"/>
        <s v="NC_023915.1"/>
        <s v="NC_023916.1"/>
        <s v="NC_023917.1"/>
        <s v="NC_023918.1"/>
        <s v="NC_024954.1"/>
        <s v="NC_024955.2"/>
        <s v="NC_024956.1"/>
        <s v="NC_024957.1"/>
        <s v="NC_024958.1"/>
        <s v="NC_024959.1"/>
        <s v="NC_024960.1"/>
        <s v="NC_024961.1"/>
        <s v="NC_024962.1"/>
        <s v="NC_024963.1"/>
        <s v="NC_024964.1"/>
        <s v="NC_024965.1"/>
        <s v="NC_024966.1"/>
        <s v="NC_024967.1"/>
        <s v="NC_024968.1"/>
        <s v="NC_024969.1"/>
        <s v="NC_024970.1"/>
        <s v="NC_024971.1"/>
        <s v="NC_024972.1"/>
        <s v="NC_024973.1"/>
        <s v="NC_024974.1"/>
        <s v="NC_024975.1"/>
        <s v="NC_024976.1"/>
        <s v="NC_024977.1"/>
        <s v="NC_024978.1"/>
        <s v="NC_024979.1"/>
        <s v="NC_024980.1"/>
        <s v="NC_024981.1"/>
        <s v="NC_024982.1"/>
        <s v="NC_024983.1"/>
        <s v="NC_024984.1"/>
        <s v="NC_024985.1"/>
        <s v="NC_024986.1"/>
        <s v="NC_024987.1"/>
        <s v="NC_024988.1"/>
        <s v="NC_024989.1"/>
        <s v="NC_024990.1"/>
        <s v="NC_024991.1"/>
        <s v="NC_024992.1"/>
        <s v="NC_024993.1"/>
        <s v="NC_024994.1"/>
        <s v="NC_024995.1"/>
        <s v="NC_024997.1"/>
        <s v="NC_024998.1"/>
        <s v="NC_024999.1"/>
        <s v="NC_025000.1"/>
        <s v="NC_025002.1"/>
        <s v="NC_025003.1"/>
        <s v="NC_025004.1"/>
        <s v="NC_025005.1"/>
        <s v="NC_025006.1"/>
        <s v="NC_025007.1"/>
        <s v="NC_025008.1"/>
        <s v="NC_025009.1"/>
        <s v="NC_025010.1"/>
        <s v="NC_025011.1"/>
        <s v="NC_025012.1"/>
        <s v="NC_025013.1"/>
        <s v="NC_025014.1"/>
        <s v="NC_025015.1"/>
        <s v="NC_025017.1"/>
        <s v="NC_025018.1"/>
        <s v="NC_025019.1"/>
        <s v="NC_025020.1"/>
        <s v="NC_025021.1"/>
        <s v="NC_025022.1"/>
        <s v="NC_025023.1"/>
        <s v="NC_025024.1"/>
        <s v="NC_025025.1"/>
        <s v="NC_025026.1"/>
        <s v="NC_025027.1"/>
        <s v="NC_025028.1"/>
        <s v="NC_025029.1"/>
        <s v="NC_025030.1"/>
        <s v="NC_025031.1"/>
        <s v="NC_025032.1"/>
        <s v="NC_025041.1"/>
        <s v="NC_025042.1"/>
        <s v="NC_025043.1"/>
        <s v="NC_025044.1"/>
        <s v="NC_025058.1"/>
        <s v="NC_025068.1"/>
        <s v="NC_025086.1"/>
        <s v="NC_025096.1"/>
        <s v="NC_025097.1"/>
        <s v="NC_025098.1"/>
        <s v="NC_025099.1"/>
        <s v="NC_025104.1"/>
        <s v="NC_025105.1"/>
        <s v="NC_025106.1"/>
        <s v="NC_025107.1"/>
        <s v="NC_025108.1"/>
        <s v="NC_025109.1"/>
        <s v="NC_025110.1"/>
        <s v="NC_025111.1"/>
        <s v="NC_025116.1"/>
        <s v="NC_025117.1"/>
        <s v="NC_025118.1"/>
        <s v="NC_025119.1"/>
        <s v="NC_025120.1"/>
        <s v="NC_025121.1"/>
        <s v="NC_025122.1"/>
        <s v="NC_025123.1"/>
        <s v="NC_025124.1"/>
        <s v="NC_025125.1"/>
        <s v="NC_025126.1"/>
        <s v="NC_025127.1"/>
        <s v="NC_025128.1"/>
        <s v="NC_025129.1"/>
        <s v="NC_025130.1"/>
        <s v="NC_025131.1"/>
        <s v="NC_025132.1"/>
        <s v="NC_025133.1"/>
        <s v="NC_025134.1"/>
        <s v="NC_025135.1"/>
        <s v="NC_025136.1"/>
        <s v="NC_025137.1"/>
        <s v="NC_025138.1"/>
        <s v="NC_025139.1"/>
        <s v="NC_025140.1"/>
        <s v="NC_025141.1"/>
        <s v="NC_025142.1"/>
        <s v="NC_025143.1"/>
        <s v="NC_025144.1"/>
        <s v="NC_025145.1"/>
        <s v="NC_025146.1"/>
        <s v="NC_025147.1"/>
        <s v="NC_025148.1"/>
        <s v="NC_025149.1"/>
        <s v="NC_025150.1"/>
        <s v="NC_025151.1"/>
        <s v="NC_025152.1"/>
        <s v="NC_025153.1"/>
        <s v="NC_025154.1"/>
        <s v="NC_025155.1"/>
        <s v="NC_025157.1"/>
        <s v="NC_025158.1"/>
        <s v="NC_025160.1"/>
        <s v="NC_025161.1"/>
        <s v="NC_025162.1"/>
        <s v="NC_025165.1"/>
        <s v="NC_025166.1"/>
        <s v="NC_025167.1"/>
        <s v="NC_025168.1"/>
        <s v="NC_025169.1"/>
        <s v="NC_025170.1"/>
        <s v="NC_025171.1"/>
        <s v="NC_025172.1"/>
        <s v="NC_025173.1"/>
        <s v="NC_025174.1"/>
        <s v="NC_025175.1"/>
        <s v="NC_025176.1"/>
        <s v="NC_025177.1"/>
        <s v="NC_025178.1"/>
        <s v="NC_025179.1"/>
        <s v="NC_025180.1"/>
        <s v="NC_025181.1"/>
        <s v="NC_025182.1"/>
        <s v="NC_025183.1"/>
        <s v="NC_025184.1"/>
        <s v="NC_025185.1"/>
        <s v="NC_025186.1"/>
        <s v="NC_025187.1"/>
        <s v="NC_025188.1"/>
        <s v="NC_025189.1"/>
        <s v="NC_025190.1"/>
        <s v="NC_025191.1"/>
        <s v="NC_025192.1"/>
        <s v="NC_025193.1"/>
        <s v="NC_025194.1"/>
        <s v="NC_025195.1"/>
        <s v="NC_025196.1"/>
        <s v="NC_025197.1"/>
        <s v="NC_025198.1"/>
        <s v="NC_025249.1"/>
        <s v="NZ_ABLB01000067.1"/>
        <s v="NZ_ABLB01000068.1"/>
        <s v="NZ_ADFW01000008.1"/>
        <s v="NZ_ADWW01000011.1"/>
        <s v="NZ_ADWW01000012.1"/>
        <s v="NZ_AEOY01000095.1"/>
        <s v="NZ_AEOY01000096.1"/>
        <s v="NZ_AEOZ01000236.1"/>
        <s v="NZ_AETX01000217.1"/>
        <s v="NZ_AFCZ02000003.1"/>
        <s v="NZ_AFCZ02000004.1"/>
        <s v="NZ_AFDA02000006.1"/>
        <s v="NZ_AFDA02000007.1"/>
        <s v="NZ_AFDA02000008.1"/>
        <s v="NZ_AFDA02000009.1"/>
        <s v="NZ_AFDA02000010.1"/>
        <s v="NZ_AFDA02000011.1"/>
        <s v="NZ_AFDB02000003.1"/>
        <s v="NZ_AFDB02000004.1"/>
        <s v="NZ_AFDB02000005.1"/>
        <s v="NZ_AFDK01000004.1"/>
        <s v="NZ_AFDL01000005.1"/>
        <s v="NZ_AFDL01000006.1"/>
        <s v="NZ_AFDL01000007.1"/>
        <s v="NZ_AFDL01000008.1"/>
        <s v="NZ_AFDM01000010.1"/>
        <s v="NZ_AFDN01000003.1"/>
        <s v="NZ_AFDO01000021.1"/>
        <s v="NZ_AFET01000005.1"/>
        <s v="NZ_AFEU01000007.1"/>
        <s v="NZ_AFHN01000023.1"/>
        <s v="NZ_AFSD01000007.1"/>
        <s v="NZ_AFSD01000008.1"/>
        <s v="NZ_AFVX01000096.1"/>
        <s v="NZ_AFYG01000108.1"/>
        <s v="NZ_AGBV01000006.1"/>
        <s v="NZ_AGBZ02000005.1"/>
        <s v="NZ_AGBZ02000006.1"/>
        <s v="NZ_AGFH01000030.1"/>
        <s v="NZ_AGFM01000122.1"/>
        <s v="NZ_AGFM01000123.1"/>
        <s v="NZ_AGTD01000002.1"/>
        <s v="NZ_AGTD01000003.1"/>
        <s v="NZ_AGTD01000004.1"/>
        <s v="NZ_AGTD01000005.1"/>
        <s v="NZ_AGTD01000006.1"/>
        <s v="NZ_AHAU01000167.1"/>
        <s v="NZ_AICL01000008.1"/>
        <s v="NZ_AKBU01000003.1"/>
        <s v="NZ_AKBU01000004.1"/>
        <s v="NZ_AKBU01000005.1"/>
        <s v="NZ_AKKM01000049.1"/>
        <s v="NZ_AKVW01000003.1"/>
        <s v="NZ_AKVW01000004.1"/>
        <s v="NZ_AKVW01000005.1"/>
        <s v="NZ_AKVW01000006.1"/>
        <s v="NZ_AKVW01000007.1"/>
        <s v="NZ_AKVZ01000059.1"/>
        <s v="NZ_AKYF01000029.1"/>
        <s v="NZ_AKYW01000028.1"/>
        <s v="NZ_ALAL01000013.1"/>
        <s v="NZ_ALIF01000007.1"/>
        <s v="NZ_ALIG01000010.1"/>
        <s v="NZ_ALII01000018.1"/>
        <s v="NZ_ALII01000019.1"/>
        <s v="NZ_ALII01000020.1"/>
        <s v="NZ_ALIR01000018.1"/>
        <s v="NZ_ALIR01000019.1"/>
        <s v="NZ_ALIR01000020.1"/>
        <s v="NZ_ALIR01000021.1"/>
        <s v="NZ_AMBZ01000022.1"/>
        <s v="NZ_AMBZ01000023.1"/>
        <s v="NZ_AMBZ01000024.1"/>
        <s v="NZ_AMBZ01000025.1"/>
        <s v="NZ_AMDT01000056.1"/>
        <s v="NZ_AMLT01000070.1"/>
        <s v="NZ_AMRX01000008.1"/>
        <s v="NZ_AMSD01000003.1"/>
        <s v="NZ_AMWZ01000014.1"/>
        <s v="NZ_ANIN01000003.1"/>
        <s v="NZ_ANIP01000001.1"/>
        <s v="NZ_AOSX01000021.1"/>
        <s v="NZ_AP010873.1"/>
        <s v="NZ_AP011953.1"/>
        <s v="NZ_AP012274.1"/>
        <s v="NZ_AP012275.1"/>
        <s v="NZ_AP012542.1"/>
        <s v="NZ_AP012543.1"/>
        <s v="NZ_AP012545.1"/>
        <s v="NZ_AP012546.1"/>
        <s v="NZ_AP012556.1"/>
        <s v="NZ_AP013064.1"/>
        <s v="NZ_AP013065.1"/>
        <s v="NZ_AP014566.1"/>
        <s v="NZ_AP014570.1"/>
        <s v="NZ_AP014579.1"/>
        <s v="NZ_AP014580.1"/>
        <s v="NZ_AP014581.1"/>
        <s v="NZ_AP014650.1"/>
        <s v="NZ_AP014681.1"/>
        <s v="NZ_AP014682.1"/>
        <s v="NZ_APAS01000019.1"/>
        <s v="NZ_AQHN01000095.1"/>
        <s v="NZ_AQHN01000096.1"/>
        <s v="NZ_ASTI01000039.1"/>
        <s v="NZ_ASWX01000006.1"/>
        <s v="NZ_ASXA01000016.1"/>
        <s v="NZ_ATFI01000024.1"/>
        <s v="NZ_ATFI01000025.1"/>
        <s v="NZ_ATFQ01000044.1"/>
        <s v="NZ_ATSX01000011.1"/>
        <s v="NZ_ATSX01000012.1"/>
        <s v="NZ_AUPS01000027.1"/>
        <s v="NZ_AUPS01000028.1"/>
        <s v="NZ_AUPS01000031.1"/>
        <s v="NZ_AUPS01000033.1"/>
        <s v="NZ_AUPS01000034.1"/>
        <s v="NZ_AUPT01000023.1"/>
        <s v="NZ_AUPU01000021.1"/>
        <s v="NZ_AUPU01000024.1"/>
        <s v="NZ_AUPW01000021.1"/>
        <s v="NZ_AUZB01000012.1"/>
        <s v="NZ_AUZB01000013.1"/>
        <s v="NZ_AVAB01000110.1"/>
        <s v="NZ_AVAB01000111.1"/>
        <s v="NZ_AVAB01000112.1"/>
        <s v="NZ_AVAB01000113.1"/>
        <s v="NZ_AVAB01000114.1"/>
        <s v="NZ_AVAB01000115.1"/>
        <s v="NZ_AVAB01000116.1"/>
        <s v="NZ_AVCD01000003.1"/>
        <s v="NZ_AWFJ01000122.1"/>
        <s v="NZ_AWFJ01000135.1"/>
        <s v="NZ_AXBS01000046.1"/>
        <s v="NZ_AYEX01000118.1"/>
        <s v="NZ_AYFH01000048.1"/>
        <s v="NZ_AYFH01000057.1"/>
        <s v="NZ_AYFI01000019.1"/>
        <s v="NZ_AYFW01000101.1"/>
        <s v="NZ_AYFZ01000080.1"/>
        <s v="NZ_AYFZ01000083.1"/>
        <s v="NZ_AYOH01000010.1"/>
        <s v="NZ_AYOI01000002.1"/>
        <s v="NZ_AZNS01000034.1"/>
        <s v="NZ_AZSK01000037.1"/>
        <s v="NZ_BAWN01000094.1"/>
        <s v="NZ_CAOB01000122.1"/>
        <s v="NZ_CBTO000000000.1"/>
        <s v="NZ_CBTO010000001.1"/>
        <s v="NZ_CBTO010000002.1"/>
        <s v="NZ_CM000771.1"/>
        <s v="NZ_CM000772.1"/>
        <s v="NZ_CM000773.1"/>
        <s v="NZ_CM000914.1"/>
        <s v="NZ_CM000956.1"/>
        <s v="NZ_CM000957.1"/>
        <s v="NZ_CM000958.1"/>
        <s v="NZ_CM000959.1"/>
        <s v="NZ_CM001016.1"/>
        <s v="NZ_CM001017.1"/>
        <s v="NZ_CM001018.1"/>
        <s v="NZ_CM001019.1"/>
        <s v="NZ_CM001063.1"/>
        <s v="NZ_CM001143.1"/>
        <s v="NZ_CM001144.1"/>
        <s v="NZ_CM001145.1"/>
        <s v="NZ_CM001146.1"/>
        <s v="NZ_CM001147.1"/>
        <s v="NZ_CM001152.1"/>
        <s v="NZ_CM001154.1"/>
        <s v="NZ_CM001163.1"/>
        <s v="NZ_CM001164.1"/>
        <s v="NZ_CM001166.1"/>
        <s v="NZ_CM001369.1"/>
        <s v="NZ_CM001370.1"/>
        <s v="NZ_CM001372.1"/>
        <s v="NZ_CM001374.1"/>
        <s v="NZ_CM001375.1"/>
        <s v="NZ_CM001399.1"/>
        <s v="NZ_CM001468.1"/>
        <s v="NZ_CM001470.1"/>
        <s v="NZ_CM001472.1"/>
        <s v="NZ_CM001473.1"/>
        <s v="NZ_CM001476.1"/>
        <s v="NZ_CM001478.1"/>
        <s v="NZ_CM001479.1"/>
        <s v="NZ_CM001480.1"/>
        <s v="NZ_CM001481.1"/>
        <s v="NZ_CM001485.1"/>
        <s v="NZ_CM001562.1"/>
        <s v="NZ_CM001801.1"/>
        <s v="NZ_CM001802.1"/>
        <s v="NZ_CM001803.1"/>
        <s v="NZ_CM001836.1"/>
        <s v="NZ_CM001845.1"/>
        <s v="NZ_CM001846.1"/>
        <s v="NZ_CM001850.1"/>
        <s v="NZ_CM001851.1"/>
        <s v="NZ_CM001853.1"/>
        <s v="NZ_CM001854.1"/>
        <s v="NZ_CM001855.1"/>
        <s v="NZ_CM001856.1"/>
        <s v="NZ_CM001862.1"/>
        <s v="NZ_CM001872.1"/>
        <s v="NZ_CM001873.1"/>
        <s v="NZ_CM001874.1"/>
        <s v="NZ_CM001875.1"/>
        <s v="NZ_CM001876.1"/>
        <s v="NZ_CM001877.1"/>
        <s v="NZ_CM001878.1"/>
        <s v="NZ_CM001891.1"/>
        <s v="NZ_CM001892.1"/>
        <s v="NZ_CM001893.1"/>
        <s v="NZ_CM001894.1"/>
        <s v="NZ_CM001895.1"/>
        <s v="NZ_CM001896.1"/>
        <s v="NZ_CM001898.1"/>
        <s v="NZ_CM001899.1"/>
        <s v="NZ_CM001900.1"/>
        <s v="NZ_CM001901.1"/>
        <s v="NZ_CM001902.1"/>
        <s v="NZ_CM001903.1"/>
        <s v="NZ_CM001987.1"/>
        <s v="NZ_CM002030.1"/>
        <s v="NZ_CM002031.1"/>
        <s v="NZ_CM002137.1"/>
        <s v="NZ_CM002138.1"/>
        <s v="NZ_CM002140.1"/>
        <s v="NZ_CM002178.1"/>
        <s v="NZ_CM002179.1"/>
        <s v="NZ_CM002260.1"/>
        <s v="NZ_CM002262.1"/>
        <s v="NZ_CM002263.1"/>
        <s v="NZ_CM002265.1"/>
        <s v="NZ_CM002266.1"/>
        <s v="NZ_CM002267.1"/>
        <s v="NZ_CM002269.1"/>
        <s v="NZ_CM002270.1"/>
        <s v="NZ_CM002272.1"/>
        <s v="NZ_CM002274.1"/>
        <s v="NZ_CM002275.1"/>
        <s v="NZ_CM002281.1"/>
        <s v="NZ_CM002282.1"/>
        <s v="NZ_CM002283.1"/>
        <s v="NZ_CM002284.1"/>
        <s v="NZ_CM002286.1"/>
        <s v="NZ_CM002331.1"/>
        <s v="NZ_CM002348.1"/>
        <s v="NZ_CM002365.1"/>
        <s v="NZ_CM002366.1"/>
        <s v="NZ_CM002367.1"/>
        <s v="NZ_CM002396.1"/>
        <s v="NZ_CM002397.1"/>
        <s v="NZ_CM002399.1"/>
        <s v="NZ_CM002400.1"/>
        <s v="NZ_CM002402.1"/>
        <s v="NZ_CM002403.1"/>
        <s v="NZ_CM002675.1"/>
        <s v="NZ_CM002676.1"/>
        <s v="NZ_CM002749.1"/>
        <s v="NZ_CM002750.1"/>
        <s v="NZ_CM002754.1"/>
        <s v="NZ_CM002756.1"/>
        <s v="NZ_CM002758.1"/>
        <s v="NZ_CM002794.1"/>
        <s v="NZ_CM002795.1"/>
        <s v="NZ_CM002804.1"/>
        <s v="NZ_CM002805.1"/>
        <s v="NZ_CM002806.1"/>
        <s v="NZ_CM002807.1"/>
        <s v="NZ_CM002808.1"/>
        <s v="NZ_CM002867.1"/>
        <s v="NZ_CM002868.1"/>
        <s v="NZ_CM002880.1"/>
        <s v="NZ_CM002919.1"/>
        <s v="NZ_CM002920.1"/>
        <s v="NZ_CM002921.1"/>
        <s v="NZ_CM003053.1"/>
        <s v="NZ_CM003127.1"/>
        <s v="NZ_CM003128.1"/>
        <s v="NZ_CM003129.1"/>
        <s v="NZ_CM003130.1"/>
        <s v="NZ_CM003131.1"/>
        <s v="NZ_CM003132.1"/>
        <s v="NZ_CM003134.1"/>
        <s v="NZ_CM003137.1"/>
        <s v="NZ_CM003163.1"/>
        <s v="NZ_CM003164.1"/>
        <s v="NZ_CM003165.1"/>
        <s v="NZ_CM003166.1"/>
        <s v="NZ_CM003167.1"/>
        <s v="NZ_CM003168.1"/>
        <s v="NZ_CM003169.1"/>
        <s v="NZ_CM003170.1"/>
        <s v="NZ_CM003171.1"/>
        <s v="NZ_CM003172.1"/>
        <s v="NZ_CM003173.1"/>
        <s v="NZ_CM003174.1"/>
        <s v="NZ_CM003175.1"/>
        <s v="NZ_CM003176.1"/>
        <s v="NZ_CM003178.1"/>
        <s v="NZ_CM003191.1"/>
        <s v="NZ_CM003246.1"/>
        <s v="NZ_CM003247.1"/>
        <s v="NZ_CM003248.1"/>
        <s v="NZ_CM003249.1"/>
        <s v="NZ_CM003276.1"/>
        <s v="NZ_CM003278.1"/>
        <s v="NZ_CM003311.1"/>
        <s v="NZ_CM003312.1"/>
        <s v="NZ_CM003313.1"/>
        <s v="NZ_CM003314.1"/>
        <s v="NZ_CM003315.1"/>
        <s v="NZ_CM003316.1"/>
        <s v="NZ_CM003317.1"/>
        <s v="NZ_CM003318.1"/>
        <s v="NZ_CM003319.1"/>
        <s v="NZ_CM003320.1"/>
        <s v="NZ_CM003321.1"/>
        <s v="NZ_CM003322.1"/>
        <s v="NZ_CM003323.1"/>
        <s v="NZ_CM003324.1"/>
        <s v="NZ_CM003325.1"/>
        <s v="NZ_CM003326.1"/>
        <s v="NZ_CM003327.1"/>
        <s v="NZ_CM003328.1"/>
        <s v="NZ_CM003329.1"/>
        <s v="NZ_CM003330.1"/>
        <s v="NZ_CM003331.1"/>
        <s v="NZ_CM003332.1"/>
        <s v="NZ_CM003333.1"/>
        <s v="NZ_CM003334.1"/>
        <s v="NZ_CM003335.1"/>
        <s v="NZ_CM003336.1"/>
        <s v="NZ_CM003337.1"/>
        <s v="NZ_CM003338.1"/>
        <s v="NZ_CM003339.1"/>
        <s v="NZ_CM003340.1"/>
        <s v="NZ_CM003341.1"/>
        <s v="NZ_CM003342.1"/>
        <s v="NZ_CM003343.1"/>
        <s v="NZ_CM003344.1"/>
        <s v="NZ_CM003345.1"/>
        <s v="NZ_CM003346.1"/>
        <s v="NZ_CM003347.1"/>
        <s v="NZ_CM003348.1"/>
        <s v="NZ_CM003349.1"/>
        <s v="NZ_CM003350.1"/>
        <s v="NZ_CM003351.1"/>
        <s v="NZ_CM003352.1"/>
        <s v="NZ_CM003353.1"/>
        <s v="NZ_CM003354.1"/>
        <s v="NZ_CM003355.1"/>
        <s v="NZ_CM003356.1"/>
        <s v="NZ_CM003357.1"/>
        <s v="NZ_CM003358.1"/>
        <s v="NZ_CM003359.1"/>
        <s v="NZ_CM003360.1"/>
        <s v="NZ_CM003361.1"/>
        <s v="NZ_CM003362.1"/>
        <s v="NZ_CM003367.1"/>
        <s v="NZ_CM003368.1"/>
        <s v="NZ_CM003503.1"/>
        <s v="NZ_CM003517.1"/>
        <s v="NZ_CM003522.1"/>
        <s v="NZ_CM003523.1"/>
        <s v="NZ_CM003527.1"/>
        <s v="NZ_CM003597.1"/>
        <s v="NZ_CM003598.1"/>
        <s v="NZ_CM003599.1"/>
        <s v="NZ_CM003600.1"/>
        <s v="NZ_CM003602.1"/>
        <s v="NZ_CP001971.1"/>
        <s v="NZ_CP001972.1"/>
        <s v="NZ_CP001975.1"/>
        <s v="NZ_CP002698.1"/>
        <s v="NZ_CP002700.1"/>
        <s v="NZ_CP002702.1"/>
        <s v="NZ_CP002704.1"/>
        <s v="NZ_CP003425.1"/>
        <s v="NZ_CP003710.1"/>
        <s v="NZ_CP003711.1"/>
        <s v="NZ_CP003712.1"/>
        <s v="NZ_CP003713.1"/>
        <s v="NZ_CP003714.1"/>
        <s v="NZ_CP003716.1"/>
        <s v="NZ_CP003717.1"/>
        <s v="NZ_CP003718.1"/>
        <s v="NZ_CP003719.1"/>
        <s v="NZ_CP003916.1"/>
        <s v="NZ_CP003950.1"/>
        <s v="NZ_CP003951.1"/>
        <s v="NZ_CP003952.1"/>
        <s v="NZ_CP003953.1"/>
        <s v="NZ_CP003954.1"/>
        <s v="NZ_CP003955.1"/>
        <s v="NZ_CP003956.1"/>
        <s v="NZ_CP003957.1"/>
        <s v="NZ_CP003958.1"/>
        <s v="NZ_CP003988.1"/>
        <s v="NZ_CP003994.1"/>
        <s v="NZ_CP003995.1"/>
        <s v="NZ_CP003996.1"/>
        <s v="NZ_CP003997.1"/>
        <s v="NZ_CP003998.1"/>
        <s v="NZ_CP004000.1"/>
        <s v="NZ_CP004007.1"/>
        <s v="NZ_CP004351.1"/>
        <s v="NZ_CP004352.1"/>
        <s v="NZ_CP004361.1"/>
        <s v="NZ_CP004362.1"/>
        <s v="NZ_CP004363.1"/>
        <s v="NZ_CP004364.1"/>
        <s v="NZ_CP004365.1"/>
        <s v="NZ_CP004389.1"/>
        <s v="NZ_CP004394.1"/>
        <s v="NZ_CP004395.1"/>
        <s v="NZ_CP004396.1"/>
        <s v="NZ_CP004397.1"/>
        <s v="NZ_CP004398.1"/>
        <s v="NZ_CP004859.1"/>
        <s v="NZ_CP004860.1"/>
        <s v="NZ_CP004861.1"/>
        <s v="NZ_CP004862.1"/>
        <s v="NZ_CP004863.1"/>
        <s v="NZ_CP004864.1"/>
        <s v="NZ_CP004865.1"/>
        <s v="NZ_CP004866.1"/>
        <s v="NZ_CP004867.1"/>
        <s v="NZ_CP004868.1"/>
        <s v="NZ_CP004869.1"/>
        <s v="NZ_CP004871.1"/>
        <s v="NZ_CP004872.1"/>
        <s v="NZ_CP004873.1"/>
        <s v="NZ_CP004874.1"/>
        <s v="NZ_CP004875.1"/>
        <s v="NZ_CP004876.1"/>
        <s v="NZ_CP004877.1"/>
        <s v="NZ_CP004878.1"/>
        <s v="NZ_CP004879.1"/>
        <s v="NZ_CP004880.1"/>
        <s v="NZ_CP004881.1"/>
        <s v="NZ_CP004882.1"/>
        <s v="NZ_CP004883.1"/>
        <s v="NZ_CP005931.1"/>
        <s v="NZ_CP005932.1"/>
        <s v="NZ_CP005961.1"/>
        <s v="NZ_CP005987.1"/>
        <s v="NZ_CP005988.1"/>
        <s v="NZ_CP005989.1"/>
        <s v="NZ_CP005994.1"/>
        <s v="NZ_CP006028.1"/>
        <s v="NZ_CP006029.1"/>
        <s v="NZ_CP006031.1"/>
        <s v="NZ_CP006257.1"/>
        <s v="NZ_CP006263.1"/>
        <s v="NZ_CP006264.1"/>
        <s v="NZ_CP006472.1"/>
        <s v="NZ_CP006473.1"/>
        <s v="NZ_CP006570.1"/>
        <s v="NZ_CP006572.1"/>
        <s v="NZ_CP006582.1"/>
        <s v="NZ_CP006583.1"/>
        <s v="NZ_CP006588.1"/>
        <s v="NZ_CP006589.1"/>
        <s v="NZ_CP006590.1"/>
        <s v="NZ_CP006633.1"/>
        <s v="NZ_CP006634.1"/>
        <s v="NZ_CP006635.1"/>
        <s v="NZ_CP006637.1"/>
        <s v="NZ_CP006638.1"/>
        <s v="NZ_CP006639.1"/>
        <s v="NZ_CP006640.1"/>
        <s v="NZ_CP006641.1"/>
        <s v="NZ_CP006642.1"/>
        <s v="NZ_CP006660.1"/>
        <s v="NZ_CP006661.1"/>
        <s v="NZ_CP006662.1"/>
        <s v="NZ_CP006663.1"/>
        <s v="NZ_CP006665.1"/>
        <s v="NZ_CP006666.1"/>
        <s v="NZ_CP006697.1"/>
        <s v="NZ_CP006725.1"/>
        <s v="NZ_CP006726.1"/>
        <s v="NZ_CP006727.1"/>
        <s v="NZ_CP006739.1"/>
        <s v="NZ_CP006743.1"/>
        <s v="NZ_CP006744.1"/>
        <s v="NZ_CP006746.1"/>
        <s v="NZ_CP006747.1"/>
        <s v="NZ_CP006749.1"/>
        <s v="NZ_CP006750.1"/>
        <s v="NZ_CP006752.1"/>
        <s v="NZ_CP006753.1"/>
        <s v="NZ_CP006756.1"/>
        <s v="NZ_CP006757.1"/>
        <s v="NZ_CP006760.1"/>
        <s v="NZ_CP006761.1"/>
        <s v="NZ_CP006765.1"/>
        <s v="NZ_CP006779.1"/>
        <s v="NZ_CP006780.1"/>
        <s v="NZ_CP006790.1"/>
        <s v="NZ_CP006791.1"/>
        <s v="NZ_CP006793.1"/>
        <s v="NZ_CP006795.1"/>
        <s v="NZ_CP006796.1"/>
        <s v="NZ_CP006797.1"/>
        <s v="NZ_CP006799.1"/>
        <s v="NZ_CP006800.1"/>
        <s v="NZ_CP006801.1"/>
        <s v="NZ_CP006802.1"/>
        <s v="NZ_CP006807.1"/>
        <s v="NZ_CP006808.1"/>
        <s v="NZ_CP006810.1"/>
        <s v="NZ_CP006843.1"/>
        <s v="NZ_CP006855.1"/>
        <s v="NZ_CP006856.1"/>
        <s v="NZ_CP006878.1"/>
        <s v="NZ_CP006879.1"/>
        <s v="NZ_CP006880.1"/>
        <s v="NZ_CP006901.1"/>
        <s v="NZ_CP006904.1"/>
        <s v="NZ_CP006906.1"/>
        <s v="NZ_CP006909.1"/>
        <s v="NZ_CP006919.1"/>
        <s v="NZ_CP006921.1"/>
        <s v="NZ_CP006922.1"/>
        <s v="NZ_CP006924.1"/>
        <s v="NZ_CP006925.1"/>
        <s v="NZ_CP006926.1"/>
        <s v="NZ_CP006927.1"/>
        <s v="NZ_CP006928.1"/>
        <s v="NZ_CP006964.1"/>
        <s v="NZ_CP006987.1"/>
        <s v="NZ_CP006988.1"/>
        <s v="NZ_CP006989.1"/>
        <s v="NZ_CP006990.1"/>
        <s v="NZ_CP006991.1"/>
        <s v="NZ_CP007000.1"/>
        <s v="NZ_CP007001.1"/>
        <s v="NZ_CP007002.1"/>
        <s v="NZ_CP007006.1"/>
        <s v="NZ_CP007015.1"/>
        <s v="NZ_CP007038.1"/>
        <s v="NZ_CP007042.1"/>
        <s v="NZ_CP007043.1"/>
        <s v="NZ_CP007046.1"/>
        <s v="NZ_CP007047.1"/>
        <s v="NZ_CP007048.1"/>
        <s v="NZ_CP007049.1"/>
        <s v="NZ_CP007050.1"/>
        <s v="NZ_CP007052.1"/>
        <s v="NZ_CP007056.1"/>
        <s v="NZ_CP007057.1"/>
        <s v="NZ_CP007058.1"/>
        <s v="NZ_CP007059.1"/>
        <s v="NZ_CP007061.1"/>
        <s v="NZ_CP007063.1"/>
        <s v="NZ_CP007066.1"/>
        <s v="NZ_CP007068.1"/>
        <s v="NZ_CP007069.1"/>
        <s v="NZ_CP007070.1"/>
        <s v="NZ_CP007123.1"/>
        <s v="NZ_CP007124.1"/>
        <s v="NZ_CP007125.1"/>
        <s v="NZ_CP007126.1"/>
        <s v="NZ_CP007132.1"/>
        <s v="NZ_CP007134.1"/>
        <s v="NZ_CP007135.1"/>
        <s v="NZ_CP007137.1"/>
        <s v="NZ_CP007138.1"/>
        <s v="NZ_CP007143.1"/>
        <s v="NZ_CP007144.1"/>
        <s v="NZ_CP007146.1"/>
        <s v="NZ_CP007157.1"/>
        <s v="NZ_CP007162.1"/>
        <s v="NZ_CP007163.1"/>
        <s v="NZ_CP007164.1"/>
        <s v="NZ_CP007177.1"/>
        <s v="NZ_CP007178.1"/>
        <s v="NZ_CP007180.1"/>
        <s v="NZ_CP007182.1"/>
        <s v="NZ_CP007184.1"/>
        <s v="NZ_CP007185.1"/>
        <s v="NZ_CP007186.1"/>
        <s v="NZ_CP007187.1"/>
        <s v="NZ_CP007209.1"/>
        <s v="NZ_CP007214.1"/>
        <s v="NZ_CP007227.1"/>
        <s v="NZ_CP007228.1"/>
        <s v="NZ_CP007231.1"/>
        <s v="NZ_CP007238.1"/>
        <s v="NZ_CP007239.1"/>
        <s v="NZ_CP007453.1"/>
        <s v="NZ_CP007455.1"/>
        <s v="NZ_CP007458.1"/>
        <s v="NZ_CP007500.1"/>
        <s v="NZ_CP007508.1"/>
        <s v="NZ_CP007510.1"/>
        <s v="NZ_CP007513.1"/>
        <s v="NZ_CP007515.1"/>
        <s v="NZ_CP007516.1"/>
        <s v="NZ_CP007517.1"/>
        <s v="NZ_CP007529.1"/>
        <s v="NZ_CP007543.1"/>
        <s v="NZ_CP007544.1"/>
        <s v="NZ_CP007545.1"/>
        <s v="NZ_CP007552.1"/>
        <s v="NZ_CP007553.1"/>
        <s v="NZ_CP007554.1"/>
        <s v="NZ_CP007556.1"/>
        <s v="NZ_CP007558.1"/>
        <s v="NZ_CP007568.1"/>
        <s v="NZ_CP007575.1"/>
        <s v="NZ_CP007582.1"/>
        <s v="NZ_CP007599.1"/>
        <s v="NZ_CP007602.1"/>
        <s v="NZ_CP007608.1"/>
        <s v="NZ_CP007609.1"/>
        <s v="NZ_CP007610.1"/>
        <s v="NZ_CP007611.1"/>
        <s v="NZ_CP007612.1"/>
        <s v="NZ_CP007613.1"/>
        <s v="NZ_CP007614.1"/>
        <s v="NZ_CP007615.1"/>
        <s v="NZ_CP007616.1"/>
        <s v="NZ_CP007617.1"/>
        <s v="NZ_CP007621.1"/>
        <s v="NZ_CP007622.1"/>
        <s v="NZ_CP007623.1"/>
        <s v="NZ_CP007624.1"/>
        <s v="NZ_CP007625.1"/>
        <s v="NZ_CP007636.1"/>
        <s v="NZ_CP007642.1"/>
        <s v="NZ_CP007643.1"/>
        <s v="NZ_CP007644.1"/>
        <s v="NZ_CP007645.1"/>
        <s v="NZ_CP007647.1"/>
        <s v="NZ_CP007648.1"/>
        <s v="NZ_CP007649.1"/>
        <s v="NZ_CP007650.1"/>
        <s v="NZ_CP007658.1"/>
        <s v="NZ_CP007664.1"/>
        <s v="NZ_CP007665.1"/>
        <s v="NZ_CP007671.1"/>
        <s v="NZ_CP007675.1"/>
        <s v="NZ_CP007702.1"/>
        <s v="NZ_CP007703.1"/>
        <s v="NZ_CP007713.1"/>
        <s v="NZ_CP007714.1"/>
        <s v="NZ_CP007723.1"/>
        <s v="NZ_CP007725.1"/>
        <s v="NZ_CP007728.1"/>
        <s v="NZ_CP007729.1"/>
        <s v="NZ_CP007730.1"/>
        <s v="NZ_CP007732.1"/>
        <s v="NZ_CP007733.1"/>
        <s v="NZ_CP007734.1"/>
        <s v="NZ_CP007735.1"/>
        <s v="NZ_CP007736.1"/>
        <s v="NZ_CP007740.1"/>
        <s v="NZ_CP007741.1"/>
        <s v="NZ_CP007767.1"/>
        <s v="NZ_CP007768.1"/>
        <s v="NZ_CP007791.1"/>
        <s v="NZ_CP007792.1"/>
        <s v="NZ_CP007794.1"/>
        <s v="NZ_CP007795.1"/>
        <s v="NZ_CP007796.1"/>
        <s v="NZ_CP007797.1"/>
        <s v="NZ_CP007798.1"/>
        <s v="NZ_CP007807.1"/>
        <s v="NZ_CP007808.1"/>
        <s v="NZ_CP008707.1"/>
        <s v="NZ_CP008708.1"/>
        <s v="NZ_CP008709.1"/>
        <s v="NZ_CP008745.1"/>
        <s v="NZ_CP008789.1"/>
        <s v="NZ_CP008790.1"/>
        <s v="NZ_CP008791.1"/>
        <s v="NZ_CP008798.1"/>
        <s v="NZ_CP008799.1"/>
        <s v="NZ_CP008800.1"/>
        <s v="NZ_CP008806.1"/>
        <s v="NZ_CP008807.1"/>
        <s v="NZ_CP008809.1"/>
        <s v="NZ_CP008811.1"/>
        <s v="NZ_CP008812.1"/>
        <s v="NZ_CP008814.1"/>
        <s v="NZ_CP008815.1"/>
        <s v="NZ_CP008817.1"/>
        <s v="NZ_CP008818.1"/>
        <s v="NZ_CP008824.1"/>
        <s v="NZ_CP008825.1"/>
        <s v="NZ_CP008826.1"/>
        <s v="NZ_CP008828.1"/>
        <s v="NZ_CP008829.1"/>
        <s v="NZ_CP008830.1"/>
        <s v="NZ_CP008832.1"/>
        <s v="NZ_CP008833.1"/>
        <s v="NZ_CP008842.1"/>
        <s v="NZ_CP008843.1"/>
        <s v="NZ_CP008844.1"/>
        <s v="NZ_CP008845.1"/>
        <s v="NZ_CP008847.1"/>
        <s v="NZ_CP008848.1"/>
        <s v="NZ_CP008875.1"/>
        <s v="NZ_CP008877.1"/>
        <s v="NZ_CP008888.1"/>
        <s v="NZ_CP008890.1"/>
        <s v="NZ_CP008898.1"/>
        <s v="NZ_CP008899.1"/>
        <s v="NZ_CP008900.1"/>
        <s v="NZ_CP008901.1"/>
        <s v="NZ_CP008904.1"/>
        <s v="NZ_CP008906.1"/>
        <s v="NZ_CP008907.1"/>
        <s v="NZ_CP008908.1"/>
        <s v="NZ_CP008919.1"/>
        <s v="NZ_CP008927.1"/>
        <s v="NZ_CP008930.1"/>
        <s v="NZ_CP008931.1"/>
        <s v="NZ_CP008932.1"/>
        <s v="NZ_CP008933.1"/>
        <s v="NZ_CP008935.1"/>
        <s v="NZ_CP008942.1"/>
        <s v="NZ_CP008945.1"/>
        <s v="NZ_CP008954.1"/>
        <s v="NZ_CP008958.1"/>
        <s v="NZ_CP008987.1"/>
        <s v="NZ_CP008988.1"/>
        <s v="NZ_CP008990.1"/>
        <s v="NZ_CP008991.1"/>
        <s v="NZ_CP008993.1"/>
        <s v="NZ_CP008994.1"/>
        <s v="NZ_CP008996.1"/>
        <s v="NZ_CP008997.1"/>
        <s v="NZ_CP008999.1"/>
        <s v="NZ_CP009000.1"/>
        <s v="NZ_CP009002.1"/>
        <s v="NZ_CP009003.1"/>
        <s v="NZ_CP009005.1"/>
        <s v="NZ_CP009006.1"/>
        <s v="NZ_CP009008.1"/>
        <s v="NZ_CP009009.1"/>
        <s v="NZ_CP009011.1"/>
        <s v="NZ_CP009012.1"/>
        <s v="NZ_CP009014.1"/>
        <s v="NZ_CP009015.1"/>
        <s v="NZ_CP009017.1"/>
        <s v="NZ_CP009018.1"/>
        <s v="NZ_CP009020.1"/>
        <s v="NZ_CP009021.1"/>
        <s v="NZ_CP009023.1"/>
        <s v="NZ_CP009024.1"/>
        <s v="NZ_CP009026.1"/>
        <s v="NZ_CP009027.1"/>
        <s v="NZ_CP009029.1"/>
        <s v="NZ_CP009030.1"/>
        <s v="NZ_CP009032.1"/>
        <s v="NZ_CP009033.1"/>
        <s v="NZ_CP009035.1"/>
        <s v="NZ_CP009036.1"/>
        <s v="NZ_CP009038.1"/>
        <s v="NZ_CP009039.1"/>
        <s v="NZ_CP009044.1"/>
        <s v="NZ_CP009047.1"/>
        <s v="NZ_CP009055.1"/>
        <s v="NZ_CP009059.1"/>
        <s v="NZ_CP009060.1"/>
        <s v="NZ_CP009061.1"/>
        <s v="NZ_CP009062.1"/>
        <s v="NZ_CP009063.1"/>
        <s v="NZ_CP009064.1"/>
        <s v="NZ_CP009065.1"/>
        <s v="NZ_CP009066.1"/>
        <s v="NZ_CP009067.1"/>
        <s v="NZ_CP009068.1"/>
        <s v="NZ_CP009069.1"/>
        <s v="NZ_CP009070.1"/>
        <s v="NZ_CP009071.1"/>
        <s v="NZ_CP009073.1"/>
        <s v="NZ_CP009074.1"/>
        <s v="NZ_CP009103.1"/>
        <s v="NZ_CP009105.1"/>
        <s v="NZ_CP009107.1"/>
        <s v="NZ_CP009109.1"/>
        <s v="NZ_CP009115.1"/>
        <s v="NZ_CP009116.1"/>
        <s v="NZ_CP009118.1"/>
        <s v="NZ_CP009119.1"/>
        <s v="NZ_CP009123.1"/>
        <s v="NZ_CP009126.1"/>
        <s v="NZ_CP009130.1"/>
        <s v="NZ_CP009145.1"/>
        <s v="NZ_CP009146.1"/>
        <s v="NZ_CP009154.1"/>
        <s v="NZ_CP009155.1"/>
        <s v="NZ_CP009167.1"/>
        <s v="NZ_CP009168.1"/>
        <s v="NZ_CP009169.1"/>
        <s v="NZ_CP009213.1"/>
        <s v="NZ_CP009214.1"/>
        <s v="NZ_CP009216.1"/>
        <s v="NZ_CP009218.1"/>
        <s v="NZ_CP009219.1"/>
        <s v="NZ_CP009221.1"/>
        <s v="NZ_CP009222.1"/>
        <s v="NZ_CP009229.1"/>
        <s v="NZ_CP009254.1"/>
        <s v="NZ_CP009255.1"/>
        <s v="NZ_CP009263.1"/>
        <s v="NZ_CP009266.1"/>
        <s v="NZ_CP009275.1"/>
        <s v="NZ_CP009276.1"/>
        <s v="NZ_CP009289.1"/>
        <s v="NZ_CP009292.1"/>
        <s v="NZ_CP009293.1"/>
        <s v="NZ_CP009294.1"/>
        <s v="NZ_CP009295.1"/>
        <s v="NZ_CP009296.1"/>
        <s v="NZ_CP009299.1"/>
        <s v="NZ_CP009314.1"/>
        <s v="NZ_CP009316.1"/>
        <s v="NZ_CP009317.1"/>
        <s v="NZ_CP009319.1"/>
        <s v="NZ_CP009320.1"/>
        <s v="NZ_CP009321.1"/>
        <s v="NZ_CP009324.1"/>
        <s v="NZ_CP009326.1"/>
        <s v="NZ_CP009327.1"/>
        <s v="NZ_CP009329.1"/>
        <s v="NZ_CP009330.1"/>
        <s v="NZ_CP009332.1"/>
        <s v="NZ_CP009333.1"/>
        <s v="NZ_CP009334.1"/>
        <s v="NZ_CP009336.1"/>
        <s v="NZ_CP009339.1"/>
        <s v="NZ_CP009340.1"/>
        <s v="NZ_CP009342.1"/>
        <s v="NZ_CP009344.1"/>
        <s v="NZ_CP009345.1"/>
        <s v="NZ_CP009346.1"/>
        <s v="NZ_CP009347.1"/>
        <s v="NZ_CP009348.1"/>
        <s v="NZ_CP009349.1"/>
        <s v="NZ_CP009350.1"/>
        <s v="NZ_CP009352.1"/>
        <s v="NZ_CP009356.1"/>
        <s v="NZ_CP009357.1"/>
        <s v="NZ_CP009358.1"/>
        <s v="NZ_CP009359.1"/>
        <s v="NZ_CP009362.1"/>
        <s v="NZ_CP009363.1"/>
        <s v="NZ_CP009366.1"/>
        <s v="NZ_CP009368.1"/>
        <s v="NZ_CP009409.2"/>
        <s v="NZ_CP009417.1"/>
        <s v="NZ_CP009430.1"/>
        <s v="NZ_CP009431.1"/>
        <s v="NZ_CP009432.1"/>
        <s v="NZ_CP009433.1"/>
        <s v="NZ_CP009437.1"/>
        <s v="NZ_CP009439.1"/>
        <s v="NZ_CP009441.1"/>
        <s v="NZ_CP009443.1"/>
        <s v="NZ_CP009445.1"/>
        <s v="NZ_CP009446.1"/>
        <s v="NZ_CP009453.1"/>
        <s v="NZ_CP009462.1"/>
        <s v="NZ_CP009463.1"/>
        <s v="NZ_CP009475.1"/>
        <s v="NZ_CP009489.1"/>
        <s v="NZ_CP009490.1"/>
        <s v="NZ_CP009491.1"/>
        <s v="NZ_CP009519.1"/>
        <s v="NZ_CP009523.1"/>
        <s v="NZ_CP009525.1"/>
        <s v="NZ_CP009527.1"/>
        <s v="NZ_CP009529.1"/>
        <s v="NZ_CP009532.1"/>
        <s v="NZ_CP009540.1"/>
        <s v="NZ_CP009542.1"/>
        <s v="NZ_CP009543.1"/>
        <s v="NZ_CP009547.1"/>
        <s v="NZ_CP009566.1"/>
        <s v="NZ_CP009567.1"/>
        <s v="NZ_CP009568.1"/>
        <s v="NZ_CP009572.1"/>
        <s v="NZ_CP009573.1"/>
        <s v="NZ_CP009579.1"/>
        <s v="NZ_CP009580.1"/>
        <s v="NZ_CP009581.1"/>
        <s v="NZ_CP009582.1"/>
        <s v="NZ_CP009584.1"/>
        <s v="NZ_CP009589.1"/>
        <s v="NZ_CP009591.1"/>
        <s v="NZ_CP009592.1"/>
        <s v="NZ_CP009593.1"/>
        <s v="NZ_CP009594.1"/>
        <s v="NZ_CP009595.1"/>
        <s v="NZ_CP009597.1"/>
        <s v="NZ_CP009599.1"/>
        <s v="NZ_CP009603.1"/>
        <s v="NZ_CP009604.1"/>
        <s v="NZ_CP009606.1"/>
        <s v="NZ_CP009619.1"/>
        <s v="NZ_CP009620.1"/>
        <s v="NZ_CP009627.1"/>
        <s v="NZ_CP009629.1"/>
        <s v="NZ_CP009634.1"/>
        <s v="NZ_CP009635.1"/>
        <s v="NZ_CP009636.1"/>
        <s v="NZ_CP009637.1"/>
        <s v="NZ_CP009638.1"/>
        <s v="NZ_CP009639.1"/>
        <s v="NZ_CP009640.1"/>
        <s v="NZ_CP009645.1"/>
        <s v="NZ_CP009646.1"/>
        <s v="NZ_CP009647.1"/>
        <s v="NZ_CP009648.1"/>
        <s v="NZ_CP009649.1"/>
        <s v="NZ_CP009650.1"/>
        <s v="NZ_CP009657.1"/>
        <s v="NZ_CP009658.1"/>
        <s v="NZ_CP009659.1"/>
        <s v="NZ_CP009660.1"/>
        <s v="NZ_CP009661.1"/>
        <s v="NZ_CP009662.1"/>
        <s v="NZ_CP009663.1"/>
        <s v="NZ_CP009664.1"/>
        <s v="NZ_CP009665.1"/>
        <s v="NZ_CP009666.1"/>
        <s v="NZ_CP009667.1"/>
        <s v="NZ_CP009668.1"/>
        <s v="NZ_CP009669.1"/>
        <s v="NZ_CP009670.1"/>
        <s v="NZ_CP009671.1"/>
        <s v="NZ_CP009672.1"/>
        <s v="NZ_CP009673.1"/>
        <s v="NZ_CP009674.1"/>
        <s v="NZ_CP009675.1"/>
        <s v="NZ_CP009680.1"/>
        <s v="NZ_CP009688.1"/>
        <s v="NZ_CP009689.1"/>
        <s v="NZ_CP009690.1"/>
        <s v="NZ_CP009691.1"/>
        <s v="NZ_CP009695.1"/>
        <s v="NZ_CP009696.1"/>
        <s v="NZ_CP009698.1"/>
        <s v="NZ_CP009699.1"/>
        <s v="NZ_CP009701.1"/>
        <s v="NZ_CP009702.1"/>
        <s v="NZ_CP009703.1"/>
        <s v="NZ_CP009710.1"/>
        <s v="NZ_CP009711.1"/>
        <s v="NZ_CP009713.1"/>
        <s v="NZ_CP009714.1"/>
        <s v="NZ_CP009717.1"/>
        <s v="NZ_CP009718.1"/>
        <s v="NZ_CP009719.1"/>
        <s v="NZ_CP009721.1"/>
        <s v="NZ_CP009722.1"/>
        <s v="NZ_CP009724.1"/>
        <s v="NZ_CP009758.1"/>
        <s v="NZ_CP009772.1"/>
        <s v="NZ_CP009773.1"/>
        <s v="NZ_CP009774.1"/>
        <s v="NZ_CP009776.1"/>
        <s v="NZ_CP009777.1"/>
        <s v="NZ_CP009778.1"/>
        <s v="NZ_CP009779.1"/>
        <s v="NZ_CP009782.1"/>
        <s v="NZ_CP009783.1"/>
        <s v="NZ_CP009784.1"/>
        <s v="NZ_CP009797.1"/>
        <s v="NZ_CP009833.1"/>
        <s v="NZ_CP009834.1"/>
        <s v="NZ_CP009835.1"/>
        <s v="NZ_CP009837.1"/>
        <s v="NZ_CP009839.1"/>
        <s v="NZ_CP009841.1"/>
        <s v="NZ_CP009842.1"/>
        <s v="NZ_CP009843.1"/>
        <s v="NZ_CP009845.1"/>
        <s v="NZ_CP009849.1"/>
        <s v="NZ_CP009851.1"/>
        <s v="NZ_CP009852.1"/>
        <s v="NZ_CP009853.1"/>
        <s v="NZ_CP009855.1"/>
        <s v="NZ_CP009856.1"/>
        <s v="NZ_CP009857.1"/>
        <s v="NZ_CP009858.1"/>
        <s v="NZ_CP009860.1"/>
        <s v="NZ_CP009861.1"/>
        <s v="NZ_CP009862.1"/>
        <s v="NZ_CP009864.1"/>
        <s v="NZ_CP009865.1"/>
        <s v="NZ_CP009867.1"/>
        <s v="NZ_CP009868.1"/>
        <s v="NZ_CP009869.1"/>
        <s v="NZ_CP009870.1"/>
        <s v="NZ_CP009871.1"/>
        <s v="NZ_CP009873.1"/>
        <s v="NZ_CP009874.1"/>
        <s v="NZ_CP009875.1"/>
        <s v="NZ_CP009877.1"/>
        <s v="NZ_CP009878.1"/>
        <s v="NZ_CP009879.1"/>
        <s v="NZ_CP009881.1"/>
        <s v="NZ_CP009882.1"/>
        <s v="NZ_CP009883.1"/>
        <s v="NZ_CP009884.1"/>
        <s v="NZ_CP009900.1"/>
        <s v="NZ_CP009901.1"/>
        <s v="NZ_CP009903.1"/>
        <s v="NZ_CP009904.1"/>
        <s v="NZ_CP009905.1"/>
        <s v="NZ_CP009908.1"/>
        <s v="NZ_CP009915.1"/>
        <s v="NZ_CP009916.1"/>
        <s v="NZ_CP009917.1"/>
        <s v="NZ_CP009918.1"/>
        <s v="NZ_CP009919.1"/>
        <s v="NZ_CP009921.1"/>
        <s v="NZ_CP009924.1"/>
        <s v="NZ_CP009926.1"/>
        <s v="NZ_CP009934.1"/>
        <s v="NZ_CP009936.1"/>
        <s v="NZ_CP009937.1"/>
        <s v="NZ_CP009939.1"/>
        <s v="NZ_CP009940.1"/>
        <s v="NZ_CP009963.1"/>
        <s v="NZ_CP009965.1"/>
        <s v="NZ_CP009966.1"/>
        <s v="NZ_CP009967.1"/>
        <s v="NZ_CP009969.1"/>
        <s v="NZ_CP009970.1"/>
        <s v="NZ_CP009975.1"/>
        <s v="NZ_CP009979.1"/>
        <s v="NZ_CP009980.1"/>
        <s v="NZ_CP009988.1"/>
        <s v="NZ_CP009989.1"/>
        <s v="NZ_CP009990.1"/>
        <s v="NZ_CP009992.1"/>
        <s v="NZ_CP009993.1"/>
        <s v="NZ_CP009994.1"/>
        <s v="NZ_CP009995.1"/>
        <s v="NZ_CP009998.1"/>
        <s v="NZ_CP009999.1"/>
        <s v="NZ_CP010000.1"/>
        <s v="NZ_CP010001.1"/>
        <s v="NZ_CP010002.1"/>
        <s v="NZ_CP010003.1"/>
        <s v="NZ_CP010004.1"/>
        <s v="NZ_CP010006.1"/>
        <s v="NZ_CP010007.1"/>
        <s v="NZ_CP010008.1"/>
        <s v="NZ_CP010009.1"/>
        <s v="NZ_CP010010.1"/>
        <s v="NZ_CP010011.1"/>
        <s v="NZ_CP010012.1"/>
        <s v="NZ_CP010015.1"/>
        <s v="NZ_CP010016.1"/>
        <s v="NZ_CP010020.1"/>
        <s v="NZ_CP010021.1"/>
        <s v="NZ_CP010022.1"/>
        <s v="NZ_CP010024.1"/>
        <s v="NZ_CP010055.1"/>
        <s v="NZ_CP010056.1"/>
        <s v="NZ_CP010057.1"/>
        <s v="NZ_CP010068.1"/>
        <s v="NZ_CP010069.1"/>
        <s v="NZ_CP010073.1"/>
        <s v="NZ_CP010074.1"/>
        <s v="NZ_CP010087.1"/>
        <s v="NZ_CP010090.1"/>
        <s v="NZ_CP010091.1"/>
        <s v="NZ_CP010092.1"/>
        <s v="NZ_CP010093.1"/>
        <s v="NZ_CP010094.1"/>
        <s v="NZ_CP010095.1"/>
        <s v="NZ_CP010096.1"/>
        <s v="NZ_CP010097.1"/>
        <s v="NZ_CP010098.1"/>
        <s v="NZ_CP010099.1"/>
        <s v="NZ_CP010104.1"/>
        <s v="NZ_CP010107.1"/>
        <s v="NZ_CP010108.1"/>
        <s v="NZ_CP010109.1"/>
        <s v="NZ_CP010110.1"/>
        <s v="NZ_CP010111.1"/>
        <s v="NZ_CP010112.1"/>
        <s v="NZ_CP010246.1"/>
        <s v="NZ_CP010248.1"/>
        <s v="NZ_CP010269.1"/>
        <s v="NZ_CP010270.1"/>
        <s v="NZ_CP010294.1"/>
        <s v="NZ_CP010302.1"/>
        <s v="NZ_CP010303.1"/>
        <s v="NZ_CP010305.1"/>
        <s v="NZ_CP010312.1"/>
        <s v="NZ_CP010316.1"/>
        <s v="NZ_CP010317.1"/>
        <s v="NZ_CP010318.1"/>
        <s v="NZ_CP010320.1"/>
        <s v="NZ_CP010321.1"/>
        <s v="NZ_CP010325.1"/>
        <s v="NZ_CP010326.1"/>
        <s v="NZ_CP010328.2"/>
        <s v="NZ_CP010343.1"/>
        <s v="NZ_CP010345.1"/>
        <s v="NZ_CP010360.2"/>
        <s v="NZ_CP010362.1"/>
        <s v="NZ_CP010363.1"/>
        <s v="NZ_CP010364.1"/>
        <s v="NZ_CP010365.1"/>
        <s v="NZ_CP010366.2"/>
        <s v="NZ_CP010367.1"/>
        <s v="NZ_CP010369.1"/>
        <s v="NZ_CP010370.2"/>
        <s v="NZ_CP010372.1"/>
        <s v="NZ_CP010373.2"/>
        <s v="NZ_CP010374.1"/>
        <s v="NZ_CP010375.2"/>
        <s v="NZ_CP010378.1"/>
        <s v="NZ_CP010379.1"/>
        <s v="NZ_CP010380.1"/>
        <s v="NZ_CP010381.1"/>
        <s v="NZ_CP010382.1"/>
        <s v="NZ_CP010383.2"/>
        <s v="NZ_CP010385.1"/>
        <s v="NZ_CP010386.1"/>
        <s v="NZ_CP010387.1"/>
        <s v="NZ_CP010388.1"/>
        <s v="NZ_CP010389.1"/>
        <s v="NZ_CP010390.1"/>
        <s v="NZ_CP010391.1"/>
        <s v="NZ_CP010393.1"/>
        <s v="NZ_CP010394.1"/>
        <s v="NZ_CP010395.1"/>
        <s v="NZ_CP010396.1"/>
        <s v="NZ_CP010398.1"/>
        <s v="NZ_CP010399.1"/>
        <s v="NZ_CP010400.1"/>
        <s v="NZ_CP010403.1"/>
        <s v="NZ_CP010404.1"/>
        <s v="NZ_CP010408.1"/>
        <s v="NZ_CP010410.1"/>
        <s v="NZ_CP010416.1"/>
        <s v="NZ_CP010417.1"/>
        <s v="NZ_CP010418.1"/>
        <s v="NZ_CP010419.1"/>
        <s v="NZ_CP010420.1"/>
        <s v="NZ_CP010421.1"/>
        <s v="NZ_CP010428.1"/>
        <s v="NZ_CP010447.1"/>
        <s v="NZ_CP010452.1"/>
        <s v="NZ_CP010527.1"/>
        <s v="NZ_CP010530.1"/>
        <s v="NZ_CP010531.1"/>
        <s v="NZ_CP010532.1"/>
        <s v="NZ_CP010533.1"/>
        <s v="NZ_CP010534.1"/>
        <s v="NZ_CP010568.1"/>
        <s v="NZ_CP010570.1"/>
        <s v="NZ_CP010572.1"/>
        <s v="NZ_CP010574.1"/>
        <s v="NZ_CP010575.1"/>
        <s v="NZ_CP010576.1"/>
        <s v="NZ_CP010578.1"/>
        <s v="NZ_CP010579.1"/>
        <s v="NZ_CP010580.1"/>
        <s v="NZ_CP010581.1"/>
        <s v="NZ_CP010582.1"/>
        <s v="NZ_CP010583.1"/>
        <s v="NZ_CP010587.1"/>
        <s v="NZ_CP010780.1"/>
        <s v="NZ_CP010782.1"/>
        <s v="NZ_CP010793.1"/>
        <s v="NZ_CP010794.1"/>
        <s v="NZ_CP010801.1"/>
        <s v="NZ_CP010814.1"/>
        <s v="NZ_CP010815.1"/>
        <s v="NZ_CP010837.1"/>
        <s v="NZ_CP010853.1"/>
        <s v="NZ_CP010854.1"/>
        <s v="NZ_CP010856.1"/>
        <s v="NZ_CP010857.1"/>
        <s v="NZ_CP010858.1"/>
        <s v="NZ_CP010859.1"/>
        <s v="NZ_CP010860.1"/>
        <s v="NZ_CP010861.1"/>
        <s v="NZ_CP010862.1"/>
        <s v="NZ_CP010863.1"/>
        <s v="NZ_CP010864.1"/>
        <s v="NZ_CP010865.1"/>
        <s v="NZ_CP010866.1"/>
        <s v="NZ_CP010870.1"/>
        <s v="NZ_CP010871.1"/>
        <s v="NZ_CP010872.1"/>
        <s v="NZ_CP010877.1"/>
        <s v="NZ_CP010878.1"/>
        <s v="NZ_CP010879.1"/>
        <s v="NZ_CP010880.1"/>
        <s v="NZ_CP010881.1"/>
        <s v="NZ_CP010882.1"/>
        <s v="NZ_CP010891.1"/>
        <s v="NZ_CP010898.1"/>
        <s v="NZ_CP010903.1"/>
        <s v="NZ_CP010908.1"/>
        <s v="NZ_CP010909.1"/>
        <s v="NZ_CP010910.1"/>
        <s v="NZ_CP010911.1"/>
        <s v="NZ_CP010948.1"/>
        <s v="NZ_CP010949.1"/>
        <s v="NZ_CP010950.1"/>
        <s v="NZ_CP010955.1"/>
        <s v="NZ_CP010956.1"/>
        <s v="NZ_CP010957.1"/>
        <s v="NZ_CP010958.1"/>
        <s v="NZ_CP010959.1"/>
        <s v="NZ_CP010960.1"/>
        <s v="NZ_CP010977.1"/>
        <s v="NZ_CP011006.1"/>
        <s v="NZ_CP011014.1"/>
        <s v="NZ_CP011016.1"/>
        <s v="NZ_CP011017.1"/>
        <s v="NZ_CP011019.1"/>
        <s v="NZ_CP011044.1"/>
        <s v="NZ_CP011045.1"/>
        <s v="NZ_CP011046.1"/>
        <s v="NZ_CP011048.1"/>
        <s v="NZ_CP011049.1"/>
        <s v="NZ_CP011050.1"/>
        <s v="NZ_CP011053.1"/>
        <s v="NZ_CP011054.1"/>
        <s v="NZ_CP011111.1"/>
        <s v="NZ_CP011119.1"/>
        <s v="NZ_CP011133.1"/>
        <s v="NZ_CP011135.1"/>
        <s v="NZ_CP011136.1"/>
        <s v="NZ_CP011137.1"/>
        <s v="NZ_CP011138.1"/>
        <s v="NZ_CP011139.1"/>
        <s v="NZ_CP011140.1"/>
        <s v="NZ_CP011141.1"/>
        <s v="NZ_CP011142.1"/>
        <s v="NZ_CP011143.1"/>
        <s v="NZ_CP011248.1"/>
        <s v="NZ_CP011249.1"/>
        <s v="NZ_CP011287.1"/>
        <s v="NZ_CP011296.1"/>
        <s v="NZ_CP011297.1"/>
        <s v="NZ_CP011298.1"/>
        <s v="NZ_CP011302.1"/>
        <s v="NZ_CP011314.1"/>
        <s v="NZ_CP011315.1"/>
        <s v="NZ_CP011316.1"/>
        <s v="NZ_CP011332.1"/>
        <s v="NZ_CP011333.1"/>
        <s v="NZ_CP011334.1"/>
        <s v="NZ_CP011335.1"/>
        <s v="NZ_CP011336.1"/>
        <s v="NZ_CP011337.1"/>
        <s v="NZ_CP011338.1"/>
        <s v="NZ_CP011350.1"/>
        <s v="NZ_CP011351.1"/>
        <s v="NZ_CP011352.1"/>
        <s v="NZ_CP011353.1"/>
        <s v="NZ_CP011354.1"/>
        <s v="NZ_CP011355.1"/>
        <s v="NZ_CP011356.1"/>
        <s v="NZ_CP011357.1"/>
        <s v="NZ_CP011358.1"/>
        <s v="NZ_CP011370.1"/>
        <s v="NZ_CP011383.1"/>
        <s v="NZ_CP011384.1"/>
        <s v="NZ_CP011385.1"/>
        <s v="NZ_CP011395.1"/>
        <s v="NZ_CP011399.1"/>
        <s v="NZ_CP011404.1"/>
        <s v="NZ_CP011405.1"/>
        <s v="NZ_CP011413.1"/>
        <s v="NZ_CP011417.1"/>
        <s v="NZ_CP011418.1"/>
        <s v="NZ_CP011429.1"/>
        <s v="NZ_CP011430.1"/>
        <s v="NZ_CP011431.1"/>
        <s v="NZ_CP011432.1"/>
        <s v="NZ_CP011433.1"/>
        <s v="NZ_CP011434.1"/>
        <s v="NZ_CP011435.1"/>
        <s v="NZ_CP011450.1"/>
        <s v="NZ_CP011453.2"/>
        <s v="NZ_CP011457.1"/>
        <s v="NZ_CP011478.1"/>
        <s v="NZ_CP011480.1"/>
        <s v="NZ_CP011481.1"/>
        <s v="NZ_CP011496.1"/>
        <s v="NZ_CP011506.1"/>
        <s v="NZ_CP011518.1"/>
        <s v="NZ_CP011519.1"/>
        <s v="NZ_CP011520.1"/>
        <s v="NZ_CP011521.1"/>
        <s v="NZ_CP011523.1"/>
        <s v="NZ_CP011527.1"/>
        <s v="NZ_CP011529.1"/>
        <s v="NZ_CP011537.1"/>
        <s v="NZ_CP011543.1"/>
        <s v="NZ_CP011544.1"/>
        <s v="NZ_CP011565.1"/>
        <s v="NZ_CP011569.1"/>
        <s v="NZ_CP011570.1"/>
        <s v="NZ_CP011571.1"/>
        <s v="NZ_CP011573.1"/>
        <s v="NZ_CP011575.1"/>
        <s v="NZ_CP011576.1"/>
        <s v="NZ_CP011577.1"/>
        <s v="NZ_CP011579.1"/>
        <s v="NZ_CP011580.1"/>
        <s v="NZ_CP011582.1"/>
        <s v="NZ_CP011583.1"/>
        <s v="NZ_CP011585.1"/>
        <s v="NZ_CP011586.1"/>
        <s v="NZ_CP011587.1"/>
        <s v="NZ_CP011588.1"/>
        <s v="NZ_CP011589.1"/>
        <s v="NZ_CP011590.1"/>
        <s v="NZ_CP011592.1"/>
        <s v="NZ_CP011593.1"/>
        <s v="NZ_CP011594.1"/>
        <s v="NZ_CP011595.1"/>
        <s v="NZ_CP011596.1"/>
        <s v="NZ_CP011598.1"/>
        <s v="NZ_CP011599.1"/>
        <s v="NZ_CP011600.1"/>
        <s v="NZ_CP011601.1"/>
        <s v="NZ_CP011603.1"/>
        <s v="NZ_CP011604.1"/>
        <s v="NZ_CP011605.1"/>
        <s v="NZ_CP011606.1"/>
        <s v="NZ_CP011607.1"/>
        <s v="NZ_CP011608.1"/>
        <s v="NZ_CP011609.1"/>
        <s v="NZ_CP011610.1"/>
        <s v="NZ_CP011611.1"/>
        <s v="NZ_CP011613.1"/>
        <s v="NZ_CP011614.1"/>
        <s v="NZ_CP011615.1"/>
        <s v="NZ_CP011616.1"/>
        <s v="NZ_CP011617.1"/>
        <s v="NZ_CP011619.1"/>
        <s v="NZ_CP011620.1"/>
        <s v="NZ_CP011621.1"/>
        <s v="NZ_CP011622.1"/>
        <s v="NZ_CP011623.1"/>
        <s v="NZ_CP011625.1"/>
        <s v="NZ_CP011626.1"/>
        <s v="NZ_CP011627.1"/>
        <s v="NZ_CP011628.1"/>
        <s v="NZ_CP011629.1"/>
        <s v="NZ_CP011630.1"/>
        <s v="NZ_CP011631.1"/>
        <s v="NZ_CP011632.1"/>
        <s v="NZ_CP011633.1"/>
        <s v="NZ_CP011634.1"/>
        <s v="NZ_CP011635.1"/>
        <s v="NZ_CP011637.1"/>
        <s v="NZ_CP011638.1"/>
        <s v="NZ_CP011639.1"/>
        <s v="NZ_CP011640.1"/>
        <s v="NZ_CP011641.1"/>
        <s v="NZ_CP011643.1"/>
        <s v="NZ_CP011644.1"/>
        <s v="NZ_CP011645.1"/>
        <s v="NZ_CP011646.1"/>
        <s v="NZ_CP011648.1"/>
        <s v="NZ_CP011649.1"/>
        <s v="NZ_CP011651.1"/>
        <s v="NZ_CP011652.1"/>
        <s v="NZ_CP011653.1"/>
        <s v="NZ_CP011654.1"/>
        <s v="NZ_CP011655.1"/>
        <s v="NZ_CP011656.1"/>
        <s v="NZ_CP011665.1"/>
        <s v="NZ_CP011666.1"/>
        <s v="NZ_CP011667.1"/>
        <s v="NZ_CP011771.1"/>
        <s v="NZ_CP011772.1"/>
        <s v="NZ_CP011788.1"/>
        <s v="NZ_CP011804.1"/>
        <s v="NZ_CP011808.1"/>
        <s v="NZ_CP011809.1"/>
        <s v="NZ_CP011833.1"/>
        <s v="NZ_CP011850.1"/>
        <s v="NZ_CP011851.1"/>
        <s v="NZ_CP011852.1"/>
        <s v="NZ_CP011933.1"/>
        <s v="NZ_CP011936.1"/>
        <s v="NZ_CP011948.1"/>
        <s v="NZ_CP011949.1"/>
        <s v="NZ_CP011950.1"/>
        <s v="NZ_CP011951.1"/>
        <s v="NZ_CP011963.1"/>
        <s v="NZ_CP011973.1"/>
        <s v="NZ_CP011977.1"/>
        <s v="NZ_CP011978.1"/>
        <s v="NZ_CP011979.1"/>
        <s v="NZ_CP011981.1"/>
        <s v="NZ_CP011982.1"/>
        <s v="NZ_CP011983.1"/>
        <s v="NZ_CP011984.1"/>
        <s v="NZ_CP011986.1"/>
        <s v="NZ_CP011987.1"/>
        <s v="NZ_CP011988.1"/>
        <s v="NZ_CP011990.1"/>
        <s v="NZ_CP011991.1"/>
        <s v="NZ_CP011992.1"/>
        <s v="NZ_CP011993.1"/>
        <s v="NZ_CP012005.1"/>
        <s v="NZ_CP012007.1"/>
        <s v="NZ_CP012008.1"/>
        <s v="NZ_CP012010.1"/>
        <s v="NZ_CP012025.1"/>
        <s v="NZ_CP012039.1"/>
        <s v="NZ_CP012100.1"/>
        <s v="NZ_CP012101.1"/>
        <s v="NZ_CP012102.1"/>
        <s v="NZ_CP012103.1"/>
        <s v="NZ_CP012104.1"/>
        <s v="NZ_CP012105.1"/>
        <s v="NZ_CP012106.1"/>
        <s v="NZ_CP012107.1"/>
        <s v="NZ_CP012108.1"/>
        <s v="NZ_CP012118.1"/>
        <s v="NZ_CP012121.1"/>
        <s v="NZ_CP012161.1"/>
        <s v="NZ_CP012163.1"/>
        <s v="NZ_CP012164.1"/>
        <s v="NZ_CP012166.1"/>
        <s v="NZ_CP012168.1"/>
        <s v="NZ_CP012169.1"/>
        <s v="NZ_CP012170.1"/>
        <s v="NZ_CP012188.1"/>
        <s v="NZ_CP012189.1"/>
        <s v="NZ_CP012190.1"/>
        <s v="NZ_CP012191.1"/>
        <s v="NZ_CP012254.1"/>
        <s v="NZ_CP012255.1"/>
        <s v="NZ_CP012256.1"/>
        <s v="NZ_CP012258.1"/>
        <s v="NZ_CP012260.1"/>
        <s v="NZ_CP012261.1"/>
        <s v="NZ_CP012262.1"/>
        <s v="NZ_CP012263.1"/>
        <s v="NZ_CP012265.1"/>
        <s v="NZ_CP012267.1"/>
        <s v="NZ_CP012345.1"/>
        <s v="NZ_CP012348.1"/>
        <s v="NZ_CP012367.1"/>
        <s v="NZ_CP012368.1"/>
        <s v="NZ_CP012383.1"/>
        <s v="NZ_CP012385.1"/>
        <s v="NZ_CP012386.1"/>
        <s v="NZ_CP012399.1"/>
        <s v="NZ_CP012414.1"/>
        <s v="NZ_CP012415.1"/>
        <s v="NZ_CP012416.1"/>
        <s v="NZ_CP012417.1"/>
        <s v="NZ_CP012421.1"/>
        <s v="NZ_CP012422.1"/>
        <s v="NZ_CP012423.1"/>
        <s v="NZ_CP012424.1"/>
        <s v="NZ_CP012425.1"/>
        <s v="NZ_CP012476.1"/>
        <s v="NZ_CP012477.1"/>
        <s v="NZ_CP012478.1"/>
        <s v="NZ_CP012484.1"/>
        <s v="NZ_CP012485.1"/>
        <s v="NZ_CP012486.1"/>
        <s v="NZ_CP012509.1"/>
        <s v="NZ_CP012510.1"/>
        <s v="NZ_CP012511.1"/>
        <s v="NZ_CP012512.1"/>
        <s v="NZ_CP012520.1"/>
        <s v="NZ_CP012521.1"/>
        <s v="NZ_CP012574.1"/>
        <s v="NZ_CP012575.1"/>
        <s v="NZ_CP012592.1"/>
        <s v="NZ_CP012632.1"/>
        <s v="NZ_CP012682.1"/>
        <s v="NZ_CP012683.1"/>
        <s v="NZ_CP012684.1"/>
        <s v="NZ_CP012688.1"/>
        <s v="NZ_CP012698.1"/>
        <s v="NZ_CP012699.1"/>
        <s v="NZ_CP012701.1"/>
        <s v="NZ_CP012702.1"/>
        <s v="NZ_CP012703.1"/>
        <s v="NZ_CP012704.1"/>
        <s v="NZ_CP012705.1"/>
        <s v="NZ_CP012748.1"/>
        <s v="NZ_CP012984.1"/>
        <s v="NZ_CP013117.1"/>
        <s v="NZ_CP013134.1"/>
        <s v="NZ_CP013135.1"/>
        <s v="NZ_DF260913.1"/>
        <s v="NZ_DF260914.1"/>
        <s v="NZ_DS999999.1"/>
        <s v="NZ_FO082821.1"/>
        <s v="NZ_FO082822.1"/>
        <s v="NZ_FO538766.1"/>
        <s v="NZ_FO704549.1"/>
        <s v="NZ_FO818638.1"/>
        <s v="NZ_FO818639.1"/>
        <s v="NZ_FO834904.1"/>
        <s v="NZ_FO834905.1"/>
        <s v="NZ_HE610900.1"/>
        <s v="NZ_HE610901.1"/>
        <s v="NZ_HE610902.1"/>
        <s v="NZ_HF677572.1"/>
        <s v="NZ_HG004427.1"/>
        <s v="NZ_HG423344.1"/>
        <s v="NZ_HG813243.1"/>
        <s v="NZ_HG813244.1"/>
        <s v="NZ_HG813245.1"/>
        <s v="NZ_HG813246.1"/>
        <s v="NZ_HG813248.1"/>
        <s v="NZ_HG813250.1"/>
        <s v="NZ_HG916853.1"/>
        <s v="NZ_HG916854.1"/>
        <s v="NZ_HG916855.1"/>
        <s v="NZ_HG917973.1"/>
        <s v="NZ_HG938354.1"/>
        <s v="NZ_HG938356.1"/>
        <s v="NZ_HG938357.1"/>
        <s v="NZ_HG941719.1"/>
        <s v="NZ_HG941720.1"/>
        <s v="NZ_HG969193.1"/>
        <s v="NZ_HG977523.1"/>
        <s v="NZ_HG977524.1"/>
        <s v="NZ_HG977525.1"/>
        <s v="NZ_HG977527.1"/>
        <s v="NZ_HG977528.1"/>
        <s v="NZ_HG977529.1"/>
        <s v="NZ_JASL01000037.1"/>
        <s v="NZ_JDWA01000031.1"/>
        <s v="NZ_JHUI01000005.1"/>
        <s v="NZ_JPVV01000067.1"/>
        <s v="NZ_JQAK01000007.1"/>
        <s v="NZ_JQAK01000011.1"/>
        <s v="NZ_JROQ01000053.1"/>
        <s v="NZ_JRQA01000059.1"/>
        <s v="NZ_JRQA01000080.1"/>
        <s v="NZ_JRQB01000010.1"/>
        <s v="NZ_JRQB01000019.1"/>
        <s v="NZ_JRQB01000023.1"/>
        <s v="NZ_JRQB01000033.1"/>
        <s v="NZ_KC543497.1"/>
        <s v="NZ_KK240934.2"/>
        <s v="NZ_LK021128.1"/>
        <s v="NZ_LN554848.1"/>
        <s v="NZ_LN554849.1"/>
        <s v="NZ_LN554850.1"/>
        <s v="NZ_LN554851.1"/>
        <s v="NZ_LN554853.1"/>
        <s v="NZ_LN554854.1"/>
        <s v="NZ_LN614828.1"/>
        <s v="NZ_LN614829.1"/>
        <s v="NZ_LN681226.1"/>
        <s v="NZ_LN681228.1"/>
        <s v="NZ_LN774770.1"/>
        <s v="NZ_LN774771.1"/>
        <s v="NZ_LN831788.1"/>
        <s v="NZ_LN831789.1"/>
        <s v="NZ_LN879548.1"/>
        <s v="NZ_LN890519.1"/>
        <s v="NZ_LN890521.1"/>
        <m/>
      </sharedItems>
    </cacheField>
    <cacheField name="INSDC" numFmtId="0">
      <sharedItems count="6285">
        <s v="-"/>
        <s v="A14660"/>
        <s v="A24782"/>
        <s v="AB000510"/>
        <s v="AB003192"/>
        <s v="AB003193"/>
        <s v="AB007196"/>
        <s v="AB007909"/>
        <s v="AB010724"/>
        <s v="AB011548"/>
        <s v="AB011549"/>
        <s v="AB015669"/>
        <s v="AB016260"/>
        <s v="AB018480"/>
        <s v="AB018481"/>
        <s v="AB018669"/>
        <s v="AB019522"/>
        <s v="AB021078"/>
        <s v="AB022096"/>
        <s v="AB024514"/>
        <s v="AB024946"/>
        <s v="AB040037"/>
        <s v="AB040121"/>
        <s v="AB040415"/>
        <s v="AB058947"/>
        <s v="AB063332"/>
        <s v="AB063523"/>
        <s v="AB064396"/>
        <s v="AB073400"/>
        <s v="AB073701"/>
        <s v="AB076707"/>
        <s v="AB079380"/>
        <s v="AB079381"/>
        <s v="AB081463"/>
        <s v="AB082959"/>
        <s v="AB083655"/>
        <s v="AB084167"/>
        <s v="AB086443"/>
        <s v="AB088224"/>
        <s v="AB088420"/>
        <s v="AB093554"/>
        <s v="AB097150"/>
        <s v="AB109805"/>
        <s v="AB116387"/>
        <s v="AB117929"/>
        <s v="AB118106"/>
        <s v="AB119193"/>
        <s v="AB119526"/>
        <s v="AB125215"/>
        <s v="AB125341"/>
        <s v="AB125342"/>
        <s v="AB127588"/>
        <s v="AB169976"/>
        <s v="AB169977"/>
        <s v="AB183714"/>
        <s v="AB187597"/>
        <s v="AB189671"/>
        <s v="AB190359"/>
        <s v="AB193120"/>
        <s v="AB198069"/>
        <s v="AB206333"/>
        <s v="AB208028"/>
        <s v="AB211496"/>
        <s v="AB231906"/>
        <s v="AB236336"/>
        <s v="AB236337"/>
        <s v="AB237655"/>
        <s v="AB237782"/>
        <s v="AB238971"/>
        <s v="AB243053"/>
        <s v="AB250926"/>
        <s v="AB254848"/>
        <s v="AB255366"/>
        <s v="AB255435"/>
        <s v="AB256957"/>
        <s v="AB262966"/>
        <s v="AB265740"/>
        <s v="AB265741"/>
        <s v="AB266604"/>
        <s v="AB270530"/>
        <s v="AB277723"/>
        <s v="AB277724"/>
        <s v="AB290882"/>
        <s v="AB297474"/>
        <s v="AB304512"/>
        <s v="AB360637"/>
        <s v="AB362339"/>
        <s v="AB365348"/>
        <s v="AB366440"/>
        <s v="AB366441"/>
        <s v="AB366442"/>
        <s v="AB369999"/>
        <s v="AB370334"/>
        <s v="AB370335"/>
        <s v="AB370336"/>
        <s v="AB370337"/>
        <s v="AB374546"/>
        <s v="AB434906"/>
        <s v="AB436615"/>
        <s v="AB444205"/>
        <s v="AB444587"/>
        <s v="AB450918"/>
        <s v="AB453229"/>
        <s v="AB473550"/>
        <s v="AB474758"/>
        <s v="AB479508"/>
        <s v="AB479509"/>
        <s v="AB479510"/>
        <s v="AB479511"/>
        <s v="AB479512"/>
        <s v="AB479513"/>
        <s v="AB479514"/>
        <s v="AB479515"/>
        <s v="AB480166"/>
        <s v="AB480167"/>
        <s v="AB525231"/>
        <s v="AB534719"/>
        <s v="AB549721"/>
        <s v="AB563188"/>
        <s v="AB570326"/>
        <s v="AB571865"/>
        <s v="AB576781"/>
        <s v="AB583677"/>
        <s v="AB583678"/>
        <s v="AB588176"/>
        <s v="AB588177"/>
        <s v="AB588178"/>
        <s v="AB588179"/>
        <s v="AB588180"/>
        <s v="AB591424"/>
        <s v="AB600171"/>
        <s v="AB604032"/>
        <s v="AB605179"/>
        <s v="AB611033"/>
        <s v="AB615352"/>
        <s v="AB615353"/>
        <s v="AB621552"/>
        <s v="AB646744"/>
        <s v="AB677526"/>
        <s v="AB699881"/>
        <s v="AB702969"/>
        <s v="AB710473"/>
        <s v="AB710474"/>
        <s v="AB713428"/>
        <s v="AB713429"/>
        <s v="AB714582"/>
        <s v="AB736082"/>
        <s v="AB759690"/>
        <s v="AB823544"/>
        <s v="AB852526"/>
        <s v="AB853026"/>
        <s v="AB855771"/>
        <s v="AB856327"/>
        <s v="AB859731"/>
        <s v="AB905284"/>
        <s v="AB905285"/>
        <s v="AB905437"/>
        <s v="AB910519"/>
        <s v="AB910520"/>
        <s v="AB914479"/>
        <s v="AB914743"/>
        <s v="AB972537"/>
        <s v="AB972538"/>
        <s v="AB972539"/>
        <s v="ABLB01000067"/>
        <s v="ABLB01000068"/>
        <s v="ADFW01000008"/>
        <s v="ADWW01000011"/>
        <s v="ADWW01000012"/>
        <s v="AE000667"/>
        <s v="AE000784"/>
        <s v="AE000785"/>
        <s v="AE000786"/>
        <s v="AE000787"/>
        <s v="AE000788"/>
        <s v="AE000789"/>
        <s v="AE000790"/>
        <s v="AE000791"/>
        <s v="AE000792"/>
        <s v="AE000793"/>
        <s v="AE000794"/>
        <s v="AE001272"/>
        <s v="AE001438"/>
        <s v="AE001575"/>
        <s v="AE001576"/>
        <s v="AE001577"/>
        <s v="AE001578"/>
        <s v="AE001579"/>
        <s v="AE001580"/>
        <s v="AE001581"/>
        <s v="AE001582"/>
        <s v="AE001583"/>
        <s v="AE001584"/>
        <s v="AE001826"/>
        <s v="AE001827"/>
        <s v="AE002162"/>
        <s v="AE002565"/>
        <s v="AE003850"/>
        <s v="AE003851"/>
        <s v="AE004438"/>
        <s v="AE006469"/>
        <s v="AE006471"/>
        <s v="AE007871"/>
        <s v="AE007872"/>
        <s v="AE008924"/>
        <s v="AE008925"/>
        <s v="AE009443"/>
        <s v="AE011190.1"/>
        <s v="AE011191.1"/>
        <s v="AE014300"/>
        <s v="AE015926"/>
        <s v="AE015930"/>
        <s v="AE015931"/>
        <s v="AE015932"/>
        <s v="AE015933"/>
        <s v="AE015934"/>
        <s v="AE015935"/>
        <s v="AE016829"/>
        <s v="AE016831"/>
        <s v="AE016832"/>
        <s v="AE016833"/>
        <s v="AE016854"/>
        <s v="AE016855"/>
        <s v="AE016878"/>
        <s v="AE017043"/>
        <s v="AE017044"/>
        <s v="AE017045"/>
        <s v="AE017046"/>
        <s v="AE017171"/>
        <s v="AE017195"/>
        <s v="AE017222"/>
        <s v="AE017286"/>
        <s v="AE017335"/>
        <s v="AE017336"/>
        <s v="AEOY01000095"/>
        <s v="AEOY01000096"/>
        <s v="AEOZ01000236"/>
        <s v="AEPA01000395.1"/>
        <s v="AEPA01000396.1"/>
        <s v="AETX01000217"/>
        <s v="AF001314"/>
        <s v="AF002711"/>
        <s v="AF002712"/>
        <s v="AF003958"/>
        <s v="AF015088"/>
        <s v="AF016485"/>
        <s v="AF022180"/>
        <s v="AF022647"/>
        <s v="AF022806"/>
        <s v="AF024666"/>
        <s v="AF025795"/>
        <s v="AF027303"/>
        <s v="AF028735"/>
        <s v="AF030624"/>
        <s v="AF033858"/>
        <s v="AF034717"/>
        <s v="AF034718"/>
        <s v="AF034719"/>
        <s v="AF034720"/>
        <s v="AF034721"/>
        <s v="AF036485"/>
        <s v="AF036712"/>
        <s v="AF041836"/>
        <s v="AF041837"/>
        <s v="AF047385"/>
        <s v="AF047696"/>
        <s v="AF048718"/>
        <s v="AF050161"/>
        <s v="AF050494"/>
        <s v="AF051917"/>
        <s v="AF052650"/>
        <s v="AF053945"/>
        <s v="AF053946"/>
        <s v="AF053947"/>
        <s v="AF055345"/>
        <s v="AF056207"/>
        <s v="AF056496"/>
        <s v="AF065404"/>
        <s v="AF068250"/>
        <s v="AF069302"/>
        <s v="AF074611"/>
        <s v="AF074612"/>
        <s v="AF074613"/>
        <s v="AF076279"/>
        <s v="AF076997"/>
        <s v="AF077006"/>
        <s v="AF079317"/>
        <s v="AF082180"/>
        <s v="AF085719"/>
        <s v="AF091592"/>
        <s v="AF092037"/>
        <s v="AF093750"/>
        <s v="AF102990"/>
        <s v="AF109691"/>
        <s v="AF110140"/>
        <s v="AF112856"/>
        <s v="AF113972"/>
        <s v="AF116286"/>
        <s v="AF116907"/>
        <s v="AF121000"/>
        <s v="AF121418"/>
        <s v="AF124843"/>
        <s v="AF124844"/>
        <s v="AF126285"/>
        <s v="AF128883"/>
        <s v="AF128889"/>
        <s v="AF129811"/>
        <s v="AF131076"/>
        <s v="AF133505"/>
        <s v="AF135182"/>
        <s v="AF139129"/>
        <s v="AF141869"/>
        <s v="AF144733"/>
        <s v="AF145236"/>
        <s v="AF149757"/>
        <s v="AF151117"/>
        <s v="AF152923"/>
        <s v="AF153414"/>
        <s v="AF156893"/>
        <s v="AF159249"/>
        <s v="AF163325"/>
        <s v="AF164559"/>
        <s v="AF164956"/>
        <s v="AF169008"/>
        <s v="AF176225"/>
        <s v="AF177167"/>
        <s v="AF177168"/>
        <s v="AF179848"/>
        <s v="AF188935"/>
        <s v="AF196967"/>
        <s v="AF197335"/>
        <s v="AF200347"/>
        <s v="AF202532"/>
        <s v="AF205068"/>
        <s v="AF207855"/>
        <s v="AF226280"/>
        <s v="AF233440"/>
        <s v="AF233873"/>
        <s v="AF236060"/>
        <s v="AF241888"/>
        <s v="AF242367"/>
        <s v="AF242881"/>
        <s v="AF243383"/>
        <s v="AF244083"/>
        <s v="AF244084"/>
        <s v="AF247159"/>
        <s v="AF250878"/>
        <s v="AF251289"/>
        <s v="AF257325"/>
        <s v="AF264948"/>
        <s v="AF273219"/>
        <s v="AF275307"/>
        <s v="AF282884"/>
        <s v="AF291751"/>
        <s v="AF295100"/>
        <s v="AF295336"/>
        <s v="AF300473"/>
        <s v="AF301164"/>
        <s v="AF302424"/>
        <s v="AF303375"/>
        <s v="AF305615"/>
        <s v="AF306799"/>
        <s v="AF311902"/>
        <s v="AF312688"/>
        <s v="AF318175"/>
        <s v="AF325537"/>
        <s v="AF327371"/>
        <s v="AF336309"/>
        <s v="AF339846"/>
        <s v="AF348706"/>
        <s v="AF359557"/>
        <s v="AF359574"/>
        <s v="AF364477"/>
        <s v="AF378372"/>
        <s v="AF380336"/>
        <s v="AF386526"/>
        <s v="AF389188"/>
        <s v="AF393813"/>
        <s v="AF401292"/>
        <s v="AF401314"/>
        <s v="AF409136"/>
        <s v="AF416330"/>
        <s v="AF416331"/>
        <s v="AF438419"/>
        <s v="AF440277"/>
        <s v="AF441790"/>
        <s v="AF447808"/>
        <s v="AF447813"/>
        <s v="AF459640"/>
        <s v="AF469112"/>
        <s v="AF469113"/>
        <s v="AF469177"/>
        <s v="AF474073"/>
        <s v="AF479770"/>
        <s v="AF479774"/>
        <s v="AF482428"/>
        <s v="AF486522"/>
        <s v="AF488831"/>
        <s v="AF488832"/>
        <s v="AF491307"/>
        <s v="AF492560"/>
        <s v="AF492591"/>
        <s v="AF497970"/>
        <s v="AF503772"/>
        <s v="AF507977"/>
        <s v="AF516141"/>
        <s v="AF516904"/>
        <s v="AF527822"/>
        <s v="AF528097"/>
        <s v="AF533985"/>
        <s v="AF538868"/>
        <s v="AF538869"/>
        <s v="AF540971"/>
        <s v="AF546865"/>
        <s v="AF546882"/>
        <s v="AF550415"/>
        <s v="AF550679"/>
        <s v="AFCZ02000003"/>
        <s v="AFCZ02000004"/>
        <s v="AFDA02000006"/>
        <s v="AFDA02000007"/>
        <s v="AFDA02000008"/>
        <s v="AFDA02000009"/>
        <s v="AFDA02000010"/>
        <s v="AFDA02000011"/>
        <s v="AFDB02000003"/>
        <s v="AFDB02000004"/>
        <s v="AFDB02000005"/>
        <s v="AFDK01000004"/>
        <s v="AFDL01000005"/>
        <s v="AFDL01000006"/>
        <s v="AFDL01000007"/>
        <s v="AFDL01000008"/>
        <s v="AFDM01000010"/>
        <s v="AFDN01000003"/>
        <s v="AFDO01000021"/>
        <s v="AFET01000005"/>
        <s v="AFEU01000007"/>
        <s v="AFHN01000023"/>
        <s v="AFSD01000007"/>
        <s v="AFSD01000008"/>
        <s v="AFVX01000096"/>
        <s v="AFYG01000108"/>
        <s v="AGBV01000006"/>
        <s v="AGBZ02000005"/>
        <s v="AGBZ02000006"/>
        <s v="AGFH01000030"/>
        <s v="AGFM01000122"/>
        <s v="AGFM01000123"/>
        <s v="AGTD01000002"/>
        <s v="AGTD01000003"/>
        <s v="AGTD01000004"/>
        <s v="AGTD01000005"/>
        <s v="AGTD01000006"/>
        <s v="AGVY01000419.1"/>
        <s v="AHAU01000167"/>
        <s v="AICL01000008"/>
        <s v="AJ001614"/>
        <s v="AJ001708"/>
        <s v="AJ006407"/>
        <s v="AJ006662"/>
        <s v="AJ008006"/>
        <s v="AJ009975"/>
        <s v="AJ009976"/>
        <s v="AJ010405"/>
        <s v="AJ011707"/>
        <s v="AJ012333"/>
        <s v="AJ132009"/>
        <s v="AJ132618"/>
        <s v="AJ222725"/>
        <s v="AJ223503"/>
        <s v="AJ224743"/>
        <s v="AJ224744"/>
        <s v="AJ225333"/>
        <s v="AJ238491"/>
        <s v="AJ242478"/>
        <s v="AJ242480"/>
        <s v="AJ243257"/>
        <s v="AJ243967"/>
        <s v="AJ249249"/>
        <s v="AJ249779"/>
        <s v="AJ250233"/>
        <s v="AJ272077"/>
        <s v="AJ272266"/>
        <s v="AJ277475"/>
        <s v="AJ277653"/>
        <s v="AJ278872"/>
        <s v="AJ289784"/>
        <s v="AJ293027"/>
        <s v="AJ294536"/>
        <s v="AJ310613"/>
        <s v="AJ310614"/>
        <s v="AJ311718"/>
        <s v="AJ319822"/>
        <s v="AJ344068"/>
        <s v="AJ404864"/>
        <s v="AJ414671"/>
        <s v="AJ420072"/>
        <s v="AJ421486"/>
        <s v="AJ421512"/>
        <s v="AJ421627"/>
        <s v="AJ422079"/>
        <s v="AJ428837"/>
        <s v="AJ437107"/>
        <s v="AJ439506"/>
        <s v="AJ439695"/>
        <s v="AJ488494"/>
        <s v="AJ493278"/>
        <s v="AJ495760"/>
        <s v="AJ507836"/>
        <s v="AJ508382"/>
        <s v="AJ508383"/>
        <s v="AJ508384"/>
        <s v="AJ512814"/>
        <s v="AJ515144"/>
        <s v="AJ550509"/>
        <s v="AJ550510"/>
        <s v="AJ566638"/>
        <s v="AJ576039"/>
        <s v="AJ577854"/>
        <s v="AJ577855"/>
        <s v="AJ579365"/>
        <s v="AJ627386"/>
        <s v="AJ628941"/>
        <s v="AJ634602"/>
        <s v="AJ698720"/>
        <s v="AJ716330"/>
        <s v="AJ748321"/>
        <s v="AJ748322"/>
        <s v="AJ748323"/>
        <s v="AJ748324"/>
        <s v="AJ748844"/>
        <s v="AJ810485"/>
        <s v="AJ830710"/>
        <s v="AJ830711"/>
        <s v="AJ830712"/>
        <s v="AJ830713"/>
        <s v="AJ830714"/>
        <s v="AJ862826"/>
        <s v="AJ868433"/>
        <s v="AJ868434"/>
        <s v="AJ868435"/>
        <s v="AJ868436"/>
        <s v="AJ868437"/>
        <s v="AJ868438"/>
        <s v="AJ871637"/>
        <s v="AJ871638"/>
        <s v="AJ871969"/>
        <s v="AJ877041"/>
        <s v="AJ877225"/>
        <s v="AJ884726"/>
        <s v="AJ888003"/>
        <s v="AJ966516"/>
        <s v="AJ966734"/>
        <s v="AJ969069"/>
        <s v="AJ969070"/>
        <s v="AJ969071"/>
        <s v="AJ969072"/>
        <s v="AJ969073"/>
        <s v="AJ969074"/>
        <s v="AKBU01000003"/>
        <s v="AKBU01000004"/>
        <s v="AKBU01000005"/>
        <s v="AKKM01000049"/>
        <s v="AKVW01000003"/>
        <s v="AKVW01000004"/>
        <s v="AKVW01000005"/>
        <s v="AKVW01000006"/>
        <s v="AKVW01000007"/>
        <s v="AKVZ01000059"/>
        <s v="AKYF01000029"/>
        <s v="AKYW01000028"/>
        <s v="AL109969"/>
        <s v="AL117189"/>
        <s v="AL117211"/>
        <s v="AL513383"/>
        <s v="AL513384"/>
        <s v="AL589148"/>
        <s v="AL591985"/>
        <s v="AL592102"/>
        <s v="AL645771"/>
        <s v="AL731825"/>
        <s v="ALAL01000013"/>
        <s v="ALIF01000007"/>
        <s v="ALIG01000010"/>
        <s v="ALII01000018"/>
        <s v="ALII01000019"/>
        <s v="ALII01000020"/>
        <s v="ALIR01000018"/>
        <s v="ALIR01000019"/>
        <s v="ALIR01000020"/>
        <s v="ALIR01000021"/>
        <s v="AM039948"/>
        <s v="AM039949"/>
        <s v="AM039950"/>
        <s v="AM039951"/>
        <s v="AM040729"/>
        <s v="AM040730"/>
        <s v="AM040731"/>
        <s v="AM055747"/>
        <s v="AM087403"/>
        <s v="AM159501"/>
        <s v="AM167518"/>
        <s v="AM180089"/>
        <s v="AM180253"/>
        <s v="AM180254"/>
        <s v="AM180255"/>
        <s v="AM180356"/>
        <s v="AM183144"/>
        <s v="AM183145"/>
        <s v="AM183225"/>
        <s v="AM184099"/>
        <s v="AM184100"/>
        <s v="AM184101"/>
        <s v="AM184102"/>
        <s v="AM235768"/>
        <s v="AM236081"/>
        <s v="AM236082"/>
        <s v="AM236083"/>
        <s v="AM236084"/>
        <s v="AM236085"/>
        <s v="AM236086"/>
        <s v="AM258965"/>
        <s v="AM260523"/>
        <s v="AM260524"/>
        <s v="AM261760"/>
        <s v="AM279674"/>
        <s v="AM286416"/>
        <s v="AM293859"/>
        <s v="AM293860"/>
        <s v="AM296544"/>
        <s v="AM399079"/>
        <s v="AM399080"/>
        <s v="AM399081"/>
        <s v="AM399082"/>
        <s v="AM399083"/>
        <s v="AM410096"/>
        <s v="AM412318"/>
        <s v="AM419040"/>
        <s v="AM711865"/>
        <s v="AM711866"/>
        <s v="AM743197"/>
        <s v="AM746674"/>
        <s v="AM746675"/>
        <s v="AM746977"/>
        <s v="AM747723"/>
        <s v="AM748705"/>
        <s v="AM748706"/>
        <s v="AM748707"/>
        <s v="AM774416"/>
        <s v="AM774417"/>
        <s v="AM774418"/>
        <s v="AM774419"/>
        <s v="AM778842"/>
        <s v="AM849035"/>
        <s v="AM849036"/>
        <s v="AM886060"/>
        <s v="AM886279"/>
        <s v="AM886293"/>
        <s v="AM889286"/>
        <s v="AM889287"/>
        <s v="AM901564"/>
        <s v="AM905950"/>
        <s v="AM922326"/>
        <s v="AM931300"/>
        <s v="AM932524"/>
        <s v="AM942760"/>
        <s v="AM947676"/>
        <s v="AM947677"/>
        <s v="AM980831"/>
        <s v="AM980832"/>
        <s v="AM990993"/>
        <s v="AM990994"/>
        <s v="AM990995"/>
        <s v="AMBZ01000022"/>
        <s v="AMBZ01000023"/>
        <s v="AMBZ01000024"/>
        <s v="AMBZ01000025"/>
        <s v="AMDT01000056"/>
        <s v="AMLT01000070"/>
        <s v="AMRX01000008"/>
        <s v="AMSD01000003"/>
        <s v="AMWZ01000014"/>
        <s v="ANIN01000003"/>
        <s v="ANIP01000001"/>
        <s v="AOSX01000021"/>
        <s v="AP000342"/>
        <s v="AP000581"/>
        <s v="AP001070"/>
        <s v="AP001071"/>
        <s v="AP001204"/>
        <s v="AP001918"/>
        <s v="AP002086"/>
        <s v="AP002527"/>
        <s v="AP003017"/>
        <s v="AP003088"/>
        <s v="AP003089"/>
        <s v="AP003139"/>
        <s v="AP003367"/>
        <s v="AP003515"/>
        <s v="AP003602"/>
        <s v="AP003603"/>
        <s v="AP003604"/>
        <s v="AP003605"/>
        <s v="AP003606"/>
        <s v="AP004237"/>
        <s v="AP004310"/>
        <s v="AP004311"/>
        <s v="AP004312"/>
        <s v="AP004832"/>
        <s v="AP005147"/>
        <s v="AP005225"/>
        <s v="AP005226"/>
        <s v="AP005352"/>
        <s v="AP005645"/>
        <s v="AP006520"/>
        <s v="AP006585"/>
        <s v="AP006619"/>
        <s v="AP006620"/>
        <s v="AP006717"/>
        <s v="AP006718"/>
        <s v="AP006719"/>
        <s v="AP006726"/>
        <s v="AP006842"/>
        <s v="AP006862"/>
        <s v="AP007210"/>
        <s v="AP007211"/>
        <s v="AP007212"/>
        <s v="AP007213"/>
        <s v="AP007214"/>
        <s v="AP008227"/>
        <s v="AP008228"/>
        <s v="AP008233"/>
        <s v="AP008234"/>
        <s v="AP008235"/>
        <s v="AP008931"/>
        <s v="AP008932"/>
        <s v="AP008933"/>
        <s v="AP008935"/>
        <s v="AP008936"/>
        <s v="AP008972"/>
        <s v="AP009045"/>
        <s v="AP009050"/>
        <s v="AP009241"/>
        <s v="AP009242"/>
        <s v="AP009243"/>
        <s v="AP009244"/>
        <s v="AP009245"/>
        <s v="AP009246"/>
        <s v="AP009379"/>
        <s v="AP009388"/>
        <s v="AP009485"/>
        <s v="AP009486"/>
        <s v="AP009487"/>
        <s v="AP009488"/>
        <s v="AP009489"/>
        <s v="AP009490"/>
        <s v="AP009491"/>
        <s v="AP009492"/>
        <s v="AP009511"/>
        <s v="AP009512"/>
        <s v="AP009513"/>
        <s v="AP010657"/>
        <s v="AP010658"/>
        <s v="AP010659"/>
        <s v="AP010660"/>
        <s v="AP010805"/>
        <s v="AP010806"/>
        <s v="AP010807"/>
        <s v="AP010873"/>
        <s v="AP010891"/>
        <s v="AP010892"/>
        <s v="AP010905"/>
        <s v="AP010906"/>
        <s v="AP010910"/>
        <s v="AP010934"/>
        <s v="AP010947"/>
        <s v="AP010948"/>
        <s v="AP010949"/>
        <s v="AP010950"/>
        <s v="AP010951"/>
        <s v="AP010952"/>
        <s v="AP010954"/>
        <s v="AP010955"/>
        <s v="AP010956"/>
        <s v="AP010957"/>
        <s v="AP010959"/>
        <s v="AP010961"/>
        <s v="AP010962"/>
        <s v="AP010963"/>
        <s v="AP010964"/>
        <s v="AP010965"/>
        <s v="AP011116"/>
        <s v="AP011117"/>
        <s v="AP011118"/>
        <s v="AP011119"/>
        <s v="AP011120"/>
        <s v="AP011122"/>
        <s v="AP011123"/>
        <s v="AP011124"/>
        <s v="AP011125"/>
        <s v="AP011126"/>
        <s v="AP011127"/>
        <s v="AP011129"/>
        <s v="AP011130"/>
        <s v="AP011131"/>
        <s v="AP011132"/>
        <s v="AP011133"/>
        <s v="AP011134"/>
        <s v="AP011136"/>
        <s v="AP011137"/>
        <s v="AP011138"/>
        <s v="AP011139"/>
        <s v="AP011140"/>
        <s v="AP011141"/>
        <s v="AP011143"/>
        <s v="AP011144"/>
        <s v="AP011145"/>
        <s v="AP011146"/>
        <s v="AP011147"/>
        <s v="AP011148"/>
        <s v="AP011150"/>
        <s v="AP011151"/>
        <s v="AP011152"/>
        <s v="AP011153"/>
        <s v="AP011154"/>
        <s v="AP011155"/>
        <s v="AP011157"/>
        <s v="AP011158"/>
        <s v="AP011159"/>
        <s v="AP011160"/>
        <s v="AP011161"/>
        <s v="AP011162"/>
        <s v="AP011164"/>
        <s v="AP011165"/>
        <s v="AP011166"/>
        <s v="AP011167"/>
        <s v="AP011168"/>
        <s v="AP011169"/>
        <s v="AP011171"/>
        <s v="AP011172"/>
        <s v="AP011173"/>
        <s v="AP011174"/>
        <s v="AP011175"/>
        <s v="AP011176"/>
        <s v="AP011530"/>
        <s v="AP011542"/>
        <s v="AP011942"/>
        <s v="AP011944"/>
        <s v="AP011953"/>
        <s v="AP011954"/>
        <s v="AP011958"/>
        <s v="AP011959"/>
        <s v="AP012033"/>
        <s v="AP012036"/>
        <s v="AP012037"/>
        <s v="AP012038"/>
        <s v="AP012039"/>
        <s v="AP012040"/>
        <s v="AP012041"/>
        <s v="AP012042"/>
        <s v="AP012043"/>
        <s v="AP012045"/>
        <s v="AP012049"/>
        <s v="AP012055"/>
        <s v="AP012056"/>
        <s v="AP012158"/>
        <s v="AP012160"/>
        <s v="AP012161"/>
        <s v="AP012162"/>
        <s v="AP012163"/>
        <s v="AP012164"/>
        <s v="AP012165"/>
        <s v="AP012166"/>
        <s v="AP012168"/>
        <s v="AP012169"/>
        <s v="AP012170"/>
        <s v="AP012171"/>
        <s v="AP012172"/>
        <s v="AP012173"/>
        <s v="AP012174"/>
        <s v="AP012175"/>
        <s v="AP012176"/>
        <s v="AP012201"/>
        <s v="AP012208"/>
        <s v="AP012223"/>
        <s v="AP012274"/>
        <s v="AP012275"/>
        <s v="AP012293"/>
        <s v="AP012294"/>
        <s v="AP012295"/>
        <s v="AP012296"/>
        <s v="AP012297"/>
        <s v="AP012298"/>
        <s v="AP012299"/>
        <s v="AP012300"/>
        <s v="AP012301"/>
        <s v="AP012305"/>
        <s v="AP012339"/>
        <s v="AP012343"/>
        <s v="AP012345"/>
        <s v="AP012467"/>
        <s v="AP012542"/>
        <s v="AP012543"/>
        <s v="AP012545"/>
        <s v="AP012546"/>
        <s v="AP012552"/>
        <s v="AP012553"/>
        <s v="AP012556"/>
        <s v="AP012602"/>
        <s v="AP013033"/>
        <s v="AP013034"/>
        <s v="AP013037"/>
        <s v="AP013038"/>
        <s v="AP013039"/>
        <s v="AP013040"/>
        <s v="AP013041"/>
        <s v="AP013061"/>
        <s v="AP013062"/>
        <s v="AP013064"/>
        <s v="AP013065"/>
        <s v="AP013067"/>
        <s v="AP013069"/>
        <s v="AP014566"/>
        <s v="AP014570"/>
        <s v="AP014579"/>
        <s v="AP014580"/>
        <s v="AP014581"/>
        <s v="AP014650"/>
        <s v="AP014681"/>
        <s v="AP014682"/>
        <s v="APAS01000019"/>
        <s v="AQHN01000095"/>
        <s v="AQHN01000096"/>
        <s v="ASTI01000039"/>
        <s v="ASWX01000006"/>
        <s v="ASXA01000016"/>
        <s v="ATFI01000024"/>
        <s v="ATFI01000025"/>
        <s v="ATFQ01000044"/>
        <s v="ATSX01000011"/>
        <s v="ATSX01000012"/>
        <s v="AUPS01000027"/>
        <s v="AUPS01000028"/>
        <s v="AUPS01000031"/>
        <s v="AUPS01000033"/>
        <s v="AUPS01000034"/>
        <s v="AUPT01000023"/>
        <s v="AUPU01000021"/>
        <s v="AUPU01000024"/>
        <s v="AUPW01000021"/>
        <s v="AUZB01000012"/>
        <s v="AUZB01000013"/>
        <s v="AVAB01000110"/>
        <s v="AVAB01000111"/>
        <s v="AVAB01000112"/>
        <s v="AVAB01000113"/>
        <s v="AVAB01000114"/>
        <s v="AVAB01000115"/>
        <s v="AVAB01000116"/>
        <s v="AVCD01000003"/>
        <s v="AWFJ01000122"/>
        <s v="AWFJ01000135"/>
        <s v="AXBS01000046"/>
        <s v="AY004211"/>
        <s v="AY026767"/>
        <s v="AY027524"/>
        <s v="AY028316"/>
        <s v="AY033392"/>
        <s v="AY033498"/>
        <s v="AY033516"/>
        <s v="AY034092"/>
        <s v="AY043298"/>
        <s v="AY043299"/>
        <s v="AY046276"/>
        <s v="AY048596"/>
        <s v="AY048853"/>
        <s v="AY056023"/>
        <s v="AY057845"/>
        <s v="AY061891"/>
        <s v="AY066026"/>
        <s v="AY079086"/>
        <s v="AY079199"/>
        <s v="AY079200"/>
        <s v="AY079201"/>
        <s v="AY082384"/>
        <s v="AY092027"/>
        <s v="AY096004"/>
        <s v="AY096005"/>
        <s v="AY112722"/>
        <s v="AY112723"/>
        <s v="AY112724"/>
        <s v="AY123045"/>
        <s v="AY123046"/>
        <s v="AY123047"/>
        <s v="AY125331"/>
        <s v="AY126018"/>
        <s v="AY138808"/>
        <s v="AY138809"/>
        <s v="AY150274"/>
        <s v="AY150843"/>
        <s v="AY167049"/>
        <s v="AY167745"/>
        <s v="AY171301"/>
        <s v="AY172684"/>
        <s v="AY172685"/>
        <s v="AY172687"/>
        <s v="AY178821"/>
        <s v="AY188776"/>
        <s v="AY189817"/>
        <s v="AY210701"/>
        <s v="AY211023"/>
        <s v="AY214164"/>
        <s v="AY223810"/>
        <s v="AY225511"/>
        <s v="AY228335"/>
        <s v="AY230134"/>
        <s v="AY232670"/>
        <s v="AY232671"/>
        <s v="AY250830"/>
        <s v="AY255627"/>
        <s v="AY255829"/>
        <s v="AY256846"/>
        <s v="AY257538"/>
        <s v="AY258503"/>
        <s v="AY263990"/>
        <s v="AY266269"/>
        <s v="AY267368"/>
        <s v="AY270152"/>
        <s v="AY271828"/>
        <s v="AY271829"/>
        <s v="AY277637"/>
        <s v="AY297818"/>
        <s v="AY300023"/>
        <s v="AY301063"/>
        <s v="AY301064"/>
        <s v="AY301065"/>
        <s v="AY305378"/>
        <s v="AY312234"/>
        <s v="AY312235"/>
        <s v="AY312585"/>
        <s v="AY325804"/>
        <s v="AY333433"/>
        <s v="AY333434"/>
        <s v="AY342395"/>
        <s v="AY350745"/>
        <s v="AY355285"/>
        <s v="AY357120"/>
        <s v="AY359464"/>
        <s v="AY360321"/>
        <s v="AY362554"/>
        <s v="AY373761"/>
        <s v="AY378100"/>
        <s v="AY386314"/>
        <s v="AY394560"/>
        <s v="AY394561"/>
        <s v="AY422214"/>
        <s v="AY422215"/>
        <s v="AY422720"/>
        <s v="AY423627"/>
        <s v="AY423628"/>
        <s v="AY424310"/>
        <s v="AY425961"/>
        <s v="AY434675"/>
        <s v="AY438025"/>
        <s v="AY442931"/>
        <s v="AY443099"/>
        <s v="AY458016"/>
        <s v="AY465897"/>
        <s v="AY509003"/>
        <s v="AY509004"/>
        <s v="AY513488"/>
        <s v="AY517480"/>
        <s v="AY517905"/>
        <s v="AY522431"/>
        <s v="AY523658"/>
        <s v="AY532623"/>
        <s v="AY540995"/>
        <s v="AY541809"/>
        <s v="AY543071"/>
        <s v="AY543072"/>
        <s v="AY545598"/>
        <s v="AY546103"/>
        <s v="AY572460"/>
        <s v="AY584531"/>
        <s v="AY588480"/>
        <s v="AY589571"/>
        <s v="AY591755"/>
        <s v="AY596290"/>
        <s v="AY596291"/>
        <s v="AY596292"/>
        <s v="AY596293"/>
        <s v="AY596294"/>
        <s v="AY596295"/>
        <s v="AY596296"/>
        <s v="AY603979"/>
        <s v="AY603980"/>
        <s v="AY603981"/>
        <s v="AY603982"/>
        <s v="AY603983"/>
        <s v="AY608912"/>
        <s v="AY639886"/>
        <s v="AY641454"/>
        <s v="AY647243"/>
        <s v="AY648561"/>
        <s v="AY648696"/>
        <s v="AY662330"/>
        <s v="AY662331"/>
        <s v="AY714214"/>
        <s v="AY737645"/>
        <s v="AY780631"/>
        <s v="AY780632"/>
        <s v="AY780633"/>
        <s v="AY787146"/>
        <s v="AY790924"/>
        <s v="AY822042"/>
        <s v="AY836798"/>
        <s v="AY849557"/>
        <s v="AY855841"/>
        <s v="AY858987"/>
        <s v="AY860110"/>
        <s v="AY862141"/>
        <s v="AY862435"/>
        <s v="AY862436"/>
        <s v="AY876057"/>
        <s v="AY879342"/>
        <s v="AY887963"/>
        <s v="AY907345"/>
        <s v="AY913943"/>
        <s v="AY917098"/>
        <s v="AY929248"/>
        <s v="AY941098"/>
        <s v="AY941099"/>
        <s v="AY943952"/>
        <s v="AY943953"/>
        <s v="AY948116"/>
        <s v="AY948117"/>
        <s v="AY951984"/>
        <s v="AY951985"/>
        <s v="AY995189"/>
        <s v="AYEX01000118"/>
        <s v="AYFH01000048"/>
        <s v="AYFH01000057"/>
        <s v="AYFI01000019"/>
        <s v="AYFW01000101"/>
        <s v="AYFZ01000080"/>
        <s v="AYFZ01000083"/>
        <s v="AYOH01000010"/>
        <s v="AYOI01000002"/>
        <s v="AZLY01000050.1"/>
        <s v="AZLZ01002924.1"/>
        <s v="AZME01000385.1"/>
        <s v="AZMG01001431.1"/>
        <s v="AZNB01000165.1"/>
        <s v="AZNS01000034"/>
        <s v="AZNT01000024.1"/>
        <s v="AZSK01000037"/>
        <s v="BA000013"/>
        <s v="BA000020"/>
        <s v="BAWN01000094"/>
        <s v="BX571858"/>
        <s v="BX571964"/>
        <s v="BX664015"/>
        <s v="BX936399"/>
        <s v="BX936400"/>
        <s v="CAOB01000122"/>
        <s v="CBTO000000000"/>
        <s v="CBTO010000001"/>
        <s v="CBTO010000002"/>
        <s v="CBYB000000000.1"/>
        <s v="CM000771"/>
        <s v="CM000772"/>
        <s v="CM000773"/>
        <s v="CM000914"/>
        <s v="CM000956"/>
        <s v="CM000957"/>
        <s v="CM000958"/>
        <s v="CM000959"/>
        <s v="CM001016"/>
        <s v="CM001017"/>
        <s v="CM001018"/>
        <s v="CM001019"/>
        <s v="CM001063"/>
        <s v="CM001143"/>
        <s v="CM001144"/>
        <s v="CM001145"/>
        <s v="CM001146"/>
        <s v="CM001147"/>
        <s v="CM001152"/>
        <s v="CM001154"/>
        <s v="CM001163"/>
        <s v="CM001164"/>
        <s v="CM001166"/>
        <s v="CM001369"/>
        <s v="CM001370"/>
        <s v="CM001372"/>
        <s v="CM001374"/>
        <s v="CM001375"/>
        <s v="CM001399"/>
        <s v="CM001468"/>
        <s v="CM001470"/>
        <s v="CM001472"/>
        <s v="CM001473"/>
        <s v="CM001476"/>
        <s v="CM001478"/>
        <s v="CM001479"/>
        <s v="CM001480"/>
        <s v="CM001481"/>
        <s v="CM001485"/>
        <s v="CM001562"/>
        <s v="CM001801"/>
        <s v="CM001802"/>
        <s v="CM001803"/>
        <s v="CM001822.1"/>
        <s v="CM001836"/>
        <s v="CM001845"/>
        <s v="CM001846"/>
        <s v="CM001850"/>
        <s v="CM001851"/>
        <s v="CM001853"/>
        <s v="CM001854"/>
        <s v="CM001855"/>
        <s v="CM001856"/>
        <s v="CM001862"/>
        <s v="CM001872"/>
        <s v="CM001873"/>
        <s v="CM001874"/>
        <s v="CM001875"/>
        <s v="CM001876"/>
        <s v="CM001877"/>
        <s v="CM001878"/>
        <s v="CM001891"/>
        <s v="CM001892"/>
        <s v="CM001893"/>
        <s v="CM001894"/>
        <s v="CM001895"/>
        <s v="CM001896"/>
        <s v="CM001898"/>
        <s v="CM001899"/>
        <s v="CM001900"/>
        <s v="CM001901"/>
        <s v="CM001902"/>
        <s v="CM001903"/>
        <s v="CM001987"/>
        <s v="CM002030"/>
        <s v="CM002031"/>
        <s v="CM002137"/>
        <s v="CM002138"/>
        <s v="CM002140"/>
        <s v="CM002178"/>
        <s v="CM002179"/>
        <s v="CM002260"/>
        <s v="CM002262"/>
        <s v="CM002263"/>
        <s v="CM002265"/>
        <s v="CM002266"/>
        <s v="CM002267"/>
        <s v="CM002269"/>
        <s v="CM002270"/>
        <s v="CM002272"/>
        <s v="CM002274"/>
        <s v="CM002275"/>
        <s v="CM002281"/>
        <s v="CM002282"/>
        <s v="CM002283"/>
        <s v="CM002284"/>
        <s v="CM002286"/>
        <s v="CM002331"/>
        <s v="CM002348"/>
        <s v="CM002365"/>
        <s v="CM002366"/>
        <s v="CM002367"/>
        <s v="CM002396"/>
        <s v="CM002397"/>
        <s v="CM002399"/>
        <s v="CM002400"/>
        <s v="CM002402"/>
        <s v="CM002403"/>
        <s v="CM002420.1"/>
        <s v="CM002675"/>
        <s v="CM002676"/>
        <s v="CM002749"/>
        <s v="CM002750"/>
        <s v="CM002754"/>
        <s v="CM002756"/>
        <s v="CM002758"/>
        <s v="CM002794"/>
        <s v="CM002795"/>
        <s v="CM002804"/>
        <s v="CM002805"/>
        <s v="CM002806"/>
        <s v="CM002807"/>
        <s v="CM002808"/>
        <s v="CM002867"/>
        <s v="CM002868"/>
        <s v="CM002880"/>
        <s v="CM002919"/>
        <s v="CM002920"/>
        <s v="CM002921"/>
        <s v="CM003053"/>
        <s v="CM003127"/>
        <s v="CM003128"/>
        <s v="CM003129"/>
        <s v="CM003130"/>
        <s v="CM003131"/>
        <s v="CM003132"/>
        <s v="CM003134"/>
        <s v="CM003137"/>
        <s v="CM003163"/>
        <s v="CM003164"/>
        <s v="CM003165"/>
        <s v="CM003166"/>
        <s v="CM003167"/>
        <s v="CM003168"/>
        <s v="CM003169"/>
        <s v="CM003170"/>
        <s v="CM003171"/>
        <s v="CM003172"/>
        <s v="CM003173"/>
        <s v="CM003174"/>
        <s v="CM003175"/>
        <s v="CM003176"/>
        <s v="CM003178"/>
        <s v="CM003191"/>
        <s v="CM003246"/>
        <s v="CM003247"/>
        <s v="CM003248"/>
        <s v="CM003249"/>
        <s v="CM003276"/>
        <s v="CM003278"/>
        <s v="CM003311"/>
        <s v="CM003312"/>
        <s v="CM003313"/>
        <s v="CM003314"/>
        <s v="CM003315"/>
        <s v="CM003316"/>
        <s v="CM003317"/>
        <s v="CM003318"/>
        <s v="CM003319"/>
        <s v="CM003320"/>
        <s v="CM003321"/>
        <s v="CM003322"/>
        <s v="CM003323"/>
        <s v="CM003324"/>
        <s v="CM003325"/>
        <s v="CM003326"/>
        <s v="CM003327"/>
        <s v="CM003328"/>
        <s v="CM003329"/>
        <s v="CM003330"/>
        <s v="CM003331"/>
        <s v="CM003332"/>
        <s v="CM003333"/>
        <s v="CM003334"/>
        <s v="CM003335"/>
        <s v="CM003336"/>
        <s v="CM003337"/>
        <s v="CM003338"/>
        <s v="CM003339"/>
        <s v="CM003340"/>
        <s v="CM003341"/>
        <s v="CM003342"/>
        <s v="CM003343"/>
        <s v="CM003344"/>
        <s v="CM003345"/>
        <s v="CM003346"/>
        <s v="CM003347"/>
        <s v="CM003348"/>
        <s v="CM003349"/>
        <s v="CM003350"/>
        <s v="CM003351"/>
        <s v="CM003352"/>
        <s v="CM003353"/>
        <s v="CM003354"/>
        <s v="CM003355"/>
        <s v="CM003356"/>
        <s v="CM003357"/>
        <s v="CM003358"/>
        <s v="CM003359"/>
        <s v="CM003360"/>
        <s v="CM003361"/>
        <s v="CM003362"/>
        <s v="CM003365.1"/>
        <s v="CM003366.1"/>
        <s v="CM003367"/>
        <s v="CM003368"/>
        <s v="CM003369.1"/>
        <s v="CM003370.1"/>
        <s v="CM003467.1"/>
        <s v="CM003468.1"/>
        <s v="CM003469.1"/>
        <s v="CM003470.1"/>
        <s v="CM003471.1"/>
        <s v="CM003496.1"/>
        <s v="CM003497.1"/>
        <s v="CM003503"/>
        <s v="CM003515.1"/>
        <s v="CM003516.1"/>
        <s v="CM003517"/>
        <s v="CM003518.1"/>
        <s v="CM003519.1"/>
        <s v="CM003520.1"/>
        <s v="CM003521.1"/>
        <s v="CM003522"/>
        <s v="CM003523"/>
        <s v="CM003524.1"/>
        <s v="CM003525.1"/>
        <s v="CM003526.1"/>
        <s v="CM003527"/>
        <s v="CM003575.1"/>
        <s v="CM003592.1"/>
        <s v="CM003595.1"/>
        <s v="CM003597"/>
        <s v="CM003598"/>
        <s v="CM003599"/>
        <s v="CM003600"/>
        <s v="CM003602"/>
        <s v="CM003615.1"/>
        <s v="CP000004"/>
        <s v="CP000005"/>
        <s v="CP000006"/>
        <s v="CP000007"/>
        <s v="CP000008"/>
        <s v="CP000014"/>
        <s v="CP000015"/>
        <s v="CP000019"/>
        <s v="CP000022"/>
        <s v="CP000028"/>
        <s v="CP000032"/>
        <s v="CP000035"/>
        <s v="CP000037"/>
        <s v="CP000039"/>
        <s v="CP000040"/>
        <s v="CP000041"/>
        <s v="CP000042"/>
        <s v="CP000043"/>
        <s v="CP000044"/>
        <s v="CP000045"/>
        <s v="CP000047"/>
        <s v="CP000052"/>
        <s v="CP000054"/>
        <s v="CP000055"/>
        <s v="CP000059"/>
        <s v="CP000060"/>
        <s v="CP000062"/>
        <s v="CP000063"/>
        <s v="CP000064"/>
        <s v="CP000065"/>
        <s v="CP000092"/>
        <s v="CP000093"/>
        <s v="CP000098"/>
        <s v="CP000101"/>
        <s v="CP000104"/>
        <s v="CP000105"/>
        <s v="CP000106"/>
        <s v="CP000119.1"/>
        <s v="CP000120.1"/>
        <s v="CP000121.1"/>
        <s v="CP000126"/>
        <s v="CP000134"/>
        <s v="CP000135"/>
        <s v="CP000136"/>
        <s v="CP000137"/>
        <s v="CP000138"/>
        <s v="CP000145"/>
        <s v="CP000146"/>
        <s v="CP000147"/>
        <s v="CP000149"/>
        <s v="CP000160"/>
        <s v="CP000228"/>
        <s v="CP000229"/>
        <s v="CP000231"/>
        <s v="CP000234"/>
        <s v="CP000242"/>
        <s v="CP000244"/>
        <s v="CP000256"/>
        <s v="CP000257"/>
        <s v="CP000258"/>
        <s v="CP000265"/>
        <s v="CP000268"/>
        <s v="CP000306"/>
        <s v="CP000307"/>
        <s v="CP000309"/>
        <s v="CP000310"/>
        <s v="CP000311"/>
        <s v="CP000313.1"/>
        <s v="CP000314.1"/>
        <s v="CP000317"/>
        <s v="CP000318"/>
        <s v="CP000320"/>
        <s v="CP000321"/>
        <s v="CP000322"/>
        <s v="CP000324"/>
        <s v="CP000353"/>
        <s v="CP000354"/>
        <s v="CP000355"/>
        <s v="CP000357"/>
        <s v="CP000358"/>
        <s v="CP000375"/>
        <s v="CP000376"/>
        <s v="CP000385"/>
        <s v="CP000389"/>
        <s v="CP000391"/>
        <s v="CP000392"/>
        <s v="CP000396"/>
        <s v="CP000397"/>
        <s v="CP000398"/>
        <s v="CP000399"/>
        <s v="CP000400"/>
        <s v="CP000401"/>
        <s v="CP000402"/>
        <s v="CP000403"/>
        <s v="CP000415"/>
        <s v="CP000417"/>
        <s v="CP000418"/>
        <s v="CP000420"/>
        <s v="CP000421"/>
        <s v="CP000424"/>
        <s v="CP000426"/>
        <s v="CP000427"/>
        <s v="CP000428"/>
        <s v="CP000429"/>
        <s v="CP000430"/>
        <s v="CP000432"/>
        <s v="CP000433"/>
        <s v="CP000434"/>
        <s v="CP000443"/>
        <s v="CP000445"/>
        <s v="CP000451"/>
        <s v="CP000452"/>
        <s v="CP000455"/>
        <s v="CP000456"/>
        <s v="CP000457"/>
        <s v="CP000461"/>
        <s v="CP000464"/>
        <s v="CP000465"/>
        <s v="CP000466"/>
        <s v="CP000467"/>
        <s v="CP000470"/>
        <s v="CP000475"/>
        <s v="CP000476"/>
        <s v="CP000483"/>
        <s v="CP000484"/>
        <s v="CP000486"/>
        <s v="CP000491"/>
        <s v="CP000495"/>
        <s v="CP000506"/>
        <s v="CP000508"/>
        <s v="CP000515"/>
        <s v="CP000516"/>
        <s v="CP000519"/>
        <s v="CP000520"/>
        <s v="CP000522.1"/>
        <s v="CP000523.1"/>
        <s v="CP000528"/>
        <s v="CP000530"/>
        <s v="CP000531"/>
        <s v="CP000532"/>
        <s v="CP000533"/>
        <s v="CP000534"/>
        <s v="CP000535"/>
        <s v="CP000536"/>
        <s v="CP000537"/>
        <s v="CP000540"/>
        <s v="CP000541"/>
        <s v="CP000543"/>
        <s v="CP000549"/>
        <s v="CP000550"/>
        <s v="CP000556"/>
        <s v="CP000558"/>
        <s v="CP000564"/>
        <s v="CP000565"/>
        <s v="CP000566"/>
        <s v="CP000567"/>
        <s v="CP000579"/>
        <s v="CP000602"/>
        <s v="CP000603"/>
        <s v="CP000604"/>
        <s v="CP000610"/>
        <s v="CP000617"/>
        <s v="CP000618"/>
        <s v="CP000619"/>
        <s v="CP000620"/>
        <s v="CP000621"/>
        <s v="CP000630"/>
        <s v="CP000631"/>
        <s v="CP000632"/>
        <s v="CP000635"/>
        <s v="CP000636"/>
        <s v="CP000637"/>
        <s v="CP000638"/>
        <s v="CP000639"/>
        <s v="CP000640"/>
        <s v="CP000641"/>
        <s v="CP000642"/>
        <s v="CP000643"/>
        <s v="CP000645"/>
        <s v="CP000646"/>
        <s v="CP000648"/>
        <s v="CP000649"/>
        <s v="CP000650"/>
        <s v="CP000651"/>
        <s v="CP000652"/>
        <s v="CP000654"/>
        <s v="CP000657"/>
        <s v="CP000658"/>
        <s v="CP000659"/>
        <s v="CP000662"/>
        <s v="CP000663"/>
        <s v="CP000664"/>
        <s v="CP000665"/>
        <s v="CP000666"/>
        <s v="CP000669"/>
        <s v="CP000670"/>
        <s v="CP000674"/>
        <s v="CP000676"/>
        <s v="CP000677"/>
        <s v="CP000684"/>
        <s v="CP000689"/>
        <s v="CP000690"/>
        <s v="CP000691"/>
        <s v="CP000692"/>
        <s v="CP000693"/>
        <s v="CP000694"/>
        <s v="CP000695"/>
        <s v="CP000696"/>
        <s v="CP000700"/>
        <s v="CP000701"/>
        <s v="CP000704"/>
        <s v="CP000710"/>
        <s v="CP000714"/>
        <s v="CP000715"/>
        <s v="CP000718"/>
        <s v="CP000719"/>
        <s v="CP000722"/>
        <s v="CP000723"/>
        <s v="CP000729"/>
        <s v="CP000731"/>
        <s v="CP000732"/>
        <s v="CP000735"/>
        <s v="CP000737"/>
        <s v="CP000739"/>
        <s v="CP000740"/>
        <s v="CP000741"/>
        <s v="CP000748"/>
        <s v="CP000751"/>
        <s v="CP000752"/>
        <s v="CP000754"/>
        <s v="CP000755"/>
        <s v="CP000756"/>
        <s v="CP000757"/>
        <s v="CP000760"/>
        <s v="CP000761"/>
        <s v="CP000762"/>
        <s v="CP000763"/>
        <s v="CP000765"/>
        <s v="CP000775"/>
        <s v="CP000779"/>
        <s v="CP000782"/>
        <s v="CP000784"/>
        <s v="CP000785"/>
        <s v="CP000788"/>
        <s v="CP000791"/>
        <s v="CP000793"/>
        <s v="CP000794"/>
        <s v="CP000795"/>
        <s v="CP000796"/>
        <s v="CP000797"/>
        <s v="CP000798"/>
        <s v="CP000799"/>
        <s v="CP000801"/>
        <s v="CP000808"/>
        <s v="CP000809"/>
        <s v="CP000810"/>
        <s v="CP000811"/>
        <s v="CP000818.1"/>
        <s v="CP000823"/>
        <s v="CP000824"/>
        <s v="CP000827"/>
        <s v="CP000831"/>
        <s v="CP000832"/>
        <s v="CP000833"/>
        <s v="CP000834"/>
        <s v="CP000835"/>
        <s v="CP000836"/>
        <s v="CP000838"/>
        <s v="CP000839"/>
        <s v="CP000840"/>
        <s v="CP000841"/>
        <s v="CP000842"/>
        <s v="CP000843"/>
        <s v="CP000844"/>
        <s v="CP000845"/>
        <s v="CP000846"/>
        <s v="CP000856"/>
        <s v="CP000858"/>
        <s v="CP000864"/>
        <s v="CP000865"/>
        <s v="CP000871"/>
        <s v="CP000874"/>
        <s v="CP000876.1"/>
        <s v="CP000877.1"/>
        <s v="CP000889"/>
        <s v="CP000892"/>
        <s v="CP000893"/>
        <s v="CP000894"/>
        <s v="CP000895"/>
        <s v="CP000900"/>
        <s v="CP000902"/>
        <s v="CP000904"/>
        <s v="CP000905"/>
        <s v="CP000906"/>
        <s v="CP000907"/>
        <s v="CP000913"/>
        <s v="CP000914"/>
        <s v="CP000928"/>
        <s v="CP000929"/>
        <s v="CP000933"/>
        <s v="CP000935"/>
        <s v="CP000938"/>
        <s v="CP000940"/>
        <s v="CP000944"/>
        <s v="CP000945"/>
        <s v="CP000952"/>
        <s v="CP000953"/>
        <s v="CP000954"/>
        <s v="CP000955"/>
        <s v="CP000956"/>
        <s v="CP000957"/>
        <s v="CP000963"/>
        <s v="CP000965"/>
        <s v="CP000966"/>
        <s v="CP000971"/>
        <s v="CP000972"/>
        <s v="CP000973"/>
        <s v="CP000974"/>
        <s v="CP000977"/>
        <s v="CP000978"/>
        <s v="CP000979"/>
        <s v="CP000980"/>
        <s v="CP000981"/>
        <s v="CP000982"/>
        <s v="CP000983"/>
        <s v="CP000984"/>
        <s v="CP000985"/>
        <s v="CP000986"/>
        <s v="CP000987"/>
        <s v="CP000988"/>
        <s v="CP000989"/>
        <s v="CP000990"/>
        <s v="CP000991"/>
        <s v="CP000992"/>
        <s v="CP000994"/>
        <s v="CP000995"/>
        <s v="CP000996"/>
        <s v="CP000997"/>
        <s v="CP000998"/>
        <s v="CP000999"/>
        <s v="CP001000"/>
        <s v="CP001002"/>
        <s v="CP001003"/>
        <s v="CP001004"/>
        <s v="CP001005"/>
        <s v="CP001006"/>
        <s v="CP001007"/>
        <s v="CP001008"/>
        <s v="CP001009"/>
        <s v="CP001012"/>
        <s v="CP001017"/>
        <s v="CP001018"/>
        <s v="CP001021"/>
        <s v="CP001023"/>
        <s v="CP001024"/>
        <s v="CP001028"/>
        <s v="CP001030"/>
        <s v="CP001031"/>
        <s v="CP001035"/>
        <s v="CP001036"/>
        <s v="CP001038"/>
        <s v="CP001039"/>
        <s v="CP001040"/>
        <s v="CP001041"/>
        <s v="CP001042"/>
        <s v="CP001045"/>
        <s v="CP001046"/>
        <s v="CP001049"/>
        <s v="CP001051"/>
        <s v="CP001054"/>
        <s v="CP001057"/>
        <s v="CP001058"/>
        <s v="CP001059"/>
        <s v="CP001060"/>
        <s v="CP001061"/>
        <s v="CP001062"/>
        <s v="CP001064"/>
        <s v="CP001065"/>
        <s v="CP001070"/>
        <s v="CP001075"/>
        <s v="CP001076"/>
        <s v="CP001077"/>
        <s v="CP001081"/>
        <s v="CP001082"/>
        <s v="CP001086"/>
        <s v="CP001088"/>
        <s v="CP001090"/>
        <s v="CP001092"/>
        <s v="CP001093"/>
        <s v="CP001094"/>
        <s v="CP001105"/>
        <s v="CP001106"/>
        <s v="CP001109"/>
        <s v="CP001112"/>
        <s v="CP001115"/>
        <s v="CP001116"/>
        <s v="CP001117"/>
        <s v="CP001118"/>
        <s v="CP001119"/>
        <s v="CP001121"/>
        <s v="CP001122"/>
        <s v="CP001123"/>
        <s v="CP001125"/>
        <s v="CP001126"/>
        <s v="CP001134"/>
        <s v="CP001136"/>
        <s v="CP001137"/>
        <s v="CP001143"/>
        <s v="CP001148"/>
        <s v="CP001149"/>
        <s v="CP001152"/>
        <s v="CP001153"/>
        <s v="CP001155"/>
        <s v="CP001156"/>
        <s v="CP001162"/>
        <s v="CP001163"/>
        <s v="CP001165"/>
        <s v="CP001166"/>
        <s v="CP001167"/>
        <s v="CP001168"/>
        <s v="CP001169"/>
        <s v="CP001170"/>
        <s v="CP001171"/>
        <s v="CP001174"/>
        <s v="CP001178"/>
        <s v="CP001179"/>
        <s v="CP001180"/>
        <s v="CP001181"/>
        <s v="CP001183"/>
        <s v="CP001187"/>
        <s v="CP001188"/>
        <s v="CP001190"/>
        <s v="CP001192"/>
        <s v="CP001193"/>
        <s v="CP001194"/>
        <s v="CP001195"/>
        <s v="CP001198"/>
        <s v="CP001199"/>
        <s v="CP001200"/>
        <s v="CP001201"/>
        <s v="CP001202"/>
        <s v="CP001203"/>
        <s v="CP001204"/>
        <s v="CP001206"/>
        <s v="CP001207"/>
        <s v="CP001208"/>
        <s v="CP001209"/>
        <s v="CP001210"/>
        <s v="CP001211"/>
        <s v="CP001212"/>
        <s v="CP001214"/>
        <s v="CP001216"/>
        <s v="CP001218"/>
        <s v="CP001228.1"/>
        <s v="CP001231"/>
        <s v="CP001232"/>
        <s v="CP001237"/>
        <s v="CP001238"/>
        <s v="CP001239"/>
        <s v="CP001240"/>
        <s v="CP001241"/>
        <s v="CP001242"/>
        <s v="CP001243"/>
        <s v="CP001244"/>
        <s v="CP001245"/>
        <s v="CP001246"/>
        <s v="CP001247"/>
        <s v="CP001248"/>
        <s v="CP001249"/>
        <s v="CP001250"/>
        <s v="CP001253"/>
        <s v="CP001254"/>
        <s v="CP001255"/>
        <s v="CP001256"/>
        <s v="CP001257"/>
        <s v="CP001258"/>
        <s v="CP001259"/>
        <s v="CP001260"/>
        <s v="CP001261"/>
        <s v="CP001262"/>
        <s v="CP001263"/>
        <s v="CP001264"/>
        <s v="CP001265"/>
        <s v="CP001266"/>
        <s v="CP001267"/>
        <s v="CP001268"/>
        <s v="CP001269"/>
        <s v="CP001270"/>
        <s v="CP001271"/>
        <s v="CP001272"/>
        <s v="CP001273"/>
        <s v="CP001274"/>
        <s v="CP001276"/>
        <s v="CP001278"/>
        <s v="CP001282"/>
        <s v="CP001284"/>
        <s v="CP001285"/>
        <s v="CP001286"/>
        <s v="CP001288"/>
        <s v="CP001289"/>
        <s v="CP001290"/>
        <s v="CP001292"/>
        <s v="CP001293"/>
        <s v="CP001294"/>
        <s v="CP001295"/>
        <s v="CP001296"/>
        <s v="CP001297"/>
        <s v="CP001299"/>
        <s v="CP001300"/>
        <s v="CP001301"/>
        <s v="CP001302"/>
        <s v="CP001303"/>
        <s v="CP001304"/>
        <s v="CP001305"/>
        <s v="CP001306"/>
        <s v="CP001307"/>
        <s v="CP001308"/>
        <s v="CP001309"/>
        <s v="CP001310"/>
        <s v="CP001311"/>
        <s v="CP001313"/>
        <s v="CP001314"/>
        <s v="CP001315"/>
        <s v="CP001316"/>
        <s v="CP001317"/>
        <s v="CP001318"/>
        <s v="CP001319"/>
        <s v="CP001320"/>
        <s v="CP001342"/>
        <s v="CP001343"/>
        <s v="CP001345"/>
        <s v="CP001346"/>
        <s v="CP001347"/>
        <s v="CP001350"/>
        <s v="CP001351"/>
        <s v="CP001352"/>
        <s v="CP001353"/>
        <s v="CP001354"/>
        <s v="CP001355"/>
        <s v="CP001356"/>
        <s v="CP001360"/>
        <s v="CP001362"/>
        <s v="CP001367"/>
        <s v="CP001369"/>
        <s v="CP001370"/>
        <s v="CP001371"/>
        <s v="CP001372"/>
        <s v="CP001373"/>
        <s v="CP001374"/>
        <s v="CP001375"/>
        <s v="CP001376"/>
        <s v="CP001377"/>
        <s v="CP001378"/>
        <s v="CP001379"/>
        <s v="CP001380"/>
        <s v="CP001381"/>
        <s v="CP001382"/>
        <s v="CP001384"/>
        <s v="CP001385"/>
        <s v="CP001386"/>
        <s v="CP001387"/>
        <s v="CP001388"/>
        <s v="CP001394"/>
        <s v="CP001395"/>
        <s v="CP001405"/>
        <s v="CP001406"/>
        <s v="CP001411"/>
        <s v="CP001412"/>
        <s v="CP001413"/>
        <s v="CP001414"/>
        <s v="CP001415"/>
        <s v="CP001416"/>
        <s v="CP001417"/>
        <s v="CP001418"/>
        <s v="CP001419"/>
        <s v="CP001420"/>
        <s v="CP001421"/>
        <s v="CP001422"/>
        <s v="CP001423"/>
        <s v="CP001424"/>
        <s v="CP001425"/>
        <s v="CP001426"/>
        <s v="CP001427"/>
        <s v="CP001428"/>
        <s v="CP001430"/>
        <s v="CP001432"/>
        <s v="CP001433"/>
        <s v="CP001434"/>
        <s v="CP001435"/>
        <s v="CP001436"/>
        <s v="CP001437"/>
        <s v="CP001438"/>
        <s v="CP001439"/>
        <s v="CP001440"/>
        <s v="CP001441"/>
        <s v="CP001442"/>
        <s v="CP001443"/>
        <s v="CP001444"/>
        <s v="CP001445"/>
        <s v="CP001446"/>
        <s v="CP001447"/>
        <s v="CP001448"/>
        <s v="CP001449"/>
        <s v="CP001450"/>
        <s v="CP001451"/>
        <s v="CP001452"/>
        <s v="CP001453"/>
        <s v="CP001454"/>
        <s v="CP001455"/>
        <s v="CP001456"/>
        <s v="CP001457"/>
        <s v="CP001458"/>
        <s v="CP001459"/>
        <s v="CP001460"/>
        <s v="CP001461"/>
        <s v="CP001462"/>
        <s v="CP001464"/>
        <s v="CP001465"/>
        <s v="CP001466"/>
        <s v="CP001467"/>
        <s v="CP001468"/>
        <s v="CP001469"/>
        <s v="CP001470"/>
        <s v="CP001471"/>
        <s v="CP001473"/>
        <s v="CP001474"/>
        <s v="CP001475"/>
        <s v="CP001476"/>
        <s v="CP001477"/>
        <s v="CP001478"/>
        <s v="CP001479"/>
        <s v="CP001480"/>
        <s v="CP001481"/>
        <s v="CP001482"/>
        <s v="CP001483"/>
        <s v="CP001484"/>
        <s v="CP001490"/>
        <s v="CP001491"/>
        <s v="CP001492"/>
        <s v="CP001493"/>
        <s v="CP001494"/>
        <s v="CP001495"/>
        <s v="CP001496"/>
        <s v="CP001497"/>
        <s v="CP001498"/>
        <s v="CP001499"/>
        <s v="CP001500"/>
        <s v="CP001501"/>
        <s v="CP001502"/>
        <s v="CP001505"/>
        <s v="CP001506"/>
        <s v="CP001507"/>
        <s v="CP001508"/>
        <s v="CP001511"/>
        <s v="CP001512"/>
        <s v="CP001513"/>
        <s v="CP001514"/>
        <s v="CP001516"/>
        <s v="CP001517"/>
        <s v="CP001518"/>
        <s v="CP001519"/>
        <s v="CP001520"/>
        <s v="CP001521"/>
        <s v="CP001522"/>
        <s v="CP001523"/>
        <s v="CP001524"/>
        <s v="CP001525"/>
        <s v="CP001526"/>
        <s v="CP001527"/>
        <s v="CP001528"/>
        <s v="CP001529"/>
        <s v="CP001530"/>
        <s v="CP001531"/>
        <s v="CP001532"/>
        <s v="CP001533"/>
        <s v="CP001534"/>
        <s v="CP001535"/>
        <s v="CP001536"/>
        <s v="CP001537"/>
        <s v="CP001538"/>
        <s v="CP001539"/>
        <s v="CP001540"/>
        <s v="CP001541"/>
        <s v="CP001542"/>
        <s v="CP001543"/>
        <s v="CP001544"/>
        <s v="CP001545"/>
        <s v="CP001546"/>
        <s v="CP001547"/>
        <s v="CP001548"/>
        <s v="CP001549"/>
        <s v="CP001550"/>
        <s v="CP001551"/>
        <s v="CP001552"/>
        <s v="CP001553"/>
        <s v="CP001554"/>
        <s v="CP001555"/>
        <s v="CP001556"/>
        <s v="CP001557"/>
        <s v="CP001558"/>
        <s v="CP001559"/>
        <s v="CP001563"/>
        <s v="CP001564"/>
        <s v="CP001565"/>
        <s v="CP001566"/>
        <s v="CP001567"/>
        <s v="CP001568"/>
        <s v="CP001569"/>
        <s v="CP001570"/>
        <s v="CP001571"/>
        <s v="CP001572"/>
        <s v="CP001573"/>
        <s v="CP001583"/>
        <s v="CP001586"/>
        <s v="CP001587"/>
        <s v="CP001588"/>
        <s v="CP001590"/>
        <s v="CP001591"/>
        <s v="CP001592"/>
        <s v="CP001594"/>
        <s v="CP001595"/>
        <s v="CP001596"/>
        <s v="CP001597"/>
        <s v="CP001599"/>
        <s v="CP001603"/>
        <s v="CP001609"/>
        <s v="CP001610"/>
        <s v="CP001611"/>
        <s v="CP001613"/>
        <s v="CP001623"/>
        <s v="CP001624"/>
        <s v="CP001625"/>
        <s v="CP001626"/>
        <s v="CP001627"/>
        <s v="CP001639"/>
        <s v="CP001640"/>
        <s v="CP001646"/>
        <s v="CP001647"/>
        <s v="CP001648"/>
        <s v="CP001651"/>
        <s v="CP001652"/>
        <s v="CP001653"/>
        <s v="CP001659.1"/>
        <s v="CP001660.1"/>
        <s v="CP001675"/>
        <s v="CP001676"/>
        <s v="CP001679"/>
        <s v="CP001689"/>
        <s v="CP001691"/>
        <s v="CP001692"/>
        <s v="CP001693"/>
        <s v="CP001694"/>
        <s v="CP001695"/>
        <s v="CP001697"/>
        <s v="CP001702"/>
        <s v="CP001703"/>
        <s v="CP001704"/>
        <s v="CP001705"/>
        <s v="CP001709"/>
        <s v="CP001711"/>
        <s v="CP001714"/>
        <s v="CP001716"/>
        <s v="CP001717"/>
        <s v="CP001718"/>
        <s v="CP001723"/>
        <s v="CP001724"/>
        <s v="CP001725"/>
        <s v="CP001728"/>
        <s v="CP001729"/>
        <s v="CP001730"/>
        <s v="CP001732"/>
        <s v="CP001735"/>
        <s v="CP001740"/>
        <s v="CP001741"/>
        <s v="CP001745"/>
        <s v="CP001747"/>
        <s v="CP001748"/>
        <s v="CP001749"/>
        <s v="CP001753"/>
        <s v="CP001754"/>
        <s v="CP001755"/>
        <s v="CP001756"/>
        <s v="CP001757"/>
        <s v="CP001770.1"/>
        <s v="CP001771.1"/>
        <s v="CP001772.1"/>
        <s v="CP001773.1"/>
        <s v="CP001774.1"/>
        <s v="CP001775.1"/>
        <s v="CP001776.1"/>
        <s v="CP001777.1"/>
        <s v="CP001780"/>
        <s v="CP001782"/>
        <s v="CP001783"/>
        <s v="CP001784"/>
        <s v="CP001786"/>
        <s v="CP001788"/>
        <s v="CP001789"/>
        <s v="CP001795"/>
        <s v="CP001799"/>
        <s v="CP001803"/>
        <s v="CP001808"/>
        <s v="CP001812"/>
        <s v="CP001813"/>
        <s v="CP001815"/>
        <s v="CP001822"/>
        <s v="CP001831"/>
        <s v="CP001832"/>
        <s v="CP001833"/>
        <s v="CP001835"/>
        <s v="CP001838"/>
        <s v="CP001847"/>
        <s v="CP001856"/>
        <s v="CP001858"/>
        <s v="CP001861"/>
        <s v="CP001862"/>
        <s v="CP001863"/>
        <s v="CP001864"/>
        <s v="CP001865"/>
        <s v="CP001866"/>
        <s v="CP001869"/>
        <s v="CP001870"/>
        <s v="CP001871"/>
        <s v="CP001877"/>
        <s v="CP001879"/>
        <s v="CP001880"/>
        <s v="CP001881"/>
        <s v="CP001882"/>
        <s v="CP001883"/>
        <s v="CP001884"/>
        <s v="CP001885"/>
        <s v="CP001893"/>
        <s v="CP001894"/>
        <s v="CP001895"/>
        <s v="CP001897"/>
        <s v="CP001898"/>
        <s v="CP001902"/>
        <s v="CP001904"/>
        <s v="CP001906"/>
        <s v="CP001908"/>
        <s v="CP001909"/>
        <s v="CP001910"/>
        <s v="CP001911"/>
        <s v="CP001912"/>
        <s v="CP001913"/>
        <s v="CP001914"/>
        <s v="CP001915"/>
        <s v="CP001916"/>
        <s v="CP001917"/>
        <s v="CP001919"/>
        <s v="CP001920"/>
        <s v="CP001922"/>
        <s v="CP001923"/>
        <s v="CP001926"/>
        <s v="CP001927"/>
        <s v="CP001929"/>
        <s v="CP001933"/>
        <s v="CP001934"/>
        <s v="CP001935"/>
        <s v="CP001938"/>
        <s v="CP001953"/>
        <s v="CP001954"/>
        <s v="CP001955"/>
        <s v="CP001957"/>
        <s v="CP001961"/>
        <s v="CP001963"/>
        <s v="CP001967"/>
        <s v="CP001971"/>
        <s v="CP001972"/>
        <s v="CP001975"/>
        <s v="CP001979"/>
        <s v="CP001980"/>
        <s v="CP001984"/>
        <s v="CP001985"/>
        <s v="CP001986"/>
        <s v="CP001987"/>
        <s v="CP001988"/>
        <s v="CP001989"/>
        <s v="CP001990"/>
        <s v="CP002012"/>
        <s v="CP002016"/>
        <s v="CP002019"/>
        <s v="CP002020"/>
        <s v="CP002022"/>
        <s v="CP002023"/>
        <s v="CP002030.1"/>
        <s v="CP002035"/>
        <s v="CP002036"/>
        <s v="CP002037"/>
        <s v="CP002043"/>
        <s v="CP002044"/>
        <s v="CP002053"/>
        <s v="CP002055"/>
        <s v="CP002060"/>
        <s v="CP002061"/>
        <s v="CP002063"/>
        <s v="CP002064"/>
        <s v="CP002065"/>
        <s v="CP002066"/>
        <s v="CP002067"/>
        <s v="CP002068"/>
        <s v="CP002070"/>
        <s v="CP002072"/>
        <s v="CP002075"/>
        <s v="CP002087"/>
        <s v="CP002088"/>
        <s v="CP002089"/>
        <s v="CP002090"/>
        <s v="CP002092"/>
        <s v="CP002093"/>
        <s v="CP002111"/>
        <s v="CP002112"/>
        <s v="CP002115"/>
        <s v="CP002119"/>
        <s v="CP002125"/>
        <s v="CP002126"/>
        <s v="CP002127"/>
        <s v="CP002128"/>
        <s v="CP002129"/>
        <s v="CP002132"/>
        <s v="CP002134"/>
        <s v="CP002135"/>
        <s v="CP002136"/>
        <s v="CP002137"/>
        <s v="CP002138"/>
        <s v="CP002139"/>
        <s v="CP002141"/>
        <s v="CP002143"/>
        <s v="CP002144"/>
        <s v="CP002145"/>
        <s v="CP002146"/>
        <s v="CP002147"/>
        <s v="CP002148"/>
        <s v="CP002155"/>
        <s v="CP002166"/>
        <s v="CP002168"/>
        <s v="CP002178"/>
        <s v="CP002179"/>
        <s v="CP002180"/>
        <s v="CP002181"/>
        <s v="CP002182"/>
        <s v="CP002186"/>
        <s v="CP002187"/>
        <s v="CP002192"/>
        <s v="CP002193"/>
        <s v="CP002194"/>
        <s v="CP002195"/>
        <s v="CP002196"/>
        <s v="CP002197"/>
        <s v="CP002199"/>
        <s v="CP002200"/>
        <s v="CP002201"/>
        <s v="CP002202"/>
        <s v="CP002203"/>
        <s v="CP002204"/>
        <s v="CP002208"/>
        <s v="CP002214"/>
        <s v="CP002223"/>
        <s v="CP002225"/>
        <s v="CP002226"/>
        <s v="CP002227"/>
        <s v="CP002229"/>
        <s v="CP002230"/>
        <s v="CP002231"/>
        <s v="CP002232"/>
        <s v="CP002233"/>
        <s v="CP002234"/>
        <s v="CP002235"/>
        <s v="CP002236"/>
        <s v="CP002237"/>
        <s v="CP002238"/>
        <s v="CP002239"/>
        <s v="CP002240"/>
        <s v="CP002241"/>
        <s v="CP002242"/>
        <s v="CP002245"/>
        <s v="CP002247"/>
        <s v="CP002250"/>
        <s v="CP002253"/>
        <s v="CP002254"/>
        <s v="CP002255"/>
        <s v="CP002256"/>
        <s v="CP002257"/>
        <s v="CP002258"/>
        <s v="CP002259"/>
        <s v="CP002260"/>
        <s v="CP002261"/>
        <s v="CP002262"/>
        <s v="CP002263"/>
        <s v="CP002264"/>
        <s v="CP002265"/>
        <s v="CP002266"/>
        <s v="CP002267"/>
        <s v="CP002268"/>
        <s v="CP002269"/>
        <s v="CP002270"/>
        <s v="CP002282"/>
        <s v="CP002283"/>
        <s v="CP002288"/>
        <s v="CP002289"/>
        <s v="CP002294"/>
        <s v="CP002298"/>
        <s v="CP002306"/>
        <s v="CP002307"/>
        <s v="CP002308"/>
        <s v="CP002309"/>
        <s v="CP002310"/>
        <s v="CP002311"/>
        <s v="CP002313"/>
        <s v="CP002314"/>
        <s v="CP002315"/>
        <s v="CP002316"/>
        <s v="CP002317"/>
        <s v="CP002318"/>
        <s v="CP002319"/>
        <s v="CP002320"/>
        <s v="CP002321"/>
        <s v="CP002322"/>
        <s v="CP002323"/>
        <s v="CP002324"/>
        <s v="CP002325"/>
        <s v="CP002327"/>
        <s v="CP002333"/>
        <s v="CP002335"/>
        <s v="CP002337"/>
        <s v="CP002342"/>
        <s v="CP002348"/>
        <s v="CP002350"/>
        <s v="CP002354"/>
        <s v="CP002356"/>
        <s v="CP002357"/>
        <s v="CP002358"/>
        <s v="CP002359"/>
        <s v="CP002362"/>
        <s v="CP002366"/>
        <s v="CP002367"/>
        <s v="CP002368"/>
        <s v="CP002369"/>
        <s v="CP002370"/>
        <s v="CP002373"/>
        <s v="CP002380"/>
        <s v="CP002381"/>
        <s v="CP002384"/>
        <s v="CP002386"/>
        <s v="CP002387"/>
        <s v="CP002389"/>
        <s v="CP002392"/>
        <s v="CP002393"/>
        <s v="CP002397"/>
        <s v="CP002398"/>
        <s v="CP002402"/>
        <s v="CP002404"/>
        <s v="CP002405"/>
        <s v="CP002406"/>
        <s v="CP002407"/>
        <s v="CP002411"/>
        <s v="CP002412"/>
        <s v="CP002413"/>
        <s v="CP002414"/>
        <s v="CP002415"/>
        <s v="CP002430"/>
        <s v="CP002434"/>
        <s v="CP002435"/>
        <s v="CP002436"/>
        <s v="CP002437"/>
        <s v="CP002438"/>
        <s v="CP002443"/>
        <s v="CP002445"/>
        <s v="CP002448"/>
        <s v="CP002450"/>
        <s v="CP002451"/>
        <s v="CP002462"/>
        <s v="CP002463"/>
        <s v="CP002473"/>
        <s v="CP002474"/>
        <s v="CP002476"/>
        <s v="CP002477"/>
        <s v="CP002481"/>
        <s v="CP002482"/>
        <s v="CP002483"/>
        <s v="CP002484"/>
        <s v="CP002485"/>
        <s v="CP002486"/>
        <s v="CP002488"/>
        <s v="CP002489"/>
        <s v="CP002490"/>
        <s v="CP002492.1"/>
        <s v="CP002493.1"/>
        <s v="CP002494.1"/>
        <s v="CP002506"/>
        <s v="CP002507"/>
        <s v="CP002509"/>
        <s v="CP002510"/>
        <s v="CP002517"/>
        <s v="CP002518"/>
        <s v="CP002523.1"/>
        <s v="CP002524.1"/>
        <s v="CP002527"/>
        <s v="CP002531"/>
        <s v="CP002532"/>
        <s v="CP002533"/>
        <s v="CP002537"/>
        <s v="CP002538"/>
        <s v="CP002539"/>
        <s v="CP002540"/>
        <s v="CP002550"/>
        <s v="CP002553"/>
        <s v="CP002554"/>
        <s v="CP002560"/>
        <s v="CP002561"/>
        <s v="CP002564"/>
        <s v="CP002566"/>
        <s v="CP002569"/>
        <s v="CP002574"/>
        <s v="CP002575"/>
        <s v="CP002576"/>
        <s v="CP002577"/>
        <s v="CP002587"/>
        <s v="CP002594"/>
        <s v="CP002598"/>
        <s v="CP002601"/>
        <s v="CP002602"/>
        <s v="CP002603"/>
        <s v="CP002604"/>
        <s v="CP002610"/>
        <s v="CP002611"/>
        <s v="CP002612"/>
        <s v="CP002613"/>
        <s v="CP002615"/>
        <s v="CP002617"/>
        <s v="CP002619"/>
        <s v="CP002624"/>
        <s v="CP002625"/>
        <s v="CP002626"/>
        <s v="CP002632"/>
        <s v="CP002635"/>
        <s v="CP002639"/>
        <s v="CP002642"/>
        <s v="CP002646"/>
        <s v="CP002647"/>
        <s v="CP002649"/>
        <s v="CP002650"/>
        <s v="CP002653"/>
        <s v="CP002654"/>
        <s v="CP002655"/>
        <s v="CP002658"/>
        <s v="CP002661"/>
        <s v="CP002662"/>
        <s v="CP002664"/>
        <s v="CP002668"/>
        <s v="CP002692"/>
        <s v="CP002693"/>
        <s v="CP002694"/>
        <s v="CP002698"/>
        <s v="CP002700"/>
        <s v="CP002702"/>
        <s v="CP002704"/>
        <s v="CP002730"/>
        <s v="CP002731"/>
        <s v="CP002732"/>
        <s v="CP002733"/>
        <s v="CP002741"/>
        <s v="CP002742"/>
        <s v="CP002747"/>
        <s v="CP002748"/>
        <s v="CP002749"/>
        <s v="CP002750"/>
        <s v="CP002751"/>
        <s v="CP002752"/>
        <s v="CP002753"/>
        <s v="CP002754"/>
        <s v="CP002755"/>
        <s v="CP002756"/>
        <s v="CP002757"/>
        <s v="CP002758"/>
        <s v="CP002759"/>
        <s v="CP002760"/>
        <s v="CP002761"/>
        <s v="CP002762"/>
        <s v="CP002765"/>
        <s v="CP002766"/>
        <s v="CP002768"/>
        <s v="CP002769"/>
        <s v="CP002778"/>
        <s v="CP002784"/>
        <s v="CP002785"/>
        <s v="CP002787"/>
        <s v="CP002788"/>
        <s v="CP002793"/>
        <s v="CP002795"/>
        <s v="CP002796"/>
        <s v="CP002800"/>
        <s v="CP002802"/>
        <s v="CP002803"/>
        <s v="CP002812"/>
        <s v="CP002813"/>
        <s v="CP002814"/>
        <s v="CP002820"/>
        <s v="CP002822"/>
        <s v="CP002823"/>
        <s v="CP002827"/>
        <s v="CP002828"/>
        <s v="CP002832"/>
        <s v="CP002836"/>
        <s v="CP002837"/>
        <s v="CP002840"/>
        <s v="CP002841"/>
        <s v="CP002842"/>
        <s v="CP002845"/>
        <s v="CP002846"/>
        <s v="CP002847"/>
        <s v="CP002848"/>
        <s v="CP002849"/>
        <s v="CP002851"/>
        <s v="CP002852"/>
        <s v="CP002853"/>
        <s v="CP002854"/>
        <s v="CP002855"/>
        <s v="CP002856"/>
        <s v="CP002860"/>
        <s v="CP002861"/>
        <s v="CP002862"/>
        <s v="CP002863"/>
        <s v="CP002864"/>
        <s v="CP002866"/>
        <s v="CP002867"/>
        <s v="CP002875"/>
        <s v="CP002879"/>
        <s v="CP002880"/>
        <s v="CP002887"/>
        <s v="CP002900"/>
        <s v="CP002908"/>
        <s v="CP002909"/>
        <s v="CP002911"/>
        <s v="CP002923"/>
        <s v="CP002926"/>
        <s v="CP002934"/>
        <s v="CP002935"/>
        <s v="CP002936"/>
        <s v="CP002937"/>
        <s v="CP002938"/>
        <s v="CP002939"/>
        <s v="CP002940"/>
        <s v="CP002941"/>
        <s v="CP002942"/>
        <s v="CP002943"/>
        <s v="CP002944"/>
        <s v="CP002945"/>
        <s v="CP002946"/>
        <s v="CP002947"/>
        <s v="CP002948"/>
        <s v="CP002949"/>
        <s v="CP002950"/>
        <s v="CP002951"/>
        <s v="CP002954"/>
        <s v="CP002957"/>
        <s v="CP002958"/>
        <s v="CP002960"/>
        <s v="CP002962"/>
        <s v="CP002963"/>
        <s v="CP002964"/>
        <s v="CP002965"/>
        <s v="CP002966"/>
        <s v="CP002968"/>
        <s v="CP002969"/>
        <s v="CP002971"/>
        <s v="CP002973"/>
        <s v="CP002974"/>
        <s v="CP002975"/>
        <s v="CP002977"/>
        <s v="CP002978"/>
        <s v="CP002979"/>
        <s v="CP002981"/>
        <s v="CP002984"/>
        <s v="CP002989"/>
        <s v="CP002990"/>
        <s v="CP002995"/>
        <s v="CP002996"/>
        <s v="CP003016"/>
        <s v="CP003018"/>
        <s v="CP003019"/>
        <s v="CP003020"/>
        <s v="CP003027"/>
        <s v="CP003028"/>
        <s v="CP003030"/>
        <s v="CP003031"/>
        <s v="CP003035"/>
        <s v="CP003036"/>
        <s v="CP003037"/>
        <s v="CP003038"/>
        <s v="CP003042"/>
        <s v="CP003044"/>
        <s v="CP003052"/>
        <s v="CP003054"/>
        <s v="CP003055"/>
        <s v="CP003067"/>
        <s v="CP003072"/>
        <s v="CP003073"/>
        <s v="CP003074"/>
        <s v="CP003076"/>
        <s v="CP003079"/>
        <s v="CP003080"/>
        <s v="CP003081"/>
        <s v="CP003086"/>
        <s v="CP003090"/>
        <s v="CP003091"/>
        <s v="CP003092"/>
        <s v="CP003095"/>
        <s v="CP003097"/>
        <s v="CP003102"/>
        <s v="CP003103"/>
        <s v="CP003104"/>
        <s v="CP003105"/>
        <s v="CP003110"/>
        <s v="CP003111"/>
        <s v="CP003112"/>
        <s v="CP003113"/>
        <s v="CP003114"/>
        <s v="CP003118"/>
        <s v="CP003120"/>
        <s v="CP003127"/>
        <s v="CP003133"/>
        <s v="CP003134"/>
        <s v="CP003135"/>
        <s v="CP003136"/>
        <s v="CP003138"/>
        <s v="CP003139"/>
        <s v="CP003140"/>
        <s v="CP003141"/>
        <s v="CP003142"/>
        <s v="CP003143"/>
        <s v="CP003144"/>
        <s v="CP003145"/>
        <s v="CP003148"/>
        <s v="CP003158"/>
        <s v="CP003159"/>
        <s v="CP003160"/>
        <s v="CP003161"/>
        <s v="CP003162"/>
        <s v="CP003163"/>
        <s v="CP003164"/>
        <s v="CP003165"/>
        <s v="CP003172"/>
        <s v="CP003173"/>
        <s v="CP003180.1"/>
        <s v="CP003185.1"/>
        <s v="CP003188"/>
        <s v="CP003189"/>
        <s v="CP003193"/>
        <s v="CP003201"/>
        <s v="CP003202"/>
        <s v="CP003204"/>
        <s v="CP003205"/>
        <s v="CP003223"/>
        <s v="CP003224"/>
        <s v="CP003225"/>
        <s v="CP003226"/>
        <s v="CP003227"/>
        <s v="CP003228"/>
        <s v="CP003229"/>
        <s v="CP003237"/>
        <s v="CP003238"/>
        <s v="CP003239"/>
        <s v="CP003240"/>
        <s v="CP003245"/>
        <s v="CP003246"/>
        <s v="CP003247"/>
        <s v="CP003250"/>
        <s v="CP003251"/>
        <s v="CP003253"/>
        <s v="CP003254"/>
        <s v="CP003256"/>
        <s v="CP003258"/>
        <s v="CP003262"/>
        <s v="CP003266"/>
        <s v="CP003267"/>
        <s v="CP003268"/>
        <s v="CP003269"/>
        <s v="CP003270"/>
        <s v="CP003271"/>
        <s v="CP003272"/>
        <s v="CP003276"/>
        <s v="CP003277"/>
        <s v="CP003279"/>
        <s v="CP003286"/>
        <s v="CP003287"/>
        <s v="CP003288"/>
        <s v="CP003290"/>
        <s v="CP003291"/>
        <s v="CP003292"/>
        <s v="CP003294"/>
        <s v="CP003296"/>
        <s v="CP003298"/>
        <s v="CP003299"/>
        <s v="CP003300"/>
        <s v="CP003302"/>
        <s v="CP003303"/>
        <s v="CP003314"/>
        <s v="CP003317.1"/>
        <s v="CP003320"/>
        <s v="CP003327"/>
        <s v="CP003335"/>
        <s v="CP003336"/>
        <s v="CP003337"/>
        <s v="CP003339"/>
        <s v="CP003343"/>
        <s v="CP003352"/>
        <s v="CP003353"/>
        <s v="CP003354"/>
        <s v="CP003356"/>
        <s v="CP003361"/>
        <s v="CP003363"/>
        <s v="CP003365"/>
        <s v="CP003366"/>
        <s v="CP003367"/>
        <s v="CP003370"/>
        <s v="CP003371"/>
        <s v="CP003373"/>
        <s v="CP003374"/>
        <s v="CP003376"/>
        <s v="CP003381"/>
        <s v="CP003383"/>
        <s v="CP003384"/>
        <s v="CP003387"/>
        <s v="CP003404"/>
        <s v="CP003405"/>
        <s v="CP003406"/>
        <s v="CP003411"/>
        <s v="CP003413"/>
        <s v="CP003417"/>
        <s v="CP003420"/>
        <s v="CP003425"/>
        <s v="CP003427"/>
        <s v="CP003428"/>
        <s v="CP003429"/>
        <s v="CP003430"/>
        <s v="CP003431"/>
        <s v="CP003432"/>
        <s v="CP003433"/>
        <s v="CP003434"/>
        <s v="CP003435"/>
        <s v="CP003436"/>
        <s v="CP003437"/>
        <s v="CP003438"/>
        <s v="CP003439"/>
        <s v="CP003440"/>
        <s v="CP003441"/>
        <s v="CP003442"/>
        <s v="CP003443"/>
        <s v="CP003444"/>
        <s v="CP003445"/>
        <s v="CP003446"/>
        <s v="CP003447"/>
        <s v="CP003448"/>
        <s v="CP003449"/>
        <s v="CP003450"/>
        <s v="CP003451"/>
        <s v="CP003452"/>
        <s v="CP003453"/>
        <s v="CP003454"/>
        <s v="CP003455"/>
        <s v="CP003456"/>
        <s v="CP003457"/>
        <s v="CP003458"/>
        <s v="CP003459"/>
        <s v="CP003460"/>
        <s v="CP003461"/>
        <s v="CP003462"/>
        <s v="CP003463"/>
        <s v="CP003464"/>
        <s v="CP003465"/>
        <s v="CP003469"/>
        <s v="CP003477"/>
        <s v="CP003478"/>
        <s v="CP003480"/>
        <s v="CP003482"/>
        <s v="CP003484"/>
        <s v="CP003485"/>
        <s v="CP003487"/>
        <s v="CP003501"/>
        <s v="CP003505"/>
        <s v="CP003517"/>
        <s v="CP003533"/>
        <s v="CP003536"/>
        <s v="CP003550"/>
        <s v="CP003551"/>
        <s v="CP003553"/>
        <s v="CP003554"/>
        <s v="CP003556"/>
        <s v="CP003559"/>
        <s v="CP003584"/>
        <s v="CP003585"/>
        <s v="CP003586"/>
        <s v="CP003589"/>
        <s v="CP003593"/>
        <s v="CP003595"/>
        <s v="CP003596"/>
        <s v="CP003598"/>
        <s v="CP003599"/>
        <s v="CP003601"/>
        <s v="CP003602"/>
        <s v="CP003606"/>
        <s v="CP003608"/>
        <s v="CP003609"/>
        <s v="CP003611"/>
        <s v="CP003612"/>
        <s v="CP003613"/>
        <s v="CP003615"/>
        <s v="CP003616"/>
        <s v="CP003617"/>
        <s v="CP003618"/>
        <s v="CP003619"/>
        <s v="CP003621"/>
        <s v="CP003622"/>
        <s v="CP003623"/>
        <s v="CP003624"/>
        <s v="CP003625"/>
        <s v="CP003626"/>
        <s v="CP003627"/>
        <s v="CP003628"/>
        <s v="CP003631"/>
        <s v="CP003632"/>
        <s v="CP003633"/>
        <s v="CP003634"/>
        <s v="CP003635"/>
        <s v="CP003636"/>
        <s v="CP003637"/>
        <s v="CP003638"/>
        <s v="CP003640"/>
        <s v="CP003641"/>
        <s v="CP003643"/>
        <s v="CP003644"/>
        <s v="CP003645"/>
        <s v="CP003647"/>
        <s v="CP003648"/>
        <s v="CP003649"/>
        <s v="CP003650"/>
        <s v="CP003654"/>
        <s v="CP003655"/>
        <s v="CP003656"/>
        <s v="CP003657"/>
        <s v="CP003658"/>
        <s v="CP003660"/>
        <s v="CP003661"/>
        <s v="CP003662"/>
        <s v="CP003663"/>
        <s v="CP003664"/>
        <s v="CP003665"/>
        <s v="CP003667"/>
        <s v="CP003669"/>
        <s v="CP003670"/>
        <s v="CP003671"/>
        <s v="CP003672"/>
        <s v="CP003673"/>
        <s v="CP003674"/>
        <s v="CP003675"/>
        <s v="CP003676"/>
        <s v="CP003684"/>
        <s v="CP003688"/>
        <s v="CP003689"/>
        <s v="CP003690"/>
        <s v="CP003691"/>
        <s v="CP003692"/>
        <s v="CP003693"/>
        <s v="CP003694"/>
        <s v="CP003698"/>
        <s v="CP003705"/>
        <s v="CP003706"/>
        <s v="CP003707"/>
        <s v="CP003710"/>
        <s v="CP003711"/>
        <s v="CP003712"/>
        <s v="CP003713"/>
        <s v="CP003714"/>
        <s v="CP003716"/>
        <s v="CP003717"/>
        <s v="CP003718"/>
        <s v="CP003719"/>
        <s v="CP003721"/>
        <s v="CP003722"/>
        <s v="CP003724"/>
        <s v="CP003727"/>
        <s v="CP003728"/>
        <s v="CP003739"/>
        <s v="CP003741"/>
        <s v="CP003743"/>
        <s v="CP003744"/>
        <s v="CP003748"/>
        <s v="CP003749"/>
        <s v="CP003750"/>
        <s v="CP003751"/>
        <s v="CP003753"/>
        <s v="CP003754"/>
        <s v="CP003755"/>
        <s v="CP003756"/>
        <s v="CP003757"/>
        <s v="CP003758"/>
        <s v="CP003759"/>
        <s v="CP003760"/>
        <s v="CP003762"/>
        <s v="CP003764"/>
        <s v="CP003765"/>
        <s v="CP003766"/>
        <s v="CP003767"/>
        <s v="CP003768"/>
        <s v="CP003769"/>
        <s v="CP003779"/>
        <s v="CP003780"/>
        <s v="CP003812"/>
        <s v="CP003813"/>
        <s v="CP003814"/>
        <s v="CP003815"/>
        <s v="CP003816"/>
        <s v="CP003817"/>
        <s v="CP003818"/>
        <s v="CP003819"/>
        <s v="CP003848"/>
        <s v="CP003850"/>
        <s v="CP003852"/>
        <s v="CP003853"/>
        <s v="CP003854"/>
        <s v="CP003855"/>
        <s v="CP003865"/>
        <s v="CP003874"/>
        <s v="CP003886"/>
        <s v="CP003887"/>
        <s v="CP003888"/>
        <s v="CP003890"/>
        <s v="CP003891"/>
        <s v="CP003892"/>
        <s v="CP003893"/>
        <s v="CP003894"/>
        <s v="CP003895"/>
        <s v="CP003896"/>
        <s v="CP003897"/>
        <s v="CP003898"/>
        <s v="CP003907"/>
        <s v="CP003908"/>
        <s v="CP003910"/>
        <s v="CP003916"/>
        <s v="CP003918"/>
        <s v="CP003921.1"/>
        <s v="CP003925"/>
        <s v="CP003927"/>
        <s v="CP003930"/>
        <s v="CP003931"/>
        <s v="CP003934"/>
        <s v="CP003935"/>
        <s v="CP003936"/>
        <s v="CP003937"/>
        <s v="CP003948"/>
        <s v="CP003950"/>
        <s v="CP003951"/>
        <s v="CP003952"/>
        <s v="CP003953"/>
        <s v="CP003954"/>
        <s v="CP003955"/>
        <s v="CP003956"/>
        <s v="CP003957"/>
        <s v="CP003958"/>
        <s v="CP003960"/>
        <s v="CP003962"/>
        <s v="CP003964"/>
        <s v="CP003966"/>
        <s v="CP003968"/>
        <s v="CP003980"/>
        <s v="CP003981"/>
        <s v="CP003983.1"/>
        <s v="CP003986"/>
        <s v="CP003988"/>
        <s v="CP003991"/>
        <s v="CP003994"/>
        <s v="CP003995"/>
        <s v="CP003996"/>
        <s v="CP003997"/>
        <s v="CP003998"/>
        <s v="CP004000"/>
        <s v="CP004007"/>
        <s v="CP004013"/>
        <s v="CP004016"/>
        <s v="CP004017"/>
        <s v="CP004018"/>
        <s v="CP004026"/>
        <s v="CP004028"/>
        <s v="CP004030"/>
        <s v="CP004031"/>
        <s v="CP004032"/>
        <s v="CP004037"/>
        <s v="CP004038"/>
        <s v="CP004039"/>
        <s v="CP004040"/>
        <s v="CP004041"/>
        <s v="CP004058"/>
        <s v="CP004059"/>
        <s v="CP004060"/>
        <s v="CP004064"/>
        <s v="CP004067"/>
        <s v="CP004068"/>
        <s v="CP004070"/>
        <s v="CP004071"/>
        <s v="CP004072"/>
        <s v="CP004073"/>
        <s v="CP004074"/>
        <s v="CP004075"/>
        <s v="CP004076"/>
        <s v="CP004087"/>
        <s v="CP004088"/>
        <s v="CP004092"/>
        <s v="CP004093"/>
        <s v="CP004094"/>
        <s v="CP004116.1"/>
        <s v="CP004119"/>
        <s v="CP004122"/>
        <s v="CP004124"/>
        <s v="CP004125"/>
        <s v="CP004126"/>
        <s v="CP004127"/>
        <s v="CP004128"/>
        <s v="CP004129"/>
        <s v="CP004130"/>
        <s v="CP004131"/>
        <s v="CP004132"/>
        <s v="CP004133"/>
        <s v="CP004134"/>
        <s v="CP004135"/>
        <s v="CP004136"/>
        <s v="CP004137"/>
        <s v="CP004138"/>
        <s v="CP004139"/>
        <s v="CP004351"/>
        <s v="CP004352"/>
        <s v="CP004355"/>
        <s v="CP004356"/>
        <s v="CP004359"/>
        <s v="CP004361"/>
        <s v="CP004362"/>
        <s v="CP004363"/>
        <s v="CP004364"/>
        <s v="CP004365"/>
        <s v="CP004366"/>
        <s v="CP004367"/>
        <s v="CP004375"/>
        <s v="CP004376"/>
        <s v="CP004389"/>
        <s v="CP004394"/>
        <s v="CP004395"/>
        <s v="CP004396"/>
        <s v="CP004397"/>
        <s v="CP004398"/>
        <s v="CP004400"/>
        <s v="CP004401"/>
        <s v="CP004402"/>
        <s v="CP004407.1"/>
        <s v="CP004408.1"/>
        <s v="CP004502.1"/>
        <s v="CP004503.1"/>
        <s v="CP004504.1"/>
        <s v="CP004505.1"/>
        <s v="CP004506.1"/>
        <s v="CP004507.1"/>
        <s v="CP004508.1"/>
        <s v="CP004509.1"/>
        <s v="CP004510.1"/>
        <s v="CP004511.1"/>
        <s v="CP004512.1"/>
        <s v="CP004513.1"/>
        <s v="CP004514.1"/>
        <s v="CP004515.1"/>
        <s v="CP004516.1"/>
        <s v="CP004517.1"/>
        <s v="CP004518.1"/>
        <s v="CP004519.1"/>
        <s v="CP004520.1"/>
        <s v="CP004521.1"/>
        <s v="CP004522.1"/>
        <s v="CP004523.1"/>
        <s v="CP004524.1"/>
        <s v="CP004525.1"/>
        <s v="CP004526.1"/>
        <s v="CP004527.1"/>
        <s v="CP004528.1"/>
        <s v="CP004529.1"/>
        <s v="CP004530.1"/>
        <s v="CP004531.1"/>
        <s v="CP004532.1"/>
        <s v="CP004533.1"/>
        <s v="CP004534.1"/>
        <s v="CP004535.1"/>
        <s v="CP004536.1"/>
        <s v="CP004537.1"/>
        <s v="CP004538.1"/>
        <s v="CP004539.1"/>
        <s v="CP004540.1"/>
        <s v="CP004541.1"/>
        <s v="CP004542.1"/>
        <s v="CP004543.1"/>
        <s v="CP004544.1"/>
        <s v="CP004545.1"/>
        <s v="CP004546.1"/>
        <s v="CP004547.1"/>
        <s v="CP004548.1"/>
        <s v="CP004549.1"/>
        <s v="CP004550.1"/>
        <s v="CP004551.1"/>
        <s v="CP004552.1"/>
        <s v="CP004553.1"/>
        <s v="CP004554.1"/>
        <s v="CP004555.1"/>
        <s v="CP004556.1"/>
        <s v="CP004557.1"/>
        <s v="CP004558.1"/>
        <s v="CP004559.1"/>
        <s v="CP004560.1"/>
        <s v="CP004561.1"/>
        <s v="CP004562.1"/>
        <s v="CP004563.1"/>
        <s v="CP004564.1"/>
        <s v="CP004565.1"/>
        <s v="CP004566.1"/>
        <s v="CP004567.1"/>
        <s v="CP004847.1"/>
        <s v="CP004850.1"/>
        <s v="CP004854"/>
        <s v="CP004857"/>
        <s v="CP004859"/>
        <s v="CP004860"/>
        <s v="CP004861"/>
        <s v="CP004862"/>
        <s v="CP004863"/>
        <s v="CP004864"/>
        <s v="CP004865"/>
        <s v="CP004866"/>
        <s v="CP004867"/>
        <s v="CP004868"/>
        <s v="CP004869"/>
        <s v="CP004871"/>
        <s v="CP004872"/>
        <s v="CP004873"/>
        <s v="CP004874"/>
        <s v="CP004875"/>
        <s v="CP004876"/>
        <s v="CP004877"/>
        <s v="CP004878"/>
        <s v="CP004879"/>
        <s v="CP004880"/>
        <s v="CP004881"/>
        <s v="CP004882"/>
        <s v="CP004883"/>
        <s v="CP005075"/>
        <s v="CP005289"/>
        <s v="CP005389"/>
        <s v="CP005391"/>
        <s v="CP005487"/>
        <s v="CP005489"/>
        <s v="CP005931"/>
        <s v="CP005932"/>
        <s v="CP005936"/>
        <s v="CP005937"/>
        <s v="CP005938"/>
        <s v="CP005939"/>
        <s v="CP005940"/>
        <s v="CP005943"/>
        <s v="CP005944"/>
        <s v="CP005945"/>
        <s v="CP005946"/>
        <s v="CP005947"/>
        <s v="CP005948"/>
        <s v="CP005951"/>
        <s v="CP005952"/>
        <s v="CP005953"/>
        <s v="CP005954"/>
        <s v="CP005955"/>
        <s v="CP005956"/>
        <s v="CP005961"/>
        <s v="CP005971.1"/>
        <s v="CP005978.1"/>
        <s v="CP005979.1"/>
        <s v="CP005980.1"/>
        <s v="CP005981.1"/>
        <s v="CP005982.1"/>
        <s v="CP005983.1"/>
        <s v="CP005984.1"/>
        <s v="CP005985.1"/>
        <s v="CP005987"/>
        <s v="CP005988"/>
        <s v="CP005989"/>
        <s v="CP005992"/>
        <s v="CP005994"/>
        <s v="CP005999.1"/>
        <s v="CP006000.1"/>
        <s v="CP006001.1"/>
        <s v="CP006002.1"/>
        <s v="CP006012"/>
        <s v="CP006013"/>
        <s v="CP006014"/>
        <s v="CP006015"/>
        <s v="CP006016"/>
        <s v="CP006017"/>
        <s v="CP006028"/>
        <s v="CP006029"/>
        <s v="CP006031"/>
        <s v="CP006034"/>
        <s v="CP006035"/>
        <s v="CP006036"/>
        <s v="CP006037"/>
        <s v="CP006038"/>
        <s v="CP006039"/>
        <s v="CP006040"/>
        <s v="CP006041"/>
        <s v="CP006042"/>
        <s v="CP006043"/>
        <s v="CP006045"/>
        <s v="CP006050"/>
        <s v="CP006051"/>
        <s v="CP006052"/>
        <s v="CP006054"/>
        <s v="CP006056"/>
        <s v="CP006057"/>
        <s v="CP006247"/>
        <s v="CP006248"/>
        <s v="CP006249"/>
        <s v="CP006251"/>
        <s v="CP006253"/>
        <s v="CP006255"/>
        <s v="CP006257"/>
        <s v="CP006260"/>
        <s v="CP006261"/>
        <s v="CP006263"/>
        <s v="CP006264"/>
        <s v="CP006266"/>
        <s v="CP006267"/>
        <s v="CP006268"/>
        <s v="CP006368.1"/>
        <s v="CP006369.1"/>
        <s v="CP006370.1"/>
        <s v="CP006371.1"/>
        <s v="CP006372.1"/>
        <s v="CP006373.1"/>
        <s v="CP006374.1"/>
        <s v="CP006375.1"/>
        <s v="CP006472"/>
        <s v="CP006473"/>
        <s v="CP006570"/>
        <s v="CP006572"/>
        <s v="CP006582"/>
        <s v="CP006583"/>
        <s v="CP006586"/>
        <s v="CP006588"/>
        <s v="CP006589"/>
        <s v="CP006590"/>
        <s v="CP006595"/>
        <s v="CP006601"/>
        <s v="CP006607"/>
        <s v="CP006609"/>
        <s v="CP006611"/>
        <s v="CP006612"/>
        <s v="CP006613"/>
        <s v="CP006614"/>
        <s v="CP006621"/>
        <s v="CP006622"/>
        <s v="CP006623"/>
        <s v="CP006624"/>
        <s v="CP006625"/>
        <s v="CP006626"/>
        <s v="CP006633"/>
        <s v="CP006634"/>
        <s v="CP006635"/>
        <s v="CP006637"/>
        <s v="CP006638"/>
        <s v="CP006639"/>
        <s v="CP006640"/>
        <s v="CP006641"/>
        <s v="CP006642"/>
        <s v="CP006651"/>
        <s v="CP006652"/>
        <s v="CP006653"/>
        <s v="CP006654"/>
        <s v="CP006655"/>
        <s v="CP006657"/>
        <s v="CP006658"/>
        <s v="CP006660"/>
        <s v="CP006661"/>
        <s v="CP006662"/>
        <s v="CP006663"/>
        <s v="CP006665"/>
        <s v="CP006666"/>
        <s v="CP006697"/>
        <s v="CP006701"/>
        <s v="CP006703"/>
        <s v="CP006710"/>
        <s v="CP006725"/>
        <s v="CP006726"/>
        <s v="CP006727"/>
        <s v="CP006732"/>
        <s v="CP006733"/>
        <s v="CP006737.1"/>
        <s v="CP006739"/>
        <s v="CP006743"/>
        <s v="CP006744"/>
        <s v="CP006746"/>
        <s v="CP006747"/>
        <s v="CP006749"/>
        <s v="CP006750"/>
        <s v="CP006752"/>
        <s v="CP006753"/>
        <s v="CP006756"/>
        <s v="CP006757"/>
        <s v="CP006760"/>
        <s v="CP006761"/>
        <s v="CP006765"/>
        <s v="CP006767"/>
        <s v="CP006769"/>
        <s v="CP006774"/>
        <s v="CP006775"/>
        <s v="CP006779"/>
        <s v="CP006780"/>
        <s v="CP006785"/>
        <s v="CP006786"/>
        <s v="CP006787"/>
        <s v="CP006788"/>
        <s v="CP006789"/>
        <s v="CP006790"/>
        <s v="CP006791"/>
        <s v="CP006793"/>
        <s v="CP006795"/>
        <s v="CP006796"/>
        <s v="CP006797"/>
        <s v="CP006799"/>
        <s v="CP006800"/>
        <s v="CP006801"/>
        <s v="CP006802"/>
        <s v="CP006807"/>
        <s v="CP006808"/>
        <s v="CP006810"/>
        <s v="CP006813"/>
        <s v="CP006814"/>
        <s v="CP006815"/>
        <s v="CP006816"/>
        <s v="CP006817"/>
        <s v="CP006836"/>
        <s v="CP006839"/>
        <s v="CP006840"/>
        <s v="CP006843"/>
        <s v="CP006855"/>
        <s v="CP006856"/>
        <s v="CP006864"/>
        <s v="CP006865"/>
        <s v="CP006878"/>
        <s v="CP006879"/>
        <s v="CP006880"/>
        <s v="CP006886"/>
        <s v="CP006887"/>
        <s v="CP006891"/>
        <s v="CP006892"/>
        <s v="CP006893"/>
        <s v="CP006894"/>
        <s v="CP006895"/>
        <s v="CP006901"/>
        <s v="CP006904"/>
        <s v="CP006906"/>
        <s v="CP006909"/>
        <s v="CP006919"/>
        <s v="CP006921"/>
        <s v="CP006922"/>
        <s v="CP006924"/>
        <s v="CP006925"/>
        <s v="CP006926"/>
        <s v="CP006927"/>
        <s v="CP006928"/>
        <s v="CP006946"/>
        <s v="CP006964"/>
        <s v="CP006967"/>
        <s v="CP006968"/>
        <s v="CP006969"/>
        <s v="CP006970"/>
        <s v="CP006971"/>
        <s v="CP006972"/>
        <s v="CP006973"/>
        <s v="CP006987"/>
        <s v="CP006988"/>
        <s v="CP006989"/>
        <s v="CP006990"/>
        <s v="CP006991"/>
        <s v="CP006997"/>
        <s v="CP006998"/>
        <s v="CP007000"/>
        <s v="CP007001"/>
        <s v="CP007002"/>
        <s v="CP007006"/>
        <s v="CP007015"/>
        <s v="CP007038"/>
        <s v="CP007042"/>
        <s v="CP007043"/>
        <s v="CP007046"/>
        <s v="CP007047"/>
        <s v="CP007048"/>
        <s v="CP007049"/>
        <s v="CP007050"/>
        <s v="CP007052"/>
        <s v="CP007056"/>
        <s v="CP007057"/>
        <s v="CP007058"/>
        <s v="CP007059"/>
        <s v="CP007061"/>
        <s v="CP007063"/>
        <s v="CP007066"/>
        <s v="CP007068"/>
        <s v="CP007069"/>
        <s v="CP007070"/>
        <s v="CP007123"/>
        <s v="CP007124"/>
        <s v="CP007125"/>
        <s v="CP007126"/>
        <s v="CP007129.1"/>
        <s v="CP007130.1"/>
        <s v="CP007132"/>
        <s v="CP007134"/>
        <s v="CP007135"/>
        <s v="CP007137"/>
        <s v="CP007138"/>
        <s v="CP007143"/>
        <s v="CP007144"/>
        <s v="CP007146"/>
        <s v="CP007150.1"/>
        <s v="CP007157"/>
        <s v="CP007162"/>
        <s v="CP007163"/>
        <s v="CP007164"/>
        <s v="CP007177"/>
        <s v="CP007178"/>
        <s v="CP007180"/>
        <s v="CP007182"/>
        <s v="CP007184"/>
        <s v="CP007185"/>
        <s v="CP007186"/>
        <s v="CP007187"/>
        <s v="CP007209"/>
        <s v="CP007214"/>
        <s v="CP007227"/>
        <s v="CP007228"/>
        <s v="CP007231"/>
        <s v="CP007238"/>
        <s v="CP007239"/>
        <s v="CP007449.1"/>
        <s v="CP007450.1"/>
        <s v="CP007453"/>
        <s v="CP007455"/>
        <s v="CP007458"/>
        <s v="CP007500"/>
        <s v="CP007508"/>
        <s v="CP007510"/>
        <s v="CP007513"/>
        <s v="CP007515"/>
        <s v="CP007516"/>
        <s v="CP007517"/>
        <s v="CP007529"/>
        <s v="CP007543"/>
        <s v="CP007544"/>
        <s v="CP007545"/>
        <s v="CP007550.1"/>
        <s v="CP007552"/>
        <s v="CP007553"/>
        <s v="CP007554"/>
        <s v="CP007556"/>
        <s v="CP007558"/>
        <s v="CP007568"/>
        <s v="CP007575"/>
        <s v="CP007578.1"/>
        <s v="CP007579.1"/>
        <s v="CP007580.1"/>
        <s v="CP007582"/>
        <s v="CP007599"/>
        <s v="CP007602"/>
        <s v="CP007608"/>
        <s v="CP007609"/>
        <s v="CP007610"/>
        <s v="CP007611"/>
        <s v="CP007612"/>
        <s v="CP007613"/>
        <s v="CP007614"/>
        <s v="CP007615"/>
        <s v="CP007616"/>
        <s v="CP007617"/>
        <s v="CP007621"/>
        <s v="CP007622"/>
        <s v="CP007623"/>
        <s v="CP007624"/>
        <s v="CP007625"/>
        <s v="CP007636"/>
        <s v="CP007642"/>
        <s v="CP007643"/>
        <s v="CP007644"/>
        <s v="CP007645"/>
        <s v="CP007647"/>
        <s v="CP007648"/>
        <s v="CP007649"/>
        <s v="CP007650"/>
        <s v="CP007658"/>
        <s v="CP007664"/>
        <s v="CP007665"/>
        <s v="CP007671"/>
        <s v="CP007673.1"/>
        <s v="CP007675"/>
        <s v="CP007677.1"/>
        <s v="CP007678.1"/>
        <s v="CP007679.1"/>
        <s v="CP007702"/>
        <s v="CP007703"/>
        <s v="CP007713"/>
        <s v="CP007714"/>
        <s v="CP007723"/>
        <s v="CP007725"/>
        <s v="CP007728"/>
        <s v="CP007729"/>
        <s v="CP007730"/>
        <s v="CP007732"/>
        <s v="CP007733"/>
        <s v="CP007734"/>
        <s v="CP007735"/>
        <s v="CP007736"/>
        <s v="CP007740"/>
        <s v="CP007741"/>
        <s v="CP007767"/>
        <s v="CP007768"/>
        <s v="CP007791"/>
        <s v="CP007792"/>
        <s v="CP007794"/>
        <s v="CP007795"/>
        <s v="CP007796"/>
        <s v="CP007797"/>
        <s v="CP007798"/>
        <s v="CP007807"/>
        <s v="CP007808"/>
        <s v="CP008701.1"/>
        <s v="CP008707"/>
        <s v="CP008708"/>
        <s v="CP008709"/>
        <s v="CP008733"/>
        <s v="CP008734"/>
        <s v="CP008735"/>
        <s v="CP008736"/>
        <s v="CP008737"/>
        <s v="CP008738"/>
        <s v="CP008745"/>
        <s v="CP008789"/>
        <s v="CP008790"/>
        <s v="CP008791"/>
        <s v="CP008798"/>
        <s v="CP008799"/>
        <s v="CP008800"/>
        <s v="CP008806"/>
        <s v="CP008807"/>
        <s v="CP008809"/>
        <s v="CP008811"/>
        <s v="CP008812"/>
        <s v="CP008814"/>
        <s v="CP008815"/>
        <s v="CP008817"/>
        <s v="CP008818"/>
        <s v="CP008824"/>
        <s v="CP008825"/>
        <s v="CP008826"/>
        <s v="CP008828"/>
        <s v="CP008829"/>
        <s v="CP008830"/>
        <s v="CP008832"/>
        <s v="CP008833"/>
        <s v="CP008842"/>
        <s v="CP008843"/>
        <s v="CP008844"/>
        <s v="CP008845"/>
        <s v="CP008847"/>
        <s v="CP008848"/>
        <s v="CP008875"/>
        <s v="CP008877"/>
        <s v="CP008888"/>
        <s v="CP008890"/>
        <s v="CP008898"/>
        <s v="CP008899"/>
        <s v="CP008900"/>
        <s v="CP008901"/>
        <s v="CP008904"/>
        <s v="CP008906"/>
        <s v="CP008907"/>
        <s v="CP008908"/>
        <s v="CP008919"/>
        <s v="CP008927"/>
        <s v="CP008930"/>
        <s v="CP008931"/>
        <s v="CP008932"/>
        <s v="CP008933"/>
        <s v="CP008935"/>
        <s v="CP008937.1"/>
        <s v="CP008938.1"/>
        <s v="CP008939.1"/>
        <s v="CP008940.1"/>
        <s v="CP008942"/>
        <s v="CP008945"/>
        <s v="CP008948.1"/>
        <s v="CP008949.1"/>
        <s v="CP008950.1"/>
        <s v="CP008951.1"/>
        <s v="CP008952.1"/>
        <s v="CP008954"/>
        <s v="CP008958"/>
        <s v="CP008987"/>
        <s v="CP008988"/>
        <s v="CP008990"/>
        <s v="CP008991"/>
        <s v="CP008993"/>
        <s v="CP008994"/>
        <s v="CP008996"/>
        <s v="CP008997"/>
        <s v="CP008999"/>
        <s v="CP009000"/>
        <s v="CP009002"/>
        <s v="CP009003"/>
        <s v="CP009005"/>
        <s v="CP009006"/>
        <s v="CP009008"/>
        <s v="CP009009"/>
        <s v="CP009011"/>
        <s v="CP009012"/>
        <s v="CP009014"/>
        <s v="CP009015"/>
        <s v="CP009017"/>
        <s v="CP009018"/>
        <s v="CP009020"/>
        <s v="CP009021"/>
        <s v="CP009023"/>
        <s v="CP009024"/>
        <s v="CP009026"/>
        <s v="CP009027"/>
        <s v="CP009029"/>
        <s v="CP009030"/>
        <s v="CP009032"/>
        <s v="CP009033"/>
        <s v="CP009035"/>
        <s v="CP009036"/>
        <s v="CP009038"/>
        <s v="CP009039"/>
        <s v="CP009044"/>
        <s v="CP009047"/>
        <s v="CP009055"/>
        <s v="CP009059"/>
        <s v="CP009060"/>
        <s v="CP009061"/>
        <s v="CP009062"/>
        <s v="CP009063"/>
        <s v="CP009064"/>
        <s v="CP009065"/>
        <s v="CP009066"/>
        <s v="CP009067"/>
        <s v="CP009068"/>
        <s v="CP009069"/>
        <s v="CP009070"/>
        <s v="CP009071"/>
        <s v="CP009073"/>
        <s v="CP009074"/>
        <s v="CP009103"/>
        <s v="CP009105"/>
        <s v="CP009107"/>
        <s v="CP009109"/>
        <s v="CP009115"/>
        <s v="CP009116"/>
        <s v="CP009118"/>
        <s v="CP009119"/>
        <s v="CP009123"/>
        <s v="CP009126"/>
        <s v="CP009130"/>
        <s v="CP009145"/>
        <s v="CP009146"/>
        <s v="CP009154"/>
        <s v="CP009155"/>
        <s v="CP009167"/>
        <s v="CP009168"/>
        <s v="CP009169"/>
        <s v="CP009213"/>
        <s v="CP009214"/>
        <s v="CP009216"/>
        <s v="CP009218"/>
        <s v="CP009219"/>
        <s v="CP009221"/>
        <s v="CP009222"/>
        <s v="CP009229"/>
        <s v="CP009254"/>
        <s v="CP009255"/>
        <s v="CP009263"/>
        <s v="CP009266"/>
        <s v="CP009275"/>
        <s v="CP009276"/>
        <s v="CP009289"/>
        <s v="CP009292"/>
        <s v="CP009293"/>
        <s v="CP009294"/>
        <s v="CP009295"/>
        <s v="CP009296"/>
        <s v="CP009299"/>
        <s v="CP009314"/>
        <s v="CP009316"/>
        <s v="CP009317"/>
        <s v="CP009319"/>
        <s v="CP009320"/>
        <s v="CP009321"/>
        <s v="CP009324"/>
        <s v="CP009326"/>
        <s v="CP009327"/>
        <s v="CP009329"/>
        <s v="CP009330"/>
        <s v="CP009332"/>
        <s v="CP009333"/>
        <s v="CP009334"/>
        <s v="CP009336"/>
        <s v="CP009339"/>
        <s v="CP009340"/>
        <s v="CP009342"/>
        <s v="CP009344"/>
        <s v="CP009345"/>
        <s v="CP009346"/>
        <s v="CP009347"/>
        <s v="CP009348"/>
        <s v="CP009349"/>
        <s v="CP009350"/>
        <s v="CP009352"/>
        <s v="CP009356"/>
        <s v="CP009357"/>
        <s v="CP009358"/>
        <s v="CP009359"/>
        <s v="CP009362"/>
        <s v="CP009363"/>
        <s v="CP009366"/>
        <s v="CP009368"/>
        <s v="CP009409"/>
        <s v="CP009417"/>
        <s v="CP009430"/>
        <s v="CP009431"/>
        <s v="CP009432"/>
        <s v="CP009433"/>
        <s v="CP009437"/>
        <s v="CP009439"/>
        <s v="CP009441"/>
        <s v="CP009443"/>
        <s v="CP009445"/>
        <s v="CP009446"/>
        <s v="CP009453"/>
        <s v="CP009457.1"/>
        <s v="CP009462"/>
        <s v="CP009463"/>
        <s v="CP009475"/>
        <s v="CP009489"/>
        <s v="CP009490"/>
        <s v="CP009491"/>
        <s v="CP009519"/>
        <s v="CP009523"/>
        <s v="CP009525"/>
        <s v="CP009527"/>
        <s v="CP009529"/>
        <s v="CP009532"/>
        <s v="CP009540"/>
        <s v="CP009542"/>
        <s v="CP009543"/>
        <s v="CP009547"/>
        <s v="CP009558.1"/>
        <s v="CP009566"/>
        <s v="CP009567"/>
        <s v="CP009568"/>
        <s v="CP009572"/>
        <s v="CP009573"/>
        <s v="CP009579"/>
        <s v="CP009580"/>
        <s v="CP009581"/>
        <s v="CP009582"/>
        <s v="CP009584"/>
        <s v="CP009589"/>
        <s v="CP009591"/>
        <s v="CP009592"/>
        <s v="CP009593"/>
        <s v="CP009594"/>
        <s v="CP009595"/>
        <s v="CP009597"/>
        <s v="CP009599"/>
        <s v="CP009603"/>
        <s v="CP009604"/>
        <s v="CP009606"/>
        <s v="CP009619"/>
        <s v="CP009620"/>
        <s v="CP009624.1"/>
        <s v="CP009627"/>
        <s v="CP009629"/>
        <s v="CP009634"/>
        <s v="CP009635"/>
        <s v="CP009636"/>
        <s v="CP009637"/>
        <s v="CP009638"/>
        <s v="CP009639"/>
        <s v="CP009640"/>
        <s v="CP009645"/>
        <s v="CP009646"/>
        <s v="CP009647"/>
        <s v="CP009648"/>
        <s v="CP009649"/>
        <s v="CP009650"/>
        <s v="CP009657"/>
        <s v="CP009658"/>
        <s v="CP009659"/>
        <s v="CP009660"/>
        <s v="CP009661"/>
        <s v="CP009662"/>
        <s v="CP009663"/>
        <s v="CP009664"/>
        <s v="CP009665"/>
        <s v="CP009666"/>
        <s v="CP009667"/>
        <s v="CP009668"/>
        <s v="CP009669"/>
        <s v="CP009670"/>
        <s v="CP009671"/>
        <s v="CP009672"/>
        <s v="CP009673"/>
        <s v="CP009674"/>
        <s v="CP009675"/>
        <s v="CP009680"/>
        <s v="CP009688"/>
        <s v="CP009689"/>
        <s v="CP009690"/>
        <s v="CP009691"/>
        <s v="CP009695"/>
        <s v="CP009696"/>
        <s v="CP009698"/>
        <s v="CP009699"/>
        <s v="CP009701"/>
        <s v="CP009702"/>
        <s v="CP009703"/>
        <s v="CP009710"/>
        <s v="CP009711"/>
        <s v="CP009713"/>
        <s v="CP009714"/>
        <s v="CP009717"/>
        <s v="CP009718"/>
        <s v="CP009719"/>
        <s v="CP009721"/>
        <s v="CP009722"/>
        <s v="CP009724"/>
        <s v="CP009758"/>
        <s v="CP009767.1"/>
        <s v="CP009772"/>
        <s v="CP009773"/>
        <s v="CP009774"/>
        <s v="CP009776"/>
        <s v="CP009777"/>
        <s v="CP009778"/>
        <s v="CP009779"/>
        <s v="CP009782"/>
        <s v="CP009783"/>
        <s v="CP009784"/>
        <s v="CP009797"/>
        <s v="CP009833"/>
        <s v="CP009834"/>
        <s v="CP009835"/>
        <s v="CP009837"/>
        <s v="CP009839"/>
        <s v="CP009841"/>
        <s v="CP009842"/>
        <s v="CP009843"/>
        <s v="CP009845"/>
        <s v="CP009849"/>
        <s v="CP009851"/>
        <s v="CP009852"/>
        <s v="CP009853"/>
        <s v="CP009855"/>
        <s v="CP009856"/>
        <s v="CP009857"/>
        <s v="CP009858"/>
        <s v="CP009860"/>
        <s v="CP009861"/>
        <s v="CP009862"/>
        <s v="CP009864"/>
        <s v="CP009865"/>
        <s v="CP009867"/>
        <s v="CP009868"/>
        <s v="CP009869"/>
        <s v="CP009870"/>
        <s v="CP009871"/>
        <s v="CP009873"/>
        <s v="CP009874"/>
        <s v="CP009875"/>
        <s v="CP009877"/>
        <s v="CP009878"/>
        <s v="CP009879"/>
        <s v="CP009881"/>
        <s v="CP009882"/>
        <s v="CP009883"/>
        <s v="CP009884"/>
        <s v="CP009900"/>
        <s v="CP009901"/>
        <s v="CP009903"/>
        <s v="CP009904"/>
        <s v="CP009905"/>
        <s v="CP009908"/>
        <s v="CP009911.1"/>
        <s v="CP009912.1"/>
        <s v="CP009915"/>
        <s v="CP009916"/>
        <s v="CP009917"/>
        <s v="CP009918"/>
        <s v="CP009919"/>
        <s v="CP009921"/>
        <s v="CP009924"/>
        <s v="CP009926"/>
        <s v="CP009934"/>
        <s v="CP009936"/>
        <s v="CP009937"/>
        <s v="CP009939"/>
        <s v="CP009940"/>
        <s v="CP009963"/>
        <s v="CP009965"/>
        <s v="CP009966"/>
        <s v="CP009967"/>
        <s v="CP009969"/>
        <s v="CP009970"/>
        <s v="CP009971.1"/>
        <s v="CP009972.1"/>
        <s v="CP009975"/>
        <s v="CP009979"/>
        <s v="CP009980"/>
        <s v="CP009988"/>
        <s v="CP009989"/>
        <s v="CP009990"/>
        <s v="CP009992"/>
        <s v="CP009993"/>
        <s v="CP009994"/>
        <s v="CP009995"/>
        <s v="CP009998"/>
        <s v="CP009999"/>
        <s v="CP010000"/>
        <s v="CP010001"/>
        <s v="CP010002"/>
        <s v="CP010003"/>
        <s v="CP010004"/>
        <s v="CP010006"/>
        <s v="CP010007"/>
        <s v="CP010008"/>
        <s v="CP010009"/>
        <s v="CP010010"/>
        <s v="CP010011"/>
        <s v="CP010012"/>
        <s v="CP010015"/>
        <s v="CP010016"/>
        <s v="CP010020"/>
        <s v="CP010021"/>
        <s v="CP010022"/>
        <s v="CP010024"/>
        <s v="CP010055"/>
        <s v="CP010056"/>
        <s v="CP010057"/>
        <s v="CP010068"/>
        <s v="CP010069"/>
        <s v="CP010073"/>
        <s v="CP010074"/>
        <s v="CP010087"/>
        <s v="CP010090"/>
        <s v="CP010091"/>
        <s v="CP010092"/>
        <s v="CP010093"/>
        <s v="CP010094"/>
        <s v="CP010095"/>
        <s v="CP010096"/>
        <s v="CP010097"/>
        <s v="CP010098"/>
        <s v="CP010099"/>
        <s v="CP010104"/>
        <s v="CP010107"/>
        <s v="CP010108"/>
        <s v="CP010109"/>
        <s v="CP010110"/>
        <s v="CP010111"/>
        <s v="CP010112"/>
        <s v="CP010246"/>
        <s v="CP010248"/>
        <s v="CP010269"/>
        <s v="CP010270"/>
        <s v="CP010294"/>
        <s v="CP010302"/>
        <s v="CP010303"/>
        <s v="CP010305"/>
        <s v="CP010312"/>
        <s v="CP010316"/>
        <s v="CP010317"/>
        <s v="CP010318"/>
        <s v="CP010320"/>
        <s v="CP010321"/>
        <s v="CP010325"/>
        <s v="CP010326"/>
        <s v="CP010328"/>
        <s v="CP010343"/>
        <s v="CP010345"/>
        <s v="CP010360"/>
        <s v="CP010362"/>
        <s v="CP010363"/>
        <s v="CP010364"/>
        <s v="CP010365"/>
        <s v="CP010366"/>
        <s v="CP010367"/>
        <s v="CP010369"/>
        <s v="CP010370"/>
        <s v="CP010372"/>
        <s v="CP010373"/>
        <s v="CP010374"/>
        <s v="CP010375"/>
        <s v="CP010378"/>
        <s v="CP010379"/>
        <s v="CP010380"/>
        <s v="CP010381"/>
        <s v="CP010382"/>
        <s v="CP010383"/>
        <s v="CP010385"/>
        <s v="CP010386"/>
        <s v="CP010387"/>
        <s v="CP010388"/>
        <s v="CP010389"/>
        <s v="CP010390"/>
        <s v="CP010391"/>
        <s v="CP010393"/>
        <s v="CP010394"/>
        <s v="CP010395"/>
        <s v="CP010396"/>
        <s v="CP010398"/>
        <s v="CP010399"/>
        <s v="CP010400"/>
        <s v="CP010403"/>
        <s v="CP010404"/>
        <s v="CP010408"/>
        <s v="CP010410"/>
        <s v="CP010414.1"/>
        <s v="CP010416"/>
        <s v="CP010417"/>
        <s v="CP010418"/>
        <s v="CP010419"/>
        <s v="CP010420"/>
        <s v="CP010421"/>
        <s v="CP010428"/>
        <s v="CP010447"/>
        <s v="CP010452"/>
        <s v="CP010454.1"/>
        <s v="CP010527"/>
        <s v="CP010530"/>
        <s v="CP010531"/>
        <s v="CP010532"/>
        <s v="CP010533"/>
        <s v="CP010534"/>
        <s v="CP010568"/>
        <s v="CP010570"/>
        <s v="CP010572"/>
        <s v="CP010574"/>
        <s v="CP010575"/>
        <s v="CP010576"/>
        <s v="CP010578"/>
        <s v="CP010579"/>
        <s v="CP010580"/>
        <s v="CP010581"/>
        <s v="CP010582"/>
        <s v="CP010583"/>
        <s v="CP010587"/>
        <s v="CP010780"/>
        <s v="CP010782"/>
        <s v="CP010793"/>
        <s v="CP010794"/>
        <s v="CP010801"/>
        <s v="CP010814"/>
        <s v="CP010815"/>
        <s v="CP010823.1"/>
        <s v="CP010824.1"/>
        <s v="CP010825.1"/>
        <s v="CP010826.1"/>
        <s v="CP010837"/>
        <s v="CP010853"/>
        <s v="CP010854"/>
        <s v="CP010856"/>
        <s v="CP010857"/>
        <s v="CP010858"/>
        <s v="CP010859"/>
        <s v="CP010860"/>
        <s v="CP010861"/>
        <s v="CP010862"/>
        <s v="CP010863"/>
        <s v="CP010864"/>
        <s v="CP010865"/>
        <s v="CP010866"/>
        <s v="CP010870"/>
        <s v="CP010871"/>
        <s v="CP010872"/>
        <s v="CP010877"/>
        <s v="CP010878"/>
        <s v="CP010879"/>
        <s v="CP010880"/>
        <s v="CP010881"/>
        <s v="CP010882"/>
        <s v="CP010891"/>
        <s v="CP010898"/>
        <s v="CP010903"/>
        <s v="CP010908"/>
        <s v="CP010909"/>
        <s v="CP010910"/>
        <s v="CP010911"/>
        <s v="CP010948"/>
        <s v="CP010949"/>
        <s v="CP010950"/>
        <s v="CP010955"/>
        <s v="CP010956"/>
        <s v="CP010957"/>
        <s v="CP010958"/>
        <s v="CP010959"/>
        <s v="CP010960"/>
        <s v="CP010977"/>
        <s v="CP010990.1"/>
        <s v="CP010991.1"/>
        <s v="CP011006"/>
        <s v="CP011014"/>
        <s v="CP011016"/>
        <s v="CP011017"/>
        <s v="CP011019"/>
        <s v="CP011044"/>
        <s v="CP011045"/>
        <s v="CP011046"/>
        <s v="CP011048"/>
        <s v="CP011049"/>
        <s v="CP011050"/>
        <s v="CP011053"/>
        <s v="CP011054"/>
        <s v="CP011111"/>
        <s v="CP011119"/>
        <s v="CP011133"/>
        <s v="CP011135"/>
        <s v="CP011136"/>
        <s v="CP011137"/>
        <s v="CP011138"/>
        <s v="CP011139"/>
        <s v="CP011140"/>
        <s v="CP011141"/>
        <s v="CP011142"/>
        <s v="CP011143"/>
        <s v="CP011248"/>
        <s v="CP011249"/>
        <s v="CP011287"/>
        <s v="CP011296"/>
        <s v="CP011297"/>
        <s v="CP011298"/>
        <s v="CP011302"/>
        <s v="CP011314"/>
        <s v="CP011315"/>
        <s v="CP011316"/>
        <s v="CP011332"/>
        <s v="CP011333"/>
        <s v="CP011334"/>
        <s v="CP011335"/>
        <s v="CP011336"/>
        <s v="CP011337"/>
        <s v="CP011338"/>
        <s v="CP011350"/>
        <s v="CP011351"/>
        <s v="CP011352"/>
        <s v="CP011353"/>
        <s v="CP011354"/>
        <s v="CP011355"/>
        <s v="CP011356"/>
        <s v="CP011357"/>
        <s v="CP011358"/>
        <s v="CP011370"/>
        <s v="CP011383"/>
        <s v="CP011384"/>
        <s v="CP011385"/>
        <s v="CP011395"/>
        <s v="CP011399"/>
        <s v="CP011404"/>
        <s v="CP011405"/>
        <s v="CP011413"/>
        <s v="CP011417"/>
        <s v="CP011418"/>
        <s v="CP011429"/>
        <s v="CP011430"/>
        <s v="CP011431"/>
        <s v="CP011432"/>
        <s v="CP011433"/>
        <s v="CP011434"/>
        <s v="CP011435"/>
        <s v="CP011450"/>
        <s v="CP011453"/>
        <s v="CP011457"/>
        <s v="CP011478"/>
        <s v="CP011480"/>
        <s v="CP011481"/>
        <s v="CP011496"/>
        <s v="CP011498.1"/>
        <s v="CP011499.1"/>
        <s v="CP011500.1"/>
        <s v="CP011506"/>
        <s v="CP011518"/>
        <s v="CP011519"/>
        <s v="CP011520"/>
        <s v="CP011521"/>
        <s v="CP011523"/>
        <s v="CP011527"/>
        <s v="CP011529"/>
        <s v="CP011537"/>
        <s v="CP011543"/>
        <s v="CP011544"/>
        <s v="CP011565"/>
        <s v="CP011569"/>
        <s v="CP011570"/>
        <s v="CP011571"/>
        <s v="CP011573"/>
        <s v="CP011575"/>
        <s v="CP011576"/>
        <s v="CP011577"/>
        <s v="CP011579"/>
        <s v="CP011580"/>
        <s v="CP011582"/>
        <s v="CP011583"/>
        <s v="CP011585"/>
        <s v="CP011586"/>
        <s v="CP011587"/>
        <s v="CP011588"/>
        <s v="CP011589"/>
        <s v="CP011590"/>
        <s v="CP011592"/>
        <s v="CP011593"/>
        <s v="CP011594"/>
        <s v="CP011595"/>
        <s v="CP011596"/>
        <s v="CP011598"/>
        <s v="CP011599"/>
        <s v="CP011600"/>
        <s v="CP011601"/>
        <s v="CP011603"/>
        <s v="CP011604"/>
        <s v="CP011605"/>
        <s v="CP011606"/>
        <s v="CP011607"/>
        <s v="CP011608"/>
        <s v="CP011609"/>
        <s v="CP011610"/>
        <s v="CP011611"/>
        <s v="CP011613"/>
        <s v="CP011614"/>
        <s v="CP011615"/>
        <s v="CP011616"/>
        <s v="CP011617"/>
        <s v="CP011619"/>
        <s v="CP011620"/>
        <s v="CP011621"/>
        <s v="CP011622"/>
        <s v="CP011623"/>
        <s v="CP011625"/>
        <s v="CP011626"/>
        <s v="CP011627"/>
        <s v="CP011628"/>
        <s v="CP011629"/>
        <s v="CP011630"/>
        <s v="CP011631"/>
        <s v="CP011632"/>
        <s v="CP011633"/>
        <s v="CP011634"/>
        <s v="CP011635"/>
        <s v="CP011637"/>
        <s v="CP011638"/>
        <s v="CP011639"/>
        <s v="CP011640"/>
        <s v="CP011641"/>
        <s v="CP011643"/>
        <s v="CP011644"/>
        <s v="CP011645"/>
        <s v="CP011646"/>
        <s v="CP011648"/>
        <s v="CP011649"/>
        <s v="CP011651"/>
        <s v="CP011652"/>
        <s v="CP011653"/>
        <s v="CP011654"/>
        <s v="CP011655"/>
        <s v="CP011656"/>
        <s v="CP011665"/>
        <s v="CP011666"/>
        <s v="CP011667"/>
        <s v="CP011771"/>
        <s v="CP011772"/>
        <s v="CP011788"/>
        <s v="CP011804"/>
        <s v="CP011808"/>
        <s v="CP011809"/>
        <s v="CP011833"/>
        <s v="CP011850"/>
        <s v="CP011851"/>
        <s v="CP011852"/>
        <s v="CP011869.1"/>
        <s v="CP011933"/>
        <s v="CP011936"/>
        <s v="CP011948"/>
        <s v="CP011949"/>
        <s v="CP011950"/>
        <s v="CP011951"/>
        <s v="CP011953.1"/>
        <s v="CP011954.1"/>
        <s v="CP011963"/>
        <s v="CP011969.1"/>
        <s v="CP011973"/>
        <s v="CP011977"/>
        <s v="CP011978"/>
        <s v="CP011979"/>
        <s v="CP011981"/>
        <s v="CP011982"/>
        <s v="CP011983"/>
        <s v="CP011984"/>
        <s v="CP011986"/>
        <s v="CP011987"/>
        <s v="CP011988"/>
        <s v="CP011990"/>
        <s v="CP011991"/>
        <s v="CP011992"/>
        <s v="CP011993"/>
        <s v="CP011998.1"/>
        <s v="CP012005"/>
        <s v="CP012007"/>
        <s v="CP012008"/>
        <s v="CP012010"/>
        <s v="CP012025"/>
        <s v="CP012031.1"/>
        <s v="CP012032.1"/>
        <s v="CP012039"/>
        <s v="CP012100"/>
        <s v="CP012101"/>
        <s v="CP012102"/>
        <s v="CP012103"/>
        <s v="CP012104"/>
        <s v="CP012105"/>
        <s v="CP012106"/>
        <s v="CP012107"/>
        <s v="CP012108"/>
        <s v="CP012118"/>
        <s v="CP012121"/>
        <s v="CP012161"/>
        <s v="CP012163"/>
        <s v="CP012164"/>
        <s v="CP012166"/>
        <s v="CP012168"/>
        <s v="CP012169"/>
        <s v="CP012170"/>
        <s v="CP012178.1"/>
        <s v="CP012182.1"/>
        <s v="CP012183.1"/>
        <s v="CP012185.1"/>
        <s v="CP012186.1"/>
        <s v="CP012188"/>
        <s v="CP012189"/>
        <s v="CP012190"/>
        <s v="CP012191"/>
        <s v="CP012254"/>
        <s v="CP012255"/>
        <s v="CP012256"/>
        <s v="CP012258"/>
        <s v="CP012260"/>
        <s v="CP012261"/>
        <s v="CP012262"/>
        <s v="CP012263"/>
        <s v="CP012265"/>
        <s v="CP012267"/>
        <s v="CP012345"/>
        <s v="CP012348"/>
        <s v="CP012367"/>
        <s v="CP012368"/>
        <s v="CP012374.1"/>
        <s v="CP012383"/>
        <s v="CP012385"/>
        <s v="CP012386"/>
        <s v="CP012399"/>
        <s v="CP012412.1"/>
        <s v="CP012414"/>
        <s v="CP012415"/>
        <s v="CP012416"/>
        <s v="CP012417"/>
        <s v="CP012421"/>
        <s v="CP012422"/>
        <s v="CP012423"/>
        <s v="CP012424"/>
        <s v="CP012425"/>
        <s v="CP012476"/>
        <s v="CP012477"/>
        <s v="CP012478"/>
        <s v="CP012484"/>
        <s v="CP012485"/>
        <s v="CP012486"/>
        <s v="CP012509"/>
        <s v="CP012510"/>
        <s v="CP012511"/>
        <s v="CP012512"/>
        <s v="CP012520"/>
        <s v="CP012521"/>
        <s v="CP012574"/>
        <s v="CP012575"/>
        <s v="CP012592"/>
        <s v="CP012594.1"/>
        <s v="CP012595.1"/>
        <s v="CP012596.1"/>
        <s v="CP012626.1"/>
        <s v="CP012627.1"/>
        <s v="CP012628.1"/>
        <s v="CP012629.1"/>
        <s v="CP012630.1"/>
        <s v="CP012632"/>
        <s v="CP012634.1"/>
        <s v="CP012636.1"/>
        <s v="CP012637.1"/>
        <s v="CP012638.1"/>
        <s v="CP012641.1"/>
        <s v="CP012642.1"/>
        <s v="CP012644.1"/>
        <s v="CP012645.1"/>
        <s v="CP012651.1"/>
        <s v="CP012652.1"/>
        <s v="CP012653.1"/>
        <s v="CP012654.1"/>
        <s v="CP012655.1"/>
        <s v="CP012656.1"/>
        <s v="CP012657.1"/>
        <s v="CP012658.1"/>
        <s v="CP012659.1"/>
        <s v="CP012660.1"/>
        <s v="CP012682"/>
        <s v="CP012683"/>
        <s v="CP012684"/>
        <s v="CP012686.1"/>
        <s v="CP012688"/>
        <s v="CP012698"/>
        <s v="CP012699"/>
        <s v="CP012701"/>
        <s v="CP012702"/>
        <s v="CP012703"/>
        <s v="CP012704"/>
        <s v="CP012705"/>
        <s v="CP012707.1"/>
        <s v="CP012708.1"/>
        <s v="CP012709.1"/>
        <s v="CP012710.1"/>
        <s v="CP012711.1"/>
        <s v="CP012748"/>
        <s v="CP012751.1"/>
        <s v="CP012754.1"/>
        <s v="CP012755.1"/>
        <s v="CP012757.1"/>
        <s v="CP012803.1"/>
        <s v="CP012804.1"/>
        <s v="CP012852.1"/>
        <s v="CP012853.1"/>
        <s v="CP012854.1"/>
        <s v="CP012855.1"/>
        <s v="CP012856.1"/>
        <s v="CP012857.1"/>
        <s v="CP012858.1"/>
        <s v="CP012859.1"/>
        <s v="CP012860.1"/>
        <s v="CP012861.1"/>
        <s v="CP012862.1"/>
        <s v="CP012863.1"/>
        <s v="CP012864.1"/>
        <s v="CP012865.1"/>
        <s v="CP012866.1"/>
        <s v="CP012867.1"/>
        <s v="CP012874.1"/>
        <s v="CP012875.1"/>
        <s v="CP012876.1"/>
        <s v="CP012877.1"/>
        <s v="CP012878.1"/>
        <s v="CP012879.1"/>
        <s v="CP012880.1"/>
        <s v="CP012891.1"/>
        <s v="CP012892.1"/>
        <s v="CP012893.1"/>
        <s v="CP012894.1"/>
        <s v="CP012895.1"/>
        <s v="CP012896.1"/>
        <s v="CP012906.1"/>
        <s v="CP012909.1"/>
        <s v="CP012910.1"/>
        <s v="CP012915.1"/>
        <s v="CP012916.1"/>
        <s v="CP012917.1"/>
        <s v="CP012918.1"/>
        <s v="CP012919.1"/>
        <s v="CP012922.1"/>
        <s v="CP012923.1"/>
        <s v="CP012925.1"/>
        <s v="CP012926.1"/>
        <s v="CP012927.1"/>
        <s v="CP012928.1"/>
        <s v="CP012929.1"/>
        <s v="CP012931.1"/>
        <s v="CP012932.1"/>
        <s v="CP012933.1"/>
        <s v="CP012934.1"/>
        <s v="CP012935.1"/>
        <s v="CP012936.1"/>
        <s v="CP012953.1"/>
        <s v="CP012954.1"/>
        <s v="CP012955.1"/>
        <s v="CP012956.1"/>
        <s v="CP012984"/>
        <s v="CP013001.1"/>
        <s v="CP013003.1"/>
        <s v="CP013010.1"/>
        <s v="CP013024.1"/>
        <s v="CP013026.1"/>
        <s v="CP013027.1"/>
        <s v="CP013028.1"/>
        <s v="CP013030.1"/>
        <s v="CP013033.1"/>
        <s v="CP013035.1"/>
        <s v="CP013037.1"/>
        <s v="CP013047.1"/>
        <s v="CP013056.1"/>
        <s v="CP013057.1"/>
        <s v="CP013058.1"/>
        <s v="CP013059.1"/>
        <s v="CP013060.1"/>
        <s v="CP013061.1"/>
        <s v="CP013100.1"/>
        <s v="CP013117"/>
        <s v="CP013122.1"/>
        <s v="CP013123.1"/>
        <s v="CP013134"/>
        <s v="CP013135"/>
        <s v="CP013201.1"/>
        <s v="CP013204.1"/>
        <s v="CP013205.1"/>
        <s v="CP013206.1"/>
        <s v="CP013207.1"/>
        <s v="CP013208.1"/>
        <s v="CP013209.1"/>
        <s v="CP013221.1"/>
        <s v="CP013223.1"/>
        <s v="CP013224.1"/>
        <s v="CP013225.1"/>
        <s v="CR377164"/>
        <s v="CR377165"/>
        <s v="CR377166"/>
        <s v="CR377818"/>
        <s v="CR555307"/>
        <s v="CR555308"/>
        <s v="CR626928"/>
        <s v="CR628338"/>
        <s v="CR628339"/>
        <s v="CR936258"/>
        <s v="CR936259"/>
        <s v="CR942285"/>
        <s v="CU458745"/>
        <s v="CU459137"/>
        <s v="CU459138"/>
        <s v="CU459139"/>
        <s v="CU459140"/>
        <s v="CU468128"/>
        <s v="CU468130"/>
        <s v="CU468131"/>
        <s v="CU468132"/>
        <s v="CU468133"/>
        <s v="CU468231.1"/>
        <s v="CU468232.1"/>
        <s v="CU468233.1"/>
        <s v="CU633751"/>
        <s v="CU638872"/>
        <s v="CU928144"/>
        <s v="CU928147"/>
        <s v="CU928148"/>
        <s v="CU928149"/>
        <s v="CU928159"/>
        <s v="D00038"/>
        <s v="D10841"/>
        <s v="D10842"/>
        <s v="D14281"/>
        <s v="D17448"/>
        <s v="D26094"/>
        <s v="D29637"/>
        <s v="D29989"/>
        <s v="D43692"/>
        <s v="D85144"/>
        <s v="D88438"/>
        <s v="D88538"/>
        <s v="DF260913"/>
        <s v="DF260914"/>
        <s v="DQ011112"/>
        <s v="DQ011664"/>
        <s v="DQ017661"/>
        <s v="DQ058601"/>
        <s v="DQ058764"/>
        <s v="DQ063224"/>
        <s v="DQ063225"/>
        <s v="DQ063226"/>
        <s v="DQ069059"/>
        <s v="DQ088624"/>
        <s v="DQ089807"/>
        <s v="DQ099911"/>
        <s v="DQ103758"/>
        <s v="DQ115387"/>
        <s v="DQ115388"/>
        <s v="DQ116709"/>
        <s v="DQ119295"/>
        <s v="DQ119297"/>
        <s v="DQ126685"/>
        <s v="DQ140180"/>
        <s v="DQ140187"/>
        <s v="DQ145546"/>
        <s v="DQ149242"/>
        <s v="DQ149243"/>
        <s v="DQ149244"/>
        <s v="DQ149245"/>
        <s v="DQ173493"/>
        <s v="DQ176855"/>
        <s v="DQ183185"/>
        <s v="DQ185139"/>
        <s v="DQ185140"/>
        <s v="DQ185142"/>
        <s v="DQ185143"/>
        <s v="DQ186900"/>
        <s v="DQ198088"/>
        <s v="DQ198799"/>
        <s v="DQ220741"/>
        <s v="DQ223897"/>
        <s v="DQ223898"/>
        <s v="DQ223899"/>
        <s v="DQ227323"/>
        <s v="DQ227324"/>
        <s v="DQ227325"/>
        <s v="DQ227326"/>
        <s v="DQ227327"/>
        <s v="DQ229163"/>
        <s v="DQ229164"/>
        <s v="DQ229165"/>
        <s v="DQ229166"/>
        <s v="DQ232586"/>
        <s v="DQ232587"/>
        <s v="DQ239897"/>
        <s v="DQ268764"/>
        <s v="DQ278485"/>
        <s v="DQ278486"/>
        <s v="DQ286390"/>
        <s v="DQ286581"/>
        <s v="DQ288662"/>
        <s v="DQ288663"/>
        <s v="DQ295022"/>
        <s v="DQ298019"/>
        <s v="DQ302475"/>
        <s v="DQ305402"/>
        <s v="DQ311641"/>
        <s v="DQ318776"/>
        <s v="DQ318777"/>
        <s v="DQ318958"/>
        <s v="DQ322649"/>
        <s v="DQ322650"/>
        <s v="DQ322651"/>
        <s v="DQ335583"/>
        <s v="DQ335584"/>
        <s v="DQ355980"/>
        <s v="DQ363750"/>
        <s v="DQ364061"/>
        <s v="DQ364638"/>
        <s v="DQ366035"/>
        <s v="DQ367664"/>
        <s v="DQ381420"/>
        <s v="DQ388534"/>
        <s v="DQ390454"/>
        <s v="DQ390455"/>
        <s v="DQ390456"/>
        <s v="DQ390457"/>
        <s v="DQ390458"/>
        <s v="DQ399903"/>
        <s v="DQ399904"/>
        <s v="DQ400913"/>
        <s v="DQ401103"/>
        <s v="DQ402049"/>
        <s v="DQ438984"/>
        <s v="DQ438985"/>
        <s v="DQ449578"/>
        <s v="DQ452864"/>
        <s v="DQ458910"/>
        <s v="DQ458911"/>
        <s v="DQ459356"/>
        <s v="DQ459357"/>
        <s v="DQ489737"/>
        <s v="DQ489738"/>
        <s v="DQ489739"/>
        <s v="DQ489740"/>
        <s v="DQ497626"/>
        <s v="DQ499634"/>
        <s v="DQ517426"/>
        <s v="DQ517526"/>
        <s v="DQ518170"/>
        <s v="DQ518171"/>
        <s v="DQ518172"/>
        <s v="DQ518173"/>
        <s v="DQ534432"/>
        <s v="DQ629589"/>
        <s v="DQ787203"/>
        <s v="DQ787204"/>
        <s v="DQ787205"/>
        <s v="DQ832184"/>
        <s v="DQ859906"/>
        <s v="DQ888171"/>
        <s v="DQ889676"/>
        <s v="DQ889679"/>
        <s v="DQ889680"/>
        <s v="DQ915941"/>
        <s v="DQ916145"/>
        <s v="DQ916413"/>
        <s v="DQ917780"/>
        <s v="DQ925488"/>
        <s v="DQ979387"/>
        <s v="DQ995351"/>
        <s v="DQ995352"/>
        <s v="DQ995353"/>
        <s v="DQ995354"/>
        <s v="DQ995355"/>
        <s v="DQ996270"/>
        <s v="DS999999"/>
        <s v="EF015591"/>
        <s v="EF015636"/>
        <s v="EF050075"/>
        <s v="EF066650"/>
        <s v="EF079106"/>
        <s v="EF088686"/>
        <s v="EF090911"/>
        <s v="EF107516"/>
        <s v="EF150947"/>
        <s v="EF196093"/>
        <s v="EF221636"/>
        <s v="EF375609"/>
        <s v="EF382672"/>
        <s v="EF406356"/>
        <s v="EF407946"/>
        <s v="EF407947"/>
        <s v="EF426472"/>
        <s v="EF426473"/>
        <s v="EF432638"/>
        <s v="EF452232"/>
        <s v="EF489910"/>
        <s v="EF495198"/>
        <s v="EF495211"/>
        <s v="EF495212"/>
        <s v="EF495263"/>
        <s v="EF535851"/>
        <s v="EF536825"/>
        <s v="EF537646"/>
        <s v="EF564599"/>
        <s v="EF605268"/>
        <s v="EF622512"/>
        <s v="EF633507"/>
        <s v="EF679779"/>
        <s v="EF690364"/>
        <s v="EU030683"/>
        <s v="EU030940"/>
        <s v="EU043115"/>
        <s v="EU090225"/>
        <s v="EU130936"/>
        <s v="EU137666"/>
        <s v="EU149765"/>
        <s v="EU156059"/>
        <s v="EU159455"/>
        <s v="EU164802"/>
        <s v="EU168704"/>
        <s v="EU170347"/>
        <s v="EU170348"/>
        <s v="EU185047"/>
        <s v="EU186381"/>
        <s v="EU192194"/>
        <s v="EU195449"/>
        <s v="EU219533"/>
        <s v="EU219534"/>
        <s v="EU236595"/>
        <s v="EU255257"/>
        <s v="EU266532"/>
        <s v="EU271967"/>
        <s v="EU271968"/>
        <s v="EU289287"/>
        <s v="EU294228"/>
        <s v="EU315244"/>
        <s v="EU327398"/>
        <s v="EU330199"/>
        <s v="EU331425"/>
        <s v="EU331426"/>
        <s v="EU350088"/>
        <s v="EU350089"/>
        <s v="EU350090"/>
        <s v="EU362917"/>
        <s v="EU362918"/>
        <s v="EU362919"/>
        <s v="EU365621"/>
        <s v="EU365622"/>
        <s v="EU366902"/>
        <s v="EU370687"/>
        <s v="EU370688"/>
        <s v="EU370913"/>
        <s v="EU372836"/>
        <s v="EU383016"/>
        <s v="EU410482"/>
        <s v="EU421841"/>
        <s v="EU429323"/>
        <s v="EU429343"/>
        <s v="EU555173"/>
        <s v="EU573358"/>
        <s v="EU574928"/>
        <s v="EU580135"/>
        <s v="EU580136"/>
        <s v="EU583804"/>
        <s v="EU595645"/>
        <s v="EU596446"/>
        <s v="EU602348"/>
        <s v="EU636993"/>
        <s v="EU685104"/>
        <s v="EU697813"/>
        <s v="EU707943"/>
        <s v="EU709732"/>
        <s v="EU715253"/>
        <s v="EU715370"/>
        <s v="EU727537"/>
        <s v="EU741249"/>
        <s v="EU850812"/>
        <s v="EU850813"/>
        <s v="EU855787"/>
        <s v="EU855788"/>
        <s v="EU881703"/>
        <s v="EU881985"/>
        <s v="EU925817"/>
        <s v="EU930825"/>
        <s v="EU932690"/>
        <s v="EU935738"/>
        <s v="EU935739"/>
        <s v="EU935740"/>
        <s v="EU938349"/>
        <s v="EU999782"/>
        <s v="FJ004637"/>
        <s v="FJ004638"/>
        <s v="FJ012880"/>
        <s v="FJ012881"/>
        <s v="FJ012882"/>
        <s v="FJ040197"/>
        <s v="FJ042668"/>
        <s v="FJ172221"/>
        <s v="FJ176937"/>
        <s v="FJ197818"/>
        <s v="FJ207465"/>
        <s v="FJ223605"/>
        <s v="FJ223606"/>
        <s v="FJ223607"/>
        <s v="FJ228229"/>
        <s v="FJ234438"/>
        <s v="FJ374272"/>
        <s v="FJ375766"/>
        <s v="FJ386569"/>
        <s v="FJ449539"/>
        <s v="FJ494913"/>
        <s v="FJ573246"/>
        <s v="FJ613505"/>
        <s v="FJ621586"/>
        <s v="FJ621587"/>
        <s v="FJ621588"/>
        <s v="FJ626843"/>
        <s v="FJ628167"/>
        <s v="FJ649478"/>
        <s v="FJ666132"/>
        <s v="FJ696404"/>
        <s v="FJ696405"/>
        <s v="FJ696406"/>
        <s v="FJ705300"/>
        <s v="FJ705301"/>
        <s v="FJ705806"/>
        <s v="FJ705807"/>
        <s v="FJ707368"/>
        <s v="FJ755814"/>
        <s v="FJ851149"/>
        <s v="FJ876826"/>
        <s v="FJ876827"/>
        <s v="FJ905104"/>
        <s v="FJ914220"/>
        <s v="FJ947048"/>
        <s v="FJ948173"/>
        <s v="FJ985252"/>
        <s v="FM162592"/>
        <s v="FM163399"/>
        <s v="FM164414"/>
        <s v="FM178282"/>
        <s v="FM178381"/>
        <s v="FM178382"/>
        <s v="FM178383"/>
        <s v="FM178384"/>
        <s v="FM179324"/>
        <s v="FM179941"/>
        <s v="FM180569"/>
        <s v="FM180570"/>
        <s v="FM207042"/>
        <s v="FM210331"/>
        <s v="FM246455"/>
        <s v="FM246880"/>
        <s v="FM246881"/>
        <s v="FM246882"/>
        <s v="FM246883"/>
        <s v="FM252033"/>
        <s v="FM865436"/>
        <s v="FM865437"/>
        <s v="FM865438"/>
        <s v="FM865439"/>
        <s v="FN357112"/>
        <s v="FN377602"/>
        <s v="FN390948"/>
        <s v="FN392236"/>
        <s v="FN392237"/>
        <s v="FN392238"/>
        <s v="FN392239"/>
        <s v="FN394966"/>
        <s v="FN428572"/>
        <s v="FN429021"/>
        <s v="FN429022"/>
        <s v="FN429023"/>
        <s v="FN429024"/>
        <s v="FN429025"/>
        <s v="FN429026"/>
        <s v="FN429027"/>
        <s v="FN429028"/>
        <s v="FN429029"/>
        <s v="FN429030"/>
        <s v="FN432031"/>
        <s v="FN433597"/>
        <s v="FN433598"/>
        <s v="FN434114"/>
        <s v="FN543094"/>
        <s v="FN543095"/>
        <s v="FN543096"/>
        <s v="FN543503"/>
        <s v="FN543504"/>
        <s v="FN543505"/>
        <s v="FN554767"/>
        <s v="FN554922"/>
        <s v="FN594520"/>
        <s v="FN597600"/>
        <s v="FN649415"/>
        <s v="FN649416"/>
        <s v="FN649417"/>
        <s v="FN649418"/>
        <s v="FN650141"/>
        <s v="FN665651"/>
        <s v="FN666576"/>
        <s v="FN666577"/>
        <s v="FN667595"/>
        <s v="FN667743"/>
        <s v="FN668942.1"/>
        <s v="FN668943.1"/>
        <s v="FN677368"/>
        <s v="FN689524"/>
        <s v="FN806791"/>
        <s v="FN806792"/>
        <s v="FN822745"/>
        <s v="FN822746"/>
        <s v="FN822747"/>
        <s v="FN822748"/>
        <s v="FN822749"/>
        <s v="FN825254"/>
        <s v="FN868248"/>
        <s v="FN868832"/>
        <s v="FN869858"/>
        <s v="FO082061"/>
        <s v="FO082821"/>
        <s v="FO082822"/>
        <s v="FO203353"/>
        <s v="FO203354"/>
        <s v="FO203500"/>
        <s v="FO203523"/>
        <s v="FO538766"/>
        <s v="FO681495"/>
        <s v="FO681496"/>
        <s v="FO681497"/>
        <s v="FO704549"/>
        <s v="FO818639"/>
        <s v="FO834904"/>
        <s v="FO834905"/>
        <s v="FP103043"/>
        <s v="FP103044"/>
        <s v="FP236826"/>
        <s v="FP236827"/>
        <s v="FP236828"/>
        <s v="FP236829"/>
        <s v="FP236830"/>
        <s v="FP340277"/>
        <s v="FP340278"/>
        <s v="FP340279"/>
        <s v="FP475957"/>
        <s v="FP565810"/>
        <s v="FP565811"/>
        <s v="FP565812"/>
        <s v="FP565813"/>
        <s v="FP885891"/>
        <s v="FP885893"/>
        <s v="FP885896"/>
        <s v="FP893246"/>
        <s v="FP928999"/>
        <s v="FQ311475"/>
        <s v="FQ311476"/>
        <s v="FQ311869"/>
        <s v="FQ311870"/>
        <s v="FQ311871"/>
        <s v="FQ311872"/>
        <s v="FQ311873"/>
        <s v="FQ311874"/>
        <s v="FQ482074"/>
        <s v="FQ482150.1"/>
        <s v="FQ790215"/>
        <s v="FQ859182"/>
        <s v="FQ859184"/>
        <s v="FQ958212"/>
        <s v="FR667690"/>
        <s v="FR667691"/>
        <s v="FR667692"/>
        <s v="FR667693"/>
        <s v="FR675941"/>
        <s v="FR687019"/>
        <s v="FR687301"/>
        <s v="FR687360"/>
        <s v="FR687361"/>
        <s v="FR687372"/>
        <s v="FR714836"/>
        <s v="FR714928"/>
        <s v="FR714929"/>
        <s v="FR719210"/>
        <s v="FR719211"/>
        <s v="FR719212"/>
        <s v="FR745874"/>
        <s v="FR746100"/>
        <s v="FR746101"/>
        <s v="FR746102"/>
        <s v="FR775255.1"/>
        <s v="FR798946"/>
        <s v="FR820585"/>
        <s v="FR820586"/>
        <s v="FR820587"/>
        <s v="FR821778"/>
        <s v="FR821780"/>
        <s v="FR824044"/>
        <s v="FR850039"/>
        <s v="FR851303"/>
        <s v="FR851304"/>
        <s v="FR851305"/>
        <s v="FR856859"/>
        <s v="FR856860"/>
        <s v="FR856861"/>
        <s v="FR871758"/>
        <s v="FR872378"/>
        <s v="FR872581"/>
        <s v="FR875157"/>
        <s v="GQ131302"/>
        <s v="GQ149342"/>
        <s v="GQ149343"/>
        <s v="GQ149344"/>
        <s v="GQ149345"/>
        <s v="GQ149346"/>
        <s v="GQ149347"/>
        <s v="GQ149348"/>
        <s v="GQ254849"/>
        <s v="GQ259888"/>
        <s v="GQ293073"/>
        <s v="GQ293074"/>
        <s v="GQ329881"/>
        <s v="GQ342610"/>
        <s v="GQ353340"/>
        <s v="GQ374156"/>
        <s v="GQ374157"/>
        <s v="GQ377752"/>
        <s v="GQ379901"/>
        <s v="GQ395338"/>
        <s v="GQ398086"/>
        <s v="GQ401131"/>
        <s v="GQ412195"/>
        <s v="GQ470395"/>
        <s v="GQ476987"/>
        <s v="GQ484954"/>
        <s v="GQ484955"/>
        <s v="GQ484956"/>
        <s v="GQ866234.1"/>
        <s v="GQ866235.1"/>
        <s v="GQ904226"/>
        <s v="GQ904227"/>
        <s v="GQ919031"/>
        <s v="GQ983381"/>
        <s v="GQ983559"/>
        <s v="GQ984145"/>
        <s v="GQ998872"/>
        <s v="GU014535"/>
        <s v="GU046453"/>
        <s v="GU056177"/>
        <s v="GU056178"/>
        <s v="GU056179"/>
        <s v="GU066867"/>
        <s v="GU080062"/>
        <s v="GU080063"/>
        <s v="GU080064"/>
        <s v="GU080065"/>
        <s v="GU080066"/>
        <s v="GU080067"/>
        <s v="GU108604"/>
        <s v="GU128949"/>
        <s v="GU144016"/>
        <s v="GU173851"/>
        <s v="GU195642"/>
        <s v="GU198194"/>
        <s v="GU214746"/>
        <s v="GU226194"/>
        <s v="GU228571"/>
        <s v="GU228572"/>
        <s v="GU237136"/>
        <s v="GU244485"/>
        <s v="GU256055"/>
        <s v="GU256641"/>
        <s v="GU271942"/>
        <s v="GU321094"/>
        <s v="GU322807"/>
        <s v="GU322808"/>
        <s v="GU363552"/>
        <s v="GU363949"/>
        <s v="GU371926"/>
        <s v="GU371927"/>
        <s v="GU371928"/>
        <s v="GU371929"/>
        <s v="GU380289"/>
        <s v="GU386376"/>
        <s v="GU479466"/>
        <s v="GU562624"/>
        <s v="GU562625"/>
        <s v="GU562626"/>
        <s v="GU565967"/>
        <s v="GU569091"/>
        <s v="GU584223"/>
        <s v="GU585907"/>
        <s v="GU591497"/>
        <s v="GU595196"/>
        <s v="GU722198"/>
        <s v="GU722199"/>
        <s v="GU722200"/>
        <s v="GU722201"/>
        <s v="GU937616"/>
        <s v="GU938457"/>
        <s v="GU938459"/>
        <s v="GU949535"/>
        <s v="HE577055"/>
        <s v="HE577112"/>
        <s v="HE577328"/>
        <s v="HE577329"/>
        <s v="HE577330"/>
        <s v="HE577331"/>
        <s v="HE577332"/>
        <s v="HE577333"/>
        <s v="HE578057"/>
        <s v="HE578058"/>
        <s v="HE579060"/>
        <s v="HE579062"/>
        <s v="HE579064"/>
        <s v="HE579066"/>
        <s v="HE579068"/>
        <s v="HE579070"/>
        <s v="HE579072"/>
        <s v="HE579074"/>
        <s v="HE603110"/>
        <s v="HE603111"/>
        <s v="HE603112"/>
        <s v="HE603113"/>
        <s v="HE603209"/>
        <s v="HE603210"/>
        <s v="HE603211"/>
        <s v="HE603212"/>
        <s v="HE603213"/>
        <s v="HE603214"/>
        <s v="HE603215"/>
        <s v="HE603216"/>
        <s v="HE603217"/>
        <s v="HE603218"/>
        <s v="HE603219.1"/>
        <s v="HE603220"/>
        <s v="HE603221"/>
        <s v="HE603222"/>
        <s v="HE603223"/>
        <s v="HE603224.1"/>
        <s v="HE603225"/>
        <s v="HE603226"/>
        <s v="HE603227"/>
        <s v="HE603228"/>
        <s v="HE603229"/>
        <s v="HE603230"/>
        <s v="HE603231"/>
        <s v="HE603232"/>
        <s v="HE603233"/>
        <s v="HE603234"/>
        <s v="HE603235"/>
        <s v="HE603236"/>
        <s v="HE603237"/>
        <s v="HE603238"/>
        <s v="HE610506"/>
        <s v="HE610900"/>
        <s v="HE610901"/>
        <s v="HE610902"/>
        <s v="HE611647"/>
        <s v="HE613570"/>
        <s v="HE613857"/>
        <s v="HE616529"/>
        <s v="HE616530"/>
        <s v="HE616531"/>
        <s v="HE616532"/>
        <s v="HE616681"/>
        <s v="HE616889"/>
        <s v="HE616891"/>
        <s v="HE616892"/>
        <s v="HE616893"/>
        <s v="HE616899"/>
        <s v="HE617161"/>
        <s v="HE650695"/>
        <s v="HE650696"/>
        <s v="HE650697"/>
        <s v="HE651325"/>
        <s v="HE651326"/>
        <s v="HE652087"/>
        <s v="HE654724"/>
        <s v="HE654725"/>
        <s v="HE654726"/>
        <s v="HE662694"/>
        <s v="HE663166"/>
        <s v="HE717024"/>
        <s v="HE717025"/>
        <s v="HE796684"/>
        <s v="HE805623"/>
        <s v="HE805916"/>
        <s v="HE805917"/>
        <s v="HE805918"/>
        <s v="HE862394"/>
        <s v="HE965804"/>
        <s v="HE970765"/>
        <s v="HE971710"/>
        <s v="HE983996"/>
        <s v="HE995406"/>
        <s v="HE995407"/>
        <s v="HE995408"/>
        <s v="HF545433"/>
        <s v="HF545434"/>
        <s v="HF545435"/>
        <s v="HF545615"/>
        <s v="HF560643"/>
        <s v="HF560644"/>
        <s v="HF560645"/>
        <s v="HF560646"/>
        <s v="HF560647"/>
        <s v="HF560648"/>
        <s v="HF560649.1"/>
        <s v="HF560650"/>
        <s v="HF562299"/>
        <s v="HF562301"/>
        <s v="HF565445"/>
        <s v="HF565446"/>
        <s v="HF570109"/>
        <s v="HF570110"/>
        <s v="HF571521"/>
        <s v="HF572032"/>
        <s v="HF677571"/>
        <s v="HF677572"/>
        <s v="HF677573"/>
        <s v="HF677574"/>
        <s v="HF677575"/>
        <s v="HF677576"/>
        <s v="HF677577"/>
        <s v="HF679279"/>
        <s v="HF937104"/>
        <s v="HF937209"/>
        <s v="HF953351"/>
        <s v="HF955507"/>
        <s v="HF969016.1"/>
        <s v="HG003695"/>
        <s v="HG008922"/>
        <s v="HG323816"/>
        <s v="HG380317"/>
        <s v="HG380318"/>
        <s v="HG380319"/>
        <s v="HG423344"/>
        <s v="HG428756"/>
        <s v="HG428759"/>
        <s v="HG428760"/>
        <s v="HG514500"/>
        <s v="HG518324"/>
        <s v="HG530136"/>
        <s v="HG530657"/>
        <s v="HG793096"/>
        <s v="HG793097"/>
        <s v="HG793098"/>
        <s v="HG793099"/>
        <s v="HG803186"/>
        <s v="HG803547"/>
        <s v="HG813243"/>
        <s v="HG813244"/>
        <s v="HG813245"/>
        <s v="HG813246"/>
        <s v="HG813248"/>
        <s v="HG813250"/>
        <s v="HG916853"/>
        <s v="HG916854"/>
        <s v="HG916855"/>
        <s v="HG917973"/>
        <s v="HG934082"/>
        <s v="HG938354"/>
        <s v="HG938356"/>
        <s v="HG938357"/>
        <s v="HG941719"/>
        <s v="HG941720"/>
        <s v="HG963476"/>
        <s v="HG963477"/>
        <s v="HG969193"/>
        <s v="HG970648"/>
        <s v="HG977523"/>
        <s v="HG977524"/>
        <s v="HG977525"/>
        <s v="HG977527"/>
        <s v="HG977528"/>
        <s v="HG977529"/>
        <s v="HM003572"/>
        <s v="HM008709"/>
        <s v="HM008710"/>
        <s v="HM021326"/>
        <s v="HM021327"/>
        <s v="HM021328"/>
        <s v="HM021329"/>
        <s v="HM021330"/>
        <s v="HM021331"/>
        <s v="HM037272"/>
        <s v="HM050421"/>
        <s v="HM050422"/>
        <s v="HM070380"/>
        <s v="HM114217"/>
        <s v="HM125987"/>
        <s v="HM125988"/>
        <s v="HM125989"/>
        <s v="HM126016"/>
        <s v="HM138652"/>
        <s v="HM138653"/>
        <s v="HM197723"/>
        <s v="HM231165"/>
        <s v="HM235948"/>
        <s v="HM236408"/>
        <s v="HM355591"/>
        <s v="HM371192"/>
        <s v="HM470204"/>
        <s v="HM486907"/>
        <s v="HM560971"/>
        <s v="HM590571"/>
        <s v="HM622074"/>
        <s v="HM626202"/>
        <s v="HM748980"/>
        <s v="HM756641"/>
        <s v="HM807366"/>
        <s v="HQ015473"/>
        <s v="HQ023861"/>
        <s v="HQ023862"/>
        <s v="HQ023863"/>
        <s v="HQ114281"/>
        <s v="HQ114282"/>
        <s v="HQ114283"/>
        <s v="HQ114284"/>
        <s v="HQ115078"/>
        <s v="HQ116412"/>
        <s v="HQ128580"/>
        <s v="HQ156229"/>
        <s v="HQ156230"/>
        <s v="HQ170520"/>
        <s v="HQ170521"/>
        <s v="HQ173810"/>
        <s v="HQ201416"/>
        <s v="HQ202266"/>
        <s v="HQ230976"/>
        <s v="HQ230977"/>
        <s v="HQ259051"/>
        <s v="HQ259052"/>
        <s v="HQ259116"/>
        <s v="HQ259117"/>
        <s v="HQ259118"/>
        <s v="HQ324782"/>
        <s v="HQ328804"/>
        <s v="HQ332527"/>
        <s v="HQ332528"/>
        <s v="HQ332529"/>
        <s v="HQ332530"/>
        <s v="HQ332531"/>
        <s v="HQ332785"/>
        <s v="HQ404303"/>
        <s v="HQ425708"/>
        <s v="HQ451074"/>
        <s v="HQ589350"/>
        <s v="HQ622575"/>
        <s v="HQ622576"/>
        <s v="HQ622718"/>
        <s v="HQ624979"/>
        <s v="HQ637382"/>
        <s v="HQ646604"/>
        <s v="HQ659758"/>
        <s v="HQ693810"/>
        <s v="HQ696461"/>
        <s v="HQ724512"/>
        <s v="HQ730898"/>
        <s v="HQ833018"/>
        <s v="HQ834472"/>
        <s v="HQ834473"/>
        <s v="HQ848325"/>
        <s v="HQ891317"/>
        <s v="HQ896493"/>
        <s v="J01566"/>
        <s v="J01764"/>
        <s v="J03014"/>
        <s v="J03319"/>
        <s v="J03321"/>
        <s v="J04240"/>
        <s v="JANG01000027.1"/>
        <s v="JASL01000037"/>
        <s v="JDWA01000031"/>
        <s v="JF267651"/>
        <s v="JF267652"/>
        <s v="JF267653"/>
        <s v="JF267654"/>
        <s v="JF268688"/>
        <s v="JF268689"/>
        <s v="JF274987"/>
        <s v="JF274988"/>
        <s v="JF274989"/>
        <s v="JF274990"/>
        <s v="JF274991"/>
        <s v="JF274992"/>
        <s v="JF274993"/>
        <s v="JF308629"/>
        <s v="JF308630"/>
        <s v="JF308631"/>
        <s v="JF343536"/>
        <s v="JF436966"/>
        <s v="JF503991"/>
        <s v="JF703130"/>
        <s v="JF714412"/>
        <s v="JF776874"/>
        <s v="JF779678"/>
        <s v="JF785549"/>
        <s v="JF785550"/>
        <s v="JF795024"/>
        <s v="JF800907"/>
        <s v="JF807312"/>
        <s v="JF809815"/>
        <s v="JF813186"/>
        <s v="JF813187"/>
        <s v="JF813188"/>
        <s v="JF827298"/>
        <s v="JF828150"/>
        <s v="JF834911"/>
        <s v="JF927996"/>
        <s v="JF937655"/>
        <s v="JF968540"/>
        <s v="JF968541"/>
        <s v="JF968542"/>
        <s v="JF968543"/>
        <s v="JHUI01000005"/>
        <s v="JN012467"/>
        <s v="JN032732"/>
        <s v="JN084214"/>
        <s v="JN084215"/>
        <s v="JN087528"/>
        <s v="JN087529"/>
        <s v="JN093097"/>
        <s v="JN106353"/>
        <s v="JN119829"/>
        <s v="JN119830"/>
        <s v="JN157804"/>
        <s v="JN172910"/>
        <s v="JN172911"/>
        <s v="JN172912"/>
        <s v="JN172926"/>
        <s v="JN172927"/>
        <s v="JN172928"/>
        <s v="JN180627"/>
        <s v="JN202624"/>
        <s v="JN205800"/>
        <s v="JN215523"/>
        <s v="JN215524"/>
        <s v="JN225497"/>
        <s v="JN232517"/>
        <s v="JN232518"/>
        <s v="JN233705"/>
        <s v="JN247852"/>
        <s v="JN247853"/>
        <s v="JN248563"/>
        <s v="JN253636"/>
        <s v="JN315882"/>
        <s v="JN315883"/>
        <s v="JN315884"/>
        <s v="JN315885"/>
        <s v="JN377410"/>
        <s v="JN393220"/>
        <s v="JN412137"/>
        <s v="JN420336"/>
        <s v="JN566044"/>
        <s v="JN596279"/>
        <s v="JN596280"/>
        <s v="JN601038"/>
        <s v="JN626286"/>
        <s v="JN648090"/>
        <s v="JN687470"/>
        <s v="JN689217"/>
        <s v="JN689218"/>
        <s v="JN689219"/>
        <s v="JN689220"/>
        <s v="JN692546"/>
        <s v="JN793951"/>
        <s v="JN796410"/>
        <s v="JN797501"/>
        <s v="JN835187"/>
        <s v="JN861072"/>
        <s v="JN872565"/>
        <s v="JN885080"/>
        <s v="JN885081"/>
        <s v="JN887338"/>
        <s v="JN935897"/>
        <s v="JN935898"/>
        <s v="JN935899"/>
        <s v="JN979787"/>
        <s v="JN980137"/>
        <s v="JN980138"/>
        <s v="JN983042"/>
        <s v="JN983043"/>
        <s v="JN983044"/>
        <s v="JN983045"/>
        <s v="JN983046"/>
        <s v="JN983047"/>
        <s v="JN983048"/>
        <s v="JN983049"/>
        <s v="JN985534"/>
        <s v="JN995611"/>
        <s v="JPVV01000067"/>
        <s v="JQ001791"/>
        <s v="JQ004006"/>
        <s v="JQ010984"/>
        <s v="JQ031550"/>
        <s v="JQ031551"/>
        <s v="JQ031552"/>
        <s v="JQ041633"/>
        <s v="JQ060896"/>
        <s v="JQ065021"/>
        <s v="JQ065022"/>
        <s v="JQ066766"/>
        <s v="JQ066767"/>
        <s v="JQ245699"/>
        <s v="JQ245700"/>
        <s v="JQ245701"/>
        <s v="JQ245702"/>
        <s v="JQ245703"/>
        <s v="JQ245704"/>
        <s v="JQ246438"/>
        <s v="JQ269335"/>
        <s v="JQ269336"/>
        <s v="JQ292796"/>
        <s v="JQ312422"/>
        <s v="JQ312423"/>
        <s v="JQ312424"/>
        <s v="JQ314407"/>
        <s v="JQ319766"/>
        <s v="JQ319767"/>
        <s v="JQ319768"/>
        <s v="JQ319769"/>
        <s v="JQ319770"/>
        <s v="JQ319771"/>
        <s v="JQ319772"/>
        <s v="JQ319773"/>
        <s v="JQ319774"/>
        <s v="JQ319775"/>
        <s v="JQ340175"/>
        <s v="JQ348844"/>
        <s v="JQ348845"/>
        <s v="JQ349085"/>
        <s v="JQ356870"/>
        <s v="JQ364967"/>
        <s v="JQ418520"/>
        <s v="JQ418521"/>
        <s v="JQ418522"/>
        <s v="JQ418523"/>
        <s v="JQ418524"/>
        <s v="JQ418525"/>
        <s v="JQ418526"/>
        <s v="JQ418527"/>
        <s v="JQ418528"/>
        <s v="JQ418529"/>
        <s v="JQ418530"/>
        <s v="JQ418531"/>
        <s v="JQ418532"/>
        <s v="JQ418533"/>
        <s v="JQ418534"/>
        <s v="JQ418535"/>
        <s v="JQ418536"/>
        <s v="JQ418537"/>
        <s v="JQ418538"/>
        <s v="JQ418539"/>
        <s v="JQ418540"/>
        <s v="JQ418541"/>
        <s v="JQ418542"/>
        <s v="JQ432559"/>
        <s v="JQ436721"/>
        <s v="JQ436722"/>
        <s v="JQ480155"/>
        <s v="JQ606827"/>
        <s v="JQ609357"/>
        <s v="JQ611726"/>
        <s v="JQ611727"/>
        <s v="JQ619831"/>
        <s v="JQ621947"/>
        <s v="JQ655731"/>
        <s v="JQ655732"/>
        <s v="JQ657805"/>
        <s v="JQ657806"/>
        <s v="JQ661328"/>
        <s v="JQ661329"/>
        <s v="JQ661330"/>
        <s v="JQ661331"/>
        <s v="JQ661332"/>
        <s v="JQ663598"/>
        <s v="JQ664550"/>
        <s v="JQ665880"/>
        <s v="JQ670904"/>
        <s v="JQ670905"/>
        <s v="JQ670906"/>
        <s v="JQ678602"/>
        <s v="JQ684023"/>
        <s v="JQ684024"/>
        <s v="JQ684025"/>
        <s v="JQ696952"/>
        <s v="JQ728013"/>
        <s v="JQ728484"/>
        <s v="JQ739157"/>
        <s v="JQ739158"/>
        <s v="JQ773456"/>
        <s v="JQ773457"/>
        <s v="JQ776504"/>
        <s v="JQ776505"/>
        <s v="JQ776506"/>
        <s v="JQ776507"/>
        <s v="JQ776509"/>
        <s v="JQ776510"/>
        <s v="JQ782192"/>
        <s v="JQ783055"/>
        <s v="JQ783056"/>
        <s v="JQ796370"/>
        <s v="JQ796371"/>
        <s v="JQ821353"/>
        <s v="JQ821354"/>
        <s v="JQ821355"/>
        <s v="JQ821356"/>
        <s v="JQ821357"/>
        <s v="JQ824049"/>
        <s v="JQ837276"/>
        <s v="JQ861958"/>
        <s v="JQ861960"/>
        <s v="JQ901381"/>
        <s v="JQ996148"/>
        <s v="JQ996149"/>
        <s v="JQ996150"/>
        <s v="JQAK01000007"/>
        <s v="JQAK01000011"/>
        <s v="JROQ01000053"/>
        <s v="JRQA01000059"/>
        <s v="JRQA01000080"/>
        <s v="JRQB01000010"/>
        <s v="JRQB01000019"/>
        <s v="JRQB01000023"/>
        <s v="JRQB01000033"/>
        <s v="JX017306"/>
        <s v="JX017307"/>
        <s v="JX017308"/>
        <s v="JX017309"/>
        <s v="JX023543"/>
        <s v="JX065630"/>
        <s v="JX069966"/>
        <s v="JX072963"/>
        <s v="JX076770"/>
        <s v="JX077110"/>
        <s v="JX101638"/>
        <s v="JX101639"/>
        <s v="JX101640"/>
        <s v="JX101641"/>
        <s v="JX101642"/>
        <s v="JX101643"/>
        <s v="JX101644"/>
        <s v="JX101645"/>
        <s v="JX101646"/>
        <s v="JX101647"/>
        <s v="JX101693"/>
        <s v="JX104759"/>
        <s v="JX104760"/>
        <s v="JX133088"/>
        <s v="JX134061"/>
        <s v="JX139735"/>
        <s v="JX141473"/>
        <s v="JX174167"/>
        <s v="JX174168"/>
        <s v="JX174169"/>
        <s v="JX182975"/>
        <s v="JX193301"/>
        <s v="JX193302"/>
        <s v="JX254913"/>
        <s v="JX258654"/>
        <s v="JX258655"/>
        <s v="JX258656"/>
        <s v="JX275965"/>
        <s v="JX283456"/>
        <s v="JX294729"/>
        <s v="JX294730"/>
        <s v="JX294731"/>
        <s v="JX294732"/>
        <s v="JX294733"/>
        <s v="JX294734"/>
        <s v="JX294735"/>
        <s v="JX294736"/>
        <s v="JX294737"/>
        <s v="JX312671"/>
        <s v="JX397875"/>
        <s v="JX406743"/>
        <s v="JX416328"/>
        <s v="JX416329"/>
        <s v="JX424423"/>
        <s v="JX424424"/>
        <s v="JX424614"/>
        <s v="JX430448"/>
        <s v="JX436327"/>
        <s v="JX442973"/>
        <s v="JX442974"/>
        <s v="JX442975"/>
        <s v="JX442976"/>
        <s v="JX442977"/>
        <s v="JX445149"/>
        <s v="JX457478"/>
        <s v="JX457479"/>
        <s v="JX461340"/>
        <s v="JX469383"/>
        <s v="JX469832"/>
        <s v="JX494965"/>
        <s v="JX514065"/>
        <s v="JX514066"/>
        <s v="JX515587"/>
        <s v="JX515588"/>
        <s v="JX548317"/>
        <s v="JX566767"/>
        <s v="JX566768"/>
        <s v="JX566769"/>
        <s v="JX566770"/>
        <s v="JX569338"/>
        <s v="JX627737"/>
        <s v="JX668987"/>
        <s v="JX668988"/>
        <s v="JX668989"/>
        <s v="JX683454"/>
        <s v="JX827416"/>
        <s v="JX843237"/>
        <s v="JX843238"/>
        <s v="JX846826"/>
        <s v="JX847411"/>
        <s v="JX847602"/>
        <s v="JX847604"/>
        <s v="JX863070"/>
        <s v="JX891462"/>
        <s v="JX898993"/>
        <s v="JX981514"/>
        <s v="JX988621"/>
        <s v="JX997935"/>
        <s v="K00826"/>
        <s v="K03295"/>
        <s v="KC005723"/>
        <s v="KC019311"/>
        <s v="KC020049"/>
        <s v="KC167328"/>
        <s v="KC189475"/>
        <s v="KC206006"/>
        <s v="KC237287"/>
        <s v="KC237288"/>
        <s v="KC237289"/>
        <s v="KC249996"/>
        <s v="KC255223"/>
        <s v="KC255224"/>
        <s v="KC286618"/>
        <s v="KC291146"/>
        <s v="KC291147"/>
        <s v="KC292503"/>
        <s v="KC306506"/>
        <s v="KC311431"/>
        <s v="KC335143"/>
        <s v="KC340959"/>
        <s v="KC340960"/>
        <s v="KC344732"/>
        <s v="KC354801"/>
        <s v="KC354802"/>
        <s v="KC405064"/>
        <s v="KC405065"/>
        <s v="KC405622"/>
        <s v="KC417494"/>
        <s v="KC417495"/>
        <s v="KC456362"/>
        <s v="KC491194"/>
        <s v="KC491195"/>
        <s v="KC503911"/>
        <s v="KC511628"/>
        <s v="KC525245"/>
        <s v="KC540630"/>
        <s v="KC542381"/>
        <s v="KC542382"/>
        <s v="KC542383"/>
        <s v="KC542384"/>
        <s v="KC543497"/>
        <s v="KC545797"/>
        <s v="KC561053"/>
        <s v="KC561054"/>
        <s v="KC561055"/>
        <s v="KC561137"/>
        <s v="KC609322"/>
        <s v="KC609323"/>
        <s v="KC617920"/>
        <s v="KC617921"/>
        <s v="KC663407"/>
        <s v="KC686700"/>
        <s v="KC733807"/>
        <s v="KC734560"/>
        <s v="KC734561"/>
        <s v="KC734562"/>
        <s v="KC734563"/>
        <s v="KC757416"/>
        <s v="KC757417"/>
        <s v="KC771559"/>
        <s v="KC788287"/>
        <s v="KC788405"/>
        <s v="KC812101"/>
        <s v="KC812102"/>
        <s v="KC812103"/>
        <s v="KC818265"/>
        <s v="KC845573"/>
        <s v="KC871566"/>
        <s v="KC886366"/>
        <s v="KC895877"/>
        <s v="KC895878"/>
        <s v="KC895984"/>
        <s v="KC920663"/>
        <s v="KC920664"/>
        <s v="KC935372"/>
        <s v="KC954773"/>
        <s v="KC958437"/>
        <s v="KC960485"/>
        <s v="KF017315"/>
        <s v="KF017316"/>
        <s v="KF017317"/>
        <s v="KF017318"/>
        <s v="KF017319"/>
        <s v="KF017320"/>
        <s v="KF017321"/>
        <s v="KF017322"/>
        <s v="KF056330"/>
        <s v="KF152885"/>
        <s v="KF182187"/>
        <s v="KF182188"/>
        <s v="KF182189"/>
        <s v="KF182190"/>
        <s v="KF182191"/>
        <s v="KF182192"/>
        <s v="KF182193"/>
        <s v="KF192842"/>
        <s v="KF220657"/>
        <s v="KF220658"/>
        <s v="KF250428"/>
        <s v="KF278750"/>
        <s v="KF290377"/>
        <s v="KF290378"/>
        <s v="KF290957"/>
        <s v="KF295828"/>
        <s v="KF295829"/>
        <s v="KF362121"/>
        <s v="KF362122"/>
        <s v="KF364953"/>
        <s v="KF364954"/>
        <s v="KF364955"/>
        <s v="KF364956"/>
        <s v="KF364957"/>
        <s v="KF365913"/>
        <s v="KF433938"/>
        <s v="KF440690"/>
        <s v="KF471116"/>
        <s v="KF494257"/>
        <s v="KF498970"/>
        <s v="KF498971"/>
        <s v="KF501372"/>
        <s v="KF527230"/>
        <s v="KF534788"/>
        <s v="KF536616"/>
        <s v="KF551948"/>
        <s v="KF577590"/>
        <s v="KF577591"/>
        <s v="KF582523"/>
        <s v="KF602047"/>
        <s v="KF602048"/>
        <s v="KF602049"/>
        <s v="KF602050"/>
        <s v="KF602051"/>
        <s v="KF623109"/>
        <s v="KF640086"/>
        <s v="KF648557"/>
        <s v="KF648558"/>
        <s v="KF648874"/>
        <s v="KF648875"/>
        <s v="KF652071"/>
        <s v="KF652072"/>
        <s v="KF669606"/>
        <s v="KF697250"/>
        <s v="KF697251"/>
        <s v="KF697252"/>
        <s v="KF701335"/>
        <s v="KF702385"/>
        <s v="KF705205"/>
        <s v="KF705206"/>
        <s v="KF705207"/>
        <s v="KF719970"/>
        <s v="KF719971"/>
        <s v="KF719972"/>
        <s v="KF732966"/>
        <s v="KF738053"/>
        <s v="KF740630"/>
        <s v="KF740631"/>
        <s v="KF740632"/>
        <s v="KF740633"/>
        <s v="KF740634"/>
        <s v="KF787110"/>
        <s v="KF793937"/>
        <s v="KF798180"/>
        <s v="KF813021"/>
        <s v="KF840720"/>
        <s v="KF874496"/>
        <s v="KF874497"/>
        <s v="KF874498"/>
        <s v="KF874499"/>
        <s v="KF877335"/>
        <s v="KF879106"/>
        <s v="KF914891"/>
        <s v="KF954150"/>
        <s v="KF954759"/>
        <s v="KF954760"/>
        <s v="KF955987"/>
        <s v="KF957646"/>
        <s v="KF976405"/>
        <s v="KF976462"/>
        <s v="KF977034"/>
        <s v="KF986324"/>
        <s v="KF992018"/>
        <s v="KF992024"/>
        <s v="KF998104"/>
        <s v="KF998105"/>
        <s v="KJ009324"/>
        <s v="KJ018153"/>
        <s v="KJ018154"/>
        <s v="KJ125070"/>
        <s v="KJ146687"/>
        <s v="KJ146688"/>
        <s v="KJ146689"/>
        <s v="KJ170699"/>
        <s v="KJ396772"/>
        <s v="KJ413946"/>
        <s v="KJ461963"/>
        <s v="KJ470776"/>
        <s v="KJ477078"/>
        <s v="KJ484626"/>
        <s v="KJ484627"/>
        <s v="KJ484628"/>
        <s v="KJ484629"/>
        <s v="KJ484630"/>
        <s v="KJ484631"/>
        <s v="KJ484632"/>
        <s v="KJ484634"/>
        <s v="KJ484635"/>
        <s v="KJ484636"/>
        <s v="KJ484637"/>
        <s v="KJ484638"/>
        <s v="KJ484639"/>
        <s v="KJ484640"/>
        <s v="KJ484641"/>
        <s v="KJ493819"/>
        <s v="KJ534569"/>
        <s v="KJ541681"/>
        <s v="KJ547696"/>
        <s v="KJ586855"/>
        <s v="KJ586856"/>
        <s v="KJ598491"/>
        <s v="KJ598492"/>
        <s v="KJ616405"/>
        <s v="KJ616406"/>
        <s v="KJ767737"/>
        <s v="KJ767738"/>
        <s v="KJ778678"/>
        <s v="KJ801833"/>
        <s v="KJ842484"/>
        <s v="KJ933392"/>
        <s v="KK240934"/>
        <s v="KM051846"/>
        <s v="KM067908"/>
        <s v="KM189195"/>
        <s v="L05392"/>
        <s v="L09673"/>
        <s v="L27758"/>
        <s v="L31578"/>
        <s v="L31579"/>
        <s v="L38403"/>
        <s v="L42455"/>
        <s v="L75827"/>
        <s v="LK021128"/>
        <s v="LK056645"/>
        <s v="LK056646"/>
        <s v="LM651376"/>
        <s v="LM994717"/>
        <s v="LN554848"/>
        <s v="LN554849"/>
        <s v="LN554850"/>
        <s v="LN554851"/>
        <s v="LN554853"/>
        <s v="LN554854"/>
        <s v="LN614828"/>
        <s v="LN614829"/>
        <s v="LN679999.1"/>
        <s v="LN680000.1"/>
        <s v="LN681226"/>
        <s v="LN681228"/>
        <s v="LN681235.1"/>
        <s v="LN774770"/>
        <s v="LN774771"/>
        <s v="LN831041.1"/>
        <s v="LN831042.1"/>
        <s v="LN831046.1"/>
        <s v="LN831047.1"/>
        <s v="LN831788"/>
        <s v="LN831789"/>
        <s v="LN879548"/>
        <s v="LN890519"/>
        <s v="LN890521"/>
        <s v="LN890523.1"/>
        <s v="LN890525.1"/>
        <s v="LN890526.1"/>
        <s v="M10316"/>
        <s v="M12730"/>
        <s v="M13761"/>
        <s v="M16217"/>
        <s v="M18274"/>
        <s v="M18275"/>
        <s v="M19465"/>
        <s v="M19652"/>
        <s v="M21778"/>
        <s v="M25059"/>
        <s v="M28829"/>
        <s v="M29725"/>
        <s v="M32882"/>
        <s v="M37402"/>
        <s v="M38574"/>
        <s v="M63891"/>
        <s v="M73819"/>
        <s v="M94552"/>
        <s v="S46711"/>
        <s v="S49203"/>
        <s v="S89470"/>
        <s v="U00090"/>
        <s v="U02482"/>
        <s v="U03641"/>
        <s v="U10186"/>
        <s v="U10426"/>
        <s v="U12689"/>
        <s v="U16027"/>
        <s v="U20374"/>
        <s v="U20550"/>
        <s v="U21859"/>
        <s v="U22411"/>
        <s v="U23762"/>
        <s v="U26594"/>
        <s v="U30294"/>
        <s v="U30316"/>
        <s v="U32369"/>
        <s v="U32378"/>
        <s v="U32379"/>
        <s v="U32380"/>
        <s v="U35629"/>
        <s v="U36383"/>
        <s v="U36910"/>
        <s v="U38428"/>
        <s v="U38429"/>
        <s v="U40259"/>
        <s v="U43414"/>
        <s v="U44843"/>
        <s v="U47023"/>
        <s v="U49503"/>
        <s v="U57647"/>
        <s v="U59131"/>
        <s v="U59416"/>
        <s v="U66917"/>
        <s v="U67194"/>
        <s v="U67921"/>
        <s v="U71220"/>
        <s v="U73041"/>
        <s v="U74623"/>
        <s v="U75508"/>
        <s v="U76614"/>
        <s v="U77780"/>
        <s v="U78295"/>
        <s v="U78513"/>
        <s v="U80928"/>
        <s v="U81610"/>
        <s v="U83488"/>
        <s v="U83788"/>
        <s v="U85507"/>
        <s v="U88088"/>
        <s v="U93082"/>
        <s v="U94409"/>
        <s v="U94491"/>
        <s v="U96609"/>
        <s v="U96610"/>
        <s v="V00268"/>
        <s v="V01277"/>
        <s v="V01278"/>
        <s v="V01282"/>
        <s v="X01654"/>
        <s v="X02166"/>
        <s v="X02529"/>
        <s v="X02608"/>
        <s v="X03987"/>
        <s v="X04466"/>
        <s v="X06627"/>
        <s v="X06707"/>
        <s v="X07128"/>
        <s v="X13801"/>
        <s v="X14438"/>
        <s v="X15669"/>
        <s v="X16460"/>
        <s v="X17205"/>
        <s v="X53952"/>
        <s v="X54107"/>
        <s v="X56204"/>
        <s v="X56954"/>
        <s v="X59266"/>
        <s v="X61927"/>
        <s v="X62475"/>
        <s v="X65098"/>
        <s v="X66468"/>
        <s v="X66730"/>
        <s v="X68366"/>
        <s v="X68367"/>
        <s v="X69872"/>
        <s v="X71400"/>
        <s v="X72021"/>
        <s v="X72691"/>
        <s v="X75356"/>
        <s v="X80774"/>
        <s v="X90708"/>
        <s v="X92945"/>
        <s v="X92946"/>
        <s v="X96982"/>
        <s v="X99132"/>
        <s v="Y11173"/>
        <s v="Y16897"/>
        <s v="Y17109"/>
        <s v="Y19120"/>
        <s v="Z11717"/>
        <s v="Z22927"/>
        <s v="Z50864"/>
        <s v="Z99436"/>
        <m/>
      </sharedItems>
    </cacheField>
    <cacheField name="Size (Kb)" numFmtId="0">
      <sharedItems count="5541">
        <n v="0.537"/>
        <n v="0.744"/>
        <n v="0.846"/>
        <n v="0.87"/>
        <n v="0.886"/>
        <n v="0.998"/>
        <n v="1.022"/>
        <n v="1.041"/>
        <n v="1.065"/>
        <n v="1.091"/>
        <n v="1.216"/>
        <n v="1.222"/>
        <n v="1.226"/>
        <n v="1.278"/>
        <n v="1.279"/>
        <n v="1.284"/>
        <n v="1.286"/>
        <n v="1.288"/>
        <n v="1.293"/>
        <n v="1.296"/>
        <n v="1.298"/>
        <n v="1.307"/>
        <n v="1.308"/>
        <n v="1.313"/>
        <n v="1.315"/>
        <n v="1.326"/>
        <n v="1.338"/>
        <n v="1.346"/>
        <n v="1.364"/>
        <n v="1.365"/>
        <n v="1.401"/>
        <n v="1.406"/>
        <n v="1.41"/>
        <n v="1.44"/>
        <n v="1.442"/>
        <n v="1.447"/>
        <n v="1.448"/>
        <n v="1.452"/>
        <n v="1.46"/>
        <n v="1.471"/>
        <n v="1.476"/>
        <n v="1.478"/>
        <n v="1.485"/>
        <n v="1.488"/>
        <n v="1.49"/>
        <n v="1.506"/>
        <n v="1.509"/>
        <n v="1.511"/>
        <n v="1.524"/>
        <n v="1.527"/>
        <n v="1.54"/>
        <n v="1.546"/>
        <n v="1.549"/>
        <n v="1.551"/>
        <n v="1.552"/>
        <n v="1.564"/>
        <n v="1.565"/>
        <n v="1.573"/>
        <n v="1.594"/>
        <n v="1.634"/>
        <n v="1.641"/>
        <n v="1.643"/>
        <n v="1.646"/>
        <n v="1.647"/>
        <n v="1.651"/>
        <n v="1.656"/>
        <n v="1.658"/>
        <n v="1.661"/>
        <n v="1.668"/>
        <n v="1.669"/>
        <n v="1.672"/>
        <n v="1.68"/>
        <n v="1.683"/>
        <n v="1.711"/>
        <n v="1.717"/>
        <n v="1.719"/>
        <n v="1.724"/>
        <n v="1.729"/>
        <n v="1.732"/>
        <n v="1.735"/>
        <n v="1.736"/>
        <n v="1.742"/>
        <n v="1.765"/>
        <n v="1.768"/>
        <n v="1.77"/>
        <n v="1.782"/>
        <n v="1.783"/>
        <n v="1.786"/>
        <n v="1.788"/>
        <n v="1.806"/>
        <n v="1.813"/>
        <n v="1.815"/>
        <n v="1.821"/>
        <n v="1.822"/>
        <n v="1.823"/>
        <n v="1.828"/>
        <n v="1.836"/>
        <n v="1.84"/>
        <n v="1.851"/>
        <n v="1.852"/>
        <n v="1.865"/>
        <n v="1.866"/>
        <n v="1.882"/>
        <n v="1.883"/>
        <n v="1.902"/>
        <n v="1.905"/>
        <n v="1.91"/>
        <n v="1.913"/>
        <n v="1.916"/>
        <n v="1.917"/>
        <n v="1.919"/>
        <n v="1.92"/>
        <n v="1.921"/>
        <n v="1.933"/>
        <n v="1.958"/>
        <n v="1.96"/>
        <n v="1.967"/>
        <n v="1.97"/>
        <n v="1.973"/>
        <n v="1.981"/>
        <n v="1.983"/>
        <n v="1.986"/>
        <n v="1.987"/>
        <n v="1.989"/>
        <n v="1.995"/>
        <n v="2.004"/>
        <n v="2.005"/>
        <n v="2.014"/>
        <n v="2.035"/>
        <n v="2.038"/>
        <n v="2.047"/>
        <n v="2.048"/>
        <n v="2.051"/>
        <n v="2.058"/>
        <n v="2.061"/>
        <n v="2.062"/>
        <n v="2.066"/>
        <n v="2.069"/>
        <n v="2.083"/>
        <n v="2.089"/>
        <n v="2.091"/>
        <n v="2.096"/>
        <n v="2.099"/>
        <n v="2.1"/>
        <n v="2.101"/>
        <n v="2.105"/>
        <n v="2.111"/>
        <n v="2.112"/>
        <n v="2.117"/>
        <n v="2.12"/>
        <n v="2.126"/>
        <n v="2.127"/>
        <n v="2.131"/>
        <n v="2.133"/>
        <n v="2.134"/>
        <n v="2.135"/>
        <n v="2.14"/>
        <n v="2.154"/>
        <n v="2.158"/>
        <n v="2.163"/>
        <n v="2.175"/>
        <n v="2.178"/>
        <n v="2.189"/>
        <n v="2.197"/>
        <n v="2.198"/>
        <n v="2.2"/>
        <n v="2.216"/>
        <n v="2.218"/>
        <n v="2.219"/>
        <n v="2.221"/>
        <n v="2.229"/>
        <n v="2.235"/>
        <n v="2.241"/>
        <n v="2.246"/>
        <n v="2.248"/>
        <n v="2.251"/>
        <n v="2.252"/>
        <n v="2.262"/>
        <n v="2.272"/>
        <n v="2.277"/>
        <n v="2.278"/>
        <n v="2.287"/>
        <n v="2.295"/>
        <n v="2.297"/>
        <n v="2.3"/>
        <n v="2.306"/>
        <n v="2.308"/>
        <n v="2.311"/>
        <n v="2.317"/>
        <n v="2.319"/>
        <n v="2.33"/>
        <n v="2.331"/>
        <n v="2.334"/>
        <n v="2.343"/>
        <n v="2.345"/>
        <n v="2.348"/>
        <n v="2.353"/>
        <n v="2.355"/>
        <n v="2.357"/>
        <n v="2.361"/>
        <n v="2.362"/>
        <n v="2.365"/>
        <n v="2.366"/>
        <n v="2.367"/>
        <n v="2.371"/>
        <n v="2.378"/>
        <n v="2.38"/>
        <n v="2.391"/>
        <n v="2.396"/>
        <n v="2.399"/>
        <n v="2.402"/>
        <n v="2.407"/>
        <n v="2.412"/>
        <n v="2.424"/>
        <n v="2.426"/>
        <n v="2.429"/>
        <n v="2.439"/>
        <n v="2.444"/>
        <n v="2.446"/>
        <n v="2.45"/>
        <n v="2.457"/>
        <n v="2.458"/>
        <n v="2.459"/>
        <n v="2.461"/>
        <n v="2.462"/>
        <n v="2.467"/>
        <n v="2.469"/>
        <n v="2.472"/>
        <n v="2.473"/>
        <n v="2.475"/>
        <n v="2.491"/>
        <n v="2.493"/>
        <n v="2.496"/>
        <n v="2.514"/>
        <n v="2.52"/>
        <n v="2.524"/>
        <n v="2.527"/>
        <n v="2.531"/>
        <n v="2.534"/>
        <n v="2.538"/>
        <n v="2.539"/>
        <n v="2.54"/>
        <n v="2.544"/>
        <n v="2.546"/>
        <n v="2.557"/>
        <n v="2.561"/>
        <n v="2.562"/>
        <n v="2.584"/>
        <n v="2.587"/>
        <n v="2.59"/>
        <n v="2.591"/>
        <n v="2.602"/>
        <n v="2.61"/>
        <n v="2.614"/>
        <n v="2.619"/>
        <n v="2.631"/>
        <n v="2.637"/>
        <n v="2.638"/>
        <n v="2.644"/>
        <n v="2.645"/>
        <n v="2.649"/>
        <n v="2.65"/>
        <n v="2.656"/>
        <n v="2.658"/>
        <n v="2.661"/>
        <n v="2.662"/>
        <n v="2.665"/>
        <n v="2.669"/>
        <n v="2.672"/>
        <n v="2.677"/>
        <n v="2.682"/>
        <n v="2.683"/>
        <n v="2.687"/>
        <n v="2.69"/>
        <n v="2.691"/>
        <n v="2.697"/>
        <n v="2.699"/>
        <n v="2.702"/>
        <n v="2.707"/>
        <n v="2.721"/>
        <n v="2.723"/>
        <n v="2.725"/>
        <n v="2.726"/>
        <n v="2.734"/>
        <n v="2.745"/>
        <n v="2.747"/>
        <n v="2.749"/>
        <n v="2.75"/>
        <n v="2.751"/>
        <n v="2.756"/>
        <n v="2.773"/>
        <n v="2.779"/>
        <n v="2.782"/>
        <n v="2.801"/>
        <n v="2.802"/>
        <n v="2.804"/>
        <n v="2.82"/>
        <n v="2.825"/>
        <n v="2.836"/>
        <n v="2.838"/>
        <n v="2.841"/>
        <n v="2.846"/>
        <n v="2.861"/>
        <n v="2.862"/>
        <n v="2.877"/>
        <n v="2.886"/>
        <n v="2.891"/>
        <n v="2.899"/>
        <n v="2.907"/>
        <n v="2.908"/>
        <n v="2.909"/>
        <n v="2.91"/>
        <n v="2.911"/>
        <n v="2.913"/>
        <n v="2.916"/>
        <n v="2.92"/>
        <n v="2.925"/>
        <n v="2.927"/>
        <n v="2.935"/>
        <n v="2.937"/>
        <n v="2.943"/>
        <n v="2.952"/>
        <n v="2.953"/>
        <n v="2.954"/>
        <n v="2.968"/>
        <n v="2.97"/>
        <n v="2.975"/>
        <n v="2.979"/>
        <n v="2.98"/>
        <n v="2.989"/>
        <n v="2.993"/>
        <n v="3.002"/>
        <n v="3.011"/>
        <n v="3.029"/>
        <n v="3.035"/>
        <n v="3.037"/>
        <n v="3.038"/>
        <n v="3.041"/>
        <n v="3.043"/>
        <n v="3.045"/>
        <n v="3.048"/>
        <n v="3.054"/>
        <n v="3.062"/>
        <n v="3.069"/>
        <n v="3.07"/>
        <n v="3.071"/>
        <n v="3.078"/>
        <n v="3.082"/>
        <n v="3.084"/>
        <n v="3.088"/>
        <n v="3.091"/>
        <n v="3.117"/>
        <n v="3.124"/>
        <n v="3.125"/>
        <n v="3.126"/>
        <n v="3.128"/>
        <n v="3.13"/>
        <n v="3.137"/>
        <n v="3.138"/>
        <n v="3.148"/>
        <n v="3.155"/>
        <n v="3.156"/>
        <n v="3.158"/>
        <n v="3.161"/>
        <n v="3.162"/>
        <n v="3.172"/>
        <n v="3.174"/>
        <n v="3.175"/>
        <n v="3.176"/>
        <n v="3.178"/>
        <n v="3.179"/>
        <n v="3.18"/>
        <n v="3.183"/>
        <n v="3.191"/>
        <n v="3.194"/>
        <n v="3.196"/>
        <n v="3.204"/>
        <n v="3.205"/>
        <n v="3.208"/>
        <n v="3.211"/>
        <n v="3.212"/>
        <n v="3.223"/>
        <n v="3.225"/>
        <n v="3.237"/>
        <n v="3.24"/>
        <n v="3.248"/>
        <n v="3.249"/>
        <n v="3.25"/>
        <n v="3.253"/>
        <n v="3.26"/>
        <n v="3.261"/>
        <n v="3.269"/>
        <n v="3.279"/>
        <n v="3.281"/>
        <n v="3.292"/>
        <n v="3.301"/>
        <n v="3.303"/>
        <n v="3.306"/>
        <n v="3.308"/>
        <n v="3.316"/>
        <n v="3.319"/>
        <n v="3.32"/>
        <n v="3.321"/>
        <n v="3.324"/>
        <n v="3.325"/>
        <n v="3.329"/>
        <n v="3.331"/>
        <n v="3.332"/>
        <n v="3.338"/>
        <n v="3.347"/>
        <n v="3.35"/>
        <n v="3.351"/>
        <n v="3.352"/>
        <n v="3.353"/>
        <n v="3.361"/>
        <n v="3.364"/>
        <n v="3.366"/>
        <n v="3.369"/>
        <n v="3.37"/>
        <n v="3.371"/>
        <n v="3.372"/>
        <n v="3.373"/>
        <n v="3.377"/>
        <n v="3.379"/>
        <n v="3.407"/>
        <n v="3.408"/>
        <n v="3.417"/>
        <n v="3.421"/>
        <n v="3.423"/>
        <n v="3.424"/>
        <n v="3.431"/>
        <n v="3.432"/>
        <n v="3.444"/>
        <n v="3.448"/>
        <n v="3.449"/>
        <n v="3.463"/>
        <n v="3.465"/>
        <n v="3.471"/>
        <n v="3.474"/>
        <n v="3.476"/>
        <n v="3.478"/>
        <n v="3.489"/>
        <n v="3.497"/>
        <n v="3.498"/>
        <n v="3.504"/>
        <n v="3.505"/>
        <n v="3.506"/>
        <n v="3.51"/>
        <n v="3.514"/>
        <n v="3.516"/>
        <n v="3.52"/>
        <n v="3.524"/>
        <n v="3.529"/>
        <n v="3.531"/>
        <n v="3.533"/>
        <n v="3.538"/>
        <n v="3.539"/>
        <n v="3.552"/>
        <n v="3.555"/>
        <n v="3.564"/>
        <n v="3.565"/>
        <n v="3.578"/>
        <n v="3.581"/>
        <n v="3.583"/>
        <n v="3.592"/>
        <n v="3.601"/>
        <n v="3.602"/>
        <n v="3.605"/>
        <n v="3.607"/>
        <n v="3.609"/>
        <n v="3.614"/>
        <n v="3.619"/>
        <n v="3.62"/>
        <n v="3.621"/>
        <n v="3.624"/>
        <n v="3.625"/>
        <n v="3.626"/>
        <n v="3.629"/>
        <n v="3.634"/>
        <n v="3.635"/>
        <n v="3.637"/>
        <n v="3.645"/>
        <n v="3.649"/>
        <n v="3.653"/>
        <n v="3.661"/>
        <n v="3.672"/>
        <n v="3.674"/>
        <n v="3.675"/>
        <n v="3.678"/>
        <n v="3.679"/>
        <n v="3.68"/>
        <n v="3.682"/>
        <n v="3.684"/>
        <n v="3.69"/>
        <n v="3.692"/>
        <n v="3.707"/>
        <n v="3.716"/>
        <n v="3.724"/>
        <n v="3.728"/>
        <n v="3.735"/>
        <n v="3.741"/>
        <n v="3.751"/>
        <n v="3.767"/>
        <n v="3.77"/>
        <n v="3.773"/>
        <n v="3.774"/>
        <n v="3.777"/>
        <n v="3.783"/>
        <n v="3.801"/>
        <n v="3.805"/>
        <n v="3.809"/>
        <n v="3.814"/>
        <n v="3.816"/>
        <n v="3.818"/>
        <n v="3.82"/>
        <n v="3.825"/>
        <n v="3.826"/>
        <n v="3.828"/>
        <n v="3.833"/>
        <n v="3.837"/>
        <n v="3.844"/>
        <n v="3.847"/>
        <n v="3.851"/>
        <n v="3.854"/>
        <n v="3.856"/>
        <n v="3.86"/>
        <n v="3.868"/>
        <n v="3.869"/>
        <n v="3.874"/>
        <n v="3.878"/>
        <n v="3.879"/>
        <n v="3.895"/>
        <n v="3.897"/>
        <n v="3.898"/>
        <n v="3.899"/>
        <n v="3.904"/>
        <n v="3.905"/>
        <n v="3.91"/>
        <n v="3.918"/>
        <n v="3.926"/>
        <n v="3.928"/>
        <n v="3.932"/>
        <n v="3.936"/>
        <n v="3.937"/>
        <n v="3.94"/>
        <n v="3.944"/>
        <n v="3.948"/>
        <n v="3.951"/>
        <n v="3.955"/>
        <n v="3.956"/>
        <n v="3.957"/>
        <n v="3.961"/>
        <n v="3.966"/>
        <n v="3.972"/>
        <n v="3.975"/>
        <n v="3.978"/>
        <n v="3.982"/>
        <n v="3.99"/>
        <n v="3.993"/>
        <n v="4.006"/>
        <n v="4.009"/>
        <n v="4.012"/>
        <n v="4.013"/>
        <n v="4.015"/>
        <n v="4.016"/>
        <n v="4.019"/>
        <n v="4.023"/>
        <n v="4.029"/>
        <n v="4.031"/>
        <n v="4.04"/>
        <n v="4.042"/>
        <n v="4.043"/>
        <n v="4.05"/>
        <n v="4.059"/>
        <n v="4.06"/>
        <n v="4.061"/>
        <n v="4.065"/>
        <n v="4.072"/>
        <n v="4.073"/>
        <n v="4.074"/>
        <n v="4.075"/>
        <n v="4.08"/>
        <n v="4.082"/>
        <n v="4.085"/>
        <n v="4.086"/>
        <n v="4.087"/>
        <n v="4.088"/>
        <n v="4.091"/>
        <n v="4.094"/>
        <n v="4.102"/>
        <n v="4.104"/>
        <n v="4.106"/>
        <n v="4.109"/>
        <n v="4.116"/>
        <n v="4.118"/>
        <n v="4.119"/>
        <n v="4.139"/>
        <n v="4.141"/>
        <n v="4.147"/>
        <n v="4.148"/>
        <n v="4.149"/>
        <n v="4.15"/>
        <n v="4.151"/>
        <n v="4.153"/>
        <n v="4.158"/>
        <n v="4.161"/>
        <n v="4.175"/>
        <n v="4.191"/>
        <n v="4.194"/>
        <n v="4.196"/>
        <n v="4.197"/>
        <n v="4.198"/>
        <n v="4.207"/>
        <n v="4.211"/>
        <n v="4.215"/>
        <n v="4.217"/>
        <n v="4.218"/>
        <n v="4.221"/>
        <n v="4.226"/>
        <n v="4.227"/>
        <n v="4.23"/>
        <n v="4.233"/>
        <n v="4.236"/>
        <n v="4.237"/>
        <n v="4.241"/>
        <n v="4.242"/>
        <n v="4.244"/>
        <n v="4.245"/>
        <n v="4.248"/>
        <n v="4.25"/>
        <n v="4.251"/>
        <n v="4.255"/>
        <n v="4.259"/>
        <n v="4.263"/>
        <n v="4.268"/>
        <n v="4.269"/>
        <n v="4.27"/>
        <n v="4.276"/>
        <n v="4.278"/>
        <n v="4.286"/>
        <n v="4.293"/>
        <n v="4.3"/>
        <n v="4.301"/>
        <n v="4.304"/>
        <n v="4.31"/>
        <n v="4.312"/>
        <n v="4.316"/>
        <n v="4.321"/>
        <n v="4.326"/>
        <n v="4.327"/>
        <n v="4.328"/>
        <n v="4.335"/>
        <n v="4.34"/>
        <n v="4.346"/>
        <n v="4.357"/>
        <n v="4.359"/>
        <n v="4.367"/>
        <n v="4.369"/>
        <n v="4.371"/>
        <n v="4.374"/>
        <n v="4.379"/>
        <n v="4.381"/>
        <n v="4.39"/>
        <n v="4.392"/>
        <n v="4.397"/>
        <n v="4.398"/>
        <n v="4.402"/>
        <n v="4.408"/>
        <n v="4.409"/>
        <n v="4.419"/>
        <n v="4.422"/>
        <n v="4.431"/>
        <n v="4.439"/>
        <n v="4.44"/>
        <n v="4.441"/>
        <n v="4.442"/>
        <n v="4.445"/>
        <n v="4.446"/>
        <n v="4.447"/>
        <n v="4.448"/>
        <n v="4.449"/>
        <n v="4.457"/>
        <n v="4.481"/>
        <n v="4.484"/>
        <n v="4.485"/>
        <n v="4.488"/>
        <n v="4.494"/>
        <n v="4.5"/>
        <n v="4.502"/>
        <n v="4.512"/>
        <n v="4.518"/>
        <n v="4.523"/>
        <n v="4.536"/>
        <n v="4.541"/>
        <n v="4.548"/>
        <n v="4.551"/>
        <n v="4.555"/>
        <n v="4.556"/>
        <n v="4.557"/>
        <n v="4.563"/>
        <n v="4.566"/>
        <n v="4.572"/>
        <n v="4.579"/>
        <n v="4.583"/>
        <n v="4.585"/>
        <n v="4.599"/>
        <n v="4.602"/>
        <n v="4.603"/>
        <n v="4.608"/>
        <n v="4.613"/>
        <n v="4.615"/>
        <n v="4.63"/>
        <n v="4.64"/>
        <n v="4.656"/>
        <n v="4.658"/>
        <n v="4.661"/>
        <n v="4.664"/>
        <n v="4.669"/>
        <n v="4.671"/>
        <n v="4.675"/>
        <n v="4.679"/>
        <n v="4.689"/>
        <n v="4.692"/>
        <n v="4.693"/>
        <n v="4.704"/>
        <n v="4.715"/>
        <n v="4.716"/>
        <n v="4.719"/>
        <n v="4.727"/>
        <n v="4.733"/>
        <n v="4.738"/>
        <n v="4.752"/>
        <n v="4.753"/>
        <n v="4.754"/>
        <n v="4.773"/>
        <n v="4.775"/>
        <n v="4.776"/>
        <n v="4.78"/>
        <n v="4.797"/>
        <n v="4.8"/>
        <n v="4.807"/>
        <n v="4.809"/>
        <n v="4.81"/>
        <n v="4.813"/>
        <n v="4.815"/>
        <n v="4.831"/>
        <n v="4.833"/>
        <n v="4.839"/>
        <n v="4.84"/>
        <n v="4.844"/>
        <n v="4.845"/>
        <n v="4.846"/>
        <n v="4.854"/>
        <n v="4.865"/>
        <n v="4.876"/>
        <n v="4.881"/>
        <n v="4.884"/>
        <n v="4.885"/>
        <n v="4.891"/>
        <n v="4.892"/>
        <n v="4.895"/>
        <n v="4.896"/>
        <n v="4.898"/>
        <n v="4.903"/>
        <n v="4.906"/>
        <n v="4.909"/>
        <n v="4.91"/>
        <n v="4.916"/>
        <n v="4.92"/>
        <n v="4.921"/>
        <n v="4.924"/>
        <n v="4.929"/>
        <n v="4.935"/>
        <n v="4.938"/>
        <n v="4.946"/>
        <n v="4.95"/>
        <n v="4.955"/>
        <n v="4.957"/>
        <n v="4.96"/>
        <n v="4.967"/>
        <n v="4.968"/>
        <n v="4.97"/>
        <n v="4.972"/>
        <n v="4.973"/>
        <n v="4.975"/>
        <n v="4.983"/>
        <n v="4.992"/>
        <n v="4.993"/>
        <n v="4.995"/>
        <n v="5"/>
        <n v="5.002"/>
        <n v="5.007"/>
        <n v="5.009"/>
        <n v="5.015"/>
        <n v="5.018"/>
        <n v="5.022"/>
        <n v="5.026"/>
        <n v="5.03"/>
        <n v="5.031"/>
        <n v="5.033"/>
        <n v="5.043"/>
        <n v="5.044"/>
        <n v="5.045"/>
        <n v="5.047"/>
        <n v="5.048"/>
        <n v="5.065"/>
        <n v="5.072"/>
        <n v="5.089"/>
        <n v="5.093"/>
        <n v="5.103"/>
        <n v="5.104"/>
        <n v="5.108"/>
        <n v="5.109"/>
        <n v="5.112"/>
        <n v="5.113"/>
        <n v="5.114"/>
        <n v="5.122"/>
        <n v="5.123"/>
        <n v="5.128"/>
        <n v="5.135"/>
        <n v="5.137"/>
        <n v="5.142"/>
        <n v="5.143"/>
        <n v="5.146"/>
        <n v="5.147"/>
        <n v="5.149"/>
        <n v="5.153"/>
        <n v="5.154"/>
        <n v="5.159"/>
        <n v="5.16"/>
        <n v="5.161"/>
        <n v="5.162"/>
        <n v="5.163"/>
        <n v="5.164"/>
        <n v="5.167"/>
        <n v="5.175"/>
        <n v="5.178"/>
        <n v="5.182"/>
        <n v="5.198"/>
        <n v="5.206"/>
        <n v="5.21"/>
        <n v="5.211"/>
        <n v="5.214"/>
        <n v="5.216"/>
        <n v="5.217"/>
        <n v="5.219"/>
        <n v="5.225"/>
        <n v="5.228"/>
        <n v="5.229"/>
        <n v="5.246"/>
        <n v="5.247"/>
        <n v="5.249"/>
        <n v="5.251"/>
        <n v="5.252"/>
        <n v="5.254"/>
        <n v="5.258"/>
        <n v="5.262"/>
        <n v="5.265"/>
        <n v="5.269"/>
        <n v="5.28"/>
        <n v="5.289"/>
        <n v="5.292"/>
        <n v="5.296"/>
        <n v="5.297"/>
        <n v="5.299"/>
        <n v="5.301"/>
        <n v="5.317"/>
        <n v="5.328"/>
        <n v="5.349"/>
        <n v="5.35"/>
        <n v="5.355"/>
        <n v="5.36"/>
        <n v="5.362"/>
        <n v="5.366"/>
        <n v="5.37"/>
        <n v="5.375"/>
        <n v="5.386"/>
        <n v="5.398"/>
        <n v="5.404"/>
        <n v="5.41"/>
        <n v="5.413"/>
        <n v="5.414"/>
        <n v="5.415"/>
        <n v="5.416"/>
        <n v="5.424"/>
        <n v="5.428"/>
        <n v="5.434"/>
        <n v="5.435"/>
        <n v="5.436"/>
        <n v="5.442"/>
        <n v="5.445"/>
        <n v="5.448"/>
        <n v="5.458"/>
        <n v="5.461"/>
        <n v="5.467"/>
        <n v="5.472"/>
        <n v="5.475"/>
        <n v="5.486"/>
        <n v="5.488"/>
        <n v="5.501"/>
        <n v="5.518"/>
        <n v="5.529"/>
        <n v="5.531"/>
        <n v="5.532"/>
        <n v="5.537"/>
        <n v="5.541"/>
        <n v="5.543"/>
        <n v="5.545"/>
        <n v="5.55"/>
        <n v="5.558"/>
        <n v="5.562"/>
        <n v="5.566"/>
        <n v="5.567"/>
        <n v="5.568"/>
        <n v="5.569"/>
        <n v="5.571"/>
        <n v="5.574"/>
        <n v="5.575"/>
        <n v="5.584"/>
        <n v="5.594"/>
        <n v="5.598"/>
        <n v="5.601"/>
        <n v="5.603"/>
        <n v="5.607"/>
        <n v="5.609"/>
        <n v="5.611"/>
        <n v="5.616"/>
        <n v="5.619"/>
        <n v="5.62"/>
        <n v="5.621"/>
        <n v="5.622"/>
        <n v="5.629"/>
        <n v="5.631"/>
        <n v="5.636"/>
        <n v="5.637"/>
        <n v="5.64"/>
        <n v="5.643"/>
        <n v="5.644"/>
        <n v="5.646"/>
        <n v="5.648"/>
        <n v="5.649"/>
        <n v="5.657"/>
        <n v="5.658"/>
        <n v="5.668"/>
        <n v="5.67"/>
        <n v="5.673"/>
        <n v="5.674"/>
        <n v="5.676"/>
        <n v="5.683"/>
        <n v="5.685"/>
        <n v="5.686"/>
        <n v="5.687"/>
        <n v="5.698"/>
        <n v="5.701"/>
        <n v="5.705"/>
        <n v="5.706"/>
        <n v="5.713"/>
        <n v="5.718"/>
        <n v="5.719"/>
        <n v="5.74"/>
        <n v="5.75"/>
        <n v="5.753"/>
        <n v="5.754"/>
        <n v="5.767"/>
        <n v="5.768"/>
        <n v="5.777"/>
        <n v="5.779"/>
        <n v="5.782"/>
        <n v="5.789"/>
        <n v="5.8"/>
        <n v="5.804"/>
        <n v="5.807"/>
        <n v="5.812"/>
        <n v="5.824"/>
        <n v="5.838"/>
        <n v="5.841"/>
        <n v="5.842"/>
        <n v="5.844"/>
        <n v="5.847"/>
        <n v="5.85"/>
        <n v="5.857"/>
        <n v="5.865"/>
        <n v="5.866"/>
        <n v="5.876"/>
        <n v="5.88"/>
        <n v="5.887"/>
        <n v="5.903"/>
        <n v="5.914"/>
        <n v="5.918"/>
        <n v="5.919"/>
        <n v="5.924"/>
        <n v="5.926"/>
        <n v="5.931"/>
        <n v="5.933"/>
        <n v="5.936"/>
        <n v="5.943"/>
        <n v="5.949"/>
        <n v="5.954"/>
        <n v="5.958"/>
        <n v="5.96"/>
        <n v="5.976"/>
        <n v="5.979"/>
        <n v="5.982"/>
        <n v="5.987"/>
        <n v="5.991"/>
        <n v="6.024"/>
        <n v="6.032"/>
        <n v="6.033"/>
        <n v="6.037"/>
        <n v="6.038"/>
        <n v="6.054"/>
        <n v="6.056"/>
        <n v="6.061"/>
        <n v="6.062"/>
        <n v="6.066"/>
        <n v="6.068"/>
        <n v="6.072"/>
        <n v="6.074"/>
        <n v="6.075"/>
        <n v="6.076"/>
        <n v="6.077"/>
        <n v="6.078"/>
        <n v="6.094"/>
        <n v="6.095"/>
        <n v="6.106"/>
        <n v="6.108"/>
        <n v="6.114"/>
        <n v="6.117"/>
        <n v="6.118"/>
        <n v="6.119"/>
        <n v="6.127"/>
        <n v="6.129"/>
        <n v="6.13"/>
        <n v="6.131"/>
        <n v="6.141"/>
        <n v="6.147"/>
        <n v="6.148"/>
        <n v="6.159"/>
        <n v="6.161"/>
        <n v="6.162"/>
        <n v="6.166"/>
        <n v="6.176"/>
        <n v="6.178"/>
        <n v="6.179"/>
        <n v="6.185"/>
        <n v="6.194"/>
        <n v="6.199"/>
        <n v="6.2"/>
        <n v="6.205"/>
        <n v="6.206"/>
        <n v="6.211"/>
        <n v="6.212"/>
        <n v="6.219"/>
        <n v="6.22"/>
        <n v="6.222"/>
        <n v="6.223"/>
        <n v="6.23"/>
        <n v="6.241"/>
        <n v="6.242"/>
        <n v="6.277"/>
        <n v="6.281"/>
        <n v="6.286"/>
        <n v="6.287"/>
        <n v="6.292"/>
        <n v="6.293"/>
        <n v="6.3"/>
        <n v="6.303"/>
        <n v="6.309"/>
        <n v="6.318"/>
        <n v="6.32"/>
        <n v="6.346"/>
        <n v="6.347"/>
        <n v="6.349"/>
        <n v="6.354"/>
        <n v="6.359"/>
        <n v="6.361"/>
        <n v="6.371"/>
        <n v="6.382"/>
        <n v="6.393"/>
        <n v="6.396"/>
        <n v="6.41"/>
        <n v="6.414"/>
        <n v="6.417"/>
        <n v="6.427"/>
        <n v="6.437"/>
        <n v="6.45"/>
        <n v="6.459"/>
        <n v="6.462"/>
        <n v="6.464"/>
        <n v="6.478"/>
        <n v="6.489"/>
        <n v="6.499"/>
        <n v="6.502"/>
        <n v="6.511"/>
        <n v="6.521"/>
        <n v="6.534"/>
        <n v="6.538"/>
        <n v="6.544"/>
        <n v="6.548"/>
        <n v="6.578"/>
        <n v="6.585"/>
        <n v="6.609"/>
        <n v="6.61"/>
        <n v="6.611"/>
        <n v="6.615"/>
        <n v="6.626"/>
        <n v="6.633"/>
        <n v="6.646"/>
        <n v="6.647"/>
        <n v="6.65"/>
        <n v="6.67"/>
        <n v="6.673"/>
        <n v="6.7"/>
        <n v="6.704"/>
        <n v="6.71"/>
        <n v="6.72"/>
        <n v="6.75"/>
        <n v="6.751"/>
        <n v="6.758"/>
        <n v="6.774"/>
        <n v="6.79"/>
        <n v="6.791"/>
        <n v="6.792"/>
        <n v="6.803"/>
        <n v="6.804"/>
        <n v="6.807"/>
        <n v="6.817"/>
        <n v="6.823"/>
        <n v="6.824"/>
        <n v="6.825"/>
        <n v="6.829"/>
        <n v="6.83"/>
        <n v="6.835"/>
        <n v="6.847"/>
        <n v="6.85"/>
        <n v="6.852"/>
        <n v="6.859"/>
        <n v="6.867"/>
        <n v="6.868"/>
        <n v="6.88"/>
        <n v="6.886"/>
        <n v="6.898"/>
        <n v="6.899"/>
        <n v="6.9"/>
        <n v="6.903"/>
        <n v="6.907"/>
        <n v="6.909"/>
        <n v="6.913"/>
        <n v="6.914"/>
        <n v="6.929"/>
        <n v="6.935"/>
        <n v="6.951"/>
        <n v="6.952"/>
        <n v="6.959"/>
        <n v="6.962"/>
        <n v="6.966"/>
        <n v="6.969"/>
        <n v="6.97"/>
        <n v="6.977"/>
        <n v="6.978"/>
        <n v="6.989"/>
        <n v="7.005"/>
        <n v="7.006"/>
        <n v="7.01"/>
        <n v="7.019"/>
        <n v="7.028"/>
        <n v="7.032"/>
        <n v="7.036"/>
        <n v="7.042"/>
        <n v="7.045"/>
        <n v="7.047"/>
        <n v="7.05"/>
        <n v="7.053"/>
        <n v="7.054"/>
        <n v="7.078"/>
        <n v="7.082"/>
        <n v="7.086"/>
        <n v="7.095"/>
        <n v="7.099"/>
        <n v="7.122"/>
        <n v="7.129"/>
        <n v="7.132"/>
        <n v="7.135"/>
        <n v="7.138"/>
        <n v="7.169"/>
        <n v="7.177"/>
        <n v="7.185"/>
        <n v="7.187"/>
        <n v="7.191"/>
        <n v="7.197"/>
        <n v="7.209"/>
        <n v="7.212"/>
        <n v="7.22"/>
        <n v="7.222"/>
        <n v="7.228"/>
        <n v="7.233"/>
        <n v="7.24"/>
        <n v="7.242"/>
        <n v="7.243"/>
        <n v="7.245"/>
        <n v="7.258"/>
        <n v="7.264"/>
        <n v="7.3"/>
        <n v="7.302"/>
        <n v="7.308"/>
        <n v="7.318"/>
        <n v="7.326"/>
        <n v="7.339"/>
        <n v="7.344"/>
        <n v="7.383"/>
        <n v="7.386"/>
        <n v="7.412"/>
        <n v="7.415"/>
        <n v="7.416"/>
        <n v="7.42"/>
        <n v="7.426"/>
        <n v="7.43"/>
        <n v="7.435"/>
        <n v="7.437"/>
        <n v="7.438"/>
        <n v="7.462"/>
        <n v="7.471"/>
        <n v="7.472"/>
        <n v="7.473"/>
        <n v="7.48"/>
        <n v="7.487"/>
        <n v="7.491"/>
        <n v="7.492"/>
        <n v="7.493"/>
        <n v="7.497"/>
        <n v="7.499"/>
        <n v="7.5"/>
        <n v="7.501"/>
        <n v="7.502"/>
        <n v="7.506"/>
        <n v="7.51"/>
        <n v="7.516"/>
        <n v="7.53"/>
        <n v="7.532"/>
        <n v="7.533"/>
        <n v="7.552"/>
        <n v="7.553"/>
        <n v="7.56"/>
        <n v="7.567"/>
        <n v="7.576"/>
        <n v="7.577"/>
        <n v="7.58"/>
        <n v="7.592"/>
        <n v="7.593"/>
        <n v="7.598"/>
        <n v="7.604"/>
        <n v="7.605"/>
        <n v="7.607"/>
        <n v="7.609"/>
        <n v="7.61"/>
        <n v="7.617"/>
        <n v="7.62"/>
        <n v="7.621"/>
        <n v="7.628"/>
        <n v="7.635"/>
        <n v="7.637"/>
        <n v="7.639"/>
        <n v="7.641"/>
        <n v="7.645"/>
        <n v="7.646"/>
        <n v="7.649"/>
        <n v="7.653"/>
        <n v="7.671"/>
        <n v="7.672"/>
        <n v="7.674"/>
        <n v="7.683"/>
        <n v="7.686"/>
        <n v="7.689"/>
        <n v="7.697"/>
        <n v="7.703"/>
        <n v="7.716"/>
        <n v="7.737"/>
        <n v="7.768"/>
        <n v="7.77"/>
        <n v="7.771"/>
        <n v="7.774"/>
        <n v="7.777"/>
        <n v="7.784"/>
        <n v="7.786"/>
        <n v="7.79"/>
        <n v="7.799"/>
        <n v="7.8"/>
        <n v="7.802"/>
        <n v="7.817"/>
        <n v="7.819"/>
        <n v="7.826"/>
        <n v="7.83"/>
        <n v="7.835"/>
        <n v="7.837"/>
        <n v="7.842"/>
        <n v="7.847"/>
        <n v="7.853"/>
        <n v="7.858"/>
        <n v="7.86"/>
        <n v="7.863"/>
        <n v="7.881"/>
        <n v="7.893"/>
        <n v="7.904"/>
        <n v="7.907"/>
        <n v="7.921"/>
        <n v="7.93"/>
        <n v="7.932"/>
        <n v="7.941"/>
        <n v="7.949"/>
        <n v="7.965"/>
        <n v="7.966"/>
        <n v="7.967"/>
        <n v="7.971"/>
        <n v="7.975"/>
        <n v="7.995"/>
        <n v="8.006"/>
        <n v="8.007"/>
        <n v="8.009"/>
        <n v="8.013"/>
        <n v="8.018"/>
        <n v="8.021"/>
        <n v="8.033"/>
        <n v="8.041"/>
        <n v="8.047"/>
        <n v="8.06"/>
        <n v="8.065"/>
        <n v="8.108"/>
        <n v="8.109"/>
        <n v="8.117"/>
        <n v="8.124"/>
        <n v="8.14"/>
        <n v="8.144"/>
        <n v="8.145"/>
        <n v="8.15"/>
        <n v="8.174"/>
        <n v="8.18"/>
        <n v="8.187"/>
        <n v="8.19"/>
        <n v="8.191"/>
        <n v="8.197"/>
        <n v="8.198"/>
        <n v="8.215"/>
        <n v="8.216"/>
        <n v="8.232"/>
        <n v="8.24"/>
        <n v="8.241"/>
        <n v="8.244"/>
        <n v="8.251"/>
        <n v="8.252"/>
        <n v="8.254"/>
        <n v="8.255"/>
        <n v="8.259"/>
        <n v="8.266"/>
        <n v="8.271"/>
        <n v="8.275"/>
        <n v="8.277"/>
        <n v="8.278"/>
        <n v="8.279"/>
        <n v="8.285"/>
        <n v="8.287"/>
        <n v="8.291"/>
        <n v="8.303"/>
        <n v="8.304"/>
        <n v="8.313"/>
        <n v="8.318"/>
        <n v="8.321"/>
        <n v="8.33"/>
        <n v="8.338"/>
        <n v="8.347"/>
        <n v="8.383"/>
        <n v="8.401"/>
        <n v="8.406"/>
        <n v="8.422"/>
        <n v="8.423"/>
        <n v="8.427"/>
        <n v="8.431"/>
        <n v="8.433"/>
        <n v="8.437"/>
        <n v="8.438"/>
        <n v="8.439"/>
        <n v="8.449"/>
        <n v="8.452"/>
        <n v="8.462"/>
        <n v="8.506"/>
        <n v="8.511"/>
        <n v="8.512"/>
        <n v="8.513"/>
        <n v="8.528"/>
        <n v="8.531"/>
        <n v="8.535"/>
        <n v="8.554"/>
        <n v="8.556"/>
        <n v="8.561"/>
        <n v="8.574"/>
        <n v="8.576"/>
        <n v="8.604"/>
        <n v="8.632"/>
        <n v="8.636"/>
        <n v="8.651"/>
        <n v="8.663"/>
        <n v="8.67"/>
        <n v="8.684"/>
        <n v="8.685"/>
        <n v="8.686"/>
        <n v="8.688"/>
        <n v="8.689"/>
        <n v="8.692"/>
        <n v="8.694"/>
        <n v="8.696"/>
        <n v="8.706"/>
        <n v="8.712"/>
        <n v="8.713"/>
        <n v="8.716"/>
        <n v="8.721"/>
        <n v="8.722"/>
        <n v="8.729"/>
        <n v="8.731"/>
        <n v="8.737"/>
        <n v="8.751"/>
        <n v="8.754"/>
        <n v="8.755"/>
        <n v="8.763"/>
        <n v="8.771"/>
        <n v="8.781"/>
        <n v="8.784"/>
        <n v="8.805"/>
        <n v="8.819"/>
        <n v="8.83"/>
        <n v="8.842"/>
        <n v="8.848"/>
        <n v="8.867"/>
        <n v="8.881"/>
        <n v="8.882"/>
        <n v="8.909"/>
        <n v="8.927"/>
        <n v="8.953"/>
        <n v="8.963"/>
        <n v="8.964"/>
        <n v="8.969"/>
        <n v="8.97"/>
        <n v="8.971"/>
        <n v="8.979"/>
        <n v="8.983"/>
        <n v="8.985"/>
        <n v="8.989"/>
        <n v="9.005"/>
        <n v="9.007"/>
        <n v="9.014"/>
        <n v="9.032"/>
        <n v="9.042"/>
        <n v="9.07"/>
        <n v="9.098"/>
        <n v="9.103"/>
        <n v="9.112"/>
        <n v="9.129"/>
        <n v="9.136"/>
        <n v="9.139"/>
        <n v="9.146"/>
        <n v="9.15"/>
        <n v="9.153"/>
        <n v="9.253"/>
        <n v="9.261"/>
        <n v="9.263"/>
        <n v="9.276"/>
        <n v="9.282"/>
        <n v="9.294"/>
        <n v="9.299"/>
        <n v="9.304"/>
        <n v="9.319"/>
        <n v="9.322"/>
        <n v="9.327"/>
        <n v="9.328"/>
        <n v="9.353"/>
        <n v="9.364"/>
        <n v="9.367"/>
        <n v="9.37"/>
        <n v="9.372"/>
        <n v="9.386"/>
        <n v="9.393"/>
        <n v="9.462"/>
        <n v="9.473"/>
        <n v="9.474"/>
        <n v="9.484"/>
        <n v="9.531"/>
        <n v="9.54"/>
        <n v="9.541"/>
        <n v="9.547"/>
        <n v="9.549"/>
        <n v="9.554"/>
        <n v="9.6"/>
        <n v="9.606"/>
        <n v="9.608"/>
        <n v="9.609"/>
        <n v="9.61"/>
        <n v="9.611"/>
        <n v="9.612"/>
        <n v="9.614"/>
        <n v="9.615"/>
        <n v="9.631"/>
        <n v="9.661"/>
        <n v="9.669"/>
        <n v="9.67"/>
        <n v="9.671"/>
        <n v="9.689"/>
        <n v="9.698"/>
        <n v="9.699"/>
        <n v="9.717"/>
        <n v="9.718"/>
        <n v="9.745"/>
        <n v="9.754"/>
        <n v="9.759"/>
        <n v="9.778"/>
        <n v="9.797"/>
        <n v="9.803"/>
        <n v="9.816"/>
        <n v="9.82"/>
        <n v="9.829"/>
        <n v="9.865"/>
        <n v="9.879"/>
        <n v="9.892"/>
        <n v="9.896"/>
        <n v="9.897"/>
        <n v="9.898"/>
        <n v="9.902"/>
        <n v="9.914"/>
        <n v="9.935"/>
        <n v="9.953"/>
        <n v="9.957"/>
        <n v="9.96"/>
        <n v="9.964"/>
        <n v="9.965"/>
        <n v="10.03"/>
        <n v="10.031"/>
        <n v="10.047"/>
        <n v="10.066"/>
        <n v="10.072"/>
        <n v="10.073"/>
        <n v="10.077"/>
        <n v="10.09"/>
        <n v="10.107"/>
        <n v="10.11"/>
        <n v="10.12"/>
        <n v="10.153"/>
        <n v="10.154"/>
        <n v="10.206"/>
        <n v="10.209"/>
        <n v="10.21"/>
        <n v="10.224"/>
        <n v="10.225"/>
        <n v="10.226"/>
        <n v="10.244"/>
        <n v="10.27"/>
        <n v="10.287"/>
        <n v="10.288"/>
        <n v="10.3"/>
        <n v="10.302"/>
        <n v="10.336"/>
        <n v="10.361"/>
        <n v="10.372"/>
        <n v="10.402"/>
        <n v="10.403"/>
        <n v="10.406"/>
        <n v="10.408"/>
        <n v="10.435"/>
        <n v="10.466"/>
        <n v="10.497"/>
        <n v="10.556"/>
        <n v="10.588"/>
        <n v="10.6"/>
        <n v="10.61"/>
        <n v="10.656"/>
        <n v="10.669"/>
        <n v="10.672"/>
        <n v="10.679"/>
        <n v="10.687"/>
        <n v="10.702"/>
        <n v="10.704"/>
        <n v="10.775"/>
        <n v="10.777"/>
        <n v="10.778"/>
        <n v="10.785"/>
        <n v="10.787"/>
        <n v="10.795"/>
        <n v="10.798"/>
        <n v="10.81"/>
        <n v="10.816"/>
        <n v="10.82"/>
        <n v="10.836"/>
        <n v="10.867"/>
        <n v="10.874"/>
        <n v="10.877"/>
        <n v="10.879"/>
        <n v="10.899"/>
        <n v="10.904"/>
        <n v="10.908"/>
        <n v="10.915"/>
        <n v="10.925"/>
        <n v="10.941"/>
        <n v="10.942"/>
        <n v="10.97"/>
        <n v="11.014"/>
        <n v="11.015"/>
        <n v="11.041"/>
        <n v="11.046"/>
        <n v="11.065"/>
        <n v="11.066"/>
        <n v="11.067"/>
        <n v="11.105"/>
        <n v="11.115"/>
        <n v="11.123"/>
        <n v="11.138"/>
        <n v="11.143"/>
        <n v="11.152"/>
        <n v="11.154"/>
        <n v="11.169"/>
        <n v="11.188"/>
        <n v="11.189"/>
        <n v="11.221"/>
        <n v="11.226"/>
        <n v="11.229"/>
        <n v="11.237"/>
        <n v="11.263"/>
        <n v="11.274"/>
        <n v="11.276"/>
        <n v="11.281"/>
        <n v="11.302"/>
        <n v="11.331"/>
        <n v="11.342"/>
        <n v="11.354"/>
        <n v="11.363"/>
        <n v="11.365"/>
        <n v="11.383"/>
        <n v="11.435"/>
        <n v="11.465"/>
        <n v="11.5"/>
        <n v="11.567"/>
        <n v="11.572"/>
        <n v="11.6"/>
        <n v="11.627"/>
        <n v="11.64"/>
        <n v="11.65"/>
        <n v="11.661"/>
        <n v="11.676"/>
        <n v="11.696"/>
        <n v="11.704"/>
        <n v="11.744"/>
        <n v="11.769"/>
        <n v="11.823"/>
        <n v="11.851"/>
        <n v="11.887"/>
        <n v="11.891"/>
        <n v="11.898"/>
        <n v="11.902"/>
        <n v="11.903"/>
        <n v="11.934"/>
        <n v="11.946"/>
        <n v="11.951"/>
        <n v="11.957"/>
        <n v="11.991"/>
        <n v="12.003"/>
        <n v="12.019"/>
        <n v="12.041"/>
        <n v="12.067"/>
        <n v="12.068"/>
        <n v="12.084"/>
        <n v="12.095"/>
        <n v="12.113"/>
        <n v="12.12"/>
        <n v="12.125"/>
        <n v="12.16"/>
        <n v="12.183"/>
        <n v="12.195"/>
        <n v="12.197"/>
        <n v="12.205"/>
        <n v="12.206"/>
        <n v="12.207"/>
        <n v="12.27"/>
        <n v="12.282"/>
        <n v="12.355"/>
        <n v="12.377"/>
        <n v="12.391"/>
        <n v="12.397"/>
        <n v="12.398"/>
        <n v="12.399"/>
        <n v="12.403"/>
        <n v="12.408"/>
        <n v="12.459"/>
        <n v="12.465"/>
        <n v="12.474"/>
        <n v="12.481"/>
        <n v="12.514"/>
        <n v="12.516"/>
        <n v="12.517"/>
        <n v="12.568"/>
        <n v="12.634"/>
        <n v="12.636"/>
        <n v="12.638"/>
        <n v="12.652"/>
        <n v="12.655"/>
        <n v="12.656"/>
        <n v="12.685"/>
        <n v="12.728"/>
        <n v="12.763"/>
        <n v="12.783"/>
        <n v="12.806"/>
        <n v="12.817"/>
        <n v="12.855"/>
        <n v="12.866"/>
        <n v="12.868"/>
        <n v="12.87"/>
        <n v="12.887"/>
        <n v="12.893"/>
        <n v="12.917"/>
        <n v="12.939"/>
        <n v="12.948"/>
        <n v="12.957"/>
        <n v="12.959"/>
        <n v="12.965"/>
        <n v="12.974"/>
        <n v="12.989"/>
        <n v="13.005"/>
        <n v="13.015"/>
        <n v="13.053"/>
        <n v="13.157"/>
        <n v="13.186"/>
        <n v="13.223"/>
        <n v="13.264"/>
        <n v="13.275"/>
        <n v="13.322"/>
        <n v="13.332"/>
        <n v="13.341"/>
        <n v="13.374"/>
        <n v="13.386"/>
        <n v="13.408"/>
        <n v="13.413"/>
        <n v="13.415"/>
        <n v="13.425"/>
        <n v="13.433"/>
        <n v="13.478"/>
        <n v="13.482"/>
        <n v="13.514"/>
        <n v="13.54"/>
        <n v="13.551"/>
        <n v="13.636"/>
        <n v="13.648"/>
        <n v="13.65"/>
        <n v="13.668"/>
        <n v="13.742"/>
        <n v="13.762"/>
        <n v="13.777"/>
        <n v="13.838"/>
        <n v="13.841"/>
        <n v="13.852"/>
        <n v="13.873"/>
        <n v="13.908"/>
        <n v="13.913"/>
        <n v="13.94"/>
        <n v="13.956"/>
        <n v="13.981"/>
        <n v="13.999"/>
        <n v="14.006"/>
        <n v="14.016"/>
        <n v="14.041"/>
        <n v="14.05"/>
        <n v="14.056"/>
        <n v="14.062"/>
        <n v="14.081"/>
        <n v="14.11"/>
        <n v="14.111"/>
        <n v="14.114"/>
        <n v="14.124"/>
        <n v="14.155"/>
        <n v="14.159"/>
        <n v="14.173"/>
        <n v="14.187"/>
        <n v="14.194"/>
        <n v="14.206"/>
        <n v="14.218"/>
        <n v="14.219"/>
        <n v="14.249"/>
        <n v="14.274"/>
        <n v="14.288"/>
        <n v="14.323"/>
        <n v="14.328"/>
        <n v="14.336"/>
        <n v="14.362"/>
        <n v="14.391"/>
        <n v="14.393"/>
        <n v="14.4"/>
        <n v="14.407"/>
        <n v="14.419"/>
        <n v="14.442"/>
        <n v="14.448"/>
        <n v="14.463"/>
        <n v="14.477"/>
        <n v="14.503"/>
        <n v="14.511"/>
        <n v="14.547"/>
        <n v="14.562"/>
        <n v="14.566"/>
        <n v="14.615"/>
        <n v="14.623"/>
        <n v="14.636"/>
        <n v="14.648"/>
        <n v="14.662"/>
        <n v="14.664"/>
        <n v="14.685"/>
        <n v="14.709"/>
        <n v="14.721"/>
        <n v="14.749"/>
        <n v="14.787"/>
        <n v="14.835"/>
        <n v="14.841"/>
        <n v="14.86"/>
        <n v="14.87"/>
        <n v="14.875"/>
        <n v="14.883"/>
        <n v="14.889"/>
        <n v="14.894"/>
        <n v="14.896"/>
        <n v="14.902"/>
        <n v="14.924"/>
        <n v="14.93"/>
        <n v="14.935"/>
        <n v="14.947"/>
        <n v="14.961"/>
        <n v="14.969"/>
        <n v="15"/>
        <n v="15.049"/>
        <n v="15.063"/>
        <n v="15.074"/>
        <n v="15.079"/>
        <n v="15.096"/>
        <n v="15.099"/>
        <n v="15.1"/>
        <n v="15.101"/>
        <n v="15.134"/>
        <n v="15.135"/>
        <n v="15.143"/>
        <n v="15.151"/>
        <n v="15.167"/>
        <n v="15.174"/>
        <n v="15.185"/>
        <n v="15.189"/>
        <n v="15.219"/>
        <n v="15.266"/>
        <n v="15.267"/>
        <n v="15.271"/>
        <n v="15.274"/>
        <n v="15.286"/>
        <n v="15.289"/>
        <n v="15.324"/>
        <n v="15.386"/>
        <n v="15.397"/>
        <n v="15.398"/>
        <n v="15.425"/>
        <n v="15.43"/>
        <n v="15.475"/>
        <n v="15.52"/>
        <n v="15.552"/>
        <n v="15.57"/>
        <n v="15.577"/>
        <n v="15.593"/>
        <n v="15.601"/>
        <n v="15.605"/>
        <n v="15.665"/>
        <n v="15.667"/>
        <n v="15.672"/>
        <n v="15.723"/>
        <n v="15.774"/>
        <n v="15.813"/>
        <n v="15.815"/>
        <n v="15.907"/>
        <n v="15.915"/>
        <n v="15.921"/>
        <n v="15.957"/>
        <n v="15.97"/>
        <n v="16.029"/>
        <n v="16.03"/>
        <n v="16.047"/>
        <n v="16.067"/>
        <n v="16.069"/>
        <n v="16.103"/>
        <n v="16.105"/>
        <n v="16.124"/>
        <n v="16.181"/>
        <n v="16.202"/>
        <n v="16.206"/>
        <n v="16.222"/>
        <n v="16.236"/>
        <n v="16.257"/>
        <n v="16.264"/>
        <n v="16.341"/>
        <n v="16.344"/>
        <n v="16.345"/>
        <n v="16.368"/>
        <n v="16.384"/>
        <n v="16.404"/>
        <n v="16.457"/>
        <n v="16.492"/>
        <n v="16.515"/>
        <n v="16.543"/>
        <n v="16.575"/>
        <n v="16.587"/>
        <n v="16.597"/>
        <n v="16.6"/>
        <n v="16.601"/>
        <n v="16.61"/>
        <n v="16.636"/>
        <n v="16.66"/>
        <n v="16.762"/>
        <n v="16.81"/>
        <n v="16.821"/>
        <n v="16.887"/>
        <n v="16.933"/>
        <n v="16.948"/>
        <n v="17.016"/>
        <n v="17.032"/>
        <n v="17.036"/>
        <n v="17.061"/>
        <n v="17.063"/>
        <n v="17.07"/>
        <n v="17.094"/>
        <n v="17.108"/>
        <n v="17.109"/>
        <n v="17.205"/>
        <n v="17.207"/>
        <n v="17.256"/>
        <n v="17.261"/>
        <n v="17.266"/>
        <n v="17.287"/>
        <n v="17.334"/>
        <n v="17.483"/>
        <n v="17.493"/>
        <n v="17.515"/>
        <n v="17.522"/>
        <n v="17.526"/>
        <n v="17.531"/>
        <n v="17.535"/>
        <n v="17.609"/>
        <n v="17.658"/>
        <n v="17.661"/>
        <n v="17.706"/>
        <n v="17.806"/>
        <n v="17.818"/>
        <n v="17.83"/>
        <n v="17.849"/>
        <n v="17.88"/>
        <n v="17.882"/>
        <n v="17.897"/>
        <n v="17.905"/>
        <n v="17.941"/>
        <n v="17.963"/>
        <n v="17.971"/>
        <n v="17.981"/>
        <n v="17.984"/>
        <n v="18.019"/>
        <n v="18.022"/>
        <n v="18.04"/>
        <n v="18.046"/>
        <n v="18.052"/>
        <n v="18.083"/>
        <n v="18.089"/>
        <n v="18.092"/>
        <n v="18.11"/>
        <n v="18.115"/>
        <n v="18.169"/>
        <n v="18.181"/>
        <n v="18.209"/>
        <n v="18.219"/>
        <n v="18.263"/>
        <n v="18.291"/>
        <n v="18.332"/>
        <n v="18.338"/>
        <n v="18.344"/>
        <n v="18.345"/>
        <n v="18.35"/>
        <n v="18.431"/>
        <n v="18.461"/>
        <n v="18.513"/>
        <n v="18.536"/>
        <n v="18.548"/>
        <n v="18.563"/>
        <n v="18.634"/>
        <n v="18.664"/>
        <n v="18.715"/>
        <n v="18.777"/>
        <n v="18.778"/>
        <n v="18.779"/>
        <n v="18.787"/>
        <n v="18.8"/>
        <n v="18.815"/>
        <n v="18.869"/>
        <n v="18.871"/>
        <n v="18.977"/>
        <n v="18.992"/>
        <n v="19.059"/>
        <n v="19.146"/>
        <n v="19.167"/>
        <n v="19.169"/>
        <n v="19.174"/>
        <n v="19.201"/>
        <n v="19.203"/>
        <n v="19.218"/>
        <n v="19.244"/>
        <n v="19.262"/>
        <n v="19.268"/>
        <n v="19.28"/>
        <n v="19.293"/>
        <n v="19.314"/>
        <n v="19.325"/>
        <n v="19.339"/>
        <n v="19.358"/>
        <n v="19.36"/>
        <n v="19.389"/>
        <n v="19.43"/>
        <n v="19.514"/>
        <n v="19.515"/>
        <n v="19.533"/>
        <n v="19.557"/>
        <n v="19.638"/>
        <n v="19.716"/>
        <n v="19.751"/>
        <n v="19.774"/>
        <n v="19.792"/>
        <n v="19.829"/>
        <n v="19.86"/>
        <n v="19.866"/>
        <n v="19.879"/>
        <n v="19.882"/>
        <n v="19.885"/>
        <n v="19.899"/>
        <n v="19.902"/>
        <n v="19.934"/>
        <n v="19.981"/>
        <n v="20.019"/>
        <n v="20.024"/>
        <n v="20.025"/>
        <n v="20.034"/>
        <n v="20.139"/>
        <n v="20.185"/>
        <n v="20.187"/>
        <n v="20.219"/>
        <n v="20.222"/>
        <n v="20.224"/>
        <n v="20.252"/>
        <n v="20.269"/>
        <n v="20.286"/>
        <n v="20.291"/>
        <n v="20.301"/>
        <n v="20.331"/>
        <n v="20.335"/>
        <n v="20.409"/>
        <n v="20.413"/>
        <n v="20.417"/>
        <n v="20.426"/>
        <n v="20.449"/>
        <n v="20.501"/>
        <n v="20.51"/>
        <n v="20.534"/>
        <n v="20.542"/>
        <n v="20.552"/>
        <n v="20.633"/>
        <n v="20.652"/>
        <n v="20.654"/>
        <n v="20.672"/>
        <n v="20.715"/>
        <n v="20.719"/>
        <n v="20.73"/>
        <n v="20.732"/>
        <n v="20.765"/>
        <n v="20.781"/>
        <n v="20.803"/>
        <n v="20.857"/>
        <n v="20.872"/>
        <n v="20.876"/>
        <n v="20.898"/>
        <n v="20.914"/>
        <n v="20.932"/>
        <n v="20.974"/>
        <n v="20.978"/>
        <n v="21.001"/>
        <n v="21.022"/>
        <n v="21.055"/>
        <n v="21.082"/>
        <n v="21.111"/>
        <n v="21.129"/>
        <n v="21.138"/>
        <n v="21.165"/>
        <n v="21.17"/>
        <n v="21.172"/>
        <n v="21.231"/>
        <n v="21.248"/>
        <n v="21.329"/>
        <n v="21.344"/>
        <n v="21.361"/>
        <n v="21.423"/>
        <n v="21.516"/>
        <n v="21.566"/>
        <n v="21.611"/>
        <n v="21.665"/>
        <n v="21.708"/>
        <n v="21.728"/>
        <n v="21.742"/>
        <n v="21.775"/>
        <n v="21.776"/>
        <n v="21.845"/>
        <n v="21.846"/>
        <n v="21.875"/>
        <n v="21.88"/>
        <n v="21.924"/>
        <n v="21.926"/>
        <n v="21.99"/>
        <n v="22.114"/>
        <n v="22.135"/>
        <n v="22.166"/>
        <n v="22.19"/>
        <n v="22.317"/>
        <n v="22.388"/>
        <n v="22.406"/>
        <n v="22.411"/>
        <n v="22.433"/>
        <n v="22.437"/>
        <n v="22.448"/>
        <n v="22.449"/>
        <n v="22.471"/>
        <n v="22.534"/>
        <n v="22.558"/>
        <n v="22.574"/>
        <n v="22.617"/>
        <n v="22.634"/>
        <n v="22.636"/>
        <n v="22.688"/>
        <n v="22.715"/>
        <n v="22.723"/>
        <n v="22.787"/>
        <n v="22.798"/>
        <n v="22.808"/>
        <n v="22.823"/>
        <n v="22.827"/>
        <n v="22.851"/>
        <n v="22.852"/>
        <n v="22.87"/>
        <n v="22.901"/>
        <n v="22.93"/>
        <n v="22.945"/>
        <n v="22.99"/>
        <n v="23.029"/>
        <n v="23.036"/>
        <n v="23.054"/>
        <n v="23.071"/>
        <n v="23.136"/>
        <n v="23.156"/>
        <n v="23.196"/>
        <n v="23.223"/>
        <n v="23.255"/>
        <n v="23.261"/>
        <n v="23.275"/>
        <n v="23.29"/>
        <n v="23.303"/>
        <n v="23.306"/>
        <n v="23.317"/>
        <n v="23.319"/>
        <n v="23.343"/>
        <n v="23.351"/>
        <n v="23.368"/>
        <n v="23.381"/>
        <n v="23.392"/>
        <n v="23.394"/>
        <n v="23.395"/>
        <n v="23.419"/>
        <n v="23.422"/>
        <n v="23.423"/>
        <n v="23.486"/>
        <n v="23.53"/>
        <n v="23.574"/>
        <n v="23.61"/>
        <n v="23.629"/>
        <n v="23.638"/>
        <n v="23.659"/>
        <n v="23.681"/>
        <n v="23.727"/>
        <n v="23.743"/>
        <n v="23.753"/>
        <n v="23.758"/>
        <n v="23.759"/>
        <n v="23.766"/>
        <n v="23.87"/>
        <n v="23.886"/>
        <n v="23.914"/>
        <n v="24.012"/>
        <n v="24.036"/>
        <n v="24.074"/>
        <n v="24.093"/>
        <n v="24.102"/>
        <n v="24.159"/>
        <n v="24.169"/>
        <n v="24.177"/>
        <n v="24.179"/>
        <n v="24.18"/>
        <n v="24.185"/>
        <n v="24.207"/>
        <n v="24.21"/>
        <n v="24.235"/>
        <n v="24.282"/>
        <n v="24.285"/>
        <n v="24.326"/>
        <n v="24.354"/>
        <n v="24.365"/>
        <n v="24.372"/>
        <n v="24.391"/>
        <n v="24.483"/>
        <n v="24.491"/>
        <n v="24.548"/>
        <n v="24.554"/>
        <n v="24.555"/>
        <n v="24.579"/>
        <n v="24.614"/>
        <n v="24.653"/>
        <n v="24.661"/>
        <n v="24.675"/>
        <n v="24.716"/>
        <n v="24.765"/>
        <n v="24.794"/>
        <n v="24.828"/>
        <n v="24.837"/>
        <n v="24.853"/>
        <n v="24.873"/>
        <n v="24.91"/>
        <n v="24.922"/>
        <n v="24.943"/>
        <n v="24.945"/>
        <n v="25.011"/>
        <n v="25.014"/>
        <n v="25.025"/>
        <n v="25.054"/>
        <n v="25.105"/>
        <n v="25.107"/>
        <n v="25.137"/>
        <n v="25.15"/>
        <n v="25.164"/>
        <n v="25.175"/>
        <n v="25.184"/>
        <n v="25.211"/>
        <n v="25.221"/>
        <n v="25.262"/>
        <n v="25.284"/>
        <n v="25.287"/>
        <n v="25.308"/>
        <n v="25.309"/>
        <n v="25.335"/>
        <n v="25.362"/>
        <n v="25.407"/>
        <n v="25.652"/>
        <n v="25.788"/>
        <n v="25.791"/>
        <n v="25.799"/>
        <n v="25.855"/>
        <n v="25.857"/>
        <n v="25.862"/>
        <n v="25.899"/>
        <n v="25.916"/>
        <n v="25.96"/>
        <n v="25.961"/>
        <n v="25.982"/>
        <n v="26.02"/>
        <n v="26.087"/>
        <n v="26.089"/>
        <n v="26.18"/>
        <n v="26.181"/>
        <n v="26.2"/>
        <n v="26.217"/>
        <n v="26.269"/>
        <n v="26.296"/>
        <n v="26.346"/>
        <n v="26.406"/>
        <n v="26.411"/>
        <n v="26.419"/>
        <n v="26.473"/>
        <n v="26.476"/>
        <n v="26.484"/>
        <n v="26.496"/>
        <n v="26.498"/>
        <n v="26.506"/>
        <n v="26.507"/>
        <n v="26.51"/>
        <n v="26.511"/>
        <n v="26.514"/>
        <n v="26.522"/>
        <n v="26.523"/>
        <n v="26.525"/>
        <n v="26.526"/>
        <n v="26.533"/>
        <n v="26.535"/>
        <n v="26.537"/>
        <n v="26.539"/>
        <n v="26.561"/>
        <n v="26.565"/>
        <n v="26.568"/>
        <n v="26.571"/>
        <n v="26.587"/>
        <n v="26.608"/>
        <n v="26.61"/>
        <n v="26.615"/>
        <n v="26.626"/>
        <n v="26.631"/>
        <n v="26.634"/>
        <n v="26.642"/>
        <n v="26.705"/>
        <n v="26.706"/>
        <n v="26.71"/>
        <n v="26.721"/>
        <n v="26.776"/>
        <n v="26.836"/>
        <n v="26.875"/>
        <n v="26.917"/>
        <n v="26.923"/>
        <n v="26.933"/>
        <n v="26.972"/>
        <n v="26.981"/>
        <n v="26.992"/>
        <n v="26.994"/>
        <n v="27.006"/>
        <n v="27.013"/>
        <n v="27.035"/>
        <n v="27.036"/>
        <n v="27.037"/>
        <n v="27.04"/>
        <n v="27.041"/>
        <n v="27.044"/>
        <n v="27.048"/>
        <n v="27.051"/>
        <n v="27.059"/>
        <n v="27.067"/>
        <n v="27.068"/>
        <n v="27.069"/>
        <n v="27.07"/>
        <n v="27.072"/>
        <n v="27.075"/>
        <n v="27.108"/>
        <n v="27.111"/>
        <n v="27.115"/>
        <n v="27.124"/>
        <n v="27.126"/>
        <n v="27.133"/>
        <n v="27.137"/>
        <n v="27.197"/>
        <n v="27.212"/>
        <n v="27.239"/>
        <n v="27.24"/>
        <n v="27.241"/>
        <n v="27.271"/>
        <n v="27.273"/>
        <n v="27.282"/>
        <n v="27.31"/>
        <n v="27.319"/>
        <n v="27.32"/>
        <n v="27.323"/>
        <n v="27.326"/>
        <n v="27.336"/>
        <n v="27.342"/>
        <n v="27.357"/>
        <n v="27.367"/>
        <n v="27.425"/>
        <n v="27.439"/>
        <n v="27.455"/>
        <n v="27.476"/>
        <n v="27.49"/>
        <n v="27.491"/>
        <n v="27.533"/>
        <n v="27.536"/>
        <n v="27.543"/>
        <n v="27.581"/>
        <n v="27.59"/>
        <n v="27.603"/>
        <n v="27.653"/>
        <n v="27.689"/>
        <n v="27.702"/>
        <n v="27.704"/>
        <n v="27.732"/>
        <n v="27.759"/>
        <n v="27.763"/>
        <n v="27.767"/>
        <n v="27.775"/>
        <n v="27.778"/>
        <n v="27.815"/>
        <n v="27.83"/>
        <n v="27.836"/>
        <n v="27.839"/>
        <n v="27.856"/>
        <n v="27.975"/>
        <n v="28.012"/>
        <n v="28.035"/>
        <n v="28.038"/>
        <n v="28.08"/>
        <n v="28.128"/>
        <n v="28.138"/>
        <n v="28.15"/>
        <n v="28.155"/>
        <n v="28.185"/>
        <n v="28.192"/>
        <n v="28.2"/>
        <n v="28.204"/>
        <n v="28.234"/>
        <n v="28.237"/>
        <n v="28.243"/>
        <n v="28.25"/>
        <n v="28.257"/>
        <n v="28.258"/>
        <n v="28.259"/>
        <n v="28.266"/>
        <n v="28.272"/>
        <n v="28.275"/>
        <n v="28.279"/>
        <n v="28.312"/>
        <n v="28.343"/>
        <n v="28.404"/>
        <n v="28.414"/>
        <n v="28.434"/>
        <n v="28.455"/>
        <n v="28.459"/>
        <n v="28.466"/>
        <n v="28.533"/>
        <n v="28.543"/>
        <n v="28.546"/>
        <n v="28.564"/>
        <n v="28.572"/>
        <n v="28.599"/>
        <n v="28.601"/>
        <n v="28.613"/>
        <n v="28.62"/>
        <n v="28.638"/>
        <n v="28.645"/>
        <n v="28.649"/>
        <n v="28.653"/>
        <n v="28.688"/>
        <n v="28.689"/>
        <n v="28.699"/>
        <n v="28.738"/>
        <n v="28.743"/>
        <n v="28.746"/>
        <n v="28.753"/>
        <n v="28.763"/>
        <n v="28.77"/>
        <n v="28.776"/>
        <n v="28.797"/>
        <n v="28.812"/>
        <n v="28.816"/>
        <n v="28.878"/>
        <n v="28.885"/>
        <n v="28.895"/>
        <n v="28.907"/>
        <n v="28.93"/>
        <n v="28.965"/>
        <n v="28.975"/>
        <n v="28.984"/>
        <n v="29"/>
        <n v="29.037"/>
        <n v="29.061"/>
        <n v="29.115"/>
        <n v="29.189"/>
        <n v="29.194"/>
        <n v="29.233"/>
        <n v="29.239"/>
        <n v="29.33"/>
        <n v="29.371"/>
        <n v="29.418"/>
        <n v="29.421"/>
        <n v="29.424"/>
        <n v="29.429"/>
        <n v="29.448"/>
        <n v="29.457"/>
        <n v="29.459"/>
        <n v="29.464"/>
        <n v="29.469"/>
        <n v="29.492"/>
        <n v="29.501"/>
        <n v="29.521"/>
        <n v="29.578"/>
        <n v="29.585"/>
        <n v="29.593"/>
        <n v="29.615"/>
        <n v="29.616"/>
        <n v="29.63"/>
        <n v="29.673"/>
        <n v="29.694"/>
        <n v="29.704"/>
        <n v="29.707"/>
        <n v="29.737"/>
        <n v="29.756"/>
        <n v="29.758"/>
        <n v="29.762"/>
        <n v="29.766"/>
        <n v="29.767"/>
        <n v="29.768"/>
        <n v="29.781"/>
        <n v="29.782"/>
        <n v="29.784"/>
        <n v="29.802"/>
        <n v="29.806"/>
        <n v="29.823"/>
        <n v="29.838"/>
        <n v="29.854"/>
        <n v="29.87"/>
        <n v="29.871"/>
        <n v="29.902"/>
        <n v="29.909"/>
        <n v="29.912"/>
        <n v="29.913"/>
        <n v="29.924"/>
        <n v="29.936"/>
        <n v="29.95"/>
        <n v="29.993"/>
        <n v="30"/>
        <n v="30.016"/>
        <n v="30.017"/>
        <n v="30.019"/>
        <n v="30.026"/>
        <n v="30.052"/>
        <n v="30.053"/>
        <n v="30.062"/>
        <n v="30.065"/>
        <n v="30.088"/>
        <n v="30.092"/>
        <n v="30.096"/>
        <n v="30.101"/>
        <n v="30.117"/>
        <n v="30.127"/>
        <n v="30.134"/>
        <n v="30.154"/>
        <n v="30.157"/>
        <n v="30.159"/>
        <n v="30.162"/>
        <n v="30.171"/>
        <n v="30.18"/>
        <n v="30.185"/>
        <n v="30.186"/>
        <n v="30.201"/>
        <n v="30.222"/>
        <n v="30.223"/>
        <n v="30.26"/>
        <n v="30.262"/>
        <n v="30.27"/>
        <n v="30.28"/>
        <n v="30.286"/>
        <n v="30.29"/>
        <n v="30.293"/>
        <n v="30.294"/>
        <n v="30.299"/>
        <n v="30.3"/>
        <n v="30.301"/>
        <n v="30.302"/>
        <n v="30.305"/>
        <n v="30.314"/>
        <n v="30.324"/>
        <n v="30.327"/>
        <n v="30.33"/>
        <n v="30.341"/>
        <n v="30.375"/>
        <n v="30.397"/>
        <n v="30.408"/>
        <n v="30.414"/>
        <n v="30.429"/>
        <n v="30.433"/>
        <n v="30.439"/>
        <n v="30.44"/>
        <n v="30.467"/>
        <n v="30.468"/>
        <n v="30.496"/>
        <n v="30.498"/>
        <n v="30.502"/>
        <n v="30.529"/>
        <n v="30.538"/>
        <n v="30.547"/>
        <n v="30.597"/>
        <n v="30.611"/>
        <n v="30.617"/>
        <n v="30.636"/>
        <n v="30.641"/>
        <n v="30.648"/>
        <n v="30.651"/>
        <n v="30.652"/>
        <n v="30.658"/>
        <n v="30.663"/>
        <n v="30.673"/>
        <n v="30.697"/>
        <n v="30.718"/>
        <n v="30.722"/>
        <n v="30.739"/>
        <n v="30.75"/>
        <n v="30.755"/>
        <n v="30.767"/>
        <n v="30.772"/>
        <n v="30.787"/>
        <n v="30.795"/>
        <n v="30.797"/>
        <n v="30.8"/>
        <n v="30.804"/>
        <n v="30.807"/>
        <n v="30.81"/>
        <n v="30.816"/>
        <n v="30.848"/>
        <n v="30.853"/>
        <n v="30.854"/>
        <n v="30.855"/>
        <n v="30.858"/>
        <n v="30.866"/>
        <n v="30.884"/>
        <n v="30.885"/>
        <n v="30.902"/>
        <n v="30.946"/>
        <n v="30.949"/>
        <n v="30.952"/>
        <n v="30.964"/>
        <n v="31.004"/>
        <n v="31.005"/>
        <n v="31.017"/>
        <n v="31.019"/>
        <n v="31.021"/>
        <n v="31.036"/>
        <n v="31.045"/>
        <n v="31.052"/>
        <n v="31.063"/>
        <n v="31.085"/>
        <n v="31.118"/>
        <n v="31.136"/>
        <n v="31.157"/>
        <n v="31.194"/>
        <n v="31.208"/>
        <n v="31.266"/>
        <n v="31.317"/>
        <n v="31.37"/>
        <n v="31.433"/>
        <n v="31.442"/>
        <n v="31.463"/>
        <n v="31.475"/>
        <n v="31.497"/>
        <n v="31.504"/>
        <n v="31.529"/>
        <n v="31.548"/>
        <n v="31.555"/>
        <n v="31.56"/>
        <n v="31.562"/>
        <n v="31.663"/>
        <n v="31.684"/>
        <n v="31.692"/>
        <n v="31.776"/>
        <n v="31.801"/>
        <n v="31.856"/>
        <n v="31.872"/>
        <n v="31.887"/>
        <n v="31.893"/>
        <n v="31.951"/>
        <n v="31.972"/>
        <n v="31.974"/>
        <n v="31.999"/>
        <n v="32.014"/>
        <n v="32.041"/>
        <n v="32.073"/>
        <n v="32.131"/>
        <n v="32.184"/>
        <n v="32.283"/>
        <n v="32.307"/>
        <n v="32.368"/>
        <n v="32.371"/>
        <n v="32.379"/>
        <n v="32.388"/>
        <n v="32.4"/>
        <n v="32.406"/>
        <n v="32.433"/>
        <n v="32.444"/>
        <n v="32.447"/>
        <n v="32.479"/>
        <n v="32.487"/>
        <n v="32.491"/>
        <n v="32.501"/>
        <n v="32.512"/>
        <n v="32.533"/>
        <n v="32.543"/>
        <n v="32.574"/>
        <n v="32.601"/>
        <n v="32.617"/>
        <n v="32.623"/>
        <n v="32.628"/>
        <n v="32.641"/>
        <n v="32.689"/>
        <n v="32.7"/>
        <n v="32.743"/>
        <n v="32.759"/>
        <n v="32.795"/>
        <n v="32.801"/>
        <n v="32.94"/>
        <n v="32.949"/>
        <n v="32.95"/>
        <n v="33.038"/>
        <n v="33.093"/>
        <n v="33.094"/>
        <n v="33.103"/>
        <n v="33.183"/>
        <n v="33.213"/>
        <n v="33.246"/>
        <n v="33.303"/>
        <n v="33.315"/>
        <n v="33.333"/>
        <n v="33.34"/>
        <n v="33.405"/>
        <n v="33.452"/>
        <n v="33.454"/>
        <n v="33.488"/>
        <n v="33.499"/>
        <n v="33.516"/>
        <n v="33.534"/>
        <n v="33.61"/>
        <n v="33.688"/>
        <n v="33.695"/>
        <n v="33.7"/>
        <n v="33.702"/>
        <n v="33.703"/>
        <n v="33.716"/>
        <n v="33.76"/>
        <n v="33.763"/>
        <n v="33.765"/>
        <n v="33.795"/>
        <n v="33.809"/>
        <n v="33.899"/>
        <n v="33.903"/>
        <n v="33.915"/>
        <n v="34.083"/>
        <n v="34.141"/>
        <n v="34.15"/>
        <n v="34.161"/>
        <n v="34.273"/>
        <n v="34.294"/>
        <n v="34.367"/>
        <n v="34.378"/>
        <n v="34.467"/>
        <n v="34.474"/>
        <n v="34.522"/>
        <n v="34.526"/>
        <n v="34.551"/>
        <n v="34.595"/>
        <n v="34.606"/>
        <n v="34.616"/>
        <n v="34.692"/>
        <n v="34.726"/>
        <n v="34.786"/>
        <n v="34.826"/>
        <n v="34.837"/>
        <n v="34.945"/>
        <n v="34.986"/>
        <n v="35.008"/>
        <n v="35.044"/>
        <n v="35.159"/>
        <n v="35.182"/>
        <n v="35.286"/>
        <n v="35.297"/>
        <n v="35.315"/>
        <n v="35.318"/>
        <n v="35.326"/>
        <n v="35.34"/>
        <n v="35.341"/>
        <n v="35.364"/>
        <n v="35.38"/>
        <n v="35.388"/>
        <n v="35.401"/>
        <n v="35.418"/>
        <n v="35.422"/>
        <n v="35.428"/>
        <n v="35.446"/>
        <n v="35.461"/>
        <n v="35.465"/>
        <n v="35.494"/>
        <n v="35.505"/>
        <n v="35.595"/>
        <n v="35.608"/>
        <n v="35.712"/>
        <n v="35.762"/>
        <n v="35.803"/>
        <n v="35.831"/>
        <n v="35.843"/>
        <n v="35.901"/>
        <n v="35.904"/>
        <n v="35.909"/>
        <n v="35.934"/>
        <n v="35.94"/>
        <n v="35.947"/>
        <n v="35.952"/>
        <n v="36.069"/>
        <n v="36.084"/>
        <n v="36.085"/>
        <n v="36.094"/>
        <n v="36.109"/>
        <n v="36.114"/>
        <n v="36.198"/>
        <n v="36.262"/>
        <n v="36.273"/>
        <n v="36.289"/>
        <n v="36.338"/>
        <n v="36.358"/>
        <n v="36.41"/>
        <n v="36.434"/>
        <n v="36.478"/>
        <n v="36.487"/>
        <n v="36.518"/>
        <n v="36.56"/>
        <n v="36.574"/>
        <n v="36.602"/>
        <n v="36.604"/>
        <n v="36.638"/>
        <n v="36.695"/>
        <n v="36.709"/>
        <n v="36.751"/>
        <n v="36.802"/>
        <n v="36.804"/>
        <n v="36.826"/>
        <n v="36.848"/>
        <n v="36.849"/>
        <n v="36.852"/>
        <n v="36.853"/>
        <n v="36.869"/>
        <n v="36.892"/>
        <n v="36.907"/>
        <n v="36.936"/>
        <n v="36.955"/>
        <n v="37.01"/>
        <n v="37.042"/>
        <n v="37.058"/>
        <n v="37.061"/>
        <n v="37.066"/>
        <n v="37.095"/>
        <n v="37.097"/>
        <n v="37.1"/>
        <n v="37.106"/>
        <n v="37.111"/>
        <n v="37.131"/>
        <n v="37.136"/>
        <n v="37.155"/>
        <n v="37.174"/>
        <n v="37.247"/>
        <n v="37.252"/>
        <n v="37.285"/>
        <n v="37.317"/>
        <n v="37.329"/>
        <n v="37.367"/>
        <n v="37.387"/>
        <n v="37.393"/>
        <n v="37.415"/>
        <n v="37.447"/>
        <n v="37.452"/>
        <n v="37.468"/>
        <n v="37.473"/>
        <n v="37.51"/>
        <n v="37.542"/>
        <n v="37.56"/>
        <n v="37.565"/>
        <n v="37.571"/>
        <n v="37.581"/>
        <n v="37.679"/>
        <n v="37.683"/>
        <n v="37.688"/>
        <n v="37.692"/>
        <n v="37.695"/>
        <n v="37.697"/>
        <n v="37.743"/>
        <n v="37.785"/>
        <n v="37.805"/>
        <n v="37.852"/>
        <n v="37.858"/>
        <n v="37.903"/>
        <n v="37.978"/>
        <n v="38.116"/>
        <n v="38.15"/>
        <n v="38.211"/>
        <n v="38.222"/>
        <n v="38.262"/>
        <n v="38.272"/>
        <n v="38.297"/>
        <n v="38.362"/>
        <n v="38.364"/>
        <n v="38.392"/>
        <n v="38.403"/>
        <n v="38.454"/>
        <n v="38.457"/>
        <n v="38.468"/>
        <n v="38.475"/>
        <n v="38.515"/>
        <n v="38.528"/>
        <n v="38.576"/>
        <n v="38.579"/>
        <n v="38.611"/>
        <n v="38.66"/>
        <n v="38.673"/>
        <n v="38.696"/>
        <n v="38.713"/>
        <n v="38.784"/>
        <n v="38.818"/>
        <n v="38.826"/>
        <n v="38.829"/>
        <n v="38.893"/>
        <n v="38.945"/>
        <n v="39.007"/>
        <n v="39.032"/>
        <n v="39.041"/>
        <n v="39.105"/>
        <n v="39.116"/>
        <n v="39.142"/>
        <n v="39.149"/>
        <n v="39.19"/>
        <n v="39.263"/>
        <n v="39.265"/>
        <n v="39.269"/>
        <n v="39.28"/>
        <n v="39.281"/>
        <n v="39.287"/>
        <n v="39.302"/>
        <n v="39.324"/>
        <n v="39.335"/>
        <n v="39.36"/>
        <n v="39.456"/>
        <n v="39.468"/>
        <n v="39.492"/>
        <n v="39.51"/>
        <n v="39.521"/>
        <n v="39.554"/>
        <n v="39.578"/>
        <n v="39.583"/>
        <n v="39.586"/>
        <n v="39.599"/>
        <n v="39.609"/>
        <n v="39.62"/>
        <n v="39.626"/>
        <n v="39.648"/>
        <n v="39.664"/>
        <n v="39.667"/>
        <n v="39.678"/>
        <n v="39.714"/>
        <n v="39.725"/>
        <n v="39.749"/>
        <n v="39.792"/>
        <n v="39.794"/>
        <n v="39.867"/>
        <n v="39.868"/>
        <n v="39.878"/>
        <n v="39.924"/>
        <n v="39.929"/>
        <n v="40.038"/>
        <n v="40.11"/>
        <n v="40.142"/>
        <n v="40.147"/>
        <n v="40.165"/>
        <n v="40.17"/>
        <n v="40.28"/>
        <n v="40.303"/>
        <n v="40.338"/>
        <n v="40.34"/>
        <n v="40.353"/>
        <n v="40.42"/>
        <n v="40.457"/>
        <n v="40.463"/>
        <n v="40.588"/>
        <n v="40.599"/>
        <n v="40.786"/>
        <n v="40.818"/>
        <n v="40.894"/>
        <n v="40.912"/>
        <n v="40.939"/>
        <n v="40.949"/>
        <n v="40.971"/>
        <n v="40.991"/>
        <n v="40.993"/>
        <n v="40.995"/>
        <n v="41.013"/>
        <n v="41.102"/>
        <n v="41.187"/>
        <n v="41.19"/>
        <n v="41.205"/>
        <n v="41.221"/>
        <n v="41.229"/>
        <n v="41.24"/>
        <n v="41.259"/>
        <n v="41.268"/>
        <n v="41.44"/>
        <n v="41.486"/>
        <n v="41.49"/>
        <n v="41.508"/>
        <n v="41.517"/>
        <n v="41.562"/>
        <n v="41.61"/>
        <n v="41.698"/>
        <n v="41.715"/>
        <n v="41.723"/>
        <n v="41.724"/>
        <n v="41.853"/>
        <n v="41.906"/>
        <n v="41.915"/>
        <n v="41.919"/>
        <n v="41.95"/>
        <n v="41.959"/>
        <n v="42.004"/>
        <n v="42.005"/>
        <n v="42.009"/>
        <n v="42.103"/>
        <n v="42.153"/>
        <n v="42.158"/>
        <n v="42.199"/>
        <n v="42.245"/>
        <n v="42.325"/>
        <n v="42.34"/>
        <n v="42.347"/>
        <n v="42.349"/>
        <n v="42.379"/>
        <n v="42.447"/>
        <n v="42.449"/>
        <n v="42.47"/>
        <n v="42.602"/>
        <n v="42.644"/>
        <n v="42.705"/>
        <n v="42.726"/>
        <n v="42.747"/>
        <n v="42.804"/>
        <n v="42.805"/>
        <n v="42.81"/>
        <n v="42.848"/>
        <n v="42.939"/>
        <n v="42.985"/>
        <n v="43.19"/>
        <n v="43.222"/>
        <n v="43.265"/>
        <n v="43.38"/>
        <n v="43.396"/>
        <n v="43.433"/>
        <n v="43.5"/>
        <n v="43.53"/>
        <n v="43.577"/>
        <n v="43.581"/>
        <n v="43.617"/>
        <n v="43.621"/>
        <n v="43.703"/>
        <n v="43.776"/>
        <n v="43.794"/>
        <n v="43.835"/>
        <n v="44.01"/>
        <n v="44.013"/>
        <n v="44.064"/>
        <n v="44.084"/>
        <n v="44.086"/>
        <n v="44.098"/>
        <n v="44.107"/>
        <n v="44.194"/>
        <n v="44.195"/>
        <n v="44.215"/>
        <n v="44.216"/>
        <n v="44.228"/>
        <n v="44.233"/>
        <n v="44.285"/>
        <n v="44.342"/>
        <n v="44.343"/>
        <n v="44.42"/>
        <n v="44.459"/>
        <n v="44.576"/>
        <n v="44.581"/>
        <n v="44.694"/>
        <n v="44.707"/>
        <n v="44.754"/>
        <n v="44.793"/>
        <n v="44.826"/>
        <n v="44.846"/>
        <n v="45.025"/>
        <n v="45.057"/>
        <n v="45.173"/>
        <n v="45.187"/>
        <n v="45.205"/>
        <n v="45.206"/>
        <n v="45.21"/>
        <n v="45.22"/>
        <n v="45.224"/>
        <n v="45.258"/>
        <n v="45.262"/>
        <n v="45.263"/>
        <n v="45.268"/>
        <n v="45.361"/>
        <n v="45.406"/>
        <n v="45.418"/>
        <n v="45.519"/>
        <n v="45.574"/>
        <n v="45.663"/>
        <n v="45.704"/>
        <n v="45.826"/>
        <n v="45.849"/>
        <n v="45.867"/>
        <n v="45.909"/>
        <n v="45.943"/>
        <n v="45.949"/>
        <n v="45.95"/>
        <n v="45.973"/>
        <n v="46.011"/>
        <n v="46.121"/>
        <n v="46.159"/>
        <n v="46.165"/>
        <n v="46.177"/>
        <n v="46.201"/>
        <n v="46.253"/>
        <n v="46.278"/>
        <n v="46.296"/>
        <n v="46.366"/>
        <n v="46.445"/>
        <n v="46.557"/>
        <n v="46.56"/>
        <n v="46.57"/>
        <n v="46.594"/>
        <n v="46.634"/>
        <n v="46.697"/>
        <n v="46.756"/>
        <n v="46.804"/>
        <n v="46.867"/>
        <n v="46.902"/>
        <n v="46.979"/>
        <n v="47.003"/>
        <n v="47.058"/>
        <n v="47.067"/>
        <n v="47.098"/>
        <n v="47.101"/>
        <n v="47.151"/>
        <n v="47.165"/>
        <n v="47.177"/>
        <n v="47.188"/>
        <n v="47.208"/>
        <n v="47.244"/>
        <n v="47.263"/>
        <n v="47.271"/>
        <n v="47.274"/>
        <n v="47.277"/>
        <n v="47.29"/>
        <n v="47.385"/>
        <n v="47.387"/>
        <n v="47.457"/>
        <n v="47.506"/>
        <n v="47.55"/>
        <n v="47.56"/>
        <n v="47.561"/>
        <n v="47.567"/>
        <n v="47.579"/>
        <n v="47.606"/>
        <n v="47.642"/>
        <n v="47.69"/>
        <n v="47.712"/>
        <n v="47.803"/>
        <n v="47.825"/>
        <n v="47.826"/>
        <n v="47.89"/>
        <n v="47.962"/>
        <n v="47.972"/>
        <n v="47.973"/>
        <n v="48.068"/>
        <n v="48.168"/>
        <n v="48.22"/>
        <n v="48.288"/>
        <n v="48.365"/>
        <n v="48.368"/>
        <n v="48.422"/>
        <n v="48.488"/>
        <n v="48.504"/>
        <n v="48.508"/>
        <n v="48.515"/>
        <n v="48.604"/>
        <n v="48.672"/>
        <n v="48.714"/>
        <n v="48.751"/>
        <n v="48.787"/>
        <n v="48.789"/>
        <n v="48.79"/>
        <n v="48.866"/>
        <n v="48.872"/>
        <n v="48.951"/>
        <n v="48.978"/>
        <n v="49.018"/>
        <n v="49.02"/>
        <n v="49.044"/>
        <n v="49.112"/>
        <n v="49.12"/>
        <n v="49.148"/>
        <n v="49.19"/>
        <n v="49.195"/>
        <n v="49.2"/>
        <n v="49.219"/>
        <n v="49.401"/>
        <n v="49.441"/>
        <n v="49.503"/>
        <n v="49.558"/>
        <n v="49.633"/>
        <n v="49.656"/>
        <n v="49.77"/>
        <n v="49.832"/>
        <n v="49.838"/>
        <n v="49.848"/>
        <n v="49.883"/>
        <n v="49.961"/>
        <n v="50.051"/>
        <n v="50.06"/>
        <n v="50.097"/>
        <n v="50.1"/>
        <n v="50.105"/>
        <n v="50.148"/>
        <n v="50.195"/>
        <n v="50.237"/>
        <n v="50.245"/>
        <n v="50.272"/>
        <n v="50.333"/>
        <n v="50.35"/>
        <n v="50.407"/>
        <n v="50.41"/>
        <n v="50.42"/>
        <n v="50.464"/>
        <n v="50.572"/>
        <n v="50.699"/>
        <n v="50.709"/>
        <n v="50.768"/>
        <n v="50.775"/>
        <n v="50.8"/>
        <n v="50.852"/>
        <n v="50.877"/>
        <n v="50.894"/>
        <n v="50.969"/>
        <n v="51.014"/>
        <n v="51.047"/>
        <n v="51.104"/>
        <n v="51.158"/>
        <n v="51.16"/>
        <n v="51.17"/>
        <n v="51.254"/>
        <n v="51.321"/>
        <n v="51.398"/>
        <n v="51.409"/>
        <n v="51.483"/>
        <n v="51.488"/>
        <n v="51.512"/>
        <n v="51.514"/>
        <n v="51.531"/>
        <n v="51.556"/>
        <n v="51.573"/>
        <n v="51.575"/>
        <n v="51.602"/>
        <n v="51.622"/>
        <n v="51.662"/>
        <n v="51.711"/>
        <n v="51.723"/>
        <n v="51.857"/>
        <n v="52.028"/>
        <n v="52.076"/>
        <n v="52.134"/>
        <n v="52.135"/>
        <n v="52.166"/>
        <n v="52.2"/>
        <n v="52.268"/>
        <n v="52.494"/>
        <n v="52.512"/>
        <n v="52.527"/>
        <n v="52.543"/>
        <n v="52.548"/>
        <n v="52.637"/>
        <n v="52.697"/>
        <n v="52.765"/>
        <n v="52.766"/>
        <n v="52.772"/>
        <n v="52.83"/>
        <n v="52.89"/>
        <n v="52.916"/>
        <n v="52.971"/>
        <n v="53.021"/>
        <n v="53.03"/>
        <n v="53.051"/>
        <n v="53.081"/>
        <n v="53.129"/>
        <n v="53.134"/>
        <n v="53.184"/>
        <n v="53.207"/>
        <n v="53.213"/>
        <n v="53.257"/>
        <n v="53.263"/>
        <n v="53.286"/>
        <n v="53.38"/>
        <n v="53.383"/>
        <n v="53.388"/>
        <n v="53.393"/>
        <n v="53.413"/>
        <n v="53.416"/>
        <n v="53.423"/>
        <n v="53.428"/>
        <n v="53.435"/>
        <n v="53.457"/>
        <n v="53.501"/>
        <n v="53.533"/>
        <n v="53.56"/>
        <n v="53.596"/>
        <n v="53.615"/>
        <n v="53.629"/>
        <n v="53.63"/>
        <n v="53.655"/>
        <n v="53.657"/>
        <n v="53.682"/>
        <n v="53.686"/>
        <n v="53.732"/>
        <n v="53.756"/>
        <n v="53.783"/>
        <n v="53.786"/>
        <n v="53.838"/>
        <n v="53.841"/>
        <n v="53.842"/>
        <n v="53.849"/>
        <n v="53.865"/>
        <n v="53.876"/>
        <n v="53.885"/>
        <n v="53.953"/>
        <n v="53.97"/>
        <n v="54"/>
        <n v="54.021"/>
        <n v="54.027"/>
        <n v="54.035"/>
        <n v="54.038"/>
        <n v="54.152"/>
        <n v="54.159"/>
        <n v="54.16"/>
        <n v="54.179"/>
        <n v="54.205"/>
        <n v="54.248"/>
        <n v="54.288"/>
        <n v="54.289"/>
        <n v="54.291"/>
        <n v="54.31"/>
        <n v="54.373"/>
        <n v="54.381"/>
        <n v="54.418"/>
        <n v="54.449"/>
        <n v="54.478"/>
        <n v="54.484"/>
        <n v="54.535"/>
        <n v="54.602"/>
        <n v="54.605"/>
        <n v="54.623"/>
        <n v="54.641"/>
        <n v="54.715"/>
        <n v="54.731"/>
        <n v="54.948"/>
        <n v="54.978"/>
        <n v="54.986"/>
        <n v="55.095"/>
        <n v="55.121"/>
        <n v="55.127"/>
        <n v="55.147"/>
        <n v="55.15"/>
        <n v="55.171"/>
        <n v="55.216"/>
        <n v="55.219"/>
        <n v="55.23"/>
        <n v="55.298"/>
        <n v="55.304"/>
        <n v="55.337"/>
        <n v="55.362"/>
        <n v="55.393"/>
        <n v="55.395"/>
        <n v="55.414"/>
        <n v="55.417"/>
        <n v="55.46"/>
        <n v="55.56"/>
        <n v="55.585"/>
        <n v="55.635"/>
        <n v="55.671"/>
        <n v="55.706"/>
        <n v="55.709"/>
        <n v="55.712"/>
        <n v="55.713"/>
        <n v="55.803"/>
        <n v="55.804"/>
        <n v="55.851"/>
        <n v="55.913"/>
        <n v="55.914"/>
        <n v="55.939"/>
        <n v="55.956"/>
        <n v="56.037"/>
        <n v="56.046"/>
        <n v="56.055"/>
        <n v="56.149"/>
        <n v="56.171"/>
        <n v="56.203"/>
        <n v="56.265"/>
        <n v="56.267"/>
        <n v="56.316"/>
        <n v="56.34"/>
        <n v="56.464"/>
        <n v="56.466"/>
        <n v="56.473"/>
        <n v="56.52"/>
        <n v="56.529"/>
        <n v="56.557"/>
        <n v="56.577"/>
        <n v="56.628"/>
        <n v="56.634"/>
        <n v="56.676"/>
        <n v="56.757"/>
        <n v="56.803"/>
        <n v="56.869"/>
        <n v="56.977"/>
        <n v="57.076"/>
        <n v="57.121"/>
        <n v="57.138"/>
        <n v="57.181"/>
        <n v="57.21"/>
        <n v="57.223"/>
        <n v="57.362"/>
        <n v="57.431"/>
        <n v="57.557"/>
        <n v="57.66"/>
        <n v="57.693"/>
        <n v="57.78"/>
        <n v="57.8"/>
        <n v="57.884"/>
        <n v="57.889"/>
        <n v="57.912"/>
        <n v="57.919"/>
        <n v="57.951"/>
        <n v="57.959"/>
        <n v="58.05"/>
        <n v="58.069"/>
        <n v="58.133"/>
        <n v="58.216"/>
        <n v="58.228"/>
        <n v="58.231"/>
        <n v="58.274"/>
        <n v="58.295"/>
        <n v="58.317"/>
        <n v="58.369"/>
        <n v="58.427"/>
        <n v="58.432"/>
        <n v="58.487"/>
        <n v="58.511"/>
        <n v="58.666"/>
        <n v="58.679"/>
        <n v="58.704"/>
        <n v="58.717"/>
        <n v="58.739"/>
        <n v="58.808"/>
        <n v="58.811"/>
        <n v="58.892"/>
        <n v="58.929"/>
        <n v="58.952"/>
        <n v="59.032"/>
        <n v="59.113"/>
        <n v="59.134"/>
        <n v="59.138"/>
        <n v="59.182"/>
        <n v="59.212"/>
        <n v="59.223"/>
        <n v="59.228"/>
        <n v="59.26"/>
        <n v="59.336"/>
        <n v="59.368"/>
        <n v="59.369"/>
        <n v="59.372"/>
        <n v="59.374"/>
        <n v="59.393"/>
        <n v="59.395"/>
        <n v="59.452"/>
        <n v="59.474"/>
        <n v="59.534"/>
        <n v="59.545"/>
        <n v="59.621"/>
        <n v="59.661"/>
        <n v="59.731"/>
        <n v="59.804"/>
        <n v="59.832"/>
        <n v="59.859"/>
        <n v="59.958"/>
        <n v="60.014"/>
        <n v="60.082"/>
        <n v="60.085"/>
        <n v="60.099"/>
        <n v="60.145"/>
        <n v="60.217"/>
        <n v="60.232"/>
        <n v="60.31"/>
        <n v="60.36"/>
        <n v="60.388"/>
        <n v="60.421"/>
        <n v="60.447"/>
        <n v="60.455"/>
        <n v="60.555"/>
        <n v="60.563"/>
        <n v="60.586"/>
        <n v="60.687"/>
        <n v="60.739"/>
        <n v="60.749"/>
        <n v="60.942"/>
        <n v="60.958"/>
        <n v="61.002"/>
        <n v="61.041"/>
        <n v="61.044"/>
        <n v="61.062"/>
        <n v="61.093"/>
        <n v="61.142"/>
        <n v="61.166"/>
        <n v="61.226"/>
        <n v="61.228"/>
        <n v="61.373"/>
        <n v="61.419"/>
        <n v="61.492"/>
        <n v="61.537"/>
        <n v="61.571"/>
        <n v="61.669"/>
        <n v="61.862"/>
        <n v="61.88"/>
        <n v="61.881"/>
        <n v="62.119"/>
        <n v="62.162"/>
        <n v="62.196"/>
        <n v="62.206"/>
        <n v="62.247"/>
        <n v="62.341"/>
        <n v="62.384"/>
        <n v="62.589"/>
        <n v="62.592"/>
        <n v="62.783"/>
        <n v="62.798"/>
        <n v="62.829"/>
        <n v="62.83"/>
        <n v="62.874"/>
        <n v="62.881"/>
        <n v="62.882"/>
        <n v="62.92"/>
        <n v="62.932"/>
        <n v="63.004"/>
        <n v="63.135"/>
        <n v="63.272"/>
        <n v="63.32"/>
        <n v="63.365"/>
        <n v="63.532"/>
        <n v="63.573"/>
        <n v="63.578"/>
        <n v="63.609"/>
        <n v="63.653"/>
        <n v="63.72"/>
        <n v="63.721"/>
        <n v="63.79"/>
        <n v="63.795"/>
        <n v="63.8"/>
        <n v="63.864"/>
        <n v="63.946"/>
        <n v="64.049"/>
        <n v="64.118"/>
        <n v="64.128"/>
        <n v="64.165"/>
        <n v="64.215"/>
        <n v="64.366"/>
        <n v="64.471"/>
        <n v="64.479"/>
        <n v="64.491"/>
        <n v="64.508"/>
        <n v="64.519"/>
        <n v="64.522"/>
        <n v="64.561"/>
        <n v="64.562"/>
        <n v="64.753"/>
        <n v="64.789"/>
        <n v="64.912"/>
        <n v="64.919"/>
        <n v="64.92"/>
        <n v="64.935"/>
        <n v="64.977"/>
        <n v="64.98"/>
        <n v="65.009"/>
        <n v="65.029"/>
        <n v="65.03"/>
        <n v="65.037"/>
        <n v="65.13"/>
        <n v="65.132"/>
        <n v="65.15"/>
        <n v="65.158"/>
        <n v="65.245"/>
        <n v="65.269"/>
        <n v="65.288"/>
        <n v="65.435"/>
        <n v="65.448"/>
        <n v="65.47"/>
        <n v="65.549"/>
        <n v="65.564"/>
        <n v="65.774"/>
        <n v="65.833"/>
        <n v="65.84"/>
        <n v="65.873"/>
        <n v="65.875"/>
        <n v="65.903"/>
        <n v="65.94"/>
        <n v="66.001"/>
        <n v="66.078"/>
        <n v="66.104"/>
        <n v="66.164"/>
        <n v="66.242"/>
        <n v="66.247"/>
        <n v="66.32"/>
        <n v="66.341"/>
        <n v="66.407"/>
        <n v="66.409"/>
        <n v="66.496"/>
        <n v="66.512"/>
        <n v="66.531"/>
        <n v="66.548"/>
        <n v="66.591"/>
        <n v="66.615"/>
        <n v="66.663"/>
        <n v="66.681"/>
        <n v="66.727"/>
        <n v="66.772"/>
        <n v="66.798"/>
        <n v="66.811"/>
        <n v="66.845"/>
        <n v="66.851"/>
        <n v="66.926"/>
        <n v="66.946"/>
        <n v="66.985"/>
        <n v="67.012"/>
        <n v="67.025"/>
        <n v="67.066"/>
        <n v="67.094"/>
        <n v="67.159"/>
        <n v="67.208"/>
        <n v="67.282"/>
        <n v="67.314"/>
        <n v="67.473"/>
        <n v="67.479"/>
        <n v="67.516"/>
        <n v="67.545"/>
        <n v="67.557"/>
        <n v="67.673"/>
        <n v="67.72"/>
        <n v="67.721"/>
        <n v="67.727"/>
        <n v="67.85"/>
        <n v="67.973"/>
        <n v="68.018"/>
        <n v="68.058"/>
        <n v="68.19"/>
        <n v="68.224"/>
        <n v="68.319"/>
        <n v="68.342"/>
        <n v="68.394"/>
        <n v="68.444"/>
        <n v="68.446"/>
        <n v="68.525"/>
        <n v="68.549"/>
        <n v="68.552"/>
        <n v="68.616"/>
        <n v="68.709"/>
        <n v="68.752"/>
        <n v="68.763"/>
        <n v="68.798"/>
        <n v="68.817"/>
        <n v="68.91"/>
        <n v="68.997"/>
        <n v="68.999"/>
        <n v="69.065"/>
        <n v="69.158"/>
        <n v="69.168"/>
        <n v="69.199"/>
        <n v="69.269"/>
        <n v="69.317"/>
        <n v="69.416"/>
        <n v="69.433"/>
        <n v="69.453"/>
        <n v="69.518"/>
        <n v="69.598"/>
        <n v="69.665"/>
        <n v="69.673"/>
        <n v="69.701"/>
        <n v="69.704"/>
        <n v="69.768"/>
        <n v="69.773"/>
        <n v="69.812"/>
        <n v="69.876"/>
        <n v="69.906"/>
        <n v="69.947"/>
        <n v="69.989"/>
        <n v="70.03"/>
        <n v="70.055"/>
        <n v="70.057"/>
        <n v="70.06"/>
        <n v="70.092"/>
        <n v="70.1"/>
        <n v="70.102"/>
        <n v="70.159"/>
        <n v="70.167"/>
        <n v="70.169"/>
        <n v="70.17"/>
        <n v="70.192"/>
        <n v="70.262"/>
        <n v="70.275"/>
        <n v="70.288"/>
        <n v="70.29"/>
        <n v="70.299"/>
        <n v="70.305"/>
        <n v="70.382"/>
        <n v="70.384"/>
        <n v="70.48"/>
        <n v="70.499"/>
        <n v="70.504"/>
        <n v="70.507"/>
        <n v="70.508"/>
        <n v="70.533"/>
        <n v="70.559"/>
        <n v="70.57"/>
        <n v="70.609"/>
        <n v="70.61"/>
        <n v="70.655"/>
        <n v="70.814"/>
        <n v="70.894"/>
        <n v="71.004"/>
        <n v="71.02"/>
        <n v="71.042"/>
        <n v="71.062"/>
        <n v="71.173"/>
        <n v="71.276"/>
        <n v="71.373"/>
        <n v="71.433"/>
        <n v="71.446"/>
        <n v="71.487"/>
        <n v="71.507"/>
        <n v="71.513"/>
        <n v="71.522"/>
        <n v="71.523"/>
        <n v="71.525"/>
        <n v="71.543"/>
        <n v="71.572"/>
        <n v="71.617"/>
        <n v="71.646"/>
        <n v="71.771"/>
        <n v="71.777"/>
        <n v="71.826"/>
        <n v="72.036"/>
        <n v="72.074"/>
        <n v="72.296"/>
        <n v="72.392"/>
        <n v="72.46"/>
        <n v="72.482"/>
        <n v="72.601"/>
        <n v="72.689"/>
        <n v="72.792"/>
        <n v="72.8"/>
        <n v="72.832"/>
        <n v="72.864"/>
        <n v="72.893"/>
        <n v="72.946"/>
        <n v="73.1"/>
        <n v="73.285"/>
        <n v="73.307"/>
        <n v="73.38"/>
        <n v="73.49"/>
        <n v="73.564"/>
        <n v="73.607"/>
        <n v="73.636"/>
        <n v="73.661"/>
        <n v="73.801"/>
        <n v="74"/>
        <n v="74.026"/>
        <n v="74.078"/>
        <n v="74.082"/>
        <n v="74.089"/>
        <n v="74.116"/>
        <n v="74.117"/>
        <n v="74.213"/>
        <n v="74.217"/>
        <n v="74.224"/>
        <n v="74.236"/>
        <n v="74.28"/>
        <n v="74.349"/>
        <n v="74.42"/>
        <n v="74.423"/>
        <n v="74.451"/>
        <n v="74.48"/>
        <n v="74.548"/>
        <n v="74.551"/>
        <n v="74.575"/>
        <n v="74.589"/>
        <n v="74.613"/>
        <n v="74.656"/>
        <n v="74.75"/>
        <n v="74.772"/>
        <n v="74.956"/>
        <n v="74.981"/>
        <n v="75.079"/>
        <n v="75.089"/>
        <n v="75.107"/>
        <n v="75.16"/>
        <n v="75.245"/>
        <n v="75.268"/>
        <n v="75.488"/>
        <n v="75.508"/>
        <n v="75.546"/>
        <n v="75.569"/>
        <n v="75.573"/>
        <n v="75.582"/>
        <n v="75.605"/>
        <n v="75.617"/>
        <n v="75.618"/>
        <n v="75.678"/>
        <n v="75.721"/>
        <n v="75.814"/>
        <n v="76.071"/>
        <n v="76.093"/>
        <n v="76.197"/>
        <n v="76.221"/>
        <n v="76.232"/>
        <n v="76.26"/>
        <n v="76.49"/>
        <n v="76.494"/>
        <n v="76.561"/>
        <n v="76.597"/>
        <n v="76.626"/>
        <n v="76.635"/>
        <n v="76.68"/>
        <n v="76.724"/>
        <n v="76.848"/>
        <n v="76.878"/>
        <n v="76.958"/>
        <n v="76.974"/>
        <n v="76.979"/>
        <n v="77.054"/>
        <n v="77.072"/>
        <n v="77.073"/>
        <n v="77.112"/>
        <n v="77.113"/>
        <n v="77.248"/>
        <n v="77.331"/>
        <n v="77.351"/>
        <n v="77.429"/>
        <n v="77.478"/>
        <n v="77.503"/>
        <n v="77.528"/>
        <n v="77.575"/>
        <n v="77.627"/>
        <n v="77.69"/>
        <n v="77.775"/>
        <n v="77.801"/>
        <n v="77.808"/>
        <n v="77.825"/>
        <n v="77.876"/>
        <n v="77.895"/>
        <n v="78.145"/>
        <n v="78.167"/>
        <n v="78.193"/>
        <n v="78.227"/>
        <n v="78.238"/>
        <n v="78.357"/>
        <n v="78.374"/>
        <n v="78.727"/>
        <n v="78.73"/>
        <n v="78.74"/>
        <n v="78.982"/>
        <n v="79.106"/>
        <n v="79.237"/>
        <n v="79.249"/>
        <n v="79.251"/>
        <n v="79.258"/>
        <n v="79.291"/>
        <n v="79.307"/>
        <n v="79.478"/>
        <n v="79.493"/>
        <n v="80.033"/>
        <n v="80.105"/>
        <n v="80.156"/>
        <n v="80.186"/>
        <n v="80.253"/>
        <n v="80.285"/>
        <n v="80.36"/>
        <n v="80.365"/>
        <n v="80.384"/>
        <n v="80.411"/>
        <n v="80.451"/>
        <n v="80.545"/>
        <n v="80.592"/>
        <n v="80.6"/>
        <n v="80.609"/>
        <n v="80.61"/>
        <n v="80.698"/>
        <n v="80.699"/>
        <n v="80.704"/>
        <n v="80.757"/>
        <n v="80.849"/>
        <n v="80.934"/>
        <n v="81.071"/>
        <n v="81.151"/>
        <n v="81.157"/>
        <n v="81.255"/>
        <n v="81.41"/>
        <n v="81.413"/>
        <n v="81.453"/>
        <n v="81.475"/>
        <n v="81.553"/>
        <n v="81.63"/>
        <n v="81.693"/>
        <n v="81.759"/>
        <n v="81.793"/>
        <n v="81.814"/>
        <n v="81.846"/>
        <n v="81.883"/>
        <n v="81.905"/>
        <n v="81.965"/>
        <n v="81.995"/>
        <n v="82.119"/>
        <n v="82.13"/>
        <n v="82.146"/>
        <n v="82.213"/>
        <n v="82.232"/>
        <n v="82.266"/>
        <n v="82.3"/>
        <n v="82.303"/>
        <n v="82.34"/>
        <n v="82.42"/>
        <n v="82.528"/>
        <n v="82.531"/>
        <n v="82.676"/>
        <n v="82.732"/>
        <n v="82.986"/>
        <n v="82.988"/>
        <n v="83.042"/>
        <n v="83.1"/>
        <n v="83.129"/>
        <n v="83.186"/>
        <n v="83.224"/>
        <n v="83.288"/>
        <n v="83.306"/>
        <n v="83.377"/>
        <n v="83.41"/>
        <n v="83.54"/>
        <n v="83.59"/>
        <n v="83.61"/>
        <n v="83.652"/>
        <n v="83.698"/>
        <n v="83.712"/>
        <n v="83.885"/>
        <n v="84.151"/>
        <n v="84.204"/>
        <n v="84.215"/>
        <n v="84.34"/>
        <n v="84.491"/>
        <n v="84.492"/>
        <n v="84.514"/>
        <n v="84.621"/>
        <n v="84.653"/>
        <n v="84.749"/>
        <n v="84.759"/>
        <n v="84.833"/>
        <n v="84.933"/>
        <n v="84.941"/>
        <n v="84.987"/>
        <n v="84.995"/>
        <n v="85.023"/>
        <n v="85.047"/>
        <n v="85.068"/>
        <n v="85.092"/>
        <n v="85.097"/>
        <n v="85.134"/>
        <n v="85.164"/>
        <n v="85.167"/>
        <n v="85.187"/>
        <n v="85.337"/>
        <n v="85.403"/>
        <n v="85.473"/>
        <n v="85.507"/>
        <n v="85.518"/>
        <n v="85.603"/>
        <n v="85.789"/>
        <n v="85.879"/>
        <n v="86.072"/>
        <n v="86.208"/>
        <n v="86.232"/>
        <n v="86.256"/>
        <n v="86.335"/>
        <n v="86.37"/>
        <n v="86.518"/>
        <n v="86.586"/>
        <n v="86.619"/>
        <n v="86.644"/>
        <n v="86.65"/>
        <n v="86.652"/>
        <n v="86.686"/>
        <n v="86.856"/>
        <n v="86.904"/>
        <n v="86.908"/>
        <n v="87.021"/>
        <n v="87.042"/>
        <n v="87.093"/>
        <n v="87.12"/>
        <n v="87.166"/>
        <n v="87.176"/>
        <n v="87.185"/>
        <n v="87.298"/>
        <n v="87.371"/>
        <n v="87.53"/>
        <n v="87.569"/>
        <n v="87.619"/>
        <n v="87.688"/>
        <n v="87.731"/>
        <n v="87.792"/>
        <n v="88.007"/>
        <n v="88.096"/>
        <n v="88.115"/>
        <n v="88.311"/>
        <n v="88.439"/>
        <n v="88.505"/>
        <n v="88.53"/>
        <n v="88.544"/>
        <n v="88.546"/>
        <n v="88.582"/>
        <n v="88.6"/>
        <n v="88.604"/>
        <n v="88.678"/>
        <n v="88.803"/>
        <n v="88.815"/>
        <n v="88.949"/>
        <n v="88.953"/>
        <n v="89.003"/>
        <n v="89.008"/>
        <n v="89.017"/>
        <n v="89.111"/>
        <n v="89.147"/>
        <n v="89.331"/>
        <n v="89.468"/>
        <n v="89.48"/>
        <n v="89.503"/>
        <n v="89.507"/>
        <n v="89.513"/>
        <n v="89.566"/>
        <n v="89.658"/>
        <n v="89.762"/>
        <n v="89.77"/>
        <n v="89.871"/>
        <n v="89.977"/>
        <n v="89.986"/>
        <n v="90.042"/>
        <n v="90.223"/>
        <n v="90.435"/>
        <n v="90.439"/>
        <n v="90.452"/>
        <n v="90.519"/>
        <n v="90.868"/>
        <n v="91.019"/>
        <n v="91.096"/>
        <n v="91.158"/>
        <n v="91.181"/>
        <n v="91.369"/>
        <n v="91.374"/>
        <n v="91.4"/>
        <n v="91.726"/>
        <n v="91.728"/>
        <n v="91.739"/>
        <n v="91.942"/>
        <n v="91.951"/>
        <n v="92.076"/>
        <n v="92.077"/>
        <n v="92.085"/>
        <n v="92.095"/>
        <n v="92.189"/>
        <n v="92.29"/>
        <n v="92.339"/>
        <n v="92.353"/>
        <n v="92.381"/>
        <n v="92.471"/>
        <n v="92.539"/>
        <n v="92.619"/>
        <n v="92.661"/>
        <n v="92.707"/>
        <n v="92.721"/>
        <n v="92.728"/>
        <n v="92.739"/>
        <n v="92.766"/>
        <n v="92.815"/>
        <n v="92.97"/>
        <n v="93.032"/>
        <n v="93.037"/>
        <n v="93.046"/>
        <n v="93.074"/>
        <n v="93.084"/>
        <n v="93.185"/>
        <n v="93.277"/>
        <n v="93.399"/>
        <n v="93.527"/>
        <n v="93.578"/>
        <n v="93.589"/>
        <n v="93.629"/>
        <n v="93.732"/>
        <n v="93.808"/>
        <n v="93.832"/>
        <n v="93.833"/>
        <n v="93.842"/>
        <n v="93.863"/>
        <n v="93.877"/>
        <n v="93.891"/>
        <n v="93.905"/>
        <n v="93.939"/>
        <n v="94.015"/>
        <n v="94.034"/>
        <n v="94.089"/>
        <n v="94.219"/>
        <n v="94.249"/>
        <n v="94.251"/>
        <n v="94.281"/>
        <n v="94.287"/>
        <n v="94.289"/>
        <n v="94.348"/>
        <n v="94.413"/>
        <n v="94.418"/>
        <n v="94.456"/>
        <n v="94.469"/>
        <n v="94.494"/>
        <n v="94.568"/>
        <n v="94.587"/>
        <n v="94.601"/>
        <n v="94.637"/>
        <n v="94.644"/>
        <n v="94.645"/>
        <n v="94.695"/>
        <n v="94.721"/>
        <n v="94.725"/>
        <n v="94.73"/>
        <n v="94.732"/>
        <n v="94.74"/>
        <n v="94.741"/>
        <n v="94.747"/>
        <n v="94.752"/>
        <n v="94.756"/>
        <n v="94.758"/>
        <n v="94.76"/>
        <n v="94.764"/>
        <n v="94.767"/>
        <n v="94.78"/>
        <n v="94.791"/>
        <n v="94.797"/>
        <n v="94.8"/>
        <n v="94.803"/>
        <n v="94.805"/>
        <n v="94.807"/>
        <n v="94.809"/>
        <n v="94.81"/>
        <n v="94.815"/>
        <n v="94.824"/>
        <n v="94.829"/>
        <n v="94.83"/>
        <n v="94.831"/>
        <n v="94.838"/>
        <n v="94.839"/>
        <n v="94.875"/>
        <n v="94.884"/>
        <n v="94.889"/>
        <n v="94.892"/>
        <n v="94.94"/>
        <n v="94.959"/>
        <n v="94.967"/>
        <n v="95.087"/>
        <n v="95.135"/>
        <n v="95.175"/>
        <n v="95.214"/>
        <n v="95.328"/>
        <n v="95.352"/>
        <n v="95.433"/>
        <n v="95.499"/>
        <n v="95.626"/>
        <n v="95.983"/>
        <n v="95.987"/>
        <n v="95.989"/>
        <n v="96.042"/>
        <n v="96.046"/>
        <n v="96.094"/>
        <n v="96.196"/>
        <n v="96.21"/>
        <n v="96.231"/>
        <n v="96.463"/>
        <n v="96.471"/>
        <n v="96.473"/>
        <n v="96.488"/>
        <n v="96.517"/>
        <n v="96.702"/>
        <n v="96.742"/>
        <n v="96.842"/>
        <n v="96.921"/>
        <n v="97.188"/>
        <n v="97.236"/>
        <n v="97.24"/>
        <n v="97.502"/>
        <n v="97.588"/>
        <n v="97.6"/>
        <n v="97.606"/>
        <n v="97.704"/>
        <n v="97.864"/>
        <n v="97.897"/>
        <n v="97.978"/>
        <n v="98.062"/>
        <n v="98.066"/>
        <n v="98.067"/>
        <n v="98.081"/>
        <n v="98.156"/>
        <n v="98.192"/>
        <n v="98.264"/>
        <n v="98.396"/>
        <n v="98.626"/>
        <n v="98.732"/>
        <n v="98.756"/>
        <n v="98.776"/>
        <n v="98.809"/>
        <n v="98.864"/>
        <n v="98.999"/>
        <n v="99.001"/>
        <n v="99.011"/>
        <n v="99.142"/>
        <n v="99.159"/>
        <n v="99.184"/>
        <n v="99.204"/>
        <n v="99.213"/>
        <n v="99.285"/>
        <n v="99.286"/>
        <n v="99.331"/>
        <n v="99.537"/>
        <n v="99.694"/>
        <n v="99.806"/>
        <n v="100"/>
        <n v="100.021"/>
        <n v="100.061"/>
        <n v="100.258"/>
        <n v="100.312"/>
        <n v="100.749"/>
        <n v="100.758"/>
        <n v="100.819"/>
        <n v="100.827"/>
        <n v="100.873"/>
        <n v="100.918"/>
        <n v="100.984"/>
        <n v="100.99"/>
        <n v="101.016"/>
        <n v="101.298"/>
        <n v="101.321"/>
        <n v="101.355"/>
        <n v="101.375"/>
        <n v="101.428"/>
        <n v="101.461"/>
        <n v="101.491"/>
        <n v="101.558"/>
        <n v="101.631"/>
        <n v="101.648"/>
        <n v="101.706"/>
        <n v="101.782"/>
        <n v="101.857"/>
        <n v="101.883"/>
        <n v="101.965"/>
        <n v="102.023"/>
        <n v="102.213"/>
        <n v="102.242"/>
        <n v="102.323"/>
        <n v="102.535"/>
        <n v="102.536"/>
        <n v="102.62"/>
        <n v="103.121"/>
        <n v="103.129"/>
        <n v="103.13"/>
        <n v="103.275"/>
        <n v="103.297"/>
        <n v="103.307"/>
        <n v="103.355"/>
        <n v="103.367"/>
        <n v="103.451"/>
        <n v="103.516"/>
        <n v="103.532"/>
        <n v="103.624"/>
        <n v="103.644"/>
        <n v="103.694"/>
        <n v="103.77"/>
        <n v="103.795"/>
        <n v="104.014"/>
        <n v="104.048"/>
        <n v="104.322"/>
        <n v="104.399"/>
        <n v="104.53"/>
        <n v="105.029"/>
        <n v="105.065"/>
        <n v="105.231"/>
        <n v="105.281"/>
        <n v="105.284"/>
        <n v="105.449"/>
        <n v="105.974"/>
        <n v="106.004"/>
        <n v="106.013"/>
        <n v="106.397"/>
        <n v="106.41"/>
        <n v="106.469"/>
        <n v="106.51"/>
        <n v="106.516"/>
        <n v="106.527"/>
        <n v="106.642"/>
        <n v="106.698"/>
        <n v="106.739"/>
        <n v="106.784"/>
        <n v="106.833"/>
        <n v="106.908"/>
        <n v="106.981"/>
        <n v="106.992"/>
        <n v="106.999"/>
        <n v="107.138"/>
        <n v="107.231"/>
        <n v="107.386"/>
        <n v="107.431"/>
        <n v="107.443"/>
        <n v="107.552"/>
        <n v="107.561"/>
        <n v="107.576"/>
        <n v="107.623"/>
        <n v="107.637"/>
        <n v="107.69"/>
        <n v="107.733"/>
        <n v="107.748"/>
        <n v="107.929"/>
        <n v="108.311"/>
        <n v="108.379"/>
        <n v="108.459"/>
        <n v="108.501"/>
        <n v="108.587"/>
        <n v="108.66"/>
        <n v="108.661"/>
        <n v="108.692"/>
        <n v="108.845"/>
        <n v="108.938"/>
        <n v="109.112"/>
        <n v="109.191"/>
        <n v="109.274"/>
        <n v="109.428"/>
        <n v="109.464"/>
        <n v="109.512"/>
        <n v="109.57"/>
        <n v="109.688"/>
        <n v="109.715"/>
        <n v="109.753"/>
        <n v="109.813"/>
        <n v="109.815"/>
        <n v="110.04"/>
        <n v="110.093"/>
        <n v="110.137"/>
        <n v="110.227"/>
        <n v="110.31"/>
        <n v="110.33"/>
        <n v="110.363"/>
        <n v="110.416"/>
        <n v="110.781"/>
        <n v="110.786"/>
        <n v="110.808"/>
        <n v="110.881"/>
        <n v="110.967"/>
        <n v="111.007"/>
        <n v="111.16"/>
        <n v="111.195"/>
        <n v="111.227"/>
        <n v="111.232"/>
        <n v="111.292"/>
        <n v="111.395"/>
        <n v="111.481"/>
        <n v="111.693"/>
        <n v="111.741"/>
        <n v="112.157"/>
        <n v="112.176"/>
        <n v="112.33"/>
        <n v="112.394"/>
        <n v="112.639"/>
        <n v="112.67"/>
        <n v="112.671"/>
        <n v="112.673"/>
        <n v="112.992"/>
        <n v="113.105"/>
        <n v="113.216"/>
        <n v="113.295"/>
        <n v="113.346"/>
        <n v="113.44"/>
        <n v="113.484"/>
        <n v="113.621"/>
        <n v="113.622"/>
        <n v="113.637"/>
        <n v="113.638"/>
        <n v="113.639"/>
        <n v="113.64"/>
        <n v="113.655"/>
        <n v="113.685"/>
        <n v="113.866"/>
        <n v="113.992"/>
        <n v="114.045"/>
        <n v="114.115"/>
        <n v="114.178"/>
        <n v="114.179"/>
        <n v="114.221"/>
        <n v="114.222"/>
        <n v="114.229"/>
        <n v="114.23"/>
        <n v="114.231"/>
        <n v="114.464"/>
        <n v="114.55"/>
        <n v="114.57"/>
        <n v="114.848"/>
        <n v="115.171"/>
        <n v="115.221"/>
        <n v="115.232"/>
        <n v="115.3"/>
        <n v="115.319"/>
        <n v="115.32"/>
        <n v="115.452"/>
        <n v="115.487"/>
        <n v="115.493"/>
        <n v="115.507"/>
        <n v="115.513"/>
        <n v="115.566"/>
        <n v="116.007"/>
        <n v="116.047"/>
        <n v="116.496"/>
        <n v="116.58"/>
        <n v="116.763"/>
        <n v="116.803"/>
        <n v="116.877"/>
        <n v="117.003"/>
        <n v="117.047"/>
        <n v="117.252"/>
        <n v="117.278"/>
        <n v="117.536"/>
        <n v="117.623"/>
        <n v="117.755"/>
        <n v="117.795"/>
        <n v="117.929"/>
        <n v="118.061"/>
        <n v="118.136"/>
        <n v="118.164"/>
        <n v="118.287"/>
        <n v="118.476"/>
        <n v="118.485"/>
        <n v="118.525"/>
        <n v="118.585"/>
        <n v="118.633"/>
        <n v="118.712"/>
        <n v="119.017"/>
        <n v="119.113"/>
        <n v="119.225"/>
        <n v="119.459"/>
        <n v="119.569"/>
        <n v="119.594"/>
        <n v="119.718"/>
        <n v="119.895"/>
        <n v="120.153"/>
        <n v="120.373"/>
        <n v="120.524"/>
        <n v="120.572"/>
        <n v="120.611"/>
        <n v="120.693"/>
        <n v="120.73"/>
        <n v="120.826"/>
        <n v="121.122"/>
        <n v="121.239"/>
        <n v="121.382"/>
        <n v="121.385"/>
        <n v="121.408"/>
        <n v="121.544"/>
        <n v="121.587"/>
        <n v="121.66"/>
        <n v="121.703"/>
        <n v="121.723"/>
        <n v="121.962"/>
        <n v="122.301"/>
        <n v="122.345"/>
        <n v="122.461"/>
        <n v="122.469"/>
        <n v="122.606"/>
        <n v="122.799"/>
        <n v="122.808"/>
        <n v="122.863"/>
        <n v="122.964"/>
        <n v="122.966"/>
        <n v="122.976"/>
        <n v="123.028"/>
        <n v="123.171"/>
        <n v="123.322"/>
        <n v="123.332"/>
        <n v="123.42"/>
        <n v="123.733"/>
        <n v="123.937"/>
        <n v="124.03"/>
        <n v="124.226"/>
        <n v="124.256"/>
        <n v="124.31"/>
        <n v="124.395"/>
        <n v="124.421"/>
        <n v="124.705"/>
        <n v="124.908"/>
        <n v="125.076"/>
        <n v="125.133"/>
        <n v="125.203"/>
        <n v="125.491"/>
        <n v="125.764"/>
        <n v="126.126"/>
        <n v="126.304"/>
        <n v="126.488"/>
        <n v="126.527"/>
        <n v="126.697"/>
        <n v="126.898"/>
        <n v="127.046"/>
        <n v="127.123"/>
        <n v="127.212"/>
        <n v="127.291"/>
        <n v="127.508"/>
        <n v="127.633"/>
        <n v="127.862"/>
        <n v="127.885"/>
        <n v="127.923"/>
        <n v="128.415"/>
        <n v="128.65"/>
        <n v="128.78"/>
        <n v="128.921"/>
        <n v="129.196"/>
        <n v="129.21"/>
        <n v="129.218"/>
        <n v="129.399"/>
        <n v="129.463"/>
        <n v="129.777"/>
        <n v="129.882"/>
        <n v="129.894"/>
        <n v="130.055"/>
        <n v="130.175"/>
        <n v="130.435"/>
        <n v="130.44"/>
        <n v="130.552"/>
        <n v="130.66"/>
        <n v="130.716"/>
        <n v="130.719"/>
        <n v="130.926"/>
        <n v="130.973"/>
        <n v="130.989"/>
        <n v="131.151"/>
        <n v="131.196"/>
        <n v="131.247"/>
        <n v="131.332"/>
        <n v="131.52"/>
        <n v="131.885"/>
        <n v="131.95"/>
        <n v="131.983"/>
        <n v="132.038"/>
        <n v="132.226"/>
        <n v="132.27"/>
        <n v="132.372"/>
        <n v="132.611"/>
        <n v="132.678"/>
        <n v="132.842"/>
        <n v="132.962"/>
        <n v="133.055"/>
        <n v="133.057"/>
        <n v="133.191"/>
        <n v="133.216"/>
        <n v="133.397"/>
        <n v="133.451"/>
        <n v="133.486"/>
        <n v="133.591"/>
        <n v="133.621"/>
        <n v="133.802"/>
        <n v="133.853"/>
        <n v="134.346"/>
        <n v="134.691"/>
        <n v="134.722"/>
        <n v="134.791"/>
        <n v="135.111"/>
        <n v="135.117"/>
        <n v="135.168"/>
        <n v="135.351"/>
        <n v="135.423"/>
        <n v="135.602"/>
        <n v="135.615"/>
        <n v="135.803"/>
        <n v="135.821"/>
        <n v="135.985"/>
        <n v="136.188"/>
        <n v="136.694"/>
        <n v="136.889"/>
        <n v="136.983"/>
        <n v="137.01"/>
        <n v="137.012"/>
        <n v="137.017"/>
        <n v="137.036"/>
        <n v="137.038"/>
        <n v="137.538"/>
        <n v="137.727"/>
        <n v="137.728"/>
        <n v="137.813"/>
        <n v="138.306"/>
        <n v="138.338"/>
        <n v="138.339"/>
        <n v="138.362"/>
        <n v="138.742"/>
        <n v="139.013"/>
        <n v="139.941"/>
        <n v="140.001"/>
        <n v="140.69"/>
        <n v="140.825"/>
        <n v="140.938"/>
        <n v="140.953"/>
        <n v="141.067"/>
        <n v="141.141"/>
        <n v="141.402"/>
        <n v="141.504"/>
        <n v="141.545"/>
        <n v="141.792"/>
        <n v="141.804"/>
        <n v="142.731"/>
        <n v="142.771"/>
        <n v="142.788"/>
        <n v="142.875"/>
        <n v="143.401"/>
        <n v="143.623"/>
        <n v="143.747"/>
        <n v="143.757"/>
        <n v="143.963"/>
        <n v="144.082"/>
        <n v="144.17"/>
        <n v="144.522"/>
        <n v="144.79"/>
        <n v="144.859"/>
        <n v="144.871"/>
        <n v="144.925"/>
        <n v="144.935"/>
        <n v="144.951"/>
        <n v="145.401"/>
        <n v="145.549"/>
        <n v="145.629"/>
        <n v="145.722"/>
        <n v="146.002"/>
        <n v="146.045"/>
        <n v="146.276"/>
        <n v="146.695"/>
        <n v="146.811"/>
        <n v="146.936"/>
        <n v="147.06"/>
        <n v="147.347"/>
        <n v="147.416"/>
        <n v="147.463"/>
        <n v="147.625"/>
        <n v="148.105"/>
        <n v="148.131"/>
        <n v="148.497"/>
        <n v="148.65"/>
        <n v="148.711"/>
        <n v="148.78"/>
        <n v="148.801"/>
        <n v="148.955"/>
        <n v="148.959"/>
        <n v="149.182"/>
        <n v="149.426"/>
        <n v="149.683"/>
        <n v="149.806"/>
        <n v="150.157"/>
        <n v="150.318"/>
        <n v="150.432"/>
        <n v="150.927"/>
        <n v="151.002"/>
        <n v="151.188"/>
        <n v="151.24"/>
        <n v="151.491"/>
        <n v="151.564"/>
        <n v="151.583"/>
        <n v="151.687"/>
        <n v="151.885"/>
        <n v="151.932"/>
        <n v="152.177"/>
        <n v="152.97"/>
        <n v="153.14"/>
        <n v="153.231"/>
        <n v="153.404"/>
        <n v="153.429"/>
        <n v="154.071"/>
        <n v="154.332"/>
        <n v="154.559"/>
        <n v="155.098"/>
        <n v="155.11"/>
        <n v="155.183"/>
        <n v="155.3"/>
        <n v="155.327"/>
        <n v="155.838"/>
        <n v="156.079"/>
        <n v="156.323"/>
        <n v="156.48"/>
        <n v="157.085"/>
        <n v="157.294"/>
        <n v="157.345"/>
        <n v="157.749"/>
        <n v="158.038"/>
        <n v="158.213"/>
        <n v="158.475"/>
        <n v="158.521"/>
        <n v="158.587"/>
        <n v="159.187"/>
        <n v="159.36"/>
        <n v="159.538"/>
        <n v="159.683"/>
        <n v="160.346"/>
        <n v="160.406"/>
        <n v="160.573"/>
        <n v="161.081"/>
        <n v="161.447"/>
        <n v="161.461"/>
        <n v="161.511"/>
        <n v="161.613"/>
        <n v="161.819"/>
        <n v="162.202"/>
        <n v="162.533"/>
        <n v="162.706"/>
        <n v="162.746"/>
        <n v="163.159"/>
        <n v="163.186"/>
        <n v="163.286"/>
        <n v="163.303"/>
        <n v="163.311"/>
        <n v="163.884"/>
        <n v="163.915"/>
        <n v="164.019"/>
        <n v="164.114"/>
        <n v="164.406"/>
        <n v="164.565"/>
        <n v="164.566"/>
        <n v="164.857"/>
        <n v="165.137"/>
        <n v="165.295"/>
        <n v="165.311"/>
        <n v="165.548"/>
        <n v="165.572"/>
        <n v="165.657"/>
        <n v="165.693"/>
        <n v="165.791"/>
        <n v="165.878"/>
        <n v="165.906"/>
        <n v="165.974"/>
        <n v="166.53"/>
        <n v="166.594"/>
        <n v="166.668"/>
        <n v="166.725"/>
        <n v="166.744"/>
        <n v="166.749"/>
        <n v="167.203"/>
        <n v="167.267"/>
        <n v="167.269"/>
        <n v="167.364"/>
        <n v="167.422"/>
        <n v="167.595"/>
        <n v="167.664"/>
        <n v="167.779"/>
        <n v="167.983"/>
        <n v="168.1"/>
        <n v="168.113"/>
        <n v="168.318"/>
        <n v="168.999"/>
        <n v="169.023"/>
        <n v="169.123"/>
        <n v="169.18"/>
        <n v="169.778"/>
        <n v="170.351"/>
        <n v="170.574"/>
        <n v="170.613"/>
        <n v="170.81"/>
        <n v="171.03"/>
        <n v="171.459"/>
        <n v="171.461"/>
        <n v="171.593"/>
        <n v="171.866"/>
        <n v="171.925"/>
        <n v="171.943"/>
        <n v="171.972"/>
        <n v="172.14"/>
        <n v="172.218"/>
        <n v="172.385"/>
        <n v="172.525"/>
        <n v="172.663"/>
        <n v="172.728"/>
        <n v="172.814"/>
        <n v="173.158"/>
        <n v="173.673"/>
        <n v="173.739"/>
        <n v="174.241"/>
        <n v="174.494"/>
        <n v="174.564"/>
        <n v="175.279"/>
        <n v="175.879"/>
        <n v="175.983"/>
        <n v="176.07"/>
        <n v="176.473"/>
        <n v="176.497"/>
        <n v="176.574"/>
        <n v="176.943"/>
        <n v="176.951"/>
        <n v="177.162"/>
        <n v="177.25"/>
        <n v="177.466"/>
        <n v="177.642"/>
        <n v="177.653"/>
        <n v="177.681"/>
        <n v="177.682"/>
        <n v="177.718"/>
        <n v="177.878"/>
        <n v="178.193"/>
        <n v="178.277"/>
        <n v="178.563"/>
        <n v="179.459"/>
        <n v="179.68"/>
        <n v="179.973"/>
        <n v="180.124"/>
        <n v="180.184"/>
        <n v="180.461"/>
        <n v="180.693"/>
        <n v="180.781"/>
        <n v="181.035"/>
        <n v="181.197"/>
        <n v="181.251"/>
        <n v="181.313"/>
        <n v="181.362"/>
        <n v="181.369"/>
        <n v="181.431"/>
        <n v="181.46"/>
        <n v="181.623"/>
        <n v="181.624"/>
        <n v="181.628"/>
        <n v="181.654"/>
        <n v="181.656"/>
        <n v="181.658"/>
        <n v="181.663"/>
        <n v="181.673"/>
        <n v="181.674"/>
        <n v="181.677"/>
        <n v="181.682"/>
        <n v="181.7"/>
        <n v="181.707"/>
        <n v="181.71"/>
        <n v="181.736"/>
        <n v="181.741"/>
        <n v="181.754"/>
        <n v="181.76"/>
        <n v="181.763"/>
        <n v="181.764"/>
        <n v="181.765"/>
        <n v="181.773"/>
        <n v="181.778"/>
        <n v="181.793"/>
        <n v="181.831"/>
        <n v="181.892"/>
        <n v="181.894"/>
        <n v="181.907"/>
        <n v="181.92"/>
        <n v="182.134"/>
        <n v="182.204"/>
        <n v="182.454"/>
        <n v="182.572"/>
        <n v="182.638"/>
        <n v="182.726"/>
        <n v="182.913"/>
        <n v="182.94"/>
        <n v="183.015"/>
        <n v="183.037"/>
        <n v="183.088"/>
        <n v="183.21"/>
        <n v="183.612"/>
        <n v="183.653"/>
        <n v="184.026"/>
        <n v="184.338"/>
        <n v="184.436"/>
        <n v="184.457"/>
        <n v="184.462"/>
        <n v="184.501"/>
        <n v="184.668"/>
        <n v="184.737"/>
        <n v="185.045"/>
        <n v="185.052"/>
        <n v="185.364"/>
        <n v="185.462"/>
        <n v="186.323"/>
        <n v="186.325"/>
        <n v="186.446"/>
        <n v="186.459"/>
        <n v="186.614"/>
        <n v="187.263"/>
        <n v="187.422"/>
        <n v="187.465"/>
        <n v="187.571"/>
        <n v="187.673"/>
        <n v="187.868"/>
        <n v="187.88"/>
        <n v="187.922"/>
        <n v="188.167"/>
        <n v="188.318"/>
        <n v="188.476"/>
        <n v="188.477"/>
        <n v="188.552"/>
        <n v="189.163"/>
        <n v="189.354"/>
        <n v="189.452"/>
        <n v="189.702"/>
        <n v="189.941"/>
        <n v="190.172"/>
        <n v="190.222"/>
        <n v="190.45"/>
        <n v="190.506"/>
        <n v="190.542"/>
        <n v="190.588"/>
        <n v="190.86"/>
        <n v="190.861"/>
        <n v="190.889"/>
        <n v="190.923"/>
        <n v="190.974"/>
        <n v="191.151"/>
        <n v="191.346"/>
        <n v="191.359"/>
        <n v="191.411"/>
        <n v="191.419"/>
        <n v="191.427"/>
        <n v="191.443"/>
        <n v="191.799"/>
        <n v="191.828"/>
        <n v="191.996"/>
        <n v="192"/>
        <n v="192.103"/>
        <n v="192.355"/>
        <n v="192.38"/>
        <n v="193.725"/>
        <n v="193.835"/>
        <n v="193.908"/>
        <n v="194.14"/>
        <n v="194.17"/>
        <n v="194.177"/>
        <n v="194.229"/>
        <n v="194.264"/>
        <n v="194.553"/>
        <n v="194.613"/>
        <n v="194.68"/>
        <n v="194.711"/>
        <n v="194.769"/>
        <n v="194.78"/>
        <n v="194.834"/>
        <n v="194.877"/>
        <n v="194.963"/>
        <n v="195.56"/>
        <n v="195.8"/>
        <n v="196.02"/>
        <n v="196.837"/>
        <n v="196.952"/>
        <n v="197.338"/>
        <n v="197.362"/>
        <n v="197.705"/>
        <n v="198.371"/>
        <n v="198.437"/>
        <n v="198.504"/>
        <n v="198.589"/>
        <n v="198.917"/>
        <n v="198.965"/>
        <n v="199.035"/>
        <n v="199.444"/>
        <n v="199.562"/>
        <n v="199.891"/>
        <n v="199.892"/>
        <n v="200.231"/>
        <n v="200.847"/>
        <n v="201.822"/>
        <n v="201.897"/>
        <n v="202.301"/>
        <n v="202.305"/>
        <n v="202.397"/>
        <n v="202.421"/>
        <n v="202.647"/>
        <n v="202.852"/>
        <n v="203.106"/>
        <n v="203.287"/>
        <n v="203.577"/>
        <n v="203.589"/>
        <n v="203.748"/>
        <n v="204.052"/>
        <n v="204.466"/>
        <n v="204.468"/>
        <n v="204.604"/>
        <n v="205.117"/>
        <n v="205.586"/>
        <n v="205.686"/>
        <n v="205.997"/>
        <n v="206.479"/>
        <n v="206.535"/>
        <n v="206.583"/>
        <n v="206.714"/>
        <n v="207.265"/>
        <n v="207.355"/>
        <n v="207.543"/>
        <n v="207.819"/>
        <n v="208.315"/>
        <n v="208.337"/>
        <n v="208.369"/>
        <n v="208.409"/>
        <n v="208.588"/>
        <n v="209.255"/>
        <n v="209.381"/>
        <n v="209.385"/>
        <n v="209.488"/>
        <n v="209.807"/>
        <n v="210.205"/>
        <n v="210.35"/>
        <n v="210.614"/>
        <n v="210.673"/>
        <n v="210.894"/>
        <n v="210.919"/>
        <n v="211.62"/>
        <n v="211.864"/>
        <n v="212.192"/>
        <n v="213.019"/>
        <n v="213.09"/>
        <n v="213.29"/>
        <n v="213.808"/>
        <n v="214.233"/>
        <n v="214.319"/>
        <n v="214.396"/>
        <n v="215.075"/>
        <n v="215.092"/>
        <n v="215.774"/>
        <n v="216.61"/>
        <n v="216.763"/>
        <n v="217.182"/>
        <n v="217.594"/>
        <n v="218.16"/>
        <n v="218.786"/>
        <n v="218.836"/>
        <n v="219.313"/>
        <n v="219.385"/>
        <n v="219.748"/>
        <n v="219.925"/>
        <n v="220.701"/>
        <n v="220.824"/>
        <n v="221.009"/>
        <n v="221.618"/>
        <n v="221.851"/>
        <n v="221.862"/>
        <n v="222.586"/>
        <n v="222.757"/>
        <n v="223.364"/>
        <n v="223.537"/>
        <n v="223.67"/>
        <n v="224.152"/>
        <n v="224.872"/>
        <n v="225.683"/>
        <n v="225.725"/>
        <n v="226.679"/>
        <n v="226.68"/>
        <n v="227.503"/>
        <n v="227.608"/>
        <n v="227.68"/>
        <n v="228.826"/>
        <n v="231.551"/>
        <n v="231.6"/>
        <n v="232.605"/>
        <n v="232.994"/>
        <n v="233.649"/>
        <n v="233.72"/>
        <n v="233.73"/>
        <n v="233.755"/>
        <n v="235.425"/>
        <n v="235.438"/>
        <n v="236.176"/>
        <n v="237.512"/>
        <n v="237.766"/>
        <n v="238.761"/>
        <n v="238.933"/>
        <n v="239.151"/>
        <n v="239.246"/>
        <n v="239.623"/>
        <n v="239.75"/>
        <n v="239.973"/>
        <n v="240.129"/>
        <n v="240.256"/>
        <n v="240.661"/>
        <n v="241.077"/>
        <n v="241.387"/>
        <n v="242.122"/>
        <n v="242.173"/>
        <n v="242.436"/>
        <n v="242.715"/>
        <n v="242.716"/>
        <n v="242.962"/>
        <n v="243.437"/>
        <n v="243.645"/>
        <n v="243.709"/>
        <n v="243.824"/>
        <n v="244.26"/>
        <n v="244.771"/>
        <n v="244.978"/>
        <n v="244.997"/>
        <n v="245.869"/>
        <n v="246.023"/>
        <n v="246.124"/>
        <n v="246.176"/>
        <n v="247.271"/>
        <n v="247.675"/>
        <n v="247.895"/>
        <n v="250.396"/>
        <n v="250.444"/>
        <n v="250.706"/>
        <n v="250.948"/>
        <n v="251.408"/>
        <n v="251.612"/>
        <n v="251.782"/>
        <n v="251.926"/>
        <n v="252.689"/>
        <n v="253.58"/>
        <n v="254.797"/>
        <n v="254.918"/>
        <n v="254.95"/>
        <n v="254.955"/>
        <n v="255.013"/>
        <n v="255.493"/>
        <n v="255.866"/>
        <n v="256.269"/>
        <n v="256.992"/>
        <n v="257.337"/>
        <n v="257.447"/>
        <n v="257.956"/>
        <n v="258.484"/>
        <n v="258.824"/>
        <n v="259.408"/>
        <n v="260.268"/>
        <n v="261.537"/>
        <n v="261.596"/>
        <n v="261.82"/>
        <n v="262.704"/>
        <n v="263.138"/>
        <n v="265.575"/>
        <n v="265.616"/>
        <n v="265.886"/>
        <n v="266.785"/>
        <n v="267.242"/>
        <n v="267.359"/>
        <n v="267.986"/>
        <n v="267.988"/>
        <n v="268.334"/>
        <n v="268.675"/>
        <n v="269.426"/>
        <n v="269.674"/>
        <n v="270.022"/>
        <n v="270.082"/>
        <n v="271.168"/>
        <n v="271.573"/>
        <n v="271.577"/>
        <n v="271.713"/>
        <n v="272.145"/>
        <n v="272.297"/>
        <n v="273.121"/>
        <n v="273.136"/>
        <n v="273.588"/>
        <n v="273.628"/>
        <n v="274.762"/>
        <n v="275.568"/>
        <n v="275.821"/>
        <n v="275.84"/>
        <n v="275.986"/>
        <n v="276.215"/>
        <n v="277.682"/>
        <n v="278.942"/>
        <n v="280.753"/>
        <n v="281.231"/>
        <n v="281.957"/>
        <n v="282.439"/>
        <n v="283.371"/>
        <n v="284.332"/>
        <n v="285.109"/>
        <n v="285.163"/>
        <n v="285.222"/>
        <n v="285.395"/>
        <n v="285.449"/>
        <n v="285.459"/>
        <n v="286.635"/>
        <n v="287.616"/>
        <n v="287.745"/>
        <n v="287.8"/>
        <n v="287.963"/>
        <n v="288.44"/>
        <n v="288.92"/>
        <n v="289.489"/>
        <n v="290.055"/>
        <n v="290.993"/>
        <n v="291.993"/>
        <n v="293.574"/>
        <n v="293.826"/>
        <n v="294.017"/>
        <n v="294.782"/>
        <n v="294.829"/>
        <n v="295.493"/>
        <n v="295.619"/>
        <n v="295.744"/>
        <n v="297.301"/>
        <n v="298.356"/>
        <n v="299.298"/>
        <n v="299.843"/>
        <n v="300.164"/>
        <n v="300.292"/>
        <n v="300.725"/>
        <n v="300.758"/>
        <n v="300.869"/>
        <n v="301.264"/>
        <n v="301.592"/>
        <n v="302.089"/>
        <n v="302.599"/>
        <n v="303.282"/>
        <n v="304.526"/>
        <n v="305.11"/>
        <n v="307.814"/>
        <n v="308.544"/>
        <n v="308.747"/>
        <n v="309.296"/>
        <n v="309.406"/>
        <n v="309.692"/>
        <n v="310.228"/>
        <n v="311.483"/>
        <n v="311.724"/>
        <n v="312.478"/>
        <n v="312.963"/>
        <n v="313.995"/>
        <n v="314.317"/>
        <n v="314.518"/>
        <n v="314.883"/>
        <n v="315.592"/>
        <n v="316.164"/>
        <n v="317.154"/>
        <n v="317.336"/>
        <n v="318.111"/>
        <n v="318.782"/>
        <n v="319.4"/>
        <n v="319.71"/>
        <n v="319.976"/>
        <n v="321.08"/>
        <n v="321.253"/>
        <n v="321.653"/>
        <n v="321.744"/>
        <n v="321.908"/>
        <n v="322.226"/>
        <n v="322.264"/>
        <n v="323.475"/>
        <n v="324.503"/>
        <n v="324.711"/>
        <n v="326.388"/>
        <n v="328.151"/>
        <n v="328.237"/>
        <n v="328.634"/>
        <n v="328.635"/>
        <n v="328.905"/>
        <n v="329.383"/>
        <n v="330.369"/>
        <n v="331.227"/>
        <n v="332.361"/>
        <n v="332.956"/>
        <n v="335.704"/>
        <n v="335.881"/>
        <n v="336.138"/>
        <n v="337.579"/>
        <n v="338.007"/>
        <n v="338.85"/>
        <n v="339.01"/>
        <n v="339.639"/>
        <n v="341.282"/>
        <n v="341.391"/>
        <n v="343.664"/>
        <n v="343.931"/>
        <n v="347.854"/>
        <n v="349.599"/>
        <n v="349.601"/>
        <n v="349.602"/>
        <n v="350.312"/>
        <n v="351.911"/>
        <n v="352.342"/>
        <n v="352.646"/>
        <n v="352.782"/>
        <n v="353.291"/>
        <n v="353.865"/>
        <n v="354.564"/>
        <n v="356.023"/>
        <n v="356.087"/>
        <n v="356.263"/>
        <n v="357.561"/>
        <n v="358.965"/>
        <n v="359.439"/>
        <n v="360.405"/>
        <n v="360.889"/>
        <n v="361.397"/>
        <n v="361.399"/>
        <n v="361.964"/>
        <n v="362.194"/>
        <n v="363.534"/>
        <n v="365.425"/>
        <n v="366.354"/>
        <n v="366.576"/>
        <n v="367.697"/>
        <n v="370.83"/>
        <n v="371.254"/>
        <n v="374.161"/>
        <n v="374.401"/>
        <n v="378.348"/>
        <n v="378.808"/>
        <n v="380.207"/>
        <n v="380.714"/>
        <n v="380.781"/>
        <n v="382.976"/>
        <n v="388.169"/>
        <n v="389.676"/>
        <n v="389.779"/>
        <n v="393.62"/>
        <n v="393.846"/>
        <n v="394.054"/>
        <n v="394.147"/>
        <n v="395.438"/>
        <n v="396.459"/>
        <n v="397.868"/>
        <n v="401.969"/>
        <n v="402.292"/>
        <n v="402.605"/>
        <n v="403.586"/>
        <n v="405.316"/>
        <n v="405.815"/>
        <n v="405.816"/>
        <n v="406.285"/>
        <n v="408.101"/>
        <n v="409.218"/>
        <n v="410.512"/>
        <n v="410.554"/>
        <n v="412.022"/>
        <n v="413.648"/>
        <n v="413.839"/>
        <n v="414.09"/>
        <n v="416.21"/>
        <n v="417.054"/>
        <n v="420.706"/>
        <n v="422.455"/>
        <n v="422.692"/>
        <n v="424.14"/>
        <n v="424.524"/>
        <n v="425.094"/>
        <n v="425.539"/>
        <n v="426.282"/>
        <n v="426.388"/>
        <n v="426.858"/>
        <n v="429.111"/>
        <n v="429.674"/>
        <n v="431.338"/>
        <n v="431.546"/>
        <n v="431.821"/>
        <n v="432.159"/>
        <n v="432.699"/>
        <n v="436.017"/>
        <n v="436.718"/>
        <n v="436.858"/>
        <n v="437.218"/>
        <n v="437.906"/>
        <n v="438.126"/>
        <n v="440.026"/>
        <n v="441.112"/>
        <n v="442.536"/>
        <n v="444.192"/>
        <n v="445.194"/>
        <n v="446.651"/>
        <n v="449.897"/>
        <n v="452.156"/>
        <n v="458.07"/>
        <n v="463.906"/>
        <n v="464.581"/>
        <n v="465.97"/>
        <n v="466.37"/>
        <n v="470.125"/>
        <n v="473.846"/>
        <n v="475.658"/>
        <n v="478.032"/>
        <n v="487.268"/>
        <n v="487.734"/>
        <n v="488.062"/>
        <n v="488.135"/>
        <n v="488.888"/>
        <n v="489.136"/>
        <n v="491.611"/>
        <n v="495.745"/>
        <n v="499.136"/>
        <n v="500.839"/>
        <n v="501.911"/>
        <n v="501.946"/>
        <n v="504.705"/>
        <n v="505.334"/>
        <n v="505.931"/>
        <n v="507.254"/>
        <n v="508.653"/>
        <n v="509.17"/>
        <n v="509.829"/>
        <n v="510.118"/>
        <n v="512.054"/>
        <n v="516.088"/>
        <n v="518.052"/>
        <n v="524.93"/>
        <n v="529.571"/>
        <n v="529.676"/>
        <n v="530.839"/>
        <n v="536.165"/>
        <n v="537.299"/>
        <n v="542.868"/>
        <n v="544.752"/>
        <n v="549.467"/>
        <n v="556.485"/>
        <n v="556.63"/>
        <n v="557.2"/>
        <n v="558.192"/>
        <n v="558.805"/>
        <n v="570.951"/>
        <n v="573.68"/>
        <n v="574.127"/>
        <n v="577.809"/>
        <n v="582.142"/>
        <n v="583.9"/>
        <n v="584.965"/>
        <n v="586.164"/>
        <n v="595.108"/>
        <n v="599.444"/>
        <n v="601.551"/>
        <n v="603.07"/>
        <n v="615.278"/>
        <n v="615.363"/>
        <n v="616.549"/>
        <n v="626.744"/>
        <n v="628.837"/>
        <n v="631.775"/>
        <n v="631.941"/>
        <n v="634.917"/>
        <n v="635.786"/>
        <n v="640.227"/>
        <n v="641.573"/>
        <n v="642.517"/>
        <n v="645.064"/>
        <n v="645.253"/>
        <n v="648.491"/>
        <n v="653.815"/>
        <n v="656.443"/>
        <n v="660.973"/>
        <n v="661.825"/>
        <n v="667.306"/>
        <n v="681.723"/>
        <n v="684.202"/>
        <n v="686.487"/>
        <n v="690.188"/>
        <n v="690.334"/>
        <n v="692.456"/>
        <n v="698.495"/>
        <n v="705.81"/>
        <n v="711.724"/>
        <n v="723.779"/>
        <n v="729.172"/>
        <n v="737.589"/>
        <n v="742.914"/>
        <n v="744.104"/>
        <n v="750.123"/>
        <n v="754.192"/>
        <n v="756.828"/>
        <n v="759.787"/>
        <n v="761.374"/>
        <n v="769.523"/>
        <n v="776.856"/>
        <n v="778.798"/>
        <n v="785.419"/>
        <n v="793.953"/>
        <n v="808.774"/>
        <n v="819.02"/>
        <n v="821.788"/>
        <n v="822.304"/>
        <n v="828.924"/>
        <n v="849.688"/>
        <n v="850.061"/>
        <n v="858.818"/>
        <n v="870.021"/>
        <n v="874.997"/>
        <n v="877.879"/>
        <n v="879.545"/>
        <n v="912.449"/>
        <n v="917.738"/>
        <n v="933.96"/>
        <n v="961.624"/>
        <n v="967.397"/>
        <n v="1040.42"/>
        <n v="1040.5"/>
        <n v="1082.66"/>
        <n v="1091.52"/>
        <n v="1106.23"/>
        <n v="1123.08"/>
        <n v="1126.96"/>
        <n v="1161.6"/>
        <n v="1245.41"/>
        <n v="1261.46"/>
        <n v="1266.11"/>
        <n v="1275.2"/>
        <n v="1352.56"/>
        <n v="1354.23"/>
        <n v="1417.91"/>
        <n v="1438.03"/>
        <n v="1455.11"/>
        <n v="1466.85"/>
        <n v="1499.17"/>
        <n v="1559.67"/>
        <n v="1563.77"/>
        <n v="1570.95"/>
        <n v="1575.72"/>
        <n v="1614.95"/>
        <n v="1616.21"/>
        <n v="1617.04"/>
        <n v="1632.39"/>
        <n v="1633.32"/>
        <n v="1638.74"/>
        <n v="1664.9"/>
        <n v="1683.33"/>
        <n v="1683.35"/>
        <n v="1690.59"/>
        <n v="1701.38"/>
        <n v="1754.52"/>
        <n v="1766.03"/>
        <n v="1770.42"/>
        <n v="1796.5"/>
        <n v="1797.12"/>
        <n v="1807.07"/>
        <n v="1809.49"/>
        <n v="1812.55"/>
        <n v="1901.71"/>
        <n v="1904.89"/>
        <n v="1932.03"/>
        <n v="1949.17"/>
        <n v="1951.05"/>
        <n v="1957.12"/>
        <n v="1959.33"/>
        <n v="1996.2"/>
        <n v="1999.55"/>
        <n v="2008.42"/>
        <n v="2083.2"/>
        <n v="2085"/>
        <n v="2089.83"/>
        <n v="2094.51"/>
        <n v="2096.12"/>
        <n v="2430.03"/>
        <n v="2466.95"/>
        <n v="2555.07"/>
        <n v="2580.08"/>
        <m/>
      </sharedItems>
    </cacheField>
    <cacheField name="GC%" numFmtId="0">
      <sharedItems count="5884">
        <s v="19.2696"/>
        <s v="19.4757"/>
        <s v="20.2597"/>
        <s v="20.6042"/>
        <s v="20.6412"/>
        <s v="20.6476"/>
        <s v="20.7442"/>
        <s v="20.8653"/>
        <s v="21.0123"/>
        <s v="21.3238"/>
        <s v="21.335"/>
        <s v="21.5021"/>
        <s v="21.7672"/>
        <s v="21.8225"/>
        <s v="21.9272"/>
        <s v="21.9697"/>
        <s v="22.1804"/>
        <s v="22.1928"/>
        <s v="22.5729"/>
        <s v="22.7098"/>
        <s v="22.8494"/>
        <s v="22.8887"/>
        <s v="22.8958"/>
        <s v="22.9179"/>
        <s v="22.9392"/>
        <s v="23.0113"/>
        <s v="23.0147"/>
        <s v="23.0674"/>
        <s v="23.1014"/>
        <s v="23.1199"/>
        <s v="23.1687"/>
        <s v="23.2197"/>
        <s v="23.2321"/>
        <s v="23.2391"/>
        <s v="23.2624"/>
        <s v="23.2833"/>
        <s v="23.2886"/>
        <s v="23.3017"/>
        <s v="23.3375"/>
        <s v="23.3387"/>
        <s v="23.3413"/>
        <s v="23.3552"/>
        <s v="23.3569"/>
        <s v="23.365"/>
        <s v="23.3914"/>
        <s v="23.4326"/>
        <s v="23.437"/>
        <s v="23.4565"/>
        <s v="23.5061"/>
        <s v="23.5258"/>
        <s v="23.5338"/>
        <s v="23.5407"/>
        <s v="23.5422"/>
        <s v="23.555"/>
        <s v="23.591"/>
        <s v="23.5955"/>
        <s v="23.6002"/>
        <s v="23.6007"/>
        <s v="23.6741"/>
        <s v="23.6773"/>
        <s v="23.6949"/>
        <s v="23.7006"/>
        <s v="23.7575"/>
        <s v="23.8052"/>
        <s v="23.808"/>
        <s v="23.8161"/>
        <s v="23.8332"/>
        <s v="23.8697"/>
        <s v="23.8885"/>
        <s v="23.892"/>
        <s v="23.8929"/>
        <s v="23.9099"/>
        <s v="23.926"/>
        <s v="23.9282"/>
        <s v="23.9364"/>
        <s v="23.9413"/>
        <s v="23.9445"/>
        <s v="23.9461"/>
        <s v="23.9482"/>
        <s v="23.9565"/>
        <s v="23.9594"/>
        <s v="24.0122"/>
        <s v="24.0161"/>
        <s v="24.0208"/>
        <s v="24.0402"/>
        <s v="24.0669"/>
        <s v="24.0731"/>
        <s v="24.0754"/>
        <s v="24.1026"/>
        <s v="24.1111"/>
        <s v="24.1166"/>
        <s v="24.1366"/>
        <s v="24.1385"/>
        <s v="24.1426"/>
        <s v="24.1675"/>
        <s v="24.1872"/>
        <s v="24.1987"/>
        <s v="24.2022"/>
        <s v="24.2037"/>
        <s v="24.2065"/>
        <s v="24.207"/>
        <s v="24.2133"/>
        <s v="24.2268"/>
        <s v="24.2357"/>
        <s v="24.2433"/>
        <s v="24.2625"/>
        <s v="24.2634"/>
        <s v="24.272"/>
        <s v="24.2841"/>
        <s v="24.3013"/>
        <s v="24.3063"/>
        <s v="24.3068"/>
        <s v="24.3197"/>
        <s v="24.3408"/>
        <s v="24.3513"/>
        <s v="24.357"/>
        <s v="24.3796"/>
        <s v="24.3808"/>
        <s v="24.3823"/>
        <s v="24.3918"/>
        <s v="24.3996"/>
        <s v="24.4002"/>
        <s v="24.4085"/>
        <s v="24.4098"/>
        <s v="24.4102"/>
        <s v="24.4296"/>
        <s v="24.4363"/>
        <s v="24.4397"/>
        <s v="24.449"/>
        <s v="24.4501"/>
        <s v="24.461"/>
        <s v="24.4636"/>
        <s v="24.4644"/>
        <s v="24.4949"/>
        <s v="24.5165"/>
        <s v="24.5205"/>
        <s v="24.5241"/>
        <s v="24.5251"/>
        <s v="24.5282"/>
        <s v="24.5349"/>
        <s v="24.5372"/>
        <s v="24.5482"/>
        <s v="24.5517"/>
        <s v="24.5663"/>
        <s v="24.5827"/>
        <s v="24.6024"/>
        <s v="24.6228"/>
        <s v="24.648"/>
        <s v="24.6725"/>
        <s v="24.6744"/>
        <s v="24.7666"/>
        <s v="24.7846"/>
        <s v="24.7937"/>
        <s v="24.8066"/>
        <s v="24.8161"/>
        <s v="24.8172"/>
        <s v="24.8234"/>
        <s v="24.8412"/>
        <s v="24.8434"/>
        <s v="24.857"/>
        <s v="24.8615"/>
        <s v="24.8777"/>
        <s v="24.9312"/>
        <s v="24.9528"/>
        <s v="24.9545"/>
        <s v="24.9653"/>
        <s v="24.9753"/>
        <s v="24.9781"/>
        <s v="24.9783"/>
        <s v="24.9853"/>
        <s v="24.9921"/>
        <s v="24.9989"/>
        <s v="25.0191"/>
        <s v="25.0239"/>
        <s v="25.0285"/>
        <s v="25.0342"/>
        <s v="25.0393"/>
        <s v="25.0411"/>
        <s v="25.0434"/>
        <s v="25.0564"/>
        <s v="25.0628"/>
        <s v="25.0757"/>
        <s v="25.1008"/>
        <s v="25.1165"/>
        <s v="25.1207"/>
        <s v="25.1451"/>
        <s v="25.1578"/>
        <s v="25.19"/>
        <s v="25.2558"/>
        <s v="25.2785"/>
        <s v="25.2844"/>
        <s v="25.2895"/>
        <s v="25.2971"/>
        <s v="25.3287"/>
        <s v="25.3306"/>
        <s v="25.3356"/>
        <s v="25.3359"/>
        <s v="25.342"/>
        <s v="25.3475"/>
        <s v="25.3562"/>
        <s v="25.3691"/>
        <s v="25.3731"/>
        <s v="25.3782"/>
        <s v="25.3856"/>
        <s v="25.3918"/>
        <s v="25.3987"/>
        <s v="25.4149"/>
        <s v="25.4151"/>
        <s v="25.4155"/>
        <s v="25.4204"/>
        <s v="25.4286"/>
        <s v="25.4336"/>
        <s v="25.4404"/>
        <s v="25.4429"/>
        <s v="25.4459"/>
        <s v="25.4512"/>
        <s v="25.4791"/>
        <s v="25.4839"/>
        <s v="25.4941"/>
        <s v="25.4962"/>
        <s v="25.5048"/>
        <s v="25.5088"/>
        <s v="25.5176"/>
        <s v="25.5274"/>
        <s v="25.5426"/>
        <s v="25.562"/>
        <s v="25.5875"/>
        <s v="25.5895"/>
        <s v="25.6013"/>
        <s v="25.6035"/>
        <s v="25.6042"/>
        <s v="25.608"/>
        <s v="25.6159"/>
        <s v="25.634"/>
        <s v="25.636"/>
        <s v="25.6367"/>
        <s v="25.6369"/>
        <s v="25.6381"/>
        <s v="25.651"/>
        <s v="25.6527"/>
        <s v="25.6781"/>
        <s v="25.6864"/>
        <s v="25.6955"/>
        <s v="25.7152"/>
        <s v="25.7355"/>
        <s v="25.7613"/>
        <s v="25.7746"/>
        <s v="25.7886"/>
        <s v="25.8057"/>
        <s v="25.8234"/>
        <s v="25.8284"/>
        <s v="25.8338"/>
        <s v="25.844"/>
        <s v="25.8507"/>
        <s v="25.8512"/>
        <s v="25.8703"/>
        <s v="25.8735"/>
        <s v="25.8751"/>
        <s v="25.8796"/>
        <s v="25.8834"/>
        <s v="25.8853"/>
        <s v="25.8883"/>
        <s v="25.8885"/>
        <s v="25.8922"/>
        <s v="25.8956"/>
        <s v="25.9052"/>
        <s v="25.9119"/>
        <s v="25.9139"/>
        <s v="25.9193"/>
        <s v="25.9341"/>
        <s v="25.9396"/>
        <s v="25.9466"/>
        <s v="25.9488"/>
        <s v="25.9507"/>
        <s v="25.9607"/>
        <s v="26.0006"/>
        <s v="26.018"/>
        <s v="26.0304"/>
        <s v="26.0404"/>
        <s v="26.0456"/>
        <s v="26.0484"/>
        <s v="26.0513"/>
        <s v="26.057"/>
        <s v="26.0574"/>
        <s v="26.0596"/>
        <s v="26.0618"/>
        <s v="26.065"/>
        <s v="26.0702"/>
        <s v="26.0707"/>
        <s v="26.0773"/>
        <s v="26.0803"/>
        <s v="26.0852"/>
        <s v="26.1044"/>
        <s v="26.1148"/>
        <s v="26.1293"/>
        <s v="26.1364"/>
        <s v="26.1638"/>
        <s v="26.1828"/>
        <s v="26.2013"/>
        <s v="26.216"/>
        <s v="26.2174"/>
        <s v="26.2318"/>
        <s v="26.2386"/>
        <s v="26.2411"/>
        <s v="26.2492"/>
        <s v="26.2517"/>
        <s v="26.2545"/>
        <s v="26.2565"/>
        <s v="26.266"/>
        <s v="26.2846"/>
        <s v="26.3001"/>
        <s v="26.3092"/>
        <s v="26.3138"/>
        <s v="26.3152"/>
        <s v="26.3176"/>
        <s v="26.3249"/>
        <s v="26.3295"/>
        <s v="26.333"/>
        <s v="26.3528"/>
        <s v="26.3743"/>
        <s v="26.3778"/>
        <s v="26.3929"/>
        <s v="26.3939"/>
        <s v="26.4335"/>
        <s v="26.438"/>
        <s v="26.4542"/>
        <s v="26.4649"/>
        <s v="26.4651"/>
        <s v="26.4957"/>
        <s v="26.509"/>
        <s v="26.5202"/>
        <s v="26.5329"/>
        <s v="26.5334"/>
        <s v="26.5362"/>
        <s v="26.5477"/>
        <s v="26.5545"/>
        <s v="26.5678"/>
        <s v="26.57"/>
        <s v="26.5739"/>
        <s v="26.6839"/>
        <s v="26.6973"/>
        <s v="26.7146"/>
        <s v="26.7165"/>
        <s v="26.7377"/>
        <s v="26.7504"/>
        <s v="26.7518"/>
        <s v="26.7907"/>
        <s v="26.7917"/>
        <s v="26.8002"/>
        <s v="26.8049"/>
        <s v="26.8106"/>
        <s v="26.8111"/>
        <s v="26.8138"/>
        <s v="26.8229"/>
        <s v="26.8386"/>
        <s v="26.8409"/>
        <s v="26.8454"/>
        <s v="26.8631"/>
        <s v="26.8913"/>
        <s v="26.8972"/>
        <s v="26.9076"/>
        <s v="26.9141"/>
        <s v="26.9209"/>
        <s v="26.9268"/>
        <s v="26.9288"/>
        <s v="26.9519"/>
        <s v="26.9522"/>
        <s v="26.9604"/>
        <s v="27.0125"/>
        <s v="27.0185"/>
        <s v="27.0222"/>
        <s v="27.0397"/>
        <s v="27.043"/>
        <s v="27.0548"/>
        <s v="27.0627"/>
        <s v="27.0888"/>
        <s v="27.1213"/>
        <s v="27.1295"/>
        <s v="27.1447"/>
        <s v="27.145"/>
        <s v="27.1456"/>
        <s v="27.1463"/>
        <s v="27.1511"/>
        <s v="27.152"/>
        <s v="27.1558"/>
        <s v="27.1635"/>
        <s v="27.1681"/>
        <s v="27.1734"/>
        <s v="27.214"/>
        <s v="27.2204"/>
        <s v="27.2241"/>
        <s v="27.2367"/>
        <s v="27.242"/>
        <s v="27.2489"/>
        <s v="27.2553"/>
        <s v="27.2713"/>
        <s v="27.2745"/>
        <s v="27.2849"/>
        <s v="27.2877"/>
        <s v="27.2885"/>
        <s v="27.3018"/>
        <s v="27.3494"/>
        <s v="27.3678"/>
        <s v="27.3684"/>
        <s v="27.3898"/>
        <s v="27.4141"/>
        <s v="27.4318"/>
        <s v="27.4362"/>
        <s v="27.4406"/>
        <s v="27.4486"/>
        <s v="27.4705"/>
        <s v="27.5079"/>
        <s v="27.5293"/>
        <s v="27.5319"/>
        <s v="27.5349"/>
        <s v="27.5389"/>
        <s v="27.5391"/>
        <s v="27.5435"/>
        <s v="27.5466"/>
        <s v="27.5467"/>
        <s v="27.5733"/>
        <s v="27.5741"/>
        <s v="27.5903"/>
        <s v="27.5934"/>
        <s v="27.5973"/>
        <s v="27.6366"/>
        <s v="27.6443"/>
        <s v="27.659"/>
        <s v="27.7486"/>
        <s v="27.7775"/>
        <s v="27.8166"/>
        <s v="27.821"/>
        <s v="27.8353"/>
        <s v="27.85"/>
        <s v="27.8621"/>
        <s v="27.8751"/>
        <s v="27.8752"/>
        <s v="27.9026"/>
        <s v="27.9033"/>
        <s v="27.9729"/>
        <s v="27.9879"/>
        <s v="28.0085"/>
        <s v="28.0172"/>
        <s v="28.0303"/>
        <s v="28.0326"/>
        <s v="28.033"/>
        <s v="28.0442"/>
        <s v="28.0551"/>
        <s v="28.0592"/>
        <s v="28.0713"/>
        <s v="28.0729"/>
        <s v="28.0749"/>
        <s v="28.0882"/>
        <s v="28.0905"/>
        <s v="28.0973"/>
        <s v="28.1082"/>
        <s v="28.1187"/>
        <s v="28.1241"/>
        <s v="28.1284"/>
        <s v="28.1342"/>
        <s v="28.1345"/>
        <s v="28.1355"/>
        <s v="28.1361"/>
        <s v="28.1374"/>
        <s v="28.138"/>
        <s v="28.1414"/>
        <s v="28.143"/>
        <s v="28.1448"/>
        <s v="28.1487"/>
        <s v="28.1488"/>
        <s v="28.1494"/>
        <s v="28.1526"/>
        <s v="28.1557"/>
        <s v="28.167"/>
        <s v="28.1772"/>
        <s v="28.1803"/>
        <s v="28.1887"/>
        <s v="28.1975"/>
        <s v="28.1981"/>
        <s v="28.212"/>
        <s v="28.2172"/>
        <s v="28.2219"/>
        <s v="28.2323"/>
        <s v="28.2374"/>
        <s v="28.2523"/>
        <s v="28.2601"/>
        <s v="28.2704"/>
        <s v="28.276"/>
        <s v="28.2779"/>
        <s v="28.29"/>
        <s v="28.3292"/>
        <s v="28.3381"/>
        <s v="28.3599"/>
        <s v="28.3653"/>
        <s v="28.3668"/>
        <s v="28.3705"/>
        <s v="28.3771"/>
        <s v="28.3778"/>
        <s v="28.3859"/>
        <s v="28.4008"/>
        <s v="28.4017"/>
        <s v="28.4029"/>
        <s v="28.4299"/>
        <s v="28.4363"/>
        <s v="28.4436"/>
        <s v="28.4513"/>
        <s v="28.4534"/>
        <s v="28.4553"/>
        <s v="28.4705"/>
        <s v="28.4736"/>
        <s v="28.4904"/>
        <s v="28.505"/>
        <s v="28.5052"/>
        <s v="28.5125"/>
        <s v="28.5237"/>
        <s v="28.5267"/>
        <s v="28.5316"/>
        <s v="28.5317"/>
        <s v="28.5413"/>
        <s v="28.5459"/>
        <s v="28.551"/>
        <s v="28.5597"/>
        <s v="28.5613"/>
        <s v="28.5665"/>
        <s v="28.582"/>
        <s v="28.5828"/>
        <s v="28.5848"/>
        <s v="28.5854"/>
        <s v="28.6151"/>
        <s v="28.6307"/>
        <s v="28.6347"/>
        <s v="28.6485"/>
        <s v="28.6557"/>
        <s v="28.6576"/>
        <s v="28.658"/>
        <s v="28.6659"/>
        <s v="28.6676"/>
        <s v="28.67"/>
        <s v="28.674"/>
        <s v="28.6884"/>
        <s v="28.6926"/>
        <s v="28.6983"/>
        <s v="28.7012"/>
        <s v="28.7053"/>
        <s v="28.7131"/>
        <s v="28.7193"/>
        <s v="28.7287"/>
        <s v="28.7344"/>
        <s v="28.736"/>
        <s v="28.765"/>
        <s v="28.8004"/>
        <s v="28.8019"/>
        <s v="28.821"/>
        <s v="28.8212"/>
        <s v="28.8263"/>
        <s v="28.8327"/>
        <s v="28.8343"/>
        <s v="28.8409"/>
        <s v="28.8412"/>
        <s v="28.8413"/>
        <s v="28.8415"/>
        <s v="28.8463"/>
        <s v="28.848"/>
        <s v="28.8522"/>
        <s v="28.8549"/>
        <s v="28.8678"/>
        <s v="28.8762"/>
        <s v="28.8796"/>
        <s v="28.8919"/>
        <s v="28.9069"/>
        <s v="28.9097"/>
        <s v="28.9201"/>
        <s v="28.9222"/>
        <s v="28.9225"/>
        <s v="28.9322"/>
        <s v="28.9357"/>
        <s v="28.9401"/>
        <s v="28.9406"/>
        <s v="28.951"/>
        <s v="28.9537"/>
        <s v="28.9547"/>
        <s v="28.958"/>
        <s v="28.9661"/>
        <s v="28.9695"/>
        <s v="28.9756"/>
        <s v="28.9809"/>
        <s v="28.9876"/>
        <s v="28.9881"/>
        <s v="28.9883"/>
        <s v="28.9908"/>
        <s v="28.9937"/>
        <s v="29.0027"/>
        <s v="29.005"/>
        <s v="29.0057"/>
        <s v="29.0064"/>
        <s v="29.0086"/>
        <s v="29.0114"/>
        <s v="29.0152"/>
        <s v="29.0206"/>
        <s v="29.0255"/>
        <s v="29.0318"/>
        <s v="29.032"/>
        <s v="29.0344"/>
        <s v="29.0377"/>
        <s v="29.0384"/>
        <s v="29.0385"/>
        <s v="29.0484"/>
        <s v="29.0531"/>
        <s v="29.0578"/>
        <s v="29.0586"/>
        <s v="29.0655"/>
        <s v="29.0747"/>
        <s v="29.0786"/>
        <s v="29.0866"/>
        <s v="29.088"/>
        <s v="29.0927"/>
        <s v="29.0944"/>
        <s v="29.0946"/>
        <s v="29.0949"/>
        <s v="29.0959"/>
        <s v="29.1012"/>
        <s v="29.1017"/>
        <s v="29.1107"/>
        <s v="29.1121"/>
        <s v="29.1158"/>
        <s v="29.1214"/>
        <s v="29.1244"/>
        <s v="29.1339"/>
        <s v="29.1384"/>
        <s v="29.142"/>
        <s v="29.1423"/>
        <s v="29.1428"/>
        <s v="29.144"/>
        <s v="29.1481"/>
        <s v="29.1541"/>
        <s v="29.1568"/>
        <s v="29.1592"/>
        <s v="29.1737"/>
        <s v="29.177"/>
        <s v="29.1798"/>
        <s v="29.1848"/>
        <s v="29.1879"/>
        <s v="29.19"/>
        <s v="29.1938"/>
        <s v="29.1946"/>
        <s v="29.202"/>
        <s v="29.2027"/>
        <s v="29.2079"/>
        <s v="29.2116"/>
        <s v="29.2168"/>
        <s v="29.2191"/>
        <s v="29.2227"/>
        <s v="29.2244"/>
        <s v="29.2261"/>
        <s v="29.2264"/>
        <s v="29.2274"/>
        <s v="29.2289"/>
        <s v="29.2331"/>
        <s v="29.2364"/>
        <s v="29.243"/>
        <s v="29.2432"/>
        <s v="29.2442"/>
        <s v="29.245"/>
        <s v="29.2499"/>
        <s v="29.2508"/>
        <s v="29.2608"/>
        <s v="29.261"/>
        <s v="29.2655"/>
        <s v="29.2657"/>
        <s v="29.2676"/>
        <s v="29.2715"/>
        <s v="29.2736"/>
        <s v="29.2742"/>
        <s v="29.2776"/>
        <s v="29.2781"/>
        <s v="29.2799"/>
        <s v="29.2914"/>
        <s v="29.2994"/>
        <s v="29.3096"/>
        <s v="29.311"/>
        <s v="29.3172"/>
        <s v="29.3204"/>
        <s v="29.3264"/>
        <s v="29.3268"/>
        <s v="29.3275"/>
        <s v="29.3297"/>
        <s v="29.332"/>
        <s v="29.3365"/>
        <s v="29.3375"/>
        <s v="29.3384"/>
        <s v="29.3414"/>
        <s v="29.3431"/>
        <s v="29.3626"/>
        <s v="29.3668"/>
        <s v="29.3673"/>
        <s v="29.373"/>
        <s v="29.378"/>
        <s v="29.3814"/>
        <s v="29.3816"/>
        <s v="29.3834"/>
        <s v="29.3881"/>
        <s v="29.3893"/>
        <s v="29.3919"/>
        <s v="29.3967"/>
        <s v="29.4014"/>
        <s v="29.4017"/>
        <s v="29.4021"/>
        <s v="29.4073"/>
        <s v="29.4103"/>
        <s v="29.4118"/>
        <s v="29.4227"/>
        <s v="29.4289"/>
        <s v="29.4333"/>
        <s v="29.4406"/>
        <s v="29.4457"/>
        <s v="29.4519"/>
        <s v="29.4603"/>
        <s v="29.4653"/>
        <s v="29.469"/>
        <s v="29.47"/>
        <s v="29.48"/>
        <s v="29.4801"/>
        <s v="29.4838"/>
        <s v="29.4932"/>
        <s v="29.5082"/>
        <s v="29.5154"/>
        <s v="29.5268"/>
        <s v="29.5318"/>
        <s v="29.5363"/>
        <s v="29.5366"/>
        <s v="29.5367"/>
        <s v="29.538"/>
        <s v="29.5396"/>
        <s v="29.543"/>
        <s v="29.5438"/>
        <s v="29.5521"/>
        <s v="29.5585"/>
        <s v="29.5619"/>
        <s v="29.5889"/>
        <s v="29.6003"/>
        <s v="29.6025"/>
        <s v="29.6035"/>
        <s v="29.6241"/>
        <s v="29.6395"/>
        <s v="29.6404"/>
        <s v="29.6435"/>
        <s v="29.6439"/>
        <s v="29.6547"/>
        <s v="29.6803"/>
        <s v="29.7262"/>
        <s v="29.7294"/>
        <s v="29.733"/>
        <s v="29.7451"/>
        <s v="29.762"/>
        <s v="29.7853"/>
        <s v="29.7899"/>
        <s v="29.7907"/>
        <s v="29.7927"/>
        <s v="29.7941"/>
        <s v="29.8026"/>
        <s v="29.8051"/>
        <s v="29.8091"/>
        <s v="29.8164"/>
        <s v="29.8168"/>
        <s v="29.826"/>
        <s v="29.841"/>
        <s v="29.8566"/>
        <s v="29.8696"/>
        <s v="29.8769"/>
        <s v="29.8788"/>
        <s v="29.8863"/>
        <s v="29.887"/>
        <s v="29.8968"/>
        <s v="29.9542"/>
        <s v="29.9722"/>
        <s v="30.0068"/>
        <s v="30.0076"/>
        <s v="30.0158"/>
        <s v="30.0175"/>
        <s v="30.0195"/>
        <s v="30.0313"/>
        <s v="30.0387"/>
        <s v="30.0436"/>
        <s v="30.045"/>
        <s v="30.0518"/>
        <s v="30.054"/>
        <s v="30.0676"/>
        <s v="30.0678"/>
        <s v="30.0743"/>
        <s v="30.0808"/>
        <s v="30.0969"/>
        <s v="30.1086"/>
        <s v="30.1113"/>
        <s v="30.1193"/>
        <s v="30.1199"/>
        <s v="30.1356"/>
        <s v="30.1358"/>
        <s v="30.1448"/>
        <s v="30.1479"/>
        <s v="30.152"/>
        <s v="30.1833"/>
        <s v="30.2056"/>
        <s v="30.2075"/>
        <s v="30.2157"/>
        <s v="30.222"/>
        <s v="30.224"/>
        <s v="30.2287"/>
        <s v="30.2493"/>
        <s v="30.2567"/>
        <s v="30.2593"/>
        <s v="30.2611"/>
        <s v="30.2646"/>
        <s v="30.3096"/>
        <s v="30.3109"/>
        <s v="30.3758"/>
        <s v="30.3775"/>
        <s v="30.3888"/>
        <s v="30.4151"/>
        <s v="30.4178"/>
        <s v="30.4245"/>
        <s v="30.4295"/>
        <s v="30.4375"/>
        <s v="30.4507"/>
        <s v="30.5166"/>
        <s v="30.5206"/>
        <s v="30.5238"/>
        <s v="30.5265"/>
        <s v="30.5317"/>
        <s v="30.5368"/>
        <s v="30.5379"/>
        <s v="30.5388"/>
        <s v="30.5407"/>
        <s v="30.5416"/>
        <s v="30.5428"/>
        <s v="30.543"/>
        <s v="30.5808"/>
        <s v="30.6145"/>
        <s v="30.6203"/>
        <s v="30.6258"/>
        <s v="30.6292"/>
        <s v="30.656"/>
        <s v="30.6604"/>
        <s v="30.6661"/>
        <s v="30.6756"/>
        <s v="30.6799"/>
        <s v="30.683"/>
        <s v="30.6845"/>
        <s v="30.6864"/>
        <s v="30.6912"/>
        <s v="30.6933"/>
        <s v="30.6957"/>
        <s v="30.7198"/>
        <s v="30.7241"/>
        <s v="30.7282"/>
        <s v="30.7287"/>
        <s v="30.7435"/>
        <s v="30.7456"/>
        <s v="30.7536"/>
        <s v="30.7593"/>
        <s v="30.7598"/>
        <s v="30.7603"/>
        <s v="30.7714"/>
        <s v="30.7717"/>
        <s v="30.7754"/>
        <s v="30.7779"/>
        <s v="30.7882"/>
        <s v="30.7918"/>
        <s v="30.7921"/>
        <s v="30.7954"/>
        <s v="30.8124"/>
        <s v="30.8128"/>
        <s v="30.8176"/>
        <s v="30.8248"/>
        <s v="30.8252"/>
        <s v="30.8589"/>
        <s v="30.8724"/>
        <s v="30.8788"/>
        <s v="30.8793"/>
        <s v="30.8856"/>
        <s v="30.8859"/>
        <s v="30.8909"/>
        <s v="30.8927"/>
        <s v="30.9051"/>
        <s v="30.906"/>
        <s v="30.9091"/>
        <s v="30.91"/>
        <s v="30.9115"/>
        <s v="30.9121"/>
        <s v="30.9167"/>
        <s v="30.9174"/>
        <s v="30.932"/>
        <s v="30.9341"/>
        <s v="30.9364"/>
        <s v="30.9391"/>
        <s v="30.9411"/>
        <s v="30.9514"/>
        <s v="30.9519"/>
        <s v="30.9636"/>
        <s v="30.9698"/>
        <s v="30.9847"/>
        <s v="30.9858"/>
        <s v="30.9979"/>
        <s v="31.0033"/>
        <s v="31.0043"/>
        <s v="31.0055"/>
        <s v="31.0081"/>
        <s v="31.0158"/>
        <s v="31.0224"/>
        <s v="31.0289"/>
        <s v="31.046"/>
        <s v="31.0506"/>
        <s v="31.0554"/>
        <s v="31.0593"/>
        <s v="31.0632"/>
        <s v="31.0651"/>
        <s v="31.0664"/>
        <s v="31.0848"/>
        <s v="31.0935"/>
        <s v="31.0942"/>
        <s v="31.1035"/>
        <s v="31.1134"/>
        <s v="31.114"/>
        <s v="31.1177"/>
        <s v="31.1254"/>
        <s v="31.1261"/>
        <s v="31.1277"/>
        <s v="31.1303"/>
        <s v="31.1422"/>
        <s v="31.1493"/>
        <s v="31.1594"/>
        <s v="31.1603"/>
        <s v="31.1665"/>
        <s v="31.1821"/>
        <s v="31.1829"/>
        <s v="31.202"/>
        <s v="31.2085"/>
        <s v="31.2112"/>
        <s v="31.2146"/>
        <s v="31.2157"/>
        <s v="31.2575"/>
        <s v="31.2914"/>
        <s v="31.2958"/>
        <s v="31.3057"/>
        <s v="31.3099"/>
        <s v="31.3311"/>
        <s v="31.3362"/>
        <s v="31.3382"/>
        <s v="31.3424"/>
        <s v="31.3462"/>
        <s v="31.3529"/>
        <s v="31.3536"/>
        <s v="31.3594"/>
        <s v="31.3665"/>
        <s v="31.3702"/>
        <s v="31.3799"/>
        <s v="31.3933"/>
        <s v="31.3966"/>
        <s v="31.4013"/>
        <s v="31.4184"/>
        <s v="31.4458"/>
        <s v="31.4483"/>
        <s v="31.4497"/>
        <s v="31.4525"/>
        <s v="31.4545"/>
        <s v="31.4622"/>
        <s v="31.4655"/>
        <s v="31.467"/>
        <s v="31.4671"/>
        <s v="31.4681"/>
        <s v="31.4737"/>
        <s v="31.4769"/>
        <s v="31.4799"/>
        <s v="31.4882"/>
        <s v="31.4887"/>
        <s v="31.4958"/>
        <s v="31.4973"/>
        <s v="31.502"/>
        <s v="31.5172"/>
        <s v="31.5183"/>
        <s v="31.5234"/>
        <s v="31.5318"/>
        <s v="31.5419"/>
        <s v="31.5442"/>
        <s v="31.5473"/>
        <s v="31.5477"/>
        <s v="31.5506"/>
        <s v="31.551"/>
        <s v="31.5622"/>
        <s v="31.5678"/>
        <s v="31.5771"/>
        <s v="31.5816"/>
        <s v="31.5859"/>
        <s v="31.59"/>
        <s v="31.5917"/>
        <s v="31.6053"/>
        <s v="31.6068"/>
        <s v="31.6076"/>
        <s v="31.6136"/>
        <s v="31.615"/>
        <s v="31.6174"/>
        <s v="31.6237"/>
        <s v="31.6238"/>
        <s v="31.6366"/>
        <s v="31.6418"/>
        <s v="31.6422"/>
        <s v="31.6435"/>
        <s v="31.6436"/>
        <s v="31.6471"/>
        <s v="31.6525"/>
        <s v="31.6586"/>
        <s v="31.6832"/>
        <s v="31.6929"/>
        <s v="31.7042"/>
        <s v="31.706"/>
        <s v="31.7088"/>
        <s v="31.7127"/>
        <s v="31.7188"/>
        <s v="31.72"/>
        <s v="31.7211"/>
        <s v="31.7245"/>
        <s v="31.7281"/>
        <s v="31.7401"/>
        <s v="31.7478"/>
        <s v="31.7556"/>
        <s v="31.7578"/>
        <s v="31.7587"/>
        <s v="31.7627"/>
        <s v="31.7803"/>
        <s v="31.7817"/>
        <s v="31.7864"/>
        <s v="31.7869"/>
        <s v="31.7954"/>
        <s v="31.8059"/>
        <s v="31.8065"/>
        <s v="31.8124"/>
        <s v="31.8133"/>
        <s v="31.8303"/>
        <s v="31.8337"/>
        <s v="31.836"/>
        <s v="31.8382"/>
        <s v="31.8416"/>
        <s v="31.8446"/>
        <s v="31.8624"/>
        <s v="31.8651"/>
        <s v="31.8701"/>
        <s v="31.8702"/>
        <s v="31.872"/>
        <s v="31.8785"/>
        <s v="31.8809"/>
        <s v="31.8864"/>
        <s v="31.8901"/>
        <s v="31.8951"/>
        <s v="31.8977"/>
        <s v="31.9006"/>
        <s v="31.9007"/>
        <s v="31.9008"/>
        <s v="31.9009"/>
        <s v="31.9021"/>
        <s v="31.9114"/>
        <s v="31.926"/>
        <s v="31.9452"/>
        <s v="31.95"/>
        <s v="31.9728"/>
        <s v="31.9885"/>
        <s v="31.9912"/>
        <s v="31.9976"/>
        <s v="32.007"/>
        <s v="32.0138"/>
        <s v="32.0147"/>
        <s v="32.0149"/>
        <s v="32.0179"/>
        <s v="32.0329"/>
        <s v="32.041"/>
        <s v="32.0421"/>
        <s v="32.0428"/>
        <s v="32.0449"/>
        <s v="32.0605"/>
        <s v="32.0635"/>
        <s v="32.0831"/>
        <s v="32.0866"/>
        <s v="32.0897"/>
        <s v="32.0958"/>
        <s v="32.1109"/>
        <s v="32.1175"/>
        <s v="32.1292"/>
        <s v="32.1385"/>
        <s v="32.14"/>
        <s v="32.1427"/>
        <s v="32.1437"/>
        <s v="32.1473"/>
        <s v="32.1522"/>
        <s v="32.1554"/>
        <s v="32.1689"/>
        <s v="32.1719"/>
        <s v="32.177"/>
        <s v="32.1782"/>
        <s v="32.1799"/>
        <s v="32.1835"/>
        <s v="32.1847"/>
        <s v="32.1908"/>
        <s v="32.1948"/>
        <s v="32.1987"/>
        <s v="32.205"/>
        <s v="32.2069"/>
        <s v="32.2109"/>
        <s v="32.2164"/>
        <s v="32.2198"/>
        <s v="32.2251"/>
        <s v="32.2337"/>
        <s v="32.2338"/>
        <s v="32.2343"/>
        <s v="32.2374"/>
        <s v="32.2389"/>
        <s v="32.2769"/>
        <s v="32.2783"/>
        <s v="32.2858"/>
        <s v="32.2875"/>
        <s v="32.2901"/>
        <s v="32.2908"/>
        <s v="32.305"/>
        <s v="32.3063"/>
        <s v="32.308"/>
        <s v="32.3181"/>
        <s v="32.3193"/>
        <s v="32.3269"/>
        <s v="32.3281"/>
        <s v="32.3318"/>
        <s v="32.3341"/>
        <s v="32.3396"/>
        <s v="32.3623"/>
        <s v="32.3655"/>
        <s v="32.3673"/>
        <s v="32.376"/>
        <s v="32.3834"/>
        <s v="32.392"/>
        <s v="32.3944"/>
        <s v="32.3984"/>
        <s v="32.3988"/>
        <s v="32.4047"/>
        <s v="32.4132"/>
        <s v="32.4133"/>
        <s v="32.4156"/>
        <s v="32.4164"/>
        <s v="32.4203"/>
        <s v="32.4303"/>
        <s v="32.4307"/>
        <s v="32.4328"/>
        <s v="32.4335"/>
        <s v="32.4409"/>
        <s v="32.4413"/>
        <s v="32.4495"/>
        <s v="32.459"/>
        <s v="32.4621"/>
        <s v="32.4763"/>
        <s v="32.4876"/>
        <s v="32.4916"/>
        <s v="32.5074"/>
        <s v="32.5149"/>
        <s v="32.5177"/>
        <s v="32.5193"/>
        <s v="32.5194"/>
        <s v="32.521"/>
        <s v="32.5222"/>
        <s v="32.5232"/>
        <s v="32.5239"/>
        <s v="32.525"/>
        <s v="32.5255"/>
        <s v="32.5271"/>
        <s v="32.5285"/>
        <s v="32.5286"/>
        <s v="32.5297"/>
        <s v="32.5302"/>
        <s v="32.5303"/>
        <s v="32.5305"/>
        <s v="32.5309"/>
        <s v="32.5312"/>
        <s v="32.5317"/>
        <s v="32.5319"/>
        <s v="32.533"/>
        <s v="32.5331"/>
        <s v="32.5332"/>
        <s v="32.5333"/>
        <s v="32.5343"/>
        <s v="32.5353"/>
        <s v="32.5354"/>
        <s v="32.5368"/>
        <s v="32.537"/>
        <s v="32.5372"/>
        <s v="32.538"/>
        <s v="32.5383"/>
        <s v="32.5386"/>
        <s v="32.539"/>
        <s v="32.5475"/>
        <s v="32.5493"/>
        <s v="32.5498"/>
        <s v="32.5538"/>
        <s v="32.5629"/>
        <s v="32.5668"/>
        <s v="32.5721"/>
        <s v="32.5749"/>
        <s v="32.5802"/>
        <s v="32.5914"/>
        <s v="32.5917"/>
        <s v="32.606"/>
        <s v="32.6061"/>
        <s v="32.6121"/>
        <s v="32.6124"/>
        <s v="32.6177"/>
        <s v="32.6291"/>
        <s v="32.6333"/>
        <s v="32.6342"/>
        <s v="32.6397"/>
        <s v="32.6408"/>
        <s v="32.6422"/>
        <s v="32.6437"/>
        <s v="32.6458"/>
        <s v="32.6549"/>
        <s v="32.6698"/>
        <s v="32.6723"/>
        <s v="32.695"/>
        <s v="32.6974"/>
        <s v="32.6984"/>
        <s v="32.7005"/>
        <s v="32.7044"/>
        <s v="32.7076"/>
        <s v="32.7101"/>
        <s v="32.713"/>
        <s v="32.7244"/>
        <s v="32.7324"/>
        <s v="32.7473"/>
        <s v="32.7508"/>
        <s v="32.7684"/>
        <s v="32.7838"/>
        <s v="32.785"/>
        <s v="32.7993"/>
        <s v="32.8169"/>
        <s v="32.8326"/>
        <s v="32.8401"/>
        <s v="32.8402"/>
        <s v="32.847"/>
        <s v="32.8609"/>
        <s v="32.8611"/>
        <s v="32.8613"/>
        <s v="32.8616"/>
        <s v="32.8744"/>
        <s v="32.8781"/>
        <s v="32.8787"/>
        <s v="32.8829"/>
        <s v="32.8845"/>
        <s v="32.8876"/>
        <s v="32.888"/>
        <s v="32.8911"/>
        <s v="32.8972"/>
        <s v="32.9005"/>
        <s v="32.9046"/>
        <s v="32.9063"/>
        <s v="32.9093"/>
        <s v="32.9127"/>
        <s v="32.9134"/>
        <s v="32.9141"/>
        <s v="32.9273"/>
        <s v="32.9319"/>
        <s v="32.9327"/>
        <s v="32.9329"/>
        <s v="32.9341"/>
        <s v="32.9406"/>
        <s v="32.9472"/>
        <s v="32.9522"/>
        <s v="32.9708"/>
        <s v="32.9719"/>
        <s v="32.9723"/>
        <s v="33.0015"/>
        <s v="33.0018"/>
        <s v="33.0032"/>
        <s v="33.0063"/>
        <s v="33.0066"/>
        <s v="33.012"/>
        <s v="33.0147"/>
        <s v="33.0223"/>
        <s v="33.0238"/>
        <s v="33.0279"/>
        <s v="33.029"/>
        <s v="33.0311"/>
        <s v="33.0322"/>
        <s v="33.0369"/>
        <s v="33.0411"/>
        <s v="33.0427"/>
        <s v="33.043"/>
        <s v="33.0433"/>
        <s v="33.0437"/>
        <s v="33.0442"/>
        <s v="33.0452"/>
        <s v="33.0454"/>
        <s v="33.0455"/>
        <s v="33.0464"/>
        <s v="33.0473"/>
        <s v="33.0475"/>
        <s v="33.0476"/>
        <s v="33.0488"/>
        <s v="33.0501"/>
        <s v="33.0512"/>
        <s v="33.0513"/>
        <s v="33.0519"/>
        <s v="33.0523"/>
        <s v="33.0527"/>
        <s v="33.053"/>
        <s v="33.0539"/>
        <s v="33.054"/>
        <s v="33.0544"/>
        <s v="33.0549"/>
        <s v="33.0552"/>
        <s v="33.0566"/>
        <s v="33.0577"/>
        <s v="33.0587"/>
        <s v="33.0669"/>
        <s v="33.0699"/>
        <s v="33.0787"/>
        <s v="33.079"/>
        <s v="33.0834"/>
        <s v="33.0889"/>
        <s v="33.0902"/>
        <s v="33.0918"/>
        <s v="33.102"/>
        <s v="33.1142"/>
        <s v="33.1208"/>
        <s v="33.1222"/>
        <s v="33.1391"/>
        <s v="33.1547"/>
        <s v="33.1655"/>
        <s v="33.1702"/>
        <s v="33.1711"/>
        <s v="33.1724"/>
        <s v="33.1737"/>
        <s v="33.1798"/>
        <s v="33.1802"/>
        <s v="33.1812"/>
        <s v="33.1916"/>
        <s v="33.1929"/>
        <s v="33.1987"/>
        <s v="33.2088"/>
        <s v="33.2144"/>
        <s v="33.2212"/>
        <s v="33.2235"/>
        <s v="33.2407"/>
        <s v="33.2461"/>
        <s v="33.264"/>
        <s v="33.2701"/>
        <s v="33.2729"/>
        <s v="33.2904"/>
        <s v="33.2974"/>
        <s v="33.3061"/>
        <s v="33.3146"/>
        <s v="33.3241"/>
        <s v="33.3338"/>
        <s v="33.3395"/>
        <s v="33.3399"/>
        <s v="33.3484"/>
        <s v="33.3516"/>
        <s v="33.3517"/>
        <s v="33.3519"/>
        <s v="33.3553"/>
        <s v="33.3671"/>
        <s v="33.3702"/>
        <s v="33.3703"/>
        <s v="33.3716"/>
        <s v="33.3821"/>
        <s v="33.3831"/>
        <s v="33.3901"/>
        <s v="33.399"/>
        <s v="33.4012"/>
        <s v="33.4063"/>
        <s v="33.4119"/>
        <s v="33.4135"/>
        <s v="33.4144"/>
        <s v="33.4148"/>
        <s v="33.4172"/>
        <s v="33.4181"/>
        <s v="33.4196"/>
        <s v="33.4252"/>
        <s v="33.4263"/>
        <s v="33.4283"/>
        <s v="33.4292"/>
        <s v="33.4426"/>
        <s v="33.4444"/>
        <s v="33.4569"/>
        <s v="33.4572"/>
        <s v="33.4621"/>
        <s v="33.4633"/>
        <s v="33.4663"/>
        <s v="33.4676"/>
        <s v="33.4699"/>
        <s v="33.4713"/>
        <s v="33.476"/>
        <s v="33.4798"/>
        <s v="33.48"/>
        <s v="33.4836"/>
        <s v="33.4854"/>
        <s v="33.4886"/>
        <s v="33.4948"/>
        <s v="33.495"/>
        <s v="33.4965"/>
        <s v="33.4986"/>
        <s v="33.4994"/>
        <s v="33.503"/>
        <s v="33.5033"/>
        <s v="33.5129"/>
        <s v="33.5134"/>
        <s v="33.5143"/>
        <s v="33.5224"/>
        <s v="33.5268"/>
        <s v="33.539"/>
        <s v="33.5406"/>
        <s v="33.5414"/>
        <s v="33.5492"/>
        <s v="33.5657"/>
        <s v="33.5699"/>
        <s v="33.58"/>
        <s v="33.5815"/>
        <s v="33.5926"/>
        <s v="33.5937"/>
        <s v="33.597"/>
        <s v="33.6015"/>
        <s v="33.6057"/>
        <s v="33.6143"/>
        <s v="33.6297"/>
        <s v="33.6363"/>
        <s v="33.6394"/>
        <s v="33.6428"/>
        <s v="33.6454"/>
        <s v="33.6492"/>
        <s v="33.6563"/>
        <s v="33.6654"/>
        <s v="33.669"/>
        <s v="33.6742"/>
        <s v="33.6751"/>
        <s v="33.6827"/>
        <s v="33.6932"/>
        <s v="33.695"/>
        <s v="33.7001"/>
        <s v="33.7044"/>
        <s v="33.706"/>
        <s v="33.7183"/>
        <s v="33.7252"/>
        <s v="33.7275"/>
        <s v="33.7279"/>
        <s v="33.7305"/>
        <s v="33.7418"/>
        <s v="33.7462"/>
        <s v="33.7475"/>
        <s v="33.7521"/>
        <s v="33.7643"/>
        <s v="33.7872"/>
        <s v="33.7901"/>
        <s v="33.805"/>
        <s v="33.8178"/>
        <s v="33.8196"/>
        <s v="33.8236"/>
        <s v="33.8279"/>
        <s v="33.83"/>
        <s v="33.8325"/>
        <s v="33.8707"/>
        <s v="33.8732"/>
        <s v="33.8816"/>
        <s v="33.882"/>
        <s v="33.8868"/>
        <s v="33.8952"/>
        <s v="33.8982"/>
        <s v="33.8989"/>
        <s v="33.9044"/>
        <s v="33.9094"/>
        <s v="33.9106"/>
        <s v="33.9115"/>
        <s v="33.9248"/>
        <s v="33.9521"/>
        <s v="33.9594"/>
        <s v="33.96"/>
        <s v="33.9662"/>
        <s v="33.9685"/>
        <s v="33.9745"/>
        <s v="33.9779"/>
        <s v="33.9797"/>
        <s v="33.9828"/>
        <s v="33.9925"/>
        <s v="33.9957"/>
        <s v="33.9958"/>
        <s v="34.0056"/>
        <s v="34.0106"/>
        <s v="34.0161"/>
        <s v="34.0165"/>
        <s v="34.0169"/>
        <s v="34.0223"/>
        <s v="34.0329"/>
        <s v="34.0412"/>
        <s v="34.0458"/>
        <s v="34.0466"/>
        <s v="34.0502"/>
        <s v="34.054"/>
        <s v="34.0613"/>
        <s v="34.0662"/>
        <s v="34.0697"/>
        <s v="34.0738"/>
        <s v="34.0853"/>
        <s v="34.0912"/>
        <s v="34.0958"/>
        <s v="34.102"/>
        <s v="34.1038"/>
        <s v="34.1166"/>
        <s v="34.1327"/>
        <s v="34.133"/>
        <s v="34.1398"/>
        <s v="34.1428"/>
        <s v="34.1463"/>
        <s v="34.149"/>
        <s v="34.1574"/>
        <s v="34.1578"/>
        <s v="34.1605"/>
        <s v="34.1737"/>
        <s v="34.1803"/>
        <s v="34.1855"/>
        <s v="34.1964"/>
        <s v="34.2026"/>
        <s v="34.2075"/>
        <s v="34.2117"/>
        <s v="34.2133"/>
        <s v="34.2166"/>
        <s v="34.2215"/>
        <s v="34.2442"/>
        <s v="34.2447"/>
        <s v="34.2488"/>
        <s v="34.2514"/>
        <s v="34.2531"/>
        <s v="34.2544"/>
        <s v="34.2559"/>
        <s v="34.2569"/>
        <s v="34.2575"/>
        <s v="34.2822"/>
        <s v="34.2935"/>
        <s v="34.3057"/>
        <s v="34.3151"/>
        <s v="34.3153"/>
        <s v="34.3163"/>
        <s v="34.3335"/>
        <s v="34.334"/>
        <s v="34.3363"/>
        <s v="34.3424"/>
        <s v="34.3455"/>
        <s v="34.3466"/>
        <s v="34.3504"/>
        <s v="34.3534"/>
        <s v="34.359"/>
        <s v="34.3708"/>
        <s v="34.3718"/>
        <s v="34.3797"/>
        <s v="34.3819"/>
        <s v="34.3832"/>
        <s v="34.3905"/>
        <s v="34.3953"/>
        <s v="34.396"/>
        <s v="34.3972"/>
        <s v="34.4009"/>
        <s v="34.4024"/>
        <s v="34.406"/>
        <s v="34.4086"/>
        <s v="34.4103"/>
        <s v="34.415"/>
        <s v="34.4158"/>
        <s v="34.4311"/>
        <s v="34.4331"/>
        <s v="34.4365"/>
        <s v="34.437"/>
        <s v="34.44"/>
        <s v="34.4446"/>
        <s v="34.4483"/>
        <s v="34.4504"/>
        <s v="34.4554"/>
        <s v="34.4567"/>
        <s v="34.4609"/>
        <s v="34.4616"/>
        <s v="34.4639"/>
        <s v="34.4871"/>
        <s v="34.4903"/>
        <s v="34.4935"/>
        <s v="34.4966"/>
        <s v="34.4991"/>
        <s v="34.5014"/>
        <s v="34.5021"/>
        <s v="34.5145"/>
        <s v="34.5363"/>
        <s v="34.5371"/>
        <s v="34.5383"/>
        <s v="34.5395"/>
        <s v="34.5397"/>
        <s v="34.5398"/>
        <s v="34.5432"/>
        <s v="34.5534"/>
        <s v="34.5564"/>
        <s v="34.5748"/>
        <s v="34.5779"/>
        <s v="34.5783"/>
        <s v="34.5794"/>
        <s v="34.583"/>
        <s v="34.5988"/>
        <s v="34.6107"/>
        <s v="34.6188"/>
        <s v="34.6269"/>
        <s v="34.6314"/>
        <s v="34.6341"/>
        <s v="34.6368"/>
        <s v="34.6547"/>
        <s v="34.6589"/>
        <s v="34.6601"/>
        <s v="34.6626"/>
        <s v="34.6671"/>
        <s v="34.6689"/>
        <s v="34.6714"/>
        <s v="34.6735"/>
        <s v="34.6751"/>
        <s v="34.6831"/>
        <s v="34.6957"/>
        <s v="34.7049"/>
        <s v="34.7082"/>
        <s v="34.7154"/>
        <s v="34.7313"/>
        <s v="34.7401"/>
        <s v="34.7534"/>
        <s v="34.761"/>
        <s v="34.7623"/>
        <s v="34.7803"/>
        <s v="34.7806"/>
        <s v="34.7846"/>
        <s v="34.7889"/>
        <s v="34.799"/>
        <s v="34.8066"/>
        <s v="34.8149"/>
        <s v="34.8152"/>
        <s v="34.8194"/>
        <s v="34.8206"/>
        <s v="34.8326"/>
        <s v="34.8352"/>
        <s v="34.8375"/>
        <s v="34.8379"/>
        <s v="34.8415"/>
        <s v="34.8457"/>
        <s v="34.8465"/>
        <s v="34.8511"/>
        <s v="34.8512"/>
        <s v="34.8529"/>
        <s v="34.857"/>
        <s v="34.8589"/>
        <s v="34.8611"/>
        <s v="34.8614"/>
        <s v="34.8632"/>
        <s v="34.8691"/>
        <s v="34.8719"/>
        <s v="34.8725"/>
        <s v="34.8869"/>
        <s v="34.8882"/>
        <s v="34.89"/>
        <s v="34.8925"/>
        <s v="34.8953"/>
        <s v="34.8961"/>
        <s v="34.8988"/>
        <s v="34.9007"/>
        <s v="34.9078"/>
        <s v="34.9211"/>
        <s v="34.9217"/>
        <s v="34.9222"/>
        <s v="34.924"/>
        <s v="34.9298"/>
        <s v="34.9401"/>
        <s v="34.9473"/>
        <s v="34.9582"/>
        <s v="34.9589"/>
        <s v="34.9625"/>
        <s v="34.9645"/>
        <s v="34.9674"/>
        <s v="34.9749"/>
        <s v="34.9959"/>
        <s v="34.9992"/>
        <s v="35.0064"/>
        <s v="35.0156"/>
        <s v="35.0166"/>
        <s v="35.0237"/>
        <s v="35.0255"/>
        <s v="35.0274"/>
        <s v="35.0311"/>
        <s v="35.0312"/>
        <s v="35.0409"/>
        <s v="35.0501"/>
        <s v="35.0513"/>
        <s v="35.0601"/>
        <s v="35.0671"/>
        <s v="35.0702"/>
        <s v="35.0788"/>
        <s v="35.0832"/>
        <s v="35.0888"/>
        <s v="35.1017"/>
        <s v="35.1074"/>
        <s v="35.1096"/>
        <s v="35.1122"/>
        <s v="35.1149"/>
        <s v="35.1368"/>
        <s v="35.1378"/>
        <s v="35.1394"/>
        <s v="35.1434"/>
        <s v="35.1472"/>
        <s v="35.1473"/>
        <s v="35.1578"/>
        <s v="35.1622"/>
        <s v="35.1633"/>
        <s v="35.168"/>
        <s v="35.1796"/>
        <s v="35.1933"/>
        <s v="35.208"/>
        <s v="35.2305"/>
        <s v="35.2462"/>
        <s v="35.2525"/>
        <s v="35.257"/>
        <s v="35.2589"/>
        <s v="35.2605"/>
        <s v="35.266"/>
        <s v="35.2692"/>
        <s v="35.2783"/>
        <s v="35.2919"/>
        <s v="35.2971"/>
        <s v="35.299"/>
        <s v="35.3126"/>
        <s v="35.3202"/>
        <s v="35.3237"/>
        <s v="35.3281"/>
        <s v="35.3324"/>
        <s v="35.336"/>
        <s v="35.3396"/>
        <s v="35.341"/>
        <s v="35.3529"/>
        <s v="35.3567"/>
        <s v="35.3568"/>
        <s v="35.3698"/>
        <s v="35.3701"/>
        <s v="35.3713"/>
        <s v="35.3774"/>
        <s v="35.3818"/>
        <s v="35.3875"/>
        <s v="35.3922"/>
        <s v="35.405"/>
        <s v="35.4114"/>
        <s v="35.4173"/>
        <s v="35.4355"/>
        <s v="35.4492"/>
        <s v="35.4499"/>
        <s v="35.4522"/>
        <s v="35.455"/>
        <s v="35.457"/>
        <s v="35.458"/>
        <s v="35.4581"/>
        <s v="35.4584"/>
        <s v="35.473"/>
        <s v="35.4738"/>
        <s v="35.479"/>
        <s v="35.481"/>
        <s v="35.4878"/>
        <s v="35.4937"/>
        <s v="35.4955"/>
        <s v="35.4986"/>
        <s v="35.5065"/>
        <s v="35.5078"/>
        <s v="35.5094"/>
        <s v="35.5119"/>
        <s v="35.5168"/>
        <s v="35.52"/>
        <s v="35.5204"/>
        <s v="35.5276"/>
        <s v="35.5489"/>
        <s v="35.5498"/>
        <s v="35.555"/>
        <s v="35.5569"/>
        <s v="35.5721"/>
        <s v="35.5756"/>
        <s v="35.5814"/>
        <s v="35.5821"/>
        <s v="35.608"/>
        <s v="35.613"/>
        <s v="35.6136"/>
        <s v="35.6383"/>
        <s v="35.6442"/>
        <s v="35.6508"/>
        <s v="35.6536"/>
        <s v="35.6553"/>
        <s v="35.6693"/>
        <s v="35.6732"/>
        <s v="35.6786"/>
        <s v="35.6928"/>
        <s v="35.7003"/>
        <s v="35.708"/>
        <s v="35.7123"/>
        <s v="35.7134"/>
        <s v="35.7152"/>
        <s v="35.7285"/>
        <s v="35.7291"/>
        <s v="35.767"/>
        <s v="35.771"/>
        <s v="35.7741"/>
        <s v="35.7856"/>
        <s v="35.7858"/>
        <s v="35.7879"/>
        <s v="35.7886"/>
        <s v="35.8004"/>
        <s v="35.8025"/>
        <s v="35.8045"/>
        <s v="35.8049"/>
        <s v="35.811"/>
        <s v="35.8144"/>
        <s v="35.8172"/>
        <s v="35.8336"/>
        <s v="35.835"/>
        <s v="35.8351"/>
        <s v="35.8398"/>
        <s v="35.8458"/>
        <s v="35.85"/>
        <s v="35.8582"/>
        <s v="35.8662"/>
        <s v="35.8742"/>
        <s v="35.8753"/>
        <s v="35.9038"/>
        <s v="35.9083"/>
        <s v="35.9104"/>
        <s v="35.913"/>
        <s v="35.9199"/>
        <s v="35.921"/>
        <s v="35.9236"/>
        <s v="35.9254"/>
        <s v="35.9276"/>
        <s v="35.931"/>
        <s v="35.9372"/>
        <s v="35.9429"/>
        <s v="35.9688"/>
        <s v="35.9703"/>
        <s v="35.9713"/>
        <s v="35.9744"/>
        <s v="35.975"/>
        <s v="35.9758"/>
        <s v="35.9774"/>
        <s v="35.979"/>
        <s v="35.9804"/>
        <s v="35.9906"/>
        <s v="35.9991"/>
        <s v="36.0157"/>
        <s v="36.0236"/>
        <s v="36.0247"/>
        <s v="36.0321"/>
        <s v="36.0375"/>
        <s v="36.0384"/>
        <s v="36.0699"/>
        <s v="36.0715"/>
        <s v="36.0843"/>
        <s v="36.0904"/>
        <s v="36.0971"/>
        <s v="36.1084"/>
        <s v="36.1154"/>
        <s v="36.117"/>
        <s v="36.1355"/>
        <s v="36.1392"/>
        <s v="36.1413"/>
        <s v="36.1501"/>
        <s v="36.1519"/>
        <s v="36.165"/>
        <s v="36.1677"/>
        <s v="36.1739"/>
        <s v="36.1817"/>
        <s v="36.1885"/>
        <s v="36.1891"/>
        <s v="36.1928"/>
        <s v="36.1932"/>
        <s v="36.197"/>
        <s v="36.2064"/>
        <s v="36.2066"/>
        <s v="36.2133"/>
        <s v="36.2184"/>
        <s v="36.2232"/>
        <s v="36.2243"/>
        <s v="36.2267"/>
        <s v="36.2299"/>
        <s v="36.2303"/>
        <s v="36.2315"/>
        <s v="36.2338"/>
        <s v="36.2374"/>
        <s v="36.24"/>
        <s v="36.2414"/>
        <s v="36.2437"/>
        <s v="36.2472"/>
        <s v="36.2485"/>
        <s v="36.2533"/>
        <s v="36.2557"/>
        <s v="36.257"/>
        <s v="36.2578"/>
        <s v="36.2634"/>
        <s v="36.2681"/>
        <s v="36.2716"/>
        <s v="36.2776"/>
        <s v="36.2806"/>
        <s v="36.2812"/>
        <s v="36.2904"/>
        <s v="36.3004"/>
        <s v="36.3036"/>
        <s v="36.3183"/>
        <s v="36.3187"/>
        <s v="36.32"/>
        <s v="36.3211"/>
        <s v="36.325"/>
        <s v="36.3272"/>
        <s v="36.3359"/>
        <s v="36.336"/>
        <s v="36.3454"/>
        <s v="36.3565"/>
        <s v="36.3589"/>
        <s v="36.3615"/>
        <s v="36.3636"/>
        <s v="36.3656"/>
        <s v="36.3777"/>
        <s v="36.3827"/>
        <s v="36.3888"/>
        <s v="36.3916"/>
        <s v="36.3927"/>
        <s v="36.3951"/>
        <s v="36.3958"/>
        <s v="36.4064"/>
        <s v="36.4117"/>
        <s v="36.4123"/>
        <s v="36.4201"/>
        <s v="36.4324"/>
        <s v="36.4335"/>
        <s v="36.4348"/>
        <s v="36.4358"/>
        <s v="36.4381"/>
        <s v="36.4588"/>
        <s v="36.4605"/>
        <s v="36.4697"/>
        <s v="36.4708"/>
        <s v="36.4742"/>
        <s v="36.4797"/>
        <s v="36.493"/>
        <s v="36.4974"/>
        <s v="36.4985"/>
        <s v="36.5005"/>
        <s v="36.5121"/>
        <s v="36.5206"/>
        <s v="36.5254"/>
        <s v="36.5326"/>
        <s v="36.5359"/>
        <s v="36.5439"/>
        <s v="36.5505"/>
        <s v="36.5551"/>
        <s v="36.5754"/>
        <s v="36.5779"/>
        <s v="36.578"/>
        <s v="36.5883"/>
        <s v="36.5905"/>
        <s v="36.5925"/>
        <s v="36.5929"/>
        <s v="36.6017"/>
        <s v="36.6264"/>
        <s v="36.6395"/>
        <s v="36.6486"/>
        <s v="36.6509"/>
        <s v="36.6593"/>
        <s v="36.6657"/>
        <s v="36.675"/>
        <s v="36.6825"/>
        <s v="36.6842"/>
        <s v="36.6851"/>
        <s v="36.6933"/>
        <s v="36.6997"/>
        <s v="36.7197"/>
        <s v="36.7223"/>
        <s v="36.726"/>
        <s v="36.7323"/>
        <s v="36.7334"/>
        <s v="36.735"/>
        <s v="36.7463"/>
        <s v="36.7507"/>
        <s v="36.7521"/>
        <s v="36.7536"/>
        <s v="36.7594"/>
        <s v="36.7622"/>
        <s v="36.7688"/>
        <s v="36.769"/>
        <s v="36.772"/>
        <s v="36.7796"/>
        <s v="36.7801"/>
        <s v="36.7828"/>
        <s v="36.7846"/>
        <s v="36.7904"/>
        <s v="36.792"/>
        <s v="36.7971"/>
        <s v="36.7996"/>
        <s v="36.805"/>
        <s v="36.8051"/>
        <s v="36.8073"/>
        <s v="36.8218"/>
        <s v="36.8268"/>
        <s v="36.8269"/>
        <s v="36.8421"/>
        <s v="36.8563"/>
        <s v="36.8641"/>
        <s v="36.8643"/>
        <s v="36.8645"/>
        <s v="36.8697"/>
        <s v="36.8715"/>
        <s v="36.8761"/>
        <s v="36.8803"/>
        <s v="36.881"/>
        <s v="36.8868"/>
        <s v="36.8927"/>
        <s v="36.8993"/>
        <s v="36.9019"/>
        <s v="36.9096"/>
        <s v="36.9121"/>
        <s v="36.9247"/>
        <s v="36.9391"/>
        <s v="36.9486"/>
        <s v="36.952"/>
        <s v="36.9626"/>
        <s v="36.968"/>
        <s v="36.9717"/>
        <s v="36.9836"/>
        <s v="36.9893"/>
        <s v="36.9971"/>
        <s v="37.0204"/>
        <s v="37.0222"/>
        <s v="37.0276"/>
        <s v="37.0431"/>
        <s v="37.0458"/>
        <s v="37.0522"/>
        <s v="37.0621"/>
        <s v="37.0743"/>
        <s v="37.0776"/>
        <s v="37.0913"/>
        <s v="37.0937"/>
        <s v="37.1015"/>
        <s v="37.1068"/>
        <s v="37.1161"/>
        <s v="37.1189"/>
        <s v="37.1393"/>
        <s v="37.1458"/>
        <s v="37.1465"/>
        <s v="37.1478"/>
        <s v="37.154"/>
        <s v="37.1555"/>
        <s v="37.1602"/>
        <s v="37.1608"/>
        <s v="37.1715"/>
        <s v="37.1754"/>
        <s v="37.2213"/>
        <s v="37.2245"/>
        <s v="37.2278"/>
        <s v="37.2313"/>
        <s v="37.2333"/>
        <s v="37.2334"/>
        <s v="37.2452"/>
        <s v="37.251"/>
        <s v="37.2538"/>
        <s v="37.254"/>
        <s v="37.2574"/>
        <s v="37.2582"/>
        <s v="37.2598"/>
        <s v="37.2626"/>
        <s v="37.2648"/>
        <s v="37.2667"/>
        <s v="37.2699"/>
        <s v="37.271"/>
        <s v="37.2721"/>
        <s v="37.2726"/>
        <s v="37.2746"/>
        <s v="37.287"/>
        <s v="37.3028"/>
        <s v="37.3048"/>
        <s v="37.3089"/>
        <s v="37.3153"/>
        <s v="37.3184"/>
        <s v="37.3214"/>
        <s v="37.3264"/>
        <s v="37.3333"/>
        <s v="37.3381"/>
        <s v="37.339"/>
        <s v="37.3391"/>
        <s v="37.3581"/>
        <s v="37.3601"/>
        <s v="37.3617"/>
        <s v="37.3638"/>
        <s v="37.3666"/>
        <s v="37.3713"/>
        <s v="37.3717"/>
        <s v="37.3809"/>
        <s v="37.3824"/>
        <s v="37.386"/>
        <s v="37.3905"/>
        <s v="37.3966"/>
        <s v="37.3988"/>
        <s v="37.3994"/>
        <s v="37.4118"/>
        <s v="37.4182"/>
        <s v="37.4267"/>
        <s v="37.4315"/>
        <s v="37.4329"/>
        <s v="37.4387"/>
        <s v="37.453"/>
        <s v="37.4571"/>
        <s v="37.4577"/>
        <s v="37.4639"/>
        <s v="37.4661"/>
        <s v="37.4664"/>
        <s v="37.4683"/>
        <s v="37.4714"/>
        <s v="37.4784"/>
        <s v="37.4842"/>
        <s v="37.4844"/>
        <s v="37.4862"/>
        <s v="37.5059"/>
        <s v="37.5202"/>
        <s v="37.5343"/>
        <s v="37.5426"/>
        <s v="37.5539"/>
        <s v="37.5691"/>
        <s v="37.5726"/>
        <s v="37.5758"/>
        <s v="37.6009"/>
        <s v="37.6038"/>
        <s v="37.6105"/>
        <s v="37.613"/>
        <s v="37.619"/>
        <s v="37.6273"/>
        <s v="37.6336"/>
        <s v="37.6402"/>
        <s v="37.6618"/>
        <s v="37.6626"/>
        <s v="37.6801"/>
        <s v="37.6809"/>
        <s v="37.6813"/>
        <s v="37.6957"/>
        <s v="37.7223"/>
        <s v="37.7226"/>
        <s v="37.7267"/>
        <s v="37.7347"/>
        <s v="37.7372"/>
        <s v="37.7435"/>
        <s v="37.7472"/>
        <s v="37.7476"/>
        <s v="37.7541"/>
        <s v="37.758"/>
        <s v="37.7581"/>
        <s v="37.7645"/>
        <s v="37.7657"/>
        <s v="37.7716"/>
        <s v="37.773"/>
        <s v="37.7841"/>
        <s v="37.7982"/>
        <s v="37.8331"/>
        <s v="37.8367"/>
        <s v="37.8438"/>
        <s v="37.8443"/>
        <s v="37.8749"/>
        <s v="37.8965"/>
        <s v="37.9053"/>
        <s v="37.9057"/>
        <s v="37.907"/>
        <s v="37.9096"/>
        <s v="37.9204"/>
        <s v="37.9244"/>
        <s v="37.9468"/>
        <s v="37.9585"/>
        <s v="37.9652"/>
        <s v="37.9705"/>
        <s v="37.9847"/>
        <s v="38.004"/>
        <s v="38.0093"/>
        <s v="38.0254"/>
        <s v="38.0264"/>
        <s v="38.0348"/>
        <s v="38.0376"/>
        <s v="38.0378"/>
        <s v="38.0402"/>
        <s v="38.042"/>
        <s v="38.0585"/>
        <s v="38.068"/>
        <s v="38.0781"/>
        <s v="38.0857"/>
        <s v="38.0884"/>
        <s v="38.0893"/>
        <s v="38.0896"/>
        <s v="38.0908"/>
        <s v="38.0933"/>
        <s v="38.0952"/>
        <s v="38.097"/>
        <s v="38.1033"/>
        <s v="38.1038"/>
        <s v="38.1554"/>
        <s v="38.1603"/>
        <s v="38.1671"/>
        <s v="38.1684"/>
        <s v="38.1737"/>
        <s v="38.1756"/>
        <s v="38.1758"/>
        <s v="38.1881"/>
        <s v="38.1961"/>
        <s v="38.2013"/>
        <s v="38.2016"/>
        <s v="38.2065"/>
        <s v="38.2153"/>
        <s v="38.2339"/>
        <s v="38.2343"/>
        <s v="38.2398"/>
        <s v="38.2412"/>
        <s v="38.2539"/>
        <s v="38.2645"/>
        <s v="38.271"/>
        <s v="38.2763"/>
        <s v="38.2773"/>
        <s v="38.2814"/>
        <s v="38.2842"/>
        <s v="38.2846"/>
        <s v="38.2935"/>
        <s v="38.3067"/>
        <s v="38.3068"/>
        <s v="38.3118"/>
        <s v="38.3119"/>
        <s v="38.3143"/>
        <s v="38.3203"/>
        <s v="38.3223"/>
        <s v="38.3231"/>
        <s v="38.3256"/>
        <s v="38.3313"/>
        <s v="38.3383"/>
        <s v="38.3453"/>
        <s v="38.347"/>
        <s v="38.353"/>
        <s v="38.3577"/>
        <s v="38.3701"/>
        <s v="38.38"/>
        <s v="38.3858"/>
        <s v="38.3921"/>
        <s v="38.4066"/>
        <s v="38.4129"/>
        <s v="38.4152"/>
        <s v="38.4244"/>
        <s v="38.4255"/>
        <s v="38.4392"/>
        <s v="38.4412"/>
        <s v="38.4705"/>
        <s v="38.4809"/>
        <s v="38.4942"/>
        <s v="38.4985"/>
        <s v="38.499"/>
        <s v="38.5035"/>
        <s v="38.5138"/>
        <s v="38.5176"/>
        <s v="38.5261"/>
        <s v="38.5358"/>
        <s v="38.5573"/>
        <s v="38.5584"/>
        <s v="38.5621"/>
        <s v="38.5647"/>
        <s v="38.5684"/>
        <s v="38.581"/>
        <s v="38.5888"/>
        <s v="38.591"/>
        <s v="38.6011"/>
        <s v="38.6036"/>
        <s v="38.6037"/>
        <s v="38.6074"/>
        <s v="38.6178"/>
        <s v="38.6208"/>
        <s v="38.6237"/>
        <s v="38.6416"/>
        <s v="38.6479"/>
        <s v="38.6564"/>
        <s v="38.6611"/>
        <s v="38.6856"/>
        <s v="38.6926"/>
        <s v="38.7164"/>
        <s v="38.7204"/>
        <s v="38.7349"/>
        <s v="38.7433"/>
        <s v="38.75"/>
        <s v="38.7537"/>
        <s v="38.756"/>
        <s v="38.7584"/>
        <s v="38.8074"/>
        <s v="38.8163"/>
        <s v="38.8269"/>
        <s v="38.841"/>
        <s v="38.8434"/>
        <s v="38.8533"/>
        <s v="38.8845"/>
        <s v="38.9049"/>
        <s v="38.9157"/>
        <s v="38.9219"/>
        <s v="38.925"/>
        <s v="38.9262"/>
        <s v="38.9305"/>
        <s v="38.9319"/>
        <s v="38.9343"/>
        <s v="38.9525"/>
        <s v="38.9598"/>
        <s v="38.9664"/>
        <s v="38.968"/>
        <s v="38.9814"/>
        <s v="38.9893"/>
        <s v="38.9914"/>
        <s v="38.9931"/>
        <s v="38.9944"/>
        <s v="38.9973"/>
        <s v="39.0055"/>
        <s v="39.0118"/>
        <s v="39.0247"/>
        <s v="39.0256"/>
        <s v="39.0317"/>
        <s v="39.036"/>
        <s v="39.0368"/>
        <s v="39.0376"/>
        <s v="39.0384"/>
        <s v="39.0418"/>
        <s v="39.0503"/>
        <s v="39.0504"/>
        <s v="39.0559"/>
        <s v="39.0573"/>
        <s v="39.0577"/>
        <s v="39.0579"/>
        <s v="39.0604"/>
        <s v="39.0608"/>
        <s v="39.0741"/>
        <s v="39.0766"/>
        <s v="39.085"/>
        <s v="39.0903"/>
        <s v="39.0925"/>
        <s v="39.0967"/>
        <s v="39.0995"/>
        <s v="39.1"/>
        <s v="39.1024"/>
        <s v="39.1039"/>
        <s v="39.1065"/>
        <s v="39.1083"/>
        <s v="39.1084"/>
        <s v="39.1096"/>
        <s v="39.1227"/>
        <s v="39.1276"/>
        <s v="39.1325"/>
        <s v="39.1389"/>
        <s v="39.1459"/>
        <s v="39.1525"/>
        <s v="39.1584"/>
        <s v="39.159"/>
        <s v="39.167"/>
        <s v="39.1741"/>
        <s v="39.1811"/>
        <s v="39.1829"/>
        <s v="39.1927"/>
        <s v="39.1999"/>
        <s v="39.2092"/>
        <s v="39.217"/>
        <s v="39.2185"/>
        <s v="39.2366"/>
        <s v="39.2426"/>
        <s v="39.2435"/>
        <s v="39.2463"/>
        <s v="39.2483"/>
        <s v="39.2488"/>
        <s v="39.2528"/>
        <s v="39.2563"/>
        <s v="39.2642"/>
        <s v="39.2653"/>
        <s v="39.2679"/>
        <s v="39.2693"/>
        <s v="39.27"/>
        <s v="39.2716"/>
        <s v="39.2802"/>
        <s v="39.2907"/>
        <s v="39.2949"/>
        <s v="39.299"/>
        <s v="39.3041"/>
        <s v="39.3095"/>
        <s v="39.3217"/>
        <s v="39.3229"/>
        <s v="39.3233"/>
        <s v="39.3306"/>
        <s v="39.3313"/>
        <s v="39.3347"/>
        <s v="39.3619"/>
        <s v="39.3665"/>
        <s v="39.376"/>
        <s v="39.3774"/>
        <s v="39.3784"/>
        <s v="39.3791"/>
        <s v="39.3845"/>
        <s v="39.4123"/>
        <s v="39.4206"/>
        <s v="39.4272"/>
        <s v="39.4282"/>
        <s v="39.4286"/>
        <s v="39.4535"/>
        <s v="39.4548"/>
        <s v="39.4579"/>
        <s v="39.4588"/>
        <s v="39.4685"/>
        <s v="39.4888"/>
        <s v="39.4903"/>
        <s v="39.491"/>
        <s v="39.493"/>
        <s v="39.4982"/>
        <s v="39.4984"/>
        <s v="39.509"/>
        <s v="39.5254"/>
        <s v="39.5264"/>
        <s v="39.5286"/>
        <s v="39.5363"/>
        <s v="39.5412"/>
        <s v="39.546"/>
        <s v="39.5505"/>
        <s v="39.553"/>
        <s v="39.5544"/>
        <s v="39.5548"/>
        <s v="39.5573"/>
        <s v="39.5646"/>
        <s v="39.5815"/>
        <s v="39.5875"/>
        <s v="39.5945"/>
        <s v="39.6139"/>
        <s v="39.6208"/>
        <s v="39.6469"/>
        <s v="39.6515"/>
        <s v="39.6524"/>
        <s v="39.6563"/>
        <s v="39.6578"/>
        <s v="39.6652"/>
        <s v="39.6671"/>
        <s v="39.6797"/>
        <s v="39.6818"/>
        <s v="39.685"/>
        <s v="39.6863"/>
        <s v="39.6867"/>
        <s v="39.7019"/>
        <s v="39.7099"/>
        <s v="39.7107"/>
        <s v="39.7148"/>
        <s v="39.7175"/>
        <s v="39.7272"/>
        <s v="39.7389"/>
        <s v="39.7466"/>
        <s v="39.7848"/>
        <s v="39.7908"/>
        <s v="39.7922"/>
        <s v="39.8211"/>
        <s v="39.8388"/>
        <s v="39.8429"/>
        <s v="39.8578"/>
        <s v="39.8644"/>
        <s v="39.8697"/>
        <s v="39.8798"/>
        <s v="39.9005"/>
        <s v="39.911"/>
        <s v="39.9146"/>
        <s v="39.9209"/>
        <s v="39.9215"/>
        <s v="39.9491"/>
        <s v="39.9527"/>
        <s v="39.9589"/>
        <s v="39.9618"/>
        <s v="39.9786"/>
        <s v="39.9873"/>
        <s v="39.9911"/>
        <s v="39.9939"/>
        <s v="40.0147"/>
        <s v="40.0175"/>
        <s v="40.0236"/>
        <s v="40.033"/>
        <s v="40.0506"/>
        <s v="40.0706"/>
        <s v="40.0709"/>
        <s v="40.0755"/>
        <s v="40.0849"/>
        <s v="40.0938"/>
        <s v="40.0999"/>
        <s v="40.1076"/>
        <s v="40.124"/>
        <s v="40.1485"/>
        <s v="40.1727"/>
        <s v="40.1794"/>
        <s v="40.1998"/>
        <s v="40.2135"/>
        <s v="40.2239"/>
        <s v="40.228"/>
        <s v="40.2295"/>
        <s v="40.257"/>
        <s v="40.2627"/>
        <s v="40.2685"/>
        <s v="40.3176"/>
        <s v="40.3181"/>
        <s v="40.3182"/>
        <s v="40.3247"/>
        <s v="40.3377"/>
        <s v="40.3392"/>
        <s v="40.3402"/>
        <s v="40.3438"/>
        <s v="40.3444"/>
        <s v="40.3552"/>
        <s v="40.3619"/>
        <s v="40.3756"/>
        <s v="40.3809"/>
        <s v="40.4094"/>
        <s v="40.4129"/>
        <s v="40.4165"/>
        <s v="40.4226"/>
        <s v="40.4263"/>
        <s v="40.43"/>
        <s v="40.4346"/>
        <s v="40.4433"/>
        <s v="40.4442"/>
        <s v="40.446"/>
        <s v="40.4494"/>
        <s v="40.467"/>
        <s v="40.4868"/>
        <s v="40.5012"/>
        <s v="40.5123"/>
        <s v="40.5131"/>
        <s v="40.5142"/>
        <s v="40.5332"/>
        <s v="40.5435"/>
        <s v="40.5452"/>
        <s v="40.5474"/>
        <s v="40.5505"/>
        <s v="40.555"/>
        <s v="40.5578"/>
        <s v="40.5668"/>
        <s v="40.5809"/>
        <s v="40.6039"/>
        <s v="40.6041"/>
        <s v="40.6049"/>
        <s v="40.6105"/>
        <s v="40.6114"/>
        <s v="40.6205"/>
        <s v="40.6348"/>
        <s v="40.6437"/>
        <s v="40.6546"/>
        <s v="40.6683"/>
        <s v="40.6766"/>
        <s v="40.682"/>
        <s v="40.6923"/>
        <s v="40.7216"/>
        <s v="40.7324"/>
        <s v="40.7446"/>
        <s v="40.748"/>
        <s v="40.7503"/>
        <s v="40.7507"/>
        <s v="40.751"/>
        <s v="40.7676"/>
        <s v="40.7702"/>
        <s v="40.7773"/>
        <s v="40.7798"/>
        <s v="40.7855"/>
        <s v="40.7856"/>
        <s v="40.7862"/>
        <s v="40.7877"/>
        <s v="40.8048"/>
        <s v="40.8119"/>
        <s v="40.8157"/>
        <s v="40.8248"/>
        <s v="40.8258"/>
        <s v="40.8279"/>
        <s v="40.8301"/>
        <s v="40.8357"/>
        <s v="40.8391"/>
        <s v="40.8552"/>
        <s v="40.883"/>
        <s v="40.8839"/>
        <s v="40.8933"/>
        <s v="40.9033"/>
        <s v="40.9105"/>
        <s v="40.9248"/>
        <s v="40.9293"/>
        <s v="40.94"/>
        <s v="40.9568"/>
        <s v="40.9608"/>
        <s v="40.9644"/>
        <s v="40.9727"/>
        <s v="40.9782"/>
        <s v="40.9813"/>
        <s v="41.0245"/>
        <s v="41.0258"/>
        <s v="41.0331"/>
        <s v="41.072"/>
        <s v="41.0817"/>
        <s v="41.0989"/>
        <s v="41.1144"/>
        <s v="41.1188"/>
        <s v="41.1226"/>
        <s v="41.1294"/>
        <s v="41.1416"/>
        <s v="41.1456"/>
        <s v="41.1732"/>
        <s v="41.1748"/>
        <s v="41.1758"/>
        <s v="41.1783"/>
        <s v="41.1891"/>
        <s v="41.1905"/>
        <s v="41.198"/>
        <s v="41.2018"/>
        <s v="41.2069"/>
        <s v="41.2123"/>
        <s v="41.2285"/>
        <s v="41.232"/>
        <s v="41.2379"/>
        <s v="41.2397"/>
        <s v="41.2442"/>
        <s v="41.245"/>
        <s v="41.2514"/>
        <s v="41.2516"/>
        <s v="41.2671"/>
        <s v="41.2685"/>
        <s v="41.2842"/>
        <s v="41.2868"/>
        <s v="41.3023"/>
        <s v="41.3091"/>
        <s v="41.3104"/>
        <s v="41.3445"/>
        <s v="41.358"/>
        <s v="41.3598"/>
        <s v="41.3618"/>
        <s v="41.3855"/>
        <s v="41.3859"/>
        <s v="41.3931"/>
        <s v="41.3969"/>
        <s v="41.3994"/>
        <s v="41.4182"/>
        <s v="41.4264"/>
        <s v="41.427"/>
        <s v="41.4298"/>
        <s v="41.4308"/>
        <s v="41.4317"/>
        <s v="41.4369"/>
        <s v="41.4409"/>
        <s v="41.4432"/>
        <s v="41.4481"/>
        <s v="41.4511"/>
        <s v="41.4528"/>
        <s v="41.4572"/>
        <s v="41.4584"/>
        <s v="41.459"/>
        <s v="41.4695"/>
        <s v="41.4787"/>
        <s v="41.4897"/>
        <s v="41.4914"/>
        <s v="41.4922"/>
        <s v="41.504"/>
        <s v="41.5049"/>
        <s v="41.5059"/>
        <s v="41.5128"/>
        <s v="41.5131"/>
        <s v="41.5498"/>
        <s v="41.558"/>
        <s v="41.5893"/>
        <s v="41.6075"/>
        <s v="41.6104"/>
        <s v="41.6142"/>
        <s v="41.6163"/>
        <s v="41.6169"/>
        <s v="41.6206"/>
        <s v="41.6212"/>
        <s v="41.6473"/>
        <s v="41.6572"/>
        <s v="41.6599"/>
        <s v="41.6698"/>
        <s v="41.6779"/>
        <s v="41.6822"/>
        <s v="41.6898"/>
        <s v="41.6919"/>
        <s v="41.6934"/>
        <s v="41.6947"/>
        <s v="41.7082"/>
        <s v="41.7111"/>
        <s v="41.7209"/>
        <s v="41.7231"/>
        <s v="41.7241"/>
        <s v="41.7443"/>
        <s v="41.749"/>
        <s v="41.7496"/>
        <s v="41.7715"/>
        <s v="41.776"/>
        <s v="41.7816"/>
        <s v="41.7908"/>
        <s v="41.7922"/>
        <s v="41.8126"/>
        <s v="41.8163"/>
        <s v="41.8883"/>
        <s v="41.8934"/>
        <s v="41.896"/>
        <s v="41.9008"/>
        <s v="41.9019"/>
        <s v="41.9503"/>
        <s v="41.9533"/>
        <s v="41.9714"/>
        <s v="41.9829"/>
        <s v="42.0131"/>
        <s v="42.015"/>
        <s v="42.0159"/>
        <s v="42.0172"/>
        <s v="42.0189"/>
        <s v="42.0236"/>
        <s v="42.0268"/>
        <s v="42.0332"/>
        <s v="42.0419"/>
        <s v="42.0584"/>
        <s v="42.0655"/>
        <s v="42.0703"/>
        <s v="42.0718"/>
        <s v="42.0825"/>
        <s v="42.0878"/>
        <s v="42.098"/>
        <s v="42.136"/>
        <s v="42.1372"/>
        <s v="42.1449"/>
        <s v="42.1462"/>
        <s v="42.1564"/>
        <s v="42.163"/>
        <s v="42.1783"/>
        <s v="42.1863"/>
        <s v="42.1879"/>
        <s v="42.1891"/>
        <s v="42.2043"/>
        <s v="42.2063"/>
        <s v="42.2073"/>
        <s v="42.2102"/>
        <s v="42.2126"/>
        <s v="42.2247"/>
        <s v="42.2344"/>
        <s v="42.2345"/>
        <s v="42.2391"/>
        <s v="42.2504"/>
        <s v="42.2675"/>
        <s v="42.2695"/>
        <s v="42.2704"/>
        <s v="42.2763"/>
        <s v="42.2792"/>
        <s v="42.2857"/>
        <s v="42.2874"/>
        <s v="42.2936"/>
        <s v="42.3211"/>
        <s v="42.3217"/>
        <s v="42.3294"/>
        <s v="42.3508"/>
        <s v="42.3636"/>
        <s v="42.3693"/>
        <s v="42.3741"/>
        <s v="42.3785"/>
        <s v="42.3841"/>
        <s v="42.3842"/>
        <s v="42.394"/>
        <s v="42.3946"/>
        <s v="42.4089"/>
        <s v="42.4127"/>
        <s v="42.4176"/>
        <s v="42.4334"/>
        <s v="42.4351"/>
        <s v="42.4419"/>
        <s v="42.4457"/>
        <s v="42.4561"/>
        <s v="42.4786"/>
        <s v="42.4891"/>
        <s v="42.4892"/>
        <s v="42.5005"/>
        <s v="42.5021"/>
        <s v="42.5026"/>
        <s v="42.5057"/>
        <s v="42.5095"/>
        <s v="42.5223"/>
        <s v="42.5229"/>
        <s v="42.5257"/>
        <s v="42.5565"/>
        <s v="42.5632"/>
        <s v="42.5741"/>
        <s v="42.5747"/>
        <s v="42.5773"/>
        <s v="42.5851"/>
        <s v="42.5861"/>
        <s v="42.5926"/>
        <s v="42.6114"/>
        <s v="42.6345"/>
        <s v="42.6365"/>
        <s v="42.642"/>
        <s v="42.6425"/>
        <s v="42.6483"/>
        <s v="42.6602"/>
        <s v="42.6625"/>
        <s v="42.6703"/>
        <s v="42.6739"/>
        <s v="42.6777"/>
        <s v="42.6807"/>
        <s v="42.6831"/>
        <s v="42.6866"/>
        <s v="42.692"/>
        <s v="42.7049"/>
        <s v="42.7154"/>
        <s v="42.7598"/>
        <s v="42.7669"/>
        <s v="42.7752"/>
        <s v="42.7896"/>
        <s v="42.791"/>
        <s v="42.8273"/>
        <s v="42.8283"/>
        <s v="42.8302"/>
        <s v="42.8447"/>
        <s v="42.8571"/>
        <s v="42.8702"/>
        <s v="42.897"/>
        <s v="42.898"/>
        <s v="42.9035"/>
        <s v="42.9091"/>
        <s v="42.9115"/>
        <s v="42.9123"/>
        <s v="42.9136"/>
        <s v="42.9227"/>
        <s v="42.9236"/>
        <s v="42.9313"/>
        <s v="42.9427"/>
        <s v="42.9466"/>
        <s v="42.9501"/>
        <s v="42.9669"/>
        <s v="42.9841"/>
        <s v="43.0112"/>
        <s v="43.0202"/>
        <s v="43.0236"/>
        <s v="43.0279"/>
        <s v="43.0295"/>
        <s v="43.0424"/>
        <s v="43.0528"/>
        <s v="43.0537"/>
        <s v="43.0555"/>
        <s v="43.076"/>
        <s v="43.08"/>
        <s v="43.0868"/>
        <s v="43.0883"/>
        <s v="43.1082"/>
        <s v="43.1434"/>
        <s v="43.1504"/>
        <s v="43.1582"/>
        <s v="43.1793"/>
        <s v="43.1861"/>
        <s v="43.2249"/>
        <s v="43.225"/>
        <s v="43.2286"/>
        <s v="43.2417"/>
        <s v="43.253"/>
        <s v="43.2548"/>
        <s v="43.264"/>
        <s v="43.2753"/>
        <s v="43.2881"/>
        <s v="43.2957"/>
        <s v="43.3036"/>
        <s v="43.3125"/>
        <s v="43.3154"/>
        <s v="43.3263"/>
        <s v="43.3285"/>
        <s v="43.349"/>
        <s v="43.3539"/>
        <s v="43.3564"/>
        <s v="43.36"/>
        <s v="43.3637"/>
        <s v="43.3875"/>
        <s v="43.4059"/>
        <s v="43.427"/>
        <s v="43.4379"/>
        <s v="43.4443"/>
        <s v="43.4488"/>
        <s v="43.4589"/>
        <s v="43.4632"/>
        <s v="43.4966"/>
        <s v="43.5"/>
        <s v="43.5246"/>
        <s v="43.5402"/>
        <s v="43.5674"/>
        <s v="43.5732"/>
        <s v="43.5884"/>
        <s v="43.6024"/>
        <s v="43.6066"/>
        <s v="43.6104"/>
        <s v="43.6126"/>
        <s v="43.6448"/>
        <s v="43.6472"/>
        <s v="43.6541"/>
        <s v="43.6558"/>
        <s v="43.6652"/>
        <s v="43.6732"/>
        <s v="43.6773"/>
        <s v="43.6803"/>
        <s v="43.6814"/>
        <s v="43.6883"/>
        <s v="43.6914"/>
        <s v="43.6999"/>
        <s v="43.7014"/>
        <s v="43.7032"/>
        <s v="43.7098"/>
        <s v="43.7194"/>
        <s v="43.7311"/>
        <s v="43.7345"/>
        <s v="43.7374"/>
        <s v="43.7567"/>
        <s v="43.763"/>
        <s v="43.773"/>
        <s v="43.7801"/>
        <s v="43.7893"/>
        <s v="43.7895"/>
        <s v="43.7969"/>
        <s v="43.8017"/>
        <s v="43.8042"/>
        <s v="43.85"/>
        <s v="43.8568"/>
        <s v="43.8709"/>
        <s v="43.8815"/>
        <s v="43.8886"/>
        <s v="43.8928"/>
        <s v="43.9012"/>
        <s v="43.9102"/>
        <s v="43.9176"/>
        <s v="43.9191"/>
        <s v="43.9214"/>
        <s v="43.923"/>
        <s v="43.9348"/>
        <s v="43.9386"/>
        <s v="43.9535"/>
        <s v="43.9624"/>
        <s v="43.9798"/>
        <s v="43.9884"/>
        <s v="43.9975"/>
        <s v="44.0026"/>
        <s v="44.0161"/>
        <s v="44.0268"/>
        <s v="44.0292"/>
        <s v="44.0306"/>
        <s v="44.0491"/>
        <s v="44.0601"/>
        <s v="44.0786"/>
        <s v="44.0806"/>
        <s v="44.089"/>
        <s v="44.0962"/>
        <s v="44.1011"/>
        <s v="44.1159"/>
        <s v="44.1198"/>
        <s v="44.1287"/>
        <s v="44.1288"/>
        <s v="44.1349"/>
        <s v="44.1512"/>
        <s v="44.1593"/>
        <s v="44.1686"/>
        <s v="44.1798"/>
        <s v="44.1832"/>
        <s v="44.185"/>
        <s v="44.1898"/>
        <s v="44.2001"/>
        <s v="44.206"/>
        <s v="44.2079"/>
        <s v="44.2148"/>
        <s v="44.2165"/>
        <s v="44.217"/>
        <s v="44.2385"/>
        <s v="44.2445"/>
        <s v="44.2462"/>
        <s v="44.2492"/>
        <s v="44.2581"/>
        <s v="44.2757"/>
        <s v="44.2815"/>
        <s v="44.3538"/>
        <s v="44.3594"/>
        <s v="44.3625"/>
        <s v="44.37"/>
        <s v="44.386"/>
        <s v="44.3944"/>
        <s v="44.4279"/>
        <s v="44.4397"/>
        <s v="44.4791"/>
        <s v="44.5585"/>
        <s v="44.5633"/>
        <s v="44.5714"/>
        <s v="44.582"/>
        <s v="44.5852"/>
        <s v="44.5983"/>
        <s v="44.6033"/>
        <s v="44.6037"/>
        <s v="44.609"/>
        <s v="44.6294"/>
        <s v="44.6302"/>
        <s v="44.6304"/>
        <s v="44.6309"/>
        <s v="44.6318"/>
        <s v="44.6414"/>
        <s v="44.6417"/>
        <s v="44.6431"/>
        <s v="44.6512"/>
        <s v="44.6536"/>
        <s v="44.6549"/>
        <s v="44.656"/>
        <s v="44.6569"/>
        <s v="44.6579"/>
        <s v="44.6623"/>
        <s v="44.6647"/>
        <s v="44.6755"/>
        <s v="44.6756"/>
        <s v="44.6866"/>
        <s v="44.6886"/>
        <s v="44.6951"/>
        <s v="44.7085"/>
        <s v="44.7197"/>
        <s v="44.751"/>
        <s v="44.7665"/>
        <s v="44.8042"/>
        <s v="44.8121"/>
        <s v="44.8126"/>
        <s v="44.8145"/>
        <s v="44.816"/>
        <s v="44.8162"/>
        <s v="44.8327"/>
        <s v="44.8328"/>
        <s v="44.8357"/>
        <s v="44.8361"/>
        <s v="44.8375"/>
        <s v="44.8467"/>
        <s v="44.851"/>
        <s v="44.856"/>
        <s v="44.864"/>
        <s v="44.8833"/>
        <s v="44.8849"/>
        <s v="44.8863"/>
        <s v="44.8891"/>
        <s v="44.8892"/>
        <s v="44.8893"/>
        <s v="44.8897"/>
        <s v="44.8905"/>
        <s v="44.8907"/>
        <s v="44.8953"/>
        <s v="44.9035"/>
        <s v="44.9124"/>
        <s v="44.9144"/>
        <s v="44.9158"/>
        <s v="44.9266"/>
        <s v="44.9316"/>
        <s v="44.9322"/>
        <s v="44.9643"/>
        <s v="44.9904"/>
        <s v="45.0117"/>
        <s v="45.0155"/>
        <s v="45.0314"/>
        <s v="45.0549"/>
        <s v="45.0587"/>
        <s v="45.0598"/>
        <s v="45.0638"/>
        <s v="45.073"/>
        <s v="45.0771"/>
        <s v="45.0871"/>
        <s v="45.0941"/>
        <s v="45.1052"/>
        <s v="45.1267"/>
        <s v="45.1274"/>
        <s v="45.1332"/>
        <s v="45.1503"/>
        <s v="45.1712"/>
        <s v="45.1902"/>
        <s v="45.1946"/>
        <s v="45.1954"/>
        <s v="45.204"/>
        <s v="45.2102"/>
        <s v="45.2214"/>
        <s v="45.2334"/>
        <s v="45.2503"/>
        <s v="45.2538"/>
        <s v="45.2597"/>
        <s v="45.2634"/>
        <s v="45.2662"/>
        <s v="45.2663"/>
        <s v="45.2703"/>
        <s v="45.2758"/>
        <s v="45.2777"/>
        <s v="45.2805"/>
        <s v="45.2814"/>
        <s v="45.2852"/>
        <s v="45.2856"/>
        <s v="45.2862"/>
        <s v="45.2867"/>
        <s v="45.2917"/>
        <s v="45.3026"/>
        <s v="45.306"/>
        <s v="45.3071"/>
        <s v="45.3072"/>
        <s v="45.3182"/>
        <s v="45.3367"/>
        <s v="45.3514"/>
        <s v="45.3537"/>
        <s v="45.3545"/>
        <s v="45.3736"/>
        <s v="45.3911"/>
        <s v="45.4038"/>
        <s v="45.4054"/>
        <s v="45.4131"/>
        <s v="45.4139"/>
        <s v="45.414"/>
        <s v="45.4156"/>
        <s v="45.416"/>
        <s v="45.4167"/>
        <s v="45.4173"/>
        <s v="45.4185"/>
        <s v="45.4197"/>
        <s v="45.4351"/>
        <s v="45.4394"/>
        <s v="45.4623"/>
        <s v="45.4675"/>
        <s v="45.4858"/>
        <s v="45.5037"/>
        <s v="45.5041"/>
        <s v="45.5074"/>
        <s v="45.5104"/>
        <s v="45.5105"/>
        <s v="45.5402"/>
        <s v="45.5687"/>
        <s v="45.5733"/>
        <s v="45.5909"/>
        <s v="45.6157"/>
        <s v="45.6421"/>
        <s v="45.6543"/>
        <s v="45.6567"/>
        <s v="45.6584"/>
        <s v="45.6587"/>
        <s v="45.6694"/>
        <s v="45.7094"/>
        <s v="45.7121"/>
        <s v="45.7138"/>
        <s v="45.7403"/>
        <s v="45.7504"/>
        <s v="45.7598"/>
        <s v="45.767"/>
        <s v="45.7766"/>
        <s v="45.7792"/>
        <s v="45.7944"/>
        <s v="45.8011"/>
        <s v="45.8035"/>
        <s v="45.8052"/>
        <s v="45.8124"/>
        <s v="45.8138"/>
        <s v="45.8363"/>
        <s v="45.8412"/>
        <s v="45.8564"/>
        <s v="45.8632"/>
        <s v="45.8676"/>
        <s v="45.8695"/>
        <s v="45.8717"/>
        <s v="45.877"/>
        <s v="45.8771"/>
        <s v="45.8966"/>
        <s v="45.8968"/>
        <s v="45.9004"/>
        <s v="45.9046"/>
        <s v="45.905"/>
        <s v="45.9397"/>
        <s v="45.9417"/>
        <s v="45.9478"/>
        <s v="45.9504"/>
        <s v="45.9759"/>
        <s v="45.9802"/>
        <s v="45.9843"/>
        <s v="45.9921"/>
        <s v="46.0075"/>
        <s v="46.025"/>
        <s v="46.0261"/>
        <s v="46.0335"/>
        <s v="46.0374"/>
        <s v="46.039"/>
        <s v="46.0409"/>
        <s v="46.0685"/>
        <s v="46.0727"/>
        <s v="46.0754"/>
        <s v="46.0836"/>
        <s v="46.0916"/>
        <s v="46.0957"/>
        <s v="46.0992"/>
        <s v="46.1213"/>
        <s v="46.129"/>
        <s v="46.1301"/>
        <s v="46.1538"/>
        <s v="46.1567"/>
        <s v="46.1579"/>
        <s v="46.1695"/>
        <s v="46.1764"/>
        <s v="46.1843"/>
        <s v="46.2017"/>
        <s v="46.2088"/>
        <s v="46.2124"/>
        <s v="46.2138"/>
        <s v="46.2169"/>
        <s v="46.2188"/>
        <s v="46.2264"/>
        <s v="46.232"/>
        <s v="46.234"/>
        <s v="46.2501"/>
        <s v="46.2504"/>
        <s v="46.2544"/>
        <s v="46.2612"/>
        <s v="46.2621"/>
        <s v="46.3191"/>
        <s v="46.3212"/>
        <s v="46.3425"/>
        <s v="46.3447"/>
        <s v="46.3554"/>
        <s v="46.3629"/>
        <s v="46.3631"/>
        <s v="46.3654"/>
        <s v="46.3795"/>
        <s v="46.3915"/>
        <s v="46.4105"/>
        <s v="46.4132"/>
        <s v="46.4281"/>
        <s v="46.4298"/>
        <s v="46.4308"/>
        <s v="46.4332"/>
        <s v="46.4341"/>
        <s v="46.4548"/>
        <s v="46.4646"/>
        <s v="46.4876"/>
        <s v="46.493"/>
        <s v="46.499"/>
        <s v="46.5146"/>
        <s v="46.5314"/>
        <s v="46.5323"/>
        <s v="46.5356"/>
        <s v="46.5478"/>
        <s v="46.5613"/>
        <s v="46.5626"/>
        <s v="46.5745"/>
        <s v="46.5852"/>
        <s v="46.5989"/>
        <s v="46.6063"/>
        <s v="46.6153"/>
        <s v="46.6168"/>
        <s v="46.6276"/>
        <s v="46.6353"/>
        <s v="46.6486"/>
        <s v="46.6514"/>
        <s v="46.6694"/>
        <s v="46.6716"/>
        <s v="46.6826"/>
        <s v="46.6996"/>
        <s v="46.7061"/>
        <s v="46.7071"/>
        <s v="46.7094"/>
        <s v="46.7141"/>
        <s v="46.7143"/>
        <s v="46.7172"/>
        <s v="46.7248"/>
        <s v="46.7268"/>
        <s v="46.7367"/>
        <s v="46.7553"/>
        <s v="46.7631"/>
        <s v="46.7701"/>
        <s v="46.7714"/>
        <s v="46.7744"/>
        <s v="46.7844"/>
        <s v="46.7864"/>
        <s v="46.8023"/>
        <s v="46.8159"/>
        <s v="46.819"/>
        <s v="46.8251"/>
        <s v="46.8349"/>
        <s v="46.8396"/>
        <s v="46.8403"/>
        <s v="46.8442"/>
        <s v="46.859"/>
        <s v="46.8719"/>
        <s v="46.8738"/>
        <s v="46.8834"/>
        <s v="46.8973"/>
        <s v="46.9129"/>
        <s v="46.9388"/>
        <s v="46.9459"/>
        <s v="46.9669"/>
        <s v="46.9709"/>
        <s v="46.9785"/>
        <s v="46.9799"/>
        <s v="46.982"/>
        <s v="46.9859"/>
        <s v="47.001"/>
        <s v="47.0031"/>
        <s v="47.0141"/>
        <s v="47.0267"/>
        <s v="47.0294"/>
        <s v="47.0332"/>
        <s v="47.0481"/>
        <s v="47.0505"/>
        <s v="47.051"/>
        <s v="47.056"/>
        <s v="47.0674"/>
        <s v="47.0679"/>
        <s v="47.0807"/>
        <s v="47.0927"/>
        <s v="47.0943"/>
        <s v="47.0954"/>
        <s v="47.0955"/>
        <s v="47.0999"/>
        <s v="47.1181"/>
        <s v="47.1194"/>
        <s v="47.1204"/>
        <s v="47.1211"/>
        <s v="47.1267"/>
        <s v="47.1305"/>
        <s v="47.1347"/>
        <s v="47.1421"/>
        <s v="47.1515"/>
        <s v="47.1517"/>
        <s v="47.1597"/>
        <s v="47.1616"/>
        <s v="47.1622"/>
        <s v="47.1676"/>
        <s v="47.1996"/>
        <s v="47.204"/>
        <s v="47.2201"/>
        <s v="47.2249"/>
        <s v="47.2395"/>
        <s v="47.2406"/>
        <s v="47.2678"/>
        <s v="47.2721"/>
        <s v="47.286"/>
        <s v="47.3062"/>
        <s v="47.3129"/>
        <s v="47.3253"/>
        <s v="47.3273"/>
        <s v="47.3298"/>
        <s v="47.3375"/>
        <s v="47.3483"/>
        <s v="47.3524"/>
        <s v="47.3663"/>
        <s v="47.3734"/>
        <s v="47.3806"/>
        <s v="47.3868"/>
        <s v="47.4022"/>
        <s v="47.4025"/>
        <s v="47.4087"/>
        <s v="47.409"/>
        <s v="47.41"/>
        <s v="47.4126"/>
        <s v="47.4221"/>
        <s v="47.435"/>
        <s v="47.4627"/>
        <s v="47.4757"/>
        <s v="47.4785"/>
        <s v="47.4809"/>
        <s v="47.4813"/>
        <s v="47.4915"/>
        <s v="47.4918"/>
        <s v="47.4935"/>
        <s v="47.5"/>
        <s v="47.5019"/>
        <s v="47.5131"/>
        <s v="47.5198"/>
        <s v="47.5324"/>
        <s v="47.5365"/>
        <s v="47.5506"/>
        <s v="47.5771"/>
        <s v="47.5811"/>
        <s v="47.5867"/>
        <s v="47.5891"/>
        <s v="47.592"/>
        <s v="47.597"/>
        <s v="47.5998"/>
        <s v="47.6005"/>
        <s v="47.6136"/>
        <s v="47.6157"/>
        <s v="47.6344"/>
        <s v="47.6351"/>
        <s v="47.6367"/>
        <s v="47.6419"/>
        <s v="47.6451"/>
        <s v="47.6467"/>
        <s v="47.6604"/>
        <s v="47.6658"/>
        <s v="47.6731"/>
        <s v="47.6732"/>
        <s v="47.683"/>
        <s v="47.7039"/>
        <s v="47.7129"/>
        <s v="47.7246"/>
        <s v="47.7248"/>
        <s v="47.7253"/>
        <s v="47.7273"/>
        <s v="47.7346"/>
        <s v="47.7369"/>
        <s v="47.7401"/>
        <s v="47.7432"/>
        <s v="47.7533"/>
        <s v="47.7706"/>
        <s v="47.7811"/>
        <s v="47.7829"/>
        <s v="47.7932"/>
        <s v="47.7986"/>
        <s v="47.814"/>
        <s v="47.8283"/>
        <s v="47.8374"/>
        <s v="47.8573"/>
        <s v="47.8708"/>
        <s v="47.88"/>
        <s v="47.8861"/>
        <s v="47.8868"/>
        <s v="47.8926"/>
        <s v="47.8938"/>
        <s v="47.9358"/>
        <s v="47.9453"/>
        <s v="47.9478"/>
        <s v="47.9491"/>
        <s v="47.9618"/>
        <s v="47.9675"/>
        <s v="47.9679"/>
        <s v="47.9821"/>
        <s v="47.9973"/>
        <s v="47.9981"/>
        <s v="48.0012"/>
        <s v="48.0128"/>
        <s v="48.0508"/>
        <s v="48.0742"/>
        <s v="48.0765"/>
        <s v="48.0808"/>
        <s v="48.0819"/>
        <s v="48.0856"/>
        <s v="48.0878"/>
        <s v="48.0934"/>
        <s v="48.0966"/>
        <s v="48.1237"/>
        <s v="48.1432"/>
        <s v="48.1639"/>
        <s v="48.1659"/>
        <s v="48.1681"/>
        <s v="48.1703"/>
        <s v="48.183"/>
        <s v="48.187"/>
        <s v="48.2006"/>
        <s v="48.2092"/>
        <s v="48.2168"/>
        <s v="48.2253"/>
        <s v="48.2274"/>
        <s v="48.2416"/>
        <s v="48.2501"/>
        <s v="48.2684"/>
        <s v="48.2703"/>
        <s v="48.2726"/>
        <s v="48.2803"/>
        <s v="48.298"/>
        <s v="48.3218"/>
        <s v="48.3377"/>
        <s v="48.3417"/>
        <s v="48.3531"/>
        <s v="48.3673"/>
        <s v="48.372"/>
        <s v="48.3742"/>
        <s v="48.3765"/>
        <s v="48.3773"/>
        <s v="48.3847"/>
        <s v="48.3865"/>
        <s v="48.392"/>
        <s v="48.405"/>
        <s v="48.4168"/>
        <s v="48.4288"/>
        <s v="48.4302"/>
        <s v="48.4351"/>
        <s v="48.4384"/>
        <s v="48.4612"/>
        <s v="48.4887"/>
        <s v="48.5107"/>
        <s v="48.5168"/>
        <s v="48.524"/>
        <s v="48.5372"/>
        <s v="48.5378"/>
        <s v="48.5472"/>
        <s v="48.5512"/>
        <s v="48.5797"/>
        <s v="48.5837"/>
        <s v="48.5889"/>
        <s v="48.593"/>
        <s v="48.5958"/>
        <s v="48.6084"/>
        <s v="48.6128"/>
        <s v="48.6187"/>
        <s v="48.6338"/>
        <s v="48.6372"/>
        <s v="48.6392"/>
        <s v="48.6398"/>
        <s v="48.6507"/>
        <s v="48.6748"/>
        <s v="48.7023"/>
        <s v="48.7188"/>
        <s v="48.7279"/>
        <s v="48.7475"/>
        <s v="48.7562"/>
        <s v="48.7611"/>
        <s v="48.765"/>
        <s v="48.7669"/>
        <s v="48.781"/>
        <s v="48.8137"/>
        <s v="48.8278"/>
        <s v="48.8408"/>
        <s v="48.8469"/>
        <s v="48.8643"/>
        <s v="48.8675"/>
        <s v="48.872"/>
        <s v="48.8793"/>
        <s v="48.8812"/>
        <s v="48.8892"/>
        <s v="48.8948"/>
        <s v="48.9023"/>
        <s v="48.9134"/>
        <s v="48.9142"/>
        <s v="48.9311"/>
        <s v="48.9362"/>
        <s v="48.9457"/>
        <s v="48.9577"/>
        <s v="48.9607"/>
        <s v="48.985"/>
        <s v="48.9976"/>
        <s v="48.9987"/>
        <s v="49.0153"/>
        <s v="49.0261"/>
        <s v="49.0285"/>
        <s v="49.0331"/>
        <s v="49.0349"/>
        <s v="49.0386"/>
        <s v="49.0529"/>
        <s v="49.0663"/>
        <s v="49.0744"/>
        <s v="49.0916"/>
        <s v="49.0929"/>
        <s v="49.0958"/>
        <s v="49.1049"/>
        <s v="49.1058"/>
        <s v="49.1104"/>
        <s v="49.1118"/>
        <s v="49.1128"/>
        <s v="49.1312"/>
        <s v="49.1454"/>
        <s v="49.1466"/>
        <s v="49.1544"/>
        <s v="49.1637"/>
        <s v="49.1655"/>
        <s v="49.1666"/>
        <s v="49.1693"/>
        <s v="49.1828"/>
        <s v="49.185"/>
        <s v="49.1862"/>
        <s v="49.2049"/>
        <s v="49.2062"/>
        <s v="49.207"/>
        <s v="49.2089"/>
        <s v="49.2101"/>
        <s v="49.2204"/>
        <s v="49.2265"/>
        <s v="49.2308"/>
        <s v="49.2415"/>
        <s v="49.2472"/>
        <s v="49.2502"/>
        <s v="49.2516"/>
        <s v="49.2743"/>
        <s v="49.2769"/>
        <s v="49.2773"/>
        <s v="49.2968"/>
        <s v="49.2985"/>
        <s v="49.3007"/>
        <s v="49.3085"/>
        <s v="49.3087"/>
        <s v="49.3225"/>
        <s v="49.3256"/>
        <s v="49.3279"/>
        <s v="49.3284"/>
        <s v="49.3354"/>
        <s v="49.3588"/>
        <s v="49.3637"/>
        <s v="49.3665"/>
        <s v="49.3766"/>
        <s v="49.377"/>
        <s v="49.3842"/>
        <s v="49.3926"/>
        <s v="49.4118"/>
        <s v="49.4261"/>
        <s v="49.4333"/>
        <s v="49.4366"/>
        <s v="49.4421"/>
        <s v="49.448"/>
        <s v="49.4536"/>
        <s v="49.4613"/>
        <s v="49.4664"/>
        <s v="49.4694"/>
        <s v="49.4735"/>
        <s v="49.4836"/>
        <s v="49.5022"/>
        <s v="49.5045"/>
        <s v="49.5176"/>
        <s v="49.5269"/>
        <s v="49.5298"/>
        <s v="49.5363"/>
        <s v="49.5452"/>
        <s v="49.5483"/>
        <s v="49.5582"/>
        <s v="49.5592"/>
        <s v="49.5624"/>
        <s v="49.5668"/>
        <s v="49.568"/>
        <s v="49.5685"/>
        <s v="49.5722"/>
        <s v="49.5909"/>
        <s v="49.6028"/>
        <s v="49.6094"/>
        <s v="49.6255"/>
        <s v="49.6292"/>
        <s v="49.6324"/>
        <s v="49.6394"/>
        <s v="49.6437"/>
        <s v="49.6456"/>
        <s v="49.6504"/>
        <s v="49.6677"/>
        <s v="49.672"/>
        <s v="49.6732"/>
        <s v="49.6739"/>
        <s v="49.6798"/>
        <s v="49.681"/>
        <s v="49.6824"/>
        <s v="49.6865"/>
        <s v="49.6899"/>
        <s v="49.7027"/>
        <s v="49.7149"/>
        <s v="49.7247"/>
        <s v="49.7269"/>
        <s v="49.7278"/>
        <s v="49.7289"/>
        <s v="49.7304"/>
        <s v="49.7347"/>
        <s v="49.7374"/>
        <s v="49.7385"/>
        <s v="49.7416"/>
        <s v="49.7521"/>
        <s v="49.7536"/>
        <s v="49.7655"/>
        <s v="49.7688"/>
        <s v="49.7699"/>
        <s v="49.7927"/>
        <s v="49.799"/>
        <s v="49.8035"/>
        <s v="49.8176"/>
        <s v="49.8266"/>
        <s v="49.8373"/>
        <s v="49.8414"/>
        <s v="49.8468"/>
        <s v="49.8491"/>
        <s v="49.8548"/>
        <s v="49.8615"/>
        <s v="49.862"/>
        <s v="49.8733"/>
        <s v="49.8753"/>
        <s v="49.8773"/>
        <s v="49.8777"/>
        <s v="49.8778"/>
        <s v="49.8872"/>
        <s v="49.9002"/>
        <s v="49.9125"/>
        <s v="49.9128"/>
        <s v="49.9183"/>
        <s v="49.9464"/>
        <s v="49.9468"/>
        <s v="49.9508"/>
        <s v="49.9582"/>
        <s v="49.9707"/>
        <s v="49.9724"/>
        <s v="49.9754"/>
        <s v="49.9763"/>
        <s v="49.9791"/>
        <s v="49.9911"/>
        <s v="49.9949"/>
        <s v="49.9984"/>
        <s v="49.9995"/>
        <s v="50.0096"/>
        <s v="50.0129"/>
        <s v="50.0134"/>
        <s v="50.0179"/>
        <s v="50.0231"/>
        <s v="50.0274"/>
        <s v="50.0281"/>
        <s v="50.0316"/>
        <s v="50.0371"/>
        <s v="50.039"/>
        <s v="50.0432"/>
        <s v="50.0441"/>
        <s v="50.0537"/>
        <s v="50.0631"/>
        <s v="50.0701"/>
        <s v="50.0792"/>
        <s v="50.0815"/>
        <s v="50.0818"/>
        <s v="50.0886"/>
        <s v="50.1015"/>
        <s v="50.1396"/>
        <s v="50.1444"/>
        <s v="50.1455"/>
        <s v="50.1521"/>
        <s v="50.1531"/>
        <s v="50.1546"/>
        <s v="50.1575"/>
        <s v="50.1595"/>
        <s v="50.1605"/>
        <s v="50.1624"/>
        <s v="50.1625"/>
        <s v="50.1664"/>
        <s v="50.1667"/>
        <s v="50.1682"/>
        <s v="50.1696"/>
        <s v="50.1739"/>
        <s v="50.1864"/>
        <s v="50.1919"/>
        <s v="50.1938"/>
        <s v="50.1992"/>
        <s v="50.1996"/>
        <s v="50.2004"/>
        <s v="50.2011"/>
        <s v="50.2023"/>
        <s v="50.2032"/>
        <s v="50.2042"/>
        <s v="50.2044"/>
        <s v="50.2061"/>
        <s v="50.2086"/>
        <s v="50.2132"/>
        <s v="50.2175"/>
        <s v="50.2229"/>
        <s v="50.2243"/>
        <s v="50.2276"/>
        <s v="50.2287"/>
        <s v="50.2301"/>
        <s v="50.2302"/>
        <s v="50.2307"/>
        <s v="50.2318"/>
        <s v="50.2336"/>
        <s v="50.2353"/>
        <s v="50.237"/>
        <s v="50.2379"/>
        <s v="50.24"/>
        <s v="50.2407"/>
        <s v="50.2408"/>
        <s v="50.2425"/>
        <s v="50.2438"/>
        <s v="50.2442"/>
        <s v="50.2557"/>
        <s v="50.2821"/>
        <s v="50.2961"/>
        <s v="50.2988"/>
        <s v="50.3055"/>
        <s v="50.3113"/>
        <s v="50.3185"/>
        <s v="50.3365"/>
        <s v="50.3368"/>
        <s v="50.338"/>
        <s v="50.3381"/>
        <s v="50.3471"/>
        <s v="50.3539"/>
        <s v="50.372"/>
        <s v="50.3737"/>
        <s v="50.3801"/>
        <s v="50.3869"/>
        <s v="50.388"/>
        <s v="50.389"/>
        <s v="50.412"/>
        <s v="50.4153"/>
        <s v="50.4203"/>
        <s v="50.4306"/>
        <s v="50.4318"/>
        <s v="50.4335"/>
        <s v="50.4408"/>
        <s v="50.4457"/>
        <s v="50.4526"/>
        <s v="50.4604"/>
        <s v="50.4637"/>
        <s v="50.4807"/>
        <s v="50.4845"/>
        <s v="50.49"/>
        <s v="50.4908"/>
        <s v="50.5123"/>
        <s v="50.517"/>
        <s v="50.5214"/>
        <s v="50.5381"/>
        <s v="50.5463"/>
        <s v="50.5563"/>
        <s v="50.5675"/>
        <s v="50.5702"/>
        <s v="50.5724"/>
        <s v="50.5765"/>
        <s v="50.5774"/>
        <s v="50.5797"/>
        <s v="50.5823"/>
        <s v="50.5948"/>
        <s v="50.5986"/>
        <s v="50.6065"/>
        <s v="50.6269"/>
        <s v="50.6273"/>
        <s v="50.6458"/>
        <s v="50.6461"/>
        <s v="50.6582"/>
        <s v="50.6588"/>
        <s v="50.669"/>
        <s v="50.6932"/>
        <s v="50.6989"/>
        <s v="50.7021"/>
        <s v="50.7044"/>
        <s v="50.7086"/>
        <s v="50.7108"/>
        <s v="50.7115"/>
        <s v="50.7148"/>
        <s v="50.7255"/>
        <s v="50.7294"/>
        <s v="50.7454"/>
        <s v="50.7464"/>
        <s v="50.7523"/>
        <s v="50.7554"/>
        <s v="50.76"/>
        <s v="50.7657"/>
        <s v="50.767"/>
        <s v="50.7689"/>
        <s v="50.7751"/>
        <s v="50.7826"/>
        <s v="50.7833"/>
        <s v="50.7839"/>
        <s v="50.7967"/>
        <s v="50.7988"/>
        <s v="50.7999"/>
        <s v="50.806"/>
        <s v="50.807"/>
        <s v="50.8073"/>
        <s v="50.8119"/>
        <s v="50.8238"/>
        <s v="50.859"/>
        <s v="50.8651"/>
        <s v="50.8715"/>
        <s v="50.8892"/>
        <s v="50.8951"/>
        <s v="50.9026"/>
        <s v="50.9118"/>
        <s v="50.9156"/>
        <s v="50.9207"/>
        <s v="50.9302"/>
        <s v="50.9318"/>
        <s v="50.9323"/>
        <s v="50.9407"/>
        <s v="50.947"/>
        <s v="50.954"/>
        <s v="50.9766"/>
        <s v="50.9828"/>
        <s v="50.9897"/>
        <s v="50.9946"/>
        <s v="50.9947"/>
        <s v="50.9957"/>
        <s v="50.9962"/>
        <s v="50.9974"/>
        <s v="51"/>
        <s v="51.0006"/>
        <s v="51.0065"/>
        <s v="51.0169"/>
        <s v="51.0184"/>
        <s v="51.0211"/>
        <s v="51.0229"/>
        <s v="51.0246"/>
        <s v="51.0251"/>
        <s v="51.0274"/>
        <s v="51.028"/>
        <s v="51.0296"/>
        <s v="51.0305"/>
        <s v="51.0369"/>
        <s v="51.038"/>
        <s v="51.0381"/>
        <s v="51.0396"/>
        <s v="51.0401"/>
        <s v="51.0524"/>
        <s v="51.0527"/>
        <s v="51.0566"/>
        <s v="51.0607"/>
        <s v="51.0627"/>
        <s v="51.0652"/>
        <s v="51.0703"/>
        <s v="51.0864"/>
        <s v="51.0922"/>
        <s v="51.0923"/>
        <s v="51.1003"/>
        <s v="51.1035"/>
        <s v="51.1062"/>
        <s v="51.1162"/>
        <s v="51.1169"/>
        <s v="51.1244"/>
        <s v="51.1253"/>
        <s v="51.1261"/>
        <s v="51.1266"/>
        <s v="51.1452"/>
        <s v="51.1479"/>
        <s v="51.1546"/>
        <s v="51.1566"/>
        <s v="51.1597"/>
        <s v="51.1673"/>
        <s v="51.1713"/>
        <s v="51.1755"/>
        <s v="51.1792"/>
        <s v="51.1809"/>
        <s v="51.184"/>
        <s v="51.2106"/>
        <s v="51.2284"/>
        <s v="51.2477"/>
        <s v="51.2496"/>
        <s v="51.2579"/>
        <s v="51.2619"/>
        <s v="51.2654"/>
        <s v="51.2703"/>
        <s v="51.2766"/>
        <s v="51.2877"/>
        <s v="51.2906"/>
        <s v="51.2951"/>
        <s v="51.3001"/>
        <s v="51.3037"/>
        <s v="51.3089"/>
        <s v="51.311"/>
        <s v="51.3194"/>
        <s v="51.3288"/>
        <s v="51.3295"/>
        <s v="51.3437"/>
        <s v="51.3456"/>
        <s v="51.354"/>
        <s v="51.3623"/>
        <s v="51.3659"/>
        <s v="51.3668"/>
        <s v="51.3697"/>
        <s v="51.372"/>
        <s v="51.3722"/>
        <s v="51.3786"/>
        <s v="51.3794"/>
        <s v="51.3801"/>
        <s v="51.3909"/>
        <s v="51.392"/>
        <s v="51.4114"/>
        <s v="51.4117"/>
        <s v="51.4118"/>
        <s v="51.4163"/>
        <s v="51.4176"/>
        <s v="51.4253"/>
        <s v="51.4346"/>
        <s v="51.4396"/>
        <s v="51.4448"/>
        <s v="51.4633"/>
        <s v="51.4657"/>
        <s v="51.4681"/>
        <s v="51.4689"/>
        <s v="51.4723"/>
        <s v="51.4772"/>
        <s v="51.4809"/>
        <s v="51.4824"/>
        <s v="51.4885"/>
        <s v="51.4896"/>
        <s v="51.4913"/>
        <s v="51.4995"/>
        <s v="51.5002"/>
        <s v="51.5042"/>
        <s v="51.5055"/>
        <s v="51.5185"/>
        <s v="51.5208"/>
        <s v="51.5215"/>
        <s v="51.5221"/>
        <s v="51.5227"/>
        <s v="51.5235"/>
        <s v="51.5254"/>
        <s v="51.5284"/>
        <s v="51.529"/>
        <s v="51.5332"/>
        <s v="51.5333"/>
        <s v="51.5351"/>
        <s v="51.5603"/>
        <s v="51.5721"/>
        <s v="51.5748"/>
        <s v="51.5759"/>
        <s v="51.5829"/>
        <s v="51.5845"/>
        <s v="51.5947"/>
        <s v="51.5955"/>
        <s v="51.6087"/>
        <s v="51.6108"/>
        <s v="51.614"/>
        <s v="51.6164"/>
        <s v="51.6178"/>
        <s v="51.6275"/>
        <s v="51.6324"/>
        <s v="51.6441"/>
        <s v="51.6487"/>
        <s v="51.6543"/>
        <s v="51.6648"/>
        <s v="51.6678"/>
        <s v="51.6696"/>
        <s v="51.6877"/>
        <s v="51.6907"/>
        <s v="51.6942"/>
        <s v="51.7022"/>
        <s v="51.7092"/>
        <s v="51.7114"/>
        <s v="51.7137"/>
        <s v="51.715"/>
        <s v="51.7191"/>
        <s v="51.7246"/>
        <s v="51.7276"/>
        <s v="51.7317"/>
        <s v="51.7427"/>
        <s v="51.744"/>
        <s v="51.7464"/>
        <s v="51.755"/>
        <s v="51.7697"/>
        <s v="51.7704"/>
        <s v="51.771"/>
        <s v="51.7761"/>
        <s v="51.7834"/>
        <s v="51.7868"/>
        <s v="51.7874"/>
        <s v="51.7892"/>
        <s v="51.7898"/>
        <s v="51.7931"/>
        <s v="51.796"/>
        <s v="51.7966"/>
        <s v="51.7993"/>
        <s v="51.8015"/>
        <s v="51.8048"/>
        <s v="51.8103"/>
        <s v="51.818"/>
        <s v="51.8237"/>
        <s v="51.829"/>
        <s v="51.8318"/>
        <s v="51.8366"/>
        <s v="51.8388"/>
        <s v="51.8453"/>
        <s v="51.8485"/>
        <s v="51.8631"/>
        <s v="51.8665"/>
        <s v="51.8686"/>
        <s v="51.872"/>
        <s v="51.8792"/>
        <s v="51.8817"/>
        <s v="51.8853"/>
        <s v="51.887"/>
        <s v="51.8904"/>
        <s v="51.893"/>
        <s v="51.894"/>
        <s v="51.8966"/>
        <s v="51.898"/>
        <s v="51.9041"/>
        <s v="51.9081"/>
        <s v="51.9087"/>
        <s v="51.9226"/>
        <s v="51.9236"/>
        <s v="51.9246"/>
        <s v="51.9355"/>
        <s v="51.937"/>
        <s v="51.9405"/>
        <s v="51.9503"/>
        <s v="51.9505"/>
        <s v="51.9533"/>
        <s v="51.9553"/>
        <s v="51.956"/>
        <s v="51.9566"/>
        <s v="51.9581"/>
        <s v="51.9588"/>
        <s v="51.9605"/>
        <s v="51.9621"/>
        <s v="51.9665"/>
        <s v="51.9704"/>
        <s v="51.9706"/>
        <s v="51.9731"/>
        <s v="51.9744"/>
        <s v="51.9764"/>
        <s v="51.9867"/>
        <s v="51.9875"/>
        <s v="51.9882"/>
        <s v="52.0009"/>
        <s v="52.0016"/>
        <s v="52.0017"/>
        <s v="52.003"/>
        <s v="52.0057"/>
        <s v="52.0064"/>
        <s v="52.0079"/>
        <s v="52.0093"/>
        <s v="52.0094"/>
        <s v="52.0197"/>
        <s v="52.0227"/>
        <s v="52.031"/>
        <s v="52.0311"/>
        <s v="52.0387"/>
        <s v="52.0413"/>
        <s v="52.0419"/>
        <s v="52.0438"/>
        <s v="52.0468"/>
        <s v="52.0534"/>
        <s v="52.0736"/>
        <s v="52.0752"/>
        <s v="52.0765"/>
        <s v="52.0852"/>
        <s v="52.0942"/>
        <s v="52.0968"/>
        <s v="52.0992"/>
        <s v="52.1066"/>
        <s v="52.1107"/>
        <s v="52.1147"/>
        <s v="52.1196"/>
        <s v="52.1205"/>
        <s v="52.1245"/>
        <s v="52.1288"/>
        <s v="52.1296"/>
        <s v="52.1307"/>
        <s v="52.1412"/>
        <s v="52.1433"/>
        <s v="52.1551"/>
        <s v="52.1577"/>
        <s v="52.1605"/>
        <s v="52.1682"/>
        <s v="52.1725"/>
        <s v="52.1728"/>
        <s v="52.1805"/>
        <s v="52.182"/>
        <s v="52.184"/>
        <s v="52.1902"/>
        <s v="52.1966"/>
        <s v="52.1967"/>
        <s v="52.2001"/>
        <s v="52.2013"/>
        <s v="52.2053"/>
        <s v="52.2157"/>
        <s v="52.217"/>
        <s v="52.2181"/>
        <s v="52.2246"/>
        <s v="52.2355"/>
        <s v="52.2465"/>
        <s v="52.2509"/>
        <s v="52.2614"/>
        <s v="52.2619"/>
        <s v="52.2647"/>
        <s v="52.2687"/>
        <s v="52.2795"/>
        <s v="52.2828"/>
        <s v="52.286"/>
        <s v="52.2868"/>
        <s v="52.2945"/>
        <s v="52.2948"/>
        <s v="52.2961"/>
        <s v="52.2965"/>
        <s v="52.3062"/>
        <s v="52.3113"/>
        <s v="52.3301"/>
        <s v="52.3389"/>
        <s v="52.3449"/>
        <s v="52.3555"/>
        <s v="52.3561"/>
        <s v="52.363"/>
        <s v="52.3644"/>
        <s v="52.3672"/>
        <s v="52.3712"/>
        <s v="52.4064"/>
        <s v="52.4147"/>
        <s v="52.4181"/>
        <s v="52.4192"/>
        <s v="52.431"/>
        <s v="52.4324"/>
        <s v="52.4344"/>
        <s v="52.4352"/>
        <s v="52.4429"/>
        <s v="52.4464"/>
        <s v="52.4575"/>
        <s v="52.459"/>
        <s v="52.4591"/>
        <s v="52.4633"/>
        <s v="52.4638"/>
        <s v="52.4669"/>
        <s v="52.47"/>
        <s v="52.4751"/>
        <s v="52.4771"/>
        <s v="52.4778"/>
        <s v="52.4907"/>
        <s v="52.4914"/>
        <s v="52.4928"/>
        <s v="52.495"/>
        <s v="52.4968"/>
        <s v="52.4998"/>
        <s v="52.5006"/>
        <s v="52.5093"/>
        <s v="52.5117"/>
        <s v="52.5119"/>
        <s v="52.5197"/>
        <s v="52.5217"/>
        <s v="52.5352"/>
        <s v="52.5431"/>
        <s v="52.5499"/>
        <s v="52.5571"/>
        <s v="52.5645"/>
        <s v="52.5689"/>
        <s v="52.573"/>
        <s v="52.5798"/>
        <s v="52.5806"/>
        <s v="52.5861"/>
        <s v="52.5911"/>
        <s v="52.5977"/>
        <s v="52.6039"/>
        <s v="52.6059"/>
        <s v="52.6139"/>
        <s v="52.6216"/>
        <s v="52.6223"/>
        <s v="52.6225"/>
        <s v="52.635"/>
        <s v="52.6529"/>
        <s v="52.6535"/>
        <s v="52.6536"/>
        <s v="52.6557"/>
        <s v="52.6654"/>
        <s v="52.6706"/>
        <s v="52.6836"/>
        <s v="52.688"/>
        <s v="52.6945"/>
        <s v="52.6956"/>
        <s v="52.6966"/>
        <s v="52.6974"/>
        <s v="52.6983"/>
        <s v="52.7058"/>
        <s v="52.7063"/>
        <s v="52.7197"/>
        <s v="52.721"/>
        <s v="52.7234"/>
        <s v="52.7297"/>
        <s v="52.7371"/>
        <s v="52.7446"/>
        <s v="52.7478"/>
        <s v="52.7502"/>
        <s v="52.7574"/>
        <s v="52.7633"/>
        <s v="52.7651"/>
        <s v="52.7671"/>
        <s v="52.7708"/>
        <s v="52.7729"/>
        <s v="52.7771"/>
        <s v="52.7898"/>
        <s v="52.7918"/>
        <s v="52.7959"/>
        <s v="52.7975"/>
        <s v="52.7979"/>
        <s v="52.8029"/>
        <s v="52.8147"/>
        <s v="52.8177"/>
        <s v="52.8185"/>
        <s v="52.827"/>
        <s v="52.8276"/>
        <s v="52.8394"/>
        <s v="52.845"/>
        <s v="52.8528"/>
        <s v="52.8574"/>
        <s v="52.8584"/>
        <s v="52.8624"/>
        <s v="52.8808"/>
        <s v="52.8869"/>
        <s v="52.8879"/>
        <s v="52.8903"/>
        <s v="52.9004"/>
        <s v="52.9033"/>
        <s v="52.9064"/>
        <s v="52.9127"/>
        <s v="52.913"/>
        <s v="52.9162"/>
        <s v="52.9198"/>
        <s v="52.9217"/>
        <s v="52.9246"/>
        <s v="52.9302"/>
        <s v="52.9517"/>
        <s v="52.9541"/>
        <s v="52.9571"/>
        <s v="52.9613"/>
        <s v="52.9635"/>
        <s v="52.9651"/>
        <s v="52.9771"/>
        <s v="52.9829"/>
        <s v="52.9859"/>
        <s v="52.9998"/>
        <s v="53.0024"/>
        <s v="53.0127"/>
        <s v="53.0168"/>
        <s v="53.0189"/>
        <s v="53.0206"/>
        <s v="53.0226"/>
        <s v="53.0279"/>
        <s v="53.0291"/>
        <s v="53.0298"/>
        <s v="53.0333"/>
        <s v="53.038"/>
        <s v="53.0455"/>
        <s v="53.0704"/>
        <s v="53.0818"/>
        <s v="53.0885"/>
        <s v="53.0931"/>
        <s v="53.0971"/>
        <s v="53.0984"/>
        <s v="53.1014"/>
        <s v="53.1035"/>
        <s v="53.1051"/>
        <s v="53.1114"/>
        <s v="53.1116"/>
        <s v="53.113"/>
        <s v="53.1151"/>
        <s v="53.119"/>
        <s v="53.1202"/>
        <s v="53.1256"/>
        <s v="53.1281"/>
        <s v="53.1287"/>
        <s v="53.1435"/>
        <s v="53.1452"/>
        <s v="53.1522"/>
        <s v="53.1572"/>
        <s v="53.1584"/>
        <s v="53.1664"/>
        <s v="53.1703"/>
        <s v="53.2"/>
        <s v="53.2026"/>
        <s v="53.2157"/>
        <s v="53.2249"/>
        <s v="53.2294"/>
        <s v="53.2298"/>
        <s v="53.2391"/>
        <s v="53.2541"/>
        <s v="53.2602"/>
        <s v="53.265"/>
        <s v="53.2741"/>
        <s v="53.2794"/>
        <s v="53.2881"/>
        <s v="53.3006"/>
        <s v="53.3016"/>
        <s v="53.3055"/>
        <s v="53.3182"/>
        <s v="53.3194"/>
        <s v="53.3208"/>
        <s v="53.3313"/>
        <s v="53.3417"/>
        <s v="53.3441"/>
        <s v="53.3455"/>
        <s v="53.3498"/>
        <s v="53.3534"/>
        <s v="53.3598"/>
        <s v="53.3621"/>
        <s v="53.3658"/>
        <s v="53.366"/>
        <s v="53.3662"/>
        <s v="53.3663"/>
        <s v="53.3767"/>
        <s v="53.3801"/>
        <s v="53.3849"/>
        <s v="53.4032"/>
        <s v="53.4068"/>
        <s v="53.4111"/>
        <s v="53.4131"/>
        <s v="53.4134"/>
        <s v="53.4155"/>
        <s v="53.4207"/>
        <s v="53.4323"/>
        <s v="53.4335"/>
        <s v="53.4404"/>
        <s v="53.4427"/>
        <s v="53.4571"/>
        <s v="53.4692"/>
        <s v="53.4699"/>
        <s v="53.4739"/>
        <s v="53.4908"/>
        <s v="53.4965"/>
        <s v="53.4968"/>
        <s v="53.5038"/>
        <s v="53.5092"/>
        <s v="53.5278"/>
        <s v="53.5364"/>
        <s v="53.5367"/>
        <s v="53.5374"/>
        <s v="53.5406"/>
        <s v="53.5426"/>
        <s v="53.5461"/>
        <s v="53.547"/>
        <s v="53.5472"/>
        <s v="53.5644"/>
        <s v="53.5773"/>
        <s v="53.5787"/>
        <s v="53.5918"/>
        <s v="53.6109"/>
        <s v="53.6143"/>
        <s v="53.6245"/>
        <s v="53.631"/>
        <s v="53.6471"/>
        <s v="53.6669"/>
        <s v="53.6767"/>
        <s v="53.6811"/>
        <s v="53.6855"/>
        <s v="53.6877"/>
        <s v="53.6898"/>
        <s v="53.6976"/>
        <s v="53.7"/>
        <s v="53.7034"/>
        <s v="53.7043"/>
        <s v="53.7159"/>
        <s v="53.7296"/>
        <s v="53.73"/>
        <s v="53.7453"/>
        <s v="53.749"/>
        <s v="53.7546"/>
        <s v="53.7656"/>
        <s v="53.7737"/>
        <s v="53.7889"/>
        <s v="53.789"/>
        <s v="53.7921"/>
        <s v="53.7951"/>
        <s v="53.8074"/>
        <s v="53.8095"/>
        <s v="53.8168"/>
        <s v="53.8334"/>
        <s v="53.8335"/>
        <s v="53.8348"/>
        <s v="53.8367"/>
        <s v="53.8508"/>
        <s v="53.851"/>
        <s v="53.852"/>
        <s v="53.8582"/>
        <s v="53.8669"/>
        <s v="53.8684"/>
        <s v="53.882"/>
        <s v="53.8905"/>
        <s v="53.8962"/>
        <s v="53.9008"/>
        <s v="53.92"/>
        <s v="53.9202"/>
        <s v="53.9251"/>
        <s v="53.9261"/>
        <s v="53.9271"/>
        <s v="53.9278"/>
        <s v="53.9283"/>
        <s v="53.9287"/>
        <s v="53.9288"/>
        <s v="53.9291"/>
        <s v="53.9295"/>
        <s v="53.9308"/>
        <s v="53.9318"/>
        <s v="53.9369"/>
        <s v="53.9545"/>
        <s v="53.9578"/>
        <s v="53.9645"/>
        <s v="53.9723"/>
        <s v="53.9738"/>
        <s v="53.9782"/>
        <s v="53.9841"/>
        <s v="53.9941"/>
        <s v="53.9962"/>
        <s v="54.0055"/>
        <s v="54.0135"/>
        <s v="54.0162"/>
        <s v="54.0165"/>
        <s v="54.018"/>
        <s v="54.0253"/>
        <s v="54.0263"/>
        <s v="54.0345"/>
        <s v="54.0385"/>
        <s v="54.0413"/>
        <s v="54.0516"/>
        <s v="54.0643"/>
        <s v="54.0752"/>
        <s v="54.1084"/>
        <s v="54.1178"/>
        <s v="54.1239"/>
        <s v="54.1315"/>
        <s v="54.1328"/>
        <s v="54.1349"/>
        <s v="54.1351"/>
        <s v="54.1633"/>
        <s v="54.1771"/>
        <s v="54.179"/>
        <s v="54.1935"/>
        <s v="54.2036"/>
        <s v="54.2077"/>
        <s v="54.2153"/>
        <s v="54.2245"/>
        <s v="54.2492"/>
        <s v="54.2534"/>
        <s v="54.2703"/>
        <s v="54.2934"/>
        <s v="54.3101"/>
        <s v="54.3183"/>
        <s v="54.3315"/>
        <s v="54.3443"/>
        <s v="54.3662"/>
        <s v="54.3696"/>
        <s v="54.3712"/>
        <s v="54.375"/>
        <s v="54.3771"/>
        <s v="54.3808"/>
        <s v="54.3825"/>
        <s v="54.4039"/>
        <s v="54.4104"/>
        <s v="54.4139"/>
        <s v="54.416"/>
        <s v="54.4171"/>
        <s v="54.4359"/>
        <s v="54.4405"/>
        <s v="54.4781"/>
        <s v="54.4823"/>
        <s v="54.5014"/>
        <s v="54.5171"/>
        <s v="54.5228"/>
        <s v="54.5542"/>
        <s v="54.5668"/>
        <s v="54.5759"/>
        <s v="54.5802"/>
        <s v="54.5857"/>
        <s v="54.5921"/>
        <s v="54.597"/>
        <s v="54.6225"/>
        <s v="54.6235"/>
        <s v="54.6524"/>
        <s v="54.6751"/>
        <s v="54.6868"/>
        <s v="54.6927"/>
        <s v="54.6934"/>
        <s v="54.71"/>
        <s v="54.7186"/>
        <s v="54.7222"/>
        <s v="54.7262"/>
        <s v="54.7298"/>
        <s v="54.7407"/>
        <s v="54.7564"/>
        <s v="54.7593"/>
        <s v="54.7734"/>
        <s v="54.7961"/>
        <s v="54.8154"/>
        <s v="54.842"/>
        <s v="54.8463"/>
        <s v="54.8479"/>
        <s v="54.8515"/>
        <s v="54.8609"/>
        <s v="54.8611"/>
        <s v="54.8659"/>
        <s v="54.8805"/>
        <s v="54.8894"/>
        <s v="54.8902"/>
        <s v="54.9075"/>
        <s v="54.9113"/>
        <s v="54.9231"/>
        <s v="54.9463"/>
        <s v="54.9589"/>
        <s v="54.9634"/>
        <s v="54.966"/>
        <s v="55.0069"/>
        <s v="55.0195"/>
        <s v="55.022"/>
        <s v="55.0265"/>
        <s v="55.0287"/>
        <s v="55.0306"/>
        <s v="55.0351"/>
        <s v="55.0366"/>
        <s v="55.0378"/>
        <s v="55.0397"/>
        <s v="55.0411"/>
        <s v="55.0613"/>
        <s v="55.0787"/>
        <s v="55.079"/>
        <s v="55.0841"/>
        <s v="55.097"/>
        <s v="55.1141"/>
        <s v="55.1172"/>
        <s v="55.1245"/>
        <s v="55.1305"/>
        <s v="55.1355"/>
        <s v="55.137"/>
        <s v="55.1459"/>
        <s v="55.1494"/>
        <s v="55.1539"/>
        <s v="55.1712"/>
        <s v="55.1724"/>
        <s v="55.1754"/>
        <s v="55.1807"/>
        <s v="55.1871"/>
        <s v="55.2104"/>
        <s v="55.2383"/>
        <s v="55.2522"/>
        <s v="55.2552"/>
        <s v="55.2656"/>
        <s v="55.2837"/>
        <s v="55.3139"/>
        <s v="55.3283"/>
        <s v="55.3378"/>
        <s v="55.3422"/>
        <s v="55.3521"/>
        <s v="55.3853"/>
        <s v="55.3891"/>
        <s v="55.3961"/>
        <s v="55.3982"/>
        <s v="55.3984"/>
        <s v="55.4066"/>
        <s v="55.4101"/>
        <s v="55.424"/>
        <s v="55.4585"/>
        <s v="55.4708"/>
        <s v="55.4904"/>
        <s v="55.4988"/>
        <s v="55.5222"/>
        <s v="55.5344"/>
        <s v="55.5347"/>
        <s v="55.5672"/>
        <s v="55.579"/>
        <s v="55.5821"/>
        <s v="55.5975"/>
        <s v="55.5988"/>
        <s v="55.626"/>
        <s v="55.6295"/>
        <s v="55.6347"/>
        <s v="55.6361"/>
        <s v="55.659"/>
        <s v="55.6677"/>
        <s v="55.6707"/>
        <s v="55.6713"/>
        <s v="55.6962"/>
        <s v="55.7024"/>
        <s v="55.733"/>
        <s v="55.7585"/>
        <s v="55.767"/>
        <s v="55.7825"/>
        <s v="55.7985"/>
        <s v="55.8019"/>
        <s v="55.8055"/>
        <s v="55.8152"/>
        <s v="55.8546"/>
        <s v="55.8657"/>
        <s v="55.8681"/>
        <s v="55.9434"/>
        <s v="55.959"/>
        <s v="55.9591"/>
        <s v="55.9596"/>
        <s v="55.9703"/>
        <s v="55.971"/>
        <s v="55.9777"/>
        <s v="55.9938"/>
        <s v="56.0018"/>
        <s v="56.0078"/>
        <s v="56.0096"/>
        <s v="56.0434"/>
        <s v="56.0507"/>
        <s v="56.0623"/>
        <s v="56.0988"/>
        <s v="56.1017"/>
        <s v="56.1051"/>
        <s v="56.1258"/>
        <s v="56.1287"/>
        <s v="56.13"/>
        <s v="56.1448"/>
        <s v="56.1489"/>
        <s v="56.1498"/>
        <s v="56.1576"/>
        <s v="56.1662"/>
        <s v="56.1675"/>
        <s v="56.1753"/>
        <s v="56.1788"/>
        <s v="56.1812"/>
        <s v="56.1942"/>
        <s v="56.1956"/>
        <s v="56.1958"/>
        <s v="56.2311"/>
        <s v="56.2365"/>
        <s v="56.262"/>
        <s v="56.283"/>
        <s v="56.2873"/>
        <s v="56.3179"/>
        <s v="56.3212"/>
        <s v="56.3268"/>
        <s v="56.3304"/>
        <s v="56.3418"/>
        <s v="56.345"/>
        <s v="56.3479"/>
        <s v="56.3495"/>
        <s v="56.3543"/>
        <s v="56.361"/>
        <s v="56.3773"/>
        <s v="56.3879"/>
        <s v="56.4041"/>
        <s v="56.414"/>
        <s v="56.4431"/>
        <s v="56.4559"/>
        <s v="56.4628"/>
        <s v="56.542"/>
        <s v="56.564"/>
        <s v="56.5652"/>
        <s v="56.5769"/>
        <s v="56.5875"/>
        <s v="56.6001"/>
        <s v="56.6242"/>
        <s v="56.6574"/>
        <s v="56.6674"/>
        <s v="56.6696"/>
        <s v="56.692"/>
        <s v="56.7144"/>
        <s v="56.7227"/>
        <s v="56.7254"/>
        <s v="56.73"/>
        <s v="56.7399"/>
        <s v="56.7513"/>
        <s v="56.7611"/>
        <s v="56.7638"/>
        <s v="56.7655"/>
        <s v="56.768"/>
        <s v="56.8029"/>
        <s v="56.8061"/>
        <s v="56.8233"/>
        <s v="56.838"/>
        <s v="56.8485"/>
        <s v="56.8555"/>
        <s v="56.869"/>
        <s v="56.8704"/>
        <s v="56.8932"/>
        <s v="56.9043"/>
        <s v="56.906"/>
        <s v="56.931"/>
        <s v="56.9346"/>
        <s v="56.9696"/>
        <s v="56.9745"/>
        <s v="56.9822"/>
        <s v="56.9849"/>
        <s v="56.986"/>
        <s v="56.9946"/>
        <s v="57.0075"/>
        <s v="57.0084"/>
        <s v="57.0129"/>
        <s v="57.0161"/>
        <s v="57.0243"/>
        <s v="57.0301"/>
        <s v="57.0305"/>
        <s v="57.0376"/>
        <s v="57.0519"/>
        <s v="57.0794"/>
        <s v="57.1235"/>
        <s v="57.1242"/>
        <s v="57.1561"/>
        <s v="57.1861"/>
        <s v="57.1921"/>
        <s v="57.2042"/>
        <s v="57.2108"/>
        <s v="57.2216"/>
        <s v="57.2265"/>
        <s v="57.2332"/>
        <s v="57.2438"/>
        <s v="57.2541"/>
        <s v="57.2576"/>
        <s v="57.2581"/>
        <s v="57.265"/>
        <s v="57.2827"/>
        <s v="57.2856"/>
        <s v="57.2892"/>
        <s v="57.3164"/>
        <s v="57.3236"/>
        <s v="57.3256"/>
        <s v="57.3316"/>
        <s v="57.3423"/>
        <s v="57.3492"/>
        <s v="57.3551"/>
        <s v="57.3646"/>
        <s v="57.3995"/>
        <s v="57.4094"/>
        <s v="57.4173"/>
        <s v="57.4184"/>
        <s v="57.4282"/>
        <s v="57.4306"/>
        <s v="57.4483"/>
        <s v="57.4535"/>
        <s v="57.463"/>
        <s v="57.484"/>
        <s v="57.4861"/>
        <s v="57.4895"/>
        <s v="57.5031"/>
        <s v="57.5042"/>
        <s v="57.5058"/>
        <s v="57.5102"/>
        <s v="57.546"/>
        <s v="57.547"/>
        <s v="57.5575"/>
        <s v="57.5715"/>
        <s v="57.5898"/>
        <s v="57.598"/>
        <s v="57.6019"/>
        <s v="57.6219"/>
        <s v="57.624"/>
        <s v="57.6251"/>
        <s v="57.633"/>
        <s v="57.645"/>
        <s v="57.7108"/>
        <s v="57.7321"/>
        <s v="57.7594"/>
        <s v="57.77"/>
        <s v="57.7706"/>
        <s v="57.7849"/>
        <s v="57.7908"/>
        <s v="57.813"/>
        <s v="57.8144"/>
        <s v="57.8159"/>
        <s v="57.8508"/>
        <s v="57.871"/>
        <s v="57.874"/>
        <s v="57.8985"/>
        <s v="57.8988"/>
        <s v="57.9011"/>
        <s v="57.9087"/>
        <s v="57.91"/>
        <s v="57.9107"/>
        <s v="57.9245"/>
        <s v="57.9298"/>
        <s v="57.9396"/>
        <s v="57.9411"/>
        <s v="57.9523"/>
        <s v="57.9726"/>
        <s v="57.976"/>
        <s v="57.9948"/>
        <s v="58.0027"/>
        <s v="58.0112"/>
        <s v="58.0219"/>
        <s v="58.025"/>
        <s v="58.0494"/>
        <s v="58.0568"/>
        <s v="58.1176"/>
        <s v="58.1363"/>
        <s v="58.1473"/>
        <s v="58.1801"/>
        <s v="58.1909"/>
        <s v="58.1942"/>
        <s v="58.2024"/>
        <s v="58.2057"/>
        <s v="58.2084"/>
        <s v="58.2127"/>
        <s v="58.2252"/>
        <s v="58.2399"/>
        <s v="58.2437"/>
        <s v="58.2453"/>
        <s v="58.2728"/>
        <s v="58.2805"/>
        <s v="58.2923"/>
        <s v="58.3003"/>
        <s v="58.3075"/>
        <s v="58.3082"/>
        <s v="58.3242"/>
        <s v="58.3329"/>
        <s v="58.3444"/>
        <s v="58.3459"/>
        <s v="58.3564"/>
        <s v="58.3565"/>
        <s v="58.3644"/>
        <s v="58.3727"/>
        <s v="58.3748"/>
        <s v="58.388"/>
        <s v="58.4028"/>
        <s v="58.4195"/>
        <s v="58.4246"/>
        <s v="58.4408"/>
        <s v="58.451"/>
        <s v="58.4696"/>
        <s v="58.4932"/>
        <s v="58.4975"/>
        <s v="58.5285"/>
        <s v="58.5343"/>
        <s v="58.5675"/>
        <s v="58.5797"/>
        <s v="58.5901"/>
        <s v="58.5974"/>
        <s v="58.6046"/>
        <s v="58.6074"/>
        <s v="58.6154"/>
        <s v="58.6178"/>
        <s v="58.6243"/>
        <s v="58.6276"/>
        <s v="58.6372"/>
        <s v="58.6425"/>
        <s v="58.6546"/>
        <s v="58.6744"/>
        <s v="58.677"/>
        <s v="58.6852"/>
        <s v="58.6881"/>
        <s v="58.7116"/>
        <s v="58.7333"/>
        <s v="58.7449"/>
        <s v="58.768"/>
        <s v="58.773"/>
        <s v="58.7756"/>
        <s v="58.7903"/>
        <s v="58.7925"/>
        <s v="58.8167"/>
        <s v="58.8182"/>
        <s v="58.8191"/>
        <s v="58.827"/>
        <s v="58.8278"/>
        <s v="58.8305"/>
        <s v="58.9017"/>
        <s v="58.9135"/>
        <s v="58.9149"/>
        <s v="58.9225"/>
        <s v="58.9274"/>
        <s v="58.9475"/>
        <s v="58.9567"/>
        <s v="58.9716"/>
        <s v="58.9793"/>
        <s v="58.9898"/>
        <s v="58.9918"/>
        <s v="58.9972"/>
        <s v="59.0059"/>
        <s v="59.0121"/>
        <s v="59.0204"/>
        <s v="59.033"/>
        <s v="59.0655"/>
        <s v="59.0772"/>
        <s v="59.0799"/>
        <s v="59.1109"/>
        <s v="59.1169"/>
        <s v="59.1191"/>
        <s v="59.1216"/>
        <s v="59.1588"/>
        <s v="59.164"/>
        <s v="59.1709"/>
        <s v="59.175"/>
        <s v="59.1812"/>
        <s v="59.182"/>
        <s v="59.1832"/>
        <s v="59.1922"/>
        <s v="59.2059"/>
        <s v="59.2158"/>
        <s v="59.2227"/>
        <s v="59.2242"/>
        <s v="59.2322"/>
        <s v="59.2731"/>
        <s v="59.2863"/>
        <s v="59.2943"/>
        <s v="59.3057"/>
        <s v="59.3078"/>
        <s v="59.3304"/>
        <s v="59.3347"/>
        <s v="59.3441"/>
        <s v="59.3445"/>
        <s v="59.3562"/>
        <s v="59.3625"/>
        <s v="59.3659"/>
        <s v="59.3738"/>
        <s v="59.4102"/>
        <s v="59.4208"/>
        <s v="59.4236"/>
        <s v="59.4375"/>
        <s v="59.4384"/>
        <s v="59.4702"/>
        <s v="59.4743"/>
        <s v="59.4746"/>
        <s v="59.4847"/>
        <s v="59.5059"/>
        <s v="59.5137"/>
        <s v="59.5252"/>
        <s v="59.5399"/>
        <s v="59.5401"/>
        <s v="59.5616"/>
        <s v="59.5649"/>
        <s v="59.5715"/>
        <s v="59.5751"/>
        <s v="59.5794"/>
        <s v="59.5913"/>
        <s v="59.6044"/>
        <s v="59.6075"/>
        <s v="59.6205"/>
        <s v="59.6212"/>
        <s v="59.6315"/>
        <s v="59.6429"/>
        <s v="59.6511"/>
        <s v="59.6626"/>
        <s v="59.6635"/>
        <s v="59.6682"/>
        <s v="59.6789"/>
        <s v="59.7054"/>
        <s v="59.7064"/>
        <s v="59.7165"/>
        <s v="59.7218"/>
        <s v="59.7294"/>
        <s v="59.7297"/>
        <s v="59.7537"/>
        <s v="59.7618"/>
        <s v="59.7707"/>
        <s v="59.7716"/>
        <s v="59.7732"/>
        <s v="59.7886"/>
        <s v="59.795"/>
        <s v="59.8125"/>
        <s v="59.8185"/>
        <s v="59.8264"/>
        <s v="59.8292"/>
        <s v="59.8305"/>
        <s v="59.8384"/>
        <s v="59.8506"/>
        <s v="59.8516"/>
        <s v="59.8585"/>
        <s v="59.8757"/>
        <s v="59.8804"/>
        <s v="59.8866"/>
        <s v="59.8872"/>
        <s v="59.8874"/>
        <s v="59.9112"/>
        <s v="59.9191"/>
        <s v="59.9553"/>
        <s v="59.9561"/>
        <s v="59.9715"/>
        <s v="59.9745"/>
        <s v="59.9785"/>
        <s v="59.9802"/>
        <s v="59.9826"/>
        <s v="60"/>
        <s v="60.0003"/>
        <s v="60.0187"/>
        <s v="60.0258"/>
        <s v="60.0324"/>
        <s v="60.0473"/>
        <s v="60.0553"/>
        <s v="60.0918"/>
        <s v="60.103"/>
        <s v="60.1042"/>
        <s v="60.1077"/>
        <s v="60.1104"/>
        <s v="60.1117"/>
        <s v="60.1153"/>
        <s v="60.1244"/>
        <s v="60.1293"/>
        <s v="60.1317"/>
        <s v="60.1322"/>
        <s v="60.1335"/>
        <s v="60.1411"/>
        <s v="60.1499"/>
        <s v="60.1517"/>
        <s v="60.1565"/>
        <s v="60.171"/>
        <s v="60.1814"/>
        <s v="60.1862"/>
        <s v="60.189"/>
        <s v="60.1898"/>
        <s v="60.2128"/>
        <s v="60.2132"/>
        <s v="60.2591"/>
        <s v="60.2774"/>
        <s v="60.2878"/>
        <s v="60.291"/>
        <s v="60.3008"/>
        <s v="60.3104"/>
        <s v="60.3255"/>
        <s v="60.3291"/>
        <s v="60.3345"/>
        <s v="60.3445"/>
        <s v="60.3599"/>
        <s v="60.3655"/>
        <s v="60.3686"/>
        <s v="60.3689"/>
        <s v="60.3707"/>
        <s v="60.3725"/>
        <s v="60.4085"/>
        <s v="60.413"/>
        <s v="60.4296"/>
        <s v="60.4377"/>
        <s v="60.4378"/>
        <s v="60.4474"/>
        <s v="60.4486"/>
        <s v="60.4526"/>
        <s v="60.4751"/>
        <s v="60.4787"/>
        <s v="60.4906"/>
        <s v="60.4928"/>
        <s v="60.5048"/>
        <s v="60.5053"/>
        <s v="60.513"/>
        <s v="60.5278"/>
        <s v="60.5356"/>
        <s v="60.5415"/>
        <s v="60.549"/>
        <s v="60.5537"/>
        <s v="60.5539"/>
        <s v="60.563"/>
        <s v="60.5634"/>
        <s v="60.5646"/>
        <s v="60.5678"/>
        <s v="60.5829"/>
        <s v="60.5836"/>
        <s v="60.5909"/>
        <s v="60.5932"/>
        <s v="60.5935"/>
        <s v="60.5952"/>
        <s v="60.5956"/>
        <s v="60.5971"/>
        <s v="60.6114"/>
        <s v="60.6304"/>
        <s v="60.6337"/>
        <s v="60.636"/>
        <s v="60.6385"/>
        <s v="60.6585"/>
        <s v="60.6676"/>
        <s v="60.6737"/>
        <s v="60.6787"/>
        <s v="60.6835"/>
        <s v="60.6907"/>
        <s v="60.6992"/>
        <s v="60.6994"/>
        <s v="60.7005"/>
        <s v="60.7107"/>
        <s v="60.7144"/>
        <s v="60.7192"/>
        <s v="60.733"/>
        <s v="60.7438"/>
        <s v="60.7808"/>
        <s v="60.7817"/>
        <s v="60.7869"/>
        <s v="60.7891"/>
        <s v="60.7963"/>
        <s v="60.7988"/>
        <s v="60.8184"/>
        <s v="60.843"/>
        <s v="60.8511"/>
        <s v="60.8532"/>
        <s v="60.8751"/>
        <s v="60.8908"/>
        <s v="60.8989"/>
        <s v="60.9023"/>
        <s v="60.928"/>
        <s v="60.9323"/>
        <s v="60.933"/>
        <s v="60.9442"/>
        <s v="60.9458"/>
        <s v="60.9576"/>
        <s v="60.9627"/>
        <s v="60.9728"/>
        <s v="60.9856"/>
        <s v="60.9909"/>
        <s v="60.995"/>
        <s v="60.9953"/>
        <s v="61.0005"/>
        <s v="61.0071"/>
        <s v="61.0073"/>
        <s v="61.0247"/>
        <s v="61.031"/>
        <s v="61.0383"/>
        <s v="61.0454"/>
        <s v="61.0466"/>
        <s v="61.0594"/>
        <s v="61.0609"/>
        <s v="61.0643"/>
        <s v="61.0969"/>
        <s v="61.1038"/>
        <s v="61.104"/>
        <s v="61.1108"/>
        <s v="61.1209"/>
        <s v="61.1264"/>
        <s v="61.1351"/>
        <s v="61.1363"/>
        <s v="61.1407"/>
        <s v="61.1412"/>
        <s v="61.143"/>
        <s v="61.1502"/>
        <s v="61.1522"/>
        <s v="61.1589"/>
        <s v="61.1768"/>
        <s v="61.1827"/>
        <s v="61.1886"/>
        <s v="61.1922"/>
        <s v="61.2057"/>
        <s v="61.2078"/>
        <s v="61.2192"/>
        <s v="61.2194"/>
        <s v="61.2201"/>
        <s v="61.2446"/>
        <s v="61.246"/>
        <s v="61.2628"/>
        <s v="61.2917"/>
        <s v="61.3082"/>
        <s v="61.312"/>
        <s v="61.3155"/>
        <s v="61.3164"/>
        <s v="61.317"/>
        <s v="61.3182"/>
        <s v="61.3252"/>
        <s v="61.3257"/>
        <s v="61.3259"/>
        <s v="61.328"/>
        <s v="61.3342"/>
        <s v="61.3393"/>
        <s v="61.3408"/>
        <s v="61.3424"/>
        <s v="61.3458"/>
        <s v="61.3467"/>
        <s v="61.3526"/>
        <s v="61.3724"/>
        <s v="61.374"/>
        <s v="61.3855"/>
        <s v="61.3857"/>
        <s v="61.3863"/>
        <s v="61.3868"/>
        <s v="61.3877"/>
        <s v="61.3893"/>
        <s v="61.3894"/>
        <s v="61.3909"/>
        <s v="61.3925"/>
        <s v="61.3956"/>
        <s v="61.4116"/>
        <s v="61.427"/>
        <s v="61.4287"/>
        <s v="61.4348"/>
        <s v="61.4449"/>
        <s v="61.4515"/>
        <s v="61.4556"/>
        <s v="61.4608"/>
        <s v="61.464"/>
        <s v="61.485"/>
        <s v="61.4854"/>
        <s v="61.5001"/>
        <s v="61.5147"/>
        <s v="61.5179"/>
        <s v="61.529"/>
        <s v="61.5294"/>
        <s v="61.5322"/>
        <s v="61.5521"/>
        <s v="61.5549"/>
        <s v="61.563"/>
        <s v="61.569"/>
        <s v="61.5699"/>
        <s v="61.5971"/>
        <s v="61.6047"/>
        <s v="61.607"/>
        <s v="61.6202"/>
        <s v="61.6235"/>
        <s v="61.632"/>
        <s v="61.6334"/>
        <s v="61.6508"/>
        <s v="61.6542"/>
        <s v="61.6576"/>
        <s v="61.6652"/>
        <s v="61.6667"/>
        <s v="61.6839"/>
        <s v="61.6873"/>
        <s v="61.6994"/>
        <s v="61.7021"/>
        <s v="61.726"/>
        <s v="61.732"/>
        <s v="61.7359"/>
        <s v="61.7396"/>
        <s v="61.7433"/>
        <s v="61.7439"/>
        <s v="61.7531"/>
        <s v="61.7576"/>
        <s v="61.7602"/>
        <s v="61.7743"/>
        <s v="61.7777"/>
        <s v="61.7797"/>
        <s v="61.7799"/>
        <s v="61.7802"/>
        <s v="61.7818"/>
        <s v="61.8071"/>
        <s v="61.818"/>
        <s v="61.8271"/>
        <s v="61.8275"/>
        <s v="61.8336"/>
        <s v="61.8347"/>
        <s v="61.8402"/>
        <s v="61.8429"/>
        <s v="61.8464"/>
        <s v="61.8479"/>
        <s v="61.8533"/>
        <s v="61.8576"/>
        <s v="61.861"/>
        <s v="61.8639"/>
        <s v="61.8665"/>
        <s v="61.8669"/>
        <s v="61.8687"/>
        <s v="61.8695"/>
        <s v="61.8699"/>
        <s v="61.8729"/>
        <s v="61.8737"/>
        <s v="61.8756"/>
        <s v="61.8786"/>
        <s v="61.8794"/>
        <s v="61.8799"/>
        <s v="61.8824"/>
        <s v="61.8992"/>
        <s v="61.8999"/>
        <s v="61.9006"/>
        <s v="61.9026"/>
        <s v="61.9055"/>
        <s v="61.9096"/>
        <s v="61.9163"/>
        <s v="61.9196"/>
        <s v="61.9212"/>
        <s v="61.9281"/>
        <s v="61.9347"/>
        <s v="61.9349"/>
        <s v="61.9383"/>
        <s v="61.9461"/>
        <s v="61.958"/>
        <s v="61.9581"/>
        <s v="61.9712"/>
        <s v="61.9722"/>
        <s v="61.978"/>
        <s v="61.9912"/>
        <s v="61.9929"/>
        <s v="62.0105"/>
        <s v="62.0159"/>
        <s v="62.0191"/>
        <s v="62.026"/>
        <s v="62.0305"/>
        <s v="62.0375"/>
        <s v="62.0417"/>
        <s v="62.0475"/>
        <s v="62.0583"/>
        <s v="62.0634"/>
        <s v="62.0933"/>
        <s v="62.1003"/>
        <s v="62.1134"/>
        <s v="62.1283"/>
        <s v="62.1288"/>
        <s v="62.1462"/>
        <s v="62.1512"/>
        <s v="62.1671"/>
        <s v="62.1684"/>
        <s v="62.1708"/>
        <s v="62.1761"/>
        <s v="62.1772"/>
        <s v="62.1929"/>
        <s v="62.1945"/>
        <s v="62.2061"/>
        <s v="62.2076"/>
        <s v="62.2203"/>
        <s v="62.2216"/>
        <s v="62.2324"/>
        <s v="62.2353"/>
        <s v="62.2402"/>
        <s v="62.2435"/>
        <s v="62.2492"/>
        <s v="62.2529"/>
        <s v="62.2532"/>
        <s v="62.2719"/>
        <s v="62.2752"/>
        <s v="62.2763"/>
        <s v="62.2822"/>
        <s v="62.2952"/>
        <s v="62.3033"/>
        <s v="62.3063"/>
        <s v="62.3081"/>
        <s v="62.3157"/>
        <s v="62.318"/>
        <s v="62.323"/>
        <s v="62.3334"/>
        <s v="62.3338"/>
        <s v="62.3345"/>
        <s v="62.3435"/>
        <s v="62.3472"/>
        <s v="62.3481"/>
        <s v="62.3678"/>
        <s v="62.3684"/>
        <s v="62.3716"/>
        <s v="62.3822"/>
        <s v="62.3985"/>
        <s v="62.4015"/>
        <s v="62.4035"/>
        <s v="62.4036"/>
        <s v="62.4108"/>
        <s v="62.4219"/>
        <s v="62.4226"/>
        <s v="62.4227"/>
        <s v="62.4332"/>
        <s v="62.4416"/>
        <s v="62.4575"/>
        <s v="62.4664"/>
        <s v="62.47"/>
        <s v="62.479"/>
        <s v="62.5003"/>
        <s v="62.5328"/>
        <s v="62.5624"/>
        <s v="62.582"/>
        <s v="62.5826"/>
        <s v="62.5895"/>
        <s v="62.599"/>
        <s v="62.5992"/>
        <s v="62.6027"/>
        <s v="62.6028"/>
        <s v="62.6271"/>
        <s v="62.6337"/>
        <s v="62.6352"/>
        <s v="62.6629"/>
        <s v="62.6651"/>
        <s v="62.6652"/>
        <s v="62.6715"/>
        <s v="62.6759"/>
        <s v="62.6785"/>
        <s v="62.7011"/>
        <s v="62.7027"/>
        <s v="62.709"/>
        <s v="62.7177"/>
        <s v="62.7205"/>
        <s v="62.7567"/>
        <s v="62.7621"/>
        <s v="62.7827"/>
        <s v="62.7883"/>
        <s v="62.8105"/>
        <s v="62.8108"/>
        <s v="62.8175"/>
        <s v="62.8235"/>
        <s v="62.8308"/>
        <s v="62.8554"/>
        <s v="62.8668"/>
        <s v="62.8791"/>
        <s v="62.8817"/>
        <s v="62.8869"/>
        <s v="62.9031"/>
        <s v="62.9044"/>
        <s v="62.94"/>
        <s v="62.9465"/>
        <s v="62.958"/>
        <s v="62.9588"/>
        <s v="62.9676"/>
        <s v="62.9855"/>
        <s v="63.0051"/>
        <s v="63.0054"/>
        <s v="63.0159"/>
        <s v="63.0213"/>
        <s v="63.0383"/>
        <s v="63.0417"/>
        <s v="63.0652"/>
        <s v="63.0682"/>
        <s v="63.0717"/>
        <s v="63.1055"/>
        <s v="63.1061"/>
        <s v="63.109"/>
        <s v="63.1387"/>
        <s v="63.1546"/>
        <s v="63.1732"/>
        <s v="63.1895"/>
        <s v="63.1896"/>
        <s v="63.1924"/>
        <s v="63.1956"/>
        <s v="63.1968"/>
        <s v="63.206"/>
        <s v="63.2337"/>
        <s v="63.2672"/>
        <s v="63.2822"/>
        <s v="63.2915"/>
        <s v="63.3109"/>
        <s v="63.3208"/>
        <s v="63.3609"/>
        <s v="63.3651"/>
        <s v="63.4383"/>
        <s v="63.4419"/>
        <s v="63.4951"/>
        <s v="63.5256"/>
        <s v="63.5271"/>
        <s v="63.5333"/>
        <s v="63.5538"/>
        <s v="63.5697"/>
        <s v="63.5994"/>
        <s v="63.6614"/>
        <s v="63.6806"/>
        <s v="63.6886"/>
        <s v="63.6896"/>
        <s v="63.7116"/>
        <s v="63.725"/>
        <s v="63.7367"/>
        <s v="63.7618"/>
        <s v="63.7627"/>
        <s v="63.7774"/>
        <s v="63.7894"/>
        <s v="63.8116"/>
        <s v="63.8198"/>
        <s v="63.8298"/>
        <s v="63.8324"/>
        <s v="63.8331"/>
        <s v="63.8538"/>
        <s v="63.863"/>
        <s v="63.8655"/>
        <s v="63.8675"/>
        <s v="63.8723"/>
        <s v="63.887"/>
        <s v="63.8949"/>
        <s v="63.9027"/>
        <s v="63.9303"/>
        <s v="63.9321"/>
        <s v="63.9949"/>
        <s v="63.995"/>
        <s v="63.9976"/>
        <s v="64.0106"/>
        <s v="64.0149"/>
        <s v="64.0477"/>
        <s v="64.0765"/>
        <s v="64.0871"/>
        <s v="64.0992"/>
        <s v="64.1129"/>
        <s v="64.1166"/>
        <s v="64.1516"/>
        <s v="64.1645"/>
        <s v="64.1714"/>
        <s v="64.1823"/>
        <s v="64.187"/>
        <s v="64.1906"/>
        <s v="64.2051"/>
        <s v="64.2073"/>
        <s v="64.211"/>
        <s v="64.2582"/>
        <s v="64.265"/>
        <s v="64.2654"/>
        <s v="64.2673"/>
        <s v="64.2885"/>
        <s v="64.3729"/>
        <s v="64.3751"/>
        <s v="64.4001"/>
        <s v="64.4103"/>
        <s v="64.4114"/>
        <s v="64.4349"/>
        <s v="64.4525"/>
        <s v="64.4993"/>
        <s v="64.5006"/>
        <s v="64.5087"/>
        <s v="64.5294"/>
        <s v="64.5626"/>
        <s v="64.5787"/>
        <s v="64.5836"/>
        <s v="64.5863"/>
        <s v="64.5874"/>
        <s v="64.6041"/>
        <s v="64.6086"/>
        <s v="64.6094"/>
        <s v="64.6123"/>
        <s v="64.6302"/>
        <s v="64.639"/>
        <s v="64.6446"/>
        <s v="64.6478"/>
        <s v="64.6588"/>
        <s v="64.6591"/>
        <s v="64.6733"/>
        <s v="64.6851"/>
        <s v="64.7033"/>
        <s v="64.7082"/>
        <s v="64.7121"/>
        <s v="64.7241"/>
        <s v="64.7432"/>
        <s v="64.7507"/>
        <s v="64.7903"/>
        <s v="64.7924"/>
        <s v="64.8097"/>
        <s v="64.838"/>
        <s v="64.8523"/>
        <s v="64.8625"/>
        <s v="64.893"/>
        <s v="64.8945"/>
        <s v="64.9049"/>
        <s v="64.9116"/>
        <s v="64.9197"/>
        <s v="64.9555"/>
        <s v="64.9558"/>
        <s v="64.9829"/>
        <s v="65.0288"/>
        <s v="65.029"/>
        <s v="65.0351"/>
        <s v="65.0459"/>
        <s v="65.0501"/>
        <s v="65.0674"/>
        <s v="65.0733"/>
        <s v="65.0938"/>
        <s v="65.1087"/>
        <s v="65.1136"/>
        <s v="65.1179"/>
        <s v="65.1185"/>
        <s v="65.1214"/>
        <s v="65.1258"/>
        <s v="65.131"/>
        <s v="65.1318"/>
        <s v="65.132"/>
        <s v="65.1406"/>
        <s v="65.152"/>
        <s v="65.1561"/>
        <s v="65.1635"/>
        <s v="65.2076"/>
        <s v="65.2491"/>
        <s v="65.3155"/>
        <s v="65.3174"/>
        <s v="65.3285"/>
        <s v="65.3373"/>
        <s v="65.3465"/>
        <s v="65.3635"/>
        <s v="65.3812"/>
        <s v="65.3817"/>
        <s v="65.3973"/>
        <s v="65.4232"/>
        <s v="65.4538"/>
        <s v="65.4598"/>
        <s v="65.4884"/>
        <s v="65.5508"/>
        <s v="65.5595"/>
        <s v="65.602"/>
        <s v="65.6095"/>
        <s v="65.6262"/>
        <s v="65.6548"/>
        <s v="65.6581"/>
        <s v="65.666"/>
        <s v="65.6671"/>
        <s v="65.6763"/>
        <s v="65.6765"/>
        <s v="65.6771"/>
        <s v="65.6845"/>
        <s v="65.6848"/>
        <s v="65.6883"/>
        <s v="65.7038"/>
        <s v="65.7131"/>
        <s v="65.7341"/>
        <s v="65.7603"/>
        <s v="65.7712"/>
        <s v="65.7949"/>
        <s v="65.8417"/>
        <s v="65.8537"/>
        <s v="65.8817"/>
        <s v="65.883"/>
        <s v="65.9011"/>
        <s v="65.9186"/>
        <s v="65.943"/>
        <s v="65.9763"/>
        <s v="65.9775"/>
        <s v="66.0044"/>
        <s v="66.0703"/>
        <s v="66.1018"/>
        <s v="66.1238"/>
        <s v="66.1269"/>
        <s v="66.1352"/>
        <s v="66.1393"/>
        <s v="66.1579"/>
        <s v="66.1841"/>
        <s v="66.2305"/>
        <s v="66.2357"/>
        <s v="66.2389"/>
        <s v="66.2657"/>
        <s v="66.2685"/>
        <s v="66.299"/>
        <s v="66.3002"/>
        <s v="66.314"/>
        <s v="66.337"/>
        <s v="66.3755"/>
        <s v="66.44"/>
        <s v="66.4439"/>
        <s v="66.4656"/>
        <s v="66.4657"/>
        <s v="66.4661"/>
        <s v="66.4753"/>
        <s v="66.4962"/>
        <s v="66.5644"/>
        <s v="66.585"/>
        <s v="66.6084"/>
        <s v="66.6227"/>
        <s v="66.6271"/>
        <s v="66.6318"/>
        <s v="66.6342"/>
        <s v="66.6467"/>
        <s v="66.6688"/>
        <s v="66.6869"/>
        <s v="66.6875"/>
        <s v="66.7335"/>
        <s v="66.7371"/>
        <s v="66.7593"/>
        <s v="66.7921"/>
        <s v="66.8059"/>
        <s v="66.8086"/>
        <s v="66.8489"/>
        <s v="66.8537"/>
        <s v="66.8549"/>
        <s v="66.8641"/>
        <s v="66.8662"/>
        <s v="66.8851"/>
        <s v="66.896"/>
        <s v="66.9079"/>
        <s v="66.9406"/>
        <s v="66.991"/>
        <s v="66.9911"/>
        <s v="66.9968"/>
        <s v="67.0022"/>
        <s v="67.0089"/>
        <s v="67.0358"/>
        <s v="67.0481"/>
        <s v="67.081"/>
        <s v="67.0823"/>
        <s v="67.1132"/>
        <s v="67.1393"/>
        <s v="67.1536"/>
        <s v="67.2377"/>
        <s v="67.2398"/>
        <s v="67.2591"/>
        <s v="67.2623"/>
        <s v="67.3562"/>
        <s v="67.3978"/>
        <s v="67.4002"/>
        <s v="67.4086"/>
        <s v="67.4618"/>
        <s v="67.4649"/>
        <s v="67.5144"/>
        <s v="67.5586"/>
        <s v="67.5707"/>
        <s v="67.5724"/>
        <s v="67.5792"/>
        <s v="67.5796"/>
        <s v="67.5937"/>
        <s v="67.5984"/>
        <s v="67.6024"/>
        <s v="67.6129"/>
        <s v="67.6439"/>
        <s v="67.6479"/>
        <s v="67.6881"/>
        <s v="67.6918"/>
        <s v="67.6937"/>
        <s v="67.7264"/>
        <s v="67.7333"/>
        <s v="67.7825"/>
        <s v="67.7836"/>
        <s v="67.7908"/>
        <s v="67.7944"/>
        <s v="67.8211"/>
        <s v="67.8309"/>
        <s v="67.8389"/>
        <s v="67.8451"/>
        <s v="67.8604"/>
        <s v="67.8631"/>
        <s v="67.9308"/>
        <s v="67.972"/>
        <s v="67.9868"/>
        <s v="68.0145"/>
        <s v="68.0175"/>
        <s v="68.0268"/>
        <s v="68.0759"/>
        <s v="68.0928"/>
        <s v="68.1058"/>
        <s v="68.126"/>
        <s v="68.2113"/>
        <s v="68.2181"/>
        <s v="68.2296"/>
        <s v="68.2409"/>
        <s v="68.2526"/>
        <s v="68.2606"/>
        <s v="68.2869"/>
        <s v="68.2997"/>
        <s v="68.3075"/>
        <s v="68.3236"/>
        <s v="68.4013"/>
        <s v="68.4142"/>
        <s v="68.4305"/>
        <s v="68.4408"/>
        <s v="68.4414"/>
        <s v="68.4428"/>
        <s v="68.4701"/>
        <s v="68.5032"/>
        <s v="68.5184"/>
        <s v="68.5222"/>
        <s v="68.5442"/>
        <s v="68.5507"/>
        <s v="68.5851"/>
        <s v="68.5888"/>
        <s v="68.6"/>
        <s v="68.6104"/>
        <s v="68.6175"/>
        <s v="68.6465"/>
        <s v="68.697"/>
        <s v="68.7264"/>
        <s v="68.7515"/>
        <s v="68.7576"/>
        <s v="68.8236"/>
        <s v="68.8441"/>
        <s v="68.8738"/>
        <s v="68.8878"/>
        <s v="68.9006"/>
        <s v="68.9027"/>
        <s v="68.9689"/>
        <s v="68.9739"/>
        <s v="68.9751"/>
        <s v="68.992"/>
        <s v="69.0045"/>
        <s v="69.005"/>
        <s v="69.0088"/>
        <s v="69.0307"/>
        <s v="69.0376"/>
        <s v="69.0593"/>
        <s v="69.0627"/>
        <s v="69.0719"/>
        <s v="69.0825"/>
        <s v="69.15"/>
        <s v="69.1548"/>
        <s v="69.1627"/>
        <s v="69.1688"/>
        <s v="69.1885"/>
        <s v="69.209"/>
        <s v="69.246"/>
        <s v="69.2735"/>
        <s v="69.322"/>
        <s v="69.3293"/>
        <s v="69.3384"/>
        <s v="69.3562"/>
        <s v="69.3564"/>
        <s v="69.3584"/>
        <s v="69.3609"/>
        <s v="69.3875"/>
        <s v="69.4334"/>
        <s v="69.439"/>
        <s v="69.472"/>
        <s v="69.4775"/>
        <s v="69.4863"/>
        <s v="69.5162"/>
        <s v="69.5327"/>
        <s v="69.5522"/>
        <s v="69.5783"/>
        <s v="69.5788"/>
        <s v="69.597"/>
        <s v="69.614"/>
        <s v="69.6686"/>
        <s v="69.685"/>
        <s v="69.6957"/>
        <s v="69.7515"/>
        <s v="69.8088"/>
        <s v="69.8302"/>
        <s v="69.8458"/>
        <s v="69.882"/>
        <s v="69.8884"/>
        <s v="69.8992"/>
        <s v="69.9599"/>
        <s v="69.9762"/>
        <s v="69.9878"/>
        <s v="69.9954"/>
        <s v="70.0487"/>
        <s v="70.0742"/>
        <s v="70.0765"/>
        <s v="70.0906"/>
        <s v="70.1116"/>
        <s v="70.1812"/>
        <s v="70.244"/>
        <s v="70.2861"/>
        <s v="70.2996"/>
        <s v="70.3216"/>
        <s v="70.3911"/>
        <s v="70.398"/>
        <s v="70.4324"/>
        <s v="70.5096"/>
        <s v="70.5376"/>
        <s v="70.541"/>
        <s v="70.5471"/>
        <s v="70.5521"/>
        <s v="70.5869"/>
        <s v="70.6622"/>
        <s v="70.6628"/>
        <s v="70.687"/>
        <s v="70.7276"/>
        <s v="70.7296"/>
        <s v="70.8201"/>
        <s v="70.8515"/>
        <s v="70.8671"/>
        <s v="70.8796"/>
        <s v="70.9436"/>
        <s v="70.9505"/>
        <s v="71.2129"/>
        <s v="71.2159"/>
        <s v="71.2715"/>
        <s v="71.3071"/>
        <s v="71.3326"/>
        <s v="71.3628"/>
        <s v="71.7206"/>
        <s v="71.7222"/>
        <s v="71.7412"/>
        <s v="71.7885"/>
        <s v="71.8155"/>
        <s v="71.83"/>
        <s v="71.8812"/>
        <s v="71.9139"/>
        <s v="71.9391"/>
        <s v="72.0127"/>
        <s v="72.0212"/>
        <s v="72.0884"/>
        <s v="72.116"/>
        <s v="72.1174"/>
        <s v="72.1301"/>
        <s v="72.2614"/>
        <s v="72.2858"/>
        <s v="72.5554"/>
        <s v="72.6256"/>
        <s v="72.6981"/>
        <s v="72.8116"/>
        <s v="72.8437"/>
        <s v="72.9785"/>
        <s v="73.2692"/>
        <s v="73.2745"/>
        <s v="73.5352"/>
        <s v="75.6162"/>
        <m/>
      </sharedItems>
    </cacheField>
    <cacheField name="Protein" numFmtId="0">
      <sharedItems count="507">
        <s v="-"/>
        <s v="1"/>
        <s v="10"/>
        <s v="100"/>
        <s v="101"/>
        <s v="1011"/>
        <s v="102"/>
        <s v="1025"/>
        <s v="103"/>
        <s v="104"/>
        <s v="105"/>
        <s v="106"/>
        <s v="107"/>
        <s v="108"/>
        <s v="109"/>
        <s v="1094"/>
        <s v="11"/>
        <s v="110"/>
        <s v="111"/>
        <s v="112"/>
        <s v="1126"/>
        <s v="113"/>
        <s v="114"/>
        <s v="1149"/>
        <s v="115"/>
        <s v="116"/>
        <s v="1163"/>
        <s v="117"/>
        <s v="118"/>
        <s v="119"/>
        <s v="1193"/>
        <s v="12"/>
        <s v="120"/>
        <s v="1204"/>
        <s v="121"/>
        <s v="122"/>
        <s v="123"/>
        <s v="124"/>
        <s v="125"/>
        <s v="1250"/>
        <s v="1256"/>
        <s v="126"/>
        <s v="127"/>
        <s v="128"/>
        <s v="129"/>
        <s v="1290"/>
        <s v="13"/>
        <s v="130"/>
        <s v="1302"/>
        <s v="131"/>
        <s v="132"/>
        <s v="133"/>
        <s v="1339"/>
        <s v="134"/>
        <s v="135"/>
        <s v="1356"/>
        <s v="136"/>
        <s v="137"/>
        <s v="138"/>
        <s v="1385"/>
        <s v="139"/>
        <s v="1399"/>
        <s v="14"/>
        <s v="140"/>
        <s v="1405"/>
        <s v="141"/>
        <s v="1413"/>
        <s v="142"/>
        <s v="1429"/>
        <s v="143"/>
        <s v="1433"/>
        <s v="1436"/>
        <s v="1437"/>
        <s v="144"/>
        <s v="1441"/>
        <s v="145"/>
        <s v="1455"/>
        <s v="1459"/>
        <s v="146"/>
        <s v="1462"/>
        <s v="147"/>
        <s v="1474"/>
        <s v="1475"/>
        <s v="148"/>
        <s v="149"/>
        <s v="1498"/>
        <s v="15"/>
        <s v="150"/>
        <s v="1508"/>
        <s v="151"/>
        <s v="1512"/>
        <s v="1513"/>
        <s v="1518"/>
        <s v="152"/>
        <s v="153"/>
        <s v="1530"/>
        <s v="1533"/>
        <s v="154"/>
        <s v="155"/>
        <s v="1557"/>
        <s v="156"/>
        <s v="1569"/>
        <s v="157"/>
        <s v="1579"/>
        <s v="158"/>
        <s v="1589"/>
        <s v="159"/>
        <s v="1592"/>
        <s v="16"/>
        <s v="160"/>
        <s v="1601"/>
        <s v="161"/>
        <s v="162"/>
        <s v="163"/>
        <s v="1638"/>
        <s v="164"/>
        <s v="165"/>
        <s v="166"/>
        <s v="167"/>
        <s v="168"/>
        <s v="169"/>
        <s v="1694"/>
        <s v="17"/>
        <s v="170"/>
        <s v="171"/>
        <s v="172"/>
        <s v="173"/>
        <s v="1733"/>
        <s v="174"/>
        <s v="175"/>
        <s v="176"/>
        <s v="177"/>
        <s v="178"/>
        <s v="179"/>
        <s v="18"/>
        <s v="180"/>
        <s v="181"/>
        <s v="182"/>
        <s v="183"/>
        <s v="184"/>
        <s v="1848"/>
        <s v="185"/>
        <s v="186"/>
        <s v="1860"/>
        <s v="187"/>
        <s v="188"/>
        <s v="189"/>
        <s v="19"/>
        <s v="190"/>
        <s v="191"/>
        <s v="192"/>
        <s v="193"/>
        <s v="194"/>
        <s v="195"/>
        <s v="196"/>
        <s v="197"/>
        <s v="198"/>
        <s v="199"/>
        <s v="2"/>
        <s v="20"/>
        <s v="200"/>
        <s v="201"/>
        <s v="202"/>
        <s v="203"/>
        <s v="204"/>
        <s v="205"/>
        <s v="206"/>
        <s v="207"/>
        <s v="208"/>
        <s v="209"/>
        <s v="21"/>
        <s v="210"/>
        <s v="211"/>
        <s v="212"/>
        <s v="213"/>
        <s v="214"/>
        <s v="215"/>
        <s v="216"/>
        <s v="217"/>
        <s v="2177"/>
        <s v="219"/>
        <s v="22"/>
        <s v="220"/>
        <s v="221"/>
        <s v="2210"/>
        <s v="222"/>
        <s v="223"/>
        <s v="224"/>
        <s v="225"/>
        <s v="2257"/>
        <s v="226"/>
        <s v="228"/>
        <s v="229"/>
        <s v="23"/>
        <s v="230"/>
        <s v="231"/>
        <s v="232"/>
        <s v="2328"/>
        <s v="233"/>
        <s v="234"/>
        <s v="235"/>
        <s v="237"/>
        <s v="238"/>
        <s v="239"/>
        <s v="24"/>
        <s v="240"/>
        <s v="241"/>
        <s v="242"/>
        <s v="243"/>
        <s v="244"/>
        <s v="245"/>
        <s v="246"/>
        <s v="247"/>
        <s v="248"/>
        <s v="249"/>
        <s v="25"/>
        <s v="250"/>
        <s v="251"/>
        <s v="252"/>
        <s v="253"/>
        <s v="254"/>
        <s v="255"/>
        <s v="256"/>
        <s v="257"/>
        <s v="258"/>
        <s v="259"/>
        <s v="26"/>
        <s v="260"/>
        <s v="261"/>
        <s v="262"/>
        <s v="263"/>
        <s v="264"/>
        <s v="265"/>
        <s v="267"/>
        <s v="268"/>
        <s v="269"/>
        <s v="27"/>
        <s v="271"/>
        <s v="272"/>
        <s v="273"/>
        <s v="274"/>
        <s v="275"/>
        <s v="276"/>
        <s v="277"/>
        <s v="278"/>
        <s v="279"/>
        <s v="28"/>
        <s v="281"/>
        <s v="282"/>
        <s v="283"/>
        <s v="285"/>
        <s v="286"/>
        <s v="288"/>
        <s v="289"/>
        <s v="29"/>
        <s v="290"/>
        <s v="291"/>
        <s v="292"/>
        <s v="293"/>
        <s v="294"/>
        <s v="295"/>
        <s v="296"/>
        <s v="297"/>
        <s v="298"/>
        <s v="299"/>
        <s v="3"/>
        <s v="30"/>
        <s v="300"/>
        <s v="301"/>
        <s v="302"/>
        <s v="303"/>
        <s v="304"/>
        <s v="305"/>
        <s v="306"/>
        <s v="308"/>
        <s v="309"/>
        <s v="31"/>
        <s v="310"/>
        <s v="311"/>
        <s v="312"/>
        <s v="313"/>
        <s v="314"/>
        <s v="315"/>
        <s v="316"/>
        <s v="317"/>
        <s v="318"/>
        <s v="32"/>
        <s v="320"/>
        <s v="321"/>
        <s v="322"/>
        <s v="324"/>
        <s v="329"/>
        <s v="33"/>
        <s v="331"/>
        <s v="332"/>
        <s v="333"/>
        <s v="334"/>
        <s v="335"/>
        <s v="337"/>
        <s v="338"/>
        <s v="339"/>
        <s v="34"/>
        <s v="340"/>
        <s v="341"/>
        <s v="343"/>
        <s v="344"/>
        <s v="347"/>
        <s v="349"/>
        <s v="35"/>
        <s v="351"/>
        <s v="352"/>
        <s v="354"/>
        <s v="356"/>
        <s v="36"/>
        <s v="361"/>
        <s v="362"/>
        <s v="367"/>
        <s v="368"/>
        <s v="369"/>
        <s v="37"/>
        <s v="371"/>
        <s v="372"/>
        <s v="373"/>
        <s v="376"/>
        <s v="378"/>
        <s v="379"/>
        <s v="38"/>
        <s v="382"/>
        <s v="384"/>
        <s v="385"/>
        <s v="39"/>
        <s v="394"/>
        <s v="395"/>
        <s v="398"/>
        <s v="399"/>
        <s v="4"/>
        <s v="40"/>
        <s v="400"/>
        <s v="404"/>
        <s v="405"/>
        <s v="409"/>
        <s v="41"/>
        <s v="410"/>
        <s v="411"/>
        <s v="413"/>
        <s v="414"/>
        <s v="415"/>
        <s v="418"/>
        <s v="42"/>
        <s v="422"/>
        <s v="424"/>
        <s v="425"/>
        <s v="43"/>
        <s v="430"/>
        <s v="432"/>
        <s v="433"/>
        <s v="434"/>
        <s v="436"/>
        <s v="439"/>
        <s v="44"/>
        <s v="45"/>
        <s v="450"/>
        <s v="451"/>
        <s v="452"/>
        <s v="456"/>
        <s v="46"/>
        <s v="460"/>
        <s v="468"/>
        <s v="469"/>
        <s v="47"/>
        <s v="472"/>
        <s v="473"/>
        <s v="474"/>
        <s v="476"/>
        <s v="48"/>
        <s v="480"/>
        <s v="488"/>
        <s v="49"/>
        <s v="492"/>
        <s v="499"/>
        <s v="5"/>
        <s v="50"/>
        <s v="502"/>
        <s v="503"/>
        <s v="508"/>
        <s v="51"/>
        <s v="515"/>
        <s v="52"/>
        <s v="521"/>
        <s v="526"/>
        <s v="528"/>
        <s v="529"/>
        <s v="53"/>
        <s v="531"/>
        <s v="532"/>
        <s v="537"/>
        <s v="54"/>
        <s v="542"/>
        <s v="543"/>
        <s v="546"/>
        <s v="548"/>
        <s v="55"/>
        <s v="551"/>
        <s v="554"/>
        <s v="555"/>
        <s v="556"/>
        <s v="56"/>
        <s v="560"/>
        <s v="57"/>
        <s v="571"/>
        <s v="576"/>
        <s v="578"/>
        <s v="58"/>
        <s v="580"/>
        <s v="581"/>
        <s v="582"/>
        <s v="586"/>
        <s v="589"/>
        <s v="59"/>
        <s v="595"/>
        <s v="597"/>
        <s v="6"/>
        <s v="60"/>
        <s v="603"/>
        <s v="604"/>
        <s v="606"/>
        <s v="607"/>
        <s v="609"/>
        <s v="61"/>
        <s v="611"/>
        <s v="615"/>
        <s v="62"/>
        <s v="620"/>
        <s v="621"/>
        <s v="627"/>
        <s v="63"/>
        <s v="631"/>
        <s v="632"/>
        <s v="633"/>
        <s v="637"/>
        <s v="64"/>
        <s v="649"/>
        <s v="65"/>
        <s v="66"/>
        <s v="663"/>
        <s v="664"/>
        <s v="67"/>
        <s v="672"/>
        <s v="677"/>
        <s v="679"/>
        <s v="68"/>
        <s v="681"/>
        <s v="69"/>
        <s v="7"/>
        <s v="70"/>
        <s v="707"/>
        <s v="71"/>
        <s v="713"/>
        <s v="716"/>
        <s v="719"/>
        <s v="72"/>
        <s v="724"/>
        <s v="73"/>
        <s v="74"/>
        <s v="740"/>
        <s v="744"/>
        <s v="746"/>
        <s v="75"/>
        <s v="76"/>
        <s v="766"/>
        <s v="77"/>
        <s v="770"/>
        <s v="778"/>
        <s v="78"/>
        <s v="79"/>
        <s v="796"/>
        <s v="797"/>
        <s v="8"/>
        <s v="80"/>
        <s v="81"/>
        <s v="82"/>
        <s v="83"/>
        <s v="84"/>
        <s v="85"/>
        <s v="86"/>
        <s v="865"/>
        <s v="87"/>
        <s v="875"/>
        <s v="88"/>
        <s v="89"/>
        <s v="9"/>
        <s v="90"/>
        <s v="906"/>
        <s v="91"/>
        <s v="92"/>
        <s v="93"/>
        <s v="94"/>
        <s v="946"/>
        <s v="949"/>
        <s v="95"/>
        <s v="957"/>
        <s v="96"/>
        <s v="97"/>
        <s v="979"/>
        <s v="98"/>
        <s v="99"/>
        <m/>
      </sharedItems>
    </cacheField>
    <cacheField name="rRNA" numFmtId="0">
      <sharedItems count="11">
        <s v="-"/>
        <s v="1"/>
        <s v="11"/>
        <s v="14"/>
        <s v="2"/>
        <s v="3"/>
        <s v="4"/>
        <s v="6"/>
        <s v="8"/>
        <s v="9"/>
        <m/>
      </sharedItems>
    </cacheField>
    <cacheField name="tRNA" numFmtId="0">
      <sharedItems count="31">
        <s v="-"/>
        <s v="1"/>
        <s v="10"/>
        <s v="11"/>
        <s v="12"/>
        <s v="13"/>
        <s v="14"/>
        <s v="15"/>
        <s v="17"/>
        <s v="18"/>
        <s v="2"/>
        <s v="21"/>
        <s v="23"/>
        <s v="25"/>
        <s v="26"/>
        <s v="29"/>
        <s v="3"/>
        <s v="31"/>
        <s v="34"/>
        <s v="37"/>
        <s v="38"/>
        <s v="39"/>
        <s v="4"/>
        <s v="41"/>
        <s v="5"/>
        <s v="51"/>
        <s v="6"/>
        <s v="7"/>
        <s v="8"/>
        <s v="9"/>
        <m/>
      </sharedItems>
    </cacheField>
    <cacheField name="Other RNA" numFmtId="0">
      <sharedItems count="9">
        <s v="-"/>
        <s v="1"/>
        <s v="2"/>
        <s v="3"/>
        <s v="4"/>
        <s v="5"/>
        <s v="6"/>
        <s v="7"/>
        <m/>
      </sharedItems>
    </cacheField>
    <cacheField name="Gene" numFmtId="0">
      <sharedItems count="517">
        <s v="-"/>
        <s v="1"/>
        <s v="10"/>
        <s v="100"/>
        <s v="1000"/>
        <s v="1006"/>
        <s v="101"/>
        <s v="1010"/>
        <s v="102"/>
        <s v="1025"/>
        <s v="103"/>
        <s v="104"/>
        <s v="105"/>
        <s v="106"/>
        <s v="107"/>
        <s v="1071"/>
        <s v="108"/>
        <s v="109"/>
        <s v="11"/>
        <s v="110"/>
        <s v="111"/>
        <s v="112"/>
        <s v="113"/>
        <s v="114"/>
        <s v="115"/>
        <s v="1159"/>
        <s v="116"/>
        <s v="117"/>
        <s v="1174"/>
        <s v="118"/>
        <s v="119"/>
        <s v="1199"/>
        <s v="12"/>
        <s v="120"/>
        <s v="121"/>
        <s v="122"/>
        <s v="123"/>
        <s v="1234"/>
        <s v="124"/>
        <s v="125"/>
        <s v="126"/>
        <s v="127"/>
        <s v="1277"/>
        <s v="128"/>
        <s v="129"/>
        <s v="1293"/>
        <s v="13"/>
        <s v="130"/>
        <s v="1302"/>
        <s v="1306"/>
        <s v="131"/>
        <s v="1319"/>
        <s v="132"/>
        <s v="1320"/>
        <s v="133"/>
        <s v="134"/>
        <s v="135"/>
        <s v="136"/>
        <s v="137"/>
        <s v="138"/>
        <s v="139"/>
        <s v="14"/>
        <s v="140"/>
        <s v="1404"/>
        <s v="1406"/>
        <s v="141"/>
        <s v="142"/>
        <s v="1425"/>
        <s v="143"/>
        <s v="1432"/>
        <s v="144"/>
        <s v="145"/>
        <s v="146"/>
        <s v="1463"/>
        <s v="147"/>
        <s v="1478"/>
        <s v="148"/>
        <s v="1480"/>
        <s v="1482"/>
        <s v="1483"/>
        <s v="1487"/>
        <s v="149"/>
        <s v="1495"/>
        <s v="1498"/>
        <s v="15"/>
        <s v="150"/>
        <s v="1508"/>
        <s v="151"/>
        <s v="1515"/>
        <s v="152"/>
        <s v="153"/>
        <s v="1532"/>
        <s v="1536"/>
        <s v="1538"/>
        <s v="1539"/>
        <s v="154"/>
        <s v="1543"/>
        <s v="155"/>
        <s v="1556"/>
        <s v="156"/>
        <s v="157"/>
        <s v="1570"/>
        <s v="1571"/>
        <s v="1575"/>
        <s v="1577"/>
        <s v="158"/>
        <s v="1583"/>
        <s v="159"/>
        <s v="16"/>
        <s v="160"/>
        <s v="1608"/>
        <s v="1609"/>
        <s v="161"/>
        <s v="1611"/>
        <s v="162"/>
        <s v="163"/>
        <s v="164"/>
        <s v="1641"/>
        <s v="165"/>
        <s v="166"/>
        <s v="167"/>
        <s v="1670"/>
        <s v="168"/>
        <s v="169"/>
        <s v="17"/>
        <s v="170"/>
        <s v="1700"/>
        <s v="171"/>
        <s v="172"/>
        <s v="173"/>
        <s v="174"/>
        <s v="175"/>
        <s v="176"/>
        <s v="177"/>
        <s v="1774"/>
        <s v="178"/>
        <s v="179"/>
        <s v="18"/>
        <s v="180"/>
        <s v="1809"/>
        <s v="181"/>
        <s v="182"/>
        <s v="183"/>
        <s v="184"/>
        <s v="185"/>
        <s v="186"/>
        <s v="187"/>
        <s v="1876"/>
        <s v="188"/>
        <s v="189"/>
        <s v="19"/>
        <s v="190"/>
        <s v="191"/>
        <s v="192"/>
        <s v="1923"/>
        <s v="193"/>
        <s v="194"/>
        <s v="195"/>
        <s v="196"/>
        <s v="197"/>
        <s v="198"/>
        <s v="199"/>
        <s v="2"/>
        <s v="20"/>
        <s v="200"/>
        <s v="201"/>
        <s v="202"/>
        <s v="204"/>
        <s v="205"/>
        <s v="206"/>
        <s v="207"/>
        <s v="208"/>
        <s v="209"/>
        <s v="21"/>
        <s v="210"/>
        <s v="211"/>
        <s v="212"/>
        <s v="213"/>
        <s v="214"/>
        <s v="215"/>
        <s v="216"/>
        <s v="217"/>
        <s v="218"/>
        <s v="219"/>
        <s v="22"/>
        <s v="220"/>
        <s v="221"/>
        <s v="2214"/>
        <s v="222"/>
        <s v="223"/>
        <s v="224"/>
        <s v="225"/>
        <s v="226"/>
        <s v="2278"/>
        <s v="228"/>
        <s v="229"/>
        <s v="2292"/>
        <s v="23"/>
        <s v="230"/>
        <s v="231"/>
        <s v="232"/>
        <s v="233"/>
        <s v="234"/>
        <s v="235"/>
        <s v="2351"/>
        <s v="236"/>
        <s v="237"/>
        <s v="239"/>
        <s v="24"/>
        <s v="240"/>
        <s v="242"/>
        <s v="243"/>
        <s v="244"/>
        <s v="246"/>
        <s v="247"/>
        <s v="248"/>
        <s v="249"/>
        <s v="25"/>
        <s v="250"/>
        <s v="251"/>
        <s v="253"/>
        <s v="254"/>
        <s v="255"/>
        <s v="258"/>
        <s v="259"/>
        <s v="26"/>
        <s v="260"/>
        <s v="261"/>
        <s v="262"/>
        <s v="263"/>
        <s v="264"/>
        <s v="265"/>
        <s v="266"/>
        <s v="267"/>
        <s v="268"/>
        <s v="269"/>
        <s v="27"/>
        <s v="270"/>
        <s v="272"/>
        <s v="273"/>
        <s v="274"/>
        <s v="275"/>
        <s v="276"/>
        <s v="277"/>
        <s v="279"/>
        <s v="28"/>
        <s v="280"/>
        <s v="281"/>
        <s v="282"/>
        <s v="283"/>
        <s v="284"/>
        <s v="285"/>
        <s v="286"/>
        <s v="287"/>
        <s v="289"/>
        <s v="29"/>
        <s v="290"/>
        <s v="292"/>
        <s v="294"/>
        <s v="295"/>
        <s v="296"/>
        <s v="297"/>
        <s v="298"/>
        <s v="299"/>
        <s v="3"/>
        <s v="30"/>
        <s v="300"/>
        <s v="301"/>
        <s v="302"/>
        <s v="303"/>
        <s v="304"/>
        <s v="305"/>
        <s v="307"/>
        <s v="308"/>
        <s v="309"/>
        <s v="31"/>
        <s v="310"/>
        <s v="312"/>
        <s v="313"/>
        <s v="315"/>
        <s v="317"/>
        <s v="318"/>
        <s v="32"/>
        <s v="320"/>
        <s v="321"/>
        <s v="322"/>
        <s v="323"/>
        <s v="324"/>
        <s v="326"/>
        <s v="327"/>
        <s v="328"/>
        <s v="329"/>
        <s v="33"/>
        <s v="331"/>
        <s v="332"/>
        <s v="333"/>
        <s v="334"/>
        <s v="335"/>
        <s v="337"/>
        <s v="338"/>
        <s v="339"/>
        <s v="34"/>
        <s v="340"/>
        <s v="341"/>
        <s v="342"/>
        <s v="343"/>
        <s v="344"/>
        <s v="346"/>
        <s v="347"/>
        <s v="348"/>
        <s v="349"/>
        <s v="35"/>
        <s v="350"/>
        <s v="351"/>
        <s v="353"/>
        <s v="354"/>
        <s v="355"/>
        <s v="358"/>
        <s v="359"/>
        <s v="36"/>
        <s v="360"/>
        <s v="363"/>
        <s v="364"/>
        <s v="366"/>
        <s v="367"/>
        <s v="368"/>
        <s v="37"/>
        <s v="371"/>
        <s v="372"/>
        <s v="374"/>
        <s v="377"/>
        <s v="378"/>
        <s v="379"/>
        <s v="38"/>
        <s v="380"/>
        <s v="385"/>
        <s v="386"/>
        <s v="388"/>
        <s v="39"/>
        <s v="390"/>
        <s v="395"/>
        <s v="398"/>
        <s v="4"/>
        <s v="40"/>
        <s v="401"/>
        <s v="402"/>
        <s v="405"/>
        <s v="406"/>
        <s v="408"/>
        <s v="409"/>
        <s v="41"/>
        <s v="413"/>
        <s v="414"/>
        <s v="415"/>
        <s v="416"/>
        <s v="42"/>
        <s v="420"/>
        <s v="422"/>
        <s v="424"/>
        <s v="425"/>
        <s v="429"/>
        <s v="43"/>
        <s v="430"/>
        <s v="432"/>
        <s v="434"/>
        <s v="436"/>
        <s v="437"/>
        <s v="438"/>
        <s v="439"/>
        <s v="44"/>
        <s v="441"/>
        <s v="45"/>
        <s v="451"/>
        <s v="455"/>
        <s v="456"/>
        <s v="46"/>
        <s v="460"/>
        <s v="466"/>
        <s v="467"/>
        <s v="47"/>
        <s v="470"/>
        <s v="478"/>
        <s v="48"/>
        <s v="480"/>
        <s v="481"/>
        <s v="482"/>
        <s v="486"/>
        <s v="488"/>
        <s v="49"/>
        <s v="497"/>
        <s v="5"/>
        <s v="50"/>
        <s v="500"/>
        <s v="503"/>
        <s v="51"/>
        <s v="512"/>
        <s v="515"/>
        <s v="516"/>
        <s v="519"/>
        <s v="52"/>
        <s v="524"/>
        <s v="526"/>
        <s v="53"/>
        <s v="530"/>
        <s v="537"/>
        <s v="54"/>
        <s v="544"/>
        <s v="547"/>
        <s v="548"/>
        <s v="55"/>
        <s v="551"/>
        <s v="552"/>
        <s v="557"/>
        <s v="559"/>
        <s v="56"/>
        <s v="560"/>
        <s v="564"/>
        <s v="566"/>
        <s v="568"/>
        <s v="57"/>
        <s v="571"/>
        <s v="574"/>
        <s v="575"/>
        <s v="58"/>
        <s v="582"/>
        <s v="585"/>
        <s v="586"/>
        <s v="59"/>
        <s v="592"/>
        <s v="596"/>
        <s v="6"/>
        <s v="60"/>
        <s v="600"/>
        <s v="601"/>
        <s v="602"/>
        <s v="606"/>
        <s v="61"/>
        <s v="610"/>
        <s v="611"/>
        <s v="613"/>
        <s v="614"/>
        <s v="616"/>
        <s v="62"/>
        <s v="629"/>
        <s v="63"/>
        <s v="636"/>
        <s v="639"/>
        <s v="64"/>
        <s v="640"/>
        <s v="643"/>
        <s v="645"/>
        <s v="647"/>
        <s v="65"/>
        <s v="650"/>
        <s v="66"/>
        <s v="661"/>
        <s v="664"/>
        <s v="67"/>
        <s v="674"/>
        <s v="677"/>
        <s v="68"/>
        <s v="684"/>
        <s v="69"/>
        <s v="7"/>
        <s v="70"/>
        <s v="706"/>
        <s v="71"/>
        <s v="712"/>
        <s v="72"/>
        <s v="73"/>
        <s v="732"/>
        <s v="74"/>
        <s v="740"/>
        <s v="75"/>
        <s v="751"/>
        <s v="752"/>
        <s v="753"/>
        <s v="755"/>
        <s v="76"/>
        <s v="763"/>
        <s v="768"/>
        <s v="769"/>
        <s v="77"/>
        <s v="770"/>
        <s v="78"/>
        <s v="787"/>
        <s v="79"/>
        <s v="797"/>
        <s v="8"/>
        <s v="80"/>
        <s v="81"/>
        <s v="818"/>
        <s v="82"/>
        <s v="83"/>
        <s v="84"/>
        <s v="840"/>
        <s v="85"/>
        <s v="86"/>
        <s v="87"/>
        <s v="88"/>
        <s v="89"/>
        <s v="894"/>
        <s v="9"/>
        <s v="90"/>
        <s v="91"/>
        <s v="92"/>
        <s v="927"/>
        <s v="93"/>
        <s v="94"/>
        <s v="943"/>
        <s v="95"/>
        <s v="96"/>
        <s v="97"/>
        <s v="976"/>
        <s v="98"/>
        <s v="99"/>
        <m/>
      </sharedItems>
    </cacheField>
    <cacheField name="Pseudogene" numFmtId="0">
      <sharedItems count="76">
        <s v="-"/>
        <s v="1"/>
        <s v="10"/>
        <s v="102"/>
        <s v="105"/>
        <s v="106"/>
        <s v="11"/>
        <s v="114"/>
        <s v="118"/>
        <s v="12"/>
        <s v="13"/>
        <s v="14"/>
        <s v="15"/>
        <s v="16"/>
        <s v="17"/>
        <s v="18"/>
        <s v="183"/>
        <s v="19"/>
        <s v="2"/>
        <s v="20"/>
        <s v="21"/>
        <s v="22"/>
        <s v="23"/>
        <s v="24"/>
        <s v="25"/>
        <s v="26"/>
        <s v="27"/>
        <s v="28"/>
        <s v="29"/>
        <s v="3"/>
        <s v="30"/>
        <s v="31"/>
        <s v="32"/>
        <s v="33"/>
        <s v="34"/>
        <s v="35"/>
        <s v="36"/>
        <s v="37"/>
        <s v="38"/>
        <s v="4"/>
        <s v="40"/>
        <s v="41"/>
        <s v="42"/>
        <s v="43"/>
        <s v="44"/>
        <s v="45"/>
        <s v="46"/>
        <s v="47"/>
        <s v="49"/>
        <s v="5"/>
        <s v="50"/>
        <s v="51"/>
        <s v="52"/>
        <s v="53"/>
        <s v="54"/>
        <s v="59"/>
        <s v="6"/>
        <s v="60"/>
        <s v="61"/>
        <s v="62"/>
        <s v="63"/>
        <s v="64"/>
        <s v="66"/>
        <s v="67"/>
        <s v="68"/>
        <s v="7"/>
        <s v="70"/>
        <s v="71"/>
        <s v="74"/>
        <s v="79"/>
        <s v="8"/>
        <s v="83"/>
        <s v="9"/>
        <s v="92"/>
        <s v="95"/>
        <m/>
      </sharedItems>
    </cacheField>
    <cacheField name="1st letter code" numFmtId="0">
      <sharedItems count="32">
        <n v="39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2"/>
        <n v="83"/>
        <n v="84"/>
        <n v="86"/>
        <n v="87"/>
        <n v="88"/>
        <n v="89"/>
        <n v="90"/>
        <n v="91"/>
        <n v="97"/>
        <n v="98"/>
        <n v="101"/>
        <n v="104"/>
        <n v="117"/>
        <m/>
      </sharedItems>
    </cacheField>
    <cacheField name="Genus" numFmtId="0">
      <sharedItems count="437">
        <s v="-"/>
        <s v="Acaryochloris "/>
        <s v="Accumulibacter "/>
        <s v="Acetobacter "/>
        <s v="Achromobacter "/>
        <s v="Acidianus "/>
        <s v="Acidiphilium "/>
        <s v="Acidithiobacillus "/>
        <s v="Acidovorax "/>
        <s v="Acinetobacter "/>
        <s v="Actinobacillus "/>
        <s v="Advenella "/>
        <s v="Aeromonas "/>
        <s v="Aggregatibacter "/>
        <s v="Agrobacterium "/>
        <s v="Alicycliphilus "/>
        <s v="Alicyclobacillus "/>
        <s v="Aliiroseovarius "/>
        <s v="Aliivibrio "/>
        <s v="Allochromatium "/>
        <s v="Altererythrobacter "/>
        <s v="Alteromonas "/>
        <s v="Ammonifex "/>
        <s v="Amycolatopsis "/>
        <s v="Amycolicicoccus "/>
        <s v="Anabaena "/>
        <s v="Anaerococcus "/>
        <s v="Aquifex "/>
        <s v="Archaeoglobus "/>
        <s v="Arcobacter "/>
        <s v="Aromatoleum "/>
        <s v="Arthrobacter "/>
        <s v="Aster "/>
        <s v="Asticcacaulis "/>
        <s v="Aureimonas "/>
        <s v="Avibacterium "/>
        <s v="Azoarcus "/>
        <s v="Azobacteroides "/>
        <s v="Azospirillum "/>
        <s v="Azotobacter "/>
        <s v="Bacillaceae "/>
        <s v="Bacillus "/>
        <s v="Bacteroides "/>
        <s v="Bartonella "/>
        <s v="Baumannia "/>
        <s v="Beet "/>
        <s v="Beggiatoa "/>
        <s v="Beijerinckia "/>
        <s v="Bhargavaea "/>
        <s v="Bibersteinia "/>
        <s v="Bifidobacterium "/>
        <s v="Blattabacterium "/>
        <s v="Blumeria "/>
        <s v="Bordetella "/>
        <s v="Borrelia "/>
        <s v="Brachyspira "/>
        <s v="Bradyrhizobium "/>
        <s v="Brassica "/>
        <s v="Brevibacillus "/>
        <s v="Brevibacterium "/>
        <s v="Buchnera "/>
        <s v="Burkholderia "/>
        <s v="Butyrivibrio "/>
        <s v="Caedibacter "/>
        <s v="Caldicellulosiruptor "/>
        <s v="Calditerrivibrio "/>
        <s v="Calothrix "/>
        <s v="Campylobacter "/>
        <s v="Capnocytophaga "/>
        <s v="Cardinium "/>
        <s v="Carnobacterium "/>
        <s v="Caulobacter "/>
        <s v="Celeribacter "/>
        <s v="Chamaesiphon "/>
        <s v="Chelativorans "/>
        <s v="Chelatococcus "/>
        <s v="Chinaberry "/>
        <s v="Chlamydia "/>
        <s v="Chlamydophila "/>
        <s v="Chlorobium "/>
        <s v="Chroococcidiopsis "/>
        <s v="Citrobacter "/>
        <s v="Clavibacter "/>
        <s v="Clostridium "/>
        <s v="Collimonas "/>
        <s v="Comamonadaceae "/>
        <s v="Comamonas "/>
        <s v="Commensalibacter "/>
        <s v="Confluentimicrobium "/>
        <s v="Corynebacterium "/>
        <s v="Coxiella "/>
        <s v="Crinalium "/>
        <s v="Croceicoccus "/>
        <s v="Cronobacter "/>
        <s v="Cryphonectria "/>
        <s v="Cupriavidus "/>
        <s v="Cyanobacterium "/>
        <s v="Cyanothece "/>
        <s v="Cycloclasticus "/>
        <s v="Cylindrospermum "/>
        <s v="Deferribacter "/>
        <s v="Deinococcus "/>
        <s v="Delftia "/>
        <s v="Dermacoccus "/>
        <s v="Desulfobacterium "/>
        <s v="Desulfocapsa "/>
        <s v="Desulfohalobium "/>
        <s v="Desulfomonile "/>
        <s v="Desulfosporosinus "/>
        <s v="Desulfotalea "/>
        <s v="Desulfovibrio "/>
        <s v="Desulfurella "/>
        <s v="Dichelobacter "/>
        <s v="Dictyostelium "/>
        <s v="Dinoroseobacter "/>
        <s v="Edwardsiella "/>
        <s v="Eikenella "/>
        <s v="Emticicia "/>
        <s v="Ensifer "/>
        <s v="Enterobacter "/>
        <s v="Enterococcus "/>
        <s v="Erwinia "/>
        <s v="Erysipelothrix "/>
        <s v="Escherichia "/>
        <s v="Eubacterium "/>
        <s v="Exiguobacterium "/>
        <s v="Fibrella "/>
        <s v="Fibrisoma "/>
        <s v="Finegoldia "/>
        <s v="Flavobacterium "/>
        <s v="Fluoribacter "/>
        <s v="Francisella "/>
        <s v="Frankia "/>
        <s v="Frederiksenia "/>
        <s v="Fusarium "/>
        <s v="Fusobacterium "/>
        <s v="Gallibacterium "/>
        <s v="Gammaproteobacteria "/>
        <s v="Gayadomonas "/>
        <s v="Gemmatirosa "/>
        <s v="Geoalkalibacter "/>
        <s v="Geobacillus "/>
        <s v="Geobacter "/>
        <s v="Glaciecola "/>
        <s v="Gloeocapsa "/>
        <s v="Gluconacetobacter "/>
        <s v="Gluconobacter "/>
        <s v="Gordonia "/>
        <s v="Gracilaria "/>
        <s v="Gracilariopsis "/>
        <s v="Granulicella "/>
        <s v="Haemophilus "/>
        <s v="Hafnia "/>
        <s v="Halalkalicoccus "/>
        <s v="Halanaeroarchaeum "/>
        <s v="Haliscomenobacter "/>
        <s v="Haloarcula "/>
        <s v="Halobacillus "/>
        <s v="Halobacteriovorax "/>
        <s v="Halobacterium "/>
        <s v="Haloferax "/>
        <s v="Halogeometricum "/>
        <s v="Halomicrobium "/>
        <s v="Halomonas "/>
        <s v="Halopiger "/>
        <s v="Haloquadratum "/>
        <s v="Halorhabdus "/>
        <s v="Halorubrum "/>
        <s v="Halostagnicola "/>
        <s v="Haloterrigena "/>
        <s v="Hamiltonella "/>
        <s v="Helicobacter "/>
        <s v="Herpetosiphon "/>
        <s v="Hirschia "/>
        <s v="Histophilus "/>
        <s v="Hoeflea "/>
        <s v="Hymenobacter "/>
        <s v="Ilyobacter "/>
        <s v="Ishikawaella "/>
        <s v="Isosphaera "/>
        <s v="Jannaschia "/>
        <s v="Jeotgalibacillus "/>
        <s v="Ketogulonicigenium "/>
        <s v="Kineococcus "/>
        <s v="Klebsiella "/>
        <s v="Kluyvera "/>
        <s v="Komagataeibacter "/>
        <s v="Lachancea "/>
        <s v="Lactobacillus "/>
        <s v="Lactococcus "/>
        <s v="Laribacter "/>
        <s v="Lawsonia "/>
        <s v="Legionella "/>
        <s v="Leisingera "/>
        <s v="Leptolyngbya "/>
        <s v="Leptospira "/>
        <s v="Leptospirillum "/>
        <s v="Leuconostoc "/>
        <s v="Listeria "/>
        <s v="Listonella "/>
        <s v="Loktanella "/>
        <s v="Lysinibacillus "/>
        <s v="Macrococcus "/>
        <s v="Magnetospira "/>
        <s v="Magnetospirillum "/>
        <s v="Mannheimia "/>
        <s v="Marinitoga "/>
        <s v="Marinobacter "/>
        <s v="Marinococcus "/>
        <s v="Marinovum "/>
        <s v="Marivirga "/>
        <s v="Massilia "/>
        <s v="Meiothermus "/>
        <s v="Melissococcus "/>
        <s v="Mesorhizobium "/>
        <s v="Mesotoga "/>
        <s v="Methanocaldococcus "/>
        <s v="Methanococcus "/>
        <s v="Methanohalobium "/>
        <s v="Methanohalophilus "/>
        <s v="Methanomethylovorans "/>
        <s v="Methanosaeta "/>
        <s v="Methanosarcina "/>
        <s v="Methanothermobacter "/>
        <s v="Methanothermococcus "/>
        <s v="Methylibium "/>
        <s v="Methylobacterium "/>
        <s v="Methylomicrobium "/>
        <s v="Methylophaga "/>
        <s v="Methylovorus "/>
        <s v="Microbacterium "/>
        <s v="Micrococcus "/>
        <s v="Microcoleus "/>
        <s v="Microcystis "/>
        <s v="Micromonospora "/>
        <s v="Microscilla "/>
        <s v="Moniliophthora "/>
        <s v="Moraxella "/>
        <s v="Morganella "/>
        <s v="Moritella "/>
        <s v="Mycobacterium "/>
        <s v="Mycoplasma "/>
        <s v="Myxococcus "/>
        <s v="Natranaerobius "/>
        <s v="Natrialba "/>
        <s v="Natrinema "/>
        <s v="Natronobacterium "/>
        <s v="Natronococcus "/>
        <s v="Natronomonas "/>
        <s v="Neisseria "/>
        <s v="Neorhizobium "/>
        <s v="Neurospora "/>
        <s v="Nitrobacter "/>
        <s v="Nitrosococcus "/>
        <s v="Nitrosomonas "/>
        <s v="Nitrosospira "/>
        <s v="Nocardia "/>
        <s v="Nocardioides "/>
        <s v="Nocardiopsis "/>
        <s v="Nostoc "/>
        <s v="Novosphingobium "/>
        <s v="Oceanimonas "/>
        <s v="Oceanithermus "/>
        <s v="Ochrobactrum "/>
        <s v="Octadecabacter "/>
        <s v="Oenococcus "/>
        <s v="Oligotropha "/>
        <s v="Onion "/>
        <s v="Ornithobacterium "/>
        <s v="Oryza "/>
        <s v="Oscillatoria "/>
        <s v="Oscillibacter "/>
        <s v="Paenibacillus "/>
        <s v="Pandoraea "/>
        <s v="Pantoea "/>
        <s v="Paracaedibacter "/>
        <s v="Paracoccus "/>
        <s v="Pasteurella "/>
        <s v="Paulownia "/>
        <s v="Peanut "/>
        <s v="Pectobacterium "/>
        <s v="Pediococcus "/>
        <s v="Pedobacter "/>
        <s v="Pelagibacterium "/>
        <s v="Pelobacter "/>
        <s v="Peptoclostridium "/>
        <s v="Periwinkle "/>
        <s v="Persephonella "/>
        <s v="Persicobacter "/>
        <s v="Phaeobacter "/>
        <s v="Phenylobacterium "/>
        <s v="Photobacterium "/>
        <s v="Photodesmus "/>
        <s v="Photorhabdus "/>
        <s v="Phycisphaera "/>
        <s v="Physarum "/>
        <s v="Phytoplasma "/>
        <s v="Picrophilus "/>
        <s v="Pigeon "/>
        <s v="Piscirickettsia "/>
        <s v="Planctopirus "/>
        <s v="Planktothrix "/>
        <s v="Planobispora "/>
        <s v="Planococcus "/>
        <s v="Plautia "/>
        <s v="Pleurotus "/>
        <s v="Polaromonas "/>
        <s v="Polymorphum "/>
        <s v="Polysphondylium "/>
        <s v="Porphyra "/>
        <s v="Prevotella "/>
        <s v="Profftella "/>
        <s v="Propionibacterium "/>
        <s v="Prosthecochloris "/>
        <s v="Proteus "/>
        <s v="Providencia "/>
        <s v="Pseudanabaena "/>
        <s v="Pseudoalteromonas "/>
        <s v="Pseudomonas "/>
        <s v="Pseudonocardia "/>
        <s v="Pseudovibrio "/>
        <s v="Psychrobacter "/>
        <s v="Pusillimonas "/>
        <s v="Pyrobaculum "/>
        <s v="Pyrococcus "/>
        <s v="Rahnella "/>
        <s v="Ralstonia "/>
        <s v="Raoultella "/>
        <s v="Regiella "/>
        <s v="Rhizobium "/>
        <s v="Rhizoctonia "/>
        <s v="Rhodobacter "/>
        <s v="Rhodococcus "/>
        <s v="Rhodoferax "/>
        <s v="Rhodopseudomonas "/>
        <s v="Rhodospirillum "/>
        <s v="Rhodothermus "/>
        <s v="Rhodovulum "/>
        <s v="Rickettsia "/>
        <s v="Rickettsiales "/>
        <s v="Riemerella "/>
        <s v="Riesia "/>
        <s v="Rivularia "/>
        <s v="Roseobacter "/>
        <s v="Rubrobacter "/>
        <s v="Ruegeria "/>
        <s v="Rufibacter "/>
        <s v="Ruminiclostridium "/>
        <s v="Ruminococcus "/>
        <s v="Runella "/>
        <s v="Saccharomonospora "/>
        <s v="Saccharomyces "/>
        <s v="Salinibacter "/>
        <s v="Salmonella "/>
        <s v="Saprospira "/>
        <s v="Sebaldella "/>
        <s v="Sedimenticola "/>
        <s v="Selenomonas "/>
        <s v="Serratia "/>
        <s v="Shewanella "/>
        <s v="Shigella "/>
        <s v="Siccibacter "/>
        <s v="Simkania "/>
        <s v="Singulisphaera "/>
        <s v="Sinorhizobium "/>
        <s v="Sodalis "/>
        <s v="Solibacillus "/>
        <s v="Sphingobium "/>
        <s v="Sphingomonas "/>
        <s v="Sphingopyxis "/>
        <s v="Spiroplasma "/>
        <s v="Spirosoma "/>
        <s v="Spongiibacter "/>
        <s v="Sporosarcina "/>
        <s v="Stanieria "/>
        <s v="Staphylococcus "/>
        <s v="Stenotrophomonas "/>
        <s v="Streptobacillus "/>
        <s v="Streptococcus "/>
        <s v="Streptomyces "/>
        <s v="Streptosporangium "/>
        <s v="Sulfitobacter "/>
        <s v="Sulfobacillus "/>
        <s v="Sulfolobus "/>
        <s v="Sulfuricella "/>
        <s v="Sulfuricurvum "/>
        <s v="Synechococcus "/>
        <s v="Synechocystis "/>
        <s v="Tatumella "/>
        <s v="Terribacillus "/>
        <s v="Tetragenococcus "/>
        <s v="Thalassospira "/>
        <s v="Thauera "/>
        <s v="Thermoanaerobacterium "/>
        <s v="Thermobacillus "/>
        <s v="Thermococcus "/>
        <s v="Thermofilum "/>
        <s v="Thermomicrobium "/>
        <s v="Thermoplasma "/>
        <s v="Thermotoga "/>
        <s v="Thermovibrio "/>
        <s v="Thermovirga "/>
        <s v="Thermus "/>
        <s v="Thioalkalivibrio "/>
        <s v="Thioflavicoccus "/>
        <s v="Thiolapillus "/>
        <s v="Thiomonas "/>
        <s v="Tistrella "/>
        <s v="Tomato "/>
        <s v="Tremblaya "/>
        <s v="Treponema "/>
        <s v="Trichoderma "/>
        <s v="Trueperella "/>
        <s v="Tsukamurella "/>
        <s v="Turneriella "/>
        <s v="Variovorax "/>
        <s v="Veillonella "/>
        <s v="Verminephrobacter "/>
        <s v="Verrucosispora "/>
        <s v="Vibrio "/>
        <s v="Vicia "/>
        <s v="Virgibacillus "/>
        <s v="Waddlia "/>
        <s v="Weissella "/>
        <s v="Wenxinia "/>
        <s v="Wheat "/>
        <s v="Wigglesworthia "/>
        <s v="Xanthobacter "/>
        <s v="Xanthomonas "/>
        <s v="Xenorhabdus "/>
        <s v="Xylanimonas "/>
        <s v="Xylella "/>
        <s v="Yersinia "/>
        <s v="Zea "/>
        <s v="Zygosaccharomyces "/>
        <s v="Zymomonas "/>
        <m/>
      </sharedItems>
    </cacheField>
    <cacheField name="Species" numFmtId="0">
      <sharedItems count="850">
        <s v=" abscessus"/>
        <s v=" abyssi"/>
        <s v=" aceti"/>
        <s v=" aceticum"/>
        <s v=" acetivorans"/>
        <s v=" acetobutylicum"/>
        <s v=" acidaminophilum"/>
        <s v=" acidilactici"/>
        <s v=" acidiphila"/>
        <s v=" acidiphilus"/>
        <s v=" acidipiscis"/>
        <s v=" acidipropionici"/>
        <s v=" acidocaldarius"/>
        <s v=" acidophilum"/>
        <s v=" acidophilus"/>
        <s v=" acidovorans"/>
        <s v=" acinonychis"/>
        <s v=" acnes"/>
        <s v=" actinomycetemcomitans"/>
        <s v=" acuminata"/>
        <s v=" adhaerens"/>
        <s v=" aeolicus"/>
        <s v=" aerogenes"/>
        <s v=" aeruginosa"/>
        <s v=" aestuarii"/>
        <s v=" aestuarina"/>
        <s v=" aetherivorans"/>
        <s v=" africae"/>
        <s v=" afzelii"/>
        <s v=" agalactiae"/>
        <s v=" agardhii"/>
        <s v=" agglomerans"/>
        <s v=" agnetis"/>
        <s v=" aidingensis"/>
        <s v=" alaskensis"/>
        <s v=" albilineans"/>
        <s v=" albulus"/>
        <s v=" album"/>
        <s v=" albus"/>
        <s v=" alcalifaciens"/>
        <s v=" alcaligenes"/>
        <s v=" alcaliphilum"/>
        <s v=" alfalfae"/>
        <s v=" algicola"/>
        <s v=" alginolyticus"/>
        <s v=" alpinus"/>
        <s v=" alvei"/>
        <s v=" amalonaticus"/>
        <s v=" ambifaria"/>
        <s v=" ambivalens"/>
        <s v=" ambofaciens"/>
        <s v=" aminophilus"/>
        <s v=" ammonificans"/>
        <s v=" amygdali"/>
        <s v=" amyloliquefaciens"/>
        <s v=" amylovora"/>
        <s v=" amylovorus"/>
        <s v=" ananatis"/>
        <s v=" anatipestifer"/>
        <s v=" anatis"/>
        <s v=" anguillarum"/>
        <s v=" antarcticus"/>
        <s v=" anthracis"/>
        <s v=" anthropi"/>
        <s v=" anulatus"/>
        <s v=" aobensis"/>
        <s v=" aphidicola"/>
        <s v=" aponinum"/>
        <s v=" aquaticus"/>
        <s v=" aquatilis"/>
        <s v=" arabatum"/>
        <s v=" arboricola"/>
        <s v=" arcticus"/>
        <s v=" arenae"/>
        <s v=" argenteus"/>
        <s v=" arilaitensis"/>
        <s v=" arlettae"/>
        <s v=" aromaticivorans"/>
        <s v=" aromaticum"/>
        <s v=" arsenitoxydans"/>
        <s v=" aryabhattai"/>
        <s v=" asburiae"/>
        <s v=" asteroides"/>
        <s v=" asymbiotica"/>
        <s v=" atlanticus"/>
        <s v=" atrosepticum"/>
        <s v=" atypicum"/>
        <s v=" aurantiacus"/>
        <s v=" aureofaciens"/>
        <s v=" aurescens"/>
        <s v=" aureus"/>
        <s v=" aurimucosum"/>
        <s v=" australis"/>
        <s v=" autotrophica"/>
        <s v=" autotrophicum"/>
        <s v=" autotrophicus"/>
        <s v=" avenae"/>
        <s v=" avermitilis"/>
        <s v=" avium"/>
        <s v=" axonopodis"/>
        <s v=" bacterium"/>
        <s v=" bailii"/>
        <s v=" baltica"/>
        <s v=" baratii"/>
        <s v=" barkeri"/>
        <s v=" barophilus"/>
        <s v=" baumannii"/>
        <s v=" bavariensis"/>
        <s v=" benzoatilytica"/>
        <s v=" bereziniae"/>
        <s v=" bescii"/>
        <s v=" bestiarum"/>
        <s v=" bifidum"/>
        <s v=" biflexa"/>
        <s v=" big"/>
        <s v=" billingiae"/>
        <s v=" bisporus"/>
        <s v=" bissettii"/>
        <s v=" bizzozeronii"/>
        <s v=" blasticus"/>
        <s v=" blue"/>
        <s v=" bombysepticus"/>
        <s v=" bongori"/>
        <s v=" borgpetersenii"/>
        <s v=" borinquense"/>
        <s v=" borstelensis"/>
        <s v=" boryana"/>
        <s v=" botulinum"/>
        <s v=" bovienii"/>
        <s v=" bovis"/>
        <s v=" boydii"/>
        <s v=" branchiophilum"/>
        <s v=" brandeum"/>
        <s v=" brasilense"/>
        <s v=" breve"/>
        <s v=" brevis"/>
        <s v=" bronchialis"/>
        <s v=" bronchiseptica"/>
        <s v=" buchneri"/>
        <s v=" burgdorferi"/>
        <s v=" burnetii"/>
        <s v=" butyricum"/>
        <s v=" butzleri"/>
        <s v=" calcoaceticus"/>
        <s v=" caldus"/>
        <s v=" callunae"/>
        <s v=" campbellii"/>
        <s v=" campestris"/>
        <s v=" canicola"/>
        <s v=" canimorsus"/>
        <s v=" capitis"/>
        <s v=" capricolum"/>
        <s v=" capsulatus"/>
        <s v=" carboxidivorans"/>
        <s v=" carboxidovorans"/>
        <s v=" caribensis"/>
        <s v=" carnosum"/>
        <s v=" casei"/>
        <s v=" caseolyticus"/>
        <s v=" cassavae"/>
        <s v=" catarrhalis"/>
        <s v=" catenulatum"/>
        <s v=" cattleya"/>
        <s v=" caviae"/>
        <s v=" cecembensis"/>
        <s v=" celatum"/>
        <s v=" cellulosilytica"/>
        <s v=" cellulosilyticus"/>
        <s v=" cenocepacia"/>
        <s v=" cepacia"/>
        <s v=" cereus"/>
        <s v=" cerevisiae"/>
        <s v=" cetorum"/>
        <s v=" chauvoei"/>
        <s v=" chilensis"/>
        <s v=" chlorophenolicum"/>
        <s v=" chlorophenolicus"/>
        <s v=" chlororaphis"/>
        <s v=" cholerae"/>
        <s v=" chondrophila"/>
        <s v=" chromogenes"/>
        <s v=" chroococcum"/>
        <s v=" chubuense"/>
        <s v=" chungbukense"/>
        <s v=" cibaria"/>
        <s v=" ciceri"/>
        <s v=" cinaedi"/>
        <s v=" cincinnatiensis"/>
        <s v=" citrea"/>
        <s v=" citreum"/>
        <s v=" citreus"/>
        <s v=" citri"/>
        <s v=" clausii"/>
        <s v=" claussenii"/>
        <s v=" clavuligerus"/>
        <s v=" cloacae"/>
        <s v=" coagulans"/>
        <s v=" coelicolor"/>
        <s v=" coli"/>
        <s v=" collinus"/>
        <s v=" composti"/>
        <s v=" concilii"/>
        <s v=" concisus"/>
        <s v=" condimenti"/>
        <s v=" coralliilyticus"/>
        <s v=" corrodens"/>
        <s v=" cottewii"/>
        <s v=" crassa"/>
        <s v=" crassostreae"/>
        <s v=" crocidurae"/>
        <s v=" cryaerophilus"/>
        <s v=" cryohalolentis"/>
        <s v=" cryptum"/>
        <s v=" curvatus"/>
        <s v=" cyaneus"/>
        <s v=" cyanosphaera"/>
        <s v=" cylindrica"/>
        <s v=" cytotoxicus"/>
        <s v=" damnosus"/>
        <s v=" damselae"/>
        <s v=" davawensis"/>
        <s v=" degensii"/>
        <s v=" delbrueckii"/>
        <s v=" denitrificans"/>
        <s v=" dentalis"/>
        <s v=" denticola"/>
        <s v=" deserti"/>
        <s v=" desulfuricans"/>
        <s v=" dhakensis"/>
        <s v=" diazotrophicus"/>
        <s v=" difficile"/>
        <s v=" dioxanivorans"/>
        <s v=" diphtheriae"/>
        <s v=" doosanense"/>
        <s v=" doucetiae"/>
        <s v=" dublinensis"/>
        <s v=" dumoffii"/>
        <s v=" durans"/>
        <s v=" durus"/>
        <s v=" duttonii"/>
        <s v=" dysenteriae"/>
        <s v=" dysgalactiae"/>
        <s v=" efficiens"/>
        <s v=" eiseniae"/>
        <s v=" elongatus"/>
        <s v=" endosymbiont"/>
        <s v=" enterica"/>
        <s v=" enterocolitica"/>
        <s v=" entomophila"/>
        <s v=" epidermidis"/>
        <s v=" epipsammum"/>
        <s v=" equi"/>
        <s v=" erythropolis"/>
        <s v=" etli"/>
        <s v=" eubayanus"/>
        <s v=" europaeus"/>
        <s v=" eurythermalis"/>
        <s v=" eutropha"/>
        <s v=" euvesicatoria"/>
        <s v=" evestigatum"/>
        <s v=" excentricus"/>
        <s v=" extorquens"/>
        <s v=" faba"/>
        <s v=" fabrum"/>
        <s v=" faecalis"/>
        <s v=" faecigallinarum"/>
        <s v=" faecium"/>
        <s v=" fallonii"/>
        <s v=" falsenii"/>
        <s v=" farciminis"/>
        <s v=" farcinica"/>
        <s v=" fascians"/>
        <s v=" fastidiosa"/>
        <s v=" felis"/>
        <s v=" fergusonii"/>
        <s v=" fermentati"/>
        <s v=" fermentum"/>
        <s v=" ferrireducens"/>
        <s v=" ferrooxidans"/>
        <s v=" fervens"/>
        <s v=" fetus"/>
        <s v=" fibrisolvens"/>
        <s v=" finlandensis"/>
        <s v=" firmibasis"/>
        <s v=" fischeri"/>
        <s v=" flavefaciens"/>
        <s v=" flavovirens"/>
        <s v=" flexneri"/>
        <s v=" fluorescens"/>
        <s v=" fluvialis"/>
        <s v=" foveolarum"/>
        <s v=" fragilis"/>
        <s v=" frappieri"/>
        <s v=" frederiksenii"/>
        <s v=" fredii"/>
        <s v=" freirei"/>
        <s v=" freudenreichii"/>
        <s v=" freundii"/>
        <s v=" fribergensis"/>
        <s v=" fuliginis"/>
        <s v=" fulva"/>
        <s v=" fulvus"/>
        <s v=" fungivorans"/>
        <s v=" fungorum"/>
        <s v=" fuscans"/>
        <s v=" galegae"/>
        <s v=" gallaeciensis"/>
        <s v=" gallicum"/>
        <s v=" gallinarum"/>
        <s v=" gallolyticus"/>
        <s v=" garinii"/>
        <s v=" garvieae"/>
        <s v=" gasseri"/>
        <s v=" genomosp."/>
        <s v=" geothermalis"/>
        <s v=" ghanaensis"/>
        <s v=" gibbonsii"/>
        <s v=" giganteum"/>
        <s v=" gigas"/>
        <s v=" gilvum"/>
        <s v=" gladioli"/>
        <s v=" glauca"/>
        <s v=" glaucescens"/>
        <s v=" glossinidia"/>
        <s v=" glossinidius"/>
        <s v=" glucosetrophus"/>
        <s v=" glumae"/>
        <s v=" glutamicum"/>
        <s v=" glyciniphilum"/>
        <s v=" gobiensis"/>
        <s v=" gonorrhoeae"/>
        <s v=" grahamii"/>
        <s v=" graminis"/>
        <s v=" grandis"/>
        <s v=" granulosum"/>
        <s v=" grayi"/>
        <s v=" gryphiswaldense"/>
        <s v=" guangzhouensis"/>
        <s v=" guttiformis"/>
        <s v=" hackeliae"/>
        <s v=" haemolytica"/>
        <s v=" haemolyticum"/>
        <s v=" haemolyticus"/>
        <s v=" haeundaensis"/>
        <s v=" halophilus"/>
        <s v=" halotolerans"/>
        <s v=" hamburgensis"/>
        <s v=" harundinacea"/>
        <s v=" harveyi"/>
        <s v=" harzianum"/>
        <s v=" helvetica"/>
        <s v=" helveticus"/>
        <s v=" hengshuiensis"/>
        <s v=" henricii"/>
        <s v=" hermsii"/>
        <s v=" hilgardii"/>
        <s v=" hirae"/>
        <s v=" hispanica"/>
        <s v=" hokkaidonensis"/>
        <s v=" hollandica"/>
        <s v=" hominis"/>
        <s v=" hongkongensis"/>
        <s v=" hospitalis"/>
        <s v=" huakuii"/>
        <s v=" hydrocarbonoclasticus"/>
        <s v=" hydrophila"/>
        <s v=" hydrossis"/>
        <s v=" hydrothermalis"/>
        <s v=" hygroscopicus"/>
        <s v=" hyicus"/>
        <s v=" hyodysenteriae"/>
        <s v=" ictaluri"/>
        <s v=" iguaniorum"/>
        <s v=" incarnatus"/>
        <s v=" indica"/>
        <s v=" indicus"/>
        <s v=" infantarius"/>
        <s v=" infantis"/>
        <s v=" influenzae"/>
        <s v=" inhibens"/>
        <s v=" innocua"/>
        <s v=" intermedia"/>
        <s v=" intermedius"/>
        <s v=" interrogans"/>
        <s v=" intracellularis"/>
        <s v=" islandicus"/>
        <s v=" japonica"/>
        <s v=" japonicum"/>
        <s v=" jeikeium"/>
        <s v=" jejuni"/>
        <s v=" jensenii"/>
        <s v=" jeotgali"/>
        <s v=" johnsonii"/>
        <s v=" joobiniege"/>
        <s v=" jostii"/>
        <s v=" junii"/>
        <s v=" kalamazoonesis"/>
        <s v=" kansasii"/>
        <s v=" kashiwanohense"/>
        <s v=" kashmirensis"/>
        <s v=" kaustophilus"/>
        <s v=" kefiranofaciens"/>
        <s v=" kimchii"/>
        <s v=" kitaharae"/>
        <s v=" kluyveri"/>
        <s v=" koreensis"/>
        <s v=" koseri"/>
        <s v=" kristjanssonii"/>
        <s v=" kujiense"/>
        <s v=" kunkelii"/>
        <s v=" lactamica"/>
        <s v=" lactis"/>
        <s v=" lacusprofundi"/>
        <s v=" lari"/>
        <s v=" larsenii"/>
        <s v=" larvae"/>
        <s v=" laterosporus"/>
        <s v=" laurentii"/>
        <s v=" lavendulae"/>
        <s v=" leachii"/>
        <s v=" leaf"/>
        <s v=" leafhopper"/>
        <s v=" leeuwenhoekii"/>
        <s v=" leguminosarum"/>
        <s v=" lemaneiformis"/>
        <s v=" lentus"/>
        <s v=" leptomitiformis"/>
        <s v=" licheniformis"/>
        <s v=" lienii"/>
        <s v=" liflandii"/>
        <s v=" limi"/>
        <s v=" limicola"/>
        <s v=" limnophila"/>
        <s v=" linens"/>
        <s v=" linguale"/>
        <s v=" lipoferum"/>
        <s v=" liquefaciens"/>
        <s v=" litoralis"/>
        <s v=" little"/>
        <s v=" lividans"/>
        <s v=" longbeachae"/>
        <s v=" longum"/>
        <s v=" loti"/>
        <s v=" lovleyi"/>
        <s v=" lucentense"/>
        <s v=" lugdunensis"/>
        <s v=" luteus"/>
        <s v=" lwoffii"/>
        <s v=" macacae"/>
        <s v=" macedonicus"/>
        <s v=" macleodii"/>
        <s v=" macrogoltabida"/>
        <s v=" magadii"/>
        <s v=" magna"/>
        <s v=" magneticum"/>
        <s v=" magneticus"/>
        <s v=" mahii"/>
        <s v=" malonaticus"/>
        <s v=" maltophilia"/>
        <s v=" mandelii"/>
        <s v=" mannitolilytica"/>
        <s v=" marburgensis"/>
        <s v=" marcescens"/>
        <s v=" marcusii"/>
        <s v=" marina"/>
        <s v=" marinum"/>
        <s v=" marinus"/>
        <s v=" maripaludis"/>
        <s v=" maris"/>
        <s v=" marismortui"/>
        <s v=" maritimus"/>
        <s v=" massiliae"/>
        <s v=" mays"/>
        <s v=" medellinensis"/>
        <s v=" media"/>
        <s v=" medicae"/>
        <s v=" mediterranei"/>
        <s v=" megaterium"/>
        <s v=" meliloti"/>
        <s v=" melliferum"/>
        <s v=" meningitidis"/>
        <s v=" mesenteroides"/>
        <s v=" metallidurans"/>
        <s v=" metallireducens"/>
        <s v=" methanolicus"/>
        <s v=" methylohalidivorans"/>
        <s v=" methylotrophicus"/>
        <s v=" methylutens"/>
        <s v=" michiganensis"/>
        <s v=" migulae"/>
        <s v=" mikurensis"/>
        <s v=" mimigardefordensis"/>
        <s v=" minutus"/>
        <s v=" mirabilis"/>
        <s v=" miyamotoi"/>
        <s v=" mobilis"/>
        <s v=" monacensis"/>
        <s v=" moniliformis"/>
        <s v=" monocytogenes"/>
        <s v=" moraviensis"/>
        <s v=" morbirosei"/>
        <s v=" morganii"/>
        <s v=" mucosae"/>
        <s v=" mukohataei"/>
        <s v=" multiformis"/>
        <s v=" multivorans"/>
        <s v=" multivorum"/>
        <s v=" multocida"/>
        <s v=" mundtii"/>
        <s v=" muriaticus"/>
        <s v=" muridarum"/>
        <s v=" mustelae"/>
        <s v=" mutans"/>
        <s v=" mycoides"/>
        <s v=" naphthalenivorans"/>
        <s v=" naphthovorans"/>
        <s v=" napus"/>
        <s v=" natalensis"/>
        <s v=" nautili"/>
        <s v=" necator"/>
        <s v=" negevensis"/>
        <s v=" nematophila"/>
        <s v=" neozealandicus"/>
        <s v=" nicotinovorans"/>
        <s v=" nigripulchritudo"/>
        <s v=" nigro-viridis"/>
        <s v=" nishinomiyaensis"/>
        <s v=" nitroreducens"/>
        <s v=" niveus"/>
        <s v=" nodosus"/>
        <s v=" nodulans"/>
        <s v=" nosocomialis"/>
        <s v=" novyi"/>
        <s v=" nucleatum"/>
        <s v=" oakridgensis"/>
        <s v=" occultus"/>
        <s v=" oceani"/>
        <s v=" oeni"/>
        <s v=" oguniense"/>
        <s v=" okinawensis"/>
        <s v=" oligotrophica"/>
        <s v=" oneidensis"/>
        <s v=" opacus"/>
        <s v=" orientalis"/>
        <s v=" oryzae"/>
        <s v=" oshimae"/>
        <s v=" oshimai"/>
        <s v=" ostreatus"/>
        <s v=" oxalativorans"/>
        <s v=" oxydans"/>
        <s v=" oxysporum"/>
        <s v=" oxytoca"/>
        <s v=" pallida"/>
        <s v=" pallidum"/>
        <s v=" palustris"/>
        <s v=" pantotrophus"/>
        <s v=" paracasei"/>
        <s v=" paragallinarum"/>
        <s v=" parahaemolyticus"/>
        <s v=" parainfluenzae"/>
        <s v=" paralicheniformis"/>
        <s v=" parapertussis"/>
        <s v=" paraplantarum"/>
        <s v=" parasanguinis"/>
        <s v=" parasitica"/>
        <s v=" parva"/>
        <s v=" pasteuri"/>
        <s v=" pasteurianum"/>
        <s v=" pasteurianus"/>
        <s v=" paurometabola"/>
        <s v=" pea"/>
        <s v=" peacockii"/>
        <s v=" pellirubrum"/>
        <s v=" peloridis"/>
        <s v=" pendens"/>
        <s v=" pentaromativorans"/>
        <s v=" pentosaceus"/>
        <s v=" pentosus"/>
        <s v=" peraridilitoris"/>
        <s v=" perfringens"/>
        <s v=" pertussis"/>
        <s v=" pestis"/>
        <s v=" petroleiphilum"/>
        <s v=" petrophila"/>
        <s v=" phaeochromogenes"/>
        <s v=" pharaonis"/>
        <s v=" phaseoli"/>
        <s v=" phenanthrenivorans"/>
        <s v=" phenoliruptrix"/>
        <s v=" philomiragia"/>
        <s v=" phymatum"/>
        <s v=" phytofirmans"/>
        <s v=" pickettii"/>
        <s v=" piezophila"/>
        <s v=" piscium"/>
        <s v=" pittii"/>
        <s v=" plantarii"/>
        <s v=" plantarum"/>
        <s v=" planticola"/>
        <s v=" pleuropneumoniae"/>
        <s v=" plutonius"/>
        <s v=" plymuthica"/>
        <s v=" pneumoniae"/>
        <s v=" pneumophila"/>
        <s v=" polycephalum"/>
        <s v=" polyisoprenivorans"/>
        <s v=" polymyxa"/>
        <s v=" polytropus"/>
        <s v=" pomeroyi"/>
        <s v=" popilliae"/>
        <s v=" populi"/>
        <s v=" porcitonsillarum"/>
        <s v=" praecaptivus"/>
        <s v=" pratensis"/>
        <s v=" prevotii"/>
        <s v=" prieurii"/>
        <s v=" prima"/>
        <s v=" profundum"/>
        <s v=" profundus"/>
        <s v=" proliferatum"/>
        <s v=" propionicus"/>
        <s v=" proteamaculans"/>
        <s v=" proteoclasticus"/>
        <s v=" proteolyticus"/>
        <s v=" pseudocatenulatum"/>
        <s v=" pseudofirmus"/>
        <s v=" pseudolongum"/>
        <s v=" pseudomallei"/>
        <s v=" pseudopneumoniae"/>
        <s v=" pseudotuberculosis"/>
        <s v=" psittaci"/>
        <s v=" psychrophila"/>
        <s v=" psychrophilum"/>
        <s v=" pulchra"/>
        <s v=" pullorum"/>
        <s v=" pumilus"/>
        <s v=" punctiforme"/>
        <s v=" putida"/>
        <s v=" putidum"/>
        <s v=" pylori"/>
        <s v=" pyogenes"/>
        <s v=" pyridinivorans"/>
        <s v=" pyrifoliae"/>
        <s v=" pyrrocinia"/>
        <s v=" radiobacter"/>
        <s v=" radiodurans"/>
        <s v=" radiopugnans"/>
        <s v=" radioresistens"/>
        <s v=" radiotolerans"/>
        <s v=" recurrentis"/>
        <s v=" renale"/>
        <s v=" rennini"/>
        <s v=" resinovorans"/>
        <s v=" resistens"/>
        <s v=" retbaense"/>
        <s v=" rettgeri"/>
        <s v=" reuteri"/>
        <s v=" rhamnosus"/>
        <s v=" rhinotracheale"/>
        <s v=" rhipicephali"/>
        <s v=" rhizogenes"/>
        <s v=" rhizoxinica"/>
        <s v=" rhodochrous"/>
        <s v=" rhombi"/>
        <s v=" rhusiopathiae"/>
        <s v=" robusta"/>
        <s v=" rochei"/>
        <s v=" rodentium"/>
        <s v=" roreri"/>
        <s v=" rosaria"/>
        <s v=" rosea"/>
        <s v=" roseochromogenus"/>
        <s v=" roseum"/>
        <s v=" ruber"/>
        <s v=" rubrum"/>
        <s v=" ruckeri"/>
        <s v=" ruminantium"/>
        <s v=" ruminicola"/>
        <s v=" sacchari"/>
        <s v=" saccharolyticum"/>
        <s v=" saccharoperbutylacetonicum"/>
        <s v=" saccharovorum"/>
        <s v=" safensis"/>
        <s v=" sakazakii"/>
        <s v=" sakei"/>
        <s v=" salanitronis"/>
        <s v=" salinarum"/>
        <s v=" salivarius"/>
        <s v=" salmonicida"/>
        <s v=" salmonis"/>
        <s v=" sanfranciscensis"/>
        <s v=" sanxanigenens"/>
        <s v=" saprophyticus"/>
        <s v=" sativa"/>
        <s v=" savastanoi"/>
        <s v=" schoenbuchensis"/>
        <s v=" sciuri"/>
        <s v=" scotoductus"/>
        <s v=" shibae"/>
        <s v=" shilonii"/>
        <s v=" sibiricum"/>
        <s v=" silvanus"/>
        <s v=" silvestris"/>
        <s v=" similis"/>
        <s v=" simulans"/>
        <s v=" slithyformis"/>
        <s v=" smegmatis"/>
        <s v=" smithii"/>
        <s v=" sneebia"/>
        <s v=" sobria"/>
        <s v=" solanacearum"/>
        <s v=" solani"/>
        <s v=" solfataricus"/>
        <s v=" somni"/>
        <s v=" somnus"/>
        <s v=" sonnei"/>
        <s v=" sp."/>
        <s v=" sphaericus"/>
        <s v=" sphaeroides"/>
        <s v=" spielmanii"/>
        <s v=" stagnale"/>
        <s v=" stali"/>
        <s v=" stearothermophilus"/>
        <s v=" stomatis"/>
        <s v=" stratosphericus"/>
        <s v=" striatum"/>
        <s v=" stuartii"/>
        <s v=" stutzeri"/>
        <s v=" subflavus"/>
        <s v=" subterraneus"/>
        <s v=" subtilis"/>
        <s v=" succinifaciens"/>
        <s v=" suis"/>
        <s v=" sulfexigens"/>
        <s v=" sulfidophilum"/>
        <s v=" sulfurireducens"/>
        <s v=" swuensis"/>
        <s v=" symbiont"/>
        <s v=" syringae"/>
        <s v=" taeniospiralis"/>
        <s v=" taiwanense"/>
        <s v=" taiwanensis"/>
        <s v=" tapetis"/>
        <s v=" tarda"/>
        <s v=" tasmaniensis"/>
        <s v=" taxi"/>
        <s v=" temperatus"/>
        <s v=" tengchongensis"/>
        <s v=" termitidis"/>
        <s v=" testosteroni"/>
        <s v=" tetani"/>
        <s v=" thailandensis"/>
        <s v=" thalassica"/>
        <s v=" thermalis"/>
        <s v=" thermautotrophicus"/>
        <s v=" thermocellum"/>
        <s v=" thermodenitrificans"/>
        <s v=" thermoglucosidasius"/>
        <s v=" thermophilus"/>
        <s v=" thermosaccharolyticum"/>
        <s v=" thermotolerans"/>
        <s v=" thetaiotaomicron"/>
        <s v=" thuringiensis"/>
        <s v=" tiamatea"/>
        <s v=" tibetensis"/>
        <s v=" tiedjei"/>
        <s v=" tigurinus"/>
        <s v=" toyonensis"/>
        <s v=" trachomatis"/>
        <s v=" tractuosa"/>
        <s v=" translucens"/>
        <s v=" trehalosi"/>
        <s v=" tribocorum"/>
        <s v=" tropici"/>
        <s v=" tuberculosis"/>
        <s v=" tuberculostearicum"/>
        <s v=" tubiashii"/>
        <s v=" tularensis"/>
        <s v=" tumefaciens"/>
        <s v=" tundricola"/>
        <s v=" turicatae"/>
        <s v=" turicensis"/>
        <s v=" turkmenica"/>
        <s v=" ulcerans"/>
        <s v=" universalis"/>
        <s v=" urativorans"/>
        <s v=" ureae"/>
        <s v=" ureicelerivorans"/>
        <s v=" vacuolata"/>
        <s v=" vagans"/>
        <s v=" valaisiana"/>
        <s v=" valericigenes"/>
        <s v=" variabilis"/>
        <s v=" varigena"/>
        <s v=" variicola"/>
        <s v=" venetianus"/>
        <s v=" venezuelae"/>
        <s v=" vervacti"/>
        <s v=" vietnamensis"/>
        <s v=" vietnamiensis"/>
        <s v=" vinosum"/>
        <s v=" violaceoruber"/>
        <s v=" violaceusniger"/>
        <s v=" viscosa"/>
        <s v=" vitis"/>
        <s v=" volcanii"/>
        <s v=" vulcanius"/>
        <s v=" vulgare"/>
        <s v=" vulgaris"/>
        <s v=" vulnificus"/>
        <s v=" walsbyi"/>
        <s v=" waltii"/>
        <s v=" warneri"/>
        <s v=" watsonii"/>
        <s v=" weihenstephanensis"/>
        <s v=" wenxiniae"/>
        <s v=" westfalica"/>
        <s v=" witches'-broom"/>
        <s v=" wittichii"/>
        <s v=" wodanis"/>
        <s v=" xanaduensis"/>
        <s v=" xenophagum"/>
        <s v=" xiamenensis"/>
        <s v=" xylinus"/>
        <s v=" xylosoxidans"/>
        <s v=" xylosus"/>
        <s v=" yanoikuyae"/>
        <s v=" yeatsii"/>
        <s v=" yellows"/>
        <s v=" yongonense"/>
        <s v=" zancles"/>
        <s v=" zucineum"/>
        <s v="-"/>
        <s v="acanthamoebae"/>
        <s v="amblyommii "/>
        <s v="armatura "/>
        <s v="australiense"/>
        <s v="capsulata "/>
        <s v="carbekii "/>
        <s v="cicadellinicola "/>
        <s v="defensa "/>
        <s v="insecticola "/>
        <s v="katoptron "/>
        <s v="pediculicola "/>
        <s v="phenacola "/>
        <s v="phosphatis "/>
        <s v="pseudotrichonymphae "/>
        <s v="sp. "/>
        <s v="symbiosus "/>
        <m/>
      </sharedItems>
    </cacheField>
    <cacheField name="Plasmids" numFmtId="0">
      <sharedItems count="2">
        <n v="1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10">
  <r>
    <x v="0"/>
    <x v="0"/>
    <x v="1"/>
    <x v="25"/>
    <x v="31"/>
    <x v="3691"/>
    <x v="2519"/>
    <x v="5514"/>
    <x v="452"/>
    <x v="76"/>
    <x v="380"/>
    <x v="0"/>
    <x v="0"/>
    <x v="0"/>
    <x v="390"/>
    <x v="0"/>
    <x v="0"/>
    <x v="0"/>
    <x v="832"/>
    <x v="0"/>
  </r>
  <r>
    <x v="1"/>
    <x v="1"/>
    <x v="1"/>
    <x v="6"/>
    <x v="34"/>
    <x v="1149"/>
    <x v="2173"/>
    <x v="2311"/>
    <x v="4332"/>
    <x v="1790"/>
    <x v="365"/>
    <x v="0"/>
    <x v="0"/>
    <x v="0"/>
    <x v="507"/>
    <x v="47"/>
    <x v="0"/>
    <x v="0"/>
    <x v="832"/>
    <x v="0"/>
  </r>
  <r>
    <x v="2"/>
    <x v="1"/>
    <x v="1"/>
    <x v="6"/>
    <x v="34"/>
    <x v="1150"/>
    <x v="2174"/>
    <x v="2312"/>
    <x v="2108"/>
    <x v="1411"/>
    <x v="477"/>
    <x v="0"/>
    <x v="0"/>
    <x v="0"/>
    <x v="502"/>
    <x v="1"/>
    <x v="0"/>
    <x v="0"/>
    <x v="832"/>
    <x v="0"/>
  </r>
  <r>
    <x v="3"/>
    <x v="2"/>
    <x v="1"/>
    <x v="25"/>
    <x v="31"/>
    <x v="3701"/>
    <x v="2141"/>
    <x v="4995"/>
    <x v="658"/>
    <x v="141"/>
    <x v="453"/>
    <x v="0"/>
    <x v="0"/>
    <x v="0"/>
    <x v="463"/>
    <x v="0"/>
    <x v="0"/>
    <x v="0"/>
    <x v="832"/>
    <x v="0"/>
  </r>
  <r>
    <x v="4"/>
    <x v="3"/>
    <x v="1"/>
    <x v="13"/>
    <x v="17"/>
    <x v="1835"/>
    <x v="3056"/>
    <x v="2818"/>
    <x v="313"/>
    <x v="551"/>
    <x v="265"/>
    <x v="0"/>
    <x v="0"/>
    <x v="0"/>
    <x v="264"/>
    <x v="0"/>
    <x v="25"/>
    <x v="0"/>
    <x v="832"/>
    <x v="0"/>
  </r>
  <r>
    <x v="5"/>
    <x v="5"/>
    <x v="1"/>
    <x v="13"/>
    <x v="17"/>
    <x v="1799"/>
    <x v="0"/>
    <x v="6145"/>
    <x v="4286"/>
    <x v="195"/>
    <x v="496"/>
    <x v="0"/>
    <x v="0"/>
    <x v="0"/>
    <x v="508"/>
    <x v="0"/>
    <x v="25"/>
    <x v="0"/>
    <x v="832"/>
    <x v="0"/>
  </r>
  <r>
    <x v="6"/>
    <x v="4"/>
    <x v="1"/>
    <x v="13"/>
    <x v="17"/>
    <x v="1800"/>
    <x v="0"/>
    <x v="6142"/>
    <x v="2834"/>
    <x v="279"/>
    <x v="387"/>
    <x v="0"/>
    <x v="0"/>
    <x v="0"/>
    <x v="399"/>
    <x v="0"/>
    <x v="25"/>
    <x v="0"/>
    <x v="832"/>
    <x v="0"/>
  </r>
  <r>
    <x v="7"/>
    <x v="4"/>
    <x v="1"/>
    <x v="13"/>
    <x v="17"/>
    <x v="1799"/>
    <x v="0"/>
    <x v="6141"/>
    <x v="4271"/>
    <x v="175"/>
    <x v="488"/>
    <x v="0"/>
    <x v="0"/>
    <x v="0"/>
    <x v="500"/>
    <x v="1"/>
    <x v="25"/>
    <x v="0"/>
    <x v="832"/>
    <x v="0"/>
  </r>
  <r>
    <x v="8"/>
    <x v="6"/>
    <x v="1"/>
    <x v="13"/>
    <x v="17"/>
    <x v="5079"/>
    <x v="1903"/>
    <x v="1809"/>
    <x v="5421"/>
    <x v="1988"/>
    <x v="419"/>
    <x v="0"/>
    <x v="0"/>
    <x v="0"/>
    <x v="437"/>
    <x v="12"/>
    <x v="25"/>
    <x v="0"/>
    <x v="832"/>
    <x v="0"/>
  </r>
  <r>
    <x v="9"/>
    <x v="6"/>
    <x v="1"/>
    <x v="13"/>
    <x v="17"/>
    <x v="5079"/>
    <x v="1904"/>
    <x v="1808"/>
    <x v="3484"/>
    <x v="2552"/>
    <x v="482"/>
    <x v="0"/>
    <x v="0"/>
    <x v="0"/>
    <x v="497"/>
    <x v="18"/>
    <x v="25"/>
    <x v="0"/>
    <x v="832"/>
    <x v="0"/>
  </r>
  <r>
    <x v="10"/>
    <x v="7"/>
    <x v="1"/>
    <x v="21"/>
    <x v="24"/>
    <x v="3410"/>
    <x v="532"/>
    <x v="1063"/>
    <x v="913"/>
    <x v="1499"/>
    <x v="477"/>
    <x v="0"/>
    <x v="0"/>
    <x v="0"/>
    <x v="2"/>
    <x v="18"/>
    <x v="25"/>
    <x v="0"/>
    <x v="832"/>
    <x v="0"/>
  </r>
  <r>
    <x v="11"/>
    <x v="11"/>
    <x v="1"/>
    <x v="21"/>
    <x v="24"/>
    <x v="2400"/>
    <x v="1889"/>
    <x v="4997"/>
    <x v="1069"/>
    <x v="1861"/>
    <x v="380"/>
    <x v="0"/>
    <x v="0"/>
    <x v="0"/>
    <x v="390"/>
    <x v="0"/>
    <x v="25"/>
    <x v="0"/>
    <x v="832"/>
    <x v="0"/>
  </r>
  <r>
    <x v="12"/>
    <x v="8"/>
    <x v="1"/>
    <x v="21"/>
    <x v="24"/>
    <x v="2433"/>
    <x v="649"/>
    <x v="1123"/>
    <x v="1479"/>
    <x v="1232"/>
    <x v="453"/>
    <x v="0"/>
    <x v="0"/>
    <x v="0"/>
    <x v="463"/>
    <x v="0"/>
    <x v="25"/>
    <x v="0"/>
    <x v="832"/>
    <x v="0"/>
  </r>
  <r>
    <x v="13"/>
    <x v="9"/>
    <x v="1"/>
    <x v="21"/>
    <x v="24"/>
    <x v="2178"/>
    <x v="3826"/>
    <x v="5912"/>
    <x v="1245"/>
    <x v="1774"/>
    <x v="421"/>
    <x v="0"/>
    <x v="0"/>
    <x v="0"/>
    <x v="430"/>
    <x v="0"/>
    <x v="25"/>
    <x v="0"/>
    <x v="832"/>
    <x v="0"/>
  </r>
  <r>
    <x v="14"/>
    <x v="10"/>
    <x v="1"/>
    <x v="21"/>
    <x v="24"/>
    <x v="2187"/>
    <x v="3451"/>
    <x v="5596"/>
    <x v="1867"/>
    <x v="2627"/>
    <x v="108"/>
    <x v="0"/>
    <x v="0"/>
    <x v="0"/>
    <x v="108"/>
    <x v="0"/>
    <x v="25"/>
    <x v="0"/>
    <x v="832"/>
    <x v="0"/>
  </r>
  <r>
    <x v="15"/>
    <x v="15"/>
    <x v="1"/>
    <x v="21"/>
    <x v="24"/>
    <x v="4936"/>
    <x v="3310"/>
    <x v="5465"/>
    <x v="623"/>
    <x v="3420"/>
    <x v="380"/>
    <x v="0"/>
    <x v="0"/>
    <x v="0"/>
    <x v="390"/>
    <x v="0"/>
    <x v="25"/>
    <x v="0"/>
    <x v="832"/>
    <x v="0"/>
  </r>
  <r>
    <x v="16"/>
    <x v="13"/>
    <x v="1"/>
    <x v="21"/>
    <x v="24"/>
    <x v="2434"/>
    <x v="648"/>
    <x v="1122"/>
    <x v="824"/>
    <x v="2622"/>
    <x v="335"/>
    <x v="0"/>
    <x v="0"/>
    <x v="0"/>
    <x v="342"/>
    <x v="0"/>
    <x v="25"/>
    <x v="0"/>
    <x v="832"/>
    <x v="0"/>
  </r>
  <r>
    <x v="17"/>
    <x v="12"/>
    <x v="1"/>
    <x v="21"/>
    <x v="24"/>
    <x v="4620"/>
    <x v="4029"/>
    <x v="5953"/>
    <x v="416"/>
    <x v="1987"/>
    <x v="158"/>
    <x v="0"/>
    <x v="0"/>
    <x v="0"/>
    <x v="162"/>
    <x v="0"/>
    <x v="25"/>
    <x v="0"/>
    <x v="832"/>
    <x v="0"/>
  </r>
  <r>
    <x v="18"/>
    <x v="14"/>
    <x v="1"/>
    <x v="21"/>
    <x v="24"/>
    <x v="3881"/>
    <x v="3827"/>
    <x v="5913"/>
    <x v="1281"/>
    <x v="1463"/>
    <x v="421"/>
    <x v="0"/>
    <x v="0"/>
    <x v="0"/>
    <x v="430"/>
    <x v="0"/>
    <x v="25"/>
    <x v="0"/>
    <x v="832"/>
    <x v="0"/>
  </r>
  <r>
    <x v="19"/>
    <x v="16"/>
    <x v="1"/>
    <x v="21"/>
    <x v="24"/>
    <x v="1576"/>
    <x v="3347"/>
    <x v="5140"/>
    <x v="882"/>
    <x v="2911"/>
    <x v="380"/>
    <x v="0"/>
    <x v="0"/>
    <x v="0"/>
    <x v="390"/>
    <x v="0"/>
    <x v="25"/>
    <x v="0"/>
    <x v="832"/>
    <x v="0"/>
  </r>
  <r>
    <x v="20"/>
    <x v="17"/>
    <x v="1"/>
    <x v="21"/>
    <x v="24"/>
    <x v="2510"/>
    <x v="3608"/>
    <x v="5683"/>
    <x v="871"/>
    <x v="3352"/>
    <x v="380"/>
    <x v="0"/>
    <x v="0"/>
    <x v="0"/>
    <x v="390"/>
    <x v="0"/>
    <x v="25"/>
    <x v="0"/>
    <x v="832"/>
    <x v="0"/>
  </r>
  <r>
    <x v="21"/>
    <x v="16"/>
    <x v="1"/>
    <x v="21"/>
    <x v="24"/>
    <x v="1156"/>
    <x v="3764"/>
    <x v="5753"/>
    <x v="943"/>
    <x v="2639"/>
    <x v="335"/>
    <x v="0"/>
    <x v="0"/>
    <x v="0"/>
    <x v="342"/>
    <x v="0"/>
    <x v="25"/>
    <x v="0"/>
    <x v="832"/>
    <x v="0"/>
  </r>
  <r>
    <x v="22"/>
    <x v="16"/>
    <x v="1"/>
    <x v="21"/>
    <x v="24"/>
    <x v="1154"/>
    <x v="3765"/>
    <x v="5754"/>
    <x v="709"/>
    <x v="2649"/>
    <x v="335"/>
    <x v="0"/>
    <x v="0"/>
    <x v="0"/>
    <x v="342"/>
    <x v="0"/>
    <x v="25"/>
    <x v="0"/>
    <x v="832"/>
    <x v="0"/>
  </r>
  <r>
    <x v="23"/>
    <x v="18"/>
    <x v="1"/>
    <x v="6"/>
    <x v="35"/>
    <x v="3939"/>
    <x v="1086"/>
    <x v="1687"/>
    <x v="5146"/>
    <x v="3062"/>
    <x v="210"/>
    <x v="0"/>
    <x v="0"/>
    <x v="0"/>
    <x v="241"/>
    <x v="30"/>
    <x v="1"/>
    <x v="1"/>
    <x v="464"/>
    <x v="0"/>
  </r>
  <r>
    <x v="24"/>
    <x v="18"/>
    <x v="1"/>
    <x v="6"/>
    <x v="35"/>
    <x v="3943"/>
    <x v="1090"/>
    <x v="1691"/>
    <x v="4675"/>
    <x v="3120"/>
    <x v="37"/>
    <x v="0"/>
    <x v="0"/>
    <x v="0"/>
    <x v="44"/>
    <x v="49"/>
    <x v="1"/>
    <x v="1"/>
    <x v="464"/>
    <x v="0"/>
  </r>
  <r>
    <x v="25"/>
    <x v="18"/>
    <x v="1"/>
    <x v="6"/>
    <x v="35"/>
    <x v="3937"/>
    <x v="1084"/>
    <x v="1685"/>
    <x v="5293"/>
    <x v="3330"/>
    <x v="257"/>
    <x v="0"/>
    <x v="0"/>
    <x v="0"/>
    <x v="278"/>
    <x v="20"/>
    <x v="1"/>
    <x v="1"/>
    <x v="464"/>
    <x v="0"/>
  </r>
  <r>
    <x v="26"/>
    <x v="18"/>
    <x v="1"/>
    <x v="6"/>
    <x v="35"/>
    <x v="3940"/>
    <x v="1087"/>
    <x v="1688"/>
    <x v="5044"/>
    <x v="3150"/>
    <x v="165"/>
    <x v="0"/>
    <x v="0"/>
    <x v="0"/>
    <x v="183"/>
    <x v="11"/>
    <x v="1"/>
    <x v="1"/>
    <x v="464"/>
    <x v="0"/>
  </r>
  <r>
    <x v="27"/>
    <x v="18"/>
    <x v="1"/>
    <x v="6"/>
    <x v="35"/>
    <x v="3941"/>
    <x v="1088"/>
    <x v="1689"/>
    <x v="4790"/>
    <x v="3002"/>
    <x v="119"/>
    <x v="0"/>
    <x v="0"/>
    <x v="0"/>
    <x v="127"/>
    <x v="29"/>
    <x v="1"/>
    <x v="1"/>
    <x v="464"/>
    <x v="0"/>
  </r>
  <r>
    <x v="28"/>
    <x v="18"/>
    <x v="1"/>
    <x v="6"/>
    <x v="35"/>
    <x v="3944"/>
    <x v="1091"/>
    <x v="1692"/>
    <x v="4450"/>
    <x v="3105"/>
    <x v="3"/>
    <x v="0"/>
    <x v="0"/>
    <x v="0"/>
    <x v="8"/>
    <x v="18"/>
    <x v="1"/>
    <x v="1"/>
    <x v="464"/>
    <x v="0"/>
  </r>
  <r>
    <x v="29"/>
    <x v="18"/>
    <x v="1"/>
    <x v="6"/>
    <x v="35"/>
    <x v="3938"/>
    <x v="1085"/>
    <x v="1686"/>
    <x v="5275"/>
    <x v="3090"/>
    <x v="279"/>
    <x v="0"/>
    <x v="0"/>
    <x v="0"/>
    <x v="293"/>
    <x v="17"/>
    <x v="1"/>
    <x v="1"/>
    <x v="464"/>
    <x v="0"/>
  </r>
  <r>
    <x v="30"/>
    <x v="18"/>
    <x v="1"/>
    <x v="6"/>
    <x v="35"/>
    <x v="3945"/>
    <x v="1092"/>
    <x v="1693"/>
    <x v="153"/>
    <x v="2772"/>
    <x v="1"/>
    <x v="0"/>
    <x v="0"/>
    <x v="0"/>
    <x v="162"/>
    <x v="1"/>
    <x v="1"/>
    <x v="1"/>
    <x v="464"/>
    <x v="0"/>
  </r>
  <r>
    <x v="31"/>
    <x v="18"/>
    <x v="1"/>
    <x v="6"/>
    <x v="35"/>
    <x v="3942"/>
    <x v="1089"/>
    <x v="1690"/>
    <x v="4773"/>
    <x v="3305"/>
    <x v="65"/>
    <x v="0"/>
    <x v="0"/>
    <x v="0"/>
    <x v="100"/>
    <x v="13"/>
    <x v="1"/>
    <x v="1"/>
    <x v="464"/>
    <x v="0"/>
  </r>
  <r>
    <x v="32"/>
    <x v="19"/>
    <x v="1"/>
    <x v="21"/>
    <x v="2"/>
    <x v="861"/>
    <x v="21"/>
    <x v="294"/>
    <x v="817"/>
    <x v="4626"/>
    <x v="158"/>
    <x v="0"/>
    <x v="0"/>
    <x v="0"/>
    <x v="162"/>
    <x v="0"/>
    <x v="1"/>
    <x v="3"/>
    <x v="2"/>
    <x v="0"/>
  </r>
  <r>
    <x v="33"/>
    <x v="20"/>
    <x v="1"/>
    <x v="21"/>
    <x v="2"/>
    <x v="919"/>
    <x v="4000"/>
    <x v="5955"/>
    <x v="322"/>
    <x v="4672"/>
    <x v="1"/>
    <x v="0"/>
    <x v="0"/>
    <x v="0"/>
    <x v="1"/>
    <x v="0"/>
    <x v="1"/>
    <x v="3"/>
    <x v="2"/>
    <x v="0"/>
  </r>
  <r>
    <x v="34"/>
    <x v="23"/>
    <x v="1"/>
    <x v="21"/>
    <x v="2"/>
    <x v="856"/>
    <x v="3428"/>
    <x v="5699"/>
    <x v="2569"/>
    <x v="3808"/>
    <x v="348"/>
    <x v="0"/>
    <x v="0"/>
    <x v="0"/>
    <x v="355"/>
    <x v="0"/>
    <x v="1"/>
    <x v="3"/>
    <x v="568"/>
    <x v="0"/>
  </r>
  <r>
    <x v="35"/>
    <x v="21"/>
    <x v="1"/>
    <x v="21"/>
    <x v="2"/>
    <x v="1006"/>
    <x v="463"/>
    <x v="6189"/>
    <x v="33"/>
    <x v="4763"/>
    <x v="158"/>
    <x v="0"/>
    <x v="0"/>
    <x v="0"/>
    <x v="162"/>
    <x v="0"/>
    <x v="1"/>
    <x v="3"/>
    <x v="568"/>
    <x v="0"/>
  </r>
  <r>
    <x v="36"/>
    <x v="25"/>
    <x v="1"/>
    <x v="21"/>
    <x v="2"/>
    <x v="2259"/>
    <x v="1140"/>
    <x v="663"/>
    <x v="218"/>
    <x v="736"/>
    <x v="265"/>
    <x v="0"/>
    <x v="0"/>
    <x v="0"/>
    <x v="264"/>
    <x v="0"/>
    <x v="1"/>
    <x v="3"/>
    <x v="568"/>
    <x v="0"/>
  </r>
  <r>
    <x v="37"/>
    <x v="24"/>
    <x v="1"/>
    <x v="21"/>
    <x v="2"/>
    <x v="1008"/>
    <x v="730"/>
    <x v="599"/>
    <x v="683"/>
    <x v="3896"/>
    <x v="1"/>
    <x v="0"/>
    <x v="0"/>
    <x v="0"/>
    <x v="1"/>
    <x v="0"/>
    <x v="1"/>
    <x v="3"/>
    <x v="568"/>
    <x v="0"/>
  </r>
  <r>
    <x v="38"/>
    <x v="23"/>
    <x v="1"/>
    <x v="21"/>
    <x v="2"/>
    <x v="855"/>
    <x v="3418"/>
    <x v="5700"/>
    <x v="2076"/>
    <x v="4039"/>
    <x v="286"/>
    <x v="0"/>
    <x v="0"/>
    <x v="0"/>
    <x v="282"/>
    <x v="0"/>
    <x v="1"/>
    <x v="3"/>
    <x v="568"/>
    <x v="0"/>
  </r>
  <r>
    <x v="39"/>
    <x v="22"/>
    <x v="1"/>
    <x v="21"/>
    <x v="2"/>
    <x v="170"/>
    <x v="3983"/>
    <x v="5381"/>
    <x v="1863"/>
    <x v="4596"/>
    <x v="62"/>
    <x v="0"/>
    <x v="0"/>
    <x v="0"/>
    <x v="108"/>
    <x v="18"/>
    <x v="1"/>
    <x v="3"/>
    <x v="568"/>
    <x v="0"/>
  </r>
  <r>
    <x v="40"/>
    <x v="22"/>
    <x v="1"/>
    <x v="21"/>
    <x v="2"/>
    <x v="172"/>
    <x v="3984"/>
    <x v="5383"/>
    <x v="1524"/>
    <x v="3813"/>
    <x v="490"/>
    <x v="0"/>
    <x v="0"/>
    <x v="0"/>
    <x v="18"/>
    <x v="18"/>
    <x v="1"/>
    <x v="3"/>
    <x v="568"/>
    <x v="0"/>
  </r>
  <r>
    <x v="41"/>
    <x v="22"/>
    <x v="1"/>
    <x v="21"/>
    <x v="2"/>
    <x v="169"/>
    <x v="5886"/>
    <x v="5380"/>
    <x v="1966"/>
    <x v="4602"/>
    <x v="215"/>
    <x v="0"/>
    <x v="0"/>
    <x v="0"/>
    <x v="217"/>
    <x v="0"/>
    <x v="1"/>
    <x v="3"/>
    <x v="568"/>
    <x v="0"/>
  </r>
  <r>
    <x v="42"/>
    <x v="22"/>
    <x v="1"/>
    <x v="21"/>
    <x v="2"/>
    <x v="173"/>
    <x v="3972"/>
    <x v="5384"/>
    <x v="1098"/>
    <x v="4014"/>
    <x v="477"/>
    <x v="0"/>
    <x v="0"/>
    <x v="0"/>
    <x v="502"/>
    <x v="1"/>
    <x v="1"/>
    <x v="3"/>
    <x v="568"/>
    <x v="0"/>
  </r>
  <r>
    <x v="43"/>
    <x v="22"/>
    <x v="1"/>
    <x v="21"/>
    <x v="2"/>
    <x v="171"/>
    <x v="3971"/>
    <x v="5382"/>
    <x v="1607"/>
    <x v="4138"/>
    <x v="31"/>
    <x v="0"/>
    <x v="0"/>
    <x v="0"/>
    <x v="61"/>
    <x v="18"/>
    <x v="1"/>
    <x v="3"/>
    <x v="568"/>
    <x v="0"/>
  </r>
  <r>
    <x v="44"/>
    <x v="22"/>
    <x v="1"/>
    <x v="21"/>
    <x v="2"/>
    <x v="174"/>
    <x v="3973"/>
    <x v="5385"/>
    <x v="522"/>
    <x v="3286"/>
    <x v="158"/>
    <x v="0"/>
    <x v="0"/>
    <x v="0"/>
    <x v="162"/>
    <x v="0"/>
    <x v="1"/>
    <x v="3"/>
    <x v="568"/>
    <x v="0"/>
  </r>
  <r>
    <x v="45"/>
    <x v="22"/>
    <x v="1"/>
    <x v="21"/>
    <x v="2"/>
    <x v="168"/>
    <x v="3970"/>
    <x v="5379"/>
    <x v="4934"/>
    <x v="4082"/>
    <x v="138"/>
    <x v="0"/>
    <x v="0"/>
    <x v="0"/>
    <x v="158"/>
    <x v="10"/>
    <x v="1"/>
    <x v="3"/>
    <x v="568"/>
    <x v="0"/>
  </r>
  <r>
    <x v="46"/>
    <x v="26"/>
    <x v="1"/>
    <x v="21"/>
    <x v="2"/>
    <x v="1015"/>
    <x v="1975"/>
    <x v="802"/>
    <x v="91"/>
    <x v="4859"/>
    <x v="1"/>
    <x v="0"/>
    <x v="0"/>
    <x v="0"/>
    <x v="1"/>
    <x v="0"/>
    <x v="1"/>
    <x v="3"/>
    <x v="568"/>
    <x v="0"/>
  </r>
  <r>
    <x v="47"/>
    <x v="26"/>
    <x v="1"/>
    <x v="21"/>
    <x v="2"/>
    <x v="1011"/>
    <x v="1971"/>
    <x v="798"/>
    <x v="4854"/>
    <x v="4366"/>
    <x v="112"/>
    <x v="0"/>
    <x v="0"/>
    <x v="0"/>
    <x v="129"/>
    <x v="6"/>
    <x v="1"/>
    <x v="3"/>
    <x v="568"/>
    <x v="0"/>
  </r>
  <r>
    <x v="48"/>
    <x v="26"/>
    <x v="1"/>
    <x v="21"/>
    <x v="2"/>
    <x v="1014"/>
    <x v="1974"/>
    <x v="801"/>
    <x v="334"/>
    <x v="4620"/>
    <x v="265"/>
    <x v="0"/>
    <x v="0"/>
    <x v="0"/>
    <x v="264"/>
    <x v="0"/>
    <x v="1"/>
    <x v="3"/>
    <x v="568"/>
    <x v="0"/>
  </r>
  <r>
    <x v="49"/>
    <x v="26"/>
    <x v="1"/>
    <x v="21"/>
    <x v="2"/>
    <x v="1013"/>
    <x v="1973"/>
    <x v="800"/>
    <x v="376"/>
    <x v="4400"/>
    <x v="335"/>
    <x v="0"/>
    <x v="0"/>
    <x v="0"/>
    <x v="342"/>
    <x v="0"/>
    <x v="1"/>
    <x v="3"/>
    <x v="568"/>
    <x v="0"/>
  </r>
  <r>
    <x v="50"/>
    <x v="26"/>
    <x v="1"/>
    <x v="21"/>
    <x v="2"/>
    <x v="1012"/>
    <x v="1972"/>
    <x v="799"/>
    <x v="3196"/>
    <x v="4422"/>
    <x v="412"/>
    <x v="0"/>
    <x v="0"/>
    <x v="0"/>
    <x v="427"/>
    <x v="1"/>
    <x v="1"/>
    <x v="3"/>
    <x v="568"/>
    <x v="0"/>
  </r>
  <r>
    <x v="51"/>
    <x v="26"/>
    <x v="1"/>
    <x v="21"/>
    <x v="2"/>
    <x v="1010"/>
    <x v="1970"/>
    <x v="797"/>
    <x v="4914"/>
    <x v="4341"/>
    <x v="123"/>
    <x v="0"/>
    <x v="0"/>
    <x v="0"/>
    <x v="142"/>
    <x v="10"/>
    <x v="1"/>
    <x v="3"/>
    <x v="568"/>
    <x v="0"/>
  </r>
  <r>
    <x v="52"/>
    <x v="27"/>
    <x v="1"/>
    <x v="21"/>
    <x v="2"/>
    <x v="1056"/>
    <x v="2652"/>
    <x v="837"/>
    <x v="334"/>
    <x v="4620"/>
    <x v="265"/>
    <x v="0"/>
    <x v="0"/>
    <x v="0"/>
    <x v="264"/>
    <x v="0"/>
    <x v="1"/>
    <x v="3"/>
    <x v="568"/>
    <x v="0"/>
  </r>
  <r>
    <x v="53"/>
    <x v="27"/>
    <x v="1"/>
    <x v="21"/>
    <x v="2"/>
    <x v="1052"/>
    <x v="2649"/>
    <x v="833"/>
    <x v="4914"/>
    <x v="4341"/>
    <x v="124"/>
    <x v="0"/>
    <x v="0"/>
    <x v="0"/>
    <x v="142"/>
    <x v="9"/>
    <x v="1"/>
    <x v="3"/>
    <x v="568"/>
    <x v="0"/>
  </r>
  <r>
    <x v="54"/>
    <x v="27"/>
    <x v="1"/>
    <x v="21"/>
    <x v="2"/>
    <x v="1055"/>
    <x v="2651"/>
    <x v="836"/>
    <x v="376"/>
    <x v="4400"/>
    <x v="335"/>
    <x v="0"/>
    <x v="0"/>
    <x v="0"/>
    <x v="342"/>
    <x v="0"/>
    <x v="1"/>
    <x v="3"/>
    <x v="568"/>
    <x v="0"/>
  </r>
  <r>
    <x v="55"/>
    <x v="27"/>
    <x v="1"/>
    <x v="21"/>
    <x v="2"/>
    <x v="1053"/>
    <x v="2650"/>
    <x v="834"/>
    <x v="4854"/>
    <x v="4366"/>
    <x v="113"/>
    <x v="0"/>
    <x v="0"/>
    <x v="0"/>
    <x v="129"/>
    <x v="2"/>
    <x v="1"/>
    <x v="3"/>
    <x v="568"/>
    <x v="0"/>
  </r>
  <r>
    <x v="56"/>
    <x v="27"/>
    <x v="1"/>
    <x v="21"/>
    <x v="2"/>
    <x v="1054"/>
    <x v="2689"/>
    <x v="835"/>
    <x v="3196"/>
    <x v="4422"/>
    <x v="412"/>
    <x v="0"/>
    <x v="0"/>
    <x v="0"/>
    <x v="427"/>
    <x v="1"/>
    <x v="1"/>
    <x v="3"/>
    <x v="568"/>
    <x v="0"/>
  </r>
  <r>
    <x v="57"/>
    <x v="27"/>
    <x v="1"/>
    <x v="21"/>
    <x v="2"/>
    <x v="1057"/>
    <x v="2690"/>
    <x v="838"/>
    <x v="91"/>
    <x v="4859"/>
    <x v="1"/>
    <x v="0"/>
    <x v="0"/>
    <x v="0"/>
    <x v="1"/>
    <x v="0"/>
    <x v="1"/>
    <x v="3"/>
    <x v="568"/>
    <x v="0"/>
  </r>
  <r>
    <x v="58"/>
    <x v="28"/>
    <x v="1"/>
    <x v="21"/>
    <x v="2"/>
    <x v="1016"/>
    <x v="2646"/>
    <x v="803"/>
    <x v="4912"/>
    <x v="4343"/>
    <x v="124"/>
    <x v="0"/>
    <x v="0"/>
    <x v="0"/>
    <x v="141"/>
    <x v="6"/>
    <x v="1"/>
    <x v="3"/>
    <x v="568"/>
    <x v="0"/>
  </r>
  <r>
    <x v="59"/>
    <x v="28"/>
    <x v="1"/>
    <x v="21"/>
    <x v="2"/>
    <x v="1021"/>
    <x v="2653"/>
    <x v="808"/>
    <x v="91"/>
    <x v="4859"/>
    <x v="1"/>
    <x v="0"/>
    <x v="0"/>
    <x v="0"/>
    <x v="1"/>
    <x v="0"/>
    <x v="1"/>
    <x v="3"/>
    <x v="568"/>
    <x v="0"/>
  </r>
  <r>
    <x v="60"/>
    <x v="28"/>
    <x v="1"/>
    <x v="21"/>
    <x v="2"/>
    <x v="1017"/>
    <x v="2661"/>
    <x v="804"/>
    <x v="4854"/>
    <x v="4366"/>
    <x v="112"/>
    <x v="0"/>
    <x v="0"/>
    <x v="0"/>
    <x v="129"/>
    <x v="6"/>
    <x v="1"/>
    <x v="3"/>
    <x v="568"/>
    <x v="0"/>
  </r>
  <r>
    <x v="61"/>
    <x v="28"/>
    <x v="1"/>
    <x v="21"/>
    <x v="2"/>
    <x v="1018"/>
    <x v="2662"/>
    <x v="805"/>
    <x v="3196"/>
    <x v="4422"/>
    <x v="412"/>
    <x v="0"/>
    <x v="0"/>
    <x v="0"/>
    <x v="427"/>
    <x v="1"/>
    <x v="1"/>
    <x v="3"/>
    <x v="568"/>
    <x v="0"/>
  </r>
  <r>
    <x v="62"/>
    <x v="28"/>
    <x v="1"/>
    <x v="21"/>
    <x v="2"/>
    <x v="1020"/>
    <x v="2663"/>
    <x v="807"/>
    <x v="334"/>
    <x v="4620"/>
    <x v="265"/>
    <x v="0"/>
    <x v="0"/>
    <x v="0"/>
    <x v="264"/>
    <x v="0"/>
    <x v="1"/>
    <x v="3"/>
    <x v="568"/>
    <x v="0"/>
  </r>
  <r>
    <x v="63"/>
    <x v="28"/>
    <x v="1"/>
    <x v="21"/>
    <x v="2"/>
    <x v="1019"/>
    <x v="2682"/>
    <x v="806"/>
    <x v="376"/>
    <x v="4400"/>
    <x v="335"/>
    <x v="0"/>
    <x v="0"/>
    <x v="0"/>
    <x v="342"/>
    <x v="0"/>
    <x v="1"/>
    <x v="3"/>
    <x v="568"/>
    <x v="0"/>
  </r>
  <r>
    <x v="64"/>
    <x v="29"/>
    <x v="1"/>
    <x v="21"/>
    <x v="2"/>
    <x v="1023"/>
    <x v="2664"/>
    <x v="810"/>
    <x v="4854"/>
    <x v="4366"/>
    <x v="112"/>
    <x v="0"/>
    <x v="0"/>
    <x v="0"/>
    <x v="129"/>
    <x v="6"/>
    <x v="1"/>
    <x v="3"/>
    <x v="568"/>
    <x v="0"/>
  </r>
  <r>
    <x v="65"/>
    <x v="29"/>
    <x v="1"/>
    <x v="21"/>
    <x v="2"/>
    <x v="1027"/>
    <x v="2666"/>
    <x v="814"/>
    <x v="91"/>
    <x v="4859"/>
    <x v="1"/>
    <x v="0"/>
    <x v="0"/>
    <x v="0"/>
    <x v="1"/>
    <x v="0"/>
    <x v="1"/>
    <x v="3"/>
    <x v="568"/>
    <x v="0"/>
  </r>
  <r>
    <x v="66"/>
    <x v="29"/>
    <x v="1"/>
    <x v="21"/>
    <x v="2"/>
    <x v="1025"/>
    <x v="2665"/>
    <x v="812"/>
    <x v="376"/>
    <x v="4400"/>
    <x v="335"/>
    <x v="0"/>
    <x v="0"/>
    <x v="0"/>
    <x v="342"/>
    <x v="0"/>
    <x v="1"/>
    <x v="3"/>
    <x v="568"/>
    <x v="0"/>
  </r>
  <r>
    <x v="67"/>
    <x v="29"/>
    <x v="1"/>
    <x v="21"/>
    <x v="2"/>
    <x v="1022"/>
    <x v="2683"/>
    <x v="809"/>
    <x v="4912"/>
    <x v="4343"/>
    <x v="124"/>
    <x v="0"/>
    <x v="0"/>
    <x v="0"/>
    <x v="141"/>
    <x v="6"/>
    <x v="1"/>
    <x v="3"/>
    <x v="568"/>
    <x v="0"/>
  </r>
  <r>
    <x v="68"/>
    <x v="29"/>
    <x v="1"/>
    <x v="21"/>
    <x v="2"/>
    <x v="1024"/>
    <x v="2654"/>
    <x v="811"/>
    <x v="3196"/>
    <x v="4422"/>
    <x v="412"/>
    <x v="0"/>
    <x v="0"/>
    <x v="0"/>
    <x v="427"/>
    <x v="1"/>
    <x v="1"/>
    <x v="3"/>
    <x v="568"/>
    <x v="0"/>
  </r>
  <r>
    <x v="69"/>
    <x v="29"/>
    <x v="1"/>
    <x v="21"/>
    <x v="2"/>
    <x v="1026"/>
    <x v="2684"/>
    <x v="813"/>
    <x v="334"/>
    <x v="4620"/>
    <x v="265"/>
    <x v="0"/>
    <x v="0"/>
    <x v="0"/>
    <x v="264"/>
    <x v="0"/>
    <x v="1"/>
    <x v="3"/>
    <x v="568"/>
    <x v="0"/>
  </r>
  <r>
    <x v="70"/>
    <x v="30"/>
    <x v="1"/>
    <x v="21"/>
    <x v="2"/>
    <x v="1031"/>
    <x v="2658"/>
    <x v="842"/>
    <x v="376"/>
    <x v="4400"/>
    <x v="335"/>
    <x v="0"/>
    <x v="0"/>
    <x v="0"/>
    <x v="342"/>
    <x v="0"/>
    <x v="1"/>
    <x v="3"/>
    <x v="568"/>
    <x v="0"/>
  </r>
  <r>
    <x v="71"/>
    <x v="30"/>
    <x v="1"/>
    <x v="21"/>
    <x v="2"/>
    <x v="1030"/>
    <x v="2657"/>
    <x v="841"/>
    <x v="3196"/>
    <x v="4422"/>
    <x v="412"/>
    <x v="0"/>
    <x v="0"/>
    <x v="0"/>
    <x v="427"/>
    <x v="1"/>
    <x v="1"/>
    <x v="3"/>
    <x v="568"/>
    <x v="0"/>
  </r>
  <r>
    <x v="72"/>
    <x v="30"/>
    <x v="1"/>
    <x v="21"/>
    <x v="2"/>
    <x v="1033"/>
    <x v="2678"/>
    <x v="844"/>
    <x v="91"/>
    <x v="4859"/>
    <x v="1"/>
    <x v="0"/>
    <x v="0"/>
    <x v="0"/>
    <x v="1"/>
    <x v="0"/>
    <x v="1"/>
    <x v="3"/>
    <x v="568"/>
    <x v="0"/>
  </r>
  <r>
    <x v="73"/>
    <x v="30"/>
    <x v="1"/>
    <x v="21"/>
    <x v="2"/>
    <x v="1029"/>
    <x v="2656"/>
    <x v="840"/>
    <x v="4854"/>
    <x v="4366"/>
    <x v="112"/>
    <x v="0"/>
    <x v="0"/>
    <x v="0"/>
    <x v="129"/>
    <x v="6"/>
    <x v="1"/>
    <x v="3"/>
    <x v="568"/>
    <x v="0"/>
  </r>
  <r>
    <x v="74"/>
    <x v="30"/>
    <x v="1"/>
    <x v="21"/>
    <x v="2"/>
    <x v="1032"/>
    <x v="2659"/>
    <x v="843"/>
    <x v="334"/>
    <x v="4620"/>
    <x v="265"/>
    <x v="0"/>
    <x v="0"/>
    <x v="0"/>
    <x v="264"/>
    <x v="0"/>
    <x v="1"/>
    <x v="3"/>
    <x v="568"/>
    <x v="0"/>
  </r>
  <r>
    <x v="75"/>
    <x v="30"/>
    <x v="1"/>
    <x v="21"/>
    <x v="2"/>
    <x v="1028"/>
    <x v="2677"/>
    <x v="839"/>
    <x v="4910"/>
    <x v="4345"/>
    <x v="123"/>
    <x v="0"/>
    <x v="0"/>
    <x v="0"/>
    <x v="140"/>
    <x v="6"/>
    <x v="1"/>
    <x v="3"/>
    <x v="568"/>
    <x v="0"/>
  </r>
  <r>
    <x v="76"/>
    <x v="31"/>
    <x v="1"/>
    <x v="21"/>
    <x v="2"/>
    <x v="1034"/>
    <x v="2660"/>
    <x v="815"/>
    <x v="4912"/>
    <x v="4343"/>
    <x v="123"/>
    <x v="0"/>
    <x v="0"/>
    <x v="0"/>
    <x v="140"/>
    <x v="6"/>
    <x v="1"/>
    <x v="3"/>
    <x v="568"/>
    <x v="0"/>
  </r>
  <r>
    <x v="77"/>
    <x v="31"/>
    <x v="1"/>
    <x v="21"/>
    <x v="2"/>
    <x v="1039"/>
    <x v="2670"/>
    <x v="820"/>
    <x v="91"/>
    <x v="4859"/>
    <x v="1"/>
    <x v="0"/>
    <x v="0"/>
    <x v="0"/>
    <x v="1"/>
    <x v="0"/>
    <x v="1"/>
    <x v="3"/>
    <x v="568"/>
    <x v="0"/>
  </r>
  <r>
    <x v="78"/>
    <x v="31"/>
    <x v="1"/>
    <x v="21"/>
    <x v="2"/>
    <x v="1037"/>
    <x v="2685"/>
    <x v="818"/>
    <x v="376"/>
    <x v="4400"/>
    <x v="335"/>
    <x v="0"/>
    <x v="0"/>
    <x v="0"/>
    <x v="342"/>
    <x v="0"/>
    <x v="1"/>
    <x v="3"/>
    <x v="568"/>
    <x v="0"/>
  </r>
  <r>
    <x v="79"/>
    <x v="31"/>
    <x v="1"/>
    <x v="21"/>
    <x v="2"/>
    <x v="1036"/>
    <x v="2668"/>
    <x v="817"/>
    <x v="3196"/>
    <x v="4422"/>
    <x v="412"/>
    <x v="0"/>
    <x v="0"/>
    <x v="0"/>
    <x v="427"/>
    <x v="1"/>
    <x v="1"/>
    <x v="3"/>
    <x v="568"/>
    <x v="0"/>
  </r>
  <r>
    <x v="80"/>
    <x v="31"/>
    <x v="1"/>
    <x v="21"/>
    <x v="2"/>
    <x v="1035"/>
    <x v="2667"/>
    <x v="816"/>
    <x v="4854"/>
    <x v="4366"/>
    <x v="112"/>
    <x v="0"/>
    <x v="0"/>
    <x v="0"/>
    <x v="129"/>
    <x v="6"/>
    <x v="1"/>
    <x v="3"/>
    <x v="568"/>
    <x v="0"/>
  </r>
  <r>
    <x v="81"/>
    <x v="31"/>
    <x v="1"/>
    <x v="21"/>
    <x v="2"/>
    <x v="1038"/>
    <x v="2669"/>
    <x v="819"/>
    <x v="334"/>
    <x v="4620"/>
    <x v="265"/>
    <x v="0"/>
    <x v="0"/>
    <x v="0"/>
    <x v="264"/>
    <x v="0"/>
    <x v="1"/>
    <x v="3"/>
    <x v="568"/>
    <x v="0"/>
  </r>
  <r>
    <x v="82"/>
    <x v="32"/>
    <x v="1"/>
    <x v="21"/>
    <x v="2"/>
    <x v="1041"/>
    <x v="2672"/>
    <x v="822"/>
    <x v="4854"/>
    <x v="4366"/>
    <x v="112"/>
    <x v="0"/>
    <x v="0"/>
    <x v="0"/>
    <x v="129"/>
    <x v="6"/>
    <x v="1"/>
    <x v="3"/>
    <x v="568"/>
    <x v="0"/>
  </r>
  <r>
    <x v="83"/>
    <x v="32"/>
    <x v="1"/>
    <x v="21"/>
    <x v="2"/>
    <x v="1042"/>
    <x v="2686"/>
    <x v="823"/>
    <x v="3196"/>
    <x v="4422"/>
    <x v="412"/>
    <x v="0"/>
    <x v="0"/>
    <x v="0"/>
    <x v="427"/>
    <x v="1"/>
    <x v="1"/>
    <x v="3"/>
    <x v="568"/>
    <x v="0"/>
  </r>
  <r>
    <x v="84"/>
    <x v="32"/>
    <x v="1"/>
    <x v="21"/>
    <x v="2"/>
    <x v="1043"/>
    <x v="2673"/>
    <x v="824"/>
    <x v="376"/>
    <x v="4400"/>
    <x v="335"/>
    <x v="0"/>
    <x v="0"/>
    <x v="0"/>
    <x v="342"/>
    <x v="0"/>
    <x v="1"/>
    <x v="3"/>
    <x v="568"/>
    <x v="0"/>
  </r>
  <r>
    <x v="85"/>
    <x v="32"/>
    <x v="1"/>
    <x v="21"/>
    <x v="2"/>
    <x v="1044"/>
    <x v="2687"/>
    <x v="825"/>
    <x v="334"/>
    <x v="4620"/>
    <x v="265"/>
    <x v="0"/>
    <x v="0"/>
    <x v="0"/>
    <x v="264"/>
    <x v="0"/>
    <x v="1"/>
    <x v="3"/>
    <x v="568"/>
    <x v="0"/>
  </r>
  <r>
    <x v="86"/>
    <x v="32"/>
    <x v="1"/>
    <x v="21"/>
    <x v="2"/>
    <x v="1040"/>
    <x v="2671"/>
    <x v="821"/>
    <x v="4911"/>
    <x v="4344"/>
    <x v="123"/>
    <x v="0"/>
    <x v="0"/>
    <x v="0"/>
    <x v="140"/>
    <x v="6"/>
    <x v="1"/>
    <x v="3"/>
    <x v="568"/>
    <x v="0"/>
  </r>
  <r>
    <x v="87"/>
    <x v="32"/>
    <x v="1"/>
    <x v="21"/>
    <x v="2"/>
    <x v="1045"/>
    <x v="2674"/>
    <x v="826"/>
    <x v="91"/>
    <x v="4859"/>
    <x v="1"/>
    <x v="0"/>
    <x v="0"/>
    <x v="0"/>
    <x v="1"/>
    <x v="0"/>
    <x v="1"/>
    <x v="3"/>
    <x v="568"/>
    <x v="0"/>
  </r>
  <r>
    <x v="88"/>
    <x v="33"/>
    <x v="1"/>
    <x v="21"/>
    <x v="2"/>
    <x v="1046"/>
    <x v="2675"/>
    <x v="827"/>
    <x v="4913"/>
    <x v="4342"/>
    <x v="124"/>
    <x v="0"/>
    <x v="0"/>
    <x v="0"/>
    <x v="142"/>
    <x v="9"/>
    <x v="1"/>
    <x v="3"/>
    <x v="568"/>
    <x v="0"/>
  </r>
  <r>
    <x v="89"/>
    <x v="33"/>
    <x v="1"/>
    <x v="21"/>
    <x v="2"/>
    <x v="1048"/>
    <x v="2676"/>
    <x v="829"/>
    <x v="3196"/>
    <x v="4422"/>
    <x v="412"/>
    <x v="0"/>
    <x v="0"/>
    <x v="0"/>
    <x v="427"/>
    <x v="1"/>
    <x v="1"/>
    <x v="3"/>
    <x v="568"/>
    <x v="0"/>
  </r>
  <r>
    <x v="90"/>
    <x v="33"/>
    <x v="1"/>
    <x v="21"/>
    <x v="2"/>
    <x v="1047"/>
    <x v="2688"/>
    <x v="828"/>
    <x v="4854"/>
    <x v="4366"/>
    <x v="112"/>
    <x v="0"/>
    <x v="0"/>
    <x v="0"/>
    <x v="129"/>
    <x v="6"/>
    <x v="1"/>
    <x v="3"/>
    <x v="568"/>
    <x v="0"/>
  </r>
  <r>
    <x v="91"/>
    <x v="33"/>
    <x v="1"/>
    <x v="21"/>
    <x v="2"/>
    <x v="1049"/>
    <x v="2647"/>
    <x v="830"/>
    <x v="376"/>
    <x v="4400"/>
    <x v="335"/>
    <x v="0"/>
    <x v="0"/>
    <x v="0"/>
    <x v="342"/>
    <x v="0"/>
    <x v="1"/>
    <x v="3"/>
    <x v="568"/>
    <x v="0"/>
  </r>
  <r>
    <x v="92"/>
    <x v="33"/>
    <x v="1"/>
    <x v="21"/>
    <x v="2"/>
    <x v="1050"/>
    <x v="2648"/>
    <x v="831"/>
    <x v="334"/>
    <x v="4620"/>
    <x v="265"/>
    <x v="0"/>
    <x v="0"/>
    <x v="0"/>
    <x v="264"/>
    <x v="0"/>
    <x v="1"/>
    <x v="3"/>
    <x v="568"/>
    <x v="0"/>
  </r>
  <r>
    <x v="93"/>
    <x v="33"/>
    <x v="1"/>
    <x v="21"/>
    <x v="2"/>
    <x v="1051"/>
    <x v="2655"/>
    <x v="832"/>
    <x v="91"/>
    <x v="4859"/>
    <x v="1"/>
    <x v="0"/>
    <x v="0"/>
    <x v="0"/>
    <x v="1"/>
    <x v="0"/>
    <x v="1"/>
    <x v="3"/>
    <x v="568"/>
    <x v="0"/>
  </r>
  <r>
    <x v="94"/>
    <x v="34"/>
    <x v="1"/>
    <x v="21"/>
    <x v="13"/>
    <x v="1140"/>
    <x v="4017"/>
    <x v="5386"/>
    <x v="2421"/>
    <x v="5331"/>
    <x v="292"/>
    <x v="0"/>
    <x v="0"/>
    <x v="0"/>
    <x v="292"/>
    <x v="0"/>
    <x v="1"/>
    <x v="4"/>
    <x v="223"/>
    <x v="0"/>
  </r>
  <r>
    <x v="95"/>
    <x v="35"/>
    <x v="1"/>
    <x v="21"/>
    <x v="13"/>
    <x v="2089"/>
    <x v="548"/>
    <x v="1077"/>
    <x v="3820"/>
    <x v="5300"/>
    <x v="422"/>
    <x v="0"/>
    <x v="0"/>
    <x v="0"/>
    <x v="436"/>
    <x v="0"/>
    <x v="1"/>
    <x v="4"/>
    <x v="223"/>
    <x v="0"/>
  </r>
  <r>
    <x v="96"/>
    <x v="36"/>
    <x v="1"/>
    <x v="21"/>
    <x v="13"/>
    <x v="792"/>
    <x v="650"/>
    <x v="514"/>
    <x v="4198"/>
    <x v="5318"/>
    <x v="3"/>
    <x v="0"/>
    <x v="0"/>
    <x v="0"/>
    <x v="10"/>
    <x v="29"/>
    <x v="1"/>
    <x v="4"/>
    <x v="824"/>
    <x v="0"/>
  </r>
  <r>
    <x v="97"/>
    <x v="36"/>
    <x v="1"/>
    <x v="21"/>
    <x v="13"/>
    <x v="792"/>
    <x v="2242"/>
    <x v="2416"/>
    <x v="4197"/>
    <x v="5315"/>
    <x v="494"/>
    <x v="0"/>
    <x v="0"/>
    <x v="0"/>
    <x v="515"/>
    <x v="65"/>
    <x v="1"/>
    <x v="4"/>
    <x v="824"/>
    <x v="0"/>
  </r>
  <r>
    <x v="98"/>
    <x v="36"/>
    <x v="1"/>
    <x v="21"/>
    <x v="13"/>
    <x v="793"/>
    <x v="2243"/>
    <x v="2417"/>
    <x v="5094"/>
    <x v="5168"/>
    <x v="199"/>
    <x v="0"/>
    <x v="0"/>
    <x v="0"/>
    <x v="206"/>
    <x v="29"/>
    <x v="1"/>
    <x v="4"/>
    <x v="824"/>
    <x v="0"/>
  </r>
  <r>
    <x v="99"/>
    <x v="37"/>
    <x v="0"/>
    <x v="5"/>
    <x v="47"/>
    <x v="1890"/>
    <x v="533"/>
    <x v="473"/>
    <x v="1249"/>
    <x v="2171"/>
    <x v="2"/>
    <x v="0"/>
    <x v="0"/>
    <x v="0"/>
    <x v="163"/>
    <x v="0"/>
    <x v="1"/>
    <x v="5"/>
    <x v="49"/>
    <x v="0"/>
  </r>
  <r>
    <x v="100"/>
    <x v="38"/>
    <x v="0"/>
    <x v="5"/>
    <x v="47"/>
    <x v="928"/>
    <x v="1468"/>
    <x v="4943"/>
    <x v="2433"/>
    <x v="1828"/>
    <x v="330"/>
    <x v="0"/>
    <x v="0"/>
    <x v="0"/>
    <x v="338"/>
    <x v="0"/>
    <x v="1"/>
    <x v="5"/>
    <x v="362"/>
    <x v="0"/>
  </r>
  <r>
    <x v="101"/>
    <x v="39"/>
    <x v="1"/>
    <x v="21"/>
    <x v="2"/>
    <x v="889"/>
    <x v="1008"/>
    <x v="1619"/>
    <x v="4879"/>
    <x v="5283"/>
    <x v="106"/>
    <x v="0"/>
    <x v="0"/>
    <x v="0"/>
    <x v="123"/>
    <x v="2"/>
    <x v="1"/>
    <x v="6"/>
    <x v="212"/>
    <x v="0"/>
  </r>
  <r>
    <x v="102"/>
    <x v="39"/>
    <x v="1"/>
    <x v="21"/>
    <x v="2"/>
    <x v="892"/>
    <x v="1011"/>
    <x v="1622"/>
    <x v="2836"/>
    <x v="5113"/>
    <x v="215"/>
    <x v="0"/>
    <x v="0"/>
    <x v="0"/>
    <x v="245"/>
    <x v="29"/>
    <x v="1"/>
    <x v="6"/>
    <x v="212"/>
    <x v="0"/>
  </r>
  <r>
    <x v="103"/>
    <x v="39"/>
    <x v="1"/>
    <x v="21"/>
    <x v="2"/>
    <x v="888"/>
    <x v="1007"/>
    <x v="1618"/>
    <x v="4970"/>
    <x v="5343"/>
    <x v="78"/>
    <x v="0"/>
    <x v="0"/>
    <x v="0"/>
    <x v="122"/>
    <x v="21"/>
    <x v="1"/>
    <x v="6"/>
    <x v="212"/>
    <x v="0"/>
  </r>
  <r>
    <x v="104"/>
    <x v="39"/>
    <x v="1"/>
    <x v="21"/>
    <x v="2"/>
    <x v="895"/>
    <x v="1014"/>
    <x v="1625"/>
    <x v="765"/>
    <x v="4875"/>
    <x v="380"/>
    <x v="0"/>
    <x v="0"/>
    <x v="0"/>
    <x v="390"/>
    <x v="0"/>
    <x v="1"/>
    <x v="6"/>
    <x v="212"/>
    <x v="0"/>
  </r>
  <r>
    <x v="105"/>
    <x v="39"/>
    <x v="1"/>
    <x v="21"/>
    <x v="2"/>
    <x v="891"/>
    <x v="1010"/>
    <x v="1621"/>
    <x v="2846"/>
    <x v="4961"/>
    <x v="266"/>
    <x v="0"/>
    <x v="0"/>
    <x v="0"/>
    <x v="265"/>
    <x v="0"/>
    <x v="1"/>
    <x v="6"/>
    <x v="212"/>
    <x v="0"/>
  </r>
  <r>
    <x v="106"/>
    <x v="39"/>
    <x v="1"/>
    <x v="21"/>
    <x v="2"/>
    <x v="890"/>
    <x v="1009"/>
    <x v="1620"/>
    <x v="4017"/>
    <x v="5310"/>
    <x v="456"/>
    <x v="0"/>
    <x v="0"/>
    <x v="0"/>
    <x v="469"/>
    <x v="18"/>
    <x v="1"/>
    <x v="6"/>
    <x v="212"/>
    <x v="0"/>
  </r>
  <r>
    <x v="107"/>
    <x v="39"/>
    <x v="1"/>
    <x v="21"/>
    <x v="2"/>
    <x v="893"/>
    <x v="1012"/>
    <x v="1623"/>
    <x v="1423"/>
    <x v="5129"/>
    <x v="421"/>
    <x v="0"/>
    <x v="0"/>
    <x v="0"/>
    <x v="430"/>
    <x v="0"/>
    <x v="1"/>
    <x v="6"/>
    <x v="212"/>
    <x v="0"/>
  </r>
  <r>
    <x v="108"/>
    <x v="39"/>
    <x v="1"/>
    <x v="21"/>
    <x v="2"/>
    <x v="894"/>
    <x v="1013"/>
    <x v="1624"/>
    <x v="931"/>
    <x v="4772"/>
    <x v="421"/>
    <x v="0"/>
    <x v="0"/>
    <x v="0"/>
    <x v="430"/>
    <x v="0"/>
    <x v="1"/>
    <x v="6"/>
    <x v="212"/>
    <x v="0"/>
  </r>
  <r>
    <x v="109"/>
    <x v="41"/>
    <x v="1"/>
    <x v="21"/>
    <x v="2"/>
    <x v="969"/>
    <x v="926"/>
    <x v="4807"/>
    <x v="830"/>
    <x v="4775"/>
    <x v="380"/>
    <x v="0"/>
    <x v="0"/>
    <x v="0"/>
    <x v="390"/>
    <x v="0"/>
    <x v="1"/>
    <x v="6"/>
    <x v="506"/>
    <x v="0"/>
  </r>
  <r>
    <x v="110"/>
    <x v="40"/>
    <x v="1"/>
    <x v="21"/>
    <x v="2"/>
    <x v="886"/>
    <x v="2332"/>
    <x v="860"/>
    <x v="836"/>
    <x v="4778"/>
    <x v="380"/>
    <x v="0"/>
    <x v="0"/>
    <x v="0"/>
    <x v="430"/>
    <x v="1"/>
    <x v="1"/>
    <x v="6"/>
    <x v="506"/>
    <x v="0"/>
  </r>
  <r>
    <x v="111"/>
    <x v="40"/>
    <x v="1"/>
    <x v="21"/>
    <x v="2"/>
    <x v="883"/>
    <x v="2331"/>
    <x v="857"/>
    <x v="2959"/>
    <x v="5011"/>
    <x v="286"/>
    <x v="0"/>
    <x v="0"/>
    <x v="0"/>
    <x v="292"/>
    <x v="1"/>
    <x v="1"/>
    <x v="6"/>
    <x v="506"/>
    <x v="0"/>
  </r>
  <r>
    <x v="112"/>
    <x v="40"/>
    <x v="1"/>
    <x v="21"/>
    <x v="2"/>
    <x v="885"/>
    <x v="2327"/>
    <x v="859"/>
    <x v="1668"/>
    <x v="4957"/>
    <x v="31"/>
    <x v="0"/>
    <x v="0"/>
    <x v="0"/>
    <x v="32"/>
    <x v="0"/>
    <x v="1"/>
    <x v="6"/>
    <x v="506"/>
    <x v="0"/>
  </r>
  <r>
    <x v="113"/>
    <x v="40"/>
    <x v="1"/>
    <x v="21"/>
    <x v="2"/>
    <x v="880"/>
    <x v="2324"/>
    <x v="854"/>
    <x v="5141"/>
    <x v="5407"/>
    <x v="194"/>
    <x v="0"/>
    <x v="0"/>
    <x v="0"/>
    <x v="213"/>
    <x v="13"/>
    <x v="1"/>
    <x v="6"/>
    <x v="506"/>
    <x v="0"/>
  </r>
  <r>
    <x v="114"/>
    <x v="40"/>
    <x v="1"/>
    <x v="21"/>
    <x v="2"/>
    <x v="887"/>
    <x v="2328"/>
    <x v="861"/>
    <x v="77"/>
    <x v="5117"/>
    <x v="158"/>
    <x v="0"/>
    <x v="0"/>
    <x v="0"/>
    <x v="162"/>
    <x v="0"/>
    <x v="1"/>
    <x v="6"/>
    <x v="506"/>
    <x v="0"/>
  </r>
  <r>
    <x v="115"/>
    <x v="40"/>
    <x v="1"/>
    <x v="21"/>
    <x v="2"/>
    <x v="884"/>
    <x v="2326"/>
    <x v="858"/>
    <x v="1783"/>
    <x v="4895"/>
    <x v="46"/>
    <x v="0"/>
    <x v="0"/>
    <x v="0"/>
    <x v="46"/>
    <x v="0"/>
    <x v="1"/>
    <x v="6"/>
    <x v="506"/>
    <x v="0"/>
  </r>
  <r>
    <x v="116"/>
    <x v="40"/>
    <x v="1"/>
    <x v="21"/>
    <x v="2"/>
    <x v="882"/>
    <x v="2325"/>
    <x v="856"/>
    <x v="3324"/>
    <x v="5160"/>
    <x v="381"/>
    <x v="0"/>
    <x v="0"/>
    <x v="0"/>
    <x v="409"/>
    <x v="49"/>
    <x v="1"/>
    <x v="6"/>
    <x v="506"/>
    <x v="0"/>
  </r>
  <r>
    <x v="117"/>
    <x v="40"/>
    <x v="1"/>
    <x v="21"/>
    <x v="2"/>
    <x v="881"/>
    <x v="2330"/>
    <x v="855"/>
    <x v="3583"/>
    <x v="5284"/>
    <x v="396"/>
    <x v="0"/>
    <x v="0"/>
    <x v="0"/>
    <x v="423"/>
    <x v="39"/>
    <x v="1"/>
    <x v="6"/>
    <x v="506"/>
    <x v="0"/>
  </r>
  <r>
    <x v="118"/>
    <x v="44"/>
    <x v="1"/>
    <x v="21"/>
    <x v="24"/>
    <x v="4609"/>
    <x v="1253"/>
    <x v="4918"/>
    <x v="3575"/>
    <x v="4733"/>
    <x v="360"/>
    <x v="0"/>
    <x v="0"/>
    <x v="0"/>
    <x v="371"/>
    <x v="0"/>
    <x v="1"/>
    <x v="7"/>
    <x v="144"/>
    <x v="0"/>
  </r>
  <r>
    <x v="119"/>
    <x v="43"/>
    <x v="1"/>
    <x v="21"/>
    <x v="24"/>
    <x v="4604"/>
    <x v="368"/>
    <x v="365"/>
    <x v="1771"/>
    <x v="4617"/>
    <x v="108"/>
    <x v="0"/>
    <x v="0"/>
    <x v="0"/>
    <x v="108"/>
    <x v="0"/>
    <x v="1"/>
    <x v="7"/>
    <x v="144"/>
    <x v="0"/>
  </r>
  <r>
    <x v="120"/>
    <x v="42"/>
    <x v="1"/>
    <x v="21"/>
    <x v="24"/>
    <x v="467"/>
    <x v="4812"/>
    <x v="3301"/>
    <x v="4767"/>
    <x v="4757"/>
    <x v="112"/>
    <x v="0"/>
    <x v="0"/>
    <x v="0"/>
    <x v="131"/>
    <x v="10"/>
    <x v="1"/>
    <x v="7"/>
    <x v="144"/>
    <x v="0"/>
  </r>
  <r>
    <x v="121"/>
    <x v="42"/>
    <x v="1"/>
    <x v="21"/>
    <x v="24"/>
    <x v="863"/>
    <x v="4814"/>
    <x v="3303"/>
    <x v="1515"/>
    <x v="3749"/>
    <x v="421"/>
    <x v="0"/>
    <x v="0"/>
    <x v="0"/>
    <x v="463"/>
    <x v="1"/>
    <x v="1"/>
    <x v="7"/>
    <x v="144"/>
    <x v="0"/>
  </r>
  <r>
    <x v="122"/>
    <x v="42"/>
    <x v="1"/>
    <x v="21"/>
    <x v="24"/>
    <x v="862"/>
    <x v="4813"/>
    <x v="3302"/>
    <x v="2370"/>
    <x v="4937"/>
    <x v="254"/>
    <x v="0"/>
    <x v="0"/>
    <x v="0"/>
    <x v="255"/>
    <x v="0"/>
    <x v="1"/>
    <x v="7"/>
    <x v="144"/>
    <x v="0"/>
  </r>
  <r>
    <x v="123"/>
    <x v="45"/>
    <x v="1"/>
    <x v="21"/>
    <x v="24"/>
    <x v="2950"/>
    <x v="2439"/>
    <x v="2533"/>
    <x v="1767"/>
    <x v="4786"/>
    <x v="62"/>
    <x v="0"/>
    <x v="0"/>
    <x v="0"/>
    <x v="61"/>
    <x v="0"/>
    <x v="1"/>
    <x v="7"/>
    <x v="144"/>
    <x v="0"/>
  </r>
  <r>
    <x v="124"/>
    <x v="45"/>
    <x v="1"/>
    <x v="21"/>
    <x v="24"/>
    <x v="466"/>
    <x v="2437"/>
    <x v="2531"/>
    <x v="5101"/>
    <x v="4737"/>
    <x v="183"/>
    <x v="0"/>
    <x v="0"/>
    <x v="0"/>
    <x v="205"/>
    <x v="12"/>
    <x v="1"/>
    <x v="7"/>
    <x v="144"/>
    <x v="0"/>
  </r>
  <r>
    <x v="125"/>
    <x v="45"/>
    <x v="1"/>
    <x v="21"/>
    <x v="24"/>
    <x v="2951"/>
    <x v="2440"/>
    <x v="2534"/>
    <x v="2486"/>
    <x v="4889"/>
    <x v="266"/>
    <x v="0"/>
    <x v="0"/>
    <x v="0"/>
    <x v="265"/>
    <x v="0"/>
    <x v="1"/>
    <x v="7"/>
    <x v="144"/>
    <x v="0"/>
  </r>
  <r>
    <x v="126"/>
    <x v="45"/>
    <x v="1"/>
    <x v="21"/>
    <x v="24"/>
    <x v="2949"/>
    <x v="2438"/>
    <x v="2532"/>
    <x v="1511"/>
    <x v="4988"/>
    <x v="31"/>
    <x v="0"/>
    <x v="0"/>
    <x v="0"/>
    <x v="32"/>
    <x v="0"/>
    <x v="1"/>
    <x v="7"/>
    <x v="144"/>
    <x v="0"/>
  </r>
  <r>
    <x v="127"/>
    <x v="47"/>
    <x v="1"/>
    <x v="21"/>
    <x v="24"/>
    <x v="4621"/>
    <x v="57"/>
    <x v="6274"/>
    <x v="590"/>
    <x v="5322"/>
    <x v="158"/>
    <x v="0"/>
    <x v="0"/>
    <x v="0"/>
    <x v="162"/>
    <x v="0"/>
    <x v="1"/>
    <x v="7"/>
    <x v="278"/>
    <x v="0"/>
  </r>
  <r>
    <x v="128"/>
    <x v="46"/>
    <x v="1"/>
    <x v="21"/>
    <x v="24"/>
    <x v="4622"/>
    <x v="490"/>
    <x v="6217"/>
    <x v="2024"/>
    <x v="4646"/>
    <x v="46"/>
    <x v="0"/>
    <x v="0"/>
    <x v="0"/>
    <x v="84"/>
    <x v="18"/>
    <x v="1"/>
    <x v="7"/>
    <x v="278"/>
    <x v="0"/>
  </r>
  <r>
    <x v="129"/>
    <x v="48"/>
    <x v="1"/>
    <x v="21"/>
    <x v="13"/>
    <x v="805"/>
    <x v="4233"/>
    <x v="149"/>
    <x v="3463"/>
    <x v="5509"/>
    <x v="440"/>
    <x v="0"/>
    <x v="0"/>
    <x v="0"/>
    <x v="447"/>
    <x v="0"/>
    <x v="1"/>
    <x v="8"/>
    <x v="96"/>
    <x v="0"/>
  </r>
  <r>
    <x v="130"/>
    <x v="49"/>
    <x v="1"/>
    <x v="21"/>
    <x v="13"/>
    <x v="1004"/>
    <x v="945"/>
    <x v="1564"/>
    <x v="3537"/>
    <x v="5515"/>
    <x v="435"/>
    <x v="0"/>
    <x v="0"/>
    <x v="0"/>
    <x v="454"/>
    <x v="29"/>
    <x v="1"/>
    <x v="8"/>
    <x v="716"/>
    <x v="0"/>
  </r>
  <r>
    <x v="131"/>
    <x v="49"/>
    <x v="1"/>
    <x v="21"/>
    <x v="13"/>
    <x v="1003"/>
    <x v="944"/>
    <x v="1563"/>
    <x v="3742"/>
    <x v="5321"/>
    <x v="481"/>
    <x v="0"/>
    <x v="0"/>
    <x v="0"/>
    <x v="497"/>
    <x v="29"/>
    <x v="1"/>
    <x v="8"/>
    <x v="716"/>
    <x v="0"/>
  </r>
  <r>
    <x v="132"/>
    <x v="57"/>
    <x v="1"/>
    <x v="21"/>
    <x v="24"/>
    <x v="738"/>
    <x v="5509"/>
    <x v="4146"/>
    <x v="1470"/>
    <x v="1527"/>
    <x v="16"/>
    <x v="0"/>
    <x v="0"/>
    <x v="0"/>
    <x v="18"/>
    <x v="0"/>
    <x v="1"/>
    <x v="9"/>
    <x v="106"/>
    <x v="0"/>
  </r>
  <r>
    <x v="133"/>
    <x v="57"/>
    <x v="1"/>
    <x v="21"/>
    <x v="24"/>
    <x v="736"/>
    <x v="5507"/>
    <x v="4144"/>
    <x v="4398"/>
    <x v="2674"/>
    <x v="34"/>
    <x v="0"/>
    <x v="1"/>
    <x v="0"/>
    <x v="38"/>
    <x v="18"/>
    <x v="1"/>
    <x v="9"/>
    <x v="106"/>
    <x v="0"/>
  </r>
  <r>
    <x v="134"/>
    <x v="57"/>
    <x v="1"/>
    <x v="21"/>
    <x v="24"/>
    <x v="737"/>
    <x v="5508"/>
    <x v="4145"/>
    <x v="3130"/>
    <x v="2565"/>
    <x v="401"/>
    <x v="0"/>
    <x v="0"/>
    <x v="0"/>
    <x v="409"/>
    <x v="0"/>
    <x v="1"/>
    <x v="9"/>
    <x v="106"/>
    <x v="0"/>
  </r>
  <r>
    <x v="135"/>
    <x v="77"/>
    <x v="1"/>
    <x v="21"/>
    <x v="24"/>
    <x v="351"/>
    <x v="5905"/>
    <x v="5432"/>
    <x v="3539"/>
    <x v="1376"/>
    <x v="454"/>
    <x v="0"/>
    <x v="0"/>
    <x v="0"/>
    <x v="499"/>
    <x v="15"/>
    <x v="1"/>
    <x v="9"/>
    <x v="106"/>
    <x v="0"/>
  </r>
  <r>
    <x v="136"/>
    <x v="77"/>
    <x v="1"/>
    <x v="21"/>
    <x v="24"/>
    <x v="352"/>
    <x v="5906"/>
    <x v="5433"/>
    <x v="3549"/>
    <x v="1361"/>
    <x v="381"/>
    <x v="0"/>
    <x v="0"/>
    <x v="0"/>
    <x v="490"/>
    <x v="31"/>
    <x v="1"/>
    <x v="9"/>
    <x v="106"/>
    <x v="0"/>
  </r>
  <r>
    <x v="137"/>
    <x v="77"/>
    <x v="1"/>
    <x v="21"/>
    <x v="24"/>
    <x v="359"/>
    <x v="5907"/>
    <x v="5434"/>
    <x v="1334"/>
    <x v="1587"/>
    <x v="477"/>
    <x v="0"/>
    <x v="0"/>
    <x v="0"/>
    <x v="488"/>
    <x v="0"/>
    <x v="1"/>
    <x v="9"/>
    <x v="106"/>
    <x v="0"/>
  </r>
  <r>
    <x v="138"/>
    <x v="76"/>
    <x v="1"/>
    <x v="21"/>
    <x v="24"/>
    <x v="352"/>
    <x v="5909"/>
    <x v="5436"/>
    <x v="3553"/>
    <x v="1392"/>
    <x v="377"/>
    <x v="0"/>
    <x v="0"/>
    <x v="0"/>
    <x v="484"/>
    <x v="28"/>
    <x v="1"/>
    <x v="9"/>
    <x v="106"/>
    <x v="0"/>
  </r>
  <r>
    <x v="139"/>
    <x v="76"/>
    <x v="1"/>
    <x v="21"/>
    <x v="24"/>
    <x v="359"/>
    <x v="5910"/>
    <x v="5437"/>
    <x v="1323"/>
    <x v="1563"/>
    <x v="453"/>
    <x v="0"/>
    <x v="0"/>
    <x v="0"/>
    <x v="463"/>
    <x v="0"/>
    <x v="1"/>
    <x v="9"/>
    <x v="106"/>
    <x v="0"/>
  </r>
  <r>
    <x v="140"/>
    <x v="76"/>
    <x v="1"/>
    <x v="21"/>
    <x v="24"/>
    <x v="351"/>
    <x v="5908"/>
    <x v="5435"/>
    <x v="3542"/>
    <x v="1374"/>
    <x v="460"/>
    <x v="0"/>
    <x v="0"/>
    <x v="0"/>
    <x v="498"/>
    <x v="12"/>
    <x v="1"/>
    <x v="9"/>
    <x v="106"/>
    <x v="0"/>
  </r>
  <r>
    <x v="141"/>
    <x v="86"/>
    <x v="1"/>
    <x v="21"/>
    <x v="24"/>
    <x v="2542"/>
    <x v="4463"/>
    <x v="928"/>
    <x v="4892"/>
    <x v="2412"/>
    <x v="153"/>
    <x v="0"/>
    <x v="0"/>
    <x v="0"/>
    <x v="165"/>
    <x v="56"/>
    <x v="1"/>
    <x v="9"/>
    <x v="106"/>
    <x v="0"/>
  </r>
  <r>
    <x v="142"/>
    <x v="50"/>
    <x v="1"/>
    <x v="21"/>
    <x v="24"/>
    <x v="780"/>
    <x v="5543"/>
    <x v="4182"/>
    <x v="1416"/>
    <x v="1551"/>
    <x v="490"/>
    <x v="0"/>
    <x v="0"/>
    <x v="0"/>
    <x v="502"/>
    <x v="0"/>
    <x v="1"/>
    <x v="9"/>
    <x v="106"/>
    <x v="0"/>
  </r>
  <r>
    <x v="143"/>
    <x v="62"/>
    <x v="1"/>
    <x v="21"/>
    <x v="24"/>
    <x v="614"/>
    <x v="5039"/>
    <x v="3653"/>
    <x v="1416"/>
    <x v="1551"/>
    <x v="490"/>
    <x v="0"/>
    <x v="0"/>
    <x v="0"/>
    <x v="502"/>
    <x v="0"/>
    <x v="1"/>
    <x v="9"/>
    <x v="106"/>
    <x v="0"/>
  </r>
  <r>
    <x v="144"/>
    <x v="62"/>
    <x v="1"/>
    <x v="21"/>
    <x v="24"/>
    <x v="678"/>
    <x v="5040"/>
    <x v="3654"/>
    <x v="116"/>
    <x v="2347"/>
    <x v="265"/>
    <x v="0"/>
    <x v="0"/>
    <x v="0"/>
    <x v="264"/>
    <x v="0"/>
    <x v="1"/>
    <x v="9"/>
    <x v="106"/>
    <x v="0"/>
  </r>
  <r>
    <x v="145"/>
    <x v="62"/>
    <x v="1"/>
    <x v="21"/>
    <x v="24"/>
    <x v="572"/>
    <x v="5038"/>
    <x v="3652"/>
    <x v="3932"/>
    <x v="2023"/>
    <x v="17"/>
    <x v="0"/>
    <x v="0"/>
    <x v="0"/>
    <x v="21"/>
    <x v="18"/>
    <x v="1"/>
    <x v="9"/>
    <x v="106"/>
    <x v="0"/>
  </r>
  <r>
    <x v="146"/>
    <x v="119"/>
    <x v="1"/>
    <x v="21"/>
    <x v="24"/>
    <x v="824"/>
    <x v="5542"/>
    <x v="4181"/>
    <x v="4361"/>
    <x v="2656"/>
    <x v="27"/>
    <x v="0"/>
    <x v="1"/>
    <x v="0"/>
    <x v="35"/>
    <x v="39"/>
    <x v="1"/>
    <x v="9"/>
    <x v="106"/>
    <x v="0"/>
  </r>
  <r>
    <x v="147"/>
    <x v="60"/>
    <x v="1"/>
    <x v="21"/>
    <x v="24"/>
    <x v="819"/>
    <x v="5787"/>
    <x v="4440"/>
    <x v="3996"/>
    <x v="1490"/>
    <x v="18"/>
    <x v="0"/>
    <x v="0"/>
    <x v="0"/>
    <x v="21"/>
    <x v="1"/>
    <x v="1"/>
    <x v="9"/>
    <x v="106"/>
    <x v="0"/>
  </r>
  <r>
    <x v="148"/>
    <x v="60"/>
    <x v="1"/>
    <x v="21"/>
    <x v="24"/>
    <x v="818"/>
    <x v="5786"/>
    <x v="4439"/>
    <x v="4752"/>
    <x v="2418"/>
    <x v="132"/>
    <x v="0"/>
    <x v="0"/>
    <x v="0"/>
    <x v="144"/>
    <x v="65"/>
    <x v="1"/>
    <x v="9"/>
    <x v="106"/>
    <x v="0"/>
  </r>
  <r>
    <x v="149"/>
    <x v="67"/>
    <x v="1"/>
    <x v="21"/>
    <x v="24"/>
    <x v="823"/>
    <x v="5785"/>
    <x v="4438"/>
    <x v="4646"/>
    <x v="2113"/>
    <x v="102"/>
    <x v="0"/>
    <x v="0"/>
    <x v="0"/>
    <x v="105"/>
    <x v="1"/>
    <x v="1"/>
    <x v="9"/>
    <x v="106"/>
    <x v="0"/>
  </r>
  <r>
    <x v="150"/>
    <x v="70"/>
    <x v="1"/>
    <x v="21"/>
    <x v="24"/>
    <x v="1721"/>
    <x v="4723"/>
    <x v="1380"/>
    <x v="2239"/>
    <x v="1731"/>
    <x v="266"/>
    <x v="0"/>
    <x v="0"/>
    <x v="0"/>
    <x v="265"/>
    <x v="0"/>
    <x v="1"/>
    <x v="9"/>
    <x v="106"/>
    <x v="0"/>
  </r>
  <r>
    <x v="151"/>
    <x v="50"/>
    <x v="1"/>
    <x v="21"/>
    <x v="24"/>
    <x v="745"/>
    <x v="5485"/>
    <x v="4122"/>
    <x v="3130"/>
    <x v="2566"/>
    <x v="406"/>
    <x v="0"/>
    <x v="0"/>
    <x v="0"/>
    <x v="414"/>
    <x v="0"/>
    <x v="1"/>
    <x v="9"/>
    <x v="106"/>
    <x v="0"/>
  </r>
  <r>
    <x v="152"/>
    <x v="50"/>
    <x v="1"/>
    <x v="21"/>
    <x v="24"/>
    <x v="743"/>
    <x v="5574"/>
    <x v="4217"/>
    <x v="3600"/>
    <x v="1913"/>
    <x v="446"/>
    <x v="0"/>
    <x v="0"/>
    <x v="0"/>
    <x v="462"/>
    <x v="18"/>
    <x v="1"/>
    <x v="9"/>
    <x v="106"/>
    <x v="0"/>
  </r>
  <r>
    <x v="153"/>
    <x v="50"/>
    <x v="1"/>
    <x v="21"/>
    <x v="24"/>
    <x v="744"/>
    <x v="5484"/>
    <x v="4121"/>
    <x v="4021"/>
    <x v="2086"/>
    <x v="467"/>
    <x v="0"/>
    <x v="0"/>
    <x v="0"/>
    <x v="494"/>
    <x v="72"/>
    <x v="1"/>
    <x v="9"/>
    <x v="106"/>
    <x v="0"/>
  </r>
  <r>
    <x v="154"/>
    <x v="51"/>
    <x v="1"/>
    <x v="21"/>
    <x v="24"/>
    <x v="159"/>
    <x v="4049"/>
    <x v="0"/>
    <x v="1416"/>
    <x v="1551"/>
    <x v="16"/>
    <x v="0"/>
    <x v="0"/>
    <x v="0"/>
    <x v="18"/>
    <x v="0"/>
    <x v="1"/>
    <x v="9"/>
    <x v="106"/>
    <x v="0"/>
  </r>
  <r>
    <x v="155"/>
    <x v="80"/>
    <x v="1"/>
    <x v="21"/>
    <x v="24"/>
    <x v="3920"/>
    <x v="4271"/>
    <x v="0"/>
    <x v="1021"/>
    <x v="2367"/>
    <x v="477"/>
    <x v="0"/>
    <x v="0"/>
    <x v="0"/>
    <x v="488"/>
    <x v="0"/>
    <x v="1"/>
    <x v="9"/>
    <x v="106"/>
    <x v="0"/>
  </r>
  <r>
    <x v="156"/>
    <x v="58"/>
    <x v="1"/>
    <x v="21"/>
    <x v="24"/>
    <x v="796"/>
    <x v="4282"/>
    <x v="6100"/>
    <x v="3974"/>
    <x v="1466"/>
    <x v="486"/>
    <x v="0"/>
    <x v="0"/>
    <x v="0"/>
    <x v="498"/>
    <x v="0"/>
    <x v="1"/>
    <x v="9"/>
    <x v="106"/>
    <x v="0"/>
  </r>
  <r>
    <x v="157"/>
    <x v="58"/>
    <x v="1"/>
    <x v="21"/>
    <x v="24"/>
    <x v="795"/>
    <x v="4281"/>
    <x v="6084"/>
    <x v="1416"/>
    <x v="1551"/>
    <x v="490"/>
    <x v="0"/>
    <x v="0"/>
    <x v="0"/>
    <x v="502"/>
    <x v="0"/>
    <x v="1"/>
    <x v="9"/>
    <x v="106"/>
    <x v="0"/>
  </r>
  <r>
    <x v="158"/>
    <x v="78"/>
    <x v="1"/>
    <x v="21"/>
    <x v="24"/>
    <x v="3300"/>
    <x v="2014"/>
    <x v="5194"/>
    <x v="1551"/>
    <x v="1871"/>
    <x v="453"/>
    <x v="0"/>
    <x v="0"/>
    <x v="0"/>
    <x v="463"/>
    <x v="0"/>
    <x v="1"/>
    <x v="9"/>
    <x v="106"/>
    <x v="0"/>
  </r>
  <r>
    <x v="159"/>
    <x v="84"/>
    <x v="1"/>
    <x v="21"/>
    <x v="24"/>
    <x v="814"/>
    <x v="4283"/>
    <x v="6105"/>
    <x v="1416"/>
    <x v="1554"/>
    <x v="490"/>
    <x v="0"/>
    <x v="0"/>
    <x v="0"/>
    <x v="502"/>
    <x v="0"/>
    <x v="1"/>
    <x v="9"/>
    <x v="106"/>
    <x v="0"/>
  </r>
  <r>
    <x v="160"/>
    <x v="110"/>
    <x v="1"/>
    <x v="21"/>
    <x v="24"/>
    <x v="835"/>
    <x v="1219"/>
    <x v="4897"/>
    <x v="2500"/>
    <x v="1993"/>
    <x v="226"/>
    <x v="0"/>
    <x v="0"/>
    <x v="0"/>
    <x v="255"/>
    <x v="29"/>
    <x v="1"/>
    <x v="9"/>
    <x v="106"/>
    <x v="0"/>
  </r>
  <r>
    <x v="161"/>
    <x v="50"/>
    <x v="1"/>
    <x v="21"/>
    <x v="24"/>
    <x v="3301"/>
    <x v="3299"/>
    <x v="5201"/>
    <x v="1437"/>
    <x v="1581"/>
    <x v="16"/>
    <x v="0"/>
    <x v="0"/>
    <x v="0"/>
    <x v="18"/>
    <x v="0"/>
    <x v="1"/>
    <x v="9"/>
    <x v="106"/>
    <x v="0"/>
  </r>
  <r>
    <x v="162"/>
    <x v="74"/>
    <x v="1"/>
    <x v="21"/>
    <x v="24"/>
    <x v="3922"/>
    <x v="3403"/>
    <x v="5552"/>
    <x v="1021"/>
    <x v="2352"/>
    <x v="421"/>
    <x v="0"/>
    <x v="0"/>
    <x v="0"/>
    <x v="430"/>
    <x v="0"/>
    <x v="1"/>
    <x v="9"/>
    <x v="106"/>
    <x v="0"/>
  </r>
  <r>
    <x v="163"/>
    <x v="83"/>
    <x v="1"/>
    <x v="21"/>
    <x v="24"/>
    <x v="3923"/>
    <x v="3436"/>
    <x v="5796"/>
    <x v="1376"/>
    <x v="2340"/>
    <x v="453"/>
    <x v="0"/>
    <x v="0"/>
    <x v="0"/>
    <x v="502"/>
    <x v="0"/>
    <x v="1"/>
    <x v="9"/>
    <x v="106"/>
    <x v="0"/>
  </r>
  <r>
    <x v="164"/>
    <x v="81"/>
    <x v="1"/>
    <x v="21"/>
    <x v="24"/>
    <x v="1864"/>
    <x v="4284"/>
    <x v="6117"/>
    <x v="3686"/>
    <x v="1393"/>
    <x v="450"/>
    <x v="0"/>
    <x v="0"/>
    <x v="0"/>
    <x v="460"/>
    <x v="0"/>
    <x v="1"/>
    <x v="9"/>
    <x v="106"/>
    <x v="0"/>
  </r>
  <r>
    <x v="165"/>
    <x v="88"/>
    <x v="1"/>
    <x v="21"/>
    <x v="24"/>
    <x v="821"/>
    <x v="3449"/>
    <x v="5794"/>
    <x v="1591"/>
    <x v="1576"/>
    <x v="46"/>
    <x v="0"/>
    <x v="0"/>
    <x v="0"/>
    <x v="46"/>
    <x v="0"/>
    <x v="1"/>
    <x v="9"/>
    <x v="106"/>
    <x v="0"/>
  </r>
  <r>
    <x v="166"/>
    <x v="68"/>
    <x v="1"/>
    <x v="21"/>
    <x v="24"/>
    <x v="152"/>
    <x v="4333"/>
    <x v="6101"/>
    <x v="1428"/>
    <x v="1591"/>
    <x v="2"/>
    <x v="0"/>
    <x v="0"/>
    <x v="0"/>
    <x v="2"/>
    <x v="0"/>
    <x v="1"/>
    <x v="9"/>
    <x v="106"/>
    <x v="0"/>
  </r>
  <r>
    <x v="167"/>
    <x v="58"/>
    <x v="1"/>
    <x v="21"/>
    <x v="24"/>
    <x v="794"/>
    <x v="4280"/>
    <x v="6082"/>
    <x v="282"/>
    <x v="2146"/>
    <x v="380"/>
    <x v="0"/>
    <x v="0"/>
    <x v="0"/>
    <x v="390"/>
    <x v="0"/>
    <x v="1"/>
    <x v="9"/>
    <x v="106"/>
    <x v="0"/>
  </r>
  <r>
    <x v="168"/>
    <x v="84"/>
    <x v="1"/>
    <x v="21"/>
    <x v="24"/>
    <x v="815"/>
    <x v="4277"/>
    <x v="6028"/>
    <x v="3685"/>
    <x v="1395"/>
    <x v="450"/>
    <x v="0"/>
    <x v="0"/>
    <x v="0"/>
    <x v="460"/>
    <x v="0"/>
    <x v="1"/>
    <x v="9"/>
    <x v="106"/>
    <x v="0"/>
  </r>
  <r>
    <x v="169"/>
    <x v="85"/>
    <x v="1"/>
    <x v="21"/>
    <x v="24"/>
    <x v="3451"/>
    <x v="3753"/>
    <x v="5920"/>
    <x v="3120"/>
    <x v="2181"/>
    <x v="352"/>
    <x v="0"/>
    <x v="0"/>
    <x v="0"/>
    <x v="361"/>
    <x v="0"/>
    <x v="1"/>
    <x v="9"/>
    <x v="106"/>
    <x v="0"/>
  </r>
  <r>
    <x v="170"/>
    <x v="50"/>
    <x v="1"/>
    <x v="21"/>
    <x v="24"/>
    <x v="3296"/>
    <x v="1980"/>
    <x v="5187"/>
    <x v="1573"/>
    <x v="1632"/>
    <x v="490"/>
    <x v="0"/>
    <x v="0"/>
    <x v="0"/>
    <x v="502"/>
    <x v="0"/>
    <x v="1"/>
    <x v="9"/>
    <x v="106"/>
    <x v="0"/>
  </r>
  <r>
    <x v="171"/>
    <x v="118"/>
    <x v="1"/>
    <x v="21"/>
    <x v="24"/>
    <x v="852"/>
    <x v="1913"/>
    <x v="5013"/>
    <x v="1436"/>
    <x v="1578"/>
    <x v="477"/>
    <x v="0"/>
    <x v="0"/>
    <x v="0"/>
    <x v="488"/>
    <x v="0"/>
    <x v="1"/>
    <x v="9"/>
    <x v="106"/>
    <x v="0"/>
  </r>
  <r>
    <x v="172"/>
    <x v="50"/>
    <x v="1"/>
    <x v="21"/>
    <x v="24"/>
    <x v="3302"/>
    <x v="3372"/>
    <x v="5200"/>
    <x v="1529"/>
    <x v="1619"/>
    <x v="477"/>
    <x v="0"/>
    <x v="0"/>
    <x v="0"/>
    <x v="488"/>
    <x v="0"/>
    <x v="1"/>
    <x v="9"/>
    <x v="106"/>
    <x v="0"/>
  </r>
  <r>
    <x v="173"/>
    <x v="82"/>
    <x v="1"/>
    <x v="21"/>
    <x v="24"/>
    <x v="4676"/>
    <x v="2612"/>
    <x v="5633"/>
    <x v="176"/>
    <x v="2634"/>
    <x v="265"/>
    <x v="0"/>
    <x v="0"/>
    <x v="0"/>
    <x v="264"/>
    <x v="0"/>
    <x v="1"/>
    <x v="9"/>
    <x v="106"/>
    <x v="0"/>
  </r>
  <r>
    <x v="174"/>
    <x v="53"/>
    <x v="1"/>
    <x v="21"/>
    <x v="24"/>
    <x v="3132"/>
    <x v="663"/>
    <x v="1078"/>
    <x v="1484"/>
    <x v="1616"/>
    <x v="16"/>
    <x v="0"/>
    <x v="0"/>
    <x v="0"/>
    <x v="18"/>
    <x v="0"/>
    <x v="1"/>
    <x v="9"/>
    <x v="106"/>
    <x v="0"/>
  </r>
  <r>
    <x v="175"/>
    <x v="101"/>
    <x v="1"/>
    <x v="21"/>
    <x v="24"/>
    <x v="816"/>
    <x v="3869"/>
    <x v="148"/>
    <x v="1439"/>
    <x v="1569"/>
    <x v="2"/>
    <x v="0"/>
    <x v="0"/>
    <x v="0"/>
    <x v="2"/>
    <x v="0"/>
    <x v="1"/>
    <x v="9"/>
    <x v="106"/>
    <x v="0"/>
  </r>
  <r>
    <x v="176"/>
    <x v="80"/>
    <x v="1"/>
    <x v="21"/>
    <x v="24"/>
    <x v="1861"/>
    <x v="0"/>
    <x v="4618"/>
    <x v="733"/>
    <x v="2351"/>
    <x v="335"/>
    <x v="0"/>
    <x v="0"/>
    <x v="0"/>
    <x v="342"/>
    <x v="0"/>
    <x v="1"/>
    <x v="9"/>
    <x v="106"/>
    <x v="0"/>
  </r>
  <r>
    <x v="177"/>
    <x v="80"/>
    <x v="1"/>
    <x v="21"/>
    <x v="24"/>
    <x v="1863"/>
    <x v="0"/>
    <x v="4621"/>
    <x v="3135"/>
    <x v="2633"/>
    <x v="408"/>
    <x v="0"/>
    <x v="0"/>
    <x v="0"/>
    <x v="423"/>
    <x v="0"/>
    <x v="1"/>
    <x v="9"/>
    <x v="106"/>
    <x v="0"/>
  </r>
  <r>
    <x v="178"/>
    <x v="80"/>
    <x v="1"/>
    <x v="21"/>
    <x v="24"/>
    <x v="1862"/>
    <x v="0"/>
    <x v="4620"/>
    <x v="1463"/>
    <x v="1780"/>
    <x v="31"/>
    <x v="0"/>
    <x v="0"/>
    <x v="0"/>
    <x v="32"/>
    <x v="0"/>
    <x v="1"/>
    <x v="9"/>
    <x v="106"/>
    <x v="0"/>
  </r>
  <r>
    <x v="179"/>
    <x v="80"/>
    <x v="1"/>
    <x v="21"/>
    <x v="24"/>
    <x v="3921"/>
    <x v="0"/>
    <x v="4619"/>
    <x v="1021"/>
    <x v="2367"/>
    <x v="477"/>
    <x v="0"/>
    <x v="0"/>
    <x v="0"/>
    <x v="488"/>
    <x v="0"/>
    <x v="1"/>
    <x v="9"/>
    <x v="106"/>
    <x v="0"/>
  </r>
  <r>
    <x v="180"/>
    <x v="52"/>
    <x v="1"/>
    <x v="21"/>
    <x v="24"/>
    <x v="160"/>
    <x v="2697"/>
    <x v="2269"/>
    <x v="3774"/>
    <x v="1388"/>
    <x v="504"/>
    <x v="0"/>
    <x v="0"/>
    <x v="0"/>
    <x v="514"/>
    <x v="0"/>
    <x v="1"/>
    <x v="9"/>
    <x v="106"/>
    <x v="0"/>
  </r>
  <r>
    <x v="181"/>
    <x v="52"/>
    <x v="1"/>
    <x v="21"/>
    <x v="24"/>
    <x v="161"/>
    <x v="2698"/>
    <x v="2270"/>
    <x v="1322"/>
    <x v="1404"/>
    <x v="453"/>
    <x v="0"/>
    <x v="0"/>
    <x v="0"/>
    <x v="488"/>
    <x v="1"/>
    <x v="1"/>
    <x v="9"/>
    <x v="106"/>
    <x v="0"/>
  </r>
  <r>
    <x v="182"/>
    <x v="54"/>
    <x v="1"/>
    <x v="21"/>
    <x v="24"/>
    <x v="577"/>
    <x v="4372"/>
    <x v="236"/>
    <x v="2276"/>
    <x v="2066"/>
    <x v="276"/>
    <x v="0"/>
    <x v="0"/>
    <x v="0"/>
    <x v="282"/>
    <x v="1"/>
    <x v="1"/>
    <x v="9"/>
    <x v="106"/>
    <x v="0"/>
  </r>
  <r>
    <x v="183"/>
    <x v="55"/>
    <x v="1"/>
    <x v="21"/>
    <x v="24"/>
    <x v="617"/>
    <x v="4371"/>
    <x v="235"/>
    <x v="2107"/>
    <x v="2072"/>
    <x v="236"/>
    <x v="0"/>
    <x v="0"/>
    <x v="0"/>
    <x v="245"/>
    <x v="1"/>
    <x v="1"/>
    <x v="9"/>
    <x v="106"/>
    <x v="0"/>
  </r>
  <r>
    <x v="184"/>
    <x v="55"/>
    <x v="1"/>
    <x v="21"/>
    <x v="24"/>
    <x v="575"/>
    <x v="4370"/>
    <x v="234"/>
    <x v="3532"/>
    <x v="1391"/>
    <x v="474"/>
    <x v="0"/>
    <x v="0"/>
    <x v="0"/>
    <x v="493"/>
    <x v="39"/>
    <x v="1"/>
    <x v="9"/>
    <x v="106"/>
    <x v="0"/>
  </r>
  <r>
    <x v="185"/>
    <x v="56"/>
    <x v="1"/>
    <x v="21"/>
    <x v="24"/>
    <x v="618"/>
    <x v="0"/>
    <x v="238"/>
    <x v="1439"/>
    <x v="1549"/>
    <x v="0"/>
    <x v="0"/>
    <x v="0"/>
    <x v="0"/>
    <x v="0"/>
    <x v="0"/>
    <x v="1"/>
    <x v="9"/>
    <x v="106"/>
    <x v="0"/>
  </r>
  <r>
    <x v="186"/>
    <x v="56"/>
    <x v="1"/>
    <x v="21"/>
    <x v="24"/>
    <x v="576"/>
    <x v="0"/>
    <x v="237"/>
    <x v="1846"/>
    <x v="1771"/>
    <x v="0"/>
    <x v="0"/>
    <x v="0"/>
    <x v="0"/>
    <x v="0"/>
    <x v="0"/>
    <x v="1"/>
    <x v="9"/>
    <x v="106"/>
    <x v="0"/>
  </r>
  <r>
    <x v="187"/>
    <x v="59"/>
    <x v="1"/>
    <x v="21"/>
    <x v="24"/>
    <x v="817"/>
    <x v="1529"/>
    <x v="1846"/>
    <x v="1415"/>
    <x v="1552"/>
    <x v="490"/>
    <x v="0"/>
    <x v="0"/>
    <x v="0"/>
    <x v="502"/>
    <x v="0"/>
    <x v="1"/>
    <x v="9"/>
    <x v="106"/>
    <x v="0"/>
  </r>
  <r>
    <x v="188"/>
    <x v="61"/>
    <x v="1"/>
    <x v="21"/>
    <x v="24"/>
    <x v="826"/>
    <x v="5913"/>
    <x v="5577"/>
    <x v="1426"/>
    <x v="1526"/>
    <x v="490"/>
    <x v="0"/>
    <x v="0"/>
    <x v="0"/>
    <x v="502"/>
    <x v="0"/>
    <x v="1"/>
    <x v="9"/>
    <x v="106"/>
    <x v="0"/>
  </r>
  <r>
    <x v="189"/>
    <x v="63"/>
    <x v="1"/>
    <x v="21"/>
    <x v="24"/>
    <x v="854"/>
    <x v="0"/>
    <x v="3577"/>
    <x v="1416"/>
    <x v="1551"/>
    <x v="490"/>
    <x v="0"/>
    <x v="0"/>
    <x v="0"/>
    <x v="502"/>
    <x v="0"/>
    <x v="1"/>
    <x v="9"/>
    <x v="106"/>
    <x v="0"/>
  </r>
  <r>
    <x v="190"/>
    <x v="64"/>
    <x v="1"/>
    <x v="21"/>
    <x v="24"/>
    <x v="858"/>
    <x v="0"/>
    <x v="3586"/>
    <x v="1889"/>
    <x v="3061"/>
    <x v="86"/>
    <x v="0"/>
    <x v="0"/>
    <x v="0"/>
    <x v="84"/>
    <x v="0"/>
    <x v="1"/>
    <x v="9"/>
    <x v="106"/>
    <x v="0"/>
  </r>
  <r>
    <x v="191"/>
    <x v="64"/>
    <x v="1"/>
    <x v="21"/>
    <x v="24"/>
    <x v="857"/>
    <x v="0"/>
    <x v="3585"/>
    <x v="1402"/>
    <x v="1546"/>
    <x v="490"/>
    <x v="0"/>
    <x v="0"/>
    <x v="0"/>
    <x v="502"/>
    <x v="0"/>
    <x v="1"/>
    <x v="9"/>
    <x v="106"/>
    <x v="0"/>
  </r>
  <r>
    <x v="192"/>
    <x v="64"/>
    <x v="1"/>
    <x v="21"/>
    <x v="24"/>
    <x v="859"/>
    <x v="0"/>
    <x v="3587"/>
    <x v="3720"/>
    <x v="1441"/>
    <x v="505"/>
    <x v="0"/>
    <x v="0"/>
    <x v="0"/>
    <x v="515"/>
    <x v="0"/>
    <x v="1"/>
    <x v="9"/>
    <x v="106"/>
    <x v="0"/>
  </r>
  <r>
    <x v="193"/>
    <x v="65"/>
    <x v="1"/>
    <x v="21"/>
    <x v="24"/>
    <x v="866"/>
    <x v="1256"/>
    <x v="1696"/>
    <x v="2413"/>
    <x v="2159"/>
    <x v="276"/>
    <x v="0"/>
    <x v="0"/>
    <x v="0"/>
    <x v="319"/>
    <x v="49"/>
    <x v="1"/>
    <x v="9"/>
    <x v="106"/>
    <x v="0"/>
  </r>
  <r>
    <x v="194"/>
    <x v="65"/>
    <x v="1"/>
    <x v="21"/>
    <x v="24"/>
    <x v="867"/>
    <x v="1257"/>
    <x v="1697"/>
    <x v="3551"/>
    <x v="1369"/>
    <x v="452"/>
    <x v="0"/>
    <x v="0"/>
    <x v="0"/>
    <x v="498"/>
    <x v="15"/>
    <x v="1"/>
    <x v="9"/>
    <x v="106"/>
    <x v="0"/>
  </r>
  <r>
    <x v="195"/>
    <x v="66"/>
    <x v="1"/>
    <x v="21"/>
    <x v="24"/>
    <x v="820"/>
    <x v="0"/>
    <x v="1552"/>
    <x v="1733"/>
    <x v="1865"/>
    <x v="16"/>
    <x v="0"/>
    <x v="0"/>
    <x v="0"/>
    <x v="18"/>
    <x v="0"/>
    <x v="1"/>
    <x v="9"/>
    <x v="106"/>
    <x v="0"/>
  </r>
  <r>
    <x v="196"/>
    <x v="66"/>
    <x v="1"/>
    <x v="21"/>
    <x v="24"/>
    <x v="822"/>
    <x v="0"/>
    <x v="1553"/>
    <x v="1625"/>
    <x v="1711"/>
    <x v="380"/>
    <x v="0"/>
    <x v="0"/>
    <x v="0"/>
    <x v="390"/>
    <x v="0"/>
    <x v="1"/>
    <x v="9"/>
    <x v="106"/>
    <x v="0"/>
  </r>
  <r>
    <x v="197"/>
    <x v="69"/>
    <x v="1"/>
    <x v="21"/>
    <x v="24"/>
    <x v="704"/>
    <x v="1191"/>
    <x v="4673"/>
    <x v="282"/>
    <x v="2125"/>
    <x v="380"/>
    <x v="0"/>
    <x v="0"/>
    <x v="0"/>
    <x v="390"/>
    <x v="0"/>
    <x v="1"/>
    <x v="9"/>
    <x v="106"/>
    <x v="0"/>
  </r>
  <r>
    <x v="198"/>
    <x v="69"/>
    <x v="1"/>
    <x v="21"/>
    <x v="24"/>
    <x v="615"/>
    <x v="1190"/>
    <x v="4672"/>
    <x v="1499"/>
    <x v="1557"/>
    <x v="490"/>
    <x v="0"/>
    <x v="0"/>
    <x v="0"/>
    <x v="502"/>
    <x v="0"/>
    <x v="1"/>
    <x v="9"/>
    <x v="106"/>
    <x v="0"/>
  </r>
  <r>
    <x v="199"/>
    <x v="69"/>
    <x v="1"/>
    <x v="21"/>
    <x v="24"/>
    <x v="679"/>
    <x v="1192"/>
    <x v="4674"/>
    <x v="4107"/>
    <x v="2114"/>
    <x v="480"/>
    <x v="0"/>
    <x v="0"/>
    <x v="0"/>
    <x v="500"/>
    <x v="65"/>
    <x v="1"/>
    <x v="9"/>
    <x v="106"/>
    <x v="0"/>
  </r>
  <r>
    <x v="200"/>
    <x v="69"/>
    <x v="1"/>
    <x v="21"/>
    <x v="24"/>
    <x v="573"/>
    <x v="1189"/>
    <x v="4671"/>
    <x v="937"/>
    <x v="1586"/>
    <x v="453"/>
    <x v="0"/>
    <x v="0"/>
    <x v="0"/>
    <x v="463"/>
    <x v="0"/>
    <x v="1"/>
    <x v="9"/>
    <x v="106"/>
    <x v="0"/>
  </r>
  <r>
    <x v="201"/>
    <x v="71"/>
    <x v="1"/>
    <x v="21"/>
    <x v="24"/>
    <x v="580"/>
    <x v="3925"/>
    <x v="3043"/>
    <x v="3690"/>
    <x v="1456"/>
    <x v="491"/>
    <x v="0"/>
    <x v="0"/>
    <x v="0"/>
    <x v="503"/>
    <x v="0"/>
    <x v="1"/>
    <x v="9"/>
    <x v="106"/>
    <x v="0"/>
  </r>
  <r>
    <x v="202"/>
    <x v="71"/>
    <x v="1"/>
    <x v="21"/>
    <x v="24"/>
    <x v="620"/>
    <x v="3926"/>
    <x v="3054"/>
    <x v="2039"/>
    <x v="3294"/>
    <x v="147"/>
    <x v="0"/>
    <x v="0"/>
    <x v="0"/>
    <x v="184"/>
    <x v="29"/>
    <x v="1"/>
    <x v="9"/>
    <x v="106"/>
    <x v="0"/>
  </r>
  <r>
    <x v="203"/>
    <x v="72"/>
    <x v="1"/>
    <x v="21"/>
    <x v="24"/>
    <x v="1267"/>
    <x v="3930"/>
    <x v="3034"/>
    <x v="3253"/>
    <x v="2511"/>
    <x v="374"/>
    <x v="0"/>
    <x v="0"/>
    <x v="0"/>
    <x v="399"/>
    <x v="39"/>
    <x v="1"/>
    <x v="9"/>
    <x v="106"/>
    <x v="0"/>
  </r>
  <r>
    <x v="204"/>
    <x v="73"/>
    <x v="1"/>
    <x v="21"/>
    <x v="24"/>
    <x v="621"/>
    <x v="3928"/>
    <x v="3044"/>
    <x v="3688"/>
    <x v="1457"/>
    <x v="489"/>
    <x v="0"/>
    <x v="0"/>
    <x v="0"/>
    <x v="503"/>
    <x v="1"/>
    <x v="1"/>
    <x v="9"/>
    <x v="106"/>
    <x v="0"/>
  </r>
  <r>
    <x v="205"/>
    <x v="73"/>
    <x v="1"/>
    <x v="21"/>
    <x v="24"/>
    <x v="581"/>
    <x v="3927"/>
    <x v="3035"/>
    <x v="1413"/>
    <x v="1544"/>
    <x v="490"/>
    <x v="0"/>
    <x v="0"/>
    <x v="0"/>
    <x v="502"/>
    <x v="0"/>
    <x v="1"/>
    <x v="9"/>
    <x v="106"/>
    <x v="0"/>
  </r>
  <r>
    <x v="206"/>
    <x v="73"/>
    <x v="1"/>
    <x v="21"/>
    <x v="24"/>
    <x v="681"/>
    <x v="3929"/>
    <x v="3055"/>
    <x v="2039"/>
    <x v="3296"/>
    <x v="159"/>
    <x v="0"/>
    <x v="0"/>
    <x v="0"/>
    <x v="197"/>
    <x v="29"/>
    <x v="1"/>
    <x v="9"/>
    <x v="106"/>
    <x v="0"/>
  </r>
  <r>
    <x v="207"/>
    <x v="75"/>
    <x v="1"/>
    <x v="21"/>
    <x v="24"/>
    <x v="1477"/>
    <x v="4391"/>
    <x v="434"/>
    <x v="1416"/>
    <x v="1551"/>
    <x v="490"/>
    <x v="0"/>
    <x v="0"/>
    <x v="0"/>
    <x v="502"/>
    <x v="0"/>
    <x v="1"/>
    <x v="9"/>
    <x v="106"/>
    <x v="0"/>
  </r>
  <r>
    <x v="208"/>
    <x v="79"/>
    <x v="1"/>
    <x v="21"/>
    <x v="24"/>
    <x v="1859"/>
    <x v="3723"/>
    <x v="3082"/>
    <x v="1213"/>
    <x v="1202"/>
    <x v="2"/>
    <x v="0"/>
    <x v="0"/>
    <x v="0"/>
    <x v="2"/>
    <x v="0"/>
    <x v="1"/>
    <x v="9"/>
    <x v="106"/>
    <x v="0"/>
  </r>
  <r>
    <x v="209"/>
    <x v="87"/>
    <x v="1"/>
    <x v="21"/>
    <x v="24"/>
    <x v="2554"/>
    <x v="4429"/>
    <x v="586"/>
    <x v="1955"/>
    <x v="1520"/>
    <x v="147"/>
    <x v="0"/>
    <x v="0"/>
    <x v="0"/>
    <x v="150"/>
    <x v="0"/>
    <x v="1"/>
    <x v="9"/>
    <x v="106"/>
    <x v="0"/>
  </r>
  <r>
    <x v="210"/>
    <x v="87"/>
    <x v="1"/>
    <x v="21"/>
    <x v="24"/>
    <x v="2555"/>
    <x v="4430"/>
    <x v="587"/>
    <x v="3619"/>
    <x v="1366"/>
    <x v="483"/>
    <x v="0"/>
    <x v="0"/>
    <x v="0"/>
    <x v="503"/>
    <x v="49"/>
    <x v="1"/>
    <x v="9"/>
    <x v="106"/>
    <x v="0"/>
  </r>
  <r>
    <x v="211"/>
    <x v="87"/>
    <x v="1"/>
    <x v="21"/>
    <x v="24"/>
    <x v="2553"/>
    <x v="4428"/>
    <x v="585"/>
    <x v="1637"/>
    <x v="2030"/>
    <x v="46"/>
    <x v="0"/>
    <x v="0"/>
    <x v="0"/>
    <x v="61"/>
    <x v="1"/>
    <x v="1"/>
    <x v="9"/>
    <x v="106"/>
    <x v="0"/>
  </r>
  <r>
    <x v="212"/>
    <x v="89"/>
    <x v="1"/>
    <x v="21"/>
    <x v="24"/>
    <x v="838"/>
    <x v="5014"/>
    <x v="3627"/>
    <x v="1019"/>
    <x v="2371"/>
    <x v="380"/>
    <x v="0"/>
    <x v="0"/>
    <x v="0"/>
    <x v="430"/>
    <x v="1"/>
    <x v="1"/>
    <x v="9"/>
    <x v="106"/>
    <x v="0"/>
  </r>
  <r>
    <x v="213"/>
    <x v="89"/>
    <x v="1"/>
    <x v="21"/>
    <x v="24"/>
    <x v="837"/>
    <x v="5013"/>
    <x v="3626"/>
    <x v="1315"/>
    <x v="1063"/>
    <x v="477"/>
    <x v="0"/>
    <x v="0"/>
    <x v="0"/>
    <x v="488"/>
    <x v="0"/>
    <x v="1"/>
    <x v="9"/>
    <x v="106"/>
    <x v="0"/>
  </r>
  <r>
    <x v="214"/>
    <x v="90"/>
    <x v="1"/>
    <x v="21"/>
    <x v="24"/>
    <x v="841"/>
    <x v="3722"/>
    <x v="3151"/>
    <x v="4350"/>
    <x v="2661"/>
    <x v="28"/>
    <x v="0"/>
    <x v="1"/>
    <x v="0"/>
    <x v="33"/>
    <x v="1"/>
    <x v="1"/>
    <x v="9"/>
    <x v="106"/>
    <x v="0"/>
  </r>
  <r>
    <x v="215"/>
    <x v="90"/>
    <x v="1"/>
    <x v="21"/>
    <x v="24"/>
    <x v="840"/>
    <x v="2980"/>
    <x v="2897"/>
    <x v="3834"/>
    <x v="1493"/>
    <x v="501"/>
    <x v="0"/>
    <x v="0"/>
    <x v="0"/>
    <x v="3"/>
    <x v="39"/>
    <x v="1"/>
    <x v="9"/>
    <x v="106"/>
    <x v="0"/>
  </r>
  <r>
    <x v="216"/>
    <x v="91"/>
    <x v="1"/>
    <x v="21"/>
    <x v="24"/>
    <x v="3200"/>
    <x v="2701"/>
    <x v="2277"/>
    <x v="2049"/>
    <x v="3335"/>
    <x v="170"/>
    <x v="0"/>
    <x v="0"/>
    <x v="0"/>
    <x v="208"/>
    <x v="29"/>
    <x v="1"/>
    <x v="9"/>
    <x v="106"/>
    <x v="0"/>
  </r>
  <r>
    <x v="217"/>
    <x v="92"/>
    <x v="1"/>
    <x v="21"/>
    <x v="24"/>
    <x v="3351"/>
    <x v="4682"/>
    <x v="1339"/>
    <x v="1021"/>
    <x v="2367"/>
    <x v="421"/>
    <x v="0"/>
    <x v="0"/>
    <x v="0"/>
    <x v="430"/>
    <x v="0"/>
    <x v="1"/>
    <x v="9"/>
    <x v="106"/>
    <x v="0"/>
  </r>
  <r>
    <x v="218"/>
    <x v="93"/>
    <x v="1"/>
    <x v="21"/>
    <x v="24"/>
    <x v="3352"/>
    <x v="4680"/>
    <x v="1337"/>
    <x v="1015"/>
    <x v="2373"/>
    <x v="380"/>
    <x v="0"/>
    <x v="0"/>
    <x v="0"/>
    <x v="430"/>
    <x v="1"/>
    <x v="1"/>
    <x v="9"/>
    <x v="106"/>
    <x v="0"/>
  </r>
  <r>
    <x v="219"/>
    <x v="94"/>
    <x v="1"/>
    <x v="21"/>
    <x v="24"/>
    <x v="3353"/>
    <x v="4681"/>
    <x v="1338"/>
    <x v="1021"/>
    <x v="2367"/>
    <x v="421"/>
    <x v="0"/>
    <x v="0"/>
    <x v="0"/>
    <x v="430"/>
    <x v="0"/>
    <x v="1"/>
    <x v="9"/>
    <x v="106"/>
    <x v="0"/>
  </r>
  <r>
    <x v="220"/>
    <x v="95"/>
    <x v="1"/>
    <x v="21"/>
    <x v="24"/>
    <x v="3354"/>
    <x v="4677"/>
    <x v="1334"/>
    <x v="1021"/>
    <x v="2367"/>
    <x v="421"/>
    <x v="0"/>
    <x v="0"/>
    <x v="0"/>
    <x v="430"/>
    <x v="0"/>
    <x v="1"/>
    <x v="9"/>
    <x v="106"/>
    <x v="0"/>
  </r>
  <r>
    <x v="221"/>
    <x v="96"/>
    <x v="1"/>
    <x v="21"/>
    <x v="24"/>
    <x v="3356"/>
    <x v="4679"/>
    <x v="1336"/>
    <x v="1416"/>
    <x v="1551"/>
    <x v="490"/>
    <x v="0"/>
    <x v="0"/>
    <x v="0"/>
    <x v="502"/>
    <x v="0"/>
    <x v="1"/>
    <x v="9"/>
    <x v="106"/>
    <x v="0"/>
  </r>
  <r>
    <x v="222"/>
    <x v="96"/>
    <x v="1"/>
    <x v="21"/>
    <x v="24"/>
    <x v="3355"/>
    <x v="4678"/>
    <x v="1335"/>
    <x v="281"/>
    <x v="2155"/>
    <x v="335"/>
    <x v="0"/>
    <x v="0"/>
    <x v="0"/>
    <x v="342"/>
    <x v="0"/>
    <x v="1"/>
    <x v="9"/>
    <x v="106"/>
    <x v="0"/>
  </r>
  <r>
    <x v="223"/>
    <x v="97"/>
    <x v="1"/>
    <x v="21"/>
    <x v="24"/>
    <x v="3357"/>
    <x v="4675"/>
    <x v="1332"/>
    <x v="193"/>
    <x v="2283"/>
    <x v="158"/>
    <x v="0"/>
    <x v="0"/>
    <x v="0"/>
    <x v="162"/>
    <x v="0"/>
    <x v="1"/>
    <x v="9"/>
    <x v="106"/>
    <x v="0"/>
  </r>
  <r>
    <x v="224"/>
    <x v="97"/>
    <x v="1"/>
    <x v="21"/>
    <x v="24"/>
    <x v="3358"/>
    <x v="4676"/>
    <x v="1333"/>
    <x v="1416"/>
    <x v="1551"/>
    <x v="490"/>
    <x v="0"/>
    <x v="0"/>
    <x v="0"/>
    <x v="502"/>
    <x v="0"/>
    <x v="1"/>
    <x v="9"/>
    <x v="106"/>
    <x v="0"/>
  </r>
  <r>
    <x v="225"/>
    <x v="98"/>
    <x v="1"/>
    <x v="21"/>
    <x v="24"/>
    <x v="3418"/>
    <x v="4392"/>
    <x v="435"/>
    <x v="1695"/>
    <x v="2045"/>
    <x v="46"/>
    <x v="0"/>
    <x v="0"/>
    <x v="0"/>
    <x v="61"/>
    <x v="1"/>
    <x v="1"/>
    <x v="9"/>
    <x v="106"/>
    <x v="0"/>
  </r>
  <r>
    <x v="226"/>
    <x v="99"/>
    <x v="1"/>
    <x v="21"/>
    <x v="24"/>
    <x v="3420"/>
    <x v="4380"/>
    <x v="423"/>
    <x v="947"/>
    <x v="1859"/>
    <x v="453"/>
    <x v="0"/>
    <x v="0"/>
    <x v="0"/>
    <x v="463"/>
    <x v="0"/>
    <x v="1"/>
    <x v="9"/>
    <x v="106"/>
    <x v="0"/>
  </r>
  <r>
    <x v="227"/>
    <x v="99"/>
    <x v="1"/>
    <x v="21"/>
    <x v="24"/>
    <x v="3424"/>
    <x v="4378"/>
    <x v="421"/>
    <x v="1372"/>
    <x v="1990"/>
    <x v="453"/>
    <x v="0"/>
    <x v="0"/>
    <x v="0"/>
    <x v="488"/>
    <x v="1"/>
    <x v="1"/>
    <x v="9"/>
    <x v="106"/>
    <x v="0"/>
  </r>
  <r>
    <x v="228"/>
    <x v="99"/>
    <x v="1"/>
    <x v="21"/>
    <x v="24"/>
    <x v="3421"/>
    <x v="4376"/>
    <x v="419"/>
    <x v="1021"/>
    <x v="2367"/>
    <x v="421"/>
    <x v="0"/>
    <x v="0"/>
    <x v="0"/>
    <x v="430"/>
    <x v="0"/>
    <x v="1"/>
    <x v="9"/>
    <x v="106"/>
    <x v="0"/>
  </r>
  <r>
    <x v="229"/>
    <x v="99"/>
    <x v="1"/>
    <x v="21"/>
    <x v="24"/>
    <x v="3423"/>
    <x v="4377"/>
    <x v="420"/>
    <x v="3772"/>
    <x v="1573"/>
    <x v="482"/>
    <x v="0"/>
    <x v="0"/>
    <x v="0"/>
    <x v="512"/>
    <x v="10"/>
    <x v="1"/>
    <x v="9"/>
    <x v="106"/>
    <x v="0"/>
  </r>
  <r>
    <x v="230"/>
    <x v="99"/>
    <x v="1"/>
    <x v="21"/>
    <x v="24"/>
    <x v="3419"/>
    <x v="4379"/>
    <x v="422"/>
    <x v="4527"/>
    <x v="1901"/>
    <x v="38"/>
    <x v="0"/>
    <x v="0"/>
    <x v="0"/>
    <x v="72"/>
    <x v="20"/>
    <x v="1"/>
    <x v="9"/>
    <x v="106"/>
    <x v="0"/>
  </r>
  <r>
    <x v="231"/>
    <x v="99"/>
    <x v="1"/>
    <x v="21"/>
    <x v="24"/>
    <x v="3422"/>
    <x v="4381"/>
    <x v="424"/>
    <x v="1166"/>
    <x v="1750"/>
    <x v="477"/>
    <x v="0"/>
    <x v="0"/>
    <x v="0"/>
    <x v="488"/>
    <x v="0"/>
    <x v="1"/>
    <x v="9"/>
    <x v="106"/>
    <x v="0"/>
  </r>
  <r>
    <x v="232"/>
    <x v="100"/>
    <x v="1"/>
    <x v="21"/>
    <x v="24"/>
    <x v="3427"/>
    <x v="4383"/>
    <x v="426"/>
    <x v="3618"/>
    <x v="1365"/>
    <x v="489"/>
    <x v="0"/>
    <x v="0"/>
    <x v="0"/>
    <x v="504"/>
    <x v="18"/>
    <x v="1"/>
    <x v="9"/>
    <x v="106"/>
    <x v="0"/>
  </r>
  <r>
    <x v="233"/>
    <x v="100"/>
    <x v="1"/>
    <x v="21"/>
    <x v="24"/>
    <x v="3426"/>
    <x v="4382"/>
    <x v="425"/>
    <x v="2267"/>
    <x v="1492"/>
    <x v="266"/>
    <x v="0"/>
    <x v="0"/>
    <x v="0"/>
    <x v="275"/>
    <x v="1"/>
    <x v="1"/>
    <x v="9"/>
    <x v="106"/>
    <x v="0"/>
  </r>
  <r>
    <x v="234"/>
    <x v="100"/>
    <x v="1"/>
    <x v="21"/>
    <x v="24"/>
    <x v="3425"/>
    <x v="4384"/>
    <x v="427"/>
    <x v="1694"/>
    <x v="2043"/>
    <x v="31"/>
    <x v="0"/>
    <x v="0"/>
    <x v="0"/>
    <x v="46"/>
    <x v="1"/>
    <x v="1"/>
    <x v="9"/>
    <x v="106"/>
    <x v="0"/>
  </r>
  <r>
    <x v="235"/>
    <x v="102"/>
    <x v="1"/>
    <x v="21"/>
    <x v="24"/>
    <x v="3604"/>
    <x v="4375"/>
    <x v="418"/>
    <x v="1395"/>
    <x v="992"/>
    <x v="62"/>
    <x v="0"/>
    <x v="0"/>
    <x v="0"/>
    <x v="84"/>
    <x v="1"/>
    <x v="1"/>
    <x v="9"/>
    <x v="106"/>
    <x v="0"/>
  </r>
  <r>
    <x v="236"/>
    <x v="102"/>
    <x v="1"/>
    <x v="21"/>
    <x v="24"/>
    <x v="3603"/>
    <x v="4374"/>
    <x v="417"/>
    <x v="4235"/>
    <x v="2358"/>
    <x v="496"/>
    <x v="0"/>
    <x v="1"/>
    <x v="0"/>
    <x v="12"/>
    <x v="2"/>
    <x v="1"/>
    <x v="9"/>
    <x v="106"/>
    <x v="0"/>
  </r>
  <r>
    <x v="237"/>
    <x v="103"/>
    <x v="1"/>
    <x v="21"/>
    <x v="24"/>
    <x v="3605"/>
    <x v="4425"/>
    <x v="582"/>
    <x v="4467"/>
    <x v="1813"/>
    <x v="49"/>
    <x v="0"/>
    <x v="0"/>
    <x v="0"/>
    <x v="55"/>
    <x v="29"/>
    <x v="1"/>
    <x v="9"/>
    <x v="106"/>
    <x v="0"/>
  </r>
  <r>
    <x v="238"/>
    <x v="104"/>
    <x v="1"/>
    <x v="21"/>
    <x v="24"/>
    <x v="3606"/>
    <x v="4385"/>
    <x v="428"/>
    <x v="4466"/>
    <x v="1815"/>
    <x v="50"/>
    <x v="0"/>
    <x v="0"/>
    <x v="0"/>
    <x v="55"/>
    <x v="18"/>
    <x v="1"/>
    <x v="9"/>
    <x v="106"/>
    <x v="0"/>
  </r>
  <r>
    <x v="239"/>
    <x v="105"/>
    <x v="1"/>
    <x v="21"/>
    <x v="24"/>
    <x v="3607"/>
    <x v="4389"/>
    <x v="432"/>
    <x v="4506"/>
    <x v="1899"/>
    <x v="56"/>
    <x v="0"/>
    <x v="0"/>
    <x v="0"/>
    <x v="62"/>
    <x v="39"/>
    <x v="1"/>
    <x v="9"/>
    <x v="106"/>
    <x v="0"/>
  </r>
  <r>
    <x v="240"/>
    <x v="105"/>
    <x v="1"/>
    <x v="21"/>
    <x v="24"/>
    <x v="3610"/>
    <x v="4387"/>
    <x v="430"/>
    <x v="3667"/>
    <x v="1461"/>
    <x v="493"/>
    <x v="0"/>
    <x v="0"/>
    <x v="0"/>
    <x v="507"/>
    <x v="18"/>
    <x v="1"/>
    <x v="9"/>
    <x v="106"/>
    <x v="0"/>
  </r>
  <r>
    <x v="241"/>
    <x v="105"/>
    <x v="1"/>
    <x v="21"/>
    <x v="24"/>
    <x v="3609"/>
    <x v="4388"/>
    <x v="431"/>
    <x v="1057"/>
    <x v="1061"/>
    <x v="490"/>
    <x v="0"/>
    <x v="0"/>
    <x v="0"/>
    <x v="502"/>
    <x v="0"/>
    <x v="1"/>
    <x v="9"/>
    <x v="106"/>
    <x v="0"/>
  </r>
  <r>
    <x v="242"/>
    <x v="105"/>
    <x v="1"/>
    <x v="21"/>
    <x v="24"/>
    <x v="3608"/>
    <x v="4386"/>
    <x v="429"/>
    <x v="179"/>
    <x v="2460"/>
    <x v="1"/>
    <x v="0"/>
    <x v="0"/>
    <x v="0"/>
    <x v="1"/>
    <x v="0"/>
    <x v="1"/>
    <x v="9"/>
    <x v="106"/>
    <x v="0"/>
  </r>
  <r>
    <x v="243"/>
    <x v="106"/>
    <x v="1"/>
    <x v="21"/>
    <x v="24"/>
    <x v="3611"/>
    <x v="4390"/>
    <x v="433"/>
    <x v="4350"/>
    <x v="2663"/>
    <x v="28"/>
    <x v="0"/>
    <x v="1"/>
    <x v="0"/>
    <x v="33"/>
    <x v="1"/>
    <x v="1"/>
    <x v="9"/>
    <x v="106"/>
    <x v="0"/>
  </r>
  <r>
    <x v="244"/>
    <x v="107"/>
    <x v="1"/>
    <x v="21"/>
    <x v="24"/>
    <x v="3760"/>
    <x v="4897"/>
    <x v="3488"/>
    <x v="1425"/>
    <x v="1559"/>
    <x v="2"/>
    <x v="0"/>
    <x v="0"/>
    <x v="0"/>
    <x v="2"/>
    <x v="0"/>
    <x v="1"/>
    <x v="9"/>
    <x v="106"/>
    <x v="0"/>
  </r>
  <r>
    <x v="245"/>
    <x v="108"/>
    <x v="1"/>
    <x v="21"/>
    <x v="24"/>
    <x v="574"/>
    <x v="0"/>
    <x v="4680"/>
    <x v="1024"/>
    <x v="1592"/>
    <x v="477"/>
    <x v="0"/>
    <x v="0"/>
    <x v="0"/>
    <x v="488"/>
    <x v="0"/>
    <x v="1"/>
    <x v="9"/>
    <x v="106"/>
    <x v="0"/>
  </r>
  <r>
    <x v="246"/>
    <x v="108"/>
    <x v="1"/>
    <x v="21"/>
    <x v="24"/>
    <x v="616"/>
    <x v="0"/>
    <x v="4681"/>
    <x v="2233"/>
    <x v="1658"/>
    <x v="266"/>
    <x v="0"/>
    <x v="0"/>
    <x v="0"/>
    <x v="282"/>
    <x v="18"/>
    <x v="1"/>
    <x v="9"/>
    <x v="106"/>
    <x v="0"/>
  </r>
  <r>
    <x v="247"/>
    <x v="108"/>
    <x v="1"/>
    <x v="21"/>
    <x v="24"/>
    <x v="680"/>
    <x v="0"/>
    <x v="4682"/>
    <x v="2229"/>
    <x v="1556"/>
    <x v="204"/>
    <x v="0"/>
    <x v="0"/>
    <x v="0"/>
    <x v="225"/>
    <x v="18"/>
    <x v="1"/>
    <x v="9"/>
    <x v="106"/>
    <x v="0"/>
  </r>
  <r>
    <x v="248"/>
    <x v="109"/>
    <x v="1"/>
    <x v="21"/>
    <x v="24"/>
    <x v="619"/>
    <x v="0"/>
    <x v="2514"/>
    <x v="3712"/>
    <x v="1355"/>
    <x v="499"/>
    <x v="0"/>
    <x v="0"/>
    <x v="0"/>
    <x v="510"/>
    <x v="0"/>
    <x v="1"/>
    <x v="9"/>
    <x v="106"/>
    <x v="0"/>
  </r>
  <r>
    <x v="249"/>
    <x v="109"/>
    <x v="1"/>
    <x v="21"/>
    <x v="24"/>
    <x v="578"/>
    <x v="0"/>
    <x v="2513"/>
    <x v="1416"/>
    <x v="1551"/>
    <x v="2"/>
    <x v="0"/>
    <x v="0"/>
    <x v="0"/>
    <x v="2"/>
    <x v="0"/>
    <x v="1"/>
    <x v="9"/>
    <x v="106"/>
    <x v="0"/>
  </r>
  <r>
    <x v="250"/>
    <x v="111"/>
    <x v="1"/>
    <x v="21"/>
    <x v="24"/>
    <x v="849"/>
    <x v="4507"/>
    <x v="1148"/>
    <x v="4387"/>
    <x v="2804"/>
    <x v="50"/>
    <x v="0"/>
    <x v="0"/>
    <x v="0"/>
    <x v="54"/>
    <x v="1"/>
    <x v="1"/>
    <x v="9"/>
    <x v="106"/>
    <x v="0"/>
  </r>
  <r>
    <x v="251"/>
    <x v="112"/>
    <x v="1"/>
    <x v="21"/>
    <x v="24"/>
    <x v="847"/>
    <x v="4505"/>
    <x v="1146"/>
    <x v="1289"/>
    <x v="1477"/>
    <x v="2"/>
    <x v="0"/>
    <x v="0"/>
    <x v="0"/>
    <x v="2"/>
    <x v="0"/>
    <x v="1"/>
    <x v="9"/>
    <x v="106"/>
    <x v="0"/>
  </r>
  <r>
    <x v="252"/>
    <x v="112"/>
    <x v="1"/>
    <x v="21"/>
    <x v="24"/>
    <x v="844"/>
    <x v="4504"/>
    <x v="1145"/>
    <x v="933"/>
    <x v="2046"/>
    <x v="453"/>
    <x v="0"/>
    <x v="0"/>
    <x v="0"/>
    <x v="463"/>
    <x v="0"/>
    <x v="1"/>
    <x v="9"/>
    <x v="106"/>
    <x v="0"/>
  </r>
  <r>
    <x v="253"/>
    <x v="113"/>
    <x v="1"/>
    <x v="21"/>
    <x v="24"/>
    <x v="848"/>
    <x v="4503"/>
    <x v="1144"/>
    <x v="4351"/>
    <x v="2662"/>
    <x v="28"/>
    <x v="0"/>
    <x v="1"/>
    <x v="0"/>
    <x v="33"/>
    <x v="1"/>
    <x v="1"/>
    <x v="9"/>
    <x v="106"/>
    <x v="0"/>
  </r>
  <r>
    <x v="254"/>
    <x v="114"/>
    <x v="1"/>
    <x v="21"/>
    <x v="24"/>
    <x v="851"/>
    <x v="4502"/>
    <x v="1143"/>
    <x v="1531"/>
    <x v="2013"/>
    <x v="16"/>
    <x v="0"/>
    <x v="0"/>
    <x v="0"/>
    <x v="18"/>
    <x v="0"/>
    <x v="1"/>
    <x v="9"/>
    <x v="106"/>
    <x v="0"/>
  </r>
  <r>
    <x v="255"/>
    <x v="115"/>
    <x v="1"/>
    <x v="21"/>
    <x v="24"/>
    <x v="846"/>
    <x v="4500"/>
    <x v="1141"/>
    <x v="1337"/>
    <x v="1575"/>
    <x v="2"/>
    <x v="0"/>
    <x v="0"/>
    <x v="0"/>
    <x v="2"/>
    <x v="0"/>
    <x v="1"/>
    <x v="9"/>
    <x v="106"/>
    <x v="0"/>
  </r>
  <r>
    <x v="256"/>
    <x v="115"/>
    <x v="1"/>
    <x v="21"/>
    <x v="24"/>
    <x v="845"/>
    <x v="4501"/>
    <x v="1142"/>
    <x v="870"/>
    <x v="1979"/>
    <x v="453"/>
    <x v="0"/>
    <x v="0"/>
    <x v="0"/>
    <x v="463"/>
    <x v="0"/>
    <x v="1"/>
    <x v="9"/>
    <x v="106"/>
    <x v="0"/>
  </r>
  <r>
    <x v="257"/>
    <x v="116"/>
    <x v="1"/>
    <x v="21"/>
    <x v="24"/>
    <x v="850"/>
    <x v="4499"/>
    <x v="1140"/>
    <x v="1421"/>
    <x v="1561"/>
    <x v="490"/>
    <x v="0"/>
    <x v="0"/>
    <x v="0"/>
    <x v="502"/>
    <x v="0"/>
    <x v="1"/>
    <x v="9"/>
    <x v="106"/>
    <x v="0"/>
  </r>
  <r>
    <x v="258"/>
    <x v="117"/>
    <x v="1"/>
    <x v="21"/>
    <x v="24"/>
    <x v="843"/>
    <x v="4506"/>
    <x v="1147"/>
    <x v="3763"/>
    <x v="1432"/>
    <x v="502"/>
    <x v="0"/>
    <x v="0"/>
    <x v="0"/>
    <x v="3"/>
    <x v="29"/>
    <x v="1"/>
    <x v="9"/>
    <x v="106"/>
    <x v="0"/>
  </r>
  <r>
    <x v="259"/>
    <x v="120"/>
    <x v="1"/>
    <x v="21"/>
    <x v="24"/>
    <x v="839"/>
    <x v="3614"/>
    <x v="5612"/>
    <x v="3158"/>
    <x v="2549"/>
    <x v="401"/>
    <x v="0"/>
    <x v="0"/>
    <x v="0"/>
    <x v="414"/>
    <x v="1"/>
    <x v="1"/>
    <x v="9"/>
    <x v="106"/>
    <x v="0"/>
  </r>
  <r>
    <x v="260"/>
    <x v="120"/>
    <x v="1"/>
    <x v="21"/>
    <x v="24"/>
    <x v="5207"/>
    <x v="4109"/>
    <x v="3429"/>
    <x v="4384"/>
    <x v="2695"/>
    <x v="28"/>
    <x v="0"/>
    <x v="1"/>
    <x v="0"/>
    <x v="38"/>
    <x v="49"/>
    <x v="1"/>
    <x v="9"/>
    <x v="106"/>
    <x v="0"/>
  </r>
  <r>
    <x v="261"/>
    <x v="121"/>
    <x v="1"/>
    <x v="21"/>
    <x v="24"/>
    <x v="3450"/>
    <x v="4160"/>
    <x v="6033"/>
    <x v="3087"/>
    <x v="2477"/>
    <x v="377"/>
    <x v="0"/>
    <x v="0"/>
    <x v="0"/>
    <x v="394"/>
    <x v="18"/>
    <x v="1"/>
    <x v="9"/>
    <x v="109"/>
    <x v="0"/>
  </r>
  <r>
    <x v="262"/>
    <x v="122"/>
    <x v="1"/>
    <x v="21"/>
    <x v="24"/>
    <x v="3299"/>
    <x v="1941"/>
    <x v="5183"/>
    <x v="1422"/>
    <x v="1626"/>
    <x v="421"/>
    <x v="0"/>
    <x v="0"/>
    <x v="0"/>
    <x v="430"/>
    <x v="0"/>
    <x v="1"/>
    <x v="9"/>
    <x v="143"/>
    <x v="0"/>
  </r>
  <r>
    <x v="263"/>
    <x v="123"/>
    <x v="1"/>
    <x v="21"/>
    <x v="24"/>
    <x v="3466"/>
    <x v="4195"/>
    <x v="6073"/>
    <x v="1756"/>
    <x v="3213"/>
    <x v="46"/>
    <x v="0"/>
    <x v="0"/>
    <x v="0"/>
    <x v="46"/>
    <x v="0"/>
    <x v="1"/>
    <x v="9"/>
    <x v="143"/>
    <x v="0"/>
  </r>
  <r>
    <x v="264"/>
    <x v="124"/>
    <x v="1"/>
    <x v="21"/>
    <x v="24"/>
    <x v="4904"/>
    <x v="4556"/>
    <x v="1211"/>
    <x v="3130"/>
    <x v="2566"/>
    <x v="401"/>
    <x v="0"/>
    <x v="0"/>
    <x v="0"/>
    <x v="409"/>
    <x v="0"/>
    <x v="1"/>
    <x v="9"/>
    <x v="143"/>
    <x v="0"/>
  </r>
  <r>
    <x v="265"/>
    <x v="124"/>
    <x v="1"/>
    <x v="21"/>
    <x v="24"/>
    <x v="4905"/>
    <x v="4557"/>
    <x v="1212"/>
    <x v="4094"/>
    <x v="2136"/>
    <x v="473"/>
    <x v="0"/>
    <x v="0"/>
    <x v="0"/>
    <x v="500"/>
    <x v="6"/>
    <x v="1"/>
    <x v="9"/>
    <x v="143"/>
    <x v="0"/>
  </r>
  <r>
    <x v="266"/>
    <x v="125"/>
    <x v="1"/>
    <x v="21"/>
    <x v="24"/>
    <x v="3465"/>
    <x v="4234"/>
    <x v="6074"/>
    <x v="1756"/>
    <x v="3213"/>
    <x v="46"/>
    <x v="0"/>
    <x v="0"/>
    <x v="0"/>
    <x v="46"/>
    <x v="0"/>
    <x v="1"/>
    <x v="9"/>
    <x v="395"/>
    <x v="0"/>
  </r>
  <r>
    <x v="267"/>
    <x v="126"/>
    <x v="1"/>
    <x v="21"/>
    <x v="24"/>
    <x v="853"/>
    <x v="3415"/>
    <x v="5752"/>
    <x v="738"/>
    <x v="5593"/>
    <x v="380"/>
    <x v="0"/>
    <x v="0"/>
    <x v="0"/>
    <x v="430"/>
    <x v="0"/>
    <x v="1"/>
    <x v="9"/>
    <x v="447"/>
    <x v="0"/>
  </r>
  <r>
    <x v="268"/>
    <x v="127"/>
    <x v="1"/>
    <x v="21"/>
    <x v="24"/>
    <x v="3460"/>
    <x v="4235"/>
    <x v="6103"/>
    <x v="3108"/>
    <x v="2575"/>
    <x v="401"/>
    <x v="0"/>
    <x v="0"/>
    <x v="0"/>
    <x v="409"/>
    <x v="0"/>
    <x v="1"/>
    <x v="9"/>
    <x v="447"/>
    <x v="0"/>
  </r>
  <r>
    <x v="269"/>
    <x v="129"/>
    <x v="1"/>
    <x v="21"/>
    <x v="24"/>
    <x v="3453"/>
    <x v="3373"/>
    <x v="5661"/>
    <x v="3098"/>
    <x v="2577"/>
    <x v="359"/>
    <x v="0"/>
    <x v="0"/>
    <x v="0"/>
    <x v="369"/>
    <x v="0"/>
    <x v="1"/>
    <x v="9"/>
    <x v="447"/>
    <x v="0"/>
  </r>
  <r>
    <x v="270"/>
    <x v="128"/>
    <x v="1"/>
    <x v="21"/>
    <x v="24"/>
    <x v="3452"/>
    <x v="3360"/>
    <x v="5654"/>
    <x v="3130"/>
    <x v="2566"/>
    <x v="365"/>
    <x v="0"/>
    <x v="0"/>
    <x v="0"/>
    <x v="375"/>
    <x v="0"/>
    <x v="1"/>
    <x v="9"/>
    <x v="447"/>
    <x v="0"/>
  </r>
  <r>
    <x v="271"/>
    <x v="130"/>
    <x v="1"/>
    <x v="21"/>
    <x v="24"/>
    <x v="825"/>
    <x v="4140"/>
    <x v="5916"/>
    <x v="165"/>
    <x v="2435"/>
    <x v="158"/>
    <x v="0"/>
    <x v="0"/>
    <x v="0"/>
    <x v="162"/>
    <x v="0"/>
    <x v="1"/>
    <x v="9"/>
    <x v="531"/>
    <x v="0"/>
  </r>
  <r>
    <x v="272"/>
    <x v="130"/>
    <x v="1"/>
    <x v="21"/>
    <x v="24"/>
    <x v="3924"/>
    <x v="4139"/>
    <x v="5915"/>
    <x v="1021"/>
    <x v="2352"/>
    <x v="380"/>
    <x v="0"/>
    <x v="0"/>
    <x v="0"/>
    <x v="390"/>
    <x v="0"/>
    <x v="1"/>
    <x v="9"/>
    <x v="531"/>
    <x v="0"/>
  </r>
  <r>
    <x v="273"/>
    <x v="133"/>
    <x v="1"/>
    <x v="21"/>
    <x v="24"/>
    <x v="3362"/>
    <x v="4306"/>
    <x v="6109"/>
    <x v="1633"/>
    <x v="1912"/>
    <x v="46"/>
    <x v="0"/>
    <x v="0"/>
    <x v="0"/>
    <x v="46"/>
    <x v="0"/>
    <x v="1"/>
    <x v="9"/>
    <x v="595"/>
    <x v="0"/>
  </r>
  <r>
    <x v="274"/>
    <x v="133"/>
    <x v="1"/>
    <x v="21"/>
    <x v="24"/>
    <x v="3361"/>
    <x v="4338"/>
    <x v="6108"/>
    <x v="4108"/>
    <x v="2115"/>
    <x v="13"/>
    <x v="0"/>
    <x v="0"/>
    <x v="0"/>
    <x v="16"/>
    <x v="0"/>
    <x v="1"/>
    <x v="9"/>
    <x v="595"/>
    <x v="0"/>
  </r>
  <r>
    <x v="275"/>
    <x v="131"/>
    <x v="1"/>
    <x v="21"/>
    <x v="24"/>
    <x v="834"/>
    <x v="3414"/>
    <x v="5751"/>
    <x v="1097"/>
    <x v="3374"/>
    <x v="265"/>
    <x v="0"/>
    <x v="0"/>
    <x v="0"/>
    <x v="430"/>
    <x v="0"/>
    <x v="1"/>
    <x v="9"/>
    <x v="595"/>
    <x v="0"/>
  </r>
  <r>
    <x v="276"/>
    <x v="132"/>
    <x v="1"/>
    <x v="21"/>
    <x v="24"/>
    <x v="813"/>
    <x v="4403"/>
    <x v="446"/>
    <x v="3121"/>
    <x v="2551"/>
    <x v="401"/>
    <x v="0"/>
    <x v="0"/>
    <x v="0"/>
    <x v="409"/>
    <x v="0"/>
    <x v="1"/>
    <x v="9"/>
    <x v="595"/>
    <x v="0"/>
  </r>
  <r>
    <x v="277"/>
    <x v="134"/>
    <x v="1"/>
    <x v="21"/>
    <x v="24"/>
    <x v="4843"/>
    <x v="4431"/>
    <x v="588"/>
    <x v="1238"/>
    <x v="863"/>
    <x v="477"/>
    <x v="0"/>
    <x v="0"/>
    <x v="0"/>
    <x v="488"/>
    <x v="0"/>
    <x v="1"/>
    <x v="9"/>
    <x v="647"/>
    <x v="0"/>
  </r>
  <r>
    <x v="278"/>
    <x v="134"/>
    <x v="1"/>
    <x v="21"/>
    <x v="24"/>
    <x v="4844"/>
    <x v="4432"/>
    <x v="589"/>
    <x v="3707"/>
    <x v="2118"/>
    <x v="462"/>
    <x v="0"/>
    <x v="0"/>
    <x v="0"/>
    <x v="489"/>
    <x v="65"/>
    <x v="1"/>
    <x v="9"/>
    <x v="647"/>
    <x v="0"/>
  </r>
  <r>
    <x v="279"/>
    <x v="134"/>
    <x v="1"/>
    <x v="21"/>
    <x v="24"/>
    <x v="4841"/>
    <x v="4434"/>
    <x v="591"/>
    <x v="3282"/>
    <x v="1924"/>
    <x v="392"/>
    <x v="0"/>
    <x v="0"/>
    <x v="0"/>
    <x v="409"/>
    <x v="18"/>
    <x v="1"/>
    <x v="9"/>
    <x v="647"/>
    <x v="0"/>
  </r>
  <r>
    <x v="280"/>
    <x v="134"/>
    <x v="1"/>
    <x v="21"/>
    <x v="24"/>
    <x v="4842"/>
    <x v="4433"/>
    <x v="590"/>
    <x v="1095"/>
    <x v="1916"/>
    <x v="477"/>
    <x v="0"/>
    <x v="0"/>
    <x v="0"/>
    <x v="488"/>
    <x v="0"/>
    <x v="1"/>
    <x v="9"/>
    <x v="647"/>
    <x v="0"/>
  </r>
  <r>
    <x v="281"/>
    <x v="135"/>
    <x v="1"/>
    <x v="21"/>
    <x v="24"/>
    <x v="860"/>
    <x v="238"/>
    <x v="492"/>
    <x v="660"/>
    <x v="3633"/>
    <x v="335"/>
    <x v="0"/>
    <x v="0"/>
    <x v="0"/>
    <x v="342"/>
    <x v="0"/>
    <x v="1"/>
    <x v="9"/>
    <x v="716"/>
    <x v="0"/>
  </r>
  <r>
    <x v="282"/>
    <x v="136"/>
    <x v="1"/>
    <x v="21"/>
    <x v="24"/>
    <x v="3116"/>
    <x v="4289"/>
    <x v="5803"/>
    <x v="1254"/>
    <x v="2196"/>
    <x v="2"/>
    <x v="0"/>
    <x v="0"/>
    <x v="0"/>
    <x v="2"/>
    <x v="0"/>
    <x v="1"/>
    <x v="9"/>
    <x v="716"/>
    <x v="0"/>
  </r>
  <r>
    <x v="283"/>
    <x v="136"/>
    <x v="1"/>
    <x v="21"/>
    <x v="24"/>
    <x v="3115"/>
    <x v="4336"/>
    <x v="5804"/>
    <x v="1262"/>
    <x v="1983"/>
    <x v="2"/>
    <x v="0"/>
    <x v="0"/>
    <x v="0"/>
    <x v="2"/>
    <x v="0"/>
    <x v="1"/>
    <x v="9"/>
    <x v="716"/>
    <x v="0"/>
  </r>
  <r>
    <x v="284"/>
    <x v="136"/>
    <x v="1"/>
    <x v="21"/>
    <x v="24"/>
    <x v="3113"/>
    <x v="4291"/>
    <x v="5806"/>
    <x v="1485"/>
    <x v="1614"/>
    <x v="62"/>
    <x v="0"/>
    <x v="0"/>
    <x v="0"/>
    <x v="61"/>
    <x v="0"/>
    <x v="1"/>
    <x v="9"/>
    <x v="716"/>
    <x v="0"/>
  </r>
  <r>
    <x v="285"/>
    <x v="136"/>
    <x v="1"/>
    <x v="21"/>
    <x v="24"/>
    <x v="3117"/>
    <x v="4335"/>
    <x v="5802"/>
    <x v="1158"/>
    <x v="2059"/>
    <x v="490"/>
    <x v="0"/>
    <x v="0"/>
    <x v="0"/>
    <x v="502"/>
    <x v="0"/>
    <x v="1"/>
    <x v="9"/>
    <x v="716"/>
    <x v="0"/>
  </r>
  <r>
    <x v="286"/>
    <x v="136"/>
    <x v="1"/>
    <x v="21"/>
    <x v="24"/>
    <x v="3109"/>
    <x v="4285"/>
    <x v="5795"/>
    <x v="3129"/>
    <x v="2556"/>
    <x v="381"/>
    <x v="0"/>
    <x v="0"/>
    <x v="0"/>
    <x v="391"/>
    <x v="0"/>
    <x v="1"/>
    <x v="9"/>
    <x v="716"/>
    <x v="0"/>
  </r>
  <r>
    <x v="287"/>
    <x v="136"/>
    <x v="1"/>
    <x v="21"/>
    <x v="24"/>
    <x v="3118"/>
    <x v="4288"/>
    <x v="5801"/>
    <x v="881"/>
    <x v="1830"/>
    <x v="453"/>
    <x v="0"/>
    <x v="0"/>
    <x v="0"/>
    <x v="463"/>
    <x v="0"/>
    <x v="1"/>
    <x v="9"/>
    <x v="716"/>
    <x v="0"/>
  </r>
  <r>
    <x v="288"/>
    <x v="136"/>
    <x v="1"/>
    <x v="21"/>
    <x v="24"/>
    <x v="3114"/>
    <x v="4290"/>
    <x v="5805"/>
    <x v="1472"/>
    <x v="2108"/>
    <x v="62"/>
    <x v="0"/>
    <x v="0"/>
    <x v="0"/>
    <x v="61"/>
    <x v="0"/>
    <x v="1"/>
    <x v="9"/>
    <x v="716"/>
    <x v="0"/>
  </r>
  <r>
    <x v="289"/>
    <x v="136"/>
    <x v="1"/>
    <x v="21"/>
    <x v="24"/>
    <x v="3112"/>
    <x v="4337"/>
    <x v="5807"/>
    <x v="3952"/>
    <x v="2789"/>
    <x v="493"/>
    <x v="0"/>
    <x v="0"/>
    <x v="0"/>
    <x v="504"/>
    <x v="0"/>
    <x v="1"/>
    <x v="9"/>
    <x v="716"/>
    <x v="0"/>
  </r>
  <r>
    <x v="290"/>
    <x v="136"/>
    <x v="1"/>
    <x v="21"/>
    <x v="24"/>
    <x v="3111"/>
    <x v="4286"/>
    <x v="5798"/>
    <x v="79"/>
    <x v="2057"/>
    <x v="158"/>
    <x v="0"/>
    <x v="0"/>
    <x v="0"/>
    <x v="162"/>
    <x v="0"/>
    <x v="1"/>
    <x v="9"/>
    <x v="716"/>
    <x v="0"/>
  </r>
  <r>
    <x v="291"/>
    <x v="136"/>
    <x v="1"/>
    <x v="21"/>
    <x v="24"/>
    <x v="3119"/>
    <x v="4287"/>
    <x v="5800"/>
    <x v="204"/>
    <x v="2212"/>
    <x v="265"/>
    <x v="0"/>
    <x v="0"/>
    <x v="0"/>
    <x v="264"/>
    <x v="0"/>
    <x v="1"/>
    <x v="9"/>
    <x v="716"/>
    <x v="0"/>
  </r>
  <r>
    <x v="292"/>
    <x v="136"/>
    <x v="1"/>
    <x v="21"/>
    <x v="24"/>
    <x v="3110"/>
    <x v="4334"/>
    <x v="5799"/>
    <x v="114"/>
    <x v="2029"/>
    <x v="1"/>
    <x v="0"/>
    <x v="0"/>
    <x v="0"/>
    <x v="1"/>
    <x v="0"/>
    <x v="1"/>
    <x v="9"/>
    <x v="716"/>
    <x v="0"/>
  </r>
  <r>
    <x v="293"/>
    <x v="137"/>
    <x v="1"/>
    <x v="21"/>
    <x v="24"/>
    <x v="3919"/>
    <x v="5"/>
    <x v="243"/>
    <x v="1019"/>
    <x v="2366"/>
    <x v="2"/>
    <x v="0"/>
    <x v="0"/>
    <x v="0"/>
    <x v="2"/>
    <x v="0"/>
    <x v="1"/>
    <x v="9"/>
    <x v="716"/>
    <x v="0"/>
  </r>
  <r>
    <x v="294"/>
    <x v="138"/>
    <x v="1"/>
    <x v="21"/>
    <x v="24"/>
    <x v="1128"/>
    <x v="1164"/>
    <x v="4757"/>
    <x v="1586"/>
    <x v="1595"/>
    <x v="16"/>
    <x v="0"/>
    <x v="0"/>
    <x v="0"/>
    <x v="18"/>
    <x v="0"/>
    <x v="1"/>
    <x v="9"/>
    <x v="795"/>
    <x v="0"/>
  </r>
  <r>
    <x v="295"/>
    <x v="138"/>
    <x v="1"/>
    <x v="21"/>
    <x v="24"/>
    <x v="1129"/>
    <x v="1165"/>
    <x v="4758"/>
    <x v="1837"/>
    <x v="1927"/>
    <x v="108"/>
    <x v="0"/>
    <x v="0"/>
    <x v="0"/>
    <x v="108"/>
    <x v="0"/>
    <x v="1"/>
    <x v="9"/>
    <x v="795"/>
    <x v="0"/>
  </r>
  <r>
    <x v="296"/>
    <x v="138"/>
    <x v="1"/>
    <x v="21"/>
    <x v="24"/>
    <x v="1130"/>
    <x v="4427"/>
    <x v="584"/>
    <x v="4875"/>
    <x v="2420"/>
    <x v="126"/>
    <x v="0"/>
    <x v="0"/>
    <x v="0"/>
    <x v="152"/>
    <x v="15"/>
    <x v="1"/>
    <x v="9"/>
    <x v="795"/>
    <x v="0"/>
  </r>
  <r>
    <x v="297"/>
    <x v="139"/>
    <x v="1"/>
    <x v="21"/>
    <x v="24"/>
    <x v="3360"/>
    <x v="524"/>
    <x v="42"/>
    <x v="1329"/>
    <x v="5060"/>
    <x v="2"/>
    <x v="0"/>
    <x v="0"/>
    <x v="0"/>
    <x v="2"/>
    <x v="0"/>
    <x v="1"/>
    <x v="10"/>
    <x v="599"/>
    <x v="0"/>
  </r>
  <r>
    <x v="298"/>
    <x v="139"/>
    <x v="1"/>
    <x v="21"/>
    <x v="24"/>
    <x v="539"/>
    <x v="1353"/>
    <x v="4808"/>
    <x v="1787"/>
    <x v="1262"/>
    <x v="2"/>
    <x v="0"/>
    <x v="0"/>
    <x v="0"/>
    <x v="2"/>
    <x v="0"/>
    <x v="1"/>
    <x v="10"/>
    <x v="599"/>
    <x v="0"/>
  </r>
  <r>
    <x v="299"/>
    <x v="139"/>
    <x v="1"/>
    <x v="21"/>
    <x v="24"/>
    <x v="4699"/>
    <x v="262"/>
    <x v="359"/>
    <x v="625"/>
    <x v="3409"/>
    <x v="158"/>
    <x v="0"/>
    <x v="0"/>
    <x v="0"/>
    <x v="342"/>
    <x v="18"/>
    <x v="1"/>
    <x v="10"/>
    <x v="599"/>
    <x v="0"/>
  </r>
  <r>
    <x v="300"/>
    <x v="139"/>
    <x v="1"/>
    <x v="21"/>
    <x v="24"/>
    <x v="774"/>
    <x v="1112"/>
    <x v="1050"/>
    <x v="946"/>
    <x v="2630"/>
    <x v="380"/>
    <x v="0"/>
    <x v="0"/>
    <x v="0"/>
    <x v="390"/>
    <x v="0"/>
    <x v="1"/>
    <x v="10"/>
    <x v="599"/>
    <x v="0"/>
  </r>
  <r>
    <x v="301"/>
    <x v="139"/>
    <x v="1"/>
    <x v="21"/>
    <x v="24"/>
    <x v="1086"/>
    <x v="1035"/>
    <x v="648"/>
    <x v="576"/>
    <x v="3116"/>
    <x v="453"/>
    <x v="0"/>
    <x v="0"/>
    <x v="0"/>
    <x v="463"/>
    <x v="0"/>
    <x v="1"/>
    <x v="10"/>
    <x v="599"/>
    <x v="0"/>
  </r>
  <r>
    <x v="302"/>
    <x v="139"/>
    <x v="1"/>
    <x v="21"/>
    <x v="24"/>
    <x v="766"/>
    <x v="1117"/>
    <x v="1048"/>
    <x v="945"/>
    <x v="2386"/>
    <x v="490"/>
    <x v="0"/>
    <x v="0"/>
    <x v="0"/>
    <x v="502"/>
    <x v="0"/>
    <x v="1"/>
    <x v="10"/>
    <x v="599"/>
    <x v="0"/>
  </r>
  <r>
    <x v="303"/>
    <x v="139"/>
    <x v="1"/>
    <x v="21"/>
    <x v="24"/>
    <x v="3817"/>
    <x v="695"/>
    <x v="548"/>
    <x v="626"/>
    <x v="3436"/>
    <x v="421"/>
    <x v="0"/>
    <x v="0"/>
    <x v="0"/>
    <x v="463"/>
    <x v="1"/>
    <x v="1"/>
    <x v="10"/>
    <x v="599"/>
    <x v="0"/>
  </r>
  <r>
    <x v="304"/>
    <x v="139"/>
    <x v="1"/>
    <x v="21"/>
    <x v="24"/>
    <x v="2713"/>
    <x v="694"/>
    <x v="537"/>
    <x v="361"/>
    <x v="3224"/>
    <x v="380"/>
    <x v="0"/>
    <x v="0"/>
    <x v="0"/>
    <x v="390"/>
    <x v="0"/>
    <x v="1"/>
    <x v="10"/>
    <x v="599"/>
    <x v="0"/>
  </r>
  <r>
    <x v="305"/>
    <x v="141"/>
    <x v="1"/>
    <x v="21"/>
    <x v="24"/>
    <x v="2322"/>
    <x v="1304"/>
    <x v="4936"/>
    <x v="1831"/>
    <x v="2659"/>
    <x v="108"/>
    <x v="0"/>
    <x v="0"/>
    <x v="0"/>
    <x v="108"/>
    <x v="0"/>
    <x v="1"/>
    <x v="10"/>
    <x v="599"/>
    <x v="0"/>
  </r>
  <r>
    <x v="306"/>
    <x v="140"/>
    <x v="1"/>
    <x v="21"/>
    <x v="24"/>
    <x v="530"/>
    <x v="2035"/>
    <x v="4731"/>
    <x v="897"/>
    <x v="2192"/>
    <x v="335"/>
    <x v="0"/>
    <x v="0"/>
    <x v="0"/>
    <x v="342"/>
    <x v="0"/>
    <x v="1"/>
    <x v="10"/>
    <x v="599"/>
    <x v="0"/>
  </r>
  <r>
    <x v="307"/>
    <x v="142"/>
    <x v="1"/>
    <x v="21"/>
    <x v="24"/>
    <x v="175"/>
    <x v="1400"/>
    <x v="1807"/>
    <x v="949"/>
    <x v="2654"/>
    <x v="380"/>
    <x v="0"/>
    <x v="0"/>
    <x v="0"/>
    <x v="430"/>
    <x v="1"/>
    <x v="1"/>
    <x v="10"/>
    <x v="599"/>
    <x v="0"/>
  </r>
  <r>
    <x v="308"/>
    <x v="142"/>
    <x v="1"/>
    <x v="21"/>
    <x v="24"/>
    <x v="158"/>
    <x v="1399"/>
    <x v="1806"/>
    <x v="622"/>
    <x v="3424"/>
    <x v="335"/>
    <x v="0"/>
    <x v="0"/>
    <x v="0"/>
    <x v="342"/>
    <x v="0"/>
    <x v="1"/>
    <x v="10"/>
    <x v="599"/>
    <x v="0"/>
  </r>
  <r>
    <x v="309"/>
    <x v="142"/>
    <x v="1"/>
    <x v="21"/>
    <x v="24"/>
    <x v="176"/>
    <x v="1398"/>
    <x v="1805"/>
    <x v="454"/>
    <x v="2678"/>
    <x v="265"/>
    <x v="0"/>
    <x v="0"/>
    <x v="0"/>
    <x v="342"/>
    <x v="1"/>
    <x v="1"/>
    <x v="10"/>
    <x v="599"/>
    <x v="0"/>
  </r>
  <r>
    <x v="310"/>
    <x v="143"/>
    <x v="1"/>
    <x v="21"/>
    <x v="24"/>
    <x v="2716"/>
    <x v="693"/>
    <x v="536"/>
    <x v="697"/>
    <x v="3484"/>
    <x v="421"/>
    <x v="0"/>
    <x v="0"/>
    <x v="0"/>
    <x v="463"/>
    <x v="1"/>
    <x v="1"/>
    <x v="10"/>
    <x v="611"/>
    <x v="0"/>
  </r>
  <r>
    <x v="311"/>
    <x v="143"/>
    <x v="1"/>
    <x v="21"/>
    <x v="24"/>
    <x v="2711"/>
    <x v="692"/>
    <x v="535"/>
    <x v="1608"/>
    <x v="2285"/>
    <x v="31"/>
    <x v="0"/>
    <x v="0"/>
    <x v="0"/>
    <x v="46"/>
    <x v="1"/>
    <x v="1"/>
    <x v="10"/>
    <x v="611"/>
    <x v="0"/>
  </r>
  <r>
    <x v="312"/>
    <x v="143"/>
    <x v="1"/>
    <x v="21"/>
    <x v="24"/>
    <x v="2714"/>
    <x v="1033"/>
    <x v="646"/>
    <x v="1487"/>
    <x v="2405"/>
    <x v="2"/>
    <x v="0"/>
    <x v="0"/>
    <x v="0"/>
    <x v="32"/>
    <x v="18"/>
    <x v="1"/>
    <x v="10"/>
    <x v="611"/>
    <x v="0"/>
  </r>
  <r>
    <x v="313"/>
    <x v="143"/>
    <x v="1"/>
    <x v="21"/>
    <x v="24"/>
    <x v="2715"/>
    <x v="690"/>
    <x v="533"/>
    <x v="1396"/>
    <x v="2189"/>
    <x v="31"/>
    <x v="0"/>
    <x v="0"/>
    <x v="0"/>
    <x v="61"/>
    <x v="18"/>
    <x v="1"/>
    <x v="10"/>
    <x v="611"/>
    <x v="0"/>
  </r>
  <r>
    <x v="314"/>
    <x v="143"/>
    <x v="1"/>
    <x v="21"/>
    <x v="24"/>
    <x v="2534"/>
    <x v="691"/>
    <x v="534"/>
    <x v="1418"/>
    <x v="2583"/>
    <x v="2"/>
    <x v="0"/>
    <x v="0"/>
    <x v="0"/>
    <x v="32"/>
    <x v="18"/>
    <x v="1"/>
    <x v="10"/>
    <x v="611"/>
    <x v="0"/>
  </r>
  <r>
    <x v="315"/>
    <x v="143"/>
    <x v="1"/>
    <x v="21"/>
    <x v="24"/>
    <x v="2712"/>
    <x v="1034"/>
    <x v="647"/>
    <x v="1736"/>
    <x v="2372"/>
    <x v="62"/>
    <x v="0"/>
    <x v="0"/>
    <x v="0"/>
    <x v="137"/>
    <x v="39"/>
    <x v="1"/>
    <x v="10"/>
    <x v="611"/>
    <x v="0"/>
  </r>
  <r>
    <x v="316"/>
    <x v="144"/>
    <x v="1"/>
    <x v="21"/>
    <x v="13"/>
    <x v="4866"/>
    <x v="2998"/>
    <x v="2906"/>
    <x v="3415"/>
    <x v="3248"/>
    <x v="408"/>
    <x v="0"/>
    <x v="0"/>
    <x v="0"/>
    <x v="431"/>
    <x v="29"/>
    <x v="1"/>
    <x v="11"/>
    <x v="399"/>
    <x v="0"/>
  </r>
  <r>
    <x v="317"/>
    <x v="145"/>
    <x v="1"/>
    <x v="21"/>
    <x v="13"/>
    <x v="48"/>
    <x v="4754"/>
    <x v="3057"/>
    <x v="2176"/>
    <x v="3128"/>
    <x v="193"/>
    <x v="0"/>
    <x v="0"/>
    <x v="0"/>
    <x v="217"/>
    <x v="18"/>
    <x v="1"/>
    <x v="11"/>
    <x v="491"/>
    <x v="0"/>
  </r>
  <r>
    <x v="318"/>
    <x v="146"/>
    <x v="1"/>
    <x v="21"/>
    <x v="24"/>
    <x v="833"/>
    <x v="1016"/>
    <x v="4859"/>
    <x v="2221"/>
    <x v="4449"/>
    <x v="108"/>
    <x v="0"/>
    <x v="0"/>
    <x v="0"/>
    <x v="108"/>
    <x v="0"/>
    <x v="1"/>
    <x v="12"/>
    <x v="111"/>
    <x v="0"/>
  </r>
  <r>
    <x v="319"/>
    <x v="147"/>
    <x v="1"/>
    <x v="21"/>
    <x v="24"/>
    <x v="2126"/>
    <x v="583"/>
    <x v="0"/>
    <x v="3946"/>
    <x v="4748"/>
    <x v="494"/>
    <x v="0"/>
    <x v="0"/>
    <x v="0"/>
    <x v="510"/>
    <x v="29"/>
    <x v="1"/>
    <x v="12"/>
    <x v="163"/>
    <x v="0"/>
  </r>
  <r>
    <x v="320"/>
    <x v="148"/>
    <x v="1"/>
    <x v="21"/>
    <x v="24"/>
    <x v="812"/>
    <x v="3145"/>
    <x v="899"/>
    <x v="605"/>
    <x v="4504"/>
    <x v="453"/>
    <x v="0"/>
    <x v="0"/>
    <x v="0"/>
    <x v="463"/>
    <x v="0"/>
    <x v="1"/>
    <x v="12"/>
    <x v="228"/>
    <x v="0"/>
  </r>
  <r>
    <x v="321"/>
    <x v="151"/>
    <x v="1"/>
    <x v="21"/>
    <x v="24"/>
    <x v="927"/>
    <x v="5581"/>
    <x v="4224"/>
    <x v="1278"/>
    <x v="3677"/>
    <x v="477"/>
    <x v="0"/>
    <x v="0"/>
    <x v="0"/>
    <x v="488"/>
    <x v="0"/>
    <x v="1"/>
    <x v="12"/>
    <x v="365"/>
    <x v="0"/>
  </r>
  <r>
    <x v="322"/>
    <x v="151"/>
    <x v="1"/>
    <x v="21"/>
    <x v="24"/>
    <x v="926"/>
    <x v="5580"/>
    <x v="4223"/>
    <x v="998"/>
    <x v="4718"/>
    <x v="477"/>
    <x v="0"/>
    <x v="0"/>
    <x v="0"/>
    <x v="488"/>
    <x v="0"/>
    <x v="1"/>
    <x v="12"/>
    <x v="365"/>
    <x v="0"/>
  </r>
  <r>
    <x v="323"/>
    <x v="151"/>
    <x v="1"/>
    <x v="21"/>
    <x v="24"/>
    <x v="925"/>
    <x v="5579"/>
    <x v="4222"/>
    <x v="299"/>
    <x v="4834"/>
    <x v="265"/>
    <x v="0"/>
    <x v="0"/>
    <x v="0"/>
    <x v="264"/>
    <x v="0"/>
    <x v="1"/>
    <x v="12"/>
    <x v="365"/>
    <x v="0"/>
  </r>
  <r>
    <x v="324"/>
    <x v="149"/>
    <x v="1"/>
    <x v="21"/>
    <x v="24"/>
    <x v="1074"/>
    <x v="2582"/>
    <x v="5611"/>
    <x v="1144"/>
    <x v="3996"/>
    <x v="335"/>
    <x v="0"/>
    <x v="0"/>
    <x v="0"/>
    <x v="342"/>
    <x v="0"/>
    <x v="1"/>
    <x v="12"/>
    <x v="365"/>
    <x v="0"/>
  </r>
  <r>
    <x v="325"/>
    <x v="152"/>
    <x v="1"/>
    <x v="21"/>
    <x v="24"/>
    <x v="1398"/>
    <x v="1435"/>
    <x v="4945"/>
    <x v="1257"/>
    <x v="4975"/>
    <x v="421"/>
    <x v="0"/>
    <x v="0"/>
    <x v="0"/>
    <x v="430"/>
    <x v="0"/>
    <x v="1"/>
    <x v="12"/>
    <x v="365"/>
    <x v="0"/>
  </r>
  <r>
    <x v="326"/>
    <x v="149"/>
    <x v="1"/>
    <x v="21"/>
    <x v="24"/>
    <x v="934"/>
    <x v="2068"/>
    <x v="4793"/>
    <x v="490"/>
    <x v="4624"/>
    <x v="158"/>
    <x v="0"/>
    <x v="0"/>
    <x v="0"/>
    <x v="162"/>
    <x v="0"/>
    <x v="1"/>
    <x v="12"/>
    <x v="365"/>
    <x v="0"/>
  </r>
  <r>
    <x v="327"/>
    <x v="149"/>
    <x v="1"/>
    <x v="21"/>
    <x v="24"/>
    <x v="939"/>
    <x v="2585"/>
    <x v="5608"/>
    <x v="1441"/>
    <x v="4415"/>
    <x v="62"/>
    <x v="0"/>
    <x v="0"/>
    <x v="0"/>
    <x v="61"/>
    <x v="0"/>
    <x v="1"/>
    <x v="12"/>
    <x v="365"/>
    <x v="0"/>
  </r>
  <r>
    <x v="328"/>
    <x v="150"/>
    <x v="1"/>
    <x v="21"/>
    <x v="24"/>
    <x v="941"/>
    <x v="3822"/>
    <x v="5922"/>
    <x v="235"/>
    <x v="4685"/>
    <x v="158"/>
    <x v="0"/>
    <x v="0"/>
    <x v="0"/>
    <x v="162"/>
    <x v="0"/>
    <x v="1"/>
    <x v="12"/>
    <x v="365"/>
    <x v="0"/>
  </r>
  <r>
    <x v="329"/>
    <x v="149"/>
    <x v="1"/>
    <x v="21"/>
    <x v="24"/>
    <x v="3888"/>
    <x v="3470"/>
    <x v="5814"/>
    <x v="4731"/>
    <x v="4183"/>
    <x v="78"/>
    <x v="0"/>
    <x v="0"/>
    <x v="0"/>
    <x v="72"/>
    <x v="0"/>
    <x v="1"/>
    <x v="12"/>
    <x v="365"/>
    <x v="0"/>
  </r>
  <r>
    <x v="330"/>
    <x v="149"/>
    <x v="1"/>
    <x v="21"/>
    <x v="24"/>
    <x v="3901"/>
    <x v="1380"/>
    <x v="4792"/>
    <x v="3090"/>
    <x v="4377"/>
    <x v="381"/>
    <x v="0"/>
    <x v="0"/>
    <x v="0"/>
    <x v="391"/>
    <x v="0"/>
    <x v="1"/>
    <x v="12"/>
    <x v="365"/>
    <x v="0"/>
  </r>
  <r>
    <x v="331"/>
    <x v="149"/>
    <x v="1"/>
    <x v="21"/>
    <x v="24"/>
    <x v="940"/>
    <x v="3354"/>
    <x v="5609"/>
    <x v="1188"/>
    <x v="4993"/>
    <x v="380"/>
    <x v="0"/>
    <x v="0"/>
    <x v="0"/>
    <x v="390"/>
    <x v="0"/>
    <x v="1"/>
    <x v="12"/>
    <x v="365"/>
    <x v="0"/>
  </r>
  <r>
    <x v="332"/>
    <x v="149"/>
    <x v="1"/>
    <x v="21"/>
    <x v="24"/>
    <x v="3898"/>
    <x v="1925"/>
    <x v="4989"/>
    <x v="4614"/>
    <x v="3790"/>
    <x v="104"/>
    <x v="0"/>
    <x v="0"/>
    <x v="0"/>
    <x v="105"/>
    <x v="0"/>
    <x v="1"/>
    <x v="12"/>
    <x v="365"/>
    <x v="0"/>
  </r>
  <r>
    <x v="333"/>
    <x v="153"/>
    <x v="1"/>
    <x v="21"/>
    <x v="24"/>
    <x v="4865"/>
    <x v="4977"/>
    <x v="3583"/>
    <x v="1623"/>
    <x v="4631"/>
    <x v="46"/>
    <x v="0"/>
    <x v="0"/>
    <x v="0"/>
    <x v="46"/>
    <x v="0"/>
    <x v="1"/>
    <x v="12"/>
    <x v="474"/>
    <x v="0"/>
  </r>
  <r>
    <x v="334"/>
    <x v="154"/>
    <x v="1"/>
    <x v="21"/>
    <x v="24"/>
    <x v="1096"/>
    <x v="4251"/>
    <x v="5939"/>
    <x v="1444"/>
    <x v="4609"/>
    <x v="380"/>
    <x v="0"/>
    <x v="0"/>
    <x v="0"/>
    <x v="463"/>
    <x v="0"/>
    <x v="1"/>
    <x v="12"/>
    <x v="688"/>
    <x v="0"/>
  </r>
  <r>
    <x v="335"/>
    <x v="154"/>
    <x v="1"/>
    <x v="21"/>
    <x v="24"/>
    <x v="1094"/>
    <x v="991"/>
    <x v="622"/>
    <x v="1980"/>
    <x v="4418"/>
    <x v="108"/>
    <x v="0"/>
    <x v="0"/>
    <x v="0"/>
    <x v="124"/>
    <x v="1"/>
    <x v="1"/>
    <x v="12"/>
    <x v="688"/>
    <x v="0"/>
  </r>
  <r>
    <x v="336"/>
    <x v="154"/>
    <x v="1"/>
    <x v="21"/>
    <x v="24"/>
    <x v="3915"/>
    <x v="260"/>
    <x v="972"/>
    <x v="1648"/>
    <x v="4892"/>
    <x v="453"/>
    <x v="0"/>
    <x v="0"/>
    <x v="0"/>
    <x v="463"/>
    <x v="0"/>
    <x v="1"/>
    <x v="12"/>
    <x v="688"/>
    <x v="0"/>
  </r>
  <r>
    <x v="337"/>
    <x v="154"/>
    <x v="1"/>
    <x v="21"/>
    <x v="24"/>
    <x v="1098"/>
    <x v="328"/>
    <x v="512"/>
    <x v="851"/>
    <x v="4110"/>
    <x v="421"/>
    <x v="0"/>
    <x v="0"/>
    <x v="2"/>
    <x v="488"/>
    <x v="0"/>
    <x v="1"/>
    <x v="12"/>
    <x v="688"/>
    <x v="0"/>
  </r>
  <r>
    <x v="338"/>
    <x v="154"/>
    <x v="1"/>
    <x v="21"/>
    <x v="24"/>
    <x v="1097"/>
    <x v="327"/>
    <x v="511"/>
    <x v="884"/>
    <x v="4726"/>
    <x v="453"/>
    <x v="0"/>
    <x v="0"/>
    <x v="0"/>
    <x v="463"/>
    <x v="0"/>
    <x v="1"/>
    <x v="12"/>
    <x v="688"/>
    <x v="0"/>
  </r>
  <r>
    <x v="339"/>
    <x v="154"/>
    <x v="1"/>
    <x v="21"/>
    <x v="24"/>
    <x v="3916"/>
    <x v="261"/>
    <x v="973"/>
    <x v="1647"/>
    <x v="4903"/>
    <x v="453"/>
    <x v="0"/>
    <x v="0"/>
    <x v="0"/>
    <x v="463"/>
    <x v="0"/>
    <x v="1"/>
    <x v="12"/>
    <x v="688"/>
    <x v="0"/>
  </r>
  <r>
    <x v="340"/>
    <x v="154"/>
    <x v="1"/>
    <x v="21"/>
    <x v="24"/>
    <x v="1095"/>
    <x v="326"/>
    <x v="510"/>
    <x v="1076"/>
    <x v="4551"/>
    <x v="335"/>
    <x v="0"/>
    <x v="0"/>
    <x v="0"/>
    <x v="342"/>
    <x v="0"/>
    <x v="1"/>
    <x v="12"/>
    <x v="688"/>
    <x v="0"/>
  </r>
  <r>
    <x v="341"/>
    <x v="156"/>
    <x v="1"/>
    <x v="21"/>
    <x v="24"/>
    <x v="1093"/>
    <x v="4664"/>
    <x v="1321"/>
    <x v="987"/>
    <x v="4548"/>
    <x v="477"/>
    <x v="0"/>
    <x v="0"/>
    <x v="0"/>
    <x v="502"/>
    <x v="1"/>
    <x v="1"/>
    <x v="12"/>
    <x v="688"/>
    <x v="0"/>
  </r>
  <r>
    <x v="342"/>
    <x v="156"/>
    <x v="1"/>
    <x v="21"/>
    <x v="24"/>
    <x v="1092"/>
    <x v="4663"/>
    <x v="1320"/>
    <x v="907"/>
    <x v="4111"/>
    <x v="421"/>
    <x v="0"/>
    <x v="0"/>
    <x v="0"/>
    <x v="430"/>
    <x v="0"/>
    <x v="1"/>
    <x v="12"/>
    <x v="688"/>
    <x v="0"/>
  </r>
  <r>
    <x v="343"/>
    <x v="156"/>
    <x v="1"/>
    <x v="21"/>
    <x v="24"/>
    <x v="1091"/>
    <x v="4662"/>
    <x v="1319"/>
    <x v="841"/>
    <x v="4703"/>
    <x v="490"/>
    <x v="0"/>
    <x v="0"/>
    <x v="0"/>
    <x v="502"/>
    <x v="0"/>
    <x v="1"/>
    <x v="12"/>
    <x v="688"/>
    <x v="0"/>
  </r>
  <r>
    <x v="344"/>
    <x v="155"/>
    <x v="1"/>
    <x v="21"/>
    <x v="24"/>
    <x v="1093"/>
    <x v="403"/>
    <x v="1036"/>
    <x v="926"/>
    <x v="4503"/>
    <x v="477"/>
    <x v="0"/>
    <x v="0"/>
    <x v="1"/>
    <x v="502"/>
    <x v="0"/>
    <x v="1"/>
    <x v="12"/>
    <x v="688"/>
    <x v="0"/>
  </r>
  <r>
    <x v="345"/>
    <x v="155"/>
    <x v="1"/>
    <x v="21"/>
    <x v="24"/>
    <x v="1091"/>
    <x v="402"/>
    <x v="1034"/>
    <x v="884"/>
    <x v="4726"/>
    <x v="490"/>
    <x v="0"/>
    <x v="0"/>
    <x v="1"/>
    <x v="2"/>
    <x v="0"/>
    <x v="1"/>
    <x v="12"/>
    <x v="688"/>
    <x v="0"/>
  </r>
  <r>
    <x v="346"/>
    <x v="155"/>
    <x v="1"/>
    <x v="21"/>
    <x v="24"/>
    <x v="87"/>
    <x v="988"/>
    <x v="1596"/>
    <x v="4738"/>
    <x v="4241"/>
    <x v="115"/>
    <x v="0"/>
    <x v="0"/>
    <x v="0"/>
    <x v="131"/>
    <x v="6"/>
    <x v="1"/>
    <x v="12"/>
    <x v="688"/>
    <x v="0"/>
  </r>
  <r>
    <x v="347"/>
    <x v="155"/>
    <x v="1"/>
    <x v="21"/>
    <x v="24"/>
    <x v="1092"/>
    <x v="404"/>
    <x v="1035"/>
    <x v="850"/>
    <x v="4124"/>
    <x v="421"/>
    <x v="0"/>
    <x v="0"/>
    <x v="2"/>
    <x v="488"/>
    <x v="0"/>
    <x v="1"/>
    <x v="12"/>
    <x v="688"/>
    <x v="0"/>
  </r>
  <r>
    <x v="348"/>
    <x v="155"/>
    <x v="1"/>
    <x v="21"/>
    <x v="24"/>
    <x v="89"/>
    <x v="989"/>
    <x v="1597"/>
    <x v="4674"/>
    <x v="4483"/>
    <x v="102"/>
    <x v="0"/>
    <x v="0"/>
    <x v="0"/>
    <x v="122"/>
    <x v="6"/>
    <x v="1"/>
    <x v="12"/>
    <x v="688"/>
    <x v="0"/>
  </r>
  <r>
    <x v="349"/>
    <x v="157"/>
    <x v="1"/>
    <x v="21"/>
    <x v="24"/>
    <x v="1073"/>
    <x v="2534"/>
    <x v="5610"/>
    <x v="1143"/>
    <x v="3980"/>
    <x v="335"/>
    <x v="0"/>
    <x v="0"/>
    <x v="0"/>
    <x v="342"/>
    <x v="0"/>
    <x v="1"/>
    <x v="12"/>
    <x v="709"/>
    <x v="0"/>
  </r>
  <r>
    <x v="350"/>
    <x v="160"/>
    <x v="1"/>
    <x v="21"/>
    <x v="24"/>
    <x v="4826"/>
    <x v="217"/>
    <x v="358"/>
    <x v="2252"/>
    <x v="2313"/>
    <x v="313"/>
    <x v="0"/>
    <x v="0"/>
    <x v="0"/>
    <x v="319"/>
    <x v="0"/>
    <x v="1"/>
    <x v="13"/>
    <x v="18"/>
    <x v="0"/>
  </r>
  <r>
    <x v="351"/>
    <x v="159"/>
    <x v="1"/>
    <x v="21"/>
    <x v="24"/>
    <x v="4121"/>
    <x v="3924"/>
    <x v="5845"/>
    <x v="2194"/>
    <x v="2174"/>
    <x v="336"/>
    <x v="0"/>
    <x v="0"/>
    <x v="0"/>
    <x v="343"/>
    <x v="0"/>
    <x v="1"/>
    <x v="13"/>
    <x v="18"/>
    <x v="0"/>
  </r>
  <r>
    <x v="352"/>
    <x v="158"/>
    <x v="1"/>
    <x v="21"/>
    <x v="24"/>
    <x v="5045"/>
    <x v="0"/>
    <x v="5198"/>
    <x v="2620"/>
    <x v="1348"/>
    <x v="352"/>
    <x v="0"/>
    <x v="0"/>
    <x v="0"/>
    <x v="361"/>
    <x v="0"/>
    <x v="1"/>
    <x v="13"/>
    <x v="18"/>
    <x v="0"/>
  </r>
  <r>
    <x v="353"/>
    <x v="158"/>
    <x v="1"/>
    <x v="21"/>
    <x v="24"/>
    <x v="5046"/>
    <x v="0"/>
    <x v="5199"/>
    <x v="2188"/>
    <x v="2234"/>
    <x v="348"/>
    <x v="0"/>
    <x v="0"/>
    <x v="0"/>
    <x v="355"/>
    <x v="0"/>
    <x v="1"/>
    <x v="13"/>
    <x v="18"/>
    <x v="0"/>
  </r>
  <r>
    <x v="354"/>
    <x v="161"/>
    <x v="1"/>
    <x v="21"/>
    <x v="2"/>
    <x v="177"/>
    <x v="251"/>
    <x v="203"/>
    <x v="5398"/>
    <x v="4753"/>
    <x v="397"/>
    <x v="0"/>
    <x v="0"/>
    <x v="0"/>
    <x v="412"/>
    <x v="12"/>
    <x v="1"/>
    <x v="14"/>
    <x v="263"/>
    <x v="0"/>
  </r>
  <r>
    <x v="355"/>
    <x v="161"/>
    <x v="1"/>
    <x v="21"/>
    <x v="2"/>
    <x v="5071"/>
    <x v="252"/>
    <x v="202"/>
    <x v="5011"/>
    <x v="4691"/>
    <x v="155"/>
    <x v="0"/>
    <x v="0"/>
    <x v="0"/>
    <x v="161"/>
    <x v="18"/>
    <x v="1"/>
    <x v="14"/>
    <x v="263"/>
    <x v="0"/>
  </r>
  <r>
    <x v="356"/>
    <x v="162"/>
    <x v="1"/>
    <x v="21"/>
    <x v="2"/>
    <x v="923"/>
    <x v="1684"/>
    <x v="1586"/>
    <x v="3057"/>
    <x v="4371"/>
    <x v="330"/>
    <x v="0"/>
    <x v="0"/>
    <x v="0"/>
    <x v="338"/>
    <x v="0"/>
    <x v="1"/>
    <x v="14"/>
    <x v="644"/>
    <x v="0"/>
  </r>
  <r>
    <x v="357"/>
    <x v="162"/>
    <x v="1"/>
    <x v="21"/>
    <x v="2"/>
    <x v="1115"/>
    <x v="1681"/>
    <x v="1585"/>
    <x v="5301"/>
    <x v="4723"/>
    <x v="299"/>
    <x v="0"/>
    <x v="0"/>
    <x v="0"/>
    <x v="315"/>
    <x v="13"/>
    <x v="1"/>
    <x v="14"/>
    <x v="644"/>
    <x v="0"/>
  </r>
  <r>
    <x v="358"/>
    <x v="162"/>
    <x v="1"/>
    <x v="21"/>
    <x v="2"/>
    <x v="1114"/>
    <x v="1682"/>
    <x v="1584"/>
    <x v="4867"/>
    <x v="4900"/>
    <x v="131"/>
    <x v="0"/>
    <x v="0"/>
    <x v="0"/>
    <x v="136"/>
    <x v="18"/>
    <x v="1"/>
    <x v="14"/>
    <x v="644"/>
    <x v="0"/>
  </r>
  <r>
    <x v="359"/>
    <x v="164"/>
    <x v="1"/>
    <x v="21"/>
    <x v="2"/>
    <x v="3984"/>
    <x v="215"/>
    <x v="692"/>
    <x v="5020"/>
    <x v="4750"/>
    <x v="126"/>
    <x v="0"/>
    <x v="0"/>
    <x v="0"/>
    <x v="129"/>
    <x v="0"/>
    <x v="1"/>
    <x v="14"/>
    <x v="660"/>
    <x v="0"/>
  </r>
  <r>
    <x v="360"/>
    <x v="163"/>
    <x v="1"/>
    <x v="21"/>
    <x v="2"/>
    <x v="3985"/>
    <x v="1309"/>
    <x v="4886"/>
    <x v="4872"/>
    <x v="4819"/>
    <x v="78"/>
    <x v="0"/>
    <x v="0"/>
    <x v="0"/>
    <x v="72"/>
    <x v="0"/>
    <x v="1"/>
    <x v="14"/>
    <x v="660"/>
    <x v="0"/>
  </r>
  <r>
    <x v="361"/>
    <x v="165"/>
    <x v="1"/>
    <x v="21"/>
    <x v="2"/>
    <x v="1100"/>
    <x v="2329"/>
    <x v="2395"/>
    <x v="5416"/>
    <x v="4761"/>
    <x v="402"/>
    <x v="0"/>
    <x v="0"/>
    <x v="0"/>
    <x v="426"/>
    <x v="35"/>
    <x v="1"/>
    <x v="14"/>
    <x v="716"/>
    <x v="0"/>
  </r>
  <r>
    <x v="362"/>
    <x v="167"/>
    <x v="1"/>
    <x v="21"/>
    <x v="2"/>
    <x v="1111"/>
    <x v="5614"/>
    <x v="4259"/>
    <x v="5399"/>
    <x v="4777"/>
    <x v="379"/>
    <x v="0"/>
    <x v="0"/>
    <x v="0"/>
    <x v="400"/>
    <x v="24"/>
    <x v="1"/>
    <x v="14"/>
    <x v="778"/>
    <x v="0"/>
  </r>
  <r>
    <x v="363"/>
    <x v="167"/>
    <x v="1"/>
    <x v="21"/>
    <x v="2"/>
    <x v="4641"/>
    <x v="5615"/>
    <x v="4260"/>
    <x v="4928"/>
    <x v="4513"/>
    <x v="112"/>
    <x v="0"/>
    <x v="0"/>
    <x v="0"/>
    <x v="133"/>
    <x v="12"/>
    <x v="1"/>
    <x v="14"/>
    <x v="778"/>
    <x v="0"/>
  </r>
  <r>
    <x v="364"/>
    <x v="170"/>
    <x v="1"/>
    <x v="21"/>
    <x v="2"/>
    <x v="1002"/>
    <x v="3500"/>
    <x v="5872"/>
    <x v="4787"/>
    <x v="4884"/>
    <x v="132"/>
    <x v="0"/>
    <x v="0"/>
    <x v="0"/>
    <x v="135"/>
    <x v="0"/>
    <x v="1"/>
    <x v="14"/>
    <x v="778"/>
    <x v="0"/>
  </r>
  <r>
    <x v="365"/>
    <x v="173"/>
    <x v="1"/>
    <x v="21"/>
    <x v="2"/>
    <x v="4642"/>
    <x v="186"/>
    <x v="12"/>
    <x v="4980"/>
    <x v="4636"/>
    <x v="153"/>
    <x v="0"/>
    <x v="0"/>
    <x v="0"/>
    <x v="158"/>
    <x v="0"/>
    <x v="1"/>
    <x v="14"/>
    <x v="778"/>
    <x v="0"/>
  </r>
  <r>
    <x v="366"/>
    <x v="166"/>
    <x v="1"/>
    <x v="21"/>
    <x v="2"/>
    <x v="5071"/>
    <x v="199"/>
    <x v="341"/>
    <x v="4924"/>
    <x v="4512"/>
    <x v="102"/>
    <x v="0"/>
    <x v="0"/>
    <x v="0"/>
    <x v="100"/>
    <x v="0"/>
    <x v="1"/>
    <x v="14"/>
    <x v="778"/>
    <x v="0"/>
  </r>
  <r>
    <x v="367"/>
    <x v="171"/>
    <x v="1"/>
    <x v="21"/>
    <x v="2"/>
    <x v="923"/>
    <x v="589"/>
    <x v="1065"/>
    <x v="3057"/>
    <x v="4371"/>
    <x v="313"/>
    <x v="0"/>
    <x v="0"/>
    <x v="0"/>
    <x v="319"/>
    <x v="0"/>
    <x v="1"/>
    <x v="14"/>
    <x v="778"/>
    <x v="0"/>
  </r>
  <r>
    <x v="368"/>
    <x v="168"/>
    <x v="1"/>
    <x v="21"/>
    <x v="2"/>
    <x v="5072"/>
    <x v="1388"/>
    <x v="4708"/>
    <x v="5086"/>
    <x v="4564"/>
    <x v="186"/>
    <x v="0"/>
    <x v="0"/>
    <x v="0"/>
    <x v="189"/>
    <x v="0"/>
    <x v="1"/>
    <x v="14"/>
    <x v="778"/>
    <x v="0"/>
  </r>
  <r>
    <x v="369"/>
    <x v="169"/>
    <x v="1"/>
    <x v="21"/>
    <x v="2"/>
    <x v="5085"/>
    <x v="4397"/>
    <x v="440"/>
    <x v="5311"/>
    <x v="4950"/>
    <x v="302"/>
    <x v="0"/>
    <x v="0"/>
    <x v="0"/>
    <x v="312"/>
    <x v="2"/>
    <x v="1"/>
    <x v="14"/>
    <x v="778"/>
    <x v="0"/>
  </r>
  <r>
    <x v="370"/>
    <x v="169"/>
    <x v="1"/>
    <x v="21"/>
    <x v="2"/>
    <x v="5084"/>
    <x v="4396"/>
    <x v="439"/>
    <x v="4279"/>
    <x v="4693"/>
    <x v="19"/>
    <x v="0"/>
    <x v="1"/>
    <x v="0"/>
    <x v="27"/>
    <x v="39"/>
    <x v="1"/>
    <x v="14"/>
    <x v="778"/>
    <x v="0"/>
  </r>
  <r>
    <x v="371"/>
    <x v="172"/>
    <x v="1"/>
    <x v="21"/>
    <x v="2"/>
    <x v="4641"/>
    <x v="4954"/>
    <x v="3557"/>
    <x v="4979"/>
    <x v="4549"/>
    <x v="129"/>
    <x v="0"/>
    <x v="0"/>
    <x v="0"/>
    <x v="151"/>
    <x v="12"/>
    <x v="1"/>
    <x v="14"/>
    <x v="778"/>
    <x v="0"/>
  </r>
  <r>
    <x v="372"/>
    <x v="172"/>
    <x v="1"/>
    <x v="21"/>
    <x v="2"/>
    <x v="1111"/>
    <x v="4953"/>
    <x v="3556"/>
    <x v="5401"/>
    <x v="4785"/>
    <x v="384"/>
    <x v="0"/>
    <x v="0"/>
    <x v="0"/>
    <x v="404"/>
    <x v="28"/>
    <x v="1"/>
    <x v="14"/>
    <x v="778"/>
    <x v="0"/>
  </r>
  <r>
    <x v="373"/>
    <x v="174"/>
    <x v="1"/>
    <x v="21"/>
    <x v="2"/>
    <x v="777"/>
    <x v="4595"/>
    <x v="1251"/>
    <x v="5436"/>
    <x v="4697"/>
    <x v="423"/>
    <x v="0"/>
    <x v="0"/>
    <x v="0"/>
    <x v="443"/>
    <x v="25"/>
    <x v="1"/>
    <x v="14"/>
    <x v="778"/>
    <x v="0"/>
  </r>
  <r>
    <x v="374"/>
    <x v="175"/>
    <x v="1"/>
    <x v="21"/>
    <x v="2"/>
    <x v="4645"/>
    <x v="1678"/>
    <x v="1589"/>
    <x v="5118"/>
    <x v="4689"/>
    <x v="175"/>
    <x v="0"/>
    <x v="0"/>
    <x v="1"/>
    <x v="215"/>
    <x v="33"/>
    <x v="1"/>
    <x v="14"/>
    <x v="804"/>
    <x v="0"/>
  </r>
  <r>
    <x v="375"/>
    <x v="175"/>
    <x v="1"/>
    <x v="21"/>
    <x v="2"/>
    <x v="1119"/>
    <x v="1677"/>
    <x v="1590"/>
    <x v="5423"/>
    <x v="4684"/>
    <x v="398"/>
    <x v="0"/>
    <x v="0"/>
    <x v="0"/>
    <x v="415"/>
    <x v="14"/>
    <x v="1"/>
    <x v="14"/>
    <x v="804"/>
    <x v="0"/>
  </r>
  <r>
    <x v="376"/>
    <x v="175"/>
    <x v="1"/>
    <x v="21"/>
    <x v="2"/>
    <x v="1117"/>
    <x v="1683"/>
    <x v="1587"/>
    <x v="4524"/>
    <x v="4660"/>
    <x v="8"/>
    <x v="0"/>
    <x v="0"/>
    <x v="0"/>
    <x v="20"/>
    <x v="70"/>
    <x v="1"/>
    <x v="14"/>
    <x v="804"/>
    <x v="0"/>
  </r>
  <r>
    <x v="377"/>
    <x v="175"/>
    <x v="1"/>
    <x v="21"/>
    <x v="2"/>
    <x v="1116"/>
    <x v="1680"/>
    <x v="1591"/>
    <x v="3852"/>
    <x v="4699"/>
    <x v="483"/>
    <x v="0"/>
    <x v="0"/>
    <x v="0"/>
    <x v="496"/>
    <x v="0"/>
    <x v="1"/>
    <x v="14"/>
    <x v="804"/>
    <x v="0"/>
  </r>
  <r>
    <x v="378"/>
    <x v="175"/>
    <x v="1"/>
    <x v="21"/>
    <x v="2"/>
    <x v="1118"/>
    <x v="1679"/>
    <x v="1588"/>
    <x v="5004"/>
    <x v="4866"/>
    <x v="118"/>
    <x v="0"/>
    <x v="0"/>
    <x v="0"/>
    <x v="159"/>
    <x v="30"/>
    <x v="1"/>
    <x v="14"/>
    <x v="804"/>
    <x v="0"/>
  </r>
  <r>
    <x v="379"/>
    <x v="176"/>
    <x v="1"/>
    <x v="21"/>
    <x v="13"/>
    <x v="953"/>
    <x v="2282"/>
    <x v="2488"/>
    <x v="3854"/>
    <x v="5507"/>
    <x v="481"/>
    <x v="0"/>
    <x v="0"/>
    <x v="0"/>
    <x v="496"/>
    <x v="18"/>
    <x v="1"/>
    <x v="15"/>
    <x v="223"/>
    <x v="0"/>
  </r>
  <r>
    <x v="380"/>
    <x v="176"/>
    <x v="1"/>
    <x v="21"/>
    <x v="13"/>
    <x v="952"/>
    <x v="2281"/>
    <x v="2487"/>
    <x v="4443"/>
    <x v="4836"/>
    <x v="6"/>
    <x v="0"/>
    <x v="0"/>
    <x v="0"/>
    <x v="16"/>
    <x v="56"/>
    <x v="1"/>
    <x v="15"/>
    <x v="223"/>
    <x v="0"/>
  </r>
  <r>
    <x v="381"/>
    <x v="177"/>
    <x v="1"/>
    <x v="21"/>
    <x v="13"/>
    <x v="954"/>
    <x v="2366"/>
    <x v="2563"/>
    <x v="3792"/>
    <x v="5325"/>
    <x v="486"/>
    <x v="0"/>
    <x v="0"/>
    <x v="0"/>
    <x v="498"/>
    <x v="0"/>
    <x v="1"/>
    <x v="15"/>
    <x v="223"/>
    <x v="0"/>
  </r>
  <r>
    <x v="382"/>
    <x v="178"/>
    <x v="1"/>
    <x v="13"/>
    <x v="7"/>
    <x v="811"/>
    <x v="1969"/>
    <x v="2187"/>
    <x v="1303"/>
    <x v="4484"/>
    <x v="477"/>
    <x v="0"/>
    <x v="0"/>
    <x v="0"/>
    <x v="488"/>
    <x v="0"/>
    <x v="1"/>
    <x v="16"/>
    <x v="12"/>
    <x v="0"/>
  </r>
  <r>
    <x v="383"/>
    <x v="178"/>
    <x v="1"/>
    <x v="13"/>
    <x v="7"/>
    <x v="809"/>
    <x v="1967"/>
    <x v="2185"/>
    <x v="4050"/>
    <x v="4468"/>
    <x v="480"/>
    <x v="0"/>
    <x v="0"/>
    <x v="0"/>
    <x v="493"/>
    <x v="1"/>
    <x v="1"/>
    <x v="16"/>
    <x v="12"/>
    <x v="0"/>
  </r>
  <r>
    <x v="384"/>
    <x v="178"/>
    <x v="1"/>
    <x v="13"/>
    <x v="7"/>
    <x v="810"/>
    <x v="1968"/>
    <x v="2186"/>
    <x v="3993"/>
    <x v="4594"/>
    <x v="474"/>
    <x v="0"/>
    <x v="0"/>
    <x v="0"/>
    <x v="498"/>
    <x v="70"/>
    <x v="1"/>
    <x v="16"/>
    <x v="12"/>
    <x v="0"/>
  </r>
  <r>
    <x v="385"/>
    <x v="179"/>
    <x v="1"/>
    <x v="21"/>
    <x v="2"/>
    <x v="5079"/>
    <x v="4727"/>
    <x v="1395"/>
    <x v="1981"/>
    <x v="4842"/>
    <x v="170"/>
    <x v="0"/>
    <x v="0"/>
    <x v="0"/>
    <x v="184"/>
    <x v="1"/>
    <x v="1"/>
    <x v="17"/>
    <x v="208"/>
    <x v="0"/>
  </r>
  <r>
    <x v="386"/>
    <x v="183"/>
    <x v="1"/>
    <x v="21"/>
    <x v="24"/>
    <x v="2648"/>
    <x v="2584"/>
    <x v="5659"/>
    <x v="3807"/>
    <x v="2673"/>
    <x v="505"/>
    <x v="0"/>
    <x v="0"/>
    <x v="0"/>
    <x v="515"/>
    <x v="0"/>
    <x v="1"/>
    <x v="18"/>
    <x v="284"/>
    <x v="0"/>
  </r>
  <r>
    <x v="387"/>
    <x v="180"/>
    <x v="1"/>
    <x v="21"/>
    <x v="24"/>
    <x v="1641"/>
    <x v="2583"/>
    <x v="5657"/>
    <x v="2658"/>
    <x v="2053"/>
    <x v="319"/>
    <x v="0"/>
    <x v="0"/>
    <x v="0"/>
    <x v="326"/>
    <x v="0"/>
    <x v="1"/>
    <x v="18"/>
    <x v="284"/>
    <x v="0"/>
  </r>
  <r>
    <x v="388"/>
    <x v="181"/>
    <x v="1"/>
    <x v="21"/>
    <x v="24"/>
    <x v="2076"/>
    <x v="1500"/>
    <x v="1068"/>
    <x v="899"/>
    <x v="2166"/>
    <x v="490"/>
    <x v="0"/>
    <x v="0"/>
    <x v="0"/>
    <x v="502"/>
    <x v="0"/>
    <x v="1"/>
    <x v="18"/>
    <x v="284"/>
    <x v="0"/>
  </r>
  <r>
    <x v="389"/>
    <x v="182"/>
    <x v="1"/>
    <x v="21"/>
    <x v="24"/>
    <x v="2077"/>
    <x v="2586"/>
    <x v="5658"/>
    <x v="3173"/>
    <x v="2191"/>
    <x v="481"/>
    <x v="0"/>
    <x v="0"/>
    <x v="0"/>
    <x v="493"/>
    <x v="0"/>
    <x v="1"/>
    <x v="18"/>
    <x v="284"/>
    <x v="0"/>
  </r>
  <r>
    <x v="390"/>
    <x v="184"/>
    <x v="1"/>
    <x v="21"/>
    <x v="24"/>
    <x v="4819"/>
    <x v="1470"/>
    <x v="5005"/>
    <x v="2598"/>
    <x v="2073"/>
    <x v="266"/>
    <x v="0"/>
    <x v="0"/>
    <x v="0"/>
    <x v="282"/>
    <x v="18"/>
    <x v="1"/>
    <x v="18"/>
    <x v="688"/>
    <x v="0"/>
  </r>
  <r>
    <x v="391"/>
    <x v="184"/>
    <x v="1"/>
    <x v="21"/>
    <x v="24"/>
    <x v="4822"/>
    <x v="1469"/>
    <x v="5004"/>
    <x v="3930"/>
    <x v="2475"/>
    <x v="467"/>
    <x v="0"/>
    <x v="0"/>
    <x v="0"/>
    <x v="473"/>
    <x v="0"/>
    <x v="1"/>
    <x v="18"/>
    <x v="688"/>
    <x v="0"/>
  </r>
  <r>
    <x v="392"/>
    <x v="184"/>
    <x v="1"/>
    <x v="21"/>
    <x v="24"/>
    <x v="4821"/>
    <x v="1471"/>
    <x v="5006"/>
    <x v="871"/>
    <x v="2192"/>
    <x v="265"/>
    <x v="0"/>
    <x v="0"/>
    <x v="0"/>
    <x v="264"/>
    <x v="0"/>
    <x v="1"/>
    <x v="18"/>
    <x v="688"/>
    <x v="0"/>
  </r>
  <r>
    <x v="393"/>
    <x v="184"/>
    <x v="1"/>
    <x v="21"/>
    <x v="24"/>
    <x v="4820"/>
    <x v="1472"/>
    <x v="5007"/>
    <x v="649"/>
    <x v="1782"/>
    <x v="265"/>
    <x v="0"/>
    <x v="0"/>
    <x v="0"/>
    <x v="264"/>
    <x v="0"/>
    <x v="1"/>
    <x v="18"/>
    <x v="688"/>
    <x v="0"/>
  </r>
  <r>
    <x v="394"/>
    <x v="185"/>
    <x v="1"/>
    <x v="21"/>
    <x v="24"/>
    <x v="1137"/>
    <x v="5930"/>
    <x v="6136"/>
    <x v="137"/>
    <x v="2107"/>
    <x v="265"/>
    <x v="0"/>
    <x v="0"/>
    <x v="0"/>
    <x v="264"/>
    <x v="0"/>
    <x v="1"/>
    <x v="18"/>
    <x v="819"/>
    <x v="0"/>
  </r>
  <r>
    <x v="395"/>
    <x v="185"/>
    <x v="1"/>
    <x v="21"/>
    <x v="24"/>
    <x v="1138"/>
    <x v="5929"/>
    <x v="6135"/>
    <x v="1185"/>
    <x v="1650"/>
    <x v="490"/>
    <x v="0"/>
    <x v="0"/>
    <x v="0"/>
    <x v="502"/>
    <x v="0"/>
    <x v="1"/>
    <x v="18"/>
    <x v="819"/>
    <x v="0"/>
  </r>
  <r>
    <x v="396"/>
    <x v="185"/>
    <x v="1"/>
    <x v="21"/>
    <x v="24"/>
    <x v="1139"/>
    <x v="5927"/>
    <x v="6133"/>
    <x v="4054"/>
    <x v="2230"/>
    <x v="494"/>
    <x v="0"/>
    <x v="0"/>
    <x v="0"/>
    <x v="512"/>
    <x v="49"/>
    <x v="1"/>
    <x v="18"/>
    <x v="819"/>
    <x v="0"/>
  </r>
  <r>
    <x v="397"/>
    <x v="185"/>
    <x v="1"/>
    <x v="21"/>
    <x v="24"/>
    <x v="1136"/>
    <x v="5928"/>
    <x v="6134"/>
    <x v="1845"/>
    <x v="1879"/>
    <x v="108"/>
    <x v="0"/>
    <x v="0"/>
    <x v="0"/>
    <x v="137"/>
    <x v="18"/>
    <x v="1"/>
    <x v="18"/>
    <x v="819"/>
    <x v="0"/>
  </r>
  <r>
    <x v="398"/>
    <x v="186"/>
    <x v="1"/>
    <x v="21"/>
    <x v="24"/>
    <x v="958"/>
    <x v="2087"/>
    <x v="2253"/>
    <x v="2944"/>
    <x v="4362"/>
    <x v="326"/>
    <x v="0"/>
    <x v="0"/>
    <x v="0"/>
    <x v="333"/>
    <x v="0"/>
    <x v="1"/>
    <x v="19"/>
    <x v="800"/>
    <x v="0"/>
  </r>
  <r>
    <x v="399"/>
    <x v="186"/>
    <x v="1"/>
    <x v="21"/>
    <x v="24"/>
    <x v="957"/>
    <x v="2080"/>
    <x v="2252"/>
    <x v="4252"/>
    <x v="5288"/>
    <x v="19"/>
    <x v="0"/>
    <x v="0"/>
    <x v="0"/>
    <x v="26"/>
    <x v="39"/>
    <x v="1"/>
    <x v="19"/>
    <x v="800"/>
    <x v="0"/>
  </r>
  <r>
    <x v="400"/>
    <x v="187"/>
    <x v="1"/>
    <x v="21"/>
    <x v="2"/>
    <x v="1009"/>
    <x v="1403"/>
    <x v="4937"/>
    <x v="527"/>
    <x v="1610"/>
    <x v="265"/>
    <x v="0"/>
    <x v="0"/>
    <x v="0"/>
    <x v="264"/>
    <x v="0"/>
    <x v="26"/>
    <x v="0"/>
    <x v="832"/>
    <x v="0"/>
  </r>
  <r>
    <x v="401"/>
    <x v="188"/>
    <x v="1"/>
    <x v="21"/>
    <x v="2"/>
    <x v="5079"/>
    <x v="5659"/>
    <x v="4304"/>
    <x v="4015"/>
    <x v="5349"/>
    <x v="412"/>
    <x v="0"/>
    <x v="0"/>
    <x v="0"/>
    <x v="444"/>
    <x v="49"/>
    <x v="1"/>
    <x v="20"/>
    <x v="84"/>
    <x v="0"/>
  </r>
  <r>
    <x v="402"/>
    <x v="189"/>
    <x v="1"/>
    <x v="21"/>
    <x v="24"/>
    <x v="973"/>
    <x v="3479"/>
    <x v="3058"/>
    <x v="5202"/>
    <x v="2636"/>
    <x v="241"/>
    <x v="0"/>
    <x v="0"/>
    <x v="0"/>
    <x v="248"/>
    <x v="65"/>
    <x v="1"/>
    <x v="21"/>
    <x v="450"/>
    <x v="0"/>
  </r>
  <r>
    <x v="403"/>
    <x v="190"/>
    <x v="1"/>
    <x v="21"/>
    <x v="24"/>
    <x v="971"/>
    <x v="3064"/>
    <x v="3041"/>
    <x v="3081"/>
    <x v="3627"/>
    <x v="392"/>
    <x v="0"/>
    <x v="0"/>
    <x v="0"/>
    <x v="405"/>
    <x v="1"/>
    <x v="1"/>
    <x v="21"/>
    <x v="450"/>
    <x v="0"/>
  </r>
  <r>
    <x v="404"/>
    <x v="191"/>
    <x v="1"/>
    <x v="21"/>
    <x v="24"/>
    <x v="5079"/>
    <x v="0"/>
    <x v="3238"/>
    <x v="4958"/>
    <x v="2818"/>
    <x v="177"/>
    <x v="0"/>
    <x v="0"/>
    <x v="0"/>
    <x v="180"/>
    <x v="0"/>
    <x v="1"/>
    <x v="21"/>
    <x v="450"/>
    <x v="0"/>
  </r>
  <r>
    <x v="405"/>
    <x v="192"/>
    <x v="1"/>
    <x v="21"/>
    <x v="24"/>
    <x v="5079"/>
    <x v="0"/>
    <x v="3239"/>
    <x v="5202"/>
    <x v="2636"/>
    <x v="248"/>
    <x v="0"/>
    <x v="0"/>
    <x v="0"/>
    <x v="248"/>
    <x v="0"/>
    <x v="1"/>
    <x v="21"/>
    <x v="450"/>
    <x v="0"/>
  </r>
  <r>
    <x v="406"/>
    <x v="193"/>
    <x v="1"/>
    <x v="21"/>
    <x v="24"/>
    <x v="5079"/>
    <x v="3922"/>
    <x v="3240"/>
    <x v="5202"/>
    <x v="2636"/>
    <x v="242"/>
    <x v="0"/>
    <x v="0"/>
    <x v="0"/>
    <x v="249"/>
    <x v="65"/>
    <x v="1"/>
    <x v="21"/>
    <x v="450"/>
    <x v="0"/>
  </r>
  <r>
    <x v="407"/>
    <x v="194"/>
    <x v="1"/>
    <x v="13"/>
    <x v="17"/>
    <x v="904"/>
    <x v="1996"/>
    <x v="2213"/>
    <x v="2386"/>
    <x v="5103"/>
    <x v="246"/>
    <x v="0"/>
    <x v="0"/>
    <x v="0"/>
    <x v="255"/>
    <x v="1"/>
    <x v="1"/>
    <x v="22"/>
    <x v="221"/>
    <x v="0"/>
  </r>
  <r>
    <x v="408"/>
    <x v="195"/>
    <x v="1"/>
    <x v="0"/>
    <x v="1"/>
    <x v="785"/>
    <x v="1368"/>
    <x v="4849"/>
    <x v="2530"/>
    <x v="5858"/>
    <x v="108"/>
    <x v="0"/>
    <x v="0"/>
    <x v="0"/>
    <x v="108"/>
    <x v="0"/>
    <x v="1"/>
    <x v="23"/>
    <x v="108"/>
    <x v="0"/>
  </r>
  <r>
    <x v="409"/>
    <x v="196"/>
    <x v="1"/>
    <x v="0"/>
    <x v="1"/>
    <x v="989"/>
    <x v="5092"/>
    <x v="3721"/>
    <x v="4065"/>
    <x v="5729"/>
    <x v="37"/>
    <x v="0"/>
    <x v="0"/>
    <x v="0"/>
    <x v="40"/>
    <x v="18"/>
    <x v="1"/>
    <x v="23"/>
    <x v="386"/>
    <x v="0"/>
  </r>
  <r>
    <x v="410"/>
    <x v="197"/>
    <x v="1"/>
    <x v="0"/>
    <x v="1"/>
    <x v="3211"/>
    <x v="1317"/>
    <x v="4878"/>
    <x v="2158"/>
    <x v="5741"/>
    <x v="236"/>
    <x v="0"/>
    <x v="0"/>
    <x v="0"/>
    <x v="236"/>
    <x v="0"/>
    <x v="1"/>
    <x v="23"/>
    <x v="476"/>
    <x v="0"/>
  </r>
  <r>
    <x v="411"/>
    <x v="198"/>
    <x v="1"/>
    <x v="0"/>
    <x v="1"/>
    <x v="4903"/>
    <x v="4168"/>
    <x v="2845"/>
    <x v="2709"/>
    <x v="5763"/>
    <x v="359"/>
    <x v="0"/>
    <x v="0"/>
    <x v="0"/>
    <x v="375"/>
    <x v="18"/>
    <x v="1"/>
    <x v="23"/>
    <x v="543"/>
    <x v="0"/>
  </r>
  <r>
    <x v="412"/>
    <x v="199"/>
    <x v="1"/>
    <x v="0"/>
    <x v="1"/>
    <x v="1090"/>
    <x v="2387"/>
    <x v="2605"/>
    <x v="4296"/>
    <x v="5261"/>
    <x v="495"/>
    <x v="0"/>
    <x v="0"/>
    <x v="0"/>
    <x v="508"/>
    <x v="1"/>
    <x v="1"/>
    <x v="24"/>
    <x v="728"/>
    <x v="0"/>
  </r>
  <r>
    <x v="413"/>
    <x v="199"/>
    <x v="1"/>
    <x v="0"/>
    <x v="1"/>
    <x v="1089"/>
    <x v="2386"/>
    <x v="2604"/>
    <x v="1949"/>
    <x v="5469"/>
    <x v="159"/>
    <x v="0"/>
    <x v="0"/>
    <x v="0"/>
    <x v="163"/>
    <x v="0"/>
    <x v="1"/>
    <x v="24"/>
    <x v="728"/>
    <x v="0"/>
  </r>
  <r>
    <x v="414"/>
    <x v="200"/>
    <x v="1"/>
    <x v="6"/>
    <x v="34"/>
    <x v="997"/>
    <x v="3626"/>
    <x v="2964"/>
    <x v="2062"/>
    <x v="2203"/>
    <x v="134"/>
    <x v="0"/>
    <x v="0"/>
    <x v="0"/>
    <x v="137"/>
    <x v="0"/>
    <x v="1"/>
    <x v="25"/>
    <x v="216"/>
    <x v="0"/>
  </r>
  <r>
    <x v="415"/>
    <x v="200"/>
    <x v="1"/>
    <x v="6"/>
    <x v="34"/>
    <x v="996"/>
    <x v="3558"/>
    <x v="2963"/>
    <x v="4188"/>
    <x v="2479"/>
    <x v="442"/>
    <x v="0"/>
    <x v="0"/>
    <x v="0"/>
    <x v="462"/>
    <x v="39"/>
    <x v="1"/>
    <x v="25"/>
    <x v="216"/>
    <x v="0"/>
  </r>
  <r>
    <x v="416"/>
    <x v="200"/>
    <x v="1"/>
    <x v="6"/>
    <x v="34"/>
    <x v="995"/>
    <x v="3557"/>
    <x v="2962"/>
    <x v="4512"/>
    <x v="2236"/>
    <x v="38"/>
    <x v="0"/>
    <x v="0"/>
    <x v="0"/>
    <x v="47"/>
    <x v="49"/>
    <x v="1"/>
    <x v="25"/>
    <x v="216"/>
    <x v="0"/>
  </r>
  <r>
    <x v="417"/>
    <x v="200"/>
    <x v="1"/>
    <x v="6"/>
    <x v="34"/>
    <x v="998"/>
    <x v="3559"/>
    <x v="2965"/>
    <x v="2138"/>
    <x v="2040"/>
    <x v="204"/>
    <x v="0"/>
    <x v="0"/>
    <x v="0"/>
    <x v="208"/>
    <x v="0"/>
    <x v="1"/>
    <x v="25"/>
    <x v="216"/>
    <x v="0"/>
  </r>
  <r>
    <x v="418"/>
    <x v="200"/>
    <x v="1"/>
    <x v="6"/>
    <x v="34"/>
    <x v="993"/>
    <x v="3556"/>
    <x v="2960"/>
    <x v="5027"/>
    <x v="2337"/>
    <x v="63"/>
    <x v="0"/>
    <x v="0"/>
    <x v="0"/>
    <x v="90"/>
    <x v="10"/>
    <x v="1"/>
    <x v="25"/>
    <x v="216"/>
    <x v="0"/>
  </r>
  <r>
    <x v="419"/>
    <x v="200"/>
    <x v="1"/>
    <x v="6"/>
    <x v="34"/>
    <x v="994"/>
    <x v="3644"/>
    <x v="2961"/>
    <x v="4796"/>
    <x v="2184"/>
    <x v="67"/>
    <x v="0"/>
    <x v="0"/>
    <x v="0"/>
    <x v="70"/>
    <x v="18"/>
    <x v="1"/>
    <x v="25"/>
    <x v="216"/>
    <x v="0"/>
  </r>
  <r>
    <x v="420"/>
    <x v="201"/>
    <x v="1"/>
    <x v="6"/>
    <x v="34"/>
    <x v="991"/>
    <x v="3484"/>
    <x v="2803"/>
    <x v="3378"/>
    <x v="2061"/>
    <x v="387"/>
    <x v="0"/>
    <x v="0"/>
    <x v="0"/>
    <x v="399"/>
    <x v="0"/>
    <x v="1"/>
    <x v="25"/>
    <x v="716"/>
    <x v="0"/>
  </r>
  <r>
    <x v="421"/>
    <x v="201"/>
    <x v="1"/>
    <x v="6"/>
    <x v="34"/>
    <x v="990"/>
    <x v="3483"/>
    <x v="2802"/>
    <x v="3872"/>
    <x v="2055"/>
    <x v="483"/>
    <x v="0"/>
    <x v="0"/>
    <x v="0"/>
    <x v="503"/>
    <x v="49"/>
    <x v="1"/>
    <x v="25"/>
    <x v="716"/>
    <x v="0"/>
  </r>
  <r>
    <x v="422"/>
    <x v="201"/>
    <x v="1"/>
    <x v="6"/>
    <x v="34"/>
    <x v="992"/>
    <x v="3493"/>
    <x v="2804"/>
    <x v="2037"/>
    <x v="2100"/>
    <x v="134"/>
    <x v="0"/>
    <x v="0"/>
    <x v="0"/>
    <x v="137"/>
    <x v="0"/>
    <x v="1"/>
    <x v="25"/>
    <x v="716"/>
    <x v="0"/>
  </r>
  <r>
    <x v="423"/>
    <x v="202"/>
    <x v="1"/>
    <x v="6"/>
    <x v="34"/>
    <x v="5079"/>
    <x v="5660"/>
    <x v="4305"/>
    <x v="3813"/>
    <x v="2047"/>
    <x v="482"/>
    <x v="0"/>
    <x v="0"/>
    <x v="0"/>
    <x v="500"/>
    <x v="49"/>
    <x v="1"/>
    <x v="25"/>
    <x v="716"/>
    <x v="0"/>
  </r>
  <r>
    <x v="424"/>
    <x v="203"/>
    <x v="1"/>
    <x v="6"/>
    <x v="34"/>
    <x v="297"/>
    <x v="3902"/>
    <x v="5940"/>
    <x v="2331"/>
    <x v="2401"/>
    <x v="134"/>
    <x v="0"/>
    <x v="0"/>
    <x v="0"/>
    <x v="137"/>
    <x v="0"/>
    <x v="1"/>
    <x v="25"/>
    <x v="792"/>
    <x v="0"/>
  </r>
  <r>
    <x v="425"/>
    <x v="203"/>
    <x v="1"/>
    <x v="6"/>
    <x v="34"/>
    <x v="195"/>
    <x v="0"/>
    <x v="1456"/>
    <x v="2776"/>
    <x v="2251"/>
    <x v="276"/>
    <x v="0"/>
    <x v="0"/>
    <x v="0"/>
    <x v="282"/>
    <x v="1"/>
    <x v="1"/>
    <x v="25"/>
    <x v="792"/>
    <x v="0"/>
  </r>
  <r>
    <x v="426"/>
    <x v="203"/>
    <x v="1"/>
    <x v="6"/>
    <x v="34"/>
    <x v="139"/>
    <x v="0"/>
    <x v="1455"/>
    <x v="5288"/>
    <x v="2524"/>
    <x v="305"/>
    <x v="0"/>
    <x v="0"/>
    <x v="0"/>
    <x v="312"/>
    <x v="56"/>
    <x v="1"/>
    <x v="25"/>
    <x v="792"/>
    <x v="0"/>
  </r>
  <r>
    <x v="427"/>
    <x v="203"/>
    <x v="1"/>
    <x v="6"/>
    <x v="34"/>
    <x v="236"/>
    <x v="0"/>
    <x v="1457"/>
    <x v="5196"/>
    <x v="2697"/>
    <x v="208"/>
    <x v="0"/>
    <x v="0"/>
    <x v="0"/>
    <x v="214"/>
    <x v="39"/>
    <x v="1"/>
    <x v="25"/>
    <x v="792"/>
    <x v="0"/>
  </r>
  <r>
    <x v="428"/>
    <x v="204"/>
    <x v="1"/>
    <x v="13"/>
    <x v="49"/>
    <x v="1071"/>
    <x v="1955"/>
    <x v="2176"/>
    <x v="4410"/>
    <x v="530"/>
    <x v="501"/>
    <x v="0"/>
    <x v="0"/>
    <x v="0"/>
    <x v="3"/>
    <x v="39"/>
    <x v="1"/>
    <x v="26"/>
    <x v="614"/>
    <x v="0"/>
  </r>
  <r>
    <x v="429"/>
    <x v="205"/>
    <x v="1"/>
    <x v="1"/>
    <x v="3"/>
    <x v="307"/>
    <x v="105"/>
    <x v="169"/>
    <x v="2918"/>
    <x v="1933"/>
    <x v="254"/>
    <x v="0"/>
    <x v="0"/>
    <x v="0"/>
    <x v="255"/>
    <x v="0"/>
    <x v="1"/>
    <x v="27"/>
    <x v="21"/>
    <x v="0"/>
  </r>
  <r>
    <x v="430"/>
    <x v="206"/>
    <x v="0"/>
    <x v="11"/>
    <x v="4"/>
    <x v="2263"/>
    <x v="1927"/>
    <x v="4990"/>
    <x v="294"/>
    <x v="2454"/>
    <x v="335"/>
    <x v="0"/>
    <x v="0"/>
    <x v="0"/>
    <x v="342"/>
    <x v="0"/>
    <x v="1"/>
    <x v="28"/>
    <x v="618"/>
    <x v="0"/>
  </r>
  <r>
    <x v="431"/>
    <x v="207"/>
    <x v="0"/>
    <x v="11"/>
    <x v="4"/>
    <x v="1085"/>
    <x v="2055"/>
    <x v="2231"/>
    <x v="293"/>
    <x v="2452"/>
    <x v="335"/>
    <x v="0"/>
    <x v="0"/>
    <x v="0"/>
    <x v="342"/>
    <x v="0"/>
    <x v="1"/>
    <x v="28"/>
    <x v="618"/>
    <x v="0"/>
  </r>
  <r>
    <x v="432"/>
    <x v="208"/>
    <x v="0"/>
    <x v="10"/>
    <x v="5"/>
    <x v="345"/>
    <x v="4260"/>
    <x v="5255"/>
    <x v="2722"/>
    <x v="3094"/>
    <x v="418"/>
    <x v="0"/>
    <x v="0"/>
    <x v="0"/>
    <x v="427"/>
    <x v="0"/>
    <x v="26"/>
    <x v="0"/>
    <x v="832"/>
    <x v="0"/>
  </r>
  <r>
    <x v="433"/>
    <x v="214"/>
    <x v="1"/>
    <x v="21"/>
    <x v="20"/>
    <x v="5079"/>
    <x v="1899"/>
    <x v="4933"/>
    <x v="111"/>
    <x v="353"/>
    <x v="1"/>
    <x v="0"/>
    <x v="0"/>
    <x v="0"/>
    <x v="1"/>
    <x v="0"/>
    <x v="1"/>
    <x v="29"/>
    <x v="142"/>
    <x v="0"/>
  </r>
  <r>
    <x v="434"/>
    <x v="212"/>
    <x v="1"/>
    <x v="21"/>
    <x v="20"/>
    <x v="151"/>
    <x v="4292"/>
    <x v="6043"/>
    <x v="763"/>
    <x v="304"/>
    <x v="16"/>
    <x v="0"/>
    <x v="0"/>
    <x v="0"/>
    <x v="18"/>
    <x v="0"/>
    <x v="1"/>
    <x v="29"/>
    <x v="142"/>
    <x v="0"/>
  </r>
  <r>
    <x v="435"/>
    <x v="211"/>
    <x v="1"/>
    <x v="21"/>
    <x v="20"/>
    <x v="150"/>
    <x v="4293"/>
    <x v="6044"/>
    <x v="749"/>
    <x v="293"/>
    <x v="490"/>
    <x v="0"/>
    <x v="0"/>
    <x v="0"/>
    <x v="502"/>
    <x v="0"/>
    <x v="1"/>
    <x v="29"/>
    <x v="142"/>
    <x v="0"/>
  </r>
  <r>
    <x v="436"/>
    <x v="209"/>
    <x v="1"/>
    <x v="21"/>
    <x v="20"/>
    <x v="148"/>
    <x v="4322"/>
    <x v="6042"/>
    <x v="2366"/>
    <x v="236"/>
    <x v="308"/>
    <x v="0"/>
    <x v="0"/>
    <x v="0"/>
    <x v="311"/>
    <x v="0"/>
    <x v="1"/>
    <x v="29"/>
    <x v="142"/>
    <x v="0"/>
  </r>
  <r>
    <x v="437"/>
    <x v="210"/>
    <x v="1"/>
    <x v="21"/>
    <x v="20"/>
    <x v="149"/>
    <x v="4294"/>
    <x v="6045"/>
    <x v="827"/>
    <x v="252"/>
    <x v="421"/>
    <x v="0"/>
    <x v="0"/>
    <x v="0"/>
    <x v="430"/>
    <x v="0"/>
    <x v="1"/>
    <x v="29"/>
    <x v="142"/>
    <x v="0"/>
  </r>
  <r>
    <x v="438"/>
    <x v="213"/>
    <x v="1"/>
    <x v="21"/>
    <x v="20"/>
    <x v="1930"/>
    <x v="4173"/>
    <x v="6062"/>
    <x v="112"/>
    <x v="376"/>
    <x v="1"/>
    <x v="0"/>
    <x v="0"/>
    <x v="0"/>
    <x v="1"/>
    <x v="0"/>
    <x v="1"/>
    <x v="29"/>
    <x v="142"/>
    <x v="0"/>
  </r>
  <r>
    <x v="439"/>
    <x v="215"/>
    <x v="1"/>
    <x v="21"/>
    <x v="20"/>
    <x v="167"/>
    <x v="4295"/>
    <x v="6046"/>
    <x v="810"/>
    <x v="204"/>
    <x v="453"/>
    <x v="0"/>
    <x v="0"/>
    <x v="0"/>
    <x v="463"/>
    <x v="0"/>
    <x v="1"/>
    <x v="29"/>
    <x v="210"/>
    <x v="0"/>
  </r>
  <r>
    <x v="440"/>
    <x v="216"/>
    <x v="1"/>
    <x v="21"/>
    <x v="20"/>
    <x v="836"/>
    <x v="2709"/>
    <x v="863"/>
    <x v="123"/>
    <x v="3234"/>
    <x v="158"/>
    <x v="0"/>
    <x v="0"/>
    <x v="0"/>
    <x v="162"/>
    <x v="0"/>
    <x v="1"/>
    <x v="29"/>
    <x v="716"/>
    <x v="0"/>
  </r>
  <r>
    <x v="441"/>
    <x v="217"/>
    <x v="1"/>
    <x v="21"/>
    <x v="13"/>
    <x v="1"/>
    <x v="643"/>
    <x v="4662"/>
    <x v="4985"/>
    <x v="4784"/>
    <x v="196"/>
    <x v="0"/>
    <x v="0"/>
    <x v="0"/>
    <x v="202"/>
    <x v="18"/>
    <x v="1"/>
    <x v="30"/>
    <x v="78"/>
    <x v="0"/>
  </r>
  <r>
    <x v="442"/>
    <x v="217"/>
    <x v="1"/>
    <x v="21"/>
    <x v="13"/>
    <x v="44"/>
    <x v="644"/>
    <x v="4663"/>
    <x v="5038"/>
    <x v="5422"/>
    <x v="145"/>
    <x v="0"/>
    <x v="0"/>
    <x v="0"/>
    <x v="168"/>
    <x v="14"/>
    <x v="1"/>
    <x v="30"/>
    <x v="78"/>
    <x v="0"/>
  </r>
  <r>
    <x v="443"/>
    <x v="218"/>
    <x v="1"/>
    <x v="0"/>
    <x v="1"/>
    <x v="3995"/>
    <x v="0"/>
    <x v="4647"/>
    <x v="1614"/>
    <x v="4610"/>
    <x v="62"/>
    <x v="0"/>
    <x v="0"/>
    <x v="0"/>
    <x v="61"/>
    <x v="0"/>
    <x v="1"/>
    <x v="31"/>
    <x v="45"/>
    <x v="0"/>
  </r>
  <r>
    <x v="444"/>
    <x v="219"/>
    <x v="1"/>
    <x v="0"/>
    <x v="1"/>
    <x v="398"/>
    <x v="0"/>
    <x v="4562"/>
    <x v="1105"/>
    <x v="4393"/>
    <x v="453"/>
    <x v="0"/>
    <x v="0"/>
    <x v="0"/>
    <x v="463"/>
    <x v="0"/>
    <x v="1"/>
    <x v="31"/>
    <x v="75"/>
    <x v="0"/>
  </r>
  <r>
    <x v="445"/>
    <x v="220"/>
    <x v="1"/>
    <x v="0"/>
    <x v="1"/>
    <x v="3933"/>
    <x v="2223"/>
    <x v="5118"/>
    <x v="1387"/>
    <x v="4601"/>
    <x v="16"/>
    <x v="0"/>
    <x v="0"/>
    <x v="0"/>
    <x v="18"/>
    <x v="0"/>
    <x v="1"/>
    <x v="31"/>
    <x v="75"/>
    <x v="0"/>
  </r>
  <r>
    <x v="446"/>
    <x v="220"/>
    <x v="1"/>
    <x v="0"/>
    <x v="1"/>
    <x v="3932"/>
    <x v="2224"/>
    <x v="5117"/>
    <x v="3209"/>
    <x v="4881"/>
    <x v="387"/>
    <x v="0"/>
    <x v="0"/>
    <x v="0"/>
    <x v="402"/>
    <x v="1"/>
    <x v="1"/>
    <x v="31"/>
    <x v="75"/>
    <x v="0"/>
  </r>
  <r>
    <x v="447"/>
    <x v="221"/>
    <x v="1"/>
    <x v="0"/>
    <x v="1"/>
    <x v="5070"/>
    <x v="932"/>
    <x v="1540"/>
    <x v="5195"/>
    <x v="5183"/>
    <x v="235"/>
    <x v="0"/>
    <x v="0"/>
    <x v="0"/>
    <x v="244"/>
    <x v="2"/>
    <x v="1"/>
    <x v="31"/>
    <x v="89"/>
    <x v="0"/>
  </r>
  <r>
    <x v="448"/>
    <x v="221"/>
    <x v="1"/>
    <x v="0"/>
    <x v="1"/>
    <x v="5069"/>
    <x v="931"/>
    <x v="1539"/>
    <x v="5241"/>
    <x v="5523"/>
    <x v="232"/>
    <x v="0"/>
    <x v="0"/>
    <x v="0"/>
    <x v="243"/>
    <x v="9"/>
    <x v="1"/>
    <x v="31"/>
    <x v="89"/>
    <x v="0"/>
  </r>
  <r>
    <x v="449"/>
    <x v="222"/>
    <x v="1"/>
    <x v="0"/>
    <x v="1"/>
    <x v="864"/>
    <x v="1647"/>
    <x v="1946"/>
    <x v="5338"/>
    <x v="5502"/>
    <x v="389"/>
    <x v="0"/>
    <x v="19"/>
    <x v="0"/>
    <x v="416"/>
    <x v="1"/>
    <x v="1"/>
    <x v="31"/>
    <x v="176"/>
    <x v="0"/>
  </r>
  <r>
    <x v="450"/>
    <x v="222"/>
    <x v="1"/>
    <x v="0"/>
    <x v="1"/>
    <x v="865"/>
    <x v="1649"/>
    <x v="1947"/>
    <x v="4689"/>
    <x v="5173"/>
    <x v="78"/>
    <x v="0"/>
    <x v="0"/>
    <x v="0"/>
    <x v="74"/>
    <x v="1"/>
    <x v="1"/>
    <x v="31"/>
    <x v="176"/>
    <x v="0"/>
  </r>
  <r>
    <x v="451"/>
    <x v="223"/>
    <x v="1"/>
    <x v="0"/>
    <x v="1"/>
    <x v="1001"/>
    <x v="3842"/>
    <x v="509"/>
    <x v="4722"/>
    <x v="4969"/>
    <x v="115"/>
    <x v="0"/>
    <x v="0"/>
    <x v="0"/>
    <x v="116"/>
    <x v="0"/>
    <x v="1"/>
    <x v="31"/>
    <x v="523"/>
    <x v="0"/>
  </r>
  <r>
    <x v="452"/>
    <x v="224"/>
    <x v="1"/>
    <x v="0"/>
    <x v="1"/>
    <x v="1101"/>
    <x v="2307"/>
    <x v="2458"/>
    <x v="4898"/>
    <x v="5293"/>
    <x v="131"/>
    <x v="0"/>
    <x v="0"/>
    <x v="0"/>
    <x v="160"/>
    <x v="20"/>
    <x v="1"/>
    <x v="31"/>
    <x v="587"/>
    <x v="0"/>
  </r>
  <r>
    <x v="453"/>
    <x v="224"/>
    <x v="1"/>
    <x v="0"/>
    <x v="1"/>
    <x v="1102"/>
    <x v="2308"/>
    <x v="2459"/>
    <x v="4109"/>
    <x v="5354"/>
    <x v="494"/>
    <x v="0"/>
    <x v="0"/>
    <x v="0"/>
    <x v="508"/>
    <x v="18"/>
    <x v="1"/>
    <x v="31"/>
    <x v="587"/>
    <x v="0"/>
  </r>
  <r>
    <x v="454"/>
    <x v="225"/>
    <x v="1"/>
    <x v="0"/>
    <x v="1"/>
    <x v="3806"/>
    <x v="2535"/>
    <x v="5513"/>
    <x v="789"/>
    <x v="5635"/>
    <x v="421"/>
    <x v="0"/>
    <x v="0"/>
    <x v="0"/>
    <x v="430"/>
    <x v="0"/>
    <x v="1"/>
    <x v="31"/>
    <x v="663"/>
    <x v="0"/>
  </r>
  <r>
    <x v="455"/>
    <x v="226"/>
    <x v="1"/>
    <x v="0"/>
    <x v="1"/>
    <x v="638"/>
    <x v="3417"/>
    <x v="5696"/>
    <x v="3148"/>
    <x v="5442"/>
    <x v="387"/>
    <x v="0"/>
    <x v="0"/>
    <x v="0"/>
    <x v="399"/>
    <x v="0"/>
    <x v="1"/>
    <x v="31"/>
    <x v="716"/>
    <x v="0"/>
  </r>
  <r>
    <x v="456"/>
    <x v="227"/>
    <x v="1"/>
    <x v="0"/>
    <x v="1"/>
    <x v="4315"/>
    <x v="1225"/>
    <x v="4860"/>
    <x v="4214"/>
    <x v="5296"/>
    <x v="502"/>
    <x v="0"/>
    <x v="0"/>
    <x v="0"/>
    <x v="515"/>
    <x v="18"/>
    <x v="1"/>
    <x v="31"/>
    <x v="716"/>
    <x v="0"/>
  </r>
  <r>
    <x v="457"/>
    <x v="228"/>
    <x v="1"/>
    <x v="0"/>
    <x v="1"/>
    <x v="1664"/>
    <x v="1224"/>
    <x v="4861"/>
    <x v="3189"/>
    <x v="5336"/>
    <x v="435"/>
    <x v="0"/>
    <x v="0"/>
    <x v="0"/>
    <x v="444"/>
    <x v="0"/>
    <x v="1"/>
    <x v="31"/>
    <x v="716"/>
    <x v="0"/>
  </r>
  <r>
    <x v="458"/>
    <x v="229"/>
    <x v="1"/>
    <x v="0"/>
    <x v="1"/>
    <x v="5098"/>
    <x v="5842"/>
    <x v="4504"/>
    <x v="4665"/>
    <x v="5108"/>
    <x v="57"/>
    <x v="0"/>
    <x v="0"/>
    <x v="0"/>
    <x v="66"/>
    <x v="49"/>
    <x v="1"/>
    <x v="31"/>
    <x v="716"/>
    <x v="0"/>
  </r>
  <r>
    <x v="459"/>
    <x v="229"/>
    <x v="1"/>
    <x v="0"/>
    <x v="1"/>
    <x v="5110"/>
    <x v="5841"/>
    <x v="4503"/>
    <x v="5453"/>
    <x v="5537"/>
    <x v="424"/>
    <x v="3"/>
    <x v="3"/>
    <x v="0"/>
    <x v="456"/>
    <x v="35"/>
    <x v="1"/>
    <x v="31"/>
    <x v="716"/>
    <x v="0"/>
  </r>
  <r>
    <x v="460"/>
    <x v="230"/>
    <x v="1"/>
    <x v="0"/>
    <x v="1"/>
    <x v="1"/>
    <x v="906"/>
    <x v="1530"/>
    <x v="4694"/>
    <x v="5551"/>
    <x v="93"/>
    <x v="0"/>
    <x v="0"/>
    <x v="0"/>
    <x v="105"/>
    <x v="56"/>
    <x v="1"/>
    <x v="31"/>
    <x v="716"/>
    <x v="0"/>
  </r>
  <r>
    <x v="461"/>
    <x v="230"/>
    <x v="1"/>
    <x v="0"/>
    <x v="1"/>
    <x v="86"/>
    <x v="908"/>
    <x v="1532"/>
    <x v="4176"/>
    <x v="5528"/>
    <x v="502"/>
    <x v="0"/>
    <x v="0"/>
    <x v="0"/>
    <x v="3"/>
    <x v="29"/>
    <x v="1"/>
    <x v="31"/>
    <x v="716"/>
    <x v="0"/>
  </r>
  <r>
    <x v="462"/>
    <x v="230"/>
    <x v="1"/>
    <x v="0"/>
    <x v="1"/>
    <x v="44"/>
    <x v="907"/>
    <x v="1531"/>
    <x v="4408"/>
    <x v="5439"/>
    <x v="13"/>
    <x v="0"/>
    <x v="0"/>
    <x v="0"/>
    <x v="19"/>
    <x v="18"/>
    <x v="1"/>
    <x v="31"/>
    <x v="716"/>
    <x v="0"/>
  </r>
  <r>
    <x v="463"/>
    <x v="231"/>
    <x v="1"/>
    <x v="0"/>
    <x v="1"/>
    <x v="917"/>
    <x v="5589"/>
    <x v="4234"/>
    <x v="496"/>
    <x v="4583"/>
    <x v="380"/>
    <x v="0"/>
    <x v="0"/>
    <x v="0"/>
    <x v="390"/>
    <x v="0"/>
    <x v="1"/>
    <x v="31"/>
    <x v="716"/>
    <x v="0"/>
  </r>
  <r>
    <x v="464"/>
    <x v="232"/>
    <x v="1"/>
    <x v="0"/>
    <x v="1"/>
    <x v="2582"/>
    <x v="3429"/>
    <x v="5703"/>
    <x v="4001"/>
    <x v="5242"/>
    <x v="504"/>
    <x v="0"/>
    <x v="0"/>
    <x v="0"/>
    <x v="514"/>
    <x v="0"/>
    <x v="1"/>
    <x v="31"/>
    <x v="716"/>
    <x v="0"/>
  </r>
  <r>
    <x v="465"/>
    <x v="233"/>
    <x v="1"/>
    <x v="0"/>
    <x v="1"/>
    <x v="2584"/>
    <x v="3421"/>
    <x v="5704"/>
    <x v="3495"/>
    <x v="5146"/>
    <x v="462"/>
    <x v="0"/>
    <x v="0"/>
    <x v="0"/>
    <x v="469"/>
    <x v="0"/>
    <x v="1"/>
    <x v="31"/>
    <x v="716"/>
    <x v="0"/>
  </r>
  <r>
    <x v="466"/>
    <x v="233"/>
    <x v="1"/>
    <x v="0"/>
    <x v="1"/>
    <x v="2583"/>
    <x v="3422"/>
    <x v="5705"/>
    <x v="4196"/>
    <x v="5299"/>
    <x v="19"/>
    <x v="0"/>
    <x v="0"/>
    <x v="0"/>
    <x v="21"/>
    <x v="0"/>
    <x v="1"/>
    <x v="31"/>
    <x v="716"/>
    <x v="0"/>
  </r>
  <r>
    <x v="467"/>
    <x v="234"/>
    <x v="1"/>
    <x v="0"/>
    <x v="1"/>
    <x v="2585"/>
    <x v="3430"/>
    <x v="5706"/>
    <x v="4257"/>
    <x v="5348"/>
    <x v="21"/>
    <x v="0"/>
    <x v="0"/>
    <x v="0"/>
    <x v="22"/>
    <x v="0"/>
    <x v="1"/>
    <x v="31"/>
    <x v="716"/>
    <x v="0"/>
  </r>
  <r>
    <x v="468"/>
    <x v="235"/>
    <x v="1"/>
    <x v="0"/>
    <x v="1"/>
    <x v="2586"/>
    <x v="3423"/>
    <x v="5707"/>
    <x v="4036"/>
    <x v="5177"/>
    <x v="9"/>
    <x v="0"/>
    <x v="0"/>
    <x v="0"/>
    <x v="11"/>
    <x v="0"/>
    <x v="1"/>
    <x v="31"/>
    <x v="716"/>
    <x v="0"/>
  </r>
  <r>
    <x v="469"/>
    <x v="236"/>
    <x v="1"/>
    <x v="0"/>
    <x v="1"/>
    <x v="605"/>
    <x v="3039"/>
    <x v="2769"/>
    <x v="5049"/>
    <x v="5209"/>
    <x v="166"/>
    <x v="0"/>
    <x v="0"/>
    <x v="0"/>
    <x v="174"/>
    <x v="39"/>
    <x v="1"/>
    <x v="31"/>
    <x v="716"/>
    <x v="0"/>
  </r>
  <r>
    <x v="470"/>
    <x v="236"/>
    <x v="1"/>
    <x v="0"/>
    <x v="1"/>
    <x v="945"/>
    <x v="1005"/>
    <x v="2770"/>
    <x v="4369"/>
    <x v="5114"/>
    <x v="12"/>
    <x v="0"/>
    <x v="0"/>
    <x v="0"/>
    <x v="20"/>
    <x v="39"/>
    <x v="1"/>
    <x v="31"/>
    <x v="716"/>
    <x v="0"/>
  </r>
  <r>
    <x v="471"/>
    <x v="237"/>
    <x v="1"/>
    <x v="25"/>
    <x v="31"/>
    <x v="321"/>
    <x v="284"/>
    <x v="27"/>
    <x v="638"/>
    <x v="74"/>
    <x v="158"/>
    <x v="0"/>
    <x v="0"/>
    <x v="0"/>
    <x v="162"/>
    <x v="0"/>
    <x v="1"/>
    <x v="32"/>
    <x v="828"/>
    <x v="0"/>
  </r>
  <r>
    <x v="472"/>
    <x v="238"/>
    <x v="1"/>
    <x v="25"/>
    <x v="31"/>
    <x v="1144"/>
    <x v="783"/>
    <x v="1444"/>
    <x v="553"/>
    <x v="230"/>
    <x v="380"/>
    <x v="0"/>
    <x v="0"/>
    <x v="0"/>
    <x v="390"/>
    <x v="0"/>
    <x v="1"/>
    <x v="32"/>
    <x v="828"/>
    <x v="0"/>
  </r>
  <r>
    <x v="473"/>
    <x v="238"/>
    <x v="1"/>
    <x v="25"/>
    <x v="31"/>
    <x v="1146"/>
    <x v="785"/>
    <x v="1446"/>
    <x v="810"/>
    <x v="12"/>
    <x v="453"/>
    <x v="0"/>
    <x v="0"/>
    <x v="0"/>
    <x v="463"/>
    <x v="0"/>
    <x v="1"/>
    <x v="32"/>
    <x v="828"/>
    <x v="0"/>
  </r>
  <r>
    <x v="474"/>
    <x v="238"/>
    <x v="1"/>
    <x v="25"/>
    <x v="31"/>
    <x v="1147"/>
    <x v="786"/>
    <x v="1447"/>
    <x v="646"/>
    <x v="114"/>
    <x v="421"/>
    <x v="0"/>
    <x v="0"/>
    <x v="0"/>
    <x v="430"/>
    <x v="0"/>
    <x v="1"/>
    <x v="32"/>
    <x v="828"/>
    <x v="0"/>
  </r>
  <r>
    <x v="475"/>
    <x v="238"/>
    <x v="1"/>
    <x v="25"/>
    <x v="31"/>
    <x v="1145"/>
    <x v="784"/>
    <x v="1445"/>
    <x v="560"/>
    <x v="77"/>
    <x v="335"/>
    <x v="0"/>
    <x v="0"/>
    <x v="0"/>
    <x v="342"/>
    <x v="0"/>
    <x v="1"/>
    <x v="32"/>
    <x v="828"/>
    <x v="0"/>
  </r>
  <r>
    <x v="476"/>
    <x v="239"/>
    <x v="1"/>
    <x v="21"/>
    <x v="2"/>
    <x v="1109"/>
    <x v="2269"/>
    <x v="2467"/>
    <x v="4696"/>
    <x v="4745"/>
    <x v="60"/>
    <x v="0"/>
    <x v="0"/>
    <x v="0"/>
    <x v="70"/>
    <x v="49"/>
    <x v="1"/>
    <x v="33"/>
    <x v="260"/>
    <x v="0"/>
  </r>
  <r>
    <x v="477"/>
    <x v="239"/>
    <x v="1"/>
    <x v="21"/>
    <x v="2"/>
    <x v="1108"/>
    <x v="2268"/>
    <x v="2466"/>
    <x v="5084"/>
    <x v="4983"/>
    <x v="132"/>
    <x v="0"/>
    <x v="0"/>
    <x v="0"/>
    <x v="135"/>
    <x v="0"/>
    <x v="1"/>
    <x v="33"/>
    <x v="260"/>
    <x v="0"/>
  </r>
  <r>
    <x v="478"/>
    <x v="240"/>
    <x v="1"/>
    <x v="21"/>
    <x v="2"/>
    <x v="1122"/>
    <x v="0"/>
    <x v="3352"/>
    <x v="5212"/>
    <x v="5725"/>
    <x v="243"/>
    <x v="0"/>
    <x v="0"/>
    <x v="0"/>
    <x v="243"/>
    <x v="0"/>
    <x v="1"/>
    <x v="34"/>
    <x v="716"/>
    <x v="0"/>
  </r>
  <r>
    <x v="479"/>
    <x v="240"/>
    <x v="1"/>
    <x v="21"/>
    <x v="2"/>
    <x v="1120"/>
    <x v="0"/>
    <x v="3350"/>
    <x v="5373"/>
    <x v="5712"/>
    <x v="351"/>
    <x v="0"/>
    <x v="0"/>
    <x v="0"/>
    <x v="359"/>
    <x v="0"/>
    <x v="1"/>
    <x v="34"/>
    <x v="716"/>
    <x v="0"/>
  </r>
  <r>
    <x v="480"/>
    <x v="240"/>
    <x v="1"/>
    <x v="21"/>
    <x v="2"/>
    <x v="1124"/>
    <x v="0"/>
    <x v="3354"/>
    <x v="3406"/>
    <x v="4934"/>
    <x v="396"/>
    <x v="0"/>
    <x v="0"/>
    <x v="0"/>
    <x v="405"/>
    <x v="0"/>
    <x v="1"/>
    <x v="34"/>
    <x v="716"/>
    <x v="0"/>
  </r>
  <r>
    <x v="481"/>
    <x v="240"/>
    <x v="1"/>
    <x v="21"/>
    <x v="2"/>
    <x v="1121"/>
    <x v="0"/>
    <x v="3351"/>
    <x v="5346"/>
    <x v="5672"/>
    <x v="339"/>
    <x v="0"/>
    <x v="0"/>
    <x v="0"/>
    <x v="346"/>
    <x v="0"/>
    <x v="1"/>
    <x v="34"/>
    <x v="716"/>
    <x v="0"/>
  </r>
  <r>
    <x v="482"/>
    <x v="240"/>
    <x v="1"/>
    <x v="21"/>
    <x v="2"/>
    <x v="1123"/>
    <x v="0"/>
    <x v="3353"/>
    <x v="4237"/>
    <x v="5134"/>
    <x v="504"/>
    <x v="0"/>
    <x v="0"/>
    <x v="0"/>
    <x v="514"/>
    <x v="0"/>
    <x v="1"/>
    <x v="34"/>
    <x v="716"/>
    <x v="0"/>
  </r>
  <r>
    <x v="483"/>
    <x v="240"/>
    <x v="1"/>
    <x v="21"/>
    <x v="2"/>
    <x v="1125"/>
    <x v="0"/>
    <x v="3355"/>
    <x v="2769"/>
    <x v="5245"/>
    <x v="286"/>
    <x v="0"/>
    <x v="0"/>
    <x v="0"/>
    <x v="282"/>
    <x v="0"/>
    <x v="1"/>
    <x v="34"/>
    <x v="716"/>
    <x v="0"/>
  </r>
  <r>
    <x v="484"/>
    <x v="240"/>
    <x v="1"/>
    <x v="21"/>
    <x v="2"/>
    <x v="1127"/>
    <x v="0"/>
    <x v="3357"/>
    <x v="1478"/>
    <x v="4815"/>
    <x v="265"/>
    <x v="5"/>
    <x v="10"/>
    <x v="0"/>
    <x v="488"/>
    <x v="0"/>
    <x v="1"/>
    <x v="34"/>
    <x v="716"/>
    <x v="0"/>
  </r>
  <r>
    <x v="485"/>
    <x v="240"/>
    <x v="1"/>
    <x v="21"/>
    <x v="2"/>
    <x v="1126"/>
    <x v="0"/>
    <x v="3356"/>
    <x v="2408"/>
    <x v="5156"/>
    <x v="348"/>
    <x v="0"/>
    <x v="0"/>
    <x v="0"/>
    <x v="355"/>
    <x v="0"/>
    <x v="1"/>
    <x v="34"/>
    <x v="716"/>
    <x v="0"/>
  </r>
  <r>
    <x v="486"/>
    <x v="241"/>
    <x v="1"/>
    <x v="21"/>
    <x v="24"/>
    <x v="4944"/>
    <x v="1374"/>
    <x v="4839"/>
    <x v="803"/>
    <x v="3821"/>
    <x v="335"/>
    <x v="0"/>
    <x v="0"/>
    <x v="0"/>
    <x v="390"/>
    <x v="1"/>
    <x v="1"/>
    <x v="35"/>
    <x v="557"/>
    <x v="0"/>
  </r>
  <r>
    <x v="487"/>
    <x v="242"/>
    <x v="1"/>
    <x v="21"/>
    <x v="24"/>
    <x v="608"/>
    <x v="514"/>
    <x v="1033"/>
    <x v="1061"/>
    <x v="1403"/>
    <x v="453"/>
    <x v="0"/>
    <x v="0"/>
    <x v="0"/>
    <x v="463"/>
    <x v="0"/>
    <x v="1"/>
    <x v="35"/>
    <x v="557"/>
    <x v="0"/>
  </r>
  <r>
    <x v="488"/>
    <x v="243"/>
    <x v="1"/>
    <x v="21"/>
    <x v="13"/>
    <x v="1148"/>
    <x v="3735"/>
    <x v="897"/>
    <x v="5449"/>
    <x v="5511"/>
    <x v="437"/>
    <x v="0"/>
    <x v="0"/>
    <x v="0"/>
    <x v="449"/>
    <x v="6"/>
    <x v="1"/>
    <x v="36"/>
    <x v="716"/>
    <x v="0"/>
  </r>
  <r>
    <x v="489"/>
    <x v="244"/>
    <x v="1"/>
    <x v="21"/>
    <x v="2"/>
    <x v="156"/>
    <x v="5034"/>
    <x v="3647"/>
    <x v="5428"/>
    <x v="5783"/>
    <x v="403"/>
    <x v="7"/>
    <x v="4"/>
    <x v="0"/>
    <x v="424"/>
    <x v="2"/>
    <x v="1"/>
    <x v="38"/>
    <x v="133"/>
    <x v="0"/>
  </r>
  <r>
    <x v="490"/>
    <x v="244"/>
    <x v="1"/>
    <x v="21"/>
    <x v="2"/>
    <x v="153"/>
    <x v="5031"/>
    <x v="3644"/>
    <x v="5521"/>
    <x v="5742"/>
    <x v="110"/>
    <x v="2"/>
    <x v="14"/>
    <x v="0"/>
    <x v="121"/>
    <x v="32"/>
    <x v="1"/>
    <x v="38"/>
    <x v="133"/>
    <x v="0"/>
  </r>
  <r>
    <x v="491"/>
    <x v="244"/>
    <x v="1"/>
    <x v="21"/>
    <x v="2"/>
    <x v="154"/>
    <x v="5032"/>
    <x v="3645"/>
    <x v="5476"/>
    <x v="5749"/>
    <x v="465"/>
    <x v="5"/>
    <x v="22"/>
    <x v="0"/>
    <x v="481"/>
    <x v="15"/>
    <x v="1"/>
    <x v="38"/>
    <x v="133"/>
    <x v="0"/>
  </r>
  <r>
    <x v="492"/>
    <x v="244"/>
    <x v="1"/>
    <x v="21"/>
    <x v="2"/>
    <x v="155"/>
    <x v="5033"/>
    <x v="3646"/>
    <x v="5440"/>
    <x v="5799"/>
    <x v="394"/>
    <x v="0"/>
    <x v="0"/>
    <x v="0"/>
    <x v="407"/>
    <x v="12"/>
    <x v="1"/>
    <x v="38"/>
    <x v="133"/>
    <x v="0"/>
  </r>
  <r>
    <x v="493"/>
    <x v="244"/>
    <x v="1"/>
    <x v="21"/>
    <x v="2"/>
    <x v="157"/>
    <x v="5035"/>
    <x v="3648"/>
    <x v="4709"/>
    <x v="5590"/>
    <x v="10"/>
    <x v="0"/>
    <x v="1"/>
    <x v="0"/>
    <x v="21"/>
    <x v="56"/>
    <x v="1"/>
    <x v="38"/>
    <x v="133"/>
    <x v="0"/>
  </r>
  <r>
    <x v="494"/>
    <x v="245"/>
    <x v="1"/>
    <x v="21"/>
    <x v="2"/>
    <x v="163"/>
    <x v="0"/>
    <x v="4601"/>
    <x v="5463"/>
    <x v="5752"/>
    <x v="436"/>
    <x v="7"/>
    <x v="27"/>
    <x v="0"/>
    <x v="453"/>
    <x v="56"/>
    <x v="1"/>
    <x v="38"/>
    <x v="133"/>
    <x v="0"/>
  </r>
  <r>
    <x v="495"/>
    <x v="245"/>
    <x v="1"/>
    <x v="21"/>
    <x v="2"/>
    <x v="164"/>
    <x v="0"/>
    <x v="4602"/>
    <x v="5430"/>
    <x v="5772"/>
    <x v="405"/>
    <x v="9"/>
    <x v="7"/>
    <x v="0"/>
    <x v="425"/>
    <x v="49"/>
    <x v="1"/>
    <x v="38"/>
    <x v="133"/>
    <x v="0"/>
  </r>
  <r>
    <x v="496"/>
    <x v="245"/>
    <x v="1"/>
    <x v="21"/>
    <x v="2"/>
    <x v="162"/>
    <x v="0"/>
    <x v="4600"/>
    <x v="5513"/>
    <x v="5744"/>
    <x v="90"/>
    <x v="8"/>
    <x v="12"/>
    <x v="0"/>
    <x v="98"/>
    <x v="10"/>
    <x v="1"/>
    <x v="38"/>
    <x v="133"/>
    <x v="0"/>
  </r>
  <r>
    <x v="497"/>
    <x v="245"/>
    <x v="1"/>
    <x v="21"/>
    <x v="2"/>
    <x v="166"/>
    <x v="0"/>
    <x v="4604"/>
    <x v="4682"/>
    <x v="5687"/>
    <x v="17"/>
    <x v="0"/>
    <x v="1"/>
    <x v="0"/>
    <x v="24"/>
    <x v="39"/>
    <x v="1"/>
    <x v="38"/>
    <x v="133"/>
    <x v="0"/>
  </r>
  <r>
    <x v="498"/>
    <x v="245"/>
    <x v="1"/>
    <x v="21"/>
    <x v="2"/>
    <x v="165"/>
    <x v="0"/>
    <x v="4603"/>
    <x v="4983"/>
    <x v="5607"/>
    <x v="124"/>
    <x v="0"/>
    <x v="0"/>
    <x v="0"/>
    <x v="140"/>
    <x v="2"/>
    <x v="1"/>
    <x v="38"/>
    <x v="133"/>
    <x v="0"/>
  </r>
  <r>
    <x v="499"/>
    <x v="246"/>
    <x v="1"/>
    <x v="21"/>
    <x v="2"/>
    <x v="191"/>
    <x v="2527"/>
    <x v="5267"/>
    <x v="5459"/>
    <x v="5728"/>
    <x v="448"/>
    <x v="0"/>
    <x v="0"/>
    <x v="0"/>
    <x v="465"/>
    <x v="28"/>
    <x v="1"/>
    <x v="38"/>
    <x v="133"/>
    <x v="0"/>
  </r>
  <r>
    <x v="500"/>
    <x v="246"/>
    <x v="1"/>
    <x v="21"/>
    <x v="2"/>
    <x v="189"/>
    <x v="2526"/>
    <x v="5265"/>
    <x v="5514"/>
    <x v="5753"/>
    <x v="68"/>
    <x v="8"/>
    <x v="13"/>
    <x v="3"/>
    <x v="102"/>
    <x v="5"/>
    <x v="1"/>
    <x v="38"/>
    <x v="133"/>
    <x v="0"/>
  </r>
  <r>
    <x v="501"/>
    <x v="246"/>
    <x v="1"/>
    <x v="21"/>
    <x v="2"/>
    <x v="192"/>
    <x v="2528"/>
    <x v="5268"/>
    <x v="5442"/>
    <x v="5766"/>
    <x v="405"/>
    <x v="1"/>
    <x v="29"/>
    <x v="3"/>
    <x v="435"/>
    <x v="37"/>
    <x v="1"/>
    <x v="38"/>
    <x v="133"/>
    <x v="0"/>
  </r>
  <r>
    <x v="502"/>
    <x v="246"/>
    <x v="1"/>
    <x v="21"/>
    <x v="2"/>
    <x v="193"/>
    <x v="2537"/>
    <x v="5269"/>
    <x v="4915"/>
    <x v="5648"/>
    <x v="54"/>
    <x v="0"/>
    <x v="0"/>
    <x v="0"/>
    <x v="72"/>
    <x v="6"/>
    <x v="1"/>
    <x v="38"/>
    <x v="133"/>
    <x v="0"/>
  </r>
  <r>
    <x v="503"/>
    <x v="246"/>
    <x v="1"/>
    <x v="21"/>
    <x v="2"/>
    <x v="190"/>
    <x v="2536"/>
    <x v="5266"/>
    <x v="5474"/>
    <x v="5736"/>
    <x v="455"/>
    <x v="4"/>
    <x v="10"/>
    <x v="3"/>
    <x v="480"/>
    <x v="54"/>
    <x v="1"/>
    <x v="38"/>
    <x v="133"/>
    <x v="0"/>
  </r>
  <r>
    <x v="504"/>
    <x v="246"/>
    <x v="1"/>
    <x v="21"/>
    <x v="2"/>
    <x v="194"/>
    <x v="2529"/>
    <x v="5270"/>
    <x v="4742"/>
    <x v="5655"/>
    <x v="12"/>
    <x v="0"/>
    <x v="1"/>
    <x v="1"/>
    <x v="20"/>
    <x v="18"/>
    <x v="1"/>
    <x v="38"/>
    <x v="133"/>
    <x v="0"/>
  </r>
  <r>
    <x v="505"/>
    <x v="247"/>
    <x v="1"/>
    <x v="21"/>
    <x v="2"/>
    <x v="186"/>
    <x v="2522"/>
    <x v="5122"/>
    <x v="5431"/>
    <x v="5734"/>
    <x v="404"/>
    <x v="0"/>
    <x v="26"/>
    <x v="0"/>
    <x v="417"/>
    <x v="49"/>
    <x v="1"/>
    <x v="38"/>
    <x v="435"/>
    <x v="0"/>
  </r>
  <r>
    <x v="506"/>
    <x v="247"/>
    <x v="1"/>
    <x v="21"/>
    <x v="2"/>
    <x v="183"/>
    <x v="2520"/>
    <x v="5119"/>
    <x v="5479"/>
    <x v="5692"/>
    <x v="485"/>
    <x v="8"/>
    <x v="4"/>
    <x v="0"/>
    <x v="501"/>
    <x v="72"/>
    <x v="1"/>
    <x v="38"/>
    <x v="435"/>
    <x v="0"/>
  </r>
  <r>
    <x v="507"/>
    <x v="247"/>
    <x v="1"/>
    <x v="21"/>
    <x v="2"/>
    <x v="185"/>
    <x v="2538"/>
    <x v="5121"/>
    <x v="5432"/>
    <x v="5711"/>
    <x v="386"/>
    <x v="5"/>
    <x v="10"/>
    <x v="0"/>
    <x v="401"/>
    <x v="56"/>
    <x v="1"/>
    <x v="38"/>
    <x v="435"/>
    <x v="0"/>
  </r>
  <r>
    <x v="508"/>
    <x v="247"/>
    <x v="1"/>
    <x v="21"/>
    <x v="2"/>
    <x v="187"/>
    <x v="2539"/>
    <x v="5123"/>
    <x v="5368"/>
    <x v="5706"/>
    <x v="328"/>
    <x v="5"/>
    <x v="28"/>
    <x v="0"/>
    <x v="341"/>
    <x v="29"/>
    <x v="1"/>
    <x v="38"/>
    <x v="435"/>
    <x v="0"/>
  </r>
  <r>
    <x v="509"/>
    <x v="247"/>
    <x v="1"/>
    <x v="21"/>
    <x v="2"/>
    <x v="184"/>
    <x v="2521"/>
    <x v="5120"/>
    <x v="5452"/>
    <x v="5696"/>
    <x v="430"/>
    <x v="7"/>
    <x v="24"/>
    <x v="0"/>
    <x v="445"/>
    <x v="2"/>
    <x v="1"/>
    <x v="38"/>
    <x v="435"/>
    <x v="0"/>
  </r>
  <r>
    <x v="510"/>
    <x v="247"/>
    <x v="1"/>
    <x v="21"/>
    <x v="2"/>
    <x v="188"/>
    <x v="2523"/>
    <x v="5124"/>
    <x v="5188"/>
    <x v="5675"/>
    <x v="186"/>
    <x v="0"/>
    <x v="0"/>
    <x v="0"/>
    <x v="192"/>
    <x v="29"/>
    <x v="1"/>
    <x v="38"/>
    <x v="435"/>
    <x v="0"/>
  </r>
  <r>
    <x v="511"/>
    <x v="248"/>
    <x v="1"/>
    <x v="21"/>
    <x v="2"/>
    <x v="827"/>
    <x v="2081"/>
    <x v="776"/>
    <x v="5495"/>
    <x v="5700"/>
    <x v="20"/>
    <x v="2"/>
    <x v="6"/>
    <x v="0"/>
    <x v="28"/>
    <x v="21"/>
    <x v="1"/>
    <x v="38"/>
    <x v="716"/>
    <x v="0"/>
  </r>
  <r>
    <x v="512"/>
    <x v="248"/>
    <x v="1"/>
    <x v="21"/>
    <x v="2"/>
    <x v="831"/>
    <x v="2085"/>
    <x v="780"/>
    <x v="5397"/>
    <x v="5690"/>
    <x v="349"/>
    <x v="5"/>
    <x v="29"/>
    <x v="0"/>
    <x v="370"/>
    <x v="65"/>
    <x v="1"/>
    <x v="38"/>
    <x v="716"/>
    <x v="0"/>
  </r>
  <r>
    <x v="513"/>
    <x v="248"/>
    <x v="1"/>
    <x v="21"/>
    <x v="2"/>
    <x v="828"/>
    <x v="2082"/>
    <x v="777"/>
    <x v="5447"/>
    <x v="5689"/>
    <x v="426"/>
    <x v="5"/>
    <x v="10"/>
    <x v="0"/>
    <x v="449"/>
    <x v="31"/>
    <x v="1"/>
    <x v="38"/>
    <x v="716"/>
    <x v="0"/>
  </r>
  <r>
    <x v="514"/>
    <x v="248"/>
    <x v="1"/>
    <x v="21"/>
    <x v="2"/>
    <x v="830"/>
    <x v="2084"/>
    <x v="779"/>
    <x v="5422"/>
    <x v="5718"/>
    <x v="393"/>
    <x v="0"/>
    <x v="26"/>
    <x v="0"/>
    <x v="406"/>
    <x v="65"/>
    <x v="1"/>
    <x v="38"/>
    <x v="716"/>
    <x v="0"/>
  </r>
  <r>
    <x v="515"/>
    <x v="248"/>
    <x v="1"/>
    <x v="21"/>
    <x v="2"/>
    <x v="832"/>
    <x v="2086"/>
    <x v="781"/>
    <x v="5122"/>
    <x v="5609"/>
    <x v="133"/>
    <x v="0"/>
    <x v="0"/>
    <x v="0"/>
    <x v="153"/>
    <x v="10"/>
    <x v="1"/>
    <x v="38"/>
    <x v="716"/>
    <x v="0"/>
  </r>
  <r>
    <x v="516"/>
    <x v="248"/>
    <x v="1"/>
    <x v="21"/>
    <x v="2"/>
    <x v="829"/>
    <x v="2083"/>
    <x v="778"/>
    <x v="5438"/>
    <x v="5685"/>
    <x v="390"/>
    <x v="5"/>
    <x v="16"/>
    <x v="0"/>
    <x v="411"/>
    <x v="15"/>
    <x v="1"/>
    <x v="38"/>
    <x v="716"/>
    <x v="0"/>
  </r>
  <r>
    <x v="517"/>
    <x v="249"/>
    <x v="1"/>
    <x v="21"/>
    <x v="24"/>
    <x v="902"/>
    <x v="5519"/>
    <x v="4157"/>
    <x v="5213"/>
    <x v="5383"/>
    <x v="251"/>
    <x v="0"/>
    <x v="0"/>
    <x v="0"/>
    <x v="271"/>
    <x v="17"/>
    <x v="1"/>
    <x v="39"/>
    <x v="181"/>
    <x v="0"/>
  </r>
  <r>
    <x v="518"/>
    <x v="249"/>
    <x v="1"/>
    <x v="21"/>
    <x v="24"/>
    <x v="901"/>
    <x v="5518"/>
    <x v="4156"/>
    <x v="4544"/>
    <x v="5273"/>
    <x v="13"/>
    <x v="0"/>
    <x v="0"/>
    <x v="0"/>
    <x v="34"/>
    <x v="10"/>
    <x v="1"/>
    <x v="39"/>
    <x v="181"/>
    <x v="0"/>
  </r>
  <r>
    <x v="519"/>
    <x v="249"/>
    <x v="1"/>
    <x v="21"/>
    <x v="24"/>
    <x v="898"/>
    <x v="5515"/>
    <x v="4153"/>
    <x v="1752"/>
    <x v="4585"/>
    <x v="2"/>
    <x v="0"/>
    <x v="0"/>
    <x v="0"/>
    <x v="2"/>
    <x v="0"/>
    <x v="1"/>
    <x v="39"/>
    <x v="181"/>
    <x v="0"/>
  </r>
  <r>
    <x v="520"/>
    <x v="249"/>
    <x v="1"/>
    <x v="21"/>
    <x v="24"/>
    <x v="900"/>
    <x v="5517"/>
    <x v="4155"/>
    <x v="3663"/>
    <x v="4925"/>
    <x v="401"/>
    <x v="0"/>
    <x v="0"/>
    <x v="0"/>
    <x v="442"/>
    <x v="65"/>
    <x v="1"/>
    <x v="39"/>
    <x v="181"/>
    <x v="0"/>
  </r>
  <r>
    <x v="521"/>
    <x v="249"/>
    <x v="1"/>
    <x v="21"/>
    <x v="24"/>
    <x v="899"/>
    <x v="5516"/>
    <x v="4154"/>
    <x v="3520"/>
    <x v="4700"/>
    <x v="377"/>
    <x v="0"/>
    <x v="0"/>
    <x v="0"/>
    <x v="394"/>
    <x v="18"/>
    <x v="1"/>
    <x v="39"/>
    <x v="181"/>
    <x v="0"/>
  </r>
  <r>
    <x v="522"/>
    <x v="249"/>
    <x v="1"/>
    <x v="21"/>
    <x v="24"/>
    <x v="897"/>
    <x v="5514"/>
    <x v="4152"/>
    <x v="1563"/>
    <x v="4756"/>
    <x v="490"/>
    <x v="0"/>
    <x v="0"/>
    <x v="0"/>
    <x v="502"/>
    <x v="0"/>
    <x v="1"/>
    <x v="39"/>
    <x v="181"/>
    <x v="0"/>
  </r>
  <r>
    <x v="523"/>
    <x v="250"/>
    <x v="1"/>
    <x v="13"/>
    <x v="7"/>
    <x v="2229"/>
    <x v="4030"/>
    <x v="5838"/>
    <x v="2877"/>
    <x v="2117"/>
    <x v="377"/>
    <x v="0"/>
    <x v="0"/>
    <x v="0"/>
    <x v="388"/>
    <x v="0"/>
    <x v="2"/>
    <x v="40"/>
    <x v="100"/>
    <x v="0"/>
  </r>
  <r>
    <x v="524"/>
    <x v="251"/>
    <x v="1"/>
    <x v="13"/>
    <x v="7"/>
    <x v="1411"/>
    <x v="2131"/>
    <x v="5259"/>
    <x v="1379"/>
    <x v="2497"/>
    <x v="453"/>
    <x v="0"/>
    <x v="0"/>
    <x v="0"/>
    <x v="463"/>
    <x v="0"/>
    <x v="2"/>
    <x v="41"/>
    <x v="54"/>
    <x v="0"/>
  </r>
  <r>
    <x v="525"/>
    <x v="252"/>
    <x v="1"/>
    <x v="13"/>
    <x v="7"/>
    <x v="1176"/>
    <x v="3674"/>
    <x v="3129"/>
    <x v="1317"/>
    <x v="2518"/>
    <x v="477"/>
    <x v="0"/>
    <x v="0"/>
    <x v="0"/>
    <x v="488"/>
    <x v="0"/>
    <x v="2"/>
    <x v="41"/>
    <x v="54"/>
    <x v="0"/>
  </r>
  <r>
    <x v="526"/>
    <x v="253"/>
    <x v="1"/>
    <x v="13"/>
    <x v="7"/>
    <x v="3169"/>
    <x v="2708"/>
    <x v="2553"/>
    <x v="1118"/>
    <x v="2696"/>
    <x v="380"/>
    <x v="0"/>
    <x v="0"/>
    <x v="0"/>
    <x v="390"/>
    <x v="0"/>
    <x v="2"/>
    <x v="41"/>
    <x v="54"/>
    <x v="0"/>
  </r>
  <r>
    <x v="527"/>
    <x v="271"/>
    <x v="1"/>
    <x v="13"/>
    <x v="7"/>
    <x v="4877"/>
    <x v="5069"/>
    <x v="3689"/>
    <x v="4844"/>
    <x v="1184"/>
    <x v="106"/>
    <x v="0"/>
    <x v="0"/>
    <x v="0"/>
    <x v="127"/>
    <x v="9"/>
    <x v="2"/>
    <x v="41"/>
    <x v="62"/>
    <x v="0"/>
  </r>
  <r>
    <x v="528"/>
    <x v="271"/>
    <x v="1"/>
    <x v="13"/>
    <x v="7"/>
    <x v="4878"/>
    <x v="5070"/>
    <x v="3690"/>
    <x v="4122"/>
    <x v="1299"/>
    <x v="484"/>
    <x v="0"/>
    <x v="0"/>
    <x v="0"/>
    <x v="507"/>
    <x v="65"/>
    <x v="2"/>
    <x v="41"/>
    <x v="62"/>
    <x v="0"/>
  </r>
  <r>
    <x v="529"/>
    <x v="255"/>
    <x v="1"/>
    <x v="13"/>
    <x v="7"/>
    <x v="5079"/>
    <x v="4991"/>
    <x v="3600"/>
    <x v="4127"/>
    <x v="1281"/>
    <x v="484"/>
    <x v="0"/>
    <x v="0"/>
    <x v="0"/>
    <x v="505"/>
    <x v="56"/>
    <x v="2"/>
    <x v="41"/>
    <x v="62"/>
    <x v="0"/>
  </r>
  <r>
    <x v="530"/>
    <x v="279"/>
    <x v="1"/>
    <x v="13"/>
    <x v="7"/>
    <x v="4908"/>
    <x v="4638"/>
    <x v="1295"/>
    <x v="4185"/>
    <x v="1333"/>
    <x v="494"/>
    <x v="0"/>
    <x v="0"/>
    <x v="0"/>
    <x v="3"/>
    <x v="70"/>
    <x v="2"/>
    <x v="41"/>
    <x v="62"/>
    <x v="0"/>
  </r>
  <r>
    <x v="531"/>
    <x v="269"/>
    <x v="1"/>
    <x v="13"/>
    <x v="7"/>
    <x v="5087"/>
    <x v="5012"/>
    <x v="3625"/>
    <x v="4857"/>
    <x v="1220"/>
    <x v="98"/>
    <x v="0"/>
    <x v="0"/>
    <x v="0"/>
    <x v="127"/>
    <x v="13"/>
    <x v="2"/>
    <x v="41"/>
    <x v="62"/>
    <x v="0"/>
  </r>
  <r>
    <x v="532"/>
    <x v="269"/>
    <x v="1"/>
    <x v="13"/>
    <x v="7"/>
    <x v="5086"/>
    <x v="5011"/>
    <x v="3624"/>
    <x v="4158"/>
    <x v="1307"/>
    <x v="489"/>
    <x v="0"/>
    <x v="0"/>
    <x v="0"/>
    <x v="508"/>
    <x v="49"/>
    <x v="2"/>
    <x v="41"/>
    <x v="62"/>
    <x v="0"/>
  </r>
  <r>
    <x v="533"/>
    <x v="262"/>
    <x v="1"/>
    <x v="13"/>
    <x v="7"/>
    <x v="4908"/>
    <x v="5475"/>
    <x v="4112"/>
    <x v="4139"/>
    <x v="1296"/>
    <x v="489"/>
    <x v="0"/>
    <x v="0"/>
    <x v="0"/>
    <x v="508"/>
    <x v="49"/>
    <x v="2"/>
    <x v="41"/>
    <x v="62"/>
    <x v="0"/>
  </r>
  <r>
    <x v="534"/>
    <x v="265"/>
    <x v="1"/>
    <x v="13"/>
    <x v="7"/>
    <x v="4906"/>
    <x v="5544"/>
    <x v="4183"/>
    <x v="4827"/>
    <x v="1170"/>
    <x v="106"/>
    <x v="0"/>
    <x v="0"/>
    <x v="0"/>
    <x v="125"/>
    <x v="6"/>
    <x v="2"/>
    <x v="41"/>
    <x v="62"/>
    <x v="0"/>
  </r>
  <r>
    <x v="535"/>
    <x v="265"/>
    <x v="1"/>
    <x v="13"/>
    <x v="7"/>
    <x v="4908"/>
    <x v="5545"/>
    <x v="4184"/>
    <x v="4146"/>
    <x v="1314"/>
    <x v="484"/>
    <x v="0"/>
    <x v="0"/>
    <x v="0"/>
    <x v="507"/>
    <x v="65"/>
    <x v="2"/>
    <x v="41"/>
    <x v="62"/>
    <x v="0"/>
  </r>
  <r>
    <x v="536"/>
    <x v="254"/>
    <x v="1"/>
    <x v="13"/>
    <x v="7"/>
    <x v="4908"/>
    <x v="5548"/>
    <x v="4187"/>
    <x v="4136"/>
    <x v="1292"/>
    <x v="491"/>
    <x v="0"/>
    <x v="0"/>
    <x v="0"/>
    <x v="510"/>
    <x v="49"/>
    <x v="2"/>
    <x v="41"/>
    <x v="62"/>
    <x v="0"/>
  </r>
  <r>
    <x v="537"/>
    <x v="254"/>
    <x v="1"/>
    <x v="13"/>
    <x v="7"/>
    <x v="4906"/>
    <x v="5547"/>
    <x v="4186"/>
    <x v="4828"/>
    <x v="1180"/>
    <x v="109"/>
    <x v="0"/>
    <x v="0"/>
    <x v="0"/>
    <x v="127"/>
    <x v="6"/>
    <x v="2"/>
    <x v="41"/>
    <x v="62"/>
    <x v="0"/>
  </r>
  <r>
    <x v="538"/>
    <x v="275"/>
    <x v="1"/>
    <x v="13"/>
    <x v="7"/>
    <x v="1"/>
    <x v="5193"/>
    <x v="3822"/>
    <x v="4834"/>
    <x v="1177"/>
    <x v="100"/>
    <x v="0"/>
    <x v="0"/>
    <x v="0"/>
    <x v="122"/>
    <x v="9"/>
    <x v="2"/>
    <x v="41"/>
    <x v="62"/>
    <x v="0"/>
  </r>
  <r>
    <x v="539"/>
    <x v="296"/>
    <x v="1"/>
    <x v="13"/>
    <x v="7"/>
    <x v="44"/>
    <x v="5194"/>
    <x v="3823"/>
    <x v="4151"/>
    <x v="1301"/>
    <x v="488"/>
    <x v="0"/>
    <x v="0"/>
    <x v="0"/>
    <x v="508"/>
    <x v="56"/>
    <x v="2"/>
    <x v="41"/>
    <x v="62"/>
    <x v="0"/>
  </r>
  <r>
    <x v="540"/>
    <x v="296"/>
    <x v="1"/>
    <x v="13"/>
    <x v="7"/>
    <x v="1"/>
    <x v="5195"/>
    <x v="3824"/>
    <x v="4838"/>
    <x v="1182"/>
    <x v="109"/>
    <x v="0"/>
    <x v="0"/>
    <x v="0"/>
    <x v="127"/>
    <x v="6"/>
    <x v="2"/>
    <x v="41"/>
    <x v="62"/>
    <x v="0"/>
  </r>
  <r>
    <x v="541"/>
    <x v="272"/>
    <x v="1"/>
    <x v="13"/>
    <x v="7"/>
    <x v="44"/>
    <x v="5196"/>
    <x v="3825"/>
    <x v="4136"/>
    <x v="1309"/>
    <x v="486"/>
    <x v="0"/>
    <x v="0"/>
    <x v="0"/>
    <x v="508"/>
    <x v="65"/>
    <x v="2"/>
    <x v="41"/>
    <x v="62"/>
    <x v="0"/>
  </r>
  <r>
    <x v="542"/>
    <x v="272"/>
    <x v="1"/>
    <x v="13"/>
    <x v="7"/>
    <x v="1"/>
    <x v="5197"/>
    <x v="3826"/>
    <x v="4817"/>
    <x v="1187"/>
    <x v="100"/>
    <x v="0"/>
    <x v="0"/>
    <x v="0"/>
    <x v="128"/>
    <x v="13"/>
    <x v="2"/>
    <x v="41"/>
    <x v="62"/>
    <x v="0"/>
  </r>
  <r>
    <x v="543"/>
    <x v="274"/>
    <x v="1"/>
    <x v="13"/>
    <x v="7"/>
    <x v="44"/>
    <x v="5202"/>
    <x v="3831"/>
    <x v="4134"/>
    <x v="1304"/>
    <x v="488"/>
    <x v="0"/>
    <x v="0"/>
    <x v="0"/>
    <x v="508"/>
    <x v="56"/>
    <x v="2"/>
    <x v="41"/>
    <x v="62"/>
    <x v="0"/>
  </r>
  <r>
    <x v="544"/>
    <x v="274"/>
    <x v="1"/>
    <x v="13"/>
    <x v="7"/>
    <x v="1"/>
    <x v="5203"/>
    <x v="3832"/>
    <x v="4815"/>
    <x v="1157"/>
    <x v="100"/>
    <x v="0"/>
    <x v="0"/>
    <x v="0"/>
    <x v="125"/>
    <x v="11"/>
    <x v="2"/>
    <x v="41"/>
    <x v="62"/>
    <x v="0"/>
  </r>
  <r>
    <x v="545"/>
    <x v="278"/>
    <x v="1"/>
    <x v="13"/>
    <x v="7"/>
    <x v="4906"/>
    <x v="5235"/>
    <x v="3865"/>
    <x v="4808"/>
    <x v="1192"/>
    <x v="98"/>
    <x v="0"/>
    <x v="0"/>
    <x v="0"/>
    <x v="119"/>
    <x v="6"/>
    <x v="2"/>
    <x v="41"/>
    <x v="62"/>
    <x v="0"/>
  </r>
  <r>
    <x v="546"/>
    <x v="278"/>
    <x v="1"/>
    <x v="13"/>
    <x v="7"/>
    <x v="4908"/>
    <x v="5234"/>
    <x v="3864"/>
    <x v="4149"/>
    <x v="1302"/>
    <x v="489"/>
    <x v="0"/>
    <x v="0"/>
    <x v="0"/>
    <x v="508"/>
    <x v="49"/>
    <x v="2"/>
    <x v="41"/>
    <x v="62"/>
    <x v="0"/>
  </r>
  <r>
    <x v="547"/>
    <x v="276"/>
    <x v="1"/>
    <x v="13"/>
    <x v="7"/>
    <x v="4908"/>
    <x v="5236"/>
    <x v="3866"/>
    <x v="4119"/>
    <x v="1297"/>
    <x v="489"/>
    <x v="0"/>
    <x v="0"/>
    <x v="0"/>
    <x v="508"/>
    <x v="49"/>
    <x v="2"/>
    <x v="41"/>
    <x v="62"/>
    <x v="0"/>
  </r>
  <r>
    <x v="548"/>
    <x v="267"/>
    <x v="1"/>
    <x v="13"/>
    <x v="7"/>
    <x v="4908"/>
    <x v="5247"/>
    <x v="3877"/>
    <x v="4138"/>
    <x v="1311"/>
    <x v="488"/>
    <x v="0"/>
    <x v="0"/>
    <x v="0"/>
    <x v="510"/>
    <x v="65"/>
    <x v="2"/>
    <x v="41"/>
    <x v="62"/>
    <x v="0"/>
  </r>
  <r>
    <x v="549"/>
    <x v="267"/>
    <x v="1"/>
    <x v="13"/>
    <x v="7"/>
    <x v="4906"/>
    <x v="5248"/>
    <x v="3878"/>
    <x v="4830"/>
    <x v="1161"/>
    <x v="106"/>
    <x v="0"/>
    <x v="0"/>
    <x v="0"/>
    <x v="127"/>
    <x v="9"/>
    <x v="2"/>
    <x v="41"/>
    <x v="62"/>
    <x v="0"/>
  </r>
  <r>
    <x v="550"/>
    <x v="268"/>
    <x v="1"/>
    <x v="13"/>
    <x v="7"/>
    <x v="4908"/>
    <x v="5314"/>
    <x v="3946"/>
    <x v="4131"/>
    <x v="1290"/>
    <x v="481"/>
    <x v="0"/>
    <x v="0"/>
    <x v="0"/>
    <x v="505"/>
    <x v="72"/>
    <x v="2"/>
    <x v="41"/>
    <x v="62"/>
    <x v="0"/>
  </r>
  <r>
    <x v="551"/>
    <x v="268"/>
    <x v="1"/>
    <x v="13"/>
    <x v="7"/>
    <x v="4906"/>
    <x v="5315"/>
    <x v="3947"/>
    <x v="4843"/>
    <x v="1188"/>
    <x v="100"/>
    <x v="0"/>
    <x v="0"/>
    <x v="0"/>
    <x v="122"/>
    <x v="9"/>
    <x v="2"/>
    <x v="41"/>
    <x v="62"/>
    <x v="0"/>
  </r>
  <r>
    <x v="552"/>
    <x v="277"/>
    <x v="1"/>
    <x v="13"/>
    <x v="7"/>
    <x v="4906"/>
    <x v="5313"/>
    <x v="3945"/>
    <x v="4846"/>
    <x v="1191"/>
    <x v="102"/>
    <x v="0"/>
    <x v="0"/>
    <x v="0"/>
    <x v="123"/>
    <x v="9"/>
    <x v="2"/>
    <x v="41"/>
    <x v="62"/>
    <x v="0"/>
  </r>
  <r>
    <x v="553"/>
    <x v="277"/>
    <x v="1"/>
    <x v="13"/>
    <x v="7"/>
    <x v="4908"/>
    <x v="5312"/>
    <x v="3944"/>
    <x v="4123"/>
    <x v="1295"/>
    <x v="482"/>
    <x v="0"/>
    <x v="0"/>
    <x v="0"/>
    <x v="505"/>
    <x v="70"/>
    <x v="2"/>
    <x v="41"/>
    <x v="62"/>
    <x v="0"/>
  </r>
  <r>
    <x v="554"/>
    <x v="256"/>
    <x v="1"/>
    <x v="13"/>
    <x v="7"/>
    <x v="4908"/>
    <x v="5378"/>
    <x v="4011"/>
    <x v="4125"/>
    <x v="1283"/>
    <x v="479"/>
    <x v="0"/>
    <x v="0"/>
    <x v="0"/>
    <x v="505"/>
    <x v="6"/>
    <x v="2"/>
    <x v="41"/>
    <x v="62"/>
    <x v="0"/>
  </r>
  <r>
    <x v="555"/>
    <x v="256"/>
    <x v="1"/>
    <x v="13"/>
    <x v="7"/>
    <x v="4906"/>
    <x v="5379"/>
    <x v="4012"/>
    <x v="4863"/>
    <x v="1195"/>
    <x v="106"/>
    <x v="0"/>
    <x v="0"/>
    <x v="0"/>
    <x v="129"/>
    <x v="11"/>
    <x v="2"/>
    <x v="41"/>
    <x v="62"/>
    <x v="0"/>
  </r>
  <r>
    <x v="556"/>
    <x v="266"/>
    <x v="1"/>
    <x v="13"/>
    <x v="7"/>
    <x v="2939"/>
    <x v="5405"/>
    <x v="4042"/>
    <x v="4826"/>
    <x v="1171"/>
    <x v="102"/>
    <x v="0"/>
    <x v="0"/>
    <x v="0"/>
    <x v="123"/>
    <x v="9"/>
    <x v="2"/>
    <x v="41"/>
    <x v="62"/>
    <x v="0"/>
  </r>
  <r>
    <x v="557"/>
    <x v="266"/>
    <x v="1"/>
    <x v="13"/>
    <x v="7"/>
    <x v="2942"/>
    <x v="5404"/>
    <x v="4041"/>
    <x v="4145"/>
    <x v="1287"/>
    <x v="489"/>
    <x v="0"/>
    <x v="0"/>
    <x v="0"/>
    <x v="508"/>
    <x v="49"/>
    <x v="2"/>
    <x v="41"/>
    <x v="62"/>
    <x v="0"/>
  </r>
  <r>
    <x v="558"/>
    <x v="270"/>
    <x v="1"/>
    <x v="13"/>
    <x v="7"/>
    <x v="1"/>
    <x v="5471"/>
    <x v="4108"/>
    <x v="4833"/>
    <x v="1183"/>
    <x v="104"/>
    <x v="0"/>
    <x v="0"/>
    <x v="0"/>
    <x v="127"/>
    <x v="10"/>
    <x v="2"/>
    <x v="41"/>
    <x v="62"/>
    <x v="0"/>
  </r>
  <r>
    <x v="559"/>
    <x v="270"/>
    <x v="1"/>
    <x v="13"/>
    <x v="7"/>
    <x v="44"/>
    <x v="5470"/>
    <x v="4107"/>
    <x v="4140"/>
    <x v="1313"/>
    <x v="488"/>
    <x v="0"/>
    <x v="0"/>
    <x v="0"/>
    <x v="508"/>
    <x v="56"/>
    <x v="2"/>
    <x v="41"/>
    <x v="62"/>
    <x v="0"/>
  </r>
  <r>
    <x v="560"/>
    <x v="264"/>
    <x v="1"/>
    <x v="13"/>
    <x v="7"/>
    <x v="4906"/>
    <x v="5550"/>
    <x v="4193"/>
    <x v="4824"/>
    <x v="1181"/>
    <x v="109"/>
    <x v="0"/>
    <x v="0"/>
    <x v="0"/>
    <x v="127"/>
    <x v="6"/>
    <x v="2"/>
    <x v="41"/>
    <x v="62"/>
    <x v="0"/>
  </r>
  <r>
    <x v="561"/>
    <x v="264"/>
    <x v="1"/>
    <x v="13"/>
    <x v="7"/>
    <x v="4908"/>
    <x v="5551"/>
    <x v="4194"/>
    <x v="4156"/>
    <x v="1298"/>
    <x v="488"/>
    <x v="0"/>
    <x v="0"/>
    <x v="0"/>
    <x v="510"/>
    <x v="65"/>
    <x v="2"/>
    <x v="41"/>
    <x v="62"/>
    <x v="0"/>
  </r>
  <r>
    <x v="562"/>
    <x v="263"/>
    <x v="1"/>
    <x v="13"/>
    <x v="7"/>
    <x v="4908"/>
    <x v="4670"/>
    <x v="1327"/>
    <x v="4152"/>
    <x v="1312"/>
    <x v="484"/>
    <x v="0"/>
    <x v="0"/>
    <x v="0"/>
    <x v="510"/>
    <x v="72"/>
    <x v="2"/>
    <x v="41"/>
    <x v="62"/>
    <x v="0"/>
  </r>
  <r>
    <x v="563"/>
    <x v="263"/>
    <x v="1"/>
    <x v="13"/>
    <x v="7"/>
    <x v="4906"/>
    <x v="4669"/>
    <x v="1326"/>
    <x v="4851"/>
    <x v="1164"/>
    <x v="106"/>
    <x v="0"/>
    <x v="0"/>
    <x v="0"/>
    <x v="127"/>
    <x v="9"/>
    <x v="2"/>
    <x v="41"/>
    <x v="62"/>
    <x v="0"/>
  </r>
  <r>
    <x v="564"/>
    <x v="280"/>
    <x v="1"/>
    <x v="13"/>
    <x v="7"/>
    <x v="5144"/>
    <x v="56"/>
    <x v="277"/>
    <x v="4821"/>
    <x v="1165"/>
    <x v="67"/>
    <x v="0"/>
    <x v="0"/>
    <x v="0"/>
    <x v="66"/>
    <x v="0"/>
    <x v="2"/>
    <x v="41"/>
    <x v="62"/>
    <x v="0"/>
  </r>
  <r>
    <x v="565"/>
    <x v="254"/>
    <x v="1"/>
    <x v="13"/>
    <x v="7"/>
    <x v="4908"/>
    <x v="185"/>
    <x v="328"/>
    <x v="4172"/>
    <x v="1316"/>
    <x v="482"/>
    <x v="0"/>
    <x v="0"/>
    <x v="0"/>
    <x v="494"/>
    <x v="0"/>
    <x v="2"/>
    <x v="41"/>
    <x v="62"/>
    <x v="0"/>
  </r>
  <r>
    <x v="566"/>
    <x v="273"/>
    <x v="1"/>
    <x v="13"/>
    <x v="7"/>
    <x v="4906"/>
    <x v="5850"/>
    <x v="4512"/>
    <x v="4823"/>
    <x v="1179"/>
    <x v="109"/>
    <x v="0"/>
    <x v="0"/>
    <x v="0"/>
    <x v="127"/>
    <x v="6"/>
    <x v="2"/>
    <x v="41"/>
    <x v="62"/>
    <x v="0"/>
  </r>
  <r>
    <x v="567"/>
    <x v="273"/>
    <x v="1"/>
    <x v="13"/>
    <x v="7"/>
    <x v="4908"/>
    <x v="5851"/>
    <x v="4513"/>
    <x v="4126"/>
    <x v="1291"/>
    <x v="491"/>
    <x v="0"/>
    <x v="0"/>
    <x v="0"/>
    <x v="510"/>
    <x v="49"/>
    <x v="2"/>
    <x v="41"/>
    <x v="62"/>
    <x v="0"/>
  </r>
  <r>
    <x v="568"/>
    <x v="258"/>
    <x v="1"/>
    <x v="13"/>
    <x v="7"/>
    <x v="4906"/>
    <x v="0"/>
    <x v="1390"/>
    <x v="4818"/>
    <x v="1189"/>
    <x v="106"/>
    <x v="0"/>
    <x v="0"/>
    <x v="0"/>
    <x v="125"/>
    <x v="6"/>
    <x v="2"/>
    <x v="41"/>
    <x v="62"/>
    <x v="0"/>
  </r>
  <r>
    <x v="569"/>
    <x v="257"/>
    <x v="1"/>
    <x v="13"/>
    <x v="7"/>
    <x v="4906"/>
    <x v="0"/>
    <x v="1388"/>
    <x v="4814"/>
    <x v="1162"/>
    <x v="109"/>
    <x v="0"/>
    <x v="0"/>
    <x v="0"/>
    <x v="127"/>
    <x v="6"/>
    <x v="2"/>
    <x v="41"/>
    <x v="62"/>
    <x v="0"/>
  </r>
  <r>
    <x v="570"/>
    <x v="257"/>
    <x v="1"/>
    <x v="13"/>
    <x v="7"/>
    <x v="4908"/>
    <x v="0"/>
    <x v="1389"/>
    <x v="4130"/>
    <x v="1317"/>
    <x v="489"/>
    <x v="0"/>
    <x v="0"/>
    <x v="0"/>
    <x v="512"/>
    <x v="70"/>
    <x v="2"/>
    <x v="41"/>
    <x v="62"/>
    <x v="0"/>
  </r>
  <r>
    <x v="571"/>
    <x v="259"/>
    <x v="1"/>
    <x v="13"/>
    <x v="7"/>
    <x v="4906"/>
    <x v="4616"/>
    <x v="1272"/>
    <x v="4825"/>
    <x v="1167"/>
    <x v="106"/>
    <x v="0"/>
    <x v="0"/>
    <x v="0"/>
    <x v="127"/>
    <x v="9"/>
    <x v="2"/>
    <x v="41"/>
    <x v="62"/>
    <x v="0"/>
  </r>
  <r>
    <x v="572"/>
    <x v="259"/>
    <x v="1"/>
    <x v="13"/>
    <x v="7"/>
    <x v="4908"/>
    <x v="4617"/>
    <x v="1273"/>
    <x v="4137"/>
    <x v="1310"/>
    <x v="491"/>
    <x v="0"/>
    <x v="0"/>
    <x v="0"/>
    <x v="510"/>
    <x v="49"/>
    <x v="2"/>
    <x v="41"/>
    <x v="62"/>
    <x v="0"/>
  </r>
  <r>
    <x v="573"/>
    <x v="260"/>
    <x v="1"/>
    <x v="13"/>
    <x v="7"/>
    <x v="4908"/>
    <x v="4621"/>
    <x v="1277"/>
    <x v="4132"/>
    <x v="1308"/>
    <x v="489"/>
    <x v="0"/>
    <x v="0"/>
    <x v="0"/>
    <x v="508"/>
    <x v="49"/>
    <x v="2"/>
    <x v="41"/>
    <x v="62"/>
    <x v="0"/>
  </r>
  <r>
    <x v="574"/>
    <x v="260"/>
    <x v="1"/>
    <x v="13"/>
    <x v="7"/>
    <x v="4906"/>
    <x v="4620"/>
    <x v="1276"/>
    <x v="4825"/>
    <x v="1166"/>
    <x v="106"/>
    <x v="0"/>
    <x v="0"/>
    <x v="0"/>
    <x v="127"/>
    <x v="9"/>
    <x v="2"/>
    <x v="41"/>
    <x v="62"/>
    <x v="0"/>
  </r>
  <r>
    <x v="575"/>
    <x v="261"/>
    <x v="1"/>
    <x v="13"/>
    <x v="7"/>
    <x v="4908"/>
    <x v="4619"/>
    <x v="1275"/>
    <x v="4141"/>
    <x v="1292"/>
    <x v="489"/>
    <x v="0"/>
    <x v="0"/>
    <x v="0"/>
    <x v="510"/>
    <x v="56"/>
    <x v="2"/>
    <x v="41"/>
    <x v="62"/>
    <x v="0"/>
  </r>
  <r>
    <x v="576"/>
    <x v="261"/>
    <x v="1"/>
    <x v="13"/>
    <x v="7"/>
    <x v="4906"/>
    <x v="4618"/>
    <x v="1274"/>
    <x v="4822"/>
    <x v="1168"/>
    <x v="104"/>
    <x v="0"/>
    <x v="0"/>
    <x v="0"/>
    <x v="127"/>
    <x v="10"/>
    <x v="2"/>
    <x v="41"/>
    <x v="62"/>
    <x v="0"/>
  </r>
  <r>
    <x v="577"/>
    <x v="281"/>
    <x v="1"/>
    <x v="13"/>
    <x v="7"/>
    <x v="4906"/>
    <x v="731"/>
    <x v="233"/>
    <x v="4827"/>
    <x v="1170"/>
    <x v="109"/>
    <x v="0"/>
    <x v="0"/>
    <x v="0"/>
    <x v="127"/>
    <x v="6"/>
    <x v="2"/>
    <x v="41"/>
    <x v="62"/>
    <x v="0"/>
  </r>
  <r>
    <x v="578"/>
    <x v="281"/>
    <x v="1"/>
    <x v="13"/>
    <x v="7"/>
    <x v="4908"/>
    <x v="732"/>
    <x v="232"/>
    <x v="4144"/>
    <x v="1288"/>
    <x v="491"/>
    <x v="0"/>
    <x v="0"/>
    <x v="0"/>
    <x v="510"/>
    <x v="49"/>
    <x v="2"/>
    <x v="41"/>
    <x v="62"/>
    <x v="0"/>
  </r>
  <r>
    <x v="579"/>
    <x v="282"/>
    <x v="1"/>
    <x v="13"/>
    <x v="7"/>
    <x v="4907"/>
    <x v="0"/>
    <x v="5533"/>
    <x v="4820"/>
    <x v="1185"/>
    <x v="164"/>
    <x v="0"/>
    <x v="0"/>
    <x v="0"/>
    <x v="167"/>
    <x v="0"/>
    <x v="2"/>
    <x v="41"/>
    <x v="62"/>
    <x v="0"/>
  </r>
  <r>
    <x v="580"/>
    <x v="283"/>
    <x v="1"/>
    <x v="13"/>
    <x v="7"/>
    <x v="4908"/>
    <x v="1886"/>
    <x v="2140"/>
    <x v="4144"/>
    <x v="1288"/>
    <x v="491"/>
    <x v="0"/>
    <x v="0"/>
    <x v="0"/>
    <x v="510"/>
    <x v="49"/>
    <x v="2"/>
    <x v="41"/>
    <x v="62"/>
    <x v="0"/>
  </r>
  <r>
    <x v="581"/>
    <x v="283"/>
    <x v="1"/>
    <x v="13"/>
    <x v="7"/>
    <x v="4906"/>
    <x v="1887"/>
    <x v="2141"/>
    <x v="4827"/>
    <x v="1170"/>
    <x v="109"/>
    <x v="0"/>
    <x v="0"/>
    <x v="2"/>
    <x v="129"/>
    <x v="6"/>
    <x v="2"/>
    <x v="41"/>
    <x v="62"/>
    <x v="0"/>
  </r>
  <r>
    <x v="582"/>
    <x v="284"/>
    <x v="1"/>
    <x v="13"/>
    <x v="7"/>
    <x v="4908"/>
    <x v="4366"/>
    <x v="165"/>
    <x v="4135"/>
    <x v="1294"/>
    <x v="488"/>
    <x v="0"/>
    <x v="0"/>
    <x v="0"/>
    <x v="508"/>
    <x v="56"/>
    <x v="2"/>
    <x v="41"/>
    <x v="62"/>
    <x v="0"/>
  </r>
  <r>
    <x v="583"/>
    <x v="284"/>
    <x v="1"/>
    <x v="13"/>
    <x v="7"/>
    <x v="4906"/>
    <x v="4365"/>
    <x v="164"/>
    <x v="4811"/>
    <x v="1159"/>
    <x v="104"/>
    <x v="0"/>
    <x v="0"/>
    <x v="0"/>
    <x v="123"/>
    <x v="6"/>
    <x v="2"/>
    <x v="41"/>
    <x v="62"/>
    <x v="0"/>
  </r>
  <r>
    <x v="584"/>
    <x v="285"/>
    <x v="1"/>
    <x v="13"/>
    <x v="7"/>
    <x v="4906"/>
    <x v="4737"/>
    <x v="2285"/>
    <x v="4837"/>
    <x v="1176"/>
    <x v="104"/>
    <x v="0"/>
    <x v="0"/>
    <x v="0"/>
    <x v="127"/>
    <x v="10"/>
    <x v="2"/>
    <x v="41"/>
    <x v="62"/>
    <x v="0"/>
  </r>
  <r>
    <x v="585"/>
    <x v="285"/>
    <x v="1"/>
    <x v="13"/>
    <x v="7"/>
    <x v="4908"/>
    <x v="4738"/>
    <x v="2286"/>
    <x v="4147"/>
    <x v="1293"/>
    <x v="484"/>
    <x v="0"/>
    <x v="0"/>
    <x v="0"/>
    <x v="508"/>
    <x v="70"/>
    <x v="2"/>
    <x v="41"/>
    <x v="62"/>
    <x v="0"/>
  </r>
  <r>
    <x v="586"/>
    <x v="286"/>
    <x v="1"/>
    <x v="13"/>
    <x v="7"/>
    <x v="4906"/>
    <x v="4739"/>
    <x v="2287"/>
    <x v="4836"/>
    <x v="1172"/>
    <x v="111"/>
    <x v="0"/>
    <x v="0"/>
    <x v="0"/>
    <x v="127"/>
    <x v="2"/>
    <x v="2"/>
    <x v="41"/>
    <x v="62"/>
    <x v="0"/>
  </r>
  <r>
    <x v="587"/>
    <x v="287"/>
    <x v="1"/>
    <x v="13"/>
    <x v="7"/>
    <x v="4908"/>
    <x v="0"/>
    <x v="208"/>
    <x v="4143"/>
    <x v="1289"/>
    <x v="4"/>
    <x v="0"/>
    <x v="0"/>
    <x v="0"/>
    <x v="22"/>
    <x v="9"/>
    <x v="2"/>
    <x v="41"/>
    <x v="62"/>
    <x v="0"/>
  </r>
  <r>
    <x v="588"/>
    <x v="287"/>
    <x v="1"/>
    <x v="13"/>
    <x v="7"/>
    <x v="4906"/>
    <x v="0"/>
    <x v="207"/>
    <x v="4827"/>
    <x v="1170"/>
    <x v="154"/>
    <x v="0"/>
    <x v="0"/>
    <x v="4"/>
    <x v="186"/>
    <x v="20"/>
    <x v="2"/>
    <x v="41"/>
    <x v="62"/>
    <x v="0"/>
  </r>
  <r>
    <x v="589"/>
    <x v="288"/>
    <x v="1"/>
    <x v="13"/>
    <x v="7"/>
    <x v="4908"/>
    <x v="4439"/>
    <x v="678"/>
    <x v="4124"/>
    <x v="1286"/>
    <x v="481"/>
    <x v="0"/>
    <x v="0"/>
    <x v="0"/>
    <x v="505"/>
    <x v="72"/>
    <x v="2"/>
    <x v="41"/>
    <x v="62"/>
    <x v="0"/>
  </r>
  <r>
    <x v="590"/>
    <x v="289"/>
    <x v="1"/>
    <x v="13"/>
    <x v="7"/>
    <x v="4877"/>
    <x v="1876"/>
    <x v="1869"/>
    <x v="4839"/>
    <x v="1175"/>
    <x v="111"/>
    <x v="0"/>
    <x v="0"/>
    <x v="2"/>
    <x v="129"/>
    <x v="2"/>
    <x v="2"/>
    <x v="41"/>
    <x v="62"/>
    <x v="0"/>
  </r>
  <r>
    <x v="591"/>
    <x v="289"/>
    <x v="1"/>
    <x v="13"/>
    <x v="7"/>
    <x v="4878"/>
    <x v="1875"/>
    <x v="1868"/>
    <x v="4148"/>
    <x v="1305"/>
    <x v="489"/>
    <x v="0"/>
    <x v="0"/>
    <x v="0"/>
    <x v="508"/>
    <x v="49"/>
    <x v="2"/>
    <x v="41"/>
    <x v="62"/>
    <x v="0"/>
  </r>
  <r>
    <x v="592"/>
    <x v="290"/>
    <x v="1"/>
    <x v="13"/>
    <x v="7"/>
    <x v="199"/>
    <x v="2924"/>
    <x v="2327"/>
    <x v="4142"/>
    <x v="1306"/>
    <x v="488"/>
    <x v="0"/>
    <x v="0"/>
    <x v="0"/>
    <x v="508"/>
    <x v="56"/>
    <x v="2"/>
    <x v="41"/>
    <x v="62"/>
    <x v="0"/>
  </r>
  <r>
    <x v="593"/>
    <x v="290"/>
    <x v="1"/>
    <x v="13"/>
    <x v="7"/>
    <x v="198"/>
    <x v="2923"/>
    <x v="2326"/>
    <x v="4829"/>
    <x v="1173"/>
    <x v="102"/>
    <x v="0"/>
    <x v="0"/>
    <x v="0"/>
    <x v="127"/>
    <x v="11"/>
    <x v="2"/>
    <x v="41"/>
    <x v="62"/>
    <x v="0"/>
  </r>
  <r>
    <x v="594"/>
    <x v="291"/>
    <x v="1"/>
    <x v="13"/>
    <x v="7"/>
    <x v="4906"/>
    <x v="5246"/>
    <x v="3876"/>
    <x v="4819"/>
    <x v="1174"/>
    <x v="97"/>
    <x v="0"/>
    <x v="0"/>
    <x v="0"/>
    <x v="122"/>
    <x v="11"/>
    <x v="2"/>
    <x v="41"/>
    <x v="62"/>
    <x v="0"/>
  </r>
  <r>
    <x v="595"/>
    <x v="292"/>
    <x v="1"/>
    <x v="13"/>
    <x v="7"/>
    <x v="4908"/>
    <x v="4852"/>
    <x v="3416"/>
    <x v="4128"/>
    <x v="1295"/>
    <x v="480"/>
    <x v="0"/>
    <x v="0"/>
    <x v="0"/>
    <x v="505"/>
    <x v="2"/>
    <x v="2"/>
    <x v="41"/>
    <x v="62"/>
    <x v="0"/>
  </r>
  <r>
    <x v="596"/>
    <x v="292"/>
    <x v="1"/>
    <x v="13"/>
    <x v="7"/>
    <x v="4906"/>
    <x v="4851"/>
    <x v="3415"/>
    <x v="4841"/>
    <x v="1186"/>
    <x v="104"/>
    <x v="0"/>
    <x v="0"/>
    <x v="0"/>
    <x v="123"/>
    <x v="6"/>
    <x v="2"/>
    <x v="41"/>
    <x v="62"/>
    <x v="0"/>
  </r>
  <r>
    <x v="597"/>
    <x v="293"/>
    <x v="1"/>
    <x v="13"/>
    <x v="7"/>
    <x v="5079"/>
    <x v="5187"/>
    <x v="3816"/>
    <x v="4138"/>
    <x v="1311"/>
    <x v="486"/>
    <x v="0"/>
    <x v="0"/>
    <x v="0"/>
    <x v="507"/>
    <x v="56"/>
    <x v="2"/>
    <x v="41"/>
    <x v="62"/>
    <x v="0"/>
  </r>
  <r>
    <x v="598"/>
    <x v="293"/>
    <x v="1"/>
    <x v="13"/>
    <x v="7"/>
    <x v="5079"/>
    <x v="5188"/>
    <x v="3817"/>
    <x v="4835"/>
    <x v="1169"/>
    <x v="102"/>
    <x v="0"/>
    <x v="0"/>
    <x v="0"/>
    <x v="123"/>
    <x v="9"/>
    <x v="2"/>
    <x v="41"/>
    <x v="62"/>
    <x v="0"/>
  </r>
  <r>
    <x v="599"/>
    <x v="294"/>
    <x v="1"/>
    <x v="13"/>
    <x v="7"/>
    <x v="4906"/>
    <x v="5266"/>
    <x v="3897"/>
    <x v="4831"/>
    <x v="1160"/>
    <x v="106"/>
    <x v="0"/>
    <x v="0"/>
    <x v="0"/>
    <x v="125"/>
    <x v="6"/>
    <x v="2"/>
    <x v="41"/>
    <x v="62"/>
    <x v="0"/>
  </r>
  <r>
    <x v="600"/>
    <x v="295"/>
    <x v="1"/>
    <x v="13"/>
    <x v="7"/>
    <x v="5087"/>
    <x v="5008"/>
    <x v="3617"/>
    <x v="4842"/>
    <x v="1177"/>
    <x v="97"/>
    <x v="0"/>
    <x v="0"/>
    <x v="0"/>
    <x v="125"/>
    <x v="13"/>
    <x v="2"/>
    <x v="41"/>
    <x v="62"/>
    <x v="0"/>
  </r>
  <r>
    <x v="601"/>
    <x v="295"/>
    <x v="1"/>
    <x v="13"/>
    <x v="7"/>
    <x v="5086"/>
    <x v="5007"/>
    <x v="3616"/>
    <x v="4150"/>
    <x v="1303"/>
    <x v="486"/>
    <x v="0"/>
    <x v="0"/>
    <x v="0"/>
    <x v="510"/>
    <x v="70"/>
    <x v="2"/>
    <x v="41"/>
    <x v="62"/>
    <x v="0"/>
  </r>
  <r>
    <x v="602"/>
    <x v="297"/>
    <x v="1"/>
    <x v="13"/>
    <x v="7"/>
    <x v="1175"/>
    <x v="4651"/>
    <x v="1308"/>
    <x v="1543"/>
    <x v="1690"/>
    <x v="31"/>
    <x v="0"/>
    <x v="0"/>
    <x v="0"/>
    <x v="32"/>
    <x v="0"/>
    <x v="2"/>
    <x v="41"/>
    <x v="80"/>
    <x v="0"/>
  </r>
  <r>
    <x v="603"/>
    <x v="298"/>
    <x v="1"/>
    <x v="13"/>
    <x v="7"/>
    <x v="1183"/>
    <x v="4964"/>
    <x v="3569"/>
    <x v="5409"/>
    <x v="1069"/>
    <x v="340"/>
    <x v="0"/>
    <x v="1"/>
    <x v="0"/>
    <x v="373"/>
    <x v="45"/>
    <x v="2"/>
    <x v="41"/>
    <x v="121"/>
    <x v="0"/>
  </r>
  <r>
    <x v="604"/>
    <x v="302"/>
    <x v="1"/>
    <x v="13"/>
    <x v="7"/>
    <x v="1216"/>
    <x v="5396"/>
    <x v="4031"/>
    <x v="4994"/>
    <x v="1018"/>
    <x v="93"/>
    <x v="0"/>
    <x v="0"/>
    <x v="0"/>
    <x v="132"/>
    <x v="23"/>
    <x v="2"/>
    <x v="41"/>
    <x v="170"/>
    <x v="0"/>
  </r>
  <r>
    <x v="605"/>
    <x v="302"/>
    <x v="1"/>
    <x v="13"/>
    <x v="7"/>
    <x v="1207"/>
    <x v="5395"/>
    <x v="4030"/>
    <x v="3251"/>
    <x v="1939"/>
    <x v="454"/>
    <x v="0"/>
    <x v="0"/>
    <x v="0"/>
    <x v="466"/>
    <x v="1"/>
    <x v="2"/>
    <x v="41"/>
    <x v="170"/>
    <x v="0"/>
  </r>
  <r>
    <x v="606"/>
    <x v="313"/>
    <x v="1"/>
    <x v="13"/>
    <x v="7"/>
    <x v="5079"/>
    <x v="5220"/>
    <x v="3849"/>
    <x v="5313"/>
    <x v="1196"/>
    <x v="245"/>
    <x v="0"/>
    <x v="0"/>
    <x v="0"/>
    <x v="277"/>
    <x v="33"/>
    <x v="2"/>
    <x v="41"/>
    <x v="170"/>
    <x v="0"/>
  </r>
  <r>
    <x v="607"/>
    <x v="303"/>
    <x v="1"/>
    <x v="13"/>
    <x v="7"/>
    <x v="1225"/>
    <x v="5263"/>
    <x v="3894"/>
    <x v="1202"/>
    <x v="1794"/>
    <x v="2"/>
    <x v="0"/>
    <x v="0"/>
    <x v="0"/>
    <x v="2"/>
    <x v="0"/>
    <x v="2"/>
    <x v="41"/>
    <x v="170"/>
    <x v="0"/>
  </r>
  <r>
    <x v="608"/>
    <x v="303"/>
    <x v="1"/>
    <x v="13"/>
    <x v="7"/>
    <x v="1226"/>
    <x v="5264"/>
    <x v="3895"/>
    <x v="3237"/>
    <x v="1954"/>
    <x v="456"/>
    <x v="0"/>
    <x v="0"/>
    <x v="0"/>
    <x v="468"/>
    <x v="1"/>
    <x v="2"/>
    <x v="41"/>
    <x v="170"/>
    <x v="0"/>
  </r>
  <r>
    <x v="609"/>
    <x v="303"/>
    <x v="1"/>
    <x v="13"/>
    <x v="7"/>
    <x v="1227"/>
    <x v="5265"/>
    <x v="3896"/>
    <x v="5214"/>
    <x v="1222"/>
    <x v="230"/>
    <x v="0"/>
    <x v="0"/>
    <x v="0"/>
    <x v="243"/>
    <x v="11"/>
    <x v="2"/>
    <x v="41"/>
    <x v="170"/>
    <x v="0"/>
  </r>
  <r>
    <x v="610"/>
    <x v="321"/>
    <x v="1"/>
    <x v="13"/>
    <x v="7"/>
    <x v="1240"/>
    <x v="5268"/>
    <x v="3899"/>
    <x v="3235"/>
    <x v="1953"/>
    <x v="456"/>
    <x v="0"/>
    <x v="0"/>
    <x v="0"/>
    <x v="468"/>
    <x v="1"/>
    <x v="2"/>
    <x v="41"/>
    <x v="170"/>
    <x v="0"/>
  </r>
  <r>
    <x v="611"/>
    <x v="321"/>
    <x v="1"/>
    <x v="13"/>
    <x v="7"/>
    <x v="1239"/>
    <x v="5270"/>
    <x v="3901"/>
    <x v="5214"/>
    <x v="1222"/>
    <x v="230"/>
    <x v="0"/>
    <x v="0"/>
    <x v="0"/>
    <x v="243"/>
    <x v="11"/>
    <x v="2"/>
    <x v="41"/>
    <x v="170"/>
    <x v="0"/>
  </r>
  <r>
    <x v="612"/>
    <x v="321"/>
    <x v="1"/>
    <x v="13"/>
    <x v="7"/>
    <x v="1238"/>
    <x v="5269"/>
    <x v="3900"/>
    <x v="1202"/>
    <x v="1794"/>
    <x v="2"/>
    <x v="0"/>
    <x v="0"/>
    <x v="0"/>
    <x v="2"/>
    <x v="0"/>
    <x v="2"/>
    <x v="41"/>
    <x v="170"/>
    <x v="0"/>
  </r>
  <r>
    <x v="613"/>
    <x v="323"/>
    <x v="1"/>
    <x v="13"/>
    <x v="7"/>
    <x v="3104"/>
    <x v="2263"/>
    <x v="5135"/>
    <x v="3381"/>
    <x v="928"/>
    <x v="442"/>
    <x v="0"/>
    <x v="0"/>
    <x v="0"/>
    <x v="452"/>
    <x v="0"/>
    <x v="2"/>
    <x v="41"/>
    <x v="170"/>
    <x v="0"/>
  </r>
  <r>
    <x v="614"/>
    <x v="315"/>
    <x v="1"/>
    <x v="13"/>
    <x v="7"/>
    <x v="1196"/>
    <x v="1392"/>
    <x v="4823"/>
    <x v="4995"/>
    <x v="1017"/>
    <x v="0"/>
    <x v="0"/>
    <x v="0"/>
    <x v="0"/>
    <x v="0"/>
    <x v="0"/>
    <x v="2"/>
    <x v="41"/>
    <x v="170"/>
    <x v="0"/>
  </r>
  <r>
    <x v="615"/>
    <x v="322"/>
    <x v="1"/>
    <x v="13"/>
    <x v="7"/>
    <x v="1191"/>
    <x v="4246"/>
    <x v="35"/>
    <x v="1442"/>
    <x v="441"/>
    <x v="421"/>
    <x v="0"/>
    <x v="0"/>
    <x v="0"/>
    <x v="430"/>
    <x v="0"/>
    <x v="2"/>
    <x v="41"/>
    <x v="170"/>
    <x v="0"/>
  </r>
  <r>
    <x v="616"/>
    <x v="304"/>
    <x v="1"/>
    <x v="13"/>
    <x v="7"/>
    <x v="1606"/>
    <x v="1384"/>
    <x v="4822"/>
    <x v="5139"/>
    <x v="1513"/>
    <x v="200"/>
    <x v="0"/>
    <x v="0"/>
    <x v="0"/>
    <x v="218"/>
    <x v="12"/>
    <x v="2"/>
    <x v="41"/>
    <x v="170"/>
    <x v="0"/>
  </r>
  <r>
    <x v="617"/>
    <x v="315"/>
    <x v="1"/>
    <x v="13"/>
    <x v="7"/>
    <x v="1217"/>
    <x v="1393"/>
    <x v="4824"/>
    <x v="4903"/>
    <x v="1210"/>
    <x v="0"/>
    <x v="0"/>
    <x v="0"/>
    <x v="0"/>
    <x v="0"/>
    <x v="0"/>
    <x v="2"/>
    <x v="41"/>
    <x v="170"/>
    <x v="0"/>
  </r>
  <r>
    <x v="618"/>
    <x v="299"/>
    <x v="1"/>
    <x v="13"/>
    <x v="7"/>
    <x v="1194"/>
    <x v="64"/>
    <x v="6196"/>
    <x v="711"/>
    <x v="1522"/>
    <x v="265"/>
    <x v="0"/>
    <x v="0"/>
    <x v="0"/>
    <x v="264"/>
    <x v="0"/>
    <x v="2"/>
    <x v="41"/>
    <x v="170"/>
    <x v="0"/>
  </r>
  <r>
    <x v="619"/>
    <x v="319"/>
    <x v="1"/>
    <x v="13"/>
    <x v="7"/>
    <x v="2935"/>
    <x v="5843"/>
    <x v="4505"/>
    <x v="1448"/>
    <x v="758"/>
    <x v="477"/>
    <x v="0"/>
    <x v="0"/>
    <x v="0"/>
    <x v="502"/>
    <x v="1"/>
    <x v="2"/>
    <x v="41"/>
    <x v="170"/>
    <x v="0"/>
  </r>
  <r>
    <x v="620"/>
    <x v="319"/>
    <x v="1"/>
    <x v="13"/>
    <x v="7"/>
    <x v="2936"/>
    <x v="5845"/>
    <x v="4507"/>
    <x v="1274"/>
    <x v="1795"/>
    <x v="490"/>
    <x v="0"/>
    <x v="0"/>
    <x v="0"/>
    <x v="2"/>
    <x v="1"/>
    <x v="2"/>
    <x v="41"/>
    <x v="170"/>
    <x v="0"/>
  </r>
  <r>
    <x v="621"/>
    <x v="319"/>
    <x v="1"/>
    <x v="13"/>
    <x v="7"/>
    <x v="2934"/>
    <x v="5844"/>
    <x v="4506"/>
    <x v="1645"/>
    <x v="578"/>
    <x v="31"/>
    <x v="0"/>
    <x v="0"/>
    <x v="0"/>
    <x v="61"/>
    <x v="18"/>
    <x v="2"/>
    <x v="41"/>
    <x v="170"/>
    <x v="0"/>
  </r>
  <r>
    <x v="622"/>
    <x v="300"/>
    <x v="1"/>
    <x v="13"/>
    <x v="7"/>
    <x v="510"/>
    <x v="1833"/>
    <x v="1983"/>
    <x v="4803"/>
    <x v="1092"/>
    <x v="93"/>
    <x v="0"/>
    <x v="0"/>
    <x v="0"/>
    <x v="118"/>
    <x v="10"/>
    <x v="2"/>
    <x v="41"/>
    <x v="170"/>
    <x v="0"/>
  </r>
  <r>
    <x v="623"/>
    <x v="300"/>
    <x v="1"/>
    <x v="13"/>
    <x v="7"/>
    <x v="5079"/>
    <x v="5189"/>
    <x v="3818"/>
    <x v="4803"/>
    <x v="1092"/>
    <x v="89"/>
    <x v="0"/>
    <x v="0"/>
    <x v="0"/>
    <x v="116"/>
    <x v="10"/>
    <x v="2"/>
    <x v="41"/>
    <x v="170"/>
    <x v="0"/>
  </r>
  <r>
    <x v="624"/>
    <x v="301"/>
    <x v="1"/>
    <x v="13"/>
    <x v="7"/>
    <x v="1229"/>
    <x v="5280"/>
    <x v="3912"/>
    <x v="5160"/>
    <x v="862"/>
    <x v="260"/>
    <x v="0"/>
    <x v="0"/>
    <x v="0"/>
    <x v="272"/>
    <x v="9"/>
    <x v="2"/>
    <x v="41"/>
    <x v="170"/>
    <x v="0"/>
  </r>
  <r>
    <x v="625"/>
    <x v="301"/>
    <x v="1"/>
    <x v="13"/>
    <x v="7"/>
    <x v="1234"/>
    <x v="5276"/>
    <x v="3908"/>
    <x v="1512"/>
    <x v="1031"/>
    <x v="421"/>
    <x v="0"/>
    <x v="0"/>
    <x v="0"/>
    <x v="430"/>
    <x v="0"/>
    <x v="2"/>
    <x v="41"/>
    <x v="170"/>
    <x v="0"/>
  </r>
  <r>
    <x v="626"/>
    <x v="301"/>
    <x v="1"/>
    <x v="13"/>
    <x v="7"/>
    <x v="1231"/>
    <x v="5281"/>
    <x v="3913"/>
    <x v="3969"/>
    <x v="1156"/>
    <x v="493"/>
    <x v="0"/>
    <x v="0"/>
    <x v="0"/>
    <x v="507"/>
    <x v="18"/>
    <x v="2"/>
    <x v="41"/>
    <x v="170"/>
    <x v="0"/>
  </r>
  <r>
    <x v="627"/>
    <x v="301"/>
    <x v="1"/>
    <x v="13"/>
    <x v="7"/>
    <x v="1233"/>
    <x v="5278"/>
    <x v="3910"/>
    <x v="3013"/>
    <x v="1854"/>
    <x v="412"/>
    <x v="0"/>
    <x v="0"/>
    <x v="0"/>
    <x v="423"/>
    <x v="0"/>
    <x v="2"/>
    <x v="41"/>
    <x v="170"/>
    <x v="0"/>
  </r>
  <r>
    <x v="628"/>
    <x v="301"/>
    <x v="1"/>
    <x v="13"/>
    <x v="7"/>
    <x v="1235"/>
    <x v="5275"/>
    <x v="3907"/>
    <x v="762"/>
    <x v="1267"/>
    <x v="453"/>
    <x v="0"/>
    <x v="0"/>
    <x v="0"/>
    <x v="463"/>
    <x v="0"/>
    <x v="2"/>
    <x v="41"/>
    <x v="170"/>
    <x v="0"/>
  </r>
  <r>
    <x v="629"/>
    <x v="301"/>
    <x v="1"/>
    <x v="13"/>
    <x v="7"/>
    <x v="1232"/>
    <x v="5279"/>
    <x v="3911"/>
    <x v="3508"/>
    <x v="1753"/>
    <x v="463"/>
    <x v="0"/>
    <x v="0"/>
    <x v="0"/>
    <x v="478"/>
    <x v="18"/>
    <x v="2"/>
    <x v="41"/>
    <x v="170"/>
    <x v="0"/>
  </r>
  <r>
    <x v="630"/>
    <x v="301"/>
    <x v="1"/>
    <x v="13"/>
    <x v="7"/>
    <x v="1230"/>
    <x v="5277"/>
    <x v="3909"/>
    <x v="5063"/>
    <x v="1053"/>
    <x v="144"/>
    <x v="0"/>
    <x v="1"/>
    <x v="0"/>
    <x v="160"/>
    <x v="2"/>
    <x v="2"/>
    <x v="41"/>
    <x v="170"/>
    <x v="0"/>
  </r>
  <r>
    <x v="631"/>
    <x v="304"/>
    <x v="1"/>
    <x v="13"/>
    <x v="7"/>
    <x v="929"/>
    <x v="1545"/>
    <x v="1842"/>
    <x v="1689"/>
    <x v="913"/>
    <x v="147"/>
    <x v="0"/>
    <x v="0"/>
    <x v="0"/>
    <x v="150"/>
    <x v="0"/>
    <x v="2"/>
    <x v="41"/>
    <x v="170"/>
    <x v="0"/>
  </r>
  <r>
    <x v="632"/>
    <x v="304"/>
    <x v="1"/>
    <x v="13"/>
    <x v="7"/>
    <x v="931"/>
    <x v="1548"/>
    <x v="1845"/>
    <x v="350"/>
    <x v="1663"/>
    <x v="158"/>
    <x v="0"/>
    <x v="0"/>
    <x v="0"/>
    <x v="162"/>
    <x v="0"/>
    <x v="2"/>
    <x v="41"/>
    <x v="170"/>
    <x v="0"/>
  </r>
  <r>
    <x v="633"/>
    <x v="304"/>
    <x v="1"/>
    <x v="13"/>
    <x v="7"/>
    <x v="932"/>
    <x v="1547"/>
    <x v="1844"/>
    <x v="3069"/>
    <x v="1752"/>
    <x v="396"/>
    <x v="0"/>
    <x v="0"/>
    <x v="0"/>
    <x v="409"/>
    <x v="1"/>
    <x v="2"/>
    <x v="41"/>
    <x v="170"/>
    <x v="0"/>
  </r>
  <r>
    <x v="634"/>
    <x v="304"/>
    <x v="1"/>
    <x v="13"/>
    <x v="7"/>
    <x v="930"/>
    <x v="1546"/>
    <x v="1843"/>
    <x v="5139"/>
    <x v="1513"/>
    <x v="187"/>
    <x v="0"/>
    <x v="0"/>
    <x v="4"/>
    <x v="207"/>
    <x v="6"/>
    <x v="2"/>
    <x v="41"/>
    <x v="170"/>
    <x v="0"/>
  </r>
  <r>
    <x v="635"/>
    <x v="305"/>
    <x v="1"/>
    <x v="13"/>
    <x v="7"/>
    <x v="936"/>
    <x v="1578"/>
    <x v="1915"/>
    <x v="1595"/>
    <x v="1423"/>
    <x v="2"/>
    <x v="0"/>
    <x v="0"/>
    <x v="0"/>
    <x v="46"/>
    <x v="29"/>
    <x v="2"/>
    <x v="41"/>
    <x v="170"/>
    <x v="0"/>
  </r>
  <r>
    <x v="636"/>
    <x v="305"/>
    <x v="1"/>
    <x v="13"/>
    <x v="7"/>
    <x v="937"/>
    <x v="1582"/>
    <x v="1914"/>
    <x v="5144"/>
    <x v="1426"/>
    <x v="227"/>
    <x v="0"/>
    <x v="0"/>
    <x v="0"/>
    <x v="241"/>
    <x v="12"/>
    <x v="2"/>
    <x v="41"/>
    <x v="170"/>
    <x v="0"/>
  </r>
  <r>
    <x v="637"/>
    <x v="305"/>
    <x v="1"/>
    <x v="13"/>
    <x v="7"/>
    <x v="938"/>
    <x v="1581"/>
    <x v="1913"/>
    <x v="350"/>
    <x v="1669"/>
    <x v="158"/>
    <x v="0"/>
    <x v="0"/>
    <x v="0"/>
    <x v="162"/>
    <x v="0"/>
    <x v="2"/>
    <x v="41"/>
    <x v="170"/>
    <x v="0"/>
  </r>
  <r>
    <x v="638"/>
    <x v="306"/>
    <x v="1"/>
    <x v="13"/>
    <x v="7"/>
    <x v="1193"/>
    <x v="546"/>
    <x v="229"/>
    <x v="4990"/>
    <x v="1382"/>
    <x v="156"/>
    <x v="0"/>
    <x v="0"/>
    <x v="0"/>
    <x v="169"/>
    <x v="70"/>
    <x v="2"/>
    <x v="41"/>
    <x v="170"/>
    <x v="0"/>
  </r>
  <r>
    <x v="639"/>
    <x v="307"/>
    <x v="1"/>
    <x v="13"/>
    <x v="7"/>
    <x v="1206"/>
    <x v="367"/>
    <x v="223"/>
    <x v="1848"/>
    <x v="2175"/>
    <x v="170"/>
    <x v="0"/>
    <x v="0"/>
    <x v="0"/>
    <x v="173"/>
    <x v="0"/>
    <x v="2"/>
    <x v="41"/>
    <x v="170"/>
    <x v="0"/>
  </r>
  <r>
    <x v="640"/>
    <x v="308"/>
    <x v="1"/>
    <x v="13"/>
    <x v="7"/>
    <x v="1249"/>
    <x v="5273"/>
    <x v="3905"/>
    <x v="2812"/>
    <x v="856"/>
    <x v="276"/>
    <x v="0"/>
    <x v="1"/>
    <x v="0"/>
    <x v="292"/>
    <x v="1"/>
    <x v="2"/>
    <x v="41"/>
    <x v="170"/>
    <x v="0"/>
  </r>
  <r>
    <x v="641"/>
    <x v="309"/>
    <x v="1"/>
    <x v="13"/>
    <x v="7"/>
    <x v="1668"/>
    <x v="2192"/>
    <x v="2194"/>
    <x v="4110"/>
    <x v="1320"/>
    <x v="484"/>
    <x v="0"/>
    <x v="0"/>
    <x v="1"/>
    <x v="508"/>
    <x v="65"/>
    <x v="2"/>
    <x v="41"/>
    <x v="170"/>
    <x v="0"/>
  </r>
  <r>
    <x v="642"/>
    <x v="309"/>
    <x v="1"/>
    <x v="13"/>
    <x v="7"/>
    <x v="1667"/>
    <x v="2191"/>
    <x v="2193"/>
    <x v="4845"/>
    <x v="1190"/>
    <x v="109"/>
    <x v="0"/>
    <x v="0"/>
    <x v="3"/>
    <x v="129"/>
    <x v="2"/>
    <x v="2"/>
    <x v="41"/>
    <x v="170"/>
    <x v="0"/>
  </r>
  <r>
    <x v="643"/>
    <x v="309"/>
    <x v="1"/>
    <x v="13"/>
    <x v="7"/>
    <x v="1181"/>
    <x v="2193"/>
    <x v="2195"/>
    <x v="1778"/>
    <x v="2164"/>
    <x v="108"/>
    <x v="0"/>
    <x v="0"/>
    <x v="2"/>
    <x v="137"/>
    <x v="0"/>
    <x v="2"/>
    <x v="41"/>
    <x v="170"/>
    <x v="0"/>
  </r>
  <r>
    <x v="644"/>
    <x v="310"/>
    <x v="1"/>
    <x v="13"/>
    <x v="7"/>
    <x v="5079"/>
    <x v="5186"/>
    <x v="3815"/>
    <x v="5001"/>
    <x v="1332"/>
    <x v="163"/>
    <x v="0"/>
    <x v="0"/>
    <x v="0"/>
    <x v="176"/>
    <x v="72"/>
    <x v="2"/>
    <x v="41"/>
    <x v="170"/>
    <x v="0"/>
  </r>
  <r>
    <x v="645"/>
    <x v="311"/>
    <x v="1"/>
    <x v="13"/>
    <x v="7"/>
    <x v="1940"/>
    <x v="701"/>
    <x v="1435"/>
    <x v="1338"/>
    <x v="1056"/>
    <x v="477"/>
    <x v="0"/>
    <x v="0"/>
    <x v="0"/>
    <x v="488"/>
    <x v="0"/>
    <x v="2"/>
    <x v="41"/>
    <x v="170"/>
    <x v="0"/>
  </r>
  <r>
    <x v="646"/>
    <x v="311"/>
    <x v="1"/>
    <x v="13"/>
    <x v="7"/>
    <x v="1938"/>
    <x v="699"/>
    <x v="1433"/>
    <x v="811"/>
    <x v="881"/>
    <x v="421"/>
    <x v="0"/>
    <x v="0"/>
    <x v="0"/>
    <x v="430"/>
    <x v="0"/>
    <x v="2"/>
    <x v="41"/>
    <x v="170"/>
    <x v="0"/>
  </r>
  <r>
    <x v="647"/>
    <x v="311"/>
    <x v="1"/>
    <x v="13"/>
    <x v="7"/>
    <x v="1937"/>
    <x v="698"/>
    <x v="1432"/>
    <x v="5364"/>
    <x v="1325"/>
    <x v="323"/>
    <x v="0"/>
    <x v="0"/>
    <x v="0"/>
    <x v="368"/>
    <x v="60"/>
    <x v="2"/>
    <x v="41"/>
    <x v="170"/>
    <x v="0"/>
  </r>
  <r>
    <x v="648"/>
    <x v="311"/>
    <x v="1"/>
    <x v="13"/>
    <x v="7"/>
    <x v="1941"/>
    <x v="702"/>
    <x v="1436"/>
    <x v="1458"/>
    <x v="904"/>
    <x v="490"/>
    <x v="0"/>
    <x v="0"/>
    <x v="0"/>
    <x v="502"/>
    <x v="0"/>
    <x v="2"/>
    <x v="41"/>
    <x v="170"/>
    <x v="0"/>
  </r>
  <r>
    <x v="649"/>
    <x v="311"/>
    <x v="1"/>
    <x v="13"/>
    <x v="7"/>
    <x v="1939"/>
    <x v="700"/>
    <x v="1434"/>
    <x v="3290"/>
    <x v="1060"/>
    <x v="352"/>
    <x v="0"/>
    <x v="0"/>
    <x v="0"/>
    <x v="405"/>
    <x v="6"/>
    <x v="2"/>
    <x v="41"/>
    <x v="170"/>
    <x v="0"/>
  </r>
  <r>
    <x v="650"/>
    <x v="311"/>
    <x v="1"/>
    <x v="13"/>
    <x v="7"/>
    <x v="1211"/>
    <x v="5401"/>
    <x v="4036"/>
    <x v="1457"/>
    <x v="905"/>
    <x v="490"/>
    <x v="0"/>
    <x v="0"/>
    <x v="0"/>
    <x v="502"/>
    <x v="0"/>
    <x v="2"/>
    <x v="41"/>
    <x v="170"/>
    <x v="0"/>
  </r>
  <r>
    <x v="651"/>
    <x v="311"/>
    <x v="1"/>
    <x v="13"/>
    <x v="7"/>
    <x v="1209"/>
    <x v="5400"/>
    <x v="4035"/>
    <x v="5363"/>
    <x v="1324"/>
    <x v="322"/>
    <x v="0"/>
    <x v="0"/>
    <x v="0"/>
    <x v="370"/>
    <x v="64"/>
    <x v="2"/>
    <x v="41"/>
    <x v="170"/>
    <x v="0"/>
  </r>
  <r>
    <x v="652"/>
    <x v="311"/>
    <x v="1"/>
    <x v="13"/>
    <x v="7"/>
    <x v="1212"/>
    <x v="5402"/>
    <x v="4037"/>
    <x v="1299"/>
    <x v="976"/>
    <x v="477"/>
    <x v="0"/>
    <x v="0"/>
    <x v="0"/>
    <x v="488"/>
    <x v="0"/>
    <x v="2"/>
    <x v="41"/>
    <x v="170"/>
    <x v="0"/>
  </r>
  <r>
    <x v="653"/>
    <x v="311"/>
    <x v="1"/>
    <x v="13"/>
    <x v="7"/>
    <x v="1210"/>
    <x v="5399"/>
    <x v="4034"/>
    <x v="3290"/>
    <x v="1060"/>
    <x v="352"/>
    <x v="0"/>
    <x v="0"/>
    <x v="0"/>
    <x v="405"/>
    <x v="6"/>
    <x v="2"/>
    <x v="41"/>
    <x v="170"/>
    <x v="0"/>
  </r>
  <r>
    <x v="654"/>
    <x v="311"/>
    <x v="1"/>
    <x v="13"/>
    <x v="7"/>
    <x v="1213"/>
    <x v="5398"/>
    <x v="4033"/>
    <x v="785"/>
    <x v="872"/>
    <x v="380"/>
    <x v="0"/>
    <x v="0"/>
    <x v="0"/>
    <x v="390"/>
    <x v="0"/>
    <x v="2"/>
    <x v="41"/>
    <x v="170"/>
    <x v="0"/>
  </r>
  <r>
    <x v="655"/>
    <x v="312"/>
    <x v="1"/>
    <x v="13"/>
    <x v="7"/>
    <x v="2118"/>
    <x v="2555"/>
    <x v="2765"/>
    <x v="1553"/>
    <x v="916"/>
    <x v="477"/>
    <x v="0"/>
    <x v="0"/>
    <x v="0"/>
    <x v="502"/>
    <x v="1"/>
    <x v="2"/>
    <x v="41"/>
    <x v="170"/>
    <x v="0"/>
  </r>
  <r>
    <x v="656"/>
    <x v="312"/>
    <x v="1"/>
    <x v="13"/>
    <x v="7"/>
    <x v="2119"/>
    <x v="2558"/>
    <x v="2764"/>
    <x v="3355"/>
    <x v="1870"/>
    <x v="435"/>
    <x v="0"/>
    <x v="0"/>
    <x v="0"/>
    <x v="454"/>
    <x v="29"/>
    <x v="2"/>
    <x v="41"/>
    <x v="170"/>
    <x v="0"/>
  </r>
  <r>
    <x v="657"/>
    <x v="314"/>
    <x v="1"/>
    <x v="13"/>
    <x v="7"/>
    <x v="509"/>
    <x v="3029"/>
    <x v="3007"/>
    <x v="2795"/>
    <x v="851"/>
    <x v="266"/>
    <x v="0"/>
    <x v="1"/>
    <x v="0"/>
    <x v="282"/>
    <x v="1"/>
    <x v="2"/>
    <x v="41"/>
    <x v="170"/>
    <x v="0"/>
  </r>
  <r>
    <x v="658"/>
    <x v="314"/>
    <x v="1"/>
    <x v="13"/>
    <x v="7"/>
    <x v="511"/>
    <x v="3028"/>
    <x v="3008"/>
    <x v="350"/>
    <x v="1663"/>
    <x v="158"/>
    <x v="0"/>
    <x v="0"/>
    <x v="0"/>
    <x v="162"/>
    <x v="0"/>
    <x v="2"/>
    <x v="41"/>
    <x v="170"/>
    <x v="0"/>
  </r>
  <r>
    <x v="659"/>
    <x v="314"/>
    <x v="1"/>
    <x v="13"/>
    <x v="7"/>
    <x v="508"/>
    <x v="3027"/>
    <x v="3006"/>
    <x v="2969"/>
    <x v="1158"/>
    <x v="348"/>
    <x v="0"/>
    <x v="0"/>
    <x v="0"/>
    <x v="355"/>
    <x v="0"/>
    <x v="2"/>
    <x v="41"/>
    <x v="170"/>
    <x v="0"/>
  </r>
  <r>
    <x v="660"/>
    <x v="314"/>
    <x v="1"/>
    <x v="13"/>
    <x v="7"/>
    <x v="504"/>
    <x v="3026"/>
    <x v="3005"/>
    <x v="5022"/>
    <x v="1372"/>
    <x v="156"/>
    <x v="0"/>
    <x v="0"/>
    <x v="0"/>
    <x v="166"/>
    <x v="39"/>
    <x v="2"/>
    <x v="41"/>
    <x v="170"/>
    <x v="0"/>
  </r>
  <r>
    <x v="661"/>
    <x v="315"/>
    <x v="1"/>
    <x v="13"/>
    <x v="7"/>
    <x v="1216"/>
    <x v="5262"/>
    <x v="3893"/>
    <x v="4902"/>
    <x v="1209"/>
    <x v="109"/>
    <x v="0"/>
    <x v="0"/>
    <x v="0"/>
    <x v="128"/>
    <x v="9"/>
    <x v="2"/>
    <x v="41"/>
    <x v="170"/>
    <x v="0"/>
  </r>
  <r>
    <x v="662"/>
    <x v="315"/>
    <x v="1"/>
    <x v="13"/>
    <x v="7"/>
    <x v="1228"/>
    <x v="5260"/>
    <x v="3891"/>
    <x v="3251"/>
    <x v="1939"/>
    <x v="454"/>
    <x v="0"/>
    <x v="0"/>
    <x v="0"/>
    <x v="466"/>
    <x v="1"/>
    <x v="2"/>
    <x v="41"/>
    <x v="170"/>
    <x v="0"/>
  </r>
  <r>
    <x v="663"/>
    <x v="315"/>
    <x v="1"/>
    <x v="13"/>
    <x v="7"/>
    <x v="1196"/>
    <x v="5261"/>
    <x v="3892"/>
    <x v="4993"/>
    <x v="1019"/>
    <x v="94"/>
    <x v="0"/>
    <x v="0"/>
    <x v="0"/>
    <x v="132"/>
    <x v="22"/>
    <x v="2"/>
    <x v="41"/>
    <x v="170"/>
    <x v="0"/>
  </r>
  <r>
    <x v="664"/>
    <x v="316"/>
    <x v="1"/>
    <x v="13"/>
    <x v="7"/>
    <x v="2197"/>
    <x v="1579"/>
    <x v="1848"/>
    <x v="4594"/>
    <x v="1253"/>
    <x v="12"/>
    <x v="0"/>
    <x v="10"/>
    <x v="0"/>
    <x v="19"/>
    <x v="1"/>
    <x v="2"/>
    <x v="41"/>
    <x v="170"/>
    <x v="0"/>
  </r>
  <r>
    <x v="665"/>
    <x v="316"/>
    <x v="1"/>
    <x v="13"/>
    <x v="7"/>
    <x v="2198"/>
    <x v="1580"/>
    <x v="1847"/>
    <x v="4996"/>
    <x v="780"/>
    <x v="190"/>
    <x v="0"/>
    <x v="0"/>
    <x v="0"/>
    <x v="198"/>
    <x v="39"/>
    <x v="2"/>
    <x v="41"/>
    <x v="170"/>
    <x v="0"/>
  </r>
  <r>
    <x v="666"/>
    <x v="317"/>
    <x v="1"/>
    <x v="13"/>
    <x v="7"/>
    <x v="2300"/>
    <x v="1480"/>
    <x v="1837"/>
    <x v="1537"/>
    <x v="798"/>
    <x v="2"/>
    <x v="0"/>
    <x v="0"/>
    <x v="0"/>
    <x v="18"/>
    <x v="1"/>
    <x v="2"/>
    <x v="41"/>
    <x v="170"/>
    <x v="0"/>
  </r>
  <r>
    <x v="667"/>
    <x v="317"/>
    <x v="1"/>
    <x v="13"/>
    <x v="7"/>
    <x v="2301"/>
    <x v="1479"/>
    <x v="1836"/>
    <x v="1635"/>
    <x v="1266"/>
    <x v="62"/>
    <x v="0"/>
    <x v="0"/>
    <x v="0"/>
    <x v="61"/>
    <x v="0"/>
    <x v="2"/>
    <x v="41"/>
    <x v="170"/>
    <x v="0"/>
  </r>
  <r>
    <x v="668"/>
    <x v="317"/>
    <x v="1"/>
    <x v="13"/>
    <x v="7"/>
    <x v="2305"/>
    <x v="1476"/>
    <x v="1839"/>
    <x v="3743"/>
    <x v="800"/>
    <x v="488"/>
    <x v="0"/>
    <x v="0"/>
    <x v="0"/>
    <x v="503"/>
    <x v="18"/>
    <x v="2"/>
    <x v="41"/>
    <x v="170"/>
    <x v="0"/>
  </r>
  <r>
    <x v="669"/>
    <x v="317"/>
    <x v="1"/>
    <x v="13"/>
    <x v="7"/>
    <x v="2303"/>
    <x v="1481"/>
    <x v="1838"/>
    <x v="2460"/>
    <x v="1127"/>
    <x v="301"/>
    <x v="0"/>
    <x v="0"/>
    <x v="0"/>
    <x v="301"/>
    <x v="0"/>
    <x v="2"/>
    <x v="41"/>
    <x v="170"/>
    <x v="0"/>
  </r>
  <r>
    <x v="670"/>
    <x v="317"/>
    <x v="1"/>
    <x v="13"/>
    <x v="7"/>
    <x v="2304"/>
    <x v="1477"/>
    <x v="1840"/>
    <x v="429"/>
    <x v="1599"/>
    <x v="158"/>
    <x v="0"/>
    <x v="0"/>
    <x v="0"/>
    <x v="162"/>
    <x v="0"/>
    <x v="2"/>
    <x v="41"/>
    <x v="170"/>
    <x v="0"/>
  </r>
  <r>
    <x v="671"/>
    <x v="317"/>
    <x v="1"/>
    <x v="13"/>
    <x v="7"/>
    <x v="2302"/>
    <x v="1478"/>
    <x v="1835"/>
    <x v="5117"/>
    <x v="1509"/>
    <x v="174"/>
    <x v="0"/>
    <x v="0"/>
    <x v="0"/>
    <x v="190"/>
    <x v="6"/>
    <x v="2"/>
    <x v="41"/>
    <x v="170"/>
    <x v="0"/>
  </r>
  <r>
    <x v="672"/>
    <x v="318"/>
    <x v="1"/>
    <x v="13"/>
    <x v="7"/>
    <x v="3436"/>
    <x v="2554"/>
    <x v="729"/>
    <x v="350"/>
    <x v="1663"/>
    <x v="158"/>
    <x v="0"/>
    <x v="0"/>
    <x v="0"/>
    <x v="162"/>
    <x v="0"/>
    <x v="2"/>
    <x v="41"/>
    <x v="170"/>
    <x v="0"/>
  </r>
  <r>
    <x v="673"/>
    <x v="318"/>
    <x v="1"/>
    <x v="13"/>
    <x v="7"/>
    <x v="3432"/>
    <x v="2552"/>
    <x v="726"/>
    <x v="3151"/>
    <x v="1948"/>
    <x v="443"/>
    <x v="0"/>
    <x v="0"/>
    <x v="0"/>
    <x v="457"/>
    <x v="1"/>
    <x v="2"/>
    <x v="41"/>
    <x v="170"/>
    <x v="0"/>
  </r>
  <r>
    <x v="674"/>
    <x v="318"/>
    <x v="1"/>
    <x v="13"/>
    <x v="7"/>
    <x v="3434"/>
    <x v="2553"/>
    <x v="727"/>
    <x v="888"/>
    <x v="1510"/>
    <x v="453"/>
    <x v="0"/>
    <x v="0"/>
    <x v="0"/>
    <x v="488"/>
    <x v="1"/>
    <x v="2"/>
    <x v="41"/>
    <x v="170"/>
    <x v="0"/>
  </r>
  <r>
    <x v="675"/>
    <x v="318"/>
    <x v="1"/>
    <x v="13"/>
    <x v="7"/>
    <x v="3438"/>
    <x v="2556"/>
    <x v="725"/>
    <x v="5139"/>
    <x v="1514"/>
    <x v="187"/>
    <x v="0"/>
    <x v="0"/>
    <x v="0"/>
    <x v="203"/>
    <x v="6"/>
    <x v="2"/>
    <x v="41"/>
    <x v="170"/>
    <x v="0"/>
  </r>
  <r>
    <x v="676"/>
    <x v="318"/>
    <x v="1"/>
    <x v="13"/>
    <x v="7"/>
    <x v="3435"/>
    <x v="2557"/>
    <x v="728"/>
    <x v="527"/>
    <x v="1610"/>
    <x v="421"/>
    <x v="0"/>
    <x v="0"/>
    <x v="0"/>
    <x v="430"/>
    <x v="0"/>
    <x v="2"/>
    <x v="41"/>
    <x v="170"/>
    <x v="0"/>
  </r>
  <r>
    <x v="677"/>
    <x v="320"/>
    <x v="1"/>
    <x v="13"/>
    <x v="7"/>
    <x v="1197"/>
    <x v="1672"/>
    <x v="1469"/>
    <x v="5065"/>
    <x v="1398"/>
    <x v="166"/>
    <x v="0"/>
    <x v="0"/>
    <x v="0"/>
    <x v="179"/>
    <x v="72"/>
    <x v="2"/>
    <x v="41"/>
    <x v="170"/>
    <x v="0"/>
  </r>
  <r>
    <x v="678"/>
    <x v="320"/>
    <x v="1"/>
    <x v="13"/>
    <x v="7"/>
    <x v="1199"/>
    <x v="1670"/>
    <x v="1470"/>
    <x v="3262"/>
    <x v="1694"/>
    <x v="443"/>
    <x v="0"/>
    <x v="0"/>
    <x v="0"/>
    <x v="457"/>
    <x v="1"/>
    <x v="2"/>
    <x v="41"/>
    <x v="170"/>
    <x v="0"/>
  </r>
  <r>
    <x v="679"/>
    <x v="324"/>
    <x v="1"/>
    <x v="13"/>
    <x v="7"/>
    <x v="5079"/>
    <x v="5840"/>
    <x v="4502"/>
    <x v="2635"/>
    <x v="2458"/>
    <x v="286"/>
    <x v="0"/>
    <x v="0"/>
    <x v="0"/>
    <x v="311"/>
    <x v="29"/>
    <x v="2"/>
    <x v="41"/>
    <x v="192"/>
    <x v="0"/>
  </r>
  <r>
    <x v="680"/>
    <x v="325"/>
    <x v="1"/>
    <x v="13"/>
    <x v="7"/>
    <x v="3369"/>
    <x v="1318"/>
    <x v="4838"/>
    <x v="1127"/>
    <x v="2019"/>
    <x v="490"/>
    <x v="0"/>
    <x v="0"/>
    <x v="0"/>
    <x v="502"/>
    <x v="0"/>
    <x v="2"/>
    <x v="41"/>
    <x v="196"/>
    <x v="0"/>
  </r>
  <r>
    <x v="681"/>
    <x v="326"/>
    <x v="1"/>
    <x v="13"/>
    <x v="7"/>
    <x v="1200"/>
    <x v="1049"/>
    <x v="1655"/>
    <x v="1182"/>
    <x v="809"/>
    <x v="490"/>
    <x v="0"/>
    <x v="0"/>
    <x v="0"/>
    <x v="2"/>
    <x v="1"/>
    <x v="2"/>
    <x v="41"/>
    <x v="217"/>
    <x v="0"/>
  </r>
  <r>
    <x v="682"/>
    <x v="327"/>
    <x v="1"/>
    <x v="13"/>
    <x v="7"/>
    <x v="2092"/>
    <x v="4339"/>
    <x v="459"/>
    <x v="732"/>
    <x v="4274"/>
    <x v="1"/>
    <x v="0"/>
    <x v="0"/>
    <x v="0"/>
    <x v="1"/>
    <x v="0"/>
    <x v="2"/>
    <x v="41"/>
    <x v="382"/>
    <x v="0"/>
  </r>
  <r>
    <x v="683"/>
    <x v="329"/>
    <x v="1"/>
    <x v="13"/>
    <x v="7"/>
    <x v="2132"/>
    <x v="523"/>
    <x v="519"/>
    <x v="1458"/>
    <x v="2582"/>
    <x v="16"/>
    <x v="0"/>
    <x v="0"/>
    <x v="0"/>
    <x v="18"/>
    <x v="0"/>
    <x v="2"/>
    <x v="41"/>
    <x v="427"/>
    <x v="0"/>
  </r>
  <r>
    <x v="684"/>
    <x v="330"/>
    <x v="1"/>
    <x v="13"/>
    <x v="7"/>
    <x v="2134"/>
    <x v="1499"/>
    <x v="508"/>
    <x v="67"/>
    <x v="2752"/>
    <x v="1"/>
    <x v="0"/>
    <x v="0"/>
    <x v="0"/>
    <x v="1"/>
    <x v="0"/>
    <x v="2"/>
    <x v="41"/>
    <x v="427"/>
    <x v="0"/>
  </r>
  <r>
    <x v="685"/>
    <x v="330"/>
    <x v="1"/>
    <x v="13"/>
    <x v="7"/>
    <x v="2134"/>
    <x v="522"/>
    <x v="520"/>
    <x v="1296"/>
    <x v="2879"/>
    <x v="477"/>
    <x v="0"/>
    <x v="0"/>
    <x v="0"/>
    <x v="488"/>
    <x v="0"/>
    <x v="2"/>
    <x v="41"/>
    <x v="427"/>
    <x v="0"/>
  </r>
  <r>
    <x v="686"/>
    <x v="328"/>
    <x v="1"/>
    <x v="13"/>
    <x v="7"/>
    <x v="1276"/>
    <x v="673"/>
    <x v="531"/>
    <x v="482"/>
    <x v="1677"/>
    <x v="158"/>
    <x v="0"/>
    <x v="0"/>
    <x v="0"/>
    <x v="162"/>
    <x v="0"/>
    <x v="2"/>
    <x v="41"/>
    <x v="427"/>
    <x v="0"/>
  </r>
  <r>
    <x v="687"/>
    <x v="331"/>
    <x v="1"/>
    <x v="13"/>
    <x v="7"/>
    <x v="1362"/>
    <x v="5387"/>
    <x v="4022"/>
    <x v="1569"/>
    <x v="1417"/>
    <x v="31"/>
    <x v="0"/>
    <x v="0"/>
    <x v="0"/>
    <x v="32"/>
    <x v="0"/>
    <x v="2"/>
    <x v="41"/>
    <x v="477"/>
    <x v="0"/>
  </r>
  <r>
    <x v="688"/>
    <x v="331"/>
    <x v="1"/>
    <x v="13"/>
    <x v="7"/>
    <x v="1360"/>
    <x v="5389"/>
    <x v="4024"/>
    <x v="5198"/>
    <x v="1590"/>
    <x v="264"/>
    <x v="0"/>
    <x v="1"/>
    <x v="0"/>
    <x v="278"/>
    <x v="10"/>
    <x v="2"/>
    <x v="41"/>
    <x v="477"/>
    <x v="0"/>
  </r>
  <r>
    <x v="689"/>
    <x v="331"/>
    <x v="1"/>
    <x v="13"/>
    <x v="7"/>
    <x v="1359"/>
    <x v="5388"/>
    <x v="4023"/>
    <x v="3783"/>
    <x v="1608"/>
    <x v="412"/>
    <x v="0"/>
    <x v="0"/>
    <x v="0"/>
    <x v="436"/>
    <x v="29"/>
    <x v="2"/>
    <x v="41"/>
    <x v="477"/>
    <x v="0"/>
  </r>
  <r>
    <x v="690"/>
    <x v="331"/>
    <x v="1"/>
    <x v="13"/>
    <x v="7"/>
    <x v="1363"/>
    <x v="5385"/>
    <x v="4020"/>
    <x v="502"/>
    <x v="1836"/>
    <x v="265"/>
    <x v="0"/>
    <x v="0"/>
    <x v="0"/>
    <x v="264"/>
    <x v="0"/>
    <x v="2"/>
    <x v="41"/>
    <x v="477"/>
    <x v="0"/>
  </r>
  <r>
    <x v="691"/>
    <x v="331"/>
    <x v="1"/>
    <x v="13"/>
    <x v="7"/>
    <x v="1361"/>
    <x v="5384"/>
    <x v="4019"/>
    <x v="1604"/>
    <x v="1696"/>
    <x v="490"/>
    <x v="0"/>
    <x v="0"/>
    <x v="0"/>
    <x v="502"/>
    <x v="0"/>
    <x v="2"/>
    <x v="41"/>
    <x v="477"/>
    <x v="0"/>
  </r>
  <r>
    <x v="692"/>
    <x v="331"/>
    <x v="1"/>
    <x v="13"/>
    <x v="7"/>
    <x v="1364"/>
    <x v="5386"/>
    <x v="4021"/>
    <x v="131"/>
    <x v="1748"/>
    <x v="1"/>
    <x v="0"/>
    <x v="0"/>
    <x v="0"/>
    <x v="1"/>
    <x v="0"/>
    <x v="2"/>
    <x v="41"/>
    <x v="477"/>
    <x v="0"/>
  </r>
  <r>
    <x v="693"/>
    <x v="332"/>
    <x v="1"/>
    <x v="13"/>
    <x v="7"/>
    <x v="524"/>
    <x v="5541"/>
    <x v="4180"/>
    <x v="3809"/>
    <x v="1928"/>
    <x v="401"/>
    <x v="5"/>
    <x v="8"/>
    <x v="0"/>
    <x v="489"/>
    <x v="49"/>
    <x v="2"/>
    <x v="41"/>
    <x v="477"/>
    <x v="0"/>
  </r>
  <r>
    <x v="694"/>
    <x v="333"/>
    <x v="1"/>
    <x v="13"/>
    <x v="7"/>
    <x v="1286"/>
    <x v="355"/>
    <x v="2293"/>
    <x v="3309"/>
    <x v="1937"/>
    <x v="365"/>
    <x v="5"/>
    <x v="9"/>
    <x v="0"/>
    <x v="460"/>
    <x v="1"/>
    <x v="2"/>
    <x v="41"/>
    <x v="477"/>
    <x v="0"/>
  </r>
  <r>
    <x v="695"/>
    <x v="333"/>
    <x v="1"/>
    <x v="13"/>
    <x v="7"/>
    <x v="1284"/>
    <x v="1107"/>
    <x v="2291"/>
    <x v="1451"/>
    <x v="1585"/>
    <x v="477"/>
    <x v="0"/>
    <x v="0"/>
    <x v="0"/>
    <x v="488"/>
    <x v="0"/>
    <x v="2"/>
    <x v="41"/>
    <x v="477"/>
    <x v="0"/>
  </r>
  <r>
    <x v="696"/>
    <x v="333"/>
    <x v="1"/>
    <x v="13"/>
    <x v="7"/>
    <x v="1288"/>
    <x v="2124"/>
    <x v="2294"/>
    <x v="3617"/>
    <x v="1470"/>
    <x v="450"/>
    <x v="0"/>
    <x v="0"/>
    <x v="0"/>
    <x v="460"/>
    <x v="0"/>
    <x v="2"/>
    <x v="41"/>
    <x v="477"/>
    <x v="0"/>
  </r>
  <r>
    <x v="697"/>
    <x v="333"/>
    <x v="1"/>
    <x v="13"/>
    <x v="7"/>
    <x v="1289"/>
    <x v="2129"/>
    <x v="2295"/>
    <x v="4219"/>
    <x v="1269"/>
    <x v="480"/>
    <x v="0"/>
    <x v="0"/>
    <x v="0"/>
    <x v="496"/>
    <x v="29"/>
    <x v="2"/>
    <x v="41"/>
    <x v="477"/>
    <x v="0"/>
  </r>
  <r>
    <x v="698"/>
    <x v="333"/>
    <x v="1"/>
    <x v="13"/>
    <x v="7"/>
    <x v="1291"/>
    <x v="2123"/>
    <x v="2296"/>
    <x v="4718"/>
    <x v="1396"/>
    <x v="94"/>
    <x v="0"/>
    <x v="1"/>
    <x v="0"/>
    <x v="105"/>
    <x v="39"/>
    <x v="2"/>
    <x v="41"/>
    <x v="477"/>
    <x v="0"/>
  </r>
  <r>
    <x v="699"/>
    <x v="333"/>
    <x v="1"/>
    <x v="13"/>
    <x v="7"/>
    <x v="1281"/>
    <x v="1106"/>
    <x v="2290"/>
    <x v="885"/>
    <x v="1640"/>
    <x v="421"/>
    <x v="0"/>
    <x v="0"/>
    <x v="0"/>
    <x v="463"/>
    <x v="1"/>
    <x v="2"/>
    <x v="41"/>
    <x v="477"/>
    <x v="0"/>
  </r>
  <r>
    <x v="700"/>
    <x v="333"/>
    <x v="1"/>
    <x v="13"/>
    <x v="7"/>
    <x v="1285"/>
    <x v="1108"/>
    <x v="2292"/>
    <x v="2300"/>
    <x v="1763"/>
    <x v="181"/>
    <x v="0"/>
    <x v="0"/>
    <x v="0"/>
    <x v="197"/>
    <x v="1"/>
    <x v="2"/>
    <x v="41"/>
    <x v="477"/>
    <x v="0"/>
  </r>
  <r>
    <x v="701"/>
    <x v="334"/>
    <x v="1"/>
    <x v="13"/>
    <x v="7"/>
    <x v="5180"/>
    <x v="2680"/>
    <x v="2698"/>
    <x v="1505"/>
    <x v="1106"/>
    <x v="490"/>
    <x v="0"/>
    <x v="0"/>
    <x v="0"/>
    <x v="2"/>
    <x v="1"/>
    <x v="2"/>
    <x v="41"/>
    <x v="477"/>
    <x v="0"/>
  </r>
  <r>
    <x v="702"/>
    <x v="334"/>
    <x v="1"/>
    <x v="13"/>
    <x v="7"/>
    <x v="5179"/>
    <x v="2679"/>
    <x v="2697"/>
    <x v="3780"/>
    <x v="1845"/>
    <x v="412"/>
    <x v="5"/>
    <x v="8"/>
    <x v="0"/>
    <x v="489"/>
    <x v="18"/>
    <x v="2"/>
    <x v="41"/>
    <x v="477"/>
    <x v="0"/>
  </r>
  <r>
    <x v="703"/>
    <x v="334"/>
    <x v="1"/>
    <x v="13"/>
    <x v="7"/>
    <x v="5181"/>
    <x v="2681"/>
    <x v="2699"/>
    <x v="1162"/>
    <x v="1340"/>
    <x v="490"/>
    <x v="0"/>
    <x v="0"/>
    <x v="0"/>
    <x v="502"/>
    <x v="0"/>
    <x v="2"/>
    <x v="41"/>
    <x v="477"/>
    <x v="0"/>
  </r>
  <r>
    <x v="704"/>
    <x v="335"/>
    <x v="1"/>
    <x v="13"/>
    <x v="7"/>
    <x v="1282"/>
    <x v="531"/>
    <x v="1053"/>
    <x v="1998"/>
    <x v="1970"/>
    <x v="86"/>
    <x v="0"/>
    <x v="0"/>
    <x v="0"/>
    <x v="84"/>
    <x v="0"/>
    <x v="2"/>
    <x v="41"/>
    <x v="484"/>
    <x v="0"/>
  </r>
  <r>
    <x v="705"/>
    <x v="335"/>
    <x v="1"/>
    <x v="13"/>
    <x v="7"/>
    <x v="1290"/>
    <x v="4369"/>
    <x v="168"/>
    <x v="3656"/>
    <x v="1808"/>
    <x v="435"/>
    <x v="0"/>
    <x v="0"/>
    <x v="0"/>
    <x v="464"/>
    <x v="65"/>
    <x v="2"/>
    <x v="41"/>
    <x v="484"/>
    <x v="0"/>
  </r>
  <r>
    <x v="706"/>
    <x v="335"/>
    <x v="1"/>
    <x v="13"/>
    <x v="7"/>
    <x v="1282"/>
    <x v="4368"/>
    <x v="167"/>
    <x v="1999"/>
    <x v="1968"/>
    <x v="108"/>
    <x v="0"/>
    <x v="0"/>
    <x v="0"/>
    <x v="124"/>
    <x v="1"/>
    <x v="2"/>
    <x v="41"/>
    <x v="484"/>
    <x v="0"/>
  </r>
  <r>
    <x v="707"/>
    <x v="335"/>
    <x v="1"/>
    <x v="13"/>
    <x v="7"/>
    <x v="1282"/>
    <x v="5026"/>
    <x v="3639"/>
    <x v="2000"/>
    <x v="1969"/>
    <x v="108"/>
    <x v="0"/>
    <x v="0"/>
    <x v="0"/>
    <x v="124"/>
    <x v="1"/>
    <x v="2"/>
    <x v="41"/>
    <x v="484"/>
    <x v="0"/>
  </r>
  <r>
    <x v="708"/>
    <x v="335"/>
    <x v="1"/>
    <x v="13"/>
    <x v="7"/>
    <x v="1290"/>
    <x v="5025"/>
    <x v="3638"/>
    <x v="3657"/>
    <x v="1809"/>
    <x v="442"/>
    <x v="0"/>
    <x v="0"/>
    <x v="0"/>
    <x v="468"/>
    <x v="65"/>
    <x v="2"/>
    <x v="41"/>
    <x v="484"/>
    <x v="0"/>
  </r>
  <r>
    <x v="709"/>
    <x v="336"/>
    <x v="1"/>
    <x v="13"/>
    <x v="7"/>
    <x v="1283"/>
    <x v="4394"/>
    <x v="437"/>
    <x v="2041"/>
    <x v="1958"/>
    <x v="108"/>
    <x v="0"/>
    <x v="0"/>
    <x v="0"/>
    <x v="137"/>
    <x v="18"/>
    <x v="2"/>
    <x v="41"/>
    <x v="484"/>
    <x v="0"/>
  </r>
  <r>
    <x v="710"/>
    <x v="337"/>
    <x v="1"/>
    <x v="13"/>
    <x v="7"/>
    <x v="1351"/>
    <x v="5307"/>
    <x v="3939"/>
    <x v="1378"/>
    <x v="2494"/>
    <x v="453"/>
    <x v="0"/>
    <x v="0"/>
    <x v="0"/>
    <x v="463"/>
    <x v="0"/>
    <x v="2"/>
    <x v="41"/>
    <x v="486"/>
    <x v="0"/>
  </r>
  <r>
    <x v="711"/>
    <x v="338"/>
    <x v="1"/>
    <x v="13"/>
    <x v="7"/>
    <x v="351"/>
    <x v="4041"/>
    <x v="5402"/>
    <x v="1378"/>
    <x v="2494"/>
    <x v="453"/>
    <x v="0"/>
    <x v="0"/>
    <x v="0"/>
    <x v="463"/>
    <x v="0"/>
    <x v="2"/>
    <x v="41"/>
    <x v="486"/>
    <x v="0"/>
  </r>
  <r>
    <x v="712"/>
    <x v="340"/>
    <x v="1"/>
    <x v="13"/>
    <x v="7"/>
    <x v="5090"/>
    <x v="4996"/>
    <x v="3605"/>
    <x v="5165"/>
    <x v="1360"/>
    <x v="222"/>
    <x v="0"/>
    <x v="0"/>
    <x v="0"/>
    <x v="252"/>
    <x v="30"/>
    <x v="2"/>
    <x v="41"/>
    <x v="513"/>
    <x v="0"/>
  </r>
  <r>
    <x v="713"/>
    <x v="340"/>
    <x v="1"/>
    <x v="13"/>
    <x v="7"/>
    <x v="5087"/>
    <x v="4993"/>
    <x v="3602"/>
    <x v="768"/>
    <x v="1298"/>
    <x v="380"/>
    <x v="0"/>
    <x v="0"/>
    <x v="0"/>
    <x v="430"/>
    <x v="1"/>
    <x v="2"/>
    <x v="41"/>
    <x v="513"/>
    <x v="0"/>
  </r>
  <r>
    <x v="714"/>
    <x v="340"/>
    <x v="1"/>
    <x v="13"/>
    <x v="7"/>
    <x v="5088"/>
    <x v="4994"/>
    <x v="3603"/>
    <x v="1653"/>
    <x v="1154"/>
    <x v="2"/>
    <x v="0"/>
    <x v="0"/>
    <x v="0"/>
    <x v="32"/>
    <x v="18"/>
    <x v="2"/>
    <x v="41"/>
    <x v="513"/>
    <x v="0"/>
  </r>
  <r>
    <x v="715"/>
    <x v="340"/>
    <x v="1"/>
    <x v="13"/>
    <x v="7"/>
    <x v="5089"/>
    <x v="4995"/>
    <x v="3604"/>
    <x v="4595"/>
    <x v="1482"/>
    <x v="14"/>
    <x v="0"/>
    <x v="22"/>
    <x v="0"/>
    <x v="41"/>
    <x v="11"/>
    <x v="2"/>
    <x v="41"/>
    <x v="513"/>
    <x v="0"/>
  </r>
  <r>
    <x v="716"/>
    <x v="340"/>
    <x v="1"/>
    <x v="13"/>
    <x v="7"/>
    <x v="5086"/>
    <x v="4992"/>
    <x v="3601"/>
    <x v="706"/>
    <x v="1447"/>
    <x v="380"/>
    <x v="0"/>
    <x v="0"/>
    <x v="0"/>
    <x v="430"/>
    <x v="1"/>
    <x v="2"/>
    <x v="41"/>
    <x v="513"/>
    <x v="0"/>
  </r>
  <r>
    <x v="717"/>
    <x v="341"/>
    <x v="1"/>
    <x v="13"/>
    <x v="7"/>
    <x v="1366"/>
    <x v="5310"/>
    <x v="3942"/>
    <x v="1557"/>
    <x v="956"/>
    <x v="31"/>
    <x v="0"/>
    <x v="0"/>
    <x v="0"/>
    <x v="46"/>
    <x v="1"/>
    <x v="2"/>
    <x v="41"/>
    <x v="513"/>
    <x v="0"/>
  </r>
  <r>
    <x v="718"/>
    <x v="341"/>
    <x v="1"/>
    <x v="13"/>
    <x v="7"/>
    <x v="1367"/>
    <x v="5309"/>
    <x v="3941"/>
    <x v="1525"/>
    <x v="1213"/>
    <x v="31"/>
    <x v="0"/>
    <x v="0"/>
    <x v="0"/>
    <x v="32"/>
    <x v="0"/>
    <x v="2"/>
    <x v="41"/>
    <x v="513"/>
    <x v="0"/>
  </r>
  <r>
    <x v="719"/>
    <x v="341"/>
    <x v="1"/>
    <x v="13"/>
    <x v="7"/>
    <x v="1365"/>
    <x v="5311"/>
    <x v="3943"/>
    <x v="5281"/>
    <x v="1472"/>
    <x v="285"/>
    <x v="0"/>
    <x v="0"/>
    <x v="0"/>
    <x v="315"/>
    <x v="36"/>
    <x v="2"/>
    <x v="41"/>
    <x v="513"/>
    <x v="0"/>
  </r>
  <r>
    <x v="720"/>
    <x v="339"/>
    <x v="1"/>
    <x v="13"/>
    <x v="7"/>
    <x v="1931"/>
    <x v="659"/>
    <x v="546"/>
    <x v="1777"/>
    <x v="722"/>
    <x v="62"/>
    <x v="0"/>
    <x v="0"/>
    <x v="0"/>
    <x v="61"/>
    <x v="0"/>
    <x v="2"/>
    <x v="41"/>
    <x v="513"/>
    <x v="0"/>
  </r>
  <r>
    <x v="721"/>
    <x v="339"/>
    <x v="1"/>
    <x v="13"/>
    <x v="7"/>
    <x v="4318"/>
    <x v="658"/>
    <x v="545"/>
    <x v="1504"/>
    <x v="1136"/>
    <x v="453"/>
    <x v="0"/>
    <x v="0"/>
    <x v="0"/>
    <x v="463"/>
    <x v="0"/>
    <x v="2"/>
    <x v="41"/>
    <x v="513"/>
    <x v="0"/>
  </r>
  <r>
    <x v="722"/>
    <x v="342"/>
    <x v="1"/>
    <x v="13"/>
    <x v="7"/>
    <x v="1369"/>
    <x v="543"/>
    <x v="483"/>
    <x v="422"/>
    <x v="1736"/>
    <x v="158"/>
    <x v="0"/>
    <x v="0"/>
    <x v="0"/>
    <x v="162"/>
    <x v="0"/>
    <x v="2"/>
    <x v="41"/>
    <x v="513"/>
    <x v="0"/>
  </r>
  <r>
    <x v="723"/>
    <x v="343"/>
    <x v="1"/>
    <x v="13"/>
    <x v="7"/>
    <x v="1368"/>
    <x v="542"/>
    <x v="478"/>
    <x v="439"/>
    <x v="1735"/>
    <x v="1"/>
    <x v="0"/>
    <x v="0"/>
    <x v="0"/>
    <x v="1"/>
    <x v="0"/>
    <x v="2"/>
    <x v="41"/>
    <x v="513"/>
    <x v="0"/>
  </r>
  <r>
    <x v="724"/>
    <x v="344"/>
    <x v="1"/>
    <x v="13"/>
    <x v="7"/>
    <x v="2134"/>
    <x v="4509"/>
    <x v="1156"/>
    <x v="1306"/>
    <x v="2869"/>
    <x v="477"/>
    <x v="0"/>
    <x v="0"/>
    <x v="0"/>
    <x v="488"/>
    <x v="0"/>
    <x v="2"/>
    <x v="41"/>
    <x v="560"/>
    <x v="0"/>
  </r>
  <r>
    <x v="725"/>
    <x v="345"/>
    <x v="1"/>
    <x v="13"/>
    <x v="7"/>
    <x v="1379"/>
    <x v="2078"/>
    <x v="2242"/>
    <x v="5166"/>
    <x v="1842"/>
    <x v="224"/>
    <x v="0"/>
    <x v="0"/>
    <x v="0"/>
    <x v="231"/>
    <x v="65"/>
    <x v="2"/>
    <x v="41"/>
    <x v="625"/>
    <x v="0"/>
  </r>
  <r>
    <x v="726"/>
    <x v="345"/>
    <x v="1"/>
    <x v="13"/>
    <x v="7"/>
    <x v="1380"/>
    <x v="2079"/>
    <x v="2243"/>
    <x v="4278"/>
    <x v="1751"/>
    <x v="6"/>
    <x v="0"/>
    <x v="10"/>
    <x v="0"/>
    <x v="12"/>
    <x v="1"/>
    <x v="2"/>
    <x v="41"/>
    <x v="625"/>
    <x v="0"/>
  </r>
  <r>
    <x v="727"/>
    <x v="348"/>
    <x v="1"/>
    <x v="13"/>
    <x v="7"/>
    <x v="2260"/>
    <x v="5151"/>
    <x v="3780"/>
    <x v="1150"/>
    <x v="2001"/>
    <x v="453"/>
    <x v="0"/>
    <x v="0"/>
    <x v="0"/>
    <x v="463"/>
    <x v="0"/>
    <x v="2"/>
    <x v="41"/>
    <x v="635"/>
    <x v="0"/>
  </r>
  <r>
    <x v="728"/>
    <x v="349"/>
    <x v="1"/>
    <x v="13"/>
    <x v="7"/>
    <x v="3863"/>
    <x v="2024"/>
    <x v="5221"/>
    <x v="1126"/>
    <x v="1991"/>
    <x v="453"/>
    <x v="0"/>
    <x v="0"/>
    <x v="0"/>
    <x v="463"/>
    <x v="0"/>
    <x v="2"/>
    <x v="41"/>
    <x v="635"/>
    <x v="0"/>
  </r>
  <r>
    <x v="729"/>
    <x v="346"/>
    <x v="1"/>
    <x v="13"/>
    <x v="7"/>
    <x v="3762"/>
    <x v="103"/>
    <x v="261"/>
    <x v="1165"/>
    <x v="2010"/>
    <x v="421"/>
    <x v="0"/>
    <x v="0"/>
    <x v="0"/>
    <x v="430"/>
    <x v="0"/>
    <x v="2"/>
    <x v="41"/>
    <x v="635"/>
    <x v="0"/>
  </r>
  <r>
    <x v="730"/>
    <x v="347"/>
    <x v="1"/>
    <x v="13"/>
    <x v="7"/>
    <x v="3766"/>
    <x v="408"/>
    <x v="1016"/>
    <x v="1252"/>
    <x v="1984"/>
    <x v="421"/>
    <x v="0"/>
    <x v="0"/>
    <x v="0"/>
    <x v="430"/>
    <x v="0"/>
    <x v="2"/>
    <x v="41"/>
    <x v="635"/>
    <x v="0"/>
  </r>
  <r>
    <x v="731"/>
    <x v="350"/>
    <x v="1"/>
    <x v="13"/>
    <x v="7"/>
    <x v="1177"/>
    <x v="4304"/>
    <x v="5812"/>
    <x v="999"/>
    <x v="2103"/>
    <x v="380"/>
    <x v="0"/>
    <x v="0"/>
    <x v="0"/>
    <x v="390"/>
    <x v="0"/>
    <x v="2"/>
    <x v="41"/>
    <x v="682"/>
    <x v="0"/>
  </r>
  <r>
    <x v="732"/>
    <x v="351"/>
    <x v="1"/>
    <x v="13"/>
    <x v="7"/>
    <x v="1924"/>
    <x v="5789"/>
    <x v="4442"/>
    <x v="1690"/>
    <x v="1823"/>
    <x v="108"/>
    <x v="0"/>
    <x v="0"/>
    <x v="0"/>
    <x v="108"/>
    <x v="0"/>
    <x v="2"/>
    <x v="41"/>
    <x v="707"/>
    <x v="0"/>
  </r>
  <r>
    <x v="733"/>
    <x v="352"/>
    <x v="1"/>
    <x v="13"/>
    <x v="7"/>
    <x v="1257"/>
    <x v="3324"/>
    <x v="5460"/>
    <x v="798"/>
    <x v="1980"/>
    <x v="335"/>
    <x v="0"/>
    <x v="0"/>
    <x v="0"/>
    <x v="342"/>
    <x v="0"/>
    <x v="2"/>
    <x v="41"/>
    <x v="716"/>
    <x v="0"/>
  </r>
  <r>
    <x v="734"/>
    <x v="353"/>
    <x v="1"/>
    <x v="13"/>
    <x v="7"/>
    <x v="778"/>
    <x v="230"/>
    <x v="22"/>
    <x v="404"/>
    <x v="2397"/>
    <x v="158"/>
    <x v="0"/>
    <x v="0"/>
    <x v="0"/>
    <x v="162"/>
    <x v="0"/>
    <x v="2"/>
    <x v="41"/>
    <x v="716"/>
    <x v="0"/>
  </r>
  <r>
    <x v="735"/>
    <x v="354"/>
    <x v="1"/>
    <x v="13"/>
    <x v="7"/>
    <x v="1399"/>
    <x v="2106"/>
    <x v="5253"/>
    <x v="1899"/>
    <x v="1380"/>
    <x v="335"/>
    <x v="0"/>
    <x v="0"/>
    <x v="0"/>
    <x v="342"/>
    <x v="0"/>
    <x v="2"/>
    <x v="41"/>
    <x v="716"/>
    <x v="0"/>
  </r>
  <r>
    <x v="736"/>
    <x v="355"/>
    <x v="1"/>
    <x v="13"/>
    <x v="7"/>
    <x v="1400"/>
    <x v="2227"/>
    <x v="5483"/>
    <x v="1901"/>
    <x v="1039"/>
    <x v="453"/>
    <x v="0"/>
    <x v="0"/>
    <x v="0"/>
    <x v="463"/>
    <x v="0"/>
    <x v="2"/>
    <x v="41"/>
    <x v="716"/>
    <x v="0"/>
  </r>
  <r>
    <x v="737"/>
    <x v="356"/>
    <x v="1"/>
    <x v="13"/>
    <x v="7"/>
    <x v="1905"/>
    <x v="3374"/>
    <x v="5641"/>
    <x v="798"/>
    <x v="1986"/>
    <x v="335"/>
    <x v="0"/>
    <x v="0"/>
    <x v="0"/>
    <x v="342"/>
    <x v="0"/>
    <x v="2"/>
    <x v="41"/>
    <x v="716"/>
    <x v="0"/>
  </r>
  <r>
    <x v="738"/>
    <x v="357"/>
    <x v="1"/>
    <x v="13"/>
    <x v="7"/>
    <x v="2591"/>
    <x v="2233"/>
    <x v="48"/>
    <x v="759"/>
    <x v="1122"/>
    <x v="1"/>
    <x v="0"/>
    <x v="0"/>
    <x v="0"/>
    <x v="1"/>
    <x v="0"/>
    <x v="2"/>
    <x v="41"/>
    <x v="716"/>
    <x v="0"/>
  </r>
  <r>
    <x v="739"/>
    <x v="358"/>
    <x v="1"/>
    <x v="13"/>
    <x v="7"/>
    <x v="1434"/>
    <x v="5427"/>
    <x v="4064"/>
    <x v="3924"/>
    <x v="1695"/>
    <x v="495"/>
    <x v="0"/>
    <x v="10"/>
    <x v="0"/>
    <x v="510"/>
    <x v="0"/>
    <x v="2"/>
    <x v="41"/>
    <x v="716"/>
    <x v="0"/>
  </r>
  <r>
    <x v="740"/>
    <x v="359"/>
    <x v="1"/>
    <x v="13"/>
    <x v="7"/>
    <x v="1414"/>
    <x v="4466"/>
    <x v="931"/>
    <x v="1267"/>
    <x v="1627"/>
    <x v="453"/>
    <x v="0"/>
    <x v="0"/>
    <x v="0"/>
    <x v="463"/>
    <x v="0"/>
    <x v="2"/>
    <x v="41"/>
    <x v="724"/>
    <x v="0"/>
  </r>
  <r>
    <x v="741"/>
    <x v="360"/>
    <x v="1"/>
    <x v="13"/>
    <x v="7"/>
    <x v="550"/>
    <x v="129"/>
    <x v="289"/>
    <x v="1308"/>
    <x v="2221"/>
    <x v="46"/>
    <x v="0"/>
    <x v="0"/>
    <x v="0"/>
    <x v="46"/>
    <x v="0"/>
    <x v="2"/>
    <x v="41"/>
    <x v="730"/>
    <x v="0"/>
  </r>
  <r>
    <x v="742"/>
    <x v="360"/>
    <x v="1"/>
    <x v="13"/>
    <x v="7"/>
    <x v="2533"/>
    <x v="32"/>
    <x v="6162"/>
    <x v="173"/>
    <x v="931"/>
    <x v="158"/>
    <x v="0"/>
    <x v="0"/>
    <x v="0"/>
    <x v="162"/>
    <x v="0"/>
    <x v="2"/>
    <x v="41"/>
    <x v="730"/>
    <x v="0"/>
  </r>
  <r>
    <x v="743"/>
    <x v="360"/>
    <x v="1"/>
    <x v="13"/>
    <x v="7"/>
    <x v="3093"/>
    <x v="813"/>
    <x v="69"/>
    <x v="1102"/>
    <x v="2378"/>
    <x v="380"/>
    <x v="0"/>
    <x v="0"/>
    <x v="0"/>
    <x v="390"/>
    <x v="0"/>
    <x v="2"/>
    <x v="41"/>
    <x v="730"/>
    <x v="0"/>
  </r>
  <r>
    <x v="744"/>
    <x v="365"/>
    <x v="1"/>
    <x v="13"/>
    <x v="7"/>
    <x v="4585"/>
    <x v="78"/>
    <x v="6199"/>
    <x v="1417"/>
    <x v="2183"/>
    <x v="477"/>
    <x v="0"/>
    <x v="0"/>
    <x v="0"/>
    <x v="488"/>
    <x v="0"/>
    <x v="2"/>
    <x v="41"/>
    <x v="730"/>
    <x v="0"/>
  </r>
  <r>
    <x v="745"/>
    <x v="364"/>
    <x v="1"/>
    <x v="13"/>
    <x v="7"/>
    <x v="4584"/>
    <x v="76"/>
    <x v="6197"/>
    <x v="1293"/>
    <x v="2014"/>
    <x v="453"/>
    <x v="0"/>
    <x v="0"/>
    <x v="0"/>
    <x v="463"/>
    <x v="0"/>
    <x v="2"/>
    <x v="41"/>
    <x v="730"/>
    <x v="0"/>
  </r>
  <r>
    <x v="746"/>
    <x v="363"/>
    <x v="1"/>
    <x v="13"/>
    <x v="7"/>
    <x v="4583"/>
    <x v="77"/>
    <x v="6198"/>
    <x v="971"/>
    <x v="2545"/>
    <x v="380"/>
    <x v="0"/>
    <x v="0"/>
    <x v="0"/>
    <x v="390"/>
    <x v="0"/>
    <x v="2"/>
    <x v="41"/>
    <x v="730"/>
    <x v="0"/>
  </r>
  <r>
    <x v="747"/>
    <x v="362"/>
    <x v="1"/>
    <x v="13"/>
    <x v="7"/>
    <x v="3094"/>
    <x v="2310"/>
    <x v="135"/>
    <x v="3967"/>
    <x v="1702"/>
    <x v="9"/>
    <x v="0"/>
    <x v="10"/>
    <x v="0"/>
    <x v="13"/>
    <x v="0"/>
    <x v="2"/>
    <x v="41"/>
    <x v="730"/>
    <x v="0"/>
  </r>
  <r>
    <x v="748"/>
    <x v="361"/>
    <x v="1"/>
    <x v="13"/>
    <x v="7"/>
    <x v="3761"/>
    <x v="2026"/>
    <x v="4724"/>
    <x v="1113"/>
    <x v="2468"/>
    <x v="380"/>
    <x v="0"/>
    <x v="0"/>
    <x v="0"/>
    <x v="390"/>
    <x v="0"/>
    <x v="2"/>
    <x v="41"/>
    <x v="730"/>
    <x v="0"/>
  </r>
  <r>
    <x v="749"/>
    <x v="367"/>
    <x v="1"/>
    <x v="13"/>
    <x v="7"/>
    <x v="1402"/>
    <x v="3935"/>
    <x v="6000"/>
    <x v="3939"/>
    <x v="1700"/>
    <x v="6"/>
    <x v="0"/>
    <x v="0"/>
    <x v="0"/>
    <x v="8"/>
    <x v="0"/>
    <x v="2"/>
    <x v="41"/>
    <x v="730"/>
    <x v="0"/>
  </r>
  <r>
    <x v="750"/>
    <x v="360"/>
    <x v="1"/>
    <x v="13"/>
    <x v="7"/>
    <x v="1408"/>
    <x v="645"/>
    <x v="1116"/>
    <x v="1103"/>
    <x v="2370"/>
    <x v="453"/>
    <x v="0"/>
    <x v="0"/>
    <x v="0"/>
    <x v="463"/>
    <x v="0"/>
    <x v="2"/>
    <x v="41"/>
    <x v="730"/>
    <x v="0"/>
  </r>
  <r>
    <x v="751"/>
    <x v="366"/>
    <x v="1"/>
    <x v="13"/>
    <x v="7"/>
    <x v="3091"/>
    <x v="2309"/>
    <x v="134"/>
    <x v="3584"/>
    <x v="2151"/>
    <x v="13"/>
    <x v="0"/>
    <x v="0"/>
    <x v="0"/>
    <x v="16"/>
    <x v="0"/>
    <x v="2"/>
    <x v="41"/>
    <x v="730"/>
    <x v="0"/>
  </r>
  <r>
    <x v="752"/>
    <x v="368"/>
    <x v="1"/>
    <x v="13"/>
    <x v="7"/>
    <x v="4527"/>
    <x v="4445"/>
    <x v="684"/>
    <x v="1101"/>
    <x v="2376"/>
    <x v="380"/>
    <x v="0"/>
    <x v="0"/>
    <x v="0"/>
    <x v="390"/>
    <x v="0"/>
    <x v="2"/>
    <x v="41"/>
    <x v="730"/>
    <x v="0"/>
  </r>
  <r>
    <x v="753"/>
    <x v="369"/>
    <x v="1"/>
    <x v="13"/>
    <x v="7"/>
    <x v="1223"/>
    <x v="2710"/>
    <x v="846"/>
    <x v="974"/>
    <x v="2550"/>
    <x v="380"/>
    <x v="0"/>
    <x v="0"/>
    <x v="0"/>
    <x v="390"/>
    <x v="0"/>
    <x v="2"/>
    <x v="41"/>
    <x v="730"/>
    <x v="0"/>
  </r>
  <r>
    <x v="754"/>
    <x v="385"/>
    <x v="1"/>
    <x v="13"/>
    <x v="7"/>
    <x v="87"/>
    <x v="5199"/>
    <x v="3828"/>
    <x v="3674"/>
    <x v="1194"/>
    <x v="474"/>
    <x v="0"/>
    <x v="0"/>
    <x v="0"/>
    <x v="486"/>
    <x v="0"/>
    <x v="2"/>
    <x v="41"/>
    <x v="762"/>
    <x v="0"/>
  </r>
  <r>
    <x v="755"/>
    <x v="385"/>
    <x v="1"/>
    <x v="13"/>
    <x v="7"/>
    <x v="86"/>
    <x v="5198"/>
    <x v="3827"/>
    <x v="3913"/>
    <x v="1469"/>
    <x v="486"/>
    <x v="0"/>
    <x v="0"/>
    <x v="0"/>
    <x v="499"/>
    <x v="1"/>
    <x v="2"/>
    <x v="41"/>
    <x v="762"/>
    <x v="0"/>
  </r>
  <r>
    <x v="756"/>
    <x v="385"/>
    <x v="1"/>
    <x v="13"/>
    <x v="7"/>
    <x v="44"/>
    <x v="5200"/>
    <x v="3829"/>
    <x v="5264"/>
    <x v="1358"/>
    <x v="355"/>
    <x v="0"/>
    <x v="0"/>
    <x v="0"/>
    <x v="364"/>
    <x v="1"/>
    <x v="2"/>
    <x v="41"/>
    <x v="762"/>
    <x v="0"/>
  </r>
  <r>
    <x v="757"/>
    <x v="385"/>
    <x v="1"/>
    <x v="13"/>
    <x v="7"/>
    <x v="1"/>
    <x v="5201"/>
    <x v="3830"/>
    <x v="5278"/>
    <x v="1178"/>
    <x v="155"/>
    <x v="0"/>
    <x v="0"/>
    <x v="0"/>
    <x v="179"/>
    <x v="15"/>
    <x v="2"/>
    <x v="41"/>
    <x v="762"/>
    <x v="0"/>
  </r>
  <r>
    <x v="758"/>
    <x v="386"/>
    <x v="1"/>
    <x v="13"/>
    <x v="7"/>
    <x v="1237"/>
    <x v="5267"/>
    <x v="3898"/>
    <x v="3376"/>
    <x v="1864"/>
    <x v="456"/>
    <x v="0"/>
    <x v="0"/>
    <x v="0"/>
    <x v="468"/>
    <x v="1"/>
    <x v="2"/>
    <x v="41"/>
    <x v="762"/>
    <x v="0"/>
  </r>
  <r>
    <x v="759"/>
    <x v="387"/>
    <x v="1"/>
    <x v="13"/>
    <x v="7"/>
    <x v="1250"/>
    <x v="5325"/>
    <x v="3957"/>
    <x v="1803"/>
    <x v="803"/>
    <x v="62"/>
    <x v="0"/>
    <x v="0"/>
    <x v="0"/>
    <x v="108"/>
    <x v="18"/>
    <x v="2"/>
    <x v="41"/>
    <x v="762"/>
    <x v="0"/>
  </r>
  <r>
    <x v="760"/>
    <x v="387"/>
    <x v="1"/>
    <x v="13"/>
    <x v="7"/>
    <x v="1251"/>
    <x v="5324"/>
    <x v="3956"/>
    <x v="3383"/>
    <x v="1673"/>
    <x v="456"/>
    <x v="0"/>
    <x v="0"/>
    <x v="0"/>
    <x v="468"/>
    <x v="1"/>
    <x v="2"/>
    <x v="41"/>
    <x v="762"/>
    <x v="0"/>
  </r>
  <r>
    <x v="761"/>
    <x v="387"/>
    <x v="1"/>
    <x v="13"/>
    <x v="7"/>
    <x v="1252"/>
    <x v="5323"/>
    <x v="3955"/>
    <x v="1198"/>
    <x v="1892"/>
    <x v="477"/>
    <x v="0"/>
    <x v="0"/>
    <x v="0"/>
    <x v="488"/>
    <x v="0"/>
    <x v="2"/>
    <x v="41"/>
    <x v="762"/>
    <x v="0"/>
  </r>
  <r>
    <x v="762"/>
    <x v="373"/>
    <x v="1"/>
    <x v="13"/>
    <x v="7"/>
    <x v="5079"/>
    <x v="5440"/>
    <x v="4077"/>
    <x v="3818"/>
    <x v="1206"/>
    <x v="481"/>
    <x v="0"/>
    <x v="0"/>
    <x v="0"/>
    <x v="493"/>
    <x v="0"/>
    <x v="2"/>
    <x v="41"/>
    <x v="762"/>
    <x v="0"/>
  </r>
  <r>
    <x v="763"/>
    <x v="411"/>
    <x v="1"/>
    <x v="13"/>
    <x v="7"/>
    <x v="4927"/>
    <x v="5636"/>
    <x v="4281"/>
    <x v="1818"/>
    <x v="2235"/>
    <x v="159"/>
    <x v="0"/>
    <x v="0"/>
    <x v="0"/>
    <x v="163"/>
    <x v="0"/>
    <x v="2"/>
    <x v="41"/>
    <x v="762"/>
    <x v="0"/>
  </r>
  <r>
    <x v="764"/>
    <x v="411"/>
    <x v="1"/>
    <x v="13"/>
    <x v="7"/>
    <x v="4930"/>
    <x v="5638"/>
    <x v="4283"/>
    <x v="4041"/>
    <x v="915"/>
    <x v="491"/>
    <x v="0"/>
    <x v="0"/>
    <x v="0"/>
    <x v="3"/>
    <x v="2"/>
    <x v="2"/>
    <x v="41"/>
    <x v="762"/>
    <x v="0"/>
  </r>
  <r>
    <x v="765"/>
    <x v="411"/>
    <x v="1"/>
    <x v="13"/>
    <x v="7"/>
    <x v="4926"/>
    <x v="5631"/>
    <x v="4276"/>
    <x v="5456"/>
    <x v="1243"/>
    <x v="415"/>
    <x v="0"/>
    <x v="1"/>
    <x v="0"/>
    <x v="443"/>
    <x v="46"/>
    <x v="2"/>
    <x v="41"/>
    <x v="762"/>
    <x v="0"/>
  </r>
  <r>
    <x v="766"/>
    <x v="411"/>
    <x v="1"/>
    <x v="13"/>
    <x v="7"/>
    <x v="4933"/>
    <x v="5633"/>
    <x v="4278"/>
    <x v="3110"/>
    <x v="1747"/>
    <x v="443"/>
    <x v="0"/>
    <x v="0"/>
    <x v="0"/>
    <x v="454"/>
    <x v="0"/>
    <x v="2"/>
    <x v="41"/>
    <x v="762"/>
    <x v="0"/>
  </r>
  <r>
    <x v="767"/>
    <x v="411"/>
    <x v="1"/>
    <x v="13"/>
    <x v="7"/>
    <x v="4934"/>
    <x v="5634"/>
    <x v="4279"/>
    <x v="1920"/>
    <x v="941"/>
    <x v="16"/>
    <x v="0"/>
    <x v="0"/>
    <x v="0"/>
    <x v="18"/>
    <x v="0"/>
    <x v="2"/>
    <x v="41"/>
    <x v="762"/>
    <x v="0"/>
  </r>
  <r>
    <x v="768"/>
    <x v="411"/>
    <x v="1"/>
    <x v="13"/>
    <x v="7"/>
    <x v="4932"/>
    <x v="5632"/>
    <x v="4277"/>
    <x v="3882"/>
    <x v="1400"/>
    <x v="473"/>
    <x v="0"/>
    <x v="0"/>
    <x v="0"/>
    <x v="492"/>
    <x v="39"/>
    <x v="2"/>
    <x v="41"/>
    <x v="762"/>
    <x v="0"/>
  </r>
  <r>
    <x v="769"/>
    <x v="411"/>
    <x v="1"/>
    <x v="13"/>
    <x v="7"/>
    <x v="4931"/>
    <x v="5639"/>
    <x v="4284"/>
    <x v="3911"/>
    <x v="1097"/>
    <x v="480"/>
    <x v="0"/>
    <x v="0"/>
    <x v="0"/>
    <x v="500"/>
    <x v="65"/>
    <x v="2"/>
    <x v="41"/>
    <x v="762"/>
    <x v="0"/>
  </r>
  <r>
    <x v="770"/>
    <x v="411"/>
    <x v="1"/>
    <x v="13"/>
    <x v="7"/>
    <x v="4928"/>
    <x v="5637"/>
    <x v="4282"/>
    <x v="1180"/>
    <x v="665"/>
    <x v="453"/>
    <x v="0"/>
    <x v="0"/>
    <x v="0"/>
    <x v="502"/>
    <x v="18"/>
    <x v="2"/>
    <x v="41"/>
    <x v="762"/>
    <x v="0"/>
  </r>
  <r>
    <x v="771"/>
    <x v="411"/>
    <x v="1"/>
    <x v="13"/>
    <x v="7"/>
    <x v="4935"/>
    <x v="5635"/>
    <x v="4280"/>
    <x v="1384"/>
    <x v="868"/>
    <x v="490"/>
    <x v="0"/>
    <x v="0"/>
    <x v="0"/>
    <x v="502"/>
    <x v="0"/>
    <x v="2"/>
    <x v="41"/>
    <x v="762"/>
    <x v="0"/>
  </r>
  <r>
    <x v="772"/>
    <x v="388"/>
    <x v="1"/>
    <x v="13"/>
    <x v="7"/>
    <x v="2445"/>
    <x v="5797"/>
    <x v="4452"/>
    <x v="717"/>
    <x v="2034"/>
    <x v="453"/>
    <x v="0"/>
    <x v="0"/>
    <x v="0"/>
    <x v="463"/>
    <x v="0"/>
    <x v="2"/>
    <x v="41"/>
    <x v="762"/>
    <x v="0"/>
  </r>
  <r>
    <x v="773"/>
    <x v="388"/>
    <x v="1"/>
    <x v="13"/>
    <x v="7"/>
    <x v="2439"/>
    <x v="5791"/>
    <x v="4446"/>
    <x v="5386"/>
    <x v="1225"/>
    <x v="347"/>
    <x v="0"/>
    <x v="0"/>
    <x v="0"/>
    <x v="372"/>
    <x v="33"/>
    <x v="2"/>
    <x v="41"/>
    <x v="762"/>
    <x v="0"/>
  </r>
  <r>
    <x v="774"/>
    <x v="388"/>
    <x v="1"/>
    <x v="13"/>
    <x v="7"/>
    <x v="2444"/>
    <x v="5796"/>
    <x v="4451"/>
    <x v="1784"/>
    <x v="1866"/>
    <x v="16"/>
    <x v="0"/>
    <x v="0"/>
    <x v="0"/>
    <x v="32"/>
    <x v="1"/>
    <x v="2"/>
    <x v="41"/>
    <x v="762"/>
    <x v="0"/>
  </r>
  <r>
    <x v="775"/>
    <x v="388"/>
    <x v="1"/>
    <x v="13"/>
    <x v="7"/>
    <x v="2446"/>
    <x v="5798"/>
    <x v="4453"/>
    <x v="1359"/>
    <x v="510"/>
    <x v="421"/>
    <x v="0"/>
    <x v="0"/>
    <x v="0"/>
    <x v="463"/>
    <x v="1"/>
    <x v="2"/>
    <x v="41"/>
    <x v="762"/>
    <x v="0"/>
  </r>
  <r>
    <x v="776"/>
    <x v="388"/>
    <x v="1"/>
    <x v="13"/>
    <x v="7"/>
    <x v="2441"/>
    <x v="5793"/>
    <x v="4448"/>
    <x v="4057"/>
    <x v="912"/>
    <x v="480"/>
    <x v="0"/>
    <x v="0"/>
    <x v="0"/>
    <x v="504"/>
    <x v="72"/>
    <x v="2"/>
    <x v="41"/>
    <x v="762"/>
    <x v="0"/>
  </r>
  <r>
    <x v="777"/>
    <x v="388"/>
    <x v="1"/>
    <x v="13"/>
    <x v="7"/>
    <x v="2442"/>
    <x v="5794"/>
    <x v="4449"/>
    <x v="4118"/>
    <x v="1412"/>
    <x v="474"/>
    <x v="0"/>
    <x v="0"/>
    <x v="0"/>
    <x v="498"/>
    <x v="70"/>
    <x v="2"/>
    <x v="41"/>
    <x v="762"/>
    <x v="0"/>
  </r>
  <r>
    <x v="778"/>
    <x v="388"/>
    <x v="1"/>
    <x v="13"/>
    <x v="7"/>
    <x v="2443"/>
    <x v="5795"/>
    <x v="4450"/>
    <x v="3017"/>
    <x v="1868"/>
    <x v="401"/>
    <x v="0"/>
    <x v="0"/>
    <x v="0"/>
    <x v="436"/>
    <x v="56"/>
    <x v="2"/>
    <x v="41"/>
    <x v="762"/>
    <x v="0"/>
  </r>
  <r>
    <x v="779"/>
    <x v="388"/>
    <x v="1"/>
    <x v="13"/>
    <x v="7"/>
    <x v="2447"/>
    <x v="5799"/>
    <x v="4454"/>
    <x v="1210"/>
    <x v="1118"/>
    <x v="335"/>
    <x v="0"/>
    <x v="0"/>
    <x v="0"/>
    <x v="390"/>
    <x v="1"/>
    <x v="2"/>
    <x v="41"/>
    <x v="762"/>
    <x v="0"/>
  </r>
  <r>
    <x v="780"/>
    <x v="388"/>
    <x v="1"/>
    <x v="13"/>
    <x v="7"/>
    <x v="2440"/>
    <x v="5792"/>
    <x v="4447"/>
    <x v="5253"/>
    <x v="1344"/>
    <x v="201"/>
    <x v="0"/>
    <x v="0"/>
    <x v="0"/>
    <x v="270"/>
    <x v="63"/>
    <x v="2"/>
    <x v="41"/>
    <x v="762"/>
    <x v="0"/>
  </r>
  <r>
    <x v="781"/>
    <x v="390"/>
    <x v="1"/>
    <x v="13"/>
    <x v="7"/>
    <x v="2167"/>
    <x v="1159"/>
    <x v="4908"/>
    <x v="3369"/>
    <x v="1438"/>
    <x v="452"/>
    <x v="0"/>
    <x v="0"/>
    <x v="0"/>
    <x v="462"/>
    <x v="0"/>
    <x v="2"/>
    <x v="41"/>
    <x v="762"/>
    <x v="0"/>
  </r>
  <r>
    <x v="782"/>
    <x v="379"/>
    <x v="1"/>
    <x v="13"/>
    <x v="7"/>
    <x v="1308"/>
    <x v="2711"/>
    <x v="4735"/>
    <x v="135"/>
    <x v="1636"/>
    <x v="158"/>
    <x v="0"/>
    <x v="0"/>
    <x v="0"/>
    <x v="162"/>
    <x v="0"/>
    <x v="2"/>
    <x v="41"/>
    <x v="762"/>
    <x v="0"/>
  </r>
  <r>
    <x v="783"/>
    <x v="391"/>
    <x v="1"/>
    <x v="13"/>
    <x v="7"/>
    <x v="2636"/>
    <x v="957"/>
    <x v="4851"/>
    <x v="896"/>
    <x v="1238"/>
    <x v="453"/>
    <x v="0"/>
    <x v="0"/>
    <x v="0"/>
    <x v="463"/>
    <x v="0"/>
    <x v="2"/>
    <x v="41"/>
    <x v="762"/>
    <x v="0"/>
  </r>
  <r>
    <x v="784"/>
    <x v="370"/>
    <x v="1"/>
    <x v="13"/>
    <x v="7"/>
    <x v="1305"/>
    <x v="1358"/>
    <x v="4778"/>
    <x v="1812"/>
    <x v="908"/>
    <x v="46"/>
    <x v="0"/>
    <x v="0"/>
    <x v="0"/>
    <x v="46"/>
    <x v="0"/>
    <x v="2"/>
    <x v="41"/>
    <x v="762"/>
    <x v="0"/>
  </r>
  <r>
    <x v="785"/>
    <x v="389"/>
    <x v="1"/>
    <x v="13"/>
    <x v="7"/>
    <x v="1347"/>
    <x v="641"/>
    <x v="1115"/>
    <x v="1112"/>
    <x v="1146"/>
    <x v="265"/>
    <x v="0"/>
    <x v="0"/>
    <x v="0"/>
    <x v="264"/>
    <x v="0"/>
    <x v="2"/>
    <x v="41"/>
    <x v="762"/>
    <x v="0"/>
  </r>
  <r>
    <x v="786"/>
    <x v="390"/>
    <x v="1"/>
    <x v="13"/>
    <x v="7"/>
    <x v="2165"/>
    <x v="1158"/>
    <x v="4907"/>
    <x v="1686"/>
    <x v="713"/>
    <x v="62"/>
    <x v="0"/>
    <x v="0"/>
    <x v="0"/>
    <x v="61"/>
    <x v="0"/>
    <x v="2"/>
    <x v="41"/>
    <x v="762"/>
    <x v="0"/>
  </r>
  <r>
    <x v="787"/>
    <x v="378"/>
    <x v="1"/>
    <x v="13"/>
    <x v="7"/>
    <x v="1307"/>
    <x v="3322"/>
    <x v="4734"/>
    <x v="135"/>
    <x v="1652"/>
    <x v="158"/>
    <x v="0"/>
    <x v="0"/>
    <x v="0"/>
    <x v="162"/>
    <x v="0"/>
    <x v="2"/>
    <x v="41"/>
    <x v="762"/>
    <x v="0"/>
  </r>
  <r>
    <x v="788"/>
    <x v="380"/>
    <x v="1"/>
    <x v="13"/>
    <x v="7"/>
    <x v="1309"/>
    <x v="2724"/>
    <x v="4736"/>
    <x v="134"/>
    <x v="1639"/>
    <x v="158"/>
    <x v="0"/>
    <x v="0"/>
    <x v="0"/>
    <x v="162"/>
    <x v="0"/>
    <x v="2"/>
    <x v="41"/>
    <x v="762"/>
    <x v="0"/>
  </r>
  <r>
    <x v="789"/>
    <x v="410"/>
    <x v="1"/>
    <x v="13"/>
    <x v="7"/>
    <x v="1345"/>
    <x v="20"/>
    <x v="332"/>
    <x v="1099"/>
    <x v="1130"/>
    <x v="158"/>
    <x v="0"/>
    <x v="0"/>
    <x v="0"/>
    <x v="162"/>
    <x v="0"/>
    <x v="2"/>
    <x v="41"/>
    <x v="762"/>
    <x v="0"/>
  </r>
  <r>
    <x v="790"/>
    <x v="410"/>
    <x v="1"/>
    <x v="13"/>
    <x v="7"/>
    <x v="1336"/>
    <x v="1601"/>
    <x v="4876"/>
    <x v="1259"/>
    <x v="1103"/>
    <x v="490"/>
    <x v="0"/>
    <x v="0"/>
    <x v="0"/>
    <x v="502"/>
    <x v="0"/>
    <x v="2"/>
    <x v="41"/>
    <x v="762"/>
    <x v="0"/>
  </r>
  <r>
    <x v="791"/>
    <x v="370"/>
    <x v="1"/>
    <x v="13"/>
    <x v="7"/>
    <x v="0"/>
    <x v="722"/>
    <x v="6179"/>
    <x v="133"/>
    <x v="1656"/>
    <x v="1"/>
    <x v="0"/>
    <x v="0"/>
    <x v="0"/>
    <x v="1"/>
    <x v="0"/>
    <x v="2"/>
    <x v="41"/>
    <x v="762"/>
    <x v="0"/>
  </r>
  <r>
    <x v="792"/>
    <x v="392"/>
    <x v="1"/>
    <x v="13"/>
    <x v="7"/>
    <x v="4722"/>
    <x v="314"/>
    <x v="406"/>
    <x v="718"/>
    <x v="1101"/>
    <x v="335"/>
    <x v="0"/>
    <x v="0"/>
    <x v="0"/>
    <x v="342"/>
    <x v="0"/>
    <x v="2"/>
    <x v="41"/>
    <x v="762"/>
    <x v="0"/>
  </r>
  <r>
    <x v="793"/>
    <x v="372"/>
    <x v="1"/>
    <x v="13"/>
    <x v="7"/>
    <x v="4694"/>
    <x v="324"/>
    <x v="997"/>
    <x v="1130"/>
    <x v="1850"/>
    <x v="265"/>
    <x v="0"/>
    <x v="0"/>
    <x v="0"/>
    <x v="264"/>
    <x v="0"/>
    <x v="2"/>
    <x v="41"/>
    <x v="762"/>
    <x v="0"/>
  </r>
  <r>
    <x v="794"/>
    <x v="376"/>
    <x v="1"/>
    <x v="13"/>
    <x v="7"/>
    <x v="1865"/>
    <x v="723"/>
    <x v="996"/>
    <x v="1146"/>
    <x v="1083"/>
    <x v="31"/>
    <x v="0"/>
    <x v="0"/>
    <x v="0"/>
    <x v="32"/>
    <x v="0"/>
    <x v="2"/>
    <x v="41"/>
    <x v="762"/>
    <x v="0"/>
  </r>
  <r>
    <x v="795"/>
    <x v="410"/>
    <x v="1"/>
    <x v="13"/>
    <x v="7"/>
    <x v="1306"/>
    <x v="148"/>
    <x v="267"/>
    <x v="135"/>
    <x v="1636"/>
    <x v="158"/>
    <x v="0"/>
    <x v="0"/>
    <x v="0"/>
    <x v="162"/>
    <x v="0"/>
    <x v="2"/>
    <x v="41"/>
    <x v="762"/>
    <x v="0"/>
  </r>
  <r>
    <x v="796"/>
    <x v="370"/>
    <x v="1"/>
    <x v="13"/>
    <x v="7"/>
    <x v="4693"/>
    <x v="132"/>
    <x v="6215"/>
    <x v="882"/>
    <x v="1908"/>
    <x v="265"/>
    <x v="0"/>
    <x v="0"/>
    <x v="0"/>
    <x v="264"/>
    <x v="0"/>
    <x v="2"/>
    <x v="41"/>
    <x v="762"/>
    <x v="0"/>
  </r>
  <r>
    <x v="797"/>
    <x v="370"/>
    <x v="1"/>
    <x v="13"/>
    <x v="7"/>
    <x v="1426"/>
    <x v="1120"/>
    <x v="581"/>
    <x v="4509"/>
    <x v="1141"/>
    <x v="21"/>
    <x v="0"/>
    <x v="0"/>
    <x v="0"/>
    <x v="38"/>
    <x v="6"/>
    <x v="2"/>
    <x v="41"/>
    <x v="762"/>
    <x v="0"/>
  </r>
  <r>
    <x v="798"/>
    <x v="406"/>
    <x v="1"/>
    <x v="13"/>
    <x v="7"/>
    <x v="4695"/>
    <x v="52"/>
    <x v="6255"/>
    <x v="1265"/>
    <x v="1710"/>
    <x v="158"/>
    <x v="0"/>
    <x v="0"/>
    <x v="0"/>
    <x v="162"/>
    <x v="0"/>
    <x v="2"/>
    <x v="41"/>
    <x v="762"/>
    <x v="0"/>
  </r>
  <r>
    <x v="799"/>
    <x v="370"/>
    <x v="1"/>
    <x v="13"/>
    <x v="7"/>
    <x v="1329"/>
    <x v="1082"/>
    <x v="4777"/>
    <x v="3622"/>
    <x v="1147"/>
    <x v="462"/>
    <x v="0"/>
    <x v="0"/>
    <x v="0"/>
    <x v="469"/>
    <x v="0"/>
    <x v="2"/>
    <x v="41"/>
    <x v="762"/>
    <x v="0"/>
  </r>
  <r>
    <x v="800"/>
    <x v="390"/>
    <x v="1"/>
    <x v="13"/>
    <x v="7"/>
    <x v="2164"/>
    <x v="1157"/>
    <x v="4906"/>
    <x v="1665"/>
    <x v="936"/>
    <x v="16"/>
    <x v="0"/>
    <x v="0"/>
    <x v="0"/>
    <x v="18"/>
    <x v="0"/>
    <x v="2"/>
    <x v="41"/>
    <x v="762"/>
    <x v="0"/>
  </r>
  <r>
    <x v="801"/>
    <x v="371"/>
    <x v="1"/>
    <x v="13"/>
    <x v="7"/>
    <x v="1416"/>
    <x v="3763"/>
    <x v="5748"/>
    <x v="1629"/>
    <x v="972"/>
    <x v="147"/>
    <x v="0"/>
    <x v="0"/>
    <x v="0"/>
    <x v="150"/>
    <x v="0"/>
    <x v="2"/>
    <x v="41"/>
    <x v="762"/>
    <x v="0"/>
  </r>
  <r>
    <x v="802"/>
    <x v="377"/>
    <x v="1"/>
    <x v="13"/>
    <x v="7"/>
    <x v="2227"/>
    <x v="325"/>
    <x v="998"/>
    <x v="1349"/>
    <x v="1146"/>
    <x v="380"/>
    <x v="0"/>
    <x v="0"/>
    <x v="0"/>
    <x v="390"/>
    <x v="0"/>
    <x v="2"/>
    <x v="41"/>
    <x v="762"/>
    <x v="0"/>
  </r>
  <r>
    <x v="803"/>
    <x v="370"/>
    <x v="1"/>
    <x v="13"/>
    <x v="7"/>
    <x v="2228"/>
    <x v="538"/>
    <x v="6276"/>
    <x v="1630"/>
    <x v="1009"/>
    <x v="16"/>
    <x v="0"/>
    <x v="0"/>
    <x v="0"/>
    <x v="18"/>
    <x v="0"/>
    <x v="2"/>
    <x v="41"/>
    <x v="762"/>
    <x v="0"/>
  </r>
  <r>
    <x v="804"/>
    <x v="381"/>
    <x v="1"/>
    <x v="13"/>
    <x v="7"/>
    <x v="1310"/>
    <x v="3321"/>
    <x v="4733"/>
    <x v="135"/>
    <x v="1652"/>
    <x v="158"/>
    <x v="0"/>
    <x v="0"/>
    <x v="0"/>
    <x v="162"/>
    <x v="0"/>
    <x v="2"/>
    <x v="41"/>
    <x v="762"/>
    <x v="0"/>
  </r>
  <r>
    <x v="805"/>
    <x v="408"/>
    <x v="1"/>
    <x v="13"/>
    <x v="7"/>
    <x v="5079"/>
    <x v="0"/>
    <x v="4623"/>
    <x v="5304"/>
    <x v="896"/>
    <x v="280"/>
    <x v="0"/>
    <x v="0"/>
    <x v="0"/>
    <x v="314"/>
    <x v="40"/>
    <x v="2"/>
    <x v="41"/>
    <x v="762"/>
    <x v="0"/>
  </r>
  <r>
    <x v="806"/>
    <x v="412"/>
    <x v="1"/>
    <x v="13"/>
    <x v="7"/>
    <x v="4971"/>
    <x v="0"/>
    <x v="4636"/>
    <x v="3941"/>
    <x v="1105"/>
    <x v="484"/>
    <x v="0"/>
    <x v="0"/>
    <x v="0"/>
    <x v="504"/>
    <x v="49"/>
    <x v="2"/>
    <x v="41"/>
    <x v="762"/>
    <x v="0"/>
  </r>
  <r>
    <x v="807"/>
    <x v="412"/>
    <x v="1"/>
    <x v="13"/>
    <x v="7"/>
    <x v="4972"/>
    <x v="0"/>
    <x v="4637"/>
    <x v="3916"/>
    <x v="899"/>
    <x v="494"/>
    <x v="0"/>
    <x v="0"/>
    <x v="0"/>
    <x v="507"/>
    <x v="1"/>
    <x v="2"/>
    <x v="41"/>
    <x v="762"/>
    <x v="0"/>
  </r>
  <r>
    <x v="808"/>
    <x v="412"/>
    <x v="1"/>
    <x v="13"/>
    <x v="7"/>
    <x v="4974"/>
    <x v="0"/>
    <x v="4639"/>
    <x v="3110"/>
    <x v="1747"/>
    <x v="443"/>
    <x v="0"/>
    <x v="0"/>
    <x v="0"/>
    <x v="454"/>
    <x v="0"/>
    <x v="2"/>
    <x v="41"/>
    <x v="762"/>
    <x v="0"/>
  </r>
  <r>
    <x v="809"/>
    <x v="412"/>
    <x v="1"/>
    <x v="13"/>
    <x v="7"/>
    <x v="4973"/>
    <x v="0"/>
    <x v="4638"/>
    <x v="3881"/>
    <x v="1401"/>
    <x v="474"/>
    <x v="0"/>
    <x v="0"/>
    <x v="0"/>
    <x v="492"/>
    <x v="29"/>
    <x v="2"/>
    <x v="41"/>
    <x v="762"/>
    <x v="0"/>
  </r>
  <r>
    <x v="810"/>
    <x v="412"/>
    <x v="1"/>
    <x v="13"/>
    <x v="7"/>
    <x v="4975"/>
    <x v="0"/>
    <x v="4640"/>
    <x v="1385"/>
    <x v="866"/>
    <x v="490"/>
    <x v="0"/>
    <x v="0"/>
    <x v="0"/>
    <x v="502"/>
    <x v="0"/>
    <x v="2"/>
    <x v="41"/>
    <x v="762"/>
    <x v="0"/>
  </r>
  <r>
    <x v="811"/>
    <x v="412"/>
    <x v="1"/>
    <x v="13"/>
    <x v="7"/>
    <x v="4970"/>
    <x v="0"/>
    <x v="4635"/>
    <x v="5097"/>
    <x v="1397"/>
    <x v="178"/>
    <x v="0"/>
    <x v="0"/>
    <x v="0"/>
    <x v="195"/>
    <x v="9"/>
    <x v="2"/>
    <x v="41"/>
    <x v="762"/>
    <x v="0"/>
  </r>
  <r>
    <x v="812"/>
    <x v="374"/>
    <x v="1"/>
    <x v="13"/>
    <x v="7"/>
    <x v="1304"/>
    <x v="2161"/>
    <x v="2255"/>
    <x v="5215"/>
    <x v="1346"/>
    <x v="205"/>
    <x v="0"/>
    <x v="0"/>
    <x v="0"/>
    <x v="234"/>
    <x v="27"/>
    <x v="2"/>
    <x v="41"/>
    <x v="762"/>
    <x v="0"/>
  </r>
  <r>
    <x v="813"/>
    <x v="375"/>
    <x v="1"/>
    <x v="13"/>
    <x v="7"/>
    <x v="229"/>
    <x v="3087"/>
    <x v="3046"/>
    <x v="3843"/>
    <x v="1115"/>
    <x v="484"/>
    <x v="0"/>
    <x v="0"/>
    <x v="0"/>
    <x v="497"/>
    <x v="0"/>
    <x v="2"/>
    <x v="41"/>
    <x v="762"/>
    <x v="0"/>
  </r>
  <r>
    <x v="814"/>
    <x v="375"/>
    <x v="1"/>
    <x v="13"/>
    <x v="7"/>
    <x v="224"/>
    <x v="3088"/>
    <x v="3047"/>
    <x v="1843"/>
    <x v="1785"/>
    <x v="62"/>
    <x v="0"/>
    <x v="0"/>
    <x v="0"/>
    <x v="61"/>
    <x v="0"/>
    <x v="2"/>
    <x v="41"/>
    <x v="762"/>
    <x v="0"/>
  </r>
  <r>
    <x v="815"/>
    <x v="375"/>
    <x v="1"/>
    <x v="13"/>
    <x v="7"/>
    <x v="228"/>
    <x v="3091"/>
    <x v="3050"/>
    <x v="1139"/>
    <x v="1025"/>
    <x v="453"/>
    <x v="0"/>
    <x v="0"/>
    <x v="0"/>
    <x v="463"/>
    <x v="0"/>
    <x v="2"/>
    <x v="41"/>
    <x v="762"/>
    <x v="0"/>
  </r>
  <r>
    <x v="816"/>
    <x v="375"/>
    <x v="1"/>
    <x v="13"/>
    <x v="7"/>
    <x v="227"/>
    <x v="3092"/>
    <x v="3051"/>
    <x v="900"/>
    <x v="1001"/>
    <x v="380"/>
    <x v="0"/>
    <x v="0"/>
    <x v="0"/>
    <x v="390"/>
    <x v="0"/>
    <x v="2"/>
    <x v="41"/>
    <x v="762"/>
    <x v="0"/>
  </r>
  <r>
    <x v="817"/>
    <x v="375"/>
    <x v="1"/>
    <x v="13"/>
    <x v="7"/>
    <x v="226"/>
    <x v="3086"/>
    <x v="3045"/>
    <x v="5379"/>
    <x v="978"/>
    <x v="451"/>
    <x v="0"/>
    <x v="17"/>
    <x v="0"/>
    <x v="467"/>
    <x v="0"/>
    <x v="2"/>
    <x v="41"/>
    <x v="762"/>
    <x v="0"/>
  </r>
  <r>
    <x v="818"/>
    <x v="375"/>
    <x v="1"/>
    <x v="13"/>
    <x v="7"/>
    <x v="232"/>
    <x v="3094"/>
    <x v="3053"/>
    <x v="1386"/>
    <x v="865"/>
    <x v="490"/>
    <x v="0"/>
    <x v="0"/>
    <x v="0"/>
    <x v="502"/>
    <x v="0"/>
    <x v="2"/>
    <x v="41"/>
    <x v="762"/>
    <x v="0"/>
  </r>
  <r>
    <x v="819"/>
    <x v="375"/>
    <x v="1"/>
    <x v="13"/>
    <x v="7"/>
    <x v="225"/>
    <x v="3093"/>
    <x v="3052"/>
    <x v="135"/>
    <x v="1636"/>
    <x v="265"/>
    <x v="0"/>
    <x v="0"/>
    <x v="0"/>
    <x v="264"/>
    <x v="0"/>
    <x v="2"/>
    <x v="41"/>
    <x v="762"/>
    <x v="0"/>
  </r>
  <r>
    <x v="820"/>
    <x v="375"/>
    <x v="1"/>
    <x v="13"/>
    <x v="7"/>
    <x v="231"/>
    <x v="3089"/>
    <x v="3048"/>
    <x v="1344"/>
    <x v="752"/>
    <x v="490"/>
    <x v="0"/>
    <x v="0"/>
    <x v="0"/>
    <x v="502"/>
    <x v="0"/>
    <x v="2"/>
    <x v="41"/>
    <x v="762"/>
    <x v="0"/>
  </r>
  <r>
    <x v="821"/>
    <x v="375"/>
    <x v="1"/>
    <x v="13"/>
    <x v="7"/>
    <x v="230"/>
    <x v="3090"/>
    <x v="3049"/>
    <x v="1259"/>
    <x v="1103"/>
    <x v="490"/>
    <x v="0"/>
    <x v="0"/>
    <x v="0"/>
    <x v="502"/>
    <x v="0"/>
    <x v="2"/>
    <x v="41"/>
    <x v="762"/>
    <x v="0"/>
  </r>
  <r>
    <x v="822"/>
    <x v="382"/>
    <x v="1"/>
    <x v="13"/>
    <x v="7"/>
    <x v="504"/>
    <x v="3021"/>
    <x v="3009"/>
    <x v="4760"/>
    <x v="1268"/>
    <x v="113"/>
    <x v="0"/>
    <x v="0"/>
    <x v="0"/>
    <x v="115"/>
    <x v="0"/>
    <x v="2"/>
    <x v="41"/>
    <x v="762"/>
    <x v="0"/>
  </r>
  <r>
    <x v="823"/>
    <x v="382"/>
    <x v="1"/>
    <x v="13"/>
    <x v="7"/>
    <x v="517"/>
    <x v="3025"/>
    <x v="3016"/>
    <x v="1393"/>
    <x v="786"/>
    <x v="477"/>
    <x v="0"/>
    <x v="0"/>
    <x v="0"/>
    <x v="502"/>
    <x v="1"/>
    <x v="2"/>
    <x v="41"/>
    <x v="762"/>
    <x v="0"/>
  </r>
  <r>
    <x v="824"/>
    <x v="382"/>
    <x v="1"/>
    <x v="13"/>
    <x v="7"/>
    <x v="508"/>
    <x v="3030"/>
    <x v="3010"/>
    <x v="4751"/>
    <x v="1331"/>
    <x v="104"/>
    <x v="0"/>
    <x v="0"/>
    <x v="0"/>
    <x v="112"/>
    <x v="29"/>
    <x v="2"/>
    <x v="41"/>
    <x v="762"/>
    <x v="0"/>
  </r>
  <r>
    <x v="825"/>
    <x v="382"/>
    <x v="1"/>
    <x v="13"/>
    <x v="7"/>
    <x v="516"/>
    <x v="3032"/>
    <x v="3015"/>
    <x v="1450"/>
    <x v="1399"/>
    <x v="453"/>
    <x v="0"/>
    <x v="0"/>
    <x v="0"/>
    <x v="463"/>
    <x v="0"/>
    <x v="2"/>
    <x v="41"/>
    <x v="762"/>
    <x v="0"/>
  </r>
  <r>
    <x v="826"/>
    <x v="382"/>
    <x v="1"/>
    <x v="13"/>
    <x v="7"/>
    <x v="512"/>
    <x v="3031"/>
    <x v="3013"/>
    <x v="3077"/>
    <x v="1847"/>
    <x v="396"/>
    <x v="0"/>
    <x v="1"/>
    <x v="0"/>
    <x v="419"/>
    <x v="18"/>
    <x v="2"/>
    <x v="41"/>
    <x v="762"/>
    <x v="0"/>
  </r>
  <r>
    <x v="827"/>
    <x v="382"/>
    <x v="1"/>
    <x v="13"/>
    <x v="7"/>
    <x v="515"/>
    <x v="3024"/>
    <x v="3014"/>
    <x v="1764"/>
    <x v="1714"/>
    <x v="62"/>
    <x v="0"/>
    <x v="0"/>
    <x v="0"/>
    <x v="61"/>
    <x v="0"/>
    <x v="2"/>
    <x v="41"/>
    <x v="762"/>
    <x v="0"/>
  </r>
  <r>
    <x v="828"/>
    <x v="382"/>
    <x v="1"/>
    <x v="13"/>
    <x v="7"/>
    <x v="511"/>
    <x v="3023"/>
    <x v="3012"/>
    <x v="3581"/>
    <x v="1066"/>
    <x v="460"/>
    <x v="0"/>
    <x v="0"/>
    <x v="0"/>
    <x v="469"/>
    <x v="1"/>
    <x v="2"/>
    <x v="41"/>
    <x v="762"/>
    <x v="0"/>
  </r>
  <r>
    <x v="829"/>
    <x v="382"/>
    <x v="1"/>
    <x v="13"/>
    <x v="7"/>
    <x v="509"/>
    <x v="3022"/>
    <x v="3011"/>
    <x v="3676"/>
    <x v="1538"/>
    <x v="463"/>
    <x v="0"/>
    <x v="0"/>
    <x v="0"/>
    <x v="484"/>
    <x v="39"/>
    <x v="2"/>
    <x v="41"/>
    <x v="762"/>
    <x v="0"/>
  </r>
  <r>
    <x v="830"/>
    <x v="383"/>
    <x v="1"/>
    <x v="13"/>
    <x v="7"/>
    <x v="509"/>
    <x v="3034"/>
    <x v="3020"/>
    <x v="5040"/>
    <x v="1300"/>
    <x v="137"/>
    <x v="0"/>
    <x v="0"/>
    <x v="0"/>
    <x v="159"/>
    <x v="12"/>
    <x v="2"/>
    <x v="41"/>
    <x v="762"/>
    <x v="0"/>
  </r>
  <r>
    <x v="831"/>
    <x v="383"/>
    <x v="1"/>
    <x v="13"/>
    <x v="7"/>
    <x v="515"/>
    <x v="3036"/>
    <x v="3023"/>
    <x v="1128"/>
    <x v="1844"/>
    <x v="335"/>
    <x v="0"/>
    <x v="0"/>
    <x v="0"/>
    <x v="342"/>
    <x v="0"/>
    <x v="2"/>
    <x v="41"/>
    <x v="762"/>
    <x v="0"/>
  </r>
  <r>
    <x v="832"/>
    <x v="383"/>
    <x v="1"/>
    <x v="13"/>
    <x v="7"/>
    <x v="512"/>
    <x v="3035"/>
    <x v="3022"/>
    <x v="1273"/>
    <x v="1719"/>
    <x v="490"/>
    <x v="0"/>
    <x v="0"/>
    <x v="0"/>
    <x v="502"/>
    <x v="0"/>
    <x v="2"/>
    <x v="41"/>
    <x v="762"/>
    <x v="0"/>
  </r>
  <r>
    <x v="833"/>
    <x v="383"/>
    <x v="1"/>
    <x v="13"/>
    <x v="7"/>
    <x v="511"/>
    <x v="3038"/>
    <x v="3021"/>
    <x v="1823"/>
    <x v="2445"/>
    <x v="170"/>
    <x v="0"/>
    <x v="0"/>
    <x v="0"/>
    <x v="173"/>
    <x v="0"/>
    <x v="2"/>
    <x v="41"/>
    <x v="762"/>
    <x v="0"/>
  </r>
  <r>
    <x v="834"/>
    <x v="383"/>
    <x v="1"/>
    <x v="13"/>
    <x v="7"/>
    <x v="504"/>
    <x v="3037"/>
    <x v="3018"/>
    <x v="5263"/>
    <x v="1357"/>
    <x v="356"/>
    <x v="0"/>
    <x v="0"/>
    <x v="0"/>
    <x v="364"/>
    <x v="0"/>
    <x v="2"/>
    <x v="41"/>
    <x v="762"/>
    <x v="0"/>
  </r>
  <r>
    <x v="835"/>
    <x v="383"/>
    <x v="1"/>
    <x v="13"/>
    <x v="7"/>
    <x v="508"/>
    <x v="3033"/>
    <x v="3019"/>
    <x v="5057"/>
    <x v="1955"/>
    <x v="210"/>
    <x v="0"/>
    <x v="8"/>
    <x v="0"/>
    <x v="228"/>
    <x v="0"/>
    <x v="2"/>
    <x v="41"/>
    <x v="762"/>
    <x v="0"/>
  </r>
  <r>
    <x v="836"/>
    <x v="384"/>
    <x v="1"/>
    <x v="13"/>
    <x v="7"/>
    <x v="1"/>
    <x v="5210"/>
    <x v="3839"/>
    <x v="5279"/>
    <x v="1123"/>
    <x v="260"/>
    <x v="0"/>
    <x v="0"/>
    <x v="0"/>
    <x v="278"/>
    <x v="15"/>
    <x v="2"/>
    <x v="41"/>
    <x v="762"/>
    <x v="0"/>
  </r>
  <r>
    <x v="837"/>
    <x v="384"/>
    <x v="1"/>
    <x v="13"/>
    <x v="7"/>
    <x v="89"/>
    <x v="5207"/>
    <x v="3836"/>
    <x v="1825"/>
    <x v="2440"/>
    <x v="170"/>
    <x v="0"/>
    <x v="0"/>
    <x v="0"/>
    <x v="173"/>
    <x v="0"/>
    <x v="2"/>
    <x v="41"/>
    <x v="762"/>
    <x v="0"/>
  </r>
  <r>
    <x v="838"/>
    <x v="384"/>
    <x v="1"/>
    <x v="13"/>
    <x v="7"/>
    <x v="44"/>
    <x v="5209"/>
    <x v="3838"/>
    <x v="5265"/>
    <x v="1359"/>
    <x v="356"/>
    <x v="0"/>
    <x v="0"/>
    <x v="0"/>
    <x v="364"/>
    <x v="0"/>
    <x v="2"/>
    <x v="41"/>
    <x v="762"/>
    <x v="0"/>
  </r>
  <r>
    <x v="839"/>
    <x v="384"/>
    <x v="1"/>
    <x v="13"/>
    <x v="7"/>
    <x v="91"/>
    <x v="5206"/>
    <x v="3835"/>
    <x v="1273"/>
    <x v="1719"/>
    <x v="490"/>
    <x v="0"/>
    <x v="0"/>
    <x v="0"/>
    <x v="502"/>
    <x v="0"/>
    <x v="2"/>
    <x v="41"/>
    <x v="762"/>
    <x v="0"/>
  </r>
  <r>
    <x v="840"/>
    <x v="384"/>
    <x v="1"/>
    <x v="13"/>
    <x v="7"/>
    <x v="87"/>
    <x v="5211"/>
    <x v="3840"/>
    <x v="4306"/>
    <x v="1458"/>
    <x v="495"/>
    <x v="0"/>
    <x v="0"/>
    <x v="0"/>
    <x v="510"/>
    <x v="18"/>
    <x v="2"/>
    <x v="41"/>
    <x v="762"/>
    <x v="0"/>
  </r>
  <r>
    <x v="841"/>
    <x v="384"/>
    <x v="1"/>
    <x v="13"/>
    <x v="7"/>
    <x v="110"/>
    <x v="5205"/>
    <x v="3834"/>
    <x v="1128"/>
    <x v="1844"/>
    <x v="335"/>
    <x v="0"/>
    <x v="0"/>
    <x v="0"/>
    <x v="342"/>
    <x v="0"/>
    <x v="2"/>
    <x v="41"/>
    <x v="762"/>
    <x v="0"/>
  </r>
  <r>
    <x v="842"/>
    <x v="384"/>
    <x v="1"/>
    <x v="13"/>
    <x v="7"/>
    <x v="86"/>
    <x v="5208"/>
    <x v="3837"/>
    <x v="5057"/>
    <x v="1955"/>
    <x v="210"/>
    <x v="0"/>
    <x v="8"/>
    <x v="0"/>
    <x v="228"/>
    <x v="0"/>
    <x v="2"/>
    <x v="41"/>
    <x v="762"/>
    <x v="0"/>
  </r>
  <r>
    <x v="843"/>
    <x v="393"/>
    <x v="1"/>
    <x v="13"/>
    <x v="7"/>
    <x v="3175"/>
    <x v="3071"/>
    <x v="2981"/>
    <x v="5227"/>
    <x v="1153"/>
    <x v="220"/>
    <x v="0"/>
    <x v="0"/>
    <x v="0"/>
    <x v="234"/>
    <x v="11"/>
    <x v="2"/>
    <x v="41"/>
    <x v="762"/>
    <x v="0"/>
  </r>
  <r>
    <x v="844"/>
    <x v="393"/>
    <x v="1"/>
    <x v="13"/>
    <x v="7"/>
    <x v="3181"/>
    <x v="3067"/>
    <x v="2976"/>
    <x v="1290"/>
    <x v="1082"/>
    <x v="453"/>
    <x v="0"/>
    <x v="0"/>
    <x v="0"/>
    <x v="463"/>
    <x v="0"/>
    <x v="2"/>
    <x v="41"/>
    <x v="762"/>
    <x v="0"/>
  </r>
  <r>
    <x v="845"/>
    <x v="393"/>
    <x v="1"/>
    <x v="13"/>
    <x v="7"/>
    <x v="3177"/>
    <x v="3072"/>
    <x v="2982"/>
    <x v="5340"/>
    <x v="1197"/>
    <x v="307"/>
    <x v="0"/>
    <x v="0"/>
    <x v="0"/>
    <x v="330"/>
    <x v="27"/>
    <x v="2"/>
    <x v="41"/>
    <x v="762"/>
    <x v="0"/>
  </r>
  <r>
    <x v="846"/>
    <x v="393"/>
    <x v="1"/>
    <x v="13"/>
    <x v="7"/>
    <x v="3172"/>
    <x v="3070"/>
    <x v="2980"/>
    <x v="4894"/>
    <x v="1371"/>
    <x v="54"/>
    <x v="0"/>
    <x v="1"/>
    <x v="0"/>
    <x v="107"/>
    <x v="22"/>
    <x v="2"/>
    <x v="41"/>
    <x v="762"/>
    <x v="0"/>
  </r>
  <r>
    <x v="847"/>
    <x v="393"/>
    <x v="1"/>
    <x v="13"/>
    <x v="7"/>
    <x v="3182"/>
    <x v="3068"/>
    <x v="2978"/>
    <x v="4161"/>
    <x v="1488"/>
    <x v="486"/>
    <x v="0"/>
    <x v="0"/>
    <x v="0"/>
    <x v="504"/>
    <x v="39"/>
    <x v="2"/>
    <x v="41"/>
    <x v="762"/>
    <x v="0"/>
  </r>
  <r>
    <x v="848"/>
    <x v="393"/>
    <x v="1"/>
    <x v="13"/>
    <x v="7"/>
    <x v="3180"/>
    <x v="3073"/>
    <x v="2977"/>
    <x v="3334"/>
    <x v="1622"/>
    <x v="454"/>
    <x v="0"/>
    <x v="1"/>
    <x v="0"/>
    <x v="466"/>
    <x v="0"/>
    <x v="2"/>
    <x v="41"/>
    <x v="762"/>
    <x v="0"/>
  </r>
  <r>
    <x v="849"/>
    <x v="393"/>
    <x v="1"/>
    <x v="13"/>
    <x v="7"/>
    <x v="3171"/>
    <x v="3069"/>
    <x v="2979"/>
    <x v="4858"/>
    <x v="1239"/>
    <x v="150"/>
    <x v="0"/>
    <x v="0"/>
    <x v="0"/>
    <x v="161"/>
    <x v="65"/>
    <x v="2"/>
    <x v="41"/>
    <x v="762"/>
    <x v="0"/>
  </r>
  <r>
    <x v="850"/>
    <x v="394"/>
    <x v="1"/>
    <x v="13"/>
    <x v="7"/>
    <x v="1813"/>
    <x v="2722"/>
    <x v="2263"/>
    <x v="1348"/>
    <x v="1142"/>
    <x v="2"/>
    <x v="0"/>
    <x v="0"/>
    <x v="0"/>
    <x v="2"/>
    <x v="0"/>
    <x v="2"/>
    <x v="41"/>
    <x v="762"/>
    <x v="0"/>
  </r>
  <r>
    <x v="851"/>
    <x v="394"/>
    <x v="1"/>
    <x v="13"/>
    <x v="7"/>
    <x v="1814"/>
    <x v="2718"/>
    <x v="2264"/>
    <x v="3931"/>
    <x v="1327"/>
    <x v="484"/>
    <x v="0"/>
    <x v="0"/>
    <x v="0"/>
    <x v="507"/>
    <x v="65"/>
    <x v="2"/>
    <x v="41"/>
    <x v="762"/>
    <x v="0"/>
  </r>
  <r>
    <x v="852"/>
    <x v="394"/>
    <x v="1"/>
    <x v="13"/>
    <x v="7"/>
    <x v="1812"/>
    <x v="2717"/>
    <x v="2262"/>
    <x v="3736"/>
    <x v="1073"/>
    <x v="482"/>
    <x v="0"/>
    <x v="0"/>
    <x v="0"/>
    <x v="494"/>
    <x v="0"/>
    <x v="2"/>
    <x v="41"/>
    <x v="762"/>
    <x v="0"/>
  </r>
  <r>
    <x v="853"/>
    <x v="394"/>
    <x v="1"/>
    <x v="13"/>
    <x v="7"/>
    <x v="1815"/>
    <x v="2719"/>
    <x v="2265"/>
    <x v="1386"/>
    <x v="865"/>
    <x v="490"/>
    <x v="0"/>
    <x v="0"/>
    <x v="0"/>
    <x v="502"/>
    <x v="0"/>
    <x v="2"/>
    <x v="41"/>
    <x v="762"/>
    <x v="0"/>
  </r>
  <r>
    <x v="854"/>
    <x v="394"/>
    <x v="1"/>
    <x v="13"/>
    <x v="7"/>
    <x v="1807"/>
    <x v="2714"/>
    <x v="2257"/>
    <x v="4508"/>
    <x v="1079"/>
    <x v="38"/>
    <x v="0"/>
    <x v="0"/>
    <x v="0"/>
    <x v="54"/>
    <x v="70"/>
    <x v="2"/>
    <x v="41"/>
    <x v="762"/>
    <x v="0"/>
  </r>
  <r>
    <x v="855"/>
    <x v="394"/>
    <x v="1"/>
    <x v="13"/>
    <x v="7"/>
    <x v="1809"/>
    <x v="2715"/>
    <x v="2259"/>
    <x v="5159"/>
    <x v="1274"/>
    <x v="199"/>
    <x v="0"/>
    <x v="0"/>
    <x v="0"/>
    <x v="222"/>
    <x v="20"/>
    <x v="2"/>
    <x v="41"/>
    <x v="762"/>
    <x v="0"/>
  </r>
  <r>
    <x v="856"/>
    <x v="394"/>
    <x v="1"/>
    <x v="13"/>
    <x v="7"/>
    <x v="1810"/>
    <x v="2716"/>
    <x v="2260"/>
    <x v="3234"/>
    <x v="1675"/>
    <x v="452"/>
    <x v="0"/>
    <x v="0"/>
    <x v="0"/>
    <x v="464"/>
    <x v="1"/>
    <x v="2"/>
    <x v="41"/>
    <x v="762"/>
    <x v="0"/>
  </r>
  <r>
    <x v="857"/>
    <x v="394"/>
    <x v="1"/>
    <x v="13"/>
    <x v="7"/>
    <x v="1811"/>
    <x v="2721"/>
    <x v="2261"/>
    <x v="1139"/>
    <x v="1025"/>
    <x v="453"/>
    <x v="0"/>
    <x v="0"/>
    <x v="0"/>
    <x v="463"/>
    <x v="0"/>
    <x v="2"/>
    <x v="41"/>
    <x v="762"/>
    <x v="0"/>
  </r>
  <r>
    <x v="858"/>
    <x v="394"/>
    <x v="1"/>
    <x v="13"/>
    <x v="7"/>
    <x v="1816"/>
    <x v="2723"/>
    <x v="2266"/>
    <x v="1486"/>
    <x v="1319"/>
    <x v="421"/>
    <x v="0"/>
    <x v="0"/>
    <x v="0"/>
    <x v="463"/>
    <x v="1"/>
    <x v="2"/>
    <x v="41"/>
    <x v="762"/>
    <x v="0"/>
  </r>
  <r>
    <x v="859"/>
    <x v="394"/>
    <x v="1"/>
    <x v="13"/>
    <x v="7"/>
    <x v="1808"/>
    <x v="2720"/>
    <x v="2258"/>
    <x v="1813"/>
    <x v="966"/>
    <x v="159"/>
    <x v="0"/>
    <x v="0"/>
    <x v="0"/>
    <x v="163"/>
    <x v="0"/>
    <x v="2"/>
    <x v="41"/>
    <x v="762"/>
    <x v="0"/>
  </r>
  <r>
    <x v="860"/>
    <x v="394"/>
    <x v="1"/>
    <x v="13"/>
    <x v="7"/>
    <x v="1298"/>
    <x v="2290"/>
    <x v="5447"/>
    <x v="4330"/>
    <x v="1648"/>
    <x v="84"/>
    <x v="0"/>
    <x v="0"/>
    <x v="0"/>
    <x v="81"/>
    <x v="0"/>
    <x v="2"/>
    <x v="41"/>
    <x v="762"/>
    <x v="0"/>
  </r>
  <r>
    <x v="861"/>
    <x v="395"/>
    <x v="1"/>
    <x v="13"/>
    <x v="7"/>
    <x v="1314"/>
    <x v="2712"/>
    <x v="2510"/>
    <x v="4592"/>
    <x v="1464"/>
    <x v="35"/>
    <x v="0"/>
    <x v="1"/>
    <x v="0"/>
    <x v="57"/>
    <x v="10"/>
    <x v="2"/>
    <x v="41"/>
    <x v="762"/>
    <x v="0"/>
  </r>
  <r>
    <x v="862"/>
    <x v="395"/>
    <x v="1"/>
    <x v="13"/>
    <x v="7"/>
    <x v="1312"/>
    <x v="2713"/>
    <x v="2509"/>
    <x v="4884"/>
    <x v="1323"/>
    <x v="124"/>
    <x v="0"/>
    <x v="1"/>
    <x v="0"/>
    <x v="143"/>
    <x v="9"/>
    <x v="2"/>
    <x v="41"/>
    <x v="762"/>
    <x v="0"/>
  </r>
  <r>
    <x v="863"/>
    <x v="396"/>
    <x v="1"/>
    <x v="13"/>
    <x v="7"/>
    <x v="1313"/>
    <x v="5442"/>
    <x v="4079"/>
    <x v="5131"/>
    <x v="1341"/>
    <x v="183"/>
    <x v="0"/>
    <x v="0"/>
    <x v="0"/>
    <x v="206"/>
    <x v="13"/>
    <x v="2"/>
    <x v="41"/>
    <x v="762"/>
    <x v="0"/>
  </r>
  <r>
    <x v="864"/>
    <x v="396"/>
    <x v="1"/>
    <x v="13"/>
    <x v="7"/>
    <x v="1333"/>
    <x v="5444"/>
    <x v="4081"/>
    <x v="3719"/>
    <x v="1107"/>
    <x v="479"/>
    <x v="0"/>
    <x v="0"/>
    <x v="0"/>
    <x v="493"/>
    <x v="18"/>
    <x v="2"/>
    <x v="41"/>
    <x v="762"/>
    <x v="0"/>
  </r>
  <r>
    <x v="865"/>
    <x v="396"/>
    <x v="1"/>
    <x v="13"/>
    <x v="7"/>
    <x v="1319"/>
    <x v="5441"/>
    <x v="4078"/>
    <x v="5336"/>
    <x v="1242"/>
    <x v="280"/>
    <x v="0"/>
    <x v="1"/>
    <x v="0"/>
    <x v="307"/>
    <x v="32"/>
    <x v="2"/>
    <x v="41"/>
    <x v="762"/>
    <x v="0"/>
  </r>
  <r>
    <x v="866"/>
    <x v="396"/>
    <x v="1"/>
    <x v="13"/>
    <x v="7"/>
    <x v="1346"/>
    <x v="5447"/>
    <x v="4084"/>
    <x v="1809"/>
    <x v="2459"/>
    <x v="181"/>
    <x v="0"/>
    <x v="0"/>
    <x v="0"/>
    <x v="184"/>
    <x v="0"/>
    <x v="2"/>
    <x v="41"/>
    <x v="762"/>
    <x v="0"/>
  </r>
  <r>
    <x v="867"/>
    <x v="396"/>
    <x v="1"/>
    <x v="13"/>
    <x v="7"/>
    <x v="1300"/>
    <x v="5448"/>
    <x v="4085"/>
    <x v="1707"/>
    <x v="977"/>
    <x v="134"/>
    <x v="0"/>
    <x v="0"/>
    <x v="0"/>
    <x v="137"/>
    <x v="0"/>
    <x v="2"/>
    <x v="41"/>
    <x v="762"/>
    <x v="0"/>
  </r>
  <r>
    <x v="868"/>
    <x v="396"/>
    <x v="1"/>
    <x v="13"/>
    <x v="7"/>
    <x v="1301"/>
    <x v="5443"/>
    <x v="4080"/>
    <x v="4500"/>
    <x v="1012"/>
    <x v="43"/>
    <x v="0"/>
    <x v="0"/>
    <x v="0"/>
    <x v="54"/>
    <x v="49"/>
    <x v="2"/>
    <x v="41"/>
    <x v="762"/>
    <x v="0"/>
  </r>
  <r>
    <x v="869"/>
    <x v="396"/>
    <x v="1"/>
    <x v="13"/>
    <x v="7"/>
    <x v="1326"/>
    <x v="5445"/>
    <x v="4082"/>
    <x v="3362"/>
    <x v="1657"/>
    <x v="392"/>
    <x v="0"/>
    <x v="0"/>
    <x v="0"/>
    <x v="405"/>
    <x v="1"/>
    <x v="2"/>
    <x v="41"/>
    <x v="762"/>
    <x v="0"/>
  </r>
  <r>
    <x v="870"/>
    <x v="396"/>
    <x v="1"/>
    <x v="13"/>
    <x v="7"/>
    <x v="1338"/>
    <x v="5450"/>
    <x v="4087"/>
    <x v="1373"/>
    <x v="737"/>
    <x v="453"/>
    <x v="0"/>
    <x v="0"/>
    <x v="0"/>
    <x v="488"/>
    <x v="1"/>
    <x v="2"/>
    <x v="41"/>
    <x v="762"/>
    <x v="0"/>
  </r>
  <r>
    <x v="871"/>
    <x v="396"/>
    <x v="1"/>
    <x v="13"/>
    <x v="7"/>
    <x v="1322"/>
    <x v="5446"/>
    <x v="4083"/>
    <x v="3116"/>
    <x v="1755"/>
    <x v="443"/>
    <x v="0"/>
    <x v="0"/>
    <x v="0"/>
    <x v="454"/>
    <x v="0"/>
    <x v="2"/>
    <x v="41"/>
    <x v="762"/>
    <x v="0"/>
  </r>
  <r>
    <x v="872"/>
    <x v="396"/>
    <x v="1"/>
    <x v="13"/>
    <x v="7"/>
    <x v="1332"/>
    <x v="5449"/>
    <x v="4086"/>
    <x v="1570"/>
    <x v="1443"/>
    <x v="2"/>
    <x v="0"/>
    <x v="0"/>
    <x v="0"/>
    <x v="18"/>
    <x v="1"/>
    <x v="2"/>
    <x v="41"/>
    <x v="762"/>
    <x v="0"/>
  </r>
  <r>
    <x v="873"/>
    <x v="397"/>
    <x v="1"/>
    <x v="13"/>
    <x v="7"/>
    <x v="1424"/>
    <x v="5456"/>
    <x v="4093"/>
    <x v="5104"/>
    <x v="1318"/>
    <x v="157"/>
    <x v="0"/>
    <x v="0"/>
    <x v="0"/>
    <x v="181"/>
    <x v="15"/>
    <x v="2"/>
    <x v="41"/>
    <x v="762"/>
    <x v="0"/>
  </r>
  <r>
    <x v="874"/>
    <x v="397"/>
    <x v="1"/>
    <x v="13"/>
    <x v="7"/>
    <x v="1423"/>
    <x v="5455"/>
    <x v="4092"/>
    <x v="3731"/>
    <x v="754"/>
    <x v="486"/>
    <x v="0"/>
    <x v="0"/>
    <x v="0"/>
    <x v="499"/>
    <x v="1"/>
    <x v="2"/>
    <x v="41"/>
    <x v="762"/>
    <x v="0"/>
  </r>
  <r>
    <x v="875"/>
    <x v="397"/>
    <x v="1"/>
    <x v="13"/>
    <x v="7"/>
    <x v="1425"/>
    <x v="5457"/>
    <x v="4094"/>
    <x v="5219"/>
    <x v="1064"/>
    <x v="194"/>
    <x v="0"/>
    <x v="0"/>
    <x v="0"/>
    <x v="210"/>
    <x v="9"/>
    <x v="2"/>
    <x v="41"/>
    <x v="762"/>
    <x v="0"/>
  </r>
  <r>
    <x v="876"/>
    <x v="397"/>
    <x v="1"/>
    <x v="13"/>
    <x v="7"/>
    <x v="1422"/>
    <x v="5454"/>
    <x v="4091"/>
    <x v="3732"/>
    <x v="1551"/>
    <x v="470"/>
    <x v="0"/>
    <x v="0"/>
    <x v="0"/>
    <x v="484"/>
    <x v="1"/>
    <x v="2"/>
    <x v="41"/>
    <x v="762"/>
    <x v="0"/>
  </r>
  <r>
    <x v="877"/>
    <x v="397"/>
    <x v="1"/>
    <x v="13"/>
    <x v="7"/>
    <x v="1420"/>
    <x v="5452"/>
    <x v="4089"/>
    <x v="1168"/>
    <x v="715"/>
    <x v="2"/>
    <x v="0"/>
    <x v="0"/>
    <x v="0"/>
    <x v="2"/>
    <x v="0"/>
    <x v="2"/>
    <x v="41"/>
    <x v="762"/>
    <x v="0"/>
  </r>
  <r>
    <x v="878"/>
    <x v="397"/>
    <x v="1"/>
    <x v="13"/>
    <x v="7"/>
    <x v="1421"/>
    <x v="5453"/>
    <x v="4090"/>
    <x v="3193"/>
    <x v="1824"/>
    <x v="440"/>
    <x v="0"/>
    <x v="0"/>
    <x v="0"/>
    <x v="447"/>
    <x v="0"/>
    <x v="2"/>
    <x v="41"/>
    <x v="762"/>
    <x v="0"/>
  </r>
  <r>
    <x v="879"/>
    <x v="398"/>
    <x v="1"/>
    <x v="13"/>
    <x v="7"/>
    <x v="1418"/>
    <x v="628"/>
    <x v="1438"/>
    <x v="3826"/>
    <x v="1212"/>
    <x v="478"/>
    <x v="0"/>
    <x v="0"/>
    <x v="0"/>
    <x v="489"/>
    <x v="0"/>
    <x v="2"/>
    <x v="41"/>
    <x v="762"/>
    <x v="0"/>
  </r>
  <r>
    <x v="880"/>
    <x v="399"/>
    <x v="1"/>
    <x v="13"/>
    <x v="7"/>
    <x v="5133"/>
    <x v="5417"/>
    <x v="4054"/>
    <x v="3869"/>
    <x v="1387"/>
    <x v="474"/>
    <x v="0"/>
    <x v="0"/>
    <x v="0"/>
    <x v="490"/>
    <x v="18"/>
    <x v="2"/>
    <x v="41"/>
    <x v="762"/>
    <x v="0"/>
  </r>
  <r>
    <x v="881"/>
    <x v="399"/>
    <x v="1"/>
    <x v="13"/>
    <x v="7"/>
    <x v="5132"/>
    <x v="5416"/>
    <x v="4053"/>
    <x v="3912"/>
    <x v="1098"/>
    <x v="481"/>
    <x v="0"/>
    <x v="0"/>
    <x v="0"/>
    <x v="499"/>
    <x v="49"/>
    <x v="2"/>
    <x v="41"/>
    <x v="762"/>
    <x v="0"/>
  </r>
  <r>
    <x v="882"/>
    <x v="399"/>
    <x v="1"/>
    <x v="13"/>
    <x v="7"/>
    <x v="5100"/>
    <x v="5424"/>
    <x v="4061"/>
    <x v="1817"/>
    <x v="919"/>
    <x v="134"/>
    <x v="0"/>
    <x v="0"/>
    <x v="0"/>
    <x v="137"/>
    <x v="0"/>
    <x v="2"/>
    <x v="41"/>
    <x v="762"/>
    <x v="0"/>
  </r>
  <r>
    <x v="883"/>
    <x v="399"/>
    <x v="1"/>
    <x v="13"/>
    <x v="7"/>
    <x v="5110"/>
    <x v="5414"/>
    <x v="4051"/>
    <x v="5223"/>
    <x v="1328"/>
    <x v="224"/>
    <x v="0"/>
    <x v="0"/>
    <x v="0"/>
    <x v="244"/>
    <x v="20"/>
    <x v="2"/>
    <x v="41"/>
    <x v="762"/>
    <x v="0"/>
  </r>
  <r>
    <x v="884"/>
    <x v="399"/>
    <x v="1"/>
    <x v="13"/>
    <x v="7"/>
    <x v="5137"/>
    <x v="5426"/>
    <x v="4063"/>
    <x v="1972"/>
    <x v="2216"/>
    <x v="181"/>
    <x v="0"/>
    <x v="0"/>
    <x v="0"/>
    <x v="184"/>
    <x v="0"/>
    <x v="2"/>
    <x v="41"/>
    <x v="762"/>
    <x v="0"/>
  </r>
  <r>
    <x v="885"/>
    <x v="399"/>
    <x v="1"/>
    <x v="13"/>
    <x v="7"/>
    <x v="5134"/>
    <x v="5418"/>
    <x v="4055"/>
    <x v="3663"/>
    <x v="1705"/>
    <x v="418"/>
    <x v="0"/>
    <x v="0"/>
    <x v="0"/>
    <x v="444"/>
    <x v="39"/>
    <x v="2"/>
    <x v="41"/>
    <x v="762"/>
    <x v="0"/>
  </r>
  <r>
    <x v="886"/>
    <x v="399"/>
    <x v="1"/>
    <x v="13"/>
    <x v="7"/>
    <x v="5121"/>
    <x v="5415"/>
    <x v="4052"/>
    <x v="3915"/>
    <x v="900"/>
    <x v="491"/>
    <x v="0"/>
    <x v="0"/>
    <x v="0"/>
    <x v="507"/>
    <x v="29"/>
    <x v="2"/>
    <x v="41"/>
    <x v="762"/>
    <x v="0"/>
  </r>
  <r>
    <x v="887"/>
    <x v="399"/>
    <x v="1"/>
    <x v="13"/>
    <x v="7"/>
    <x v="5101"/>
    <x v="5423"/>
    <x v="4060"/>
    <x v="1357"/>
    <x v="753"/>
    <x v="490"/>
    <x v="0"/>
    <x v="0"/>
    <x v="0"/>
    <x v="502"/>
    <x v="0"/>
    <x v="2"/>
    <x v="41"/>
    <x v="762"/>
    <x v="0"/>
  </r>
  <r>
    <x v="888"/>
    <x v="399"/>
    <x v="1"/>
    <x v="13"/>
    <x v="7"/>
    <x v="5103"/>
    <x v="5425"/>
    <x v="4062"/>
    <x v="1259"/>
    <x v="1103"/>
    <x v="490"/>
    <x v="0"/>
    <x v="0"/>
    <x v="0"/>
    <x v="502"/>
    <x v="0"/>
    <x v="2"/>
    <x v="41"/>
    <x v="762"/>
    <x v="0"/>
  </r>
  <r>
    <x v="889"/>
    <x v="399"/>
    <x v="1"/>
    <x v="13"/>
    <x v="7"/>
    <x v="5136"/>
    <x v="5419"/>
    <x v="4056"/>
    <x v="2729"/>
    <x v="940"/>
    <x v="134"/>
    <x v="0"/>
    <x v="0"/>
    <x v="0"/>
    <x v="184"/>
    <x v="39"/>
    <x v="2"/>
    <x v="41"/>
    <x v="762"/>
    <x v="0"/>
  </r>
  <r>
    <x v="890"/>
    <x v="399"/>
    <x v="1"/>
    <x v="13"/>
    <x v="7"/>
    <x v="5098"/>
    <x v="5413"/>
    <x v="4050"/>
    <x v="5323"/>
    <x v="1205"/>
    <x v="271"/>
    <x v="0"/>
    <x v="1"/>
    <x v="0"/>
    <x v="288"/>
    <x v="20"/>
    <x v="2"/>
    <x v="41"/>
    <x v="762"/>
    <x v="0"/>
  </r>
  <r>
    <x v="891"/>
    <x v="399"/>
    <x v="1"/>
    <x v="13"/>
    <x v="7"/>
    <x v="5135"/>
    <x v="5420"/>
    <x v="4057"/>
    <x v="3110"/>
    <x v="1747"/>
    <x v="443"/>
    <x v="0"/>
    <x v="0"/>
    <x v="0"/>
    <x v="454"/>
    <x v="0"/>
    <x v="2"/>
    <x v="41"/>
    <x v="762"/>
    <x v="0"/>
  </r>
  <r>
    <x v="892"/>
    <x v="399"/>
    <x v="1"/>
    <x v="13"/>
    <x v="7"/>
    <x v="5102"/>
    <x v="5421"/>
    <x v="4058"/>
    <x v="1386"/>
    <x v="865"/>
    <x v="490"/>
    <x v="0"/>
    <x v="0"/>
    <x v="0"/>
    <x v="502"/>
    <x v="0"/>
    <x v="2"/>
    <x v="41"/>
    <x v="762"/>
    <x v="0"/>
  </r>
  <r>
    <x v="893"/>
    <x v="399"/>
    <x v="1"/>
    <x v="13"/>
    <x v="7"/>
    <x v="5104"/>
    <x v="5422"/>
    <x v="4059"/>
    <x v="135"/>
    <x v="1636"/>
    <x v="265"/>
    <x v="0"/>
    <x v="0"/>
    <x v="0"/>
    <x v="264"/>
    <x v="0"/>
    <x v="2"/>
    <x v="41"/>
    <x v="762"/>
    <x v="0"/>
  </r>
  <r>
    <x v="894"/>
    <x v="400"/>
    <x v="1"/>
    <x v="13"/>
    <x v="7"/>
    <x v="1339"/>
    <x v="4805"/>
    <x v="3262"/>
    <x v="1344"/>
    <x v="751"/>
    <x v="490"/>
    <x v="0"/>
    <x v="0"/>
    <x v="0"/>
    <x v="502"/>
    <x v="0"/>
    <x v="2"/>
    <x v="41"/>
    <x v="762"/>
    <x v="0"/>
  </r>
  <r>
    <x v="895"/>
    <x v="400"/>
    <x v="1"/>
    <x v="13"/>
    <x v="7"/>
    <x v="1302"/>
    <x v="4808"/>
    <x v="3265"/>
    <x v="1808"/>
    <x v="902"/>
    <x v="134"/>
    <x v="0"/>
    <x v="0"/>
    <x v="0"/>
    <x v="137"/>
    <x v="0"/>
    <x v="2"/>
    <x v="41"/>
    <x v="762"/>
    <x v="0"/>
  </r>
  <r>
    <x v="896"/>
    <x v="400"/>
    <x v="1"/>
    <x v="13"/>
    <x v="7"/>
    <x v="1306"/>
    <x v="4803"/>
    <x v="3260"/>
    <x v="135"/>
    <x v="1636"/>
    <x v="265"/>
    <x v="0"/>
    <x v="0"/>
    <x v="0"/>
    <x v="264"/>
    <x v="0"/>
    <x v="2"/>
    <x v="41"/>
    <x v="762"/>
    <x v="0"/>
  </r>
  <r>
    <x v="897"/>
    <x v="400"/>
    <x v="1"/>
    <x v="13"/>
    <x v="7"/>
    <x v="1346"/>
    <x v="4807"/>
    <x v="3264"/>
    <x v="1814"/>
    <x v="2481"/>
    <x v="170"/>
    <x v="0"/>
    <x v="0"/>
    <x v="0"/>
    <x v="173"/>
    <x v="0"/>
    <x v="2"/>
    <x v="41"/>
    <x v="762"/>
    <x v="0"/>
  </r>
  <r>
    <x v="898"/>
    <x v="400"/>
    <x v="1"/>
    <x v="13"/>
    <x v="7"/>
    <x v="1340"/>
    <x v="4806"/>
    <x v="3263"/>
    <x v="1386"/>
    <x v="889"/>
    <x v="477"/>
    <x v="0"/>
    <x v="0"/>
    <x v="0"/>
    <x v="502"/>
    <x v="1"/>
    <x v="2"/>
    <x v="41"/>
    <x v="762"/>
    <x v="0"/>
  </r>
  <r>
    <x v="899"/>
    <x v="400"/>
    <x v="1"/>
    <x v="13"/>
    <x v="7"/>
    <x v="1334"/>
    <x v="4799"/>
    <x v="3256"/>
    <x v="3775"/>
    <x v="1439"/>
    <x v="467"/>
    <x v="0"/>
    <x v="0"/>
    <x v="0"/>
    <x v="486"/>
    <x v="39"/>
    <x v="2"/>
    <x v="41"/>
    <x v="762"/>
    <x v="0"/>
  </r>
  <r>
    <x v="900"/>
    <x v="400"/>
    <x v="1"/>
    <x v="13"/>
    <x v="7"/>
    <x v="1327"/>
    <x v="4797"/>
    <x v="3254"/>
    <x v="3557"/>
    <x v="1043"/>
    <x v="452"/>
    <x v="0"/>
    <x v="0"/>
    <x v="0"/>
    <x v="468"/>
    <x v="29"/>
    <x v="2"/>
    <x v="41"/>
    <x v="762"/>
    <x v="0"/>
  </r>
  <r>
    <x v="901"/>
    <x v="400"/>
    <x v="1"/>
    <x v="13"/>
    <x v="7"/>
    <x v="1344"/>
    <x v="4800"/>
    <x v="3257"/>
    <x v="4164"/>
    <x v="968"/>
    <x v="502"/>
    <x v="0"/>
    <x v="0"/>
    <x v="0"/>
    <x v="8"/>
    <x v="49"/>
    <x v="2"/>
    <x v="41"/>
    <x v="762"/>
    <x v="0"/>
  </r>
  <r>
    <x v="902"/>
    <x v="400"/>
    <x v="1"/>
    <x v="13"/>
    <x v="7"/>
    <x v="1321"/>
    <x v="4796"/>
    <x v="3253"/>
    <x v="3110"/>
    <x v="1747"/>
    <x v="443"/>
    <x v="0"/>
    <x v="0"/>
    <x v="0"/>
    <x v="454"/>
    <x v="0"/>
    <x v="2"/>
    <x v="41"/>
    <x v="762"/>
    <x v="0"/>
  </r>
  <r>
    <x v="903"/>
    <x v="400"/>
    <x v="1"/>
    <x v="13"/>
    <x v="7"/>
    <x v="1316"/>
    <x v="4801"/>
    <x v="3258"/>
    <x v="5192"/>
    <x v="1343"/>
    <x v="186"/>
    <x v="0"/>
    <x v="0"/>
    <x v="0"/>
    <x v="234"/>
    <x v="45"/>
    <x v="2"/>
    <x v="41"/>
    <x v="762"/>
    <x v="0"/>
  </r>
  <r>
    <x v="904"/>
    <x v="400"/>
    <x v="1"/>
    <x v="13"/>
    <x v="7"/>
    <x v="1320"/>
    <x v="4802"/>
    <x v="3259"/>
    <x v="5342"/>
    <x v="1216"/>
    <x v="284"/>
    <x v="0"/>
    <x v="1"/>
    <x v="0"/>
    <x v="304"/>
    <x v="23"/>
    <x v="2"/>
    <x v="41"/>
    <x v="762"/>
    <x v="0"/>
  </r>
  <r>
    <x v="905"/>
    <x v="400"/>
    <x v="1"/>
    <x v="13"/>
    <x v="7"/>
    <x v="1336"/>
    <x v="4804"/>
    <x v="3261"/>
    <x v="1259"/>
    <x v="1103"/>
    <x v="490"/>
    <x v="0"/>
    <x v="0"/>
    <x v="0"/>
    <x v="502"/>
    <x v="0"/>
    <x v="2"/>
    <x v="41"/>
    <x v="762"/>
    <x v="0"/>
  </r>
  <r>
    <x v="906"/>
    <x v="400"/>
    <x v="1"/>
    <x v="13"/>
    <x v="7"/>
    <x v="1328"/>
    <x v="4798"/>
    <x v="3255"/>
    <x v="3587"/>
    <x v="1628"/>
    <x v="408"/>
    <x v="0"/>
    <x v="0"/>
    <x v="0"/>
    <x v="427"/>
    <x v="18"/>
    <x v="2"/>
    <x v="41"/>
    <x v="762"/>
    <x v="0"/>
  </r>
  <r>
    <x v="907"/>
    <x v="401"/>
    <x v="1"/>
    <x v="13"/>
    <x v="7"/>
    <x v="2462"/>
    <x v="3658"/>
    <x v="3121"/>
    <x v="1345"/>
    <x v="750"/>
    <x v="490"/>
    <x v="0"/>
    <x v="0"/>
    <x v="0"/>
    <x v="502"/>
    <x v="0"/>
    <x v="2"/>
    <x v="41"/>
    <x v="762"/>
    <x v="0"/>
  </r>
  <r>
    <x v="908"/>
    <x v="401"/>
    <x v="1"/>
    <x v="13"/>
    <x v="7"/>
    <x v="2457"/>
    <x v="3661"/>
    <x v="3119"/>
    <x v="1646"/>
    <x v="1034"/>
    <x v="134"/>
    <x v="0"/>
    <x v="0"/>
    <x v="0"/>
    <x v="137"/>
    <x v="0"/>
    <x v="2"/>
    <x v="41"/>
    <x v="762"/>
    <x v="0"/>
  </r>
  <r>
    <x v="909"/>
    <x v="401"/>
    <x v="1"/>
    <x v="13"/>
    <x v="7"/>
    <x v="1135"/>
    <x v="3656"/>
    <x v="3118"/>
    <x v="3733"/>
    <x v="1450"/>
    <x v="460"/>
    <x v="0"/>
    <x v="0"/>
    <x v="0"/>
    <x v="482"/>
    <x v="49"/>
    <x v="2"/>
    <x v="41"/>
    <x v="762"/>
    <x v="0"/>
  </r>
  <r>
    <x v="910"/>
    <x v="401"/>
    <x v="1"/>
    <x v="13"/>
    <x v="7"/>
    <x v="2460"/>
    <x v="3655"/>
    <x v="3117"/>
    <x v="3810"/>
    <x v="864"/>
    <x v="483"/>
    <x v="0"/>
    <x v="0"/>
    <x v="0"/>
    <x v="498"/>
    <x v="18"/>
    <x v="2"/>
    <x v="41"/>
    <x v="762"/>
    <x v="0"/>
  </r>
  <r>
    <x v="911"/>
    <x v="401"/>
    <x v="1"/>
    <x v="13"/>
    <x v="7"/>
    <x v="2461"/>
    <x v="3657"/>
    <x v="3120"/>
    <x v="1386"/>
    <x v="865"/>
    <x v="490"/>
    <x v="0"/>
    <x v="0"/>
    <x v="0"/>
    <x v="2"/>
    <x v="1"/>
    <x v="2"/>
    <x v="41"/>
    <x v="762"/>
    <x v="0"/>
  </r>
  <r>
    <x v="912"/>
    <x v="401"/>
    <x v="1"/>
    <x v="13"/>
    <x v="7"/>
    <x v="2459"/>
    <x v="3660"/>
    <x v="3116"/>
    <x v="3830"/>
    <x v="1609"/>
    <x v="440"/>
    <x v="0"/>
    <x v="0"/>
    <x v="0"/>
    <x v="460"/>
    <x v="39"/>
    <x v="2"/>
    <x v="41"/>
    <x v="762"/>
    <x v="0"/>
  </r>
  <r>
    <x v="913"/>
    <x v="401"/>
    <x v="1"/>
    <x v="13"/>
    <x v="7"/>
    <x v="2458"/>
    <x v="3659"/>
    <x v="3122"/>
    <x v="1259"/>
    <x v="1103"/>
    <x v="490"/>
    <x v="0"/>
    <x v="0"/>
    <x v="0"/>
    <x v="502"/>
    <x v="0"/>
    <x v="2"/>
    <x v="41"/>
    <x v="762"/>
    <x v="0"/>
  </r>
  <r>
    <x v="914"/>
    <x v="402"/>
    <x v="1"/>
    <x v="13"/>
    <x v="7"/>
    <x v="1325"/>
    <x v="4788"/>
    <x v="3245"/>
    <x v="3305"/>
    <x v="1566"/>
    <x v="385"/>
    <x v="0"/>
    <x v="0"/>
    <x v="0"/>
    <x v="394"/>
    <x v="0"/>
    <x v="2"/>
    <x v="41"/>
    <x v="762"/>
    <x v="0"/>
  </r>
  <r>
    <x v="915"/>
    <x v="402"/>
    <x v="1"/>
    <x v="13"/>
    <x v="7"/>
    <x v="1299"/>
    <x v="4789"/>
    <x v="3246"/>
    <x v="1646"/>
    <x v="1030"/>
    <x v="134"/>
    <x v="0"/>
    <x v="0"/>
    <x v="0"/>
    <x v="137"/>
    <x v="0"/>
    <x v="2"/>
    <x v="41"/>
    <x v="762"/>
    <x v="0"/>
  </r>
  <r>
    <x v="916"/>
    <x v="402"/>
    <x v="1"/>
    <x v="13"/>
    <x v="7"/>
    <x v="1315"/>
    <x v="4787"/>
    <x v="3244"/>
    <x v="5181"/>
    <x v="1329"/>
    <x v="207"/>
    <x v="0"/>
    <x v="0"/>
    <x v="0"/>
    <x v="229"/>
    <x v="20"/>
    <x v="2"/>
    <x v="41"/>
    <x v="762"/>
    <x v="0"/>
  </r>
  <r>
    <x v="917"/>
    <x v="402"/>
    <x v="1"/>
    <x v="13"/>
    <x v="7"/>
    <x v="1318"/>
    <x v="4786"/>
    <x v="3243"/>
    <x v="5331"/>
    <x v="1200"/>
    <x v="281"/>
    <x v="0"/>
    <x v="1"/>
    <x v="0"/>
    <x v="297"/>
    <x v="19"/>
    <x v="2"/>
    <x v="41"/>
    <x v="762"/>
    <x v="0"/>
  </r>
  <r>
    <x v="918"/>
    <x v="402"/>
    <x v="1"/>
    <x v="13"/>
    <x v="7"/>
    <x v="1339"/>
    <x v="4791"/>
    <x v="3248"/>
    <x v="1344"/>
    <x v="751"/>
    <x v="490"/>
    <x v="0"/>
    <x v="0"/>
    <x v="0"/>
    <x v="502"/>
    <x v="0"/>
    <x v="2"/>
    <x v="41"/>
    <x v="762"/>
    <x v="0"/>
  </r>
  <r>
    <x v="919"/>
    <x v="402"/>
    <x v="1"/>
    <x v="13"/>
    <x v="7"/>
    <x v="1336"/>
    <x v="4793"/>
    <x v="3250"/>
    <x v="1259"/>
    <x v="1103"/>
    <x v="490"/>
    <x v="0"/>
    <x v="0"/>
    <x v="0"/>
    <x v="502"/>
    <x v="0"/>
    <x v="2"/>
    <x v="41"/>
    <x v="762"/>
    <x v="0"/>
  </r>
  <r>
    <x v="920"/>
    <x v="402"/>
    <x v="1"/>
    <x v="13"/>
    <x v="7"/>
    <x v="1343"/>
    <x v="4794"/>
    <x v="3251"/>
    <x v="4112"/>
    <x v="960"/>
    <x v="493"/>
    <x v="0"/>
    <x v="0"/>
    <x v="0"/>
    <x v="511"/>
    <x v="49"/>
    <x v="2"/>
    <x v="41"/>
    <x v="762"/>
    <x v="0"/>
  </r>
  <r>
    <x v="921"/>
    <x v="402"/>
    <x v="1"/>
    <x v="13"/>
    <x v="7"/>
    <x v="1329"/>
    <x v="4795"/>
    <x v="3252"/>
    <x v="3622"/>
    <x v="1147"/>
    <x v="467"/>
    <x v="0"/>
    <x v="0"/>
    <x v="0"/>
    <x v="482"/>
    <x v="18"/>
    <x v="2"/>
    <x v="41"/>
    <x v="762"/>
    <x v="0"/>
  </r>
  <r>
    <x v="922"/>
    <x v="402"/>
    <x v="1"/>
    <x v="13"/>
    <x v="7"/>
    <x v="1340"/>
    <x v="4790"/>
    <x v="3247"/>
    <x v="1386"/>
    <x v="865"/>
    <x v="490"/>
    <x v="0"/>
    <x v="0"/>
    <x v="0"/>
    <x v="502"/>
    <x v="0"/>
    <x v="2"/>
    <x v="41"/>
    <x v="762"/>
    <x v="0"/>
  </r>
  <r>
    <x v="923"/>
    <x v="402"/>
    <x v="1"/>
    <x v="13"/>
    <x v="7"/>
    <x v="1337"/>
    <x v="4792"/>
    <x v="3249"/>
    <x v="1304"/>
    <x v="1126"/>
    <x v="2"/>
    <x v="0"/>
    <x v="0"/>
    <x v="0"/>
    <x v="18"/>
    <x v="1"/>
    <x v="2"/>
    <x v="41"/>
    <x v="762"/>
    <x v="0"/>
  </r>
  <r>
    <x v="924"/>
    <x v="402"/>
    <x v="1"/>
    <x v="13"/>
    <x v="7"/>
    <x v="1306"/>
    <x v="4785"/>
    <x v="3242"/>
    <x v="135"/>
    <x v="1636"/>
    <x v="265"/>
    <x v="0"/>
    <x v="0"/>
    <x v="0"/>
    <x v="264"/>
    <x v="0"/>
    <x v="2"/>
    <x v="41"/>
    <x v="762"/>
    <x v="0"/>
  </r>
  <r>
    <x v="925"/>
    <x v="402"/>
    <x v="1"/>
    <x v="13"/>
    <x v="7"/>
    <x v="1344"/>
    <x v="4988"/>
    <x v="3597"/>
    <x v="4115"/>
    <x v="965"/>
    <x v="493"/>
    <x v="0"/>
    <x v="0"/>
    <x v="0"/>
    <x v="511"/>
    <x v="49"/>
    <x v="2"/>
    <x v="41"/>
    <x v="762"/>
    <x v="0"/>
  </r>
  <r>
    <x v="926"/>
    <x v="402"/>
    <x v="1"/>
    <x v="13"/>
    <x v="7"/>
    <x v="1317"/>
    <x v="4990"/>
    <x v="3599"/>
    <x v="5327"/>
    <x v="1163"/>
    <x v="279"/>
    <x v="0"/>
    <x v="1"/>
    <x v="0"/>
    <x v="293"/>
    <x v="15"/>
    <x v="2"/>
    <x v="41"/>
    <x v="762"/>
    <x v="0"/>
  </r>
  <r>
    <x v="927"/>
    <x v="402"/>
    <x v="1"/>
    <x v="13"/>
    <x v="7"/>
    <x v="1337"/>
    <x v="4983"/>
    <x v="3592"/>
    <x v="1304"/>
    <x v="1126"/>
    <x v="2"/>
    <x v="0"/>
    <x v="0"/>
    <x v="0"/>
    <x v="18"/>
    <x v="1"/>
    <x v="2"/>
    <x v="41"/>
    <x v="762"/>
    <x v="0"/>
  </r>
  <r>
    <x v="928"/>
    <x v="402"/>
    <x v="1"/>
    <x v="13"/>
    <x v="7"/>
    <x v="1331"/>
    <x v="4987"/>
    <x v="3596"/>
    <x v="3664"/>
    <x v="1540"/>
    <x v="406"/>
    <x v="0"/>
    <x v="0"/>
    <x v="0"/>
    <x v="431"/>
    <x v="39"/>
    <x v="2"/>
    <x v="41"/>
    <x v="762"/>
    <x v="0"/>
  </r>
  <r>
    <x v="929"/>
    <x v="402"/>
    <x v="1"/>
    <x v="13"/>
    <x v="7"/>
    <x v="1339"/>
    <x v="4984"/>
    <x v="3593"/>
    <x v="1344"/>
    <x v="751"/>
    <x v="490"/>
    <x v="0"/>
    <x v="0"/>
    <x v="0"/>
    <x v="502"/>
    <x v="0"/>
    <x v="2"/>
    <x v="41"/>
    <x v="762"/>
    <x v="0"/>
  </r>
  <r>
    <x v="930"/>
    <x v="402"/>
    <x v="1"/>
    <x v="13"/>
    <x v="7"/>
    <x v="1306"/>
    <x v="4982"/>
    <x v="3591"/>
    <x v="135"/>
    <x v="1636"/>
    <x v="0"/>
    <x v="0"/>
    <x v="0"/>
    <x v="0"/>
    <x v="0"/>
    <x v="0"/>
    <x v="2"/>
    <x v="41"/>
    <x v="762"/>
    <x v="0"/>
  </r>
  <r>
    <x v="931"/>
    <x v="402"/>
    <x v="1"/>
    <x v="13"/>
    <x v="7"/>
    <x v="1315"/>
    <x v="4989"/>
    <x v="3598"/>
    <x v="5181"/>
    <x v="1329"/>
    <x v="207"/>
    <x v="0"/>
    <x v="0"/>
    <x v="0"/>
    <x v="229"/>
    <x v="20"/>
    <x v="2"/>
    <x v="41"/>
    <x v="762"/>
    <x v="0"/>
  </r>
  <r>
    <x v="932"/>
    <x v="402"/>
    <x v="1"/>
    <x v="13"/>
    <x v="7"/>
    <x v="1299"/>
    <x v="4986"/>
    <x v="3595"/>
    <x v="1659"/>
    <x v="1037"/>
    <x v="122"/>
    <x v="0"/>
    <x v="0"/>
    <x v="0"/>
    <x v="137"/>
    <x v="1"/>
    <x v="2"/>
    <x v="41"/>
    <x v="762"/>
    <x v="0"/>
  </r>
  <r>
    <x v="933"/>
    <x v="402"/>
    <x v="1"/>
    <x v="13"/>
    <x v="7"/>
    <x v="1340"/>
    <x v="4985"/>
    <x v="3594"/>
    <x v="1386"/>
    <x v="865"/>
    <x v="2"/>
    <x v="0"/>
    <x v="0"/>
    <x v="0"/>
    <x v="2"/>
    <x v="0"/>
    <x v="2"/>
    <x v="41"/>
    <x v="762"/>
    <x v="0"/>
  </r>
  <r>
    <x v="934"/>
    <x v="403"/>
    <x v="1"/>
    <x v="13"/>
    <x v="7"/>
    <x v="1323"/>
    <x v="5540"/>
    <x v="4179"/>
    <x v="750"/>
    <x v="2658"/>
    <x v="335"/>
    <x v="0"/>
    <x v="0"/>
    <x v="0"/>
    <x v="342"/>
    <x v="0"/>
    <x v="2"/>
    <x v="41"/>
    <x v="762"/>
    <x v="0"/>
  </r>
  <r>
    <x v="935"/>
    <x v="403"/>
    <x v="1"/>
    <x v="13"/>
    <x v="7"/>
    <x v="1311"/>
    <x v="5535"/>
    <x v="4174"/>
    <x v="5052"/>
    <x v="1440"/>
    <x v="138"/>
    <x v="0"/>
    <x v="0"/>
    <x v="0"/>
    <x v="170"/>
    <x v="23"/>
    <x v="2"/>
    <x v="41"/>
    <x v="762"/>
    <x v="0"/>
  </r>
  <r>
    <x v="936"/>
    <x v="403"/>
    <x v="1"/>
    <x v="13"/>
    <x v="7"/>
    <x v="1335"/>
    <x v="5537"/>
    <x v="4176"/>
    <x v="3822"/>
    <x v="813"/>
    <x v="493"/>
    <x v="0"/>
    <x v="0"/>
    <x v="0"/>
    <x v="508"/>
    <x v="29"/>
    <x v="2"/>
    <x v="41"/>
    <x v="762"/>
    <x v="0"/>
  </r>
  <r>
    <x v="937"/>
    <x v="403"/>
    <x v="1"/>
    <x v="13"/>
    <x v="7"/>
    <x v="1330"/>
    <x v="5538"/>
    <x v="4177"/>
    <x v="3644"/>
    <x v="1108"/>
    <x v="463"/>
    <x v="0"/>
    <x v="0"/>
    <x v="0"/>
    <x v="473"/>
    <x v="1"/>
    <x v="2"/>
    <x v="41"/>
    <x v="762"/>
    <x v="0"/>
  </r>
  <r>
    <x v="938"/>
    <x v="403"/>
    <x v="1"/>
    <x v="13"/>
    <x v="7"/>
    <x v="1324"/>
    <x v="5539"/>
    <x v="4178"/>
    <x v="3245"/>
    <x v="667"/>
    <x v="226"/>
    <x v="0"/>
    <x v="0"/>
    <x v="0"/>
    <x v="265"/>
    <x v="39"/>
    <x v="2"/>
    <x v="41"/>
    <x v="762"/>
    <x v="0"/>
  </r>
  <r>
    <x v="939"/>
    <x v="403"/>
    <x v="1"/>
    <x v="13"/>
    <x v="7"/>
    <x v="1341"/>
    <x v="5536"/>
    <x v="4175"/>
    <x v="4066"/>
    <x v="1577"/>
    <x v="440"/>
    <x v="0"/>
    <x v="0"/>
    <x v="0"/>
    <x v="489"/>
    <x v="13"/>
    <x v="2"/>
    <x v="41"/>
    <x v="762"/>
    <x v="0"/>
  </r>
  <r>
    <x v="940"/>
    <x v="404"/>
    <x v="1"/>
    <x v="13"/>
    <x v="7"/>
    <x v="1303"/>
    <x v="4120"/>
    <x v="2354"/>
    <x v="3836"/>
    <x v="1727"/>
    <x v="495"/>
    <x v="0"/>
    <x v="0"/>
    <x v="0"/>
    <x v="507"/>
    <x v="0"/>
    <x v="2"/>
    <x v="41"/>
    <x v="762"/>
    <x v="0"/>
  </r>
  <r>
    <x v="941"/>
    <x v="405"/>
    <x v="1"/>
    <x v="13"/>
    <x v="7"/>
    <x v="2560"/>
    <x v="3700"/>
    <x v="3135"/>
    <x v="1842"/>
    <x v="1786"/>
    <x v="46"/>
    <x v="0"/>
    <x v="0"/>
    <x v="0"/>
    <x v="46"/>
    <x v="0"/>
    <x v="2"/>
    <x v="41"/>
    <x v="762"/>
    <x v="0"/>
  </r>
  <r>
    <x v="942"/>
    <x v="405"/>
    <x v="1"/>
    <x v="13"/>
    <x v="7"/>
    <x v="2561"/>
    <x v="3701"/>
    <x v="3136"/>
    <x v="1887"/>
    <x v="1354"/>
    <x v="16"/>
    <x v="0"/>
    <x v="0"/>
    <x v="0"/>
    <x v="61"/>
    <x v="29"/>
    <x v="2"/>
    <x v="41"/>
    <x v="762"/>
    <x v="0"/>
  </r>
  <r>
    <x v="943"/>
    <x v="405"/>
    <x v="1"/>
    <x v="13"/>
    <x v="7"/>
    <x v="2567"/>
    <x v="3709"/>
    <x v="3138"/>
    <x v="3544"/>
    <x v="1617"/>
    <x v="401"/>
    <x v="0"/>
    <x v="0"/>
    <x v="0"/>
    <x v="414"/>
    <x v="1"/>
    <x v="2"/>
    <x v="41"/>
    <x v="762"/>
    <x v="0"/>
  </r>
  <r>
    <x v="944"/>
    <x v="405"/>
    <x v="1"/>
    <x v="13"/>
    <x v="7"/>
    <x v="2559"/>
    <x v="3708"/>
    <x v="3134"/>
    <x v="1626"/>
    <x v="989"/>
    <x v="122"/>
    <x v="0"/>
    <x v="0"/>
    <x v="0"/>
    <x v="137"/>
    <x v="1"/>
    <x v="2"/>
    <x v="41"/>
    <x v="762"/>
    <x v="0"/>
  </r>
  <r>
    <x v="945"/>
    <x v="405"/>
    <x v="1"/>
    <x v="13"/>
    <x v="7"/>
    <x v="2563"/>
    <x v="3705"/>
    <x v="3143"/>
    <x v="5169"/>
    <x v="1278"/>
    <x v="205"/>
    <x v="0"/>
    <x v="0"/>
    <x v="0"/>
    <x v="224"/>
    <x v="17"/>
    <x v="2"/>
    <x v="41"/>
    <x v="762"/>
    <x v="0"/>
  </r>
  <r>
    <x v="946"/>
    <x v="405"/>
    <x v="1"/>
    <x v="13"/>
    <x v="7"/>
    <x v="2571"/>
    <x v="3699"/>
    <x v="3133"/>
    <x v="1502"/>
    <x v="1284"/>
    <x v="380"/>
    <x v="0"/>
    <x v="0"/>
    <x v="0"/>
    <x v="463"/>
    <x v="18"/>
    <x v="2"/>
    <x v="41"/>
    <x v="762"/>
    <x v="0"/>
  </r>
  <r>
    <x v="947"/>
    <x v="405"/>
    <x v="1"/>
    <x v="13"/>
    <x v="7"/>
    <x v="2564"/>
    <x v="3706"/>
    <x v="3144"/>
    <x v="5240"/>
    <x v="1201"/>
    <x v="229"/>
    <x v="0"/>
    <x v="0"/>
    <x v="0"/>
    <x v="240"/>
    <x v="9"/>
    <x v="2"/>
    <x v="41"/>
    <x v="762"/>
    <x v="0"/>
  </r>
  <r>
    <x v="948"/>
    <x v="405"/>
    <x v="1"/>
    <x v="13"/>
    <x v="7"/>
    <x v="2558"/>
    <x v="3710"/>
    <x v="3141"/>
    <x v="4305"/>
    <x v="909"/>
    <x v="28"/>
    <x v="0"/>
    <x v="0"/>
    <x v="0"/>
    <x v="33"/>
    <x v="18"/>
    <x v="2"/>
    <x v="41"/>
    <x v="762"/>
    <x v="0"/>
  </r>
  <r>
    <x v="949"/>
    <x v="405"/>
    <x v="1"/>
    <x v="13"/>
    <x v="7"/>
    <x v="2562"/>
    <x v="3711"/>
    <x v="3142"/>
    <x v="5055"/>
    <x v="1226"/>
    <x v="112"/>
    <x v="0"/>
    <x v="0"/>
    <x v="0"/>
    <x v="131"/>
    <x v="10"/>
    <x v="2"/>
    <x v="41"/>
    <x v="762"/>
    <x v="0"/>
  </r>
  <r>
    <x v="950"/>
    <x v="405"/>
    <x v="1"/>
    <x v="13"/>
    <x v="7"/>
    <x v="2569"/>
    <x v="3698"/>
    <x v="3132"/>
    <x v="1347"/>
    <x v="1143"/>
    <x v="2"/>
    <x v="0"/>
    <x v="0"/>
    <x v="0"/>
    <x v="2"/>
    <x v="0"/>
    <x v="2"/>
    <x v="41"/>
    <x v="762"/>
    <x v="0"/>
  </r>
  <r>
    <x v="951"/>
    <x v="405"/>
    <x v="1"/>
    <x v="13"/>
    <x v="7"/>
    <x v="2568"/>
    <x v="3703"/>
    <x v="3139"/>
    <x v="3649"/>
    <x v="1035"/>
    <x v="474"/>
    <x v="0"/>
    <x v="0"/>
    <x v="0"/>
    <x v="492"/>
    <x v="29"/>
    <x v="2"/>
    <x v="41"/>
    <x v="762"/>
    <x v="0"/>
  </r>
  <r>
    <x v="952"/>
    <x v="405"/>
    <x v="1"/>
    <x v="13"/>
    <x v="7"/>
    <x v="2565"/>
    <x v="3702"/>
    <x v="3137"/>
    <x v="2937"/>
    <x v="1645"/>
    <x v="352"/>
    <x v="0"/>
    <x v="0"/>
    <x v="0"/>
    <x v="369"/>
    <x v="1"/>
    <x v="2"/>
    <x v="41"/>
    <x v="762"/>
    <x v="0"/>
  </r>
  <r>
    <x v="953"/>
    <x v="405"/>
    <x v="1"/>
    <x v="13"/>
    <x v="7"/>
    <x v="2566"/>
    <x v="3707"/>
    <x v="3131"/>
    <x v="1139"/>
    <x v="1025"/>
    <x v="453"/>
    <x v="0"/>
    <x v="0"/>
    <x v="0"/>
    <x v="463"/>
    <x v="0"/>
    <x v="2"/>
    <x v="41"/>
    <x v="762"/>
    <x v="0"/>
  </r>
  <r>
    <x v="954"/>
    <x v="405"/>
    <x v="1"/>
    <x v="13"/>
    <x v="7"/>
    <x v="2570"/>
    <x v="3704"/>
    <x v="3140"/>
    <x v="3958"/>
    <x v="1339"/>
    <x v="468"/>
    <x v="0"/>
    <x v="0"/>
    <x v="0"/>
    <x v="508"/>
    <x v="15"/>
    <x v="2"/>
    <x v="41"/>
    <x v="762"/>
    <x v="0"/>
  </r>
  <r>
    <x v="955"/>
    <x v="407"/>
    <x v="1"/>
    <x v="13"/>
    <x v="7"/>
    <x v="951"/>
    <x v="919"/>
    <x v="1543"/>
    <x v="3376"/>
    <x v="1864"/>
    <x v="456"/>
    <x v="0"/>
    <x v="0"/>
    <x v="0"/>
    <x v="468"/>
    <x v="1"/>
    <x v="2"/>
    <x v="41"/>
    <x v="762"/>
    <x v="0"/>
  </r>
  <r>
    <x v="956"/>
    <x v="407"/>
    <x v="1"/>
    <x v="13"/>
    <x v="7"/>
    <x v="1432"/>
    <x v="5282"/>
    <x v="3914"/>
    <x v="768"/>
    <x v="1298"/>
    <x v="380"/>
    <x v="0"/>
    <x v="0"/>
    <x v="0"/>
    <x v="430"/>
    <x v="1"/>
    <x v="2"/>
    <x v="41"/>
    <x v="762"/>
    <x v="0"/>
  </r>
  <r>
    <x v="957"/>
    <x v="407"/>
    <x v="1"/>
    <x v="13"/>
    <x v="7"/>
    <x v="1430"/>
    <x v="5285"/>
    <x v="3917"/>
    <x v="1653"/>
    <x v="1154"/>
    <x v="2"/>
    <x v="0"/>
    <x v="0"/>
    <x v="0"/>
    <x v="32"/>
    <x v="18"/>
    <x v="2"/>
    <x v="41"/>
    <x v="762"/>
    <x v="0"/>
  </r>
  <r>
    <x v="958"/>
    <x v="407"/>
    <x v="1"/>
    <x v="13"/>
    <x v="7"/>
    <x v="1428"/>
    <x v="5287"/>
    <x v="3919"/>
    <x v="5148"/>
    <x v="1383"/>
    <x v="210"/>
    <x v="0"/>
    <x v="0"/>
    <x v="0"/>
    <x v="240"/>
    <x v="28"/>
    <x v="2"/>
    <x v="41"/>
    <x v="762"/>
    <x v="0"/>
  </r>
  <r>
    <x v="959"/>
    <x v="407"/>
    <x v="1"/>
    <x v="13"/>
    <x v="7"/>
    <x v="1433"/>
    <x v="5283"/>
    <x v="3915"/>
    <x v="706"/>
    <x v="1447"/>
    <x v="380"/>
    <x v="0"/>
    <x v="0"/>
    <x v="0"/>
    <x v="430"/>
    <x v="1"/>
    <x v="2"/>
    <x v="41"/>
    <x v="762"/>
    <x v="0"/>
  </r>
  <r>
    <x v="960"/>
    <x v="407"/>
    <x v="1"/>
    <x v="13"/>
    <x v="7"/>
    <x v="1429"/>
    <x v="5286"/>
    <x v="3918"/>
    <x v="4598"/>
    <x v="1483"/>
    <x v="19"/>
    <x v="0"/>
    <x v="26"/>
    <x v="0"/>
    <x v="47"/>
    <x v="9"/>
    <x v="2"/>
    <x v="41"/>
    <x v="762"/>
    <x v="0"/>
  </r>
  <r>
    <x v="961"/>
    <x v="407"/>
    <x v="1"/>
    <x v="13"/>
    <x v="7"/>
    <x v="1431"/>
    <x v="5284"/>
    <x v="3916"/>
    <x v="1652"/>
    <x v="942"/>
    <x v="16"/>
    <x v="0"/>
    <x v="0"/>
    <x v="0"/>
    <x v="32"/>
    <x v="1"/>
    <x v="2"/>
    <x v="41"/>
    <x v="762"/>
    <x v="0"/>
  </r>
  <r>
    <x v="962"/>
    <x v="409"/>
    <x v="1"/>
    <x v="13"/>
    <x v="7"/>
    <x v="1296"/>
    <x v="4085"/>
    <x v="3277"/>
    <x v="4763"/>
    <x v="1454"/>
    <x v="44"/>
    <x v="0"/>
    <x v="10"/>
    <x v="0"/>
    <x v="128"/>
    <x v="41"/>
    <x v="2"/>
    <x v="41"/>
    <x v="762"/>
    <x v="0"/>
  </r>
  <r>
    <x v="963"/>
    <x v="409"/>
    <x v="1"/>
    <x v="13"/>
    <x v="7"/>
    <x v="1294"/>
    <x v="4083"/>
    <x v="3275"/>
    <x v="3182"/>
    <x v="1433"/>
    <x v="396"/>
    <x v="0"/>
    <x v="0"/>
    <x v="0"/>
    <x v="419"/>
    <x v="29"/>
    <x v="2"/>
    <x v="41"/>
    <x v="762"/>
    <x v="0"/>
  </r>
  <r>
    <x v="964"/>
    <x v="409"/>
    <x v="1"/>
    <x v="13"/>
    <x v="7"/>
    <x v="1295"/>
    <x v="4084"/>
    <x v="3276"/>
    <x v="4630"/>
    <x v="1468"/>
    <x v="65"/>
    <x v="0"/>
    <x v="0"/>
    <x v="0"/>
    <x v="112"/>
    <x v="19"/>
    <x v="2"/>
    <x v="41"/>
    <x v="762"/>
    <x v="0"/>
  </r>
  <r>
    <x v="965"/>
    <x v="409"/>
    <x v="1"/>
    <x v="13"/>
    <x v="7"/>
    <x v="1292"/>
    <x v="3638"/>
    <x v="2500"/>
    <x v="1942"/>
    <x v="725"/>
    <x v="86"/>
    <x v="0"/>
    <x v="0"/>
    <x v="0"/>
    <x v="108"/>
    <x v="1"/>
    <x v="2"/>
    <x v="41"/>
    <x v="762"/>
    <x v="0"/>
  </r>
  <r>
    <x v="966"/>
    <x v="409"/>
    <x v="1"/>
    <x v="13"/>
    <x v="7"/>
    <x v="1293"/>
    <x v="4082"/>
    <x v="3274"/>
    <x v="3072"/>
    <x v="1950"/>
    <x v="352"/>
    <x v="0"/>
    <x v="1"/>
    <x v="0"/>
    <x v="388"/>
    <x v="49"/>
    <x v="2"/>
    <x v="41"/>
    <x v="762"/>
    <x v="0"/>
  </r>
  <r>
    <x v="967"/>
    <x v="409"/>
    <x v="1"/>
    <x v="13"/>
    <x v="7"/>
    <x v="1297"/>
    <x v="4089"/>
    <x v="3278"/>
    <x v="5071"/>
    <x v="1680"/>
    <x v="155"/>
    <x v="0"/>
    <x v="1"/>
    <x v="0"/>
    <x v="219"/>
    <x v="53"/>
    <x v="2"/>
    <x v="41"/>
    <x v="762"/>
    <x v="0"/>
  </r>
  <r>
    <x v="968"/>
    <x v="413"/>
    <x v="1"/>
    <x v="13"/>
    <x v="7"/>
    <x v="1214"/>
    <x v="4080"/>
    <x v="3463"/>
    <x v="3821"/>
    <x v="1261"/>
    <x v="481"/>
    <x v="0"/>
    <x v="0"/>
    <x v="0"/>
    <x v="497"/>
    <x v="29"/>
    <x v="2"/>
    <x v="41"/>
    <x v="767"/>
    <x v="0"/>
  </r>
  <r>
    <x v="969"/>
    <x v="413"/>
    <x v="1"/>
    <x v="13"/>
    <x v="7"/>
    <x v="1215"/>
    <x v="4081"/>
    <x v="3464"/>
    <x v="1312"/>
    <x v="957"/>
    <x v="490"/>
    <x v="0"/>
    <x v="0"/>
    <x v="0"/>
    <x v="2"/>
    <x v="1"/>
    <x v="2"/>
    <x v="41"/>
    <x v="767"/>
    <x v="0"/>
  </r>
  <r>
    <x v="970"/>
    <x v="414"/>
    <x v="1"/>
    <x v="13"/>
    <x v="7"/>
    <x v="1444"/>
    <x v="1144"/>
    <x v="1712"/>
    <x v="3264"/>
    <x v="1738"/>
    <x v="422"/>
    <x v="0"/>
    <x v="0"/>
    <x v="0"/>
    <x v="431"/>
    <x v="0"/>
    <x v="2"/>
    <x v="41"/>
    <x v="814"/>
    <x v="0"/>
  </r>
  <r>
    <x v="971"/>
    <x v="414"/>
    <x v="1"/>
    <x v="13"/>
    <x v="7"/>
    <x v="1441"/>
    <x v="1141"/>
    <x v="1709"/>
    <x v="5328"/>
    <x v="1431"/>
    <x v="270"/>
    <x v="0"/>
    <x v="0"/>
    <x v="0"/>
    <x v="281"/>
    <x v="12"/>
    <x v="2"/>
    <x v="41"/>
    <x v="814"/>
    <x v="0"/>
  </r>
  <r>
    <x v="972"/>
    <x v="414"/>
    <x v="1"/>
    <x v="13"/>
    <x v="7"/>
    <x v="1443"/>
    <x v="1143"/>
    <x v="1711"/>
    <x v="3566"/>
    <x v="2863"/>
    <x v="480"/>
    <x v="0"/>
    <x v="0"/>
    <x v="0"/>
    <x v="492"/>
    <x v="0"/>
    <x v="2"/>
    <x v="41"/>
    <x v="814"/>
    <x v="0"/>
  </r>
  <r>
    <x v="973"/>
    <x v="414"/>
    <x v="1"/>
    <x v="13"/>
    <x v="7"/>
    <x v="1442"/>
    <x v="1142"/>
    <x v="1710"/>
    <x v="3788"/>
    <x v="1356"/>
    <x v="428"/>
    <x v="0"/>
    <x v="0"/>
    <x v="0"/>
    <x v="457"/>
    <x v="56"/>
    <x v="2"/>
    <x v="41"/>
    <x v="814"/>
    <x v="0"/>
  </r>
  <r>
    <x v="974"/>
    <x v="415"/>
    <x v="1"/>
    <x v="28"/>
    <x v="51"/>
    <x v="4664"/>
    <x v="3561"/>
    <x v="5875"/>
    <x v="2394"/>
    <x v="4791"/>
    <x v="301"/>
    <x v="0"/>
    <x v="0"/>
    <x v="0"/>
    <x v="301"/>
    <x v="0"/>
    <x v="27"/>
    <x v="0"/>
    <x v="832"/>
    <x v="0"/>
  </r>
  <r>
    <x v="975"/>
    <x v="416"/>
    <x v="1"/>
    <x v="28"/>
    <x v="51"/>
    <x v="4663"/>
    <x v="3573"/>
    <x v="5874"/>
    <x v="2077"/>
    <x v="4818"/>
    <x v="215"/>
    <x v="0"/>
    <x v="0"/>
    <x v="0"/>
    <x v="217"/>
    <x v="0"/>
    <x v="27"/>
    <x v="0"/>
    <x v="832"/>
    <x v="0"/>
  </r>
  <r>
    <x v="976"/>
    <x v="417"/>
    <x v="1"/>
    <x v="10"/>
    <x v="8"/>
    <x v="346"/>
    <x v="4263"/>
    <x v="5256"/>
    <x v="142"/>
    <x v="4516"/>
    <x v="421"/>
    <x v="0"/>
    <x v="0"/>
    <x v="0"/>
    <x v="430"/>
    <x v="0"/>
    <x v="27"/>
    <x v="0"/>
    <x v="832"/>
    <x v="0"/>
  </r>
  <r>
    <x v="977"/>
    <x v="418"/>
    <x v="1"/>
    <x v="10"/>
    <x v="9"/>
    <x v="347"/>
    <x v="4264"/>
    <x v="5257"/>
    <x v="737"/>
    <x v="5217"/>
    <x v="453"/>
    <x v="0"/>
    <x v="0"/>
    <x v="0"/>
    <x v="463"/>
    <x v="0"/>
    <x v="27"/>
    <x v="0"/>
    <x v="832"/>
    <x v="0"/>
  </r>
  <r>
    <x v="978"/>
    <x v="419"/>
    <x v="1"/>
    <x v="10"/>
    <x v="10"/>
    <x v="348"/>
    <x v="4265"/>
    <x v="5258"/>
    <x v="874"/>
    <x v="5031"/>
    <x v="2"/>
    <x v="0"/>
    <x v="0"/>
    <x v="0"/>
    <x v="2"/>
    <x v="0"/>
    <x v="27"/>
    <x v="0"/>
    <x v="832"/>
    <x v="0"/>
  </r>
  <r>
    <x v="979"/>
    <x v="420"/>
    <x v="1"/>
    <x v="2"/>
    <x v="11"/>
    <x v="1445"/>
    <x v="4472"/>
    <x v="937"/>
    <x v="288"/>
    <x v="2665"/>
    <x v="158"/>
    <x v="0"/>
    <x v="0"/>
    <x v="0"/>
    <x v="162"/>
    <x v="0"/>
    <x v="2"/>
    <x v="42"/>
    <x v="167"/>
    <x v="0"/>
  </r>
  <r>
    <x v="980"/>
    <x v="420"/>
    <x v="1"/>
    <x v="2"/>
    <x v="11"/>
    <x v="1446"/>
    <x v="4473"/>
    <x v="938"/>
    <x v="599"/>
    <x v="3140"/>
    <x v="477"/>
    <x v="0"/>
    <x v="0"/>
    <x v="0"/>
    <x v="488"/>
    <x v="0"/>
    <x v="2"/>
    <x v="42"/>
    <x v="167"/>
    <x v="0"/>
  </r>
  <r>
    <x v="981"/>
    <x v="422"/>
    <x v="1"/>
    <x v="2"/>
    <x v="11"/>
    <x v="1259"/>
    <x v="492"/>
    <x v="6195"/>
    <x v="285"/>
    <x v="2612"/>
    <x v="158"/>
    <x v="0"/>
    <x v="0"/>
    <x v="0"/>
    <x v="162"/>
    <x v="0"/>
    <x v="2"/>
    <x v="42"/>
    <x v="291"/>
    <x v="0"/>
  </r>
  <r>
    <x v="982"/>
    <x v="424"/>
    <x v="1"/>
    <x v="2"/>
    <x v="11"/>
    <x v="1236"/>
    <x v="1413"/>
    <x v="4820"/>
    <x v="919"/>
    <x v="2425"/>
    <x v="477"/>
    <x v="0"/>
    <x v="0"/>
    <x v="0"/>
    <x v="488"/>
    <x v="0"/>
    <x v="2"/>
    <x v="42"/>
    <x v="291"/>
    <x v="0"/>
  </r>
  <r>
    <x v="983"/>
    <x v="421"/>
    <x v="1"/>
    <x v="2"/>
    <x v="11"/>
    <x v="1241"/>
    <x v="3495"/>
    <x v="137"/>
    <x v="1705"/>
    <x v="3205"/>
    <x v="108"/>
    <x v="0"/>
    <x v="0"/>
    <x v="0"/>
    <x v="108"/>
    <x v="0"/>
    <x v="2"/>
    <x v="42"/>
    <x v="291"/>
    <x v="0"/>
  </r>
  <r>
    <x v="984"/>
    <x v="423"/>
    <x v="1"/>
    <x v="2"/>
    <x v="11"/>
    <x v="1224"/>
    <x v="662"/>
    <x v="4664"/>
    <x v="2804"/>
    <x v="1111"/>
    <x v="374"/>
    <x v="0"/>
    <x v="0"/>
    <x v="0"/>
    <x v="388"/>
    <x v="1"/>
    <x v="2"/>
    <x v="42"/>
    <x v="291"/>
    <x v="0"/>
  </r>
  <r>
    <x v="985"/>
    <x v="425"/>
    <x v="1"/>
    <x v="2"/>
    <x v="11"/>
    <x v="1242"/>
    <x v="591"/>
    <x v="723"/>
    <x v="2718"/>
    <x v="1410"/>
    <x v="369"/>
    <x v="0"/>
    <x v="0"/>
    <x v="0"/>
    <x v="379"/>
    <x v="0"/>
    <x v="2"/>
    <x v="42"/>
    <x v="291"/>
    <x v="0"/>
  </r>
  <r>
    <x v="986"/>
    <x v="426"/>
    <x v="1"/>
    <x v="2"/>
    <x v="11"/>
    <x v="1180"/>
    <x v="2316"/>
    <x v="2518"/>
    <x v="1059"/>
    <x v="2498"/>
    <x v="477"/>
    <x v="0"/>
    <x v="0"/>
    <x v="0"/>
    <x v="488"/>
    <x v="0"/>
    <x v="2"/>
    <x v="42"/>
    <x v="685"/>
    <x v="0"/>
  </r>
  <r>
    <x v="987"/>
    <x v="426"/>
    <x v="1"/>
    <x v="2"/>
    <x v="11"/>
    <x v="1179"/>
    <x v="2317"/>
    <x v="2517"/>
    <x v="2007"/>
    <x v="2848"/>
    <x v="134"/>
    <x v="0"/>
    <x v="0"/>
    <x v="0"/>
    <x v="150"/>
    <x v="1"/>
    <x v="2"/>
    <x v="42"/>
    <x v="685"/>
    <x v="0"/>
  </r>
  <r>
    <x v="988"/>
    <x v="426"/>
    <x v="1"/>
    <x v="2"/>
    <x v="11"/>
    <x v="1178"/>
    <x v="2315"/>
    <x v="2516"/>
    <x v="2952"/>
    <x v="1131"/>
    <x v="392"/>
    <x v="0"/>
    <x v="0"/>
    <x v="0"/>
    <x v="405"/>
    <x v="1"/>
    <x v="2"/>
    <x v="42"/>
    <x v="685"/>
    <x v="0"/>
  </r>
  <r>
    <x v="989"/>
    <x v="427"/>
    <x v="1"/>
    <x v="2"/>
    <x v="11"/>
    <x v="723"/>
    <x v="363"/>
    <x v="1003"/>
    <x v="2694"/>
    <x v="3319"/>
    <x v="326"/>
    <x v="0"/>
    <x v="0"/>
    <x v="0"/>
    <x v="333"/>
    <x v="0"/>
    <x v="2"/>
    <x v="42"/>
    <x v="761"/>
    <x v="0"/>
  </r>
  <r>
    <x v="990"/>
    <x v="428"/>
    <x v="1"/>
    <x v="21"/>
    <x v="2"/>
    <x v="1254"/>
    <x v="321"/>
    <x v="504"/>
    <x v="280"/>
    <x v="2525"/>
    <x v="158"/>
    <x v="0"/>
    <x v="0"/>
    <x v="0"/>
    <x v="162"/>
    <x v="0"/>
    <x v="2"/>
    <x v="43"/>
    <x v="331"/>
    <x v="0"/>
  </r>
  <r>
    <x v="991"/>
    <x v="428"/>
    <x v="1"/>
    <x v="21"/>
    <x v="2"/>
    <x v="1253"/>
    <x v="598"/>
    <x v="501"/>
    <x v="281"/>
    <x v="2528"/>
    <x v="158"/>
    <x v="0"/>
    <x v="0"/>
    <x v="0"/>
    <x v="162"/>
    <x v="0"/>
    <x v="2"/>
    <x v="43"/>
    <x v="331"/>
    <x v="0"/>
  </r>
  <r>
    <x v="992"/>
    <x v="429"/>
    <x v="1"/>
    <x v="21"/>
    <x v="2"/>
    <x v="1255"/>
    <x v="1914"/>
    <x v="2119"/>
    <x v="2400"/>
    <x v="1919"/>
    <x v="276"/>
    <x v="0"/>
    <x v="0"/>
    <x v="0"/>
    <x v="275"/>
    <x v="0"/>
    <x v="2"/>
    <x v="43"/>
    <x v="331"/>
    <x v="0"/>
  </r>
  <r>
    <x v="993"/>
    <x v="430"/>
    <x v="1"/>
    <x v="21"/>
    <x v="2"/>
    <x v="3289"/>
    <x v="4559"/>
    <x v="1215"/>
    <x v="3420"/>
    <x v="1661"/>
    <x v="480"/>
    <x v="0"/>
    <x v="0"/>
    <x v="0"/>
    <x v="496"/>
    <x v="29"/>
    <x v="2"/>
    <x v="43"/>
    <x v="695"/>
    <x v="0"/>
  </r>
  <r>
    <x v="994"/>
    <x v="430"/>
    <x v="1"/>
    <x v="21"/>
    <x v="2"/>
    <x v="3359"/>
    <x v="4560"/>
    <x v="1216"/>
    <x v="417"/>
    <x v="2519"/>
    <x v="265"/>
    <x v="0"/>
    <x v="0"/>
    <x v="0"/>
    <x v="264"/>
    <x v="0"/>
    <x v="2"/>
    <x v="43"/>
    <x v="695"/>
    <x v="0"/>
  </r>
  <r>
    <x v="995"/>
    <x v="431"/>
    <x v="1"/>
    <x v="21"/>
    <x v="2"/>
    <x v="4680"/>
    <x v="3340"/>
    <x v="5222"/>
    <x v="2434"/>
    <x v="1964"/>
    <x v="254"/>
    <x v="0"/>
    <x v="0"/>
    <x v="0"/>
    <x v="255"/>
    <x v="0"/>
    <x v="2"/>
    <x v="43"/>
    <x v="716"/>
    <x v="0"/>
  </r>
  <r>
    <x v="996"/>
    <x v="432"/>
    <x v="1"/>
    <x v="21"/>
    <x v="2"/>
    <x v="351"/>
    <x v="5904"/>
    <x v="5430"/>
    <x v="2105"/>
    <x v="1623"/>
    <x v="86"/>
    <x v="0"/>
    <x v="0"/>
    <x v="0"/>
    <x v="124"/>
    <x v="18"/>
    <x v="2"/>
    <x v="43"/>
    <x v="772"/>
    <x v="0"/>
  </r>
  <r>
    <x v="997"/>
    <x v="434"/>
    <x v="1"/>
    <x v="21"/>
    <x v="2"/>
    <x v="2710"/>
    <x v="1261"/>
    <x v="4927"/>
    <x v="402"/>
    <x v="2239"/>
    <x v="265"/>
    <x v="0"/>
    <x v="0"/>
    <x v="0"/>
    <x v="264"/>
    <x v="0"/>
    <x v="2"/>
    <x v="43"/>
    <x v="772"/>
    <x v="0"/>
  </r>
  <r>
    <x v="998"/>
    <x v="433"/>
    <x v="1"/>
    <x v="21"/>
    <x v="2"/>
    <x v="1415"/>
    <x v="1138"/>
    <x v="624"/>
    <x v="2163"/>
    <x v="1683"/>
    <x v="122"/>
    <x v="0"/>
    <x v="0"/>
    <x v="0"/>
    <x v="137"/>
    <x v="1"/>
    <x v="2"/>
    <x v="43"/>
    <x v="772"/>
    <x v="0"/>
  </r>
  <r>
    <x v="999"/>
    <x v="435"/>
    <x v="1"/>
    <x v="25"/>
    <x v="31"/>
    <x v="1279"/>
    <x v="563"/>
    <x v="1060"/>
    <x v="248"/>
    <x v="227"/>
    <x v="158"/>
    <x v="0"/>
    <x v="0"/>
    <x v="0"/>
    <x v="162"/>
    <x v="0"/>
    <x v="2"/>
    <x v="45"/>
    <x v="421"/>
    <x v="0"/>
  </r>
  <r>
    <x v="1000"/>
    <x v="435"/>
    <x v="1"/>
    <x v="25"/>
    <x v="31"/>
    <x v="1278"/>
    <x v="562"/>
    <x v="1059"/>
    <x v="1580"/>
    <x v="152"/>
    <x v="16"/>
    <x v="0"/>
    <x v="0"/>
    <x v="0"/>
    <x v="18"/>
    <x v="0"/>
    <x v="2"/>
    <x v="45"/>
    <x v="421"/>
    <x v="0"/>
  </r>
  <r>
    <x v="1001"/>
    <x v="436"/>
    <x v="1"/>
    <x v="21"/>
    <x v="24"/>
    <x v="5079"/>
    <x v="0"/>
    <x v="4487"/>
    <x v="1044"/>
    <x v="4010"/>
    <x v="380"/>
    <x v="0"/>
    <x v="0"/>
    <x v="0"/>
    <x v="390"/>
    <x v="0"/>
    <x v="2"/>
    <x v="46"/>
    <x v="426"/>
    <x v="0"/>
  </r>
  <r>
    <x v="1002"/>
    <x v="437"/>
    <x v="1"/>
    <x v="21"/>
    <x v="2"/>
    <x v="1266"/>
    <x v="1248"/>
    <x v="1769"/>
    <x v="3609"/>
    <x v="4482"/>
    <x v="336"/>
    <x v="0"/>
    <x v="0"/>
    <x v="0"/>
    <x v="361"/>
    <x v="29"/>
    <x v="2"/>
    <x v="47"/>
    <x v="374"/>
    <x v="0"/>
  </r>
  <r>
    <x v="1003"/>
    <x v="437"/>
    <x v="1"/>
    <x v="21"/>
    <x v="2"/>
    <x v="1265"/>
    <x v="1250"/>
    <x v="1768"/>
    <x v="4832"/>
    <x v="4659"/>
    <x v="132"/>
    <x v="0"/>
    <x v="0"/>
    <x v="0"/>
    <x v="153"/>
    <x v="11"/>
    <x v="2"/>
    <x v="47"/>
    <x v="374"/>
    <x v="0"/>
  </r>
  <r>
    <x v="1004"/>
    <x v="438"/>
    <x v="1"/>
    <x v="13"/>
    <x v="7"/>
    <x v="1409"/>
    <x v="3362"/>
    <x v="5642"/>
    <x v="798"/>
    <x v="1980"/>
    <x v="335"/>
    <x v="0"/>
    <x v="0"/>
    <x v="0"/>
    <x v="342"/>
    <x v="0"/>
    <x v="2"/>
    <x v="48"/>
    <x v="164"/>
    <x v="0"/>
  </r>
  <r>
    <x v="1005"/>
    <x v="439"/>
    <x v="1"/>
    <x v="13"/>
    <x v="7"/>
    <x v="1410"/>
    <x v="2380"/>
    <x v="5521"/>
    <x v="811"/>
    <x v="2027"/>
    <x v="335"/>
    <x v="0"/>
    <x v="0"/>
    <x v="0"/>
    <x v="342"/>
    <x v="0"/>
    <x v="2"/>
    <x v="48"/>
    <x v="164"/>
    <x v="0"/>
  </r>
  <r>
    <x v="1006"/>
    <x v="440"/>
    <x v="1"/>
    <x v="21"/>
    <x v="24"/>
    <x v="1573"/>
    <x v="801"/>
    <x v="610"/>
    <x v="1826"/>
    <x v="3092"/>
    <x v="86"/>
    <x v="0"/>
    <x v="0"/>
    <x v="0"/>
    <x v="84"/>
    <x v="0"/>
    <x v="2"/>
    <x v="49"/>
    <x v="771"/>
    <x v="0"/>
  </r>
  <r>
    <x v="1007"/>
    <x v="441"/>
    <x v="1"/>
    <x v="0"/>
    <x v="1"/>
    <x v="1673"/>
    <x v="1371"/>
    <x v="4872"/>
    <x v="146"/>
    <x v="4149"/>
    <x v="1"/>
    <x v="0"/>
    <x v="0"/>
    <x v="0"/>
    <x v="1"/>
    <x v="0"/>
    <x v="2"/>
    <x v="50"/>
    <x v="82"/>
    <x v="0"/>
  </r>
  <r>
    <x v="1008"/>
    <x v="442"/>
    <x v="1"/>
    <x v="0"/>
    <x v="1"/>
    <x v="1173"/>
    <x v="1473"/>
    <x v="4766"/>
    <x v="762"/>
    <x v="5275"/>
    <x v="265"/>
    <x v="0"/>
    <x v="0"/>
    <x v="0"/>
    <x v="264"/>
    <x v="0"/>
    <x v="2"/>
    <x v="50"/>
    <x v="112"/>
    <x v="0"/>
  </r>
  <r>
    <x v="1009"/>
    <x v="445"/>
    <x v="1"/>
    <x v="0"/>
    <x v="1"/>
    <x v="1674"/>
    <x v="172"/>
    <x v="288"/>
    <x v="960"/>
    <x v="4712"/>
    <x v="265"/>
    <x v="0"/>
    <x v="0"/>
    <x v="0"/>
    <x v="264"/>
    <x v="0"/>
    <x v="2"/>
    <x v="50"/>
    <x v="134"/>
    <x v="0"/>
  </r>
  <r>
    <x v="1010"/>
    <x v="443"/>
    <x v="1"/>
    <x v="0"/>
    <x v="1"/>
    <x v="1169"/>
    <x v="1389"/>
    <x v="4806"/>
    <x v="839"/>
    <x v="4662"/>
    <x v="380"/>
    <x v="0"/>
    <x v="0"/>
    <x v="0"/>
    <x v="390"/>
    <x v="0"/>
    <x v="2"/>
    <x v="50"/>
    <x v="134"/>
    <x v="0"/>
  </r>
  <r>
    <x v="1011"/>
    <x v="444"/>
    <x v="1"/>
    <x v="0"/>
    <x v="1"/>
    <x v="1393"/>
    <x v="0"/>
    <x v="4151"/>
    <x v="758"/>
    <x v="5281"/>
    <x v="421"/>
    <x v="0"/>
    <x v="0"/>
    <x v="0"/>
    <x v="430"/>
    <x v="0"/>
    <x v="2"/>
    <x v="50"/>
    <x v="134"/>
    <x v="0"/>
  </r>
  <r>
    <x v="1012"/>
    <x v="446"/>
    <x v="1"/>
    <x v="0"/>
    <x v="1"/>
    <x v="1192"/>
    <x v="688"/>
    <x v="4705"/>
    <x v="241"/>
    <x v="5451"/>
    <x v="265"/>
    <x v="0"/>
    <x v="0"/>
    <x v="0"/>
    <x v="264"/>
    <x v="0"/>
    <x v="2"/>
    <x v="50"/>
    <x v="161"/>
    <x v="0"/>
  </r>
  <r>
    <x v="1013"/>
    <x v="447"/>
    <x v="1"/>
    <x v="0"/>
    <x v="1"/>
    <x v="1186"/>
    <x v="3952"/>
    <x v="143"/>
    <x v="1275"/>
    <x v="5540"/>
    <x v="421"/>
    <x v="0"/>
    <x v="0"/>
    <x v="0"/>
    <x v="430"/>
    <x v="0"/>
    <x v="2"/>
    <x v="50"/>
    <x v="398"/>
    <x v="0"/>
  </r>
  <r>
    <x v="1014"/>
    <x v="447"/>
    <x v="1"/>
    <x v="0"/>
    <x v="1"/>
    <x v="1187"/>
    <x v="3953"/>
    <x v="144"/>
    <x v="315"/>
    <x v="5375"/>
    <x v="421"/>
    <x v="0"/>
    <x v="0"/>
    <x v="0"/>
    <x v="430"/>
    <x v="0"/>
    <x v="2"/>
    <x v="50"/>
    <x v="398"/>
    <x v="0"/>
  </r>
  <r>
    <x v="1015"/>
    <x v="448"/>
    <x v="1"/>
    <x v="0"/>
    <x v="1"/>
    <x v="3228"/>
    <x v="687"/>
    <x v="1010"/>
    <x v="491"/>
    <x v="5556"/>
    <x v="158"/>
    <x v="0"/>
    <x v="0"/>
    <x v="0"/>
    <x v="162"/>
    <x v="0"/>
    <x v="2"/>
    <x v="50"/>
    <x v="441"/>
    <x v="0"/>
  </r>
  <r>
    <x v="1016"/>
    <x v="453"/>
    <x v="1"/>
    <x v="0"/>
    <x v="1"/>
    <x v="2687"/>
    <x v="224"/>
    <x v="310"/>
    <x v="475"/>
    <x v="5564"/>
    <x v="265"/>
    <x v="0"/>
    <x v="0"/>
    <x v="0"/>
    <x v="264"/>
    <x v="0"/>
    <x v="2"/>
    <x v="50"/>
    <x v="441"/>
    <x v="0"/>
  </r>
  <r>
    <x v="1017"/>
    <x v="453"/>
    <x v="1"/>
    <x v="0"/>
    <x v="1"/>
    <x v="2688"/>
    <x v="450"/>
    <x v="6220"/>
    <x v="778"/>
    <x v="5255"/>
    <x v="265"/>
    <x v="0"/>
    <x v="0"/>
    <x v="0"/>
    <x v="264"/>
    <x v="0"/>
    <x v="2"/>
    <x v="50"/>
    <x v="441"/>
    <x v="0"/>
  </r>
  <r>
    <x v="1018"/>
    <x v="457"/>
    <x v="1"/>
    <x v="0"/>
    <x v="1"/>
    <x v="3408"/>
    <x v="373"/>
    <x v="990"/>
    <x v="492"/>
    <x v="5529"/>
    <x v="265"/>
    <x v="0"/>
    <x v="0"/>
    <x v="0"/>
    <x v="264"/>
    <x v="0"/>
    <x v="2"/>
    <x v="50"/>
    <x v="441"/>
    <x v="0"/>
  </r>
  <r>
    <x v="1019"/>
    <x v="448"/>
    <x v="1"/>
    <x v="0"/>
    <x v="1"/>
    <x v="4598"/>
    <x v="652"/>
    <x v="55"/>
    <x v="474"/>
    <x v="5557"/>
    <x v="335"/>
    <x v="0"/>
    <x v="0"/>
    <x v="0"/>
    <x v="342"/>
    <x v="0"/>
    <x v="2"/>
    <x v="50"/>
    <x v="441"/>
    <x v="0"/>
  </r>
  <r>
    <x v="1020"/>
    <x v="451"/>
    <x v="1"/>
    <x v="0"/>
    <x v="1"/>
    <x v="733"/>
    <x v="1326"/>
    <x v="4799"/>
    <x v="490"/>
    <x v="5558"/>
    <x v="158"/>
    <x v="0"/>
    <x v="0"/>
    <x v="0"/>
    <x v="162"/>
    <x v="0"/>
    <x v="2"/>
    <x v="50"/>
    <x v="441"/>
    <x v="0"/>
  </r>
  <r>
    <x v="1021"/>
    <x v="455"/>
    <x v="1"/>
    <x v="0"/>
    <x v="1"/>
    <x v="3414"/>
    <x v="4329"/>
    <x v="609"/>
    <x v="441"/>
    <x v="4896"/>
    <x v="380"/>
    <x v="0"/>
    <x v="0"/>
    <x v="0"/>
    <x v="390"/>
    <x v="0"/>
    <x v="2"/>
    <x v="50"/>
    <x v="441"/>
    <x v="0"/>
  </r>
  <r>
    <x v="1022"/>
    <x v="454"/>
    <x v="1"/>
    <x v="0"/>
    <x v="1"/>
    <x v="4441"/>
    <x v="3300"/>
    <x v="5231"/>
    <x v="761"/>
    <x v="5285"/>
    <x v="335"/>
    <x v="0"/>
    <x v="0"/>
    <x v="0"/>
    <x v="342"/>
    <x v="0"/>
    <x v="2"/>
    <x v="50"/>
    <x v="441"/>
    <x v="0"/>
  </r>
  <r>
    <x v="1023"/>
    <x v="461"/>
    <x v="1"/>
    <x v="0"/>
    <x v="1"/>
    <x v="1171"/>
    <x v="333"/>
    <x v="980"/>
    <x v="474"/>
    <x v="5562"/>
    <x v="158"/>
    <x v="0"/>
    <x v="0"/>
    <x v="0"/>
    <x v="162"/>
    <x v="0"/>
    <x v="2"/>
    <x v="50"/>
    <x v="441"/>
    <x v="0"/>
  </r>
  <r>
    <x v="1024"/>
    <x v="452"/>
    <x v="1"/>
    <x v="0"/>
    <x v="1"/>
    <x v="2127"/>
    <x v="1427"/>
    <x v="4797"/>
    <x v="163"/>
    <x v="5279"/>
    <x v="335"/>
    <x v="0"/>
    <x v="0"/>
    <x v="0"/>
    <x v="342"/>
    <x v="0"/>
    <x v="2"/>
    <x v="50"/>
    <x v="441"/>
    <x v="0"/>
  </r>
  <r>
    <x v="1025"/>
    <x v="451"/>
    <x v="1"/>
    <x v="0"/>
    <x v="1"/>
    <x v="732"/>
    <x v="1322"/>
    <x v="4798"/>
    <x v="761"/>
    <x v="5258"/>
    <x v="265"/>
    <x v="0"/>
    <x v="0"/>
    <x v="0"/>
    <x v="264"/>
    <x v="0"/>
    <x v="2"/>
    <x v="50"/>
    <x v="441"/>
    <x v="0"/>
  </r>
  <r>
    <x v="1026"/>
    <x v="457"/>
    <x v="1"/>
    <x v="0"/>
    <x v="1"/>
    <x v="3409"/>
    <x v="372"/>
    <x v="989"/>
    <x v="1547"/>
    <x v="5301"/>
    <x v="477"/>
    <x v="0"/>
    <x v="0"/>
    <x v="0"/>
    <x v="488"/>
    <x v="0"/>
    <x v="2"/>
    <x v="50"/>
    <x v="441"/>
    <x v="0"/>
  </r>
  <r>
    <x v="1027"/>
    <x v="458"/>
    <x v="1"/>
    <x v="0"/>
    <x v="1"/>
    <x v="3407"/>
    <x v="374"/>
    <x v="991"/>
    <x v="455"/>
    <x v="4882"/>
    <x v="335"/>
    <x v="0"/>
    <x v="0"/>
    <x v="0"/>
    <x v="342"/>
    <x v="0"/>
    <x v="2"/>
    <x v="50"/>
    <x v="441"/>
    <x v="0"/>
  </r>
  <r>
    <x v="1028"/>
    <x v="455"/>
    <x v="1"/>
    <x v="0"/>
    <x v="1"/>
    <x v="3415"/>
    <x v="4328"/>
    <x v="608"/>
    <x v="766"/>
    <x v="5270"/>
    <x v="453"/>
    <x v="0"/>
    <x v="0"/>
    <x v="0"/>
    <x v="463"/>
    <x v="0"/>
    <x v="2"/>
    <x v="50"/>
    <x v="441"/>
    <x v="0"/>
  </r>
  <r>
    <x v="1029"/>
    <x v="449"/>
    <x v="1"/>
    <x v="0"/>
    <x v="1"/>
    <x v="4097"/>
    <x v="0"/>
    <x v="4161"/>
    <x v="257"/>
    <x v="5631"/>
    <x v="158"/>
    <x v="0"/>
    <x v="0"/>
    <x v="0"/>
    <x v="162"/>
    <x v="0"/>
    <x v="2"/>
    <x v="50"/>
    <x v="441"/>
    <x v="0"/>
  </r>
  <r>
    <x v="1030"/>
    <x v="450"/>
    <x v="1"/>
    <x v="0"/>
    <x v="1"/>
    <x v="1910"/>
    <x v="320"/>
    <x v="411"/>
    <x v="484"/>
    <x v="5624"/>
    <x v="335"/>
    <x v="0"/>
    <x v="0"/>
    <x v="0"/>
    <x v="342"/>
    <x v="0"/>
    <x v="2"/>
    <x v="50"/>
    <x v="441"/>
    <x v="0"/>
  </r>
  <r>
    <x v="1031"/>
    <x v="450"/>
    <x v="1"/>
    <x v="0"/>
    <x v="1"/>
    <x v="1909"/>
    <x v="319"/>
    <x v="410"/>
    <x v="1536"/>
    <x v="5317"/>
    <x v="490"/>
    <x v="0"/>
    <x v="0"/>
    <x v="0"/>
    <x v="2"/>
    <x v="1"/>
    <x v="2"/>
    <x v="50"/>
    <x v="441"/>
    <x v="0"/>
  </r>
  <r>
    <x v="1032"/>
    <x v="456"/>
    <x v="1"/>
    <x v="0"/>
    <x v="1"/>
    <x v="1277"/>
    <x v="419"/>
    <x v="412"/>
    <x v="476"/>
    <x v="5538"/>
    <x v="158"/>
    <x v="0"/>
    <x v="0"/>
    <x v="0"/>
    <x v="162"/>
    <x v="0"/>
    <x v="2"/>
    <x v="50"/>
    <x v="441"/>
    <x v="0"/>
  </r>
  <r>
    <x v="1033"/>
    <x v="459"/>
    <x v="1"/>
    <x v="0"/>
    <x v="1"/>
    <x v="551"/>
    <x v="2294"/>
    <x v="770"/>
    <x v="760"/>
    <x v="5277"/>
    <x v="380"/>
    <x v="0"/>
    <x v="0"/>
    <x v="0"/>
    <x v="390"/>
    <x v="0"/>
    <x v="2"/>
    <x v="50"/>
    <x v="441"/>
    <x v="0"/>
  </r>
  <r>
    <x v="1034"/>
    <x v="459"/>
    <x v="1"/>
    <x v="0"/>
    <x v="1"/>
    <x v="552"/>
    <x v="2305"/>
    <x v="771"/>
    <x v="474"/>
    <x v="5548"/>
    <x v="265"/>
    <x v="0"/>
    <x v="0"/>
    <x v="0"/>
    <x v="264"/>
    <x v="0"/>
    <x v="2"/>
    <x v="50"/>
    <x v="441"/>
    <x v="0"/>
  </r>
  <r>
    <x v="1035"/>
    <x v="460"/>
    <x v="1"/>
    <x v="0"/>
    <x v="1"/>
    <x v="210"/>
    <x v="2726"/>
    <x v="2608"/>
    <x v="1056"/>
    <x v="5138"/>
    <x v="158"/>
    <x v="0"/>
    <x v="0"/>
    <x v="0"/>
    <x v="390"/>
    <x v="29"/>
    <x v="2"/>
    <x v="50"/>
    <x v="441"/>
    <x v="0"/>
  </r>
  <r>
    <x v="1036"/>
    <x v="460"/>
    <x v="1"/>
    <x v="0"/>
    <x v="1"/>
    <x v="209"/>
    <x v="2725"/>
    <x v="2607"/>
    <x v="621"/>
    <x v="5503"/>
    <x v="1"/>
    <x v="0"/>
    <x v="0"/>
    <x v="0"/>
    <x v="264"/>
    <x v="18"/>
    <x v="2"/>
    <x v="50"/>
    <x v="441"/>
    <x v="0"/>
  </r>
  <r>
    <x v="1037"/>
    <x v="462"/>
    <x v="1"/>
    <x v="0"/>
    <x v="1"/>
    <x v="712"/>
    <x v="299"/>
    <x v="371"/>
    <x v="685"/>
    <x v="4294"/>
    <x v="158"/>
    <x v="0"/>
    <x v="0"/>
    <x v="0"/>
    <x v="162"/>
    <x v="0"/>
    <x v="2"/>
    <x v="50"/>
    <x v="624"/>
    <x v="0"/>
  </r>
  <r>
    <x v="1038"/>
    <x v="463"/>
    <x v="1"/>
    <x v="0"/>
    <x v="1"/>
    <x v="1110"/>
    <x v="1341"/>
    <x v="4716"/>
    <x v="744"/>
    <x v="4926"/>
    <x v="421"/>
    <x v="0"/>
    <x v="0"/>
    <x v="0"/>
    <x v="430"/>
    <x v="0"/>
    <x v="2"/>
    <x v="50"/>
    <x v="626"/>
    <x v="0"/>
  </r>
  <r>
    <x v="1039"/>
    <x v="464"/>
    <x v="1"/>
    <x v="0"/>
    <x v="1"/>
    <x v="3857"/>
    <x v="4960"/>
    <x v="3565"/>
    <x v="630"/>
    <x v="4382"/>
    <x v="380"/>
    <x v="0"/>
    <x v="0"/>
    <x v="0"/>
    <x v="390"/>
    <x v="0"/>
    <x v="2"/>
    <x v="50"/>
    <x v="626"/>
    <x v="0"/>
  </r>
  <r>
    <x v="1040"/>
    <x v="465"/>
    <x v="1"/>
    <x v="0"/>
    <x v="1"/>
    <x v="1260"/>
    <x v="1139"/>
    <x v="4760"/>
    <x v="759"/>
    <x v="5244"/>
    <x v="265"/>
    <x v="0"/>
    <x v="0"/>
    <x v="0"/>
    <x v="264"/>
    <x v="0"/>
    <x v="2"/>
    <x v="50"/>
    <x v="716"/>
    <x v="0"/>
  </r>
  <r>
    <x v="1041"/>
    <x v="466"/>
    <x v="1"/>
    <x v="2"/>
    <x v="11"/>
    <x v="1248"/>
    <x v="2987"/>
    <x v="2901"/>
    <x v="428"/>
    <x v="877"/>
    <x v="380"/>
    <x v="0"/>
    <x v="0"/>
    <x v="0"/>
    <x v="390"/>
    <x v="0"/>
    <x v="2"/>
    <x v="51"/>
    <x v="716"/>
    <x v="0"/>
  </r>
  <r>
    <x v="1042"/>
    <x v="467"/>
    <x v="1"/>
    <x v="2"/>
    <x v="11"/>
    <x v="5079"/>
    <x v="3649"/>
    <x v="2919"/>
    <x v="499"/>
    <x v="839"/>
    <x v="421"/>
    <x v="0"/>
    <x v="0"/>
    <x v="0"/>
    <x v="430"/>
    <x v="0"/>
    <x v="2"/>
    <x v="51"/>
    <x v="716"/>
    <x v="0"/>
  </r>
  <r>
    <x v="1043"/>
    <x v="468"/>
    <x v="1"/>
    <x v="2"/>
    <x v="11"/>
    <x v="1245"/>
    <x v="2408"/>
    <x v="2630"/>
    <x v="583"/>
    <x v="762"/>
    <x v="421"/>
    <x v="0"/>
    <x v="0"/>
    <x v="0"/>
    <x v="430"/>
    <x v="0"/>
    <x v="2"/>
    <x v="51"/>
    <x v="716"/>
    <x v="0"/>
  </r>
  <r>
    <x v="1044"/>
    <x v="469"/>
    <x v="1"/>
    <x v="2"/>
    <x v="11"/>
    <x v="1774"/>
    <x v="2530"/>
    <x v="2696"/>
    <x v="512"/>
    <x v="822"/>
    <x v="421"/>
    <x v="0"/>
    <x v="0"/>
    <x v="0"/>
    <x v="430"/>
    <x v="0"/>
    <x v="2"/>
    <x v="51"/>
    <x v="716"/>
    <x v="0"/>
  </r>
  <r>
    <x v="1045"/>
    <x v="470"/>
    <x v="1"/>
    <x v="2"/>
    <x v="11"/>
    <x v="3144"/>
    <x v="2516"/>
    <x v="2725"/>
    <x v="349"/>
    <x v="1052"/>
    <x v="380"/>
    <x v="0"/>
    <x v="0"/>
    <x v="0"/>
    <x v="390"/>
    <x v="0"/>
    <x v="2"/>
    <x v="51"/>
    <x v="716"/>
    <x v="0"/>
  </r>
  <r>
    <x v="1046"/>
    <x v="471"/>
    <x v="1"/>
    <x v="2"/>
    <x v="11"/>
    <x v="5079"/>
    <x v="4048"/>
    <x v="3271"/>
    <x v="486"/>
    <x v="3"/>
    <x v="421"/>
    <x v="0"/>
    <x v="0"/>
    <x v="0"/>
    <x v="463"/>
    <x v="1"/>
    <x v="2"/>
    <x v="51"/>
    <x v="716"/>
    <x v="0"/>
  </r>
  <r>
    <x v="1047"/>
    <x v="472"/>
    <x v="1"/>
    <x v="2"/>
    <x v="11"/>
    <x v="1378"/>
    <x v="2001"/>
    <x v="2002"/>
    <x v="433"/>
    <x v="505"/>
    <x v="421"/>
    <x v="0"/>
    <x v="0"/>
    <x v="0"/>
    <x v="430"/>
    <x v="0"/>
    <x v="2"/>
    <x v="51"/>
    <x v="716"/>
    <x v="0"/>
  </r>
  <r>
    <x v="1048"/>
    <x v="473"/>
    <x v="2"/>
    <x v="14"/>
    <x v="6"/>
    <x v="1247"/>
    <x v="411"/>
    <x v="1009"/>
    <x v="1309"/>
    <x v="544"/>
    <x v="158"/>
    <x v="0"/>
    <x v="0"/>
    <x v="0"/>
    <x v="0"/>
    <x v="0"/>
    <x v="2"/>
    <x v="52"/>
    <x v="332"/>
    <x v="0"/>
  </r>
  <r>
    <x v="1049"/>
    <x v="474"/>
    <x v="1"/>
    <x v="21"/>
    <x v="13"/>
    <x v="1189"/>
    <x v="4249"/>
    <x v="6262"/>
    <x v="272"/>
    <x v="5524"/>
    <x v="158"/>
    <x v="0"/>
    <x v="0"/>
    <x v="0"/>
    <x v="162"/>
    <x v="0"/>
    <x v="2"/>
    <x v="53"/>
    <x v="137"/>
    <x v="0"/>
  </r>
  <r>
    <x v="1050"/>
    <x v="475"/>
    <x v="1"/>
    <x v="21"/>
    <x v="13"/>
    <x v="222"/>
    <x v="3085"/>
    <x v="5352"/>
    <x v="1671"/>
    <x v="4974"/>
    <x v="86"/>
    <x v="0"/>
    <x v="0"/>
    <x v="0"/>
    <x v="84"/>
    <x v="0"/>
    <x v="2"/>
    <x v="53"/>
    <x v="561"/>
    <x v="0"/>
  </r>
  <r>
    <x v="1051"/>
    <x v="476"/>
    <x v="1"/>
    <x v="21"/>
    <x v="13"/>
    <x v="1373"/>
    <x v="888"/>
    <x v="67"/>
    <x v="2980"/>
    <x v="5555"/>
    <x v="365"/>
    <x v="0"/>
    <x v="0"/>
    <x v="0"/>
    <x v="375"/>
    <x v="0"/>
    <x v="2"/>
    <x v="53"/>
    <x v="580"/>
    <x v="0"/>
  </r>
  <r>
    <x v="1052"/>
    <x v="477"/>
    <x v="1"/>
    <x v="23"/>
    <x v="42"/>
    <x v="267"/>
    <x v="1542"/>
    <x v="1887"/>
    <x v="2293"/>
    <x v="251"/>
    <x v="226"/>
    <x v="0"/>
    <x v="0"/>
    <x v="0"/>
    <x v="225"/>
    <x v="0"/>
    <x v="2"/>
    <x v="54"/>
    <x v="28"/>
    <x v="0"/>
  </r>
  <r>
    <x v="1053"/>
    <x v="477"/>
    <x v="1"/>
    <x v="23"/>
    <x v="42"/>
    <x v="450"/>
    <x v="1595"/>
    <x v="1882"/>
    <x v="2629"/>
    <x v="237"/>
    <x v="215"/>
    <x v="0"/>
    <x v="0"/>
    <x v="0"/>
    <x v="292"/>
    <x v="70"/>
    <x v="2"/>
    <x v="54"/>
    <x v="28"/>
    <x v="0"/>
  </r>
  <r>
    <x v="1054"/>
    <x v="477"/>
    <x v="1"/>
    <x v="23"/>
    <x v="42"/>
    <x v="437"/>
    <x v="1594"/>
    <x v="1876"/>
    <x v="2265"/>
    <x v="58"/>
    <x v="204"/>
    <x v="0"/>
    <x v="0"/>
    <x v="0"/>
    <x v="236"/>
    <x v="29"/>
    <x v="2"/>
    <x v="54"/>
    <x v="28"/>
    <x v="0"/>
  </r>
  <r>
    <x v="1055"/>
    <x v="477"/>
    <x v="1"/>
    <x v="23"/>
    <x v="42"/>
    <x v="273"/>
    <x v="1543"/>
    <x v="1874"/>
    <x v="2616"/>
    <x v="575"/>
    <x v="348"/>
    <x v="0"/>
    <x v="0"/>
    <x v="0"/>
    <x v="355"/>
    <x v="0"/>
    <x v="2"/>
    <x v="54"/>
    <x v="28"/>
    <x v="0"/>
  </r>
  <r>
    <x v="1056"/>
    <x v="477"/>
    <x v="1"/>
    <x v="23"/>
    <x v="42"/>
    <x v="270"/>
    <x v="1539"/>
    <x v="1880"/>
    <x v="2635"/>
    <x v="654"/>
    <x v="352"/>
    <x v="0"/>
    <x v="0"/>
    <x v="0"/>
    <x v="361"/>
    <x v="0"/>
    <x v="2"/>
    <x v="54"/>
    <x v="28"/>
    <x v="0"/>
  </r>
  <r>
    <x v="1057"/>
    <x v="477"/>
    <x v="1"/>
    <x v="23"/>
    <x v="42"/>
    <x v="445"/>
    <x v="1596"/>
    <x v="1886"/>
    <x v="2542"/>
    <x v="97"/>
    <x v="159"/>
    <x v="0"/>
    <x v="0"/>
    <x v="0"/>
    <x v="208"/>
    <x v="39"/>
    <x v="2"/>
    <x v="54"/>
    <x v="28"/>
    <x v="0"/>
  </r>
  <r>
    <x v="1058"/>
    <x v="477"/>
    <x v="1"/>
    <x v="23"/>
    <x v="42"/>
    <x v="444"/>
    <x v="1598"/>
    <x v="1878"/>
    <x v="2156"/>
    <x v="111"/>
    <x v="122"/>
    <x v="0"/>
    <x v="0"/>
    <x v="0"/>
    <x v="124"/>
    <x v="0"/>
    <x v="2"/>
    <x v="54"/>
    <x v="28"/>
    <x v="0"/>
  </r>
  <r>
    <x v="1059"/>
    <x v="477"/>
    <x v="1"/>
    <x v="23"/>
    <x v="42"/>
    <x v="274"/>
    <x v="1541"/>
    <x v="1877"/>
    <x v="2599"/>
    <x v="559"/>
    <x v="341"/>
    <x v="0"/>
    <x v="0"/>
    <x v="0"/>
    <x v="350"/>
    <x v="0"/>
    <x v="2"/>
    <x v="54"/>
    <x v="28"/>
    <x v="0"/>
  </r>
  <r>
    <x v="1060"/>
    <x v="477"/>
    <x v="1"/>
    <x v="23"/>
    <x v="42"/>
    <x v="443"/>
    <x v="1593"/>
    <x v="1881"/>
    <x v="2657"/>
    <x v="346"/>
    <x v="159"/>
    <x v="0"/>
    <x v="0"/>
    <x v="0"/>
    <x v="275"/>
    <x v="6"/>
    <x v="2"/>
    <x v="54"/>
    <x v="28"/>
    <x v="0"/>
  </r>
  <r>
    <x v="1061"/>
    <x v="477"/>
    <x v="1"/>
    <x v="23"/>
    <x v="42"/>
    <x v="456"/>
    <x v="1591"/>
    <x v="1884"/>
    <x v="3490"/>
    <x v="365"/>
    <x v="460"/>
    <x v="0"/>
    <x v="0"/>
    <x v="0"/>
    <x v="468"/>
    <x v="0"/>
    <x v="2"/>
    <x v="54"/>
    <x v="28"/>
    <x v="0"/>
  </r>
  <r>
    <x v="1062"/>
    <x v="477"/>
    <x v="1"/>
    <x v="23"/>
    <x v="42"/>
    <x v="446"/>
    <x v="1599"/>
    <x v="1879"/>
    <x v="2705"/>
    <x v="903"/>
    <x v="313"/>
    <x v="0"/>
    <x v="0"/>
    <x v="0"/>
    <x v="326"/>
    <x v="1"/>
    <x v="2"/>
    <x v="54"/>
    <x v="28"/>
    <x v="0"/>
  </r>
  <r>
    <x v="1063"/>
    <x v="477"/>
    <x v="1"/>
    <x v="23"/>
    <x v="42"/>
    <x v="442"/>
    <x v="1592"/>
    <x v="1875"/>
    <x v="2442"/>
    <x v="1057"/>
    <x v="292"/>
    <x v="0"/>
    <x v="0"/>
    <x v="0"/>
    <x v="292"/>
    <x v="0"/>
    <x v="2"/>
    <x v="54"/>
    <x v="28"/>
    <x v="0"/>
  </r>
  <r>
    <x v="1064"/>
    <x v="477"/>
    <x v="1"/>
    <x v="23"/>
    <x v="42"/>
    <x v="454"/>
    <x v="1597"/>
    <x v="1883"/>
    <x v="2711"/>
    <x v="37"/>
    <x v="246"/>
    <x v="0"/>
    <x v="0"/>
    <x v="0"/>
    <x v="265"/>
    <x v="18"/>
    <x v="2"/>
    <x v="54"/>
    <x v="28"/>
    <x v="0"/>
  </r>
  <r>
    <x v="1065"/>
    <x v="477"/>
    <x v="1"/>
    <x v="23"/>
    <x v="42"/>
    <x v="275"/>
    <x v="1540"/>
    <x v="1885"/>
    <x v="2626"/>
    <x v="617"/>
    <x v="352"/>
    <x v="0"/>
    <x v="0"/>
    <x v="0"/>
    <x v="361"/>
    <x v="0"/>
    <x v="2"/>
    <x v="54"/>
    <x v="28"/>
    <x v="0"/>
  </r>
  <r>
    <x v="1066"/>
    <x v="478"/>
    <x v="1"/>
    <x v="23"/>
    <x v="42"/>
    <x v="274"/>
    <x v="5143"/>
    <x v="3772"/>
    <x v="2567"/>
    <x v="624"/>
    <x v="336"/>
    <x v="0"/>
    <x v="0"/>
    <x v="0"/>
    <x v="350"/>
    <x v="1"/>
    <x v="2"/>
    <x v="54"/>
    <x v="28"/>
    <x v="0"/>
  </r>
  <r>
    <x v="1067"/>
    <x v="478"/>
    <x v="1"/>
    <x v="23"/>
    <x v="42"/>
    <x v="445"/>
    <x v="5139"/>
    <x v="3768"/>
    <x v="2242"/>
    <x v="85"/>
    <x v="46"/>
    <x v="0"/>
    <x v="0"/>
    <x v="0"/>
    <x v="108"/>
    <x v="29"/>
    <x v="2"/>
    <x v="54"/>
    <x v="28"/>
    <x v="0"/>
  </r>
  <r>
    <x v="1068"/>
    <x v="478"/>
    <x v="1"/>
    <x v="23"/>
    <x v="42"/>
    <x v="456"/>
    <x v="5133"/>
    <x v="3762"/>
    <x v="3405"/>
    <x v="368"/>
    <x v="450"/>
    <x v="0"/>
    <x v="0"/>
    <x v="0"/>
    <x v="460"/>
    <x v="0"/>
    <x v="2"/>
    <x v="54"/>
    <x v="28"/>
    <x v="0"/>
  </r>
  <r>
    <x v="1069"/>
    <x v="478"/>
    <x v="1"/>
    <x v="23"/>
    <x v="42"/>
    <x v="279"/>
    <x v="5142"/>
    <x v="3771"/>
    <x v="2629"/>
    <x v="543"/>
    <x v="348"/>
    <x v="0"/>
    <x v="0"/>
    <x v="0"/>
    <x v="355"/>
    <x v="0"/>
    <x v="2"/>
    <x v="54"/>
    <x v="28"/>
    <x v="0"/>
  </r>
  <r>
    <x v="1070"/>
    <x v="478"/>
    <x v="1"/>
    <x v="23"/>
    <x v="42"/>
    <x v="442"/>
    <x v="5136"/>
    <x v="3765"/>
    <x v="2411"/>
    <x v="1055"/>
    <x v="266"/>
    <x v="0"/>
    <x v="0"/>
    <x v="0"/>
    <x v="265"/>
    <x v="0"/>
    <x v="2"/>
    <x v="54"/>
    <x v="28"/>
    <x v="0"/>
  </r>
  <r>
    <x v="1071"/>
    <x v="478"/>
    <x v="1"/>
    <x v="23"/>
    <x v="42"/>
    <x v="267"/>
    <x v="5134"/>
    <x v="3763"/>
    <x v="2299"/>
    <x v="255"/>
    <x v="226"/>
    <x v="0"/>
    <x v="0"/>
    <x v="0"/>
    <x v="225"/>
    <x v="0"/>
    <x v="2"/>
    <x v="54"/>
    <x v="28"/>
    <x v="0"/>
  </r>
  <r>
    <x v="1072"/>
    <x v="478"/>
    <x v="1"/>
    <x v="23"/>
    <x v="42"/>
    <x v="275"/>
    <x v="5145"/>
    <x v="3774"/>
    <x v="2559"/>
    <x v="658"/>
    <x v="348"/>
    <x v="0"/>
    <x v="0"/>
    <x v="0"/>
    <x v="355"/>
    <x v="0"/>
    <x v="2"/>
    <x v="54"/>
    <x v="28"/>
    <x v="0"/>
  </r>
  <r>
    <x v="1073"/>
    <x v="478"/>
    <x v="1"/>
    <x v="23"/>
    <x v="42"/>
    <x v="437"/>
    <x v="5135"/>
    <x v="3764"/>
    <x v="2244"/>
    <x v="93"/>
    <x v="122"/>
    <x v="0"/>
    <x v="0"/>
    <x v="0"/>
    <x v="173"/>
    <x v="39"/>
    <x v="2"/>
    <x v="54"/>
    <x v="28"/>
    <x v="0"/>
  </r>
  <r>
    <x v="1074"/>
    <x v="478"/>
    <x v="1"/>
    <x v="23"/>
    <x v="42"/>
    <x v="273"/>
    <x v="5144"/>
    <x v="3773"/>
    <x v="2595"/>
    <x v="641"/>
    <x v="348"/>
    <x v="0"/>
    <x v="0"/>
    <x v="0"/>
    <x v="355"/>
    <x v="0"/>
    <x v="2"/>
    <x v="54"/>
    <x v="28"/>
    <x v="0"/>
  </r>
  <r>
    <x v="1075"/>
    <x v="478"/>
    <x v="1"/>
    <x v="23"/>
    <x v="42"/>
    <x v="443"/>
    <x v="5137"/>
    <x v="3766"/>
    <x v="2438"/>
    <x v="124"/>
    <x v="147"/>
    <x v="0"/>
    <x v="0"/>
    <x v="0"/>
    <x v="236"/>
    <x v="70"/>
    <x v="2"/>
    <x v="54"/>
    <x v="28"/>
    <x v="0"/>
  </r>
  <r>
    <x v="1076"/>
    <x v="478"/>
    <x v="1"/>
    <x v="23"/>
    <x v="42"/>
    <x v="444"/>
    <x v="5138"/>
    <x v="3767"/>
    <x v="2204"/>
    <x v="125"/>
    <x v="134"/>
    <x v="0"/>
    <x v="0"/>
    <x v="0"/>
    <x v="150"/>
    <x v="1"/>
    <x v="2"/>
    <x v="54"/>
    <x v="28"/>
    <x v="0"/>
  </r>
  <r>
    <x v="1077"/>
    <x v="478"/>
    <x v="1"/>
    <x v="23"/>
    <x v="42"/>
    <x v="454"/>
    <x v="5141"/>
    <x v="3770"/>
    <x v="2792"/>
    <x v="50"/>
    <x v="254"/>
    <x v="0"/>
    <x v="0"/>
    <x v="0"/>
    <x v="282"/>
    <x v="29"/>
    <x v="2"/>
    <x v="54"/>
    <x v="28"/>
    <x v="0"/>
  </r>
  <r>
    <x v="1078"/>
    <x v="478"/>
    <x v="1"/>
    <x v="23"/>
    <x v="42"/>
    <x v="448"/>
    <x v="5140"/>
    <x v="3769"/>
    <x v="2431"/>
    <x v="859"/>
    <x v="193"/>
    <x v="0"/>
    <x v="0"/>
    <x v="0"/>
    <x v="236"/>
    <x v="39"/>
    <x v="2"/>
    <x v="54"/>
    <x v="28"/>
    <x v="0"/>
  </r>
  <r>
    <x v="1079"/>
    <x v="479"/>
    <x v="1"/>
    <x v="23"/>
    <x v="42"/>
    <x v="277"/>
    <x v="2734"/>
    <x v="2660"/>
    <x v="2245"/>
    <x v="509"/>
    <x v="276"/>
    <x v="0"/>
    <x v="0"/>
    <x v="0"/>
    <x v="301"/>
    <x v="29"/>
    <x v="2"/>
    <x v="54"/>
    <x v="28"/>
    <x v="0"/>
  </r>
  <r>
    <x v="1080"/>
    <x v="479"/>
    <x v="1"/>
    <x v="23"/>
    <x v="42"/>
    <x v="279"/>
    <x v="2731"/>
    <x v="2661"/>
    <x v="2467"/>
    <x v="639"/>
    <x v="326"/>
    <x v="0"/>
    <x v="0"/>
    <x v="0"/>
    <x v="343"/>
    <x v="18"/>
    <x v="2"/>
    <x v="54"/>
    <x v="28"/>
    <x v="0"/>
  </r>
  <r>
    <x v="1081"/>
    <x v="479"/>
    <x v="1"/>
    <x v="23"/>
    <x v="42"/>
    <x v="273"/>
    <x v="2729"/>
    <x v="2658"/>
    <x v="2624"/>
    <x v="679"/>
    <x v="348"/>
    <x v="0"/>
    <x v="0"/>
    <x v="0"/>
    <x v="355"/>
    <x v="0"/>
    <x v="2"/>
    <x v="54"/>
    <x v="28"/>
    <x v="0"/>
  </r>
  <r>
    <x v="1082"/>
    <x v="479"/>
    <x v="1"/>
    <x v="23"/>
    <x v="42"/>
    <x v="271"/>
    <x v="2727"/>
    <x v="2655"/>
    <x v="2586"/>
    <x v="561"/>
    <x v="336"/>
    <x v="0"/>
    <x v="0"/>
    <x v="0"/>
    <x v="355"/>
    <x v="18"/>
    <x v="2"/>
    <x v="54"/>
    <x v="28"/>
    <x v="0"/>
  </r>
  <r>
    <x v="1083"/>
    <x v="479"/>
    <x v="1"/>
    <x v="23"/>
    <x v="42"/>
    <x v="444"/>
    <x v="2736"/>
    <x v="2664"/>
    <x v="2143"/>
    <x v="115"/>
    <x v="159"/>
    <x v="0"/>
    <x v="0"/>
    <x v="0"/>
    <x v="163"/>
    <x v="0"/>
    <x v="2"/>
    <x v="54"/>
    <x v="28"/>
    <x v="0"/>
  </r>
  <r>
    <x v="1084"/>
    <x v="479"/>
    <x v="1"/>
    <x v="23"/>
    <x v="42"/>
    <x v="272"/>
    <x v="2728"/>
    <x v="2656"/>
    <x v="2521"/>
    <x v="635"/>
    <x v="341"/>
    <x v="0"/>
    <x v="0"/>
    <x v="0"/>
    <x v="350"/>
    <x v="0"/>
    <x v="2"/>
    <x v="54"/>
    <x v="28"/>
    <x v="0"/>
  </r>
  <r>
    <x v="1085"/>
    <x v="479"/>
    <x v="1"/>
    <x v="23"/>
    <x v="42"/>
    <x v="275"/>
    <x v="2730"/>
    <x v="2659"/>
    <x v="2611"/>
    <x v="638"/>
    <x v="348"/>
    <x v="0"/>
    <x v="0"/>
    <x v="0"/>
    <x v="355"/>
    <x v="0"/>
    <x v="2"/>
    <x v="54"/>
    <x v="28"/>
    <x v="0"/>
  </r>
  <r>
    <x v="1086"/>
    <x v="479"/>
    <x v="1"/>
    <x v="23"/>
    <x v="42"/>
    <x v="267"/>
    <x v="2732"/>
    <x v="2654"/>
    <x v="2295"/>
    <x v="257"/>
    <x v="226"/>
    <x v="0"/>
    <x v="0"/>
    <x v="0"/>
    <x v="225"/>
    <x v="0"/>
    <x v="2"/>
    <x v="54"/>
    <x v="28"/>
    <x v="0"/>
  </r>
  <r>
    <x v="1087"/>
    <x v="479"/>
    <x v="1"/>
    <x v="23"/>
    <x v="42"/>
    <x v="270"/>
    <x v="2733"/>
    <x v="2657"/>
    <x v="2513"/>
    <x v="642"/>
    <x v="341"/>
    <x v="0"/>
    <x v="0"/>
    <x v="0"/>
    <x v="350"/>
    <x v="0"/>
    <x v="2"/>
    <x v="54"/>
    <x v="28"/>
    <x v="0"/>
  </r>
  <r>
    <x v="1088"/>
    <x v="479"/>
    <x v="1"/>
    <x v="23"/>
    <x v="42"/>
    <x v="456"/>
    <x v="2743"/>
    <x v="2670"/>
    <x v="3418"/>
    <x v="370"/>
    <x v="452"/>
    <x v="0"/>
    <x v="0"/>
    <x v="0"/>
    <x v="462"/>
    <x v="0"/>
    <x v="2"/>
    <x v="54"/>
    <x v="28"/>
    <x v="0"/>
  </r>
  <r>
    <x v="1089"/>
    <x v="479"/>
    <x v="1"/>
    <x v="23"/>
    <x v="42"/>
    <x v="447"/>
    <x v="2739"/>
    <x v="2667"/>
    <x v="2066"/>
    <x v="744"/>
    <x v="147"/>
    <x v="0"/>
    <x v="0"/>
    <x v="0"/>
    <x v="150"/>
    <x v="0"/>
    <x v="2"/>
    <x v="54"/>
    <x v="28"/>
    <x v="0"/>
  </r>
  <r>
    <x v="1090"/>
    <x v="479"/>
    <x v="1"/>
    <x v="23"/>
    <x v="42"/>
    <x v="443"/>
    <x v="2741"/>
    <x v="2663"/>
    <x v="2304"/>
    <x v="103"/>
    <x v="134"/>
    <x v="0"/>
    <x v="0"/>
    <x v="0"/>
    <x v="217"/>
    <x v="65"/>
    <x v="2"/>
    <x v="54"/>
    <x v="28"/>
    <x v="0"/>
  </r>
  <r>
    <x v="1091"/>
    <x v="479"/>
    <x v="1"/>
    <x v="23"/>
    <x v="42"/>
    <x v="446"/>
    <x v="2738"/>
    <x v="2666"/>
    <x v="2348"/>
    <x v="879"/>
    <x v="236"/>
    <x v="0"/>
    <x v="0"/>
    <x v="0"/>
    <x v="255"/>
    <x v="18"/>
    <x v="2"/>
    <x v="54"/>
    <x v="28"/>
    <x v="0"/>
  </r>
  <r>
    <x v="1092"/>
    <x v="479"/>
    <x v="1"/>
    <x v="23"/>
    <x v="42"/>
    <x v="454"/>
    <x v="2740"/>
    <x v="2669"/>
    <x v="2725"/>
    <x v="51"/>
    <x v="254"/>
    <x v="0"/>
    <x v="0"/>
    <x v="0"/>
    <x v="255"/>
    <x v="0"/>
    <x v="2"/>
    <x v="54"/>
    <x v="28"/>
    <x v="0"/>
  </r>
  <r>
    <x v="1093"/>
    <x v="479"/>
    <x v="1"/>
    <x v="23"/>
    <x v="42"/>
    <x v="450"/>
    <x v="2742"/>
    <x v="2668"/>
    <x v="2534"/>
    <x v="151"/>
    <x v="276"/>
    <x v="0"/>
    <x v="0"/>
    <x v="0"/>
    <x v="319"/>
    <x v="49"/>
    <x v="2"/>
    <x v="54"/>
    <x v="28"/>
    <x v="0"/>
  </r>
  <r>
    <x v="1094"/>
    <x v="479"/>
    <x v="1"/>
    <x v="23"/>
    <x v="42"/>
    <x v="437"/>
    <x v="2735"/>
    <x v="2662"/>
    <x v="2220"/>
    <x v="81"/>
    <x v="193"/>
    <x v="0"/>
    <x v="0"/>
    <x v="0"/>
    <x v="197"/>
    <x v="0"/>
    <x v="2"/>
    <x v="54"/>
    <x v="28"/>
    <x v="0"/>
  </r>
  <r>
    <x v="1095"/>
    <x v="479"/>
    <x v="1"/>
    <x v="23"/>
    <x v="42"/>
    <x v="445"/>
    <x v="2737"/>
    <x v="2665"/>
    <x v="2124"/>
    <x v="41"/>
    <x v="46"/>
    <x v="0"/>
    <x v="0"/>
    <x v="0"/>
    <x v="46"/>
    <x v="0"/>
    <x v="2"/>
    <x v="54"/>
    <x v="28"/>
    <x v="0"/>
  </r>
  <r>
    <x v="1096"/>
    <x v="479"/>
    <x v="1"/>
    <x v="23"/>
    <x v="42"/>
    <x v="440"/>
    <x v="915"/>
    <x v="1511"/>
    <x v="2223"/>
    <x v="952"/>
    <x v="181"/>
    <x v="0"/>
    <x v="0"/>
    <x v="0"/>
    <x v="225"/>
    <x v="39"/>
    <x v="2"/>
    <x v="54"/>
    <x v="28"/>
    <x v="0"/>
  </r>
  <r>
    <x v="1097"/>
    <x v="479"/>
    <x v="1"/>
    <x v="23"/>
    <x v="42"/>
    <x v="459"/>
    <x v="911"/>
    <x v="1505"/>
    <x v="3468"/>
    <x v="116"/>
    <x v="348"/>
    <x v="0"/>
    <x v="0"/>
    <x v="0"/>
    <x v="391"/>
    <x v="70"/>
    <x v="2"/>
    <x v="54"/>
    <x v="28"/>
    <x v="0"/>
  </r>
  <r>
    <x v="1098"/>
    <x v="479"/>
    <x v="1"/>
    <x v="23"/>
    <x v="42"/>
    <x v="452"/>
    <x v="912"/>
    <x v="1506"/>
    <x v="2731"/>
    <x v="53"/>
    <x v="254"/>
    <x v="0"/>
    <x v="0"/>
    <x v="0"/>
    <x v="265"/>
    <x v="1"/>
    <x v="2"/>
    <x v="54"/>
    <x v="28"/>
    <x v="0"/>
  </r>
  <r>
    <x v="1099"/>
    <x v="479"/>
    <x v="1"/>
    <x v="23"/>
    <x v="42"/>
    <x v="269"/>
    <x v="853"/>
    <x v="1508"/>
    <x v="2515"/>
    <x v="649"/>
    <x v="301"/>
    <x v="0"/>
    <x v="0"/>
    <x v="0"/>
    <x v="350"/>
    <x v="65"/>
    <x v="2"/>
    <x v="54"/>
    <x v="28"/>
    <x v="0"/>
  </r>
  <r>
    <x v="1100"/>
    <x v="479"/>
    <x v="1"/>
    <x v="23"/>
    <x v="42"/>
    <x v="449"/>
    <x v="913"/>
    <x v="1507"/>
    <x v="2663"/>
    <x v="148"/>
    <x v="308"/>
    <x v="0"/>
    <x v="0"/>
    <x v="0"/>
    <x v="333"/>
    <x v="29"/>
    <x v="2"/>
    <x v="54"/>
    <x v="28"/>
    <x v="0"/>
  </r>
  <r>
    <x v="1101"/>
    <x v="479"/>
    <x v="1"/>
    <x v="23"/>
    <x v="42"/>
    <x v="441"/>
    <x v="914"/>
    <x v="1509"/>
    <x v="2422"/>
    <x v="182"/>
    <x v="226"/>
    <x v="0"/>
    <x v="0"/>
    <x v="0"/>
    <x v="236"/>
    <x v="1"/>
    <x v="2"/>
    <x v="54"/>
    <x v="28"/>
    <x v="0"/>
  </r>
  <r>
    <x v="1102"/>
    <x v="479"/>
    <x v="1"/>
    <x v="23"/>
    <x v="42"/>
    <x v="268"/>
    <x v="854"/>
    <x v="1510"/>
    <x v="2292"/>
    <x v="262"/>
    <x v="226"/>
    <x v="0"/>
    <x v="0"/>
    <x v="0"/>
    <x v="225"/>
    <x v="0"/>
    <x v="2"/>
    <x v="54"/>
    <x v="28"/>
    <x v="0"/>
  </r>
  <r>
    <x v="1103"/>
    <x v="479"/>
    <x v="1"/>
    <x v="23"/>
    <x v="42"/>
    <x v="458"/>
    <x v="910"/>
    <x v="1504"/>
    <x v="3471"/>
    <x v="359"/>
    <x v="456"/>
    <x v="0"/>
    <x v="0"/>
    <x v="0"/>
    <x v="466"/>
    <x v="0"/>
    <x v="2"/>
    <x v="54"/>
    <x v="28"/>
    <x v="0"/>
  </r>
  <r>
    <x v="1104"/>
    <x v="480"/>
    <x v="1"/>
    <x v="23"/>
    <x v="42"/>
    <x v="456"/>
    <x v="5167"/>
    <x v="3796"/>
    <x v="3353"/>
    <x v="371"/>
    <x v="446"/>
    <x v="0"/>
    <x v="0"/>
    <x v="0"/>
    <x v="457"/>
    <x v="0"/>
    <x v="2"/>
    <x v="54"/>
    <x v="28"/>
    <x v="0"/>
  </r>
  <r>
    <x v="1105"/>
    <x v="480"/>
    <x v="1"/>
    <x v="23"/>
    <x v="42"/>
    <x v="267"/>
    <x v="5166"/>
    <x v="3795"/>
    <x v="2296"/>
    <x v="267"/>
    <x v="226"/>
    <x v="0"/>
    <x v="0"/>
    <x v="0"/>
    <x v="225"/>
    <x v="0"/>
    <x v="2"/>
    <x v="54"/>
    <x v="28"/>
    <x v="0"/>
  </r>
  <r>
    <x v="1106"/>
    <x v="481"/>
    <x v="1"/>
    <x v="23"/>
    <x v="42"/>
    <x v="456"/>
    <x v="577"/>
    <x v="1424"/>
    <x v="3363"/>
    <x v="327"/>
    <x v="365"/>
    <x v="0"/>
    <x v="0"/>
    <x v="0"/>
    <x v="452"/>
    <x v="17"/>
    <x v="2"/>
    <x v="54"/>
    <x v="107"/>
    <x v="0"/>
  </r>
  <r>
    <x v="1107"/>
    <x v="481"/>
    <x v="1"/>
    <x v="23"/>
    <x v="42"/>
    <x v="267"/>
    <x v="576"/>
    <x v="1423"/>
    <x v="2339"/>
    <x v="228"/>
    <x v="226"/>
    <x v="0"/>
    <x v="0"/>
    <x v="0"/>
    <x v="225"/>
    <x v="0"/>
    <x v="2"/>
    <x v="54"/>
    <x v="107"/>
    <x v="0"/>
  </r>
  <r>
    <x v="1108"/>
    <x v="482"/>
    <x v="1"/>
    <x v="23"/>
    <x v="42"/>
    <x v="281"/>
    <x v="2460"/>
    <x v="2589"/>
    <x v="1545"/>
    <x v="123"/>
    <x v="31"/>
    <x v="0"/>
    <x v="0"/>
    <x v="0"/>
    <x v="32"/>
    <x v="0"/>
    <x v="2"/>
    <x v="54"/>
    <x v="117"/>
    <x v="0"/>
  </r>
  <r>
    <x v="1109"/>
    <x v="482"/>
    <x v="1"/>
    <x v="23"/>
    <x v="42"/>
    <x v="271"/>
    <x v="2452"/>
    <x v="2582"/>
    <x v="2547"/>
    <x v="734"/>
    <x v="313"/>
    <x v="0"/>
    <x v="0"/>
    <x v="0"/>
    <x v="350"/>
    <x v="49"/>
    <x v="2"/>
    <x v="54"/>
    <x v="117"/>
    <x v="0"/>
  </r>
  <r>
    <x v="1110"/>
    <x v="482"/>
    <x v="1"/>
    <x v="23"/>
    <x v="42"/>
    <x v="440"/>
    <x v="2468"/>
    <x v="2591"/>
    <x v="2147"/>
    <x v="57"/>
    <x v="62"/>
    <x v="0"/>
    <x v="0"/>
    <x v="0"/>
    <x v="84"/>
    <x v="1"/>
    <x v="2"/>
    <x v="54"/>
    <x v="117"/>
    <x v="0"/>
  </r>
  <r>
    <x v="1111"/>
    <x v="482"/>
    <x v="1"/>
    <x v="23"/>
    <x v="42"/>
    <x v="280"/>
    <x v="2455"/>
    <x v="2588"/>
    <x v="3595"/>
    <x v="410"/>
    <x v="412"/>
    <x v="0"/>
    <x v="0"/>
    <x v="0"/>
    <x v="500"/>
    <x v="31"/>
    <x v="2"/>
    <x v="54"/>
    <x v="117"/>
    <x v="0"/>
  </r>
  <r>
    <x v="1112"/>
    <x v="482"/>
    <x v="1"/>
    <x v="23"/>
    <x v="42"/>
    <x v="437"/>
    <x v="2462"/>
    <x v="2590"/>
    <x v="2345"/>
    <x v="144"/>
    <x v="193"/>
    <x v="0"/>
    <x v="0"/>
    <x v="0"/>
    <x v="217"/>
    <x v="18"/>
    <x v="2"/>
    <x v="54"/>
    <x v="117"/>
    <x v="0"/>
  </r>
  <r>
    <x v="1113"/>
    <x v="482"/>
    <x v="1"/>
    <x v="23"/>
    <x v="42"/>
    <x v="267"/>
    <x v="2456"/>
    <x v="2581"/>
    <x v="2278"/>
    <x v="321"/>
    <x v="236"/>
    <x v="0"/>
    <x v="0"/>
    <x v="0"/>
    <x v="236"/>
    <x v="0"/>
    <x v="2"/>
    <x v="54"/>
    <x v="117"/>
    <x v="0"/>
  </r>
  <r>
    <x v="1114"/>
    <x v="482"/>
    <x v="1"/>
    <x v="23"/>
    <x v="42"/>
    <x v="273"/>
    <x v="2457"/>
    <x v="2583"/>
    <x v="2573"/>
    <x v="556"/>
    <x v="341"/>
    <x v="0"/>
    <x v="0"/>
    <x v="0"/>
    <x v="355"/>
    <x v="1"/>
    <x v="2"/>
    <x v="54"/>
    <x v="117"/>
    <x v="0"/>
  </r>
  <r>
    <x v="1115"/>
    <x v="482"/>
    <x v="1"/>
    <x v="23"/>
    <x v="42"/>
    <x v="277"/>
    <x v="2459"/>
    <x v="2587"/>
    <x v="2591"/>
    <x v="602"/>
    <x v="341"/>
    <x v="0"/>
    <x v="0"/>
    <x v="0"/>
    <x v="361"/>
    <x v="18"/>
    <x v="2"/>
    <x v="54"/>
    <x v="117"/>
    <x v="0"/>
  </r>
  <r>
    <x v="1116"/>
    <x v="482"/>
    <x v="1"/>
    <x v="23"/>
    <x v="42"/>
    <x v="276"/>
    <x v="2454"/>
    <x v="2586"/>
    <x v="2523"/>
    <x v="671"/>
    <x v="313"/>
    <x v="0"/>
    <x v="0"/>
    <x v="0"/>
    <x v="343"/>
    <x v="39"/>
    <x v="2"/>
    <x v="54"/>
    <x v="117"/>
    <x v="0"/>
  </r>
  <r>
    <x v="1117"/>
    <x v="482"/>
    <x v="1"/>
    <x v="23"/>
    <x v="42"/>
    <x v="456"/>
    <x v="2466"/>
    <x v="2595"/>
    <x v="3352"/>
    <x v="491"/>
    <x v="431"/>
    <x v="0"/>
    <x v="0"/>
    <x v="0"/>
    <x v="444"/>
    <x v="1"/>
    <x v="2"/>
    <x v="54"/>
    <x v="117"/>
    <x v="0"/>
  </r>
  <r>
    <x v="1118"/>
    <x v="482"/>
    <x v="1"/>
    <x v="23"/>
    <x v="42"/>
    <x v="275"/>
    <x v="2458"/>
    <x v="2585"/>
    <x v="2510"/>
    <x v="728"/>
    <x v="336"/>
    <x v="0"/>
    <x v="0"/>
    <x v="0"/>
    <x v="350"/>
    <x v="1"/>
    <x v="2"/>
    <x v="54"/>
    <x v="117"/>
    <x v="0"/>
  </r>
  <r>
    <x v="1119"/>
    <x v="482"/>
    <x v="1"/>
    <x v="23"/>
    <x v="42"/>
    <x v="274"/>
    <x v="2453"/>
    <x v="2584"/>
    <x v="2571"/>
    <x v="648"/>
    <x v="348"/>
    <x v="0"/>
    <x v="0"/>
    <x v="0"/>
    <x v="355"/>
    <x v="0"/>
    <x v="2"/>
    <x v="54"/>
    <x v="117"/>
    <x v="0"/>
  </r>
  <r>
    <x v="1120"/>
    <x v="482"/>
    <x v="1"/>
    <x v="23"/>
    <x v="42"/>
    <x v="444"/>
    <x v="2463"/>
    <x v="2592"/>
    <x v="2231"/>
    <x v="83"/>
    <x v="46"/>
    <x v="0"/>
    <x v="0"/>
    <x v="0"/>
    <x v="137"/>
    <x v="49"/>
    <x v="2"/>
    <x v="54"/>
    <x v="117"/>
    <x v="0"/>
  </r>
  <r>
    <x v="1121"/>
    <x v="482"/>
    <x v="1"/>
    <x v="23"/>
    <x v="42"/>
    <x v="457"/>
    <x v="2467"/>
    <x v="2596"/>
    <x v="2470"/>
    <x v="979"/>
    <x v="286"/>
    <x v="0"/>
    <x v="0"/>
    <x v="0"/>
    <x v="282"/>
    <x v="0"/>
    <x v="2"/>
    <x v="54"/>
    <x v="117"/>
    <x v="0"/>
  </r>
  <r>
    <x v="1122"/>
    <x v="482"/>
    <x v="1"/>
    <x v="23"/>
    <x v="42"/>
    <x v="445"/>
    <x v="2464"/>
    <x v="2593"/>
    <x v="2355"/>
    <x v="150"/>
    <x v="62"/>
    <x v="0"/>
    <x v="0"/>
    <x v="0"/>
    <x v="184"/>
    <x v="70"/>
    <x v="2"/>
    <x v="54"/>
    <x v="117"/>
    <x v="0"/>
  </r>
  <r>
    <x v="1123"/>
    <x v="482"/>
    <x v="1"/>
    <x v="23"/>
    <x v="42"/>
    <x v="446"/>
    <x v="2465"/>
    <x v="2594"/>
    <x v="2570"/>
    <x v="412"/>
    <x v="181"/>
    <x v="0"/>
    <x v="0"/>
    <x v="0"/>
    <x v="275"/>
    <x v="72"/>
    <x v="2"/>
    <x v="54"/>
    <x v="117"/>
    <x v="0"/>
  </r>
  <r>
    <x v="1124"/>
    <x v="492"/>
    <x v="1"/>
    <x v="23"/>
    <x v="42"/>
    <x v="445"/>
    <x v="5301"/>
    <x v="3933"/>
    <x v="2356"/>
    <x v="135"/>
    <x v="159"/>
    <x v="0"/>
    <x v="0"/>
    <x v="0"/>
    <x v="225"/>
    <x v="56"/>
    <x v="2"/>
    <x v="54"/>
    <x v="139"/>
    <x v="0"/>
  </r>
  <r>
    <x v="1125"/>
    <x v="492"/>
    <x v="1"/>
    <x v="23"/>
    <x v="42"/>
    <x v="267"/>
    <x v="5302"/>
    <x v="3934"/>
    <x v="2282"/>
    <x v="310"/>
    <x v="236"/>
    <x v="0"/>
    <x v="0"/>
    <x v="0"/>
    <x v="236"/>
    <x v="0"/>
    <x v="2"/>
    <x v="54"/>
    <x v="139"/>
    <x v="0"/>
  </r>
  <r>
    <x v="1126"/>
    <x v="492"/>
    <x v="1"/>
    <x v="23"/>
    <x v="42"/>
    <x v="444"/>
    <x v="5299"/>
    <x v="3931"/>
    <x v="2427"/>
    <x v="176"/>
    <x v="215"/>
    <x v="0"/>
    <x v="0"/>
    <x v="0"/>
    <x v="217"/>
    <x v="0"/>
    <x v="2"/>
    <x v="54"/>
    <x v="139"/>
    <x v="0"/>
  </r>
  <r>
    <x v="1127"/>
    <x v="492"/>
    <x v="1"/>
    <x v="23"/>
    <x v="42"/>
    <x v="453"/>
    <x v="5290"/>
    <x v="3922"/>
    <x v="2815"/>
    <x v="363"/>
    <x v="286"/>
    <x v="0"/>
    <x v="0"/>
    <x v="0"/>
    <x v="333"/>
    <x v="56"/>
    <x v="2"/>
    <x v="54"/>
    <x v="139"/>
    <x v="0"/>
  </r>
  <r>
    <x v="1128"/>
    <x v="492"/>
    <x v="1"/>
    <x v="23"/>
    <x v="42"/>
    <x v="439"/>
    <x v="5304"/>
    <x v="3936"/>
    <x v="1987"/>
    <x v="4"/>
    <x v="16"/>
    <x v="0"/>
    <x v="0"/>
    <x v="0"/>
    <x v="18"/>
    <x v="0"/>
    <x v="2"/>
    <x v="54"/>
    <x v="139"/>
    <x v="0"/>
  </r>
  <r>
    <x v="1129"/>
    <x v="492"/>
    <x v="1"/>
    <x v="23"/>
    <x v="42"/>
    <x v="274"/>
    <x v="5295"/>
    <x v="3927"/>
    <x v="2548"/>
    <x v="676"/>
    <x v="336"/>
    <x v="0"/>
    <x v="0"/>
    <x v="0"/>
    <x v="355"/>
    <x v="18"/>
    <x v="2"/>
    <x v="54"/>
    <x v="139"/>
    <x v="0"/>
  </r>
  <r>
    <x v="1130"/>
    <x v="492"/>
    <x v="1"/>
    <x v="23"/>
    <x v="42"/>
    <x v="277"/>
    <x v="5292"/>
    <x v="3924"/>
    <x v="2596"/>
    <x v="611"/>
    <x v="359"/>
    <x v="0"/>
    <x v="0"/>
    <x v="0"/>
    <x v="369"/>
    <x v="0"/>
    <x v="2"/>
    <x v="54"/>
    <x v="139"/>
    <x v="0"/>
  </r>
  <r>
    <x v="1131"/>
    <x v="492"/>
    <x v="1"/>
    <x v="23"/>
    <x v="42"/>
    <x v="270"/>
    <x v="5293"/>
    <x v="3925"/>
    <x v="2589"/>
    <x v="702"/>
    <x v="341"/>
    <x v="0"/>
    <x v="0"/>
    <x v="0"/>
    <x v="355"/>
    <x v="1"/>
    <x v="2"/>
    <x v="54"/>
    <x v="139"/>
    <x v="0"/>
  </r>
  <r>
    <x v="1132"/>
    <x v="492"/>
    <x v="1"/>
    <x v="23"/>
    <x v="42"/>
    <x v="279"/>
    <x v="5294"/>
    <x v="3926"/>
    <x v="2580"/>
    <x v="680"/>
    <x v="308"/>
    <x v="0"/>
    <x v="0"/>
    <x v="0"/>
    <x v="361"/>
    <x v="70"/>
    <x v="2"/>
    <x v="54"/>
    <x v="139"/>
    <x v="0"/>
  </r>
  <r>
    <x v="1133"/>
    <x v="492"/>
    <x v="1"/>
    <x v="23"/>
    <x v="42"/>
    <x v="451"/>
    <x v="5291"/>
    <x v="3923"/>
    <x v="2608"/>
    <x v="627"/>
    <x v="348"/>
    <x v="0"/>
    <x v="0"/>
    <x v="0"/>
    <x v="355"/>
    <x v="0"/>
    <x v="2"/>
    <x v="54"/>
    <x v="139"/>
    <x v="0"/>
  </r>
  <r>
    <x v="1134"/>
    <x v="492"/>
    <x v="1"/>
    <x v="23"/>
    <x v="42"/>
    <x v="454"/>
    <x v="5289"/>
    <x v="3921"/>
    <x v="2896"/>
    <x v="286"/>
    <x v="286"/>
    <x v="0"/>
    <x v="0"/>
    <x v="0"/>
    <x v="292"/>
    <x v="1"/>
    <x v="2"/>
    <x v="54"/>
    <x v="139"/>
    <x v="0"/>
  </r>
  <r>
    <x v="1135"/>
    <x v="492"/>
    <x v="1"/>
    <x v="23"/>
    <x v="42"/>
    <x v="443"/>
    <x v="5298"/>
    <x v="3930"/>
    <x v="2493"/>
    <x v="1008"/>
    <x v="276"/>
    <x v="0"/>
    <x v="0"/>
    <x v="0"/>
    <x v="301"/>
    <x v="29"/>
    <x v="2"/>
    <x v="54"/>
    <x v="139"/>
    <x v="0"/>
  </r>
  <r>
    <x v="1136"/>
    <x v="492"/>
    <x v="1"/>
    <x v="23"/>
    <x v="42"/>
    <x v="273"/>
    <x v="5296"/>
    <x v="3928"/>
    <x v="2539"/>
    <x v="563"/>
    <x v="359"/>
    <x v="0"/>
    <x v="0"/>
    <x v="0"/>
    <x v="369"/>
    <x v="0"/>
    <x v="2"/>
    <x v="54"/>
    <x v="139"/>
    <x v="0"/>
  </r>
  <r>
    <x v="1137"/>
    <x v="492"/>
    <x v="1"/>
    <x v="23"/>
    <x v="42"/>
    <x v="437"/>
    <x v="5305"/>
    <x v="3937"/>
    <x v="1912"/>
    <x v="29"/>
    <x v="62"/>
    <x v="0"/>
    <x v="0"/>
    <x v="0"/>
    <x v="124"/>
    <x v="29"/>
    <x v="2"/>
    <x v="54"/>
    <x v="139"/>
    <x v="0"/>
  </r>
  <r>
    <x v="1138"/>
    <x v="492"/>
    <x v="1"/>
    <x v="23"/>
    <x v="42"/>
    <x v="276"/>
    <x v="5297"/>
    <x v="3929"/>
    <x v="2501"/>
    <x v="689"/>
    <x v="341"/>
    <x v="0"/>
    <x v="0"/>
    <x v="0"/>
    <x v="350"/>
    <x v="0"/>
    <x v="2"/>
    <x v="54"/>
    <x v="139"/>
    <x v="0"/>
  </r>
  <r>
    <x v="1139"/>
    <x v="492"/>
    <x v="1"/>
    <x v="23"/>
    <x v="42"/>
    <x v="456"/>
    <x v="5288"/>
    <x v="3920"/>
    <x v="3298"/>
    <x v="462"/>
    <x v="442"/>
    <x v="0"/>
    <x v="0"/>
    <x v="0"/>
    <x v="454"/>
    <x v="1"/>
    <x v="2"/>
    <x v="54"/>
    <x v="139"/>
    <x v="0"/>
  </r>
  <r>
    <x v="1140"/>
    <x v="492"/>
    <x v="1"/>
    <x v="23"/>
    <x v="42"/>
    <x v="264"/>
    <x v="5306"/>
    <x v="3938"/>
    <x v="1477"/>
    <x v="60"/>
    <x v="490"/>
    <x v="0"/>
    <x v="0"/>
    <x v="0"/>
    <x v="2"/>
    <x v="1"/>
    <x v="2"/>
    <x v="54"/>
    <x v="139"/>
    <x v="0"/>
  </r>
  <r>
    <x v="1141"/>
    <x v="492"/>
    <x v="1"/>
    <x v="23"/>
    <x v="42"/>
    <x v="442"/>
    <x v="5300"/>
    <x v="3932"/>
    <x v="2398"/>
    <x v="1230"/>
    <x v="170"/>
    <x v="0"/>
    <x v="0"/>
    <x v="0"/>
    <x v="236"/>
    <x v="56"/>
    <x v="2"/>
    <x v="54"/>
    <x v="139"/>
    <x v="0"/>
  </r>
  <r>
    <x v="1142"/>
    <x v="492"/>
    <x v="1"/>
    <x v="23"/>
    <x v="42"/>
    <x v="440"/>
    <x v="5303"/>
    <x v="3935"/>
    <x v="2199"/>
    <x v="38"/>
    <x v="86"/>
    <x v="0"/>
    <x v="0"/>
    <x v="0"/>
    <x v="124"/>
    <x v="18"/>
    <x v="2"/>
    <x v="54"/>
    <x v="139"/>
    <x v="0"/>
  </r>
  <r>
    <x v="1143"/>
    <x v="495"/>
    <x v="1"/>
    <x v="23"/>
    <x v="42"/>
    <x v="267"/>
    <x v="3320"/>
    <x v="5250"/>
    <x v="2285"/>
    <x v="332"/>
    <x v="1"/>
    <x v="0"/>
    <x v="0"/>
    <x v="0"/>
    <x v="1"/>
    <x v="0"/>
    <x v="2"/>
    <x v="54"/>
    <x v="139"/>
    <x v="0"/>
  </r>
  <r>
    <x v="1144"/>
    <x v="496"/>
    <x v="1"/>
    <x v="23"/>
    <x v="42"/>
    <x v="358"/>
    <x v="885"/>
    <x v="6183"/>
    <x v="1361"/>
    <x v="43"/>
    <x v="16"/>
    <x v="0"/>
    <x v="0"/>
    <x v="0"/>
    <x v="18"/>
    <x v="0"/>
    <x v="2"/>
    <x v="54"/>
    <x v="139"/>
    <x v="0"/>
  </r>
  <r>
    <x v="1145"/>
    <x v="491"/>
    <x v="1"/>
    <x v="23"/>
    <x v="42"/>
    <x v="426"/>
    <x v="460"/>
    <x v="6206"/>
    <x v="1914"/>
    <x v="27"/>
    <x v="62"/>
    <x v="0"/>
    <x v="0"/>
    <x v="0"/>
    <x v="61"/>
    <x v="0"/>
    <x v="2"/>
    <x v="54"/>
    <x v="139"/>
    <x v="0"/>
  </r>
  <r>
    <x v="1146"/>
    <x v="483"/>
    <x v="1"/>
    <x v="23"/>
    <x v="42"/>
    <x v="266"/>
    <x v="445"/>
    <x v="323"/>
    <x v="2089"/>
    <x v="489"/>
    <x v="276"/>
    <x v="0"/>
    <x v="0"/>
    <x v="0"/>
    <x v="282"/>
    <x v="1"/>
    <x v="2"/>
    <x v="54"/>
    <x v="139"/>
    <x v="0"/>
  </r>
  <r>
    <x v="1147"/>
    <x v="484"/>
    <x v="1"/>
    <x v="23"/>
    <x v="42"/>
    <x v="19"/>
    <x v="1804"/>
    <x v="2096"/>
    <x v="2350"/>
    <x v="210"/>
    <x v="246"/>
    <x v="0"/>
    <x v="0"/>
    <x v="0"/>
    <x v="282"/>
    <x v="39"/>
    <x v="2"/>
    <x v="54"/>
    <x v="139"/>
    <x v="0"/>
  </r>
  <r>
    <x v="1148"/>
    <x v="484"/>
    <x v="1"/>
    <x v="23"/>
    <x v="42"/>
    <x v="9"/>
    <x v="1812"/>
    <x v="2085"/>
    <x v="3491"/>
    <x v="577"/>
    <x v="481"/>
    <x v="0"/>
    <x v="0"/>
    <x v="0"/>
    <x v="496"/>
    <x v="18"/>
    <x v="2"/>
    <x v="54"/>
    <x v="139"/>
    <x v="0"/>
  </r>
  <r>
    <x v="1149"/>
    <x v="484"/>
    <x v="1"/>
    <x v="23"/>
    <x v="42"/>
    <x v="4"/>
    <x v="1816"/>
    <x v="2093"/>
    <x v="2557"/>
    <x v="691"/>
    <x v="330"/>
    <x v="0"/>
    <x v="0"/>
    <x v="0"/>
    <x v="355"/>
    <x v="29"/>
    <x v="2"/>
    <x v="54"/>
    <x v="139"/>
    <x v="0"/>
  </r>
  <r>
    <x v="1150"/>
    <x v="484"/>
    <x v="1"/>
    <x v="23"/>
    <x v="42"/>
    <x v="8"/>
    <x v="1825"/>
    <x v="2087"/>
    <x v="2575"/>
    <x v="700"/>
    <x v="348"/>
    <x v="0"/>
    <x v="0"/>
    <x v="0"/>
    <x v="361"/>
    <x v="1"/>
    <x v="2"/>
    <x v="54"/>
    <x v="139"/>
    <x v="0"/>
  </r>
  <r>
    <x v="1151"/>
    <x v="484"/>
    <x v="1"/>
    <x v="23"/>
    <x v="42"/>
    <x v="15"/>
    <x v="1799"/>
    <x v="2100"/>
    <x v="2498"/>
    <x v="145"/>
    <x v="181"/>
    <x v="0"/>
    <x v="0"/>
    <x v="0"/>
    <x v="236"/>
    <x v="49"/>
    <x v="2"/>
    <x v="54"/>
    <x v="139"/>
    <x v="0"/>
  </r>
  <r>
    <x v="1152"/>
    <x v="484"/>
    <x v="1"/>
    <x v="23"/>
    <x v="42"/>
    <x v="14"/>
    <x v="1795"/>
    <x v="2099"/>
    <x v="2440"/>
    <x v="183"/>
    <x v="215"/>
    <x v="0"/>
    <x v="0"/>
    <x v="0"/>
    <x v="217"/>
    <x v="0"/>
    <x v="2"/>
    <x v="54"/>
    <x v="139"/>
    <x v="0"/>
  </r>
  <r>
    <x v="1153"/>
    <x v="484"/>
    <x v="1"/>
    <x v="23"/>
    <x v="42"/>
    <x v="5"/>
    <x v="1823"/>
    <x v="2102"/>
    <x v="2526"/>
    <x v="651"/>
    <x v="341"/>
    <x v="0"/>
    <x v="0"/>
    <x v="0"/>
    <x v="350"/>
    <x v="0"/>
    <x v="2"/>
    <x v="54"/>
    <x v="139"/>
    <x v="0"/>
  </r>
  <r>
    <x v="1154"/>
    <x v="484"/>
    <x v="1"/>
    <x v="23"/>
    <x v="42"/>
    <x v="18"/>
    <x v="1788"/>
    <x v="2089"/>
    <x v="1925"/>
    <x v="782"/>
    <x v="62"/>
    <x v="0"/>
    <x v="0"/>
    <x v="0"/>
    <x v="197"/>
    <x v="72"/>
    <x v="2"/>
    <x v="54"/>
    <x v="139"/>
    <x v="0"/>
  </r>
  <r>
    <x v="1155"/>
    <x v="484"/>
    <x v="1"/>
    <x v="23"/>
    <x v="42"/>
    <x v="3"/>
    <x v="1820"/>
    <x v="2094"/>
    <x v="2291"/>
    <x v="312"/>
    <x v="226"/>
    <x v="0"/>
    <x v="0"/>
    <x v="0"/>
    <x v="225"/>
    <x v="0"/>
    <x v="2"/>
    <x v="54"/>
    <x v="139"/>
    <x v="0"/>
  </r>
  <r>
    <x v="1156"/>
    <x v="484"/>
    <x v="1"/>
    <x v="23"/>
    <x v="42"/>
    <x v="7"/>
    <x v="1821"/>
    <x v="2095"/>
    <x v="1921"/>
    <x v="377"/>
    <x v="170"/>
    <x v="0"/>
    <x v="0"/>
    <x v="0"/>
    <x v="208"/>
    <x v="29"/>
    <x v="2"/>
    <x v="54"/>
    <x v="139"/>
    <x v="0"/>
  </r>
  <r>
    <x v="1157"/>
    <x v="484"/>
    <x v="1"/>
    <x v="23"/>
    <x v="42"/>
    <x v="10"/>
    <x v="1810"/>
    <x v="2084"/>
    <x v="2605"/>
    <x v="655"/>
    <x v="348"/>
    <x v="0"/>
    <x v="0"/>
    <x v="0"/>
    <x v="355"/>
    <x v="0"/>
    <x v="2"/>
    <x v="54"/>
    <x v="139"/>
    <x v="0"/>
  </r>
  <r>
    <x v="1158"/>
    <x v="484"/>
    <x v="1"/>
    <x v="23"/>
    <x v="42"/>
    <x v="20"/>
    <x v="1791"/>
    <x v="2098"/>
    <x v="2380"/>
    <x v="212"/>
    <x v="122"/>
    <x v="0"/>
    <x v="0"/>
    <x v="0"/>
    <x v="163"/>
    <x v="29"/>
    <x v="2"/>
    <x v="54"/>
    <x v="139"/>
    <x v="0"/>
  </r>
  <r>
    <x v="1159"/>
    <x v="484"/>
    <x v="1"/>
    <x v="23"/>
    <x v="42"/>
    <x v="21"/>
    <x v="1800"/>
    <x v="2101"/>
    <x v="3316"/>
    <x v="471"/>
    <x v="442"/>
    <x v="0"/>
    <x v="0"/>
    <x v="0"/>
    <x v="454"/>
    <x v="1"/>
    <x v="2"/>
    <x v="54"/>
    <x v="139"/>
    <x v="0"/>
  </r>
  <r>
    <x v="1160"/>
    <x v="484"/>
    <x v="1"/>
    <x v="23"/>
    <x v="42"/>
    <x v="17"/>
    <x v="1792"/>
    <x v="2090"/>
    <x v="2462"/>
    <x v="1033"/>
    <x v="286"/>
    <x v="0"/>
    <x v="0"/>
    <x v="0"/>
    <x v="282"/>
    <x v="0"/>
    <x v="2"/>
    <x v="54"/>
    <x v="139"/>
    <x v="0"/>
  </r>
  <r>
    <x v="1161"/>
    <x v="484"/>
    <x v="1"/>
    <x v="23"/>
    <x v="42"/>
    <x v="11"/>
    <x v="1815"/>
    <x v="2092"/>
    <x v="1406"/>
    <x v="88"/>
    <x v="477"/>
    <x v="0"/>
    <x v="0"/>
    <x v="0"/>
    <x v="502"/>
    <x v="1"/>
    <x v="2"/>
    <x v="54"/>
    <x v="139"/>
    <x v="0"/>
  </r>
  <r>
    <x v="1162"/>
    <x v="484"/>
    <x v="1"/>
    <x v="23"/>
    <x v="42"/>
    <x v="12"/>
    <x v="1802"/>
    <x v="2086"/>
    <x v="1968"/>
    <x v="62"/>
    <x v="108"/>
    <x v="0"/>
    <x v="0"/>
    <x v="0"/>
    <x v="124"/>
    <x v="1"/>
    <x v="2"/>
    <x v="54"/>
    <x v="139"/>
    <x v="0"/>
  </r>
  <r>
    <x v="1163"/>
    <x v="484"/>
    <x v="1"/>
    <x v="23"/>
    <x v="42"/>
    <x v="16"/>
    <x v="1807"/>
    <x v="2088"/>
    <x v="2359"/>
    <x v="198"/>
    <x v="159"/>
    <x v="0"/>
    <x v="0"/>
    <x v="0"/>
    <x v="163"/>
    <x v="0"/>
    <x v="2"/>
    <x v="54"/>
    <x v="139"/>
    <x v="0"/>
  </r>
  <r>
    <x v="1164"/>
    <x v="484"/>
    <x v="1"/>
    <x v="23"/>
    <x v="42"/>
    <x v="6"/>
    <x v="1827"/>
    <x v="2097"/>
    <x v="2533"/>
    <x v="587"/>
    <x v="341"/>
    <x v="0"/>
    <x v="0"/>
    <x v="0"/>
    <x v="355"/>
    <x v="1"/>
    <x v="2"/>
    <x v="54"/>
    <x v="139"/>
    <x v="0"/>
  </r>
  <r>
    <x v="1165"/>
    <x v="484"/>
    <x v="1"/>
    <x v="23"/>
    <x v="42"/>
    <x v="13"/>
    <x v="1797"/>
    <x v="2091"/>
    <x v="2222"/>
    <x v="215"/>
    <x v="108"/>
    <x v="0"/>
    <x v="0"/>
    <x v="0"/>
    <x v="137"/>
    <x v="18"/>
    <x v="2"/>
    <x v="54"/>
    <x v="139"/>
    <x v="0"/>
  </r>
  <r>
    <x v="1166"/>
    <x v="485"/>
    <x v="1"/>
    <x v="23"/>
    <x v="42"/>
    <x v="35"/>
    <x v="1642"/>
    <x v="1891"/>
    <x v="2443"/>
    <x v="178"/>
    <x v="204"/>
    <x v="0"/>
    <x v="0"/>
    <x v="0"/>
    <x v="225"/>
    <x v="18"/>
    <x v="2"/>
    <x v="54"/>
    <x v="139"/>
    <x v="0"/>
  </r>
  <r>
    <x v="1167"/>
    <x v="485"/>
    <x v="1"/>
    <x v="23"/>
    <x v="42"/>
    <x v="38"/>
    <x v="1640"/>
    <x v="1897"/>
    <x v="2308"/>
    <x v="1132"/>
    <x v="266"/>
    <x v="0"/>
    <x v="0"/>
    <x v="0"/>
    <x v="275"/>
    <x v="1"/>
    <x v="2"/>
    <x v="54"/>
    <x v="139"/>
    <x v="0"/>
  </r>
  <r>
    <x v="1168"/>
    <x v="485"/>
    <x v="1"/>
    <x v="23"/>
    <x v="42"/>
    <x v="36"/>
    <x v="1630"/>
    <x v="1907"/>
    <x v="2476"/>
    <x v="142"/>
    <x v="193"/>
    <x v="0"/>
    <x v="0"/>
    <x v="0"/>
    <x v="245"/>
    <x v="49"/>
    <x v="2"/>
    <x v="54"/>
    <x v="139"/>
    <x v="0"/>
  </r>
  <r>
    <x v="1169"/>
    <x v="485"/>
    <x v="1"/>
    <x v="23"/>
    <x v="42"/>
    <x v="34"/>
    <x v="1632"/>
    <x v="1908"/>
    <x v="2195"/>
    <x v="1334"/>
    <x v="108"/>
    <x v="0"/>
    <x v="0"/>
    <x v="0"/>
    <x v="137"/>
    <x v="18"/>
    <x v="2"/>
    <x v="54"/>
    <x v="139"/>
    <x v="0"/>
  </r>
  <r>
    <x v="1170"/>
    <x v="485"/>
    <x v="1"/>
    <x v="23"/>
    <x v="42"/>
    <x v="41"/>
    <x v="1644"/>
    <x v="1892"/>
    <x v="3311"/>
    <x v="465"/>
    <x v="440"/>
    <x v="0"/>
    <x v="0"/>
    <x v="0"/>
    <x v="452"/>
    <x v="1"/>
    <x v="2"/>
    <x v="54"/>
    <x v="139"/>
    <x v="0"/>
  </r>
  <r>
    <x v="1171"/>
    <x v="485"/>
    <x v="1"/>
    <x v="23"/>
    <x v="42"/>
    <x v="33"/>
    <x v="1631"/>
    <x v="1900"/>
    <x v="2228"/>
    <x v="208"/>
    <x v="62"/>
    <x v="0"/>
    <x v="0"/>
    <x v="0"/>
    <x v="124"/>
    <x v="29"/>
    <x v="2"/>
    <x v="54"/>
    <x v="139"/>
    <x v="0"/>
  </r>
  <r>
    <x v="1172"/>
    <x v="485"/>
    <x v="1"/>
    <x v="23"/>
    <x v="42"/>
    <x v="37"/>
    <x v="1634"/>
    <x v="1909"/>
    <x v="2360"/>
    <x v="197"/>
    <x v="159"/>
    <x v="0"/>
    <x v="0"/>
    <x v="0"/>
    <x v="163"/>
    <x v="0"/>
    <x v="2"/>
    <x v="54"/>
    <x v="139"/>
    <x v="0"/>
  </r>
  <r>
    <x v="1173"/>
    <x v="485"/>
    <x v="1"/>
    <x v="23"/>
    <x v="42"/>
    <x v="25"/>
    <x v="1619"/>
    <x v="1905"/>
    <x v="2564"/>
    <x v="600"/>
    <x v="341"/>
    <x v="0"/>
    <x v="0"/>
    <x v="0"/>
    <x v="355"/>
    <x v="1"/>
    <x v="2"/>
    <x v="54"/>
    <x v="139"/>
    <x v="0"/>
  </r>
  <r>
    <x v="1174"/>
    <x v="485"/>
    <x v="1"/>
    <x v="23"/>
    <x v="42"/>
    <x v="32"/>
    <x v="1633"/>
    <x v="1893"/>
    <x v="1946"/>
    <x v="79"/>
    <x v="46"/>
    <x v="0"/>
    <x v="0"/>
    <x v="0"/>
    <x v="84"/>
    <x v="18"/>
    <x v="2"/>
    <x v="54"/>
    <x v="139"/>
    <x v="0"/>
  </r>
  <r>
    <x v="1175"/>
    <x v="485"/>
    <x v="1"/>
    <x v="23"/>
    <x v="42"/>
    <x v="26"/>
    <x v="1610"/>
    <x v="1901"/>
    <x v="2581"/>
    <x v="731"/>
    <x v="326"/>
    <x v="0"/>
    <x v="0"/>
    <x v="0"/>
    <x v="355"/>
    <x v="39"/>
    <x v="2"/>
    <x v="54"/>
    <x v="139"/>
    <x v="0"/>
  </r>
  <r>
    <x v="1176"/>
    <x v="485"/>
    <x v="1"/>
    <x v="23"/>
    <x v="42"/>
    <x v="40"/>
    <x v="1636"/>
    <x v="1902"/>
    <x v="2551"/>
    <x v="188"/>
    <x v="170"/>
    <x v="0"/>
    <x v="0"/>
    <x v="0"/>
    <x v="225"/>
    <x v="49"/>
    <x v="2"/>
    <x v="54"/>
    <x v="139"/>
    <x v="0"/>
  </r>
  <r>
    <x v="1177"/>
    <x v="485"/>
    <x v="1"/>
    <x v="23"/>
    <x v="42"/>
    <x v="30"/>
    <x v="1614"/>
    <x v="1903"/>
    <x v="2093"/>
    <x v="562"/>
    <x v="236"/>
    <x v="0"/>
    <x v="0"/>
    <x v="0"/>
    <x v="265"/>
    <x v="29"/>
    <x v="2"/>
    <x v="54"/>
    <x v="139"/>
    <x v="0"/>
  </r>
  <r>
    <x v="1178"/>
    <x v="485"/>
    <x v="1"/>
    <x v="23"/>
    <x v="42"/>
    <x v="23"/>
    <x v="1621"/>
    <x v="1906"/>
    <x v="2288"/>
    <x v="302"/>
    <x v="236"/>
    <x v="0"/>
    <x v="0"/>
    <x v="0"/>
    <x v="236"/>
    <x v="0"/>
    <x v="2"/>
    <x v="54"/>
    <x v="139"/>
    <x v="0"/>
  </r>
  <r>
    <x v="1179"/>
    <x v="485"/>
    <x v="1"/>
    <x v="23"/>
    <x v="42"/>
    <x v="27"/>
    <x v="1620"/>
    <x v="1899"/>
    <x v="2543"/>
    <x v="552"/>
    <x v="348"/>
    <x v="0"/>
    <x v="0"/>
    <x v="0"/>
    <x v="355"/>
    <x v="0"/>
    <x v="2"/>
    <x v="54"/>
    <x v="139"/>
    <x v="0"/>
  </r>
  <r>
    <x v="1180"/>
    <x v="485"/>
    <x v="1"/>
    <x v="23"/>
    <x v="42"/>
    <x v="29"/>
    <x v="1612"/>
    <x v="1894"/>
    <x v="2546"/>
    <x v="629"/>
    <x v="341"/>
    <x v="0"/>
    <x v="0"/>
    <x v="0"/>
    <x v="350"/>
    <x v="0"/>
    <x v="2"/>
    <x v="54"/>
    <x v="139"/>
    <x v="0"/>
  </r>
  <r>
    <x v="1181"/>
    <x v="485"/>
    <x v="1"/>
    <x v="23"/>
    <x v="42"/>
    <x v="24"/>
    <x v="1615"/>
    <x v="1896"/>
    <x v="1816"/>
    <x v="338"/>
    <x v="122"/>
    <x v="0"/>
    <x v="0"/>
    <x v="0"/>
    <x v="124"/>
    <x v="0"/>
    <x v="2"/>
    <x v="54"/>
    <x v="139"/>
    <x v="0"/>
  </r>
  <r>
    <x v="1182"/>
    <x v="485"/>
    <x v="1"/>
    <x v="23"/>
    <x v="42"/>
    <x v="31"/>
    <x v="1616"/>
    <x v="1904"/>
    <x v="2610"/>
    <x v="603"/>
    <x v="348"/>
    <x v="0"/>
    <x v="0"/>
    <x v="0"/>
    <x v="355"/>
    <x v="0"/>
    <x v="2"/>
    <x v="54"/>
    <x v="139"/>
    <x v="0"/>
  </r>
  <r>
    <x v="1183"/>
    <x v="485"/>
    <x v="1"/>
    <x v="23"/>
    <x v="42"/>
    <x v="39"/>
    <x v="1638"/>
    <x v="1895"/>
    <x v="2178"/>
    <x v="211"/>
    <x v="147"/>
    <x v="0"/>
    <x v="0"/>
    <x v="0"/>
    <x v="208"/>
    <x v="49"/>
    <x v="2"/>
    <x v="54"/>
    <x v="139"/>
    <x v="0"/>
  </r>
  <r>
    <x v="1184"/>
    <x v="485"/>
    <x v="1"/>
    <x v="23"/>
    <x v="42"/>
    <x v="28"/>
    <x v="1618"/>
    <x v="1898"/>
    <x v="2549"/>
    <x v="664"/>
    <x v="341"/>
    <x v="0"/>
    <x v="0"/>
    <x v="0"/>
    <x v="355"/>
    <x v="1"/>
    <x v="2"/>
    <x v="54"/>
    <x v="139"/>
    <x v="0"/>
  </r>
  <r>
    <x v="1185"/>
    <x v="486"/>
    <x v="1"/>
    <x v="23"/>
    <x v="42"/>
    <x v="49"/>
    <x v="3119"/>
    <x v="2411"/>
    <x v="2287"/>
    <x v="298"/>
    <x v="226"/>
    <x v="0"/>
    <x v="0"/>
    <x v="0"/>
    <x v="225"/>
    <x v="0"/>
    <x v="2"/>
    <x v="54"/>
    <x v="139"/>
    <x v="0"/>
  </r>
  <r>
    <x v="1186"/>
    <x v="486"/>
    <x v="1"/>
    <x v="23"/>
    <x v="42"/>
    <x v="55"/>
    <x v="3117"/>
    <x v="2404"/>
    <x v="2577"/>
    <x v="663"/>
    <x v="348"/>
    <x v="0"/>
    <x v="0"/>
    <x v="0"/>
    <x v="355"/>
    <x v="0"/>
    <x v="2"/>
    <x v="54"/>
    <x v="139"/>
    <x v="0"/>
  </r>
  <r>
    <x v="1187"/>
    <x v="486"/>
    <x v="1"/>
    <x v="23"/>
    <x v="42"/>
    <x v="62"/>
    <x v="3129"/>
    <x v="2409"/>
    <x v="2254"/>
    <x v="130"/>
    <x v="147"/>
    <x v="0"/>
    <x v="0"/>
    <x v="0"/>
    <x v="173"/>
    <x v="18"/>
    <x v="2"/>
    <x v="54"/>
    <x v="139"/>
    <x v="0"/>
  </r>
  <r>
    <x v="1188"/>
    <x v="486"/>
    <x v="1"/>
    <x v="23"/>
    <x v="42"/>
    <x v="67"/>
    <x v="1949"/>
    <x v="2159"/>
    <x v="3155"/>
    <x v="485"/>
    <x v="412"/>
    <x v="0"/>
    <x v="0"/>
    <x v="0"/>
    <x v="427"/>
    <x v="1"/>
    <x v="2"/>
    <x v="54"/>
    <x v="139"/>
    <x v="0"/>
  </r>
  <r>
    <x v="1189"/>
    <x v="486"/>
    <x v="1"/>
    <x v="23"/>
    <x v="42"/>
    <x v="50"/>
    <x v="3139"/>
    <x v="2397"/>
    <x v="2609"/>
    <x v="645"/>
    <x v="348"/>
    <x v="0"/>
    <x v="0"/>
    <x v="0"/>
    <x v="355"/>
    <x v="0"/>
    <x v="2"/>
    <x v="54"/>
    <x v="139"/>
    <x v="0"/>
  </r>
  <r>
    <x v="1190"/>
    <x v="486"/>
    <x v="1"/>
    <x v="23"/>
    <x v="42"/>
    <x v="58"/>
    <x v="3118"/>
    <x v="2405"/>
    <x v="2090"/>
    <x v="488"/>
    <x v="204"/>
    <x v="0"/>
    <x v="0"/>
    <x v="0"/>
    <x v="255"/>
    <x v="49"/>
    <x v="2"/>
    <x v="54"/>
    <x v="139"/>
    <x v="0"/>
  </r>
  <r>
    <x v="1191"/>
    <x v="486"/>
    <x v="1"/>
    <x v="23"/>
    <x v="42"/>
    <x v="66"/>
    <x v="3127"/>
    <x v="2401"/>
    <x v="2324"/>
    <x v="202"/>
    <x v="226"/>
    <x v="0"/>
    <x v="0"/>
    <x v="0"/>
    <x v="236"/>
    <x v="1"/>
    <x v="2"/>
    <x v="54"/>
    <x v="139"/>
    <x v="0"/>
  </r>
  <r>
    <x v="1192"/>
    <x v="486"/>
    <x v="1"/>
    <x v="23"/>
    <x v="42"/>
    <x v="59"/>
    <x v="3128"/>
    <x v="2407"/>
    <x v="1717"/>
    <x v="89"/>
    <x v="2"/>
    <x v="0"/>
    <x v="0"/>
    <x v="0"/>
    <x v="18"/>
    <x v="1"/>
    <x v="2"/>
    <x v="54"/>
    <x v="139"/>
    <x v="0"/>
  </r>
  <r>
    <x v="1193"/>
    <x v="486"/>
    <x v="1"/>
    <x v="23"/>
    <x v="42"/>
    <x v="65"/>
    <x v="3122"/>
    <x v="2399"/>
    <x v="2133"/>
    <x v="239"/>
    <x v="134"/>
    <x v="0"/>
    <x v="0"/>
    <x v="0"/>
    <x v="173"/>
    <x v="29"/>
    <x v="2"/>
    <x v="54"/>
    <x v="139"/>
    <x v="0"/>
  </r>
  <r>
    <x v="1194"/>
    <x v="486"/>
    <x v="1"/>
    <x v="23"/>
    <x v="42"/>
    <x v="51"/>
    <x v="3140"/>
    <x v="2403"/>
    <x v="2544"/>
    <x v="564"/>
    <x v="348"/>
    <x v="0"/>
    <x v="0"/>
    <x v="0"/>
    <x v="355"/>
    <x v="0"/>
    <x v="2"/>
    <x v="54"/>
    <x v="139"/>
    <x v="0"/>
  </r>
  <r>
    <x v="1195"/>
    <x v="486"/>
    <x v="1"/>
    <x v="23"/>
    <x v="42"/>
    <x v="64"/>
    <x v="3123"/>
    <x v="2402"/>
    <x v="2114"/>
    <x v="1275"/>
    <x v="204"/>
    <x v="0"/>
    <x v="0"/>
    <x v="0"/>
    <x v="208"/>
    <x v="0"/>
    <x v="2"/>
    <x v="54"/>
    <x v="139"/>
    <x v="0"/>
  </r>
  <r>
    <x v="1196"/>
    <x v="486"/>
    <x v="1"/>
    <x v="23"/>
    <x v="42"/>
    <x v="52"/>
    <x v="3115"/>
    <x v="2398"/>
    <x v="2594"/>
    <x v="672"/>
    <x v="348"/>
    <x v="0"/>
    <x v="0"/>
    <x v="0"/>
    <x v="355"/>
    <x v="0"/>
    <x v="2"/>
    <x v="54"/>
    <x v="139"/>
    <x v="0"/>
  </r>
  <r>
    <x v="1197"/>
    <x v="486"/>
    <x v="1"/>
    <x v="23"/>
    <x v="42"/>
    <x v="61"/>
    <x v="3126"/>
    <x v="2396"/>
    <x v="2243"/>
    <x v="165"/>
    <x v="122"/>
    <x v="0"/>
    <x v="0"/>
    <x v="0"/>
    <x v="137"/>
    <x v="1"/>
    <x v="2"/>
    <x v="54"/>
    <x v="139"/>
    <x v="0"/>
  </r>
  <r>
    <x v="1198"/>
    <x v="486"/>
    <x v="1"/>
    <x v="23"/>
    <x v="42"/>
    <x v="53"/>
    <x v="3142"/>
    <x v="2412"/>
    <x v="2541"/>
    <x v="560"/>
    <x v="348"/>
    <x v="0"/>
    <x v="0"/>
    <x v="0"/>
    <x v="355"/>
    <x v="0"/>
    <x v="2"/>
    <x v="54"/>
    <x v="139"/>
    <x v="0"/>
  </r>
  <r>
    <x v="1199"/>
    <x v="486"/>
    <x v="1"/>
    <x v="23"/>
    <x v="42"/>
    <x v="57"/>
    <x v="3116"/>
    <x v="2400"/>
    <x v="2088"/>
    <x v="553"/>
    <x v="215"/>
    <x v="0"/>
    <x v="0"/>
    <x v="0"/>
    <x v="255"/>
    <x v="39"/>
    <x v="2"/>
    <x v="54"/>
    <x v="139"/>
    <x v="0"/>
  </r>
  <r>
    <x v="1200"/>
    <x v="486"/>
    <x v="1"/>
    <x v="23"/>
    <x v="42"/>
    <x v="60"/>
    <x v="3124"/>
    <x v="2408"/>
    <x v="2080"/>
    <x v="846"/>
    <x v="2"/>
    <x v="0"/>
    <x v="0"/>
    <x v="0"/>
    <x v="32"/>
    <x v="18"/>
    <x v="2"/>
    <x v="54"/>
    <x v="139"/>
    <x v="0"/>
  </r>
  <r>
    <x v="1201"/>
    <x v="486"/>
    <x v="1"/>
    <x v="23"/>
    <x v="42"/>
    <x v="56"/>
    <x v="3141"/>
    <x v="2406"/>
    <x v="2578"/>
    <x v="626"/>
    <x v="348"/>
    <x v="0"/>
    <x v="0"/>
    <x v="0"/>
    <x v="355"/>
    <x v="0"/>
    <x v="2"/>
    <x v="54"/>
    <x v="139"/>
    <x v="0"/>
  </r>
  <r>
    <x v="1202"/>
    <x v="486"/>
    <x v="1"/>
    <x v="23"/>
    <x v="42"/>
    <x v="54"/>
    <x v="3120"/>
    <x v="2413"/>
    <x v="2550"/>
    <x v="643"/>
    <x v="341"/>
    <x v="0"/>
    <x v="0"/>
    <x v="0"/>
    <x v="355"/>
    <x v="1"/>
    <x v="2"/>
    <x v="54"/>
    <x v="139"/>
    <x v="0"/>
  </r>
  <r>
    <x v="1203"/>
    <x v="486"/>
    <x v="1"/>
    <x v="23"/>
    <x v="42"/>
    <x v="63"/>
    <x v="3125"/>
    <x v="2410"/>
    <x v="2079"/>
    <x v="110"/>
    <x v="46"/>
    <x v="0"/>
    <x v="0"/>
    <x v="0"/>
    <x v="61"/>
    <x v="1"/>
    <x v="2"/>
    <x v="54"/>
    <x v="139"/>
    <x v="0"/>
  </r>
  <r>
    <x v="1204"/>
    <x v="487"/>
    <x v="1"/>
    <x v="23"/>
    <x v="42"/>
    <x v="79"/>
    <x v="1836"/>
    <x v="2114"/>
    <x v="2531"/>
    <x v="1041"/>
    <x v="286"/>
    <x v="0"/>
    <x v="0"/>
    <x v="0"/>
    <x v="282"/>
    <x v="0"/>
    <x v="2"/>
    <x v="54"/>
    <x v="139"/>
    <x v="0"/>
  </r>
  <r>
    <x v="1205"/>
    <x v="487"/>
    <x v="1"/>
    <x v="23"/>
    <x v="42"/>
    <x v="74"/>
    <x v="1841"/>
    <x v="2110"/>
    <x v="1917"/>
    <x v="24"/>
    <x v="62"/>
    <x v="0"/>
    <x v="0"/>
    <x v="0"/>
    <x v="108"/>
    <x v="18"/>
    <x v="2"/>
    <x v="54"/>
    <x v="139"/>
    <x v="0"/>
  </r>
  <r>
    <x v="1206"/>
    <x v="487"/>
    <x v="1"/>
    <x v="23"/>
    <x v="42"/>
    <x v="69"/>
    <x v="1857"/>
    <x v="2104"/>
    <x v="2378"/>
    <x v="456"/>
    <x v="326"/>
    <x v="0"/>
    <x v="0"/>
    <x v="0"/>
    <x v="333"/>
    <x v="0"/>
    <x v="2"/>
    <x v="54"/>
    <x v="139"/>
    <x v="0"/>
  </r>
  <r>
    <x v="1207"/>
    <x v="487"/>
    <x v="1"/>
    <x v="23"/>
    <x v="42"/>
    <x v="73"/>
    <x v="1851"/>
    <x v="2108"/>
    <x v="2561"/>
    <x v="621"/>
    <x v="313"/>
    <x v="0"/>
    <x v="0"/>
    <x v="0"/>
    <x v="355"/>
    <x v="56"/>
    <x v="2"/>
    <x v="54"/>
    <x v="139"/>
    <x v="0"/>
  </r>
  <r>
    <x v="1208"/>
    <x v="487"/>
    <x v="1"/>
    <x v="23"/>
    <x v="42"/>
    <x v="71"/>
    <x v="1858"/>
    <x v="2105"/>
    <x v="2126"/>
    <x v="495"/>
    <x v="204"/>
    <x v="0"/>
    <x v="0"/>
    <x v="0"/>
    <x v="265"/>
    <x v="56"/>
    <x v="2"/>
    <x v="54"/>
    <x v="139"/>
    <x v="0"/>
  </r>
  <r>
    <x v="1209"/>
    <x v="487"/>
    <x v="1"/>
    <x v="23"/>
    <x v="42"/>
    <x v="78"/>
    <x v="1842"/>
    <x v="2111"/>
    <x v="2474"/>
    <x v="136"/>
    <x v="181"/>
    <x v="0"/>
    <x v="0"/>
    <x v="0"/>
    <x v="236"/>
    <x v="49"/>
    <x v="2"/>
    <x v="54"/>
    <x v="139"/>
    <x v="0"/>
  </r>
  <r>
    <x v="1210"/>
    <x v="487"/>
    <x v="1"/>
    <x v="23"/>
    <x v="42"/>
    <x v="82"/>
    <x v="1846"/>
    <x v="2113"/>
    <x v="3308"/>
    <x v="455"/>
    <x v="440"/>
    <x v="0"/>
    <x v="0"/>
    <x v="0"/>
    <x v="452"/>
    <x v="1"/>
    <x v="2"/>
    <x v="54"/>
    <x v="139"/>
    <x v="0"/>
  </r>
  <r>
    <x v="1211"/>
    <x v="487"/>
    <x v="1"/>
    <x v="23"/>
    <x v="42"/>
    <x v="80"/>
    <x v="1839"/>
    <x v="2116"/>
    <x v="2739"/>
    <x v="804"/>
    <x v="46"/>
    <x v="0"/>
    <x v="0"/>
    <x v="0"/>
    <x v="173"/>
    <x v="70"/>
    <x v="2"/>
    <x v="54"/>
    <x v="139"/>
    <x v="0"/>
  </r>
  <r>
    <x v="1212"/>
    <x v="487"/>
    <x v="1"/>
    <x v="23"/>
    <x v="42"/>
    <x v="68"/>
    <x v="1854"/>
    <x v="2109"/>
    <x v="2294"/>
    <x v="317"/>
    <x v="226"/>
    <x v="0"/>
    <x v="0"/>
    <x v="0"/>
    <x v="225"/>
    <x v="0"/>
    <x v="2"/>
    <x v="54"/>
    <x v="139"/>
    <x v="0"/>
  </r>
  <r>
    <x v="1213"/>
    <x v="487"/>
    <x v="1"/>
    <x v="23"/>
    <x v="42"/>
    <x v="70"/>
    <x v="1852"/>
    <x v="2115"/>
    <x v="2576"/>
    <x v="618"/>
    <x v="348"/>
    <x v="0"/>
    <x v="0"/>
    <x v="0"/>
    <x v="355"/>
    <x v="0"/>
    <x v="2"/>
    <x v="54"/>
    <x v="139"/>
    <x v="0"/>
  </r>
  <r>
    <x v="1214"/>
    <x v="487"/>
    <x v="1"/>
    <x v="23"/>
    <x v="42"/>
    <x v="81"/>
    <x v="1849"/>
    <x v="2107"/>
    <x v="2892"/>
    <x v="294"/>
    <x v="236"/>
    <x v="0"/>
    <x v="0"/>
    <x v="0"/>
    <x v="282"/>
    <x v="49"/>
    <x v="2"/>
    <x v="54"/>
    <x v="139"/>
    <x v="0"/>
  </r>
  <r>
    <x v="1215"/>
    <x v="487"/>
    <x v="1"/>
    <x v="23"/>
    <x v="42"/>
    <x v="77"/>
    <x v="1848"/>
    <x v="2106"/>
    <x v="2621"/>
    <x v="186"/>
    <x v="122"/>
    <x v="0"/>
    <x v="0"/>
    <x v="0"/>
    <x v="150"/>
    <x v="18"/>
    <x v="2"/>
    <x v="54"/>
    <x v="139"/>
    <x v="0"/>
  </r>
  <r>
    <x v="1216"/>
    <x v="487"/>
    <x v="1"/>
    <x v="23"/>
    <x v="42"/>
    <x v="76"/>
    <x v="1843"/>
    <x v="2118"/>
    <x v="2503"/>
    <x v="1000"/>
    <x v="308"/>
    <x v="0"/>
    <x v="0"/>
    <x v="0"/>
    <x v="319"/>
    <x v="1"/>
    <x v="2"/>
    <x v="54"/>
    <x v="139"/>
    <x v="0"/>
  </r>
  <r>
    <x v="1217"/>
    <x v="487"/>
    <x v="1"/>
    <x v="23"/>
    <x v="42"/>
    <x v="72"/>
    <x v="1855"/>
    <x v="2117"/>
    <x v="2485"/>
    <x v="662"/>
    <x v="348"/>
    <x v="0"/>
    <x v="0"/>
    <x v="0"/>
    <x v="355"/>
    <x v="0"/>
    <x v="2"/>
    <x v="54"/>
    <x v="139"/>
    <x v="0"/>
  </r>
  <r>
    <x v="1218"/>
    <x v="487"/>
    <x v="1"/>
    <x v="23"/>
    <x v="42"/>
    <x v="75"/>
    <x v="1844"/>
    <x v="2112"/>
    <x v="2193"/>
    <x v="39"/>
    <x v="62"/>
    <x v="0"/>
    <x v="0"/>
    <x v="0"/>
    <x v="108"/>
    <x v="18"/>
    <x v="2"/>
    <x v="54"/>
    <x v="139"/>
    <x v="0"/>
  </r>
  <r>
    <x v="1219"/>
    <x v="488"/>
    <x v="1"/>
    <x v="23"/>
    <x v="42"/>
    <x v="103"/>
    <x v="1769"/>
    <x v="1993"/>
    <x v="2455"/>
    <x v="1042"/>
    <x v="276"/>
    <x v="0"/>
    <x v="0"/>
    <x v="0"/>
    <x v="301"/>
    <x v="29"/>
    <x v="2"/>
    <x v="54"/>
    <x v="139"/>
    <x v="0"/>
  </r>
  <r>
    <x v="1220"/>
    <x v="488"/>
    <x v="1"/>
    <x v="23"/>
    <x v="42"/>
    <x v="104"/>
    <x v="1736"/>
    <x v="1990"/>
    <x v="2432"/>
    <x v="170"/>
    <x v="193"/>
    <x v="0"/>
    <x v="0"/>
    <x v="0"/>
    <x v="217"/>
    <x v="18"/>
    <x v="2"/>
    <x v="54"/>
    <x v="139"/>
    <x v="0"/>
  </r>
  <r>
    <x v="1221"/>
    <x v="488"/>
    <x v="1"/>
    <x v="23"/>
    <x v="42"/>
    <x v="109"/>
    <x v="1772"/>
    <x v="1994"/>
    <x v="3278"/>
    <x v="474"/>
    <x v="431"/>
    <x v="0"/>
    <x v="0"/>
    <x v="0"/>
    <x v="452"/>
    <x v="29"/>
    <x v="2"/>
    <x v="54"/>
    <x v="139"/>
    <x v="0"/>
  </r>
  <r>
    <x v="1222"/>
    <x v="488"/>
    <x v="1"/>
    <x v="23"/>
    <x v="42"/>
    <x v="92"/>
    <x v="1704"/>
    <x v="1995"/>
    <x v="2290"/>
    <x v="309"/>
    <x v="226"/>
    <x v="0"/>
    <x v="0"/>
    <x v="0"/>
    <x v="225"/>
    <x v="0"/>
    <x v="2"/>
    <x v="54"/>
    <x v="139"/>
    <x v="0"/>
  </r>
  <r>
    <x v="1223"/>
    <x v="488"/>
    <x v="1"/>
    <x v="23"/>
    <x v="42"/>
    <x v="94"/>
    <x v="1711"/>
    <x v="1999"/>
    <x v="2540"/>
    <x v="597"/>
    <x v="348"/>
    <x v="0"/>
    <x v="0"/>
    <x v="0"/>
    <x v="355"/>
    <x v="0"/>
    <x v="2"/>
    <x v="54"/>
    <x v="139"/>
    <x v="0"/>
  </r>
  <r>
    <x v="1224"/>
    <x v="488"/>
    <x v="1"/>
    <x v="23"/>
    <x v="42"/>
    <x v="108"/>
    <x v="1755"/>
    <x v="1992"/>
    <x v="2900"/>
    <x v="271"/>
    <x v="266"/>
    <x v="0"/>
    <x v="0"/>
    <x v="0"/>
    <x v="275"/>
    <x v="1"/>
    <x v="2"/>
    <x v="54"/>
    <x v="139"/>
    <x v="0"/>
  </r>
  <r>
    <x v="1225"/>
    <x v="488"/>
    <x v="1"/>
    <x v="23"/>
    <x v="42"/>
    <x v="99"/>
    <x v="1712"/>
    <x v="1989"/>
    <x v="2484"/>
    <x v="668"/>
    <x v="348"/>
    <x v="0"/>
    <x v="0"/>
    <x v="0"/>
    <x v="355"/>
    <x v="0"/>
    <x v="2"/>
    <x v="54"/>
    <x v="139"/>
    <x v="0"/>
  </r>
  <r>
    <x v="1226"/>
    <x v="488"/>
    <x v="1"/>
    <x v="23"/>
    <x v="42"/>
    <x v="101"/>
    <x v="1752"/>
    <x v="1986"/>
    <x v="1905"/>
    <x v="20"/>
    <x v="86"/>
    <x v="0"/>
    <x v="0"/>
    <x v="0"/>
    <x v="108"/>
    <x v="1"/>
    <x v="2"/>
    <x v="54"/>
    <x v="139"/>
    <x v="0"/>
  </r>
  <r>
    <x v="1227"/>
    <x v="488"/>
    <x v="1"/>
    <x v="23"/>
    <x v="42"/>
    <x v="93"/>
    <x v="1709"/>
    <x v="1987"/>
    <x v="2555"/>
    <x v="630"/>
    <x v="341"/>
    <x v="0"/>
    <x v="0"/>
    <x v="0"/>
    <x v="350"/>
    <x v="0"/>
    <x v="2"/>
    <x v="54"/>
    <x v="139"/>
    <x v="0"/>
  </r>
  <r>
    <x v="1228"/>
    <x v="488"/>
    <x v="1"/>
    <x v="23"/>
    <x v="42"/>
    <x v="102"/>
    <x v="1741"/>
    <x v="1996"/>
    <x v="2583"/>
    <x v="1629"/>
    <x v="108"/>
    <x v="0"/>
    <x v="0"/>
    <x v="0"/>
    <x v="150"/>
    <x v="29"/>
    <x v="2"/>
    <x v="54"/>
    <x v="139"/>
    <x v="0"/>
  </r>
  <r>
    <x v="1229"/>
    <x v="488"/>
    <x v="1"/>
    <x v="23"/>
    <x v="42"/>
    <x v="95"/>
    <x v="1706"/>
    <x v="1991"/>
    <x v="3496"/>
    <x v="612"/>
    <x v="484"/>
    <x v="0"/>
    <x v="0"/>
    <x v="0"/>
    <x v="497"/>
    <x v="0"/>
    <x v="2"/>
    <x v="54"/>
    <x v="139"/>
    <x v="0"/>
  </r>
  <r>
    <x v="1230"/>
    <x v="488"/>
    <x v="1"/>
    <x v="23"/>
    <x v="42"/>
    <x v="105"/>
    <x v="1738"/>
    <x v="2001"/>
    <x v="2320"/>
    <x v="161"/>
    <x v="159"/>
    <x v="0"/>
    <x v="0"/>
    <x v="0"/>
    <x v="236"/>
    <x v="65"/>
    <x v="2"/>
    <x v="54"/>
    <x v="139"/>
    <x v="0"/>
  </r>
  <r>
    <x v="1231"/>
    <x v="488"/>
    <x v="1"/>
    <x v="23"/>
    <x v="42"/>
    <x v="100"/>
    <x v="1707"/>
    <x v="1997"/>
    <x v="2125"/>
    <x v="522"/>
    <x v="193"/>
    <x v="0"/>
    <x v="0"/>
    <x v="0"/>
    <x v="265"/>
    <x v="65"/>
    <x v="2"/>
    <x v="54"/>
    <x v="139"/>
    <x v="0"/>
  </r>
  <r>
    <x v="1232"/>
    <x v="488"/>
    <x v="1"/>
    <x v="23"/>
    <x v="42"/>
    <x v="97"/>
    <x v="1710"/>
    <x v="1988"/>
    <x v="2607"/>
    <x v="637"/>
    <x v="348"/>
    <x v="0"/>
    <x v="0"/>
    <x v="0"/>
    <x v="355"/>
    <x v="0"/>
    <x v="2"/>
    <x v="54"/>
    <x v="139"/>
    <x v="0"/>
  </r>
  <r>
    <x v="1233"/>
    <x v="488"/>
    <x v="1"/>
    <x v="23"/>
    <x v="42"/>
    <x v="107"/>
    <x v="1757"/>
    <x v="1998"/>
    <x v="2814"/>
    <x v="360"/>
    <x v="286"/>
    <x v="0"/>
    <x v="0"/>
    <x v="0"/>
    <x v="338"/>
    <x v="65"/>
    <x v="2"/>
    <x v="54"/>
    <x v="139"/>
    <x v="0"/>
  </r>
  <r>
    <x v="1234"/>
    <x v="488"/>
    <x v="1"/>
    <x v="23"/>
    <x v="42"/>
    <x v="96"/>
    <x v="1705"/>
    <x v="1984"/>
    <x v="2558"/>
    <x v="701"/>
    <x v="330"/>
    <x v="0"/>
    <x v="0"/>
    <x v="0"/>
    <x v="355"/>
    <x v="29"/>
    <x v="2"/>
    <x v="54"/>
    <x v="139"/>
    <x v="0"/>
  </r>
  <r>
    <x v="1235"/>
    <x v="488"/>
    <x v="1"/>
    <x v="23"/>
    <x v="42"/>
    <x v="98"/>
    <x v="1713"/>
    <x v="2000"/>
    <x v="2590"/>
    <x v="614"/>
    <x v="348"/>
    <x v="0"/>
    <x v="0"/>
    <x v="0"/>
    <x v="355"/>
    <x v="0"/>
    <x v="2"/>
    <x v="54"/>
    <x v="139"/>
    <x v="0"/>
  </r>
  <r>
    <x v="1236"/>
    <x v="488"/>
    <x v="1"/>
    <x v="23"/>
    <x v="42"/>
    <x v="106"/>
    <x v="1747"/>
    <x v="1985"/>
    <x v="2312"/>
    <x v="193"/>
    <x v="159"/>
    <x v="0"/>
    <x v="0"/>
    <x v="0"/>
    <x v="163"/>
    <x v="0"/>
    <x v="2"/>
    <x v="54"/>
    <x v="139"/>
    <x v="0"/>
  </r>
  <r>
    <x v="1237"/>
    <x v="489"/>
    <x v="1"/>
    <x v="23"/>
    <x v="42"/>
    <x v="119"/>
    <x v="1745"/>
    <x v="1972"/>
    <x v="2483"/>
    <x v="143"/>
    <x v="204"/>
    <x v="0"/>
    <x v="0"/>
    <x v="0"/>
    <x v="255"/>
    <x v="49"/>
    <x v="2"/>
    <x v="54"/>
    <x v="139"/>
    <x v="0"/>
  </r>
  <r>
    <x v="1238"/>
    <x v="489"/>
    <x v="1"/>
    <x v="23"/>
    <x v="42"/>
    <x v="115"/>
    <x v="1665"/>
    <x v="1963"/>
    <x v="2526"/>
    <x v="651"/>
    <x v="341"/>
    <x v="0"/>
    <x v="0"/>
    <x v="0"/>
    <x v="350"/>
    <x v="0"/>
    <x v="2"/>
    <x v="54"/>
    <x v="139"/>
    <x v="0"/>
  </r>
  <r>
    <x v="1239"/>
    <x v="489"/>
    <x v="1"/>
    <x v="23"/>
    <x v="42"/>
    <x v="112"/>
    <x v="1671"/>
    <x v="1973"/>
    <x v="2514"/>
    <x v="608"/>
    <x v="352"/>
    <x v="0"/>
    <x v="0"/>
    <x v="0"/>
    <x v="361"/>
    <x v="0"/>
    <x v="2"/>
    <x v="54"/>
    <x v="139"/>
    <x v="0"/>
  </r>
  <r>
    <x v="1240"/>
    <x v="489"/>
    <x v="1"/>
    <x v="23"/>
    <x v="42"/>
    <x v="117"/>
    <x v="1669"/>
    <x v="1965"/>
    <x v="2525"/>
    <x v="610"/>
    <x v="348"/>
    <x v="0"/>
    <x v="0"/>
    <x v="0"/>
    <x v="361"/>
    <x v="1"/>
    <x v="2"/>
    <x v="54"/>
    <x v="139"/>
    <x v="0"/>
  </r>
  <r>
    <x v="1241"/>
    <x v="489"/>
    <x v="1"/>
    <x v="23"/>
    <x v="42"/>
    <x v="118"/>
    <x v="1764"/>
    <x v="1974"/>
    <x v="1965"/>
    <x v="67"/>
    <x v="86"/>
    <x v="0"/>
    <x v="0"/>
    <x v="0"/>
    <x v="124"/>
    <x v="18"/>
    <x v="2"/>
    <x v="54"/>
    <x v="139"/>
    <x v="0"/>
  </r>
  <r>
    <x v="1242"/>
    <x v="489"/>
    <x v="1"/>
    <x v="23"/>
    <x v="42"/>
    <x v="114"/>
    <x v="1668"/>
    <x v="1964"/>
    <x v="2378"/>
    <x v="456"/>
    <x v="326"/>
    <x v="0"/>
    <x v="0"/>
    <x v="0"/>
    <x v="333"/>
    <x v="0"/>
    <x v="2"/>
    <x v="54"/>
    <x v="139"/>
    <x v="0"/>
  </r>
  <r>
    <x v="1243"/>
    <x v="489"/>
    <x v="1"/>
    <x v="23"/>
    <x v="42"/>
    <x v="121"/>
    <x v="1759"/>
    <x v="1966"/>
    <x v="2395"/>
    <x v="220"/>
    <x v="215"/>
    <x v="0"/>
    <x v="0"/>
    <x v="0"/>
    <x v="255"/>
    <x v="39"/>
    <x v="2"/>
    <x v="54"/>
    <x v="139"/>
    <x v="0"/>
  </r>
  <r>
    <x v="1244"/>
    <x v="489"/>
    <x v="1"/>
    <x v="23"/>
    <x v="42"/>
    <x v="120"/>
    <x v="1666"/>
    <x v="1970"/>
    <x v="1709"/>
    <x v="311"/>
    <x v="490"/>
    <x v="0"/>
    <x v="0"/>
    <x v="0"/>
    <x v="124"/>
    <x v="70"/>
    <x v="2"/>
    <x v="54"/>
    <x v="139"/>
    <x v="0"/>
  </r>
  <r>
    <x v="1245"/>
    <x v="489"/>
    <x v="1"/>
    <x v="23"/>
    <x v="42"/>
    <x v="123"/>
    <x v="1766"/>
    <x v="1962"/>
    <x v="3300"/>
    <x v="458"/>
    <x v="442"/>
    <x v="0"/>
    <x v="0"/>
    <x v="0"/>
    <x v="454"/>
    <x v="1"/>
    <x v="2"/>
    <x v="54"/>
    <x v="139"/>
    <x v="0"/>
  </r>
  <r>
    <x v="1246"/>
    <x v="489"/>
    <x v="1"/>
    <x v="23"/>
    <x v="42"/>
    <x v="111"/>
    <x v="1673"/>
    <x v="1967"/>
    <x v="2288"/>
    <x v="319"/>
    <x v="226"/>
    <x v="0"/>
    <x v="0"/>
    <x v="0"/>
    <x v="225"/>
    <x v="0"/>
    <x v="2"/>
    <x v="54"/>
    <x v="139"/>
    <x v="0"/>
  </r>
  <r>
    <x v="1247"/>
    <x v="489"/>
    <x v="1"/>
    <x v="23"/>
    <x v="42"/>
    <x v="122"/>
    <x v="1774"/>
    <x v="1969"/>
    <x v="2381"/>
    <x v="207"/>
    <x v="122"/>
    <x v="0"/>
    <x v="0"/>
    <x v="0"/>
    <x v="163"/>
    <x v="29"/>
    <x v="2"/>
    <x v="54"/>
    <x v="139"/>
    <x v="0"/>
  </r>
  <r>
    <x v="1248"/>
    <x v="489"/>
    <x v="1"/>
    <x v="23"/>
    <x v="42"/>
    <x v="116"/>
    <x v="1674"/>
    <x v="1968"/>
    <x v="1916"/>
    <x v="379"/>
    <x v="181"/>
    <x v="0"/>
    <x v="0"/>
    <x v="0"/>
    <x v="208"/>
    <x v="18"/>
    <x v="2"/>
    <x v="54"/>
    <x v="139"/>
    <x v="0"/>
  </r>
  <r>
    <x v="1249"/>
    <x v="489"/>
    <x v="1"/>
    <x v="23"/>
    <x v="42"/>
    <x v="113"/>
    <x v="1667"/>
    <x v="1971"/>
    <x v="2554"/>
    <x v="687"/>
    <x v="330"/>
    <x v="0"/>
    <x v="0"/>
    <x v="0"/>
    <x v="355"/>
    <x v="29"/>
    <x v="2"/>
    <x v="54"/>
    <x v="139"/>
    <x v="0"/>
  </r>
  <r>
    <x v="1250"/>
    <x v="490"/>
    <x v="1"/>
    <x v="23"/>
    <x v="42"/>
    <x v="138"/>
    <x v="1808"/>
    <x v="2059"/>
    <x v="2084"/>
    <x v="162"/>
    <x v="62"/>
    <x v="0"/>
    <x v="0"/>
    <x v="0"/>
    <x v="173"/>
    <x v="65"/>
    <x v="2"/>
    <x v="54"/>
    <x v="139"/>
    <x v="0"/>
  </r>
  <r>
    <x v="1251"/>
    <x v="490"/>
    <x v="1"/>
    <x v="23"/>
    <x v="42"/>
    <x v="129"/>
    <x v="1809"/>
    <x v="2060"/>
    <x v="2472"/>
    <x v="666"/>
    <x v="326"/>
    <x v="0"/>
    <x v="0"/>
    <x v="0"/>
    <x v="350"/>
    <x v="29"/>
    <x v="2"/>
    <x v="54"/>
    <x v="139"/>
    <x v="0"/>
  </r>
  <r>
    <x v="1252"/>
    <x v="490"/>
    <x v="1"/>
    <x v="23"/>
    <x v="42"/>
    <x v="128"/>
    <x v="1813"/>
    <x v="2055"/>
    <x v="2579"/>
    <x v="673"/>
    <x v="348"/>
    <x v="0"/>
    <x v="0"/>
    <x v="0"/>
    <x v="355"/>
    <x v="0"/>
    <x v="2"/>
    <x v="54"/>
    <x v="139"/>
    <x v="0"/>
  </r>
  <r>
    <x v="1253"/>
    <x v="490"/>
    <x v="1"/>
    <x v="23"/>
    <x v="42"/>
    <x v="133"/>
    <x v="1796"/>
    <x v="2061"/>
    <x v="1964"/>
    <x v="72"/>
    <x v="108"/>
    <x v="0"/>
    <x v="0"/>
    <x v="0"/>
    <x v="150"/>
    <x v="29"/>
    <x v="2"/>
    <x v="54"/>
    <x v="139"/>
    <x v="0"/>
  </r>
  <r>
    <x v="1254"/>
    <x v="490"/>
    <x v="1"/>
    <x v="23"/>
    <x v="42"/>
    <x v="131"/>
    <x v="1817"/>
    <x v="2056"/>
    <x v="2563"/>
    <x v="588"/>
    <x v="348"/>
    <x v="0"/>
    <x v="0"/>
    <x v="0"/>
    <x v="361"/>
    <x v="1"/>
    <x v="2"/>
    <x v="54"/>
    <x v="139"/>
    <x v="0"/>
  </r>
  <r>
    <x v="1255"/>
    <x v="490"/>
    <x v="1"/>
    <x v="23"/>
    <x v="42"/>
    <x v="127"/>
    <x v="1814"/>
    <x v="2062"/>
    <x v="2532"/>
    <x v="696"/>
    <x v="330"/>
    <x v="0"/>
    <x v="0"/>
    <x v="0"/>
    <x v="355"/>
    <x v="29"/>
    <x v="2"/>
    <x v="54"/>
    <x v="139"/>
    <x v="0"/>
  </r>
  <r>
    <x v="1256"/>
    <x v="490"/>
    <x v="1"/>
    <x v="23"/>
    <x v="42"/>
    <x v="135"/>
    <x v="1794"/>
    <x v="2054"/>
    <x v="2393"/>
    <x v="128"/>
    <x v="147"/>
    <x v="0"/>
    <x v="0"/>
    <x v="0"/>
    <x v="236"/>
    <x v="70"/>
    <x v="2"/>
    <x v="54"/>
    <x v="139"/>
    <x v="0"/>
  </r>
  <r>
    <x v="1257"/>
    <x v="490"/>
    <x v="1"/>
    <x v="23"/>
    <x v="42"/>
    <x v="132"/>
    <x v="1828"/>
    <x v="2065"/>
    <x v="1408"/>
    <x v="61"/>
    <x v="477"/>
    <x v="0"/>
    <x v="0"/>
    <x v="0"/>
    <x v="502"/>
    <x v="1"/>
    <x v="2"/>
    <x v="54"/>
    <x v="139"/>
    <x v="0"/>
  </r>
  <r>
    <x v="1258"/>
    <x v="490"/>
    <x v="1"/>
    <x v="23"/>
    <x v="42"/>
    <x v="130"/>
    <x v="1818"/>
    <x v="2063"/>
    <x v="2600"/>
    <x v="607"/>
    <x v="330"/>
    <x v="0"/>
    <x v="0"/>
    <x v="0"/>
    <x v="361"/>
    <x v="39"/>
    <x v="2"/>
    <x v="54"/>
    <x v="139"/>
    <x v="0"/>
  </r>
  <r>
    <x v="1259"/>
    <x v="490"/>
    <x v="1"/>
    <x v="23"/>
    <x v="42"/>
    <x v="134"/>
    <x v="1790"/>
    <x v="2066"/>
    <x v="2269"/>
    <x v="187"/>
    <x v="181"/>
    <x v="0"/>
    <x v="0"/>
    <x v="0"/>
    <x v="184"/>
    <x v="0"/>
    <x v="2"/>
    <x v="54"/>
    <x v="139"/>
    <x v="0"/>
  </r>
  <r>
    <x v="1260"/>
    <x v="490"/>
    <x v="1"/>
    <x v="23"/>
    <x v="42"/>
    <x v="126"/>
    <x v="1822"/>
    <x v="2057"/>
    <x v="2284"/>
    <x v="314"/>
    <x v="226"/>
    <x v="0"/>
    <x v="0"/>
    <x v="0"/>
    <x v="225"/>
    <x v="0"/>
    <x v="2"/>
    <x v="54"/>
    <x v="139"/>
    <x v="0"/>
  </r>
  <r>
    <x v="1261"/>
    <x v="490"/>
    <x v="1"/>
    <x v="23"/>
    <x v="42"/>
    <x v="136"/>
    <x v="1805"/>
    <x v="2058"/>
    <x v="2403"/>
    <x v="218"/>
    <x v="215"/>
    <x v="0"/>
    <x v="0"/>
    <x v="0"/>
    <x v="255"/>
    <x v="39"/>
    <x v="2"/>
    <x v="54"/>
    <x v="139"/>
    <x v="0"/>
  </r>
  <r>
    <x v="1262"/>
    <x v="490"/>
    <x v="1"/>
    <x v="23"/>
    <x v="42"/>
    <x v="137"/>
    <x v="1803"/>
    <x v="2064"/>
    <x v="3302"/>
    <x v="470"/>
    <x v="440"/>
    <x v="0"/>
    <x v="0"/>
    <x v="0"/>
    <x v="447"/>
    <x v="0"/>
    <x v="2"/>
    <x v="54"/>
    <x v="139"/>
    <x v="0"/>
  </r>
  <r>
    <x v="1263"/>
    <x v="492"/>
    <x v="1"/>
    <x v="23"/>
    <x v="42"/>
    <x v="456"/>
    <x v="102"/>
    <x v="176"/>
    <x v="3298"/>
    <x v="464"/>
    <x v="396"/>
    <x v="0"/>
    <x v="0"/>
    <x v="0"/>
    <x v="452"/>
    <x v="6"/>
    <x v="2"/>
    <x v="54"/>
    <x v="139"/>
    <x v="0"/>
  </r>
  <r>
    <x v="1264"/>
    <x v="492"/>
    <x v="1"/>
    <x v="23"/>
    <x v="42"/>
    <x v="267"/>
    <x v="108"/>
    <x v="178"/>
    <x v="2282"/>
    <x v="310"/>
    <x v="204"/>
    <x v="0"/>
    <x v="0"/>
    <x v="0"/>
    <x v="225"/>
    <x v="18"/>
    <x v="2"/>
    <x v="54"/>
    <x v="139"/>
    <x v="0"/>
  </r>
  <r>
    <x v="1265"/>
    <x v="492"/>
    <x v="1"/>
    <x v="23"/>
    <x v="42"/>
    <x v="279"/>
    <x v="14"/>
    <x v="189"/>
    <x v="2580"/>
    <x v="681"/>
    <x v="286"/>
    <x v="0"/>
    <x v="0"/>
    <x v="0"/>
    <x v="355"/>
    <x v="70"/>
    <x v="2"/>
    <x v="54"/>
    <x v="139"/>
    <x v="0"/>
  </r>
  <r>
    <x v="1266"/>
    <x v="492"/>
    <x v="1"/>
    <x v="23"/>
    <x v="42"/>
    <x v="440"/>
    <x v="95"/>
    <x v="171"/>
    <x v="2197"/>
    <x v="42"/>
    <x v="490"/>
    <x v="0"/>
    <x v="0"/>
    <x v="0"/>
    <x v="108"/>
    <x v="56"/>
    <x v="2"/>
    <x v="54"/>
    <x v="139"/>
    <x v="0"/>
  </r>
  <r>
    <x v="1267"/>
    <x v="492"/>
    <x v="1"/>
    <x v="23"/>
    <x v="42"/>
    <x v="439"/>
    <x v="15"/>
    <x v="190"/>
    <x v="1986"/>
    <x v="5"/>
    <x v="2"/>
    <x v="0"/>
    <x v="0"/>
    <x v="0"/>
    <x v="18"/>
    <x v="1"/>
    <x v="2"/>
    <x v="54"/>
    <x v="139"/>
    <x v="0"/>
  </r>
  <r>
    <x v="1268"/>
    <x v="492"/>
    <x v="1"/>
    <x v="23"/>
    <x v="42"/>
    <x v="274"/>
    <x v="10"/>
    <x v="185"/>
    <x v="2548"/>
    <x v="676"/>
    <x v="336"/>
    <x v="0"/>
    <x v="0"/>
    <x v="0"/>
    <x v="355"/>
    <x v="18"/>
    <x v="2"/>
    <x v="54"/>
    <x v="139"/>
    <x v="0"/>
  </r>
  <r>
    <x v="1269"/>
    <x v="492"/>
    <x v="1"/>
    <x v="23"/>
    <x v="42"/>
    <x v="454"/>
    <x v="101"/>
    <x v="173"/>
    <x v="2897"/>
    <x v="288"/>
    <x v="246"/>
    <x v="0"/>
    <x v="0"/>
    <x v="0"/>
    <x v="319"/>
    <x v="65"/>
    <x v="2"/>
    <x v="54"/>
    <x v="139"/>
    <x v="0"/>
  </r>
  <r>
    <x v="1270"/>
    <x v="492"/>
    <x v="1"/>
    <x v="23"/>
    <x v="42"/>
    <x v="445"/>
    <x v="99"/>
    <x v="175"/>
    <x v="2357"/>
    <x v="137"/>
    <x v="147"/>
    <x v="0"/>
    <x v="0"/>
    <x v="0"/>
    <x v="217"/>
    <x v="56"/>
    <x v="2"/>
    <x v="54"/>
    <x v="139"/>
    <x v="0"/>
  </r>
  <r>
    <x v="1271"/>
    <x v="492"/>
    <x v="1"/>
    <x v="23"/>
    <x v="42"/>
    <x v="455"/>
    <x v="17"/>
    <x v="191"/>
    <x v="847"/>
    <x v="66"/>
    <x v="421"/>
    <x v="0"/>
    <x v="0"/>
    <x v="0"/>
    <x v="430"/>
    <x v="0"/>
    <x v="2"/>
    <x v="54"/>
    <x v="139"/>
    <x v="0"/>
  </r>
  <r>
    <x v="1272"/>
    <x v="492"/>
    <x v="1"/>
    <x v="23"/>
    <x v="42"/>
    <x v="442"/>
    <x v="96"/>
    <x v="180"/>
    <x v="2398"/>
    <x v="1229"/>
    <x v="108"/>
    <x v="0"/>
    <x v="0"/>
    <x v="0"/>
    <x v="292"/>
    <x v="14"/>
    <x v="2"/>
    <x v="54"/>
    <x v="139"/>
    <x v="0"/>
  </r>
  <r>
    <x v="1273"/>
    <x v="492"/>
    <x v="1"/>
    <x v="23"/>
    <x v="42"/>
    <x v="276"/>
    <x v="11"/>
    <x v="186"/>
    <x v="2501"/>
    <x v="689"/>
    <x v="336"/>
    <x v="0"/>
    <x v="0"/>
    <x v="0"/>
    <x v="350"/>
    <x v="1"/>
    <x v="2"/>
    <x v="54"/>
    <x v="139"/>
    <x v="0"/>
  </r>
  <r>
    <x v="1274"/>
    <x v="492"/>
    <x v="1"/>
    <x v="23"/>
    <x v="42"/>
    <x v="281"/>
    <x v="109"/>
    <x v="177"/>
    <x v="1477"/>
    <x v="60"/>
    <x v="16"/>
    <x v="0"/>
    <x v="0"/>
    <x v="0"/>
    <x v="18"/>
    <x v="0"/>
    <x v="2"/>
    <x v="54"/>
    <x v="139"/>
    <x v="0"/>
  </r>
  <r>
    <x v="1275"/>
    <x v="492"/>
    <x v="1"/>
    <x v="23"/>
    <x v="42"/>
    <x v="443"/>
    <x v="97"/>
    <x v="172"/>
    <x v="2492"/>
    <x v="1005"/>
    <x v="254"/>
    <x v="0"/>
    <x v="0"/>
    <x v="0"/>
    <x v="292"/>
    <x v="29"/>
    <x v="2"/>
    <x v="54"/>
    <x v="139"/>
    <x v="0"/>
  </r>
  <r>
    <x v="1276"/>
    <x v="492"/>
    <x v="1"/>
    <x v="23"/>
    <x v="42"/>
    <x v="277"/>
    <x v="12"/>
    <x v="187"/>
    <x v="2596"/>
    <x v="611"/>
    <x v="359"/>
    <x v="0"/>
    <x v="0"/>
    <x v="0"/>
    <x v="369"/>
    <x v="0"/>
    <x v="2"/>
    <x v="54"/>
    <x v="139"/>
    <x v="0"/>
  </r>
  <r>
    <x v="1277"/>
    <x v="492"/>
    <x v="1"/>
    <x v="23"/>
    <x v="42"/>
    <x v="437"/>
    <x v="94"/>
    <x v="179"/>
    <x v="1912"/>
    <x v="29"/>
    <x v="62"/>
    <x v="0"/>
    <x v="0"/>
    <x v="0"/>
    <x v="150"/>
    <x v="49"/>
    <x v="2"/>
    <x v="54"/>
    <x v="139"/>
    <x v="0"/>
  </r>
  <r>
    <x v="1278"/>
    <x v="492"/>
    <x v="1"/>
    <x v="23"/>
    <x v="42"/>
    <x v="457"/>
    <x v="16"/>
    <x v="192"/>
    <x v="3267"/>
    <x v="399"/>
    <x v="381"/>
    <x v="0"/>
    <x v="0"/>
    <x v="0"/>
    <x v="457"/>
    <x v="14"/>
    <x v="2"/>
    <x v="54"/>
    <x v="139"/>
    <x v="0"/>
  </r>
  <r>
    <x v="1279"/>
    <x v="492"/>
    <x v="1"/>
    <x v="23"/>
    <x v="42"/>
    <x v="273"/>
    <x v="9"/>
    <x v="184"/>
    <x v="2539"/>
    <x v="563"/>
    <x v="330"/>
    <x v="0"/>
    <x v="0"/>
    <x v="0"/>
    <x v="355"/>
    <x v="29"/>
    <x v="2"/>
    <x v="54"/>
    <x v="139"/>
    <x v="0"/>
  </r>
  <r>
    <x v="1280"/>
    <x v="492"/>
    <x v="1"/>
    <x v="23"/>
    <x v="42"/>
    <x v="444"/>
    <x v="98"/>
    <x v="170"/>
    <x v="2428"/>
    <x v="177"/>
    <x v="147"/>
    <x v="0"/>
    <x v="0"/>
    <x v="0"/>
    <x v="245"/>
    <x v="72"/>
    <x v="2"/>
    <x v="54"/>
    <x v="139"/>
    <x v="0"/>
  </r>
  <r>
    <x v="1281"/>
    <x v="492"/>
    <x v="1"/>
    <x v="23"/>
    <x v="42"/>
    <x v="453"/>
    <x v="100"/>
    <x v="174"/>
    <x v="2816"/>
    <x v="364"/>
    <x v="246"/>
    <x v="0"/>
    <x v="0"/>
    <x v="0"/>
    <x v="326"/>
    <x v="72"/>
    <x v="2"/>
    <x v="54"/>
    <x v="139"/>
    <x v="0"/>
  </r>
  <r>
    <x v="1282"/>
    <x v="492"/>
    <x v="1"/>
    <x v="23"/>
    <x v="42"/>
    <x v="270"/>
    <x v="8"/>
    <x v="183"/>
    <x v="2589"/>
    <x v="692"/>
    <x v="341"/>
    <x v="0"/>
    <x v="0"/>
    <x v="0"/>
    <x v="355"/>
    <x v="1"/>
    <x v="2"/>
    <x v="54"/>
    <x v="139"/>
    <x v="0"/>
  </r>
  <r>
    <x v="1283"/>
    <x v="492"/>
    <x v="1"/>
    <x v="23"/>
    <x v="42"/>
    <x v="278"/>
    <x v="13"/>
    <x v="188"/>
    <x v="2608"/>
    <x v="627"/>
    <x v="336"/>
    <x v="0"/>
    <x v="0"/>
    <x v="0"/>
    <x v="355"/>
    <x v="18"/>
    <x v="2"/>
    <x v="54"/>
    <x v="139"/>
    <x v="0"/>
  </r>
  <r>
    <x v="1284"/>
    <x v="493"/>
    <x v="1"/>
    <x v="23"/>
    <x v="42"/>
    <x v="217"/>
    <x v="1840"/>
    <x v="2125"/>
    <x v="2446"/>
    <x v="120"/>
    <x v="193"/>
    <x v="0"/>
    <x v="0"/>
    <x v="0"/>
    <x v="245"/>
    <x v="49"/>
    <x v="2"/>
    <x v="54"/>
    <x v="139"/>
    <x v="0"/>
  </r>
  <r>
    <x v="1285"/>
    <x v="493"/>
    <x v="1"/>
    <x v="23"/>
    <x v="42"/>
    <x v="211"/>
    <x v="1853"/>
    <x v="2124"/>
    <x v="2289"/>
    <x v="307"/>
    <x v="226"/>
    <x v="0"/>
    <x v="0"/>
    <x v="0"/>
    <x v="225"/>
    <x v="0"/>
    <x v="2"/>
    <x v="54"/>
    <x v="139"/>
    <x v="0"/>
  </r>
  <r>
    <x v="1286"/>
    <x v="493"/>
    <x v="1"/>
    <x v="23"/>
    <x v="42"/>
    <x v="213"/>
    <x v="1850"/>
    <x v="2128"/>
    <x v="2536"/>
    <x v="690"/>
    <x v="341"/>
    <x v="0"/>
    <x v="0"/>
    <x v="0"/>
    <x v="350"/>
    <x v="0"/>
    <x v="2"/>
    <x v="54"/>
    <x v="139"/>
    <x v="0"/>
  </r>
  <r>
    <x v="1287"/>
    <x v="493"/>
    <x v="1"/>
    <x v="23"/>
    <x v="42"/>
    <x v="218"/>
    <x v="1835"/>
    <x v="2122"/>
    <x v="2401"/>
    <x v="1054"/>
    <x v="286"/>
    <x v="0"/>
    <x v="0"/>
    <x v="0"/>
    <x v="282"/>
    <x v="0"/>
    <x v="2"/>
    <x v="54"/>
    <x v="139"/>
    <x v="0"/>
  </r>
  <r>
    <x v="1288"/>
    <x v="493"/>
    <x v="1"/>
    <x v="23"/>
    <x v="42"/>
    <x v="212"/>
    <x v="1859"/>
    <x v="2121"/>
    <x v="2632"/>
    <x v="718"/>
    <x v="348"/>
    <x v="0"/>
    <x v="0"/>
    <x v="0"/>
    <x v="369"/>
    <x v="18"/>
    <x v="2"/>
    <x v="54"/>
    <x v="139"/>
    <x v="0"/>
  </r>
  <r>
    <x v="1289"/>
    <x v="493"/>
    <x v="1"/>
    <x v="23"/>
    <x v="42"/>
    <x v="214"/>
    <x v="1856"/>
    <x v="2126"/>
    <x v="2574"/>
    <x v="669"/>
    <x v="313"/>
    <x v="0"/>
    <x v="0"/>
    <x v="0"/>
    <x v="355"/>
    <x v="56"/>
    <x v="2"/>
    <x v="54"/>
    <x v="139"/>
    <x v="0"/>
  </r>
  <r>
    <x v="1290"/>
    <x v="493"/>
    <x v="1"/>
    <x v="23"/>
    <x v="42"/>
    <x v="216"/>
    <x v="1838"/>
    <x v="2129"/>
    <x v="1951"/>
    <x v="1429"/>
    <x v="16"/>
    <x v="0"/>
    <x v="0"/>
    <x v="0"/>
    <x v="32"/>
    <x v="1"/>
    <x v="2"/>
    <x v="54"/>
    <x v="139"/>
    <x v="0"/>
  </r>
  <r>
    <x v="1291"/>
    <x v="493"/>
    <x v="1"/>
    <x v="23"/>
    <x v="42"/>
    <x v="220"/>
    <x v="1845"/>
    <x v="2127"/>
    <x v="3297"/>
    <x v="473"/>
    <x v="440"/>
    <x v="0"/>
    <x v="0"/>
    <x v="0"/>
    <x v="452"/>
    <x v="1"/>
    <x v="2"/>
    <x v="54"/>
    <x v="139"/>
    <x v="0"/>
  </r>
  <r>
    <x v="1292"/>
    <x v="493"/>
    <x v="1"/>
    <x v="23"/>
    <x v="42"/>
    <x v="215"/>
    <x v="1847"/>
    <x v="2120"/>
    <x v="1930"/>
    <x v="22"/>
    <x v="86"/>
    <x v="0"/>
    <x v="0"/>
    <x v="0"/>
    <x v="137"/>
    <x v="29"/>
    <x v="2"/>
    <x v="54"/>
    <x v="139"/>
    <x v="0"/>
  </r>
  <r>
    <x v="1293"/>
    <x v="493"/>
    <x v="1"/>
    <x v="23"/>
    <x v="42"/>
    <x v="219"/>
    <x v="1837"/>
    <x v="2123"/>
    <x v="2822"/>
    <x v="361"/>
    <x v="226"/>
    <x v="0"/>
    <x v="0"/>
    <x v="0"/>
    <x v="319"/>
    <x v="2"/>
    <x v="2"/>
    <x v="54"/>
    <x v="139"/>
    <x v="0"/>
  </r>
  <r>
    <x v="1294"/>
    <x v="494"/>
    <x v="1"/>
    <x v="23"/>
    <x v="42"/>
    <x v="247"/>
    <x v="1767"/>
    <x v="2042"/>
    <x v="3315"/>
    <x v="472"/>
    <x v="435"/>
    <x v="0"/>
    <x v="0"/>
    <x v="0"/>
    <x v="447"/>
    <x v="1"/>
    <x v="2"/>
    <x v="54"/>
    <x v="139"/>
    <x v="0"/>
  </r>
  <r>
    <x v="1295"/>
    <x v="494"/>
    <x v="1"/>
    <x v="23"/>
    <x v="42"/>
    <x v="238"/>
    <x v="1731"/>
    <x v="2048"/>
    <x v="2560"/>
    <x v="569"/>
    <x v="336"/>
    <x v="0"/>
    <x v="0"/>
    <x v="0"/>
    <x v="350"/>
    <x v="1"/>
    <x v="2"/>
    <x v="54"/>
    <x v="139"/>
    <x v="0"/>
  </r>
  <r>
    <x v="1296"/>
    <x v="494"/>
    <x v="1"/>
    <x v="23"/>
    <x v="42"/>
    <x v="244"/>
    <x v="1787"/>
    <x v="2051"/>
    <x v="2256"/>
    <x v="164"/>
    <x v="147"/>
    <x v="0"/>
    <x v="0"/>
    <x v="0"/>
    <x v="163"/>
    <x v="1"/>
    <x v="2"/>
    <x v="54"/>
    <x v="139"/>
    <x v="0"/>
  </r>
  <r>
    <x v="1297"/>
    <x v="494"/>
    <x v="1"/>
    <x v="23"/>
    <x v="42"/>
    <x v="237"/>
    <x v="1730"/>
    <x v="2053"/>
    <x v="2286"/>
    <x v="315"/>
    <x v="226"/>
    <x v="0"/>
    <x v="0"/>
    <x v="0"/>
    <x v="225"/>
    <x v="0"/>
    <x v="2"/>
    <x v="54"/>
    <x v="139"/>
    <x v="0"/>
  </r>
  <r>
    <x v="1298"/>
    <x v="494"/>
    <x v="1"/>
    <x v="23"/>
    <x v="42"/>
    <x v="242"/>
    <x v="1722"/>
    <x v="2044"/>
    <x v="2507"/>
    <x v="623"/>
    <x v="348"/>
    <x v="0"/>
    <x v="0"/>
    <x v="0"/>
    <x v="355"/>
    <x v="0"/>
    <x v="2"/>
    <x v="54"/>
    <x v="139"/>
    <x v="0"/>
  </r>
  <r>
    <x v="1299"/>
    <x v="494"/>
    <x v="1"/>
    <x v="23"/>
    <x v="42"/>
    <x v="245"/>
    <x v="1775"/>
    <x v="2049"/>
    <x v="3338"/>
    <x v="157"/>
    <x v="381"/>
    <x v="0"/>
    <x v="0"/>
    <x v="0"/>
    <x v="423"/>
    <x v="70"/>
    <x v="2"/>
    <x v="54"/>
    <x v="139"/>
    <x v="0"/>
  </r>
  <r>
    <x v="1300"/>
    <x v="494"/>
    <x v="1"/>
    <x v="23"/>
    <x v="42"/>
    <x v="241"/>
    <x v="1727"/>
    <x v="2052"/>
    <x v="2491"/>
    <x v="695"/>
    <x v="336"/>
    <x v="0"/>
    <x v="0"/>
    <x v="0"/>
    <x v="350"/>
    <x v="1"/>
    <x v="2"/>
    <x v="54"/>
    <x v="139"/>
    <x v="0"/>
  </r>
  <r>
    <x v="1301"/>
    <x v="494"/>
    <x v="1"/>
    <x v="23"/>
    <x v="42"/>
    <x v="243"/>
    <x v="1786"/>
    <x v="2050"/>
    <x v="1967"/>
    <x v="65"/>
    <x v="108"/>
    <x v="0"/>
    <x v="0"/>
    <x v="0"/>
    <x v="137"/>
    <x v="18"/>
    <x v="2"/>
    <x v="54"/>
    <x v="139"/>
    <x v="0"/>
  </r>
  <r>
    <x v="1302"/>
    <x v="494"/>
    <x v="1"/>
    <x v="23"/>
    <x v="42"/>
    <x v="239"/>
    <x v="1725"/>
    <x v="2046"/>
    <x v="2545"/>
    <x v="711"/>
    <x v="330"/>
    <x v="0"/>
    <x v="0"/>
    <x v="0"/>
    <x v="355"/>
    <x v="29"/>
    <x v="2"/>
    <x v="54"/>
    <x v="139"/>
    <x v="0"/>
  </r>
  <r>
    <x v="1303"/>
    <x v="494"/>
    <x v="1"/>
    <x v="23"/>
    <x v="42"/>
    <x v="240"/>
    <x v="1729"/>
    <x v="2047"/>
    <x v="2522"/>
    <x v="661"/>
    <x v="336"/>
    <x v="0"/>
    <x v="0"/>
    <x v="0"/>
    <x v="350"/>
    <x v="1"/>
    <x v="2"/>
    <x v="54"/>
    <x v="139"/>
    <x v="0"/>
  </r>
  <r>
    <x v="1304"/>
    <x v="494"/>
    <x v="1"/>
    <x v="23"/>
    <x v="42"/>
    <x v="246"/>
    <x v="1743"/>
    <x v="2045"/>
    <x v="2383"/>
    <x v="206"/>
    <x v="122"/>
    <x v="0"/>
    <x v="0"/>
    <x v="0"/>
    <x v="163"/>
    <x v="29"/>
    <x v="2"/>
    <x v="54"/>
    <x v="139"/>
    <x v="0"/>
  </r>
  <r>
    <x v="1305"/>
    <x v="494"/>
    <x v="1"/>
    <x v="23"/>
    <x v="42"/>
    <x v="248"/>
    <x v="1776"/>
    <x v="2043"/>
    <x v="2466"/>
    <x v="981"/>
    <x v="286"/>
    <x v="0"/>
    <x v="0"/>
    <x v="0"/>
    <x v="282"/>
    <x v="0"/>
    <x v="2"/>
    <x v="54"/>
    <x v="139"/>
    <x v="0"/>
  </r>
  <r>
    <x v="1306"/>
    <x v="497"/>
    <x v="1"/>
    <x v="23"/>
    <x v="42"/>
    <x v="362"/>
    <x v="2798"/>
    <x v="2429"/>
    <x v="2290"/>
    <x v="297"/>
    <x v="226"/>
    <x v="0"/>
    <x v="0"/>
    <x v="0"/>
    <x v="225"/>
    <x v="0"/>
    <x v="2"/>
    <x v="54"/>
    <x v="139"/>
    <x v="0"/>
  </r>
  <r>
    <x v="1307"/>
    <x v="497"/>
    <x v="1"/>
    <x v="23"/>
    <x v="42"/>
    <x v="369"/>
    <x v="2827"/>
    <x v="2425"/>
    <x v="2623"/>
    <x v="616"/>
    <x v="348"/>
    <x v="0"/>
    <x v="0"/>
    <x v="0"/>
    <x v="361"/>
    <x v="1"/>
    <x v="2"/>
    <x v="54"/>
    <x v="139"/>
    <x v="0"/>
  </r>
  <r>
    <x v="1308"/>
    <x v="497"/>
    <x v="1"/>
    <x v="23"/>
    <x v="42"/>
    <x v="363"/>
    <x v="2797"/>
    <x v="2424"/>
    <x v="3489"/>
    <x v="636"/>
    <x v="460"/>
    <x v="0"/>
    <x v="0"/>
    <x v="0"/>
    <x v="493"/>
    <x v="6"/>
    <x v="2"/>
    <x v="54"/>
    <x v="139"/>
    <x v="0"/>
  </r>
  <r>
    <x v="1309"/>
    <x v="497"/>
    <x v="1"/>
    <x v="23"/>
    <x v="42"/>
    <x v="379"/>
    <x v="2813"/>
    <x v="2428"/>
    <x v="2137"/>
    <x v="226"/>
    <x v="159"/>
    <x v="0"/>
    <x v="0"/>
    <x v="0"/>
    <x v="225"/>
    <x v="56"/>
    <x v="2"/>
    <x v="54"/>
    <x v="139"/>
    <x v="0"/>
  </r>
  <r>
    <x v="1310"/>
    <x v="497"/>
    <x v="1"/>
    <x v="23"/>
    <x v="42"/>
    <x v="377"/>
    <x v="2810"/>
    <x v="2437"/>
    <x v="2319"/>
    <x v="1149"/>
    <x v="276"/>
    <x v="0"/>
    <x v="0"/>
    <x v="0"/>
    <x v="275"/>
    <x v="0"/>
    <x v="2"/>
    <x v="54"/>
    <x v="139"/>
    <x v="0"/>
  </r>
  <r>
    <x v="1311"/>
    <x v="497"/>
    <x v="1"/>
    <x v="23"/>
    <x v="42"/>
    <x v="372"/>
    <x v="2811"/>
    <x v="2422"/>
    <x v="2139"/>
    <x v="200"/>
    <x v="31"/>
    <x v="0"/>
    <x v="0"/>
    <x v="0"/>
    <x v="124"/>
    <x v="49"/>
    <x v="2"/>
    <x v="54"/>
    <x v="139"/>
    <x v="0"/>
  </r>
  <r>
    <x v="1312"/>
    <x v="497"/>
    <x v="1"/>
    <x v="23"/>
    <x v="42"/>
    <x v="378"/>
    <x v="2814"/>
    <x v="2432"/>
    <x v="2512"/>
    <x v="999"/>
    <x v="301"/>
    <x v="0"/>
    <x v="0"/>
    <x v="0"/>
    <x v="301"/>
    <x v="0"/>
    <x v="2"/>
    <x v="54"/>
    <x v="139"/>
    <x v="0"/>
  </r>
  <r>
    <x v="1313"/>
    <x v="497"/>
    <x v="1"/>
    <x v="23"/>
    <x v="42"/>
    <x v="367"/>
    <x v="2828"/>
    <x v="2433"/>
    <x v="2487"/>
    <x v="573"/>
    <x v="341"/>
    <x v="0"/>
    <x v="0"/>
    <x v="0"/>
    <x v="350"/>
    <x v="0"/>
    <x v="2"/>
    <x v="54"/>
    <x v="139"/>
    <x v="0"/>
  </r>
  <r>
    <x v="1314"/>
    <x v="497"/>
    <x v="1"/>
    <x v="23"/>
    <x v="42"/>
    <x v="368"/>
    <x v="2826"/>
    <x v="2421"/>
    <x v="2597"/>
    <x v="591"/>
    <x v="348"/>
    <x v="0"/>
    <x v="0"/>
    <x v="0"/>
    <x v="355"/>
    <x v="0"/>
    <x v="2"/>
    <x v="54"/>
    <x v="139"/>
    <x v="0"/>
  </r>
  <r>
    <x v="1315"/>
    <x v="497"/>
    <x v="1"/>
    <x v="23"/>
    <x v="42"/>
    <x v="364"/>
    <x v="2829"/>
    <x v="2436"/>
    <x v="2553"/>
    <x v="682"/>
    <x v="336"/>
    <x v="0"/>
    <x v="0"/>
    <x v="0"/>
    <x v="355"/>
    <x v="18"/>
    <x v="2"/>
    <x v="54"/>
    <x v="139"/>
    <x v="0"/>
  </r>
  <r>
    <x v="1316"/>
    <x v="497"/>
    <x v="1"/>
    <x v="23"/>
    <x v="42"/>
    <x v="375"/>
    <x v="2809"/>
    <x v="2431"/>
    <x v="2524"/>
    <x v="149"/>
    <x v="181"/>
    <x v="0"/>
    <x v="0"/>
    <x v="0"/>
    <x v="245"/>
    <x v="56"/>
    <x v="2"/>
    <x v="54"/>
    <x v="139"/>
    <x v="0"/>
  </r>
  <r>
    <x v="1317"/>
    <x v="497"/>
    <x v="1"/>
    <x v="23"/>
    <x v="42"/>
    <x v="366"/>
    <x v="2799"/>
    <x v="2434"/>
    <x v="2516"/>
    <x v="674"/>
    <x v="341"/>
    <x v="0"/>
    <x v="0"/>
    <x v="0"/>
    <x v="350"/>
    <x v="0"/>
    <x v="2"/>
    <x v="54"/>
    <x v="139"/>
    <x v="0"/>
  </r>
  <r>
    <x v="1318"/>
    <x v="497"/>
    <x v="1"/>
    <x v="23"/>
    <x v="42"/>
    <x v="374"/>
    <x v="2807"/>
    <x v="2427"/>
    <x v="2445"/>
    <x v="168"/>
    <x v="181"/>
    <x v="0"/>
    <x v="0"/>
    <x v="0"/>
    <x v="197"/>
    <x v="1"/>
    <x v="2"/>
    <x v="54"/>
    <x v="139"/>
    <x v="0"/>
  </r>
  <r>
    <x v="1319"/>
    <x v="497"/>
    <x v="1"/>
    <x v="23"/>
    <x v="42"/>
    <x v="380"/>
    <x v="2815"/>
    <x v="2438"/>
    <x v="2373"/>
    <x v="21"/>
    <x v="147"/>
    <x v="0"/>
    <x v="0"/>
    <x v="0"/>
    <x v="173"/>
    <x v="18"/>
    <x v="2"/>
    <x v="54"/>
    <x v="139"/>
    <x v="0"/>
  </r>
  <r>
    <x v="1320"/>
    <x v="497"/>
    <x v="1"/>
    <x v="23"/>
    <x v="42"/>
    <x v="381"/>
    <x v="1950"/>
    <x v="2158"/>
    <x v="3266"/>
    <x v="477"/>
    <x v="440"/>
    <x v="0"/>
    <x v="0"/>
    <x v="0"/>
    <x v="447"/>
    <x v="0"/>
    <x v="2"/>
    <x v="54"/>
    <x v="139"/>
    <x v="0"/>
  </r>
  <r>
    <x v="1321"/>
    <x v="497"/>
    <x v="1"/>
    <x v="23"/>
    <x v="42"/>
    <x v="376"/>
    <x v="2808"/>
    <x v="2430"/>
    <x v="2217"/>
    <x v="70"/>
    <x v="46"/>
    <x v="0"/>
    <x v="0"/>
    <x v="0"/>
    <x v="108"/>
    <x v="29"/>
    <x v="2"/>
    <x v="54"/>
    <x v="139"/>
    <x v="0"/>
  </r>
  <r>
    <x v="1322"/>
    <x v="497"/>
    <x v="1"/>
    <x v="23"/>
    <x v="42"/>
    <x v="370"/>
    <x v="2800"/>
    <x v="2435"/>
    <x v="2585"/>
    <x v="652"/>
    <x v="341"/>
    <x v="0"/>
    <x v="0"/>
    <x v="0"/>
    <x v="355"/>
    <x v="1"/>
    <x v="2"/>
    <x v="54"/>
    <x v="139"/>
    <x v="0"/>
  </r>
  <r>
    <x v="1323"/>
    <x v="497"/>
    <x v="1"/>
    <x v="23"/>
    <x v="42"/>
    <x v="373"/>
    <x v="2806"/>
    <x v="2420"/>
    <x v="2207"/>
    <x v="1218"/>
    <x v="147"/>
    <x v="0"/>
    <x v="0"/>
    <x v="0"/>
    <x v="173"/>
    <x v="18"/>
    <x v="2"/>
    <x v="54"/>
    <x v="139"/>
    <x v="0"/>
  </r>
  <r>
    <x v="1324"/>
    <x v="497"/>
    <x v="1"/>
    <x v="23"/>
    <x v="42"/>
    <x v="365"/>
    <x v="2796"/>
    <x v="2423"/>
    <x v="2505"/>
    <x v="596"/>
    <x v="336"/>
    <x v="0"/>
    <x v="0"/>
    <x v="0"/>
    <x v="350"/>
    <x v="1"/>
    <x v="2"/>
    <x v="54"/>
    <x v="139"/>
    <x v="0"/>
  </r>
  <r>
    <x v="1325"/>
    <x v="497"/>
    <x v="1"/>
    <x v="23"/>
    <x v="42"/>
    <x v="371"/>
    <x v="2812"/>
    <x v="2426"/>
    <x v="1935"/>
    <x v="75"/>
    <x v="31"/>
    <x v="0"/>
    <x v="0"/>
    <x v="0"/>
    <x v="108"/>
    <x v="39"/>
    <x v="2"/>
    <x v="54"/>
    <x v="139"/>
    <x v="0"/>
  </r>
  <r>
    <x v="1326"/>
    <x v="498"/>
    <x v="1"/>
    <x v="23"/>
    <x v="42"/>
    <x v="488"/>
    <x v="2819"/>
    <x v="2391"/>
    <x v="2065"/>
    <x v="108"/>
    <x v="122"/>
    <x v="0"/>
    <x v="0"/>
    <x v="0"/>
    <x v="137"/>
    <x v="1"/>
    <x v="2"/>
    <x v="54"/>
    <x v="139"/>
    <x v="0"/>
  </r>
  <r>
    <x v="1327"/>
    <x v="498"/>
    <x v="1"/>
    <x v="23"/>
    <x v="42"/>
    <x v="489"/>
    <x v="2821"/>
    <x v="2384"/>
    <x v="2168"/>
    <x v="34"/>
    <x v="2"/>
    <x v="0"/>
    <x v="0"/>
    <x v="0"/>
    <x v="46"/>
    <x v="29"/>
    <x v="2"/>
    <x v="54"/>
    <x v="139"/>
    <x v="0"/>
  </r>
  <r>
    <x v="1328"/>
    <x v="498"/>
    <x v="1"/>
    <x v="23"/>
    <x v="42"/>
    <x v="483"/>
    <x v="2803"/>
    <x v="2385"/>
    <x v="1873"/>
    <x v="369"/>
    <x v="122"/>
    <x v="0"/>
    <x v="0"/>
    <x v="0"/>
    <x v="150"/>
    <x v="18"/>
    <x v="2"/>
    <x v="54"/>
    <x v="139"/>
    <x v="0"/>
  </r>
  <r>
    <x v="1329"/>
    <x v="498"/>
    <x v="1"/>
    <x v="23"/>
    <x v="42"/>
    <x v="493"/>
    <x v="2816"/>
    <x v="2380"/>
    <x v="2461"/>
    <x v="986"/>
    <x v="254"/>
    <x v="0"/>
    <x v="0"/>
    <x v="0"/>
    <x v="292"/>
    <x v="39"/>
    <x v="2"/>
    <x v="54"/>
    <x v="139"/>
    <x v="0"/>
  </r>
  <r>
    <x v="1330"/>
    <x v="498"/>
    <x v="1"/>
    <x v="23"/>
    <x v="42"/>
    <x v="495"/>
    <x v="1951"/>
    <x v="2157"/>
    <x v="3304"/>
    <x v="463"/>
    <x v="440"/>
    <x v="0"/>
    <x v="0"/>
    <x v="0"/>
    <x v="452"/>
    <x v="1"/>
    <x v="2"/>
    <x v="54"/>
    <x v="139"/>
    <x v="0"/>
  </r>
  <r>
    <x v="1331"/>
    <x v="498"/>
    <x v="1"/>
    <x v="23"/>
    <x v="42"/>
    <x v="491"/>
    <x v="2818"/>
    <x v="2386"/>
    <x v="2468"/>
    <x v="146"/>
    <x v="170"/>
    <x v="0"/>
    <x v="0"/>
    <x v="0"/>
    <x v="236"/>
    <x v="56"/>
    <x v="2"/>
    <x v="54"/>
    <x v="139"/>
    <x v="0"/>
  </r>
  <r>
    <x v="1332"/>
    <x v="498"/>
    <x v="1"/>
    <x v="23"/>
    <x v="42"/>
    <x v="490"/>
    <x v="2820"/>
    <x v="2382"/>
    <x v="2477"/>
    <x v="1021"/>
    <x v="292"/>
    <x v="0"/>
    <x v="0"/>
    <x v="0"/>
    <x v="311"/>
    <x v="18"/>
    <x v="2"/>
    <x v="54"/>
    <x v="139"/>
    <x v="0"/>
  </r>
  <r>
    <x v="1333"/>
    <x v="498"/>
    <x v="1"/>
    <x v="23"/>
    <x v="42"/>
    <x v="486"/>
    <x v="2805"/>
    <x v="2392"/>
    <x v="2582"/>
    <x v="589"/>
    <x v="308"/>
    <x v="0"/>
    <x v="0"/>
    <x v="0"/>
    <x v="355"/>
    <x v="65"/>
    <x v="2"/>
    <x v="54"/>
    <x v="139"/>
    <x v="0"/>
  </r>
  <r>
    <x v="1334"/>
    <x v="498"/>
    <x v="1"/>
    <x v="23"/>
    <x v="42"/>
    <x v="485"/>
    <x v="2823"/>
    <x v="2379"/>
    <x v="1932"/>
    <x v="385"/>
    <x v="170"/>
    <x v="0"/>
    <x v="0"/>
    <x v="0"/>
    <x v="225"/>
    <x v="49"/>
    <x v="2"/>
    <x v="54"/>
    <x v="139"/>
    <x v="0"/>
  </r>
  <r>
    <x v="1335"/>
    <x v="498"/>
    <x v="1"/>
    <x v="23"/>
    <x v="42"/>
    <x v="487"/>
    <x v="2802"/>
    <x v="2381"/>
    <x v="1414"/>
    <x v="107"/>
    <x v="477"/>
    <x v="0"/>
    <x v="0"/>
    <x v="0"/>
    <x v="502"/>
    <x v="1"/>
    <x v="2"/>
    <x v="54"/>
    <x v="139"/>
    <x v="0"/>
  </r>
  <r>
    <x v="1336"/>
    <x v="498"/>
    <x v="1"/>
    <x v="23"/>
    <x v="42"/>
    <x v="492"/>
    <x v="2817"/>
    <x v="2383"/>
    <x v="2307"/>
    <x v="196"/>
    <x v="159"/>
    <x v="0"/>
    <x v="0"/>
    <x v="0"/>
    <x v="163"/>
    <x v="0"/>
    <x v="2"/>
    <x v="54"/>
    <x v="139"/>
    <x v="0"/>
  </r>
  <r>
    <x v="1337"/>
    <x v="498"/>
    <x v="1"/>
    <x v="23"/>
    <x v="42"/>
    <x v="481"/>
    <x v="2825"/>
    <x v="2390"/>
    <x v="2529"/>
    <x v="660"/>
    <x v="336"/>
    <x v="0"/>
    <x v="0"/>
    <x v="0"/>
    <x v="350"/>
    <x v="1"/>
    <x v="2"/>
    <x v="54"/>
    <x v="139"/>
    <x v="0"/>
  </r>
  <r>
    <x v="1338"/>
    <x v="498"/>
    <x v="1"/>
    <x v="23"/>
    <x v="42"/>
    <x v="480"/>
    <x v="2804"/>
    <x v="2389"/>
    <x v="2282"/>
    <x v="313"/>
    <x v="226"/>
    <x v="0"/>
    <x v="0"/>
    <x v="0"/>
    <x v="225"/>
    <x v="0"/>
    <x v="2"/>
    <x v="54"/>
    <x v="139"/>
    <x v="0"/>
  </r>
  <r>
    <x v="1339"/>
    <x v="498"/>
    <x v="1"/>
    <x v="23"/>
    <x v="42"/>
    <x v="482"/>
    <x v="2824"/>
    <x v="2388"/>
    <x v="2382"/>
    <x v="450"/>
    <x v="326"/>
    <x v="0"/>
    <x v="0"/>
    <x v="0"/>
    <x v="333"/>
    <x v="0"/>
    <x v="2"/>
    <x v="54"/>
    <x v="139"/>
    <x v="0"/>
  </r>
  <r>
    <x v="1340"/>
    <x v="498"/>
    <x v="1"/>
    <x v="23"/>
    <x v="42"/>
    <x v="494"/>
    <x v="2822"/>
    <x v="2387"/>
    <x v="2868"/>
    <x v="275"/>
    <x v="226"/>
    <x v="0"/>
    <x v="0"/>
    <x v="0"/>
    <x v="255"/>
    <x v="29"/>
    <x v="2"/>
    <x v="54"/>
    <x v="139"/>
    <x v="0"/>
  </r>
  <r>
    <x v="1341"/>
    <x v="498"/>
    <x v="1"/>
    <x v="23"/>
    <x v="42"/>
    <x v="484"/>
    <x v="2801"/>
    <x v="2378"/>
    <x v="2481"/>
    <x v="634"/>
    <x v="301"/>
    <x v="0"/>
    <x v="0"/>
    <x v="0"/>
    <x v="350"/>
    <x v="65"/>
    <x v="2"/>
    <x v="54"/>
    <x v="139"/>
    <x v="0"/>
  </r>
  <r>
    <x v="1342"/>
    <x v="499"/>
    <x v="1"/>
    <x v="23"/>
    <x v="42"/>
    <x v="5163"/>
    <x v="1733"/>
    <x v="2021"/>
    <x v="2515"/>
    <x v="703"/>
    <x v="330"/>
    <x v="0"/>
    <x v="0"/>
    <x v="0"/>
    <x v="350"/>
    <x v="18"/>
    <x v="2"/>
    <x v="54"/>
    <x v="139"/>
    <x v="0"/>
  </r>
  <r>
    <x v="1343"/>
    <x v="499"/>
    <x v="1"/>
    <x v="23"/>
    <x v="42"/>
    <x v="5173"/>
    <x v="1740"/>
    <x v="2029"/>
    <x v="2898"/>
    <x v="280"/>
    <x v="215"/>
    <x v="0"/>
    <x v="0"/>
    <x v="0"/>
    <x v="282"/>
    <x v="65"/>
    <x v="2"/>
    <x v="54"/>
    <x v="139"/>
    <x v="0"/>
  </r>
  <r>
    <x v="1344"/>
    <x v="499"/>
    <x v="1"/>
    <x v="23"/>
    <x v="42"/>
    <x v="5164"/>
    <x v="1734"/>
    <x v="2028"/>
    <x v="2518"/>
    <x v="631"/>
    <x v="330"/>
    <x v="0"/>
    <x v="0"/>
    <x v="0"/>
    <x v="355"/>
    <x v="29"/>
    <x v="2"/>
    <x v="54"/>
    <x v="139"/>
    <x v="0"/>
  </r>
  <r>
    <x v="1345"/>
    <x v="499"/>
    <x v="1"/>
    <x v="23"/>
    <x v="42"/>
    <x v="5165"/>
    <x v="1728"/>
    <x v="2031"/>
    <x v="1409"/>
    <x v="87"/>
    <x v="477"/>
    <x v="0"/>
    <x v="0"/>
    <x v="0"/>
    <x v="502"/>
    <x v="1"/>
    <x v="2"/>
    <x v="54"/>
    <x v="139"/>
    <x v="0"/>
  </r>
  <r>
    <x v="1346"/>
    <x v="499"/>
    <x v="1"/>
    <x v="23"/>
    <x v="42"/>
    <x v="5167"/>
    <x v="1751"/>
    <x v="2030"/>
    <x v="2219"/>
    <x v="33"/>
    <x v="16"/>
    <x v="0"/>
    <x v="0"/>
    <x v="0"/>
    <x v="84"/>
    <x v="39"/>
    <x v="2"/>
    <x v="54"/>
    <x v="139"/>
    <x v="0"/>
  </r>
  <r>
    <x v="1347"/>
    <x v="499"/>
    <x v="1"/>
    <x v="23"/>
    <x v="42"/>
    <x v="5174"/>
    <x v="1765"/>
    <x v="2033"/>
    <x v="853"/>
    <x v="54"/>
    <x v="421"/>
    <x v="0"/>
    <x v="0"/>
    <x v="0"/>
    <x v="430"/>
    <x v="0"/>
    <x v="2"/>
    <x v="54"/>
    <x v="139"/>
    <x v="0"/>
  </r>
  <r>
    <x v="1348"/>
    <x v="499"/>
    <x v="1"/>
    <x v="23"/>
    <x v="42"/>
    <x v="5176"/>
    <x v="1771"/>
    <x v="2014"/>
    <x v="2372"/>
    <x v="1051"/>
    <x v="276"/>
    <x v="0"/>
    <x v="0"/>
    <x v="0"/>
    <x v="282"/>
    <x v="1"/>
    <x v="2"/>
    <x v="54"/>
    <x v="139"/>
    <x v="0"/>
  </r>
  <r>
    <x v="1349"/>
    <x v="499"/>
    <x v="1"/>
    <x v="23"/>
    <x v="42"/>
    <x v="5171"/>
    <x v="1768"/>
    <x v="2026"/>
    <x v="2496"/>
    <x v="1074"/>
    <x v="286"/>
    <x v="0"/>
    <x v="0"/>
    <x v="0"/>
    <x v="282"/>
    <x v="0"/>
    <x v="2"/>
    <x v="54"/>
    <x v="139"/>
    <x v="0"/>
  </r>
  <r>
    <x v="1350"/>
    <x v="499"/>
    <x v="1"/>
    <x v="23"/>
    <x v="42"/>
    <x v="5166"/>
    <x v="1761"/>
    <x v="2032"/>
    <x v="1852"/>
    <x v="44"/>
    <x v="31"/>
    <x v="0"/>
    <x v="0"/>
    <x v="0"/>
    <x v="32"/>
    <x v="0"/>
    <x v="2"/>
    <x v="54"/>
    <x v="139"/>
    <x v="0"/>
  </r>
  <r>
    <x v="1351"/>
    <x v="499"/>
    <x v="1"/>
    <x v="23"/>
    <x v="42"/>
    <x v="5158"/>
    <x v="1721"/>
    <x v="2016"/>
    <x v="2517"/>
    <x v="633"/>
    <x v="341"/>
    <x v="0"/>
    <x v="0"/>
    <x v="0"/>
    <x v="350"/>
    <x v="0"/>
    <x v="2"/>
    <x v="54"/>
    <x v="139"/>
    <x v="0"/>
  </r>
  <r>
    <x v="1352"/>
    <x v="499"/>
    <x v="1"/>
    <x v="23"/>
    <x v="42"/>
    <x v="5161"/>
    <x v="1735"/>
    <x v="2015"/>
    <x v="1741"/>
    <x v="344"/>
    <x v="147"/>
    <x v="0"/>
    <x v="0"/>
    <x v="0"/>
    <x v="150"/>
    <x v="0"/>
    <x v="2"/>
    <x v="54"/>
    <x v="139"/>
    <x v="0"/>
  </r>
  <r>
    <x v="1353"/>
    <x v="499"/>
    <x v="1"/>
    <x v="23"/>
    <x v="42"/>
    <x v="5160"/>
    <x v="1723"/>
    <x v="2022"/>
    <x v="2592"/>
    <x v="585"/>
    <x v="341"/>
    <x v="0"/>
    <x v="0"/>
    <x v="0"/>
    <x v="355"/>
    <x v="1"/>
    <x v="2"/>
    <x v="54"/>
    <x v="139"/>
    <x v="0"/>
  </r>
  <r>
    <x v="1354"/>
    <x v="499"/>
    <x v="1"/>
    <x v="23"/>
    <x v="42"/>
    <x v="5172"/>
    <x v="1762"/>
    <x v="2019"/>
    <x v="2528"/>
    <x v="224"/>
    <x v="204"/>
    <x v="0"/>
    <x v="0"/>
    <x v="0"/>
    <x v="282"/>
    <x v="70"/>
    <x v="2"/>
    <x v="54"/>
    <x v="139"/>
    <x v="0"/>
  </r>
  <r>
    <x v="1355"/>
    <x v="499"/>
    <x v="1"/>
    <x v="23"/>
    <x v="42"/>
    <x v="5170"/>
    <x v="1760"/>
    <x v="2025"/>
    <x v="2404"/>
    <x v="132"/>
    <x v="147"/>
    <x v="0"/>
    <x v="0"/>
    <x v="0"/>
    <x v="208"/>
    <x v="49"/>
    <x v="2"/>
    <x v="54"/>
    <x v="139"/>
    <x v="0"/>
  </r>
  <r>
    <x v="1356"/>
    <x v="499"/>
    <x v="1"/>
    <x v="23"/>
    <x v="42"/>
    <x v="5175"/>
    <x v="1748"/>
    <x v="2018"/>
    <x v="3303"/>
    <x v="457"/>
    <x v="435"/>
    <x v="0"/>
    <x v="0"/>
    <x v="0"/>
    <x v="447"/>
    <x v="1"/>
    <x v="2"/>
    <x v="54"/>
    <x v="139"/>
    <x v="0"/>
  </r>
  <r>
    <x v="1357"/>
    <x v="499"/>
    <x v="1"/>
    <x v="23"/>
    <x v="42"/>
    <x v="5168"/>
    <x v="1770"/>
    <x v="2027"/>
    <x v="2306"/>
    <x v="1199"/>
    <x v="31"/>
    <x v="0"/>
    <x v="0"/>
    <x v="0"/>
    <x v="108"/>
    <x v="39"/>
    <x v="2"/>
    <x v="54"/>
    <x v="139"/>
    <x v="0"/>
  </r>
  <r>
    <x v="1358"/>
    <x v="499"/>
    <x v="1"/>
    <x v="23"/>
    <x v="42"/>
    <x v="5162"/>
    <x v="1726"/>
    <x v="2024"/>
    <x v="1973"/>
    <x v="425"/>
    <x v="193"/>
    <x v="0"/>
    <x v="0"/>
    <x v="0"/>
    <x v="225"/>
    <x v="29"/>
    <x v="2"/>
    <x v="54"/>
    <x v="139"/>
    <x v="0"/>
  </r>
  <r>
    <x v="1359"/>
    <x v="499"/>
    <x v="1"/>
    <x v="23"/>
    <x v="42"/>
    <x v="5157"/>
    <x v="1724"/>
    <x v="2017"/>
    <x v="2283"/>
    <x v="301"/>
    <x v="226"/>
    <x v="0"/>
    <x v="0"/>
    <x v="0"/>
    <x v="225"/>
    <x v="0"/>
    <x v="2"/>
    <x v="54"/>
    <x v="139"/>
    <x v="0"/>
  </r>
  <r>
    <x v="1360"/>
    <x v="499"/>
    <x v="1"/>
    <x v="23"/>
    <x v="42"/>
    <x v="5159"/>
    <x v="1732"/>
    <x v="2020"/>
    <x v="2489"/>
    <x v="613"/>
    <x v="341"/>
    <x v="0"/>
    <x v="0"/>
    <x v="0"/>
    <x v="350"/>
    <x v="0"/>
    <x v="2"/>
    <x v="54"/>
    <x v="139"/>
    <x v="0"/>
  </r>
  <r>
    <x v="1361"/>
    <x v="499"/>
    <x v="1"/>
    <x v="23"/>
    <x v="42"/>
    <x v="5169"/>
    <x v="1744"/>
    <x v="2023"/>
    <x v="2371"/>
    <x v="184"/>
    <x v="147"/>
    <x v="0"/>
    <x v="0"/>
    <x v="0"/>
    <x v="163"/>
    <x v="1"/>
    <x v="2"/>
    <x v="54"/>
    <x v="139"/>
    <x v="0"/>
  </r>
  <r>
    <x v="1362"/>
    <x v="500"/>
    <x v="1"/>
    <x v="23"/>
    <x v="42"/>
    <x v="5206"/>
    <x v="1589"/>
    <x v="1855"/>
    <x v="3294"/>
    <x v="469"/>
    <x v="442"/>
    <x v="0"/>
    <x v="0"/>
    <x v="0"/>
    <x v="454"/>
    <x v="1"/>
    <x v="2"/>
    <x v="54"/>
    <x v="139"/>
    <x v="0"/>
  </r>
  <r>
    <x v="1363"/>
    <x v="500"/>
    <x v="1"/>
    <x v="23"/>
    <x v="42"/>
    <x v="5201"/>
    <x v="1585"/>
    <x v="1865"/>
    <x v="2171"/>
    <x v="983"/>
    <x v="108"/>
    <x v="0"/>
    <x v="0"/>
    <x v="0"/>
    <x v="150"/>
    <x v="29"/>
    <x v="2"/>
    <x v="54"/>
    <x v="139"/>
    <x v="0"/>
  </r>
  <r>
    <x v="1364"/>
    <x v="500"/>
    <x v="1"/>
    <x v="23"/>
    <x v="42"/>
    <x v="5199"/>
    <x v="1587"/>
    <x v="1860"/>
    <x v="1929"/>
    <x v="23"/>
    <x v="86"/>
    <x v="0"/>
    <x v="0"/>
    <x v="0"/>
    <x v="124"/>
    <x v="18"/>
    <x v="2"/>
    <x v="54"/>
    <x v="139"/>
    <x v="0"/>
  </r>
  <r>
    <x v="1365"/>
    <x v="500"/>
    <x v="1"/>
    <x v="23"/>
    <x v="42"/>
    <x v="5194"/>
    <x v="1560"/>
    <x v="1861"/>
    <x v="2556"/>
    <x v="631"/>
    <x v="326"/>
    <x v="0"/>
    <x v="0"/>
    <x v="0"/>
    <x v="350"/>
    <x v="29"/>
    <x v="2"/>
    <x v="54"/>
    <x v="139"/>
    <x v="0"/>
  </r>
  <r>
    <x v="1366"/>
    <x v="500"/>
    <x v="1"/>
    <x v="23"/>
    <x v="42"/>
    <x v="5205"/>
    <x v="1583"/>
    <x v="1857"/>
    <x v="2817"/>
    <x v="358"/>
    <x v="236"/>
    <x v="0"/>
    <x v="0"/>
    <x v="0"/>
    <x v="319"/>
    <x v="72"/>
    <x v="2"/>
    <x v="54"/>
    <x v="139"/>
    <x v="0"/>
  </r>
  <r>
    <x v="1367"/>
    <x v="500"/>
    <x v="1"/>
    <x v="23"/>
    <x v="42"/>
    <x v="5198"/>
    <x v="1555"/>
    <x v="1866"/>
    <x v="2566"/>
    <x v="683"/>
    <x v="313"/>
    <x v="0"/>
    <x v="0"/>
    <x v="0"/>
    <x v="355"/>
    <x v="56"/>
    <x v="2"/>
    <x v="54"/>
    <x v="139"/>
    <x v="0"/>
  </r>
  <r>
    <x v="1368"/>
    <x v="500"/>
    <x v="1"/>
    <x v="23"/>
    <x v="42"/>
    <x v="5196"/>
    <x v="1553"/>
    <x v="1858"/>
    <x v="3154"/>
    <x v="439"/>
    <x v="435"/>
    <x v="0"/>
    <x v="0"/>
    <x v="0"/>
    <x v="454"/>
    <x v="29"/>
    <x v="2"/>
    <x v="54"/>
    <x v="139"/>
    <x v="0"/>
  </r>
  <r>
    <x v="1369"/>
    <x v="500"/>
    <x v="1"/>
    <x v="23"/>
    <x v="42"/>
    <x v="5204"/>
    <x v="1590"/>
    <x v="1862"/>
    <x v="2449"/>
    <x v="121"/>
    <x v="181"/>
    <x v="0"/>
    <x v="0"/>
    <x v="0"/>
    <x v="245"/>
    <x v="56"/>
    <x v="2"/>
    <x v="54"/>
    <x v="139"/>
    <x v="0"/>
  </r>
  <r>
    <x v="1370"/>
    <x v="500"/>
    <x v="1"/>
    <x v="23"/>
    <x v="42"/>
    <x v="5193"/>
    <x v="1557"/>
    <x v="1867"/>
    <x v="2287"/>
    <x v="316"/>
    <x v="226"/>
    <x v="0"/>
    <x v="0"/>
    <x v="0"/>
    <x v="225"/>
    <x v="0"/>
    <x v="2"/>
    <x v="54"/>
    <x v="139"/>
    <x v="0"/>
  </r>
  <r>
    <x v="1371"/>
    <x v="500"/>
    <x v="1"/>
    <x v="23"/>
    <x v="42"/>
    <x v="5203"/>
    <x v="1586"/>
    <x v="1859"/>
    <x v="2417"/>
    <x v="181"/>
    <x v="215"/>
    <x v="0"/>
    <x v="0"/>
    <x v="0"/>
    <x v="217"/>
    <x v="0"/>
    <x v="2"/>
    <x v="54"/>
    <x v="139"/>
    <x v="0"/>
  </r>
  <r>
    <x v="1372"/>
    <x v="500"/>
    <x v="1"/>
    <x v="23"/>
    <x v="42"/>
    <x v="5195"/>
    <x v="1564"/>
    <x v="1856"/>
    <x v="2499"/>
    <x v="685"/>
    <x v="341"/>
    <x v="0"/>
    <x v="0"/>
    <x v="0"/>
    <x v="350"/>
    <x v="0"/>
    <x v="2"/>
    <x v="54"/>
    <x v="139"/>
    <x v="0"/>
  </r>
  <r>
    <x v="1373"/>
    <x v="500"/>
    <x v="1"/>
    <x v="23"/>
    <x v="42"/>
    <x v="5202"/>
    <x v="1584"/>
    <x v="1864"/>
    <x v="2490"/>
    <x v="998"/>
    <x v="286"/>
    <x v="0"/>
    <x v="0"/>
    <x v="0"/>
    <x v="301"/>
    <x v="18"/>
    <x v="2"/>
    <x v="54"/>
    <x v="139"/>
    <x v="0"/>
  </r>
  <r>
    <x v="1374"/>
    <x v="500"/>
    <x v="1"/>
    <x v="23"/>
    <x v="42"/>
    <x v="5200"/>
    <x v="1588"/>
    <x v="1854"/>
    <x v="2206"/>
    <x v="40"/>
    <x v="86"/>
    <x v="0"/>
    <x v="0"/>
    <x v="0"/>
    <x v="137"/>
    <x v="29"/>
    <x v="2"/>
    <x v="54"/>
    <x v="139"/>
    <x v="0"/>
  </r>
  <r>
    <x v="1375"/>
    <x v="500"/>
    <x v="1"/>
    <x v="23"/>
    <x v="42"/>
    <x v="5197"/>
    <x v="1565"/>
    <x v="1863"/>
    <x v="2613"/>
    <x v="584"/>
    <x v="348"/>
    <x v="0"/>
    <x v="0"/>
    <x v="0"/>
    <x v="361"/>
    <x v="1"/>
    <x v="2"/>
    <x v="54"/>
    <x v="139"/>
    <x v="0"/>
  </r>
  <r>
    <x v="1376"/>
    <x v="501"/>
    <x v="1"/>
    <x v="23"/>
    <x v="42"/>
    <x v="267"/>
    <x v="0"/>
    <x v="4017"/>
    <x v="2343"/>
    <x v="277"/>
    <x v="236"/>
    <x v="0"/>
    <x v="0"/>
    <x v="0"/>
    <x v="236"/>
    <x v="0"/>
    <x v="2"/>
    <x v="54"/>
    <x v="174"/>
    <x v="0"/>
  </r>
  <r>
    <x v="1377"/>
    <x v="501"/>
    <x v="1"/>
    <x v="23"/>
    <x v="42"/>
    <x v="456"/>
    <x v="0"/>
    <x v="4018"/>
    <x v="3331"/>
    <x v="402"/>
    <x v="443"/>
    <x v="0"/>
    <x v="0"/>
    <x v="0"/>
    <x v="457"/>
    <x v="1"/>
    <x v="2"/>
    <x v="54"/>
    <x v="174"/>
    <x v="0"/>
  </r>
  <r>
    <x v="1378"/>
    <x v="502"/>
    <x v="1"/>
    <x v="23"/>
    <x v="42"/>
    <x v="5131"/>
    <x v="2978"/>
    <x v="2888"/>
    <x v="1933"/>
    <x v="1272"/>
    <x v="31"/>
    <x v="0"/>
    <x v="0"/>
    <x v="0"/>
    <x v="124"/>
    <x v="49"/>
    <x v="2"/>
    <x v="54"/>
    <x v="209"/>
    <x v="0"/>
  </r>
  <r>
    <x v="1379"/>
    <x v="502"/>
    <x v="1"/>
    <x v="23"/>
    <x v="42"/>
    <x v="5127"/>
    <x v="2948"/>
    <x v="2884"/>
    <x v="357"/>
    <x v="173"/>
    <x v="335"/>
    <x v="0"/>
    <x v="0"/>
    <x v="0"/>
    <x v="342"/>
    <x v="0"/>
    <x v="2"/>
    <x v="54"/>
    <x v="209"/>
    <x v="0"/>
  </r>
  <r>
    <x v="1380"/>
    <x v="502"/>
    <x v="1"/>
    <x v="23"/>
    <x v="42"/>
    <x v="5124"/>
    <x v="2946"/>
    <x v="2881"/>
    <x v="3199"/>
    <x v="1548"/>
    <x v="246"/>
    <x v="0"/>
    <x v="0"/>
    <x v="0"/>
    <x v="338"/>
    <x v="6"/>
    <x v="2"/>
    <x v="54"/>
    <x v="209"/>
    <x v="0"/>
  </r>
  <r>
    <x v="1381"/>
    <x v="502"/>
    <x v="1"/>
    <x v="23"/>
    <x v="42"/>
    <x v="5126"/>
    <x v="2947"/>
    <x v="2883"/>
    <x v="374"/>
    <x v="68"/>
    <x v="335"/>
    <x v="0"/>
    <x v="0"/>
    <x v="0"/>
    <x v="342"/>
    <x v="0"/>
    <x v="2"/>
    <x v="54"/>
    <x v="209"/>
    <x v="0"/>
  </r>
  <r>
    <x v="1382"/>
    <x v="502"/>
    <x v="1"/>
    <x v="23"/>
    <x v="42"/>
    <x v="5134"/>
    <x v="2935"/>
    <x v="2855"/>
    <x v="755"/>
    <x v="2033"/>
    <x v="380"/>
    <x v="0"/>
    <x v="0"/>
    <x v="0"/>
    <x v="463"/>
    <x v="18"/>
    <x v="2"/>
    <x v="54"/>
    <x v="209"/>
    <x v="0"/>
  </r>
  <r>
    <x v="1383"/>
    <x v="502"/>
    <x v="1"/>
    <x v="23"/>
    <x v="42"/>
    <x v="5133"/>
    <x v="2966"/>
    <x v="2854"/>
    <x v="814"/>
    <x v="1621"/>
    <x v="265"/>
    <x v="0"/>
    <x v="0"/>
    <x v="0"/>
    <x v="390"/>
    <x v="18"/>
    <x v="2"/>
    <x v="54"/>
    <x v="209"/>
    <x v="0"/>
  </r>
  <r>
    <x v="1384"/>
    <x v="502"/>
    <x v="1"/>
    <x v="23"/>
    <x v="42"/>
    <x v="5123"/>
    <x v="2958"/>
    <x v="2880"/>
    <x v="181"/>
    <x v="497"/>
    <x v="0"/>
    <x v="0"/>
    <x v="0"/>
    <x v="0"/>
    <x v="1"/>
    <x v="1"/>
    <x v="2"/>
    <x v="54"/>
    <x v="209"/>
    <x v="0"/>
  </r>
  <r>
    <x v="1385"/>
    <x v="502"/>
    <x v="1"/>
    <x v="23"/>
    <x v="42"/>
    <x v="5128"/>
    <x v="2977"/>
    <x v="2885"/>
    <x v="226"/>
    <x v="118"/>
    <x v="265"/>
    <x v="0"/>
    <x v="0"/>
    <x v="0"/>
    <x v="264"/>
    <x v="0"/>
    <x v="2"/>
    <x v="54"/>
    <x v="209"/>
    <x v="0"/>
  </r>
  <r>
    <x v="1386"/>
    <x v="502"/>
    <x v="1"/>
    <x v="23"/>
    <x v="42"/>
    <x v="5135"/>
    <x v="2936"/>
    <x v="2856"/>
    <x v="740"/>
    <x v="2284"/>
    <x v="158"/>
    <x v="0"/>
    <x v="0"/>
    <x v="0"/>
    <x v="264"/>
    <x v="1"/>
    <x v="2"/>
    <x v="54"/>
    <x v="209"/>
    <x v="0"/>
  </r>
  <r>
    <x v="1387"/>
    <x v="502"/>
    <x v="1"/>
    <x v="23"/>
    <x v="42"/>
    <x v="5110"/>
    <x v="2933"/>
    <x v="2851"/>
    <x v="988"/>
    <x v="923"/>
    <x v="477"/>
    <x v="0"/>
    <x v="0"/>
    <x v="0"/>
    <x v="2"/>
    <x v="18"/>
    <x v="2"/>
    <x v="54"/>
    <x v="209"/>
    <x v="0"/>
  </r>
  <r>
    <x v="1388"/>
    <x v="502"/>
    <x v="1"/>
    <x v="23"/>
    <x v="42"/>
    <x v="5114"/>
    <x v="2945"/>
    <x v="2872"/>
    <x v="2964"/>
    <x v="1406"/>
    <x v="170"/>
    <x v="0"/>
    <x v="0"/>
    <x v="0"/>
    <x v="292"/>
    <x v="9"/>
    <x v="2"/>
    <x v="54"/>
    <x v="209"/>
    <x v="0"/>
  </r>
  <r>
    <x v="1389"/>
    <x v="502"/>
    <x v="1"/>
    <x v="23"/>
    <x v="42"/>
    <x v="5108"/>
    <x v="2943"/>
    <x v="2867"/>
    <x v="1540"/>
    <x v="1996"/>
    <x v="380"/>
    <x v="0"/>
    <x v="0"/>
    <x v="0"/>
    <x v="502"/>
    <x v="39"/>
    <x v="2"/>
    <x v="54"/>
    <x v="209"/>
    <x v="0"/>
  </r>
  <r>
    <x v="1390"/>
    <x v="502"/>
    <x v="1"/>
    <x v="23"/>
    <x v="42"/>
    <x v="5113"/>
    <x v="2953"/>
    <x v="2871"/>
    <x v="126"/>
    <x v="907"/>
    <x v="1"/>
    <x v="0"/>
    <x v="0"/>
    <x v="0"/>
    <x v="162"/>
    <x v="1"/>
    <x v="2"/>
    <x v="54"/>
    <x v="209"/>
    <x v="0"/>
  </r>
  <r>
    <x v="1391"/>
    <x v="502"/>
    <x v="1"/>
    <x v="23"/>
    <x v="42"/>
    <x v="5101"/>
    <x v="2968"/>
    <x v="2860"/>
    <x v="1506"/>
    <x v="710"/>
    <x v="453"/>
    <x v="0"/>
    <x v="0"/>
    <x v="0"/>
    <x v="2"/>
    <x v="29"/>
    <x v="2"/>
    <x v="54"/>
    <x v="209"/>
    <x v="0"/>
  </r>
  <r>
    <x v="1392"/>
    <x v="502"/>
    <x v="1"/>
    <x v="23"/>
    <x v="42"/>
    <x v="5130"/>
    <x v="2960"/>
    <x v="2887"/>
    <x v="188"/>
    <x v="31"/>
    <x v="158"/>
    <x v="0"/>
    <x v="0"/>
    <x v="0"/>
    <x v="264"/>
    <x v="1"/>
    <x v="2"/>
    <x v="54"/>
    <x v="209"/>
    <x v="0"/>
  </r>
  <r>
    <x v="1393"/>
    <x v="502"/>
    <x v="1"/>
    <x v="23"/>
    <x v="42"/>
    <x v="5116"/>
    <x v="2954"/>
    <x v="2874"/>
    <x v="2430"/>
    <x v="1375"/>
    <x v="86"/>
    <x v="0"/>
    <x v="0"/>
    <x v="0"/>
    <x v="208"/>
    <x v="72"/>
    <x v="2"/>
    <x v="54"/>
    <x v="209"/>
    <x v="0"/>
  </r>
  <r>
    <x v="1394"/>
    <x v="502"/>
    <x v="1"/>
    <x v="23"/>
    <x v="42"/>
    <x v="5120"/>
    <x v="2975"/>
    <x v="2878"/>
    <x v="140"/>
    <x v="18"/>
    <x v="265"/>
    <x v="0"/>
    <x v="0"/>
    <x v="0"/>
    <x v="264"/>
    <x v="0"/>
    <x v="2"/>
    <x v="54"/>
    <x v="209"/>
    <x v="0"/>
  </r>
  <r>
    <x v="1395"/>
    <x v="502"/>
    <x v="1"/>
    <x v="23"/>
    <x v="42"/>
    <x v="5103"/>
    <x v="2969"/>
    <x v="2862"/>
    <x v="1761"/>
    <x v="1973"/>
    <x v="335"/>
    <x v="0"/>
    <x v="0"/>
    <x v="0"/>
    <x v="18"/>
    <x v="65"/>
    <x v="2"/>
    <x v="54"/>
    <x v="209"/>
    <x v="0"/>
  </r>
  <r>
    <x v="1396"/>
    <x v="502"/>
    <x v="1"/>
    <x v="23"/>
    <x v="42"/>
    <x v="5118"/>
    <x v="2955"/>
    <x v="2876"/>
    <x v="2174"/>
    <x v="373"/>
    <x v="159"/>
    <x v="0"/>
    <x v="0"/>
    <x v="0"/>
    <x v="197"/>
    <x v="29"/>
    <x v="2"/>
    <x v="54"/>
    <x v="209"/>
    <x v="0"/>
  </r>
  <r>
    <x v="1397"/>
    <x v="502"/>
    <x v="1"/>
    <x v="23"/>
    <x v="42"/>
    <x v="5105"/>
    <x v="2941"/>
    <x v="2864"/>
    <x v="1636"/>
    <x v="1596"/>
    <x v="477"/>
    <x v="0"/>
    <x v="0"/>
    <x v="0"/>
    <x v="32"/>
    <x v="39"/>
    <x v="2"/>
    <x v="54"/>
    <x v="209"/>
    <x v="0"/>
  </r>
  <r>
    <x v="1398"/>
    <x v="502"/>
    <x v="1"/>
    <x v="23"/>
    <x v="42"/>
    <x v="5100"/>
    <x v="2938"/>
    <x v="2859"/>
    <x v="1480"/>
    <x v="729"/>
    <x v="46"/>
    <x v="0"/>
    <x v="0"/>
    <x v="0"/>
    <x v="84"/>
    <x v="18"/>
    <x v="2"/>
    <x v="54"/>
    <x v="209"/>
    <x v="0"/>
  </r>
  <r>
    <x v="1399"/>
    <x v="502"/>
    <x v="1"/>
    <x v="23"/>
    <x v="42"/>
    <x v="5106"/>
    <x v="2970"/>
    <x v="2865"/>
    <x v="1616"/>
    <x v="1533"/>
    <x v="477"/>
    <x v="0"/>
    <x v="0"/>
    <x v="0"/>
    <x v="18"/>
    <x v="29"/>
    <x v="2"/>
    <x v="54"/>
    <x v="209"/>
    <x v="0"/>
  </r>
  <r>
    <x v="1400"/>
    <x v="502"/>
    <x v="1"/>
    <x v="23"/>
    <x v="42"/>
    <x v="5115"/>
    <x v="2973"/>
    <x v="2873"/>
    <x v="2801"/>
    <x v="1769"/>
    <x v="147"/>
    <x v="0"/>
    <x v="0"/>
    <x v="0"/>
    <x v="265"/>
    <x v="6"/>
    <x v="2"/>
    <x v="54"/>
    <x v="209"/>
    <x v="0"/>
  </r>
  <r>
    <x v="1401"/>
    <x v="502"/>
    <x v="1"/>
    <x v="23"/>
    <x v="42"/>
    <x v="5119"/>
    <x v="2956"/>
    <x v="2877"/>
    <x v="1977"/>
    <x v="1534"/>
    <x v="46"/>
    <x v="0"/>
    <x v="0"/>
    <x v="0"/>
    <x v="84"/>
    <x v="18"/>
    <x v="2"/>
    <x v="54"/>
    <x v="209"/>
    <x v="0"/>
  </r>
  <r>
    <x v="1402"/>
    <x v="502"/>
    <x v="1"/>
    <x v="23"/>
    <x v="42"/>
    <x v="5104"/>
    <x v="2940"/>
    <x v="2863"/>
    <x v="1727"/>
    <x v="1760"/>
    <x v="46"/>
    <x v="0"/>
    <x v="0"/>
    <x v="0"/>
    <x v="84"/>
    <x v="18"/>
    <x v="2"/>
    <x v="54"/>
    <x v="209"/>
    <x v="0"/>
  </r>
  <r>
    <x v="1403"/>
    <x v="502"/>
    <x v="1"/>
    <x v="23"/>
    <x v="42"/>
    <x v="5112"/>
    <x v="2972"/>
    <x v="2870"/>
    <x v="393"/>
    <x v="1071"/>
    <x v="158"/>
    <x v="0"/>
    <x v="0"/>
    <x v="0"/>
    <x v="162"/>
    <x v="0"/>
    <x v="2"/>
    <x v="54"/>
    <x v="209"/>
    <x v="0"/>
  </r>
  <r>
    <x v="1404"/>
    <x v="502"/>
    <x v="1"/>
    <x v="23"/>
    <x v="42"/>
    <x v="5109"/>
    <x v="2971"/>
    <x v="2868"/>
    <x v="568"/>
    <x v="566"/>
    <x v="265"/>
    <x v="0"/>
    <x v="0"/>
    <x v="0"/>
    <x v="342"/>
    <x v="1"/>
    <x v="2"/>
    <x v="54"/>
    <x v="209"/>
    <x v="0"/>
  </r>
  <r>
    <x v="1405"/>
    <x v="502"/>
    <x v="1"/>
    <x v="23"/>
    <x v="42"/>
    <x v="5122"/>
    <x v="2957"/>
    <x v="2879"/>
    <x v="145"/>
    <x v="355"/>
    <x v="1"/>
    <x v="0"/>
    <x v="0"/>
    <x v="0"/>
    <x v="162"/>
    <x v="1"/>
    <x v="2"/>
    <x v="54"/>
    <x v="209"/>
    <x v="0"/>
  </r>
  <r>
    <x v="1406"/>
    <x v="502"/>
    <x v="1"/>
    <x v="23"/>
    <x v="42"/>
    <x v="5102"/>
    <x v="2939"/>
    <x v="2861"/>
    <x v="1859"/>
    <x v="1040"/>
    <x v="421"/>
    <x v="0"/>
    <x v="0"/>
    <x v="0"/>
    <x v="2"/>
    <x v="39"/>
    <x v="2"/>
    <x v="54"/>
    <x v="209"/>
    <x v="0"/>
  </r>
  <r>
    <x v="1407"/>
    <x v="502"/>
    <x v="1"/>
    <x v="23"/>
    <x v="42"/>
    <x v="5079"/>
    <x v="2952"/>
    <x v="2850"/>
    <x v="1963"/>
    <x v="1065"/>
    <x v="16"/>
    <x v="0"/>
    <x v="0"/>
    <x v="0"/>
    <x v="108"/>
    <x v="49"/>
    <x v="2"/>
    <x v="54"/>
    <x v="209"/>
    <x v="0"/>
  </r>
  <r>
    <x v="1408"/>
    <x v="502"/>
    <x v="1"/>
    <x v="23"/>
    <x v="42"/>
    <x v="5125"/>
    <x v="2976"/>
    <x v="2882"/>
    <x v="376"/>
    <x v="55"/>
    <x v="265"/>
    <x v="0"/>
    <x v="0"/>
    <x v="0"/>
    <x v="342"/>
    <x v="1"/>
    <x v="2"/>
    <x v="54"/>
    <x v="209"/>
    <x v="0"/>
  </r>
  <r>
    <x v="1409"/>
    <x v="502"/>
    <x v="1"/>
    <x v="23"/>
    <x v="42"/>
    <x v="5121"/>
    <x v="2965"/>
    <x v="2852"/>
    <x v="979"/>
    <x v="2105"/>
    <x v="158"/>
    <x v="0"/>
    <x v="0"/>
    <x v="0"/>
    <x v="390"/>
    <x v="29"/>
    <x v="2"/>
    <x v="54"/>
    <x v="209"/>
    <x v="0"/>
  </r>
  <r>
    <x v="1410"/>
    <x v="502"/>
    <x v="1"/>
    <x v="23"/>
    <x v="42"/>
    <x v="5136"/>
    <x v="2967"/>
    <x v="2857"/>
    <x v="597"/>
    <x v="1010"/>
    <x v="265"/>
    <x v="0"/>
    <x v="0"/>
    <x v="0"/>
    <x v="342"/>
    <x v="1"/>
    <x v="2"/>
    <x v="54"/>
    <x v="209"/>
    <x v="0"/>
  </r>
  <r>
    <x v="1411"/>
    <x v="502"/>
    <x v="1"/>
    <x v="23"/>
    <x v="42"/>
    <x v="5111"/>
    <x v="2944"/>
    <x v="2869"/>
    <x v="398"/>
    <x v="2141"/>
    <x v="0"/>
    <x v="0"/>
    <x v="0"/>
    <x v="0"/>
    <x v="264"/>
    <x v="29"/>
    <x v="2"/>
    <x v="54"/>
    <x v="209"/>
    <x v="0"/>
  </r>
  <r>
    <x v="1412"/>
    <x v="502"/>
    <x v="1"/>
    <x v="23"/>
    <x v="42"/>
    <x v="5132"/>
    <x v="2934"/>
    <x v="2853"/>
    <x v="819"/>
    <x v="94"/>
    <x v="421"/>
    <x v="0"/>
    <x v="0"/>
    <x v="0"/>
    <x v="430"/>
    <x v="0"/>
    <x v="2"/>
    <x v="54"/>
    <x v="209"/>
    <x v="0"/>
  </r>
  <r>
    <x v="1413"/>
    <x v="502"/>
    <x v="1"/>
    <x v="23"/>
    <x v="42"/>
    <x v="5117"/>
    <x v="2974"/>
    <x v="2875"/>
    <x v="2238"/>
    <x v="874"/>
    <x v="86"/>
    <x v="0"/>
    <x v="0"/>
    <x v="0"/>
    <x v="137"/>
    <x v="29"/>
    <x v="2"/>
    <x v="54"/>
    <x v="209"/>
    <x v="0"/>
  </r>
  <r>
    <x v="1414"/>
    <x v="502"/>
    <x v="1"/>
    <x v="23"/>
    <x v="42"/>
    <x v="5129"/>
    <x v="2959"/>
    <x v="2886"/>
    <x v="195"/>
    <x v="30"/>
    <x v="265"/>
    <x v="0"/>
    <x v="0"/>
    <x v="0"/>
    <x v="264"/>
    <x v="0"/>
    <x v="2"/>
    <x v="54"/>
    <x v="209"/>
    <x v="0"/>
  </r>
  <r>
    <x v="1415"/>
    <x v="502"/>
    <x v="1"/>
    <x v="23"/>
    <x v="42"/>
    <x v="5137"/>
    <x v="2937"/>
    <x v="2858"/>
    <x v="4775"/>
    <x v="517"/>
    <x v="67"/>
    <x v="0"/>
    <x v="0"/>
    <x v="0"/>
    <x v="81"/>
    <x v="65"/>
    <x v="2"/>
    <x v="54"/>
    <x v="209"/>
    <x v="0"/>
  </r>
  <r>
    <x v="1416"/>
    <x v="502"/>
    <x v="1"/>
    <x v="23"/>
    <x v="42"/>
    <x v="5107"/>
    <x v="2942"/>
    <x v="2866"/>
    <x v="1598"/>
    <x v="1015"/>
    <x v="453"/>
    <x v="0"/>
    <x v="0"/>
    <x v="0"/>
    <x v="502"/>
    <x v="18"/>
    <x v="2"/>
    <x v="54"/>
    <x v="209"/>
    <x v="0"/>
  </r>
  <r>
    <x v="1417"/>
    <x v="503"/>
    <x v="1"/>
    <x v="23"/>
    <x v="42"/>
    <x v="88"/>
    <x v="884"/>
    <x v="29"/>
    <x v="3041"/>
    <x v="920"/>
    <x v="204"/>
    <x v="0"/>
    <x v="0"/>
    <x v="0"/>
    <x v="319"/>
    <x v="9"/>
    <x v="2"/>
    <x v="54"/>
    <x v="239"/>
    <x v="0"/>
  </r>
  <r>
    <x v="1418"/>
    <x v="503"/>
    <x v="1"/>
    <x v="23"/>
    <x v="42"/>
    <x v="2888"/>
    <x v="1447"/>
    <x v="1744"/>
    <x v="2754"/>
    <x v="988"/>
    <x v="204"/>
    <x v="0"/>
    <x v="0"/>
    <x v="0"/>
    <x v="282"/>
    <x v="70"/>
    <x v="2"/>
    <x v="54"/>
    <x v="239"/>
    <x v="0"/>
  </r>
  <r>
    <x v="1419"/>
    <x v="503"/>
    <x v="1"/>
    <x v="23"/>
    <x v="42"/>
    <x v="2885"/>
    <x v="1463"/>
    <x v="1751"/>
    <x v="2643"/>
    <x v="801"/>
    <x v="215"/>
    <x v="0"/>
    <x v="0"/>
    <x v="0"/>
    <x v="265"/>
    <x v="49"/>
    <x v="2"/>
    <x v="54"/>
    <x v="239"/>
    <x v="0"/>
  </r>
  <r>
    <x v="1420"/>
    <x v="503"/>
    <x v="1"/>
    <x v="23"/>
    <x v="42"/>
    <x v="2893"/>
    <x v="1453"/>
    <x v="1748"/>
    <x v="3002"/>
    <x v="807"/>
    <x v="276"/>
    <x v="0"/>
    <x v="0"/>
    <x v="0"/>
    <x v="343"/>
    <x v="72"/>
    <x v="2"/>
    <x v="54"/>
    <x v="239"/>
    <x v="0"/>
  </r>
  <r>
    <x v="1421"/>
    <x v="503"/>
    <x v="1"/>
    <x v="23"/>
    <x v="42"/>
    <x v="2891"/>
    <x v="1449"/>
    <x v="1746"/>
    <x v="2955"/>
    <x v="770"/>
    <x v="226"/>
    <x v="0"/>
    <x v="0"/>
    <x v="0"/>
    <x v="333"/>
    <x v="9"/>
    <x v="2"/>
    <x v="54"/>
    <x v="239"/>
    <x v="0"/>
  </r>
  <r>
    <x v="1422"/>
    <x v="503"/>
    <x v="1"/>
    <x v="23"/>
    <x v="42"/>
    <x v="2892"/>
    <x v="1450"/>
    <x v="1747"/>
    <x v="2979"/>
    <x v="706"/>
    <x v="326"/>
    <x v="0"/>
    <x v="0"/>
    <x v="0"/>
    <x v="371"/>
    <x v="65"/>
    <x v="2"/>
    <x v="54"/>
    <x v="239"/>
    <x v="0"/>
  </r>
  <r>
    <x v="1423"/>
    <x v="503"/>
    <x v="1"/>
    <x v="23"/>
    <x v="42"/>
    <x v="2871"/>
    <x v="1458"/>
    <x v="1740"/>
    <x v="2148"/>
    <x v="580"/>
    <x v="62"/>
    <x v="0"/>
    <x v="0"/>
    <x v="0"/>
    <x v="108"/>
    <x v="18"/>
    <x v="2"/>
    <x v="54"/>
    <x v="239"/>
    <x v="0"/>
  </r>
  <r>
    <x v="1424"/>
    <x v="503"/>
    <x v="1"/>
    <x v="23"/>
    <x v="42"/>
    <x v="2900"/>
    <x v="1455"/>
    <x v="1749"/>
    <x v="3599"/>
    <x v="806"/>
    <x v="392"/>
    <x v="0"/>
    <x v="0"/>
    <x v="0"/>
    <x v="442"/>
    <x v="72"/>
    <x v="2"/>
    <x v="54"/>
    <x v="239"/>
    <x v="0"/>
  </r>
  <r>
    <x v="1425"/>
    <x v="503"/>
    <x v="1"/>
    <x v="23"/>
    <x v="42"/>
    <x v="2855"/>
    <x v="1439"/>
    <x v="1736"/>
    <x v="1618"/>
    <x v="191"/>
    <x v="490"/>
    <x v="0"/>
    <x v="0"/>
    <x v="0"/>
    <x v="2"/>
    <x v="1"/>
    <x v="2"/>
    <x v="54"/>
    <x v="239"/>
    <x v="0"/>
  </r>
  <r>
    <x v="1426"/>
    <x v="503"/>
    <x v="1"/>
    <x v="23"/>
    <x v="42"/>
    <x v="2884"/>
    <x v="1461"/>
    <x v="1750"/>
    <x v="2618"/>
    <x v="430"/>
    <x v="226"/>
    <x v="0"/>
    <x v="0"/>
    <x v="0"/>
    <x v="338"/>
    <x v="10"/>
    <x v="2"/>
    <x v="54"/>
    <x v="239"/>
    <x v="0"/>
  </r>
  <r>
    <x v="1427"/>
    <x v="503"/>
    <x v="1"/>
    <x v="23"/>
    <x v="42"/>
    <x v="2863"/>
    <x v="1446"/>
    <x v="1738"/>
    <x v="4714"/>
    <x v="337"/>
    <x v="63"/>
    <x v="0"/>
    <x v="0"/>
    <x v="0"/>
    <x v="74"/>
    <x v="65"/>
    <x v="2"/>
    <x v="54"/>
    <x v="239"/>
    <x v="0"/>
  </r>
  <r>
    <x v="1428"/>
    <x v="503"/>
    <x v="1"/>
    <x v="23"/>
    <x v="42"/>
    <x v="2889"/>
    <x v="1448"/>
    <x v="1745"/>
    <x v="2778"/>
    <x v="721"/>
    <x v="170"/>
    <x v="0"/>
    <x v="0"/>
    <x v="0"/>
    <x v="236"/>
    <x v="56"/>
    <x v="2"/>
    <x v="54"/>
    <x v="239"/>
    <x v="0"/>
  </r>
  <r>
    <x v="1429"/>
    <x v="503"/>
    <x v="1"/>
    <x v="23"/>
    <x v="42"/>
    <x v="2872"/>
    <x v="1460"/>
    <x v="1741"/>
    <x v="2315"/>
    <x v="572"/>
    <x v="319"/>
    <x v="0"/>
    <x v="0"/>
    <x v="0"/>
    <x v="326"/>
    <x v="0"/>
    <x v="2"/>
    <x v="54"/>
    <x v="239"/>
    <x v="0"/>
  </r>
  <r>
    <x v="1430"/>
    <x v="503"/>
    <x v="1"/>
    <x v="23"/>
    <x v="42"/>
    <x v="2874"/>
    <x v="1444"/>
    <x v="1743"/>
    <x v="2415"/>
    <x v="565"/>
    <x v="326"/>
    <x v="0"/>
    <x v="0"/>
    <x v="0"/>
    <x v="333"/>
    <x v="0"/>
    <x v="2"/>
    <x v="54"/>
    <x v="239"/>
    <x v="0"/>
  </r>
  <r>
    <x v="1431"/>
    <x v="503"/>
    <x v="1"/>
    <x v="23"/>
    <x v="42"/>
    <x v="2861"/>
    <x v="1441"/>
    <x v="1737"/>
    <x v="1828"/>
    <x v="452"/>
    <x v="31"/>
    <x v="0"/>
    <x v="0"/>
    <x v="0"/>
    <x v="61"/>
    <x v="18"/>
    <x v="2"/>
    <x v="54"/>
    <x v="239"/>
    <x v="0"/>
  </r>
  <r>
    <x v="1432"/>
    <x v="503"/>
    <x v="1"/>
    <x v="23"/>
    <x v="42"/>
    <x v="2873"/>
    <x v="1464"/>
    <x v="1742"/>
    <x v="2366"/>
    <x v="515"/>
    <x v="313"/>
    <x v="0"/>
    <x v="0"/>
    <x v="0"/>
    <x v="333"/>
    <x v="18"/>
    <x v="2"/>
    <x v="54"/>
    <x v="239"/>
    <x v="0"/>
  </r>
  <r>
    <x v="1433"/>
    <x v="503"/>
    <x v="1"/>
    <x v="23"/>
    <x v="42"/>
    <x v="2870"/>
    <x v="1456"/>
    <x v="1739"/>
    <x v="2159"/>
    <x v="318"/>
    <x v="170"/>
    <x v="0"/>
    <x v="0"/>
    <x v="0"/>
    <x v="208"/>
    <x v="29"/>
    <x v="2"/>
    <x v="54"/>
    <x v="239"/>
    <x v="0"/>
  </r>
  <r>
    <x v="1434"/>
    <x v="504"/>
    <x v="1"/>
    <x v="23"/>
    <x v="42"/>
    <x v="5066"/>
    <x v="1806"/>
    <x v="2075"/>
    <x v="3257"/>
    <x v="391"/>
    <x v="365"/>
    <x v="0"/>
    <x v="0"/>
    <x v="0"/>
    <x v="442"/>
    <x v="13"/>
    <x v="2"/>
    <x v="54"/>
    <x v="282"/>
    <x v="0"/>
  </r>
  <r>
    <x v="1435"/>
    <x v="504"/>
    <x v="1"/>
    <x v="23"/>
    <x v="42"/>
    <x v="5062"/>
    <x v="1824"/>
    <x v="2080"/>
    <x v="2478"/>
    <x v="571"/>
    <x v="341"/>
    <x v="0"/>
    <x v="0"/>
    <x v="0"/>
    <x v="355"/>
    <x v="1"/>
    <x v="2"/>
    <x v="54"/>
    <x v="282"/>
    <x v="0"/>
  </r>
  <r>
    <x v="1436"/>
    <x v="504"/>
    <x v="1"/>
    <x v="23"/>
    <x v="42"/>
    <x v="5061"/>
    <x v="1819"/>
    <x v="2079"/>
    <x v="2471"/>
    <x v="378"/>
    <x v="31"/>
    <x v="0"/>
    <x v="0"/>
    <x v="0"/>
    <x v="265"/>
    <x v="15"/>
    <x v="2"/>
    <x v="54"/>
    <x v="282"/>
    <x v="0"/>
  </r>
  <r>
    <x v="1437"/>
    <x v="504"/>
    <x v="1"/>
    <x v="23"/>
    <x v="42"/>
    <x v="5067"/>
    <x v="1793"/>
    <x v="2083"/>
    <x v="3928"/>
    <x v="490"/>
    <x v="488"/>
    <x v="0"/>
    <x v="0"/>
    <x v="0"/>
    <x v="14"/>
    <x v="17"/>
    <x v="2"/>
    <x v="54"/>
    <x v="282"/>
    <x v="0"/>
  </r>
  <r>
    <x v="1438"/>
    <x v="504"/>
    <x v="1"/>
    <x v="23"/>
    <x v="42"/>
    <x v="5063"/>
    <x v="1801"/>
    <x v="2078"/>
    <x v="2042"/>
    <x v="52"/>
    <x v="31"/>
    <x v="0"/>
    <x v="0"/>
    <x v="0"/>
    <x v="108"/>
    <x v="39"/>
    <x v="2"/>
    <x v="54"/>
    <x v="282"/>
    <x v="0"/>
  </r>
  <r>
    <x v="1439"/>
    <x v="504"/>
    <x v="1"/>
    <x v="23"/>
    <x v="42"/>
    <x v="5059"/>
    <x v="1826"/>
    <x v="2081"/>
    <x v="2281"/>
    <x v="324"/>
    <x v="226"/>
    <x v="0"/>
    <x v="0"/>
    <x v="0"/>
    <x v="225"/>
    <x v="0"/>
    <x v="2"/>
    <x v="54"/>
    <x v="282"/>
    <x v="0"/>
  </r>
  <r>
    <x v="1440"/>
    <x v="504"/>
    <x v="1"/>
    <x v="23"/>
    <x v="42"/>
    <x v="5065"/>
    <x v="1789"/>
    <x v="2082"/>
    <x v="2803"/>
    <x v="156"/>
    <x v="147"/>
    <x v="0"/>
    <x v="0"/>
    <x v="0"/>
    <x v="236"/>
    <x v="70"/>
    <x v="2"/>
    <x v="54"/>
    <x v="282"/>
    <x v="0"/>
  </r>
  <r>
    <x v="1441"/>
    <x v="504"/>
    <x v="1"/>
    <x v="23"/>
    <x v="42"/>
    <x v="5064"/>
    <x v="1798"/>
    <x v="2077"/>
    <x v="2101"/>
    <x v="158"/>
    <x v="62"/>
    <x v="0"/>
    <x v="0"/>
    <x v="0"/>
    <x v="173"/>
    <x v="65"/>
    <x v="2"/>
    <x v="54"/>
    <x v="282"/>
    <x v="0"/>
  </r>
  <r>
    <x v="1442"/>
    <x v="504"/>
    <x v="1"/>
    <x v="23"/>
    <x v="42"/>
    <x v="5060"/>
    <x v="1811"/>
    <x v="2076"/>
    <x v="2519"/>
    <x v="545"/>
    <x v="336"/>
    <x v="0"/>
    <x v="0"/>
    <x v="0"/>
    <x v="343"/>
    <x v="0"/>
    <x v="2"/>
    <x v="54"/>
    <x v="282"/>
    <x v="0"/>
  </r>
  <r>
    <x v="1443"/>
    <x v="505"/>
    <x v="1"/>
    <x v="23"/>
    <x v="42"/>
    <x v="456"/>
    <x v="2961"/>
    <x v="2768"/>
    <x v="3499"/>
    <x v="345"/>
    <x v="385"/>
    <x v="0"/>
    <x v="0"/>
    <x v="0"/>
    <x v="462"/>
    <x v="15"/>
    <x v="2"/>
    <x v="54"/>
    <x v="310"/>
    <x v="0"/>
  </r>
  <r>
    <x v="1444"/>
    <x v="505"/>
    <x v="1"/>
    <x v="23"/>
    <x v="42"/>
    <x v="267"/>
    <x v="2922"/>
    <x v="2767"/>
    <x v="2340"/>
    <x v="269"/>
    <x v="159"/>
    <x v="0"/>
    <x v="0"/>
    <x v="0"/>
    <x v="217"/>
    <x v="49"/>
    <x v="2"/>
    <x v="54"/>
    <x v="310"/>
    <x v="0"/>
  </r>
  <r>
    <x v="1445"/>
    <x v="506"/>
    <x v="1"/>
    <x v="23"/>
    <x v="42"/>
    <x v="326"/>
    <x v="1639"/>
    <x v="1940"/>
    <x v="2121"/>
    <x v="92"/>
    <x v="108"/>
    <x v="0"/>
    <x v="0"/>
    <x v="0"/>
    <x v="137"/>
    <x v="18"/>
    <x v="2"/>
    <x v="54"/>
    <x v="310"/>
    <x v="0"/>
  </r>
  <r>
    <x v="1446"/>
    <x v="506"/>
    <x v="1"/>
    <x v="23"/>
    <x v="42"/>
    <x v="331"/>
    <x v="1645"/>
    <x v="1943"/>
    <x v="3422"/>
    <x v="334"/>
    <x v="422"/>
    <x v="0"/>
    <x v="0"/>
    <x v="0"/>
    <x v="457"/>
    <x v="65"/>
    <x v="2"/>
    <x v="54"/>
    <x v="310"/>
    <x v="0"/>
  </r>
  <r>
    <x v="1447"/>
    <x v="506"/>
    <x v="1"/>
    <x v="23"/>
    <x v="42"/>
    <x v="325"/>
    <x v="1613"/>
    <x v="1944"/>
    <x v="2321"/>
    <x v="248"/>
    <x v="226"/>
    <x v="0"/>
    <x v="0"/>
    <x v="0"/>
    <x v="225"/>
    <x v="0"/>
    <x v="2"/>
    <x v="54"/>
    <x v="310"/>
    <x v="0"/>
  </r>
  <r>
    <x v="1448"/>
    <x v="506"/>
    <x v="1"/>
    <x v="23"/>
    <x v="42"/>
    <x v="327"/>
    <x v="1643"/>
    <x v="1942"/>
    <x v="2255"/>
    <x v="35"/>
    <x v="134"/>
    <x v="0"/>
    <x v="0"/>
    <x v="0"/>
    <x v="163"/>
    <x v="18"/>
    <x v="2"/>
    <x v="54"/>
    <x v="310"/>
    <x v="0"/>
  </r>
  <r>
    <x v="1449"/>
    <x v="506"/>
    <x v="1"/>
    <x v="23"/>
    <x v="42"/>
    <x v="329"/>
    <x v="1637"/>
    <x v="1945"/>
    <x v="2993"/>
    <x v="403"/>
    <x v="204"/>
    <x v="0"/>
    <x v="0"/>
    <x v="0"/>
    <x v="405"/>
    <x v="30"/>
    <x v="2"/>
    <x v="54"/>
    <x v="310"/>
    <x v="0"/>
  </r>
  <r>
    <x v="1450"/>
    <x v="506"/>
    <x v="1"/>
    <x v="23"/>
    <x v="42"/>
    <x v="328"/>
    <x v="1641"/>
    <x v="1941"/>
    <x v="2376"/>
    <x v="1414"/>
    <x v="266"/>
    <x v="0"/>
    <x v="0"/>
    <x v="0"/>
    <x v="275"/>
    <x v="1"/>
    <x v="2"/>
    <x v="54"/>
    <x v="310"/>
    <x v="0"/>
  </r>
  <r>
    <x v="1451"/>
    <x v="506"/>
    <x v="1"/>
    <x v="23"/>
    <x v="42"/>
    <x v="330"/>
    <x v="1635"/>
    <x v="1939"/>
    <x v="2768"/>
    <x v="63"/>
    <x v="62"/>
    <x v="0"/>
    <x v="0"/>
    <x v="0"/>
    <x v="173"/>
    <x v="65"/>
    <x v="2"/>
    <x v="54"/>
    <x v="310"/>
    <x v="0"/>
  </r>
  <r>
    <x v="1452"/>
    <x v="507"/>
    <x v="1"/>
    <x v="23"/>
    <x v="42"/>
    <x v="1386"/>
    <x v="1624"/>
    <x v="1927"/>
    <x v="2678"/>
    <x v="49"/>
    <x v="181"/>
    <x v="0"/>
    <x v="0"/>
    <x v="0"/>
    <x v="217"/>
    <x v="29"/>
    <x v="2"/>
    <x v="54"/>
    <x v="310"/>
    <x v="0"/>
  </r>
  <r>
    <x v="1453"/>
    <x v="507"/>
    <x v="1"/>
    <x v="23"/>
    <x v="42"/>
    <x v="1382"/>
    <x v="1609"/>
    <x v="1931"/>
    <x v="2327"/>
    <x v="250"/>
    <x v="226"/>
    <x v="0"/>
    <x v="0"/>
    <x v="0"/>
    <x v="225"/>
    <x v="0"/>
    <x v="2"/>
    <x v="54"/>
    <x v="310"/>
    <x v="0"/>
  </r>
  <r>
    <x v="1454"/>
    <x v="507"/>
    <x v="1"/>
    <x v="23"/>
    <x v="42"/>
    <x v="1384"/>
    <x v="1617"/>
    <x v="1929"/>
    <x v="2485"/>
    <x v="647"/>
    <x v="341"/>
    <x v="0"/>
    <x v="0"/>
    <x v="0"/>
    <x v="350"/>
    <x v="0"/>
    <x v="2"/>
    <x v="54"/>
    <x v="310"/>
    <x v="0"/>
  </r>
  <r>
    <x v="1455"/>
    <x v="507"/>
    <x v="1"/>
    <x v="23"/>
    <x v="42"/>
    <x v="1388"/>
    <x v="1626"/>
    <x v="1933"/>
    <x v="1939"/>
    <x v="933"/>
    <x v="46"/>
    <x v="0"/>
    <x v="0"/>
    <x v="0"/>
    <x v="124"/>
    <x v="39"/>
    <x v="2"/>
    <x v="54"/>
    <x v="310"/>
    <x v="0"/>
  </r>
  <r>
    <x v="1456"/>
    <x v="507"/>
    <x v="1"/>
    <x v="23"/>
    <x v="42"/>
    <x v="1391"/>
    <x v="1625"/>
    <x v="1928"/>
    <x v="2810"/>
    <x v="264"/>
    <x v="147"/>
    <x v="0"/>
    <x v="0"/>
    <x v="0"/>
    <x v="208"/>
    <x v="49"/>
    <x v="2"/>
    <x v="54"/>
    <x v="310"/>
    <x v="0"/>
  </r>
  <r>
    <x v="1457"/>
    <x v="507"/>
    <x v="1"/>
    <x v="23"/>
    <x v="42"/>
    <x v="1389"/>
    <x v="1628"/>
    <x v="1930"/>
    <x v="2951"/>
    <x v="119"/>
    <x v="226"/>
    <x v="0"/>
    <x v="0"/>
    <x v="0"/>
    <x v="275"/>
    <x v="49"/>
    <x v="2"/>
    <x v="54"/>
    <x v="310"/>
    <x v="0"/>
  </r>
  <r>
    <x v="1458"/>
    <x v="507"/>
    <x v="1"/>
    <x v="23"/>
    <x v="42"/>
    <x v="1390"/>
    <x v="1623"/>
    <x v="1937"/>
    <x v="2322"/>
    <x v="1072"/>
    <x v="254"/>
    <x v="0"/>
    <x v="0"/>
    <x v="0"/>
    <x v="275"/>
    <x v="18"/>
    <x v="2"/>
    <x v="54"/>
    <x v="310"/>
    <x v="0"/>
  </r>
  <r>
    <x v="1459"/>
    <x v="507"/>
    <x v="1"/>
    <x v="23"/>
    <x v="42"/>
    <x v="1385"/>
    <x v="1629"/>
    <x v="1935"/>
    <x v="2074"/>
    <x v="112"/>
    <x v="134"/>
    <x v="0"/>
    <x v="0"/>
    <x v="0"/>
    <x v="137"/>
    <x v="0"/>
    <x v="2"/>
    <x v="54"/>
    <x v="310"/>
    <x v="0"/>
  </r>
  <r>
    <x v="1460"/>
    <x v="507"/>
    <x v="1"/>
    <x v="23"/>
    <x v="42"/>
    <x v="1392"/>
    <x v="1627"/>
    <x v="1934"/>
    <x v="3400"/>
    <x v="331"/>
    <x v="443"/>
    <x v="0"/>
    <x v="0"/>
    <x v="0"/>
    <x v="457"/>
    <x v="1"/>
    <x v="2"/>
    <x v="54"/>
    <x v="310"/>
    <x v="0"/>
  </r>
  <r>
    <x v="1461"/>
    <x v="507"/>
    <x v="1"/>
    <x v="23"/>
    <x v="42"/>
    <x v="1383"/>
    <x v="1611"/>
    <x v="1932"/>
    <x v="2747"/>
    <x v="431"/>
    <x v="134"/>
    <x v="0"/>
    <x v="0"/>
    <x v="0"/>
    <x v="338"/>
    <x v="20"/>
    <x v="2"/>
    <x v="54"/>
    <x v="310"/>
    <x v="0"/>
  </r>
  <r>
    <x v="1462"/>
    <x v="507"/>
    <x v="1"/>
    <x v="23"/>
    <x v="42"/>
    <x v="1387"/>
    <x v="1622"/>
    <x v="1936"/>
    <x v="2874"/>
    <x v="445"/>
    <x v="326"/>
    <x v="0"/>
    <x v="0"/>
    <x v="0"/>
    <x v="350"/>
    <x v="29"/>
    <x v="2"/>
    <x v="54"/>
    <x v="310"/>
    <x v="0"/>
  </r>
  <r>
    <x v="1463"/>
    <x v="508"/>
    <x v="1"/>
    <x v="23"/>
    <x v="42"/>
    <x v="438"/>
    <x v="3906"/>
    <x v="5439"/>
    <x v="4777"/>
    <x v="934"/>
    <x v="115"/>
    <x v="0"/>
    <x v="0"/>
    <x v="0"/>
    <x v="120"/>
    <x v="29"/>
    <x v="2"/>
    <x v="54"/>
    <x v="354"/>
    <x v="0"/>
  </r>
  <r>
    <x v="1464"/>
    <x v="509"/>
    <x v="1"/>
    <x v="23"/>
    <x v="42"/>
    <x v="460"/>
    <x v="5474"/>
    <x v="4111"/>
    <x v="2584"/>
    <x v="527"/>
    <x v="204"/>
    <x v="0"/>
    <x v="0"/>
    <x v="0"/>
    <x v="236"/>
    <x v="29"/>
    <x v="2"/>
    <x v="54"/>
    <x v="494"/>
    <x v="0"/>
  </r>
  <r>
    <x v="1465"/>
    <x v="510"/>
    <x v="1"/>
    <x v="23"/>
    <x v="42"/>
    <x v="2859"/>
    <x v="1445"/>
    <x v="1752"/>
    <x v="4481"/>
    <x v="292"/>
    <x v="496"/>
    <x v="0"/>
    <x v="0"/>
    <x v="0"/>
    <x v="24"/>
    <x v="20"/>
    <x v="2"/>
    <x v="54"/>
    <x v="649"/>
    <x v="0"/>
  </r>
  <r>
    <x v="1466"/>
    <x v="510"/>
    <x v="1"/>
    <x v="23"/>
    <x v="42"/>
    <x v="2896"/>
    <x v="1459"/>
    <x v="1757"/>
    <x v="3263"/>
    <x v="582"/>
    <x v="359"/>
    <x v="0"/>
    <x v="0"/>
    <x v="0"/>
    <x v="423"/>
    <x v="11"/>
    <x v="2"/>
    <x v="54"/>
    <x v="649"/>
    <x v="0"/>
  </r>
  <r>
    <x v="1467"/>
    <x v="510"/>
    <x v="1"/>
    <x v="23"/>
    <x v="42"/>
    <x v="2886"/>
    <x v="1452"/>
    <x v="1754"/>
    <x v="2699"/>
    <x v="732"/>
    <x v="193"/>
    <x v="0"/>
    <x v="0"/>
    <x v="0"/>
    <x v="282"/>
    <x v="72"/>
    <x v="2"/>
    <x v="54"/>
    <x v="649"/>
    <x v="0"/>
  </r>
  <r>
    <x v="1468"/>
    <x v="510"/>
    <x v="1"/>
    <x v="23"/>
    <x v="42"/>
    <x v="2870"/>
    <x v="1451"/>
    <x v="1753"/>
    <x v="2145"/>
    <x v="244"/>
    <x v="108"/>
    <x v="0"/>
    <x v="0"/>
    <x v="0"/>
    <x v="163"/>
    <x v="39"/>
    <x v="2"/>
    <x v="54"/>
    <x v="649"/>
    <x v="0"/>
  </r>
  <r>
    <x v="1469"/>
    <x v="510"/>
    <x v="1"/>
    <x v="23"/>
    <x v="42"/>
    <x v="2897"/>
    <x v="1462"/>
    <x v="1758"/>
    <x v="1033"/>
    <x v="894"/>
    <x v="477"/>
    <x v="0"/>
    <x v="0"/>
    <x v="0"/>
    <x v="488"/>
    <x v="0"/>
    <x v="2"/>
    <x v="54"/>
    <x v="649"/>
    <x v="0"/>
  </r>
  <r>
    <x v="1470"/>
    <x v="510"/>
    <x v="1"/>
    <x v="23"/>
    <x v="42"/>
    <x v="2888"/>
    <x v="1454"/>
    <x v="1755"/>
    <x v="2756"/>
    <x v="396"/>
    <x v="215"/>
    <x v="0"/>
    <x v="0"/>
    <x v="0"/>
    <x v="326"/>
    <x v="9"/>
    <x v="2"/>
    <x v="54"/>
    <x v="649"/>
    <x v="0"/>
  </r>
  <r>
    <x v="1471"/>
    <x v="510"/>
    <x v="1"/>
    <x v="23"/>
    <x v="42"/>
    <x v="2890"/>
    <x v="1457"/>
    <x v="1756"/>
    <x v="2819"/>
    <x v="704"/>
    <x v="226"/>
    <x v="0"/>
    <x v="0"/>
    <x v="0"/>
    <x v="311"/>
    <x v="72"/>
    <x v="2"/>
    <x v="54"/>
    <x v="649"/>
    <x v="0"/>
  </r>
  <r>
    <x v="1472"/>
    <x v="511"/>
    <x v="1"/>
    <x v="23"/>
    <x v="42"/>
    <x v="142"/>
    <x v="1756"/>
    <x v="2041"/>
    <x v="2392"/>
    <x v="140"/>
    <x v="46"/>
    <x v="0"/>
    <x v="0"/>
    <x v="0"/>
    <x v="150"/>
    <x v="56"/>
    <x v="2"/>
    <x v="54"/>
    <x v="719"/>
    <x v="0"/>
  </r>
  <r>
    <x v="1473"/>
    <x v="511"/>
    <x v="1"/>
    <x v="23"/>
    <x v="42"/>
    <x v="141"/>
    <x v="1773"/>
    <x v="2038"/>
    <x v="2248"/>
    <x v="82"/>
    <x v="170"/>
    <x v="0"/>
    <x v="0"/>
    <x v="0"/>
    <x v="197"/>
    <x v="18"/>
    <x v="2"/>
    <x v="54"/>
    <x v="719"/>
    <x v="0"/>
  </r>
  <r>
    <x v="1474"/>
    <x v="511"/>
    <x v="1"/>
    <x v="23"/>
    <x v="42"/>
    <x v="146"/>
    <x v="1749"/>
    <x v="2034"/>
    <x v="2078"/>
    <x v="56"/>
    <x v="86"/>
    <x v="0"/>
    <x v="0"/>
    <x v="0"/>
    <x v="163"/>
    <x v="49"/>
    <x v="2"/>
    <x v="54"/>
    <x v="719"/>
    <x v="0"/>
  </r>
  <r>
    <x v="1475"/>
    <x v="511"/>
    <x v="1"/>
    <x v="23"/>
    <x v="42"/>
    <x v="147"/>
    <x v="1737"/>
    <x v="2039"/>
    <x v="3380"/>
    <x v="374"/>
    <x v="446"/>
    <x v="0"/>
    <x v="0"/>
    <x v="0"/>
    <x v="457"/>
    <x v="0"/>
    <x v="2"/>
    <x v="54"/>
    <x v="719"/>
    <x v="0"/>
  </r>
  <r>
    <x v="1476"/>
    <x v="511"/>
    <x v="1"/>
    <x v="23"/>
    <x v="42"/>
    <x v="144"/>
    <x v="1754"/>
    <x v="2035"/>
    <x v="2224"/>
    <x v="781"/>
    <x v="147"/>
    <x v="0"/>
    <x v="0"/>
    <x v="0"/>
    <x v="197"/>
    <x v="39"/>
    <x v="2"/>
    <x v="54"/>
    <x v="719"/>
    <x v="0"/>
  </r>
  <r>
    <x v="1477"/>
    <x v="511"/>
    <x v="1"/>
    <x v="23"/>
    <x v="42"/>
    <x v="140"/>
    <x v="1719"/>
    <x v="2037"/>
    <x v="2271"/>
    <x v="247"/>
    <x v="226"/>
    <x v="0"/>
    <x v="0"/>
    <x v="0"/>
    <x v="225"/>
    <x v="0"/>
    <x v="2"/>
    <x v="54"/>
    <x v="719"/>
    <x v="0"/>
  </r>
  <r>
    <x v="1478"/>
    <x v="511"/>
    <x v="1"/>
    <x v="23"/>
    <x v="42"/>
    <x v="145"/>
    <x v="1763"/>
    <x v="2036"/>
    <x v="2469"/>
    <x v="47"/>
    <x v="122"/>
    <x v="0"/>
    <x v="0"/>
    <x v="0"/>
    <x v="173"/>
    <x v="39"/>
    <x v="2"/>
    <x v="54"/>
    <x v="719"/>
    <x v="0"/>
  </r>
  <r>
    <x v="1479"/>
    <x v="511"/>
    <x v="1"/>
    <x v="23"/>
    <x v="42"/>
    <x v="143"/>
    <x v="1746"/>
    <x v="2040"/>
    <x v="2535"/>
    <x v="147"/>
    <x v="108"/>
    <x v="0"/>
    <x v="0"/>
    <x v="0"/>
    <x v="245"/>
    <x v="9"/>
    <x v="2"/>
    <x v="54"/>
    <x v="719"/>
    <x v="0"/>
  </r>
  <r>
    <x v="1480"/>
    <x v="512"/>
    <x v="1"/>
    <x v="23"/>
    <x v="42"/>
    <x v="425"/>
    <x v="3907"/>
    <x v="5440"/>
    <x v="4641"/>
    <x v="659"/>
    <x v="97"/>
    <x v="0"/>
    <x v="0"/>
    <x v="0"/>
    <x v="95"/>
    <x v="0"/>
    <x v="2"/>
    <x v="54"/>
    <x v="780"/>
    <x v="0"/>
  </r>
  <r>
    <x v="1481"/>
    <x v="513"/>
    <x v="1"/>
    <x v="23"/>
    <x v="42"/>
    <x v="456"/>
    <x v="5155"/>
    <x v="3784"/>
    <x v="3313"/>
    <x v="409"/>
    <x v="435"/>
    <x v="0"/>
    <x v="0"/>
    <x v="0"/>
    <x v="447"/>
    <x v="1"/>
    <x v="2"/>
    <x v="54"/>
    <x v="790"/>
    <x v="0"/>
  </r>
  <r>
    <x v="1482"/>
    <x v="513"/>
    <x v="1"/>
    <x v="23"/>
    <x v="42"/>
    <x v="267"/>
    <x v="5154"/>
    <x v="3783"/>
    <x v="2297"/>
    <x v="242"/>
    <x v="215"/>
    <x v="0"/>
    <x v="0"/>
    <x v="0"/>
    <x v="225"/>
    <x v="1"/>
    <x v="2"/>
    <x v="54"/>
    <x v="790"/>
    <x v="0"/>
  </r>
  <r>
    <x v="1483"/>
    <x v="514"/>
    <x v="1"/>
    <x v="23"/>
    <x v="42"/>
    <x v="5156"/>
    <x v="1750"/>
    <x v="2004"/>
    <x v="3312"/>
    <x v="408"/>
    <x v="435"/>
    <x v="0"/>
    <x v="0"/>
    <x v="0"/>
    <x v="447"/>
    <x v="1"/>
    <x v="2"/>
    <x v="54"/>
    <x v="790"/>
    <x v="0"/>
  </r>
  <r>
    <x v="1484"/>
    <x v="514"/>
    <x v="1"/>
    <x v="23"/>
    <x v="42"/>
    <x v="5147"/>
    <x v="1720"/>
    <x v="2006"/>
    <x v="2379"/>
    <x v="511"/>
    <x v="326"/>
    <x v="0"/>
    <x v="0"/>
    <x v="0"/>
    <x v="333"/>
    <x v="0"/>
    <x v="2"/>
    <x v="54"/>
    <x v="790"/>
    <x v="0"/>
  </r>
  <r>
    <x v="1485"/>
    <x v="514"/>
    <x v="1"/>
    <x v="23"/>
    <x v="42"/>
    <x v="5148"/>
    <x v="1718"/>
    <x v="2005"/>
    <x v="2362"/>
    <x v="221"/>
    <x v="62"/>
    <x v="0"/>
    <x v="0"/>
    <x v="0"/>
    <x v="275"/>
    <x v="14"/>
    <x v="2"/>
    <x v="54"/>
    <x v="790"/>
    <x v="0"/>
  </r>
  <r>
    <x v="1486"/>
    <x v="514"/>
    <x v="1"/>
    <x v="23"/>
    <x v="42"/>
    <x v="5149"/>
    <x v="1715"/>
    <x v="2012"/>
    <x v="2170"/>
    <x v="523"/>
    <x v="204"/>
    <x v="0"/>
    <x v="0"/>
    <x v="0"/>
    <x v="292"/>
    <x v="72"/>
    <x v="2"/>
    <x v="54"/>
    <x v="790"/>
    <x v="0"/>
  </r>
  <r>
    <x v="1487"/>
    <x v="514"/>
    <x v="1"/>
    <x v="23"/>
    <x v="42"/>
    <x v="5150"/>
    <x v="1717"/>
    <x v="2009"/>
    <x v="1481"/>
    <x v="45"/>
    <x v="490"/>
    <x v="0"/>
    <x v="0"/>
    <x v="0"/>
    <x v="2"/>
    <x v="1"/>
    <x v="2"/>
    <x v="54"/>
    <x v="790"/>
    <x v="0"/>
  </r>
  <r>
    <x v="1488"/>
    <x v="514"/>
    <x v="1"/>
    <x v="23"/>
    <x v="42"/>
    <x v="5155"/>
    <x v="1777"/>
    <x v="2007"/>
    <x v="2189"/>
    <x v="129"/>
    <x v="31"/>
    <x v="0"/>
    <x v="0"/>
    <x v="0"/>
    <x v="137"/>
    <x v="56"/>
    <x v="2"/>
    <x v="54"/>
    <x v="790"/>
    <x v="0"/>
  </r>
  <r>
    <x v="1489"/>
    <x v="514"/>
    <x v="1"/>
    <x v="23"/>
    <x v="42"/>
    <x v="5152"/>
    <x v="1739"/>
    <x v="2008"/>
    <x v="2689"/>
    <x v="127"/>
    <x v="204"/>
    <x v="0"/>
    <x v="0"/>
    <x v="0"/>
    <x v="282"/>
    <x v="70"/>
    <x v="2"/>
    <x v="54"/>
    <x v="790"/>
    <x v="0"/>
  </r>
  <r>
    <x v="1490"/>
    <x v="514"/>
    <x v="1"/>
    <x v="23"/>
    <x v="42"/>
    <x v="5146"/>
    <x v="1716"/>
    <x v="2003"/>
    <x v="2314"/>
    <x v="240"/>
    <x v="215"/>
    <x v="0"/>
    <x v="0"/>
    <x v="0"/>
    <x v="225"/>
    <x v="1"/>
    <x v="2"/>
    <x v="54"/>
    <x v="790"/>
    <x v="0"/>
  </r>
  <r>
    <x v="1491"/>
    <x v="514"/>
    <x v="1"/>
    <x v="23"/>
    <x v="42"/>
    <x v="5153"/>
    <x v="1758"/>
    <x v="2011"/>
    <x v="3904"/>
    <x v="179"/>
    <x v="377"/>
    <x v="0"/>
    <x v="0"/>
    <x v="0"/>
    <x v="478"/>
    <x v="26"/>
    <x v="2"/>
    <x v="54"/>
    <x v="790"/>
    <x v="0"/>
  </r>
  <r>
    <x v="1492"/>
    <x v="514"/>
    <x v="1"/>
    <x v="23"/>
    <x v="42"/>
    <x v="5154"/>
    <x v="1742"/>
    <x v="2013"/>
    <x v="1957"/>
    <x v="278"/>
    <x v="122"/>
    <x v="0"/>
    <x v="0"/>
    <x v="0"/>
    <x v="137"/>
    <x v="1"/>
    <x v="2"/>
    <x v="54"/>
    <x v="790"/>
    <x v="0"/>
  </r>
  <r>
    <x v="1493"/>
    <x v="514"/>
    <x v="1"/>
    <x v="23"/>
    <x v="42"/>
    <x v="5151"/>
    <x v="1753"/>
    <x v="2010"/>
    <x v="2036"/>
    <x v="32"/>
    <x v="86"/>
    <x v="0"/>
    <x v="0"/>
    <x v="0"/>
    <x v="124"/>
    <x v="18"/>
    <x v="2"/>
    <x v="54"/>
    <x v="790"/>
    <x v="0"/>
  </r>
  <r>
    <x v="1494"/>
    <x v="515"/>
    <x v="1"/>
    <x v="23"/>
    <x v="42"/>
    <x v="1258"/>
    <x v="1785"/>
    <x v="1958"/>
    <x v="2784"/>
    <x v="13"/>
    <x v="292"/>
    <x v="0"/>
    <x v="0"/>
    <x v="0"/>
    <x v="292"/>
    <x v="0"/>
    <x v="2"/>
    <x v="55"/>
    <x v="370"/>
    <x v="0"/>
  </r>
  <r>
    <x v="1495"/>
    <x v="516"/>
    <x v="1"/>
    <x v="23"/>
    <x v="42"/>
    <x v="2541"/>
    <x v="2744"/>
    <x v="2644"/>
    <x v="389"/>
    <x v="8"/>
    <x v="158"/>
    <x v="0"/>
    <x v="0"/>
    <x v="0"/>
    <x v="162"/>
    <x v="0"/>
    <x v="2"/>
    <x v="55"/>
    <x v="381"/>
    <x v="0"/>
  </r>
  <r>
    <x v="1496"/>
    <x v="517"/>
    <x v="1"/>
    <x v="21"/>
    <x v="2"/>
    <x v="1190"/>
    <x v="1015"/>
    <x v="1545"/>
    <x v="5048"/>
    <x v="5095"/>
    <x v="163"/>
    <x v="0"/>
    <x v="0"/>
    <x v="0"/>
    <x v="180"/>
    <x v="10"/>
    <x v="2"/>
    <x v="56"/>
    <x v="716"/>
    <x v="0"/>
  </r>
  <r>
    <x v="1497"/>
    <x v="518"/>
    <x v="2"/>
    <x v="20"/>
    <x v="27"/>
    <x v="418"/>
    <x v="422"/>
    <x v="28"/>
    <x v="1639"/>
    <x v="892"/>
    <x v="421"/>
    <x v="0"/>
    <x v="0"/>
    <x v="0"/>
    <x v="430"/>
    <x v="0"/>
    <x v="2"/>
    <x v="57"/>
    <x v="516"/>
    <x v="0"/>
  </r>
  <r>
    <x v="1498"/>
    <x v="519"/>
    <x v="1"/>
    <x v="13"/>
    <x v="7"/>
    <x v="2463"/>
    <x v="414"/>
    <x v="4698"/>
    <x v="87"/>
    <x v="3512"/>
    <x v="158"/>
    <x v="0"/>
    <x v="0"/>
    <x v="0"/>
    <x v="162"/>
    <x v="0"/>
    <x v="2"/>
    <x v="58"/>
    <x v="125"/>
    <x v="0"/>
  </r>
  <r>
    <x v="1499"/>
    <x v="520"/>
    <x v="1"/>
    <x v="13"/>
    <x v="7"/>
    <x v="3093"/>
    <x v="4423"/>
    <x v="570"/>
    <x v="1101"/>
    <x v="2376"/>
    <x v="421"/>
    <x v="0"/>
    <x v="0"/>
    <x v="0"/>
    <x v="430"/>
    <x v="0"/>
    <x v="2"/>
    <x v="58"/>
    <x v="135"/>
    <x v="0"/>
  </r>
  <r>
    <x v="1500"/>
    <x v="521"/>
    <x v="1"/>
    <x v="13"/>
    <x v="7"/>
    <x v="1396"/>
    <x v="5037"/>
    <x v="3650"/>
    <x v="1177"/>
    <x v="1918"/>
    <x v="335"/>
    <x v="0"/>
    <x v="0"/>
    <x v="0"/>
    <x v="390"/>
    <x v="1"/>
    <x v="2"/>
    <x v="58"/>
    <x v="416"/>
    <x v="0"/>
  </r>
  <r>
    <x v="1501"/>
    <x v="521"/>
    <x v="1"/>
    <x v="13"/>
    <x v="7"/>
    <x v="1397"/>
    <x v="5036"/>
    <x v="3649"/>
    <x v="2681"/>
    <x v="2598"/>
    <x v="254"/>
    <x v="0"/>
    <x v="0"/>
    <x v="0"/>
    <x v="265"/>
    <x v="1"/>
    <x v="2"/>
    <x v="58"/>
    <x v="416"/>
    <x v="0"/>
  </r>
  <r>
    <x v="1502"/>
    <x v="522"/>
    <x v="1"/>
    <x v="0"/>
    <x v="1"/>
    <x v="417"/>
    <x v="210"/>
    <x v="964"/>
    <x v="1254"/>
    <x v="4893"/>
    <x v="265"/>
    <x v="0"/>
    <x v="0"/>
    <x v="0"/>
    <x v="264"/>
    <x v="0"/>
    <x v="2"/>
    <x v="59"/>
    <x v="433"/>
    <x v="0"/>
  </r>
  <r>
    <x v="1503"/>
    <x v="523"/>
    <x v="1"/>
    <x v="0"/>
    <x v="1"/>
    <x v="1007"/>
    <x v="4057"/>
    <x v="6012"/>
    <x v="4033"/>
    <x v="5306"/>
    <x v="21"/>
    <x v="0"/>
    <x v="0"/>
    <x v="0"/>
    <x v="22"/>
    <x v="0"/>
    <x v="2"/>
    <x v="59"/>
    <x v="716"/>
    <x v="0"/>
  </r>
  <r>
    <x v="1504"/>
    <x v="527"/>
    <x v="1"/>
    <x v="21"/>
    <x v="24"/>
    <x v="1381"/>
    <x v="390"/>
    <x v="495"/>
    <x v="186"/>
    <x v="106"/>
    <x v="158"/>
    <x v="0"/>
    <x v="0"/>
    <x v="0"/>
    <x v="162"/>
    <x v="0"/>
    <x v="2"/>
    <x v="60"/>
    <x v="66"/>
    <x v="0"/>
  </r>
  <r>
    <x v="1505"/>
    <x v="524"/>
    <x v="1"/>
    <x v="21"/>
    <x v="24"/>
    <x v="2986"/>
    <x v="111"/>
    <x v="263"/>
    <x v="1277"/>
    <x v="261"/>
    <x v="453"/>
    <x v="0"/>
    <x v="0"/>
    <x v="0"/>
    <x v="463"/>
    <x v="0"/>
    <x v="2"/>
    <x v="60"/>
    <x v="66"/>
    <x v="0"/>
  </r>
  <r>
    <x v="1506"/>
    <x v="524"/>
    <x v="1"/>
    <x v="21"/>
    <x v="24"/>
    <x v="2988"/>
    <x v="3296"/>
    <x v="4987"/>
    <x v="1279"/>
    <x v="231"/>
    <x v="453"/>
    <x v="0"/>
    <x v="0"/>
    <x v="0"/>
    <x v="463"/>
    <x v="0"/>
    <x v="2"/>
    <x v="60"/>
    <x v="66"/>
    <x v="0"/>
  </r>
  <r>
    <x v="1507"/>
    <x v="524"/>
    <x v="1"/>
    <x v="21"/>
    <x v="24"/>
    <x v="1419"/>
    <x v="4250"/>
    <x v="466"/>
    <x v="335"/>
    <x v="6"/>
    <x v="158"/>
    <x v="0"/>
    <x v="0"/>
    <x v="0"/>
    <x v="162"/>
    <x v="0"/>
    <x v="2"/>
    <x v="60"/>
    <x v="66"/>
    <x v="0"/>
  </r>
  <r>
    <x v="1508"/>
    <x v="524"/>
    <x v="1"/>
    <x v="21"/>
    <x v="24"/>
    <x v="2985"/>
    <x v="2038"/>
    <x v="1082"/>
    <x v="1094"/>
    <x v="69"/>
    <x v="380"/>
    <x v="0"/>
    <x v="0"/>
    <x v="0"/>
    <x v="390"/>
    <x v="0"/>
    <x v="2"/>
    <x v="60"/>
    <x v="66"/>
    <x v="0"/>
  </r>
  <r>
    <x v="1509"/>
    <x v="524"/>
    <x v="1"/>
    <x v="21"/>
    <x v="24"/>
    <x v="2989"/>
    <x v="110"/>
    <x v="262"/>
    <x v="1311"/>
    <x v="350"/>
    <x v="453"/>
    <x v="0"/>
    <x v="0"/>
    <x v="0"/>
    <x v="463"/>
    <x v="0"/>
    <x v="2"/>
    <x v="60"/>
    <x v="66"/>
    <x v="0"/>
  </r>
  <r>
    <x v="1510"/>
    <x v="524"/>
    <x v="1"/>
    <x v="21"/>
    <x v="24"/>
    <x v="2987"/>
    <x v="3295"/>
    <x v="4986"/>
    <x v="1280"/>
    <x v="235"/>
    <x v="453"/>
    <x v="0"/>
    <x v="0"/>
    <x v="0"/>
    <x v="463"/>
    <x v="0"/>
    <x v="2"/>
    <x v="60"/>
    <x v="66"/>
    <x v="0"/>
  </r>
  <r>
    <x v="1511"/>
    <x v="525"/>
    <x v="1"/>
    <x v="21"/>
    <x v="24"/>
    <x v="2983"/>
    <x v="5174"/>
    <x v="3803"/>
    <x v="1261"/>
    <x v="320"/>
    <x v="453"/>
    <x v="0"/>
    <x v="0"/>
    <x v="0"/>
    <x v="463"/>
    <x v="0"/>
    <x v="2"/>
    <x v="60"/>
    <x v="66"/>
    <x v="0"/>
  </r>
  <r>
    <x v="1512"/>
    <x v="525"/>
    <x v="1"/>
    <x v="21"/>
    <x v="24"/>
    <x v="4674"/>
    <x v="5175"/>
    <x v="3804"/>
    <x v="340"/>
    <x v="1011"/>
    <x v="158"/>
    <x v="0"/>
    <x v="0"/>
    <x v="0"/>
    <x v="162"/>
    <x v="0"/>
    <x v="2"/>
    <x v="60"/>
    <x v="66"/>
    <x v="0"/>
  </r>
  <r>
    <x v="1513"/>
    <x v="526"/>
    <x v="1"/>
    <x v="21"/>
    <x v="24"/>
    <x v="2984"/>
    <x v="1646"/>
    <x v="1064"/>
    <x v="1010"/>
    <x v="398"/>
    <x v="380"/>
    <x v="0"/>
    <x v="0"/>
    <x v="0"/>
    <x v="390"/>
    <x v="0"/>
    <x v="2"/>
    <x v="60"/>
    <x v="66"/>
    <x v="0"/>
  </r>
  <r>
    <x v="1514"/>
    <x v="528"/>
    <x v="1"/>
    <x v="21"/>
    <x v="24"/>
    <x v="4674"/>
    <x v="2746"/>
    <x v="2557"/>
    <x v="481"/>
    <x v="245"/>
    <x v="265"/>
    <x v="0"/>
    <x v="0"/>
    <x v="0"/>
    <x v="264"/>
    <x v="0"/>
    <x v="2"/>
    <x v="60"/>
    <x v="66"/>
    <x v="0"/>
  </r>
  <r>
    <x v="1515"/>
    <x v="528"/>
    <x v="1"/>
    <x v="21"/>
    <x v="24"/>
    <x v="2983"/>
    <x v="2745"/>
    <x v="2556"/>
    <x v="1282"/>
    <x v="335"/>
    <x v="453"/>
    <x v="0"/>
    <x v="0"/>
    <x v="0"/>
    <x v="463"/>
    <x v="0"/>
    <x v="2"/>
    <x v="60"/>
    <x v="66"/>
    <x v="0"/>
  </r>
  <r>
    <x v="1516"/>
    <x v="529"/>
    <x v="1"/>
    <x v="21"/>
    <x v="24"/>
    <x v="2983"/>
    <x v="196"/>
    <x v="689"/>
    <x v="1283"/>
    <x v="341"/>
    <x v="453"/>
    <x v="0"/>
    <x v="0"/>
    <x v="0"/>
    <x v="463"/>
    <x v="0"/>
    <x v="2"/>
    <x v="60"/>
    <x v="66"/>
    <x v="0"/>
  </r>
  <r>
    <x v="1517"/>
    <x v="529"/>
    <x v="1"/>
    <x v="21"/>
    <x v="24"/>
    <x v="4674"/>
    <x v="195"/>
    <x v="688"/>
    <x v="1200"/>
    <x v="836"/>
    <x v="265"/>
    <x v="0"/>
    <x v="0"/>
    <x v="0"/>
    <x v="342"/>
    <x v="0"/>
    <x v="2"/>
    <x v="60"/>
    <x v="66"/>
    <x v="0"/>
  </r>
  <r>
    <x v="1518"/>
    <x v="530"/>
    <x v="1"/>
    <x v="21"/>
    <x v="24"/>
    <x v="1188"/>
    <x v="349"/>
    <x v="401"/>
    <x v="209"/>
    <x v="203"/>
    <x v="265"/>
    <x v="0"/>
    <x v="0"/>
    <x v="0"/>
    <x v="264"/>
    <x v="0"/>
    <x v="2"/>
    <x v="60"/>
    <x v="66"/>
    <x v="0"/>
  </r>
  <r>
    <x v="1519"/>
    <x v="531"/>
    <x v="1"/>
    <x v="21"/>
    <x v="24"/>
    <x v="2983"/>
    <x v="4743"/>
    <x v="2574"/>
    <x v="1286"/>
    <x v="281"/>
    <x v="477"/>
    <x v="0"/>
    <x v="0"/>
    <x v="0"/>
    <x v="488"/>
    <x v="0"/>
    <x v="2"/>
    <x v="60"/>
    <x v="66"/>
    <x v="0"/>
  </r>
  <r>
    <x v="1520"/>
    <x v="532"/>
    <x v="1"/>
    <x v="21"/>
    <x v="24"/>
    <x v="2983"/>
    <x v="4742"/>
    <x v="2573"/>
    <x v="1285"/>
    <x v="290"/>
    <x v="477"/>
    <x v="0"/>
    <x v="0"/>
    <x v="0"/>
    <x v="488"/>
    <x v="0"/>
    <x v="2"/>
    <x v="60"/>
    <x v="66"/>
    <x v="0"/>
  </r>
  <r>
    <x v="1521"/>
    <x v="533"/>
    <x v="1"/>
    <x v="21"/>
    <x v="24"/>
    <x v="2983"/>
    <x v="2748"/>
    <x v="2558"/>
    <x v="1272"/>
    <x v="233"/>
    <x v="453"/>
    <x v="0"/>
    <x v="0"/>
    <x v="0"/>
    <x v="463"/>
    <x v="0"/>
    <x v="2"/>
    <x v="60"/>
    <x v="66"/>
    <x v="0"/>
  </r>
  <r>
    <x v="1522"/>
    <x v="533"/>
    <x v="1"/>
    <x v="21"/>
    <x v="24"/>
    <x v="4674"/>
    <x v="2747"/>
    <x v="2559"/>
    <x v="756"/>
    <x v="415"/>
    <x v="265"/>
    <x v="0"/>
    <x v="0"/>
    <x v="0"/>
    <x v="264"/>
    <x v="0"/>
    <x v="2"/>
    <x v="60"/>
    <x v="66"/>
    <x v="0"/>
  </r>
  <r>
    <x v="1523"/>
    <x v="534"/>
    <x v="1"/>
    <x v="21"/>
    <x v="24"/>
    <x v="2983"/>
    <x v="4740"/>
    <x v="2571"/>
    <x v="1287"/>
    <x v="287"/>
    <x v="453"/>
    <x v="0"/>
    <x v="0"/>
    <x v="0"/>
    <x v="463"/>
    <x v="0"/>
    <x v="2"/>
    <x v="60"/>
    <x v="66"/>
    <x v="0"/>
  </r>
  <r>
    <x v="1524"/>
    <x v="535"/>
    <x v="1"/>
    <x v="21"/>
    <x v="24"/>
    <x v="2983"/>
    <x v="4741"/>
    <x v="2572"/>
    <x v="1287"/>
    <x v="283"/>
    <x v="453"/>
    <x v="0"/>
    <x v="0"/>
    <x v="0"/>
    <x v="463"/>
    <x v="0"/>
    <x v="2"/>
    <x v="60"/>
    <x v="66"/>
    <x v="0"/>
  </r>
  <r>
    <x v="1525"/>
    <x v="536"/>
    <x v="1"/>
    <x v="21"/>
    <x v="13"/>
    <x v="2939"/>
    <x v="874"/>
    <x v="1526"/>
    <x v="3034"/>
    <x v="5604"/>
    <x v="360"/>
    <x v="0"/>
    <x v="0"/>
    <x v="0"/>
    <x v="379"/>
    <x v="18"/>
    <x v="2"/>
    <x v="61"/>
    <x v="48"/>
    <x v="0"/>
  </r>
  <r>
    <x v="1526"/>
    <x v="536"/>
    <x v="1"/>
    <x v="21"/>
    <x v="13"/>
    <x v="1261"/>
    <x v="5340"/>
    <x v="3973"/>
    <x v="3034"/>
    <x v="5604"/>
    <x v="360"/>
    <x v="0"/>
    <x v="0"/>
    <x v="0"/>
    <x v="379"/>
    <x v="18"/>
    <x v="2"/>
    <x v="61"/>
    <x v="48"/>
    <x v="0"/>
  </r>
  <r>
    <x v="1527"/>
    <x v="537"/>
    <x v="1"/>
    <x v="21"/>
    <x v="13"/>
    <x v="1350"/>
    <x v="1245"/>
    <x v="1773"/>
    <x v="5199"/>
    <x v="5157"/>
    <x v="218"/>
    <x v="0"/>
    <x v="0"/>
    <x v="0"/>
    <x v="232"/>
    <x v="11"/>
    <x v="2"/>
    <x v="61"/>
    <x v="48"/>
    <x v="0"/>
  </r>
  <r>
    <x v="1528"/>
    <x v="538"/>
    <x v="1"/>
    <x v="21"/>
    <x v="13"/>
    <x v="5079"/>
    <x v="5867"/>
    <x v="4561"/>
    <x v="5538"/>
    <x v="5357"/>
    <x v="179"/>
    <x v="0"/>
    <x v="1"/>
    <x v="0"/>
    <x v="187"/>
    <x v="36"/>
    <x v="2"/>
    <x v="61"/>
    <x v="155"/>
    <x v="0"/>
  </r>
  <r>
    <x v="1529"/>
    <x v="539"/>
    <x v="1"/>
    <x v="21"/>
    <x v="13"/>
    <x v="2939"/>
    <x v="909"/>
    <x v="1533"/>
    <x v="4721"/>
    <x v="5253"/>
    <x v="83"/>
    <x v="0"/>
    <x v="0"/>
    <x v="0"/>
    <x v="97"/>
    <x v="65"/>
    <x v="2"/>
    <x v="61"/>
    <x v="168"/>
    <x v="0"/>
  </r>
  <r>
    <x v="1530"/>
    <x v="540"/>
    <x v="1"/>
    <x v="21"/>
    <x v="13"/>
    <x v="1205"/>
    <x v="1408"/>
    <x v="645"/>
    <x v="4067"/>
    <x v="5392"/>
    <x v="484"/>
    <x v="0"/>
    <x v="0"/>
    <x v="0"/>
    <x v="498"/>
    <x v="1"/>
    <x v="2"/>
    <x v="61"/>
    <x v="168"/>
    <x v="0"/>
  </r>
  <r>
    <x v="1531"/>
    <x v="545"/>
    <x v="1"/>
    <x v="21"/>
    <x v="13"/>
    <x v="5079"/>
    <x v="5620"/>
    <x v="4265"/>
    <x v="643"/>
    <x v="4384"/>
    <x v="335"/>
    <x v="0"/>
    <x v="0"/>
    <x v="0"/>
    <x v="342"/>
    <x v="0"/>
    <x v="2"/>
    <x v="61"/>
    <x v="169"/>
    <x v="0"/>
  </r>
  <r>
    <x v="1532"/>
    <x v="541"/>
    <x v="1"/>
    <x v="21"/>
    <x v="13"/>
    <x v="4952"/>
    <x v="3459"/>
    <x v="5856"/>
    <x v="3920"/>
    <x v="5377"/>
    <x v="489"/>
    <x v="0"/>
    <x v="0"/>
    <x v="0"/>
    <x v="500"/>
    <x v="0"/>
    <x v="2"/>
    <x v="61"/>
    <x v="169"/>
    <x v="0"/>
  </r>
  <r>
    <x v="1533"/>
    <x v="544"/>
    <x v="1"/>
    <x v="21"/>
    <x v="13"/>
    <x v="3719"/>
    <x v="1127"/>
    <x v="6258"/>
    <x v="60"/>
    <x v="5043"/>
    <x v="1"/>
    <x v="0"/>
    <x v="0"/>
    <x v="0"/>
    <x v="1"/>
    <x v="0"/>
    <x v="2"/>
    <x v="61"/>
    <x v="169"/>
    <x v="0"/>
  </r>
  <r>
    <x v="1534"/>
    <x v="542"/>
    <x v="1"/>
    <x v="21"/>
    <x v="13"/>
    <x v="2521"/>
    <x v="3468"/>
    <x v="5877"/>
    <x v="4208"/>
    <x v="5259"/>
    <x v="422"/>
    <x v="0"/>
    <x v="0"/>
    <x v="0"/>
    <x v="431"/>
    <x v="0"/>
    <x v="2"/>
    <x v="61"/>
    <x v="169"/>
    <x v="0"/>
  </r>
  <r>
    <x v="1535"/>
    <x v="543"/>
    <x v="1"/>
    <x v="21"/>
    <x v="13"/>
    <x v="1198"/>
    <x v="5868"/>
    <x v="4622"/>
    <x v="4997"/>
    <x v="5334"/>
    <x v="115"/>
    <x v="0"/>
    <x v="0"/>
    <x v="0"/>
    <x v="128"/>
    <x v="70"/>
    <x v="2"/>
    <x v="61"/>
    <x v="169"/>
    <x v="0"/>
  </r>
  <r>
    <x v="1536"/>
    <x v="546"/>
    <x v="1"/>
    <x v="21"/>
    <x v="13"/>
    <x v="1262"/>
    <x v="5432"/>
    <x v="4069"/>
    <x v="5349"/>
    <x v="5045"/>
    <x v="344"/>
    <x v="0"/>
    <x v="0"/>
    <x v="0"/>
    <x v="358"/>
    <x v="6"/>
    <x v="2"/>
    <x v="61"/>
    <x v="303"/>
    <x v="0"/>
  </r>
  <r>
    <x v="1537"/>
    <x v="547"/>
    <x v="1"/>
    <x v="21"/>
    <x v="13"/>
    <x v="44"/>
    <x v="5191"/>
    <x v="3820"/>
    <x v="3535"/>
    <x v="5007"/>
    <x v="374"/>
    <x v="0"/>
    <x v="0"/>
    <x v="0"/>
    <x v="391"/>
    <x v="18"/>
    <x v="2"/>
    <x v="61"/>
    <x v="320"/>
    <x v="0"/>
  </r>
  <r>
    <x v="1538"/>
    <x v="547"/>
    <x v="1"/>
    <x v="21"/>
    <x v="13"/>
    <x v="86"/>
    <x v="5190"/>
    <x v="3819"/>
    <x v="2310"/>
    <x v="5131"/>
    <x v="254"/>
    <x v="0"/>
    <x v="0"/>
    <x v="0"/>
    <x v="275"/>
    <x v="18"/>
    <x v="2"/>
    <x v="61"/>
    <x v="320"/>
    <x v="0"/>
  </r>
  <r>
    <x v="1539"/>
    <x v="547"/>
    <x v="1"/>
    <x v="21"/>
    <x v="13"/>
    <x v="1"/>
    <x v="5192"/>
    <x v="3821"/>
    <x v="5008"/>
    <x v="5202"/>
    <x v="135"/>
    <x v="0"/>
    <x v="0"/>
    <x v="0"/>
    <x v="151"/>
    <x v="2"/>
    <x v="2"/>
    <x v="61"/>
    <x v="320"/>
    <x v="0"/>
  </r>
  <r>
    <x v="1540"/>
    <x v="548"/>
    <x v="1"/>
    <x v="21"/>
    <x v="13"/>
    <x v="202"/>
    <x v="2353"/>
    <x v="2540"/>
    <x v="4511"/>
    <x v="4960"/>
    <x v="49"/>
    <x v="0"/>
    <x v="0"/>
    <x v="0"/>
    <x v="55"/>
    <x v="29"/>
    <x v="2"/>
    <x v="61"/>
    <x v="320"/>
    <x v="0"/>
  </r>
  <r>
    <x v="1541"/>
    <x v="548"/>
    <x v="1"/>
    <x v="21"/>
    <x v="13"/>
    <x v="201"/>
    <x v="2352"/>
    <x v="2539"/>
    <x v="4517"/>
    <x v="5398"/>
    <x v="13"/>
    <x v="0"/>
    <x v="1"/>
    <x v="0"/>
    <x v="24"/>
    <x v="56"/>
    <x v="2"/>
    <x v="61"/>
    <x v="320"/>
    <x v="0"/>
  </r>
  <r>
    <x v="1542"/>
    <x v="548"/>
    <x v="1"/>
    <x v="21"/>
    <x v="13"/>
    <x v="203"/>
    <x v="2355"/>
    <x v="2541"/>
    <x v="5314"/>
    <x v="5351"/>
    <x v="289"/>
    <x v="0"/>
    <x v="0"/>
    <x v="0"/>
    <x v="303"/>
    <x v="17"/>
    <x v="2"/>
    <x v="61"/>
    <x v="320"/>
    <x v="0"/>
  </r>
  <r>
    <x v="1543"/>
    <x v="548"/>
    <x v="1"/>
    <x v="21"/>
    <x v="13"/>
    <x v="200"/>
    <x v="2354"/>
    <x v="2538"/>
    <x v="5155"/>
    <x v="5436"/>
    <x v="168"/>
    <x v="0"/>
    <x v="0"/>
    <x v="0"/>
    <x v="185"/>
    <x v="9"/>
    <x v="2"/>
    <x v="61"/>
    <x v="320"/>
    <x v="0"/>
  </r>
  <r>
    <x v="1544"/>
    <x v="549"/>
    <x v="1"/>
    <x v="21"/>
    <x v="13"/>
    <x v="1244"/>
    <x v="4257"/>
    <x v="1102"/>
    <x v="485"/>
    <x v="5643"/>
    <x v="158"/>
    <x v="0"/>
    <x v="0"/>
    <x v="0"/>
    <x v="162"/>
    <x v="0"/>
    <x v="2"/>
    <x v="61"/>
    <x v="326"/>
    <x v="0"/>
  </r>
  <r>
    <x v="1545"/>
    <x v="549"/>
    <x v="1"/>
    <x v="21"/>
    <x v="13"/>
    <x v="1246"/>
    <x v="1343"/>
    <x v="4836"/>
    <x v="2152"/>
    <x v="5800"/>
    <x v="108"/>
    <x v="0"/>
    <x v="0"/>
    <x v="0"/>
    <x v="108"/>
    <x v="0"/>
    <x v="2"/>
    <x v="61"/>
    <x v="326"/>
    <x v="0"/>
  </r>
  <r>
    <x v="1546"/>
    <x v="549"/>
    <x v="1"/>
    <x v="21"/>
    <x v="13"/>
    <x v="207"/>
    <x v="1898"/>
    <x v="2070"/>
    <x v="4560"/>
    <x v="5388"/>
    <x v="13"/>
    <x v="0"/>
    <x v="1"/>
    <x v="0"/>
    <x v="22"/>
    <x v="39"/>
    <x v="2"/>
    <x v="61"/>
    <x v="326"/>
    <x v="0"/>
  </r>
  <r>
    <x v="1547"/>
    <x v="549"/>
    <x v="1"/>
    <x v="21"/>
    <x v="13"/>
    <x v="206"/>
    <x v="1895"/>
    <x v="2069"/>
    <x v="4599"/>
    <x v="5384"/>
    <x v="9"/>
    <x v="0"/>
    <x v="1"/>
    <x v="0"/>
    <x v="23"/>
    <x v="72"/>
    <x v="2"/>
    <x v="61"/>
    <x v="326"/>
    <x v="0"/>
  </r>
  <r>
    <x v="1548"/>
    <x v="549"/>
    <x v="1"/>
    <x v="21"/>
    <x v="13"/>
    <x v="204"/>
    <x v="1897"/>
    <x v="2067"/>
    <x v="4556"/>
    <x v="5080"/>
    <x v="27"/>
    <x v="0"/>
    <x v="0"/>
    <x v="0"/>
    <x v="44"/>
    <x v="9"/>
    <x v="2"/>
    <x v="61"/>
    <x v="326"/>
    <x v="0"/>
  </r>
  <r>
    <x v="1549"/>
    <x v="549"/>
    <x v="1"/>
    <x v="21"/>
    <x v="13"/>
    <x v="205"/>
    <x v="1894"/>
    <x v="2068"/>
    <x v="4604"/>
    <x v="5433"/>
    <x v="11"/>
    <x v="0"/>
    <x v="0"/>
    <x v="0"/>
    <x v="21"/>
    <x v="56"/>
    <x v="2"/>
    <x v="61"/>
    <x v="326"/>
    <x v="0"/>
  </r>
  <r>
    <x v="1550"/>
    <x v="550"/>
    <x v="1"/>
    <x v="21"/>
    <x v="13"/>
    <x v="1264"/>
    <x v="5225"/>
    <x v="3854"/>
    <x v="4617"/>
    <x v="5155"/>
    <x v="54"/>
    <x v="0"/>
    <x v="0"/>
    <x v="0"/>
    <x v="76"/>
    <x v="10"/>
    <x v="2"/>
    <x v="61"/>
    <x v="326"/>
    <x v="0"/>
  </r>
  <r>
    <x v="1551"/>
    <x v="550"/>
    <x v="1"/>
    <x v="21"/>
    <x v="13"/>
    <x v="1263"/>
    <x v="5226"/>
    <x v="3855"/>
    <x v="4940"/>
    <x v="5461"/>
    <x v="60"/>
    <x v="0"/>
    <x v="0"/>
    <x v="0"/>
    <x v="85"/>
    <x v="6"/>
    <x v="2"/>
    <x v="61"/>
    <x v="326"/>
    <x v="0"/>
  </r>
  <r>
    <x v="1552"/>
    <x v="551"/>
    <x v="1"/>
    <x v="21"/>
    <x v="13"/>
    <x v="1358"/>
    <x v="1118"/>
    <x v="1698"/>
    <x v="4743"/>
    <x v="5178"/>
    <x v="83"/>
    <x v="0"/>
    <x v="0"/>
    <x v="0"/>
    <x v="87"/>
    <x v="29"/>
    <x v="2"/>
    <x v="61"/>
    <x v="505"/>
    <x v="0"/>
  </r>
  <r>
    <x v="1553"/>
    <x v="551"/>
    <x v="1"/>
    <x v="21"/>
    <x v="13"/>
    <x v="4625"/>
    <x v="1306"/>
    <x v="750"/>
    <x v="4743"/>
    <x v="5178"/>
    <x v="78"/>
    <x v="0"/>
    <x v="0"/>
    <x v="0"/>
    <x v="81"/>
    <x v="29"/>
    <x v="2"/>
    <x v="61"/>
    <x v="505"/>
    <x v="0"/>
  </r>
  <r>
    <x v="1554"/>
    <x v="552"/>
    <x v="1"/>
    <x v="21"/>
    <x v="13"/>
    <x v="4560"/>
    <x v="3074"/>
    <x v="3040"/>
    <x v="5460"/>
    <x v="4909"/>
    <x v="438"/>
    <x v="0"/>
    <x v="0"/>
    <x v="0"/>
    <x v="461"/>
    <x v="51"/>
    <x v="2"/>
    <x v="61"/>
    <x v="588"/>
    <x v="0"/>
  </r>
  <r>
    <x v="1555"/>
    <x v="553"/>
    <x v="1"/>
    <x v="21"/>
    <x v="13"/>
    <x v="1375"/>
    <x v="1264"/>
    <x v="1783"/>
    <x v="5522"/>
    <x v="5269"/>
    <x v="103"/>
    <x v="0"/>
    <x v="1"/>
    <x v="0"/>
    <x v="117"/>
    <x v="58"/>
    <x v="2"/>
    <x v="61"/>
    <x v="590"/>
    <x v="0"/>
  </r>
  <r>
    <x v="1556"/>
    <x v="553"/>
    <x v="1"/>
    <x v="21"/>
    <x v="13"/>
    <x v="1376"/>
    <x v="1266"/>
    <x v="1784"/>
    <x v="5414"/>
    <x v="4917"/>
    <x v="367"/>
    <x v="0"/>
    <x v="0"/>
    <x v="0"/>
    <x v="403"/>
    <x v="59"/>
    <x v="2"/>
    <x v="61"/>
    <x v="590"/>
    <x v="0"/>
  </r>
  <r>
    <x v="1557"/>
    <x v="554"/>
    <x v="1"/>
    <x v="21"/>
    <x v="13"/>
    <x v="1377"/>
    <x v="1280"/>
    <x v="1787"/>
    <x v="4453"/>
    <x v="4838"/>
    <x v="89"/>
    <x v="0"/>
    <x v="0"/>
    <x v="0"/>
    <x v="95"/>
    <x v="29"/>
    <x v="2"/>
    <x v="61"/>
    <x v="591"/>
    <x v="0"/>
  </r>
  <r>
    <x v="1558"/>
    <x v="555"/>
    <x v="1"/>
    <x v="21"/>
    <x v="13"/>
    <x v="221"/>
    <x v="4952"/>
    <x v="3555"/>
    <x v="4944"/>
    <x v="5362"/>
    <x v="73"/>
    <x v="0"/>
    <x v="1"/>
    <x v="0"/>
    <x v="85"/>
    <x v="49"/>
    <x v="2"/>
    <x v="61"/>
    <x v="596"/>
    <x v="0"/>
  </r>
  <r>
    <x v="1559"/>
    <x v="556"/>
    <x v="1"/>
    <x v="21"/>
    <x v="13"/>
    <x v="3751"/>
    <x v="3315"/>
    <x v="5191"/>
    <x v="1739"/>
    <x v="5164"/>
    <x v="265"/>
    <x v="0"/>
    <x v="0"/>
    <x v="0"/>
    <x v="264"/>
    <x v="0"/>
    <x v="2"/>
    <x v="61"/>
    <x v="627"/>
    <x v="0"/>
  </r>
  <r>
    <x v="1560"/>
    <x v="557"/>
    <x v="1"/>
    <x v="21"/>
    <x v="13"/>
    <x v="606"/>
    <x v="5665"/>
    <x v="4313"/>
    <x v="4375"/>
    <x v="5341"/>
    <x v="494"/>
    <x v="0"/>
    <x v="0"/>
    <x v="0"/>
    <x v="514"/>
    <x v="56"/>
    <x v="2"/>
    <x v="61"/>
    <x v="643"/>
    <x v="0"/>
  </r>
  <r>
    <x v="1561"/>
    <x v="558"/>
    <x v="1"/>
    <x v="21"/>
    <x v="13"/>
    <x v="1395"/>
    <x v="2248"/>
    <x v="5139"/>
    <x v="4771"/>
    <x v="4762"/>
    <x v="56"/>
    <x v="0"/>
    <x v="0"/>
    <x v="0"/>
    <x v="114"/>
    <x v="25"/>
    <x v="2"/>
    <x v="61"/>
    <x v="661"/>
    <x v="0"/>
  </r>
  <r>
    <x v="1562"/>
    <x v="558"/>
    <x v="1"/>
    <x v="21"/>
    <x v="13"/>
    <x v="1394"/>
    <x v="2246"/>
    <x v="5138"/>
    <x v="5465"/>
    <x v="4971"/>
    <x v="404"/>
    <x v="0"/>
    <x v="0"/>
    <x v="0"/>
    <x v="441"/>
    <x v="58"/>
    <x v="2"/>
    <x v="61"/>
    <x v="661"/>
    <x v="0"/>
  </r>
  <r>
    <x v="1563"/>
    <x v="559"/>
    <x v="1"/>
    <x v="21"/>
    <x v="13"/>
    <x v="1427"/>
    <x v="5249"/>
    <x v="3879"/>
    <x v="5204"/>
    <x v="5542"/>
    <x v="205"/>
    <x v="0"/>
    <x v="0"/>
    <x v="0"/>
    <x v="220"/>
    <x v="10"/>
    <x v="2"/>
    <x v="61"/>
    <x v="716"/>
    <x v="0"/>
  </r>
  <r>
    <x v="1564"/>
    <x v="560"/>
    <x v="1"/>
    <x v="21"/>
    <x v="13"/>
    <x v="1195"/>
    <x v="2140"/>
    <x v="2298"/>
    <x v="5374"/>
    <x v="4915"/>
    <x v="329"/>
    <x v="0"/>
    <x v="0"/>
    <x v="0"/>
    <x v="368"/>
    <x v="54"/>
    <x v="2"/>
    <x v="61"/>
    <x v="716"/>
    <x v="0"/>
  </r>
  <r>
    <x v="1565"/>
    <x v="561"/>
    <x v="1"/>
    <x v="21"/>
    <x v="13"/>
    <x v="2686"/>
    <x v="2986"/>
    <x v="2899"/>
    <x v="3080"/>
    <x v="4907"/>
    <x v="387"/>
    <x v="0"/>
    <x v="0"/>
    <x v="0"/>
    <x v="402"/>
    <x v="1"/>
    <x v="2"/>
    <x v="61"/>
    <x v="716"/>
    <x v="0"/>
  </r>
  <r>
    <x v="1566"/>
    <x v="562"/>
    <x v="1"/>
    <x v="21"/>
    <x v="13"/>
    <x v="3125"/>
    <x v="4101"/>
    <x v="150"/>
    <x v="5410"/>
    <x v="4972"/>
    <x v="391"/>
    <x v="0"/>
    <x v="21"/>
    <x v="0"/>
    <x v="421"/>
    <x v="0"/>
    <x v="2"/>
    <x v="61"/>
    <x v="716"/>
    <x v="0"/>
  </r>
  <r>
    <x v="1567"/>
    <x v="563"/>
    <x v="1"/>
    <x v="21"/>
    <x v="13"/>
    <x v="599"/>
    <x v="3858"/>
    <x v="918"/>
    <x v="5210"/>
    <x v="5018"/>
    <x v="212"/>
    <x v="0"/>
    <x v="0"/>
    <x v="0"/>
    <x v="228"/>
    <x v="12"/>
    <x v="2"/>
    <x v="61"/>
    <x v="716"/>
    <x v="0"/>
  </r>
  <r>
    <x v="1568"/>
    <x v="563"/>
    <x v="1"/>
    <x v="21"/>
    <x v="13"/>
    <x v="524"/>
    <x v="3855"/>
    <x v="917"/>
    <x v="5490"/>
    <x v="5413"/>
    <x v="23"/>
    <x v="0"/>
    <x v="0"/>
    <x v="0"/>
    <x v="25"/>
    <x v="2"/>
    <x v="2"/>
    <x v="61"/>
    <x v="716"/>
    <x v="0"/>
  </r>
  <r>
    <x v="1569"/>
    <x v="564"/>
    <x v="1"/>
    <x v="21"/>
    <x v="13"/>
    <x v="633"/>
    <x v="4462"/>
    <x v="927"/>
    <x v="4926"/>
    <x v="4929"/>
    <x v="149"/>
    <x v="0"/>
    <x v="0"/>
    <x v="0"/>
    <x v="160"/>
    <x v="65"/>
    <x v="2"/>
    <x v="61"/>
    <x v="716"/>
    <x v="0"/>
  </r>
  <r>
    <x v="1570"/>
    <x v="564"/>
    <x v="1"/>
    <x v="21"/>
    <x v="13"/>
    <x v="524"/>
    <x v="4460"/>
    <x v="925"/>
    <x v="5494"/>
    <x v="5485"/>
    <x v="48"/>
    <x v="0"/>
    <x v="0"/>
    <x v="0"/>
    <x v="51"/>
    <x v="14"/>
    <x v="2"/>
    <x v="61"/>
    <x v="716"/>
    <x v="0"/>
  </r>
  <r>
    <x v="1571"/>
    <x v="564"/>
    <x v="1"/>
    <x v="21"/>
    <x v="13"/>
    <x v="599"/>
    <x v="4461"/>
    <x v="926"/>
    <x v="5376"/>
    <x v="5037"/>
    <x v="346"/>
    <x v="0"/>
    <x v="1"/>
    <x v="0"/>
    <x v="385"/>
    <x v="62"/>
    <x v="2"/>
    <x v="61"/>
    <x v="716"/>
    <x v="0"/>
  </r>
  <r>
    <x v="1572"/>
    <x v="565"/>
    <x v="1"/>
    <x v="21"/>
    <x v="13"/>
    <x v="44"/>
    <x v="5161"/>
    <x v="3790"/>
    <x v="3120"/>
    <x v="5286"/>
    <x v="392"/>
    <x v="0"/>
    <x v="0"/>
    <x v="0"/>
    <x v="414"/>
    <x v="29"/>
    <x v="2"/>
    <x v="61"/>
    <x v="716"/>
    <x v="0"/>
  </r>
  <r>
    <x v="1573"/>
    <x v="565"/>
    <x v="1"/>
    <x v="21"/>
    <x v="13"/>
    <x v="1"/>
    <x v="5162"/>
    <x v="3791"/>
    <x v="5140"/>
    <x v="5057"/>
    <x v="183"/>
    <x v="0"/>
    <x v="0"/>
    <x v="0"/>
    <x v="214"/>
    <x v="25"/>
    <x v="2"/>
    <x v="61"/>
    <x v="716"/>
    <x v="0"/>
  </r>
  <r>
    <x v="1574"/>
    <x v="566"/>
    <x v="1"/>
    <x v="21"/>
    <x v="13"/>
    <x v="233"/>
    <x v="2540"/>
    <x v="2722"/>
    <x v="5525"/>
    <x v="5415"/>
    <x v="127"/>
    <x v="0"/>
    <x v="1"/>
    <x v="0"/>
    <x v="134"/>
    <x v="40"/>
    <x v="2"/>
    <x v="61"/>
    <x v="716"/>
    <x v="0"/>
  </r>
  <r>
    <x v="1575"/>
    <x v="566"/>
    <x v="1"/>
    <x v="21"/>
    <x v="13"/>
    <x v="234"/>
    <x v="2524"/>
    <x v="2723"/>
    <x v="5276"/>
    <x v="4877"/>
    <x v="329"/>
    <x v="0"/>
    <x v="0"/>
    <x v="0"/>
    <x v="340"/>
    <x v="2"/>
    <x v="2"/>
    <x v="61"/>
    <x v="716"/>
    <x v="0"/>
  </r>
  <r>
    <x v="1576"/>
    <x v="566"/>
    <x v="1"/>
    <x v="21"/>
    <x v="13"/>
    <x v="235"/>
    <x v="2525"/>
    <x v="2724"/>
    <x v="4401"/>
    <x v="4942"/>
    <x v="499"/>
    <x v="0"/>
    <x v="0"/>
    <x v="0"/>
    <x v="514"/>
    <x v="29"/>
    <x v="2"/>
    <x v="61"/>
    <x v="716"/>
    <x v="0"/>
  </r>
  <r>
    <x v="1577"/>
    <x v="567"/>
    <x v="1"/>
    <x v="21"/>
    <x v="13"/>
    <x v="5079"/>
    <x v="5428"/>
    <x v="4065"/>
    <x v="5239"/>
    <x v="5506"/>
    <x v="231"/>
    <x v="0"/>
    <x v="10"/>
    <x v="0"/>
    <x v="250"/>
    <x v="15"/>
    <x v="2"/>
    <x v="61"/>
    <x v="751"/>
    <x v="0"/>
  </r>
  <r>
    <x v="1578"/>
    <x v="568"/>
    <x v="1"/>
    <x v="21"/>
    <x v="13"/>
    <x v="1438"/>
    <x v="977"/>
    <x v="1581"/>
    <x v="5043"/>
    <x v="4984"/>
    <x v="209"/>
    <x v="0"/>
    <x v="0"/>
    <x v="0"/>
    <x v="215"/>
    <x v="39"/>
    <x v="2"/>
    <x v="61"/>
    <x v="799"/>
    <x v="0"/>
  </r>
  <r>
    <x v="1579"/>
    <x v="568"/>
    <x v="1"/>
    <x v="21"/>
    <x v="13"/>
    <x v="1436"/>
    <x v="978"/>
    <x v="1579"/>
    <x v="5310"/>
    <x v="4831"/>
    <x v="322"/>
    <x v="0"/>
    <x v="0"/>
    <x v="0"/>
    <x v="331"/>
    <x v="49"/>
    <x v="2"/>
    <x v="61"/>
    <x v="799"/>
    <x v="0"/>
  </r>
  <r>
    <x v="1580"/>
    <x v="568"/>
    <x v="1"/>
    <x v="21"/>
    <x v="13"/>
    <x v="1439"/>
    <x v="976"/>
    <x v="1582"/>
    <x v="4303"/>
    <x v="5135"/>
    <x v="9"/>
    <x v="0"/>
    <x v="0"/>
    <x v="0"/>
    <x v="17"/>
    <x v="49"/>
    <x v="2"/>
    <x v="61"/>
    <x v="799"/>
    <x v="0"/>
  </r>
  <r>
    <x v="1581"/>
    <x v="568"/>
    <x v="1"/>
    <x v="21"/>
    <x v="13"/>
    <x v="1440"/>
    <x v="974"/>
    <x v="1583"/>
    <x v="4002"/>
    <x v="5232"/>
    <x v="17"/>
    <x v="0"/>
    <x v="0"/>
    <x v="0"/>
    <x v="21"/>
    <x v="18"/>
    <x v="2"/>
    <x v="61"/>
    <x v="799"/>
    <x v="0"/>
  </r>
  <r>
    <x v="1582"/>
    <x v="568"/>
    <x v="1"/>
    <x v="21"/>
    <x v="13"/>
    <x v="1437"/>
    <x v="975"/>
    <x v="1580"/>
    <x v="5127"/>
    <x v="5241"/>
    <x v="213"/>
    <x v="0"/>
    <x v="0"/>
    <x v="0"/>
    <x v="226"/>
    <x v="9"/>
    <x v="2"/>
    <x v="61"/>
    <x v="799"/>
    <x v="0"/>
  </r>
  <r>
    <x v="1583"/>
    <x v="569"/>
    <x v="1"/>
    <x v="21"/>
    <x v="13"/>
    <x v="1435"/>
    <x v="5274"/>
    <x v="3906"/>
    <x v="4256"/>
    <x v="4948"/>
    <x v="491"/>
    <x v="0"/>
    <x v="10"/>
    <x v="0"/>
    <x v="510"/>
    <x v="29"/>
    <x v="2"/>
    <x v="61"/>
    <x v="799"/>
    <x v="0"/>
  </r>
  <r>
    <x v="1584"/>
    <x v="570"/>
    <x v="1"/>
    <x v="13"/>
    <x v="17"/>
    <x v="3613"/>
    <x v="124"/>
    <x v="6124"/>
    <x v="295"/>
    <x v="2538"/>
    <x v="158"/>
    <x v="0"/>
    <x v="0"/>
    <x v="0"/>
    <x v="162"/>
    <x v="0"/>
    <x v="2"/>
    <x v="62"/>
    <x v="281"/>
    <x v="0"/>
  </r>
  <r>
    <x v="1585"/>
    <x v="570"/>
    <x v="1"/>
    <x v="13"/>
    <x v="17"/>
    <x v="3992"/>
    <x v="1494"/>
    <x v="6177"/>
    <x v="255"/>
    <x v="1911"/>
    <x v="158"/>
    <x v="0"/>
    <x v="0"/>
    <x v="0"/>
    <x v="162"/>
    <x v="0"/>
    <x v="2"/>
    <x v="62"/>
    <x v="281"/>
    <x v="0"/>
  </r>
  <r>
    <x v="1586"/>
    <x v="570"/>
    <x v="1"/>
    <x v="13"/>
    <x v="17"/>
    <x v="3993"/>
    <x v="1493"/>
    <x v="6123"/>
    <x v="325"/>
    <x v="1716"/>
    <x v="158"/>
    <x v="0"/>
    <x v="0"/>
    <x v="0"/>
    <x v="162"/>
    <x v="0"/>
    <x v="2"/>
    <x v="62"/>
    <x v="281"/>
    <x v="0"/>
  </r>
  <r>
    <x v="1587"/>
    <x v="571"/>
    <x v="1"/>
    <x v="13"/>
    <x v="17"/>
    <x v="1852"/>
    <x v="2204"/>
    <x v="2220"/>
    <x v="5283"/>
    <x v="2301"/>
    <x v="342"/>
    <x v="0"/>
    <x v="0"/>
    <x v="0"/>
    <x v="351"/>
    <x v="29"/>
    <x v="2"/>
    <x v="62"/>
    <x v="622"/>
    <x v="0"/>
  </r>
  <r>
    <x v="1588"/>
    <x v="571"/>
    <x v="1"/>
    <x v="13"/>
    <x v="17"/>
    <x v="1851"/>
    <x v="2205"/>
    <x v="2221"/>
    <x v="4874"/>
    <x v="2193"/>
    <x v="148"/>
    <x v="0"/>
    <x v="1"/>
    <x v="0"/>
    <x v="153"/>
    <x v="1"/>
    <x v="2"/>
    <x v="62"/>
    <x v="622"/>
    <x v="0"/>
  </r>
  <r>
    <x v="1589"/>
    <x v="572"/>
    <x v="1"/>
    <x v="21"/>
    <x v="24"/>
    <x v="2646"/>
    <x v="564"/>
    <x v="1058"/>
    <x v="3178"/>
    <x v="2084"/>
    <x v="408"/>
    <x v="0"/>
    <x v="0"/>
    <x v="0"/>
    <x v="419"/>
    <x v="0"/>
    <x v="3"/>
    <x v="63"/>
    <x v="739"/>
    <x v="0"/>
  </r>
  <r>
    <x v="1590"/>
    <x v="573"/>
    <x v="1"/>
    <x v="13"/>
    <x v="17"/>
    <x v="1113"/>
    <x v="1699"/>
    <x v="1981"/>
    <x v="483"/>
    <x v="2819"/>
    <x v="380"/>
    <x v="0"/>
    <x v="0"/>
    <x v="0"/>
    <x v="390"/>
    <x v="0"/>
    <x v="3"/>
    <x v="64"/>
    <x v="110"/>
    <x v="0"/>
  </r>
  <r>
    <x v="1591"/>
    <x v="573"/>
    <x v="1"/>
    <x v="13"/>
    <x v="17"/>
    <x v="1112"/>
    <x v="1698"/>
    <x v="1980"/>
    <x v="1360"/>
    <x v="2256"/>
    <x v="421"/>
    <x v="0"/>
    <x v="0"/>
    <x v="0"/>
    <x v="430"/>
    <x v="0"/>
    <x v="3"/>
    <x v="64"/>
    <x v="110"/>
    <x v="0"/>
  </r>
  <r>
    <x v="1592"/>
    <x v="574"/>
    <x v="1"/>
    <x v="13"/>
    <x v="17"/>
    <x v="1475"/>
    <x v="2247"/>
    <x v="2439"/>
    <x v="1876"/>
    <x v="1803"/>
    <x v="134"/>
    <x v="0"/>
    <x v="0"/>
    <x v="0"/>
    <x v="150"/>
    <x v="1"/>
    <x v="3"/>
    <x v="64"/>
    <x v="407"/>
    <x v="0"/>
  </r>
  <r>
    <x v="1593"/>
    <x v="575"/>
    <x v="1"/>
    <x v="7"/>
    <x v="18"/>
    <x v="1476"/>
    <x v="2257"/>
    <x v="2444"/>
    <x v="3438"/>
    <x v="910"/>
    <x v="392"/>
    <x v="0"/>
    <x v="0"/>
    <x v="0"/>
    <x v="414"/>
    <x v="29"/>
    <x v="3"/>
    <x v="65"/>
    <x v="527"/>
    <x v="0"/>
  </r>
  <r>
    <x v="1594"/>
    <x v="576"/>
    <x v="1"/>
    <x v="6"/>
    <x v="34"/>
    <x v="5098"/>
    <x v="5641"/>
    <x v="4286"/>
    <x v="4308"/>
    <x v="2954"/>
    <x v="491"/>
    <x v="0"/>
    <x v="0"/>
    <x v="0"/>
    <x v="510"/>
    <x v="49"/>
    <x v="3"/>
    <x v="66"/>
    <x v="716"/>
    <x v="0"/>
  </r>
  <r>
    <x v="1595"/>
    <x v="576"/>
    <x v="1"/>
    <x v="6"/>
    <x v="34"/>
    <x v="5110"/>
    <x v="5642"/>
    <x v="4287"/>
    <x v="2186"/>
    <x v="2723"/>
    <x v="170"/>
    <x v="0"/>
    <x v="0"/>
    <x v="0"/>
    <x v="184"/>
    <x v="1"/>
    <x v="3"/>
    <x v="66"/>
    <x v="716"/>
    <x v="0"/>
  </r>
  <r>
    <x v="1596"/>
    <x v="576"/>
    <x v="1"/>
    <x v="6"/>
    <x v="34"/>
    <x v="5121"/>
    <x v="5643"/>
    <x v="4288"/>
    <x v="903"/>
    <x v="2273"/>
    <x v="335"/>
    <x v="0"/>
    <x v="0"/>
    <x v="0"/>
    <x v="342"/>
    <x v="0"/>
    <x v="3"/>
    <x v="66"/>
    <x v="716"/>
    <x v="0"/>
  </r>
  <r>
    <x v="1597"/>
    <x v="577"/>
    <x v="1"/>
    <x v="6"/>
    <x v="34"/>
    <x v="1472"/>
    <x v="3523"/>
    <x v="2922"/>
    <x v="3883"/>
    <x v="2389"/>
    <x v="418"/>
    <x v="0"/>
    <x v="0"/>
    <x v="0"/>
    <x v="427"/>
    <x v="0"/>
    <x v="3"/>
    <x v="66"/>
    <x v="716"/>
    <x v="0"/>
  </r>
  <r>
    <x v="1598"/>
    <x v="577"/>
    <x v="1"/>
    <x v="6"/>
    <x v="34"/>
    <x v="1473"/>
    <x v="3524"/>
    <x v="2923"/>
    <x v="3388"/>
    <x v="2247"/>
    <x v="360"/>
    <x v="0"/>
    <x v="0"/>
    <x v="0"/>
    <x v="382"/>
    <x v="29"/>
    <x v="3"/>
    <x v="66"/>
    <x v="716"/>
    <x v="0"/>
  </r>
  <r>
    <x v="1599"/>
    <x v="577"/>
    <x v="1"/>
    <x v="6"/>
    <x v="34"/>
    <x v="1474"/>
    <x v="3543"/>
    <x v="2924"/>
    <x v="3356"/>
    <x v="2693"/>
    <x v="341"/>
    <x v="0"/>
    <x v="0"/>
    <x v="0"/>
    <x v="361"/>
    <x v="18"/>
    <x v="3"/>
    <x v="66"/>
    <x v="716"/>
    <x v="0"/>
  </r>
  <r>
    <x v="1600"/>
    <x v="584"/>
    <x v="1"/>
    <x v="21"/>
    <x v="20"/>
    <x v="2125"/>
    <x v="5592"/>
    <x v="4237"/>
    <x v="3065"/>
    <x v="745"/>
    <x v="374"/>
    <x v="0"/>
    <x v="0"/>
    <x v="0"/>
    <x v="382"/>
    <x v="0"/>
    <x v="3"/>
    <x v="67"/>
    <x v="198"/>
    <x v="0"/>
  </r>
  <r>
    <x v="1601"/>
    <x v="584"/>
    <x v="1"/>
    <x v="21"/>
    <x v="20"/>
    <x v="1561"/>
    <x v="5591"/>
    <x v="4236"/>
    <x v="2459"/>
    <x v="656"/>
    <x v="313"/>
    <x v="0"/>
    <x v="0"/>
    <x v="0"/>
    <x v="326"/>
    <x v="1"/>
    <x v="3"/>
    <x v="67"/>
    <x v="198"/>
    <x v="0"/>
  </r>
  <r>
    <x v="1602"/>
    <x v="587"/>
    <x v="1"/>
    <x v="21"/>
    <x v="20"/>
    <x v="1556"/>
    <x v="829"/>
    <x v="4810"/>
    <x v="21"/>
    <x v="1600"/>
    <x v="1"/>
    <x v="0"/>
    <x v="0"/>
    <x v="0"/>
    <x v="1"/>
    <x v="0"/>
    <x v="3"/>
    <x v="67"/>
    <x v="198"/>
    <x v="0"/>
  </r>
  <r>
    <x v="1603"/>
    <x v="587"/>
    <x v="1"/>
    <x v="21"/>
    <x v="20"/>
    <x v="1558"/>
    <x v="831"/>
    <x v="4812"/>
    <x v="637"/>
    <x v="888"/>
    <x v="265"/>
    <x v="0"/>
    <x v="0"/>
    <x v="0"/>
    <x v="264"/>
    <x v="0"/>
    <x v="3"/>
    <x v="67"/>
    <x v="198"/>
    <x v="0"/>
  </r>
  <r>
    <x v="1604"/>
    <x v="580"/>
    <x v="1"/>
    <x v="21"/>
    <x v="20"/>
    <x v="645"/>
    <x v="707"/>
    <x v="1136"/>
    <x v="214"/>
    <x v="299"/>
    <x v="265"/>
    <x v="0"/>
    <x v="0"/>
    <x v="0"/>
    <x v="264"/>
    <x v="0"/>
    <x v="3"/>
    <x v="67"/>
    <x v="198"/>
    <x v="0"/>
  </r>
  <r>
    <x v="1605"/>
    <x v="580"/>
    <x v="1"/>
    <x v="21"/>
    <x v="20"/>
    <x v="644"/>
    <x v="706"/>
    <x v="1135"/>
    <x v="399"/>
    <x v="932"/>
    <x v="265"/>
    <x v="0"/>
    <x v="0"/>
    <x v="0"/>
    <x v="264"/>
    <x v="0"/>
    <x v="3"/>
    <x v="67"/>
    <x v="198"/>
    <x v="0"/>
  </r>
  <r>
    <x v="1606"/>
    <x v="587"/>
    <x v="1"/>
    <x v="21"/>
    <x v="20"/>
    <x v="1557"/>
    <x v="830"/>
    <x v="4811"/>
    <x v="396"/>
    <x v="996"/>
    <x v="265"/>
    <x v="0"/>
    <x v="0"/>
    <x v="0"/>
    <x v="264"/>
    <x v="0"/>
    <x v="3"/>
    <x v="67"/>
    <x v="198"/>
    <x v="0"/>
  </r>
  <r>
    <x v="1607"/>
    <x v="578"/>
    <x v="1"/>
    <x v="21"/>
    <x v="20"/>
    <x v="1560"/>
    <x v="579"/>
    <x v="1054"/>
    <x v="3062"/>
    <x v="765"/>
    <x v="381"/>
    <x v="0"/>
    <x v="0"/>
    <x v="0"/>
    <x v="391"/>
    <x v="0"/>
    <x v="3"/>
    <x v="67"/>
    <x v="198"/>
    <x v="0"/>
  </r>
  <r>
    <x v="1608"/>
    <x v="585"/>
    <x v="1"/>
    <x v="21"/>
    <x v="20"/>
    <x v="5079"/>
    <x v="0"/>
    <x v="4632"/>
    <x v="3043"/>
    <x v="554"/>
    <x v="360"/>
    <x v="0"/>
    <x v="0"/>
    <x v="0"/>
    <x v="375"/>
    <x v="1"/>
    <x v="3"/>
    <x v="67"/>
    <x v="198"/>
    <x v="0"/>
  </r>
  <r>
    <x v="1609"/>
    <x v="582"/>
    <x v="1"/>
    <x v="21"/>
    <x v="20"/>
    <x v="5079"/>
    <x v="0"/>
    <x v="4631"/>
    <x v="3052"/>
    <x v="432"/>
    <x v="369"/>
    <x v="0"/>
    <x v="0"/>
    <x v="0"/>
    <x v="379"/>
    <x v="0"/>
    <x v="3"/>
    <x v="67"/>
    <x v="198"/>
    <x v="0"/>
  </r>
  <r>
    <x v="1610"/>
    <x v="581"/>
    <x v="1"/>
    <x v="21"/>
    <x v="20"/>
    <x v="5079"/>
    <x v="0"/>
    <x v="4633"/>
    <x v="3053"/>
    <x v="435"/>
    <x v="359"/>
    <x v="0"/>
    <x v="0"/>
    <x v="0"/>
    <x v="375"/>
    <x v="18"/>
    <x v="3"/>
    <x v="67"/>
    <x v="198"/>
    <x v="0"/>
  </r>
  <r>
    <x v="1611"/>
    <x v="579"/>
    <x v="1"/>
    <x v="21"/>
    <x v="20"/>
    <x v="1562"/>
    <x v="4074"/>
    <x v="3406"/>
    <x v="2272"/>
    <x v="707"/>
    <x v="286"/>
    <x v="0"/>
    <x v="0"/>
    <x v="0"/>
    <x v="282"/>
    <x v="0"/>
    <x v="3"/>
    <x v="67"/>
    <x v="198"/>
    <x v="0"/>
  </r>
  <r>
    <x v="1612"/>
    <x v="583"/>
    <x v="1"/>
    <x v="21"/>
    <x v="20"/>
    <x v="3404"/>
    <x v="4025"/>
    <x v="3115"/>
    <x v="495"/>
    <x v="926"/>
    <x v="335"/>
    <x v="0"/>
    <x v="0"/>
    <x v="0"/>
    <x v="342"/>
    <x v="0"/>
    <x v="3"/>
    <x v="67"/>
    <x v="198"/>
    <x v="0"/>
  </r>
  <r>
    <x v="1613"/>
    <x v="583"/>
    <x v="1"/>
    <x v="21"/>
    <x v="20"/>
    <x v="3403"/>
    <x v="4027"/>
    <x v="3114"/>
    <x v="3347"/>
    <x v="990"/>
    <x v="392"/>
    <x v="0"/>
    <x v="0"/>
    <x v="0"/>
    <x v="444"/>
    <x v="2"/>
    <x v="3"/>
    <x v="67"/>
    <x v="198"/>
    <x v="0"/>
  </r>
  <r>
    <x v="1614"/>
    <x v="586"/>
    <x v="1"/>
    <x v="21"/>
    <x v="20"/>
    <x v="4027"/>
    <x v="4950"/>
    <x v="3553"/>
    <x v="409"/>
    <x v="985"/>
    <x v="335"/>
    <x v="0"/>
    <x v="0"/>
    <x v="0"/>
    <x v="342"/>
    <x v="0"/>
    <x v="3"/>
    <x v="67"/>
    <x v="198"/>
    <x v="0"/>
  </r>
  <r>
    <x v="1615"/>
    <x v="586"/>
    <x v="1"/>
    <x v="21"/>
    <x v="20"/>
    <x v="4025"/>
    <x v="4948"/>
    <x v="3551"/>
    <x v="215"/>
    <x v="308"/>
    <x v="158"/>
    <x v="0"/>
    <x v="0"/>
    <x v="0"/>
    <x v="264"/>
    <x v="1"/>
    <x v="3"/>
    <x v="67"/>
    <x v="198"/>
    <x v="0"/>
  </r>
  <r>
    <x v="1616"/>
    <x v="586"/>
    <x v="1"/>
    <x v="21"/>
    <x v="20"/>
    <x v="4028"/>
    <x v="4947"/>
    <x v="3550"/>
    <x v="2761"/>
    <x v="276"/>
    <x v="341"/>
    <x v="0"/>
    <x v="0"/>
    <x v="0"/>
    <x v="369"/>
    <x v="29"/>
    <x v="3"/>
    <x v="67"/>
    <x v="198"/>
    <x v="0"/>
  </r>
  <r>
    <x v="1617"/>
    <x v="586"/>
    <x v="1"/>
    <x v="21"/>
    <x v="20"/>
    <x v="4026"/>
    <x v="4949"/>
    <x v="3552"/>
    <x v="403"/>
    <x v="939"/>
    <x v="265"/>
    <x v="0"/>
    <x v="0"/>
    <x v="0"/>
    <x v="264"/>
    <x v="0"/>
    <x v="3"/>
    <x v="67"/>
    <x v="198"/>
    <x v="0"/>
  </r>
  <r>
    <x v="1618"/>
    <x v="588"/>
    <x v="1"/>
    <x v="21"/>
    <x v="20"/>
    <x v="4031"/>
    <x v="4946"/>
    <x v="3549"/>
    <x v="3150"/>
    <x v="778"/>
    <x v="365"/>
    <x v="0"/>
    <x v="0"/>
    <x v="0"/>
    <x v="399"/>
    <x v="56"/>
    <x v="3"/>
    <x v="67"/>
    <x v="198"/>
    <x v="0"/>
  </r>
  <r>
    <x v="1619"/>
    <x v="589"/>
    <x v="1"/>
    <x v="21"/>
    <x v="20"/>
    <x v="4032"/>
    <x v="4945"/>
    <x v="3548"/>
    <x v="3159"/>
    <x v="622"/>
    <x v="341"/>
    <x v="0"/>
    <x v="0"/>
    <x v="0"/>
    <x v="399"/>
    <x v="6"/>
    <x v="3"/>
    <x v="67"/>
    <x v="198"/>
    <x v="0"/>
  </r>
  <r>
    <x v="1620"/>
    <x v="590"/>
    <x v="1"/>
    <x v="21"/>
    <x v="20"/>
    <x v="1584"/>
    <x v="1075"/>
    <x v="1663"/>
    <x v="2611"/>
    <x v="995"/>
    <x v="254"/>
    <x v="0"/>
    <x v="0"/>
    <x v="0"/>
    <x v="255"/>
    <x v="0"/>
    <x v="3"/>
    <x v="67"/>
    <x v="202"/>
    <x v="0"/>
  </r>
  <r>
    <x v="1621"/>
    <x v="590"/>
    <x v="1"/>
    <x v="21"/>
    <x v="20"/>
    <x v="1583"/>
    <x v="1076"/>
    <x v="1664"/>
    <x v="1898"/>
    <x v="1384"/>
    <x v="193"/>
    <x v="0"/>
    <x v="0"/>
    <x v="0"/>
    <x v="197"/>
    <x v="0"/>
    <x v="3"/>
    <x v="67"/>
    <x v="202"/>
    <x v="0"/>
  </r>
  <r>
    <x v="1622"/>
    <x v="591"/>
    <x v="1"/>
    <x v="21"/>
    <x v="20"/>
    <x v="1635"/>
    <x v="1323"/>
    <x v="4840"/>
    <x v="497"/>
    <x v="487"/>
    <x v="335"/>
    <x v="0"/>
    <x v="0"/>
    <x v="0"/>
    <x v="342"/>
    <x v="0"/>
    <x v="3"/>
    <x v="67"/>
    <x v="280"/>
    <x v="0"/>
  </r>
  <r>
    <x v="1623"/>
    <x v="592"/>
    <x v="1"/>
    <x v="21"/>
    <x v="20"/>
    <x v="1612"/>
    <x v="5050"/>
    <x v="3670"/>
    <x v="2259"/>
    <x v="579"/>
    <x v="246"/>
    <x v="0"/>
    <x v="0"/>
    <x v="0"/>
    <x v="275"/>
    <x v="29"/>
    <x v="3"/>
    <x v="67"/>
    <x v="280"/>
    <x v="0"/>
  </r>
  <r>
    <x v="1624"/>
    <x v="593"/>
    <x v="1"/>
    <x v="21"/>
    <x v="20"/>
    <x v="1636"/>
    <x v="5051"/>
    <x v="3671"/>
    <x v="2875"/>
    <x v="945"/>
    <x v="319"/>
    <x v="0"/>
    <x v="0"/>
    <x v="0"/>
    <x v="350"/>
    <x v="39"/>
    <x v="3"/>
    <x v="67"/>
    <x v="280"/>
    <x v="0"/>
  </r>
  <r>
    <x v="1625"/>
    <x v="593"/>
    <x v="1"/>
    <x v="21"/>
    <x v="20"/>
    <x v="1637"/>
    <x v="5052"/>
    <x v="3672"/>
    <x v="2342"/>
    <x v="467"/>
    <x v="286"/>
    <x v="0"/>
    <x v="0"/>
    <x v="0"/>
    <x v="301"/>
    <x v="18"/>
    <x v="3"/>
    <x v="67"/>
    <x v="280"/>
    <x v="0"/>
  </r>
  <r>
    <x v="1626"/>
    <x v="594"/>
    <x v="1"/>
    <x v="21"/>
    <x v="20"/>
    <x v="1639"/>
    <x v="4904"/>
    <x v="3504"/>
    <x v="2758"/>
    <x v="1279"/>
    <x v="292"/>
    <x v="0"/>
    <x v="0"/>
    <x v="0"/>
    <x v="311"/>
    <x v="18"/>
    <x v="3"/>
    <x v="67"/>
    <x v="280"/>
    <x v="0"/>
  </r>
  <r>
    <x v="1627"/>
    <x v="594"/>
    <x v="1"/>
    <x v="21"/>
    <x v="20"/>
    <x v="1638"/>
    <x v="4903"/>
    <x v="3503"/>
    <x v="4049"/>
    <x v="712"/>
    <x v="17"/>
    <x v="0"/>
    <x v="0"/>
    <x v="0"/>
    <x v="23"/>
    <x v="39"/>
    <x v="3"/>
    <x v="67"/>
    <x v="280"/>
    <x v="0"/>
  </r>
  <r>
    <x v="1628"/>
    <x v="594"/>
    <x v="1"/>
    <x v="21"/>
    <x v="20"/>
    <x v="1640"/>
    <x v="4905"/>
    <x v="3505"/>
    <x v="558"/>
    <x v="954"/>
    <x v="380"/>
    <x v="0"/>
    <x v="0"/>
    <x v="0"/>
    <x v="390"/>
    <x v="0"/>
    <x v="3"/>
    <x v="67"/>
    <x v="280"/>
    <x v="0"/>
  </r>
  <r>
    <x v="1629"/>
    <x v="595"/>
    <x v="1"/>
    <x v="21"/>
    <x v="20"/>
    <x v="351"/>
    <x v="5887"/>
    <x v="0"/>
    <x v="3498"/>
    <x v="961"/>
    <x v="440"/>
    <x v="0"/>
    <x v="0"/>
    <x v="0"/>
    <x v="462"/>
    <x v="49"/>
    <x v="3"/>
    <x v="67"/>
    <x v="280"/>
    <x v="0"/>
  </r>
  <r>
    <x v="1630"/>
    <x v="596"/>
    <x v="1"/>
    <x v="21"/>
    <x v="20"/>
    <x v="1652"/>
    <x v="1056"/>
    <x v="1656"/>
    <x v="488"/>
    <x v="1512"/>
    <x v="265"/>
    <x v="0"/>
    <x v="0"/>
    <x v="0"/>
    <x v="264"/>
    <x v="0"/>
    <x v="3"/>
    <x v="67"/>
    <x v="360"/>
    <x v="0"/>
  </r>
  <r>
    <x v="1631"/>
    <x v="597"/>
    <x v="1"/>
    <x v="21"/>
    <x v="20"/>
    <x v="1675"/>
    <x v="5130"/>
    <x v="3759"/>
    <x v="3680"/>
    <x v="1337"/>
    <x v="12"/>
    <x v="0"/>
    <x v="0"/>
    <x v="0"/>
    <x v="14"/>
    <x v="0"/>
    <x v="3"/>
    <x v="67"/>
    <x v="372"/>
    <x v="0"/>
  </r>
  <r>
    <x v="1632"/>
    <x v="600"/>
    <x v="1"/>
    <x v="21"/>
    <x v="20"/>
    <x v="4617"/>
    <x v="580"/>
    <x v="1055"/>
    <x v="3071"/>
    <x v="628"/>
    <x v="377"/>
    <x v="0"/>
    <x v="0"/>
    <x v="0"/>
    <x v="388"/>
    <x v="0"/>
    <x v="3"/>
    <x v="67"/>
    <x v="389"/>
    <x v="0"/>
  </r>
  <r>
    <x v="1633"/>
    <x v="601"/>
    <x v="1"/>
    <x v="21"/>
    <x v="20"/>
    <x v="1688"/>
    <x v="832"/>
    <x v="4813"/>
    <x v="661"/>
    <x v="867"/>
    <x v="265"/>
    <x v="0"/>
    <x v="0"/>
    <x v="0"/>
    <x v="264"/>
    <x v="0"/>
    <x v="3"/>
    <x v="67"/>
    <x v="389"/>
    <x v="0"/>
  </r>
  <r>
    <x v="1634"/>
    <x v="600"/>
    <x v="1"/>
    <x v="21"/>
    <x v="20"/>
    <x v="4617"/>
    <x v="705"/>
    <x v="1108"/>
    <x v="3073"/>
    <x v="632"/>
    <x v="359"/>
    <x v="0"/>
    <x v="0"/>
    <x v="0"/>
    <x v="369"/>
    <x v="0"/>
    <x v="3"/>
    <x v="67"/>
    <x v="389"/>
    <x v="0"/>
  </r>
  <r>
    <x v="1635"/>
    <x v="599"/>
    <x v="1"/>
    <x v="21"/>
    <x v="20"/>
    <x v="1686"/>
    <x v="880"/>
    <x v="357"/>
    <x v="380"/>
    <x v="1402"/>
    <x v="335"/>
    <x v="0"/>
    <x v="0"/>
    <x v="0"/>
    <x v="342"/>
    <x v="0"/>
    <x v="3"/>
    <x v="67"/>
    <x v="389"/>
    <x v="0"/>
  </r>
  <r>
    <x v="1636"/>
    <x v="600"/>
    <x v="1"/>
    <x v="21"/>
    <x v="20"/>
    <x v="4797"/>
    <x v="479"/>
    <x v="335"/>
    <x v="2849"/>
    <x v="259"/>
    <x v="387"/>
    <x v="0"/>
    <x v="0"/>
    <x v="0"/>
    <x v="405"/>
    <x v="18"/>
    <x v="3"/>
    <x v="67"/>
    <x v="389"/>
    <x v="0"/>
  </r>
  <r>
    <x v="1637"/>
    <x v="598"/>
    <x v="1"/>
    <x v="21"/>
    <x v="20"/>
    <x v="1690"/>
    <x v="464"/>
    <x v="1022"/>
    <x v="562"/>
    <x v="799"/>
    <x v="335"/>
    <x v="0"/>
    <x v="0"/>
    <x v="0"/>
    <x v="342"/>
    <x v="0"/>
    <x v="3"/>
    <x v="67"/>
    <x v="389"/>
    <x v="0"/>
  </r>
  <r>
    <x v="1638"/>
    <x v="602"/>
    <x v="1"/>
    <x v="21"/>
    <x v="20"/>
    <x v="4646"/>
    <x v="3871"/>
    <x v="5983"/>
    <x v="525"/>
    <x v="921"/>
    <x v="380"/>
    <x v="0"/>
    <x v="0"/>
    <x v="0"/>
    <x v="390"/>
    <x v="0"/>
    <x v="3"/>
    <x v="67"/>
    <x v="389"/>
    <x v="0"/>
  </r>
  <r>
    <x v="1639"/>
    <x v="612"/>
    <x v="1"/>
    <x v="21"/>
    <x v="20"/>
    <x v="5079"/>
    <x v="5869"/>
    <x v="4642"/>
    <x v="3918"/>
    <x v="763"/>
    <x v="8"/>
    <x v="0"/>
    <x v="0"/>
    <x v="0"/>
    <x v="13"/>
    <x v="29"/>
    <x v="3"/>
    <x v="67"/>
    <x v="389"/>
    <x v="0"/>
  </r>
  <r>
    <x v="1640"/>
    <x v="605"/>
    <x v="1"/>
    <x v="21"/>
    <x v="20"/>
    <x v="1689"/>
    <x v="5439"/>
    <x v="4076"/>
    <x v="2807"/>
    <x v="273"/>
    <x v="365"/>
    <x v="0"/>
    <x v="0"/>
    <x v="0"/>
    <x v="379"/>
    <x v="1"/>
    <x v="3"/>
    <x v="67"/>
    <x v="389"/>
    <x v="0"/>
  </r>
  <r>
    <x v="1641"/>
    <x v="605"/>
    <x v="1"/>
    <x v="21"/>
    <x v="20"/>
    <x v="1687"/>
    <x v="5438"/>
    <x v="4075"/>
    <x v="3172"/>
    <x v="594"/>
    <x v="385"/>
    <x v="0"/>
    <x v="0"/>
    <x v="0"/>
    <x v="405"/>
    <x v="29"/>
    <x v="3"/>
    <x v="67"/>
    <x v="389"/>
    <x v="0"/>
  </r>
  <r>
    <x v="1642"/>
    <x v="603"/>
    <x v="1"/>
    <x v="21"/>
    <x v="20"/>
    <x v="4617"/>
    <x v="5463"/>
    <x v="4100"/>
    <x v="3172"/>
    <x v="594"/>
    <x v="387"/>
    <x v="0"/>
    <x v="0"/>
    <x v="0"/>
    <x v="409"/>
    <x v="29"/>
    <x v="3"/>
    <x v="67"/>
    <x v="389"/>
    <x v="0"/>
  </r>
  <r>
    <x v="1643"/>
    <x v="603"/>
    <x v="1"/>
    <x v="21"/>
    <x v="20"/>
    <x v="4797"/>
    <x v="5464"/>
    <x v="4101"/>
    <x v="2807"/>
    <x v="273"/>
    <x v="365"/>
    <x v="0"/>
    <x v="0"/>
    <x v="0"/>
    <x v="379"/>
    <x v="1"/>
    <x v="3"/>
    <x v="67"/>
    <x v="389"/>
    <x v="0"/>
  </r>
  <r>
    <x v="1644"/>
    <x v="604"/>
    <x v="1"/>
    <x v="21"/>
    <x v="20"/>
    <x v="5079"/>
    <x v="4026"/>
    <x v="3407"/>
    <x v="3115"/>
    <x v="708"/>
    <x v="385"/>
    <x v="0"/>
    <x v="0"/>
    <x v="0"/>
    <x v="399"/>
    <x v="1"/>
    <x v="3"/>
    <x v="67"/>
    <x v="389"/>
    <x v="0"/>
  </r>
  <r>
    <x v="1645"/>
    <x v="606"/>
    <x v="1"/>
    <x v="21"/>
    <x v="20"/>
    <x v="4617"/>
    <x v="949"/>
    <x v="1566"/>
    <x v="3067"/>
    <x v="615"/>
    <x v="381"/>
    <x v="0"/>
    <x v="0"/>
    <x v="0"/>
    <x v="391"/>
    <x v="0"/>
    <x v="3"/>
    <x v="67"/>
    <x v="389"/>
    <x v="0"/>
  </r>
  <r>
    <x v="1646"/>
    <x v="606"/>
    <x v="1"/>
    <x v="21"/>
    <x v="20"/>
    <x v="4797"/>
    <x v="947"/>
    <x v="1567"/>
    <x v="2850"/>
    <x v="260"/>
    <x v="365"/>
    <x v="0"/>
    <x v="0"/>
    <x v="0"/>
    <x v="379"/>
    <x v="1"/>
    <x v="3"/>
    <x v="67"/>
    <x v="389"/>
    <x v="0"/>
  </r>
  <r>
    <x v="1647"/>
    <x v="607"/>
    <x v="1"/>
    <x v="21"/>
    <x v="20"/>
    <x v="4797"/>
    <x v="0"/>
    <x v="1155"/>
    <x v="2866"/>
    <x v="253"/>
    <x v="446"/>
    <x v="0"/>
    <x v="0"/>
    <x v="0"/>
    <x v="457"/>
    <x v="0"/>
    <x v="3"/>
    <x v="67"/>
    <x v="389"/>
    <x v="0"/>
  </r>
  <r>
    <x v="1648"/>
    <x v="608"/>
    <x v="1"/>
    <x v="21"/>
    <x v="20"/>
    <x v="4797"/>
    <x v="4508"/>
    <x v="1154"/>
    <x v="2854"/>
    <x v="254"/>
    <x v="365"/>
    <x v="0"/>
    <x v="0"/>
    <x v="0"/>
    <x v="379"/>
    <x v="1"/>
    <x v="3"/>
    <x v="67"/>
    <x v="389"/>
    <x v="0"/>
  </r>
  <r>
    <x v="1649"/>
    <x v="609"/>
    <x v="1"/>
    <x v="21"/>
    <x v="20"/>
    <x v="4797"/>
    <x v="2754"/>
    <x v="2241"/>
    <x v="2837"/>
    <x v="265"/>
    <x v="374"/>
    <x v="0"/>
    <x v="0"/>
    <x v="0"/>
    <x v="382"/>
    <x v="0"/>
    <x v="3"/>
    <x v="67"/>
    <x v="389"/>
    <x v="0"/>
  </r>
  <r>
    <x v="1650"/>
    <x v="610"/>
    <x v="1"/>
    <x v="21"/>
    <x v="20"/>
    <x v="4617"/>
    <x v="0"/>
    <x v="2303"/>
    <x v="3044"/>
    <x v="539"/>
    <x v="319"/>
    <x v="0"/>
    <x v="0"/>
    <x v="0"/>
    <x v="326"/>
    <x v="0"/>
    <x v="3"/>
    <x v="67"/>
    <x v="389"/>
    <x v="0"/>
  </r>
  <r>
    <x v="1651"/>
    <x v="611"/>
    <x v="1"/>
    <x v="21"/>
    <x v="20"/>
    <x v="4617"/>
    <x v="2753"/>
    <x v="2282"/>
    <x v="3026"/>
    <x v="586"/>
    <x v="348"/>
    <x v="0"/>
    <x v="0"/>
    <x v="0"/>
    <x v="371"/>
    <x v="29"/>
    <x v="3"/>
    <x v="67"/>
    <x v="389"/>
    <x v="0"/>
  </r>
  <r>
    <x v="1652"/>
    <x v="613"/>
    <x v="1"/>
    <x v="21"/>
    <x v="20"/>
    <x v="4749"/>
    <x v="817"/>
    <x v="74"/>
    <x v="517"/>
    <x v="723"/>
    <x v="335"/>
    <x v="0"/>
    <x v="0"/>
    <x v="0"/>
    <x v="342"/>
    <x v="0"/>
    <x v="3"/>
    <x v="67"/>
    <x v="413"/>
    <x v="0"/>
  </r>
  <r>
    <x v="1653"/>
    <x v="614"/>
    <x v="1"/>
    <x v="21"/>
    <x v="20"/>
    <x v="1699"/>
    <x v="678"/>
    <x v="62"/>
    <x v="478"/>
    <x v="546"/>
    <x v="265"/>
    <x v="0"/>
    <x v="0"/>
    <x v="0"/>
    <x v="264"/>
    <x v="0"/>
    <x v="3"/>
    <x v="67"/>
    <x v="413"/>
    <x v="0"/>
  </r>
  <r>
    <x v="1654"/>
    <x v="615"/>
    <x v="1"/>
    <x v="21"/>
    <x v="20"/>
    <x v="468"/>
    <x v="1700"/>
    <x v="1717"/>
    <x v="3100"/>
    <x v="357"/>
    <x v="348"/>
    <x v="0"/>
    <x v="0"/>
    <x v="0"/>
    <x v="369"/>
    <x v="18"/>
    <x v="3"/>
    <x v="67"/>
    <x v="413"/>
    <x v="0"/>
  </r>
  <r>
    <x v="1655"/>
    <x v="616"/>
    <x v="1"/>
    <x v="21"/>
    <x v="20"/>
    <x v="3742"/>
    <x v="5027"/>
    <x v="3640"/>
    <x v="3146"/>
    <x v="323"/>
    <x v="360"/>
    <x v="0"/>
    <x v="0"/>
    <x v="0"/>
    <x v="379"/>
    <x v="18"/>
    <x v="3"/>
    <x v="67"/>
    <x v="573"/>
    <x v="0"/>
  </r>
  <r>
    <x v="1656"/>
    <x v="616"/>
    <x v="1"/>
    <x v="21"/>
    <x v="20"/>
    <x v="3743"/>
    <x v="5028"/>
    <x v="3641"/>
    <x v="473"/>
    <x v="764"/>
    <x v="158"/>
    <x v="0"/>
    <x v="0"/>
    <x v="0"/>
    <x v="264"/>
    <x v="1"/>
    <x v="3"/>
    <x v="67"/>
    <x v="573"/>
    <x v="0"/>
  </r>
  <r>
    <x v="1657"/>
    <x v="617"/>
    <x v="1"/>
    <x v="21"/>
    <x v="13"/>
    <x v="1068"/>
    <x v="1964"/>
    <x v="2179"/>
    <x v="4744"/>
    <x v="5218"/>
    <x v="80"/>
    <x v="0"/>
    <x v="0"/>
    <x v="0"/>
    <x v="90"/>
    <x v="56"/>
    <x v="3"/>
    <x v="2"/>
    <x v="845"/>
    <x v="0"/>
  </r>
  <r>
    <x v="1658"/>
    <x v="617"/>
    <x v="1"/>
    <x v="21"/>
    <x v="13"/>
    <x v="1070"/>
    <x v="1963"/>
    <x v="2181"/>
    <x v="2861"/>
    <x v="4928"/>
    <x v="319"/>
    <x v="0"/>
    <x v="0"/>
    <x v="0"/>
    <x v="355"/>
    <x v="49"/>
    <x v="3"/>
    <x v="2"/>
    <x v="845"/>
    <x v="0"/>
  </r>
  <r>
    <x v="1659"/>
    <x v="617"/>
    <x v="1"/>
    <x v="21"/>
    <x v="13"/>
    <x v="1069"/>
    <x v="1962"/>
    <x v="2180"/>
    <x v="3006"/>
    <x v="5097"/>
    <x v="326"/>
    <x v="0"/>
    <x v="0"/>
    <x v="0"/>
    <x v="338"/>
    <x v="1"/>
    <x v="3"/>
    <x v="2"/>
    <x v="845"/>
    <x v="0"/>
  </r>
  <r>
    <x v="1660"/>
    <x v="618"/>
    <x v="1"/>
    <x v="2"/>
    <x v="11"/>
    <x v="1618"/>
    <x v="1526"/>
    <x v="764"/>
    <x v="2651"/>
    <x v="1784"/>
    <x v="313"/>
    <x v="0"/>
    <x v="0"/>
    <x v="0"/>
    <x v="319"/>
    <x v="0"/>
    <x v="3"/>
    <x v="37"/>
    <x v="846"/>
    <x v="0"/>
  </r>
  <r>
    <x v="1661"/>
    <x v="618"/>
    <x v="1"/>
    <x v="2"/>
    <x v="11"/>
    <x v="1617"/>
    <x v="1525"/>
    <x v="763"/>
    <x v="2833"/>
    <x v="1681"/>
    <x v="336"/>
    <x v="0"/>
    <x v="0"/>
    <x v="0"/>
    <x v="343"/>
    <x v="0"/>
    <x v="3"/>
    <x v="37"/>
    <x v="846"/>
    <x v="0"/>
  </r>
  <r>
    <x v="1662"/>
    <x v="618"/>
    <x v="1"/>
    <x v="2"/>
    <x v="11"/>
    <x v="1616"/>
    <x v="1528"/>
    <x v="762"/>
    <x v="2853"/>
    <x v="1838"/>
    <x v="360"/>
    <x v="0"/>
    <x v="0"/>
    <x v="0"/>
    <x v="375"/>
    <x v="1"/>
    <x v="3"/>
    <x v="37"/>
    <x v="846"/>
    <x v="0"/>
  </r>
  <r>
    <x v="1663"/>
    <x v="618"/>
    <x v="1"/>
    <x v="2"/>
    <x v="11"/>
    <x v="1619"/>
    <x v="1527"/>
    <x v="765"/>
    <x v="600"/>
    <x v="2966"/>
    <x v="335"/>
    <x v="0"/>
    <x v="0"/>
    <x v="0"/>
    <x v="342"/>
    <x v="0"/>
    <x v="3"/>
    <x v="37"/>
    <x v="846"/>
    <x v="0"/>
  </r>
  <r>
    <x v="1664"/>
    <x v="619"/>
    <x v="1"/>
    <x v="21"/>
    <x v="24"/>
    <x v="5079"/>
    <x v="5755"/>
    <x v="4403"/>
    <x v="436"/>
    <x v="2"/>
    <x v="335"/>
    <x v="0"/>
    <x v="0"/>
    <x v="0"/>
    <x v="342"/>
    <x v="0"/>
    <x v="3"/>
    <x v="44"/>
    <x v="839"/>
    <x v="0"/>
  </r>
  <r>
    <x v="1665"/>
    <x v="620"/>
    <x v="1"/>
    <x v="21"/>
    <x v="2"/>
    <x v="2926"/>
    <x v="0"/>
    <x v="3710"/>
    <x v="4640"/>
    <x v="1966"/>
    <x v="3"/>
    <x v="0"/>
    <x v="0"/>
    <x v="0"/>
    <x v="11"/>
    <x v="39"/>
    <x v="3"/>
    <x v="63"/>
    <x v="833"/>
    <x v="0"/>
  </r>
  <r>
    <x v="1666"/>
    <x v="620"/>
    <x v="1"/>
    <x v="21"/>
    <x v="2"/>
    <x v="2929"/>
    <x v="0"/>
    <x v="3713"/>
    <x v="3572"/>
    <x v="2173"/>
    <x v="381"/>
    <x v="0"/>
    <x v="0"/>
    <x v="0"/>
    <x v="391"/>
    <x v="0"/>
    <x v="3"/>
    <x v="63"/>
    <x v="833"/>
    <x v="0"/>
  </r>
  <r>
    <x v="1667"/>
    <x v="620"/>
    <x v="1"/>
    <x v="21"/>
    <x v="2"/>
    <x v="2927"/>
    <x v="0"/>
    <x v="3711"/>
    <x v="3715"/>
    <x v="1967"/>
    <x v="385"/>
    <x v="0"/>
    <x v="0"/>
    <x v="0"/>
    <x v="399"/>
    <x v="1"/>
    <x v="3"/>
    <x v="63"/>
    <x v="833"/>
    <x v="0"/>
  </r>
  <r>
    <x v="1668"/>
    <x v="620"/>
    <x v="1"/>
    <x v="21"/>
    <x v="2"/>
    <x v="2928"/>
    <x v="0"/>
    <x v="3712"/>
    <x v="4753"/>
    <x v="1956"/>
    <x v="36"/>
    <x v="0"/>
    <x v="0"/>
    <x v="0"/>
    <x v="47"/>
    <x v="65"/>
    <x v="3"/>
    <x v="63"/>
    <x v="833"/>
    <x v="0"/>
  </r>
  <r>
    <x v="1669"/>
    <x v="621"/>
    <x v="1"/>
    <x v="21"/>
    <x v="24"/>
    <x v="2345"/>
    <x v="1900"/>
    <x v="1911"/>
    <x v="3445"/>
    <x v="3081"/>
    <x v="412"/>
    <x v="0"/>
    <x v="0"/>
    <x v="0"/>
    <x v="447"/>
    <x v="56"/>
    <x v="3"/>
    <x v="170"/>
    <x v="840"/>
    <x v="0"/>
  </r>
  <r>
    <x v="1670"/>
    <x v="622"/>
    <x v="1"/>
    <x v="21"/>
    <x v="24"/>
    <x v="1103"/>
    <x v="4447"/>
    <x v="769"/>
    <x v="1456"/>
    <x v="421"/>
    <x v="477"/>
    <x v="0"/>
    <x v="0"/>
    <x v="0"/>
    <x v="488"/>
    <x v="0"/>
    <x v="3"/>
    <x v="178"/>
    <x v="837"/>
    <x v="0"/>
  </r>
  <r>
    <x v="1671"/>
    <x v="623"/>
    <x v="1"/>
    <x v="21"/>
    <x v="24"/>
    <x v="1353"/>
    <x v="5575"/>
    <x v="4218"/>
    <x v="1798"/>
    <x v="755"/>
    <x v="490"/>
    <x v="0"/>
    <x v="0"/>
    <x v="0"/>
    <x v="502"/>
    <x v="0"/>
    <x v="3"/>
    <x v="274"/>
    <x v="838"/>
    <x v="0"/>
  </r>
  <r>
    <x v="1672"/>
    <x v="623"/>
    <x v="1"/>
    <x v="21"/>
    <x v="24"/>
    <x v="1354"/>
    <x v="5576"/>
    <x v="4219"/>
    <x v="1062"/>
    <x v="343"/>
    <x v="380"/>
    <x v="0"/>
    <x v="0"/>
    <x v="0"/>
    <x v="390"/>
    <x v="0"/>
    <x v="3"/>
    <x v="274"/>
    <x v="838"/>
    <x v="0"/>
  </r>
  <r>
    <x v="1673"/>
    <x v="623"/>
    <x v="1"/>
    <x v="21"/>
    <x v="24"/>
    <x v="1356"/>
    <x v="5578"/>
    <x v="4221"/>
    <x v="1248"/>
    <x v="99"/>
    <x v="421"/>
    <x v="0"/>
    <x v="0"/>
    <x v="0"/>
    <x v="430"/>
    <x v="0"/>
    <x v="3"/>
    <x v="274"/>
    <x v="838"/>
    <x v="0"/>
  </r>
  <r>
    <x v="1674"/>
    <x v="623"/>
    <x v="1"/>
    <x v="21"/>
    <x v="24"/>
    <x v="1355"/>
    <x v="5577"/>
    <x v="4220"/>
    <x v="1947"/>
    <x v="270"/>
    <x v="2"/>
    <x v="0"/>
    <x v="0"/>
    <x v="0"/>
    <x v="2"/>
    <x v="0"/>
    <x v="3"/>
    <x v="274"/>
    <x v="838"/>
    <x v="0"/>
  </r>
  <r>
    <x v="1675"/>
    <x v="624"/>
    <x v="1"/>
    <x v="21"/>
    <x v="2"/>
    <x v="5079"/>
    <x v="5090"/>
    <x v="3714"/>
    <x v="1830"/>
    <x v="1846"/>
    <x v="134"/>
    <x v="0"/>
    <x v="0"/>
    <x v="0"/>
    <x v="137"/>
    <x v="0"/>
    <x v="3"/>
    <x v="275"/>
    <x v="833"/>
    <x v="0"/>
  </r>
  <r>
    <x v="1676"/>
    <x v="625"/>
    <x v="1"/>
    <x v="21"/>
    <x v="2"/>
    <x v="1770"/>
    <x v="5916"/>
    <x v="5780"/>
    <x v="1943"/>
    <x v="1761"/>
    <x v="159"/>
    <x v="0"/>
    <x v="0"/>
    <x v="0"/>
    <x v="163"/>
    <x v="0"/>
    <x v="3"/>
    <x v="275"/>
    <x v="848"/>
    <x v="0"/>
  </r>
  <r>
    <x v="1677"/>
    <x v="625"/>
    <x v="1"/>
    <x v="21"/>
    <x v="2"/>
    <x v="1769"/>
    <x v="5915"/>
    <x v="5779"/>
    <x v="2960"/>
    <x v="1045"/>
    <x v="301"/>
    <x v="0"/>
    <x v="6"/>
    <x v="0"/>
    <x v="399"/>
    <x v="39"/>
    <x v="3"/>
    <x v="275"/>
    <x v="848"/>
    <x v="0"/>
  </r>
  <r>
    <x v="1678"/>
    <x v="626"/>
    <x v="1"/>
    <x v="21"/>
    <x v="24"/>
    <x v="3759"/>
    <x v="4442"/>
    <x v="681"/>
    <x v="1794"/>
    <x v="480"/>
    <x v="46"/>
    <x v="0"/>
    <x v="0"/>
    <x v="0"/>
    <x v="46"/>
    <x v="0"/>
    <x v="3"/>
    <x v="292"/>
    <x v="842"/>
    <x v="0"/>
  </r>
  <r>
    <x v="1679"/>
    <x v="627"/>
    <x v="1"/>
    <x v="25"/>
    <x v="31"/>
    <x v="3700"/>
    <x v="1319"/>
    <x v="4768"/>
    <x v="468"/>
    <x v="306"/>
    <x v="335"/>
    <x v="0"/>
    <x v="0"/>
    <x v="0"/>
    <x v="342"/>
    <x v="0"/>
    <x v="3"/>
    <x v="296"/>
    <x v="836"/>
    <x v="0"/>
  </r>
  <r>
    <x v="1680"/>
    <x v="627"/>
    <x v="1"/>
    <x v="25"/>
    <x v="31"/>
    <x v="3702"/>
    <x v="1321"/>
    <x v="4769"/>
    <x v="479"/>
    <x v="326"/>
    <x v="335"/>
    <x v="0"/>
    <x v="0"/>
    <x v="0"/>
    <x v="342"/>
    <x v="0"/>
    <x v="3"/>
    <x v="296"/>
    <x v="836"/>
    <x v="0"/>
  </r>
  <r>
    <x v="1681"/>
    <x v="627"/>
    <x v="1"/>
    <x v="25"/>
    <x v="31"/>
    <x v="1757"/>
    <x v="1379"/>
    <x v="4720"/>
    <x v="504"/>
    <x v="498"/>
    <x v="335"/>
    <x v="0"/>
    <x v="0"/>
    <x v="0"/>
    <x v="342"/>
    <x v="0"/>
    <x v="3"/>
    <x v="296"/>
    <x v="836"/>
    <x v="0"/>
  </r>
  <r>
    <x v="1682"/>
    <x v="628"/>
    <x v="1"/>
    <x v="21"/>
    <x v="13"/>
    <x v="5079"/>
    <x v="3954"/>
    <x v="2889"/>
    <x v="892"/>
    <x v="73"/>
    <x v="380"/>
    <x v="0"/>
    <x v="0"/>
    <x v="0"/>
    <x v="390"/>
    <x v="0"/>
    <x v="3"/>
    <x v="311"/>
    <x v="835"/>
    <x v="0"/>
  </r>
  <r>
    <x v="1683"/>
    <x v="629"/>
    <x v="1"/>
    <x v="21"/>
    <x v="13"/>
    <x v="5079"/>
    <x v="5854"/>
    <x v="4516"/>
    <x v="892"/>
    <x v="71"/>
    <x v="380"/>
    <x v="0"/>
    <x v="0"/>
    <x v="0"/>
    <x v="390"/>
    <x v="0"/>
    <x v="3"/>
    <x v="311"/>
    <x v="835"/>
    <x v="0"/>
  </r>
  <r>
    <x v="1684"/>
    <x v="630"/>
    <x v="1"/>
    <x v="21"/>
    <x v="24"/>
    <x v="3986"/>
    <x v="4520"/>
    <x v="1175"/>
    <x v="2674"/>
    <x v="3001"/>
    <x v="336"/>
    <x v="0"/>
    <x v="0"/>
    <x v="0"/>
    <x v="350"/>
    <x v="1"/>
    <x v="3"/>
    <x v="328"/>
    <x v="841"/>
    <x v="0"/>
  </r>
  <r>
    <x v="1685"/>
    <x v="632"/>
    <x v="1"/>
    <x v="21"/>
    <x v="2"/>
    <x v="3913"/>
    <x v="5835"/>
    <x v="4497"/>
    <x v="1959"/>
    <x v="1110"/>
    <x v="62"/>
    <x v="0"/>
    <x v="0"/>
    <x v="0"/>
    <x v="137"/>
    <x v="39"/>
    <x v="3"/>
    <x v="338"/>
    <x v="834"/>
    <x v="0"/>
  </r>
  <r>
    <x v="1686"/>
    <x v="632"/>
    <x v="1"/>
    <x v="21"/>
    <x v="2"/>
    <x v="3914"/>
    <x v="5836"/>
    <x v="4498"/>
    <x v="2136"/>
    <x v="1377"/>
    <x v="254"/>
    <x v="0"/>
    <x v="0"/>
    <x v="0"/>
    <x v="301"/>
    <x v="49"/>
    <x v="3"/>
    <x v="338"/>
    <x v="834"/>
    <x v="0"/>
  </r>
  <r>
    <x v="1687"/>
    <x v="631"/>
    <x v="1"/>
    <x v="21"/>
    <x v="2"/>
    <x v="3910"/>
    <x v="2093"/>
    <x v="5235"/>
    <x v="2141"/>
    <x v="1370"/>
    <x v="31"/>
    <x v="0"/>
    <x v="0"/>
    <x v="0"/>
    <x v="184"/>
    <x v="2"/>
    <x v="3"/>
    <x v="338"/>
    <x v="834"/>
    <x v="0"/>
  </r>
  <r>
    <x v="1688"/>
    <x v="631"/>
    <x v="1"/>
    <x v="21"/>
    <x v="2"/>
    <x v="3909"/>
    <x v="2094"/>
    <x v="5236"/>
    <x v="1974"/>
    <x v="1090"/>
    <x v="108"/>
    <x v="0"/>
    <x v="0"/>
    <x v="0"/>
    <x v="163"/>
    <x v="39"/>
    <x v="3"/>
    <x v="338"/>
    <x v="834"/>
    <x v="0"/>
  </r>
  <r>
    <x v="1689"/>
    <x v="633"/>
    <x v="1"/>
    <x v="21"/>
    <x v="2"/>
    <x v="3911"/>
    <x v="2374"/>
    <x v="2555"/>
    <x v="2653"/>
    <x v="1480"/>
    <x v="122"/>
    <x v="0"/>
    <x v="0"/>
    <x v="0"/>
    <x v="184"/>
    <x v="49"/>
    <x v="3"/>
    <x v="338"/>
    <x v="834"/>
    <x v="0"/>
  </r>
  <r>
    <x v="1690"/>
    <x v="634"/>
    <x v="1"/>
    <x v="21"/>
    <x v="2"/>
    <x v="3195"/>
    <x v="2623"/>
    <x v="2821"/>
    <x v="2140"/>
    <x v="1368"/>
    <x v="266"/>
    <x v="0"/>
    <x v="0"/>
    <x v="0"/>
    <x v="319"/>
    <x v="56"/>
    <x v="3"/>
    <x v="338"/>
    <x v="834"/>
    <x v="0"/>
  </r>
  <r>
    <x v="1691"/>
    <x v="634"/>
    <x v="1"/>
    <x v="21"/>
    <x v="2"/>
    <x v="3193"/>
    <x v="2622"/>
    <x v="2819"/>
    <x v="2654"/>
    <x v="1478"/>
    <x v="215"/>
    <x v="0"/>
    <x v="0"/>
    <x v="0"/>
    <x v="319"/>
    <x v="6"/>
    <x v="3"/>
    <x v="338"/>
    <x v="834"/>
    <x v="0"/>
  </r>
  <r>
    <x v="1692"/>
    <x v="634"/>
    <x v="1"/>
    <x v="21"/>
    <x v="2"/>
    <x v="3194"/>
    <x v="2626"/>
    <x v="2820"/>
    <x v="1970"/>
    <x v="1099"/>
    <x v="62"/>
    <x v="0"/>
    <x v="0"/>
    <x v="0"/>
    <x v="137"/>
    <x v="39"/>
    <x v="3"/>
    <x v="338"/>
    <x v="834"/>
    <x v="0"/>
  </r>
  <r>
    <x v="1693"/>
    <x v="635"/>
    <x v="1"/>
    <x v="21"/>
    <x v="24"/>
    <x v="3698"/>
    <x v="2105"/>
    <x v="1802"/>
    <x v="1276"/>
    <x v="1715"/>
    <x v="2"/>
    <x v="0"/>
    <x v="0"/>
    <x v="0"/>
    <x v="2"/>
    <x v="0"/>
    <x v="3"/>
    <x v="341"/>
    <x v="843"/>
    <x v="0"/>
  </r>
  <r>
    <x v="1694"/>
    <x v="636"/>
    <x v="1"/>
    <x v="21"/>
    <x v="20"/>
    <x v="5079"/>
    <x v="0"/>
    <x v="3059"/>
    <x v="37"/>
    <x v="5440"/>
    <x v="1"/>
    <x v="0"/>
    <x v="0"/>
    <x v="0"/>
    <x v="1"/>
    <x v="0"/>
    <x v="3"/>
    <x v="385"/>
    <x v="847"/>
    <x v="0"/>
  </r>
  <r>
    <x v="1695"/>
    <x v="637"/>
    <x v="1"/>
    <x v="21"/>
    <x v="13"/>
    <x v="5079"/>
    <x v="0"/>
    <x v="3085"/>
    <x v="1"/>
    <x v="2726"/>
    <x v="158"/>
    <x v="0"/>
    <x v="0"/>
    <x v="0"/>
    <x v="162"/>
    <x v="0"/>
    <x v="3"/>
    <x v="409"/>
    <x v="844"/>
    <x v="0"/>
  </r>
  <r>
    <x v="1696"/>
    <x v="638"/>
    <x v="1"/>
    <x v="2"/>
    <x v="11"/>
    <x v="1564"/>
    <x v="1475"/>
    <x v="4938"/>
    <x v="702"/>
    <x v="927"/>
    <x v="335"/>
    <x v="0"/>
    <x v="0"/>
    <x v="0"/>
    <x v="342"/>
    <x v="0"/>
    <x v="3"/>
    <x v="68"/>
    <x v="149"/>
    <x v="0"/>
  </r>
  <r>
    <x v="1697"/>
    <x v="639"/>
    <x v="1"/>
    <x v="2"/>
    <x v="11"/>
    <x v="1658"/>
    <x v="3043"/>
    <x v="5355"/>
    <x v="3414"/>
    <x v="967"/>
    <x v="385"/>
    <x v="0"/>
    <x v="0"/>
    <x v="0"/>
    <x v="405"/>
    <x v="29"/>
    <x v="3"/>
    <x v="69"/>
    <x v="245"/>
    <x v="0"/>
  </r>
  <r>
    <x v="1698"/>
    <x v="640"/>
    <x v="1"/>
    <x v="13"/>
    <x v="7"/>
    <x v="1483"/>
    <x v="2357"/>
    <x v="2528"/>
    <x v="3201"/>
    <x v="980"/>
    <x v="385"/>
    <x v="0"/>
    <x v="0"/>
    <x v="0"/>
    <x v="394"/>
    <x v="0"/>
    <x v="3"/>
    <x v="70"/>
    <x v="716"/>
    <x v="0"/>
  </r>
  <r>
    <x v="1699"/>
    <x v="641"/>
    <x v="1"/>
    <x v="13"/>
    <x v="7"/>
    <x v="4857"/>
    <x v="4060"/>
    <x v="3452"/>
    <x v="1698"/>
    <x v="2025"/>
    <x v="134"/>
    <x v="0"/>
    <x v="0"/>
    <x v="0"/>
    <x v="137"/>
    <x v="0"/>
    <x v="3"/>
    <x v="70"/>
    <x v="716"/>
    <x v="0"/>
  </r>
  <r>
    <x v="1700"/>
    <x v="641"/>
    <x v="1"/>
    <x v="13"/>
    <x v="7"/>
    <x v="4860"/>
    <x v="4062"/>
    <x v="3455"/>
    <x v="3554"/>
    <x v="1603"/>
    <x v="418"/>
    <x v="0"/>
    <x v="0"/>
    <x v="0"/>
    <x v="442"/>
    <x v="29"/>
    <x v="3"/>
    <x v="70"/>
    <x v="716"/>
    <x v="0"/>
  </r>
  <r>
    <x v="1701"/>
    <x v="641"/>
    <x v="1"/>
    <x v="13"/>
    <x v="7"/>
    <x v="4859"/>
    <x v="4061"/>
    <x v="3454"/>
    <x v="3119"/>
    <x v="1119"/>
    <x v="359"/>
    <x v="0"/>
    <x v="0"/>
    <x v="0"/>
    <x v="369"/>
    <x v="0"/>
    <x v="3"/>
    <x v="70"/>
    <x v="716"/>
    <x v="0"/>
  </r>
  <r>
    <x v="1702"/>
    <x v="641"/>
    <x v="1"/>
    <x v="13"/>
    <x v="7"/>
    <x v="4861"/>
    <x v="4065"/>
    <x v="3456"/>
    <x v="1496"/>
    <x v="747"/>
    <x v="62"/>
    <x v="0"/>
    <x v="0"/>
    <x v="0"/>
    <x v="61"/>
    <x v="0"/>
    <x v="3"/>
    <x v="70"/>
    <x v="716"/>
    <x v="0"/>
  </r>
  <r>
    <x v="1703"/>
    <x v="641"/>
    <x v="1"/>
    <x v="13"/>
    <x v="7"/>
    <x v="4858"/>
    <x v="4064"/>
    <x v="3453"/>
    <x v="1857"/>
    <x v="1602"/>
    <x v="86"/>
    <x v="0"/>
    <x v="0"/>
    <x v="0"/>
    <x v="108"/>
    <x v="1"/>
    <x v="3"/>
    <x v="70"/>
    <x v="716"/>
    <x v="0"/>
  </r>
  <r>
    <x v="1704"/>
    <x v="642"/>
    <x v="1"/>
    <x v="21"/>
    <x v="2"/>
    <x v="250"/>
    <x v="0"/>
    <x v="4624"/>
    <x v="4079"/>
    <x v="5578"/>
    <x v="488"/>
    <x v="0"/>
    <x v="0"/>
    <x v="0"/>
    <x v="504"/>
    <x v="29"/>
    <x v="3"/>
    <x v="71"/>
    <x v="353"/>
    <x v="0"/>
  </r>
  <r>
    <x v="1705"/>
    <x v="643"/>
    <x v="1"/>
    <x v="21"/>
    <x v="2"/>
    <x v="1487"/>
    <x v="1172"/>
    <x v="1715"/>
    <x v="5053"/>
    <x v="5671"/>
    <x v="166"/>
    <x v="0"/>
    <x v="0"/>
    <x v="0"/>
    <x v="172"/>
    <x v="29"/>
    <x v="3"/>
    <x v="71"/>
    <x v="716"/>
    <x v="0"/>
  </r>
  <r>
    <x v="1706"/>
    <x v="643"/>
    <x v="1"/>
    <x v="21"/>
    <x v="2"/>
    <x v="1488"/>
    <x v="1171"/>
    <x v="1716"/>
    <x v="4798"/>
    <x v="5499"/>
    <x v="94"/>
    <x v="0"/>
    <x v="0"/>
    <x v="0"/>
    <x v="116"/>
    <x v="6"/>
    <x v="3"/>
    <x v="71"/>
    <x v="716"/>
    <x v="0"/>
  </r>
  <r>
    <x v="1707"/>
    <x v="644"/>
    <x v="1"/>
    <x v="21"/>
    <x v="2"/>
    <x v="3655"/>
    <x v="4781"/>
    <x v="3163"/>
    <x v="4572"/>
    <x v="5068"/>
    <x v="49"/>
    <x v="0"/>
    <x v="0"/>
    <x v="0"/>
    <x v="54"/>
    <x v="18"/>
    <x v="3"/>
    <x v="72"/>
    <x v="375"/>
    <x v="0"/>
  </r>
  <r>
    <x v="1708"/>
    <x v="644"/>
    <x v="1"/>
    <x v="21"/>
    <x v="2"/>
    <x v="3657"/>
    <x v="4783"/>
    <x v="3165"/>
    <x v="2005"/>
    <x v="4912"/>
    <x v="159"/>
    <x v="0"/>
    <x v="0"/>
    <x v="0"/>
    <x v="163"/>
    <x v="0"/>
    <x v="3"/>
    <x v="72"/>
    <x v="375"/>
    <x v="0"/>
  </r>
  <r>
    <x v="1709"/>
    <x v="644"/>
    <x v="1"/>
    <x v="21"/>
    <x v="2"/>
    <x v="3656"/>
    <x v="4782"/>
    <x v="3164"/>
    <x v="4472"/>
    <x v="5005"/>
    <x v="19"/>
    <x v="0"/>
    <x v="0"/>
    <x v="0"/>
    <x v="29"/>
    <x v="56"/>
    <x v="3"/>
    <x v="72"/>
    <x v="375"/>
    <x v="0"/>
  </r>
  <r>
    <x v="1710"/>
    <x v="644"/>
    <x v="1"/>
    <x v="21"/>
    <x v="2"/>
    <x v="3654"/>
    <x v="4780"/>
    <x v="3162"/>
    <x v="4676"/>
    <x v="5726"/>
    <x v="49"/>
    <x v="0"/>
    <x v="0"/>
    <x v="0"/>
    <x v="56"/>
    <x v="39"/>
    <x v="3"/>
    <x v="72"/>
    <x v="375"/>
    <x v="0"/>
  </r>
  <r>
    <x v="1711"/>
    <x v="644"/>
    <x v="1"/>
    <x v="21"/>
    <x v="2"/>
    <x v="3658"/>
    <x v="4784"/>
    <x v="3166"/>
    <x v="1172"/>
    <x v="4966"/>
    <x v="477"/>
    <x v="0"/>
    <x v="0"/>
    <x v="0"/>
    <x v="488"/>
    <x v="0"/>
    <x v="3"/>
    <x v="72"/>
    <x v="375"/>
    <x v="0"/>
  </r>
  <r>
    <x v="1712"/>
    <x v="645"/>
    <x v="1"/>
    <x v="6"/>
    <x v="35"/>
    <x v="1655"/>
    <x v="3625"/>
    <x v="2917"/>
    <x v="5357"/>
    <x v="3065"/>
    <x v="345"/>
    <x v="0"/>
    <x v="0"/>
    <x v="0"/>
    <x v="357"/>
    <x v="70"/>
    <x v="3"/>
    <x v="73"/>
    <x v="492"/>
    <x v="0"/>
  </r>
  <r>
    <x v="1713"/>
    <x v="645"/>
    <x v="1"/>
    <x v="6"/>
    <x v="35"/>
    <x v="1656"/>
    <x v="3520"/>
    <x v="2918"/>
    <x v="2617"/>
    <x v="2584"/>
    <x v="204"/>
    <x v="0"/>
    <x v="0"/>
    <x v="0"/>
    <x v="217"/>
    <x v="1"/>
    <x v="3"/>
    <x v="73"/>
    <x v="492"/>
    <x v="0"/>
  </r>
  <r>
    <x v="1714"/>
    <x v="646"/>
    <x v="1"/>
    <x v="21"/>
    <x v="2"/>
    <x v="1"/>
    <x v="844"/>
    <x v="1501"/>
    <x v="5261"/>
    <x v="5237"/>
    <x v="281"/>
    <x v="0"/>
    <x v="1"/>
    <x v="0"/>
    <x v="296"/>
    <x v="17"/>
    <x v="3"/>
    <x v="74"/>
    <x v="716"/>
    <x v="0"/>
  </r>
  <r>
    <x v="1715"/>
    <x v="646"/>
    <x v="1"/>
    <x v="21"/>
    <x v="2"/>
    <x v="44"/>
    <x v="845"/>
    <x v="1502"/>
    <x v="4535"/>
    <x v="5035"/>
    <x v="24"/>
    <x v="0"/>
    <x v="0"/>
    <x v="0"/>
    <x v="30"/>
    <x v="39"/>
    <x v="3"/>
    <x v="74"/>
    <x v="716"/>
    <x v="0"/>
  </r>
  <r>
    <x v="1716"/>
    <x v="646"/>
    <x v="1"/>
    <x v="21"/>
    <x v="2"/>
    <x v="86"/>
    <x v="846"/>
    <x v="1503"/>
    <x v="3139"/>
    <x v="5212"/>
    <x v="369"/>
    <x v="0"/>
    <x v="0"/>
    <x v="0"/>
    <x v="388"/>
    <x v="18"/>
    <x v="3"/>
    <x v="74"/>
    <x v="716"/>
    <x v="0"/>
  </r>
  <r>
    <x v="1717"/>
    <x v="647"/>
    <x v="1"/>
    <x v="21"/>
    <x v="2"/>
    <x v="1739"/>
    <x v="5830"/>
    <x v="4491"/>
    <x v="5467"/>
    <x v="5768"/>
    <x v="469"/>
    <x v="0"/>
    <x v="0"/>
    <x v="0"/>
    <x v="485"/>
    <x v="20"/>
    <x v="3"/>
    <x v="75"/>
    <x v="716"/>
    <x v="0"/>
  </r>
  <r>
    <x v="1718"/>
    <x v="648"/>
    <x v="1"/>
    <x v="25"/>
    <x v="31"/>
    <x v="1848"/>
    <x v="2377"/>
    <x v="5568"/>
    <x v="677"/>
    <x v="328"/>
    <x v="421"/>
    <x v="0"/>
    <x v="0"/>
    <x v="0"/>
    <x v="430"/>
    <x v="0"/>
    <x v="3"/>
    <x v="76"/>
    <x v="817"/>
    <x v="0"/>
  </r>
  <r>
    <x v="1719"/>
    <x v="649"/>
    <x v="1"/>
    <x v="3"/>
    <x v="14"/>
    <x v="529"/>
    <x v="4825"/>
    <x v="3361"/>
    <x v="1178"/>
    <x v="938"/>
    <x v="380"/>
    <x v="0"/>
    <x v="0"/>
    <x v="0"/>
    <x v="463"/>
    <x v="18"/>
    <x v="3"/>
    <x v="77"/>
    <x v="98"/>
    <x v="0"/>
  </r>
  <r>
    <x v="1720"/>
    <x v="650"/>
    <x v="1"/>
    <x v="3"/>
    <x v="14"/>
    <x v="3322"/>
    <x v="191"/>
    <x v="195"/>
    <x v="1232"/>
    <x v="1796"/>
    <x v="477"/>
    <x v="0"/>
    <x v="0"/>
    <x v="0"/>
    <x v="488"/>
    <x v="0"/>
    <x v="3"/>
    <x v="77"/>
    <x v="510"/>
    <x v="0"/>
  </r>
  <r>
    <x v="1721"/>
    <x v="651"/>
    <x v="1"/>
    <x v="3"/>
    <x v="14"/>
    <x v="1168"/>
    <x v="0"/>
    <x v="1153"/>
    <x v="1239"/>
    <x v="1277"/>
    <x v="477"/>
    <x v="0"/>
    <x v="0"/>
    <x v="0"/>
    <x v="488"/>
    <x v="0"/>
    <x v="3"/>
    <x v="77"/>
    <x v="602"/>
    <x v="0"/>
  </r>
  <r>
    <x v="1722"/>
    <x v="652"/>
    <x v="1"/>
    <x v="3"/>
    <x v="14"/>
    <x v="1758"/>
    <x v="156"/>
    <x v="6259"/>
    <x v="1241"/>
    <x v="1265"/>
    <x v="2"/>
    <x v="0"/>
    <x v="0"/>
    <x v="0"/>
    <x v="2"/>
    <x v="0"/>
    <x v="3"/>
    <x v="77"/>
    <x v="630"/>
    <x v="0"/>
  </r>
  <r>
    <x v="1723"/>
    <x v="653"/>
    <x v="1"/>
    <x v="3"/>
    <x v="14"/>
    <x v="507"/>
    <x v="3478"/>
    <x v="5362"/>
    <x v="1241"/>
    <x v="1241"/>
    <x v="477"/>
    <x v="0"/>
    <x v="0"/>
    <x v="0"/>
    <x v="488"/>
    <x v="0"/>
    <x v="3"/>
    <x v="77"/>
    <x v="630"/>
    <x v="0"/>
  </r>
  <r>
    <x v="1724"/>
    <x v="654"/>
    <x v="1"/>
    <x v="3"/>
    <x v="14"/>
    <x v="748"/>
    <x v="2334"/>
    <x v="2523"/>
    <x v="1241"/>
    <x v="1249"/>
    <x v="477"/>
    <x v="0"/>
    <x v="0"/>
    <x v="0"/>
    <x v="488"/>
    <x v="0"/>
    <x v="3"/>
    <x v="77"/>
    <x v="630"/>
    <x v="0"/>
  </r>
  <r>
    <x v="1725"/>
    <x v="654"/>
    <x v="1"/>
    <x v="3"/>
    <x v="14"/>
    <x v="1773"/>
    <x v="2756"/>
    <x v="2535"/>
    <x v="1241"/>
    <x v="1249"/>
    <x v="477"/>
    <x v="0"/>
    <x v="0"/>
    <x v="0"/>
    <x v="488"/>
    <x v="0"/>
    <x v="3"/>
    <x v="77"/>
    <x v="630"/>
    <x v="0"/>
  </r>
  <r>
    <x v="1726"/>
    <x v="655"/>
    <x v="1"/>
    <x v="3"/>
    <x v="14"/>
    <x v="1754"/>
    <x v="3045"/>
    <x v="3026"/>
    <x v="1225"/>
    <x v="1235"/>
    <x v="477"/>
    <x v="0"/>
    <x v="0"/>
    <x v="0"/>
    <x v="488"/>
    <x v="0"/>
    <x v="3"/>
    <x v="77"/>
    <x v="630"/>
    <x v="0"/>
  </r>
  <r>
    <x v="1727"/>
    <x v="656"/>
    <x v="1"/>
    <x v="3"/>
    <x v="14"/>
    <x v="1760"/>
    <x v="3046"/>
    <x v="3027"/>
    <x v="1240"/>
    <x v="1246"/>
    <x v="477"/>
    <x v="0"/>
    <x v="0"/>
    <x v="0"/>
    <x v="488"/>
    <x v="0"/>
    <x v="3"/>
    <x v="77"/>
    <x v="630"/>
    <x v="0"/>
  </r>
  <r>
    <x v="1728"/>
    <x v="656"/>
    <x v="1"/>
    <x v="3"/>
    <x v="14"/>
    <x v="5079"/>
    <x v="0"/>
    <x v="1397"/>
    <x v="1241"/>
    <x v="1244"/>
    <x v="453"/>
    <x v="0"/>
    <x v="0"/>
    <x v="0"/>
    <x v="463"/>
    <x v="0"/>
    <x v="3"/>
    <x v="77"/>
    <x v="630"/>
    <x v="0"/>
  </r>
  <r>
    <x v="1729"/>
    <x v="657"/>
    <x v="1"/>
    <x v="3"/>
    <x v="14"/>
    <x v="5079"/>
    <x v="0"/>
    <x v="1396"/>
    <x v="1241"/>
    <x v="1249"/>
    <x v="477"/>
    <x v="0"/>
    <x v="0"/>
    <x v="0"/>
    <x v="488"/>
    <x v="0"/>
    <x v="3"/>
    <x v="77"/>
    <x v="630"/>
    <x v="0"/>
  </r>
  <r>
    <x v="1730"/>
    <x v="658"/>
    <x v="1"/>
    <x v="3"/>
    <x v="14"/>
    <x v="1764"/>
    <x v="3047"/>
    <x v="3028"/>
    <x v="1241"/>
    <x v="1249"/>
    <x v="477"/>
    <x v="0"/>
    <x v="0"/>
    <x v="0"/>
    <x v="488"/>
    <x v="0"/>
    <x v="3"/>
    <x v="77"/>
    <x v="630"/>
    <x v="0"/>
  </r>
  <r>
    <x v="1731"/>
    <x v="659"/>
    <x v="1"/>
    <x v="3"/>
    <x v="14"/>
    <x v="1765"/>
    <x v="3048"/>
    <x v="3029"/>
    <x v="1226"/>
    <x v="1263"/>
    <x v="421"/>
    <x v="0"/>
    <x v="0"/>
    <x v="0"/>
    <x v="488"/>
    <x v="18"/>
    <x v="3"/>
    <x v="77"/>
    <x v="630"/>
    <x v="0"/>
  </r>
  <r>
    <x v="1732"/>
    <x v="660"/>
    <x v="1"/>
    <x v="3"/>
    <x v="14"/>
    <x v="1766"/>
    <x v="3049"/>
    <x v="3030"/>
    <x v="1240"/>
    <x v="1234"/>
    <x v="477"/>
    <x v="0"/>
    <x v="0"/>
    <x v="0"/>
    <x v="488"/>
    <x v="0"/>
    <x v="3"/>
    <x v="77"/>
    <x v="630"/>
    <x v="0"/>
  </r>
  <r>
    <x v="1733"/>
    <x v="660"/>
    <x v="1"/>
    <x v="3"/>
    <x v="14"/>
    <x v="5079"/>
    <x v="4728"/>
    <x v="1398"/>
    <x v="1241"/>
    <x v="1231"/>
    <x v="477"/>
    <x v="0"/>
    <x v="0"/>
    <x v="0"/>
    <x v="488"/>
    <x v="0"/>
    <x v="3"/>
    <x v="77"/>
    <x v="630"/>
    <x v="0"/>
  </r>
  <r>
    <x v="1734"/>
    <x v="661"/>
    <x v="1"/>
    <x v="3"/>
    <x v="14"/>
    <x v="3931"/>
    <x v="0"/>
    <x v="5126"/>
    <x v="1241"/>
    <x v="1249"/>
    <x v="477"/>
    <x v="0"/>
    <x v="0"/>
    <x v="0"/>
    <x v="488"/>
    <x v="0"/>
    <x v="3"/>
    <x v="77"/>
    <x v="630"/>
    <x v="0"/>
  </r>
  <r>
    <x v="1735"/>
    <x v="662"/>
    <x v="1"/>
    <x v="3"/>
    <x v="14"/>
    <x v="5079"/>
    <x v="0"/>
    <x v="1399"/>
    <x v="1241"/>
    <x v="1241"/>
    <x v="477"/>
    <x v="0"/>
    <x v="0"/>
    <x v="0"/>
    <x v="488"/>
    <x v="0"/>
    <x v="3"/>
    <x v="77"/>
    <x v="630"/>
    <x v="0"/>
  </r>
  <r>
    <x v="1736"/>
    <x v="663"/>
    <x v="1"/>
    <x v="3"/>
    <x v="14"/>
    <x v="1775"/>
    <x v="3050"/>
    <x v="3031"/>
    <x v="1241"/>
    <x v="1259"/>
    <x v="477"/>
    <x v="0"/>
    <x v="0"/>
    <x v="0"/>
    <x v="488"/>
    <x v="0"/>
    <x v="3"/>
    <x v="77"/>
    <x v="630"/>
    <x v="0"/>
  </r>
  <r>
    <x v="1737"/>
    <x v="664"/>
    <x v="1"/>
    <x v="3"/>
    <x v="14"/>
    <x v="1776"/>
    <x v="3051"/>
    <x v="3032"/>
    <x v="1241"/>
    <x v="1260"/>
    <x v="477"/>
    <x v="0"/>
    <x v="0"/>
    <x v="0"/>
    <x v="488"/>
    <x v="0"/>
    <x v="3"/>
    <x v="77"/>
    <x v="630"/>
    <x v="0"/>
  </r>
  <r>
    <x v="1738"/>
    <x v="665"/>
    <x v="1"/>
    <x v="3"/>
    <x v="14"/>
    <x v="1777"/>
    <x v="3052"/>
    <x v="3033"/>
    <x v="1241"/>
    <x v="1265"/>
    <x v="477"/>
    <x v="0"/>
    <x v="0"/>
    <x v="0"/>
    <x v="488"/>
    <x v="0"/>
    <x v="3"/>
    <x v="77"/>
    <x v="630"/>
    <x v="0"/>
  </r>
  <r>
    <x v="1739"/>
    <x v="666"/>
    <x v="1"/>
    <x v="3"/>
    <x v="14"/>
    <x v="3199"/>
    <x v="4600"/>
    <x v="1256"/>
    <x v="1000"/>
    <x v="2003"/>
    <x v="421"/>
    <x v="0"/>
    <x v="0"/>
    <x v="0"/>
    <x v="430"/>
    <x v="0"/>
    <x v="3"/>
    <x v="77"/>
    <x v="732"/>
    <x v="0"/>
  </r>
  <r>
    <x v="1740"/>
    <x v="710"/>
    <x v="1"/>
    <x v="3"/>
    <x v="14"/>
    <x v="5079"/>
    <x v="5390"/>
    <x v="4025"/>
    <x v="1231"/>
    <x v="1880"/>
    <x v="477"/>
    <x v="0"/>
    <x v="0"/>
    <x v="0"/>
    <x v="488"/>
    <x v="0"/>
    <x v="3"/>
    <x v="77"/>
    <x v="768"/>
    <x v="0"/>
  </r>
  <r>
    <x v="1741"/>
    <x v="711"/>
    <x v="1"/>
    <x v="3"/>
    <x v="14"/>
    <x v="5079"/>
    <x v="5391"/>
    <x v="4026"/>
    <x v="1231"/>
    <x v="1880"/>
    <x v="477"/>
    <x v="0"/>
    <x v="0"/>
    <x v="0"/>
    <x v="488"/>
    <x v="0"/>
    <x v="3"/>
    <x v="77"/>
    <x v="768"/>
    <x v="0"/>
  </r>
  <r>
    <x v="1742"/>
    <x v="684"/>
    <x v="1"/>
    <x v="3"/>
    <x v="14"/>
    <x v="5079"/>
    <x v="5529"/>
    <x v="4168"/>
    <x v="1233"/>
    <x v="1882"/>
    <x v="477"/>
    <x v="0"/>
    <x v="0"/>
    <x v="0"/>
    <x v="488"/>
    <x v="0"/>
    <x v="3"/>
    <x v="77"/>
    <x v="768"/>
    <x v="0"/>
  </r>
  <r>
    <x v="1743"/>
    <x v="687"/>
    <x v="1"/>
    <x v="3"/>
    <x v="14"/>
    <x v="5079"/>
    <x v="5530"/>
    <x v="4169"/>
    <x v="1228"/>
    <x v="1884"/>
    <x v="477"/>
    <x v="0"/>
    <x v="0"/>
    <x v="0"/>
    <x v="488"/>
    <x v="0"/>
    <x v="3"/>
    <x v="77"/>
    <x v="768"/>
    <x v="0"/>
  </r>
  <r>
    <x v="1744"/>
    <x v="690"/>
    <x v="1"/>
    <x v="3"/>
    <x v="14"/>
    <x v="5079"/>
    <x v="5531"/>
    <x v="4170"/>
    <x v="1221"/>
    <x v="1902"/>
    <x v="477"/>
    <x v="0"/>
    <x v="0"/>
    <x v="0"/>
    <x v="488"/>
    <x v="0"/>
    <x v="3"/>
    <x v="77"/>
    <x v="768"/>
    <x v="0"/>
  </r>
  <r>
    <x v="1745"/>
    <x v="667"/>
    <x v="1"/>
    <x v="3"/>
    <x v="14"/>
    <x v="1662"/>
    <x v="29"/>
    <x v="5531"/>
    <x v="1233"/>
    <x v="1882"/>
    <x v="477"/>
    <x v="0"/>
    <x v="0"/>
    <x v="0"/>
    <x v="488"/>
    <x v="0"/>
    <x v="3"/>
    <x v="77"/>
    <x v="768"/>
    <x v="0"/>
  </r>
  <r>
    <x v="1746"/>
    <x v="717"/>
    <x v="1"/>
    <x v="3"/>
    <x v="14"/>
    <x v="4709"/>
    <x v="1161"/>
    <x v="657"/>
    <x v="1231"/>
    <x v="1880"/>
    <x v="477"/>
    <x v="0"/>
    <x v="0"/>
    <x v="0"/>
    <x v="488"/>
    <x v="0"/>
    <x v="3"/>
    <x v="77"/>
    <x v="768"/>
    <x v="0"/>
  </r>
  <r>
    <x v="1747"/>
    <x v="667"/>
    <x v="1"/>
    <x v="3"/>
    <x v="14"/>
    <x v="3013"/>
    <x v="1111"/>
    <x v="6246"/>
    <x v="1231"/>
    <x v="1891"/>
    <x v="477"/>
    <x v="0"/>
    <x v="0"/>
    <x v="0"/>
    <x v="488"/>
    <x v="0"/>
    <x v="3"/>
    <x v="77"/>
    <x v="768"/>
    <x v="0"/>
  </r>
  <r>
    <x v="1748"/>
    <x v="668"/>
    <x v="1"/>
    <x v="3"/>
    <x v="14"/>
    <x v="784"/>
    <x v="3364"/>
    <x v="5285"/>
    <x v="1233"/>
    <x v="1893"/>
    <x v="477"/>
    <x v="0"/>
    <x v="0"/>
    <x v="0"/>
    <x v="488"/>
    <x v="0"/>
    <x v="3"/>
    <x v="77"/>
    <x v="768"/>
    <x v="0"/>
  </r>
  <r>
    <x v="1749"/>
    <x v="669"/>
    <x v="1"/>
    <x v="3"/>
    <x v="14"/>
    <x v="789"/>
    <x v="3778"/>
    <x v="5286"/>
    <x v="1233"/>
    <x v="1893"/>
    <x v="477"/>
    <x v="0"/>
    <x v="0"/>
    <x v="0"/>
    <x v="488"/>
    <x v="0"/>
    <x v="3"/>
    <x v="77"/>
    <x v="768"/>
    <x v="0"/>
  </r>
  <r>
    <x v="1750"/>
    <x v="670"/>
    <x v="1"/>
    <x v="3"/>
    <x v="14"/>
    <x v="791"/>
    <x v="3795"/>
    <x v="5287"/>
    <x v="1233"/>
    <x v="1893"/>
    <x v="477"/>
    <x v="0"/>
    <x v="0"/>
    <x v="0"/>
    <x v="488"/>
    <x v="0"/>
    <x v="3"/>
    <x v="77"/>
    <x v="768"/>
    <x v="0"/>
  </r>
  <r>
    <x v="1751"/>
    <x v="671"/>
    <x v="1"/>
    <x v="3"/>
    <x v="14"/>
    <x v="1817"/>
    <x v="751"/>
    <x v="1439"/>
    <x v="1235"/>
    <x v="1897"/>
    <x v="477"/>
    <x v="0"/>
    <x v="0"/>
    <x v="0"/>
    <x v="488"/>
    <x v="0"/>
    <x v="3"/>
    <x v="77"/>
    <x v="768"/>
    <x v="0"/>
  </r>
  <r>
    <x v="1752"/>
    <x v="672"/>
    <x v="1"/>
    <x v="3"/>
    <x v="14"/>
    <x v="2938"/>
    <x v="2832"/>
    <x v="2468"/>
    <x v="1224"/>
    <x v="1881"/>
    <x v="477"/>
    <x v="0"/>
    <x v="0"/>
    <x v="0"/>
    <x v="488"/>
    <x v="0"/>
    <x v="3"/>
    <x v="77"/>
    <x v="768"/>
    <x v="0"/>
  </r>
  <r>
    <x v="1753"/>
    <x v="673"/>
    <x v="1"/>
    <x v="3"/>
    <x v="14"/>
    <x v="1818"/>
    <x v="1879"/>
    <x v="5021"/>
    <x v="1233"/>
    <x v="1893"/>
    <x v="477"/>
    <x v="0"/>
    <x v="0"/>
    <x v="0"/>
    <x v="488"/>
    <x v="0"/>
    <x v="3"/>
    <x v="77"/>
    <x v="768"/>
    <x v="0"/>
  </r>
  <r>
    <x v="1754"/>
    <x v="674"/>
    <x v="1"/>
    <x v="3"/>
    <x v="14"/>
    <x v="1822"/>
    <x v="3736"/>
    <x v="5020"/>
    <x v="1224"/>
    <x v="1881"/>
    <x v="477"/>
    <x v="0"/>
    <x v="0"/>
    <x v="0"/>
    <x v="488"/>
    <x v="0"/>
    <x v="3"/>
    <x v="77"/>
    <x v="768"/>
    <x v="0"/>
  </r>
  <r>
    <x v="1755"/>
    <x v="675"/>
    <x v="1"/>
    <x v="3"/>
    <x v="14"/>
    <x v="2590"/>
    <x v="1881"/>
    <x v="5022"/>
    <x v="1234"/>
    <x v="1898"/>
    <x v="477"/>
    <x v="0"/>
    <x v="0"/>
    <x v="0"/>
    <x v="488"/>
    <x v="0"/>
    <x v="3"/>
    <x v="77"/>
    <x v="768"/>
    <x v="0"/>
  </r>
  <r>
    <x v="1756"/>
    <x v="676"/>
    <x v="1"/>
    <x v="3"/>
    <x v="14"/>
    <x v="5079"/>
    <x v="4112"/>
    <x v="3487"/>
    <x v="1232"/>
    <x v="1890"/>
    <x v="477"/>
    <x v="0"/>
    <x v="0"/>
    <x v="0"/>
    <x v="488"/>
    <x v="0"/>
    <x v="3"/>
    <x v="77"/>
    <x v="768"/>
    <x v="0"/>
  </r>
  <r>
    <x v="1757"/>
    <x v="677"/>
    <x v="1"/>
    <x v="3"/>
    <x v="14"/>
    <x v="1819"/>
    <x v="2831"/>
    <x v="2309"/>
    <x v="1228"/>
    <x v="1909"/>
    <x v="477"/>
    <x v="0"/>
    <x v="0"/>
    <x v="0"/>
    <x v="488"/>
    <x v="0"/>
    <x v="3"/>
    <x v="77"/>
    <x v="768"/>
    <x v="0"/>
  </r>
  <r>
    <x v="1758"/>
    <x v="678"/>
    <x v="1"/>
    <x v="3"/>
    <x v="14"/>
    <x v="1820"/>
    <x v="2830"/>
    <x v="2310"/>
    <x v="1228"/>
    <x v="1909"/>
    <x v="477"/>
    <x v="0"/>
    <x v="0"/>
    <x v="0"/>
    <x v="488"/>
    <x v="0"/>
    <x v="3"/>
    <x v="77"/>
    <x v="768"/>
    <x v="0"/>
  </r>
  <r>
    <x v="1759"/>
    <x v="679"/>
    <x v="1"/>
    <x v="3"/>
    <x v="14"/>
    <x v="5079"/>
    <x v="4931"/>
    <x v="3533"/>
    <x v="1228"/>
    <x v="1909"/>
    <x v="477"/>
    <x v="0"/>
    <x v="0"/>
    <x v="0"/>
    <x v="488"/>
    <x v="0"/>
    <x v="3"/>
    <x v="77"/>
    <x v="768"/>
    <x v="0"/>
  </r>
  <r>
    <x v="1760"/>
    <x v="680"/>
    <x v="1"/>
    <x v="3"/>
    <x v="14"/>
    <x v="4430"/>
    <x v="3801"/>
    <x v="5305"/>
    <x v="1228"/>
    <x v="1889"/>
    <x v="477"/>
    <x v="0"/>
    <x v="0"/>
    <x v="0"/>
    <x v="488"/>
    <x v="0"/>
    <x v="3"/>
    <x v="77"/>
    <x v="768"/>
    <x v="0"/>
  </r>
  <r>
    <x v="1761"/>
    <x v="681"/>
    <x v="1"/>
    <x v="3"/>
    <x v="14"/>
    <x v="4431"/>
    <x v="3789"/>
    <x v="5306"/>
    <x v="1227"/>
    <x v="1905"/>
    <x v="477"/>
    <x v="0"/>
    <x v="0"/>
    <x v="0"/>
    <x v="488"/>
    <x v="0"/>
    <x v="3"/>
    <x v="77"/>
    <x v="768"/>
    <x v="0"/>
  </r>
  <r>
    <x v="1762"/>
    <x v="682"/>
    <x v="1"/>
    <x v="3"/>
    <x v="14"/>
    <x v="4432"/>
    <x v="3790"/>
    <x v="5307"/>
    <x v="1228"/>
    <x v="1909"/>
    <x v="477"/>
    <x v="0"/>
    <x v="0"/>
    <x v="0"/>
    <x v="488"/>
    <x v="0"/>
    <x v="3"/>
    <x v="77"/>
    <x v="768"/>
    <x v="0"/>
  </r>
  <r>
    <x v="1763"/>
    <x v="683"/>
    <x v="1"/>
    <x v="3"/>
    <x v="14"/>
    <x v="1372"/>
    <x v="3779"/>
    <x v="5288"/>
    <x v="1233"/>
    <x v="1888"/>
    <x v="477"/>
    <x v="0"/>
    <x v="0"/>
    <x v="0"/>
    <x v="488"/>
    <x v="0"/>
    <x v="3"/>
    <x v="77"/>
    <x v="768"/>
    <x v="0"/>
  </r>
  <r>
    <x v="1764"/>
    <x v="685"/>
    <x v="1"/>
    <x v="3"/>
    <x v="14"/>
    <x v="4433"/>
    <x v="3802"/>
    <x v="5308"/>
    <x v="1233"/>
    <x v="1893"/>
    <x v="477"/>
    <x v="0"/>
    <x v="0"/>
    <x v="0"/>
    <x v="488"/>
    <x v="0"/>
    <x v="3"/>
    <x v="77"/>
    <x v="768"/>
    <x v="0"/>
  </r>
  <r>
    <x v="1765"/>
    <x v="686"/>
    <x v="1"/>
    <x v="3"/>
    <x v="14"/>
    <x v="4434"/>
    <x v="3791"/>
    <x v="5309"/>
    <x v="1233"/>
    <x v="1882"/>
    <x v="477"/>
    <x v="0"/>
    <x v="0"/>
    <x v="0"/>
    <x v="488"/>
    <x v="0"/>
    <x v="3"/>
    <x v="77"/>
    <x v="768"/>
    <x v="0"/>
  </r>
  <r>
    <x v="1766"/>
    <x v="688"/>
    <x v="1"/>
    <x v="3"/>
    <x v="14"/>
    <x v="4435"/>
    <x v="3803"/>
    <x v="5310"/>
    <x v="1228"/>
    <x v="1889"/>
    <x v="477"/>
    <x v="0"/>
    <x v="0"/>
    <x v="0"/>
    <x v="488"/>
    <x v="0"/>
    <x v="3"/>
    <x v="77"/>
    <x v="768"/>
    <x v="0"/>
  </r>
  <r>
    <x v="1767"/>
    <x v="689"/>
    <x v="1"/>
    <x v="3"/>
    <x v="14"/>
    <x v="4436"/>
    <x v="3792"/>
    <x v="5311"/>
    <x v="1221"/>
    <x v="1902"/>
    <x v="477"/>
    <x v="0"/>
    <x v="0"/>
    <x v="0"/>
    <x v="488"/>
    <x v="0"/>
    <x v="3"/>
    <x v="77"/>
    <x v="768"/>
    <x v="0"/>
  </r>
  <r>
    <x v="1768"/>
    <x v="691"/>
    <x v="1"/>
    <x v="3"/>
    <x v="14"/>
    <x v="4437"/>
    <x v="3793"/>
    <x v="5312"/>
    <x v="1231"/>
    <x v="1906"/>
    <x v="477"/>
    <x v="0"/>
    <x v="0"/>
    <x v="0"/>
    <x v="488"/>
    <x v="0"/>
    <x v="3"/>
    <x v="77"/>
    <x v="768"/>
    <x v="0"/>
  </r>
  <r>
    <x v="1769"/>
    <x v="692"/>
    <x v="1"/>
    <x v="3"/>
    <x v="14"/>
    <x v="4438"/>
    <x v="3804"/>
    <x v="5313"/>
    <x v="1231"/>
    <x v="1906"/>
    <x v="477"/>
    <x v="0"/>
    <x v="0"/>
    <x v="0"/>
    <x v="488"/>
    <x v="0"/>
    <x v="3"/>
    <x v="77"/>
    <x v="768"/>
    <x v="0"/>
  </r>
  <r>
    <x v="1770"/>
    <x v="693"/>
    <x v="1"/>
    <x v="3"/>
    <x v="14"/>
    <x v="2579"/>
    <x v="3737"/>
    <x v="5371"/>
    <x v="1233"/>
    <x v="1888"/>
    <x v="477"/>
    <x v="0"/>
    <x v="0"/>
    <x v="0"/>
    <x v="488"/>
    <x v="0"/>
    <x v="3"/>
    <x v="77"/>
    <x v="768"/>
    <x v="0"/>
  </r>
  <r>
    <x v="1771"/>
    <x v="694"/>
    <x v="1"/>
    <x v="3"/>
    <x v="14"/>
    <x v="2580"/>
    <x v="3719"/>
    <x v="5372"/>
    <x v="1233"/>
    <x v="1888"/>
    <x v="477"/>
    <x v="0"/>
    <x v="0"/>
    <x v="0"/>
    <x v="488"/>
    <x v="0"/>
    <x v="3"/>
    <x v="77"/>
    <x v="768"/>
    <x v="0"/>
  </r>
  <r>
    <x v="1772"/>
    <x v="695"/>
    <x v="1"/>
    <x v="3"/>
    <x v="14"/>
    <x v="4439"/>
    <x v="3794"/>
    <x v="5314"/>
    <x v="1228"/>
    <x v="1909"/>
    <x v="477"/>
    <x v="0"/>
    <x v="0"/>
    <x v="0"/>
    <x v="488"/>
    <x v="0"/>
    <x v="3"/>
    <x v="77"/>
    <x v="768"/>
    <x v="0"/>
  </r>
  <r>
    <x v="1773"/>
    <x v="696"/>
    <x v="1"/>
    <x v="3"/>
    <x v="14"/>
    <x v="2856"/>
    <x v="3783"/>
    <x v="5294"/>
    <x v="1231"/>
    <x v="1876"/>
    <x v="477"/>
    <x v="0"/>
    <x v="0"/>
    <x v="0"/>
    <x v="488"/>
    <x v="0"/>
    <x v="3"/>
    <x v="77"/>
    <x v="768"/>
    <x v="0"/>
  </r>
  <r>
    <x v="1774"/>
    <x v="697"/>
    <x v="1"/>
    <x v="3"/>
    <x v="14"/>
    <x v="2857"/>
    <x v="0"/>
    <x v="5295"/>
    <x v="1231"/>
    <x v="1891"/>
    <x v="477"/>
    <x v="0"/>
    <x v="0"/>
    <x v="0"/>
    <x v="488"/>
    <x v="0"/>
    <x v="3"/>
    <x v="77"/>
    <x v="768"/>
    <x v="0"/>
  </r>
  <r>
    <x v="1775"/>
    <x v="698"/>
    <x v="1"/>
    <x v="3"/>
    <x v="14"/>
    <x v="2858"/>
    <x v="3784"/>
    <x v="5296"/>
    <x v="1231"/>
    <x v="1880"/>
    <x v="477"/>
    <x v="0"/>
    <x v="0"/>
    <x v="0"/>
    <x v="488"/>
    <x v="0"/>
    <x v="3"/>
    <x v="77"/>
    <x v="768"/>
    <x v="0"/>
  </r>
  <r>
    <x v="1776"/>
    <x v="699"/>
    <x v="1"/>
    <x v="3"/>
    <x v="14"/>
    <x v="2868"/>
    <x v="3807"/>
    <x v="3081"/>
    <x v="1230"/>
    <x v="1883"/>
    <x v="477"/>
    <x v="0"/>
    <x v="0"/>
    <x v="0"/>
    <x v="488"/>
    <x v="0"/>
    <x v="3"/>
    <x v="77"/>
    <x v="768"/>
    <x v="0"/>
  </r>
  <r>
    <x v="1777"/>
    <x v="700"/>
    <x v="1"/>
    <x v="3"/>
    <x v="14"/>
    <x v="2869"/>
    <x v="3808"/>
    <x v="3080"/>
    <x v="1230"/>
    <x v="1883"/>
    <x v="477"/>
    <x v="0"/>
    <x v="0"/>
    <x v="0"/>
    <x v="488"/>
    <x v="0"/>
    <x v="3"/>
    <x v="77"/>
    <x v="768"/>
    <x v="0"/>
  </r>
  <r>
    <x v="1778"/>
    <x v="701"/>
    <x v="1"/>
    <x v="3"/>
    <x v="14"/>
    <x v="2875"/>
    <x v="3798"/>
    <x v="5297"/>
    <x v="1231"/>
    <x v="1880"/>
    <x v="477"/>
    <x v="0"/>
    <x v="0"/>
    <x v="0"/>
    <x v="488"/>
    <x v="0"/>
    <x v="3"/>
    <x v="77"/>
    <x v="768"/>
    <x v="0"/>
  </r>
  <r>
    <x v="1779"/>
    <x v="702"/>
    <x v="1"/>
    <x v="3"/>
    <x v="14"/>
    <x v="2876"/>
    <x v="3799"/>
    <x v="5298"/>
    <x v="1231"/>
    <x v="1880"/>
    <x v="477"/>
    <x v="0"/>
    <x v="0"/>
    <x v="0"/>
    <x v="488"/>
    <x v="0"/>
    <x v="3"/>
    <x v="77"/>
    <x v="768"/>
    <x v="0"/>
  </r>
  <r>
    <x v="1780"/>
    <x v="703"/>
    <x v="1"/>
    <x v="3"/>
    <x v="14"/>
    <x v="982"/>
    <x v="3796"/>
    <x v="5289"/>
    <x v="1231"/>
    <x v="1880"/>
    <x v="477"/>
    <x v="0"/>
    <x v="0"/>
    <x v="0"/>
    <x v="488"/>
    <x v="0"/>
    <x v="3"/>
    <x v="77"/>
    <x v="768"/>
    <x v="0"/>
  </r>
  <r>
    <x v="1781"/>
    <x v="704"/>
    <x v="1"/>
    <x v="3"/>
    <x v="14"/>
    <x v="983"/>
    <x v="3780"/>
    <x v="5290"/>
    <x v="1231"/>
    <x v="1880"/>
    <x v="477"/>
    <x v="0"/>
    <x v="0"/>
    <x v="0"/>
    <x v="488"/>
    <x v="0"/>
    <x v="3"/>
    <x v="77"/>
    <x v="768"/>
    <x v="0"/>
  </r>
  <r>
    <x v="1782"/>
    <x v="705"/>
    <x v="1"/>
    <x v="3"/>
    <x v="14"/>
    <x v="984"/>
    <x v="3781"/>
    <x v="5291"/>
    <x v="1231"/>
    <x v="1880"/>
    <x v="477"/>
    <x v="0"/>
    <x v="0"/>
    <x v="0"/>
    <x v="488"/>
    <x v="0"/>
    <x v="3"/>
    <x v="77"/>
    <x v="768"/>
    <x v="0"/>
  </r>
  <r>
    <x v="1783"/>
    <x v="706"/>
    <x v="1"/>
    <x v="3"/>
    <x v="14"/>
    <x v="985"/>
    <x v="3797"/>
    <x v="5292"/>
    <x v="1231"/>
    <x v="1880"/>
    <x v="477"/>
    <x v="0"/>
    <x v="0"/>
    <x v="0"/>
    <x v="488"/>
    <x v="0"/>
    <x v="3"/>
    <x v="77"/>
    <x v="768"/>
    <x v="0"/>
  </r>
  <r>
    <x v="1784"/>
    <x v="707"/>
    <x v="1"/>
    <x v="3"/>
    <x v="14"/>
    <x v="986"/>
    <x v="3782"/>
    <x v="5293"/>
    <x v="1231"/>
    <x v="1880"/>
    <x v="477"/>
    <x v="0"/>
    <x v="0"/>
    <x v="0"/>
    <x v="488"/>
    <x v="0"/>
    <x v="3"/>
    <x v="77"/>
    <x v="768"/>
    <x v="0"/>
  </r>
  <r>
    <x v="1785"/>
    <x v="708"/>
    <x v="1"/>
    <x v="3"/>
    <x v="14"/>
    <x v="2877"/>
    <x v="3785"/>
    <x v="5299"/>
    <x v="1231"/>
    <x v="1880"/>
    <x v="477"/>
    <x v="0"/>
    <x v="0"/>
    <x v="0"/>
    <x v="488"/>
    <x v="0"/>
    <x v="3"/>
    <x v="77"/>
    <x v="768"/>
    <x v="0"/>
  </r>
  <r>
    <x v="1786"/>
    <x v="709"/>
    <x v="1"/>
    <x v="3"/>
    <x v="14"/>
    <x v="2878"/>
    <x v="0"/>
    <x v="5300"/>
    <x v="1231"/>
    <x v="1880"/>
    <x v="477"/>
    <x v="0"/>
    <x v="0"/>
    <x v="0"/>
    <x v="488"/>
    <x v="0"/>
    <x v="3"/>
    <x v="77"/>
    <x v="768"/>
    <x v="0"/>
  </r>
  <r>
    <x v="1787"/>
    <x v="712"/>
    <x v="1"/>
    <x v="3"/>
    <x v="14"/>
    <x v="2879"/>
    <x v="3786"/>
    <x v="5301"/>
    <x v="1231"/>
    <x v="1880"/>
    <x v="477"/>
    <x v="0"/>
    <x v="0"/>
    <x v="0"/>
    <x v="488"/>
    <x v="0"/>
    <x v="3"/>
    <x v="77"/>
    <x v="768"/>
    <x v="0"/>
  </r>
  <r>
    <x v="1788"/>
    <x v="713"/>
    <x v="1"/>
    <x v="3"/>
    <x v="14"/>
    <x v="2880"/>
    <x v="3800"/>
    <x v="5302"/>
    <x v="1231"/>
    <x v="1886"/>
    <x v="477"/>
    <x v="0"/>
    <x v="0"/>
    <x v="0"/>
    <x v="488"/>
    <x v="0"/>
    <x v="3"/>
    <x v="77"/>
    <x v="768"/>
    <x v="0"/>
  </r>
  <r>
    <x v="1789"/>
    <x v="714"/>
    <x v="1"/>
    <x v="3"/>
    <x v="14"/>
    <x v="2881"/>
    <x v="3787"/>
    <x v="5303"/>
    <x v="1223"/>
    <x v="1873"/>
    <x v="477"/>
    <x v="0"/>
    <x v="0"/>
    <x v="0"/>
    <x v="488"/>
    <x v="0"/>
    <x v="3"/>
    <x v="77"/>
    <x v="768"/>
    <x v="0"/>
  </r>
  <r>
    <x v="1790"/>
    <x v="715"/>
    <x v="1"/>
    <x v="3"/>
    <x v="14"/>
    <x v="2887"/>
    <x v="3788"/>
    <x v="5304"/>
    <x v="1212"/>
    <x v="1904"/>
    <x v="453"/>
    <x v="0"/>
    <x v="0"/>
    <x v="0"/>
    <x v="488"/>
    <x v="1"/>
    <x v="3"/>
    <x v="77"/>
    <x v="768"/>
    <x v="0"/>
  </r>
  <r>
    <x v="1791"/>
    <x v="716"/>
    <x v="1"/>
    <x v="3"/>
    <x v="14"/>
    <x v="4540"/>
    <x v="1882"/>
    <x v="5023"/>
    <x v="1184"/>
    <x v="1900"/>
    <x v="477"/>
    <x v="0"/>
    <x v="0"/>
    <x v="0"/>
    <x v="488"/>
    <x v="0"/>
    <x v="3"/>
    <x v="77"/>
    <x v="768"/>
    <x v="0"/>
  </r>
  <r>
    <x v="1792"/>
    <x v="718"/>
    <x v="1"/>
    <x v="3"/>
    <x v="14"/>
    <x v="1763"/>
    <x v="366"/>
    <x v="210"/>
    <x v="1310"/>
    <x v="1436"/>
    <x v="477"/>
    <x v="0"/>
    <x v="0"/>
    <x v="0"/>
    <x v="502"/>
    <x v="1"/>
    <x v="3"/>
    <x v="78"/>
    <x v="163"/>
    <x v="0"/>
  </r>
  <r>
    <x v="1793"/>
    <x v="719"/>
    <x v="1"/>
    <x v="3"/>
    <x v="14"/>
    <x v="1611"/>
    <x v="803"/>
    <x v="724"/>
    <x v="1240"/>
    <x v="1471"/>
    <x v="477"/>
    <x v="0"/>
    <x v="0"/>
    <x v="0"/>
    <x v="488"/>
    <x v="0"/>
    <x v="3"/>
    <x v="78"/>
    <x v="273"/>
    <x v="0"/>
  </r>
  <r>
    <x v="1794"/>
    <x v="720"/>
    <x v="1"/>
    <x v="3"/>
    <x v="14"/>
    <x v="5079"/>
    <x v="2755"/>
    <x v="2178"/>
    <x v="1237"/>
    <x v="1280"/>
    <x v="477"/>
    <x v="0"/>
    <x v="0"/>
    <x v="0"/>
    <x v="488"/>
    <x v="0"/>
    <x v="3"/>
    <x v="78"/>
    <x v="602"/>
    <x v="0"/>
  </r>
  <r>
    <x v="1795"/>
    <x v="721"/>
    <x v="1"/>
    <x v="2"/>
    <x v="15"/>
    <x v="1697"/>
    <x v="136"/>
    <x v="6221"/>
    <x v="1802"/>
    <x v="4233"/>
    <x v="421"/>
    <x v="0"/>
    <x v="0"/>
    <x v="0"/>
    <x v="430"/>
    <x v="0"/>
    <x v="3"/>
    <x v="79"/>
    <x v="431"/>
    <x v="0"/>
  </r>
  <r>
    <x v="1796"/>
    <x v="722"/>
    <x v="1"/>
    <x v="6"/>
    <x v="40"/>
    <x v="1665"/>
    <x v="3521"/>
    <x v="2915"/>
    <x v="5291"/>
    <x v="3051"/>
    <x v="290"/>
    <x v="0"/>
    <x v="0"/>
    <x v="0"/>
    <x v="307"/>
    <x v="21"/>
    <x v="3"/>
    <x v="80"/>
    <x v="753"/>
    <x v="0"/>
  </r>
  <r>
    <x v="1797"/>
    <x v="722"/>
    <x v="1"/>
    <x v="6"/>
    <x v="40"/>
    <x v="1666"/>
    <x v="3519"/>
    <x v="2916"/>
    <x v="291"/>
    <x v="2939"/>
    <x v="158"/>
    <x v="0"/>
    <x v="0"/>
    <x v="0"/>
    <x v="162"/>
    <x v="0"/>
    <x v="3"/>
    <x v="80"/>
    <x v="753"/>
    <x v="0"/>
  </r>
  <r>
    <x v="1798"/>
    <x v="723"/>
    <x v="1"/>
    <x v="21"/>
    <x v="24"/>
    <x v="5079"/>
    <x v="5604"/>
    <x v="4249"/>
    <x v="5179"/>
    <x v="3387"/>
    <x v="282"/>
    <x v="0"/>
    <x v="0"/>
    <x v="0"/>
    <x v="289"/>
    <x v="9"/>
    <x v="3"/>
    <x v="81"/>
    <x v="47"/>
    <x v="0"/>
  </r>
  <r>
    <x v="1799"/>
    <x v="726"/>
    <x v="1"/>
    <x v="21"/>
    <x v="24"/>
    <x v="2763"/>
    <x v="5708"/>
    <x v="4356"/>
    <x v="3066"/>
    <x v="3460"/>
    <x v="377"/>
    <x v="0"/>
    <x v="0"/>
    <x v="0"/>
    <x v="405"/>
    <x v="49"/>
    <x v="3"/>
    <x v="81"/>
    <x v="297"/>
    <x v="0"/>
  </r>
  <r>
    <x v="1800"/>
    <x v="726"/>
    <x v="1"/>
    <x v="21"/>
    <x v="24"/>
    <x v="2762"/>
    <x v="5711"/>
    <x v="4359"/>
    <x v="5082"/>
    <x v="3425"/>
    <x v="251"/>
    <x v="0"/>
    <x v="0"/>
    <x v="0"/>
    <x v="256"/>
    <x v="39"/>
    <x v="3"/>
    <x v="81"/>
    <x v="297"/>
    <x v="0"/>
  </r>
  <r>
    <x v="1801"/>
    <x v="726"/>
    <x v="1"/>
    <x v="21"/>
    <x v="24"/>
    <x v="1507"/>
    <x v="5706"/>
    <x v="4354"/>
    <x v="644"/>
    <x v="4515"/>
    <x v="380"/>
    <x v="0"/>
    <x v="0"/>
    <x v="0"/>
    <x v="390"/>
    <x v="0"/>
    <x v="3"/>
    <x v="81"/>
    <x v="297"/>
    <x v="0"/>
  </r>
  <r>
    <x v="1802"/>
    <x v="726"/>
    <x v="1"/>
    <x v="21"/>
    <x v="24"/>
    <x v="1503"/>
    <x v="5710"/>
    <x v="4358"/>
    <x v="4565"/>
    <x v="4254"/>
    <x v="51"/>
    <x v="0"/>
    <x v="0"/>
    <x v="0"/>
    <x v="70"/>
    <x v="6"/>
    <x v="3"/>
    <x v="81"/>
    <x v="297"/>
    <x v="0"/>
  </r>
  <r>
    <x v="1803"/>
    <x v="726"/>
    <x v="1"/>
    <x v="21"/>
    <x v="24"/>
    <x v="1505"/>
    <x v="5704"/>
    <x v="4352"/>
    <x v="381"/>
    <x v="4670"/>
    <x v="335"/>
    <x v="0"/>
    <x v="0"/>
    <x v="0"/>
    <x v="342"/>
    <x v="0"/>
    <x v="3"/>
    <x v="81"/>
    <x v="297"/>
    <x v="0"/>
  </r>
  <r>
    <x v="1804"/>
    <x v="726"/>
    <x v="1"/>
    <x v="21"/>
    <x v="24"/>
    <x v="1509"/>
    <x v="5709"/>
    <x v="4357"/>
    <x v="3709"/>
    <x v="4146"/>
    <x v="483"/>
    <x v="0"/>
    <x v="0"/>
    <x v="0"/>
    <x v="497"/>
    <x v="1"/>
    <x v="3"/>
    <x v="81"/>
    <x v="297"/>
    <x v="0"/>
  </r>
  <r>
    <x v="1805"/>
    <x v="726"/>
    <x v="1"/>
    <x v="21"/>
    <x v="24"/>
    <x v="1504"/>
    <x v="5703"/>
    <x v="4351"/>
    <x v="108"/>
    <x v="4144"/>
    <x v="158"/>
    <x v="0"/>
    <x v="0"/>
    <x v="0"/>
    <x v="162"/>
    <x v="0"/>
    <x v="3"/>
    <x v="81"/>
    <x v="297"/>
    <x v="0"/>
  </r>
  <r>
    <x v="1806"/>
    <x v="726"/>
    <x v="1"/>
    <x v="21"/>
    <x v="24"/>
    <x v="1506"/>
    <x v="5705"/>
    <x v="4353"/>
    <x v="514"/>
    <x v="4097"/>
    <x v="335"/>
    <x v="0"/>
    <x v="0"/>
    <x v="0"/>
    <x v="342"/>
    <x v="0"/>
    <x v="3"/>
    <x v="81"/>
    <x v="297"/>
    <x v="0"/>
  </r>
  <r>
    <x v="1807"/>
    <x v="726"/>
    <x v="1"/>
    <x v="21"/>
    <x v="24"/>
    <x v="1508"/>
    <x v="5707"/>
    <x v="4355"/>
    <x v="773"/>
    <x v="3940"/>
    <x v="335"/>
    <x v="0"/>
    <x v="0"/>
    <x v="0"/>
    <x v="342"/>
    <x v="0"/>
    <x v="3"/>
    <x v="81"/>
    <x v="297"/>
    <x v="0"/>
  </r>
  <r>
    <x v="1808"/>
    <x v="727"/>
    <x v="1"/>
    <x v="21"/>
    <x v="24"/>
    <x v="1540"/>
    <x v="5748"/>
    <x v="4396"/>
    <x v="4333"/>
    <x v="3766"/>
    <x v="49"/>
    <x v="0"/>
    <x v="1"/>
    <x v="0"/>
    <x v="52"/>
    <x v="0"/>
    <x v="3"/>
    <x v="81"/>
    <x v="297"/>
    <x v="0"/>
  </r>
  <r>
    <x v="1809"/>
    <x v="727"/>
    <x v="1"/>
    <x v="21"/>
    <x v="24"/>
    <x v="1543"/>
    <x v="5745"/>
    <x v="4393"/>
    <x v="381"/>
    <x v="4670"/>
    <x v="335"/>
    <x v="0"/>
    <x v="0"/>
    <x v="0"/>
    <x v="342"/>
    <x v="0"/>
    <x v="3"/>
    <x v="81"/>
    <x v="297"/>
    <x v="0"/>
  </r>
  <r>
    <x v="1810"/>
    <x v="727"/>
    <x v="1"/>
    <x v="21"/>
    <x v="24"/>
    <x v="1541"/>
    <x v="5746"/>
    <x v="4394"/>
    <x v="1890"/>
    <x v="3276"/>
    <x v="147"/>
    <x v="0"/>
    <x v="0"/>
    <x v="0"/>
    <x v="163"/>
    <x v="1"/>
    <x v="3"/>
    <x v="81"/>
    <x v="297"/>
    <x v="0"/>
  </r>
  <r>
    <x v="1811"/>
    <x v="727"/>
    <x v="1"/>
    <x v="21"/>
    <x v="24"/>
    <x v="1539"/>
    <x v="5747"/>
    <x v="4395"/>
    <x v="4230"/>
    <x v="4099"/>
    <x v="3"/>
    <x v="0"/>
    <x v="0"/>
    <x v="0"/>
    <x v="19"/>
    <x v="2"/>
    <x v="3"/>
    <x v="81"/>
    <x v="297"/>
    <x v="0"/>
  </r>
  <r>
    <x v="1812"/>
    <x v="727"/>
    <x v="1"/>
    <x v="21"/>
    <x v="24"/>
    <x v="2774"/>
    <x v="5749"/>
    <x v="4397"/>
    <x v="4514"/>
    <x v="3975"/>
    <x v="67"/>
    <x v="0"/>
    <x v="0"/>
    <x v="0"/>
    <x v="85"/>
    <x v="70"/>
    <x v="3"/>
    <x v="81"/>
    <x v="297"/>
    <x v="0"/>
  </r>
  <r>
    <x v="1813"/>
    <x v="727"/>
    <x v="1"/>
    <x v="21"/>
    <x v="24"/>
    <x v="1542"/>
    <x v="5744"/>
    <x v="4392"/>
    <x v="108"/>
    <x v="4144"/>
    <x v="158"/>
    <x v="0"/>
    <x v="0"/>
    <x v="0"/>
    <x v="162"/>
    <x v="0"/>
    <x v="3"/>
    <x v="81"/>
    <x v="297"/>
    <x v="0"/>
  </r>
  <r>
    <x v="1814"/>
    <x v="732"/>
    <x v="1"/>
    <x v="21"/>
    <x v="24"/>
    <x v="1614"/>
    <x v="3620"/>
    <x v="5599"/>
    <x v="2215"/>
    <x v="4142"/>
    <x v="193"/>
    <x v="0"/>
    <x v="0"/>
    <x v="0"/>
    <x v="217"/>
    <x v="18"/>
    <x v="3"/>
    <x v="81"/>
    <x v="297"/>
    <x v="0"/>
  </r>
  <r>
    <x v="1815"/>
    <x v="729"/>
    <x v="1"/>
    <x v="21"/>
    <x v="24"/>
    <x v="3318"/>
    <x v="3642"/>
    <x v="5776"/>
    <x v="1438"/>
    <x v="1321"/>
    <x v="2"/>
    <x v="0"/>
    <x v="0"/>
    <x v="0"/>
    <x v="2"/>
    <x v="0"/>
    <x v="3"/>
    <x v="81"/>
    <x v="297"/>
    <x v="0"/>
  </r>
  <r>
    <x v="1816"/>
    <x v="725"/>
    <x v="1"/>
    <x v="21"/>
    <x v="24"/>
    <x v="1609"/>
    <x v="2517"/>
    <x v="5561"/>
    <x v="1115"/>
    <x v="3758"/>
    <x v="453"/>
    <x v="0"/>
    <x v="0"/>
    <x v="0"/>
    <x v="488"/>
    <x v="1"/>
    <x v="3"/>
    <x v="81"/>
    <x v="297"/>
    <x v="0"/>
  </r>
  <r>
    <x v="1817"/>
    <x v="724"/>
    <x v="1"/>
    <x v="21"/>
    <x v="24"/>
    <x v="4937"/>
    <x v="3738"/>
    <x v="5821"/>
    <x v="3318"/>
    <x v="3521"/>
    <x v="387"/>
    <x v="0"/>
    <x v="0"/>
    <x v="0"/>
    <x v="405"/>
    <x v="18"/>
    <x v="3"/>
    <x v="81"/>
    <x v="297"/>
    <x v="0"/>
  </r>
  <r>
    <x v="1818"/>
    <x v="733"/>
    <x v="1"/>
    <x v="21"/>
    <x v="24"/>
    <x v="1615"/>
    <x v="3613"/>
    <x v="5694"/>
    <x v="2130"/>
    <x v="3993"/>
    <x v="181"/>
    <x v="0"/>
    <x v="0"/>
    <x v="0"/>
    <x v="208"/>
    <x v="18"/>
    <x v="3"/>
    <x v="81"/>
    <x v="297"/>
    <x v="0"/>
  </r>
  <r>
    <x v="1819"/>
    <x v="724"/>
    <x v="1"/>
    <x v="21"/>
    <x v="24"/>
    <x v="3455"/>
    <x v="3450"/>
    <x v="5818"/>
    <x v="5176"/>
    <x v="3384"/>
    <x v="229"/>
    <x v="0"/>
    <x v="0"/>
    <x v="0"/>
    <x v="228"/>
    <x v="0"/>
    <x v="3"/>
    <x v="81"/>
    <x v="297"/>
    <x v="0"/>
  </r>
  <r>
    <x v="1820"/>
    <x v="730"/>
    <x v="1"/>
    <x v="21"/>
    <x v="24"/>
    <x v="1644"/>
    <x v="3890"/>
    <x v="5756"/>
    <x v="634"/>
    <x v="3301"/>
    <x v="1"/>
    <x v="0"/>
    <x v="0"/>
    <x v="0"/>
    <x v="1"/>
    <x v="0"/>
    <x v="3"/>
    <x v="81"/>
    <x v="297"/>
    <x v="0"/>
  </r>
  <r>
    <x v="1821"/>
    <x v="729"/>
    <x v="1"/>
    <x v="21"/>
    <x v="24"/>
    <x v="3396"/>
    <x v="3636"/>
    <x v="5777"/>
    <x v="2746"/>
    <x v="3458"/>
    <x v="319"/>
    <x v="0"/>
    <x v="0"/>
    <x v="0"/>
    <x v="326"/>
    <x v="0"/>
    <x v="3"/>
    <x v="81"/>
    <x v="297"/>
    <x v="0"/>
  </r>
  <r>
    <x v="1822"/>
    <x v="729"/>
    <x v="1"/>
    <x v="21"/>
    <x v="24"/>
    <x v="4573"/>
    <x v="3637"/>
    <x v="5778"/>
    <x v="3934"/>
    <x v="3308"/>
    <x v="452"/>
    <x v="0"/>
    <x v="0"/>
    <x v="0"/>
    <x v="462"/>
    <x v="0"/>
    <x v="3"/>
    <x v="81"/>
    <x v="297"/>
    <x v="0"/>
  </r>
  <r>
    <x v="1823"/>
    <x v="724"/>
    <x v="1"/>
    <x v="21"/>
    <x v="24"/>
    <x v="1826"/>
    <x v="339"/>
    <x v="415"/>
    <x v="4024"/>
    <x v="3867"/>
    <x v="9"/>
    <x v="0"/>
    <x v="0"/>
    <x v="0"/>
    <x v="11"/>
    <x v="0"/>
    <x v="3"/>
    <x v="81"/>
    <x v="297"/>
    <x v="0"/>
  </r>
  <r>
    <x v="1824"/>
    <x v="731"/>
    <x v="1"/>
    <x v="21"/>
    <x v="24"/>
    <x v="1613"/>
    <x v="3612"/>
    <x v="5598"/>
    <x v="2175"/>
    <x v="4034"/>
    <x v="181"/>
    <x v="0"/>
    <x v="0"/>
    <x v="0"/>
    <x v="208"/>
    <x v="18"/>
    <x v="3"/>
    <x v="81"/>
    <x v="297"/>
    <x v="0"/>
  </r>
  <r>
    <x v="1825"/>
    <x v="728"/>
    <x v="1"/>
    <x v="21"/>
    <x v="24"/>
    <x v="2665"/>
    <x v="4976"/>
    <x v="3582"/>
    <x v="5145"/>
    <x v="4208"/>
    <x v="263"/>
    <x v="0"/>
    <x v="0"/>
    <x v="0"/>
    <x v="274"/>
    <x v="6"/>
    <x v="3"/>
    <x v="81"/>
    <x v="297"/>
    <x v="0"/>
  </r>
  <r>
    <x v="1826"/>
    <x v="734"/>
    <x v="1"/>
    <x v="21"/>
    <x v="24"/>
    <x v="1696"/>
    <x v="1073"/>
    <x v="1676"/>
    <x v="1465"/>
    <x v="4573"/>
    <x v="16"/>
    <x v="0"/>
    <x v="0"/>
    <x v="0"/>
    <x v="18"/>
    <x v="0"/>
    <x v="3"/>
    <x v="81"/>
    <x v="406"/>
    <x v="0"/>
  </r>
  <r>
    <x v="1827"/>
    <x v="734"/>
    <x v="1"/>
    <x v="21"/>
    <x v="24"/>
    <x v="1695"/>
    <x v="1074"/>
    <x v="1677"/>
    <x v="921"/>
    <x v="3911"/>
    <x v="477"/>
    <x v="0"/>
    <x v="0"/>
    <x v="0"/>
    <x v="488"/>
    <x v="0"/>
    <x v="3"/>
    <x v="81"/>
    <x v="406"/>
    <x v="0"/>
  </r>
  <r>
    <x v="1828"/>
    <x v="735"/>
    <x v="1"/>
    <x v="21"/>
    <x v="24"/>
    <x v="1795"/>
    <x v="259"/>
    <x v="362"/>
    <x v="365"/>
    <x v="3259"/>
    <x v="421"/>
    <x v="0"/>
    <x v="0"/>
    <x v="0"/>
    <x v="430"/>
    <x v="0"/>
    <x v="3"/>
    <x v="81"/>
    <x v="667"/>
    <x v="0"/>
  </r>
  <r>
    <x v="1829"/>
    <x v="736"/>
    <x v="1"/>
    <x v="21"/>
    <x v="24"/>
    <x v="1794"/>
    <x v="2051"/>
    <x v="5052"/>
    <x v="537"/>
    <x v="3854"/>
    <x v="265"/>
    <x v="0"/>
    <x v="0"/>
    <x v="0"/>
    <x v="264"/>
    <x v="0"/>
    <x v="3"/>
    <x v="81"/>
    <x v="667"/>
    <x v="0"/>
  </r>
  <r>
    <x v="1830"/>
    <x v="736"/>
    <x v="1"/>
    <x v="21"/>
    <x v="24"/>
    <x v="1792"/>
    <x v="2049"/>
    <x v="5050"/>
    <x v="3332"/>
    <x v="3312"/>
    <x v="336"/>
    <x v="0"/>
    <x v="0"/>
    <x v="0"/>
    <x v="355"/>
    <x v="18"/>
    <x v="3"/>
    <x v="81"/>
    <x v="667"/>
    <x v="0"/>
  </r>
  <r>
    <x v="1831"/>
    <x v="736"/>
    <x v="1"/>
    <x v="21"/>
    <x v="24"/>
    <x v="1793"/>
    <x v="2050"/>
    <x v="5051"/>
    <x v="2909"/>
    <x v="2683"/>
    <x v="365"/>
    <x v="0"/>
    <x v="0"/>
    <x v="0"/>
    <x v="388"/>
    <x v="29"/>
    <x v="3"/>
    <x v="81"/>
    <x v="667"/>
    <x v="0"/>
  </r>
  <r>
    <x v="1832"/>
    <x v="737"/>
    <x v="1"/>
    <x v="0"/>
    <x v="1"/>
    <x v="1712"/>
    <x v="5853"/>
    <x v="4515"/>
    <x v="4625"/>
    <x v="5628"/>
    <x v="38"/>
    <x v="0"/>
    <x v="0"/>
    <x v="0"/>
    <x v="54"/>
    <x v="70"/>
    <x v="3"/>
    <x v="82"/>
    <x v="488"/>
    <x v="0"/>
  </r>
  <r>
    <x v="1833"/>
    <x v="737"/>
    <x v="1"/>
    <x v="0"/>
    <x v="1"/>
    <x v="1711"/>
    <x v="5852"/>
    <x v="4514"/>
    <x v="2941"/>
    <x v="5669"/>
    <x v="326"/>
    <x v="0"/>
    <x v="0"/>
    <x v="0"/>
    <x v="350"/>
    <x v="29"/>
    <x v="3"/>
    <x v="82"/>
    <x v="488"/>
    <x v="0"/>
  </r>
  <r>
    <x v="1834"/>
    <x v="738"/>
    <x v="1"/>
    <x v="0"/>
    <x v="1"/>
    <x v="1671"/>
    <x v="5596"/>
    <x v="4241"/>
    <x v="4265"/>
    <x v="5623"/>
    <x v="470"/>
    <x v="0"/>
    <x v="0"/>
    <x v="0"/>
    <x v="486"/>
    <x v="18"/>
    <x v="3"/>
    <x v="82"/>
    <x v="488"/>
    <x v="0"/>
  </r>
  <r>
    <x v="1835"/>
    <x v="738"/>
    <x v="1"/>
    <x v="0"/>
    <x v="1"/>
    <x v="1669"/>
    <x v="5594"/>
    <x v="4239"/>
    <x v="3144"/>
    <x v="5708"/>
    <x v="341"/>
    <x v="0"/>
    <x v="0"/>
    <x v="0"/>
    <x v="375"/>
    <x v="49"/>
    <x v="3"/>
    <x v="82"/>
    <x v="488"/>
    <x v="0"/>
  </r>
  <r>
    <x v="1836"/>
    <x v="738"/>
    <x v="1"/>
    <x v="0"/>
    <x v="1"/>
    <x v="1670"/>
    <x v="5595"/>
    <x v="4240"/>
    <x v="3185"/>
    <x v="5695"/>
    <x v="374"/>
    <x v="0"/>
    <x v="0"/>
    <x v="0"/>
    <x v="391"/>
    <x v="18"/>
    <x v="3"/>
    <x v="82"/>
    <x v="488"/>
    <x v="0"/>
  </r>
  <r>
    <x v="1837"/>
    <x v="739"/>
    <x v="1"/>
    <x v="0"/>
    <x v="1"/>
    <x v="1711"/>
    <x v="1018"/>
    <x v="639"/>
    <x v="2361"/>
    <x v="5691"/>
    <x v="215"/>
    <x v="0"/>
    <x v="0"/>
    <x v="0"/>
    <x v="225"/>
    <x v="1"/>
    <x v="3"/>
    <x v="82"/>
    <x v="488"/>
    <x v="0"/>
  </r>
  <r>
    <x v="1838"/>
    <x v="739"/>
    <x v="1"/>
    <x v="0"/>
    <x v="1"/>
    <x v="1712"/>
    <x v="1019"/>
    <x v="640"/>
    <x v="3679"/>
    <x v="5641"/>
    <x v="443"/>
    <x v="0"/>
    <x v="0"/>
    <x v="0"/>
    <x v="457"/>
    <x v="1"/>
    <x v="3"/>
    <x v="82"/>
    <x v="488"/>
    <x v="0"/>
  </r>
  <r>
    <x v="1839"/>
    <x v="740"/>
    <x v="1"/>
    <x v="0"/>
    <x v="1"/>
    <x v="1803"/>
    <x v="1195"/>
    <x v="655"/>
    <x v="4133"/>
    <x v="5760"/>
    <x v="8"/>
    <x v="0"/>
    <x v="0"/>
    <x v="0"/>
    <x v="12"/>
    <x v="18"/>
    <x v="3"/>
    <x v="82"/>
    <x v="488"/>
    <x v="0"/>
  </r>
  <r>
    <x v="1840"/>
    <x v="740"/>
    <x v="1"/>
    <x v="0"/>
    <x v="1"/>
    <x v="1799"/>
    <x v="1188"/>
    <x v="654"/>
    <x v="3208"/>
    <x v="5688"/>
    <x v="374"/>
    <x v="0"/>
    <x v="0"/>
    <x v="0"/>
    <x v="391"/>
    <x v="18"/>
    <x v="3"/>
    <x v="82"/>
    <x v="488"/>
    <x v="0"/>
  </r>
  <r>
    <x v="1841"/>
    <x v="741"/>
    <x v="1"/>
    <x v="13"/>
    <x v="17"/>
    <x v="249"/>
    <x v="5308"/>
    <x v="3940"/>
    <x v="958"/>
    <x v="1016"/>
    <x v="421"/>
    <x v="0"/>
    <x v="0"/>
    <x v="0"/>
    <x v="463"/>
    <x v="1"/>
    <x v="3"/>
    <x v="83"/>
    <x v="3"/>
    <x v="0"/>
  </r>
  <r>
    <x v="1842"/>
    <x v="742"/>
    <x v="1"/>
    <x v="13"/>
    <x v="17"/>
    <x v="4429"/>
    <x v="115"/>
    <x v="182"/>
    <x v="4917"/>
    <x v="886"/>
    <x v="130"/>
    <x v="0"/>
    <x v="0"/>
    <x v="0"/>
    <x v="135"/>
    <x v="0"/>
    <x v="3"/>
    <x v="83"/>
    <x v="5"/>
    <x v="0"/>
  </r>
  <r>
    <x v="1843"/>
    <x v="743"/>
    <x v="1"/>
    <x v="13"/>
    <x v="17"/>
    <x v="4391"/>
    <x v="2411"/>
    <x v="2565"/>
    <x v="1609"/>
    <x v="268"/>
    <x v="477"/>
    <x v="0"/>
    <x v="0"/>
    <x v="0"/>
    <x v="488"/>
    <x v="0"/>
    <x v="3"/>
    <x v="83"/>
    <x v="5"/>
    <x v="0"/>
  </r>
  <r>
    <x v="1844"/>
    <x v="743"/>
    <x v="1"/>
    <x v="13"/>
    <x v="17"/>
    <x v="4390"/>
    <x v="2410"/>
    <x v="2564"/>
    <x v="4916"/>
    <x v="887"/>
    <x v="132"/>
    <x v="0"/>
    <x v="0"/>
    <x v="0"/>
    <x v="136"/>
    <x v="1"/>
    <x v="3"/>
    <x v="83"/>
    <x v="5"/>
    <x v="0"/>
  </r>
  <r>
    <x v="1845"/>
    <x v="744"/>
    <x v="1"/>
    <x v="13"/>
    <x v="17"/>
    <x v="304"/>
    <x v="2757"/>
    <x v="2331"/>
    <x v="4916"/>
    <x v="885"/>
    <x v="131"/>
    <x v="0"/>
    <x v="0"/>
    <x v="0"/>
    <x v="136"/>
    <x v="18"/>
    <x v="3"/>
    <x v="83"/>
    <x v="5"/>
    <x v="0"/>
  </r>
  <r>
    <x v="1846"/>
    <x v="745"/>
    <x v="1"/>
    <x v="13"/>
    <x v="17"/>
    <x v="1551"/>
    <x v="4887"/>
    <x v="3477"/>
    <x v="4871"/>
    <x v="420"/>
    <x v="155"/>
    <x v="0"/>
    <x v="0"/>
    <x v="0"/>
    <x v="159"/>
    <x v="0"/>
    <x v="3"/>
    <x v="83"/>
    <x v="103"/>
    <x v="0"/>
  </r>
  <r>
    <x v="1847"/>
    <x v="773"/>
    <x v="1"/>
    <x v="13"/>
    <x v="17"/>
    <x v="1703"/>
    <x v="4667"/>
    <x v="1324"/>
    <x v="1940"/>
    <x v="296"/>
    <x v="159"/>
    <x v="0"/>
    <x v="0"/>
    <x v="0"/>
    <x v="163"/>
    <x v="0"/>
    <x v="3"/>
    <x v="83"/>
    <x v="127"/>
    <x v="0"/>
  </r>
  <r>
    <x v="1848"/>
    <x v="747"/>
    <x v="1"/>
    <x v="13"/>
    <x v="17"/>
    <x v="1544"/>
    <x v="4315"/>
    <x v="151"/>
    <x v="5126"/>
    <x v="216"/>
    <x v="291"/>
    <x v="0"/>
    <x v="0"/>
    <x v="0"/>
    <x v="291"/>
    <x v="0"/>
    <x v="3"/>
    <x v="83"/>
    <x v="127"/>
    <x v="0"/>
  </r>
  <r>
    <x v="1849"/>
    <x v="769"/>
    <x v="1"/>
    <x v="13"/>
    <x v="17"/>
    <x v="3252"/>
    <x v="4225"/>
    <x v="157"/>
    <x v="2081"/>
    <x v="381"/>
    <x v="122"/>
    <x v="0"/>
    <x v="0"/>
    <x v="0"/>
    <x v="124"/>
    <x v="0"/>
    <x v="3"/>
    <x v="83"/>
    <x v="127"/>
    <x v="0"/>
  </r>
  <r>
    <x v="1850"/>
    <x v="746"/>
    <x v="1"/>
    <x v="13"/>
    <x v="17"/>
    <x v="1459"/>
    <x v="1782"/>
    <x v="775"/>
    <x v="4299"/>
    <x v="340"/>
    <x v="35"/>
    <x v="0"/>
    <x v="0"/>
    <x v="0"/>
    <x v="35"/>
    <x v="0"/>
    <x v="3"/>
    <x v="83"/>
    <x v="127"/>
    <x v="0"/>
  </r>
  <r>
    <x v="1851"/>
    <x v="768"/>
    <x v="1"/>
    <x v="13"/>
    <x v="17"/>
    <x v="2506"/>
    <x v="4253"/>
    <x v="153"/>
    <x v="991"/>
    <x v="232"/>
    <x v="380"/>
    <x v="0"/>
    <x v="0"/>
    <x v="0"/>
    <x v="390"/>
    <x v="0"/>
    <x v="3"/>
    <x v="83"/>
    <x v="127"/>
    <x v="0"/>
  </r>
  <r>
    <x v="1852"/>
    <x v="771"/>
    <x v="1"/>
    <x v="13"/>
    <x v="17"/>
    <x v="4662"/>
    <x v="4236"/>
    <x v="158"/>
    <x v="2081"/>
    <x v="382"/>
    <x v="122"/>
    <x v="0"/>
    <x v="0"/>
    <x v="0"/>
    <x v="124"/>
    <x v="0"/>
    <x v="3"/>
    <x v="83"/>
    <x v="127"/>
    <x v="0"/>
  </r>
  <r>
    <x v="1853"/>
    <x v="748"/>
    <x v="1"/>
    <x v="13"/>
    <x v="17"/>
    <x v="1550"/>
    <x v="4886"/>
    <x v="3476"/>
    <x v="2947"/>
    <x v="500"/>
    <x v="392"/>
    <x v="0"/>
    <x v="0"/>
    <x v="0"/>
    <x v="414"/>
    <x v="29"/>
    <x v="3"/>
    <x v="83"/>
    <x v="127"/>
    <x v="0"/>
  </r>
  <r>
    <x v="1854"/>
    <x v="749"/>
    <x v="1"/>
    <x v="13"/>
    <x v="17"/>
    <x v="1371"/>
    <x v="1020"/>
    <x v="637"/>
    <x v="1893"/>
    <x v="349"/>
    <x v="134"/>
    <x v="0"/>
    <x v="0"/>
    <x v="0"/>
    <x v="150"/>
    <x v="1"/>
    <x v="3"/>
    <x v="83"/>
    <x v="127"/>
    <x v="0"/>
  </r>
  <r>
    <x v="1855"/>
    <x v="750"/>
    <x v="1"/>
    <x v="13"/>
    <x v="17"/>
    <x v="525"/>
    <x v="4486"/>
    <x v="951"/>
    <x v="5151"/>
    <x v="238"/>
    <x v="250"/>
    <x v="0"/>
    <x v="0"/>
    <x v="0"/>
    <x v="257"/>
    <x v="65"/>
    <x v="3"/>
    <x v="83"/>
    <x v="127"/>
    <x v="0"/>
  </r>
  <r>
    <x v="1856"/>
    <x v="750"/>
    <x v="1"/>
    <x v="13"/>
    <x v="17"/>
    <x v="600"/>
    <x v="4487"/>
    <x v="952"/>
    <x v="3079"/>
    <x v="555"/>
    <x v="418"/>
    <x v="0"/>
    <x v="0"/>
    <x v="0"/>
    <x v="427"/>
    <x v="0"/>
    <x v="3"/>
    <x v="83"/>
    <x v="127"/>
    <x v="0"/>
  </r>
  <r>
    <x v="1857"/>
    <x v="751"/>
    <x v="1"/>
    <x v="13"/>
    <x v="17"/>
    <x v="1706"/>
    <x v="1197"/>
    <x v="1729"/>
    <x v="5129"/>
    <x v="234"/>
    <x v="271"/>
    <x v="0"/>
    <x v="0"/>
    <x v="2"/>
    <x v="273"/>
    <x v="18"/>
    <x v="3"/>
    <x v="83"/>
    <x v="127"/>
    <x v="0"/>
  </r>
  <r>
    <x v="1858"/>
    <x v="752"/>
    <x v="1"/>
    <x v="13"/>
    <x v="17"/>
    <x v="1710"/>
    <x v="4446"/>
    <x v="685"/>
    <x v="5090"/>
    <x v="222"/>
    <x v="222"/>
    <x v="0"/>
    <x v="0"/>
    <x v="0"/>
    <x v="233"/>
    <x v="6"/>
    <x v="3"/>
    <x v="83"/>
    <x v="127"/>
    <x v="0"/>
  </r>
  <r>
    <x v="1859"/>
    <x v="753"/>
    <x v="1"/>
    <x v="13"/>
    <x v="17"/>
    <x v="1707"/>
    <x v="1281"/>
    <x v="1788"/>
    <x v="3143"/>
    <x v="163"/>
    <x v="377"/>
    <x v="0"/>
    <x v="0"/>
    <x v="0"/>
    <x v="391"/>
    <x v="1"/>
    <x v="3"/>
    <x v="83"/>
    <x v="127"/>
    <x v="0"/>
  </r>
  <r>
    <x v="1860"/>
    <x v="754"/>
    <x v="1"/>
    <x v="13"/>
    <x v="17"/>
    <x v="1700"/>
    <x v="1186"/>
    <x v="1720"/>
    <x v="4644"/>
    <x v="199"/>
    <x v="133"/>
    <x v="0"/>
    <x v="0"/>
    <x v="0"/>
    <x v="136"/>
    <x v="0"/>
    <x v="3"/>
    <x v="83"/>
    <x v="127"/>
    <x v="0"/>
  </r>
  <r>
    <x v="1861"/>
    <x v="755"/>
    <x v="1"/>
    <x v="13"/>
    <x v="17"/>
    <x v="1705"/>
    <x v="1888"/>
    <x v="1801"/>
    <x v="1526"/>
    <x v="86"/>
    <x v="490"/>
    <x v="0"/>
    <x v="0"/>
    <x v="0"/>
    <x v="502"/>
    <x v="0"/>
    <x v="3"/>
    <x v="83"/>
    <x v="127"/>
    <x v="0"/>
  </r>
  <r>
    <x v="1862"/>
    <x v="755"/>
    <x v="1"/>
    <x v="13"/>
    <x v="17"/>
    <x v="1704"/>
    <x v="1885"/>
    <x v="1800"/>
    <x v="5138"/>
    <x v="229"/>
    <x v="234"/>
    <x v="0"/>
    <x v="0"/>
    <x v="1"/>
    <x v="244"/>
    <x v="2"/>
    <x v="3"/>
    <x v="83"/>
    <x v="127"/>
    <x v="0"/>
  </r>
  <r>
    <x v="1863"/>
    <x v="756"/>
    <x v="1"/>
    <x v="13"/>
    <x v="17"/>
    <x v="622"/>
    <x v="2367"/>
    <x v="2474"/>
    <x v="4202"/>
    <x v="295"/>
    <x v="489"/>
    <x v="0"/>
    <x v="0"/>
    <x v="0"/>
    <x v="507"/>
    <x v="39"/>
    <x v="3"/>
    <x v="83"/>
    <x v="127"/>
    <x v="0"/>
  </r>
  <r>
    <x v="1864"/>
    <x v="756"/>
    <x v="1"/>
    <x v="13"/>
    <x v="17"/>
    <x v="728"/>
    <x v="2363"/>
    <x v="2477"/>
    <x v="1684"/>
    <x v="305"/>
    <x v="31"/>
    <x v="0"/>
    <x v="0"/>
    <x v="0"/>
    <x v="32"/>
    <x v="0"/>
    <x v="3"/>
    <x v="83"/>
    <x v="127"/>
    <x v="0"/>
  </r>
  <r>
    <x v="1865"/>
    <x v="756"/>
    <x v="1"/>
    <x v="13"/>
    <x v="17"/>
    <x v="682"/>
    <x v="2362"/>
    <x v="2475"/>
    <x v="3871"/>
    <x v="348"/>
    <x v="473"/>
    <x v="0"/>
    <x v="0"/>
    <x v="0"/>
    <x v="494"/>
    <x v="56"/>
    <x v="3"/>
    <x v="83"/>
    <x v="127"/>
    <x v="0"/>
  </r>
  <r>
    <x v="1866"/>
    <x v="756"/>
    <x v="1"/>
    <x v="13"/>
    <x v="17"/>
    <x v="705"/>
    <x v="2368"/>
    <x v="2476"/>
    <x v="2931"/>
    <x v="454"/>
    <x v="360"/>
    <x v="0"/>
    <x v="0"/>
    <x v="0"/>
    <x v="379"/>
    <x v="18"/>
    <x v="3"/>
    <x v="83"/>
    <x v="127"/>
    <x v="0"/>
  </r>
  <r>
    <x v="1867"/>
    <x v="756"/>
    <x v="1"/>
    <x v="13"/>
    <x v="17"/>
    <x v="582"/>
    <x v="2361"/>
    <x v="2473"/>
    <x v="4968"/>
    <x v="325"/>
    <x v="166"/>
    <x v="0"/>
    <x v="1"/>
    <x v="0"/>
    <x v="172"/>
    <x v="18"/>
    <x v="3"/>
    <x v="83"/>
    <x v="127"/>
    <x v="0"/>
  </r>
  <r>
    <x v="1868"/>
    <x v="757"/>
    <x v="1"/>
    <x v="13"/>
    <x v="17"/>
    <x v="684"/>
    <x v="0"/>
    <x v="1386"/>
    <x v="3291"/>
    <x v="201"/>
    <x v="365"/>
    <x v="0"/>
    <x v="0"/>
    <x v="0"/>
    <x v="375"/>
    <x v="0"/>
    <x v="3"/>
    <x v="83"/>
    <x v="127"/>
    <x v="0"/>
  </r>
  <r>
    <x v="1869"/>
    <x v="757"/>
    <x v="1"/>
    <x v="13"/>
    <x v="17"/>
    <x v="749"/>
    <x v="0"/>
    <x v="1387"/>
    <x v="3345"/>
    <x v="407"/>
    <x v="450"/>
    <x v="0"/>
    <x v="0"/>
    <x v="0"/>
    <x v="482"/>
    <x v="72"/>
    <x v="3"/>
    <x v="83"/>
    <x v="127"/>
    <x v="0"/>
  </r>
  <r>
    <x v="1870"/>
    <x v="758"/>
    <x v="1"/>
    <x v="13"/>
    <x v="17"/>
    <x v="623"/>
    <x v="4694"/>
    <x v="1351"/>
    <x v="3254"/>
    <x v="625"/>
    <x v="446"/>
    <x v="0"/>
    <x v="1"/>
    <x v="0"/>
    <x v="462"/>
    <x v="1"/>
    <x v="3"/>
    <x v="83"/>
    <x v="127"/>
    <x v="0"/>
  </r>
  <r>
    <x v="1871"/>
    <x v="758"/>
    <x v="1"/>
    <x v="13"/>
    <x v="17"/>
    <x v="683"/>
    <x v="4695"/>
    <x v="1352"/>
    <x v="2884"/>
    <x v="436"/>
    <x v="359"/>
    <x v="0"/>
    <x v="0"/>
    <x v="0"/>
    <x v="371"/>
    <x v="1"/>
    <x v="3"/>
    <x v="83"/>
    <x v="127"/>
    <x v="0"/>
  </r>
  <r>
    <x v="1872"/>
    <x v="759"/>
    <x v="1"/>
    <x v="13"/>
    <x v="17"/>
    <x v="584"/>
    <x v="4702"/>
    <x v="1359"/>
    <x v="4960"/>
    <x v="285"/>
    <x v="157"/>
    <x v="0"/>
    <x v="1"/>
    <x v="0"/>
    <x v="174"/>
    <x v="2"/>
    <x v="3"/>
    <x v="83"/>
    <x v="127"/>
    <x v="0"/>
  </r>
  <r>
    <x v="1873"/>
    <x v="760"/>
    <x v="1"/>
    <x v="13"/>
    <x v="17"/>
    <x v="585"/>
    <x v="4701"/>
    <x v="1358"/>
    <x v="4965"/>
    <x v="284"/>
    <x v="160"/>
    <x v="0"/>
    <x v="1"/>
    <x v="0"/>
    <x v="175"/>
    <x v="2"/>
    <x v="3"/>
    <x v="83"/>
    <x v="127"/>
    <x v="0"/>
  </r>
  <r>
    <x v="1874"/>
    <x v="761"/>
    <x v="1"/>
    <x v="13"/>
    <x v="17"/>
    <x v="685"/>
    <x v="4691"/>
    <x v="1348"/>
    <x v="3228"/>
    <x v="605"/>
    <x v="431"/>
    <x v="0"/>
    <x v="0"/>
    <x v="0"/>
    <x v="444"/>
    <x v="1"/>
    <x v="3"/>
    <x v="83"/>
    <x v="127"/>
    <x v="0"/>
  </r>
  <r>
    <x v="1875"/>
    <x v="761"/>
    <x v="1"/>
    <x v="13"/>
    <x v="17"/>
    <x v="707"/>
    <x v="4692"/>
    <x v="1349"/>
    <x v="1704"/>
    <x v="272"/>
    <x v="490"/>
    <x v="0"/>
    <x v="0"/>
    <x v="0"/>
    <x v="18"/>
    <x v="18"/>
    <x v="3"/>
    <x v="83"/>
    <x v="127"/>
    <x v="0"/>
  </r>
  <r>
    <x v="1876"/>
    <x v="762"/>
    <x v="1"/>
    <x v="13"/>
    <x v="17"/>
    <x v="686"/>
    <x v="4699"/>
    <x v="1356"/>
    <x v="3874"/>
    <x v="352"/>
    <x v="473"/>
    <x v="0"/>
    <x v="0"/>
    <x v="0"/>
    <x v="494"/>
    <x v="56"/>
    <x v="3"/>
    <x v="83"/>
    <x v="127"/>
    <x v="0"/>
  </r>
  <r>
    <x v="1877"/>
    <x v="762"/>
    <x v="1"/>
    <x v="13"/>
    <x v="17"/>
    <x v="708"/>
    <x v="4700"/>
    <x v="1357"/>
    <x v="1685"/>
    <x v="303"/>
    <x v="31"/>
    <x v="0"/>
    <x v="0"/>
    <x v="0"/>
    <x v="32"/>
    <x v="0"/>
    <x v="3"/>
    <x v="83"/>
    <x v="127"/>
    <x v="0"/>
  </r>
  <r>
    <x v="1878"/>
    <x v="762"/>
    <x v="1"/>
    <x v="13"/>
    <x v="17"/>
    <x v="624"/>
    <x v="4698"/>
    <x v="1355"/>
    <x v="4177"/>
    <x v="289"/>
    <x v="488"/>
    <x v="0"/>
    <x v="0"/>
    <x v="0"/>
    <x v="505"/>
    <x v="39"/>
    <x v="3"/>
    <x v="83"/>
    <x v="127"/>
    <x v="0"/>
  </r>
  <r>
    <x v="1879"/>
    <x v="763"/>
    <x v="1"/>
    <x v="13"/>
    <x v="17"/>
    <x v="1548"/>
    <x v="4888"/>
    <x v="3478"/>
    <x v="5154"/>
    <x v="217"/>
    <x v="245"/>
    <x v="0"/>
    <x v="0"/>
    <x v="0"/>
    <x v="253"/>
    <x v="70"/>
    <x v="3"/>
    <x v="83"/>
    <x v="127"/>
    <x v="0"/>
  </r>
  <r>
    <x v="1880"/>
    <x v="764"/>
    <x v="1"/>
    <x v="13"/>
    <x v="17"/>
    <x v="583"/>
    <x v="4696"/>
    <x v="1353"/>
    <x v="4883"/>
    <x v="333"/>
    <x v="133"/>
    <x v="0"/>
    <x v="1"/>
    <x v="0"/>
    <x v="148"/>
    <x v="70"/>
    <x v="3"/>
    <x v="83"/>
    <x v="127"/>
    <x v="0"/>
  </r>
  <r>
    <x v="1881"/>
    <x v="764"/>
    <x v="1"/>
    <x v="13"/>
    <x v="17"/>
    <x v="706"/>
    <x v="4697"/>
    <x v="1354"/>
    <x v="3426"/>
    <x v="388"/>
    <x v="473"/>
    <x v="0"/>
    <x v="0"/>
    <x v="0"/>
    <x v="484"/>
    <x v="0"/>
    <x v="3"/>
    <x v="83"/>
    <x v="127"/>
    <x v="0"/>
  </r>
  <r>
    <x v="1882"/>
    <x v="765"/>
    <x v="1"/>
    <x v="13"/>
    <x v="17"/>
    <x v="1702"/>
    <x v="0"/>
    <x v="2161"/>
    <x v="3319"/>
    <x v="194"/>
    <x v="374"/>
    <x v="0"/>
    <x v="0"/>
    <x v="0"/>
    <x v="388"/>
    <x v="1"/>
    <x v="3"/>
    <x v="83"/>
    <x v="127"/>
    <x v="0"/>
  </r>
  <r>
    <x v="1883"/>
    <x v="765"/>
    <x v="1"/>
    <x v="13"/>
    <x v="17"/>
    <x v="1701"/>
    <x v="0"/>
    <x v="2160"/>
    <x v="4312"/>
    <x v="342"/>
    <x v="37"/>
    <x v="0"/>
    <x v="0"/>
    <x v="0"/>
    <x v="43"/>
    <x v="39"/>
    <x v="3"/>
    <x v="83"/>
    <x v="127"/>
    <x v="0"/>
  </r>
  <r>
    <x v="1884"/>
    <x v="766"/>
    <x v="1"/>
    <x v="13"/>
    <x v="17"/>
    <x v="1547"/>
    <x v="2758"/>
    <x v="2297"/>
    <x v="1937"/>
    <x v="291"/>
    <x v="159"/>
    <x v="0"/>
    <x v="0"/>
    <x v="0"/>
    <x v="163"/>
    <x v="0"/>
    <x v="3"/>
    <x v="83"/>
    <x v="127"/>
    <x v="0"/>
  </r>
  <r>
    <x v="1885"/>
    <x v="767"/>
    <x v="1"/>
    <x v="13"/>
    <x v="17"/>
    <x v="1703"/>
    <x v="1050"/>
    <x v="1636"/>
    <x v="1937"/>
    <x v="291"/>
    <x v="159"/>
    <x v="0"/>
    <x v="0"/>
    <x v="0"/>
    <x v="163"/>
    <x v="0"/>
    <x v="3"/>
    <x v="83"/>
    <x v="127"/>
    <x v="0"/>
  </r>
  <r>
    <x v="1886"/>
    <x v="770"/>
    <x v="1"/>
    <x v="13"/>
    <x v="17"/>
    <x v="1549"/>
    <x v="4885"/>
    <x v="3475"/>
    <x v="5114"/>
    <x v="213"/>
    <x v="268"/>
    <x v="0"/>
    <x v="0"/>
    <x v="0"/>
    <x v="270"/>
    <x v="29"/>
    <x v="3"/>
    <x v="83"/>
    <x v="127"/>
    <x v="0"/>
  </r>
  <r>
    <x v="1887"/>
    <x v="772"/>
    <x v="1"/>
    <x v="13"/>
    <x v="17"/>
    <x v="729"/>
    <x v="4685"/>
    <x v="1342"/>
    <x v="2932"/>
    <x v="479"/>
    <x v="348"/>
    <x v="0"/>
    <x v="0"/>
    <x v="0"/>
    <x v="379"/>
    <x v="49"/>
    <x v="3"/>
    <x v="83"/>
    <x v="127"/>
    <x v="0"/>
  </r>
  <r>
    <x v="1888"/>
    <x v="772"/>
    <x v="1"/>
    <x v="13"/>
    <x v="17"/>
    <x v="709"/>
    <x v="4684"/>
    <x v="1341"/>
    <x v="3417"/>
    <x v="417"/>
    <x v="480"/>
    <x v="0"/>
    <x v="0"/>
    <x v="0"/>
    <x v="492"/>
    <x v="0"/>
    <x v="3"/>
    <x v="83"/>
    <x v="127"/>
    <x v="0"/>
  </r>
  <r>
    <x v="1889"/>
    <x v="772"/>
    <x v="1"/>
    <x v="13"/>
    <x v="17"/>
    <x v="586"/>
    <x v="4683"/>
    <x v="1340"/>
    <x v="4955"/>
    <x v="322"/>
    <x v="162"/>
    <x v="0"/>
    <x v="1"/>
    <x v="0"/>
    <x v="168"/>
    <x v="18"/>
    <x v="3"/>
    <x v="83"/>
    <x v="127"/>
    <x v="0"/>
  </r>
  <r>
    <x v="1890"/>
    <x v="774"/>
    <x v="1"/>
    <x v="13"/>
    <x v="17"/>
    <x v="1552"/>
    <x v="1902"/>
    <x v="87"/>
    <x v="1324"/>
    <x v="406"/>
    <x v="490"/>
    <x v="0"/>
    <x v="0"/>
    <x v="0"/>
    <x v="502"/>
    <x v="0"/>
    <x v="3"/>
    <x v="83"/>
    <x v="141"/>
    <x v="0"/>
  </r>
  <r>
    <x v="1891"/>
    <x v="775"/>
    <x v="1"/>
    <x v="13"/>
    <x v="17"/>
    <x v="569"/>
    <x v="2231"/>
    <x v="5467"/>
    <x v="2031"/>
    <x v="416"/>
    <x v="181"/>
    <x v="0"/>
    <x v="0"/>
    <x v="0"/>
    <x v="184"/>
    <x v="0"/>
    <x v="3"/>
    <x v="83"/>
    <x v="153"/>
    <x v="0"/>
  </r>
  <r>
    <x v="1892"/>
    <x v="775"/>
    <x v="1"/>
    <x v="13"/>
    <x v="17"/>
    <x v="5079"/>
    <x v="5756"/>
    <x v="4404"/>
    <x v="2032"/>
    <x v="414"/>
    <x v="181"/>
    <x v="0"/>
    <x v="0"/>
    <x v="0"/>
    <x v="184"/>
    <x v="0"/>
    <x v="3"/>
    <x v="83"/>
    <x v="153"/>
    <x v="0"/>
  </r>
  <r>
    <x v="1893"/>
    <x v="776"/>
    <x v="1"/>
    <x v="13"/>
    <x v="17"/>
    <x v="1572"/>
    <x v="3931"/>
    <x v="5394"/>
    <x v="911"/>
    <x v="189"/>
    <x v="158"/>
    <x v="1"/>
    <x v="0"/>
    <x v="0"/>
    <x v="264"/>
    <x v="0"/>
    <x v="3"/>
    <x v="83"/>
    <x v="173"/>
    <x v="0"/>
  </r>
  <r>
    <x v="1894"/>
    <x v="777"/>
    <x v="1"/>
    <x v="13"/>
    <x v="17"/>
    <x v="587"/>
    <x v="4711"/>
    <x v="1368"/>
    <x v="4794"/>
    <x v="282"/>
    <x v="146"/>
    <x v="0"/>
    <x v="1"/>
    <x v="0"/>
    <x v="157"/>
    <x v="49"/>
    <x v="3"/>
    <x v="83"/>
    <x v="341"/>
    <x v="0"/>
  </r>
  <r>
    <x v="1895"/>
    <x v="778"/>
    <x v="1"/>
    <x v="13"/>
    <x v="17"/>
    <x v="1694"/>
    <x v="1006"/>
    <x v="1614"/>
    <x v="3449"/>
    <x v="1364"/>
    <x v="452"/>
    <x v="0"/>
    <x v="0"/>
    <x v="0"/>
    <x v="462"/>
    <x v="0"/>
    <x v="3"/>
    <x v="83"/>
    <x v="404"/>
    <x v="0"/>
  </r>
  <r>
    <x v="1896"/>
    <x v="779"/>
    <x v="1"/>
    <x v="13"/>
    <x v="17"/>
    <x v="1693"/>
    <x v="1606"/>
    <x v="742"/>
    <x v="3449"/>
    <x v="1364"/>
    <x v="452"/>
    <x v="0"/>
    <x v="0"/>
    <x v="0"/>
    <x v="462"/>
    <x v="0"/>
    <x v="3"/>
    <x v="83"/>
    <x v="404"/>
    <x v="0"/>
  </r>
  <r>
    <x v="1897"/>
    <x v="780"/>
    <x v="1"/>
    <x v="13"/>
    <x v="17"/>
    <x v="588"/>
    <x v="4688"/>
    <x v="1345"/>
    <x v="3494"/>
    <x v="404"/>
    <x v="456"/>
    <x v="0"/>
    <x v="0"/>
    <x v="0"/>
    <x v="471"/>
    <x v="29"/>
    <x v="3"/>
    <x v="83"/>
    <x v="532"/>
    <x v="0"/>
  </r>
  <r>
    <x v="1898"/>
    <x v="781"/>
    <x v="1"/>
    <x v="13"/>
    <x v="17"/>
    <x v="590"/>
    <x v="4690"/>
    <x v="1347"/>
    <x v="3480"/>
    <x v="427"/>
    <x v="442"/>
    <x v="0"/>
    <x v="0"/>
    <x v="0"/>
    <x v="462"/>
    <x v="39"/>
    <x v="3"/>
    <x v="83"/>
    <x v="532"/>
    <x v="0"/>
  </r>
  <r>
    <x v="1899"/>
    <x v="782"/>
    <x v="1"/>
    <x v="13"/>
    <x v="17"/>
    <x v="591"/>
    <x v="4693"/>
    <x v="1350"/>
    <x v="3261"/>
    <x v="419"/>
    <x v="418"/>
    <x v="0"/>
    <x v="0"/>
    <x v="0"/>
    <x v="447"/>
    <x v="49"/>
    <x v="3"/>
    <x v="83"/>
    <x v="532"/>
    <x v="0"/>
  </r>
  <r>
    <x v="1900"/>
    <x v="783"/>
    <x v="1"/>
    <x v="13"/>
    <x v="17"/>
    <x v="589"/>
    <x v="4689"/>
    <x v="1346"/>
    <x v="3473"/>
    <x v="424"/>
    <x v="443"/>
    <x v="0"/>
    <x v="0"/>
    <x v="0"/>
    <x v="468"/>
    <x v="56"/>
    <x v="3"/>
    <x v="83"/>
    <x v="532"/>
    <x v="0"/>
  </r>
  <r>
    <x v="1901"/>
    <x v="784"/>
    <x v="1"/>
    <x v="13"/>
    <x v="17"/>
    <x v="625"/>
    <x v="4712"/>
    <x v="1369"/>
    <x v="3424"/>
    <x v="375"/>
    <x v="443"/>
    <x v="0"/>
    <x v="0"/>
    <x v="0"/>
    <x v="460"/>
    <x v="18"/>
    <x v="3"/>
    <x v="83"/>
    <x v="532"/>
    <x v="0"/>
  </r>
  <r>
    <x v="1902"/>
    <x v="784"/>
    <x v="1"/>
    <x v="13"/>
    <x v="17"/>
    <x v="710"/>
    <x v="4713"/>
    <x v="1370"/>
    <x v="2506"/>
    <x v="266"/>
    <x v="286"/>
    <x v="0"/>
    <x v="0"/>
    <x v="0"/>
    <x v="292"/>
    <x v="1"/>
    <x v="3"/>
    <x v="83"/>
    <x v="532"/>
    <x v="0"/>
  </r>
  <r>
    <x v="1903"/>
    <x v="785"/>
    <x v="1"/>
    <x v="13"/>
    <x v="17"/>
    <x v="626"/>
    <x v="4703"/>
    <x v="1360"/>
    <x v="3479"/>
    <x v="362"/>
    <x v="452"/>
    <x v="0"/>
    <x v="0"/>
    <x v="0"/>
    <x v="468"/>
    <x v="29"/>
    <x v="3"/>
    <x v="83"/>
    <x v="532"/>
    <x v="0"/>
  </r>
  <r>
    <x v="1904"/>
    <x v="785"/>
    <x v="1"/>
    <x v="13"/>
    <x v="17"/>
    <x v="730"/>
    <x v="4705"/>
    <x v="1362"/>
    <x v="2488"/>
    <x v="256"/>
    <x v="286"/>
    <x v="0"/>
    <x v="0"/>
    <x v="0"/>
    <x v="292"/>
    <x v="1"/>
    <x v="3"/>
    <x v="83"/>
    <x v="532"/>
    <x v="0"/>
  </r>
  <r>
    <x v="1905"/>
    <x v="785"/>
    <x v="1"/>
    <x v="13"/>
    <x v="17"/>
    <x v="711"/>
    <x v="4704"/>
    <x v="1361"/>
    <x v="3216"/>
    <x v="447"/>
    <x v="435"/>
    <x v="0"/>
    <x v="0"/>
    <x v="0"/>
    <x v="452"/>
    <x v="18"/>
    <x v="3"/>
    <x v="83"/>
    <x v="532"/>
    <x v="0"/>
  </r>
  <r>
    <x v="1906"/>
    <x v="786"/>
    <x v="1"/>
    <x v="13"/>
    <x v="17"/>
    <x v="1708"/>
    <x v="3825"/>
    <x v="2791"/>
    <x v="3283"/>
    <x v="576"/>
    <x v="352"/>
    <x v="0"/>
    <x v="0"/>
    <x v="2"/>
    <x v="394"/>
    <x v="56"/>
    <x v="3"/>
    <x v="83"/>
    <x v="567"/>
    <x v="0"/>
  </r>
  <r>
    <x v="1907"/>
    <x v="796"/>
    <x v="1"/>
    <x v="13"/>
    <x v="17"/>
    <x v="1756"/>
    <x v="3448"/>
    <x v="146"/>
    <x v="1650"/>
    <x v="185"/>
    <x v="108"/>
    <x v="0"/>
    <x v="0"/>
    <x v="0"/>
    <x v="108"/>
    <x v="0"/>
    <x v="3"/>
    <x v="83"/>
    <x v="579"/>
    <x v="0"/>
  </r>
  <r>
    <x v="1908"/>
    <x v="793"/>
    <x v="1"/>
    <x v="13"/>
    <x v="17"/>
    <x v="1762"/>
    <x v="797"/>
    <x v="65"/>
    <x v="3791"/>
    <x v="223"/>
    <x v="462"/>
    <x v="0"/>
    <x v="0"/>
    <x v="0"/>
    <x v="469"/>
    <x v="0"/>
    <x v="3"/>
    <x v="83"/>
    <x v="579"/>
    <x v="0"/>
  </r>
  <r>
    <x v="1909"/>
    <x v="790"/>
    <x v="1"/>
    <x v="13"/>
    <x v="17"/>
    <x v="2610"/>
    <x v="4267"/>
    <x v="5625"/>
    <x v="3907"/>
    <x v="243"/>
    <x v="473"/>
    <x v="0"/>
    <x v="0"/>
    <x v="0"/>
    <x v="493"/>
    <x v="49"/>
    <x v="3"/>
    <x v="83"/>
    <x v="579"/>
    <x v="0"/>
  </r>
  <r>
    <x v="1910"/>
    <x v="790"/>
    <x v="1"/>
    <x v="13"/>
    <x v="17"/>
    <x v="2613"/>
    <x v="3349"/>
    <x v="5623"/>
    <x v="3691"/>
    <x v="214"/>
    <x v="481"/>
    <x v="0"/>
    <x v="0"/>
    <x v="0"/>
    <x v="493"/>
    <x v="0"/>
    <x v="3"/>
    <x v="83"/>
    <x v="579"/>
    <x v="0"/>
  </r>
  <r>
    <x v="1911"/>
    <x v="789"/>
    <x v="1"/>
    <x v="13"/>
    <x v="17"/>
    <x v="1847"/>
    <x v="1396"/>
    <x v="4780"/>
    <x v="3128"/>
    <x v="422"/>
    <x v="385"/>
    <x v="0"/>
    <x v="0"/>
    <x v="0"/>
    <x v="394"/>
    <x v="0"/>
    <x v="3"/>
    <x v="83"/>
    <x v="579"/>
    <x v="0"/>
  </r>
  <r>
    <x v="1912"/>
    <x v="802"/>
    <x v="1"/>
    <x v="13"/>
    <x v="17"/>
    <x v="1749"/>
    <x v="4189"/>
    <x v="911"/>
    <x v="3333"/>
    <x v="174"/>
    <x v="401"/>
    <x v="0"/>
    <x v="0"/>
    <x v="0"/>
    <x v="409"/>
    <x v="0"/>
    <x v="3"/>
    <x v="83"/>
    <x v="579"/>
    <x v="0"/>
  </r>
  <r>
    <x v="1913"/>
    <x v="787"/>
    <x v="1"/>
    <x v="13"/>
    <x v="17"/>
    <x v="2546"/>
    <x v="42"/>
    <x v="6172"/>
    <x v="1544"/>
    <x v="169"/>
    <x v="2"/>
    <x v="0"/>
    <x v="0"/>
    <x v="0"/>
    <x v="2"/>
    <x v="0"/>
    <x v="3"/>
    <x v="83"/>
    <x v="579"/>
    <x v="0"/>
  </r>
  <r>
    <x v="1914"/>
    <x v="793"/>
    <x v="1"/>
    <x v="13"/>
    <x v="17"/>
    <x v="1208"/>
    <x v="661"/>
    <x v="56"/>
    <x v="2809"/>
    <x v="209"/>
    <x v="313"/>
    <x v="0"/>
    <x v="0"/>
    <x v="0"/>
    <x v="319"/>
    <x v="0"/>
    <x v="3"/>
    <x v="83"/>
    <x v="579"/>
    <x v="0"/>
  </r>
  <r>
    <x v="1915"/>
    <x v="798"/>
    <x v="1"/>
    <x v="13"/>
    <x v="17"/>
    <x v="1748"/>
    <x v="4188"/>
    <x v="910"/>
    <x v="3335"/>
    <x v="180"/>
    <x v="401"/>
    <x v="0"/>
    <x v="0"/>
    <x v="0"/>
    <x v="409"/>
    <x v="0"/>
    <x v="3"/>
    <x v="83"/>
    <x v="579"/>
    <x v="0"/>
  </r>
  <r>
    <x v="1916"/>
    <x v="799"/>
    <x v="1"/>
    <x v="13"/>
    <x v="17"/>
    <x v="1767"/>
    <x v="2424"/>
    <x v="131"/>
    <x v="3627"/>
    <x v="274"/>
    <x v="456"/>
    <x v="0"/>
    <x v="0"/>
    <x v="0"/>
    <x v="466"/>
    <x v="0"/>
    <x v="3"/>
    <x v="83"/>
    <x v="579"/>
    <x v="0"/>
  </r>
  <r>
    <x v="1917"/>
    <x v="790"/>
    <x v="1"/>
    <x v="13"/>
    <x v="17"/>
    <x v="2612"/>
    <x v="3350"/>
    <x v="5624"/>
    <x v="372"/>
    <x v="46"/>
    <x v="380"/>
    <x v="0"/>
    <x v="0"/>
    <x v="0"/>
    <x v="390"/>
    <x v="0"/>
    <x v="3"/>
    <x v="83"/>
    <x v="579"/>
    <x v="0"/>
  </r>
  <r>
    <x v="1918"/>
    <x v="792"/>
    <x v="1"/>
    <x v="13"/>
    <x v="17"/>
    <x v="1761"/>
    <x v="796"/>
    <x v="64"/>
    <x v="3700"/>
    <x v="336"/>
    <x v="422"/>
    <x v="0"/>
    <x v="0"/>
    <x v="0"/>
    <x v="442"/>
    <x v="18"/>
    <x v="3"/>
    <x v="83"/>
    <x v="579"/>
    <x v="0"/>
  </r>
  <r>
    <x v="1919"/>
    <x v="795"/>
    <x v="1"/>
    <x v="13"/>
    <x v="17"/>
    <x v="1755"/>
    <x v="1509"/>
    <x v="99"/>
    <x v="3560"/>
    <x v="263"/>
    <x v="435"/>
    <x v="0"/>
    <x v="0"/>
    <x v="0"/>
    <x v="444"/>
    <x v="0"/>
    <x v="3"/>
    <x v="83"/>
    <x v="579"/>
    <x v="0"/>
  </r>
  <r>
    <x v="1920"/>
    <x v="788"/>
    <x v="1"/>
    <x v="13"/>
    <x v="17"/>
    <x v="1759"/>
    <x v="3513"/>
    <x v="5730"/>
    <x v="3588"/>
    <x v="347"/>
    <x v="462"/>
    <x v="0"/>
    <x v="0"/>
    <x v="0"/>
    <x v="469"/>
    <x v="0"/>
    <x v="3"/>
    <x v="83"/>
    <x v="579"/>
    <x v="0"/>
  </r>
  <r>
    <x v="1921"/>
    <x v="797"/>
    <x v="1"/>
    <x v="13"/>
    <x v="17"/>
    <x v="3472"/>
    <x v="3514"/>
    <x v="5729"/>
    <x v="3896"/>
    <x v="241"/>
    <x v="480"/>
    <x v="0"/>
    <x v="0"/>
    <x v="0"/>
    <x v="492"/>
    <x v="0"/>
    <x v="3"/>
    <x v="83"/>
    <x v="579"/>
    <x v="0"/>
  </r>
  <r>
    <x v="1922"/>
    <x v="790"/>
    <x v="1"/>
    <x v="13"/>
    <x v="17"/>
    <x v="2611"/>
    <x v="3351"/>
    <x v="5626"/>
    <x v="3168"/>
    <x v="423"/>
    <x v="387"/>
    <x v="0"/>
    <x v="0"/>
    <x v="0"/>
    <x v="399"/>
    <x v="0"/>
    <x v="3"/>
    <x v="83"/>
    <x v="579"/>
    <x v="0"/>
  </r>
  <r>
    <x v="1923"/>
    <x v="794"/>
    <x v="1"/>
    <x v="13"/>
    <x v="17"/>
    <x v="2145"/>
    <x v="0"/>
    <x v="3880"/>
    <x v="3394"/>
    <x v="397"/>
    <x v="422"/>
    <x v="0"/>
    <x v="0"/>
    <x v="0"/>
    <x v="431"/>
    <x v="0"/>
    <x v="3"/>
    <x v="83"/>
    <x v="579"/>
    <x v="0"/>
  </r>
  <r>
    <x v="1924"/>
    <x v="791"/>
    <x v="1"/>
    <x v="13"/>
    <x v="17"/>
    <x v="2112"/>
    <x v="4549"/>
    <x v="1204"/>
    <x v="3164"/>
    <x v="390"/>
    <x v="377"/>
    <x v="0"/>
    <x v="0"/>
    <x v="0"/>
    <x v="394"/>
    <x v="18"/>
    <x v="3"/>
    <x v="83"/>
    <x v="579"/>
    <x v="0"/>
  </r>
  <r>
    <x v="1925"/>
    <x v="791"/>
    <x v="1"/>
    <x v="13"/>
    <x v="17"/>
    <x v="2113"/>
    <x v="4550"/>
    <x v="1205"/>
    <x v="3202"/>
    <x v="192"/>
    <x v="330"/>
    <x v="0"/>
    <x v="0"/>
    <x v="0"/>
    <x v="369"/>
    <x v="49"/>
    <x v="3"/>
    <x v="83"/>
    <x v="579"/>
    <x v="0"/>
  </r>
  <r>
    <x v="1926"/>
    <x v="791"/>
    <x v="1"/>
    <x v="13"/>
    <x v="17"/>
    <x v="2115"/>
    <x v="4552"/>
    <x v="1207"/>
    <x v="1455"/>
    <x v="167"/>
    <x v="31"/>
    <x v="0"/>
    <x v="0"/>
    <x v="0"/>
    <x v="32"/>
    <x v="0"/>
    <x v="3"/>
    <x v="83"/>
    <x v="579"/>
    <x v="0"/>
  </r>
  <r>
    <x v="1927"/>
    <x v="791"/>
    <x v="1"/>
    <x v="13"/>
    <x v="17"/>
    <x v="2114"/>
    <x v="4551"/>
    <x v="1206"/>
    <x v="741"/>
    <x v="134"/>
    <x v="421"/>
    <x v="0"/>
    <x v="0"/>
    <x v="0"/>
    <x v="430"/>
    <x v="0"/>
    <x v="3"/>
    <x v="83"/>
    <x v="579"/>
    <x v="0"/>
  </r>
  <r>
    <x v="1928"/>
    <x v="800"/>
    <x v="1"/>
    <x v="13"/>
    <x v="17"/>
    <x v="4378"/>
    <x v="0"/>
    <x v="1485"/>
    <x v="1681"/>
    <x v="339"/>
    <x v="2"/>
    <x v="0"/>
    <x v="0"/>
    <x v="0"/>
    <x v="2"/>
    <x v="0"/>
    <x v="3"/>
    <x v="83"/>
    <x v="579"/>
    <x v="0"/>
  </r>
  <r>
    <x v="1929"/>
    <x v="800"/>
    <x v="1"/>
    <x v="13"/>
    <x v="17"/>
    <x v="4379"/>
    <x v="0"/>
    <x v="1486"/>
    <x v="1674"/>
    <x v="249"/>
    <x v="2"/>
    <x v="0"/>
    <x v="0"/>
    <x v="0"/>
    <x v="18"/>
    <x v="0"/>
    <x v="3"/>
    <x v="83"/>
    <x v="579"/>
    <x v="0"/>
  </r>
  <r>
    <x v="1930"/>
    <x v="801"/>
    <x v="1"/>
    <x v="13"/>
    <x v="17"/>
    <x v="1751"/>
    <x v="250"/>
    <x v="699"/>
    <x v="3328"/>
    <x v="219"/>
    <x v="392"/>
    <x v="0"/>
    <x v="0"/>
    <x v="0"/>
    <x v="414"/>
    <x v="29"/>
    <x v="3"/>
    <x v="83"/>
    <x v="579"/>
    <x v="0"/>
  </r>
  <r>
    <x v="1931"/>
    <x v="803"/>
    <x v="1"/>
    <x v="13"/>
    <x v="17"/>
    <x v="290"/>
    <x v="3688"/>
    <x v="3130"/>
    <x v="4574"/>
    <x v="693"/>
    <x v="11"/>
    <x v="0"/>
    <x v="0"/>
    <x v="0"/>
    <x v="13"/>
    <x v="0"/>
    <x v="3"/>
    <x v="83"/>
    <x v="680"/>
    <x v="0"/>
  </r>
  <r>
    <x v="1932"/>
    <x v="804"/>
    <x v="1"/>
    <x v="13"/>
    <x v="17"/>
    <x v="630"/>
    <x v="4707"/>
    <x v="1364"/>
    <x v="3023"/>
    <x v="513"/>
    <x v="387"/>
    <x v="0"/>
    <x v="0"/>
    <x v="0"/>
    <x v="409"/>
    <x v="29"/>
    <x v="3"/>
    <x v="83"/>
    <x v="716"/>
    <x v="0"/>
  </r>
  <r>
    <x v="1933"/>
    <x v="804"/>
    <x v="1"/>
    <x v="13"/>
    <x v="17"/>
    <x v="596"/>
    <x v="4706"/>
    <x v="1363"/>
    <x v="4440"/>
    <x v="300"/>
    <x v="42"/>
    <x v="0"/>
    <x v="0"/>
    <x v="0"/>
    <x v="41"/>
    <x v="0"/>
    <x v="3"/>
    <x v="83"/>
    <x v="716"/>
    <x v="0"/>
  </r>
  <r>
    <x v="1934"/>
    <x v="805"/>
    <x v="1"/>
    <x v="13"/>
    <x v="17"/>
    <x v="357"/>
    <x v="81"/>
    <x v="6212"/>
    <x v="219"/>
    <x v="2369"/>
    <x v="1"/>
    <x v="0"/>
    <x v="0"/>
    <x v="0"/>
    <x v="1"/>
    <x v="0"/>
    <x v="3"/>
    <x v="83"/>
    <x v="716"/>
    <x v="0"/>
  </r>
  <r>
    <x v="1935"/>
    <x v="806"/>
    <x v="1"/>
    <x v="13"/>
    <x v="17"/>
    <x v="537"/>
    <x v="4079"/>
    <x v="5404"/>
    <x v="3430"/>
    <x v="84"/>
    <x v="454"/>
    <x v="0"/>
    <x v="0"/>
    <x v="0"/>
    <x v="464"/>
    <x v="0"/>
    <x v="3"/>
    <x v="83"/>
    <x v="750"/>
    <x v="0"/>
  </r>
  <r>
    <x v="1936"/>
    <x v="807"/>
    <x v="1"/>
    <x v="13"/>
    <x v="17"/>
    <x v="1943"/>
    <x v="352"/>
    <x v="408"/>
    <x v="3762"/>
    <x v="138"/>
    <x v="484"/>
    <x v="0"/>
    <x v="0"/>
    <x v="0"/>
    <x v="499"/>
    <x v="18"/>
    <x v="3"/>
    <x v="83"/>
    <x v="750"/>
    <x v="0"/>
  </r>
  <r>
    <x v="1937"/>
    <x v="808"/>
    <x v="1"/>
    <x v="21"/>
    <x v="13"/>
    <x v="5079"/>
    <x v="5397"/>
    <x v="4032"/>
    <x v="2981"/>
    <x v="3782"/>
    <x v="374"/>
    <x v="0"/>
    <x v="0"/>
    <x v="0"/>
    <x v="382"/>
    <x v="0"/>
    <x v="3"/>
    <x v="84"/>
    <x v="73"/>
    <x v="0"/>
  </r>
  <r>
    <x v="1938"/>
    <x v="809"/>
    <x v="1"/>
    <x v="21"/>
    <x v="13"/>
    <x v="4616"/>
    <x v="1170"/>
    <x v="4898"/>
    <x v="2957"/>
    <x v="5082"/>
    <x v="359"/>
    <x v="0"/>
    <x v="0"/>
    <x v="0"/>
    <x v="369"/>
    <x v="0"/>
    <x v="3"/>
    <x v="84"/>
    <x v="302"/>
    <x v="0"/>
  </r>
  <r>
    <x v="1939"/>
    <x v="810"/>
    <x v="1"/>
    <x v="21"/>
    <x v="13"/>
    <x v="4388"/>
    <x v="4459"/>
    <x v="924"/>
    <x v="1895"/>
    <x v="5420"/>
    <x v="159"/>
    <x v="0"/>
    <x v="0"/>
    <x v="0"/>
    <x v="184"/>
    <x v="18"/>
    <x v="3"/>
    <x v="85"/>
    <x v="100"/>
    <x v="0"/>
  </r>
  <r>
    <x v="1940"/>
    <x v="811"/>
    <x v="1"/>
    <x v="21"/>
    <x v="13"/>
    <x v="4473"/>
    <x v="4510"/>
    <x v="1159"/>
    <x v="1894"/>
    <x v="5419"/>
    <x v="159"/>
    <x v="0"/>
    <x v="0"/>
    <x v="0"/>
    <x v="184"/>
    <x v="18"/>
    <x v="3"/>
    <x v="85"/>
    <x v="100"/>
    <x v="0"/>
  </r>
  <r>
    <x v="1941"/>
    <x v="812"/>
    <x v="1"/>
    <x v="21"/>
    <x v="13"/>
    <x v="1256"/>
    <x v="3812"/>
    <x v="5947"/>
    <x v="4439"/>
    <x v="5449"/>
    <x v="35"/>
    <x v="0"/>
    <x v="0"/>
    <x v="0"/>
    <x v="35"/>
    <x v="0"/>
    <x v="3"/>
    <x v="86"/>
    <x v="716"/>
    <x v="0"/>
  </r>
  <r>
    <x v="1942"/>
    <x v="817"/>
    <x v="1"/>
    <x v="21"/>
    <x v="13"/>
    <x v="4596"/>
    <x v="2603"/>
    <x v="5542"/>
    <x v="3860"/>
    <x v="5475"/>
    <x v="468"/>
    <x v="0"/>
    <x v="0"/>
    <x v="0"/>
    <x v="478"/>
    <x v="0"/>
    <x v="3"/>
    <x v="86"/>
    <x v="749"/>
    <x v="0"/>
  </r>
  <r>
    <x v="1943"/>
    <x v="813"/>
    <x v="1"/>
    <x v="21"/>
    <x v="13"/>
    <x v="1738"/>
    <x v="1394"/>
    <x v="4842"/>
    <x v="4046"/>
    <x v="5443"/>
    <x v="494"/>
    <x v="0"/>
    <x v="0"/>
    <x v="0"/>
    <x v="505"/>
    <x v="0"/>
    <x v="3"/>
    <x v="86"/>
    <x v="749"/>
    <x v="0"/>
  </r>
  <r>
    <x v="1944"/>
    <x v="816"/>
    <x v="1"/>
    <x v="21"/>
    <x v="13"/>
    <x v="3855"/>
    <x v="182"/>
    <x v="284"/>
    <x v="1854"/>
    <x v="4658"/>
    <x v="0"/>
    <x v="0"/>
    <x v="0"/>
    <x v="0"/>
    <x v="0"/>
    <x v="0"/>
    <x v="3"/>
    <x v="86"/>
    <x v="749"/>
    <x v="0"/>
  </r>
  <r>
    <x v="1945"/>
    <x v="814"/>
    <x v="1"/>
    <x v="21"/>
    <x v="13"/>
    <x v="2498"/>
    <x v="2613"/>
    <x v="5544"/>
    <x v="3938"/>
    <x v="5536"/>
    <x v="483"/>
    <x v="0"/>
    <x v="0"/>
    <x v="0"/>
    <x v="496"/>
    <x v="0"/>
    <x v="3"/>
    <x v="86"/>
    <x v="749"/>
    <x v="0"/>
  </r>
  <r>
    <x v="1946"/>
    <x v="815"/>
    <x v="1"/>
    <x v="21"/>
    <x v="13"/>
    <x v="351"/>
    <x v="5941"/>
    <x v="6154"/>
    <x v="1924"/>
    <x v="5302"/>
    <x v="147"/>
    <x v="0"/>
    <x v="0"/>
    <x v="0"/>
    <x v="184"/>
    <x v="29"/>
    <x v="3"/>
    <x v="86"/>
    <x v="749"/>
    <x v="0"/>
  </r>
  <r>
    <x v="1947"/>
    <x v="818"/>
    <x v="1"/>
    <x v="21"/>
    <x v="2"/>
    <x v="1151"/>
    <x v="4476"/>
    <x v="941"/>
    <x v="1121"/>
    <x v="1109"/>
    <x v="453"/>
    <x v="0"/>
    <x v="0"/>
    <x v="0"/>
    <x v="463"/>
    <x v="0"/>
    <x v="3"/>
    <x v="87"/>
    <x v="716"/>
    <x v="0"/>
  </r>
  <r>
    <x v="1948"/>
    <x v="818"/>
    <x v="1"/>
    <x v="21"/>
    <x v="2"/>
    <x v="777"/>
    <x v="4475"/>
    <x v="940"/>
    <x v="1855"/>
    <x v="549"/>
    <x v="62"/>
    <x v="0"/>
    <x v="0"/>
    <x v="0"/>
    <x v="84"/>
    <x v="1"/>
    <x v="3"/>
    <x v="87"/>
    <x v="716"/>
    <x v="0"/>
  </r>
  <r>
    <x v="1949"/>
    <x v="819"/>
    <x v="1"/>
    <x v="21"/>
    <x v="2"/>
    <x v="3545"/>
    <x v="5565"/>
    <x v="4208"/>
    <x v="4680"/>
    <x v="5137"/>
    <x v="84"/>
    <x v="0"/>
    <x v="0"/>
    <x v="0"/>
    <x v="95"/>
    <x v="49"/>
    <x v="3"/>
    <x v="88"/>
    <x v="716"/>
    <x v="0"/>
  </r>
  <r>
    <x v="1950"/>
    <x v="819"/>
    <x v="1"/>
    <x v="21"/>
    <x v="2"/>
    <x v="3544"/>
    <x v="5564"/>
    <x v="4207"/>
    <x v="4684"/>
    <x v="5292"/>
    <x v="87"/>
    <x v="0"/>
    <x v="0"/>
    <x v="0"/>
    <x v="97"/>
    <x v="49"/>
    <x v="3"/>
    <x v="88"/>
    <x v="716"/>
    <x v="0"/>
  </r>
  <r>
    <x v="1951"/>
    <x v="819"/>
    <x v="1"/>
    <x v="21"/>
    <x v="2"/>
    <x v="3543"/>
    <x v="5563"/>
    <x v="4206"/>
    <x v="4868"/>
    <x v="5145"/>
    <x v="118"/>
    <x v="0"/>
    <x v="0"/>
    <x v="0"/>
    <x v="135"/>
    <x v="6"/>
    <x v="3"/>
    <x v="88"/>
    <x v="716"/>
    <x v="0"/>
  </r>
  <r>
    <x v="1952"/>
    <x v="820"/>
    <x v="1"/>
    <x v="0"/>
    <x v="1"/>
    <x v="2372"/>
    <x v="5091"/>
    <x v="3715"/>
    <x v="3153"/>
    <x v="4822"/>
    <x v="365"/>
    <x v="0"/>
    <x v="0"/>
    <x v="0"/>
    <x v="382"/>
    <x v="18"/>
    <x v="3"/>
    <x v="89"/>
    <x v="86"/>
    <x v="0"/>
  </r>
  <r>
    <x v="1953"/>
    <x v="821"/>
    <x v="1"/>
    <x v="0"/>
    <x v="1"/>
    <x v="2093"/>
    <x v="1307"/>
    <x v="5002"/>
    <x v="2457"/>
    <x v="4331"/>
    <x v="193"/>
    <x v="0"/>
    <x v="1"/>
    <x v="0"/>
    <x v="236"/>
    <x v="29"/>
    <x v="3"/>
    <x v="89"/>
    <x v="91"/>
    <x v="0"/>
  </r>
  <r>
    <x v="1954"/>
    <x v="822"/>
    <x v="1"/>
    <x v="0"/>
    <x v="1"/>
    <x v="1555"/>
    <x v="3739"/>
    <x v="3150"/>
    <x v="3953"/>
    <x v="4489"/>
    <x v="479"/>
    <x v="0"/>
    <x v="0"/>
    <x v="0"/>
    <x v="492"/>
    <x v="1"/>
    <x v="3"/>
    <x v="89"/>
    <x v="145"/>
    <x v="0"/>
  </r>
  <r>
    <x v="1955"/>
    <x v="822"/>
    <x v="1"/>
    <x v="0"/>
    <x v="1"/>
    <x v="1553"/>
    <x v="3721"/>
    <x v="3149"/>
    <x v="592"/>
    <x v="4496"/>
    <x v="380"/>
    <x v="0"/>
    <x v="0"/>
    <x v="0"/>
    <x v="390"/>
    <x v="0"/>
    <x v="3"/>
    <x v="89"/>
    <x v="145"/>
    <x v="0"/>
  </r>
  <r>
    <x v="1956"/>
    <x v="823"/>
    <x v="1"/>
    <x v="0"/>
    <x v="1"/>
    <x v="1484"/>
    <x v="1410"/>
    <x v="100"/>
    <x v="223"/>
    <x v="4701"/>
    <x v="265"/>
    <x v="0"/>
    <x v="0"/>
    <x v="0"/>
    <x v="264"/>
    <x v="0"/>
    <x v="3"/>
    <x v="89"/>
    <x v="157"/>
    <x v="0"/>
  </r>
  <r>
    <x v="1957"/>
    <x v="824"/>
    <x v="1"/>
    <x v="0"/>
    <x v="1"/>
    <x v="1485"/>
    <x v="4773"/>
    <x v="3148"/>
    <x v="1891"/>
    <x v="4558"/>
    <x v="86"/>
    <x v="0"/>
    <x v="0"/>
    <x v="0"/>
    <x v="108"/>
    <x v="1"/>
    <x v="3"/>
    <x v="89"/>
    <x v="157"/>
    <x v="0"/>
  </r>
  <r>
    <x v="1958"/>
    <x v="824"/>
    <x v="1"/>
    <x v="0"/>
    <x v="1"/>
    <x v="1484"/>
    <x v="4772"/>
    <x v="3147"/>
    <x v="223"/>
    <x v="4701"/>
    <x v="265"/>
    <x v="0"/>
    <x v="0"/>
    <x v="0"/>
    <x v="264"/>
    <x v="0"/>
    <x v="3"/>
    <x v="89"/>
    <x v="157"/>
    <x v="0"/>
  </r>
  <r>
    <x v="1959"/>
    <x v="825"/>
    <x v="1"/>
    <x v="0"/>
    <x v="1"/>
    <x v="1596"/>
    <x v="5171"/>
    <x v="3800"/>
    <x v="2615"/>
    <x v="4253"/>
    <x v="193"/>
    <x v="0"/>
    <x v="0"/>
    <x v="0"/>
    <x v="208"/>
    <x v="1"/>
    <x v="3"/>
    <x v="89"/>
    <x v="226"/>
    <x v="0"/>
  </r>
  <r>
    <x v="1960"/>
    <x v="825"/>
    <x v="1"/>
    <x v="0"/>
    <x v="1"/>
    <x v="1597"/>
    <x v="5172"/>
    <x v="3801"/>
    <x v="2588"/>
    <x v="4574"/>
    <x v="266"/>
    <x v="0"/>
    <x v="0"/>
    <x v="0"/>
    <x v="265"/>
    <x v="0"/>
    <x v="3"/>
    <x v="89"/>
    <x v="226"/>
    <x v="0"/>
  </r>
  <r>
    <x v="1961"/>
    <x v="826"/>
    <x v="1"/>
    <x v="0"/>
    <x v="1"/>
    <x v="3488"/>
    <x v="270"/>
    <x v="979"/>
    <x v="607"/>
    <x v="3929"/>
    <x v="265"/>
    <x v="0"/>
    <x v="0"/>
    <x v="0"/>
    <x v="264"/>
    <x v="0"/>
    <x v="3"/>
    <x v="89"/>
    <x v="232"/>
    <x v="0"/>
  </r>
  <r>
    <x v="1962"/>
    <x v="827"/>
    <x v="1"/>
    <x v="0"/>
    <x v="1"/>
    <x v="3478"/>
    <x v="468"/>
    <x v="400"/>
    <x v="1834"/>
    <x v="4645"/>
    <x v="86"/>
    <x v="0"/>
    <x v="0"/>
    <x v="0"/>
    <x v="84"/>
    <x v="0"/>
    <x v="3"/>
    <x v="89"/>
    <x v="232"/>
    <x v="0"/>
  </r>
  <r>
    <x v="1963"/>
    <x v="828"/>
    <x v="1"/>
    <x v="0"/>
    <x v="1"/>
    <x v="1598"/>
    <x v="4863"/>
    <x v="3427"/>
    <x v="2346"/>
    <x v="5040"/>
    <x v="193"/>
    <x v="0"/>
    <x v="0"/>
    <x v="0"/>
    <x v="197"/>
    <x v="0"/>
    <x v="3"/>
    <x v="89"/>
    <x v="233"/>
    <x v="0"/>
  </r>
  <r>
    <x v="1964"/>
    <x v="829"/>
    <x v="1"/>
    <x v="0"/>
    <x v="1"/>
    <x v="1605"/>
    <x v="323"/>
    <x v="712"/>
    <x v="3165"/>
    <x v="4677"/>
    <x v="326"/>
    <x v="0"/>
    <x v="0"/>
    <x v="0"/>
    <x v="338"/>
    <x v="1"/>
    <x v="3"/>
    <x v="89"/>
    <x v="242"/>
    <x v="0"/>
  </r>
  <r>
    <x v="1965"/>
    <x v="829"/>
    <x v="1"/>
    <x v="0"/>
    <x v="1"/>
    <x v="1604"/>
    <x v="322"/>
    <x v="711"/>
    <x v="2182"/>
    <x v="4495"/>
    <x v="108"/>
    <x v="0"/>
    <x v="0"/>
    <x v="0"/>
    <x v="108"/>
    <x v="0"/>
    <x v="3"/>
    <x v="89"/>
    <x v="242"/>
    <x v="0"/>
  </r>
  <r>
    <x v="1966"/>
    <x v="830"/>
    <x v="1"/>
    <x v="0"/>
    <x v="1"/>
    <x v="2373"/>
    <x v="4939"/>
    <x v="3542"/>
    <x v="3000"/>
    <x v="5240"/>
    <x v="406"/>
    <x v="0"/>
    <x v="0"/>
    <x v="0"/>
    <x v="419"/>
    <x v="1"/>
    <x v="3"/>
    <x v="89"/>
    <x v="268"/>
    <x v="0"/>
  </r>
  <r>
    <x v="1967"/>
    <x v="840"/>
    <x v="1"/>
    <x v="0"/>
    <x v="1"/>
    <x v="5079"/>
    <x v="5015"/>
    <x v="3628"/>
    <x v="1911"/>
    <x v="3933"/>
    <x v="31"/>
    <x v="0"/>
    <x v="0"/>
    <x v="0"/>
    <x v="32"/>
    <x v="0"/>
    <x v="3"/>
    <x v="89"/>
    <x v="327"/>
    <x v="0"/>
  </r>
  <r>
    <x v="1968"/>
    <x v="836"/>
    <x v="1"/>
    <x v="0"/>
    <x v="1"/>
    <x v="5079"/>
    <x v="5016"/>
    <x v="3629"/>
    <x v="1911"/>
    <x v="3925"/>
    <x v="31"/>
    <x v="0"/>
    <x v="0"/>
    <x v="0"/>
    <x v="32"/>
    <x v="0"/>
    <x v="3"/>
    <x v="89"/>
    <x v="327"/>
    <x v="0"/>
  </r>
  <r>
    <x v="1969"/>
    <x v="843"/>
    <x v="1"/>
    <x v="0"/>
    <x v="1"/>
    <x v="5079"/>
    <x v="5522"/>
    <x v="4160"/>
    <x v="2104"/>
    <x v="3849"/>
    <x v="46"/>
    <x v="0"/>
    <x v="0"/>
    <x v="0"/>
    <x v="61"/>
    <x v="1"/>
    <x v="3"/>
    <x v="89"/>
    <x v="327"/>
    <x v="0"/>
  </r>
  <r>
    <x v="1970"/>
    <x v="845"/>
    <x v="1"/>
    <x v="0"/>
    <x v="1"/>
    <x v="2199"/>
    <x v="347"/>
    <x v="1006"/>
    <x v="2003"/>
    <x v="3787"/>
    <x v="86"/>
    <x v="0"/>
    <x v="0"/>
    <x v="0"/>
    <x v="84"/>
    <x v="0"/>
    <x v="3"/>
    <x v="89"/>
    <x v="327"/>
    <x v="0"/>
  </r>
  <r>
    <x v="1971"/>
    <x v="834"/>
    <x v="1"/>
    <x v="0"/>
    <x v="1"/>
    <x v="5027"/>
    <x v="49"/>
    <x v="299"/>
    <x v="2022"/>
    <x v="4898"/>
    <x v="147"/>
    <x v="0"/>
    <x v="0"/>
    <x v="0"/>
    <x v="150"/>
    <x v="0"/>
    <x v="3"/>
    <x v="89"/>
    <x v="327"/>
    <x v="0"/>
  </r>
  <r>
    <x v="1972"/>
    <x v="837"/>
    <x v="1"/>
    <x v="0"/>
    <x v="1"/>
    <x v="5077"/>
    <x v="155"/>
    <x v="6243"/>
    <x v="681"/>
    <x v="4346"/>
    <x v="0"/>
    <x v="0"/>
    <x v="0"/>
    <x v="0"/>
    <x v="0"/>
    <x v="0"/>
    <x v="3"/>
    <x v="89"/>
    <x v="327"/>
    <x v="0"/>
  </r>
  <r>
    <x v="1973"/>
    <x v="839"/>
    <x v="1"/>
    <x v="0"/>
    <x v="1"/>
    <x v="1275"/>
    <x v="1149"/>
    <x v="290"/>
    <x v="678"/>
    <x v="4350"/>
    <x v="1"/>
    <x v="0"/>
    <x v="0"/>
    <x v="0"/>
    <x v="1"/>
    <x v="0"/>
    <x v="3"/>
    <x v="89"/>
    <x v="327"/>
    <x v="0"/>
  </r>
  <r>
    <x v="1974"/>
    <x v="842"/>
    <x v="1"/>
    <x v="0"/>
    <x v="1"/>
    <x v="5028"/>
    <x v="421"/>
    <x v="322"/>
    <x v="2465"/>
    <x v="4094"/>
    <x v="276"/>
    <x v="0"/>
    <x v="0"/>
    <x v="0"/>
    <x v="275"/>
    <x v="0"/>
    <x v="3"/>
    <x v="89"/>
    <x v="327"/>
    <x v="0"/>
  </r>
  <r>
    <x v="1975"/>
    <x v="835"/>
    <x v="1"/>
    <x v="0"/>
    <x v="1"/>
    <x v="4917"/>
    <x v="417"/>
    <x v="393"/>
    <x v="996"/>
    <x v="4629"/>
    <x v="1"/>
    <x v="0"/>
    <x v="0"/>
    <x v="0"/>
    <x v="1"/>
    <x v="0"/>
    <x v="3"/>
    <x v="89"/>
    <x v="327"/>
    <x v="0"/>
  </r>
  <r>
    <x v="1976"/>
    <x v="832"/>
    <x v="1"/>
    <x v="0"/>
    <x v="1"/>
    <x v="4914"/>
    <x v="140"/>
    <x v="6268"/>
    <x v="217"/>
    <x v="4729"/>
    <x v="380"/>
    <x v="0"/>
    <x v="0"/>
    <x v="0"/>
    <x v="390"/>
    <x v="0"/>
    <x v="3"/>
    <x v="89"/>
    <x v="327"/>
    <x v="0"/>
  </r>
  <r>
    <x v="1977"/>
    <x v="838"/>
    <x v="1"/>
    <x v="0"/>
    <x v="1"/>
    <x v="1649"/>
    <x v="2052"/>
    <x v="115"/>
    <x v="2203"/>
    <x v="4421"/>
    <x v="159"/>
    <x v="0"/>
    <x v="0"/>
    <x v="0"/>
    <x v="163"/>
    <x v="0"/>
    <x v="3"/>
    <x v="89"/>
    <x v="327"/>
    <x v="0"/>
  </r>
  <r>
    <x v="1978"/>
    <x v="831"/>
    <x v="1"/>
    <x v="0"/>
    <x v="1"/>
    <x v="4454"/>
    <x v="53"/>
    <x v="6281"/>
    <x v="341"/>
    <x v="4717"/>
    <x v="158"/>
    <x v="0"/>
    <x v="0"/>
    <x v="0"/>
    <x v="162"/>
    <x v="0"/>
    <x v="3"/>
    <x v="89"/>
    <x v="327"/>
    <x v="0"/>
  </r>
  <r>
    <x v="1979"/>
    <x v="841"/>
    <x v="1"/>
    <x v="0"/>
    <x v="1"/>
    <x v="1642"/>
    <x v="346"/>
    <x v="1005"/>
    <x v="1118"/>
    <x v="3845"/>
    <x v="421"/>
    <x v="0"/>
    <x v="0"/>
    <x v="0"/>
    <x v="430"/>
    <x v="0"/>
    <x v="3"/>
    <x v="89"/>
    <x v="327"/>
    <x v="0"/>
  </r>
  <r>
    <x v="1980"/>
    <x v="833"/>
    <x v="1"/>
    <x v="0"/>
    <x v="1"/>
    <x v="920"/>
    <x v="345"/>
    <x v="1004"/>
    <x v="707"/>
    <x v="4037"/>
    <x v="421"/>
    <x v="0"/>
    <x v="0"/>
    <x v="0"/>
    <x v="430"/>
    <x v="0"/>
    <x v="3"/>
    <x v="89"/>
    <x v="327"/>
    <x v="0"/>
  </r>
  <r>
    <x v="1981"/>
    <x v="832"/>
    <x v="1"/>
    <x v="0"/>
    <x v="1"/>
    <x v="4915"/>
    <x v="86"/>
    <x v="6228"/>
    <x v="757"/>
    <x v="4963"/>
    <x v="421"/>
    <x v="0"/>
    <x v="0"/>
    <x v="0"/>
    <x v="430"/>
    <x v="0"/>
    <x v="3"/>
    <x v="89"/>
    <x v="327"/>
    <x v="0"/>
  </r>
  <r>
    <x v="1982"/>
    <x v="845"/>
    <x v="1"/>
    <x v="0"/>
    <x v="1"/>
    <x v="4618"/>
    <x v="269"/>
    <x v="497"/>
    <x v="2389"/>
    <x v="4537"/>
    <x v="236"/>
    <x v="0"/>
    <x v="0"/>
    <x v="0"/>
    <x v="236"/>
    <x v="0"/>
    <x v="3"/>
    <x v="89"/>
    <x v="327"/>
    <x v="0"/>
  </r>
  <r>
    <x v="1983"/>
    <x v="837"/>
    <x v="1"/>
    <x v="0"/>
    <x v="1"/>
    <x v="2921"/>
    <x v="40"/>
    <x v="4690"/>
    <x v="679"/>
    <x v="4338"/>
    <x v="158"/>
    <x v="0"/>
    <x v="0"/>
    <x v="0"/>
    <x v="162"/>
    <x v="0"/>
    <x v="3"/>
    <x v="89"/>
    <x v="327"/>
    <x v="0"/>
  </r>
  <r>
    <x v="1984"/>
    <x v="844"/>
    <x v="1"/>
    <x v="0"/>
    <x v="1"/>
    <x v="5079"/>
    <x v="0"/>
    <x v="4492"/>
    <x v="981"/>
    <x v="4367"/>
    <x v="421"/>
    <x v="0"/>
    <x v="0"/>
    <x v="0"/>
    <x v="463"/>
    <x v="1"/>
    <x v="3"/>
    <x v="89"/>
    <x v="327"/>
    <x v="0"/>
  </r>
  <r>
    <x v="1985"/>
    <x v="846"/>
    <x v="1"/>
    <x v="0"/>
    <x v="1"/>
    <x v="1648"/>
    <x v="983"/>
    <x v="741"/>
    <x v="3179"/>
    <x v="4430"/>
    <x v="446"/>
    <x v="0"/>
    <x v="0"/>
    <x v="0"/>
    <x v="457"/>
    <x v="0"/>
    <x v="3"/>
    <x v="89"/>
    <x v="327"/>
    <x v="0"/>
  </r>
  <r>
    <x v="1986"/>
    <x v="847"/>
    <x v="1"/>
    <x v="0"/>
    <x v="1"/>
    <x v="1647"/>
    <x v="4879"/>
    <x v="3460"/>
    <x v="3432"/>
    <x v="5106"/>
    <x v="374"/>
    <x v="0"/>
    <x v="0"/>
    <x v="0"/>
    <x v="388"/>
    <x v="1"/>
    <x v="3"/>
    <x v="89"/>
    <x v="328"/>
    <x v="0"/>
  </r>
  <r>
    <x v="1987"/>
    <x v="848"/>
    <x v="1"/>
    <x v="0"/>
    <x v="1"/>
    <x v="1654"/>
    <x v="3694"/>
    <x v="2983"/>
    <x v="3973"/>
    <x v="5431"/>
    <x v="462"/>
    <x v="0"/>
    <x v="0"/>
    <x v="0"/>
    <x v="473"/>
    <x v="18"/>
    <x v="3"/>
    <x v="89"/>
    <x v="345"/>
    <x v="0"/>
  </r>
  <r>
    <x v="1988"/>
    <x v="851"/>
    <x v="1"/>
    <x v="0"/>
    <x v="1"/>
    <x v="787"/>
    <x v="377"/>
    <x v="1025"/>
    <x v="1655"/>
    <x v="4627"/>
    <x v="16"/>
    <x v="0"/>
    <x v="0"/>
    <x v="0"/>
    <x v="18"/>
    <x v="0"/>
    <x v="3"/>
    <x v="89"/>
    <x v="388"/>
    <x v="0"/>
  </r>
  <r>
    <x v="1989"/>
    <x v="849"/>
    <x v="1"/>
    <x v="0"/>
    <x v="1"/>
    <x v="2642"/>
    <x v="241"/>
    <x v="372"/>
    <x v="1255"/>
    <x v="4517"/>
    <x v="490"/>
    <x v="0"/>
    <x v="0"/>
    <x v="0"/>
    <x v="502"/>
    <x v="0"/>
    <x v="3"/>
    <x v="89"/>
    <x v="388"/>
    <x v="0"/>
  </r>
  <r>
    <x v="1990"/>
    <x v="855"/>
    <x v="1"/>
    <x v="0"/>
    <x v="1"/>
    <x v="2645"/>
    <x v="291"/>
    <x v="981"/>
    <x v="1593"/>
    <x v="4463"/>
    <x v="86"/>
    <x v="0"/>
    <x v="0"/>
    <x v="0"/>
    <x v="84"/>
    <x v="0"/>
    <x v="3"/>
    <x v="89"/>
    <x v="388"/>
    <x v="0"/>
  </r>
  <r>
    <x v="1991"/>
    <x v="852"/>
    <x v="1"/>
    <x v="0"/>
    <x v="1"/>
    <x v="1174"/>
    <x v="297"/>
    <x v="396"/>
    <x v="1815"/>
    <x v="4559"/>
    <x v="108"/>
    <x v="0"/>
    <x v="0"/>
    <x v="0"/>
    <x v="108"/>
    <x v="0"/>
    <x v="3"/>
    <x v="89"/>
    <x v="388"/>
    <x v="0"/>
  </r>
  <r>
    <x v="1992"/>
    <x v="853"/>
    <x v="1"/>
    <x v="0"/>
    <x v="1"/>
    <x v="1691"/>
    <x v="429"/>
    <x v="975"/>
    <x v="1246"/>
    <x v="4368"/>
    <x v="477"/>
    <x v="0"/>
    <x v="0"/>
    <x v="0"/>
    <x v="488"/>
    <x v="0"/>
    <x v="3"/>
    <x v="89"/>
    <x v="388"/>
    <x v="0"/>
  </r>
  <r>
    <x v="1993"/>
    <x v="850"/>
    <x v="1"/>
    <x v="0"/>
    <x v="1"/>
    <x v="786"/>
    <x v="378"/>
    <x v="1026"/>
    <x v="2033"/>
    <x v="4567"/>
    <x v="170"/>
    <x v="0"/>
    <x v="0"/>
    <x v="0"/>
    <x v="197"/>
    <x v="0"/>
    <x v="3"/>
    <x v="89"/>
    <x v="388"/>
    <x v="0"/>
  </r>
  <r>
    <x v="1994"/>
    <x v="854"/>
    <x v="1"/>
    <x v="0"/>
    <x v="1"/>
    <x v="2852"/>
    <x v="255"/>
    <x v="379"/>
    <x v="1782"/>
    <x v="4404"/>
    <x v="46"/>
    <x v="0"/>
    <x v="0"/>
    <x v="0"/>
    <x v="46"/>
    <x v="0"/>
    <x v="3"/>
    <x v="89"/>
    <x v="388"/>
    <x v="0"/>
  </r>
  <r>
    <x v="1995"/>
    <x v="856"/>
    <x v="1"/>
    <x v="0"/>
    <x v="1"/>
    <x v="1718"/>
    <x v="5030"/>
    <x v="3643"/>
    <x v="4169"/>
    <x v="5402"/>
    <x v="481"/>
    <x v="0"/>
    <x v="0"/>
    <x v="0"/>
    <x v="497"/>
    <x v="29"/>
    <x v="3"/>
    <x v="89"/>
    <x v="465"/>
    <x v="0"/>
  </r>
  <r>
    <x v="1996"/>
    <x v="856"/>
    <x v="1"/>
    <x v="0"/>
    <x v="1"/>
    <x v="1719"/>
    <x v="5029"/>
    <x v="3642"/>
    <x v="2258"/>
    <x v="4612"/>
    <x v="46"/>
    <x v="0"/>
    <x v="0"/>
    <x v="0"/>
    <x v="46"/>
    <x v="0"/>
    <x v="3"/>
    <x v="89"/>
    <x v="465"/>
    <x v="0"/>
  </r>
  <r>
    <x v="1997"/>
    <x v="857"/>
    <x v="1"/>
    <x v="0"/>
    <x v="1"/>
    <x v="1720"/>
    <x v="3967"/>
    <x v="3060"/>
    <x v="3094"/>
    <x v="5171"/>
    <x v="308"/>
    <x v="0"/>
    <x v="0"/>
    <x v="0"/>
    <x v="338"/>
    <x v="39"/>
    <x v="3"/>
    <x v="89"/>
    <x v="468"/>
    <x v="0"/>
  </r>
  <r>
    <x v="1998"/>
    <x v="858"/>
    <x v="1"/>
    <x v="0"/>
    <x v="1"/>
    <x v="1728"/>
    <x v="5674"/>
    <x v="4322"/>
    <x v="2940"/>
    <x v="3907"/>
    <x v="336"/>
    <x v="0"/>
    <x v="0"/>
    <x v="0"/>
    <x v="350"/>
    <x v="1"/>
    <x v="3"/>
    <x v="89"/>
    <x v="511"/>
    <x v="0"/>
  </r>
  <r>
    <x v="1999"/>
    <x v="858"/>
    <x v="1"/>
    <x v="0"/>
    <x v="1"/>
    <x v="2374"/>
    <x v="5675"/>
    <x v="4323"/>
    <x v="3020"/>
    <x v="4678"/>
    <x v="392"/>
    <x v="0"/>
    <x v="0"/>
    <x v="0"/>
    <x v="409"/>
    <x v="18"/>
    <x v="3"/>
    <x v="89"/>
    <x v="511"/>
    <x v="0"/>
  </r>
  <r>
    <x v="2000"/>
    <x v="859"/>
    <x v="1"/>
    <x v="0"/>
    <x v="1"/>
    <x v="1780"/>
    <x v="383"/>
    <x v="6275"/>
    <x v="43"/>
    <x v="4038"/>
    <x v="1"/>
    <x v="0"/>
    <x v="0"/>
    <x v="0"/>
    <x v="1"/>
    <x v="0"/>
    <x v="3"/>
    <x v="89"/>
    <x v="650"/>
    <x v="0"/>
  </r>
  <r>
    <x v="2001"/>
    <x v="860"/>
    <x v="1"/>
    <x v="0"/>
    <x v="1"/>
    <x v="2589"/>
    <x v="2159"/>
    <x v="5078"/>
    <x v="2414"/>
    <x v="4578"/>
    <x v="159"/>
    <x v="0"/>
    <x v="0"/>
    <x v="0"/>
    <x v="255"/>
    <x v="65"/>
    <x v="3"/>
    <x v="89"/>
    <x v="653"/>
    <x v="0"/>
  </r>
  <r>
    <x v="2002"/>
    <x v="861"/>
    <x v="1"/>
    <x v="0"/>
    <x v="1"/>
    <x v="2992"/>
    <x v="964"/>
    <x v="4787"/>
    <x v="2502"/>
    <x v="4674"/>
    <x v="236"/>
    <x v="0"/>
    <x v="0"/>
    <x v="0"/>
    <x v="236"/>
    <x v="0"/>
    <x v="3"/>
    <x v="89"/>
    <x v="716"/>
    <x v="0"/>
  </r>
  <r>
    <x v="2003"/>
    <x v="861"/>
    <x v="1"/>
    <x v="0"/>
    <x v="1"/>
    <x v="2991"/>
    <x v="963"/>
    <x v="4788"/>
    <x v="2741"/>
    <x v="4869"/>
    <x v="352"/>
    <x v="0"/>
    <x v="0"/>
    <x v="0"/>
    <x v="361"/>
    <x v="0"/>
    <x v="3"/>
    <x v="89"/>
    <x v="716"/>
    <x v="0"/>
  </r>
  <r>
    <x v="2004"/>
    <x v="862"/>
    <x v="1"/>
    <x v="0"/>
    <x v="1"/>
    <x v="4666"/>
    <x v="415"/>
    <x v="249"/>
    <x v="3232"/>
    <x v="4856"/>
    <x v="330"/>
    <x v="0"/>
    <x v="0"/>
    <x v="0"/>
    <x v="375"/>
    <x v="0"/>
    <x v="3"/>
    <x v="89"/>
    <x v="725"/>
    <x v="0"/>
  </r>
  <r>
    <x v="2005"/>
    <x v="863"/>
    <x v="1"/>
    <x v="0"/>
    <x v="1"/>
    <x v="579"/>
    <x v="2283"/>
    <x v="5468"/>
    <x v="614"/>
    <x v="4308"/>
    <x v="421"/>
    <x v="0"/>
    <x v="0"/>
    <x v="0"/>
    <x v="430"/>
    <x v="0"/>
    <x v="3"/>
    <x v="89"/>
    <x v="775"/>
    <x v="0"/>
  </r>
  <r>
    <x v="2006"/>
    <x v="864"/>
    <x v="1"/>
    <x v="0"/>
    <x v="1"/>
    <x v="1833"/>
    <x v="5259"/>
    <x v="3890"/>
    <x v="955"/>
    <x v="1257"/>
    <x v="265"/>
    <x v="0"/>
    <x v="0"/>
    <x v="0"/>
    <x v="342"/>
    <x v="1"/>
    <x v="3"/>
    <x v="89"/>
    <x v="783"/>
    <x v="0"/>
  </r>
  <r>
    <x v="2007"/>
    <x v="865"/>
    <x v="1"/>
    <x v="0"/>
    <x v="1"/>
    <x v="5079"/>
    <x v="5168"/>
    <x v="3797"/>
    <x v="3156"/>
    <x v="5513"/>
    <x v="443"/>
    <x v="0"/>
    <x v="0"/>
    <x v="0"/>
    <x v="457"/>
    <x v="1"/>
    <x v="3"/>
    <x v="89"/>
    <x v="787"/>
    <x v="0"/>
  </r>
  <r>
    <x v="2008"/>
    <x v="867"/>
    <x v="1"/>
    <x v="21"/>
    <x v="24"/>
    <x v="5026"/>
    <x v="5914"/>
    <x v="5653"/>
    <x v="2910"/>
    <x v="2441"/>
    <x v="352"/>
    <x v="0"/>
    <x v="0"/>
    <x v="0"/>
    <x v="375"/>
    <x v="29"/>
    <x v="3"/>
    <x v="90"/>
    <x v="140"/>
    <x v="0"/>
  </r>
  <r>
    <x v="2009"/>
    <x v="870"/>
    <x v="1"/>
    <x v="21"/>
    <x v="24"/>
    <x v="5025"/>
    <x v="157"/>
    <x v="6269"/>
    <x v="2842"/>
    <x v="2382"/>
    <x v="319"/>
    <x v="0"/>
    <x v="0"/>
    <x v="0"/>
    <x v="326"/>
    <x v="0"/>
    <x v="3"/>
    <x v="90"/>
    <x v="140"/>
    <x v="0"/>
  </r>
  <r>
    <x v="2010"/>
    <x v="871"/>
    <x v="1"/>
    <x v="21"/>
    <x v="24"/>
    <x v="5024"/>
    <x v="170"/>
    <x v="307"/>
    <x v="2680"/>
    <x v="2411"/>
    <x v="301"/>
    <x v="0"/>
    <x v="0"/>
    <x v="0"/>
    <x v="301"/>
    <x v="0"/>
    <x v="3"/>
    <x v="90"/>
    <x v="140"/>
    <x v="0"/>
  </r>
  <r>
    <x v="2011"/>
    <x v="866"/>
    <x v="1"/>
    <x v="21"/>
    <x v="24"/>
    <x v="5026"/>
    <x v="1151"/>
    <x v="1714"/>
    <x v="2912"/>
    <x v="2431"/>
    <x v="330"/>
    <x v="0"/>
    <x v="0"/>
    <x v="0"/>
    <x v="371"/>
    <x v="56"/>
    <x v="3"/>
    <x v="90"/>
    <x v="140"/>
    <x v="0"/>
  </r>
  <r>
    <x v="2012"/>
    <x v="868"/>
    <x v="1"/>
    <x v="21"/>
    <x v="24"/>
    <x v="3875"/>
    <x v="1524"/>
    <x v="1770"/>
    <x v="2911"/>
    <x v="2430"/>
    <x v="336"/>
    <x v="0"/>
    <x v="0"/>
    <x v="0"/>
    <x v="371"/>
    <x v="49"/>
    <x v="3"/>
    <x v="90"/>
    <x v="140"/>
    <x v="0"/>
  </r>
  <r>
    <x v="2013"/>
    <x v="869"/>
    <x v="1"/>
    <x v="21"/>
    <x v="24"/>
    <x v="3873"/>
    <x v="1059"/>
    <x v="1639"/>
    <x v="3322"/>
    <x v="2449"/>
    <x v="412"/>
    <x v="0"/>
    <x v="0"/>
    <x v="0"/>
    <x v="442"/>
    <x v="39"/>
    <x v="3"/>
    <x v="90"/>
    <x v="140"/>
    <x v="0"/>
  </r>
  <r>
    <x v="2014"/>
    <x v="872"/>
    <x v="1"/>
    <x v="21"/>
    <x v="24"/>
    <x v="5025"/>
    <x v="1132"/>
    <x v="1702"/>
    <x v="2841"/>
    <x v="2383"/>
    <x v="336"/>
    <x v="0"/>
    <x v="0"/>
    <x v="0"/>
    <x v="355"/>
    <x v="18"/>
    <x v="3"/>
    <x v="90"/>
    <x v="140"/>
    <x v="0"/>
  </r>
  <r>
    <x v="2015"/>
    <x v="873"/>
    <x v="1"/>
    <x v="21"/>
    <x v="24"/>
    <x v="3874"/>
    <x v="364"/>
    <x v="217"/>
    <x v="2845"/>
    <x v="2379"/>
    <x v="266"/>
    <x v="0"/>
    <x v="0"/>
    <x v="0"/>
    <x v="311"/>
    <x v="49"/>
    <x v="3"/>
    <x v="90"/>
    <x v="140"/>
    <x v="0"/>
  </r>
  <r>
    <x v="2016"/>
    <x v="874"/>
    <x v="1"/>
    <x v="21"/>
    <x v="24"/>
    <x v="5026"/>
    <x v="4975"/>
    <x v="3581"/>
    <x v="2890"/>
    <x v="2407"/>
    <x v="341"/>
    <x v="0"/>
    <x v="0"/>
    <x v="0"/>
    <x v="375"/>
    <x v="49"/>
    <x v="3"/>
    <x v="90"/>
    <x v="140"/>
    <x v="0"/>
  </r>
  <r>
    <x v="2017"/>
    <x v="875"/>
    <x v="1"/>
    <x v="6"/>
    <x v="35"/>
    <x v="1787"/>
    <x v="3545"/>
    <x v="2935"/>
    <x v="2475"/>
    <x v="2289"/>
    <x v="181"/>
    <x v="0"/>
    <x v="0"/>
    <x v="0"/>
    <x v="197"/>
    <x v="1"/>
    <x v="3"/>
    <x v="91"/>
    <x v="250"/>
    <x v="0"/>
  </r>
  <r>
    <x v="2018"/>
    <x v="875"/>
    <x v="1"/>
    <x v="6"/>
    <x v="35"/>
    <x v="1789"/>
    <x v="3546"/>
    <x v="2937"/>
    <x v="685"/>
    <x v="2424"/>
    <x v="421"/>
    <x v="0"/>
    <x v="0"/>
    <x v="0"/>
    <x v="430"/>
    <x v="0"/>
    <x v="3"/>
    <x v="91"/>
    <x v="250"/>
    <x v="0"/>
  </r>
  <r>
    <x v="2019"/>
    <x v="875"/>
    <x v="1"/>
    <x v="6"/>
    <x v="35"/>
    <x v="1784"/>
    <x v="3544"/>
    <x v="2932"/>
    <x v="3218"/>
    <x v="2388"/>
    <x v="374"/>
    <x v="0"/>
    <x v="0"/>
    <x v="0"/>
    <x v="394"/>
    <x v="29"/>
    <x v="3"/>
    <x v="91"/>
    <x v="250"/>
    <x v="0"/>
  </r>
  <r>
    <x v="2020"/>
    <x v="875"/>
    <x v="1"/>
    <x v="6"/>
    <x v="35"/>
    <x v="1782"/>
    <x v="3528"/>
    <x v="2930"/>
    <x v="3343"/>
    <x v="2578"/>
    <x v="365"/>
    <x v="0"/>
    <x v="0"/>
    <x v="0"/>
    <x v="379"/>
    <x v="1"/>
    <x v="3"/>
    <x v="91"/>
    <x v="250"/>
    <x v="0"/>
  </r>
  <r>
    <x v="2021"/>
    <x v="875"/>
    <x v="1"/>
    <x v="6"/>
    <x v="35"/>
    <x v="1785"/>
    <x v="3530"/>
    <x v="2933"/>
    <x v="3054"/>
    <x v="2530"/>
    <x v="352"/>
    <x v="0"/>
    <x v="0"/>
    <x v="0"/>
    <x v="369"/>
    <x v="1"/>
    <x v="3"/>
    <x v="91"/>
    <x v="250"/>
    <x v="0"/>
  </r>
  <r>
    <x v="2022"/>
    <x v="875"/>
    <x v="1"/>
    <x v="6"/>
    <x v="35"/>
    <x v="1783"/>
    <x v="3529"/>
    <x v="2931"/>
    <x v="3276"/>
    <x v="2450"/>
    <x v="385"/>
    <x v="0"/>
    <x v="0"/>
    <x v="0"/>
    <x v="399"/>
    <x v="1"/>
    <x v="3"/>
    <x v="91"/>
    <x v="250"/>
    <x v="0"/>
  </r>
  <r>
    <x v="2023"/>
    <x v="875"/>
    <x v="1"/>
    <x v="6"/>
    <x v="35"/>
    <x v="1786"/>
    <x v="3531"/>
    <x v="2934"/>
    <x v="2905"/>
    <x v="2591"/>
    <x v="319"/>
    <x v="0"/>
    <x v="0"/>
    <x v="0"/>
    <x v="333"/>
    <x v="1"/>
    <x v="3"/>
    <x v="91"/>
    <x v="250"/>
    <x v="0"/>
  </r>
  <r>
    <x v="2024"/>
    <x v="875"/>
    <x v="1"/>
    <x v="6"/>
    <x v="35"/>
    <x v="1788"/>
    <x v="3532"/>
    <x v="2936"/>
    <x v="2419"/>
    <x v="2502"/>
    <x v="254"/>
    <x v="0"/>
    <x v="0"/>
    <x v="0"/>
    <x v="255"/>
    <x v="0"/>
    <x v="3"/>
    <x v="91"/>
    <x v="250"/>
    <x v="0"/>
  </r>
  <r>
    <x v="2025"/>
    <x v="876"/>
    <x v="1"/>
    <x v="21"/>
    <x v="2"/>
    <x v="599"/>
    <x v="5754"/>
    <x v="4402"/>
    <x v="4490"/>
    <x v="5312"/>
    <x v="18"/>
    <x v="0"/>
    <x v="0"/>
    <x v="0"/>
    <x v="34"/>
    <x v="2"/>
    <x v="3"/>
    <x v="92"/>
    <x v="515"/>
    <x v="0"/>
  </r>
  <r>
    <x v="2026"/>
    <x v="876"/>
    <x v="1"/>
    <x v="21"/>
    <x v="2"/>
    <x v="524"/>
    <x v="5753"/>
    <x v="4401"/>
    <x v="4931"/>
    <x v="5414"/>
    <x v="145"/>
    <x v="0"/>
    <x v="0"/>
    <x v="0"/>
    <x v="169"/>
    <x v="15"/>
    <x v="3"/>
    <x v="92"/>
    <x v="515"/>
    <x v="0"/>
  </r>
  <r>
    <x v="2027"/>
    <x v="877"/>
    <x v="1"/>
    <x v="21"/>
    <x v="24"/>
    <x v="1582"/>
    <x v="5821"/>
    <x v="4481"/>
    <x v="4659"/>
    <x v="4455"/>
    <x v="34"/>
    <x v="0"/>
    <x v="0"/>
    <x v="0"/>
    <x v="47"/>
    <x v="72"/>
    <x v="3"/>
    <x v="93"/>
    <x v="203"/>
    <x v="0"/>
  </r>
  <r>
    <x v="2028"/>
    <x v="878"/>
    <x v="1"/>
    <x v="21"/>
    <x v="24"/>
    <x v="1599"/>
    <x v="5822"/>
    <x v="4482"/>
    <x v="4943"/>
    <x v="4706"/>
    <x v="94"/>
    <x v="0"/>
    <x v="0"/>
    <x v="0"/>
    <x v="107"/>
    <x v="56"/>
    <x v="3"/>
    <x v="93"/>
    <x v="235"/>
    <x v="0"/>
  </r>
  <r>
    <x v="2029"/>
    <x v="879"/>
    <x v="1"/>
    <x v="21"/>
    <x v="24"/>
    <x v="1715"/>
    <x v="5818"/>
    <x v="4478"/>
    <x v="2692"/>
    <x v="5002"/>
    <x v="134"/>
    <x v="0"/>
    <x v="0"/>
    <x v="0"/>
    <x v="150"/>
    <x v="1"/>
    <x v="3"/>
    <x v="93"/>
    <x v="457"/>
    <x v="0"/>
  </r>
  <r>
    <x v="2030"/>
    <x v="879"/>
    <x v="1"/>
    <x v="21"/>
    <x v="24"/>
    <x v="1716"/>
    <x v="5819"/>
    <x v="4479"/>
    <x v="2091"/>
    <x v="3874"/>
    <x v="122"/>
    <x v="0"/>
    <x v="0"/>
    <x v="0"/>
    <x v="124"/>
    <x v="0"/>
    <x v="3"/>
    <x v="93"/>
    <x v="457"/>
    <x v="0"/>
  </r>
  <r>
    <x v="2031"/>
    <x v="879"/>
    <x v="1"/>
    <x v="21"/>
    <x v="24"/>
    <x v="1717"/>
    <x v="5820"/>
    <x v="4480"/>
    <x v="2028"/>
    <x v="3592"/>
    <x v="122"/>
    <x v="0"/>
    <x v="0"/>
    <x v="0"/>
    <x v="137"/>
    <x v="1"/>
    <x v="3"/>
    <x v="93"/>
    <x v="457"/>
    <x v="0"/>
  </r>
  <r>
    <x v="2032"/>
    <x v="879"/>
    <x v="1"/>
    <x v="21"/>
    <x v="24"/>
    <x v="1714"/>
    <x v="5817"/>
    <x v="4477"/>
    <x v="3493"/>
    <x v="4547"/>
    <x v="348"/>
    <x v="0"/>
    <x v="0"/>
    <x v="0"/>
    <x v="371"/>
    <x v="29"/>
    <x v="3"/>
    <x v="93"/>
    <x v="457"/>
    <x v="0"/>
  </r>
  <r>
    <x v="2033"/>
    <x v="880"/>
    <x v="1"/>
    <x v="21"/>
    <x v="24"/>
    <x v="289"/>
    <x v="5599"/>
    <x v="4244"/>
    <x v="3289"/>
    <x v="3690"/>
    <x v="374"/>
    <x v="0"/>
    <x v="0"/>
    <x v="0"/>
    <x v="394"/>
    <x v="29"/>
    <x v="3"/>
    <x v="93"/>
    <x v="683"/>
    <x v="0"/>
  </r>
  <r>
    <x v="2034"/>
    <x v="880"/>
    <x v="1"/>
    <x v="21"/>
    <x v="24"/>
    <x v="288"/>
    <x v="5598"/>
    <x v="4243"/>
    <x v="773"/>
    <x v="4536"/>
    <x v="265"/>
    <x v="0"/>
    <x v="0"/>
    <x v="0"/>
    <x v="264"/>
    <x v="0"/>
    <x v="3"/>
    <x v="93"/>
    <x v="683"/>
    <x v="0"/>
  </r>
  <r>
    <x v="2035"/>
    <x v="880"/>
    <x v="1"/>
    <x v="21"/>
    <x v="24"/>
    <x v="287"/>
    <x v="5597"/>
    <x v="4242"/>
    <x v="4095"/>
    <x v="4725"/>
    <x v="435"/>
    <x v="0"/>
    <x v="0"/>
    <x v="0"/>
    <x v="447"/>
    <x v="1"/>
    <x v="3"/>
    <x v="93"/>
    <x v="683"/>
    <x v="0"/>
  </r>
  <r>
    <x v="2036"/>
    <x v="883"/>
    <x v="1"/>
    <x v="21"/>
    <x v="24"/>
    <x v="1800"/>
    <x v="5814"/>
    <x v="4474"/>
    <x v="4425"/>
    <x v="4740"/>
    <x v="4"/>
    <x v="0"/>
    <x v="0"/>
    <x v="0"/>
    <x v="12"/>
    <x v="39"/>
    <x v="3"/>
    <x v="93"/>
    <x v="683"/>
    <x v="0"/>
  </r>
  <r>
    <x v="2037"/>
    <x v="883"/>
    <x v="1"/>
    <x v="21"/>
    <x v="24"/>
    <x v="1801"/>
    <x v="5815"/>
    <x v="4475"/>
    <x v="3281"/>
    <x v="3558"/>
    <x v="385"/>
    <x v="0"/>
    <x v="0"/>
    <x v="0"/>
    <x v="405"/>
    <x v="29"/>
    <x v="3"/>
    <x v="93"/>
    <x v="683"/>
    <x v="0"/>
  </r>
  <r>
    <x v="2038"/>
    <x v="883"/>
    <x v="1"/>
    <x v="21"/>
    <x v="24"/>
    <x v="1799"/>
    <x v="5813"/>
    <x v="4473"/>
    <x v="4339"/>
    <x v="3807"/>
    <x v="28"/>
    <x v="0"/>
    <x v="1"/>
    <x v="0"/>
    <x v="35"/>
    <x v="29"/>
    <x v="3"/>
    <x v="93"/>
    <x v="683"/>
    <x v="0"/>
  </r>
  <r>
    <x v="2039"/>
    <x v="880"/>
    <x v="1"/>
    <x v="21"/>
    <x v="24"/>
    <x v="1802"/>
    <x v="3857"/>
    <x v="5938"/>
    <x v="809"/>
    <x v="4546"/>
    <x v="421"/>
    <x v="0"/>
    <x v="0"/>
    <x v="0"/>
    <x v="430"/>
    <x v="0"/>
    <x v="3"/>
    <x v="93"/>
    <x v="683"/>
    <x v="0"/>
  </r>
  <r>
    <x v="2040"/>
    <x v="881"/>
    <x v="1"/>
    <x v="21"/>
    <x v="24"/>
    <x v="2078"/>
    <x v="1064"/>
    <x v="1659"/>
    <x v="2628"/>
    <x v="3976"/>
    <x v="286"/>
    <x v="0"/>
    <x v="0"/>
    <x v="0"/>
    <x v="292"/>
    <x v="1"/>
    <x v="3"/>
    <x v="93"/>
    <x v="683"/>
    <x v="0"/>
  </r>
  <r>
    <x v="2041"/>
    <x v="881"/>
    <x v="1"/>
    <x v="21"/>
    <x v="24"/>
    <x v="2079"/>
    <x v="1065"/>
    <x v="1660"/>
    <x v="4534"/>
    <x v="4707"/>
    <x v="21"/>
    <x v="0"/>
    <x v="0"/>
    <x v="0"/>
    <x v="24"/>
    <x v="18"/>
    <x v="3"/>
    <x v="93"/>
    <x v="683"/>
    <x v="0"/>
  </r>
  <r>
    <x v="2042"/>
    <x v="882"/>
    <x v="1"/>
    <x v="21"/>
    <x v="24"/>
    <x v="524"/>
    <x v="4105"/>
    <x v="3411"/>
    <x v="4497"/>
    <x v="4749"/>
    <x v="3"/>
    <x v="0"/>
    <x v="0"/>
    <x v="0"/>
    <x v="10"/>
    <x v="29"/>
    <x v="3"/>
    <x v="93"/>
    <x v="683"/>
    <x v="0"/>
  </r>
  <r>
    <x v="2043"/>
    <x v="882"/>
    <x v="1"/>
    <x v="21"/>
    <x v="24"/>
    <x v="599"/>
    <x v="4106"/>
    <x v="3412"/>
    <x v="3374"/>
    <x v="3760"/>
    <x v="392"/>
    <x v="0"/>
    <x v="0"/>
    <x v="0"/>
    <x v="405"/>
    <x v="1"/>
    <x v="3"/>
    <x v="93"/>
    <x v="683"/>
    <x v="0"/>
  </r>
  <r>
    <x v="2044"/>
    <x v="884"/>
    <x v="1"/>
    <x v="21"/>
    <x v="24"/>
    <x v="4444"/>
    <x v="3663"/>
    <x v="3126"/>
    <x v="3249"/>
    <x v="3540"/>
    <x v="359"/>
    <x v="0"/>
    <x v="0"/>
    <x v="0"/>
    <x v="399"/>
    <x v="70"/>
    <x v="3"/>
    <x v="93"/>
    <x v="683"/>
    <x v="0"/>
  </r>
  <r>
    <x v="2045"/>
    <x v="884"/>
    <x v="1"/>
    <x v="21"/>
    <x v="24"/>
    <x v="4445"/>
    <x v="3664"/>
    <x v="3127"/>
    <x v="670"/>
    <x v="4454"/>
    <x v="265"/>
    <x v="0"/>
    <x v="0"/>
    <x v="0"/>
    <x v="342"/>
    <x v="1"/>
    <x v="3"/>
    <x v="93"/>
    <x v="683"/>
    <x v="0"/>
  </r>
  <r>
    <x v="2046"/>
    <x v="884"/>
    <x v="1"/>
    <x v="21"/>
    <x v="24"/>
    <x v="4443"/>
    <x v="3665"/>
    <x v="3125"/>
    <x v="4428"/>
    <x v="4741"/>
    <x v="504"/>
    <x v="0"/>
    <x v="0"/>
    <x v="0"/>
    <x v="12"/>
    <x v="65"/>
    <x v="3"/>
    <x v="93"/>
    <x v="683"/>
    <x v="0"/>
  </r>
  <r>
    <x v="2047"/>
    <x v="885"/>
    <x v="1"/>
    <x v="21"/>
    <x v="24"/>
    <x v="1834"/>
    <x v="5816"/>
    <x v="4476"/>
    <x v="4519"/>
    <x v="4727"/>
    <x v="14"/>
    <x v="0"/>
    <x v="0"/>
    <x v="0"/>
    <x v="19"/>
    <x v="1"/>
    <x v="3"/>
    <x v="93"/>
    <x v="784"/>
    <x v="0"/>
  </r>
  <r>
    <x v="2048"/>
    <x v="886"/>
    <x v="2"/>
    <x v="14"/>
    <x v="6"/>
    <x v="2981"/>
    <x v="198"/>
    <x v="0"/>
    <x v="28"/>
    <x v="2947"/>
    <x v="1"/>
    <x v="0"/>
    <x v="0"/>
    <x v="0"/>
    <x v="1"/>
    <x v="0"/>
    <x v="3"/>
    <x v="94"/>
    <x v="564"/>
    <x v="0"/>
  </r>
  <r>
    <x v="2049"/>
    <x v="887"/>
    <x v="1"/>
    <x v="21"/>
    <x v="13"/>
    <x v="3320"/>
    <x v="619"/>
    <x v="6266"/>
    <x v="5056"/>
    <x v="5023"/>
    <x v="131"/>
    <x v="0"/>
    <x v="0"/>
    <x v="0"/>
    <x v="133"/>
    <x v="0"/>
    <x v="3"/>
    <x v="95"/>
    <x v="482"/>
    <x v="0"/>
  </r>
  <r>
    <x v="2050"/>
    <x v="887"/>
    <x v="1"/>
    <x v="21"/>
    <x v="13"/>
    <x v="3319"/>
    <x v="622"/>
    <x v="6271"/>
    <x v="4762"/>
    <x v="5065"/>
    <x v="22"/>
    <x v="0"/>
    <x v="0"/>
    <x v="0"/>
    <x v="23"/>
    <x v="0"/>
    <x v="3"/>
    <x v="95"/>
    <x v="482"/>
    <x v="0"/>
  </r>
  <r>
    <x v="2051"/>
    <x v="887"/>
    <x v="1"/>
    <x v="21"/>
    <x v="13"/>
    <x v="3319"/>
    <x v="820"/>
    <x v="1495"/>
    <x v="4761"/>
    <x v="5064"/>
    <x v="111"/>
    <x v="0"/>
    <x v="0"/>
    <x v="0"/>
    <x v="118"/>
    <x v="39"/>
    <x v="3"/>
    <x v="95"/>
    <x v="482"/>
    <x v="0"/>
  </r>
  <r>
    <x v="2052"/>
    <x v="887"/>
    <x v="1"/>
    <x v="21"/>
    <x v="13"/>
    <x v="3320"/>
    <x v="819"/>
    <x v="1494"/>
    <x v="5054"/>
    <x v="5024"/>
    <x v="190"/>
    <x v="0"/>
    <x v="0"/>
    <x v="0"/>
    <x v="210"/>
    <x v="13"/>
    <x v="3"/>
    <x v="95"/>
    <x v="482"/>
    <x v="0"/>
  </r>
  <r>
    <x v="2053"/>
    <x v="887"/>
    <x v="1"/>
    <x v="21"/>
    <x v="13"/>
    <x v="466"/>
    <x v="821"/>
    <x v="1493"/>
    <x v="5539"/>
    <x v="5450"/>
    <x v="189"/>
    <x v="7"/>
    <x v="28"/>
    <x v="0"/>
    <x v="196"/>
    <x v="20"/>
    <x v="3"/>
    <x v="95"/>
    <x v="482"/>
    <x v="0"/>
  </r>
  <r>
    <x v="2054"/>
    <x v="888"/>
    <x v="1"/>
    <x v="21"/>
    <x v="13"/>
    <x v="1184"/>
    <x v="2428"/>
    <x v="2645"/>
    <x v="5497"/>
    <x v="5187"/>
    <x v="33"/>
    <x v="0"/>
    <x v="16"/>
    <x v="0"/>
    <x v="48"/>
    <x v="74"/>
    <x v="3"/>
    <x v="95"/>
    <x v="519"/>
    <x v="0"/>
  </r>
  <r>
    <x v="2055"/>
    <x v="888"/>
    <x v="1"/>
    <x v="21"/>
    <x v="13"/>
    <x v="1185"/>
    <x v="2427"/>
    <x v="2646"/>
    <x v="5332"/>
    <x v="5400"/>
    <x v="310"/>
    <x v="0"/>
    <x v="10"/>
    <x v="0"/>
    <x v="334"/>
    <x v="25"/>
    <x v="3"/>
    <x v="95"/>
    <x v="519"/>
    <x v="0"/>
  </r>
  <r>
    <x v="2056"/>
    <x v="889"/>
    <x v="1"/>
    <x v="21"/>
    <x v="13"/>
    <x v="4648"/>
    <x v="1366"/>
    <x v="4801"/>
    <x v="170"/>
    <x v="5219"/>
    <x v="1"/>
    <x v="0"/>
    <x v="0"/>
    <x v="0"/>
    <x v="1"/>
    <x v="0"/>
    <x v="3"/>
    <x v="95"/>
    <x v="741"/>
    <x v="0"/>
  </r>
  <r>
    <x v="2057"/>
    <x v="889"/>
    <x v="1"/>
    <x v="21"/>
    <x v="13"/>
    <x v="4647"/>
    <x v="1365"/>
    <x v="4800"/>
    <x v="169"/>
    <x v="5231"/>
    <x v="1"/>
    <x v="0"/>
    <x v="0"/>
    <x v="0"/>
    <x v="1"/>
    <x v="0"/>
    <x v="3"/>
    <x v="95"/>
    <x v="741"/>
    <x v="0"/>
  </r>
  <r>
    <x v="2058"/>
    <x v="890"/>
    <x v="1"/>
    <x v="21"/>
    <x v="13"/>
    <x v="3908"/>
    <x v="1237"/>
    <x v="4683"/>
    <x v="5403"/>
    <x v="4967"/>
    <x v="317"/>
    <x v="0"/>
    <x v="1"/>
    <x v="0"/>
    <x v="354"/>
    <x v="47"/>
    <x v="3"/>
    <x v="95"/>
    <x v="741"/>
    <x v="0"/>
  </r>
  <r>
    <x v="2059"/>
    <x v="891"/>
    <x v="1"/>
    <x v="6"/>
    <x v="35"/>
    <x v="1853"/>
    <x v="3560"/>
    <x v="3068"/>
    <x v="3524"/>
    <x v="1330"/>
    <x v="452"/>
    <x v="0"/>
    <x v="0"/>
    <x v="0"/>
    <x v="466"/>
    <x v="18"/>
    <x v="3"/>
    <x v="96"/>
    <x v="67"/>
    <x v="0"/>
  </r>
  <r>
    <x v="2060"/>
    <x v="892"/>
    <x v="1"/>
    <x v="6"/>
    <x v="35"/>
    <x v="195"/>
    <x v="1240"/>
    <x v="1672"/>
    <x v="2648"/>
    <x v="2644"/>
    <x v="181"/>
    <x v="0"/>
    <x v="0"/>
    <x v="0"/>
    <x v="197"/>
    <x v="1"/>
    <x v="3"/>
    <x v="97"/>
    <x v="716"/>
    <x v="0"/>
  </r>
  <r>
    <x v="2061"/>
    <x v="892"/>
    <x v="1"/>
    <x v="6"/>
    <x v="35"/>
    <x v="139"/>
    <x v="1238"/>
    <x v="1671"/>
    <x v="2929"/>
    <x v="1994"/>
    <x v="286"/>
    <x v="0"/>
    <x v="0"/>
    <x v="0"/>
    <x v="282"/>
    <x v="0"/>
    <x v="3"/>
    <x v="97"/>
    <x v="716"/>
    <x v="0"/>
  </r>
  <r>
    <x v="2062"/>
    <x v="892"/>
    <x v="1"/>
    <x v="6"/>
    <x v="35"/>
    <x v="236"/>
    <x v="1241"/>
    <x v="1673"/>
    <x v="1806"/>
    <x v="2190"/>
    <x v="122"/>
    <x v="0"/>
    <x v="0"/>
    <x v="0"/>
    <x v="124"/>
    <x v="0"/>
    <x v="3"/>
    <x v="97"/>
    <x v="716"/>
    <x v="0"/>
  </r>
  <r>
    <x v="2063"/>
    <x v="892"/>
    <x v="1"/>
    <x v="6"/>
    <x v="35"/>
    <x v="297"/>
    <x v="1242"/>
    <x v="1674"/>
    <x v="1550"/>
    <x v="2022"/>
    <x v="2"/>
    <x v="0"/>
    <x v="0"/>
    <x v="0"/>
    <x v="2"/>
    <x v="0"/>
    <x v="3"/>
    <x v="97"/>
    <x v="716"/>
    <x v="0"/>
  </r>
  <r>
    <x v="2064"/>
    <x v="893"/>
    <x v="1"/>
    <x v="6"/>
    <x v="35"/>
    <x v="3661"/>
    <x v="1559"/>
    <x v="1921"/>
    <x v="2463"/>
    <x v="2542"/>
    <x v="204"/>
    <x v="0"/>
    <x v="0"/>
    <x v="0"/>
    <x v="236"/>
    <x v="29"/>
    <x v="3"/>
    <x v="97"/>
    <x v="716"/>
    <x v="0"/>
  </r>
  <r>
    <x v="2065"/>
    <x v="893"/>
    <x v="1"/>
    <x v="6"/>
    <x v="35"/>
    <x v="3662"/>
    <x v="1561"/>
    <x v="1922"/>
    <x v="2131"/>
    <x v="2387"/>
    <x v="147"/>
    <x v="0"/>
    <x v="0"/>
    <x v="0"/>
    <x v="150"/>
    <x v="0"/>
    <x v="3"/>
    <x v="97"/>
    <x v="716"/>
    <x v="0"/>
  </r>
  <r>
    <x v="2066"/>
    <x v="893"/>
    <x v="1"/>
    <x v="6"/>
    <x v="35"/>
    <x v="3664"/>
    <x v="1563"/>
    <x v="1924"/>
    <x v="1844"/>
    <x v="2486"/>
    <x v="31"/>
    <x v="0"/>
    <x v="0"/>
    <x v="0"/>
    <x v="32"/>
    <x v="0"/>
    <x v="3"/>
    <x v="97"/>
    <x v="716"/>
    <x v="0"/>
  </r>
  <r>
    <x v="2067"/>
    <x v="893"/>
    <x v="1"/>
    <x v="6"/>
    <x v="35"/>
    <x v="3663"/>
    <x v="1562"/>
    <x v="1923"/>
    <x v="1961"/>
    <x v="2198"/>
    <x v="134"/>
    <x v="0"/>
    <x v="0"/>
    <x v="0"/>
    <x v="150"/>
    <x v="1"/>
    <x v="3"/>
    <x v="97"/>
    <x v="716"/>
    <x v="0"/>
  </r>
  <r>
    <x v="2068"/>
    <x v="893"/>
    <x v="1"/>
    <x v="6"/>
    <x v="35"/>
    <x v="3659"/>
    <x v="1567"/>
    <x v="1919"/>
    <x v="5243"/>
    <x v="2036"/>
    <x v="219"/>
    <x v="0"/>
    <x v="0"/>
    <x v="0"/>
    <x v="239"/>
    <x v="19"/>
    <x v="3"/>
    <x v="97"/>
    <x v="716"/>
    <x v="0"/>
  </r>
  <r>
    <x v="2069"/>
    <x v="893"/>
    <x v="1"/>
    <x v="6"/>
    <x v="35"/>
    <x v="3660"/>
    <x v="1566"/>
    <x v="1920"/>
    <x v="4945"/>
    <x v="2090"/>
    <x v="129"/>
    <x v="0"/>
    <x v="0"/>
    <x v="0"/>
    <x v="148"/>
    <x v="10"/>
    <x v="3"/>
    <x v="97"/>
    <x v="716"/>
    <x v="0"/>
  </r>
  <r>
    <x v="2070"/>
    <x v="894"/>
    <x v="1"/>
    <x v="6"/>
    <x v="35"/>
    <x v="3665"/>
    <x v="1648"/>
    <x v="1948"/>
    <x v="4941"/>
    <x v="3501"/>
    <x v="63"/>
    <x v="0"/>
    <x v="0"/>
    <x v="0"/>
    <x v="74"/>
    <x v="65"/>
    <x v="3"/>
    <x v="97"/>
    <x v="716"/>
    <x v="0"/>
  </r>
  <r>
    <x v="2071"/>
    <x v="894"/>
    <x v="1"/>
    <x v="6"/>
    <x v="35"/>
    <x v="3667"/>
    <x v="1650"/>
    <x v="1950"/>
    <x v="2744"/>
    <x v="3307"/>
    <x v="236"/>
    <x v="0"/>
    <x v="0"/>
    <x v="0"/>
    <x v="245"/>
    <x v="1"/>
    <x v="3"/>
    <x v="97"/>
    <x v="716"/>
    <x v="0"/>
  </r>
  <r>
    <x v="2072"/>
    <x v="894"/>
    <x v="1"/>
    <x v="6"/>
    <x v="35"/>
    <x v="3666"/>
    <x v="1651"/>
    <x v="1949"/>
    <x v="4804"/>
    <x v="3529"/>
    <x v="111"/>
    <x v="0"/>
    <x v="0"/>
    <x v="0"/>
    <x v="129"/>
    <x v="9"/>
    <x v="3"/>
    <x v="97"/>
    <x v="716"/>
    <x v="0"/>
  </r>
  <r>
    <x v="2073"/>
    <x v="895"/>
    <x v="1"/>
    <x v="6"/>
    <x v="35"/>
    <x v="293"/>
    <x v="2214"/>
    <x v="2369"/>
    <x v="5180"/>
    <x v="2306"/>
    <x v="218"/>
    <x v="0"/>
    <x v="0"/>
    <x v="0"/>
    <x v="237"/>
    <x v="15"/>
    <x v="3"/>
    <x v="97"/>
    <x v="716"/>
    <x v="0"/>
  </r>
  <r>
    <x v="2074"/>
    <x v="895"/>
    <x v="1"/>
    <x v="6"/>
    <x v="35"/>
    <x v="295"/>
    <x v="2216"/>
    <x v="2371"/>
    <x v="3035"/>
    <x v="2690"/>
    <x v="286"/>
    <x v="0"/>
    <x v="0"/>
    <x v="0"/>
    <x v="319"/>
    <x v="39"/>
    <x v="3"/>
    <x v="97"/>
    <x v="716"/>
    <x v="0"/>
  </r>
  <r>
    <x v="2075"/>
    <x v="895"/>
    <x v="1"/>
    <x v="6"/>
    <x v="35"/>
    <x v="292"/>
    <x v="2219"/>
    <x v="2368"/>
    <x v="5366"/>
    <x v="2334"/>
    <x v="337"/>
    <x v="0"/>
    <x v="0"/>
    <x v="0"/>
    <x v="357"/>
    <x v="21"/>
    <x v="3"/>
    <x v="97"/>
    <x v="716"/>
    <x v="0"/>
  </r>
  <r>
    <x v="2076"/>
    <x v="895"/>
    <x v="1"/>
    <x v="6"/>
    <x v="35"/>
    <x v="291"/>
    <x v="2218"/>
    <x v="2367"/>
    <x v="5473"/>
    <x v="2246"/>
    <x v="409"/>
    <x v="0"/>
    <x v="0"/>
    <x v="0"/>
    <x v="429"/>
    <x v="24"/>
    <x v="3"/>
    <x v="97"/>
    <x v="716"/>
    <x v="0"/>
  </r>
  <r>
    <x v="2077"/>
    <x v="895"/>
    <x v="1"/>
    <x v="6"/>
    <x v="35"/>
    <x v="294"/>
    <x v="2215"/>
    <x v="2370"/>
    <x v="3137"/>
    <x v="2317"/>
    <x v="266"/>
    <x v="0"/>
    <x v="0"/>
    <x v="0"/>
    <x v="301"/>
    <x v="39"/>
    <x v="3"/>
    <x v="97"/>
    <x v="716"/>
    <x v="0"/>
  </r>
  <r>
    <x v="2078"/>
    <x v="895"/>
    <x v="1"/>
    <x v="6"/>
    <x v="35"/>
    <x v="296"/>
    <x v="2220"/>
    <x v="2372"/>
    <x v="1749"/>
    <x v="1046"/>
    <x v="31"/>
    <x v="0"/>
    <x v="0"/>
    <x v="0"/>
    <x v="32"/>
    <x v="0"/>
    <x v="3"/>
    <x v="97"/>
    <x v="716"/>
    <x v="0"/>
  </r>
  <r>
    <x v="2079"/>
    <x v="896"/>
    <x v="1"/>
    <x v="6"/>
    <x v="35"/>
    <x v="3669"/>
    <x v="1556"/>
    <x v="1917"/>
    <x v="2961"/>
    <x v="2490"/>
    <x v="352"/>
    <x v="0"/>
    <x v="0"/>
    <x v="0"/>
    <x v="369"/>
    <x v="1"/>
    <x v="3"/>
    <x v="97"/>
    <x v="716"/>
    <x v="0"/>
  </r>
  <r>
    <x v="2080"/>
    <x v="896"/>
    <x v="1"/>
    <x v="6"/>
    <x v="35"/>
    <x v="3670"/>
    <x v="1558"/>
    <x v="1918"/>
    <x v="1906"/>
    <x v="2514"/>
    <x v="2"/>
    <x v="0"/>
    <x v="0"/>
    <x v="0"/>
    <x v="18"/>
    <x v="1"/>
    <x v="3"/>
    <x v="97"/>
    <x v="716"/>
    <x v="0"/>
  </r>
  <r>
    <x v="2081"/>
    <x v="896"/>
    <x v="1"/>
    <x v="6"/>
    <x v="35"/>
    <x v="3668"/>
    <x v="1554"/>
    <x v="1916"/>
    <x v="3221"/>
    <x v="2291"/>
    <x v="392"/>
    <x v="0"/>
    <x v="0"/>
    <x v="0"/>
    <x v="419"/>
    <x v="39"/>
    <x v="3"/>
    <x v="97"/>
    <x v="716"/>
    <x v="0"/>
  </r>
  <r>
    <x v="2082"/>
    <x v="897"/>
    <x v="1"/>
    <x v="6"/>
    <x v="35"/>
    <x v="3672"/>
    <x v="1954"/>
    <x v="2173"/>
    <x v="2187"/>
    <x v="2651"/>
    <x v="170"/>
    <x v="0"/>
    <x v="0"/>
    <x v="0"/>
    <x v="208"/>
    <x v="29"/>
    <x v="3"/>
    <x v="97"/>
    <x v="716"/>
    <x v="0"/>
  </r>
  <r>
    <x v="2083"/>
    <x v="897"/>
    <x v="1"/>
    <x v="6"/>
    <x v="35"/>
    <x v="3671"/>
    <x v="1953"/>
    <x v="2172"/>
    <x v="3801"/>
    <x v="2402"/>
    <x v="440"/>
    <x v="0"/>
    <x v="0"/>
    <x v="0"/>
    <x v="466"/>
    <x v="65"/>
    <x v="3"/>
    <x v="97"/>
    <x v="716"/>
    <x v="0"/>
  </r>
  <r>
    <x v="2084"/>
    <x v="897"/>
    <x v="1"/>
    <x v="6"/>
    <x v="35"/>
    <x v="3674"/>
    <x v="1957"/>
    <x v="2175"/>
    <x v="1621"/>
    <x v="2220"/>
    <x v="31"/>
    <x v="0"/>
    <x v="0"/>
    <x v="0"/>
    <x v="32"/>
    <x v="0"/>
    <x v="3"/>
    <x v="97"/>
    <x v="716"/>
    <x v="0"/>
  </r>
  <r>
    <x v="2085"/>
    <x v="897"/>
    <x v="1"/>
    <x v="6"/>
    <x v="35"/>
    <x v="3673"/>
    <x v="1956"/>
    <x v="2174"/>
    <x v="2134"/>
    <x v="2368"/>
    <x v="266"/>
    <x v="0"/>
    <x v="0"/>
    <x v="0"/>
    <x v="275"/>
    <x v="1"/>
    <x v="3"/>
    <x v="97"/>
    <x v="716"/>
    <x v="0"/>
  </r>
  <r>
    <x v="2086"/>
    <x v="898"/>
    <x v="1"/>
    <x v="21"/>
    <x v="24"/>
    <x v="756"/>
    <x v="3966"/>
    <x v="3369"/>
    <x v="3008"/>
    <x v="4325"/>
    <x v="385"/>
    <x v="0"/>
    <x v="0"/>
    <x v="0"/>
    <x v="394"/>
    <x v="0"/>
    <x v="3"/>
    <x v="98"/>
    <x v="830"/>
    <x v="0"/>
  </r>
  <r>
    <x v="2087"/>
    <x v="899"/>
    <x v="1"/>
    <x v="6"/>
    <x v="34"/>
    <x v="1855"/>
    <x v="1328"/>
    <x v="4857"/>
    <x v="655"/>
    <x v="2056"/>
    <x v="421"/>
    <x v="0"/>
    <x v="0"/>
    <x v="0"/>
    <x v="430"/>
    <x v="0"/>
    <x v="3"/>
    <x v="99"/>
    <x v="716"/>
    <x v="0"/>
  </r>
  <r>
    <x v="2088"/>
    <x v="899"/>
    <x v="1"/>
    <x v="6"/>
    <x v="34"/>
    <x v="1854"/>
    <x v="1337"/>
    <x v="4848"/>
    <x v="160"/>
    <x v="2778"/>
    <x v="158"/>
    <x v="0"/>
    <x v="0"/>
    <x v="0"/>
    <x v="162"/>
    <x v="0"/>
    <x v="3"/>
    <x v="99"/>
    <x v="716"/>
    <x v="0"/>
  </r>
  <r>
    <x v="2089"/>
    <x v="900"/>
    <x v="1"/>
    <x v="6"/>
    <x v="34"/>
    <x v="1857"/>
    <x v="3538"/>
    <x v="2949"/>
    <x v="4672"/>
    <x v="2572"/>
    <x v="41"/>
    <x v="0"/>
    <x v="0"/>
    <x v="1"/>
    <x v="54"/>
    <x v="56"/>
    <x v="3"/>
    <x v="99"/>
    <x v="720"/>
    <x v="0"/>
  </r>
  <r>
    <x v="2090"/>
    <x v="900"/>
    <x v="1"/>
    <x v="6"/>
    <x v="34"/>
    <x v="1858"/>
    <x v="3547"/>
    <x v="2950"/>
    <x v="2075"/>
    <x v="2252"/>
    <x v="170"/>
    <x v="0"/>
    <x v="0"/>
    <x v="0"/>
    <x v="173"/>
    <x v="0"/>
    <x v="3"/>
    <x v="99"/>
    <x v="720"/>
    <x v="0"/>
  </r>
  <r>
    <x v="2091"/>
    <x v="900"/>
    <x v="1"/>
    <x v="6"/>
    <x v="34"/>
    <x v="1856"/>
    <x v="3622"/>
    <x v="2948"/>
    <x v="5343"/>
    <x v="2609"/>
    <x v="242"/>
    <x v="0"/>
    <x v="0"/>
    <x v="6"/>
    <x v="281"/>
    <x v="36"/>
    <x v="3"/>
    <x v="99"/>
    <x v="720"/>
    <x v="0"/>
  </r>
  <r>
    <x v="2092"/>
    <x v="901"/>
    <x v="1"/>
    <x v="7"/>
    <x v="18"/>
    <x v="469"/>
    <x v="2095"/>
    <x v="845"/>
    <x v="5206"/>
    <x v="131"/>
    <x v="251"/>
    <x v="0"/>
    <x v="0"/>
    <x v="0"/>
    <x v="252"/>
    <x v="0"/>
    <x v="4"/>
    <x v="100"/>
    <x v="227"/>
    <x v="0"/>
  </r>
  <r>
    <x v="2093"/>
    <x v="902"/>
    <x v="1"/>
    <x v="8"/>
    <x v="19"/>
    <x v="1"/>
    <x v="1863"/>
    <x v="1812"/>
    <x v="5238"/>
    <x v="5096"/>
    <x v="214"/>
    <x v="5"/>
    <x v="0"/>
    <x v="0"/>
    <x v="229"/>
    <x v="6"/>
    <x v="4"/>
    <x v="101"/>
    <x v="226"/>
    <x v="0"/>
  </r>
  <r>
    <x v="2094"/>
    <x v="902"/>
    <x v="1"/>
    <x v="8"/>
    <x v="19"/>
    <x v="86"/>
    <x v="1864"/>
    <x v="1814"/>
    <x v="5309"/>
    <x v="5197"/>
    <x v="309"/>
    <x v="0"/>
    <x v="0"/>
    <x v="0"/>
    <x v="321"/>
    <x v="9"/>
    <x v="4"/>
    <x v="101"/>
    <x v="226"/>
    <x v="0"/>
  </r>
  <r>
    <x v="2095"/>
    <x v="902"/>
    <x v="1"/>
    <x v="8"/>
    <x v="19"/>
    <x v="44"/>
    <x v="1865"/>
    <x v="1813"/>
    <x v="5217"/>
    <x v="5447"/>
    <x v="213"/>
    <x v="0"/>
    <x v="0"/>
    <x v="0"/>
    <x v="221"/>
    <x v="56"/>
    <x v="4"/>
    <x v="101"/>
    <x v="226"/>
    <x v="0"/>
  </r>
  <r>
    <x v="2096"/>
    <x v="903"/>
    <x v="1"/>
    <x v="8"/>
    <x v="19"/>
    <x v="1884"/>
    <x v="822"/>
    <x v="1497"/>
    <x v="5408"/>
    <x v="5601"/>
    <x v="378"/>
    <x v="5"/>
    <x v="0"/>
    <x v="0"/>
    <x v="398"/>
    <x v="23"/>
    <x v="4"/>
    <x v="101"/>
    <x v="314"/>
    <x v="0"/>
  </r>
  <r>
    <x v="2097"/>
    <x v="903"/>
    <x v="1"/>
    <x v="8"/>
    <x v="19"/>
    <x v="1885"/>
    <x v="1093"/>
    <x v="1694"/>
    <x v="4978"/>
    <x v="5649"/>
    <x v="155"/>
    <x v="0"/>
    <x v="0"/>
    <x v="0"/>
    <x v="164"/>
    <x v="29"/>
    <x v="4"/>
    <x v="101"/>
    <x v="314"/>
    <x v="0"/>
  </r>
  <r>
    <x v="2098"/>
    <x v="904"/>
    <x v="1"/>
    <x v="8"/>
    <x v="19"/>
    <x v="690"/>
    <x v="2950"/>
    <x v="2364"/>
    <x v="3735"/>
    <x v="5056"/>
    <x v="401"/>
    <x v="0"/>
    <x v="0"/>
    <x v="0"/>
    <x v="419"/>
    <x v="18"/>
    <x v="4"/>
    <x v="101"/>
    <x v="329"/>
    <x v="0"/>
  </r>
  <r>
    <x v="2099"/>
    <x v="904"/>
    <x v="1"/>
    <x v="8"/>
    <x v="19"/>
    <x v="731"/>
    <x v="2951"/>
    <x v="2366"/>
    <x v="3287"/>
    <x v="4520"/>
    <x v="292"/>
    <x v="0"/>
    <x v="0"/>
    <x v="0"/>
    <x v="301"/>
    <x v="1"/>
    <x v="4"/>
    <x v="101"/>
    <x v="329"/>
    <x v="0"/>
  </r>
  <r>
    <x v="2100"/>
    <x v="904"/>
    <x v="1"/>
    <x v="8"/>
    <x v="19"/>
    <x v="713"/>
    <x v="2963"/>
    <x v="2365"/>
    <x v="3336"/>
    <x v="5267"/>
    <x v="341"/>
    <x v="0"/>
    <x v="0"/>
    <x v="0"/>
    <x v="350"/>
    <x v="0"/>
    <x v="4"/>
    <x v="101"/>
    <x v="329"/>
    <x v="0"/>
  </r>
  <r>
    <x v="2101"/>
    <x v="904"/>
    <x v="1"/>
    <x v="8"/>
    <x v="19"/>
    <x v="599"/>
    <x v="2949"/>
    <x v="2362"/>
    <x v="5333"/>
    <x v="5473"/>
    <x v="351"/>
    <x v="0"/>
    <x v="0"/>
    <x v="0"/>
    <x v="366"/>
    <x v="9"/>
    <x v="4"/>
    <x v="101"/>
    <x v="329"/>
    <x v="0"/>
  </r>
  <r>
    <x v="2102"/>
    <x v="904"/>
    <x v="1"/>
    <x v="8"/>
    <x v="19"/>
    <x v="524"/>
    <x v="2962"/>
    <x v="2361"/>
    <x v="5345"/>
    <x v="5810"/>
    <x v="312"/>
    <x v="0"/>
    <x v="1"/>
    <x v="0"/>
    <x v="327"/>
    <x v="11"/>
    <x v="4"/>
    <x v="101"/>
    <x v="329"/>
    <x v="0"/>
  </r>
  <r>
    <x v="2103"/>
    <x v="904"/>
    <x v="1"/>
    <x v="8"/>
    <x v="19"/>
    <x v="633"/>
    <x v="2931"/>
    <x v="2363"/>
    <x v="5050"/>
    <x v="5411"/>
    <x v="177"/>
    <x v="0"/>
    <x v="0"/>
    <x v="0"/>
    <x v="186"/>
    <x v="49"/>
    <x v="4"/>
    <x v="101"/>
    <x v="329"/>
    <x v="0"/>
  </r>
  <r>
    <x v="2104"/>
    <x v="905"/>
    <x v="1"/>
    <x v="8"/>
    <x v="19"/>
    <x v="1873"/>
    <x v="3567"/>
    <x v="2839"/>
    <x v="5402"/>
    <x v="5304"/>
    <x v="395"/>
    <x v="5"/>
    <x v="0"/>
    <x v="0"/>
    <x v="415"/>
    <x v="19"/>
    <x v="4"/>
    <x v="101"/>
    <x v="578"/>
    <x v="0"/>
  </r>
  <r>
    <x v="2105"/>
    <x v="905"/>
    <x v="1"/>
    <x v="8"/>
    <x v="19"/>
    <x v="1874"/>
    <x v="3568"/>
    <x v="2840"/>
    <x v="3790"/>
    <x v="5199"/>
    <x v="454"/>
    <x v="0"/>
    <x v="0"/>
    <x v="0"/>
    <x v="471"/>
    <x v="39"/>
    <x v="4"/>
    <x v="101"/>
    <x v="578"/>
    <x v="0"/>
  </r>
  <r>
    <x v="2106"/>
    <x v="906"/>
    <x v="1"/>
    <x v="8"/>
    <x v="19"/>
    <x v="1877"/>
    <x v="2319"/>
    <x v="2521"/>
    <x v="4543"/>
    <x v="5621"/>
    <x v="14"/>
    <x v="0"/>
    <x v="0"/>
    <x v="0"/>
    <x v="21"/>
    <x v="29"/>
    <x v="4"/>
    <x v="101"/>
    <x v="623"/>
    <x v="0"/>
  </r>
  <r>
    <x v="2107"/>
    <x v="906"/>
    <x v="1"/>
    <x v="8"/>
    <x v="19"/>
    <x v="1876"/>
    <x v="2313"/>
    <x v="2520"/>
    <x v="4939"/>
    <x v="5198"/>
    <x v="183"/>
    <x v="0"/>
    <x v="0"/>
    <x v="0"/>
    <x v="188"/>
    <x v="1"/>
    <x v="4"/>
    <x v="101"/>
    <x v="623"/>
    <x v="0"/>
  </r>
  <r>
    <x v="2108"/>
    <x v="906"/>
    <x v="1"/>
    <x v="8"/>
    <x v="19"/>
    <x v="1875"/>
    <x v="2318"/>
    <x v="2519"/>
    <x v="5218"/>
    <x v="5639"/>
    <x v="209"/>
    <x v="0"/>
    <x v="0"/>
    <x v="0"/>
    <x v="222"/>
    <x v="6"/>
    <x v="4"/>
    <x v="101"/>
    <x v="623"/>
    <x v="0"/>
  </r>
  <r>
    <x v="2109"/>
    <x v="906"/>
    <x v="1"/>
    <x v="8"/>
    <x v="19"/>
    <x v="1878"/>
    <x v="2314"/>
    <x v="2522"/>
    <x v="4182"/>
    <x v="4921"/>
    <x v="499"/>
    <x v="0"/>
    <x v="0"/>
    <x v="0"/>
    <x v="10"/>
    <x v="70"/>
    <x v="4"/>
    <x v="101"/>
    <x v="623"/>
    <x v="0"/>
  </r>
  <r>
    <x v="2110"/>
    <x v="907"/>
    <x v="1"/>
    <x v="8"/>
    <x v="19"/>
    <x v="475"/>
    <x v="18"/>
    <x v="193"/>
    <x v="4792"/>
    <x v="5430"/>
    <x v="49"/>
    <x v="0"/>
    <x v="0"/>
    <x v="0"/>
    <x v="66"/>
    <x v="72"/>
    <x v="4"/>
    <x v="101"/>
    <x v="645"/>
    <x v="0"/>
  </r>
  <r>
    <x v="2111"/>
    <x v="907"/>
    <x v="1"/>
    <x v="8"/>
    <x v="19"/>
    <x v="265"/>
    <x v="19"/>
    <x v="194"/>
    <x v="3086"/>
    <x v="4657"/>
    <x v="330"/>
    <x v="0"/>
    <x v="0"/>
    <x v="0"/>
    <x v="343"/>
    <x v="0"/>
    <x v="4"/>
    <x v="101"/>
    <x v="645"/>
    <x v="0"/>
  </r>
  <r>
    <x v="2112"/>
    <x v="908"/>
    <x v="1"/>
    <x v="8"/>
    <x v="19"/>
    <x v="4713"/>
    <x v="1570"/>
    <x v="103"/>
    <x v="225"/>
    <x v="4827"/>
    <x v="158"/>
    <x v="0"/>
    <x v="0"/>
    <x v="0"/>
    <x v="162"/>
    <x v="0"/>
    <x v="4"/>
    <x v="101"/>
    <x v="646"/>
    <x v="0"/>
  </r>
  <r>
    <x v="2113"/>
    <x v="911"/>
    <x v="1"/>
    <x v="21"/>
    <x v="13"/>
    <x v="1450"/>
    <x v="3375"/>
    <x v="5525"/>
    <x v="3770"/>
    <x v="5497"/>
    <x v="474"/>
    <x v="0"/>
    <x v="0"/>
    <x v="0"/>
    <x v="486"/>
    <x v="0"/>
    <x v="4"/>
    <x v="102"/>
    <x v="15"/>
    <x v="0"/>
  </r>
  <r>
    <x v="2114"/>
    <x v="909"/>
    <x v="1"/>
    <x v="21"/>
    <x v="13"/>
    <x v="4748"/>
    <x v="496"/>
    <x v="25"/>
    <x v="3620"/>
    <x v="5452"/>
    <x v="452"/>
    <x v="0"/>
    <x v="0"/>
    <x v="0"/>
    <x v="462"/>
    <x v="0"/>
    <x v="4"/>
    <x v="102"/>
    <x v="15"/>
    <x v="0"/>
  </r>
  <r>
    <x v="2115"/>
    <x v="910"/>
    <x v="1"/>
    <x v="21"/>
    <x v="13"/>
    <x v="3431"/>
    <x v="3356"/>
    <x v="5545"/>
    <x v="3482"/>
    <x v="5535"/>
    <x v="440"/>
    <x v="0"/>
    <x v="0"/>
    <x v="0"/>
    <x v="447"/>
    <x v="0"/>
    <x v="4"/>
    <x v="102"/>
    <x v="15"/>
    <x v="0"/>
  </r>
  <r>
    <x v="2116"/>
    <x v="912"/>
    <x v="1"/>
    <x v="21"/>
    <x v="13"/>
    <x v="3033"/>
    <x v="3355"/>
    <x v="5543"/>
    <x v="3831"/>
    <x v="5470"/>
    <x v="482"/>
    <x v="0"/>
    <x v="0"/>
    <x v="0"/>
    <x v="494"/>
    <x v="0"/>
    <x v="4"/>
    <x v="102"/>
    <x v="15"/>
    <x v="0"/>
  </r>
  <r>
    <x v="2117"/>
    <x v="913"/>
    <x v="1"/>
    <x v="21"/>
    <x v="13"/>
    <x v="2849"/>
    <x v="3404"/>
    <x v="5621"/>
    <x v="3507"/>
    <x v="5477"/>
    <x v="440"/>
    <x v="0"/>
    <x v="0"/>
    <x v="0"/>
    <x v="452"/>
    <x v="1"/>
    <x v="4"/>
    <x v="102"/>
    <x v="716"/>
    <x v="0"/>
  </r>
  <r>
    <x v="2118"/>
    <x v="914"/>
    <x v="1"/>
    <x v="0"/>
    <x v="1"/>
    <x v="5079"/>
    <x v="5074"/>
    <x v="3694"/>
    <x v="3944"/>
    <x v="5618"/>
    <x v="468"/>
    <x v="0"/>
    <x v="0"/>
    <x v="0"/>
    <x v="486"/>
    <x v="29"/>
    <x v="4"/>
    <x v="103"/>
    <x v="526"/>
    <x v="0"/>
  </r>
  <r>
    <x v="2119"/>
    <x v="915"/>
    <x v="1"/>
    <x v="21"/>
    <x v="20"/>
    <x v="2432"/>
    <x v="1708"/>
    <x v="1803"/>
    <x v="3650"/>
    <x v="2699"/>
    <x v="435"/>
    <x v="0"/>
    <x v="0"/>
    <x v="0"/>
    <x v="454"/>
    <x v="29"/>
    <x v="4"/>
    <x v="104"/>
    <x v="94"/>
    <x v="0"/>
  </r>
  <r>
    <x v="2120"/>
    <x v="916"/>
    <x v="1"/>
    <x v="21"/>
    <x v="20"/>
    <x v="5079"/>
    <x v="3695"/>
    <x v="3086"/>
    <x v="2811"/>
    <x v="2949"/>
    <x v="352"/>
    <x v="0"/>
    <x v="0"/>
    <x v="0"/>
    <x v="361"/>
    <x v="0"/>
    <x v="4"/>
    <x v="105"/>
    <x v="733"/>
    <x v="0"/>
  </r>
  <r>
    <x v="2121"/>
    <x v="917"/>
    <x v="1"/>
    <x v="21"/>
    <x v="20"/>
    <x v="1916"/>
    <x v="1976"/>
    <x v="2189"/>
    <x v="3078"/>
    <x v="2940"/>
    <x v="336"/>
    <x v="0"/>
    <x v="0"/>
    <x v="0"/>
    <x v="369"/>
    <x v="39"/>
    <x v="4"/>
    <x v="106"/>
    <x v="654"/>
    <x v="0"/>
  </r>
  <r>
    <x v="2122"/>
    <x v="918"/>
    <x v="1"/>
    <x v="21"/>
    <x v="20"/>
    <x v="1881"/>
    <x v="3003"/>
    <x v="2828"/>
    <x v="2316"/>
    <x v="4213"/>
    <x v="204"/>
    <x v="0"/>
    <x v="0"/>
    <x v="0"/>
    <x v="208"/>
    <x v="0"/>
    <x v="4"/>
    <x v="107"/>
    <x v="765"/>
    <x v="0"/>
  </r>
  <r>
    <x v="2123"/>
    <x v="919"/>
    <x v="1"/>
    <x v="13"/>
    <x v="17"/>
    <x v="1880"/>
    <x v="3005"/>
    <x v="2947"/>
    <x v="532"/>
    <x v="2857"/>
    <x v="335"/>
    <x v="0"/>
    <x v="0"/>
    <x v="0"/>
    <x v="342"/>
    <x v="0"/>
    <x v="4"/>
    <x v="108"/>
    <x v="9"/>
    <x v="0"/>
  </r>
  <r>
    <x v="2124"/>
    <x v="919"/>
    <x v="1"/>
    <x v="13"/>
    <x v="17"/>
    <x v="1879"/>
    <x v="3004"/>
    <x v="2946"/>
    <x v="3483"/>
    <x v="2409"/>
    <x v="450"/>
    <x v="0"/>
    <x v="0"/>
    <x v="0"/>
    <x v="462"/>
    <x v="1"/>
    <x v="4"/>
    <x v="108"/>
    <x v="9"/>
    <x v="0"/>
  </r>
  <r>
    <x v="2125"/>
    <x v="920"/>
    <x v="1"/>
    <x v="21"/>
    <x v="20"/>
    <x v="5053"/>
    <x v="582"/>
    <x v="0"/>
    <x v="1805"/>
    <x v="521"/>
    <x v="134"/>
    <x v="0"/>
    <x v="0"/>
    <x v="0"/>
    <x v="137"/>
    <x v="0"/>
    <x v="4"/>
    <x v="109"/>
    <x v="631"/>
    <x v="0"/>
  </r>
  <r>
    <x v="2126"/>
    <x v="920"/>
    <x v="1"/>
    <x v="21"/>
    <x v="20"/>
    <x v="403"/>
    <x v="581"/>
    <x v="0"/>
    <x v="4459"/>
    <x v="2881"/>
    <x v="504"/>
    <x v="0"/>
    <x v="0"/>
    <x v="0"/>
    <x v="11"/>
    <x v="56"/>
    <x v="4"/>
    <x v="109"/>
    <x v="631"/>
    <x v="0"/>
  </r>
  <r>
    <x v="2127"/>
    <x v="921"/>
    <x v="1"/>
    <x v="21"/>
    <x v="20"/>
    <x v="5079"/>
    <x v="4037"/>
    <x v="3364"/>
    <x v="4250"/>
    <x v="5441"/>
    <x v="460"/>
    <x v="0"/>
    <x v="0"/>
    <x v="0"/>
    <x v="468"/>
    <x v="0"/>
    <x v="4"/>
    <x v="110"/>
    <x v="318"/>
    <x v="0"/>
  </r>
  <r>
    <x v="2128"/>
    <x v="922"/>
    <x v="1"/>
    <x v="21"/>
    <x v="20"/>
    <x v="298"/>
    <x v="3596"/>
    <x v="5088"/>
    <x v="867"/>
    <x v="3890"/>
    <x v="380"/>
    <x v="0"/>
    <x v="0"/>
    <x v="0"/>
    <x v="390"/>
    <x v="0"/>
    <x v="4"/>
    <x v="110"/>
    <x v="367"/>
    <x v="0"/>
  </r>
  <r>
    <x v="2129"/>
    <x v="923"/>
    <x v="1"/>
    <x v="21"/>
    <x v="20"/>
    <x v="1904"/>
    <x v="1907"/>
    <x v="773"/>
    <x v="1430"/>
    <x v="2050"/>
    <x v="265"/>
    <x v="0"/>
    <x v="0"/>
    <x v="0"/>
    <x v="264"/>
    <x v="0"/>
    <x v="4"/>
    <x v="110"/>
    <x v="455"/>
    <x v="0"/>
  </r>
  <r>
    <x v="2130"/>
    <x v="923"/>
    <x v="1"/>
    <x v="21"/>
    <x v="20"/>
    <x v="1900"/>
    <x v="1908"/>
    <x v="772"/>
    <x v="3437"/>
    <x v="4816"/>
    <x v="428"/>
    <x v="0"/>
    <x v="0"/>
    <x v="0"/>
    <x v="444"/>
    <x v="18"/>
    <x v="4"/>
    <x v="110"/>
    <x v="455"/>
    <x v="0"/>
  </r>
  <r>
    <x v="2131"/>
    <x v="924"/>
    <x v="1"/>
    <x v="21"/>
    <x v="20"/>
    <x v="2184"/>
    <x v="4539"/>
    <x v="1194"/>
    <x v="2085"/>
    <x v="4765"/>
    <x v="108"/>
    <x v="0"/>
    <x v="0"/>
    <x v="0"/>
    <x v="108"/>
    <x v="0"/>
    <x v="4"/>
    <x v="110"/>
    <x v="716"/>
    <x v="0"/>
  </r>
  <r>
    <x v="2132"/>
    <x v="924"/>
    <x v="1"/>
    <x v="21"/>
    <x v="20"/>
    <x v="2183"/>
    <x v="4538"/>
    <x v="1193"/>
    <x v="4190"/>
    <x v="5659"/>
    <x v="462"/>
    <x v="0"/>
    <x v="0"/>
    <x v="0"/>
    <x v="473"/>
    <x v="18"/>
    <x v="4"/>
    <x v="110"/>
    <x v="716"/>
    <x v="0"/>
  </r>
  <r>
    <x v="2133"/>
    <x v="925"/>
    <x v="1"/>
    <x v="21"/>
    <x v="20"/>
    <x v="1929"/>
    <x v="935"/>
    <x v="1554"/>
    <x v="4948"/>
    <x v="5600"/>
    <x v="78"/>
    <x v="0"/>
    <x v="0"/>
    <x v="0"/>
    <x v="74"/>
    <x v="1"/>
    <x v="4"/>
    <x v="110"/>
    <x v="808"/>
    <x v="0"/>
  </r>
  <r>
    <x v="2134"/>
    <x v="926"/>
    <x v="1"/>
    <x v="21"/>
    <x v="20"/>
    <x v="1882"/>
    <x v="2759"/>
    <x v="2419"/>
    <x v="4962"/>
    <x v="5598"/>
    <x v="98"/>
    <x v="0"/>
    <x v="0"/>
    <x v="0"/>
    <x v="97"/>
    <x v="0"/>
    <x v="4"/>
    <x v="110"/>
    <x v="808"/>
    <x v="0"/>
  </r>
  <r>
    <x v="2135"/>
    <x v="927"/>
    <x v="1"/>
    <x v="21"/>
    <x v="20"/>
    <x v="1928"/>
    <x v="555"/>
    <x v="231"/>
    <x v="4961"/>
    <x v="5599"/>
    <x v="100"/>
    <x v="0"/>
    <x v="0"/>
    <x v="1"/>
    <x v="100"/>
    <x v="0"/>
    <x v="4"/>
    <x v="110"/>
    <x v="808"/>
    <x v="0"/>
  </r>
  <r>
    <x v="2136"/>
    <x v="928"/>
    <x v="1"/>
    <x v="21"/>
    <x v="20"/>
    <x v="5079"/>
    <x v="4916"/>
    <x v="3516"/>
    <x v="445"/>
    <x v="1335"/>
    <x v="158"/>
    <x v="0"/>
    <x v="0"/>
    <x v="0"/>
    <x v="162"/>
    <x v="0"/>
    <x v="4"/>
    <x v="111"/>
    <x v="4"/>
    <x v="0"/>
  </r>
  <r>
    <x v="2137"/>
    <x v="929"/>
    <x v="1"/>
    <x v="21"/>
    <x v="24"/>
    <x v="301"/>
    <x v="225"/>
    <x v="6279"/>
    <x v="813"/>
    <x v="5346"/>
    <x v="453"/>
    <x v="0"/>
    <x v="0"/>
    <x v="0"/>
    <x v="463"/>
    <x v="0"/>
    <x v="4"/>
    <x v="112"/>
    <x v="529"/>
    <x v="0"/>
  </r>
  <r>
    <x v="2138"/>
    <x v="930"/>
    <x v="2"/>
    <x v="22"/>
    <x v="37"/>
    <x v="299"/>
    <x v="112"/>
    <x v="283"/>
    <x v="793"/>
    <x v="78"/>
    <x v="1"/>
    <x v="0"/>
    <x v="0"/>
    <x v="0"/>
    <x v="1"/>
    <x v="0"/>
    <x v="4"/>
    <x v="113"/>
    <x v="283"/>
    <x v="0"/>
  </r>
  <r>
    <x v="2139"/>
    <x v="931"/>
    <x v="2"/>
    <x v="22"/>
    <x v="37"/>
    <x v="300"/>
    <x v="106"/>
    <x v="6232"/>
    <x v="682"/>
    <x v="101"/>
    <x v="1"/>
    <x v="0"/>
    <x v="0"/>
    <x v="0"/>
    <x v="1"/>
    <x v="0"/>
    <x v="4"/>
    <x v="113"/>
    <x v="317"/>
    <x v="0"/>
  </r>
  <r>
    <x v="2140"/>
    <x v="932"/>
    <x v="1"/>
    <x v="21"/>
    <x v="2"/>
    <x v="1918"/>
    <x v="1094"/>
    <x v="1679"/>
    <x v="4899"/>
    <x v="5021"/>
    <x v="137"/>
    <x v="0"/>
    <x v="0"/>
    <x v="0"/>
    <x v="148"/>
    <x v="56"/>
    <x v="4"/>
    <x v="114"/>
    <x v="698"/>
    <x v="0"/>
  </r>
  <r>
    <x v="2141"/>
    <x v="932"/>
    <x v="1"/>
    <x v="21"/>
    <x v="2"/>
    <x v="1919"/>
    <x v="1095"/>
    <x v="1680"/>
    <x v="4666"/>
    <x v="5568"/>
    <x v="38"/>
    <x v="0"/>
    <x v="0"/>
    <x v="0"/>
    <x v="52"/>
    <x v="65"/>
    <x v="4"/>
    <x v="114"/>
    <x v="698"/>
    <x v="0"/>
  </r>
  <r>
    <x v="2142"/>
    <x v="932"/>
    <x v="1"/>
    <x v="21"/>
    <x v="2"/>
    <x v="1921"/>
    <x v="1097"/>
    <x v="1682"/>
    <x v="3971"/>
    <x v="5136"/>
    <x v="440"/>
    <x v="0"/>
    <x v="0"/>
    <x v="0"/>
    <x v="482"/>
    <x v="10"/>
    <x v="4"/>
    <x v="114"/>
    <x v="698"/>
    <x v="0"/>
  </r>
  <r>
    <x v="2143"/>
    <x v="932"/>
    <x v="1"/>
    <x v="21"/>
    <x v="2"/>
    <x v="1920"/>
    <x v="1096"/>
    <x v="1681"/>
    <x v="4496"/>
    <x v="5067"/>
    <x v="42"/>
    <x v="0"/>
    <x v="0"/>
    <x v="0"/>
    <x v="44"/>
    <x v="18"/>
    <x v="4"/>
    <x v="114"/>
    <x v="698"/>
    <x v="0"/>
  </r>
  <r>
    <x v="2144"/>
    <x v="932"/>
    <x v="1"/>
    <x v="21"/>
    <x v="2"/>
    <x v="1922"/>
    <x v="1098"/>
    <x v="1683"/>
    <x v="3737"/>
    <x v="5761"/>
    <x v="456"/>
    <x v="0"/>
    <x v="0"/>
    <x v="0"/>
    <x v="468"/>
    <x v="1"/>
    <x v="4"/>
    <x v="114"/>
    <x v="698"/>
    <x v="0"/>
  </r>
  <r>
    <x v="2145"/>
    <x v="937"/>
    <x v="1"/>
    <x v="21"/>
    <x v="24"/>
    <x v="2023"/>
    <x v="3945"/>
    <x v="5902"/>
    <x v="937"/>
    <x v="3886"/>
    <x v="158"/>
    <x v="0"/>
    <x v="0"/>
    <x v="0"/>
    <x v="162"/>
    <x v="0"/>
    <x v="5"/>
    <x v="115"/>
    <x v="371"/>
    <x v="0"/>
  </r>
  <r>
    <x v="2146"/>
    <x v="933"/>
    <x v="1"/>
    <x v="21"/>
    <x v="24"/>
    <x v="2023"/>
    <x v="206"/>
    <x v="344"/>
    <x v="936"/>
    <x v="3889"/>
    <x v="158"/>
    <x v="0"/>
    <x v="0"/>
    <x v="0"/>
    <x v="162"/>
    <x v="0"/>
    <x v="5"/>
    <x v="115"/>
    <x v="371"/>
    <x v="0"/>
  </r>
  <r>
    <x v="2147"/>
    <x v="933"/>
    <x v="1"/>
    <x v="21"/>
    <x v="24"/>
    <x v="2022"/>
    <x v="205"/>
    <x v="343"/>
    <x v="740"/>
    <x v="3894"/>
    <x v="380"/>
    <x v="0"/>
    <x v="0"/>
    <x v="0"/>
    <x v="390"/>
    <x v="0"/>
    <x v="5"/>
    <x v="115"/>
    <x v="371"/>
    <x v="0"/>
  </r>
  <r>
    <x v="2148"/>
    <x v="934"/>
    <x v="1"/>
    <x v="21"/>
    <x v="24"/>
    <x v="2024"/>
    <x v="3681"/>
    <x v="5897"/>
    <x v="795"/>
    <x v="4086"/>
    <x v="453"/>
    <x v="0"/>
    <x v="0"/>
    <x v="0"/>
    <x v="463"/>
    <x v="0"/>
    <x v="5"/>
    <x v="115"/>
    <x v="371"/>
    <x v="0"/>
  </r>
  <r>
    <x v="2149"/>
    <x v="935"/>
    <x v="1"/>
    <x v="21"/>
    <x v="24"/>
    <x v="2022"/>
    <x v="3680"/>
    <x v="5895"/>
    <x v="544"/>
    <x v="3695"/>
    <x v="265"/>
    <x v="0"/>
    <x v="0"/>
    <x v="0"/>
    <x v="264"/>
    <x v="0"/>
    <x v="5"/>
    <x v="115"/>
    <x v="371"/>
    <x v="0"/>
  </r>
  <r>
    <x v="2150"/>
    <x v="937"/>
    <x v="1"/>
    <x v="21"/>
    <x v="24"/>
    <x v="2022"/>
    <x v="3944"/>
    <x v="5901"/>
    <x v="551"/>
    <x v="3689"/>
    <x v="1"/>
    <x v="0"/>
    <x v="0"/>
    <x v="0"/>
    <x v="1"/>
    <x v="0"/>
    <x v="5"/>
    <x v="115"/>
    <x v="371"/>
    <x v="0"/>
  </r>
  <r>
    <x v="2151"/>
    <x v="936"/>
    <x v="1"/>
    <x v="21"/>
    <x v="24"/>
    <x v="2022"/>
    <x v="3683"/>
    <x v="5896"/>
    <x v="946"/>
    <x v="3970"/>
    <x v="335"/>
    <x v="0"/>
    <x v="0"/>
    <x v="0"/>
    <x v="342"/>
    <x v="0"/>
    <x v="5"/>
    <x v="115"/>
    <x v="371"/>
    <x v="0"/>
  </r>
  <r>
    <x v="2152"/>
    <x v="934"/>
    <x v="1"/>
    <x v="21"/>
    <x v="24"/>
    <x v="43"/>
    <x v="3682"/>
    <x v="5894"/>
    <x v="547"/>
    <x v="3694"/>
    <x v="265"/>
    <x v="0"/>
    <x v="0"/>
    <x v="0"/>
    <x v="264"/>
    <x v="0"/>
    <x v="5"/>
    <x v="115"/>
    <x v="371"/>
    <x v="0"/>
  </r>
  <r>
    <x v="2153"/>
    <x v="935"/>
    <x v="1"/>
    <x v="21"/>
    <x v="24"/>
    <x v="85"/>
    <x v="3690"/>
    <x v="5900"/>
    <x v="1452"/>
    <x v="3870"/>
    <x v="421"/>
    <x v="0"/>
    <x v="0"/>
    <x v="1"/>
    <x v="488"/>
    <x v="0"/>
    <x v="5"/>
    <x v="115"/>
    <x v="371"/>
    <x v="0"/>
  </r>
  <r>
    <x v="2154"/>
    <x v="939"/>
    <x v="1"/>
    <x v="21"/>
    <x v="24"/>
    <x v="1692"/>
    <x v="2249"/>
    <x v="5505"/>
    <x v="3745"/>
    <x v="4425"/>
    <x v="482"/>
    <x v="0"/>
    <x v="0"/>
    <x v="0"/>
    <x v="494"/>
    <x v="0"/>
    <x v="5"/>
    <x v="115"/>
    <x v="743"/>
    <x v="0"/>
  </r>
  <r>
    <x v="2155"/>
    <x v="938"/>
    <x v="1"/>
    <x v="21"/>
    <x v="24"/>
    <x v="1"/>
    <x v="4844"/>
    <x v="3402"/>
    <x v="4501"/>
    <x v="3345"/>
    <x v="505"/>
    <x v="0"/>
    <x v="0"/>
    <x v="0"/>
    <x v="14"/>
    <x v="70"/>
    <x v="5"/>
    <x v="115"/>
    <x v="743"/>
    <x v="0"/>
  </r>
  <r>
    <x v="2156"/>
    <x v="938"/>
    <x v="1"/>
    <x v="21"/>
    <x v="24"/>
    <x v="44"/>
    <x v="4845"/>
    <x v="3403"/>
    <x v="168"/>
    <x v="3338"/>
    <x v="265"/>
    <x v="0"/>
    <x v="0"/>
    <x v="0"/>
    <x v="264"/>
    <x v="0"/>
    <x v="5"/>
    <x v="115"/>
    <x v="743"/>
    <x v="0"/>
  </r>
  <r>
    <x v="2157"/>
    <x v="940"/>
    <x v="1"/>
    <x v="21"/>
    <x v="24"/>
    <x v="2025"/>
    <x v="2016"/>
    <x v="1823"/>
    <x v="3037"/>
    <x v="4752"/>
    <x v="360"/>
    <x v="0"/>
    <x v="0"/>
    <x v="0"/>
    <x v="375"/>
    <x v="1"/>
    <x v="5"/>
    <x v="115"/>
    <x v="743"/>
    <x v="0"/>
  </r>
  <r>
    <x v="2158"/>
    <x v="941"/>
    <x v="1"/>
    <x v="21"/>
    <x v="24"/>
    <x v="2133"/>
    <x v="2760"/>
    <x v="2351"/>
    <x v="3048"/>
    <x v="3942"/>
    <x v="365"/>
    <x v="0"/>
    <x v="0"/>
    <x v="0"/>
    <x v="382"/>
    <x v="18"/>
    <x v="5"/>
    <x v="115"/>
    <x v="743"/>
    <x v="0"/>
  </r>
  <r>
    <x v="2159"/>
    <x v="942"/>
    <x v="1"/>
    <x v="21"/>
    <x v="13"/>
    <x v="3376"/>
    <x v="689"/>
    <x v="58"/>
    <x v="1408"/>
    <x v="3386"/>
    <x v="453"/>
    <x v="0"/>
    <x v="0"/>
    <x v="0"/>
    <x v="463"/>
    <x v="0"/>
    <x v="5"/>
    <x v="116"/>
    <x v="205"/>
    <x v="0"/>
  </r>
  <r>
    <x v="2160"/>
    <x v="943"/>
    <x v="1"/>
    <x v="2"/>
    <x v="11"/>
    <x v="2040"/>
    <x v="3080"/>
    <x v="2679"/>
    <x v="2887"/>
    <x v="1485"/>
    <x v="193"/>
    <x v="0"/>
    <x v="0"/>
    <x v="0"/>
    <x v="208"/>
    <x v="1"/>
    <x v="5"/>
    <x v="117"/>
    <x v="540"/>
    <x v="0"/>
  </r>
  <r>
    <x v="2161"/>
    <x v="943"/>
    <x v="1"/>
    <x v="2"/>
    <x v="11"/>
    <x v="2038"/>
    <x v="3083"/>
    <x v="2677"/>
    <x v="4225"/>
    <x v="1523"/>
    <x v="480"/>
    <x v="0"/>
    <x v="0"/>
    <x v="0"/>
    <x v="492"/>
    <x v="0"/>
    <x v="5"/>
    <x v="117"/>
    <x v="540"/>
    <x v="0"/>
  </r>
  <r>
    <x v="2162"/>
    <x v="943"/>
    <x v="1"/>
    <x v="2"/>
    <x v="11"/>
    <x v="2041"/>
    <x v="3081"/>
    <x v="2680"/>
    <x v="2728"/>
    <x v="1022"/>
    <x v="204"/>
    <x v="0"/>
    <x v="0"/>
    <x v="0"/>
    <x v="208"/>
    <x v="0"/>
    <x v="5"/>
    <x v="117"/>
    <x v="540"/>
    <x v="0"/>
  </r>
  <r>
    <x v="2163"/>
    <x v="943"/>
    <x v="1"/>
    <x v="2"/>
    <x v="11"/>
    <x v="2037"/>
    <x v="3078"/>
    <x v="2676"/>
    <x v="4897"/>
    <x v="1502"/>
    <x v="116"/>
    <x v="0"/>
    <x v="0"/>
    <x v="0"/>
    <x v="122"/>
    <x v="29"/>
    <x v="5"/>
    <x v="117"/>
    <x v="540"/>
    <x v="0"/>
  </r>
  <r>
    <x v="2164"/>
    <x v="943"/>
    <x v="1"/>
    <x v="2"/>
    <x v="11"/>
    <x v="2039"/>
    <x v="3079"/>
    <x v="2678"/>
    <x v="3444"/>
    <x v="1960"/>
    <x v="286"/>
    <x v="0"/>
    <x v="0"/>
    <x v="0"/>
    <x v="292"/>
    <x v="1"/>
    <x v="5"/>
    <x v="117"/>
    <x v="540"/>
    <x v="0"/>
  </r>
  <r>
    <x v="2165"/>
    <x v="944"/>
    <x v="1"/>
    <x v="28"/>
    <x v="51"/>
    <x v="3020"/>
    <x v="1942"/>
    <x v="5184"/>
    <x v="567"/>
    <x v="4591"/>
    <x v="380"/>
    <x v="0"/>
    <x v="0"/>
    <x v="2"/>
    <x v="463"/>
    <x v="0"/>
    <x v="28"/>
    <x v="0"/>
    <x v="832"/>
    <x v="0"/>
  </r>
  <r>
    <x v="2166"/>
    <x v="945"/>
    <x v="1"/>
    <x v="21"/>
    <x v="2"/>
    <x v="3632"/>
    <x v="4957"/>
    <x v="3560"/>
    <x v="5502"/>
    <x v="5014"/>
    <x v="66"/>
    <x v="5"/>
    <x v="22"/>
    <x v="0"/>
    <x v="77"/>
    <x v="57"/>
    <x v="5"/>
    <x v="118"/>
    <x v="20"/>
    <x v="0"/>
  </r>
  <r>
    <x v="2167"/>
    <x v="945"/>
    <x v="1"/>
    <x v="21"/>
    <x v="2"/>
    <x v="3633"/>
    <x v="4956"/>
    <x v="3559"/>
    <x v="4492"/>
    <x v="4809"/>
    <x v="18"/>
    <x v="0"/>
    <x v="0"/>
    <x v="0"/>
    <x v="22"/>
    <x v="18"/>
    <x v="5"/>
    <x v="118"/>
    <x v="20"/>
    <x v="0"/>
  </r>
  <r>
    <x v="2168"/>
    <x v="947"/>
    <x v="1"/>
    <x v="21"/>
    <x v="24"/>
    <x v="2761"/>
    <x v="5680"/>
    <x v="4328"/>
    <x v="1758"/>
    <x v="4518"/>
    <x v="16"/>
    <x v="0"/>
    <x v="0"/>
    <x v="0"/>
    <x v="32"/>
    <x v="1"/>
    <x v="5"/>
    <x v="119"/>
    <x v="22"/>
    <x v="0"/>
  </r>
  <r>
    <x v="2169"/>
    <x v="946"/>
    <x v="1"/>
    <x v="21"/>
    <x v="24"/>
    <x v="5037"/>
    <x v="65"/>
    <x v="6214"/>
    <x v="3286"/>
    <x v="5487"/>
    <x v="443"/>
    <x v="0"/>
    <x v="0"/>
    <x v="0"/>
    <x v="460"/>
    <x v="0"/>
    <x v="5"/>
    <x v="119"/>
    <x v="22"/>
    <x v="0"/>
  </r>
  <r>
    <x v="2170"/>
    <x v="948"/>
    <x v="1"/>
    <x v="21"/>
    <x v="24"/>
    <x v="1947"/>
    <x v="3646"/>
    <x v="5086"/>
    <x v="4705"/>
    <x v="4189"/>
    <x v="152"/>
    <x v="0"/>
    <x v="0"/>
    <x v="0"/>
    <x v="159"/>
    <x v="29"/>
    <x v="5"/>
    <x v="119"/>
    <x v="22"/>
    <x v="0"/>
  </r>
  <r>
    <x v="2171"/>
    <x v="948"/>
    <x v="1"/>
    <x v="21"/>
    <x v="24"/>
    <x v="1946"/>
    <x v="3647"/>
    <x v="5085"/>
    <x v="1465"/>
    <x v="4570"/>
    <x v="16"/>
    <x v="0"/>
    <x v="0"/>
    <x v="0"/>
    <x v="18"/>
    <x v="0"/>
    <x v="5"/>
    <x v="119"/>
    <x v="22"/>
    <x v="0"/>
  </r>
  <r>
    <x v="2172"/>
    <x v="950"/>
    <x v="1"/>
    <x v="21"/>
    <x v="24"/>
    <x v="1491"/>
    <x v="5690"/>
    <x v="4338"/>
    <x v="3230"/>
    <x v="4405"/>
    <x v="374"/>
    <x v="0"/>
    <x v="0"/>
    <x v="0"/>
    <x v="414"/>
    <x v="70"/>
    <x v="5"/>
    <x v="119"/>
    <x v="81"/>
    <x v="0"/>
  </r>
  <r>
    <x v="2173"/>
    <x v="950"/>
    <x v="1"/>
    <x v="21"/>
    <x v="24"/>
    <x v="1490"/>
    <x v="5688"/>
    <x v="4336"/>
    <x v="110"/>
    <x v="3920"/>
    <x v="158"/>
    <x v="0"/>
    <x v="0"/>
    <x v="0"/>
    <x v="162"/>
    <x v="0"/>
    <x v="5"/>
    <x v="119"/>
    <x v="81"/>
    <x v="0"/>
  </r>
  <r>
    <x v="2174"/>
    <x v="950"/>
    <x v="1"/>
    <x v="21"/>
    <x v="24"/>
    <x v="1493"/>
    <x v="5693"/>
    <x v="4341"/>
    <x v="4180"/>
    <x v="3935"/>
    <x v="489"/>
    <x v="0"/>
    <x v="0"/>
    <x v="0"/>
    <x v="507"/>
    <x v="39"/>
    <x v="5"/>
    <x v="119"/>
    <x v="81"/>
    <x v="0"/>
  </r>
  <r>
    <x v="2175"/>
    <x v="950"/>
    <x v="1"/>
    <x v="21"/>
    <x v="24"/>
    <x v="2757"/>
    <x v="5692"/>
    <x v="4340"/>
    <x v="3448"/>
    <x v="4323"/>
    <x v="435"/>
    <x v="0"/>
    <x v="0"/>
    <x v="0"/>
    <x v="452"/>
    <x v="18"/>
    <x v="5"/>
    <x v="119"/>
    <x v="81"/>
    <x v="0"/>
  </r>
  <r>
    <x v="2176"/>
    <x v="950"/>
    <x v="1"/>
    <x v="21"/>
    <x v="24"/>
    <x v="1489"/>
    <x v="5689"/>
    <x v="4337"/>
    <x v="1560"/>
    <x v="3662"/>
    <x v="490"/>
    <x v="0"/>
    <x v="0"/>
    <x v="0"/>
    <x v="2"/>
    <x v="1"/>
    <x v="5"/>
    <x v="119"/>
    <x v="81"/>
    <x v="0"/>
  </r>
  <r>
    <x v="2177"/>
    <x v="950"/>
    <x v="1"/>
    <x v="21"/>
    <x v="24"/>
    <x v="1492"/>
    <x v="5691"/>
    <x v="4339"/>
    <x v="3431"/>
    <x v="3423"/>
    <x v="462"/>
    <x v="0"/>
    <x v="0"/>
    <x v="0"/>
    <x v="471"/>
    <x v="1"/>
    <x v="5"/>
    <x v="119"/>
    <x v="81"/>
    <x v="0"/>
  </r>
  <r>
    <x v="2178"/>
    <x v="949"/>
    <x v="1"/>
    <x v="21"/>
    <x v="24"/>
    <x v="672"/>
    <x v="5477"/>
    <x v="4114"/>
    <x v="4601"/>
    <x v="4543"/>
    <x v="89"/>
    <x v="0"/>
    <x v="0"/>
    <x v="0"/>
    <x v="107"/>
    <x v="70"/>
    <x v="5"/>
    <x v="119"/>
    <x v="81"/>
    <x v="0"/>
  </r>
  <r>
    <x v="2179"/>
    <x v="949"/>
    <x v="1"/>
    <x v="21"/>
    <x v="24"/>
    <x v="671"/>
    <x v="5803"/>
    <x v="4458"/>
    <x v="4335"/>
    <x v="3833"/>
    <x v="11"/>
    <x v="0"/>
    <x v="0"/>
    <x v="0"/>
    <x v="20"/>
    <x v="49"/>
    <x v="5"/>
    <x v="119"/>
    <x v="81"/>
    <x v="0"/>
  </r>
  <r>
    <x v="2180"/>
    <x v="949"/>
    <x v="1"/>
    <x v="21"/>
    <x v="24"/>
    <x v="673"/>
    <x v="5804"/>
    <x v="4459"/>
    <x v="1381"/>
    <x v="4456"/>
    <x v="421"/>
    <x v="0"/>
    <x v="0"/>
    <x v="0"/>
    <x v="502"/>
    <x v="29"/>
    <x v="5"/>
    <x v="119"/>
    <x v="81"/>
    <x v="0"/>
  </r>
  <r>
    <x v="2181"/>
    <x v="951"/>
    <x v="1"/>
    <x v="21"/>
    <x v="24"/>
    <x v="2054"/>
    <x v="2479"/>
    <x v="2701"/>
    <x v="2679"/>
    <x v="4278"/>
    <x v="308"/>
    <x v="0"/>
    <x v="0"/>
    <x v="0"/>
    <x v="311"/>
    <x v="0"/>
    <x v="5"/>
    <x v="119"/>
    <x v="81"/>
    <x v="0"/>
  </r>
  <r>
    <x v="2182"/>
    <x v="951"/>
    <x v="1"/>
    <x v="21"/>
    <x v="24"/>
    <x v="2053"/>
    <x v="2476"/>
    <x v="2700"/>
    <x v="4736"/>
    <x v="4112"/>
    <x v="119"/>
    <x v="0"/>
    <x v="0"/>
    <x v="0"/>
    <x v="133"/>
    <x v="72"/>
    <x v="5"/>
    <x v="119"/>
    <x v="81"/>
    <x v="0"/>
  </r>
  <r>
    <x v="2183"/>
    <x v="968"/>
    <x v="1"/>
    <x v="21"/>
    <x v="24"/>
    <x v="2785"/>
    <x v="5353"/>
    <x v="3986"/>
    <x v="3393"/>
    <x v="3926"/>
    <x v="428"/>
    <x v="0"/>
    <x v="0"/>
    <x v="0"/>
    <x v="444"/>
    <x v="18"/>
    <x v="5"/>
    <x v="119"/>
    <x v="195"/>
    <x v="0"/>
  </r>
  <r>
    <x v="2184"/>
    <x v="968"/>
    <x v="1"/>
    <x v="21"/>
    <x v="24"/>
    <x v="2049"/>
    <x v="5351"/>
    <x v="3984"/>
    <x v="3229"/>
    <x v="4047"/>
    <x v="387"/>
    <x v="0"/>
    <x v="0"/>
    <x v="0"/>
    <x v="399"/>
    <x v="0"/>
    <x v="5"/>
    <x v="119"/>
    <x v="195"/>
    <x v="0"/>
  </r>
  <r>
    <x v="2185"/>
    <x v="968"/>
    <x v="1"/>
    <x v="21"/>
    <x v="24"/>
    <x v="2052"/>
    <x v="5352"/>
    <x v="3985"/>
    <x v="3828"/>
    <x v="3955"/>
    <x v="489"/>
    <x v="0"/>
    <x v="0"/>
    <x v="0"/>
    <x v="507"/>
    <x v="39"/>
    <x v="5"/>
    <x v="119"/>
    <x v="195"/>
    <x v="0"/>
  </r>
  <r>
    <x v="2186"/>
    <x v="969"/>
    <x v="1"/>
    <x v="21"/>
    <x v="24"/>
    <x v="2047"/>
    <x v="5355"/>
    <x v="3988"/>
    <x v="3503"/>
    <x v="4561"/>
    <x v="431"/>
    <x v="0"/>
    <x v="0"/>
    <x v="0"/>
    <x v="452"/>
    <x v="29"/>
    <x v="5"/>
    <x v="119"/>
    <x v="195"/>
    <x v="0"/>
  </r>
  <r>
    <x v="2187"/>
    <x v="969"/>
    <x v="1"/>
    <x v="21"/>
    <x v="24"/>
    <x v="2050"/>
    <x v="5356"/>
    <x v="3989"/>
    <x v="3835"/>
    <x v="3809"/>
    <x v="494"/>
    <x v="0"/>
    <x v="0"/>
    <x v="0"/>
    <x v="508"/>
    <x v="18"/>
    <x v="5"/>
    <x v="119"/>
    <x v="195"/>
    <x v="0"/>
  </r>
  <r>
    <x v="2188"/>
    <x v="969"/>
    <x v="1"/>
    <x v="21"/>
    <x v="24"/>
    <x v="2044"/>
    <x v="5354"/>
    <x v="3987"/>
    <x v="4355"/>
    <x v="4281"/>
    <x v="12"/>
    <x v="0"/>
    <x v="0"/>
    <x v="0"/>
    <x v="27"/>
    <x v="2"/>
    <x v="5"/>
    <x v="119"/>
    <x v="195"/>
    <x v="0"/>
  </r>
  <r>
    <x v="2189"/>
    <x v="969"/>
    <x v="1"/>
    <x v="21"/>
    <x v="24"/>
    <x v="2779"/>
    <x v="5357"/>
    <x v="3990"/>
    <x v="3207"/>
    <x v="4115"/>
    <x v="406"/>
    <x v="0"/>
    <x v="0"/>
    <x v="0"/>
    <x v="419"/>
    <x v="1"/>
    <x v="5"/>
    <x v="119"/>
    <x v="195"/>
    <x v="0"/>
  </r>
  <r>
    <x v="2190"/>
    <x v="952"/>
    <x v="1"/>
    <x v="21"/>
    <x v="24"/>
    <x v="664"/>
    <x v="5490"/>
    <x v="4127"/>
    <x v="3447"/>
    <x v="4250"/>
    <x v="452"/>
    <x v="0"/>
    <x v="0"/>
    <x v="0"/>
    <x v="468"/>
    <x v="29"/>
    <x v="5"/>
    <x v="119"/>
    <x v="195"/>
    <x v="0"/>
  </r>
  <r>
    <x v="2191"/>
    <x v="952"/>
    <x v="1"/>
    <x v="21"/>
    <x v="24"/>
    <x v="663"/>
    <x v="5491"/>
    <x v="4128"/>
    <x v="3036"/>
    <x v="3444"/>
    <x v="360"/>
    <x v="0"/>
    <x v="0"/>
    <x v="0"/>
    <x v="382"/>
    <x v="29"/>
    <x v="5"/>
    <x v="119"/>
    <x v="195"/>
    <x v="0"/>
  </r>
  <r>
    <x v="2192"/>
    <x v="952"/>
    <x v="1"/>
    <x v="21"/>
    <x v="24"/>
    <x v="662"/>
    <x v="5492"/>
    <x v="4129"/>
    <x v="5244"/>
    <x v="3860"/>
    <x v="296"/>
    <x v="0"/>
    <x v="0"/>
    <x v="0"/>
    <x v="310"/>
    <x v="12"/>
    <x v="5"/>
    <x v="119"/>
    <x v="195"/>
    <x v="0"/>
  </r>
  <r>
    <x v="2193"/>
    <x v="954"/>
    <x v="1"/>
    <x v="21"/>
    <x v="24"/>
    <x v="648"/>
    <x v="5498"/>
    <x v="4135"/>
    <x v="3031"/>
    <x v="3447"/>
    <x v="360"/>
    <x v="0"/>
    <x v="0"/>
    <x v="0"/>
    <x v="375"/>
    <x v="1"/>
    <x v="5"/>
    <x v="119"/>
    <x v="195"/>
    <x v="0"/>
  </r>
  <r>
    <x v="2194"/>
    <x v="954"/>
    <x v="1"/>
    <x v="21"/>
    <x v="24"/>
    <x v="647"/>
    <x v="5497"/>
    <x v="4134"/>
    <x v="4460"/>
    <x v="4072"/>
    <x v="51"/>
    <x v="0"/>
    <x v="1"/>
    <x v="0"/>
    <x v="60"/>
    <x v="49"/>
    <x v="5"/>
    <x v="119"/>
    <x v="195"/>
    <x v="0"/>
  </r>
  <r>
    <x v="2195"/>
    <x v="954"/>
    <x v="1"/>
    <x v="21"/>
    <x v="24"/>
    <x v="646"/>
    <x v="5496"/>
    <x v="4133"/>
    <x v="4294"/>
    <x v="4041"/>
    <x v="14"/>
    <x v="0"/>
    <x v="0"/>
    <x v="0"/>
    <x v="22"/>
    <x v="39"/>
    <x v="5"/>
    <x v="119"/>
    <x v="195"/>
    <x v="0"/>
  </r>
  <r>
    <x v="2196"/>
    <x v="959"/>
    <x v="1"/>
    <x v="21"/>
    <x v="24"/>
    <x v="2760"/>
    <x v="5679"/>
    <x v="4327"/>
    <x v="4040"/>
    <x v="4720"/>
    <x v="489"/>
    <x v="0"/>
    <x v="0"/>
    <x v="0"/>
    <x v="507"/>
    <x v="39"/>
    <x v="5"/>
    <x v="119"/>
    <x v="195"/>
    <x v="0"/>
  </r>
  <r>
    <x v="2197"/>
    <x v="959"/>
    <x v="1"/>
    <x v="21"/>
    <x v="24"/>
    <x v="1501"/>
    <x v="5677"/>
    <x v="4325"/>
    <x v="381"/>
    <x v="4663"/>
    <x v="265"/>
    <x v="0"/>
    <x v="0"/>
    <x v="0"/>
    <x v="264"/>
    <x v="0"/>
    <x v="5"/>
    <x v="119"/>
    <x v="195"/>
    <x v="0"/>
  </r>
  <r>
    <x v="2198"/>
    <x v="959"/>
    <x v="1"/>
    <x v="21"/>
    <x v="24"/>
    <x v="1502"/>
    <x v="5678"/>
    <x v="4326"/>
    <x v="2712"/>
    <x v="2967"/>
    <x v="336"/>
    <x v="0"/>
    <x v="0"/>
    <x v="0"/>
    <x v="350"/>
    <x v="1"/>
    <x v="5"/>
    <x v="119"/>
    <x v="195"/>
    <x v="0"/>
  </r>
  <r>
    <x v="2199"/>
    <x v="961"/>
    <x v="1"/>
    <x v="21"/>
    <x v="24"/>
    <x v="1537"/>
    <x v="5687"/>
    <x v="4335"/>
    <x v="3961"/>
    <x v="4681"/>
    <x v="493"/>
    <x v="0"/>
    <x v="0"/>
    <x v="0"/>
    <x v="508"/>
    <x v="29"/>
    <x v="5"/>
    <x v="119"/>
    <x v="195"/>
    <x v="0"/>
  </r>
  <r>
    <x v="2200"/>
    <x v="961"/>
    <x v="1"/>
    <x v="21"/>
    <x v="24"/>
    <x v="2772"/>
    <x v="5686"/>
    <x v="4334"/>
    <x v="3030"/>
    <x v="3437"/>
    <x v="365"/>
    <x v="0"/>
    <x v="0"/>
    <x v="0"/>
    <x v="382"/>
    <x v="18"/>
    <x v="5"/>
    <x v="119"/>
    <x v="195"/>
    <x v="0"/>
  </r>
  <r>
    <x v="2201"/>
    <x v="960"/>
    <x v="1"/>
    <x v="21"/>
    <x v="24"/>
    <x v="1530"/>
    <x v="5684"/>
    <x v="4332"/>
    <x v="2712"/>
    <x v="2967"/>
    <x v="336"/>
    <x v="0"/>
    <x v="0"/>
    <x v="0"/>
    <x v="350"/>
    <x v="1"/>
    <x v="5"/>
    <x v="119"/>
    <x v="195"/>
    <x v="0"/>
  </r>
  <r>
    <x v="2202"/>
    <x v="960"/>
    <x v="1"/>
    <x v="21"/>
    <x v="24"/>
    <x v="2768"/>
    <x v="5685"/>
    <x v="4333"/>
    <x v="4040"/>
    <x v="4719"/>
    <x v="489"/>
    <x v="0"/>
    <x v="0"/>
    <x v="0"/>
    <x v="507"/>
    <x v="39"/>
    <x v="5"/>
    <x v="119"/>
    <x v="195"/>
    <x v="0"/>
  </r>
  <r>
    <x v="2203"/>
    <x v="962"/>
    <x v="1"/>
    <x v="21"/>
    <x v="24"/>
    <x v="2773"/>
    <x v="5743"/>
    <x v="4391"/>
    <x v="4040"/>
    <x v="4720"/>
    <x v="489"/>
    <x v="0"/>
    <x v="0"/>
    <x v="0"/>
    <x v="507"/>
    <x v="39"/>
    <x v="5"/>
    <x v="119"/>
    <x v="195"/>
    <x v="0"/>
  </r>
  <r>
    <x v="2204"/>
    <x v="962"/>
    <x v="1"/>
    <x v="21"/>
    <x v="24"/>
    <x v="1538"/>
    <x v="5742"/>
    <x v="4390"/>
    <x v="2712"/>
    <x v="2967"/>
    <x v="330"/>
    <x v="0"/>
    <x v="0"/>
    <x v="0"/>
    <x v="343"/>
    <x v="1"/>
    <x v="5"/>
    <x v="119"/>
    <x v="195"/>
    <x v="0"/>
  </r>
  <r>
    <x v="2205"/>
    <x v="956"/>
    <x v="1"/>
    <x v="21"/>
    <x v="24"/>
    <x v="657"/>
    <x v="5479"/>
    <x v="4116"/>
    <x v="4593"/>
    <x v="4457"/>
    <x v="109"/>
    <x v="0"/>
    <x v="0"/>
    <x v="0"/>
    <x v="116"/>
    <x v="39"/>
    <x v="5"/>
    <x v="119"/>
    <x v="195"/>
    <x v="0"/>
  </r>
  <r>
    <x v="2206"/>
    <x v="956"/>
    <x v="1"/>
    <x v="21"/>
    <x v="24"/>
    <x v="656"/>
    <x v="5482"/>
    <x v="4119"/>
    <x v="1148"/>
    <x v="4688"/>
    <x v="453"/>
    <x v="0"/>
    <x v="0"/>
    <x v="0"/>
    <x v="463"/>
    <x v="0"/>
    <x v="5"/>
    <x v="119"/>
    <x v="195"/>
    <x v="0"/>
  </r>
  <r>
    <x v="2207"/>
    <x v="956"/>
    <x v="1"/>
    <x v="21"/>
    <x v="24"/>
    <x v="659"/>
    <x v="5480"/>
    <x v="4117"/>
    <x v="773"/>
    <x v="4536"/>
    <x v="265"/>
    <x v="0"/>
    <x v="0"/>
    <x v="0"/>
    <x v="264"/>
    <x v="0"/>
    <x v="5"/>
    <x v="119"/>
    <x v="195"/>
    <x v="0"/>
  </r>
  <r>
    <x v="2208"/>
    <x v="956"/>
    <x v="1"/>
    <x v="21"/>
    <x v="24"/>
    <x v="658"/>
    <x v="5805"/>
    <x v="4460"/>
    <x v="281"/>
    <x v="3814"/>
    <x v="158"/>
    <x v="0"/>
    <x v="0"/>
    <x v="0"/>
    <x v="264"/>
    <x v="1"/>
    <x v="5"/>
    <x v="119"/>
    <x v="195"/>
    <x v="0"/>
  </r>
  <r>
    <x v="2209"/>
    <x v="956"/>
    <x v="1"/>
    <x v="21"/>
    <x v="24"/>
    <x v="661"/>
    <x v="5481"/>
    <x v="4118"/>
    <x v="3684"/>
    <x v="3941"/>
    <x v="488"/>
    <x v="0"/>
    <x v="0"/>
    <x v="0"/>
    <x v="500"/>
    <x v="1"/>
    <x v="5"/>
    <x v="119"/>
    <x v="195"/>
    <x v="0"/>
  </r>
  <r>
    <x v="2210"/>
    <x v="956"/>
    <x v="1"/>
    <x v="21"/>
    <x v="24"/>
    <x v="660"/>
    <x v="5483"/>
    <x v="4120"/>
    <x v="880"/>
    <x v="4187"/>
    <x v="380"/>
    <x v="0"/>
    <x v="0"/>
    <x v="0"/>
    <x v="463"/>
    <x v="18"/>
    <x v="5"/>
    <x v="119"/>
    <x v="195"/>
    <x v="0"/>
  </r>
  <r>
    <x v="2211"/>
    <x v="957"/>
    <x v="1"/>
    <x v="21"/>
    <x v="24"/>
    <x v="666"/>
    <x v="5807"/>
    <x v="4462"/>
    <x v="5002"/>
    <x v="4263"/>
    <x v="211"/>
    <x v="0"/>
    <x v="0"/>
    <x v="0"/>
    <x v="221"/>
    <x v="70"/>
    <x v="5"/>
    <x v="119"/>
    <x v="195"/>
    <x v="0"/>
  </r>
  <r>
    <x v="2212"/>
    <x v="957"/>
    <x v="1"/>
    <x v="21"/>
    <x v="24"/>
    <x v="667"/>
    <x v="5806"/>
    <x v="4461"/>
    <x v="5068"/>
    <x v="4553"/>
    <x v="222"/>
    <x v="0"/>
    <x v="0"/>
    <x v="0"/>
    <x v="228"/>
    <x v="56"/>
    <x v="5"/>
    <x v="119"/>
    <x v="195"/>
    <x v="0"/>
  </r>
  <r>
    <x v="2213"/>
    <x v="957"/>
    <x v="1"/>
    <x v="21"/>
    <x v="24"/>
    <x v="669"/>
    <x v="5494"/>
    <x v="4131"/>
    <x v="3272"/>
    <x v="3990"/>
    <x v="440"/>
    <x v="0"/>
    <x v="0"/>
    <x v="0"/>
    <x v="452"/>
    <x v="1"/>
    <x v="5"/>
    <x v="119"/>
    <x v="195"/>
    <x v="0"/>
  </r>
  <r>
    <x v="2214"/>
    <x v="957"/>
    <x v="1"/>
    <x v="21"/>
    <x v="24"/>
    <x v="665"/>
    <x v="5495"/>
    <x v="4132"/>
    <x v="4288"/>
    <x v="4036"/>
    <x v="13"/>
    <x v="0"/>
    <x v="0"/>
    <x v="0"/>
    <x v="21"/>
    <x v="39"/>
    <x v="5"/>
    <x v="119"/>
    <x v="195"/>
    <x v="0"/>
  </r>
  <r>
    <x v="2215"/>
    <x v="957"/>
    <x v="1"/>
    <x v="21"/>
    <x v="24"/>
    <x v="668"/>
    <x v="5493"/>
    <x v="4130"/>
    <x v="769"/>
    <x v="4539"/>
    <x v="335"/>
    <x v="0"/>
    <x v="0"/>
    <x v="0"/>
    <x v="390"/>
    <x v="1"/>
    <x v="5"/>
    <x v="119"/>
    <x v="195"/>
    <x v="0"/>
  </r>
  <r>
    <x v="2216"/>
    <x v="955"/>
    <x v="1"/>
    <x v="21"/>
    <x v="24"/>
    <x v="653"/>
    <x v="5808"/>
    <x v="4463"/>
    <x v="5125"/>
    <x v="3285"/>
    <x v="225"/>
    <x v="0"/>
    <x v="0"/>
    <x v="0"/>
    <x v="237"/>
    <x v="6"/>
    <x v="5"/>
    <x v="119"/>
    <x v="195"/>
    <x v="0"/>
  </r>
  <r>
    <x v="2217"/>
    <x v="955"/>
    <x v="1"/>
    <x v="21"/>
    <x v="24"/>
    <x v="654"/>
    <x v="5488"/>
    <x v="4125"/>
    <x v="3036"/>
    <x v="3444"/>
    <x v="360"/>
    <x v="0"/>
    <x v="0"/>
    <x v="0"/>
    <x v="382"/>
    <x v="29"/>
    <x v="5"/>
    <x v="119"/>
    <x v="195"/>
    <x v="0"/>
  </r>
  <r>
    <x v="2218"/>
    <x v="955"/>
    <x v="1"/>
    <x v="21"/>
    <x v="24"/>
    <x v="655"/>
    <x v="5489"/>
    <x v="4126"/>
    <x v="791"/>
    <x v="4305"/>
    <x v="421"/>
    <x v="0"/>
    <x v="0"/>
    <x v="0"/>
    <x v="430"/>
    <x v="0"/>
    <x v="5"/>
    <x v="119"/>
    <x v="195"/>
    <x v="0"/>
  </r>
  <r>
    <x v="2219"/>
    <x v="958"/>
    <x v="1"/>
    <x v="21"/>
    <x v="24"/>
    <x v="1164"/>
    <x v="3615"/>
    <x v="5684"/>
    <x v="447"/>
    <x v="4501"/>
    <x v="335"/>
    <x v="0"/>
    <x v="0"/>
    <x v="0"/>
    <x v="342"/>
    <x v="0"/>
    <x v="5"/>
    <x v="119"/>
    <x v="195"/>
    <x v="0"/>
  </r>
  <r>
    <x v="2220"/>
    <x v="952"/>
    <x v="1"/>
    <x v="21"/>
    <x v="24"/>
    <x v="4124"/>
    <x v="3334"/>
    <x v="123"/>
    <x v="752"/>
    <x v="4160"/>
    <x v="335"/>
    <x v="0"/>
    <x v="0"/>
    <x v="2"/>
    <x v="430"/>
    <x v="0"/>
    <x v="5"/>
    <x v="119"/>
    <x v="195"/>
    <x v="0"/>
  </r>
  <r>
    <x v="2221"/>
    <x v="963"/>
    <x v="1"/>
    <x v="21"/>
    <x v="24"/>
    <x v="1657"/>
    <x v="1693"/>
    <x v="4893"/>
    <x v="1242"/>
    <x v="5039"/>
    <x v="421"/>
    <x v="0"/>
    <x v="0"/>
    <x v="0"/>
    <x v="488"/>
    <x v="0"/>
    <x v="5"/>
    <x v="119"/>
    <x v="195"/>
    <x v="0"/>
  </r>
  <r>
    <x v="2222"/>
    <x v="952"/>
    <x v="1"/>
    <x v="21"/>
    <x v="24"/>
    <x v="4723"/>
    <x v="2645"/>
    <x v="5327"/>
    <x v="1445"/>
    <x v="4997"/>
    <x v="421"/>
    <x v="0"/>
    <x v="0"/>
    <x v="0"/>
    <x v="430"/>
    <x v="0"/>
    <x v="5"/>
    <x v="119"/>
    <x v="195"/>
    <x v="0"/>
  </r>
  <r>
    <x v="2223"/>
    <x v="952"/>
    <x v="1"/>
    <x v="21"/>
    <x v="24"/>
    <x v="1997"/>
    <x v="4238"/>
    <x v="6277"/>
    <x v="915"/>
    <x v="3230"/>
    <x v="453"/>
    <x v="0"/>
    <x v="0"/>
    <x v="0"/>
    <x v="2"/>
    <x v="0"/>
    <x v="5"/>
    <x v="119"/>
    <x v="195"/>
    <x v="0"/>
  </r>
  <r>
    <x v="2224"/>
    <x v="972"/>
    <x v="1"/>
    <x v="21"/>
    <x v="24"/>
    <x v="2032"/>
    <x v="3458"/>
    <x v="5808"/>
    <x v="3999"/>
    <x v="4237"/>
    <x v="504"/>
    <x v="0"/>
    <x v="0"/>
    <x v="0"/>
    <x v="514"/>
    <x v="0"/>
    <x v="5"/>
    <x v="119"/>
    <x v="195"/>
    <x v="0"/>
  </r>
  <r>
    <x v="2225"/>
    <x v="952"/>
    <x v="1"/>
    <x v="21"/>
    <x v="24"/>
    <x v="1971"/>
    <x v="1873"/>
    <x v="4942"/>
    <x v="5237"/>
    <x v="3404"/>
    <x v="280"/>
    <x v="0"/>
    <x v="0"/>
    <x v="0"/>
    <x v="283"/>
    <x v="65"/>
    <x v="5"/>
    <x v="119"/>
    <x v="195"/>
    <x v="0"/>
  </r>
  <r>
    <x v="2226"/>
    <x v="952"/>
    <x v="1"/>
    <x v="21"/>
    <x v="24"/>
    <x v="1970"/>
    <x v="1872"/>
    <x v="4941"/>
    <x v="5225"/>
    <x v="3397"/>
    <x v="275"/>
    <x v="0"/>
    <x v="0"/>
    <x v="0"/>
    <x v="279"/>
    <x v="56"/>
    <x v="5"/>
    <x v="119"/>
    <x v="195"/>
    <x v="0"/>
  </r>
  <r>
    <x v="2227"/>
    <x v="965"/>
    <x v="1"/>
    <x v="21"/>
    <x v="24"/>
    <x v="1850"/>
    <x v="4223"/>
    <x v="6070"/>
    <x v="1759"/>
    <x v="4830"/>
    <x v="159"/>
    <x v="0"/>
    <x v="0"/>
    <x v="0"/>
    <x v="163"/>
    <x v="0"/>
    <x v="5"/>
    <x v="119"/>
    <x v="195"/>
    <x v="0"/>
  </r>
  <r>
    <x v="2228"/>
    <x v="953"/>
    <x v="1"/>
    <x v="21"/>
    <x v="24"/>
    <x v="3470"/>
    <x v="3437"/>
    <x v="5772"/>
    <x v="3603"/>
    <x v="4133"/>
    <x v="450"/>
    <x v="0"/>
    <x v="0"/>
    <x v="0"/>
    <x v="468"/>
    <x v="39"/>
    <x v="5"/>
    <x v="119"/>
    <x v="195"/>
    <x v="0"/>
  </r>
  <r>
    <x v="2229"/>
    <x v="965"/>
    <x v="1"/>
    <x v="21"/>
    <x v="24"/>
    <x v="1849"/>
    <x v="4237"/>
    <x v="6071"/>
    <x v="993"/>
    <x v="3879"/>
    <x v="477"/>
    <x v="0"/>
    <x v="0"/>
    <x v="0"/>
    <x v="2"/>
    <x v="0"/>
    <x v="5"/>
    <x v="119"/>
    <x v="195"/>
    <x v="0"/>
  </r>
  <r>
    <x v="2230"/>
    <x v="974"/>
    <x v="1"/>
    <x v="21"/>
    <x v="24"/>
    <x v="5079"/>
    <x v="3817"/>
    <x v="5921"/>
    <x v="2257"/>
    <x v="4982"/>
    <x v="62"/>
    <x v="0"/>
    <x v="0"/>
    <x v="0"/>
    <x v="108"/>
    <x v="0"/>
    <x v="5"/>
    <x v="119"/>
    <x v="195"/>
    <x v="0"/>
  </r>
  <r>
    <x v="2231"/>
    <x v="952"/>
    <x v="1"/>
    <x v="21"/>
    <x v="24"/>
    <x v="4123"/>
    <x v="2322"/>
    <x v="122"/>
    <x v="967"/>
    <x v="4053"/>
    <x v="335"/>
    <x v="0"/>
    <x v="0"/>
    <x v="2"/>
    <x v="430"/>
    <x v="0"/>
    <x v="5"/>
    <x v="119"/>
    <x v="195"/>
    <x v="0"/>
  </r>
  <r>
    <x v="2232"/>
    <x v="964"/>
    <x v="1"/>
    <x v="21"/>
    <x v="24"/>
    <x v="3457"/>
    <x v="4185"/>
    <x v="6064"/>
    <x v="3317"/>
    <x v="3523"/>
    <x v="385"/>
    <x v="0"/>
    <x v="0"/>
    <x v="0"/>
    <x v="402"/>
    <x v="18"/>
    <x v="5"/>
    <x v="119"/>
    <x v="195"/>
    <x v="0"/>
  </r>
  <r>
    <x v="2233"/>
    <x v="973"/>
    <x v="1"/>
    <x v="21"/>
    <x v="24"/>
    <x v="1972"/>
    <x v="1501"/>
    <x v="44"/>
    <x v="790"/>
    <x v="4021"/>
    <x v="380"/>
    <x v="0"/>
    <x v="0"/>
    <x v="2"/>
    <x v="463"/>
    <x v="0"/>
    <x v="5"/>
    <x v="119"/>
    <x v="195"/>
    <x v="0"/>
  </r>
  <r>
    <x v="2234"/>
    <x v="966"/>
    <x v="1"/>
    <x v="21"/>
    <x v="24"/>
    <x v="2788"/>
    <x v="5059"/>
    <x v="3679"/>
    <x v="3132"/>
    <x v="3504"/>
    <x v="369"/>
    <x v="0"/>
    <x v="0"/>
    <x v="0"/>
    <x v="391"/>
    <x v="29"/>
    <x v="5"/>
    <x v="119"/>
    <x v="195"/>
    <x v="0"/>
  </r>
  <r>
    <x v="2235"/>
    <x v="966"/>
    <x v="1"/>
    <x v="21"/>
    <x v="24"/>
    <x v="2664"/>
    <x v="5057"/>
    <x v="3677"/>
    <x v="5228"/>
    <x v="4159"/>
    <x v="294"/>
    <x v="0"/>
    <x v="0"/>
    <x v="0"/>
    <x v="308"/>
    <x v="12"/>
    <x v="5"/>
    <x v="119"/>
    <x v="195"/>
    <x v="0"/>
  </r>
  <r>
    <x v="2236"/>
    <x v="966"/>
    <x v="1"/>
    <x v="21"/>
    <x v="24"/>
    <x v="2778"/>
    <x v="5058"/>
    <x v="3678"/>
    <x v="5161"/>
    <x v="3272"/>
    <x v="244"/>
    <x v="0"/>
    <x v="0"/>
    <x v="0"/>
    <x v="256"/>
    <x v="9"/>
    <x v="5"/>
    <x v="119"/>
    <x v="195"/>
    <x v="0"/>
  </r>
  <r>
    <x v="2237"/>
    <x v="967"/>
    <x v="1"/>
    <x v="21"/>
    <x v="24"/>
    <x v="2048"/>
    <x v="5076"/>
    <x v="3696"/>
    <x v="5109"/>
    <x v="3247"/>
    <x v="221"/>
    <x v="0"/>
    <x v="0"/>
    <x v="0"/>
    <x v="230"/>
    <x v="72"/>
    <x v="5"/>
    <x v="119"/>
    <x v="195"/>
    <x v="0"/>
  </r>
  <r>
    <x v="2238"/>
    <x v="967"/>
    <x v="1"/>
    <x v="21"/>
    <x v="24"/>
    <x v="2051"/>
    <x v="5077"/>
    <x v="3697"/>
    <x v="3481"/>
    <x v="2764"/>
    <x v="462"/>
    <x v="0"/>
    <x v="0"/>
    <x v="0"/>
    <x v="469"/>
    <x v="0"/>
    <x v="5"/>
    <x v="119"/>
    <x v="195"/>
    <x v="0"/>
  </r>
  <r>
    <x v="2239"/>
    <x v="967"/>
    <x v="1"/>
    <x v="21"/>
    <x v="24"/>
    <x v="2046"/>
    <x v="5075"/>
    <x v="3695"/>
    <x v="3515"/>
    <x v="4557"/>
    <x v="435"/>
    <x v="0"/>
    <x v="0"/>
    <x v="0"/>
    <x v="454"/>
    <x v="29"/>
    <x v="5"/>
    <x v="119"/>
    <x v="195"/>
    <x v="0"/>
  </r>
  <r>
    <x v="2240"/>
    <x v="967"/>
    <x v="1"/>
    <x v="21"/>
    <x v="24"/>
    <x v="2779"/>
    <x v="5078"/>
    <x v="3698"/>
    <x v="3207"/>
    <x v="4115"/>
    <x v="408"/>
    <x v="0"/>
    <x v="0"/>
    <x v="0"/>
    <x v="423"/>
    <x v="1"/>
    <x v="5"/>
    <x v="119"/>
    <x v="195"/>
    <x v="0"/>
  </r>
  <r>
    <x v="2241"/>
    <x v="970"/>
    <x v="1"/>
    <x v="21"/>
    <x v="24"/>
    <x v="2043"/>
    <x v="5080"/>
    <x v="3700"/>
    <x v="4788"/>
    <x v="2979"/>
    <x v="118"/>
    <x v="0"/>
    <x v="0"/>
    <x v="0"/>
    <x v="127"/>
    <x v="39"/>
    <x v="5"/>
    <x v="119"/>
    <x v="195"/>
    <x v="0"/>
  </r>
  <r>
    <x v="2242"/>
    <x v="970"/>
    <x v="1"/>
    <x v="21"/>
    <x v="24"/>
    <x v="2045"/>
    <x v="5081"/>
    <x v="3701"/>
    <x v="4354"/>
    <x v="4280"/>
    <x v="12"/>
    <x v="0"/>
    <x v="0"/>
    <x v="0"/>
    <x v="27"/>
    <x v="2"/>
    <x v="5"/>
    <x v="119"/>
    <x v="195"/>
    <x v="0"/>
  </r>
  <r>
    <x v="2243"/>
    <x v="970"/>
    <x v="1"/>
    <x v="21"/>
    <x v="24"/>
    <x v="2779"/>
    <x v="5082"/>
    <x v="3702"/>
    <x v="3207"/>
    <x v="4115"/>
    <x v="406"/>
    <x v="0"/>
    <x v="0"/>
    <x v="0"/>
    <x v="419"/>
    <x v="1"/>
    <x v="5"/>
    <x v="119"/>
    <x v="195"/>
    <x v="0"/>
  </r>
  <r>
    <x v="2244"/>
    <x v="971"/>
    <x v="1"/>
    <x v="21"/>
    <x v="24"/>
    <x v="2011"/>
    <x v="2518"/>
    <x v="2647"/>
    <x v="3538"/>
    <x v="3563"/>
    <x v="442"/>
    <x v="0"/>
    <x v="0"/>
    <x v="0"/>
    <x v="457"/>
    <x v="18"/>
    <x v="5"/>
    <x v="119"/>
    <x v="195"/>
    <x v="0"/>
  </r>
  <r>
    <x v="2245"/>
    <x v="975"/>
    <x v="1"/>
    <x v="21"/>
    <x v="24"/>
    <x v="1996"/>
    <x v="2134"/>
    <x v="2268"/>
    <x v="3945"/>
    <x v="3268"/>
    <x v="37"/>
    <x v="0"/>
    <x v="0"/>
    <x v="0"/>
    <x v="38"/>
    <x v="0"/>
    <x v="5"/>
    <x v="119"/>
    <x v="195"/>
    <x v="0"/>
  </r>
  <r>
    <x v="2246"/>
    <x v="975"/>
    <x v="1"/>
    <x v="21"/>
    <x v="24"/>
    <x v="1995"/>
    <x v="2133"/>
    <x v="2267"/>
    <x v="4954"/>
    <x v="4171"/>
    <x v="240"/>
    <x v="0"/>
    <x v="0"/>
    <x v="0"/>
    <x v="240"/>
    <x v="0"/>
    <x v="5"/>
    <x v="119"/>
    <x v="195"/>
    <x v="0"/>
  </r>
  <r>
    <x v="2247"/>
    <x v="976"/>
    <x v="1"/>
    <x v="21"/>
    <x v="24"/>
    <x v="2055"/>
    <x v="995"/>
    <x v="1603"/>
    <x v="4686"/>
    <x v="3786"/>
    <x v="58"/>
    <x v="0"/>
    <x v="0"/>
    <x v="0"/>
    <x v="62"/>
    <x v="18"/>
    <x v="5"/>
    <x v="119"/>
    <x v="716"/>
    <x v="0"/>
  </r>
  <r>
    <x v="2248"/>
    <x v="977"/>
    <x v="1"/>
    <x v="21"/>
    <x v="24"/>
    <x v="5079"/>
    <x v="3870"/>
    <x v="3304"/>
    <x v="4411"/>
    <x v="4246"/>
    <x v="28"/>
    <x v="0"/>
    <x v="0"/>
    <x v="0"/>
    <x v="35"/>
    <x v="39"/>
    <x v="5"/>
    <x v="119"/>
    <x v="716"/>
    <x v="0"/>
  </r>
  <r>
    <x v="2249"/>
    <x v="978"/>
    <x v="1"/>
    <x v="21"/>
    <x v="24"/>
    <x v="2086"/>
    <x v="412"/>
    <x v="407"/>
    <x v="930"/>
    <x v="2749"/>
    <x v="380"/>
    <x v="0"/>
    <x v="0"/>
    <x v="0"/>
    <x v="390"/>
    <x v="0"/>
    <x v="5"/>
    <x v="119"/>
    <x v="716"/>
    <x v="0"/>
  </r>
  <r>
    <x v="2250"/>
    <x v="979"/>
    <x v="1"/>
    <x v="21"/>
    <x v="24"/>
    <x v="3891"/>
    <x v="2384"/>
    <x v="5555"/>
    <x v="1565"/>
    <x v="3769"/>
    <x v="453"/>
    <x v="0"/>
    <x v="0"/>
    <x v="0"/>
    <x v="488"/>
    <x v="1"/>
    <x v="5"/>
    <x v="119"/>
    <x v="716"/>
    <x v="0"/>
  </r>
  <r>
    <x v="2251"/>
    <x v="982"/>
    <x v="1"/>
    <x v="13"/>
    <x v="7"/>
    <x v="5081"/>
    <x v="5826"/>
    <x v="4486"/>
    <x v="2983"/>
    <x v="1733"/>
    <x v="369"/>
    <x v="0"/>
    <x v="0"/>
    <x v="0"/>
    <x v="394"/>
    <x v="39"/>
    <x v="5"/>
    <x v="120"/>
    <x v="237"/>
    <x v="0"/>
  </r>
  <r>
    <x v="2252"/>
    <x v="982"/>
    <x v="1"/>
    <x v="13"/>
    <x v="7"/>
    <x v="5080"/>
    <x v="5825"/>
    <x v="4485"/>
    <x v="4711"/>
    <x v="1768"/>
    <x v="98"/>
    <x v="0"/>
    <x v="0"/>
    <x v="0"/>
    <x v="141"/>
    <x v="26"/>
    <x v="5"/>
    <x v="120"/>
    <x v="237"/>
    <x v="0"/>
  </r>
  <r>
    <x v="2253"/>
    <x v="981"/>
    <x v="1"/>
    <x v="13"/>
    <x v="7"/>
    <x v="5080"/>
    <x v="5828"/>
    <x v="4489"/>
    <x v="4712"/>
    <x v="1767"/>
    <x v="100"/>
    <x v="0"/>
    <x v="0"/>
    <x v="0"/>
    <x v="138"/>
    <x v="23"/>
    <x v="5"/>
    <x v="120"/>
    <x v="237"/>
    <x v="0"/>
  </r>
  <r>
    <x v="2254"/>
    <x v="981"/>
    <x v="1"/>
    <x v="13"/>
    <x v="7"/>
    <x v="5081"/>
    <x v="5829"/>
    <x v="4490"/>
    <x v="2982"/>
    <x v="1732"/>
    <x v="352"/>
    <x v="0"/>
    <x v="0"/>
    <x v="0"/>
    <x v="391"/>
    <x v="65"/>
    <x v="5"/>
    <x v="120"/>
    <x v="237"/>
    <x v="0"/>
  </r>
  <r>
    <x v="2255"/>
    <x v="980"/>
    <x v="1"/>
    <x v="13"/>
    <x v="7"/>
    <x v="2233"/>
    <x v="3332"/>
    <x v="5518"/>
    <x v="1368"/>
    <x v="1633"/>
    <x v="490"/>
    <x v="0"/>
    <x v="0"/>
    <x v="0"/>
    <x v="502"/>
    <x v="0"/>
    <x v="5"/>
    <x v="120"/>
    <x v="237"/>
    <x v="0"/>
  </r>
  <r>
    <x v="2256"/>
    <x v="983"/>
    <x v="1"/>
    <x v="13"/>
    <x v="7"/>
    <x v="4874"/>
    <x v="2208"/>
    <x v="5197"/>
    <x v="3157"/>
    <x v="1684"/>
    <x v="336"/>
    <x v="0"/>
    <x v="0"/>
    <x v="0"/>
    <x v="379"/>
    <x v="65"/>
    <x v="5"/>
    <x v="120"/>
    <x v="264"/>
    <x v="0"/>
  </r>
  <r>
    <x v="2257"/>
    <x v="991"/>
    <x v="1"/>
    <x v="13"/>
    <x v="7"/>
    <x v="972"/>
    <x v="2018"/>
    <x v="5220"/>
    <x v="2385"/>
    <x v="1420"/>
    <x v="286"/>
    <x v="0"/>
    <x v="0"/>
    <x v="0"/>
    <x v="282"/>
    <x v="0"/>
    <x v="5"/>
    <x v="120"/>
    <x v="264"/>
    <x v="0"/>
  </r>
  <r>
    <x v="2258"/>
    <x v="987"/>
    <x v="1"/>
    <x v="13"/>
    <x v="7"/>
    <x v="2016"/>
    <x v="477"/>
    <x v="321"/>
    <x v="1471"/>
    <x v="2052"/>
    <x v="490"/>
    <x v="0"/>
    <x v="0"/>
    <x v="0"/>
    <x v="502"/>
    <x v="0"/>
    <x v="5"/>
    <x v="120"/>
    <x v="264"/>
    <x v="0"/>
  </r>
  <r>
    <x v="2259"/>
    <x v="983"/>
    <x v="1"/>
    <x v="13"/>
    <x v="7"/>
    <x v="970"/>
    <x v="480"/>
    <x v="403"/>
    <x v="1510"/>
    <x v="1775"/>
    <x v="490"/>
    <x v="0"/>
    <x v="0"/>
    <x v="0"/>
    <x v="502"/>
    <x v="0"/>
    <x v="5"/>
    <x v="120"/>
    <x v="264"/>
    <x v="0"/>
  </r>
  <r>
    <x v="2260"/>
    <x v="983"/>
    <x v="1"/>
    <x v="13"/>
    <x v="7"/>
    <x v="4875"/>
    <x v="3376"/>
    <x v="5196"/>
    <x v="3131"/>
    <x v="1642"/>
    <x v="341"/>
    <x v="0"/>
    <x v="0"/>
    <x v="0"/>
    <x v="379"/>
    <x v="56"/>
    <x v="5"/>
    <x v="120"/>
    <x v="264"/>
    <x v="0"/>
  </r>
  <r>
    <x v="2261"/>
    <x v="993"/>
    <x v="1"/>
    <x v="13"/>
    <x v="7"/>
    <x v="2013"/>
    <x v="2217"/>
    <x v="2373"/>
    <x v="2666"/>
    <x v="1721"/>
    <x v="254"/>
    <x v="0"/>
    <x v="0"/>
    <x v="0"/>
    <x v="255"/>
    <x v="0"/>
    <x v="5"/>
    <x v="120"/>
    <x v="264"/>
    <x v="0"/>
  </r>
  <r>
    <x v="2262"/>
    <x v="988"/>
    <x v="1"/>
    <x v="13"/>
    <x v="7"/>
    <x v="1768"/>
    <x v="4184"/>
    <x v="5963"/>
    <x v="1676"/>
    <x v="1766"/>
    <x v="2"/>
    <x v="0"/>
    <x v="0"/>
    <x v="0"/>
    <x v="18"/>
    <x v="0"/>
    <x v="5"/>
    <x v="120"/>
    <x v="264"/>
    <x v="0"/>
  </r>
  <r>
    <x v="2263"/>
    <x v="994"/>
    <x v="1"/>
    <x v="13"/>
    <x v="7"/>
    <x v="3290"/>
    <x v="3473"/>
    <x v="5792"/>
    <x v="920"/>
    <x v="1254"/>
    <x v="380"/>
    <x v="0"/>
    <x v="0"/>
    <x v="0"/>
    <x v="390"/>
    <x v="0"/>
    <x v="5"/>
    <x v="120"/>
    <x v="264"/>
    <x v="0"/>
  </r>
  <r>
    <x v="2264"/>
    <x v="983"/>
    <x v="1"/>
    <x v="13"/>
    <x v="7"/>
    <x v="1608"/>
    <x v="647"/>
    <x v="1118"/>
    <x v="3631"/>
    <x v="1856"/>
    <x v="408"/>
    <x v="0"/>
    <x v="0"/>
    <x v="0"/>
    <x v="419"/>
    <x v="0"/>
    <x v="5"/>
    <x v="120"/>
    <x v="264"/>
    <x v="0"/>
  </r>
  <r>
    <x v="2265"/>
    <x v="995"/>
    <x v="1"/>
    <x v="13"/>
    <x v="7"/>
    <x v="3934"/>
    <x v="887"/>
    <x v="6272"/>
    <x v="3204"/>
    <x v="1494"/>
    <x v="408"/>
    <x v="0"/>
    <x v="0"/>
    <x v="0"/>
    <x v="431"/>
    <x v="18"/>
    <x v="5"/>
    <x v="120"/>
    <x v="264"/>
    <x v="0"/>
  </r>
  <r>
    <x v="2266"/>
    <x v="983"/>
    <x v="1"/>
    <x v="13"/>
    <x v="7"/>
    <x v="4876"/>
    <x v="3309"/>
    <x v="5195"/>
    <x v="3014"/>
    <x v="1718"/>
    <x v="336"/>
    <x v="0"/>
    <x v="0"/>
    <x v="0"/>
    <x v="371"/>
    <x v="49"/>
    <x v="5"/>
    <x v="120"/>
    <x v="264"/>
    <x v="0"/>
  </r>
  <r>
    <x v="2267"/>
    <x v="983"/>
    <x v="1"/>
    <x v="13"/>
    <x v="7"/>
    <x v="3233"/>
    <x v="1538"/>
    <x v="96"/>
    <x v="4292"/>
    <x v="2455"/>
    <x v="21"/>
    <x v="0"/>
    <x v="0"/>
    <x v="0"/>
    <x v="22"/>
    <x v="0"/>
    <x v="5"/>
    <x v="120"/>
    <x v="264"/>
    <x v="0"/>
  </r>
  <r>
    <x v="2268"/>
    <x v="983"/>
    <x v="1"/>
    <x v="13"/>
    <x v="7"/>
    <x v="4692"/>
    <x v="2250"/>
    <x v="118"/>
    <x v="3955"/>
    <x v="1734"/>
    <x v="504"/>
    <x v="0"/>
    <x v="0"/>
    <x v="0"/>
    <x v="514"/>
    <x v="0"/>
    <x v="5"/>
    <x v="120"/>
    <x v="264"/>
    <x v="0"/>
  </r>
  <r>
    <x v="2269"/>
    <x v="992"/>
    <x v="1"/>
    <x v="13"/>
    <x v="7"/>
    <x v="1221"/>
    <x v="2023"/>
    <x v="5208"/>
    <x v="3877"/>
    <x v="1662"/>
    <x v="489"/>
    <x v="0"/>
    <x v="0"/>
    <x v="0"/>
    <x v="503"/>
    <x v="0"/>
    <x v="5"/>
    <x v="120"/>
    <x v="264"/>
    <x v="0"/>
  </r>
  <r>
    <x v="2270"/>
    <x v="983"/>
    <x v="1"/>
    <x v="13"/>
    <x v="7"/>
    <x v="968"/>
    <x v="222"/>
    <x v="196"/>
    <x v="2813"/>
    <x v="1620"/>
    <x v="377"/>
    <x v="0"/>
    <x v="0"/>
    <x v="0"/>
    <x v="388"/>
    <x v="0"/>
    <x v="5"/>
    <x v="120"/>
    <x v="264"/>
    <x v="0"/>
  </r>
  <r>
    <x v="2271"/>
    <x v="984"/>
    <x v="1"/>
    <x v="13"/>
    <x v="7"/>
    <x v="2015"/>
    <x v="4470"/>
    <x v="935"/>
    <x v="3500"/>
    <x v="1537"/>
    <x v="450"/>
    <x v="0"/>
    <x v="0"/>
    <x v="0"/>
    <x v="462"/>
    <x v="1"/>
    <x v="5"/>
    <x v="120"/>
    <x v="264"/>
    <x v="0"/>
  </r>
  <r>
    <x v="2272"/>
    <x v="985"/>
    <x v="1"/>
    <x v="13"/>
    <x v="7"/>
    <x v="316"/>
    <x v="0"/>
    <x v="2505"/>
    <x v="3225"/>
    <x v="1678"/>
    <x v="435"/>
    <x v="0"/>
    <x v="0"/>
    <x v="0"/>
    <x v="444"/>
    <x v="0"/>
    <x v="5"/>
    <x v="120"/>
    <x v="264"/>
    <x v="0"/>
  </r>
  <r>
    <x v="2273"/>
    <x v="985"/>
    <x v="1"/>
    <x v="13"/>
    <x v="7"/>
    <x v="315"/>
    <x v="0"/>
    <x v="2504"/>
    <x v="822"/>
    <x v="1997"/>
    <x v="477"/>
    <x v="0"/>
    <x v="0"/>
    <x v="0"/>
    <x v="488"/>
    <x v="0"/>
    <x v="5"/>
    <x v="120"/>
    <x v="264"/>
    <x v="0"/>
  </r>
  <r>
    <x v="2274"/>
    <x v="985"/>
    <x v="1"/>
    <x v="13"/>
    <x v="7"/>
    <x v="317"/>
    <x v="0"/>
    <x v="2506"/>
    <x v="3358"/>
    <x v="1618"/>
    <x v="418"/>
    <x v="0"/>
    <x v="0"/>
    <x v="0"/>
    <x v="427"/>
    <x v="0"/>
    <x v="5"/>
    <x v="120"/>
    <x v="264"/>
    <x v="0"/>
  </r>
  <r>
    <x v="2275"/>
    <x v="986"/>
    <x v="1"/>
    <x v="13"/>
    <x v="7"/>
    <x v="1"/>
    <x v="5054"/>
    <x v="3674"/>
    <x v="3604"/>
    <x v="1248"/>
    <x v="440"/>
    <x v="0"/>
    <x v="0"/>
    <x v="0"/>
    <x v="469"/>
    <x v="72"/>
    <x v="5"/>
    <x v="120"/>
    <x v="264"/>
    <x v="0"/>
  </r>
  <r>
    <x v="2276"/>
    <x v="986"/>
    <x v="1"/>
    <x v="13"/>
    <x v="7"/>
    <x v="44"/>
    <x v="5053"/>
    <x v="3673"/>
    <x v="2987"/>
    <x v="1529"/>
    <x v="330"/>
    <x v="0"/>
    <x v="0"/>
    <x v="0"/>
    <x v="369"/>
    <x v="49"/>
    <x v="5"/>
    <x v="120"/>
    <x v="264"/>
    <x v="0"/>
  </r>
  <r>
    <x v="2277"/>
    <x v="989"/>
    <x v="1"/>
    <x v="13"/>
    <x v="7"/>
    <x v="318"/>
    <x v="3012"/>
    <x v="2999"/>
    <x v="1711"/>
    <x v="1407"/>
    <x v="46"/>
    <x v="0"/>
    <x v="0"/>
    <x v="0"/>
    <x v="84"/>
    <x v="18"/>
    <x v="5"/>
    <x v="120"/>
    <x v="264"/>
    <x v="0"/>
  </r>
  <r>
    <x v="2278"/>
    <x v="989"/>
    <x v="1"/>
    <x v="13"/>
    <x v="7"/>
    <x v="319"/>
    <x v="3013"/>
    <x v="3000"/>
    <x v="3512"/>
    <x v="1713"/>
    <x v="470"/>
    <x v="0"/>
    <x v="0"/>
    <x v="0"/>
    <x v="486"/>
    <x v="18"/>
    <x v="5"/>
    <x v="120"/>
    <x v="264"/>
    <x v="0"/>
  </r>
  <r>
    <x v="2279"/>
    <x v="990"/>
    <x v="1"/>
    <x v="13"/>
    <x v="7"/>
    <x v="2018"/>
    <x v="0"/>
    <x v="1149"/>
    <x v="822"/>
    <x v="1999"/>
    <x v="380"/>
    <x v="0"/>
    <x v="0"/>
    <x v="0"/>
    <x v="390"/>
    <x v="0"/>
    <x v="5"/>
    <x v="120"/>
    <x v="264"/>
    <x v="0"/>
  </r>
  <r>
    <x v="2280"/>
    <x v="996"/>
    <x v="1"/>
    <x v="13"/>
    <x v="7"/>
    <x v="4613"/>
    <x v="360"/>
    <x v="220"/>
    <x v="3597"/>
    <x v="1564"/>
    <x v="460"/>
    <x v="0"/>
    <x v="0"/>
    <x v="0"/>
    <x v="471"/>
    <x v="0"/>
    <x v="5"/>
    <x v="120"/>
    <x v="264"/>
    <x v="0"/>
  </r>
  <r>
    <x v="2281"/>
    <x v="996"/>
    <x v="1"/>
    <x v="13"/>
    <x v="7"/>
    <x v="4615"/>
    <x v="361"/>
    <x v="219"/>
    <x v="1952"/>
    <x v="1352"/>
    <x v="134"/>
    <x v="0"/>
    <x v="0"/>
    <x v="0"/>
    <x v="150"/>
    <x v="0"/>
    <x v="5"/>
    <x v="120"/>
    <x v="264"/>
    <x v="0"/>
  </r>
  <r>
    <x v="2282"/>
    <x v="996"/>
    <x v="1"/>
    <x v="13"/>
    <x v="7"/>
    <x v="4614"/>
    <x v="362"/>
    <x v="218"/>
    <x v="3411"/>
    <x v="1465"/>
    <x v="431"/>
    <x v="0"/>
    <x v="0"/>
    <x v="0"/>
    <x v="442"/>
    <x v="0"/>
    <x v="5"/>
    <x v="120"/>
    <x v="264"/>
    <x v="0"/>
  </r>
  <r>
    <x v="2283"/>
    <x v="1008"/>
    <x v="1"/>
    <x v="13"/>
    <x v="7"/>
    <x v="1084"/>
    <x v="3740"/>
    <x v="5891"/>
    <x v="368"/>
    <x v="1237"/>
    <x v="265"/>
    <x v="0"/>
    <x v="0"/>
    <x v="0"/>
    <x v="264"/>
    <x v="0"/>
    <x v="5"/>
    <x v="120"/>
    <x v="266"/>
    <x v="0"/>
  </r>
  <r>
    <x v="2284"/>
    <x v="997"/>
    <x v="1"/>
    <x v="13"/>
    <x v="7"/>
    <x v="3228"/>
    <x v="1487"/>
    <x v="60"/>
    <x v="3569"/>
    <x v="991"/>
    <x v="460"/>
    <x v="0"/>
    <x v="0"/>
    <x v="0"/>
    <x v="468"/>
    <x v="0"/>
    <x v="5"/>
    <x v="120"/>
    <x v="266"/>
    <x v="0"/>
  </r>
  <r>
    <x v="2285"/>
    <x v="997"/>
    <x v="1"/>
    <x v="13"/>
    <x v="7"/>
    <x v="4981"/>
    <x v="2602"/>
    <x v="133"/>
    <x v="3638"/>
    <x v="1415"/>
    <x v="435"/>
    <x v="0"/>
    <x v="0"/>
    <x v="0"/>
    <x v="444"/>
    <x v="0"/>
    <x v="5"/>
    <x v="120"/>
    <x v="266"/>
    <x v="0"/>
  </r>
  <r>
    <x v="2286"/>
    <x v="1016"/>
    <x v="1"/>
    <x v="13"/>
    <x v="7"/>
    <x v="2495"/>
    <x v="3345"/>
    <x v="119"/>
    <x v="1008"/>
    <x v="1741"/>
    <x v="490"/>
    <x v="0"/>
    <x v="0"/>
    <x v="0"/>
    <x v="502"/>
    <x v="0"/>
    <x v="5"/>
    <x v="120"/>
    <x v="266"/>
    <x v="0"/>
  </r>
  <r>
    <x v="2287"/>
    <x v="1001"/>
    <x v="1"/>
    <x v="13"/>
    <x v="7"/>
    <x v="2014"/>
    <x v="1344"/>
    <x v="4738"/>
    <x v="2094"/>
    <x v="1076"/>
    <x v="301"/>
    <x v="0"/>
    <x v="0"/>
    <x v="0"/>
    <x v="301"/>
    <x v="0"/>
    <x v="5"/>
    <x v="120"/>
    <x v="266"/>
    <x v="0"/>
  </r>
  <r>
    <x v="2288"/>
    <x v="1010"/>
    <x v="1"/>
    <x v="13"/>
    <x v="7"/>
    <x v="1685"/>
    <x v="849"/>
    <x v="4819"/>
    <x v="1209"/>
    <x v="1113"/>
    <x v="2"/>
    <x v="0"/>
    <x v="0"/>
    <x v="0"/>
    <x v="2"/>
    <x v="0"/>
    <x v="5"/>
    <x v="120"/>
    <x v="266"/>
    <x v="0"/>
  </r>
  <r>
    <x v="2289"/>
    <x v="999"/>
    <x v="1"/>
    <x v="13"/>
    <x v="7"/>
    <x v="4786"/>
    <x v="946"/>
    <x v="630"/>
    <x v="2930"/>
    <x v="1887"/>
    <x v="352"/>
    <x v="0"/>
    <x v="0"/>
    <x v="0"/>
    <x v="361"/>
    <x v="0"/>
    <x v="5"/>
    <x v="120"/>
    <x v="266"/>
    <x v="0"/>
  </r>
  <r>
    <x v="2290"/>
    <x v="1006"/>
    <x v="1"/>
    <x v="13"/>
    <x v="7"/>
    <x v="3495"/>
    <x v="2436"/>
    <x v="5470"/>
    <x v="515"/>
    <x v="2448"/>
    <x v="380"/>
    <x v="0"/>
    <x v="0"/>
    <x v="0"/>
    <x v="390"/>
    <x v="0"/>
    <x v="5"/>
    <x v="120"/>
    <x v="266"/>
    <x v="0"/>
  </r>
  <r>
    <x v="2291"/>
    <x v="997"/>
    <x v="1"/>
    <x v="13"/>
    <x v="7"/>
    <x v="2594"/>
    <x v="616"/>
    <x v="1062"/>
    <x v="171"/>
    <x v="1389"/>
    <x v="158"/>
    <x v="0"/>
    <x v="0"/>
    <x v="0"/>
    <x v="162"/>
    <x v="0"/>
    <x v="5"/>
    <x v="120"/>
    <x v="266"/>
    <x v="0"/>
  </r>
  <r>
    <x v="2292"/>
    <x v="1005"/>
    <x v="1"/>
    <x v="13"/>
    <x v="7"/>
    <x v="2547"/>
    <x v="1428"/>
    <x v="665"/>
    <x v="2742"/>
    <x v="1834"/>
    <x v="246"/>
    <x v="0"/>
    <x v="0"/>
    <x v="0"/>
    <x v="265"/>
    <x v="18"/>
    <x v="5"/>
    <x v="120"/>
    <x v="266"/>
    <x v="0"/>
  </r>
  <r>
    <x v="2293"/>
    <x v="997"/>
    <x v="1"/>
    <x v="13"/>
    <x v="7"/>
    <x v="2120"/>
    <x v="3823"/>
    <x v="5738"/>
    <x v="2625"/>
    <x v="1659"/>
    <x v="326"/>
    <x v="0"/>
    <x v="0"/>
    <x v="0"/>
    <x v="333"/>
    <x v="0"/>
    <x v="5"/>
    <x v="120"/>
    <x v="266"/>
    <x v="0"/>
  </r>
  <r>
    <x v="2294"/>
    <x v="1000"/>
    <x v="1"/>
    <x v="13"/>
    <x v="7"/>
    <x v="4788"/>
    <x v="1401"/>
    <x v="664"/>
    <x v="3530"/>
    <x v="1787"/>
    <x v="440"/>
    <x v="0"/>
    <x v="0"/>
    <x v="0"/>
    <x v="457"/>
    <x v="29"/>
    <x v="5"/>
    <x v="120"/>
    <x v="266"/>
    <x v="0"/>
  </r>
  <r>
    <x v="2295"/>
    <x v="1002"/>
    <x v="1"/>
    <x v="13"/>
    <x v="7"/>
    <x v="3983"/>
    <x v="1168"/>
    <x v="4899"/>
    <x v="1009"/>
    <x v="1853"/>
    <x v="477"/>
    <x v="0"/>
    <x v="0"/>
    <x v="0"/>
    <x v="488"/>
    <x v="0"/>
    <x v="5"/>
    <x v="120"/>
    <x v="266"/>
    <x v="0"/>
  </r>
  <r>
    <x v="2296"/>
    <x v="997"/>
    <x v="1"/>
    <x v="13"/>
    <x v="7"/>
    <x v="2456"/>
    <x v="766"/>
    <x v="54"/>
    <x v="3265"/>
    <x v="948"/>
    <x v="422"/>
    <x v="0"/>
    <x v="0"/>
    <x v="0"/>
    <x v="436"/>
    <x v="0"/>
    <x v="5"/>
    <x v="120"/>
    <x v="266"/>
    <x v="0"/>
  </r>
  <r>
    <x v="2297"/>
    <x v="1013"/>
    <x v="1"/>
    <x v="13"/>
    <x v="7"/>
    <x v="4106"/>
    <x v="2292"/>
    <x v="5481"/>
    <x v="2901"/>
    <x v="1754"/>
    <x v="341"/>
    <x v="0"/>
    <x v="0"/>
    <x v="0"/>
    <x v="350"/>
    <x v="0"/>
    <x v="5"/>
    <x v="120"/>
    <x v="266"/>
    <x v="0"/>
  </r>
  <r>
    <x v="2298"/>
    <x v="1009"/>
    <x v="1"/>
    <x v="13"/>
    <x v="7"/>
    <x v="2625"/>
    <x v="1162"/>
    <x v="4912"/>
    <x v="367"/>
    <x v="1258"/>
    <x v="265"/>
    <x v="0"/>
    <x v="0"/>
    <x v="0"/>
    <x v="264"/>
    <x v="0"/>
    <x v="5"/>
    <x v="120"/>
    <x v="266"/>
    <x v="0"/>
  </r>
  <r>
    <x v="2299"/>
    <x v="1011"/>
    <x v="1"/>
    <x v="13"/>
    <x v="7"/>
    <x v="3126"/>
    <x v="2488"/>
    <x v="5562"/>
    <x v="2019"/>
    <x v="1704"/>
    <x v="246"/>
    <x v="0"/>
    <x v="0"/>
    <x v="0"/>
    <x v="245"/>
    <x v="0"/>
    <x v="5"/>
    <x v="120"/>
    <x v="266"/>
    <x v="0"/>
  </r>
  <r>
    <x v="2300"/>
    <x v="1009"/>
    <x v="1"/>
    <x v="13"/>
    <x v="7"/>
    <x v="2626"/>
    <x v="1163"/>
    <x v="4913"/>
    <x v="598"/>
    <x v="1998"/>
    <x v="158"/>
    <x v="0"/>
    <x v="0"/>
    <x v="0"/>
    <x v="162"/>
    <x v="0"/>
    <x v="5"/>
    <x v="120"/>
    <x v="266"/>
    <x v="0"/>
  </r>
  <r>
    <x v="2301"/>
    <x v="998"/>
    <x v="1"/>
    <x v="13"/>
    <x v="7"/>
    <x v="4787"/>
    <x v="952"/>
    <x v="636"/>
    <x v="2935"/>
    <x v="1874"/>
    <x v="341"/>
    <x v="0"/>
    <x v="0"/>
    <x v="0"/>
    <x v="361"/>
    <x v="18"/>
    <x v="5"/>
    <x v="120"/>
    <x v="266"/>
    <x v="0"/>
  </r>
  <r>
    <x v="2302"/>
    <x v="997"/>
    <x v="1"/>
    <x v="13"/>
    <x v="7"/>
    <x v="4083"/>
    <x v="467"/>
    <x v="404"/>
    <x v="2227"/>
    <x v="1491"/>
    <x v="286"/>
    <x v="0"/>
    <x v="0"/>
    <x v="0"/>
    <x v="282"/>
    <x v="0"/>
    <x v="5"/>
    <x v="120"/>
    <x v="266"/>
    <x v="0"/>
  </r>
  <r>
    <x v="2303"/>
    <x v="1015"/>
    <x v="1"/>
    <x v="13"/>
    <x v="7"/>
    <x v="4845"/>
    <x v="0"/>
    <x v="4625"/>
    <x v="3601"/>
    <x v="1797"/>
    <x v="468"/>
    <x v="0"/>
    <x v="0"/>
    <x v="0"/>
    <x v="478"/>
    <x v="0"/>
    <x v="5"/>
    <x v="120"/>
    <x v="266"/>
    <x v="0"/>
  </r>
  <r>
    <x v="2304"/>
    <x v="1003"/>
    <x v="1"/>
    <x v="13"/>
    <x v="7"/>
    <x v="180"/>
    <x v="2625"/>
    <x v="2826"/>
    <x v="595"/>
    <x v="1995"/>
    <x v="380"/>
    <x v="0"/>
    <x v="0"/>
    <x v="0"/>
    <x v="390"/>
    <x v="0"/>
    <x v="5"/>
    <x v="120"/>
    <x v="266"/>
    <x v="0"/>
  </r>
  <r>
    <x v="2305"/>
    <x v="1003"/>
    <x v="1"/>
    <x v="13"/>
    <x v="7"/>
    <x v="179"/>
    <x v="2624"/>
    <x v="2825"/>
    <x v="521"/>
    <x v="2307"/>
    <x v="335"/>
    <x v="0"/>
    <x v="0"/>
    <x v="0"/>
    <x v="342"/>
    <x v="0"/>
    <x v="5"/>
    <x v="120"/>
    <x v="266"/>
    <x v="0"/>
  </r>
  <r>
    <x v="2306"/>
    <x v="1003"/>
    <x v="1"/>
    <x v="13"/>
    <x v="7"/>
    <x v="178"/>
    <x v="2627"/>
    <x v="2824"/>
    <x v="3391"/>
    <x v="1742"/>
    <x v="435"/>
    <x v="0"/>
    <x v="0"/>
    <x v="0"/>
    <x v="447"/>
    <x v="1"/>
    <x v="5"/>
    <x v="120"/>
    <x v="266"/>
    <x v="0"/>
  </r>
  <r>
    <x v="2307"/>
    <x v="1004"/>
    <x v="1"/>
    <x v="13"/>
    <x v="7"/>
    <x v="713"/>
    <x v="3986"/>
    <x v="3380"/>
    <x v="577"/>
    <x v="1867"/>
    <x v="335"/>
    <x v="0"/>
    <x v="0"/>
    <x v="1"/>
    <x v="430"/>
    <x v="1"/>
    <x v="5"/>
    <x v="120"/>
    <x v="266"/>
    <x v="0"/>
  </r>
  <r>
    <x v="2308"/>
    <x v="1004"/>
    <x v="1"/>
    <x v="13"/>
    <x v="7"/>
    <x v="524"/>
    <x v="3979"/>
    <x v="3376"/>
    <x v="4528"/>
    <x v="1654"/>
    <x v="34"/>
    <x v="0"/>
    <x v="0"/>
    <x v="0"/>
    <x v="76"/>
    <x v="26"/>
    <x v="5"/>
    <x v="120"/>
    <x v="266"/>
    <x v="0"/>
  </r>
  <r>
    <x v="2309"/>
    <x v="1004"/>
    <x v="1"/>
    <x v="13"/>
    <x v="7"/>
    <x v="633"/>
    <x v="3980"/>
    <x v="3378"/>
    <x v="2614"/>
    <x v="1601"/>
    <x v="313"/>
    <x v="0"/>
    <x v="0"/>
    <x v="0"/>
    <x v="338"/>
    <x v="29"/>
    <x v="5"/>
    <x v="120"/>
    <x v="266"/>
    <x v="0"/>
  </r>
  <r>
    <x v="2310"/>
    <x v="1004"/>
    <x v="1"/>
    <x v="13"/>
    <x v="7"/>
    <x v="731"/>
    <x v="3982"/>
    <x v="3381"/>
    <x v="162"/>
    <x v="2295"/>
    <x v="158"/>
    <x v="0"/>
    <x v="0"/>
    <x v="0"/>
    <x v="162"/>
    <x v="0"/>
    <x v="5"/>
    <x v="120"/>
    <x v="266"/>
    <x v="0"/>
  </r>
  <r>
    <x v="2311"/>
    <x v="1004"/>
    <x v="1"/>
    <x v="13"/>
    <x v="7"/>
    <x v="599"/>
    <x v="3985"/>
    <x v="3377"/>
    <x v="3625"/>
    <x v="1712"/>
    <x v="450"/>
    <x v="0"/>
    <x v="0"/>
    <x v="0"/>
    <x v="471"/>
    <x v="56"/>
    <x v="5"/>
    <x v="120"/>
    <x v="266"/>
    <x v="0"/>
  </r>
  <r>
    <x v="2312"/>
    <x v="1004"/>
    <x v="1"/>
    <x v="13"/>
    <x v="7"/>
    <x v="690"/>
    <x v="3981"/>
    <x v="3379"/>
    <x v="1468"/>
    <x v="875"/>
    <x v="490"/>
    <x v="0"/>
    <x v="0"/>
    <x v="0"/>
    <x v="502"/>
    <x v="0"/>
    <x v="5"/>
    <x v="120"/>
    <x v="266"/>
    <x v="0"/>
  </r>
  <r>
    <x v="2313"/>
    <x v="1007"/>
    <x v="1"/>
    <x v="13"/>
    <x v="7"/>
    <x v="1"/>
    <x v="2995"/>
    <x v="2908"/>
    <x v="2794"/>
    <x v="1944"/>
    <x v="352"/>
    <x v="0"/>
    <x v="0"/>
    <x v="1"/>
    <x v="369"/>
    <x v="0"/>
    <x v="5"/>
    <x v="120"/>
    <x v="266"/>
    <x v="0"/>
  </r>
  <r>
    <x v="2314"/>
    <x v="1007"/>
    <x v="1"/>
    <x v="13"/>
    <x v="7"/>
    <x v="44"/>
    <x v="2996"/>
    <x v="2909"/>
    <x v="3596"/>
    <x v="1553"/>
    <x v="483"/>
    <x v="0"/>
    <x v="10"/>
    <x v="0"/>
    <x v="498"/>
    <x v="0"/>
    <x v="5"/>
    <x v="120"/>
    <x v="266"/>
    <x v="0"/>
  </r>
  <r>
    <x v="2315"/>
    <x v="1007"/>
    <x v="1"/>
    <x v="13"/>
    <x v="7"/>
    <x v="86"/>
    <x v="2997"/>
    <x v="2910"/>
    <x v="5102"/>
    <x v="1837"/>
    <x v="249"/>
    <x v="0"/>
    <x v="0"/>
    <x v="0"/>
    <x v="249"/>
    <x v="0"/>
    <x v="5"/>
    <x v="120"/>
    <x v="266"/>
    <x v="0"/>
  </r>
  <r>
    <x v="2316"/>
    <x v="1012"/>
    <x v="1"/>
    <x v="13"/>
    <x v="7"/>
    <x v="3430"/>
    <x v="3650"/>
    <x v="3113"/>
    <x v="5012"/>
    <x v="1840"/>
    <x v="186"/>
    <x v="0"/>
    <x v="0"/>
    <x v="0"/>
    <x v="206"/>
    <x v="11"/>
    <x v="5"/>
    <x v="120"/>
    <x v="266"/>
    <x v="0"/>
  </r>
  <r>
    <x v="2317"/>
    <x v="1014"/>
    <x v="1"/>
    <x v="13"/>
    <x v="7"/>
    <x v="2019"/>
    <x v="4818"/>
    <x v="3318"/>
    <x v="3045"/>
    <x v="1800"/>
    <x v="365"/>
    <x v="0"/>
    <x v="0"/>
    <x v="0"/>
    <x v="388"/>
    <x v="29"/>
    <x v="5"/>
    <x v="120"/>
    <x v="266"/>
    <x v="0"/>
  </r>
  <r>
    <x v="2318"/>
    <x v="1017"/>
    <x v="1"/>
    <x v="13"/>
    <x v="7"/>
    <x v="790"/>
    <x v="4649"/>
    <x v="1306"/>
    <x v="2774"/>
    <x v="1739"/>
    <x v="352"/>
    <x v="0"/>
    <x v="0"/>
    <x v="0"/>
    <x v="375"/>
    <x v="29"/>
    <x v="5"/>
    <x v="120"/>
    <x v="308"/>
    <x v="0"/>
  </r>
  <r>
    <x v="2319"/>
    <x v="1018"/>
    <x v="1"/>
    <x v="13"/>
    <x v="7"/>
    <x v="4624"/>
    <x v="2435"/>
    <x v="5519"/>
    <x v="2437"/>
    <x v="1347"/>
    <x v="292"/>
    <x v="0"/>
    <x v="0"/>
    <x v="0"/>
    <x v="292"/>
    <x v="0"/>
    <x v="5"/>
    <x v="120"/>
    <x v="356"/>
    <x v="0"/>
  </r>
  <r>
    <x v="2320"/>
    <x v="1019"/>
    <x v="1"/>
    <x v="13"/>
    <x v="7"/>
    <x v="3879"/>
    <x v="4090"/>
    <x v="913"/>
    <x v="3908"/>
    <x v="1814"/>
    <x v="473"/>
    <x v="0"/>
    <x v="0"/>
    <x v="0"/>
    <x v="492"/>
    <x v="39"/>
    <x v="5"/>
    <x v="120"/>
    <x v="508"/>
    <x v="0"/>
  </r>
  <r>
    <x v="2321"/>
    <x v="1019"/>
    <x v="1"/>
    <x v="13"/>
    <x v="7"/>
    <x v="3880"/>
    <x v="4086"/>
    <x v="912"/>
    <x v="4846"/>
    <x v="1885"/>
    <x v="116"/>
    <x v="0"/>
    <x v="0"/>
    <x v="0"/>
    <x v="132"/>
    <x v="6"/>
    <x v="5"/>
    <x v="120"/>
    <x v="508"/>
    <x v="0"/>
  </r>
  <r>
    <x v="2322"/>
    <x v="1019"/>
    <x v="1"/>
    <x v="13"/>
    <x v="7"/>
    <x v="3876"/>
    <x v="4088"/>
    <x v="916"/>
    <x v="247"/>
    <x v="2299"/>
    <x v="158"/>
    <x v="0"/>
    <x v="0"/>
    <x v="0"/>
    <x v="162"/>
    <x v="0"/>
    <x v="5"/>
    <x v="120"/>
    <x v="508"/>
    <x v="0"/>
  </r>
  <r>
    <x v="2323"/>
    <x v="1019"/>
    <x v="1"/>
    <x v="13"/>
    <x v="7"/>
    <x v="3878"/>
    <x v="4087"/>
    <x v="914"/>
    <x v="2886"/>
    <x v="1449"/>
    <x v="308"/>
    <x v="0"/>
    <x v="0"/>
    <x v="0"/>
    <x v="326"/>
    <x v="18"/>
    <x v="5"/>
    <x v="120"/>
    <x v="508"/>
    <x v="0"/>
  </r>
  <r>
    <x v="2324"/>
    <x v="1019"/>
    <x v="1"/>
    <x v="13"/>
    <x v="7"/>
    <x v="3877"/>
    <x v="4091"/>
    <x v="915"/>
    <x v="2177"/>
    <x v="1720"/>
    <x v="159"/>
    <x v="0"/>
    <x v="0"/>
    <x v="0"/>
    <x v="173"/>
    <x v="1"/>
    <x v="5"/>
    <x v="120"/>
    <x v="508"/>
    <x v="0"/>
  </r>
  <r>
    <x v="2325"/>
    <x v="1039"/>
    <x v="1"/>
    <x v="21"/>
    <x v="24"/>
    <x v="2105"/>
    <x v="516"/>
    <x v="1057"/>
    <x v="2553"/>
    <x v="3430"/>
    <x v="215"/>
    <x v="0"/>
    <x v="0"/>
    <x v="0"/>
    <x v="217"/>
    <x v="0"/>
    <x v="5"/>
    <x v="121"/>
    <x v="55"/>
    <x v="0"/>
  </r>
  <r>
    <x v="2326"/>
    <x v="1031"/>
    <x v="1"/>
    <x v="21"/>
    <x v="24"/>
    <x v="1949"/>
    <x v="545"/>
    <x v="349"/>
    <x v="2399"/>
    <x v="3746"/>
    <x v="170"/>
    <x v="0"/>
    <x v="0"/>
    <x v="0"/>
    <x v="197"/>
    <x v="0"/>
    <x v="5"/>
    <x v="121"/>
    <x v="55"/>
    <x v="0"/>
  </r>
  <r>
    <x v="2327"/>
    <x v="1037"/>
    <x v="1"/>
    <x v="21"/>
    <x v="24"/>
    <x v="2033"/>
    <x v="515"/>
    <x v="1056"/>
    <x v="3476"/>
    <x v="3949"/>
    <x v="446"/>
    <x v="0"/>
    <x v="0"/>
    <x v="0"/>
    <x v="457"/>
    <x v="0"/>
    <x v="5"/>
    <x v="121"/>
    <x v="55"/>
    <x v="0"/>
  </r>
  <r>
    <x v="2328"/>
    <x v="1027"/>
    <x v="1"/>
    <x v="21"/>
    <x v="24"/>
    <x v="2035"/>
    <x v="3402"/>
    <x v="5675"/>
    <x v="3574"/>
    <x v="4109"/>
    <x v="480"/>
    <x v="0"/>
    <x v="0"/>
    <x v="0"/>
    <x v="492"/>
    <x v="0"/>
    <x v="5"/>
    <x v="121"/>
    <x v="55"/>
    <x v="0"/>
  </r>
  <r>
    <x v="2329"/>
    <x v="1032"/>
    <x v="1"/>
    <x v="21"/>
    <x v="24"/>
    <x v="1945"/>
    <x v="416"/>
    <x v="993"/>
    <x v="73"/>
    <x v="3569"/>
    <x v="380"/>
    <x v="0"/>
    <x v="0"/>
    <x v="0"/>
    <x v="390"/>
    <x v="0"/>
    <x v="5"/>
    <x v="121"/>
    <x v="55"/>
    <x v="0"/>
  </r>
  <r>
    <x v="2330"/>
    <x v="1033"/>
    <x v="1"/>
    <x v="21"/>
    <x v="24"/>
    <x v="1948"/>
    <x v="336"/>
    <x v="994"/>
    <x v="297"/>
    <x v="3559"/>
    <x v="335"/>
    <x v="0"/>
    <x v="0"/>
    <x v="1"/>
    <x v="390"/>
    <x v="0"/>
    <x v="5"/>
    <x v="121"/>
    <x v="55"/>
    <x v="0"/>
  </r>
  <r>
    <x v="2331"/>
    <x v="1020"/>
    <x v="1"/>
    <x v="21"/>
    <x v="24"/>
    <x v="1949"/>
    <x v="3773"/>
    <x v="5367"/>
    <x v="2408"/>
    <x v="3735"/>
    <x v="215"/>
    <x v="0"/>
    <x v="0"/>
    <x v="0"/>
    <x v="225"/>
    <x v="1"/>
    <x v="5"/>
    <x v="121"/>
    <x v="55"/>
    <x v="0"/>
  </r>
  <r>
    <x v="2332"/>
    <x v="1021"/>
    <x v="1"/>
    <x v="21"/>
    <x v="24"/>
    <x v="305"/>
    <x v="3135"/>
    <x v="2671"/>
    <x v="3586"/>
    <x v="4125"/>
    <x v="456"/>
    <x v="0"/>
    <x v="0"/>
    <x v="0"/>
    <x v="468"/>
    <x v="1"/>
    <x v="5"/>
    <x v="121"/>
    <x v="55"/>
    <x v="0"/>
  </r>
  <r>
    <x v="2333"/>
    <x v="1021"/>
    <x v="1"/>
    <x v="21"/>
    <x v="24"/>
    <x v="1949"/>
    <x v="4395"/>
    <x v="438"/>
    <x v="2406"/>
    <x v="3744"/>
    <x v="215"/>
    <x v="0"/>
    <x v="0"/>
    <x v="0"/>
    <x v="225"/>
    <x v="1"/>
    <x v="5"/>
    <x v="121"/>
    <x v="55"/>
    <x v="0"/>
  </r>
  <r>
    <x v="2334"/>
    <x v="1022"/>
    <x v="1"/>
    <x v="21"/>
    <x v="24"/>
    <x v="1"/>
    <x v="2113"/>
    <x v="5063"/>
    <x v="2405"/>
    <x v="3742"/>
    <x v="215"/>
    <x v="0"/>
    <x v="0"/>
    <x v="0"/>
    <x v="225"/>
    <x v="1"/>
    <x v="5"/>
    <x v="121"/>
    <x v="55"/>
    <x v="0"/>
  </r>
  <r>
    <x v="2335"/>
    <x v="1022"/>
    <x v="1"/>
    <x v="21"/>
    <x v="24"/>
    <x v="44"/>
    <x v="2114"/>
    <x v="5064"/>
    <x v="3722"/>
    <x v="4616"/>
    <x v="456"/>
    <x v="0"/>
    <x v="0"/>
    <x v="0"/>
    <x v="469"/>
    <x v="18"/>
    <x v="5"/>
    <x v="121"/>
    <x v="55"/>
    <x v="0"/>
  </r>
  <r>
    <x v="2336"/>
    <x v="1023"/>
    <x v="1"/>
    <x v="21"/>
    <x v="24"/>
    <x v="1954"/>
    <x v="3113"/>
    <x v="5144"/>
    <x v="657"/>
    <x v="3963"/>
    <x v="335"/>
    <x v="0"/>
    <x v="0"/>
    <x v="0"/>
    <x v="342"/>
    <x v="0"/>
    <x v="5"/>
    <x v="121"/>
    <x v="55"/>
    <x v="0"/>
  </r>
  <r>
    <x v="2337"/>
    <x v="1023"/>
    <x v="1"/>
    <x v="21"/>
    <x v="24"/>
    <x v="1955"/>
    <x v="3121"/>
    <x v="5145"/>
    <x v="852"/>
    <x v="4117"/>
    <x v="421"/>
    <x v="0"/>
    <x v="0"/>
    <x v="0"/>
    <x v="463"/>
    <x v="0"/>
    <x v="5"/>
    <x v="121"/>
    <x v="55"/>
    <x v="0"/>
  </r>
  <r>
    <x v="2338"/>
    <x v="1023"/>
    <x v="1"/>
    <x v="21"/>
    <x v="24"/>
    <x v="1949"/>
    <x v="3114"/>
    <x v="5146"/>
    <x v="2396"/>
    <x v="3725"/>
    <x v="266"/>
    <x v="0"/>
    <x v="0"/>
    <x v="0"/>
    <x v="265"/>
    <x v="0"/>
    <x v="5"/>
    <x v="121"/>
    <x v="55"/>
    <x v="0"/>
  </r>
  <r>
    <x v="2339"/>
    <x v="1024"/>
    <x v="1"/>
    <x v="21"/>
    <x v="24"/>
    <x v="1949"/>
    <x v="3774"/>
    <x v="5370"/>
    <x v="2406"/>
    <x v="3740"/>
    <x v="215"/>
    <x v="0"/>
    <x v="0"/>
    <x v="0"/>
    <x v="225"/>
    <x v="1"/>
    <x v="5"/>
    <x v="121"/>
    <x v="55"/>
    <x v="0"/>
  </r>
  <r>
    <x v="2340"/>
    <x v="1025"/>
    <x v="1"/>
    <x v="21"/>
    <x v="24"/>
    <x v="1950"/>
    <x v="3776"/>
    <x v="5366"/>
    <x v="2479"/>
    <x v="3168"/>
    <x v="308"/>
    <x v="0"/>
    <x v="0"/>
    <x v="0"/>
    <x v="311"/>
    <x v="0"/>
    <x v="5"/>
    <x v="121"/>
    <x v="55"/>
    <x v="0"/>
  </r>
  <r>
    <x v="2341"/>
    <x v="1025"/>
    <x v="1"/>
    <x v="21"/>
    <x v="24"/>
    <x v="1949"/>
    <x v="3772"/>
    <x v="5365"/>
    <x v="2407"/>
    <x v="3736"/>
    <x v="215"/>
    <x v="0"/>
    <x v="0"/>
    <x v="0"/>
    <x v="225"/>
    <x v="1"/>
    <x v="5"/>
    <x v="121"/>
    <x v="55"/>
    <x v="0"/>
  </r>
  <r>
    <x v="2342"/>
    <x v="1026"/>
    <x v="1"/>
    <x v="21"/>
    <x v="24"/>
    <x v="1949"/>
    <x v="2103"/>
    <x v="5046"/>
    <x v="2409"/>
    <x v="3736"/>
    <x v="215"/>
    <x v="0"/>
    <x v="0"/>
    <x v="0"/>
    <x v="225"/>
    <x v="1"/>
    <x v="5"/>
    <x v="121"/>
    <x v="55"/>
    <x v="0"/>
  </r>
  <r>
    <x v="2343"/>
    <x v="1028"/>
    <x v="1"/>
    <x v="21"/>
    <x v="24"/>
    <x v="1949"/>
    <x v="3771"/>
    <x v="5364"/>
    <x v="2410"/>
    <x v="3727"/>
    <x v="215"/>
    <x v="0"/>
    <x v="0"/>
    <x v="0"/>
    <x v="225"/>
    <x v="1"/>
    <x v="5"/>
    <x v="121"/>
    <x v="55"/>
    <x v="0"/>
  </r>
  <r>
    <x v="2344"/>
    <x v="1029"/>
    <x v="1"/>
    <x v="21"/>
    <x v="24"/>
    <x v="1949"/>
    <x v="3775"/>
    <x v="5363"/>
    <x v="2407"/>
    <x v="3734"/>
    <x v="215"/>
    <x v="0"/>
    <x v="0"/>
    <x v="0"/>
    <x v="225"/>
    <x v="1"/>
    <x v="5"/>
    <x v="121"/>
    <x v="55"/>
    <x v="0"/>
  </r>
  <r>
    <x v="2345"/>
    <x v="1030"/>
    <x v="1"/>
    <x v="21"/>
    <x v="24"/>
    <x v="1949"/>
    <x v="3777"/>
    <x v="5368"/>
    <x v="2435"/>
    <x v="3755"/>
    <x v="246"/>
    <x v="0"/>
    <x v="0"/>
    <x v="0"/>
    <x v="275"/>
    <x v="29"/>
    <x v="5"/>
    <x v="121"/>
    <x v="55"/>
    <x v="0"/>
  </r>
  <r>
    <x v="2346"/>
    <x v="1034"/>
    <x v="1"/>
    <x v="21"/>
    <x v="24"/>
    <x v="360"/>
    <x v="4110"/>
    <x v="5406"/>
    <x v="2412"/>
    <x v="3726"/>
    <x v="215"/>
    <x v="0"/>
    <x v="0"/>
    <x v="0"/>
    <x v="225"/>
    <x v="1"/>
    <x v="5"/>
    <x v="121"/>
    <x v="55"/>
    <x v="0"/>
  </r>
  <r>
    <x v="2347"/>
    <x v="1035"/>
    <x v="1"/>
    <x v="21"/>
    <x v="24"/>
    <x v="360"/>
    <x v="4118"/>
    <x v="5407"/>
    <x v="2355"/>
    <x v="3792"/>
    <x v="215"/>
    <x v="0"/>
    <x v="0"/>
    <x v="0"/>
    <x v="225"/>
    <x v="1"/>
    <x v="5"/>
    <x v="121"/>
    <x v="55"/>
    <x v="0"/>
  </r>
  <r>
    <x v="2348"/>
    <x v="1036"/>
    <x v="1"/>
    <x v="21"/>
    <x v="24"/>
    <x v="360"/>
    <x v="4111"/>
    <x v="5408"/>
    <x v="2412"/>
    <x v="3726"/>
    <x v="215"/>
    <x v="0"/>
    <x v="0"/>
    <x v="0"/>
    <x v="225"/>
    <x v="1"/>
    <x v="5"/>
    <x v="121"/>
    <x v="55"/>
    <x v="0"/>
  </r>
  <r>
    <x v="2349"/>
    <x v="1036"/>
    <x v="1"/>
    <x v="21"/>
    <x v="24"/>
    <x v="5182"/>
    <x v="4119"/>
    <x v="5409"/>
    <x v="3853"/>
    <x v="5026"/>
    <x v="494"/>
    <x v="0"/>
    <x v="0"/>
    <x v="0"/>
    <x v="507"/>
    <x v="1"/>
    <x v="5"/>
    <x v="121"/>
    <x v="55"/>
    <x v="0"/>
  </r>
  <r>
    <x v="2350"/>
    <x v="1038"/>
    <x v="1"/>
    <x v="21"/>
    <x v="24"/>
    <x v="1949"/>
    <x v="0"/>
    <x v="5369"/>
    <x v="2374"/>
    <x v="3692"/>
    <x v="330"/>
    <x v="0"/>
    <x v="0"/>
    <x v="0"/>
    <x v="338"/>
    <x v="0"/>
    <x v="5"/>
    <x v="121"/>
    <x v="55"/>
    <x v="0"/>
  </r>
  <r>
    <x v="2351"/>
    <x v="1040"/>
    <x v="1"/>
    <x v="21"/>
    <x v="24"/>
    <x v="1958"/>
    <x v="2186"/>
    <x v="5103"/>
    <x v="4755"/>
    <x v="4148"/>
    <x v="83"/>
    <x v="0"/>
    <x v="0"/>
    <x v="0"/>
    <x v="107"/>
    <x v="6"/>
    <x v="5"/>
    <x v="121"/>
    <x v="115"/>
    <x v="0"/>
  </r>
  <r>
    <x v="2352"/>
    <x v="1040"/>
    <x v="1"/>
    <x v="21"/>
    <x v="24"/>
    <x v="1957"/>
    <x v="2185"/>
    <x v="5099"/>
    <x v="4253"/>
    <x v="4006"/>
    <x v="11"/>
    <x v="0"/>
    <x v="0"/>
    <x v="0"/>
    <x v="17"/>
    <x v="29"/>
    <x v="5"/>
    <x v="121"/>
    <x v="115"/>
    <x v="0"/>
  </r>
  <r>
    <x v="2353"/>
    <x v="1042"/>
    <x v="1"/>
    <x v="21"/>
    <x v="24"/>
    <x v="2062"/>
    <x v="335"/>
    <x v="992"/>
    <x v="2781"/>
    <x v="3648"/>
    <x v="286"/>
    <x v="0"/>
    <x v="0"/>
    <x v="0"/>
    <x v="282"/>
    <x v="0"/>
    <x v="5"/>
    <x v="121"/>
    <x v="642"/>
    <x v="0"/>
  </r>
  <r>
    <x v="2354"/>
    <x v="1041"/>
    <x v="1"/>
    <x v="21"/>
    <x v="24"/>
    <x v="2063"/>
    <x v="2793"/>
    <x v="5030"/>
    <x v="778"/>
    <x v="4309"/>
    <x v="265"/>
    <x v="0"/>
    <x v="0"/>
    <x v="0"/>
    <x v="390"/>
    <x v="18"/>
    <x v="5"/>
    <x v="121"/>
    <x v="642"/>
    <x v="0"/>
  </r>
  <r>
    <x v="2355"/>
    <x v="1041"/>
    <x v="1"/>
    <x v="21"/>
    <x v="24"/>
    <x v="2062"/>
    <x v="2795"/>
    <x v="5029"/>
    <x v="2780"/>
    <x v="3653"/>
    <x v="254"/>
    <x v="0"/>
    <x v="0"/>
    <x v="0"/>
    <x v="301"/>
    <x v="49"/>
    <x v="5"/>
    <x v="121"/>
    <x v="642"/>
    <x v="0"/>
  </r>
  <r>
    <x v="2356"/>
    <x v="1041"/>
    <x v="1"/>
    <x v="21"/>
    <x v="24"/>
    <x v="2060"/>
    <x v="2794"/>
    <x v="5027"/>
    <x v="252"/>
    <x v="3009"/>
    <x v="158"/>
    <x v="0"/>
    <x v="0"/>
    <x v="0"/>
    <x v="264"/>
    <x v="1"/>
    <x v="5"/>
    <x v="121"/>
    <x v="642"/>
    <x v="0"/>
  </r>
  <r>
    <x v="2357"/>
    <x v="1041"/>
    <x v="1"/>
    <x v="21"/>
    <x v="24"/>
    <x v="2061"/>
    <x v="2792"/>
    <x v="5028"/>
    <x v="344"/>
    <x v="3514"/>
    <x v="335"/>
    <x v="0"/>
    <x v="0"/>
    <x v="0"/>
    <x v="342"/>
    <x v="0"/>
    <x v="5"/>
    <x v="121"/>
    <x v="642"/>
    <x v="0"/>
  </r>
  <r>
    <x v="2358"/>
    <x v="1042"/>
    <x v="1"/>
    <x v="21"/>
    <x v="24"/>
    <x v="2058"/>
    <x v="1978"/>
    <x v="5100"/>
    <x v="344"/>
    <x v="3514"/>
    <x v="335"/>
    <x v="0"/>
    <x v="0"/>
    <x v="0"/>
    <x v="342"/>
    <x v="0"/>
    <x v="5"/>
    <x v="121"/>
    <x v="642"/>
    <x v="0"/>
  </r>
  <r>
    <x v="2359"/>
    <x v="1042"/>
    <x v="1"/>
    <x v="21"/>
    <x v="24"/>
    <x v="2059"/>
    <x v="1979"/>
    <x v="5101"/>
    <x v="776"/>
    <x v="4312"/>
    <x v="380"/>
    <x v="0"/>
    <x v="0"/>
    <x v="0"/>
    <x v="430"/>
    <x v="1"/>
    <x v="5"/>
    <x v="121"/>
    <x v="642"/>
    <x v="0"/>
  </r>
  <r>
    <x v="2360"/>
    <x v="1042"/>
    <x v="1"/>
    <x v="21"/>
    <x v="24"/>
    <x v="2062"/>
    <x v="1977"/>
    <x v="5102"/>
    <x v="2782"/>
    <x v="3658"/>
    <x v="292"/>
    <x v="0"/>
    <x v="0"/>
    <x v="0"/>
    <x v="301"/>
    <x v="1"/>
    <x v="5"/>
    <x v="121"/>
    <x v="642"/>
    <x v="0"/>
  </r>
  <r>
    <x v="2361"/>
    <x v="1042"/>
    <x v="1"/>
    <x v="21"/>
    <x v="24"/>
    <x v="2060"/>
    <x v="2102"/>
    <x v="5116"/>
    <x v="249"/>
    <x v="3036"/>
    <x v="265"/>
    <x v="0"/>
    <x v="0"/>
    <x v="0"/>
    <x v="264"/>
    <x v="0"/>
    <x v="5"/>
    <x v="121"/>
    <x v="642"/>
    <x v="0"/>
  </r>
  <r>
    <x v="2362"/>
    <x v="1043"/>
    <x v="1"/>
    <x v="21"/>
    <x v="24"/>
    <x v="2026"/>
    <x v="384"/>
    <x v="1021"/>
    <x v="2480"/>
    <x v="3632"/>
    <x v="181"/>
    <x v="0"/>
    <x v="0"/>
    <x v="0"/>
    <x v="184"/>
    <x v="0"/>
    <x v="5"/>
    <x v="121"/>
    <x v="716"/>
    <x v="0"/>
  </r>
  <r>
    <x v="2363"/>
    <x v="1044"/>
    <x v="1"/>
    <x v="21"/>
    <x v="24"/>
    <x v="2602"/>
    <x v="2834"/>
    <x v="2334"/>
    <x v="1082"/>
    <x v="5705"/>
    <x v="0"/>
    <x v="0"/>
    <x v="0"/>
    <x v="0"/>
    <x v="0"/>
    <x v="0"/>
    <x v="5"/>
    <x v="121"/>
    <x v="716"/>
    <x v="0"/>
  </r>
  <r>
    <x v="2364"/>
    <x v="1044"/>
    <x v="1"/>
    <x v="21"/>
    <x v="24"/>
    <x v="2600"/>
    <x v="2833"/>
    <x v="2332"/>
    <x v="2606"/>
    <x v="3660"/>
    <x v="236"/>
    <x v="0"/>
    <x v="0"/>
    <x v="0"/>
    <x v="275"/>
    <x v="39"/>
    <x v="5"/>
    <x v="121"/>
    <x v="716"/>
    <x v="0"/>
  </r>
  <r>
    <x v="2365"/>
    <x v="1044"/>
    <x v="1"/>
    <x v="21"/>
    <x v="24"/>
    <x v="2601"/>
    <x v="2836"/>
    <x v="2333"/>
    <x v="862"/>
    <x v="4545"/>
    <x v="421"/>
    <x v="0"/>
    <x v="0"/>
    <x v="0"/>
    <x v="430"/>
    <x v="0"/>
    <x v="5"/>
    <x v="121"/>
    <x v="716"/>
    <x v="0"/>
  </r>
  <r>
    <x v="2366"/>
    <x v="1044"/>
    <x v="1"/>
    <x v="21"/>
    <x v="24"/>
    <x v="2603"/>
    <x v="2837"/>
    <x v="2335"/>
    <x v="383"/>
    <x v="5727"/>
    <x v="0"/>
    <x v="0"/>
    <x v="0"/>
    <x v="0"/>
    <x v="0"/>
    <x v="0"/>
    <x v="5"/>
    <x v="121"/>
    <x v="716"/>
    <x v="0"/>
  </r>
  <r>
    <x v="2367"/>
    <x v="1044"/>
    <x v="1"/>
    <x v="21"/>
    <x v="24"/>
    <x v="2604"/>
    <x v="2835"/>
    <x v="2336"/>
    <x v="274"/>
    <x v="3722"/>
    <x v="335"/>
    <x v="0"/>
    <x v="0"/>
    <x v="0"/>
    <x v="342"/>
    <x v="0"/>
    <x v="5"/>
    <x v="121"/>
    <x v="716"/>
    <x v="0"/>
  </r>
  <r>
    <x v="2368"/>
    <x v="1045"/>
    <x v="1"/>
    <x v="21"/>
    <x v="24"/>
    <x v="2094"/>
    <x v="1291"/>
    <x v="4678"/>
    <x v="3061"/>
    <x v="3825"/>
    <x v="359"/>
    <x v="0"/>
    <x v="0"/>
    <x v="0"/>
    <x v="369"/>
    <x v="0"/>
    <x v="5"/>
    <x v="121"/>
    <x v="744"/>
    <x v="0"/>
  </r>
  <r>
    <x v="2369"/>
    <x v="1045"/>
    <x v="1"/>
    <x v="21"/>
    <x v="24"/>
    <x v="2091"/>
    <x v="1289"/>
    <x v="4676"/>
    <x v="2771"/>
    <x v="2466"/>
    <x v="336"/>
    <x v="0"/>
    <x v="0"/>
    <x v="0"/>
    <x v="343"/>
    <x v="0"/>
    <x v="5"/>
    <x v="121"/>
    <x v="744"/>
    <x v="0"/>
  </r>
  <r>
    <x v="2370"/>
    <x v="1045"/>
    <x v="1"/>
    <x v="21"/>
    <x v="24"/>
    <x v="2096"/>
    <x v="1290"/>
    <x v="4677"/>
    <x v="3167"/>
    <x v="2901"/>
    <x v="412"/>
    <x v="0"/>
    <x v="0"/>
    <x v="0"/>
    <x v="427"/>
    <x v="1"/>
    <x v="5"/>
    <x v="121"/>
    <x v="744"/>
    <x v="0"/>
  </r>
  <r>
    <x v="2371"/>
    <x v="1045"/>
    <x v="1"/>
    <x v="21"/>
    <x v="24"/>
    <x v="2095"/>
    <x v="1287"/>
    <x v="4679"/>
    <x v="3097"/>
    <x v="3516"/>
    <x v="341"/>
    <x v="0"/>
    <x v="0"/>
    <x v="0"/>
    <x v="371"/>
    <x v="39"/>
    <x v="5"/>
    <x v="121"/>
    <x v="744"/>
    <x v="0"/>
  </r>
  <r>
    <x v="2372"/>
    <x v="1045"/>
    <x v="1"/>
    <x v="21"/>
    <x v="24"/>
    <x v="2090"/>
    <x v="1288"/>
    <x v="4675"/>
    <x v="1466"/>
    <x v="3289"/>
    <x v="453"/>
    <x v="0"/>
    <x v="0"/>
    <x v="0"/>
    <x v="463"/>
    <x v="0"/>
    <x v="5"/>
    <x v="121"/>
    <x v="744"/>
    <x v="0"/>
  </r>
  <r>
    <x v="2373"/>
    <x v="1046"/>
    <x v="1"/>
    <x v="13"/>
    <x v="22"/>
    <x v="1005"/>
    <x v="187"/>
    <x v="252"/>
    <x v="122"/>
    <x v="963"/>
    <x v="1"/>
    <x v="0"/>
    <x v="0"/>
    <x v="0"/>
    <x v="1"/>
    <x v="0"/>
    <x v="5"/>
    <x v="122"/>
    <x v="664"/>
    <x v="0"/>
  </r>
  <r>
    <x v="2374"/>
    <x v="1129"/>
    <x v="1"/>
    <x v="21"/>
    <x v="24"/>
    <x v="2001"/>
    <x v="5358"/>
    <x v="3991"/>
    <x v="4456"/>
    <x v="4040"/>
    <x v="60"/>
    <x v="0"/>
    <x v="0"/>
    <x v="0"/>
    <x v="70"/>
    <x v="49"/>
    <x v="5"/>
    <x v="123"/>
    <x v="198"/>
    <x v="0"/>
  </r>
  <r>
    <x v="2375"/>
    <x v="1129"/>
    <x v="1"/>
    <x v="21"/>
    <x v="24"/>
    <x v="2002"/>
    <x v="5359"/>
    <x v="3992"/>
    <x v="3138"/>
    <x v="2977"/>
    <x v="443"/>
    <x v="0"/>
    <x v="1"/>
    <x v="0"/>
    <x v="457"/>
    <x v="0"/>
    <x v="5"/>
    <x v="123"/>
    <x v="198"/>
    <x v="0"/>
  </r>
  <r>
    <x v="2376"/>
    <x v="1129"/>
    <x v="1"/>
    <x v="21"/>
    <x v="24"/>
    <x v="2782"/>
    <x v="5360"/>
    <x v="3993"/>
    <x v="3867"/>
    <x v="4442"/>
    <x v="486"/>
    <x v="0"/>
    <x v="0"/>
    <x v="0"/>
    <x v="507"/>
    <x v="56"/>
    <x v="5"/>
    <x v="123"/>
    <x v="198"/>
    <x v="0"/>
  </r>
  <r>
    <x v="2377"/>
    <x v="1250"/>
    <x v="1"/>
    <x v="21"/>
    <x v="24"/>
    <x v="4740"/>
    <x v="5920"/>
    <x v="5784"/>
    <x v="45"/>
    <x v="3715"/>
    <x v="1"/>
    <x v="0"/>
    <x v="0"/>
    <x v="0"/>
    <x v="162"/>
    <x v="1"/>
    <x v="5"/>
    <x v="123"/>
    <x v="198"/>
    <x v="0"/>
  </r>
  <r>
    <x v="2378"/>
    <x v="1250"/>
    <x v="1"/>
    <x v="21"/>
    <x v="24"/>
    <x v="4742"/>
    <x v="5923"/>
    <x v="5787"/>
    <x v="1677"/>
    <x v="3228"/>
    <x v="2"/>
    <x v="0"/>
    <x v="0"/>
    <x v="0"/>
    <x v="2"/>
    <x v="0"/>
    <x v="5"/>
    <x v="123"/>
    <x v="198"/>
    <x v="0"/>
  </r>
  <r>
    <x v="2379"/>
    <x v="1250"/>
    <x v="1"/>
    <x v="21"/>
    <x v="24"/>
    <x v="4743"/>
    <x v="5922"/>
    <x v="5786"/>
    <x v="800"/>
    <x v="3822"/>
    <x v="380"/>
    <x v="0"/>
    <x v="0"/>
    <x v="0"/>
    <x v="390"/>
    <x v="0"/>
    <x v="5"/>
    <x v="123"/>
    <x v="198"/>
    <x v="0"/>
  </r>
  <r>
    <x v="2380"/>
    <x v="1250"/>
    <x v="1"/>
    <x v="21"/>
    <x v="24"/>
    <x v="4741"/>
    <x v="5921"/>
    <x v="5785"/>
    <x v="1541"/>
    <x v="2205"/>
    <x v="490"/>
    <x v="0"/>
    <x v="0"/>
    <x v="0"/>
    <x v="2"/>
    <x v="1"/>
    <x v="5"/>
    <x v="123"/>
    <x v="198"/>
    <x v="0"/>
  </r>
  <r>
    <x v="2381"/>
    <x v="1249"/>
    <x v="1"/>
    <x v="21"/>
    <x v="24"/>
    <x v="4739"/>
    <x v="5919"/>
    <x v="5783"/>
    <x v="2691"/>
    <x v="3557"/>
    <x v="313"/>
    <x v="0"/>
    <x v="0"/>
    <x v="0"/>
    <x v="350"/>
    <x v="49"/>
    <x v="5"/>
    <x v="123"/>
    <x v="198"/>
    <x v="0"/>
  </r>
  <r>
    <x v="2382"/>
    <x v="1249"/>
    <x v="1"/>
    <x v="21"/>
    <x v="24"/>
    <x v="4738"/>
    <x v="5918"/>
    <x v="5782"/>
    <x v="800"/>
    <x v="3822"/>
    <x v="380"/>
    <x v="0"/>
    <x v="0"/>
    <x v="0"/>
    <x v="390"/>
    <x v="0"/>
    <x v="5"/>
    <x v="123"/>
    <x v="198"/>
    <x v="0"/>
  </r>
  <r>
    <x v="2383"/>
    <x v="1248"/>
    <x v="1"/>
    <x v="21"/>
    <x v="24"/>
    <x v="4737"/>
    <x v="5917"/>
    <x v="5781"/>
    <x v="532"/>
    <x v="4013"/>
    <x v="335"/>
    <x v="0"/>
    <x v="0"/>
    <x v="0"/>
    <x v="342"/>
    <x v="0"/>
    <x v="5"/>
    <x v="123"/>
    <x v="198"/>
    <x v="0"/>
  </r>
  <r>
    <x v="2384"/>
    <x v="1227"/>
    <x v="1"/>
    <x v="21"/>
    <x v="24"/>
    <x v="3557"/>
    <x v="5149"/>
    <x v="3778"/>
    <x v="4750"/>
    <x v="3583"/>
    <x v="120"/>
    <x v="0"/>
    <x v="0"/>
    <x v="0"/>
    <x v="148"/>
    <x v="17"/>
    <x v="5"/>
    <x v="123"/>
    <x v="198"/>
    <x v="0"/>
  </r>
  <r>
    <x v="2385"/>
    <x v="1076"/>
    <x v="1"/>
    <x v="21"/>
    <x v="24"/>
    <x v="1066"/>
    <x v="5467"/>
    <x v="4104"/>
    <x v="4619"/>
    <x v="3768"/>
    <x v="78"/>
    <x v="0"/>
    <x v="0"/>
    <x v="1"/>
    <x v="107"/>
    <x v="9"/>
    <x v="5"/>
    <x v="123"/>
    <x v="198"/>
    <x v="0"/>
  </r>
  <r>
    <x v="2386"/>
    <x v="1076"/>
    <x v="1"/>
    <x v="21"/>
    <x v="24"/>
    <x v="1064"/>
    <x v="5468"/>
    <x v="4105"/>
    <x v="4287"/>
    <x v="3805"/>
    <x v="25"/>
    <x v="0"/>
    <x v="0"/>
    <x v="0"/>
    <x v="33"/>
    <x v="39"/>
    <x v="5"/>
    <x v="123"/>
    <x v="198"/>
    <x v="0"/>
  </r>
  <r>
    <x v="2387"/>
    <x v="1076"/>
    <x v="1"/>
    <x v="21"/>
    <x v="24"/>
    <x v="1065"/>
    <x v="5469"/>
    <x v="4106"/>
    <x v="705"/>
    <x v="3771"/>
    <x v="380"/>
    <x v="0"/>
    <x v="0"/>
    <x v="0"/>
    <x v="390"/>
    <x v="0"/>
    <x v="5"/>
    <x v="123"/>
    <x v="198"/>
    <x v="0"/>
  </r>
  <r>
    <x v="2388"/>
    <x v="1251"/>
    <x v="1"/>
    <x v="21"/>
    <x v="24"/>
    <x v="4744"/>
    <x v="4647"/>
    <x v="1304"/>
    <x v="3477"/>
    <x v="3489"/>
    <x v="412"/>
    <x v="0"/>
    <x v="0"/>
    <x v="0"/>
    <x v="457"/>
    <x v="72"/>
    <x v="5"/>
    <x v="123"/>
    <x v="198"/>
    <x v="0"/>
  </r>
  <r>
    <x v="2389"/>
    <x v="1178"/>
    <x v="1"/>
    <x v="21"/>
    <x v="24"/>
    <x v="3307"/>
    <x v="5569"/>
    <x v="4212"/>
    <x v="2604"/>
    <x v="2685"/>
    <x v="330"/>
    <x v="0"/>
    <x v="0"/>
    <x v="0"/>
    <x v="343"/>
    <x v="1"/>
    <x v="5"/>
    <x v="123"/>
    <x v="198"/>
    <x v="0"/>
  </r>
  <r>
    <x v="2390"/>
    <x v="1178"/>
    <x v="1"/>
    <x v="21"/>
    <x v="24"/>
    <x v="3308"/>
    <x v="5570"/>
    <x v="4213"/>
    <x v="4416"/>
    <x v="4113"/>
    <x v="37"/>
    <x v="0"/>
    <x v="0"/>
    <x v="0"/>
    <x v="44"/>
    <x v="49"/>
    <x v="5"/>
    <x v="123"/>
    <x v="198"/>
    <x v="0"/>
  </r>
  <r>
    <x v="2391"/>
    <x v="1178"/>
    <x v="1"/>
    <x v="21"/>
    <x v="24"/>
    <x v="3309"/>
    <x v="5571"/>
    <x v="4214"/>
    <x v="4473"/>
    <x v="3909"/>
    <x v="65"/>
    <x v="0"/>
    <x v="0"/>
    <x v="0"/>
    <x v="95"/>
    <x v="10"/>
    <x v="5"/>
    <x v="123"/>
    <x v="198"/>
    <x v="0"/>
  </r>
  <r>
    <x v="2392"/>
    <x v="1178"/>
    <x v="1"/>
    <x v="21"/>
    <x v="24"/>
    <x v="3306"/>
    <x v="5568"/>
    <x v="4211"/>
    <x v="834"/>
    <x v="3354"/>
    <x v="380"/>
    <x v="0"/>
    <x v="0"/>
    <x v="0"/>
    <x v="390"/>
    <x v="0"/>
    <x v="5"/>
    <x v="123"/>
    <x v="198"/>
    <x v="0"/>
  </r>
  <r>
    <x v="2393"/>
    <x v="1178"/>
    <x v="1"/>
    <x v="21"/>
    <x v="24"/>
    <x v="3304"/>
    <x v="5566"/>
    <x v="4209"/>
    <x v="45"/>
    <x v="3715"/>
    <x v="1"/>
    <x v="0"/>
    <x v="0"/>
    <x v="0"/>
    <x v="162"/>
    <x v="1"/>
    <x v="5"/>
    <x v="123"/>
    <x v="198"/>
    <x v="0"/>
  </r>
  <r>
    <x v="2394"/>
    <x v="1178"/>
    <x v="1"/>
    <x v="21"/>
    <x v="24"/>
    <x v="3305"/>
    <x v="5567"/>
    <x v="4210"/>
    <x v="586"/>
    <x v="3656"/>
    <x v="158"/>
    <x v="0"/>
    <x v="0"/>
    <x v="0"/>
    <x v="264"/>
    <x v="1"/>
    <x v="5"/>
    <x v="123"/>
    <x v="198"/>
    <x v="0"/>
  </r>
  <r>
    <x v="2395"/>
    <x v="1072"/>
    <x v="1"/>
    <x v="21"/>
    <x v="24"/>
    <x v="742"/>
    <x v="5487"/>
    <x v="4124"/>
    <x v="4923"/>
    <x v="4247"/>
    <x v="178"/>
    <x v="0"/>
    <x v="0"/>
    <x v="0"/>
    <x v="190"/>
    <x v="65"/>
    <x v="5"/>
    <x v="123"/>
    <x v="198"/>
    <x v="0"/>
  </r>
  <r>
    <x v="2396"/>
    <x v="1072"/>
    <x v="1"/>
    <x v="21"/>
    <x v="24"/>
    <x v="741"/>
    <x v="5486"/>
    <x v="4123"/>
    <x v="4661"/>
    <x v="4054"/>
    <x v="125"/>
    <x v="0"/>
    <x v="0"/>
    <x v="0"/>
    <x v="144"/>
    <x v="10"/>
    <x v="5"/>
    <x v="123"/>
    <x v="198"/>
    <x v="0"/>
  </r>
  <r>
    <x v="2397"/>
    <x v="1047"/>
    <x v="1"/>
    <x v="21"/>
    <x v="24"/>
    <x v="359"/>
    <x v="5885"/>
    <x v="5318"/>
    <x v="52"/>
    <x v="3828"/>
    <x v="158"/>
    <x v="0"/>
    <x v="0"/>
    <x v="0"/>
    <x v="162"/>
    <x v="0"/>
    <x v="5"/>
    <x v="123"/>
    <x v="198"/>
    <x v="0"/>
  </r>
  <r>
    <x v="2398"/>
    <x v="1047"/>
    <x v="1"/>
    <x v="21"/>
    <x v="24"/>
    <x v="351"/>
    <x v="5883"/>
    <x v="5316"/>
    <x v="4009"/>
    <x v="3629"/>
    <x v="504"/>
    <x v="0"/>
    <x v="0"/>
    <x v="0"/>
    <x v="514"/>
    <x v="0"/>
    <x v="5"/>
    <x v="123"/>
    <x v="198"/>
    <x v="0"/>
  </r>
  <r>
    <x v="2399"/>
    <x v="1047"/>
    <x v="1"/>
    <x v="21"/>
    <x v="24"/>
    <x v="352"/>
    <x v="5884"/>
    <x v="5317"/>
    <x v="3795"/>
    <x v="3313"/>
    <x v="489"/>
    <x v="0"/>
    <x v="0"/>
    <x v="0"/>
    <x v="512"/>
    <x v="70"/>
    <x v="5"/>
    <x v="123"/>
    <x v="198"/>
    <x v="0"/>
  </r>
  <r>
    <x v="2400"/>
    <x v="1111"/>
    <x v="1"/>
    <x v="21"/>
    <x v="24"/>
    <x v="5079"/>
    <x v="5593"/>
    <x v="4238"/>
    <x v="4984"/>
    <x v="3325"/>
    <x v="133"/>
    <x v="0"/>
    <x v="0"/>
    <x v="0"/>
    <x v="169"/>
    <x v="26"/>
    <x v="5"/>
    <x v="123"/>
    <x v="198"/>
    <x v="0"/>
  </r>
  <r>
    <x v="2401"/>
    <x v="1107"/>
    <x v="1"/>
    <x v="21"/>
    <x v="24"/>
    <x v="1634"/>
    <x v="5650"/>
    <x v="4295"/>
    <x v="3142"/>
    <x v="4032"/>
    <x v="385"/>
    <x v="0"/>
    <x v="0"/>
    <x v="0"/>
    <x v="419"/>
    <x v="56"/>
    <x v="5"/>
    <x v="123"/>
    <x v="198"/>
    <x v="0"/>
  </r>
  <r>
    <x v="2402"/>
    <x v="1107"/>
    <x v="1"/>
    <x v="21"/>
    <x v="24"/>
    <x v="1633"/>
    <x v="5649"/>
    <x v="4294"/>
    <x v="5182"/>
    <x v="3235"/>
    <x v="283"/>
    <x v="0"/>
    <x v="0"/>
    <x v="0"/>
    <x v="322"/>
    <x v="47"/>
    <x v="5"/>
    <x v="123"/>
    <x v="198"/>
    <x v="0"/>
  </r>
  <r>
    <x v="2403"/>
    <x v="1182"/>
    <x v="1"/>
    <x v="21"/>
    <x v="24"/>
    <x v="323"/>
    <x v="5664"/>
    <x v="4309"/>
    <x v="3629"/>
    <x v="3991"/>
    <x v="470"/>
    <x v="0"/>
    <x v="0"/>
    <x v="0"/>
    <x v="489"/>
    <x v="29"/>
    <x v="5"/>
    <x v="123"/>
    <x v="198"/>
    <x v="0"/>
  </r>
  <r>
    <x v="2404"/>
    <x v="1047"/>
    <x v="1"/>
    <x v="21"/>
    <x v="24"/>
    <x v="3556"/>
    <x v="5150"/>
    <x v="3779"/>
    <x v="4700"/>
    <x v="3587"/>
    <x v="102"/>
    <x v="0"/>
    <x v="0"/>
    <x v="0"/>
    <x v="120"/>
    <x v="2"/>
    <x v="5"/>
    <x v="123"/>
    <x v="198"/>
    <x v="0"/>
  </r>
  <r>
    <x v="2405"/>
    <x v="1184"/>
    <x v="1"/>
    <x v="21"/>
    <x v="24"/>
    <x v="87"/>
    <x v="0"/>
    <x v="6150"/>
    <x v="4536"/>
    <x v="3570"/>
    <x v="44"/>
    <x v="0"/>
    <x v="0"/>
    <x v="0"/>
    <x v="44"/>
    <x v="0"/>
    <x v="5"/>
    <x v="123"/>
    <x v="198"/>
    <x v="0"/>
  </r>
  <r>
    <x v="2406"/>
    <x v="1184"/>
    <x v="1"/>
    <x v="21"/>
    <x v="24"/>
    <x v="86"/>
    <x v="0"/>
    <x v="6149"/>
    <x v="5458"/>
    <x v="3794"/>
    <x v="464"/>
    <x v="0"/>
    <x v="6"/>
    <x v="1"/>
    <x v="477"/>
    <x v="0"/>
    <x v="5"/>
    <x v="123"/>
    <x v="198"/>
    <x v="0"/>
  </r>
  <r>
    <x v="2407"/>
    <x v="1184"/>
    <x v="1"/>
    <x v="21"/>
    <x v="24"/>
    <x v="89"/>
    <x v="0"/>
    <x v="6151"/>
    <x v="4432"/>
    <x v="3999"/>
    <x v="9"/>
    <x v="0"/>
    <x v="28"/>
    <x v="0"/>
    <x v="21"/>
    <x v="0"/>
    <x v="5"/>
    <x v="123"/>
    <x v="198"/>
    <x v="0"/>
  </r>
  <r>
    <x v="2408"/>
    <x v="1184"/>
    <x v="1"/>
    <x v="21"/>
    <x v="24"/>
    <x v="44"/>
    <x v="0"/>
    <x v="6148"/>
    <x v="5392"/>
    <x v="3812"/>
    <x v="378"/>
    <x v="0"/>
    <x v="24"/>
    <x v="0"/>
    <x v="389"/>
    <x v="0"/>
    <x v="5"/>
    <x v="123"/>
    <x v="198"/>
    <x v="0"/>
  </r>
  <r>
    <x v="2409"/>
    <x v="1220"/>
    <x v="1"/>
    <x v="21"/>
    <x v="24"/>
    <x v="2382"/>
    <x v="3201"/>
    <x v="5719"/>
    <x v="3755"/>
    <x v="4024"/>
    <x v="8"/>
    <x v="0"/>
    <x v="0"/>
    <x v="0"/>
    <x v="11"/>
    <x v="1"/>
    <x v="5"/>
    <x v="123"/>
    <x v="198"/>
    <x v="0"/>
  </r>
  <r>
    <x v="2410"/>
    <x v="1047"/>
    <x v="1"/>
    <x v="21"/>
    <x v="24"/>
    <x v="2545"/>
    <x v="1247"/>
    <x v="658"/>
    <x v="4749"/>
    <x v="3908"/>
    <x v="125"/>
    <x v="0"/>
    <x v="0"/>
    <x v="0"/>
    <x v="128"/>
    <x v="0"/>
    <x v="5"/>
    <x v="123"/>
    <x v="198"/>
    <x v="0"/>
  </r>
  <r>
    <x v="2411"/>
    <x v="1166"/>
    <x v="1"/>
    <x v="21"/>
    <x v="24"/>
    <x v="259"/>
    <x v="4198"/>
    <x v="6083"/>
    <x v="1020"/>
    <x v="3574"/>
    <x v="453"/>
    <x v="0"/>
    <x v="0"/>
    <x v="0"/>
    <x v="463"/>
    <x v="0"/>
    <x v="5"/>
    <x v="123"/>
    <x v="198"/>
    <x v="0"/>
  </r>
  <r>
    <x v="2412"/>
    <x v="1130"/>
    <x v="1"/>
    <x v="21"/>
    <x v="24"/>
    <x v="2070"/>
    <x v="4205"/>
    <x v="155"/>
    <x v="1519"/>
    <x v="4566"/>
    <x v="265"/>
    <x v="0"/>
    <x v="0"/>
    <x v="0"/>
    <x v="264"/>
    <x v="0"/>
    <x v="5"/>
    <x v="123"/>
    <x v="198"/>
    <x v="0"/>
  </r>
  <r>
    <x v="2413"/>
    <x v="1152"/>
    <x v="1"/>
    <x v="21"/>
    <x v="24"/>
    <x v="3579"/>
    <x v="1465"/>
    <x v="4952"/>
    <x v="52"/>
    <x v="3878"/>
    <x v="1"/>
    <x v="0"/>
    <x v="0"/>
    <x v="0"/>
    <x v="1"/>
    <x v="0"/>
    <x v="5"/>
    <x v="123"/>
    <x v="198"/>
    <x v="0"/>
  </r>
  <r>
    <x v="2414"/>
    <x v="1169"/>
    <x v="1"/>
    <x v="21"/>
    <x v="24"/>
    <x v="1968"/>
    <x v="2202"/>
    <x v="5242"/>
    <x v="4620"/>
    <x v="3912"/>
    <x v="41"/>
    <x v="0"/>
    <x v="0"/>
    <x v="0"/>
    <x v="97"/>
    <x v="0"/>
    <x v="5"/>
    <x v="123"/>
    <x v="198"/>
    <x v="0"/>
  </r>
  <r>
    <x v="2415"/>
    <x v="1183"/>
    <x v="1"/>
    <x v="21"/>
    <x v="24"/>
    <x v="1981"/>
    <x v="3189"/>
    <x v="5511"/>
    <x v="1152"/>
    <x v="3149"/>
    <x v="2"/>
    <x v="0"/>
    <x v="0"/>
    <x v="0"/>
    <x v="2"/>
    <x v="0"/>
    <x v="5"/>
    <x v="123"/>
    <x v="198"/>
    <x v="0"/>
  </r>
  <r>
    <x v="2416"/>
    <x v="1108"/>
    <x v="1"/>
    <x v="21"/>
    <x v="24"/>
    <x v="1643"/>
    <x v="3891"/>
    <x v="5755"/>
    <x v="635"/>
    <x v="3306"/>
    <x v="1"/>
    <x v="0"/>
    <x v="0"/>
    <x v="0"/>
    <x v="1"/>
    <x v="0"/>
    <x v="5"/>
    <x v="123"/>
    <x v="198"/>
    <x v="0"/>
  </r>
  <r>
    <x v="2417"/>
    <x v="1047"/>
    <x v="1"/>
    <x v="21"/>
    <x v="24"/>
    <x v="3563"/>
    <x v="4098"/>
    <x v="5907"/>
    <x v="4405"/>
    <x v="4291"/>
    <x v="53"/>
    <x v="0"/>
    <x v="0"/>
    <x v="0"/>
    <x v="55"/>
    <x v="0"/>
    <x v="5"/>
    <x v="123"/>
    <x v="198"/>
    <x v="0"/>
  </r>
  <r>
    <x v="2418"/>
    <x v="1240"/>
    <x v="1"/>
    <x v="21"/>
    <x v="24"/>
    <x v="2659"/>
    <x v="3198"/>
    <x v="5457"/>
    <x v="3051"/>
    <x v="3876"/>
    <x v="377"/>
    <x v="0"/>
    <x v="0"/>
    <x v="0"/>
    <x v="391"/>
    <x v="0"/>
    <x v="5"/>
    <x v="123"/>
    <x v="198"/>
    <x v="0"/>
  </r>
  <r>
    <x v="2419"/>
    <x v="1151"/>
    <x v="1"/>
    <x v="21"/>
    <x v="24"/>
    <x v="1743"/>
    <x v="2041"/>
    <x v="1128"/>
    <x v="828"/>
    <x v="3139"/>
    <x v="265"/>
    <x v="0"/>
    <x v="0"/>
    <x v="0"/>
    <x v="264"/>
    <x v="0"/>
    <x v="5"/>
    <x v="123"/>
    <x v="198"/>
    <x v="0"/>
  </r>
  <r>
    <x v="2420"/>
    <x v="1090"/>
    <x v="1"/>
    <x v="21"/>
    <x v="24"/>
    <x v="1659"/>
    <x v="3152"/>
    <x v="5160"/>
    <x v="3917"/>
    <x v="4236"/>
    <x v="10"/>
    <x v="0"/>
    <x v="0"/>
    <x v="0"/>
    <x v="12"/>
    <x v="0"/>
    <x v="5"/>
    <x v="123"/>
    <x v="198"/>
    <x v="0"/>
  </r>
  <r>
    <x v="2421"/>
    <x v="1051"/>
    <x v="1"/>
    <x v="21"/>
    <x v="24"/>
    <x v="2845"/>
    <x v="3179"/>
    <x v="5553"/>
    <x v="38"/>
    <x v="3864"/>
    <x v="158"/>
    <x v="0"/>
    <x v="0"/>
    <x v="0"/>
    <x v="162"/>
    <x v="0"/>
    <x v="5"/>
    <x v="123"/>
    <x v="198"/>
    <x v="0"/>
  </r>
  <r>
    <x v="2422"/>
    <x v="1135"/>
    <x v="1"/>
    <x v="21"/>
    <x v="24"/>
    <x v="2065"/>
    <x v="4153"/>
    <x v="6014"/>
    <x v="3965"/>
    <x v="3657"/>
    <x v="28"/>
    <x v="0"/>
    <x v="0"/>
    <x v="0"/>
    <x v="29"/>
    <x v="0"/>
    <x v="5"/>
    <x v="123"/>
    <x v="198"/>
    <x v="0"/>
  </r>
  <r>
    <x v="2423"/>
    <x v="1069"/>
    <x v="1"/>
    <x v="21"/>
    <x v="24"/>
    <x v="5012"/>
    <x v="3193"/>
    <x v="5616"/>
    <x v="3238"/>
    <x v="4227"/>
    <x v="360"/>
    <x v="0"/>
    <x v="0"/>
    <x v="0"/>
    <x v="375"/>
    <x v="0"/>
    <x v="5"/>
    <x v="123"/>
    <x v="198"/>
    <x v="0"/>
  </r>
  <r>
    <x v="2424"/>
    <x v="1141"/>
    <x v="1"/>
    <x v="21"/>
    <x v="24"/>
    <x v="754"/>
    <x v="2171"/>
    <x v="5077"/>
    <x v="1229"/>
    <x v="3623"/>
    <x v="477"/>
    <x v="0"/>
    <x v="0"/>
    <x v="0"/>
    <x v="488"/>
    <x v="0"/>
    <x v="5"/>
    <x v="123"/>
    <x v="198"/>
    <x v="0"/>
  </r>
  <r>
    <x v="2425"/>
    <x v="1070"/>
    <x v="1"/>
    <x v="21"/>
    <x v="24"/>
    <x v="90"/>
    <x v="1572"/>
    <x v="4689"/>
    <x v="3740"/>
    <x v="3181"/>
    <x v="8"/>
    <x v="0"/>
    <x v="0"/>
    <x v="3"/>
    <x v="13"/>
    <x v="0"/>
    <x v="5"/>
    <x v="123"/>
    <x v="198"/>
    <x v="0"/>
  </r>
  <r>
    <x v="2426"/>
    <x v="1047"/>
    <x v="1"/>
    <x v="21"/>
    <x v="24"/>
    <x v="3380"/>
    <x v="778"/>
    <x v="1074"/>
    <x v="3396"/>
    <x v="3580"/>
    <x v="422"/>
    <x v="0"/>
    <x v="0"/>
    <x v="0"/>
    <x v="444"/>
    <x v="0"/>
    <x v="5"/>
    <x v="123"/>
    <x v="198"/>
    <x v="0"/>
  </r>
  <r>
    <x v="2427"/>
    <x v="1077"/>
    <x v="1"/>
    <x v="21"/>
    <x v="24"/>
    <x v="2401"/>
    <x v="3184"/>
    <x v="5601"/>
    <x v="3819"/>
    <x v="4098"/>
    <x v="3"/>
    <x v="0"/>
    <x v="0"/>
    <x v="1"/>
    <x v="8"/>
    <x v="1"/>
    <x v="5"/>
    <x v="123"/>
    <x v="198"/>
    <x v="0"/>
  </r>
  <r>
    <x v="2428"/>
    <x v="1153"/>
    <x v="1"/>
    <x v="21"/>
    <x v="24"/>
    <x v="2021"/>
    <x v="1891"/>
    <x v="4976"/>
    <x v="4639"/>
    <x v="4322"/>
    <x v="126"/>
    <x v="0"/>
    <x v="0"/>
    <x v="0"/>
    <x v="129"/>
    <x v="0"/>
    <x v="5"/>
    <x v="123"/>
    <x v="198"/>
    <x v="0"/>
  </r>
  <r>
    <x v="2429"/>
    <x v="1152"/>
    <x v="1"/>
    <x v="21"/>
    <x v="24"/>
    <x v="3580"/>
    <x v="1442"/>
    <x v="4953"/>
    <x v="578"/>
    <x v="2944"/>
    <x v="265"/>
    <x v="0"/>
    <x v="0"/>
    <x v="0"/>
    <x v="264"/>
    <x v="0"/>
    <x v="5"/>
    <x v="123"/>
    <x v="198"/>
    <x v="0"/>
  </r>
  <r>
    <x v="2430"/>
    <x v="1065"/>
    <x v="1"/>
    <x v="21"/>
    <x v="24"/>
    <x v="692"/>
    <x v="3205"/>
    <x v="5698"/>
    <x v="3862"/>
    <x v="3823"/>
    <x v="38"/>
    <x v="0"/>
    <x v="0"/>
    <x v="0"/>
    <x v="39"/>
    <x v="0"/>
    <x v="5"/>
    <x v="123"/>
    <x v="198"/>
    <x v="0"/>
  </r>
  <r>
    <x v="2431"/>
    <x v="1047"/>
    <x v="1"/>
    <x v="21"/>
    <x v="24"/>
    <x v="2512"/>
    <x v="1066"/>
    <x v="4875"/>
    <x v="823"/>
    <x v="3320"/>
    <x v="265"/>
    <x v="0"/>
    <x v="0"/>
    <x v="0"/>
    <x v="264"/>
    <x v="0"/>
    <x v="5"/>
    <x v="123"/>
    <x v="198"/>
    <x v="0"/>
  </r>
  <r>
    <x v="2432"/>
    <x v="1047"/>
    <x v="1"/>
    <x v="21"/>
    <x v="24"/>
    <x v="1982"/>
    <x v="3976"/>
    <x v="5980"/>
    <x v="246"/>
    <x v="4552"/>
    <x v="421"/>
    <x v="0"/>
    <x v="0"/>
    <x v="0"/>
    <x v="430"/>
    <x v="0"/>
    <x v="5"/>
    <x v="123"/>
    <x v="198"/>
    <x v="0"/>
  </r>
  <r>
    <x v="2433"/>
    <x v="1147"/>
    <x v="1"/>
    <x v="21"/>
    <x v="24"/>
    <x v="1976"/>
    <x v="3187"/>
    <x v="5507"/>
    <x v="955"/>
    <x v="3195"/>
    <x v="477"/>
    <x v="0"/>
    <x v="0"/>
    <x v="2"/>
    <x v="2"/>
    <x v="0"/>
    <x v="5"/>
    <x v="123"/>
    <x v="198"/>
    <x v="0"/>
  </r>
  <r>
    <x v="2434"/>
    <x v="1047"/>
    <x v="1"/>
    <x v="21"/>
    <x v="24"/>
    <x v="964"/>
    <x v="3170"/>
    <x v="5175"/>
    <x v="377"/>
    <x v="3848"/>
    <x v="1"/>
    <x v="0"/>
    <x v="0"/>
    <x v="0"/>
    <x v="1"/>
    <x v="0"/>
    <x v="5"/>
    <x v="123"/>
    <x v="198"/>
    <x v="0"/>
  </r>
  <r>
    <x v="2435"/>
    <x v="1052"/>
    <x v="1"/>
    <x v="21"/>
    <x v="24"/>
    <x v="2846"/>
    <x v="3186"/>
    <x v="5607"/>
    <x v="291"/>
    <x v="2710"/>
    <x v="335"/>
    <x v="0"/>
    <x v="0"/>
    <x v="0"/>
    <x v="342"/>
    <x v="0"/>
    <x v="5"/>
    <x v="123"/>
    <x v="198"/>
    <x v="0"/>
  </r>
  <r>
    <x v="2436"/>
    <x v="1047"/>
    <x v="1"/>
    <x v="21"/>
    <x v="24"/>
    <x v="966"/>
    <x v="3166"/>
    <x v="5177"/>
    <x v="343"/>
    <x v="3817"/>
    <x v="1"/>
    <x v="0"/>
    <x v="0"/>
    <x v="0"/>
    <x v="1"/>
    <x v="0"/>
    <x v="5"/>
    <x v="123"/>
    <x v="198"/>
    <x v="0"/>
  </r>
  <r>
    <x v="2437"/>
    <x v="1171"/>
    <x v="1"/>
    <x v="21"/>
    <x v="24"/>
    <x v="3022"/>
    <x v="1660"/>
    <x v="4684"/>
    <x v="4317"/>
    <x v="3185"/>
    <x v="35"/>
    <x v="0"/>
    <x v="0"/>
    <x v="0"/>
    <x v="35"/>
    <x v="0"/>
    <x v="5"/>
    <x v="123"/>
    <x v="198"/>
    <x v="0"/>
  </r>
  <r>
    <x v="2438"/>
    <x v="1120"/>
    <x v="1"/>
    <x v="21"/>
    <x v="24"/>
    <x v="4800"/>
    <x v="1196"/>
    <x v="4900"/>
    <x v="4656"/>
    <x v="3589"/>
    <x v="87"/>
    <x v="0"/>
    <x v="0"/>
    <x v="0"/>
    <x v="85"/>
    <x v="0"/>
    <x v="5"/>
    <x v="123"/>
    <x v="198"/>
    <x v="0"/>
  </r>
  <r>
    <x v="2439"/>
    <x v="1078"/>
    <x v="1"/>
    <x v="21"/>
    <x v="24"/>
    <x v="2010"/>
    <x v="2376"/>
    <x v="4996"/>
    <x v="2096"/>
    <x v="2795"/>
    <x v="246"/>
    <x v="0"/>
    <x v="0"/>
    <x v="0"/>
    <x v="265"/>
    <x v="1"/>
    <x v="5"/>
    <x v="123"/>
    <x v="198"/>
    <x v="0"/>
  </r>
  <r>
    <x v="2440"/>
    <x v="1180"/>
    <x v="1"/>
    <x v="21"/>
    <x v="24"/>
    <x v="3469"/>
    <x v="3180"/>
    <x v="5554"/>
    <x v="4737"/>
    <x v="4031"/>
    <x v="144"/>
    <x v="0"/>
    <x v="0"/>
    <x v="0"/>
    <x v="155"/>
    <x v="0"/>
    <x v="5"/>
    <x v="123"/>
    <x v="198"/>
    <x v="0"/>
  </r>
  <r>
    <x v="2441"/>
    <x v="1047"/>
    <x v="1"/>
    <x v="21"/>
    <x v="24"/>
    <x v="965"/>
    <x v="3165"/>
    <x v="5176"/>
    <x v="1032"/>
    <x v="2736"/>
    <x v="335"/>
    <x v="0"/>
    <x v="0"/>
    <x v="0"/>
    <x v="342"/>
    <x v="0"/>
    <x v="5"/>
    <x v="123"/>
    <x v="198"/>
    <x v="0"/>
  </r>
  <r>
    <x v="2442"/>
    <x v="1054"/>
    <x v="1"/>
    <x v="21"/>
    <x v="24"/>
    <x v="2396"/>
    <x v="3672"/>
    <x v="5630"/>
    <x v="3513"/>
    <x v="2712"/>
    <x v="501"/>
    <x v="0"/>
    <x v="0"/>
    <x v="0"/>
    <x v="511"/>
    <x v="0"/>
    <x v="5"/>
    <x v="123"/>
    <x v="198"/>
    <x v="0"/>
  </r>
  <r>
    <x v="2443"/>
    <x v="1165"/>
    <x v="1"/>
    <x v="21"/>
    <x v="24"/>
    <x v="254"/>
    <x v="158"/>
    <x v="6244"/>
    <x v="1527"/>
    <x v="4492"/>
    <x v="477"/>
    <x v="0"/>
    <x v="0"/>
    <x v="0"/>
    <x v="488"/>
    <x v="0"/>
    <x v="5"/>
    <x v="123"/>
    <x v="198"/>
    <x v="0"/>
  </r>
  <r>
    <x v="2444"/>
    <x v="1063"/>
    <x v="1"/>
    <x v="21"/>
    <x v="24"/>
    <x v="354"/>
    <x v="2397"/>
    <x v="5159"/>
    <x v="3323"/>
    <x v="3888"/>
    <x v="428"/>
    <x v="0"/>
    <x v="0"/>
    <x v="0"/>
    <x v="442"/>
    <x v="1"/>
    <x v="5"/>
    <x v="123"/>
    <x v="198"/>
    <x v="0"/>
  </r>
  <r>
    <x v="2445"/>
    <x v="1047"/>
    <x v="1"/>
    <x v="21"/>
    <x v="24"/>
    <x v="2293"/>
    <x v="4342"/>
    <x v="6090"/>
    <x v="3806"/>
    <x v="4004"/>
    <x v="29"/>
    <x v="0"/>
    <x v="0"/>
    <x v="0"/>
    <x v="30"/>
    <x v="0"/>
    <x v="5"/>
    <x v="123"/>
    <x v="198"/>
    <x v="0"/>
  </r>
  <r>
    <x v="2446"/>
    <x v="1047"/>
    <x v="1"/>
    <x v="21"/>
    <x v="24"/>
    <x v="4773"/>
    <x v="4316"/>
    <x v="6131"/>
    <x v="4243"/>
    <x v="3604"/>
    <x v="19"/>
    <x v="0"/>
    <x v="0"/>
    <x v="1"/>
    <x v="22"/>
    <x v="0"/>
    <x v="5"/>
    <x v="123"/>
    <x v="198"/>
    <x v="0"/>
  </r>
  <r>
    <x v="2447"/>
    <x v="1230"/>
    <x v="1"/>
    <x v="21"/>
    <x v="24"/>
    <x v="1607"/>
    <x v="3181"/>
    <x v="5578"/>
    <x v="1120"/>
    <x v="4073"/>
    <x v="453"/>
    <x v="0"/>
    <x v="0"/>
    <x v="2"/>
    <x v="32"/>
    <x v="0"/>
    <x v="5"/>
    <x v="123"/>
    <x v="198"/>
    <x v="0"/>
  </r>
  <r>
    <x v="2448"/>
    <x v="1047"/>
    <x v="1"/>
    <x v="21"/>
    <x v="24"/>
    <x v="3871"/>
    <x v="3151"/>
    <x v="5321"/>
    <x v="3010"/>
    <x v="3837"/>
    <x v="369"/>
    <x v="0"/>
    <x v="0"/>
    <x v="0"/>
    <x v="388"/>
    <x v="18"/>
    <x v="5"/>
    <x v="123"/>
    <x v="198"/>
    <x v="0"/>
  </r>
  <r>
    <x v="2449"/>
    <x v="1173"/>
    <x v="1"/>
    <x v="21"/>
    <x v="24"/>
    <x v="2790"/>
    <x v="4092"/>
    <x v="5949"/>
    <x v="4624"/>
    <x v="3754"/>
    <x v="124"/>
    <x v="0"/>
    <x v="0"/>
    <x v="0"/>
    <x v="127"/>
    <x v="0"/>
    <x v="5"/>
    <x v="123"/>
    <x v="198"/>
    <x v="0"/>
  </r>
  <r>
    <x v="2450"/>
    <x v="1092"/>
    <x v="1"/>
    <x v="21"/>
    <x v="24"/>
    <x v="1082"/>
    <x v="1892"/>
    <x v="4978"/>
    <x v="4733"/>
    <x v="4303"/>
    <x v="146"/>
    <x v="0"/>
    <x v="0"/>
    <x v="0"/>
    <x v="149"/>
    <x v="0"/>
    <x v="5"/>
    <x v="123"/>
    <x v="198"/>
    <x v="0"/>
  </r>
  <r>
    <x v="2451"/>
    <x v="1047"/>
    <x v="1"/>
    <x v="21"/>
    <x v="24"/>
    <x v="2866"/>
    <x v="4210"/>
    <x v="6099"/>
    <x v="3027"/>
    <x v="3838"/>
    <x v="428"/>
    <x v="0"/>
    <x v="0"/>
    <x v="0"/>
    <x v="436"/>
    <x v="0"/>
    <x v="5"/>
    <x v="123"/>
    <x v="198"/>
    <x v="0"/>
  </r>
  <r>
    <x v="2452"/>
    <x v="1050"/>
    <x v="1"/>
    <x v="21"/>
    <x v="24"/>
    <x v="1962"/>
    <x v="4347"/>
    <x v="6041"/>
    <x v="3032"/>
    <x v="3250"/>
    <x v="374"/>
    <x v="0"/>
    <x v="0"/>
    <x v="0"/>
    <x v="382"/>
    <x v="0"/>
    <x v="5"/>
    <x v="123"/>
    <x v="198"/>
    <x v="0"/>
  </r>
  <r>
    <x v="2453"/>
    <x v="1156"/>
    <x v="1"/>
    <x v="21"/>
    <x v="24"/>
    <x v="2437"/>
    <x v="4178"/>
    <x v="6032"/>
    <x v="3666"/>
    <x v="3506"/>
    <x v="341"/>
    <x v="0"/>
    <x v="0"/>
    <x v="0"/>
    <x v="375"/>
    <x v="0"/>
    <x v="5"/>
    <x v="123"/>
    <x v="198"/>
    <x v="0"/>
  </r>
  <r>
    <x v="2454"/>
    <x v="1047"/>
    <x v="1"/>
    <x v="21"/>
    <x v="24"/>
    <x v="2297"/>
    <x v="4308"/>
    <x v="6087"/>
    <x v="4621"/>
    <x v="3785"/>
    <x v="168"/>
    <x v="0"/>
    <x v="0"/>
    <x v="0"/>
    <x v="171"/>
    <x v="0"/>
    <x v="5"/>
    <x v="123"/>
    <x v="198"/>
    <x v="0"/>
  </r>
  <r>
    <x v="2455"/>
    <x v="1262"/>
    <x v="1"/>
    <x v="21"/>
    <x v="24"/>
    <x v="2012"/>
    <x v="3197"/>
    <x v="5185"/>
    <x v="276"/>
    <x v="3763"/>
    <x v="1"/>
    <x v="0"/>
    <x v="0"/>
    <x v="0"/>
    <x v="1"/>
    <x v="0"/>
    <x v="5"/>
    <x v="123"/>
    <x v="198"/>
    <x v="0"/>
  </r>
  <r>
    <x v="2456"/>
    <x v="1047"/>
    <x v="1"/>
    <x v="21"/>
    <x v="24"/>
    <x v="4795"/>
    <x v="918"/>
    <x v="4844"/>
    <x v="1054"/>
    <x v="4167"/>
    <x v="490"/>
    <x v="0"/>
    <x v="0"/>
    <x v="0"/>
    <x v="502"/>
    <x v="0"/>
    <x v="5"/>
    <x v="123"/>
    <x v="198"/>
    <x v="0"/>
  </r>
  <r>
    <x v="2457"/>
    <x v="1141"/>
    <x v="1"/>
    <x v="21"/>
    <x v="24"/>
    <x v="724"/>
    <x v="2169"/>
    <x v="5074"/>
    <x v="3368"/>
    <x v="3439"/>
    <x v="387"/>
    <x v="0"/>
    <x v="0"/>
    <x v="0"/>
    <x v="427"/>
    <x v="65"/>
    <x v="5"/>
    <x v="123"/>
    <x v="198"/>
    <x v="0"/>
  </r>
  <r>
    <x v="2458"/>
    <x v="1151"/>
    <x v="1"/>
    <x v="21"/>
    <x v="24"/>
    <x v="463"/>
    <x v="1150"/>
    <x v="4864"/>
    <x v="2656"/>
    <x v="2873"/>
    <x v="326"/>
    <x v="0"/>
    <x v="0"/>
    <x v="0"/>
    <x v="333"/>
    <x v="0"/>
    <x v="5"/>
    <x v="123"/>
    <x v="198"/>
    <x v="0"/>
  </r>
  <r>
    <x v="2459"/>
    <x v="1047"/>
    <x v="1"/>
    <x v="21"/>
    <x v="24"/>
    <x v="2540"/>
    <x v="4243"/>
    <x v="503"/>
    <x v="9"/>
    <x v="3210"/>
    <x v="1"/>
    <x v="0"/>
    <x v="0"/>
    <x v="0"/>
    <x v="1"/>
    <x v="0"/>
    <x v="5"/>
    <x v="123"/>
    <x v="198"/>
    <x v="0"/>
  </r>
  <r>
    <x v="2460"/>
    <x v="1226"/>
    <x v="1"/>
    <x v="21"/>
    <x v="24"/>
    <x v="3864"/>
    <x v="3172"/>
    <x v="5463"/>
    <x v="1047"/>
    <x v="4192"/>
    <x v="490"/>
    <x v="0"/>
    <x v="0"/>
    <x v="0"/>
    <x v="502"/>
    <x v="0"/>
    <x v="5"/>
    <x v="123"/>
    <x v="198"/>
    <x v="0"/>
  </r>
  <r>
    <x v="2461"/>
    <x v="1047"/>
    <x v="1"/>
    <x v="21"/>
    <x v="24"/>
    <x v="1465"/>
    <x v="4344"/>
    <x v="6094"/>
    <x v="4668"/>
    <x v="3644"/>
    <x v="151"/>
    <x v="0"/>
    <x v="0"/>
    <x v="0"/>
    <x v="155"/>
    <x v="0"/>
    <x v="5"/>
    <x v="123"/>
    <x v="198"/>
    <x v="0"/>
  </r>
  <r>
    <x v="2462"/>
    <x v="1231"/>
    <x v="1"/>
    <x v="21"/>
    <x v="24"/>
    <x v="4189"/>
    <x v="4036"/>
    <x v="5975"/>
    <x v="4570"/>
    <x v="3937"/>
    <x v="442"/>
    <x v="0"/>
    <x v="0"/>
    <x v="0"/>
    <x v="454"/>
    <x v="0"/>
    <x v="5"/>
    <x v="123"/>
    <x v="198"/>
    <x v="0"/>
  </r>
  <r>
    <x v="2463"/>
    <x v="1240"/>
    <x v="1"/>
    <x v="21"/>
    <x v="24"/>
    <x v="2608"/>
    <x v="3673"/>
    <x v="5797"/>
    <x v="4585"/>
    <x v="3494"/>
    <x v="54"/>
    <x v="0"/>
    <x v="0"/>
    <x v="1"/>
    <x v="66"/>
    <x v="0"/>
    <x v="5"/>
    <x v="123"/>
    <x v="198"/>
    <x v="0"/>
  </r>
  <r>
    <x v="2464"/>
    <x v="1047"/>
    <x v="1"/>
    <x v="21"/>
    <x v="24"/>
    <x v="1741"/>
    <x v="202"/>
    <x v="330"/>
    <x v="978"/>
    <x v="3251"/>
    <x v="453"/>
    <x v="0"/>
    <x v="0"/>
    <x v="2"/>
    <x v="502"/>
    <x v="0"/>
    <x v="5"/>
    <x v="123"/>
    <x v="198"/>
    <x v="0"/>
  </r>
  <r>
    <x v="2465"/>
    <x v="1047"/>
    <x v="1"/>
    <x v="21"/>
    <x v="24"/>
    <x v="2511"/>
    <x v="517"/>
    <x v="1061"/>
    <x v="1332"/>
    <x v="3783"/>
    <x v="265"/>
    <x v="0"/>
    <x v="0"/>
    <x v="0"/>
    <x v="264"/>
    <x v="0"/>
    <x v="5"/>
    <x v="123"/>
    <x v="198"/>
    <x v="0"/>
  </r>
  <r>
    <x v="2466"/>
    <x v="1159"/>
    <x v="1"/>
    <x v="21"/>
    <x v="24"/>
    <x v="2556"/>
    <x v="4197"/>
    <x v="5429"/>
    <x v="3019"/>
    <x v="3089"/>
    <x v="406"/>
    <x v="0"/>
    <x v="0"/>
    <x v="0"/>
    <x v="414"/>
    <x v="0"/>
    <x v="5"/>
    <x v="123"/>
    <x v="198"/>
    <x v="0"/>
  </r>
  <r>
    <x v="2467"/>
    <x v="1264"/>
    <x v="1"/>
    <x v="21"/>
    <x v="24"/>
    <x v="3492"/>
    <x v="3161"/>
    <x v="5673"/>
    <x v="2732"/>
    <x v="2841"/>
    <x v="336"/>
    <x v="0"/>
    <x v="0"/>
    <x v="0"/>
    <x v="350"/>
    <x v="0"/>
    <x v="5"/>
    <x v="123"/>
    <x v="198"/>
    <x v="0"/>
  </r>
  <r>
    <x v="2468"/>
    <x v="1130"/>
    <x v="1"/>
    <x v="21"/>
    <x v="24"/>
    <x v="2071"/>
    <x v="4204"/>
    <x v="154"/>
    <x v="1388"/>
    <x v="4477"/>
    <x v="265"/>
    <x v="0"/>
    <x v="0"/>
    <x v="0"/>
    <x v="264"/>
    <x v="0"/>
    <x v="5"/>
    <x v="123"/>
    <x v="198"/>
    <x v="0"/>
  </r>
  <r>
    <x v="2469"/>
    <x v="1138"/>
    <x v="1"/>
    <x v="21"/>
    <x v="24"/>
    <x v="2083"/>
    <x v="4215"/>
    <x v="3659"/>
    <x v="4307"/>
    <x v="3846"/>
    <x v="44"/>
    <x v="0"/>
    <x v="0"/>
    <x v="0"/>
    <x v="44"/>
    <x v="0"/>
    <x v="5"/>
    <x v="123"/>
    <x v="198"/>
    <x v="0"/>
  </r>
  <r>
    <x v="2470"/>
    <x v="1081"/>
    <x v="1"/>
    <x v="21"/>
    <x v="24"/>
    <x v="769"/>
    <x v="886"/>
    <x v="21"/>
    <x v="365"/>
    <x v="3262"/>
    <x v="1"/>
    <x v="0"/>
    <x v="0"/>
    <x v="0"/>
    <x v="1"/>
    <x v="0"/>
    <x v="5"/>
    <x v="123"/>
    <x v="198"/>
    <x v="0"/>
  </r>
  <r>
    <x v="2471"/>
    <x v="1164"/>
    <x v="1"/>
    <x v="21"/>
    <x v="24"/>
    <x v="1895"/>
    <x v="4192"/>
    <x v="6079"/>
    <x v="4113"/>
    <x v="4472"/>
    <x v="482"/>
    <x v="0"/>
    <x v="0"/>
    <x v="0"/>
    <x v="496"/>
    <x v="0"/>
    <x v="5"/>
    <x v="123"/>
    <x v="198"/>
    <x v="0"/>
  </r>
  <r>
    <x v="2472"/>
    <x v="1047"/>
    <x v="1"/>
    <x v="21"/>
    <x v="24"/>
    <x v="2214"/>
    <x v="4254"/>
    <x v="485"/>
    <x v="1256"/>
    <x v="4157"/>
    <x v="158"/>
    <x v="0"/>
    <x v="0"/>
    <x v="0"/>
    <x v="162"/>
    <x v="0"/>
    <x v="5"/>
    <x v="123"/>
    <x v="198"/>
    <x v="0"/>
  </r>
  <r>
    <x v="2473"/>
    <x v="1047"/>
    <x v="1"/>
    <x v="21"/>
    <x v="24"/>
    <x v="2005"/>
    <x v="4187"/>
    <x v="5405"/>
    <x v="4360"/>
    <x v="3180"/>
    <x v="43"/>
    <x v="0"/>
    <x v="10"/>
    <x v="0"/>
    <x v="47"/>
    <x v="0"/>
    <x v="5"/>
    <x v="123"/>
    <x v="198"/>
    <x v="0"/>
  </r>
  <r>
    <x v="2474"/>
    <x v="1047"/>
    <x v="1"/>
    <x v="21"/>
    <x v="24"/>
    <x v="323"/>
    <x v="4248"/>
    <x v="465"/>
    <x v="157"/>
    <x v="4118"/>
    <x v="1"/>
    <x v="0"/>
    <x v="0"/>
    <x v="0"/>
    <x v="1"/>
    <x v="0"/>
    <x v="5"/>
    <x v="123"/>
    <x v="198"/>
    <x v="0"/>
  </r>
  <r>
    <x v="2475"/>
    <x v="1158"/>
    <x v="1"/>
    <x v="21"/>
    <x v="24"/>
    <x v="2552"/>
    <x v="4196"/>
    <x v="5428"/>
    <x v="3636"/>
    <x v="3464"/>
    <x v="468"/>
    <x v="0"/>
    <x v="0"/>
    <x v="0"/>
    <x v="478"/>
    <x v="0"/>
    <x v="5"/>
    <x v="123"/>
    <x v="198"/>
    <x v="0"/>
  </r>
  <r>
    <x v="2476"/>
    <x v="1122"/>
    <x v="1"/>
    <x v="21"/>
    <x v="24"/>
    <x v="1974"/>
    <x v="3194"/>
    <x v="5639"/>
    <x v="2748"/>
    <x v="2924"/>
    <x v="360"/>
    <x v="0"/>
    <x v="0"/>
    <x v="0"/>
    <x v="371"/>
    <x v="0"/>
    <x v="5"/>
    <x v="123"/>
    <x v="198"/>
    <x v="0"/>
  </r>
  <r>
    <x v="2477"/>
    <x v="1134"/>
    <x v="1"/>
    <x v="21"/>
    <x v="24"/>
    <x v="3564"/>
    <x v="739"/>
    <x v="1024"/>
    <x v="4725"/>
    <x v="3612"/>
    <x v="98"/>
    <x v="0"/>
    <x v="0"/>
    <x v="0"/>
    <x v="152"/>
    <x v="36"/>
    <x v="5"/>
    <x v="123"/>
    <x v="198"/>
    <x v="0"/>
  </r>
  <r>
    <x v="2478"/>
    <x v="1047"/>
    <x v="1"/>
    <x v="21"/>
    <x v="24"/>
    <x v="760"/>
    <x v="527"/>
    <x v="1049"/>
    <x v="1054"/>
    <x v="4164"/>
    <x v="477"/>
    <x v="0"/>
    <x v="0"/>
    <x v="0"/>
    <x v="488"/>
    <x v="0"/>
    <x v="5"/>
    <x v="123"/>
    <x v="198"/>
    <x v="0"/>
  </r>
  <r>
    <x v="2479"/>
    <x v="1047"/>
    <x v="1"/>
    <x v="21"/>
    <x v="24"/>
    <x v="3577"/>
    <x v="4102"/>
    <x v="5908"/>
    <x v="4489"/>
    <x v="4335"/>
    <x v="87"/>
    <x v="0"/>
    <x v="0"/>
    <x v="0"/>
    <x v="85"/>
    <x v="0"/>
    <x v="5"/>
    <x v="123"/>
    <x v="198"/>
    <x v="0"/>
  </r>
  <r>
    <x v="2480"/>
    <x v="1256"/>
    <x v="1"/>
    <x v="21"/>
    <x v="24"/>
    <x v="3534"/>
    <x v="4183"/>
    <x v="6069"/>
    <x v="109"/>
    <x v="4127"/>
    <x v="158"/>
    <x v="0"/>
    <x v="0"/>
    <x v="0"/>
    <x v="342"/>
    <x v="0"/>
    <x v="5"/>
    <x v="123"/>
    <x v="198"/>
    <x v="0"/>
  </r>
  <r>
    <x v="2481"/>
    <x v="1115"/>
    <x v="1"/>
    <x v="21"/>
    <x v="24"/>
    <x v="2403"/>
    <x v="3185"/>
    <x v="5602"/>
    <x v="1645"/>
    <x v="3984"/>
    <x v="380"/>
    <x v="0"/>
    <x v="0"/>
    <x v="0"/>
    <x v="430"/>
    <x v="0"/>
    <x v="5"/>
    <x v="123"/>
    <x v="198"/>
    <x v="0"/>
  </r>
  <r>
    <x v="2482"/>
    <x v="1047"/>
    <x v="1"/>
    <x v="21"/>
    <x v="24"/>
    <x v="554"/>
    <x v="465"/>
    <x v="416"/>
    <x v="4493"/>
    <x v="3788"/>
    <x v="65"/>
    <x v="0"/>
    <x v="0"/>
    <x v="2"/>
    <x v="68"/>
    <x v="0"/>
    <x v="5"/>
    <x v="123"/>
    <x v="198"/>
    <x v="0"/>
  </r>
  <r>
    <x v="2483"/>
    <x v="1126"/>
    <x v="1"/>
    <x v="21"/>
    <x v="24"/>
    <x v="1998"/>
    <x v="4348"/>
    <x v="6058"/>
    <x v="3565"/>
    <x v="3816"/>
    <x v="495"/>
    <x v="0"/>
    <x v="0"/>
    <x v="0"/>
    <x v="507"/>
    <x v="0"/>
    <x v="5"/>
    <x v="123"/>
    <x v="198"/>
    <x v="0"/>
  </r>
  <r>
    <x v="2484"/>
    <x v="1083"/>
    <x v="1"/>
    <x v="21"/>
    <x v="24"/>
    <x v="1063"/>
    <x v="633"/>
    <x v="1012"/>
    <x v="4238"/>
    <x v="4267"/>
    <x v="29"/>
    <x v="0"/>
    <x v="0"/>
    <x v="0"/>
    <x v="30"/>
    <x v="0"/>
    <x v="5"/>
    <x v="123"/>
    <x v="198"/>
    <x v="0"/>
  </r>
  <r>
    <x v="2485"/>
    <x v="1263"/>
    <x v="1"/>
    <x v="21"/>
    <x v="24"/>
    <x v="5079"/>
    <x v="4203"/>
    <x v="6115"/>
    <x v="3744"/>
    <x v="4319"/>
    <x v="502"/>
    <x v="0"/>
    <x v="0"/>
    <x v="0"/>
    <x v="512"/>
    <x v="0"/>
    <x v="5"/>
    <x v="123"/>
    <x v="198"/>
    <x v="0"/>
  </r>
  <r>
    <x v="2486"/>
    <x v="1047"/>
    <x v="1"/>
    <x v="21"/>
    <x v="24"/>
    <x v="262"/>
    <x v="4325"/>
    <x v="6235"/>
    <x v="72"/>
    <x v="3220"/>
    <x v="1"/>
    <x v="0"/>
    <x v="0"/>
    <x v="1"/>
    <x v="162"/>
    <x v="0"/>
    <x v="5"/>
    <x v="123"/>
    <x v="198"/>
    <x v="0"/>
  </r>
  <r>
    <x v="2487"/>
    <x v="1047"/>
    <x v="1"/>
    <x v="21"/>
    <x v="24"/>
    <x v="3038"/>
    <x v="1114"/>
    <x v="6184"/>
    <x v="125"/>
    <x v="4179"/>
    <x v="158"/>
    <x v="0"/>
    <x v="0"/>
    <x v="0"/>
    <x v="162"/>
    <x v="0"/>
    <x v="5"/>
    <x v="123"/>
    <x v="198"/>
    <x v="0"/>
  </r>
  <r>
    <x v="2488"/>
    <x v="1102"/>
    <x v="1"/>
    <x v="21"/>
    <x v="24"/>
    <x v="2027"/>
    <x v="1946"/>
    <x v="4950"/>
    <x v="4087"/>
    <x v="3637"/>
    <x v="499"/>
    <x v="0"/>
    <x v="0"/>
    <x v="1"/>
    <x v="511"/>
    <x v="0"/>
    <x v="5"/>
    <x v="123"/>
    <x v="198"/>
    <x v="0"/>
  </r>
  <r>
    <x v="2489"/>
    <x v="1152"/>
    <x v="1"/>
    <x v="21"/>
    <x v="24"/>
    <x v="3581"/>
    <x v="1443"/>
    <x v="4954"/>
    <x v="1118"/>
    <x v="3934"/>
    <x v="380"/>
    <x v="0"/>
    <x v="0"/>
    <x v="0"/>
    <x v="390"/>
    <x v="0"/>
    <x v="5"/>
    <x v="123"/>
    <x v="198"/>
    <x v="0"/>
  </r>
  <r>
    <x v="2490"/>
    <x v="1139"/>
    <x v="1"/>
    <x v="21"/>
    <x v="24"/>
    <x v="2084"/>
    <x v="4216"/>
    <x v="3660"/>
    <x v="4076"/>
    <x v="3595"/>
    <x v="17"/>
    <x v="0"/>
    <x v="0"/>
    <x v="0"/>
    <x v="22"/>
    <x v="0"/>
    <x v="5"/>
    <x v="123"/>
    <x v="198"/>
    <x v="0"/>
  </r>
  <r>
    <x v="2491"/>
    <x v="1119"/>
    <x v="1"/>
    <x v="21"/>
    <x v="24"/>
    <x v="719"/>
    <x v="1604"/>
    <x v="4924"/>
    <x v="844"/>
    <x v="3576"/>
    <x v="421"/>
    <x v="0"/>
    <x v="0"/>
    <x v="0"/>
    <x v="430"/>
    <x v="0"/>
    <x v="5"/>
    <x v="123"/>
    <x v="198"/>
    <x v="0"/>
  </r>
  <r>
    <x v="2492"/>
    <x v="1071"/>
    <x v="1"/>
    <x v="21"/>
    <x v="24"/>
    <x v="2067"/>
    <x v="4137"/>
    <x v="5994"/>
    <x v="5171"/>
    <x v="3263"/>
    <x v="214"/>
    <x v="0"/>
    <x v="0"/>
    <x v="0"/>
    <x v="216"/>
    <x v="0"/>
    <x v="5"/>
    <x v="123"/>
    <x v="198"/>
    <x v="0"/>
  </r>
  <r>
    <x v="2493"/>
    <x v="1047"/>
    <x v="1"/>
    <x v="21"/>
    <x v="24"/>
    <x v="1099"/>
    <x v="3202"/>
    <x v="5722"/>
    <x v="2337"/>
    <x v="4690"/>
    <x v="266"/>
    <x v="0"/>
    <x v="0"/>
    <x v="0"/>
    <x v="275"/>
    <x v="1"/>
    <x v="5"/>
    <x v="123"/>
    <x v="198"/>
    <x v="0"/>
  </r>
  <r>
    <x v="2494"/>
    <x v="1255"/>
    <x v="1"/>
    <x v="21"/>
    <x v="24"/>
    <x v="3998"/>
    <x v="575"/>
    <x v="1101"/>
    <x v="871"/>
    <x v="3183"/>
    <x v="421"/>
    <x v="0"/>
    <x v="0"/>
    <x v="0"/>
    <x v="430"/>
    <x v="0"/>
    <x v="5"/>
    <x v="123"/>
    <x v="198"/>
    <x v="0"/>
  </r>
  <r>
    <x v="2495"/>
    <x v="1177"/>
    <x v="1"/>
    <x v="21"/>
    <x v="24"/>
    <x v="3243"/>
    <x v="893"/>
    <x v="4834"/>
    <x v="1220"/>
    <x v="3446"/>
    <x v="335"/>
    <x v="0"/>
    <x v="0"/>
    <x v="0"/>
    <x v="342"/>
    <x v="0"/>
    <x v="5"/>
    <x v="123"/>
    <x v="198"/>
    <x v="0"/>
  </r>
  <r>
    <x v="2496"/>
    <x v="1116"/>
    <x v="1"/>
    <x v="21"/>
    <x v="24"/>
    <x v="3586"/>
    <x v="889"/>
    <x v="73"/>
    <x v="4451"/>
    <x v="3560"/>
    <x v="113"/>
    <x v="0"/>
    <x v="0"/>
    <x v="1"/>
    <x v="116"/>
    <x v="0"/>
    <x v="5"/>
    <x v="123"/>
    <x v="198"/>
    <x v="0"/>
  </r>
  <r>
    <x v="2497"/>
    <x v="1148"/>
    <x v="1"/>
    <x v="21"/>
    <x v="24"/>
    <x v="256"/>
    <x v="30"/>
    <x v="6173"/>
    <x v="1115"/>
    <x v="3761"/>
    <x v="477"/>
    <x v="0"/>
    <x v="0"/>
    <x v="0"/>
    <x v="488"/>
    <x v="0"/>
    <x v="5"/>
    <x v="123"/>
    <x v="198"/>
    <x v="0"/>
  </r>
  <r>
    <x v="2498"/>
    <x v="1047"/>
    <x v="1"/>
    <x v="21"/>
    <x v="24"/>
    <x v="1713"/>
    <x v="3162"/>
    <x v="5886"/>
    <x v="561"/>
    <x v="4009"/>
    <x v="335"/>
    <x v="0"/>
    <x v="0"/>
    <x v="0"/>
    <x v="342"/>
    <x v="0"/>
    <x v="5"/>
    <x v="123"/>
    <x v="198"/>
    <x v="0"/>
  </r>
  <r>
    <x v="2499"/>
    <x v="1181"/>
    <x v="1"/>
    <x v="21"/>
    <x v="24"/>
    <x v="3467"/>
    <x v="3159"/>
    <x v="5556"/>
    <x v="4732"/>
    <x v="4030"/>
    <x v="142"/>
    <x v="0"/>
    <x v="0"/>
    <x v="0"/>
    <x v="152"/>
    <x v="0"/>
    <x v="5"/>
    <x v="123"/>
    <x v="198"/>
    <x v="0"/>
  </r>
  <r>
    <x v="2500"/>
    <x v="1141"/>
    <x v="1"/>
    <x v="21"/>
    <x v="24"/>
    <x v="528"/>
    <x v="2168"/>
    <x v="5073"/>
    <x v="4247"/>
    <x v="3376"/>
    <x v="14"/>
    <x v="0"/>
    <x v="0"/>
    <x v="0"/>
    <x v="54"/>
    <x v="23"/>
    <x v="5"/>
    <x v="123"/>
    <x v="198"/>
    <x v="0"/>
  </r>
  <r>
    <x v="2501"/>
    <x v="1141"/>
    <x v="1"/>
    <x v="21"/>
    <x v="24"/>
    <x v="753"/>
    <x v="2170"/>
    <x v="5076"/>
    <x v="3778"/>
    <x v="3414"/>
    <x v="462"/>
    <x v="0"/>
    <x v="0"/>
    <x v="0"/>
    <x v="503"/>
    <x v="14"/>
    <x v="5"/>
    <x v="123"/>
    <x v="198"/>
    <x v="0"/>
  </r>
  <r>
    <x v="2502"/>
    <x v="1179"/>
    <x v="1"/>
    <x v="21"/>
    <x v="24"/>
    <x v="3161"/>
    <x v="2012"/>
    <x v="4982"/>
    <x v="3015"/>
    <x v="2867"/>
    <x v="412"/>
    <x v="0"/>
    <x v="0"/>
    <x v="0"/>
    <x v="423"/>
    <x v="0"/>
    <x v="5"/>
    <x v="123"/>
    <x v="198"/>
    <x v="0"/>
  </r>
  <r>
    <x v="2503"/>
    <x v="1090"/>
    <x v="1"/>
    <x v="21"/>
    <x v="24"/>
    <x v="1661"/>
    <x v="3153"/>
    <x v="5162"/>
    <x v="641"/>
    <x v="3568"/>
    <x v="265"/>
    <x v="0"/>
    <x v="0"/>
    <x v="0"/>
    <x v="264"/>
    <x v="0"/>
    <x v="5"/>
    <x v="123"/>
    <x v="198"/>
    <x v="0"/>
  </r>
  <r>
    <x v="2504"/>
    <x v="1145"/>
    <x v="1"/>
    <x v="21"/>
    <x v="24"/>
    <x v="2378"/>
    <x v="3183"/>
    <x v="5583"/>
    <x v="3675"/>
    <x v="4145"/>
    <x v="504"/>
    <x v="0"/>
    <x v="0"/>
    <x v="0"/>
    <x v="3"/>
    <x v="18"/>
    <x v="5"/>
    <x v="123"/>
    <x v="198"/>
    <x v="0"/>
  </r>
  <r>
    <x v="2505"/>
    <x v="1154"/>
    <x v="1"/>
    <x v="21"/>
    <x v="24"/>
    <x v="2368"/>
    <x v="3209"/>
    <x v="5793"/>
    <x v="2921"/>
    <x v="3932"/>
    <x v="374"/>
    <x v="0"/>
    <x v="0"/>
    <x v="0"/>
    <x v="388"/>
    <x v="0"/>
    <x v="5"/>
    <x v="123"/>
    <x v="198"/>
    <x v="0"/>
  </r>
  <r>
    <x v="2506"/>
    <x v="1047"/>
    <x v="1"/>
    <x v="21"/>
    <x v="24"/>
    <x v="2517"/>
    <x v="1361"/>
    <x v="4843"/>
    <x v="788"/>
    <x v="4028"/>
    <x v="421"/>
    <x v="0"/>
    <x v="0"/>
    <x v="2"/>
    <x v="488"/>
    <x v="0"/>
    <x v="5"/>
    <x v="123"/>
    <x v="198"/>
    <x v="0"/>
  </r>
  <r>
    <x v="2507"/>
    <x v="1133"/>
    <x v="1"/>
    <x v="21"/>
    <x v="24"/>
    <x v="2004"/>
    <x v="1573"/>
    <x v="4686"/>
    <x v="4442"/>
    <x v="3541"/>
    <x v="58"/>
    <x v="0"/>
    <x v="0"/>
    <x v="1"/>
    <x v="87"/>
    <x v="9"/>
    <x v="5"/>
    <x v="123"/>
    <x v="198"/>
    <x v="0"/>
  </r>
  <r>
    <x v="2508"/>
    <x v="1047"/>
    <x v="1"/>
    <x v="21"/>
    <x v="24"/>
    <x v="1464"/>
    <x v="4312"/>
    <x v="6095"/>
    <x v="4363"/>
    <x v="3883"/>
    <x v="89"/>
    <x v="0"/>
    <x v="0"/>
    <x v="0"/>
    <x v="87"/>
    <x v="0"/>
    <x v="5"/>
    <x v="123"/>
    <x v="198"/>
    <x v="0"/>
  </r>
  <r>
    <x v="2509"/>
    <x v="1053"/>
    <x v="1"/>
    <x v="21"/>
    <x v="24"/>
    <x v="4575"/>
    <x v="3191"/>
    <x v="5614"/>
    <x v="1446"/>
    <x v="4042"/>
    <x v="335"/>
    <x v="0"/>
    <x v="0"/>
    <x v="0"/>
    <x v="390"/>
    <x v="0"/>
    <x v="5"/>
    <x v="123"/>
    <x v="198"/>
    <x v="0"/>
  </r>
  <r>
    <x v="2510"/>
    <x v="1100"/>
    <x v="1"/>
    <x v="21"/>
    <x v="24"/>
    <x v="1165"/>
    <x v="3619"/>
    <x v="5682"/>
    <x v="977"/>
    <x v="4464"/>
    <x v="265"/>
    <x v="0"/>
    <x v="0"/>
    <x v="0"/>
    <x v="264"/>
    <x v="0"/>
    <x v="5"/>
    <x v="123"/>
    <x v="198"/>
    <x v="0"/>
  </r>
  <r>
    <x v="2511"/>
    <x v="1114"/>
    <x v="1"/>
    <x v="21"/>
    <x v="24"/>
    <x v="3918"/>
    <x v="1926"/>
    <x v="4988"/>
    <x v="3259"/>
    <x v="4088"/>
    <x v="454"/>
    <x v="0"/>
    <x v="0"/>
    <x v="0"/>
    <x v="464"/>
    <x v="0"/>
    <x v="5"/>
    <x v="123"/>
    <x v="198"/>
    <x v="0"/>
  </r>
  <r>
    <x v="2512"/>
    <x v="1047"/>
    <x v="1"/>
    <x v="21"/>
    <x v="24"/>
    <x v="1466"/>
    <x v="4311"/>
    <x v="6093"/>
    <x v="4322"/>
    <x v="3842"/>
    <x v="83"/>
    <x v="0"/>
    <x v="0"/>
    <x v="0"/>
    <x v="76"/>
    <x v="0"/>
    <x v="5"/>
    <x v="123"/>
    <x v="198"/>
    <x v="0"/>
  </r>
  <r>
    <x v="2513"/>
    <x v="1136"/>
    <x v="1"/>
    <x v="21"/>
    <x v="24"/>
    <x v="2081"/>
    <x v="4213"/>
    <x v="3657"/>
    <x v="4173"/>
    <x v="3683"/>
    <x v="12"/>
    <x v="0"/>
    <x v="0"/>
    <x v="0"/>
    <x v="14"/>
    <x v="0"/>
    <x v="5"/>
    <x v="123"/>
    <x v="198"/>
    <x v="0"/>
  </r>
  <r>
    <x v="2514"/>
    <x v="1228"/>
    <x v="1"/>
    <x v="21"/>
    <x v="24"/>
    <x v="4051"/>
    <x v="3199"/>
    <x v="5638"/>
    <x v="3136"/>
    <x v="2637"/>
    <x v="348"/>
    <x v="0"/>
    <x v="0"/>
    <x v="0"/>
    <x v="355"/>
    <x v="0"/>
    <x v="5"/>
    <x v="123"/>
    <x v="198"/>
    <x v="0"/>
  </r>
  <r>
    <x v="2515"/>
    <x v="1162"/>
    <x v="1"/>
    <x v="21"/>
    <x v="24"/>
    <x v="2609"/>
    <x v="4363"/>
    <x v="5431"/>
    <x v="4061"/>
    <x v="3693"/>
    <x v="28"/>
    <x v="0"/>
    <x v="0"/>
    <x v="0"/>
    <x v="29"/>
    <x v="0"/>
    <x v="5"/>
    <x v="123"/>
    <x v="198"/>
    <x v="0"/>
  </r>
  <r>
    <x v="2516"/>
    <x v="1047"/>
    <x v="1"/>
    <x v="21"/>
    <x v="24"/>
    <x v="2291"/>
    <x v="4310"/>
    <x v="6092"/>
    <x v="4609"/>
    <x v="4122"/>
    <x v="168"/>
    <x v="0"/>
    <x v="0"/>
    <x v="0"/>
    <x v="171"/>
    <x v="0"/>
    <x v="5"/>
    <x v="123"/>
    <x v="198"/>
    <x v="0"/>
  </r>
  <r>
    <x v="2517"/>
    <x v="1047"/>
    <x v="1"/>
    <x v="21"/>
    <x v="24"/>
    <x v="2599"/>
    <x v="4346"/>
    <x v="2"/>
    <x v="1261"/>
    <x v="2946"/>
    <x v="265"/>
    <x v="0"/>
    <x v="0"/>
    <x v="0"/>
    <x v="264"/>
    <x v="0"/>
    <x v="5"/>
    <x v="123"/>
    <x v="198"/>
    <x v="0"/>
  </r>
  <r>
    <x v="2518"/>
    <x v="1047"/>
    <x v="1"/>
    <x v="21"/>
    <x v="24"/>
    <x v="757"/>
    <x v="3174"/>
    <x v="5489"/>
    <x v="2514"/>
    <x v="4597"/>
    <x v="266"/>
    <x v="0"/>
    <x v="0"/>
    <x v="0"/>
    <x v="275"/>
    <x v="0"/>
    <x v="5"/>
    <x v="123"/>
    <x v="198"/>
    <x v="0"/>
  </r>
  <r>
    <x v="2519"/>
    <x v="1140"/>
    <x v="1"/>
    <x v="21"/>
    <x v="24"/>
    <x v="2080"/>
    <x v="4212"/>
    <x v="3656"/>
    <x v="4026"/>
    <x v="3741"/>
    <x v="9"/>
    <x v="0"/>
    <x v="0"/>
    <x v="0"/>
    <x v="12"/>
    <x v="0"/>
    <x v="5"/>
    <x v="123"/>
    <x v="198"/>
    <x v="0"/>
  </r>
  <r>
    <x v="2520"/>
    <x v="1186"/>
    <x v="1"/>
    <x v="21"/>
    <x v="24"/>
    <x v="3443"/>
    <x v="3158"/>
    <x v="5478"/>
    <x v="4060"/>
    <x v="3745"/>
    <x v="495"/>
    <x v="0"/>
    <x v="0"/>
    <x v="0"/>
    <x v="507"/>
    <x v="0"/>
    <x v="5"/>
    <x v="123"/>
    <x v="198"/>
    <x v="0"/>
  </r>
  <r>
    <x v="2521"/>
    <x v="1177"/>
    <x v="1"/>
    <x v="21"/>
    <x v="24"/>
    <x v="3240"/>
    <x v="890"/>
    <x v="4831"/>
    <x v="104"/>
    <x v="2918"/>
    <x v="1"/>
    <x v="0"/>
    <x v="0"/>
    <x v="0"/>
    <x v="1"/>
    <x v="0"/>
    <x v="5"/>
    <x v="123"/>
    <x v="198"/>
    <x v="0"/>
  </r>
  <r>
    <x v="2522"/>
    <x v="1074"/>
    <x v="1"/>
    <x v="21"/>
    <x v="24"/>
    <x v="355"/>
    <x v="2195"/>
    <x v="4983"/>
    <x v="1449"/>
    <x v="5223"/>
    <x v="477"/>
    <x v="0"/>
    <x v="0"/>
    <x v="0"/>
    <x v="488"/>
    <x v="0"/>
    <x v="5"/>
    <x v="123"/>
    <x v="198"/>
    <x v="0"/>
  </r>
  <r>
    <x v="2523"/>
    <x v="1047"/>
    <x v="1"/>
    <x v="21"/>
    <x v="24"/>
    <x v="1451"/>
    <x v="530"/>
    <x v="1067"/>
    <x v="4062"/>
    <x v="4195"/>
    <x v="3"/>
    <x v="0"/>
    <x v="0"/>
    <x v="0"/>
    <x v="8"/>
    <x v="0"/>
    <x v="5"/>
    <x v="123"/>
    <x v="198"/>
    <x v="0"/>
  </r>
  <r>
    <x v="2524"/>
    <x v="1119"/>
    <x v="1"/>
    <x v="21"/>
    <x v="24"/>
    <x v="734"/>
    <x v="1600"/>
    <x v="4925"/>
    <x v="1036"/>
    <x v="4232"/>
    <x v="421"/>
    <x v="0"/>
    <x v="0"/>
    <x v="0"/>
    <x v="430"/>
    <x v="0"/>
    <x v="5"/>
    <x v="123"/>
    <x v="198"/>
    <x v="0"/>
  </r>
  <r>
    <x v="2525"/>
    <x v="1060"/>
    <x v="1"/>
    <x v="21"/>
    <x v="24"/>
    <x v="1979"/>
    <x v="1513"/>
    <x v="1086"/>
    <x v="717"/>
    <x v="3897"/>
    <x v="335"/>
    <x v="0"/>
    <x v="0"/>
    <x v="0"/>
    <x v="342"/>
    <x v="0"/>
    <x v="5"/>
    <x v="123"/>
    <x v="198"/>
    <x v="0"/>
  </r>
  <r>
    <x v="2526"/>
    <x v="1047"/>
    <x v="1"/>
    <x v="21"/>
    <x v="24"/>
    <x v="1977"/>
    <x v="3611"/>
    <x v="5627"/>
    <x v="1063"/>
    <x v="2910"/>
    <x v="453"/>
    <x v="0"/>
    <x v="0"/>
    <x v="2"/>
    <x v="502"/>
    <x v="0"/>
    <x v="5"/>
    <x v="123"/>
    <x v="198"/>
    <x v="0"/>
  </r>
  <r>
    <x v="2527"/>
    <x v="1149"/>
    <x v="1"/>
    <x v="21"/>
    <x v="24"/>
    <x v="2271"/>
    <x v="3200"/>
    <x v="5695"/>
    <x v="3986"/>
    <x v="4259"/>
    <x v="488"/>
    <x v="0"/>
    <x v="0"/>
    <x v="0"/>
    <x v="510"/>
    <x v="0"/>
    <x v="5"/>
    <x v="123"/>
    <x v="198"/>
    <x v="0"/>
  </r>
  <r>
    <x v="2528"/>
    <x v="1047"/>
    <x v="1"/>
    <x v="21"/>
    <x v="24"/>
    <x v="962"/>
    <x v="3167"/>
    <x v="5174"/>
    <x v="1207"/>
    <x v="3237"/>
    <x v="421"/>
    <x v="0"/>
    <x v="0"/>
    <x v="0"/>
    <x v="430"/>
    <x v="0"/>
    <x v="5"/>
    <x v="123"/>
    <x v="198"/>
    <x v="0"/>
  </r>
  <r>
    <x v="2529"/>
    <x v="1066"/>
    <x v="1"/>
    <x v="21"/>
    <x v="24"/>
    <x v="1804"/>
    <x v="4021"/>
    <x v="140"/>
    <x v="4724"/>
    <x v="3593"/>
    <x v="185"/>
    <x v="0"/>
    <x v="0"/>
    <x v="0"/>
    <x v="188"/>
    <x v="0"/>
    <x v="5"/>
    <x v="123"/>
    <x v="198"/>
    <x v="0"/>
  </r>
  <r>
    <x v="2530"/>
    <x v="1155"/>
    <x v="1"/>
    <x v="21"/>
    <x v="24"/>
    <x v="3458"/>
    <x v="3175"/>
    <x v="5508"/>
    <x v="4014"/>
    <x v="3961"/>
    <x v="501"/>
    <x v="0"/>
    <x v="0"/>
    <x v="0"/>
    <x v="6"/>
    <x v="49"/>
    <x v="5"/>
    <x v="123"/>
    <x v="198"/>
    <x v="0"/>
  </r>
  <r>
    <x v="2531"/>
    <x v="1067"/>
    <x v="1"/>
    <x v="21"/>
    <x v="24"/>
    <x v="2993"/>
    <x v="967"/>
    <x v="4784"/>
    <x v="3545"/>
    <x v="4410"/>
    <x v="456"/>
    <x v="0"/>
    <x v="0"/>
    <x v="0"/>
    <x v="466"/>
    <x v="0"/>
    <x v="5"/>
    <x v="123"/>
    <x v="198"/>
    <x v="0"/>
  </r>
  <r>
    <x v="2532"/>
    <x v="1185"/>
    <x v="1"/>
    <x v="21"/>
    <x v="24"/>
    <x v="3442"/>
    <x v="3157"/>
    <x v="5477"/>
    <x v="4302"/>
    <x v="3826"/>
    <x v="24"/>
    <x v="0"/>
    <x v="0"/>
    <x v="0"/>
    <x v="26"/>
    <x v="1"/>
    <x v="5"/>
    <x v="123"/>
    <x v="198"/>
    <x v="0"/>
  </r>
  <r>
    <x v="2533"/>
    <x v="1146"/>
    <x v="1"/>
    <x v="21"/>
    <x v="24"/>
    <x v="4557"/>
    <x v="3144"/>
    <x v="5636"/>
    <x v="3213"/>
    <x v="2984"/>
    <x v="422"/>
    <x v="0"/>
    <x v="0"/>
    <x v="0"/>
    <x v="431"/>
    <x v="0"/>
    <x v="5"/>
    <x v="123"/>
    <x v="198"/>
    <x v="0"/>
  </r>
  <r>
    <x v="2534"/>
    <x v="1240"/>
    <x v="1"/>
    <x v="21"/>
    <x v="24"/>
    <x v="2658"/>
    <x v="2167"/>
    <x v="5456"/>
    <x v="3275"/>
    <x v="4067"/>
    <x v="401"/>
    <x v="0"/>
    <x v="0"/>
    <x v="0"/>
    <x v="419"/>
    <x v="1"/>
    <x v="5"/>
    <x v="123"/>
    <x v="198"/>
    <x v="0"/>
  </r>
  <r>
    <x v="2535"/>
    <x v="1103"/>
    <x v="1"/>
    <x v="21"/>
    <x v="24"/>
    <x v="2379"/>
    <x v="3182"/>
    <x v="5582"/>
    <x v="3698"/>
    <x v="4134"/>
    <x v="504"/>
    <x v="0"/>
    <x v="0"/>
    <x v="0"/>
    <x v="3"/>
    <x v="18"/>
    <x v="5"/>
    <x v="123"/>
    <x v="198"/>
    <x v="0"/>
  </r>
  <r>
    <x v="2536"/>
    <x v="1047"/>
    <x v="1"/>
    <x v="21"/>
    <x v="24"/>
    <x v="2131"/>
    <x v="571"/>
    <x v="1100"/>
    <x v="1088"/>
    <x v="4176"/>
    <x v="335"/>
    <x v="0"/>
    <x v="0"/>
    <x v="0"/>
    <x v="342"/>
    <x v="0"/>
    <x v="5"/>
    <x v="123"/>
    <x v="198"/>
    <x v="0"/>
  </r>
  <r>
    <x v="2537"/>
    <x v="1061"/>
    <x v="1"/>
    <x v="21"/>
    <x v="24"/>
    <x v="2003"/>
    <x v="58"/>
    <x v="458"/>
    <x v="531"/>
    <x v="3156"/>
    <x v="158"/>
    <x v="0"/>
    <x v="0"/>
    <x v="0"/>
    <x v="162"/>
    <x v="0"/>
    <x v="5"/>
    <x v="123"/>
    <x v="198"/>
    <x v="0"/>
  </r>
  <r>
    <x v="2538"/>
    <x v="1122"/>
    <x v="1"/>
    <x v="21"/>
    <x v="24"/>
    <x v="1973"/>
    <x v="1958"/>
    <x v="5190"/>
    <x v="4391"/>
    <x v="3866"/>
    <x v="27"/>
    <x v="0"/>
    <x v="0"/>
    <x v="0"/>
    <x v="27"/>
    <x v="0"/>
    <x v="5"/>
    <x v="123"/>
    <x v="198"/>
    <x v="0"/>
  </r>
  <r>
    <x v="2539"/>
    <x v="1118"/>
    <x v="1"/>
    <x v="21"/>
    <x v="24"/>
    <x v="1934"/>
    <x v="4211"/>
    <x v="3655"/>
    <x v="4236"/>
    <x v="3938"/>
    <x v="37"/>
    <x v="0"/>
    <x v="0"/>
    <x v="0"/>
    <x v="38"/>
    <x v="0"/>
    <x v="5"/>
    <x v="123"/>
    <x v="198"/>
    <x v="0"/>
  </r>
  <r>
    <x v="2540"/>
    <x v="1124"/>
    <x v="1"/>
    <x v="21"/>
    <x v="24"/>
    <x v="2148"/>
    <x v="3481"/>
    <x v="5868"/>
    <x v="3673"/>
    <x v="3995"/>
    <x v="4"/>
    <x v="0"/>
    <x v="0"/>
    <x v="0"/>
    <x v="8"/>
    <x v="1"/>
    <x v="5"/>
    <x v="123"/>
    <x v="198"/>
    <x v="0"/>
  </r>
  <r>
    <x v="2541"/>
    <x v="1047"/>
    <x v="1"/>
    <x v="21"/>
    <x v="24"/>
    <x v="1982"/>
    <x v="3988"/>
    <x v="5979"/>
    <x v="395"/>
    <x v="3225"/>
    <x v="0"/>
    <x v="0"/>
    <x v="0"/>
    <x v="0"/>
    <x v="0"/>
    <x v="0"/>
    <x v="5"/>
    <x v="123"/>
    <x v="198"/>
    <x v="0"/>
  </r>
  <r>
    <x v="2542"/>
    <x v="1123"/>
    <x v="1"/>
    <x v="21"/>
    <x v="24"/>
    <x v="3024"/>
    <x v="3208"/>
    <x v="5775"/>
    <x v="4205"/>
    <x v="3536"/>
    <x v="47"/>
    <x v="0"/>
    <x v="0"/>
    <x v="0"/>
    <x v="52"/>
    <x v="0"/>
    <x v="5"/>
    <x v="123"/>
    <x v="198"/>
    <x v="0"/>
  </r>
  <r>
    <x v="2543"/>
    <x v="1241"/>
    <x v="1"/>
    <x v="21"/>
    <x v="24"/>
    <x v="2066"/>
    <x v="4148"/>
    <x v="5993"/>
    <x v="5064"/>
    <x v="3357"/>
    <x v="164"/>
    <x v="0"/>
    <x v="0"/>
    <x v="0"/>
    <x v="167"/>
    <x v="0"/>
    <x v="5"/>
    <x v="123"/>
    <x v="198"/>
    <x v="0"/>
  </r>
  <r>
    <x v="2544"/>
    <x v="1047"/>
    <x v="1"/>
    <x v="21"/>
    <x v="24"/>
    <x v="1463"/>
    <x v="4313"/>
    <x v="6096"/>
    <x v="4321"/>
    <x v="3843"/>
    <x v="83"/>
    <x v="0"/>
    <x v="0"/>
    <x v="0"/>
    <x v="76"/>
    <x v="0"/>
    <x v="5"/>
    <x v="123"/>
    <x v="198"/>
    <x v="0"/>
  </r>
  <r>
    <x v="2545"/>
    <x v="1079"/>
    <x v="1"/>
    <x v="21"/>
    <x v="24"/>
    <x v="1984"/>
    <x v="3190"/>
    <x v="5516"/>
    <x v="1461"/>
    <x v="3281"/>
    <x v="453"/>
    <x v="0"/>
    <x v="0"/>
    <x v="0"/>
    <x v="463"/>
    <x v="0"/>
    <x v="5"/>
    <x v="123"/>
    <x v="198"/>
    <x v="0"/>
  </r>
  <r>
    <x v="2546"/>
    <x v="1096"/>
    <x v="1"/>
    <x v="21"/>
    <x v="24"/>
    <x v="1966"/>
    <x v="2199"/>
    <x v="5239"/>
    <x v="3758"/>
    <x v="3953"/>
    <x v="392"/>
    <x v="0"/>
    <x v="0"/>
    <x v="0"/>
    <x v="468"/>
    <x v="0"/>
    <x v="5"/>
    <x v="123"/>
    <x v="198"/>
    <x v="0"/>
  </r>
  <r>
    <x v="2547"/>
    <x v="1137"/>
    <x v="1"/>
    <x v="21"/>
    <x v="24"/>
    <x v="2082"/>
    <x v="4214"/>
    <x v="3658"/>
    <x v="4340"/>
    <x v="3732"/>
    <x v="42"/>
    <x v="0"/>
    <x v="0"/>
    <x v="0"/>
    <x v="44"/>
    <x v="0"/>
    <x v="5"/>
    <x v="123"/>
    <x v="198"/>
    <x v="0"/>
  </r>
  <r>
    <x v="2548"/>
    <x v="1047"/>
    <x v="1"/>
    <x v="21"/>
    <x v="24"/>
    <x v="2557"/>
    <x v="332"/>
    <x v="1001"/>
    <x v="1072"/>
    <x v="3339"/>
    <x v="477"/>
    <x v="0"/>
    <x v="0"/>
    <x v="0"/>
    <x v="488"/>
    <x v="0"/>
    <x v="5"/>
    <x v="123"/>
    <x v="198"/>
    <x v="0"/>
  </r>
  <r>
    <x v="2549"/>
    <x v="1047"/>
    <x v="1"/>
    <x v="21"/>
    <x v="24"/>
    <x v="499"/>
    <x v="968"/>
    <x v="4779"/>
    <x v="4105"/>
    <x v="4070"/>
    <x v="36"/>
    <x v="0"/>
    <x v="0"/>
    <x v="0"/>
    <x v="36"/>
    <x v="0"/>
    <x v="5"/>
    <x v="123"/>
    <x v="198"/>
    <x v="0"/>
  </r>
  <r>
    <x v="2550"/>
    <x v="1177"/>
    <x v="1"/>
    <x v="21"/>
    <x v="24"/>
    <x v="3241"/>
    <x v="891"/>
    <x v="4832"/>
    <x v="587"/>
    <x v="3605"/>
    <x v="158"/>
    <x v="0"/>
    <x v="0"/>
    <x v="0"/>
    <x v="162"/>
    <x v="0"/>
    <x v="5"/>
    <x v="123"/>
    <x v="198"/>
    <x v="0"/>
  </r>
  <r>
    <x v="2551"/>
    <x v="1150"/>
    <x v="1"/>
    <x v="21"/>
    <x v="24"/>
    <x v="2056"/>
    <x v="2015"/>
    <x v="774"/>
    <x v="3621"/>
    <x v="3895"/>
    <x v="505"/>
    <x v="0"/>
    <x v="0"/>
    <x v="0"/>
    <x v="515"/>
    <x v="0"/>
    <x v="5"/>
    <x v="123"/>
    <x v="198"/>
    <x v="0"/>
  </r>
  <r>
    <x v="2552"/>
    <x v="1189"/>
    <x v="1"/>
    <x v="21"/>
    <x v="24"/>
    <x v="2104"/>
    <x v="2232"/>
    <x v="5125"/>
    <x v="4727"/>
    <x v="3724"/>
    <x v="119"/>
    <x v="0"/>
    <x v="0"/>
    <x v="3"/>
    <x v="159"/>
    <x v="25"/>
    <x v="5"/>
    <x v="123"/>
    <x v="198"/>
    <x v="0"/>
  </r>
  <r>
    <x v="2553"/>
    <x v="1062"/>
    <x v="1"/>
    <x v="21"/>
    <x v="24"/>
    <x v="4274"/>
    <x v="1028"/>
    <x v="378"/>
    <x v="4454"/>
    <x v="3625"/>
    <x v="501"/>
    <x v="0"/>
    <x v="0"/>
    <x v="0"/>
    <x v="511"/>
    <x v="0"/>
    <x v="5"/>
    <x v="123"/>
    <x v="198"/>
    <x v="0"/>
  </r>
  <r>
    <x v="2554"/>
    <x v="1047"/>
    <x v="1"/>
    <x v="21"/>
    <x v="24"/>
    <x v="1982"/>
    <x v="3977"/>
    <x v="5982"/>
    <x v="14"/>
    <x v="4218"/>
    <x v="1"/>
    <x v="0"/>
    <x v="0"/>
    <x v="0"/>
    <x v="1"/>
    <x v="0"/>
    <x v="5"/>
    <x v="123"/>
    <x v="198"/>
    <x v="0"/>
  </r>
  <r>
    <x v="2555"/>
    <x v="1047"/>
    <x v="1"/>
    <x v="21"/>
    <x v="24"/>
    <x v="3612"/>
    <x v="1185"/>
    <x v="4914"/>
    <x v="3241"/>
    <x v="3197"/>
    <x v="450"/>
    <x v="0"/>
    <x v="0"/>
    <x v="0"/>
    <x v="460"/>
    <x v="0"/>
    <x v="5"/>
    <x v="123"/>
    <x v="198"/>
    <x v="0"/>
  </r>
  <r>
    <x v="2556"/>
    <x v="1047"/>
    <x v="1"/>
    <x v="21"/>
    <x v="24"/>
    <x v="2383"/>
    <x v="4033"/>
    <x v="5965"/>
    <x v="3329"/>
    <x v="3979"/>
    <x v="454"/>
    <x v="0"/>
    <x v="0"/>
    <x v="0"/>
    <x v="468"/>
    <x v="0"/>
    <x v="5"/>
    <x v="123"/>
    <x v="198"/>
    <x v="0"/>
  </r>
  <r>
    <x v="2557"/>
    <x v="1265"/>
    <x v="1"/>
    <x v="21"/>
    <x v="24"/>
    <x v="3773"/>
    <x v="2044"/>
    <x v="5225"/>
    <x v="190"/>
    <x v="4165"/>
    <x v="1"/>
    <x v="0"/>
    <x v="0"/>
    <x v="0"/>
    <x v="1"/>
    <x v="0"/>
    <x v="5"/>
    <x v="123"/>
    <x v="198"/>
    <x v="0"/>
  </r>
  <r>
    <x v="2558"/>
    <x v="1119"/>
    <x v="1"/>
    <x v="21"/>
    <x v="24"/>
    <x v="3153"/>
    <x v="1327"/>
    <x v="4783"/>
    <x v="4242"/>
    <x v="3422"/>
    <x v="3"/>
    <x v="0"/>
    <x v="0"/>
    <x v="1"/>
    <x v="26"/>
    <x v="11"/>
    <x v="5"/>
    <x v="123"/>
    <x v="198"/>
    <x v="0"/>
  </r>
  <r>
    <x v="2559"/>
    <x v="1099"/>
    <x v="1"/>
    <x v="21"/>
    <x v="24"/>
    <x v="1967"/>
    <x v="2200"/>
    <x v="5240"/>
    <x v="4074"/>
    <x v="3670"/>
    <x v="276"/>
    <x v="0"/>
    <x v="0"/>
    <x v="0"/>
    <x v="468"/>
    <x v="0"/>
    <x v="5"/>
    <x v="123"/>
    <x v="198"/>
    <x v="0"/>
  </r>
  <r>
    <x v="2560"/>
    <x v="1047"/>
    <x v="1"/>
    <x v="21"/>
    <x v="24"/>
    <x v="1982"/>
    <x v="3974"/>
    <x v="5977"/>
    <x v="1090"/>
    <x v="3626"/>
    <x v="490"/>
    <x v="0"/>
    <x v="0"/>
    <x v="0"/>
    <x v="502"/>
    <x v="0"/>
    <x v="5"/>
    <x v="123"/>
    <x v="198"/>
    <x v="0"/>
  </r>
  <r>
    <x v="2561"/>
    <x v="1128"/>
    <x v="1"/>
    <x v="21"/>
    <x v="24"/>
    <x v="2000"/>
    <x v="4180"/>
    <x v="5855"/>
    <x v="3425"/>
    <x v="4143"/>
    <x v="489"/>
    <x v="0"/>
    <x v="0"/>
    <x v="0"/>
    <x v="500"/>
    <x v="0"/>
    <x v="5"/>
    <x v="123"/>
    <x v="198"/>
    <x v="0"/>
  </r>
  <r>
    <x v="2562"/>
    <x v="1152"/>
    <x v="1"/>
    <x v="21"/>
    <x v="24"/>
    <x v="3578"/>
    <x v="1605"/>
    <x v="4972"/>
    <x v="3748"/>
    <x v="3815"/>
    <x v="4"/>
    <x v="0"/>
    <x v="0"/>
    <x v="0"/>
    <x v="6"/>
    <x v="0"/>
    <x v="5"/>
    <x v="123"/>
    <x v="198"/>
    <x v="0"/>
  </r>
  <r>
    <x v="2563"/>
    <x v="1257"/>
    <x v="1"/>
    <x v="21"/>
    <x v="24"/>
    <x v="2598"/>
    <x v="3171"/>
    <x v="5499"/>
    <x v="51"/>
    <x v="4007"/>
    <x v="1"/>
    <x v="0"/>
    <x v="0"/>
    <x v="0"/>
    <x v="1"/>
    <x v="0"/>
    <x v="5"/>
    <x v="123"/>
    <x v="198"/>
    <x v="0"/>
  </r>
  <r>
    <x v="2564"/>
    <x v="1175"/>
    <x v="1"/>
    <x v="21"/>
    <x v="24"/>
    <x v="3689"/>
    <x v="3196"/>
    <x v="5651"/>
    <x v="329"/>
    <x v="3428"/>
    <x v="1"/>
    <x v="0"/>
    <x v="0"/>
    <x v="2"/>
    <x v="342"/>
    <x v="0"/>
    <x v="5"/>
    <x v="123"/>
    <x v="198"/>
    <x v="0"/>
  </r>
  <r>
    <x v="2565"/>
    <x v="1047"/>
    <x v="1"/>
    <x v="21"/>
    <x v="24"/>
    <x v="3454"/>
    <x v="4034"/>
    <x v="6009"/>
    <x v="3460"/>
    <x v="4050"/>
    <x v="484"/>
    <x v="0"/>
    <x v="0"/>
    <x v="0"/>
    <x v="497"/>
    <x v="0"/>
    <x v="5"/>
    <x v="123"/>
    <x v="198"/>
    <x v="0"/>
  </r>
  <r>
    <x v="2566"/>
    <x v="1091"/>
    <x v="1"/>
    <x v="21"/>
    <x v="24"/>
    <x v="1067"/>
    <x v="3177"/>
    <x v="5476"/>
    <x v="4699"/>
    <x v="4301"/>
    <x v="125"/>
    <x v="0"/>
    <x v="0"/>
    <x v="0"/>
    <x v="128"/>
    <x v="0"/>
    <x v="5"/>
    <x v="123"/>
    <x v="198"/>
    <x v="0"/>
  </r>
  <r>
    <x v="2567"/>
    <x v="1121"/>
    <x v="1"/>
    <x v="21"/>
    <x v="24"/>
    <x v="1942"/>
    <x v="3631"/>
    <x v="5359"/>
    <x v="3865"/>
    <x v="3905"/>
    <x v="12"/>
    <x v="0"/>
    <x v="0"/>
    <x v="0"/>
    <x v="14"/>
    <x v="0"/>
    <x v="5"/>
    <x v="123"/>
    <x v="198"/>
    <x v="0"/>
  </r>
  <r>
    <x v="2568"/>
    <x v="1047"/>
    <x v="1"/>
    <x v="21"/>
    <x v="24"/>
    <x v="1982"/>
    <x v="3989"/>
    <x v="5981"/>
    <x v="236"/>
    <x v="3965"/>
    <x v="265"/>
    <x v="0"/>
    <x v="0"/>
    <x v="0"/>
    <x v="264"/>
    <x v="0"/>
    <x v="5"/>
    <x v="123"/>
    <x v="198"/>
    <x v="0"/>
  </r>
  <r>
    <x v="2569"/>
    <x v="1106"/>
    <x v="1"/>
    <x v="21"/>
    <x v="24"/>
    <x v="1745"/>
    <x v="1367"/>
    <x v="4759"/>
    <x v="725"/>
    <x v="2589"/>
    <x v="265"/>
    <x v="0"/>
    <x v="0"/>
    <x v="0"/>
    <x v="264"/>
    <x v="0"/>
    <x v="5"/>
    <x v="123"/>
    <x v="198"/>
    <x v="0"/>
  </r>
  <r>
    <x v="2570"/>
    <x v="1047"/>
    <x v="1"/>
    <x v="21"/>
    <x v="24"/>
    <x v="258"/>
    <x v="28"/>
    <x v="5527"/>
    <x v="1107"/>
    <x v="3463"/>
    <x v="193"/>
    <x v="0"/>
    <x v="0"/>
    <x v="2"/>
    <x v="208"/>
    <x v="0"/>
    <x v="5"/>
    <x v="123"/>
    <x v="198"/>
    <x v="0"/>
  </r>
  <r>
    <x v="2571"/>
    <x v="1090"/>
    <x v="1"/>
    <x v="21"/>
    <x v="24"/>
    <x v="1660"/>
    <x v="3154"/>
    <x v="5161"/>
    <x v="3397"/>
    <x v="2793"/>
    <x v="484"/>
    <x v="0"/>
    <x v="0"/>
    <x v="0"/>
    <x v="497"/>
    <x v="0"/>
    <x v="5"/>
    <x v="123"/>
    <x v="198"/>
    <x v="0"/>
  </r>
  <r>
    <x v="2572"/>
    <x v="1113"/>
    <x v="1"/>
    <x v="21"/>
    <x v="24"/>
    <x v="2029"/>
    <x v="1947"/>
    <x v="4948"/>
    <x v="3552"/>
    <x v="4217"/>
    <x v="474"/>
    <x v="0"/>
    <x v="0"/>
    <x v="0"/>
    <x v="486"/>
    <x v="0"/>
    <x v="5"/>
    <x v="123"/>
    <x v="198"/>
    <x v="0"/>
  </r>
  <r>
    <x v="2573"/>
    <x v="1047"/>
    <x v="1"/>
    <x v="21"/>
    <x v="24"/>
    <x v="1746"/>
    <x v="664"/>
    <x v="1130"/>
    <x v="1364"/>
    <x v="3465"/>
    <x v="453"/>
    <x v="0"/>
    <x v="0"/>
    <x v="2"/>
    <x v="2"/>
    <x v="0"/>
    <x v="5"/>
    <x v="123"/>
    <x v="198"/>
    <x v="0"/>
  </r>
  <r>
    <x v="2574"/>
    <x v="1047"/>
    <x v="1"/>
    <x v="21"/>
    <x v="24"/>
    <x v="960"/>
    <x v="3163"/>
    <x v="5171"/>
    <x v="404"/>
    <x v="3508"/>
    <x v="1"/>
    <x v="0"/>
    <x v="0"/>
    <x v="0"/>
    <x v="1"/>
    <x v="0"/>
    <x v="5"/>
    <x v="123"/>
    <x v="198"/>
    <x v="0"/>
  </r>
  <r>
    <x v="2575"/>
    <x v="1104"/>
    <x v="1"/>
    <x v="21"/>
    <x v="24"/>
    <x v="1975"/>
    <x v="2070"/>
    <x v="5186"/>
    <x v="345"/>
    <x v="3438"/>
    <x v="1"/>
    <x v="0"/>
    <x v="0"/>
    <x v="0"/>
    <x v="1"/>
    <x v="0"/>
    <x v="5"/>
    <x v="123"/>
    <x v="198"/>
    <x v="0"/>
  </r>
  <r>
    <x v="2576"/>
    <x v="1094"/>
    <x v="1"/>
    <x v="21"/>
    <x v="24"/>
    <x v="3569"/>
    <x v="3156"/>
    <x v="5238"/>
    <x v="4056"/>
    <x v="3370"/>
    <x v="0"/>
    <x v="0"/>
    <x v="0"/>
    <x v="0"/>
    <x v="0"/>
    <x v="0"/>
    <x v="5"/>
    <x v="123"/>
    <x v="198"/>
    <x v="0"/>
  </r>
  <r>
    <x v="2577"/>
    <x v="1176"/>
    <x v="1"/>
    <x v="21"/>
    <x v="24"/>
    <x v="3688"/>
    <x v="3195"/>
    <x v="5640"/>
    <x v="347"/>
    <x v="3433"/>
    <x v="1"/>
    <x v="0"/>
    <x v="0"/>
    <x v="2"/>
    <x v="342"/>
    <x v="0"/>
    <x v="5"/>
    <x v="123"/>
    <x v="198"/>
    <x v="0"/>
  </r>
  <r>
    <x v="2578"/>
    <x v="1172"/>
    <x v="1"/>
    <x v="21"/>
    <x v="24"/>
    <x v="3009"/>
    <x v="486"/>
    <x v="347"/>
    <x v="1064"/>
    <x v="2900"/>
    <x v="453"/>
    <x v="0"/>
    <x v="0"/>
    <x v="0"/>
    <x v="463"/>
    <x v="0"/>
    <x v="5"/>
    <x v="123"/>
    <x v="198"/>
    <x v="0"/>
  </r>
  <r>
    <x v="2579"/>
    <x v="1219"/>
    <x v="1"/>
    <x v="21"/>
    <x v="24"/>
    <x v="2380"/>
    <x v="2498"/>
    <x v="5558"/>
    <x v="3683"/>
    <x v="4137"/>
    <x v="502"/>
    <x v="0"/>
    <x v="0"/>
    <x v="0"/>
    <x v="3"/>
    <x v="29"/>
    <x v="5"/>
    <x v="123"/>
    <x v="198"/>
    <x v="0"/>
  </r>
  <r>
    <x v="2580"/>
    <x v="1242"/>
    <x v="1"/>
    <x v="21"/>
    <x v="24"/>
    <x v="1978"/>
    <x v="4270"/>
    <x v="5524"/>
    <x v="1657"/>
    <x v="2889"/>
    <x v="490"/>
    <x v="0"/>
    <x v="0"/>
    <x v="2"/>
    <x v="18"/>
    <x v="0"/>
    <x v="5"/>
    <x v="123"/>
    <x v="198"/>
    <x v="0"/>
  </r>
  <r>
    <x v="2581"/>
    <x v="1234"/>
    <x v="1"/>
    <x v="21"/>
    <x v="24"/>
    <x v="4707"/>
    <x v="4247"/>
    <x v="461"/>
    <x v="1392"/>
    <x v="3467"/>
    <x v="16"/>
    <x v="0"/>
    <x v="0"/>
    <x v="0"/>
    <x v="18"/>
    <x v="0"/>
    <x v="5"/>
    <x v="123"/>
    <x v="198"/>
    <x v="0"/>
  </r>
  <r>
    <x v="2582"/>
    <x v="1047"/>
    <x v="1"/>
    <x v="21"/>
    <x v="24"/>
    <x v="2299"/>
    <x v="4340"/>
    <x v="6085"/>
    <x v="4734"/>
    <x v="3832"/>
    <x v="217"/>
    <x v="0"/>
    <x v="0"/>
    <x v="0"/>
    <x v="219"/>
    <x v="0"/>
    <x v="5"/>
    <x v="123"/>
    <x v="198"/>
    <x v="0"/>
  </r>
  <r>
    <x v="2583"/>
    <x v="1058"/>
    <x v="1"/>
    <x v="21"/>
    <x v="24"/>
    <x v="1933"/>
    <x v="3178"/>
    <x v="5557"/>
    <x v="2889"/>
    <x v="2743"/>
    <x v="381"/>
    <x v="0"/>
    <x v="0"/>
    <x v="0"/>
    <x v="391"/>
    <x v="0"/>
    <x v="5"/>
    <x v="123"/>
    <x v="198"/>
    <x v="0"/>
  </r>
  <r>
    <x v="2584"/>
    <x v="1047"/>
    <x v="1"/>
    <x v="21"/>
    <x v="24"/>
    <x v="2292"/>
    <x v="4343"/>
    <x v="6091"/>
    <x v="1167"/>
    <x v="3477"/>
    <x v="16"/>
    <x v="0"/>
    <x v="0"/>
    <x v="0"/>
    <x v="18"/>
    <x v="0"/>
    <x v="5"/>
    <x v="123"/>
    <x v="198"/>
    <x v="0"/>
  </r>
  <r>
    <x v="2585"/>
    <x v="1047"/>
    <x v="1"/>
    <x v="21"/>
    <x v="24"/>
    <x v="2296"/>
    <x v="4341"/>
    <x v="6088"/>
    <x v="4367"/>
    <x v="3803"/>
    <x v="98"/>
    <x v="0"/>
    <x v="0"/>
    <x v="0"/>
    <x v="97"/>
    <x v="0"/>
    <x v="5"/>
    <x v="123"/>
    <x v="198"/>
    <x v="0"/>
  </r>
  <r>
    <x v="2586"/>
    <x v="1177"/>
    <x v="1"/>
    <x v="21"/>
    <x v="24"/>
    <x v="3244"/>
    <x v="894"/>
    <x v="4835"/>
    <x v="1443"/>
    <x v="4057"/>
    <x v="380"/>
    <x v="0"/>
    <x v="0"/>
    <x v="0"/>
    <x v="390"/>
    <x v="0"/>
    <x v="5"/>
    <x v="123"/>
    <x v="198"/>
    <x v="0"/>
  </r>
  <r>
    <x v="2587"/>
    <x v="1188"/>
    <x v="1"/>
    <x v="21"/>
    <x v="24"/>
    <x v="3168"/>
    <x v="4279"/>
    <x v="5392"/>
    <x v="3997"/>
    <x v="4156"/>
    <x v="486"/>
    <x v="0"/>
    <x v="0"/>
    <x v="0"/>
    <x v="505"/>
    <x v="39"/>
    <x v="5"/>
    <x v="123"/>
    <x v="198"/>
    <x v="0"/>
  </r>
  <r>
    <x v="2588"/>
    <x v="1141"/>
    <x v="1"/>
    <x v="21"/>
    <x v="24"/>
    <x v="735"/>
    <x v="3155"/>
    <x v="5075"/>
    <x v="1054"/>
    <x v="4173"/>
    <x v="453"/>
    <x v="0"/>
    <x v="0"/>
    <x v="0"/>
    <x v="502"/>
    <x v="18"/>
    <x v="5"/>
    <x v="123"/>
    <x v="198"/>
    <x v="0"/>
  </r>
  <r>
    <x v="2589"/>
    <x v="1174"/>
    <x v="1"/>
    <x v="21"/>
    <x v="24"/>
    <x v="3098"/>
    <x v="3204"/>
    <x v="5709"/>
    <x v="3453"/>
    <x v="4356"/>
    <x v="440"/>
    <x v="0"/>
    <x v="0"/>
    <x v="0"/>
    <x v="447"/>
    <x v="0"/>
    <x v="5"/>
    <x v="123"/>
    <x v="198"/>
    <x v="0"/>
  </r>
  <r>
    <x v="2590"/>
    <x v="1047"/>
    <x v="1"/>
    <x v="21"/>
    <x v="24"/>
    <x v="1457"/>
    <x v="4345"/>
    <x v="6097"/>
    <x v="4028"/>
    <x v="3734"/>
    <x v="36"/>
    <x v="0"/>
    <x v="0"/>
    <x v="0"/>
    <x v="36"/>
    <x v="0"/>
    <x v="5"/>
    <x v="123"/>
    <x v="198"/>
    <x v="0"/>
  </r>
  <r>
    <x v="2591"/>
    <x v="1174"/>
    <x v="1"/>
    <x v="21"/>
    <x v="24"/>
    <x v="3097"/>
    <x v="3203"/>
    <x v="5708"/>
    <x v="1429"/>
    <x v="3530"/>
    <x v="62"/>
    <x v="0"/>
    <x v="0"/>
    <x v="0"/>
    <x v="61"/>
    <x v="0"/>
    <x v="5"/>
    <x v="123"/>
    <x v="198"/>
    <x v="0"/>
  </r>
  <r>
    <x v="2592"/>
    <x v="1047"/>
    <x v="1"/>
    <x v="21"/>
    <x v="24"/>
    <x v="961"/>
    <x v="3164"/>
    <x v="5172"/>
    <x v="1050"/>
    <x v="2765"/>
    <x v="335"/>
    <x v="0"/>
    <x v="0"/>
    <x v="0"/>
    <x v="342"/>
    <x v="0"/>
    <x v="5"/>
    <x v="123"/>
    <x v="198"/>
    <x v="0"/>
  </r>
  <r>
    <x v="2593"/>
    <x v="1223"/>
    <x v="1"/>
    <x v="21"/>
    <x v="24"/>
    <x v="3744"/>
    <x v="3176"/>
    <x v="5474"/>
    <x v="4571"/>
    <x v="3946"/>
    <x v="83"/>
    <x v="0"/>
    <x v="0"/>
    <x v="0"/>
    <x v="76"/>
    <x v="0"/>
    <x v="5"/>
    <x v="123"/>
    <x v="198"/>
    <x v="0"/>
  </r>
  <r>
    <x v="2594"/>
    <x v="1105"/>
    <x v="1"/>
    <x v="21"/>
    <x v="24"/>
    <x v="1805"/>
    <x v="2210"/>
    <x v="5080"/>
    <x v="4086"/>
    <x v="4212"/>
    <x v="3"/>
    <x v="0"/>
    <x v="0"/>
    <x v="1"/>
    <x v="22"/>
    <x v="10"/>
    <x v="5"/>
    <x v="123"/>
    <x v="198"/>
    <x v="0"/>
  </r>
  <r>
    <x v="2595"/>
    <x v="1047"/>
    <x v="1"/>
    <x v="21"/>
    <x v="24"/>
    <x v="2515"/>
    <x v="1347"/>
    <x v="4826"/>
    <x v="1116"/>
    <x v="3916"/>
    <x v="380"/>
    <x v="0"/>
    <x v="0"/>
    <x v="0"/>
    <x v="390"/>
    <x v="0"/>
    <x v="5"/>
    <x v="123"/>
    <x v="198"/>
    <x v="0"/>
  </r>
  <r>
    <x v="2596"/>
    <x v="1064"/>
    <x v="1"/>
    <x v="21"/>
    <x v="24"/>
    <x v="2399"/>
    <x v="3679"/>
    <x v="5885"/>
    <x v="3814"/>
    <x v="4276"/>
    <x v="484"/>
    <x v="0"/>
    <x v="0"/>
    <x v="0"/>
    <x v="503"/>
    <x v="0"/>
    <x v="5"/>
    <x v="123"/>
    <x v="198"/>
    <x v="0"/>
  </r>
  <r>
    <x v="2597"/>
    <x v="1047"/>
    <x v="1"/>
    <x v="21"/>
    <x v="24"/>
    <x v="1478"/>
    <x v="4244"/>
    <x v="457"/>
    <x v="355"/>
    <x v="3531"/>
    <x v="158"/>
    <x v="0"/>
    <x v="0"/>
    <x v="0"/>
    <x v="162"/>
    <x v="0"/>
    <x v="5"/>
    <x v="123"/>
    <x v="198"/>
    <x v="0"/>
  </r>
  <r>
    <x v="2598"/>
    <x v="1047"/>
    <x v="1"/>
    <x v="21"/>
    <x v="24"/>
    <x v="670"/>
    <x v="2280"/>
    <x v="5232"/>
    <x v="4345"/>
    <x v="4198"/>
    <x v="29"/>
    <x v="0"/>
    <x v="0"/>
    <x v="0"/>
    <x v="43"/>
    <x v="72"/>
    <x v="5"/>
    <x v="123"/>
    <x v="198"/>
    <x v="0"/>
  </r>
  <r>
    <x v="2599"/>
    <x v="1047"/>
    <x v="1"/>
    <x v="21"/>
    <x v="24"/>
    <x v="5043"/>
    <x v="67"/>
    <x v="6170"/>
    <x v="1401"/>
    <x v="5124"/>
    <x v="16"/>
    <x v="0"/>
    <x v="0"/>
    <x v="0"/>
    <x v="18"/>
    <x v="0"/>
    <x v="5"/>
    <x v="123"/>
    <x v="198"/>
    <x v="0"/>
  </r>
  <r>
    <x v="2600"/>
    <x v="1127"/>
    <x v="1"/>
    <x v="21"/>
    <x v="24"/>
    <x v="1999"/>
    <x v="4181"/>
    <x v="5860"/>
    <x v="3285"/>
    <x v="4087"/>
    <x v="479"/>
    <x v="0"/>
    <x v="0"/>
    <x v="0"/>
    <x v="490"/>
    <x v="0"/>
    <x v="5"/>
    <x v="123"/>
    <x v="198"/>
    <x v="0"/>
  </r>
  <r>
    <x v="2601"/>
    <x v="1047"/>
    <x v="1"/>
    <x v="21"/>
    <x v="24"/>
    <x v="963"/>
    <x v="3168"/>
    <x v="5173"/>
    <x v="1523"/>
    <x v="4731"/>
    <x v="16"/>
    <x v="0"/>
    <x v="0"/>
    <x v="0"/>
    <x v="18"/>
    <x v="0"/>
    <x v="5"/>
    <x v="123"/>
    <x v="198"/>
    <x v="0"/>
  </r>
  <r>
    <x v="2602"/>
    <x v="1164"/>
    <x v="1"/>
    <x v="21"/>
    <x v="24"/>
    <x v="5036"/>
    <x v="213"/>
    <x v="693"/>
    <x v="3797"/>
    <x v="2784"/>
    <x v="493"/>
    <x v="0"/>
    <x v="0"/>
    <x v="0"/>
    <x v="505"/>
    <x v="0"/>
    <x v="5"/>
    <x v="123"/>
    <x v="198"/>
    <x v="0"/>
  </r>
  <r>
    <x v="2603"/>
    <x v="1047"/>
    <x v="1"/>
    <x v="21"/>
    <x v="24"/>
    <x v="2298"/>
    <x v="4307"/>
    <x v="6086"/>
    <x v="4304"/>
    <x v="4153"/>
    <x v="84"/>
    <x v="0"/>
    <x v="0"/>
    <x v="0"/>
    <x v="81"/>
    <x v="0"/>
    <x v="5"/>
    <x v="123"/>
    <x v="198"/>
    <x v="0"/>
  </r>
  <r>
    <x v="2604"/>
    <x v="1059"/>
    <x v="1"/>
    <x v="21"/>
    <x v="24"/>
    <x v="612"/>
    <x v="2447"/>
    <x v="5559"/>
    <x v="2785"/>
    <x v="3711"/>
    <x v="336"/>
    <x v="0"/>
    <x v="0"/>
    <x v="0"/>
    <x v="355"/>
    <x v="0"/>
    <x v="5"/>
    <x v="123"/>
    <x v="198"/>
    <x v="0"/>
  </r>
  <r>
    <x v="2605"/>
    <x v="1082"/>
    <x v="1"/>
    <x v="21"/>
    <x v="24"/>
    <x v="2028"/>
    <x v="1948"/>
    <x v="4949"/>
    <x v="4422"/>
    <x v="4215"/>
    <x v="65"/>
    <x v="0"/>
    <x v="0"/>
    <x v="0"/>
    <x v="65"/>
    <x v="0"/>
    <x v="5"/>
    <x v="123"/>
    <x v="198"/>
    <x v="0"/>
  </r>
  <r>
    <x v="2606"/>
    <x v="1101"/>
    <x v="1"/>
    <x v="21"/>
    <x v="24"/>
    <x v="2833"/>
    <x v="4332"/>
    <x v="6077"/>
    <x v="4210"/>
    <x v="4452"/>
    <x v="17"/>
    <x v="0"/>
    <x v="0"/>
    <x v="0"/>
    <x v="19"/>
    <x v="0"/>
    <x v="5"/>
    <x v="123"/>
    <x v="198"/>
    <x v="0"/>
  </r>
  <r>
    <x v="2607"/>
    <x v="1167"/>
    <x v="1"/>
    <x v="21"/>
    <x v="24"/>
    <x v="2696"/>
    <x v="184"/>
    <x v="6225"/>
    <x v="52"/>
    <x v="3834"/>
    <x v="1"/>
    <x v="0"/>
    <x v="0"/>
    <x v="0"/>
    <x v="1"/>
    <x v="0"/>
    <x v="5"/>
    <x v="123"/>
    <x v="198"/>
    <x v="0"/>
  </r>
  <r>
    <x v="2608"/>
    <x v="1047"/>
    <x v="1"/>
    <x v="21"/>
    <x v="24"/>
    <x v="2518"/>
    <x v="1349"/>
    <x v="4767"/>
    <x v="577"/>
    <x v="3643"/>
    <x v="158"/>
    <x v="0"/>
    <x v="0"/>
    <x v="0"/>
    <x v="162"/>
    <x v="0"/>
    <x v="5"/>
    <x v="123"/>
    <x v="198"/>
    <x v="0"/>
  </r>
  <r>
    <x v="2609"/>
    <x v="1131"/>
    <x v="1"/>
    <x v="21"/>
    <x v="24"/>
    <x v="3456"/>
    <x v="4190"/>
    <x v="6081"/>
    <x v="2974"/>
    <x v="3827"/>
    <x v="392"/>
    <x v="0"/>
    <x v="0"/>
    <x v="0"/>
    <x v="414"/>
    <x v="0"/>
    <x v="5"/>
    <x v="123"/>
    <x v="198"/>
    <x v="0"/>
  </r>
  <r>
    <x v="2610"/>
    <x v="1243"/>
    <x v="1"/>
    <x v="21"/>
    <x v="24"/>
    <x v="4661"/>
    <x v="1521"/>
    <x v="5018"/>
    <x v="1571"/>
    <x v="3645"/>
    <x v="16"/>
    <x v="0"/>
    <x v="0"/>
    <x v="0"/>
    <x v="18"/>
    <x v="0"/>
    <x v="5"/>
    <x v="123"/>
    <x v="198"/>
    <x v="0"/>
  </r>
  <r>
    <x v="2611"/>
    <x v="1161"/>
    <x v="1"/>
    <x v="21"/>
    <x v="24"/>
    <x v="1747"/>
    <x v="774"/>
    <x v="4669"/>
    <x v="4200"/>
    <x v="3253"/>
    <x v="496"/>
    <x v="0"/>
    <x v="0"/>
    <x v="2"/>
    <x v="39"/>
    <x v="28"/>
    <x v="5"/>
    <x v="123"/>
    <x v="198"/>
    <x v="0"/>
  </r>
  <r>
    <x v="2612"/>
    <x v="1109"/>
    <x v="1"/>
    <x v="21"/>
    <x v="24"/>
    <x v="1650"/>
    <x v="3881"/>
    <x v="5757"/>
    <x v="272"/>
    <x v="2671"/>
    <x v="1"/>
    <x v="0"/>
    <x v="0"/>
    <x v="0"/>
    <x v="1"/>
    <x v="0"/>
    <x v="5"/>
    <x v="123"/>
    <x v="198"/>
    <x v="0"/>
  </r>
  <r>
    <x v="2613"/>
    <x v="1075"/>
    <x v="1"/>
    <x v="21"/>
    <x v="24"/>
    <x v="1889"/>
    <x v="3207"/>
    <x v="5674"/>
    <x v="2889"/>
    <x v="2743"/>
    <x v="336"/>
    <x v="0"/>
    <x v="0"/>
    <x v="0"/>
    <x v="343"/>
    <x v="0"/>
    <x v="5"/>
    <x v="123"/>
    <x v="198"/>
    <x v="0"/>
  </r>
  <r>
    <x v="2614"/>
    <x v="1183"/>
    <x v="1"/>
    <x v="21"/>
    <x v="24"/>
    <x v="1980"/>
    <x v="3188"/>
    <x v="5510"/>
    <x v="503"/>
    <x v="2702"/>
    <x v="335"/>
    <x v="0"/>
    <x v="0"/>
    <x v="0"/>
    <x v="342"/>
    <x v="0"/>
    <x v="5"/>
    <x v="123"/>
    <x v="198"/>
    <x v="0"/>
  </r>
  <r>
    <x v="2615"/>
    <x v="1047"/>
    <x v="1"/>
    <x v="21"/>
    <x v="24"/>
    <x v="1744"/>
    <x v="1924"/>
    <x v="4999"/>
    <x v="1117"/>
    <x v="3884"/>
    <x v="380"/>
    <x v="0"/>
    <x v="0"/>
    <x v="0"/>
    <x v="390"/>
    <x v="0"/>
    <x v="5"/>
    <x v="123"/>
    <x v="198"/>
    <x v="0"/>
  </r>
  <r>
    <x v="2616"/>
    <x v="1152"/>
    <x v="1"/>
    <x v="21"/>
    <x v="24"/>
    <x v="3582"/>
    <x v="1834"/>
    <x v="4971"/>
    <x v="4748"/>
    <x v="3718"/>
    <x v="153"/>
    <x v="0"/>
    <x v="0"/>
    <x v="0"/>
    <x v="157"/>
    <x v="0"/>
    <x v="5"/>
    <x v="123"/>
    <x v="198"/>
    <x v="0"/>
  </r>
  <r>
    <x v="2617"/>
    <x v="1164"/>
    <x v="1"/>
    <x v="21"/>
    <x v="24"/>
    <x v="323"/>
    <x v="201"/>
    <x v="691"/>
    <x v="4211"/>
    <x v="3431"/>
    <x v="10"/>
    <x v="0"/>
    <x v="0"/>
    <x v="4"/>
    <x v="20"/>
    <x v="0"/>
    <x v="5"/>
    <x v="123"/>
    <x v="198"/>
    <x v="0"/>
  </r>
  <r>
    <x v="2618"/>
    <x v="1073"/>
    <x v="1"/>
    <x v="21"/>
    <x v="24"/>
    <x v="2993"/>
    <x v="966"/>
    <x v="4785"/>
    <x v="3578"/>
    <x v="4423"/>
    <x v="0"/>
    <x v="0"/>
    <x v="0"/>
    <x v="0"/>
    <x v="0"/>
    <x v="0"/>
    <x v="5"/>
    <x v="123"/>
    <x v="198"/>
    <x v="0"/>
  </r>
  <r>
    <x v="2619"/>
    <x v="1047"/>
    <x v="1"/>
    <x v="21"/>
    <x v="24"/>
    <x v="1982"/>
    <x v="3975"/>
    <x v="5978"/>
    <x v="611"/>
    <x v="3772"/>
    <x v="335"/>
    <x v="0"/>
    <x v="0"/>
    <x v="0"/>
    <x v="342"/>
    <x v="0"/>
    <x v="5"/>
    <x v="123"/>
    <x v="198"/>
    <x v="0"/>
  </r>
  <r>
    <x v="2620"/>
    <x v="1047"/>
    <x v="1"/>
    <x v="21"/>
    <x v="24"/>
    <x v="3526"/>
    <x v="3160"/>
    <x v="5637"/>
    <x v="2644"/>
    <x v="2605"/>
    <x v="313"/>
    <x v="0"/>
    <x v="0"/>
    <x v="0"/>
    <x v="319"/>
    <x v="0"/>
    <x v="5"/>
    <x v="123"/>
    <x v="198"/>
    <x v="0"/>
  </r>
  <r>
    <x v="2621"/>
    <x v="1225"/>
    <x v="1"/>
    <x v="21"/>
    <x v="24"/>
    <x v="3861"/>
    <x v="3173"/>
    <x v="5480"/>
    <x v="4261"/>
    <x v="3835"/>
    <x v="9"/>
    <x v="0"/>
    <x v="0"/>
    <x v="0"/>
    <x v="14"/>
    <x v="29"/>
    <x v="5"/>
    <x v="123"/>
    <x v="198"/>
    <x v="0"/>
  </r>
  <r>
    <x v="2622"/>
    <x v="1132"/>
    <x v="1"/>
    <x v="21"/>
    <x v="24"/>
    <x v="4160"/>
    <x v="4006"/>
    <x v="5883"/>
    <x v="2760"/>
    <x v="2647"/>
    <x v="381"/>
    <x v="0"/>
    <x v="0"/>
    <x v="0"/>
    <x v="391"/>
    <x v="0"/>
    <x v="5"/>
    <x v="123"/>
    <x v="198"/>
    <x v="0"/>
  </r>
  <r>
    <x v="2623"/>
    <x v="1047"/>
    <x v="1"/>
    <x v="21"/>
    <x v="24"/>
    <x v="2867"/>
    <x v="4314"/>
    <x v="6098"/>
    <x v="3987"/>
    <x v="4252"/>
    <x v="28"/>
    <x v="0"/>
    <x v="0"/>
    <x v="0"/>
    <x v="29"/>
    <x v="0"/>
    <x v="5"/>
    <x v="123"/>
    <x v="198"/>
    <x v="0"/>
  </r>
  <r>
    <x v="2624"/>
    <x v="1261"/>
    <x v="1"/>
    <x v="21"/>
    <x v="24"/>
    <x v="4912"/>
    <x v="3206"/>
    <x v="5571"/>
    <x v="3815"/>
    <x v="3988"/>
    <x v="482"/>
    <x v="0"/>
    <x v="0"/>
    <x v="0"/>
    <x v="494"/>
    <x v="0"/>
    <x v="5"/>
    <x v="123"/>
    <x v="198"/>
    <x v="0"/>
  </r>
  <r>
    <x v="2625"/>
    <x v="1177"/>
    <x v="1"/>
    <x v="21"/>
    <x v="24"/>
    <x v="3242"/>
    <x v="892"/>
    <x v="4833"/>
    <x v="845"/>
    <x v="3499"/>
    <x v="477"/>
    <x v="0"/>
    <x v="0"/>
    <x v="0"/>
    <x v="488"/>
    <x v="0"/>
    <x v="5"/>
    <x v="123"/>
    <x v="198"/>
    <x v="0"/>
  </r>
  <r>
    <x v="2626"/>
    <x v="1083"/>
    <x v="1"/>
    <x v="21"/>
    <x v="24"/>
    <x v="1062"/>
    <x v="776"/>
    <x v="1081"/>
    <x v="4866"/>
    <x v="3566"/>
    <x v="169"/>
    <x v="0"/>
    <x v="0"/>
    <x v="0"/>
    <x v="174"/>
    <x v="0"/>
    <x v="5"/>
    <x v="123"/>
    <x v="198"/>
    <x v="0"/>
  </r>
  <r>
    <x v="2627"/>
    <x v="1216"/>
    <x v="1"/>
    <x v="21"/>
    <x v="24"/>
    <x v="3576"/>
    <x v="2054"/>
    <x v="5179"/>
    <x v="4358"/>
    <x v="3616"/>
    <x v="17"/>
    <x v="0"/>
    <x v="0"/>
    <x v="0"/>
    <x v="36"/>
    <x v="10"/>
    <x v="5"/>
    <x v="123"/>
    <x v="198"/>
    <x v="0"/>
  </r>
  <r>
    <x v="2628"/>
    <x v="1160"/>
    <x v="1"/>
    <x v="21"/>
    <x v="24"/>
    <x v="260"/>
    <x v="1675"/>
    <x v="4974"/>
    <x v="1245"/>
    <x v="3624"/>
    <x v="453"/>
    <x v="0"/>
    <x v="0"/>
    <x v="0"/>
    <x v="488"/>
    <x v="1"/>
    <x v="5"/>
    <x v="123"/>
    <x v="198"/>
    <x v="0"/>
  </r>
  <r>
    <x v="2629"/>
    <x v="1048"/>
    <x v="1"/>
    <x v="21"/>
    <x v="24"/>
    <x v="2332"/>
    <x v="3192"/>
    <x v="5618"/>
    <x v="1314"/>
    <x v="4282"/>
    <x v="2"/>
    <x v="0"/>
    <x v="0"/>
    <x v="0"/>
    <x v="2"/>
    <x v="0"/>
    <x v="5"/>
    <x v="123"/>
    <x v="198"/>
    <x v="0"/>
  </r>
  <r>
    <x v="2630"/>
    <x v="1047"/>
    <x v="1"/>
    <x v="21"/>
    <x v="24"/>
    <x v="2294"/>
    <x v="4309"/>
    <x v="6089"/>
    <x v="4013"/>
    <x v="3615"/>
    <x v="25"/>
    <x v="0"/>
    <x v="0"/>
    <x v="0"/>
    <x v="26"/>
    <x v="0"/>
    <x v="5"/>
    <x v="123"/>
    <x v="198"/>
    <x v="0"/>
  </r>
  <r>
    <x v="2631"/>
    <x v="1086"/>
    <x v="1"/>
    <x v="21"/>
    <x v="24"/>
    <x v="2402"/>
    <x v="4191"/>
    <x v="6075"/>
    <x v="4327"/>
    <x v="3798"/>
    <x v="50"/>
    <x v="0"/>
    <x v="0"/>
    <x v="0"/>
    <x v="55"/>
    <x v="0"/>
    <x v="5"/>
    <x v="123"/>
    <x v="198"/>
    <x v="0"/>
  </r>
  <r>
    <x v="2632"/>
    <x v="1112"/>
    <x v="1"/>
    <x v="21"/>
    <x v="24"/>
    <x v="2377"/>
    <x v="3169"/>
    <x v="5462"/>
    <x v="3692"/>
    <x v="4136"/>
    <x v="502"/>
    <x v="0"/>
    <x v="0"/>
    <x v="0"/>
    <x v="6"/>
    <x v="39"/>
    <x v="5"/>
    <x v="123"/>
    <x v="198"/>
    <x v="0"/>
  </r>
  <r>
    <x v="2633"/>
    <x v="1047"/>
    <x v="1"/>
    <x v="21"/>
    <x v="24"/>
    <x v="1982"/>
    <x v="3987"/>
    <x v="5976"/>
    <x v="2915"/>
    <x v="4275"/>
    <x v="369"/>
    <x v="0"/>
    <x v="0"/>
    <x v="0"/>
    <x v="379"/>
    <x v="0"/>
    <x v="5"/>
    <x v="123"/>
    <x v="198"/>
    <x v="0"/>
  </r>
  <r>
    <x v="2634"/>
    <x v="1170"/>
    <x v="1"/>
    <x v="21"/>
    <x v="24"/>
    <x v="1969"/>
    <x v="2201"/>
    <x v="5241"/>
    <x v="4433"/>
    <x v="4081"/>
    <x v="27"/>
    <x v="0"/>
    <x v="0"/>
    <x v="0"/>
    <x v="43"/>
    <x v="0"/>
    <x v="5"/>
    <x v="123"/>
    <x v="198"/>
    <x v="0"/>
  </r>
  <r>
    <x v="2635"/>
    <x v="1097"/>
    <x v="1"/>
    <x v="21"/>
    <x v="24"/>
    <x v="2509"/>
    <x v="4161"/>
    <x v="6047"/>
    <x v="4276"/>
    <x v="3811"/>
    <x v="38"/>
    <x v="0"/>
    <x v="0"/>
    <x v="2"/>
    <x v="52"/>
    <x v="0"/>
    <x v="5"/>
    <x v="123"/>
    <x v="198"/>
    <x v="0"/>
  </r>
  <r>
    <x v="2636"/>
    <x v="1235"/>
    <x v="1"/>
    <x v="21"/>
    <x v="24"/>
    <x v="4250"/>
    <x v="0"/>
    <x v="4529"/>
    <x v="535"/>
    <x v="3862"/>
    <x v="265"/>
    <x v="0"/>
    <x v="0"/>
    <x v="0"/>
    <x v="264"/>
    <x v="0"/>
    <x v="5"/>
    <x v="123"/>
    <x v="198"/>
    <x v="0"/>
  </r>
  <r>
    <x v="2637"/>
    <x v="1235"/>
    <x v="1"/>
    <x v="21"/>
    <x v="24"/>
    <x v="4248"/>
    <x v="0"/>
    <x v="4527"/>
    <x v="4650"/>
    <x v="3875"/>
    <x v="111"/>
    <x v="0"/>
    <x v="0"/>
    <x v="2"/>
    <x v="129"/>
    <x v="2"/>
    <x v="5"/>
    <x v="123"/>
    <x v="198"/>
    <x v="0"/>
  </r>
  <r>
    <x v="2638"/>
    <x v="1235"/>
    <x v="1"/>
    <x v="21"/>
    <x v="24"/>
    <x v="4249"/>
    <x v="0"/>
    <x v="4528"/>
    <x v="834"/>
    <x v="3354"/>
    <x v="380"/>
    <x v="0"/>
    <x v="0"/>
    <x v="0"/>
    <x v="430"/>
    <x v="1"/>
    <x v="5"/>
    <x v="123"/>
    <x v="198"/>
    <x v="0"/>
  </r>
  <r>
    <x v="2639"/>
    <x v="1238"/>
    <x v="1"/>
    <x v="21"/>
    <x v="24"/>
    <x v="4257"/>
    <x v="0"/>
    <x v="4524"/>
    <x v="53"/>
    <x v="3987"/>
    <x v="158"/>
    <x v="0"/>
    <x v="0"/>
    <x v="0"/>
    <x v="162"/>
    <x v="0"/>
    <x v="5"/>
    <x v="123"/>
    <x v="198"/>
    <x v="0"/>
  </r>
  <r>
    <x v="2640"/>
    <x v="1238"/>
    <x v="1"/>
    <x v="21"/>
    <x v="24"/>
    <x v="4256"/>
    <x v="0"/>
    <x v="4523"/>
    <x v="577"/>
    <x v="3643"/>
    <x v="265"/>
    <x v="0"/>
    <x v="0"/>
    <x v="0"/>
    <x v="264"/>
    <x v="0"/>
    <x v="5"/>
    <x v="123"/>
    <x v="198"/>
    <x v="0"/>
  </r>
  <r>
    <x v="2641"/>
    <x v="1238"/>
    <x v="1"/>
    <x v="21"/>
    <x v="24"/>
    <x v="4255"/>
    <x v="0"/>
    <x v="4522"/>
    <x v="1108"/>
    <x v="3479"/>
    <x v="490"/>
    <x v="0"/>
    <x v="0"/>
    <x v="0"/>
    <x v="502"/>
    <x v="0"/>
    <x v="5"/>
    <x v="123"/>
    <x v="198"/>
    <x v="0"/>
  </r>
  <r>
    <x v="2642"/>
    <x v="1238"/>
    <x v="1"/>
    <x v="21"/>
    <x v="24"/>
    <x v="4254"/>
    <x v="0"/>
    <x v="4521"/>
    <x v="4072"/>
    <x v="3649"/>
    <x v="496"/>
    <x v="0"/>
    <x v="0"/>
    <x v="0"/>
    <x v="12"/>
    <x v="6"/>
    <x v="5"/>
    <x v="123"/>
    <x v="198"/>
    <x v="0"/>
  </r>
  <r>
    <x v="2643"/>
    <x v="1238"/>
    <x v="1"/>
    <x v="21"/>
    <x v="24"/>
    <x v="4253"/>
    <x v="0"/>
    <x v="4520"/>
    <x v="4348"/>
    <x v="4002"/>
    <x v="27"/>
    <x v="0"/>
    <x v="0"/>
    <x v="0"/>
    <x v="55"/>
    <x v="14"/>
    <x v="5"/>
    <x v="123"/>
    <x v="198"/>
    <x v="0"/>
  </r>
  <r>
    <x v="2644"/>
    <x v="1236"/>
    <x v="1"/>
    <x v="21"/>
    <x v="24"/>
    <x v="4251"/>
    <x v="0"/>
    <x v="4526"/>
    <x v="4390"/>
    <x v="3858"/>
    <x v="56"/>
    <x v="0"/>
    <x v="0"/>
    <x v="0"/>
    <x v="70"/>
    <x v="70"/>
    <x v="5"/>
    <x v="123"/>
    <x v="198"/>
    <x v="0"/>
  </r>
  <r>
    <x v="2645"/>
    <x v="1237"/>
    <x v="1"/>
    <x v="21"/>
    <x v="24"/>
    <x v="4252"/>
    <x v="5855"/>
    <x v="4525"/>
    <x v="4078"/>
    <x v="4279"/>
    <x v="18"/>
    <x v="0"/>
    <x v="0"/>
    <x v="0"/>
    <x v="27"/>
    <x v="56"/>
    <x v="5"/>
    <x v="123"/>
    <x v="198"/>
    <x v="0"/>
  </r>
  <r>
    <x v="2646"/>
    <x v="1057"/>
    <x v="1"/>
    <x v="21"/>
    <x v="24"/>
    <x v="5110"/>
    <x v="0"/>
    <x v="4630"/>
    <x v="4189"/>
    <x v="3389"/>
    <x v="14"/>
    <x v="0"/>
    <x v="22"/>
    <x v="0"/>
    <x v="27"/>
    <x v="39"/>
    <x v="5"/>
    <x v="123"/>
    <x v="198"/>
    <x v="0"/>
  </r>
  <r>
    <x v="2647"/>
    <x v="1057"/>
    <x v="1"/>
    <x v="21"/>
    <x v="24"/>
    <x v="5098"/>
    <x v="0"/>
    <x v="4629"/>
    <x v="3781"/>
    <x v="3461"/>
    <x v="470"/>
    <x v="0"/>
    <x v="0"/>
    <x v="0"/>
    <x v="504"/>
    <x v="11"/>
    <x v="5"/>
    <x v="123"/>
    <x v="198"/>
    <x v="0"/>
  </r>
  <r>
    <x v="2648"/>
    <x v="1056"/>
    <x v="1"/>
    <x v="21"/>
    <x v="24"/>
    <x v="5121"/>
    <x v="0"/>
    <x v="4628"/>
    <x v="4780"/>
    <x v="3591"/>
    <x v="129"/>
    <x v="0"/>
    <x v="0"/>
    <x v="0"/>
    <x v="165"/>
    <x v="25"/>
    <x v="5"/>
    <x v="123"/>
    <x v="198"/>
    <x v="0"/>
  </r>
  <r>
    <x v="2649"/>
    <x v="1056"/>
    <x v="1"/>
    <x v="21"/>
    <x v="24"/>
    <x v="5110"/>
    <x v="0"/>
    <x v="4627"/>
    <x v="3543"/>
    <x v="4100"/>
    <x v="452"/>
    <x v="0"/>
    <x v="0"/>
    <x v="0"/>
    <x v="478"/>
    <x v="65"/>
    <x v="5"/>
    <x v="123"/>
    <x v="198"/>
    <x v="0"/>
  </r>
  <r>
    <x v="2650"/>
    <x v="1056"/>
    <x v="1"/>
    <x v="21"/>
    <x v="24"/>
    <x v="5098"/>
    <x v="0"/>
    <x v="4626"/>
    <x v="4449"/>
    <x v="4315"/>
    <x v="63"/>
    <x v="0"/>
    <x v="0"/>
    <x v="0"/>
    <x v="70"/>
    <x v="39"/>
    <x v="5"/>
    <x v="123"/>
    <x v="198"/>
    <x v="0"/>
  </r>
  <r>
    <x v="2651"/>
    <x v="1089"/>
    <x v="1"/>
    <x v="21"/>
    <x v="24"/>
    <x v="1061"/>
    <x v="1664"/>
    <x v="1873"/>
    <x v="4488"/>
    <x v="3818"/>
    <x v="41"/>
    <x v="0"/>
    <x v="0"/>
    <x v="0"/>
    <x v="50"/>
    <x v="49"/>
    <x v="5"/>
    <x v="123"/>
    <x v="198"/>
    <x v="0"/>
  </r>
  <r>
    <x v="2652"/>
    <x v="1049"/>
    <x v="1"/>
    <x v="21"/>
    <x v="24"/>
    <x v="800"/>
    <x v="2889"/>
    <x v="5053"/>
    <x v="4373"/>
    <x v="3598"/>
    <x v="41"/>
    <x v="0"/>
    <x v="0"/>
    <x v="0"/>
    <x v="66"/>
    <x v="13"/>
    <x v="5"/>
    <x v="123"/>
    <x v="198"/>
    <x v="0"/>
  </r>
  <r>
    <x v="2653"/>
    <x v="1055"/>
    <x v="1"/>
    <x v="21"/>
    <x v="24"/>
    <x v="546"/>
    <x v="5165"/>
    <x v="3794"/>
    <x v="718"/>
    <x v="3132"/>
    <x v="421"/>
    <x v="0"/>
    <x v="0"/>
    <x v="0"/>
    <x v="430"/>
    <x v="0"/>
    <x v="5"/>
    <x v="123"/>
    <x v="198"/>
    <x v="0"/>
  </r>
  <r>
    <x v="2654"/>
    <x v="1055"/>
    <x v="1"/>
    <x v="21"/>
    <x v="24"/>
    <x v="547"/>
    <x v="5164"/>
    <x v="3793"/>
    <x v="4153"/>
    <x v="3421"/>
    <x v="11"/>
    <x v="0"/>
    <x v="16"/>
    <x v="0"/>
    <x v="17"/>
    <x v="0"/>
    <x v="5"/>
    <x v="123"/>
    <x v="198"/>
    <x v="0"/>
  </r>
  <r>
    <x v="2655"/>
    <x v="1055"/>
    <x v="1"/>
    <x v="21"/>
    <x v="24"/>
    <x v="545"/>
    <x v="5163"/>
    <x v="3792"/>
    <x v="4319"/>
    <x v="3392"/>
    <x v="8"/>
    <x v="0"/>
    <x v="0"/>
    <x v="1"/>
    <x v="24"/>
    <x v="6"/>
    <x v="5"/>
    <x v="123"/>
    <x v="198"/>
    <x v="0"/>
  </r>
  <r>
    <x v="2656"/>
    <x v="1068"/>
    <x v="1"/>
    <x v="21"/>
    <x v="24"/>
    <x v="720"/>
    <x v="1294"/>
    <x v="1794"/>
    <x v="5041"/>
    <x v="3448"/>
    <x v="188"/>
    <x v="0"/>
    <x v="0"/>
    <x v="2"/>
    <x v="237"/>
    <x v="43"/>
    <x v="5"/>
    <x v="123"/>
    <x v="198"/>
    <x v="0"/>
  </r>
  <r>
    <x v="2657"/>
    <x v="1068"/>
    <x v="1"/>
    <x v="21"/>
    <x v="24"/>
    <x v="721"/>
    <x v="1295"/>
    <x v="1795"/>
    <x v="3787"/>
    <x v="3957"/>
    <x v="488"/>
    <x v="0"/>
    <x v="0"/>
    <x v="2"/>
    <x v="512"/>
    <x v="65"/>
    <x v="5"/>
    <x v="123"/>
    <x v="198"/>
    <x v="0"/>
  </r>
  <r>
    <x v="2658"/>
    <x v="1080"/>
    <x v="1"/>
    <x v="21"/>
    <x v="24"/>
    <x v="3561"/>
    <x v="4496"/>
    <x v="961"/>
    <x v="1195"/>
    <x v="3944"/>
    <x v="453"/>
    <x v="0"/>
    <x v="0"/>
    <x v="0"/>
    <x v="463"/>
    <x v="0"/>
    <x v="5"/>
    <x v="123"/>
    <x v="198"/>
    <x v="0"/>
  </r>
  <r>
    <x v="2659"/>
    <x v="1080"/>
    <x v="1"/>
    <x v="21"/>
    <x v="24"/>
    <x v="3562"/>
    <x v="4497"/>
    <x v="962"/>
    <x v="1266"/>
    <x v="3777"/>
    <x v="490"/>
    <x v="0"/>
    <x v="0"/>
    <x v="0"/>
    <x v="2"/>
    <x v="1"/>
    <x v="5"/>
    <x v="123"/>
    <x v="198"/>
    <x v="0"/>
  </r>
  <r>
    <x v="2660"/>
    <x v="1084"/>
    <x v="1"/>
    <x v="21"/>
    <x v="24"/>
    <x v="804"/>
    <x v="4393"/>
    <x v="436"/>
    <x v="3561"/>
    <x v="3956"/>
    <x v="463"/>
    <x v="0"/>
    <x v="0"/>
    <x v="0"/>
    <x v="484"/>
    <x v="39"/>
    <x v="5"/>
    <x v="123"/>
    <x v="198"/>
    <x v="0"/>
  </r>
  <r>
    <x v="2661"/>
    <x v="1085"/>
    <x v="1"/>
    <x v="21"/>
    <x v="24"/>
    <x v="842"/>
    <x v="2890"/>
    <x v="2226"/>
    <x v="55"/>
    <x v="3836"/>
    <x v="1"/>
    <x v="0"/>
    <x v="0"/>
    <x v="0"/>
    <x v="1"/>
    <x v="0"/>
    <x v="5"/>
    <x v="123"/>
    <x v="198"/>
    <x v="0"/>
  </r>
  <r>
    <x v="2662"/>
    <x v="1087"/>
    <x v="1"/>
    <x v="21"/>
    <x v="24"/>
    <x v="592"/>
    <x v="4809"/>
    <x v="3272"/>
    <x v="4925"/>
    <x v="3646"/>
    <x v="141"/>
    <x v="0"/>
    <x v="0"/>
    <x v="0"/>
    <x v="183"/>
    <x v="34"/>
    <x v="5"/>
    <x v="123"/>
    <x v="198"/>
    <x v="0"/>
  </r>
  <r>
    <x v="2663"/>
    <x v="1087"/>
    <x v="1"/>
    <x v="21"/>
    <x v="24"/>
    <x v="610"/>
    <x v="4810"/>
    <x v="3273"/>
    <x v="298"/>
    <x v="2728"/>
    <x v="158"/>
    <x v="0"/>
    <x v="0"/>
    <x v="0"/>
    <x v="162"/>
    <x v="0"/>
    <x v="5"/>
    <x v="123"/>
    <x v="198"/>
    <x v="0"/>
  </r>
  <r>
    <x v="2664"/>
    <x v="1088"/>
    <x v="1"/>
    <x v="21"/>
    <x v="24"/>
    <x v="1060"/>
    <x v="1081"/>
    <x v="4809"/>
    <x v="5073"/>
    <x v="3218"/>
    <x v="201"/>
    <x v="0"/>
    <x v="0"/>
    <x v="0"/>
    <x v="209"/>
    <x v="29"/>
    <x v="5"/>
    <x v="123"/>
    <x v="198"/>
    <x v="0"/>
  </r>
  <r>
    <x v="2665"/>
    <x v="1088"/>
    <x v="1"/>
    <x v="21"/>
    <x v="24"/>
    <x v="1059"/>
    <x v="1080"/>
    <x v="4782"/>
    <x v="4778"/>
    <x v="3614"/>
    <x v="131"/>
    <x v="0"/>
    <x v="0"/>
    <x v="1"/>
    <x v="152"/>
    <x v="10"/>
    <x v="5"/>
    <x v="123"/>
    <x v="198"/>
    <x v="0"/>
  </r>
  <r>
    <x v="2666"/>
    <x v="1093"/>
    <x v="1"/>
    <x v="21"/>
    <x v="24"/>
    <x v="5087"/>
    <x v="5147"/>
    <x v="3776"/>
    <x v="2200"/>
    <x v="2359"/>
    <x v="246"/>
    <x v="0"/>
    <x v="0"/>
    <x v="0"/>
    <x v="245"/>
    <x v="0"/>
    <x v="5"/>
    <x v="123"/>
    <x v="198"/>
    <x v="0"/>
  </r>
  <r>
    <x v="2667"/>
    <x v="1093"/>
    <x v="1"/>
    <x v="21"/>
    <x v="24"/>
    <x v="5086"/>
    <x v="5146"/>
    <x v="3775"/>
    <x v="3160"/>
    <x v="2969"/>
    <x v="443"/>
    <x v="0"/>
    <x v="1"/>
    <x v="0"/>
    <x v="460"/>
    <x v="1"/>
    <x v="5"/>
    <x v="123"/>
    <x v="198"/>
    <x v="0"/>
  </r>
  <r>
    <x v="2668"/>
    <x v="1095"/>
    <x v="1"/>
    <x v="21"/>
    <x v="24"/>
    <x v="1166"/>
    <x v="181"/>
    <x v="20"/>
    <x v="3654"/>
    <x v="3166"/>
    <x v="481"/>
    <x v="0"/>
    <x v="0"/>
    <x v="0"/>
    <x v="512"/>
    <x v="11"/>
    <x v="5"/>
    <x v="123"/>
    <x v="198"/>
    <x v="0"/>
  </r>
  <r>
    <x v="2669"/>
    <x v="1098"/>
    <x v="1"/>
    <x v="21"/>
    <x v="24"/>
    <x v="1960"/>
    <x v="0"/>
    <x v="3308"/>
    <x v="3598"/>
    <x v="3902"/>
    <x v="483"/>
    <x v="0"/>
    <x v="0"/>
    <x v="0"/>
    <x v="496"/>
    <x v="0"/>
    <x v="5"/>
    <x v="123"/>
    <x v="198"/>
    <x v="0"/>
  </r>
  <r>
    <x v="2670"/>
    <x v="1098"/>
    <x v="1"/>
    <x v="21"/>
    <x v="24"/>
    <x v="1961"/>
    <x v="0"/>
    <x v="3309"/>
    <x v="3845"/>
    <x v="3152"/>
    <x v="496"/>
    <x v="0"/>
    <x v="0"/>
    <x v="0"/>
    <x v="508"/>
    <x v="0"/>
    <x v="5"/>
    <x v="123"/>
    <x v="198"/>
    <x v="0"/>
  </r>
  <r>
    <x v="2671"/>
    <x v="1098"/>
    <x v="1"/>
    <x v="21"/>
    <x v="24"/>
    <x v="1959"/>
    <x v="0"/>
    <x v="3307"/>
    <x v="3247"/>
    <x v="3216"/>
    <x v="446"/>
    <x v="0"/>
    <x v="0"/>
    <x v="0"/>
    <x v="457"/>
    <x v="0"/>
    <x v="5"/>
    <x v="123"/>
    <x v="198"/>
    <x v="0"/>
  </r>
  <r>
    <x v="2672"/>
    <x v="1098"/>
    <x v="1"/>
    <x v="21"/>
    <x v="24"/>
    <x v="1956"/>
    <x v="0"/>
    <x v="3306"/>
    <x v="4027"/>
    <x v="4207"/>
    <x v="12"/>
    <x v="0"/>
    <x v="0"/>
    <x v="0"/>
    <x v="14"/>
    <x v="0"/>
    <x v="5"/>
    <x v="123"/>
    <x v="198"/>
    <x v="0"/>
  </r>
  <r>
    <x v="2673"/>
    <x v="1110"/>
    <x v="1"/>
    <x v="21"/>
    <x v="24"/>
    <x v="1058"/>
    <x v="1676"/>
    <x v="1684"/>
    <x v="4260"/>
    <x v="3493"/>
    <x v="115"/>
    <x v="0"/>
    <x v="0"/>
    <x v="0"/>
    <x v="120"/>
    <x v="29"/>
    <x v="5"/>
    <x v="123"/>
    <x v="198"/>
    <x v="0"/>
  </r>
  <r>
    <x v="2674"/>
    <x v="1117"/>
    <x v="1"/>
    <x v="21"/>
    <x v="24"/>
    <x v="1988"/>
    <x v="0"/>
    <x v="1150"/>
    <x v="357"/>
    <x v="3199"/>
    <x v="380"/>
    <x v="0"/>
    <x v="0"/>
    <x v="0"/>
    <x v="390"/>
    <x v="0"/>
    <x v="5"/>
    <x v="123"/>
    <x v="198"/>
    <x v="0"/>
  </r>
  <r>
    <x v="2675"/>
    <x v="1125"/>
    <x v="1"/>
    <x v="21"/>
    <x v="24"/>
    <x v="1989"/>
    <x v="5476"/>
    <x v="4113"/>
    <x v="4223"/>
    <x v="3440"/>
    <x v="4"/>
    <x v="0"/>
    <x v="0"/>
    <x v="0"/>
    <x v="21"/>
    <x v="6"/>
    <x v="5"/>
    <x v="123"/>
    <x v="198"/>
    <x v="0"/>
  </r>
  <r>
    <x v="2676"/>
    <x v="1142"/>
    <x v="1"/>
    <x v="21"/>
    <x v="24"/>
    <x v="718"/>
    <x v="2918"/>
    <x v="5057"/>
    <x v="835"/>
    <x v="3457"/>
    <x v="380"/>
    <x v="0"/>
    <x v="0"/>
    <x v="0"/>
    <x v="430"/>
    <x v="1"/>
    <x v="5"/>
    <x v="123"/>
    <x v="198"/>
    <x v="0"/>
  </r>
  <r>
    <x v="2677"/>
    <x v="1142"/>
    <x v="1"/>
    <x v="21"/>
    <x v="24"/>
    <x v="747"/>
    <x v="2919"/>
    <x v="5059"/>
    <x v="3608"/>
    <x v="3865"/>
    <x v="463"/>
    <x v="0"/>
    <x v="0"/>
    <x v="0"/>
    <x v="493"/>
    <x v="72"/>
    <x v="5"/>
    <x v="123"/>
    <x v="198"/>
    <x v="0"/>
  </r>
  <r>
    <x v="2678"/>
    <x v="1142"/>
    <x v="1"/>
    <x v="21"/>
    <x v="24"/>
    <x v="765"/>
    <x v="2921"/>
    <x v="5060"/>
    <x v="4134"/>
    <x v="3274"/>
    <x v="504"/>
    <x v="0"/>
    <x v="0"/>
    <x v="0"/>
    <x v="16"/>
    <x v="2"/>
    <x v="5"/>
    <x v="123"/>
    <x v="198"/>
    <x v="0"/>
  </r>
  <r>
    <x v="2679"/>
    <x v="1142"/>
    <x v="1"/>
    <x v="21"/>
    <x v="24"/>
    <x v="727"/>
    <x v="2920"/>
    <x v="5058"/>
    <x v="969"/>
    <x v="3504"/>
    <x v="453"/>
    <x v="0"/>
    <x v="0"/>
    <x v="0"/>
    <x v="463"/>
    <x v="0"/>
    <x v="5"/>
    <x v="123"/>
    <x v="198"/>
    <x v="0"/>
  </r>
  <r>
    <x v="2680"/>
    <x v="1143"/>
    <x v="1"/>
    <x v="21"/>
    <x v="24"/>
    <x v="4605"/>
    <x v="3134"/>
    <x v="1713"/>
    <x v="4043"/>
    <x v="3732"/>
    <x v="19"/>
    <x v="0"/>
    <x v="0"/>
    <x v="0"/>
    <x v="21"/>
    <x v="0"/>
    <x v="5"/>
    <x v="123"/>
    <x v="198"/>
    <x v="0"/>
  </r>
  <r>
    <x v="2681"/>
    <x v="1144"/>
    <x v="1"/>
    <x v="21"/>
    <x v="24"/>
    <x v="5081"/>
    <x v="5256"/>
    <x v="3887"/>
    <x v="4518"/>
    <x v="3691"/>
    <x v="65"/>
    <x v="0"/>
    <x v="0"/>
    <x v="0"/>
    <x v="74"/>
    <x v="56"/>
    <x v="5"/>
    <x v="123"/>
    <x v="198"/>
    <x v="0"/>
  </r>
  <r>
    <x v="2682"/>
    <x v="1144"/>
    <x v="1"/>
    <x v="21"/>
    <x v="24"/>
    <x v="5082"/>
    <x v="5257"/>
    <x v="3888"/>
    <x v="3517"/>
    <x v="2745"/>
    <x v="468"/>
    <x v="0"/>
    <x v="0"/>
    <x v="0"/>
    <x v="486"/>
    <x v="29"/>
    <x v="5"/>
    <x v="123"/>
    <x v="198"/>
    <x v="0"/>
  </r>
  <r>
    <x v="2683"/>
    <x v="1144"/>
    <x v="1"/>
    <x v="21"/>
    <x v="24"/>
    <x v="5080"/>
    <x v="5255"/>
    <x v="3886"/>
    <x v="4605"/>
    <x v="3778"/>
    <x v="87"/>
    <x v="0"/>
    <x v="0"/>
    <x v="1"/>
    <x v="119"/>
    <x v="12"/>
    <x v="5"/>
    <x v="123"/>
    <x v="198"/>
    <x v="0"/>
  </r>
  <r>
    <x v="2684"/>
    <x v="1144"/>
    <x v="1"/>
    <x v="21"/>
    <x v="24"/>
    <x v="5083"/>
    <x v="5258"/>
    <x v="3889"/>
    <x v="3099"/>
    <x v="2961"/>
    <x v="418"/>
    <x v="0"/>
    <x v="1"/>
    <x v="0"/>
    <x v="452"/>
    <x v="49"/>
    <x v="5"/>
    <x v="123"/>
    <x v="198"/>
    <x v="0"/>
  </r>
  <r>
    <x v="2685"/>
    <x v="1157"/>
    <x v="1"/>
    <x v="21"/>
    <x v="24"/>
    <x v="2471"/>
    <x v="3131"/>
    <x v="5281"/>
    <x v="4053"/>
    <x v="4283"/>
    <x v="49"/>
    <x v="0"/>
    <x v="0"/>
    <x v="0"/>
    <x v="50"/>
    <x v="0"/>
    <x v="5"/>
    <x v="123"/>
    <x v="198"/>
    <x v="0"/>
  </r>
  <r>
    <x v="2686"/>
    <x v="1157"/>
    <x v="1"/>
    <x v="21"/>
    <x v="24"/>
    <x v="2474"/>
    <x v="3132"/>
    <x v="5284"/>
    <x v="826"/>
    <x v="3136"/>
    <x v="490"/>
    <x v="0"/>
    <x v="0"/>
    <x v="0"/>
    <x v="502"/>
    <x v="0"/>
    <x v="5"/>
    <x v="123"/>
    <x v="198"/>
    <x v="0"/>
  </r>
  <r>
    <x v="2687"/>
    <x v="1157"/>
    <x v="1"/>
    <x v="21"/>
    <x v="24"/>
    <x v="2473"/>
    <x v="3133"/>
    <x v="5283"/>
    <x v="1305"/>
    <x v="2672"/>
    <x v="86"/>
    <x v="0"/>
    <x v="0"/>
    <x v="0"/>
    <x v="84"/>
    <x v="0"/>
    <x v="5"/>
    <x v="123"/>
    <x v="198"/>
    <x v="0"/>
  </r>
  <r>
    <x v="2688"/>
    <x v="1157"/>
    <x v="1"/>
    <x v="21"/>
    <x v="24"/>
    <x v="2472"/>
    <x v="3136"/>
    <x v="5282"/>
    <x v="3754"/>
    <x v="3187"/>
    <x v="63"/>
    <x v="0"/>
    <x v="0"/>
    <x v="0"/>
    <x v="62"/>
    <x v="0"/>
    <x v="5"/>
    <x v="123"/>
    <x v="198"/>
    <x v="0"/>
  </r>
  <r>
    <x v="2689"/>
    <x v="1163"/>
    <x v="1"/>
    <x v="21"/>
    <x v="24"/>
    <x v="2615"/>
    <x v="4069"/>
    <x v="3435"/>
    <x v="834"/>
    <x v="3356"/>
    <x v="380"/>
    <x v="0"/>
    <x v="0"/>
    <x v="0"/>
    <x v="390"/>
    <x v="0"/>
    <x v="5"/>
    <x v="123"/>
    <x v="198"/>
    <x v="0"/>
  </r>
  <r>
    <x v="2690"/>
    <x v="1163"/>
    <x v="1"/>
    <x v="21"/>
    <x v="24"/>
    <x v="2614"/>
    <x v="4075"/>
    <x v="3434"/>
    <x v="54"/>
    <x v="4035"/>
    <x v="1"/>
    <x v="0"/>
    <x v="0"/>
    <x v="0"/>
    <x v="1"/>
    <x v="0"/>
    <x v="5"/>
    <x v="123"/>
    <x v="198"/>
    <x v="0"/>
  </r>
  <r>
    <x v="2691"/>
    <x v="1163"/>
    <x v="1"/>
    <x v="21"/>
    <x v="24"/>
    <x v="2616"/>
    <x v="4076"/>
    <x v="3436"/>
    <x v="932"/>
    <x v="3334"/>
    <x v="380"/>
    <x v="0"/>
    <x v="0"/>
    <x v="0"/>
    <x v="430"/>
    <x v="1"/>
    <x v="5"/>
    <x v="123"/>
    <x v="198"/>
    <x v="0"/>
  </r>
  <r>
    <x v="2692"/>
    <x v="1163"/>
    <x v="1"/>
    <x v="21"/>
    <x v="24"/>
    <x v="2618"/>
    <x v="4071"/>
    <x v="3438"/>
    <x v="4338"/>
    <x v="4090"/>
    <x v="38"/>
    <x v="0"/>
    <x v="0"/>
    <x v="0"/>
    <x v="57"/>
    <x v="6"/>
    <x v="5"/>
    <x v="123"/>
    <x v="198"/>
    <x v="0"/>
  </r>
  <r>
    <x v="2693"/>
    <x v="1163"/>
    <x v="1"/>
    <x v="21"/>
    <x v="24"/>
    <x v="2617"/>
    <x v="4070"/>
    <x v="3437"/>
    <x v="3377"/>
    <x v="3151"/>
    <x v="463"/>
    <x v="0"/>
    <x v="0"/>
    <x v="0"/>
    <x v="471"/>
    <x v="0"/>
    <x v="5"/>
    <x v="123"/>
    <x v="198"/>
    <x v="0"/>
  </r>
  <r>
    <x v="2694"/>
    <x v="1168"/>
    <x v="1"/>
    <x v="21"/>
    <x v="24"/>
    <x v="2030"/>
    <x v="2595"/>
    <x v="2511"/>
    <x v="4272"/>
    <x v="3669"/>
    <x v="24"/>
    <x v="0"/>
    <x v="0"/>
    <x v="0"/>
    <x v="30"/>
    <x v="39"/>
    <x v="5"/>
    <x v="123"/>
    <x v="198"/>
    <x v="0"/>
  </r>
  <r>
    <x v="2695"/>
    <x v="1168"/>
    <x v="1"/>
    <x v="21"/>
    <x v="24"/>
    <x v="2031"/>
    <x v="2594"/>
    <x v="2512"/>
    <x v="871"/>
    <x v="3167"/>
    <x v="421"/>
    <x v="0"/>
    <x v="0"/>
    <x v="0"/>
    <x v="430"/>
    <x v="0"/>
    <x v="5"/>
    <x v="123"/>
    <x v="198"/>
    <x v="0"/>
  </r>
  <r>
    <x v="2696"/>
    <x v="1168"/>
    <x v="1"/>
    <x v="21"/>
    <x v="24"/>
    <x v="3998"/>
    <x v="2909"/>
    <x v="2683"/>
    <x v="871"/>
    <x v="3165"/>
    <x v="421"/>
    <x v="0"/>
    <x v="0"/>
    <x v="0"/>
    <x v="430"/>
    <x v="0"/>
    <x v="5"/>
    <x v="123"/>
    <x v="198"/>
    <x v="0"/>
  </r>
  <r>
    <x v="2697"/>
    <x v="1187"/>
    <x v="1"/>
    <x v="21"/>
    <x v="24"/>
    <x v="3448"/>
    <x v="3130"/>
    <x v="884"/>
    <x v="4938"/>
    <x v="3869"/>
    <x v="187"/>
    <x v="0"/>
    <x v="0"/>
    <x v="0"/>
    <x v="190"/>
    <x v="0"/>
    <x v="5"/>
    <x v="123"/>
    <x v="198"/>
    <x v="0"/>
  </r>
  <r>
    <x v="2698"/>
    <x v="1190"/>
    <x v="1"/>
    <x v="21"/>
    <x v="24"/>
    <x v="3555"/>
    <x v="1984"/>
    <x v="786"/>
    <x v="3794"/>
    <x v="3534"/>
    <x v="463"/>
    <x v="0"/>
    <x v="0"/>
    <x v="0"/>
    <x v="493"/>
    <x v="72"/>
    <x v="5"/>
    <x v="123"/>
    <x v="198"/>
    <x v="0"/>
  </r>
  <r>
    <x v="2699"/>
    <x v="1191"/>
    <x v="1"/>
    <x v="21"/>
    <x v="24"/>
    <x v="521"/>
    <x v="3053"/>
    <x v="2810"/>
    <x v="4328"/>
    <x v="3088"/>
    <x v="37"/>
    <x v="0"/>
    <x v="16"/>
    <x v="0"/>
    <x v="44"/>
    <x v="18"/>
    <x v="5"/>
    <x v="123"/>
    <x v="198"/>
    <x v="0"/>
  </r>
  <r>
    <x v="2700"/>
    <x v="1191"/>
    <x v="1"/>
    <x v="21"/>
    <x v="24"/>
    <x v="2188"/>
    <x v="3054"/>
    <x v="2812"/>
    <x v="52"/>
    <x v="3828"/>
    <x v="265"/>
    <x v="0"/>
    <x v="0"/>
    <x v="0"/>
    <x v="264"/>
    <x v="0"/>
    <x v="5"/>
    <x v="123"/>
    <x v="198"/>
    <x v="0"/>
  </r>
  <r>
    <x v="2701"/>
    <x v="1191"/>
    <x v="1"/>
    <x v="21"/>
    <x v="24"/>
    <x v="801"/>
    <x v="3055"/>
    <x v="2811"/>
    <x v="3766"/>
    <x v="3295"/>
    <x v="482"/>
    <x v="0"/>
    <x v="0"/>
    <x v="0"/>
    <x v="507"/>
    <x v="72"/>
    <x v="5"/>
    <x v="123"/>
    <x v="198"/>
    <x v="0"/>
  </r>
  <r>
    <x v="2702"/>
    <x v="1192"/>
    <x v="1"/>
    <x v="21"/>
    <x v="24"/>
    <x v="802"/>
    <x v="3059"/>
    <x v="2813"/>
    <x v="3796"/>
    <x v="3314"/>
    <x v="486"/>
    <x v="0"/>
    <x v="0"/>
    <x v="0"/>
    <x v="510"/>
    <x v="70"/>
    <x v="5"/>
    <x v="123"/>
    <x v="198"/>
    <x v="0"/>
  </r>
  <r>
    <x v="2703"/>
    <x v="1192"/>
    <x v="1"/>
    <x v="21"/>
    <x v="24"/>
    <x v="2189"/>
    <x v="3060"/>
    <x v="2814"/>
    <x v="52"/>
    <x v="3828"/>
    <x v="158"/>
    <x v="0"/>
    <x v="0"/>
    <x v="0"/>
    <x v="162"/>
    <x v="0"/>
    <x v="5"/>
    <x v="123"/>
    <x v="198"/>
    <x v="0"/>
  </r>
  <r>
    <x v="2704"/>
    <x v="1193"/>
    <x v="1"/>
    <x v="21"/>
    <x v="24"/>
    <x v="803"/>
    <x v="3061"/>
    <x v="2806"/>
    <x v="3767"/>
    <x v="3297"/>
    <x v="478"/>
    <x v="0"/>
    <x v="0"/>
    <x v="0"/>
    <x v="492"/>
    <x v="0"/>
    <x v="5"/>
    <x v="123"/>
    <x v="198"/>
    <x v="0"/>
  </r>
  <r>
    <x v="2705"/>
    <x v="1193"/>
    <x v="1"/>
    <x v="21"/>
    <x v="24"/>
    <x v="2190"/>
    <x v="3058"/>
    <x v="2807"/>
    <x v="52"/>
    <x v="3828"/>
    <x v="1"/>
    <x v="0"/>
    <x v="0"/>
    <x v="0"/>
    <x v="1"/>
    <x v="0"/>
    <x v="5"/>
    <x v="123"/>
    <x v="198"/>
    <x v="0"/>
  </r>
  <r>
    <x v="2706"/>
    <x v="1193"/>
    <x v="1"/>
    <x v="21"/>
    <x v="24"/>
    <x v="2085"/>
    <x v="3057"/>
    <x v="2805"/>
    <x v="4008"/>
    <x v="3630"/>
    <x v="496"/>
    <x v="0"/>
    <x v="0"/>
    <x v="0"/>
    <x v="508"/>
    <x v="0"/>
    <x v="5"/>
    <x v="123"/>
    <x v="198"/>
    <x v="0"/>
  </r>
  <r>
    <x v="2707"/>
    <x v="1194"/>
    <x v="1"/>
    <x v="21"/>
    <x v="24"/>
    <x v="5079"/>
    <x v="5624"/>
    <x v="4269"/>
    <x v="3786"/>
    <x v="3311"/>
    <x v="479"/>
    <x v="0"/>
    <x v="0"/>
    <x v="0"/>
    <x v="505"/>
    <x v="6"/>
    <x v="5"/>
    <x v="123"/>
    <x v="198"/>
    <x v="0"/>
  </r>
  <r>
    <x v="2708"/>
    <x v="1194"/>
    <x v="1"/>
    <x v="21"/>
    <x v="24"/>
    <x v="5079"/>
    <x v="5630"/>
    <x v="4275"/>
    <x v="1788"/>
    <x v="3395"/>
    <x v="31"/>
    <x v="0"/>
    <x v="0"/>
    <x v="0"/>
    <x v="32"/>
    <x v="0"/>
    <x v="5"/>
    <x v="123"/>
    <x v="198"/>
    <x v="0"/>
  </r>
  <r>
    <x v="2709"/>
    <x v="1194"/>
    <x v="1"/>
    <x v="21"/>
    <x v="24"/>
    <x v="5079"/>
    <x v="5625"/>
    <x v="4270"/>
    <x v="1915"/>
    <x v="3394"/>
    <x v="108"/>
    <x v="0"/>
    <x v="0"/>
    <x v="0"/>
    <x v="124"/>
    <x v="1"/>
    <x v="5"/>
    <x v="123"/>
    <x v="198"/>
    <x v="0"/>
  </r>
  <r>
    <x v="2710"/>
    <x v="1194"/>
    <x v="1"/>
    <x v="21"/>
    <x v="24"/>
    <x v="5079"/>
    <x v="5627"/>
    <x v="4272"/>
    <x v="1301"/>
    <x v="3850"/>
    <x v="16"/>
    <x v="0"/>
    <x v="0"/>
    <x v="0"/>
    <x v="46"/>
    <x v="18"/>
    <x v="5"/>
    <x v="123"/>
    <x v="198"/>
    <x v="0"/>
  </r>
  <r>
    <x v="2711"/>
    <x v="1194"/>
    <x v="1"/>
    <x v="21"/>
    <x v="24"/>
    <x v="5079"/>
    <x v="5628"/>
    <x v="4273"/>
    <x v="1960"/>
    <x v="3239"/>
    <x v="86"/>
    <x v="0"/>
    <x v="0"/>
    <x v="0"/>
    <x v="124"/>
    <x v="18"/>
    <x v="5"/>
    <x v="123"/>
    <x v="198"/>
    <x v="0"/>
  </r>
  <r>
    <x v="2712"/>
    <x v="1194"/>
    <x v="1"/>
    <x v="21"/>
    <x v="24"/>
    <x v="5079"/>
    <x v="5626"/>
    <x v="4271"/>
    <x v="323"/>
    <x v="2335"/>
    <x v="158"/>
    <x v="0"/>
    <x v="0"/>
    <x v="0"/>
    <x v="390"/>
    <x v="29"/>
    <x v="5"/>
    <x v="123"/>
    <x v="198"/>
    <x v="0"/>
  </r>
  <r>
    <x v="2713"/>
    <x v="1194"/>
    <x v="1"/>
    <x v="21"/>
    <x v="24"/>
    <x v="5079"/>
    <x v="5629"/>
    <x v="4274"/>
    <x v="1944"/>
    <x v="3765"/>
    <x v="108"/>
    <x v="0"/>
    <x v="0"/>
    <x v="0"/>
    <x v="137"/>
    <x v="18"/>
    <x v="5"/>
    <x v="123"/>
    <x v="198"/>
    <x v="0"/>
  </r>
  <r>
    <x v="2714"/>
    <x v="1195"/>
    <x v="1"/>
    <x v="21"/>
    <x v="24"/>
    <x v="1944"/>
    <x v="4411"/>
    <x v="455"/>
    <x v="52"/>
    <x v="3828"/>
    <x v="158"/>
    <x v="0"/>
    <x v="0"/>
    <x v="0"/>
    <x v="162"/>
    <x v="0"/>
    <x v="5"/>
    <x v="123"/>
    <x v="198"/>
    <x v="0"/>
  </r>
  <r>
    <x v="2715"/>
    <x v="1196"/>
    <x v="1"/>
    <x v="21"/>
    <x v="24"/>
    <x v="3560"/>
    <x v="1991"/>
    <x v="789"/>
    <x v="3837"/>
    <x v="3673"/>
    <x v="470"/>
    <x v="0"/>
    <x v="0"/>
    <x v="0"/>
    <x v="500"/>
    <x v="9"/>
    <x v="5"/>
    <x v="123"/>
    <x v="198"/>
    <x v="0"/>
  </r>
  <r>
    <x v="2716"/>
    <x v="1196"/>
    <x v="1"/>
    <x v="21"/>
    <x v="24"/>
    <x v="3558"/>
    <x v="1990"/>
    <x v="787"/>
    <x v="4975"/>
    <x v="3282"/>
    <x v="180"/>
    <x v="0"/>
    <x v="0"/>
    <x v="0"/>
    <x v="195"/>
    <x v="2"/>
    <x v="5"/>
    <x v="123"/>
    <x v="198"/>
    <x v="0"/>
  </r>
  <r>
    <x v="2717"/>
    <x v="1196"/>
    <x v="1"/>
    <x v="21"/>
    <x v="24"/>
    <x v="3559"/>
    <x v="1995"/>
    <x v="788"/>
    <x v="4191"/>
    <x v="3429"/>
    <x v="18"/>
    <x v="0"/>
    <x v="22"/>
    <x v="0"/>
    <x v="29"/>
    <x v="29"/>
    <x v="5"/>
    <x v="123"/>
    <x v="198"/>
    <x v="0"/>
  </r>
  <r>
    <x v="2718"/>
    <x v="1196"/>
    <x v="1"/>
    <x v="21"/>
    <x v="24"/>
    <x v="3562"/>
    <x v="1993"/>
    <x v="791"/>
    <x v="1111"/>
    <x v="3719"/>
    <x v="2"/>
    <x v="0"/>
    <x v="0"/>
    <x v="0"/>
    <x v="2"/>
    <x v="0"/>
    <x v="5"/>
    <x v="123"/>
    <x v="198"/>
    <x v="0"/>
  </r>
  <r>
    <x v="2719"/>
    <x v="1196"/>
    <x v="1"/>
    <x v="21"/>
    <x v="24"/>
    <x v="3561"/>
    <x v="1992"/>
    <x v="790"/>
    <x v="1330"/>
    <x v="3613"/>
    <x v="2"/>
    <x v="0"/>
    <x v="0"/>
    <x v="0"/>
    <x v="2"/>
    <x v="0"/>
    <x v="5"/>
    <x v="123"/>
    <x v="198"/>
    <x v="0"/>
  </r>
  <r>
    <x v="2720"/>
    <x v="1197"/>
    <x v="1"/>
    <x v="21"/>
    <x v="24"/>
    <x v="3152"/>
    <x v="1531"/>
    <x v="5010"/>
    <x v="4192"/>
    <x v="3417"/>
    <x v="17"/>
    <x v="0"/>
    <x v="0"/>
    <x v="0"/>
    <x v="40"/>
    <x v="13"/>
    <x v="5"/>
    <x v="123"/>
    <x v="198"/>
    <x v="0"/>
  </r>
  <r>
    <x v="2721"/>
    <x v="1197"/>
    <x v="1"/>
    <x v="21"/>
    <x v="24"/>
    <x v="1936"/>
    <x v="1530"/>
    <x v="5011"/>
    <x v="1035"/>
    <x v="4230"/>
    <x v="380"/>
    <x v="0"/>
    <x v="0"/>
    <x v="0"/>
    <x v="390"/>
    <x v="0"/>
    <x v="5"/>
    <x v="123"/>
    <x v="198"/>
    <x v="0"/>
  </r>
  <r>
    <x v="2722"/>
    <x v="1198"/>
    <x v="1"/>
    <x v="21"/>
    <x v="24"/>
    <x v="2101"/>
    <x v="1069"/>
    <x v="1667"/>
    <x v="3708"/>
    <x v="3723"/>
    <x v="470"/>
    <x v="0"/>
    <x v="0"/>
    <x v="0"/>
    <x v="498"/>
    <x v="2"/>
    <x v="5"/>
    <x v="123"/>
    <x v="198"/>
    <x v="0"/>
  </r>
  <r>
    <x v="2723"/>
    <x v="1198"/>
    <x v="1"/>
    <x v="21"/>
    <x v="24"/>
    <x v="2103"/>
    <x v="1067"/>
    <x v="1665"/>
    <x v="3856"/>
    <x v="3322"/>
    <x v="493"/>
    <x v="0"/>
    <x v="0"/>
    <x v="0"/>
    <x v="10"/>
    <x v="9"/>
    <x v="5"/>
    <x v="123"/>
    <x v="198"/>
    <x v="0"/>
  </r>
  <r>
    <x v="2724"/>
    <x v="1198"/>
    <x v="1"/>
    <x v="21"/>
    <x v="24"/>
    <x v="2098"/>
    <x v="1068"/>
    <x v="1666"/>
    <x v="2733"/>
    <x v="3983"/>
    <x v="286"/>
    <x v="0"/>
    <x v="0"/>
    <x v="0"/>
    <x v="301"/>
    <x v="18"/>
    <x v="5"/>
    <x v="123"/>
    <x v="198"/>
    <x v="0"/>
  </r>
  <r>
    <x v="2725"/>
    <x v="1198"/>
    <x v="1"/>
    <x v="21"/>
    <x v="24"/>
    <x v="2099"/>
    <x v="1072"/>
    <x v="1670"/>
    <x v="799"/>
    <x v="3611"/>
    <x v="421"/>
    <x v="0"/>
    <x v="0"/>
    <x v="0"/>
    <x v="430"/>
    <x v="0"/>
    <x v="5"/>
    <x v="123"/>
    <x v="198"/>
    <x v="0"/>
  </r>
  <r>
    <x v="2726"/>
    <x v="1198"/>
    <x v="1"/>
    <x v="21"/>
    <x v="24"/>
    <x v="2100"/>
    <x v="1070"/>
    <x v="1668"/>
    <x v="1046"/>
    <x v="4194"/>
    <x v="380"/>
    <x v="0"/>
    <x v="0"/>
    <x v="0"/>
    <x v="390"/>
    <x v="0"/>
    <x v="5"/>
    <x v="123"/>
    <x v="198"/>
    <x v="0"/>
  </r>
  <r>
    <x v="2727"/>
    <x v="1198"/>
    <x v="1"/>
    <x v="21"/>
    <x v="24"/>
    <x v="2102"/>
    <x v="1071"/>
    <x v="1669"/>
    <x v="3768"/>
    <x v="3649"/>
    <x v="479"/>
    <x v="0"/>
    <x v="0"/>
    <x v="0"/>
    <x v="507"/>
    <x v="9"/>
    <x v="5"/>
    <x v="123"/>
    <x v="198"/>
    <x v="0"/>
  </r>
  <r>
    <x v="2728"/>
    <x v="1199"/>
    <x v="1"/>
    <x v="21"/>
    <x v="24"/>
    <x v="3565"/>
    <x v="4935"/>
    <x v="3537"/>
    <x v="3989"/>
    <x v="3367"/>
    <x v="489"/>
    <x v="0"/>
    <x v="0"/>
    <x v="0"/>
    <x v="6"/>
    <x v="9"/>
    <x v="5"/>
    <x v="123"/>
    <x v="198"/>
    <x v="0"/>
  </r>
  <r>
    <x v="2729"/>
    <x v="1199"/>
    <x v="1"/>
    <x v="21"/>
    <x v="24"/>
    <x v="4021"/>
    <x v="4934"/>
    <x v="3536"/>
    <x v="3559"/>
    <x v="4204"/>
    <x v="491"/>
    <x v="0"/>
    <x v="0"/>
    <x v="0"/>
    <x v="508"/>
    <x v="39"/>
    <x v="5"/>
    <x v="123"/>
    <x v="198"/>
    <x v="0"/>
  </r>
  <r>
    <x v="2730"/>
    <x v="1200"/>
    <x v="1"/>
    <x v="21"/>
    <x v="24"/>
    <x v="4022"/>
    <x v="4932"/>
    <x v="3534"/>
    <x v="3435"/>
    <x v="2760"/>
    <x v="456"/>
    <x v="0"/>
    <x v="0"/>
    <x v="0"/>
    <x v="466"/>
    <x v="0"/>
    <x v="5"/>
    <x v="123"/>
    <x v="198"/>
    <x v="0"/>
  </r>
  <r>
    <x v="2731"/>
    <x v="1200"/>
    <x v="1"/>
    <x v="21"/>
    <x v="24"/>
    <x v="3566"/>
    <x v="4933"/>
    <x v="3535"/>
    <x v="4195"/>
    <x v="3622"/>
    <x v="12"/>
    <x v="0"/>
    <x v="0"/>
    <x v="0"/>
    <x v="29"/>
    <x v="6"/>
    <x v="5"/>
    <x v="123"/>
    <x v="198"/>
    <x v="0"/>
  </r>
  <r>
    <x v="2732"/>
    <x v="1201"/>
    <x v="1"/>
    <x v="21"/>
    <x v="24"/>
    <x v="4023"/>
    <x v="4817"/>
    <x v="3317"/>
    <x v="3558"/>
    <x v="4203"/>
    <x v="491"/>
    <x v="0"/>
    <x v="0"/>
    <x v="0"/>
    <x v="508"/>
    <x v="39"/>
    <x v="5"/>
    <x v="123"/>
    <x v="198"/>
    <x v="0"/>
  </r>
  <r>
    <x v="2733"/>
    <x v="1201"/>
    <x v="1"/>
    <x v="21"/>
    <x v="24"/>
    <x v="3567"/>
    <x v="4816"/>
    <x v="3316"/>
    <x v="3989"/>
    <x v="3367"/>
    <x v="489"/>
    <x v="0"/>
    <x v="0"/>
    <x v="0"/>
    <x v="6"/>
    <x v="9"/>
    <x v="5"/>
    <x v="123"/>
    <x v="198"/>
    <x v="0"/>
  </r>
  <r>
    <x v="2734"/>
    <x v="1202"/>
    <x v="1"/>
    <x v="21"/>
    <x v="24"/>
    <x v="4024"/>
    <x v="4821"/>
    <x v="3346"/>
    <x v="3435"/>
    <x v="2759"/>
    <x v="456"/>
    <x v="0"/>
    <x v="0"/>
    <x v="0"/>
    <x v="466"/>
    <x v="0"/>
    <x v="5"/>
    <x v="123"/>
    <x v="198"/>
    <x v="0"/>
  </r>
  <r>
    <x v="2735"/>
    <x v="1202"/>
    <x v="1"/>
    <x v="21"/>
    <x v="24"/>
    <x v="3568"/>
    <x v="4820"/>
    <x v="3345"/>
    <x v="4194"/>
    <x v="3620"/>
    <x v="13"/>
    <x v="0"/>
    <x v="0"/>
    <x v="0"/>
    <x v="29"/>
    <x v="2"/>
    <x v="5"/>
    <x v="123"/>
    <x v="198"/>
    <x v="0"/>
  </r>
  <r>
    <x v="2736"/>
    <x v="1212"/>
    <x v="1"/>
    <x v="21"/>
    <x v="24"/>
    <x v="3619"/>
    <x v="0"/>
    <x v="4567"/>
    <x v="397"/>
    <x v="2866"/>
    <x v="380"/>
    <x v="0"/>
    <x v="0"/>
    <x v="0"/>
    <x v="390"/>
    <x v="0"/>
    <x v="5"/>
    <x v="123"/>
    <x v="198"/>
    <x v="0"/>
  </r>
  <r>
    <x v="2737"/>
    <x v="1212"/>
    <x v="1"/>
    <x v="21"/>
    <x v="24"/>
    <x v="3571"/>
    <x v="0"/>
    <x v="4566"/>
    <x v="4071"/>
    <x v="3364"/>
    <x v="496"/>
    <x v="0"/>
    <x v="0"/>
    <x v="0"/>
    <x v="514"/>
    <x v="39"/>
    <x v="5"/>
    <x v="123"/>
    <x v="198"/>
    <x v="0"/>
  </r>
  <r>
    <x v="2738"/>
    <x v="1203"/>
    <x v="1"/>
    <x v="21"/>
    <x v="24"/>
    <x v="1983"/>
    <x v="1483"/>
    <x v="1834"/>
    <x v="2848"/>
    <x v="2442"/>
    <x v="352"/>
    <x v="0"/>
    <x v="0"/>
    <x v="0"/>
    <x v="361"/>
    <x v="0"/>
    <x v="5"/>
    <x v="123"/>
    <x v="198"/>
    <x v="0"/>
  </r>
  <r>
    <x v="2739"/>
    <x v="1203"/>
    <x v="1"/>
    <x v="21"/>
    <x v="24"/>
    <x v="3569"/>
    <x v="1482"/>
    <x v="1833"/>
    <x v="4116"/>
    <x v="3403"/>
    <x v="3"/>
    <x v="0"/>
    <x v="0"/>
    <x v="1"/>
    <x v="11"/>
    <x v="29"/>
    <x v="5"/>
    <x v="123"/>
    <x v="198"/>
    <x v="0"/>
  </r>
  <r>
    <x v="2740"/>
    <x v="1204"/>
    <x v="1"/>
    <x v="21"/>
    <x v="24"/>
    <x v="3569"/>
    <x v="748"/>
    <x v="282"/>
    <x v="4056"/>
    <x v="3370"/>
    <x v="499"/>
    <x v="0"/>
    <x v="0"/>
    <x v="0"/>
    <x v="514"/>
    <x v="29"/>
    <x v="5"/>
    <x v="123"/>
    <x v="198"/>
    <x v="0"/>
  </r>
  <r>
    <x v="2741"/>
    <x v="1204"/>
    <x v="1"/>
    <x v="21"/>
    <x v="24"/>
    <x v="5079"/>
    <x v="5093"/>
    <x v="3722"/>
    <x v="4055"/>
    <x v="3371"/>
    <x v="499"/>
    <x v="0"/>
    <x v="0"/>
    <x v="0"/>
    <x v="514"/>
    <x v="29"/>
    <x v="5"/>
    <x v="123"/>
    <x v="198"/>
    <x v="0"/>
  </r>
  <r>
    <x v="2742"/>
    <x v="1205"/>
    <x v="1"/>
    <x v="21"/>
    <x v="24"/>
    <x v="3569"/>
    <x v="4495"/>
    <x v="960"/>
    <x v="4193"/>
    <x v="3441"/>
    <x v="9"/>
    <x v="0"/>
    <x v="0"/>
    <x v="0"/>
    <x v="14"/>
    <x v="29"/>
    <x v="5"/>
    <x v="123"/>
    <x v="198"/>
    <x v="0"/>
  </r>
  <r>
    <x v="2743"/>
    <x v="1206"/>
    <x v="1"/>
    <x v="21"/>
    <x v="24"/>
    <x v="506"/>
    <x v="4373"/>
    <x v="239"/>
    <x v="4031"/>
    <x v="3380"/>
    <x v="494"/>
    <x v="0"/>
    <x v="0"/>
    <x v="0"/>
    <x v="12"/>
    <x v="10"/>
    <x v="5"/>
    <x v="123"/>
    <x v="198"/>
    <x v="0"/>
  </r>
  <r>
    <x v="2744"/>
    <x v="1207"/>
    <x v="1"/>
    <x v="21"/>
    <x v="24"/>
    <x v="3618"/>
    <x v="166"/>
    <x v="9"/>
    <x v="397"/>
    <x v="2866"/>
    <x v="265"/>
    <x v="0"/>
    <x v="0"/>
    <x v="0"/>
    <x v="264"/>
    <x v="0"/>
    <x v="5"/>
    <x v="123"/>
    <x v="198"/>
    <x v="0"/>
  </r>
  <r>
    <x v="2745"/>
    <x v="1207"/>
    <x v="1"/>
    <x v="21"/>
    <x v="24"/>
    <x v="3569"/>
    <x v="167"/>
    <x v="10"/>
    <x v="4069"/>
    <x v="3365"/>
    <x v="483"/>
    <x v="0"/>
    <x v="0"/>
    <x v="0"/>
    <x v="496"/>
    <x v="0"/>
    <x v="5"/>
    <x v="123"/>
    <x v="198"/>
    <x v="0"/>
  </r>
  <r>
    <x v="2746"/>
    <x v="1208"/>
    <x v="1"/>
    <x v="21"/>
    <x v="24"/>
    <x v="505"/>
    <x v="5048"/>
    <x v="3668"/>
    <x v="4117"/>
    <x v="3401"/>
    <x v="3"/>
    <x v="0"/>
    <x v="0"/>
    <x v="0"/>
    <x v="10"/>
    <x v="29"/>
    <x v="5"/>
    <x v="123"/>
    <x v="198"/>
    <x v="0"/>
  </r>
  <r>
    <x v="2747"/>
    <x v="1208"/>
    <x v="1"/>
    <x v="21"/>
    <x v="24"/>
    <x v="4484"/>
    <x v="5049"/>
    <x v="3669"/>
    <x v="2847"/>
    <x v="2443"/>
    <x v="352"/>
    <x v="0"/>
    <x v="0"/>
    <x v="0"/>
    <x v="369"/>
    <x v="1"/>
    <x v="5"/>
    <x v="123"/>
    <x v="198"/>
    <x v="0"/>
  </r>
  <r>
    <x v="2748"/>
    <x v="1209"/>
    <x v="1"/>
    <x v="21"/>
    <x v="24"/>
    <x v="505"/>
    <x v="5465"/>
    <x v="4102"/>
    <x v="4121"/>
    <x v="3400"/>
    <x v="3"/>
    <x v="0"/>
    <x v="0"/>
    <x v="0"/>
    <x v="11"/>
    <x v="39"/>
    <x v="5"/>
    <x v="123"/>
    <x v="198"/>
    <x v="0"/>
  </r>
  <r>
    <x v="2749"/>
    <x v="1210"/>
    <x v="1"/>
    <x v="21"/>
    <x v="24"/>
    <x v="3569"/>
    <x v="1938"/>
    <x v="1961"/>
    <x v="4114"/>
    <x v="3405"/>
    <x v="3"/>
    <x v="0"/>
    <x v="0"/>
    <x v="0"/>
    <x v="10"/>
    <x v="29"/>
    <x v="5"/>
    <x v="123"/>
    <x v="198"/>
    <x v="0"/>
  </r>
  <r>
    <x v="2750"/>
    <x v="1211"/>
    <x v="1"/>
    <x v="21"/>
    <x v="24"/>
    <x v="4689"/>
    <x v="5874"/>
    <x v="4837"/>
    <x v="4063"/>
    <x v="3363"/>
    <x v="499"/>
    <x v="0"/>
    <x v="0"/>
    <x v="1"/>
    <x v="515"/>
    <x v="29"/>
    <x v="5"/>
    <x v="123"/>
    <x v="198"/>
    <x v="0"/>
  </r>
  <r>
    <x v="2751"/>
    <x v="1213"/>
    <x v="1"/>
    <x v="21"/>
    <x v="24"/>
    <x v="3573"/>
    <x v="1988"/>
    <x v="783"/>
    <x v="3533"/>
    <x v="4182"/>
    <x v="468"/>
    <x v="0"/>
    <x v="0"/>
    <x v="0"/>
    <x v="492"/>
    <x v="56"/>
    <x v="5"/>
    <x v="123"/>
    <x v="198"/>
    <x v="0"/>
  </r>
  <r>
    <x v="2752"/>
    <x v="1213"/>
    <x v="1"/>
    <x v="21"/>
    <x v="24"/>
    <x v="3574"/>
    <x v="1989"/>
    <x v="784"/>
    <x v="950"/>
    <x v="3193"/>
    <x v="453"/>
    <x v="0"/>
    <x v="0"/>
    <x v="0"/>
    <x v="463"/>
    <x v="0"/>
    <x v="5"/>
    <x v="123"/>
    <x v="198"/>
    <x v="0"/>
  </r>
  <r>
    <x v="2753"/>
    <x v="1213"/>
    <x v="1"/>
    <x v="21"/>
    <x v="24"/>
    <x v="3575"/>
    <x v="2221"/>
    <x v="785"/>
    <x v="578"/>
    <x v="2944"/>
    <x v="335"/>
    <x v="0"/>
    <x v="0"/>
    <x v="0"/>
    <x v="342"/>
    <x v="0"/>
    <x v="5"/>
    <x v="123"/>
    <x v="198"/>
    <x v="0"/>
  </r>
  <r>
    <x v="2754"/>
    <x v="1213"/>
    <x v="1"/>
    <x v="21"/>
    <x v="24"/>
    <x v="3572"/>
    <x v="1994"/>
    <x v="782"/>
    <x v="3960"/>
    <x v="3346"/>
    <x v="482"/>
    <x v="0"/>
    <x v="0"/>
    <x v="0"/>
    <x v="510"/>
    <x v="6"/>
    <x v="5"/>
    <x v="123"/>
    <x v="198"/>
    <x v="0"/>
  </r>
  <r>
    <x v="2755"/>
    <x v="1214"/>
    <x v="1"/>
    <x v="21"/>
    <x v="24"/>
    <x v="3584"/>
    <x v="2096"/>
    <x v="2229"/>
    <x v="3591"/>
    <x v="3503"/>
    <x v="463"/>
    <x v="0"/>
    <x v="0"/>
    <x v="0"/>
    <x v="493"/>
    <x v="72"/>
    <x v="5"/>
    <x v="123"/>
    <x v="198"/>
    <x v="0"/>
  </r>
  <r>
    <x v="2756"/>
    <x v="1215"/>
    <x v="1"/>
    <x v="21"/>
    <x v="24"/>
    <x v="541"/>
    <x v="2906"/>
    <x v="2732"/>
    <x v="3592"/>
    <x v="3509"/>
    <x v="462"/>
    <x v="0"/>
    <x v="0"/>
    <x v="0"/>
    <x v="493"/>
    <x v="2"/>
    <x v="5"/>
    <x v="123"/>
    <x v="198"/>
    <x v="0"/>
  </r>
  <r>
    <x v="2757"/>
    <x v="1215"/>
    <x v="1"/>
    <x v="21"/>
    <x v="24"/>
    <x v="543"/>
    <x v="2907"/>
    <x v="2734"/>
    <x v="1050"/>
    <x v="4186"/>
    <x v="380"/>
    <x v="0"/>
    <x v="0"/>
    <x v="0"/>
    <x v="390"/>
    <x v="0"/>
    <x v="5"/>
    <x v="123"/>
    <x v="198"/>
    <x v="0"/>
  </r>
  <r>
    <x v="2758"/>
    <x v="1215"/>
    <x v="1"/>
    <x v="21"/>
    <x v="24"/>
    <x v="540"/>
    <x v="2903"/>
    <x v="2731"/>
    <x v="4097"/>
    <x v="3419"/>
    <x v="505"/>
    <x v="0"/>
    <x v="16"/>
    <x v="0"/>
    <x v="14"/>
    <x v="49"/>
    <x v="5"/>
    <x v="123"/>
    <x v="198"/>
    <x v="0"/>
  </r>
  <r>
    <x v="2759"/>
    <x v="1215"/>
    <x v="1"/>
    <x v="21"/>
    <x v="24"/>
    <x v="544"/>
    <x v="2905"/>
    <x v="2735"/>
    <x v="997"/>
    <x v="3138"/>
    <x v="380"/>
    <x v="0"/>
    <x v="0"/>
    <x v="0"/>
    <x v="390"/>
    <x v="0"/>
    <x v="5"/>
    <x v="123"/>
    <x v="198"/>
    <x v="0"/>
  </r>
  <r>
    <x v="2760"/>
    <x v="1215"/>
    <x v="1"/>
    <x v="21"/>
    <x v="24"/>
    <x v="542"/>
    <x v="2904"/>
    <x v="2733"/>
    <x v="1663"/>
    <x v="3511"/>
    <x v="31"/>
    <x v="0"/>
    <x v="0"/>
    <x v="0"/>
    <x v="32"/>
    <x v="0"/>
    <x v="5"/>
    <x v="123"/>
    <x v="198"/>
    <x v="0"/>
  </r>
  <r>
    <x v="2761"/>
    <x v="1217"/>
    <x v="1"/>
    <x v="21"/>
    <x v="24"/>
    <x v="1601"/>
    <x v="2900"/>
    <x v="2705"/>
    <x v="832"/>
    <x v="3350"/>
    <x v="380"/>
    <x v="0"/>
    <x v="0"/>
    <x v="0"/>
    <x v="390"/>
    <x v="0"/>
    <x v="5"/>
    <x v="123"/>
    <x v="198"/>
    <x v="0"/>
  </r>
  <r>
    <x v="2762"/>
    <x v="1217"/>
    <x v="1"/>
    <x v="21"/>
    <x v="24"/>
    <x v="1600"/>
    <x v="2899"/>
    <x v="2704"/>
    <x v="3326"/>
    <x v="3550"/>
    <x v="422"/>
    <x v="0"/>
    <x v="0"/>
    <x v="0"/>
    <x v="444"/>
    <x v="29"/>
    <x v="5"/>
    <x v="123"/>
    <x v="198"/>
    <x v="0"/>
  </r>
  <r>
    <x v="2763"/>
    <x v="1217"/>
    <x v="1"/>
    <x v="21"/>
    <x v="24"/>
    <x v="1603"/>
    <x v="2902"/>
    <x v="2707"/>
    <x v="52"/>
    <x v="3878"/>
    <x v="158"/>
    <x v="0"/>
    <x v="0"/>
    <x v="0"/>
    <x v="162"/>
    <x v="0"/>
    <x v="5"/>
    <x v="123"/>
    <x v="198"/>
    <x v="0"/>
  </r>
  <r>
    <x v="2764"/>
    <x v="1217"/>
    <x v="1"/>
    <x v="21"/>
    <x v="24"/>
    <x v="1602"/>
    <x v="2901"/>
    <x v="2706"/>
    <x v="610"/>
    <x v="2748"/>
    <x v="265"/>
    <x v="0"/>
    <x v="0"/>
    <x v="0"/>
    <x v="264"/>
    <x v="0"/>
    <x v="5"/>
    <x v="123"/>
    <x v="198"/>
    <x v="0"/>
  </r>
  <r>
    <x v="2765"/>
    <x v="1218"/>
    <x v="1"/>
    <x v="21"/>
    <x v="24"/>
    <x v="3585"/>
    <x v="2908"/>
    <x v="2230"/>
    <x v="4634"/>
    <x v="3840"/>
    <x v="94"/>
    <x v="0"/>
    <x v="0"/>
    <x v="0"/>
    <x v="95"/>
    <x v="1"/>
    <x v="5"/>
    <x v="123"/>
    <x v="198"/>
    <x v="0"/>
  </r>
  <r>
    <x v="2766"/>
    <x v="1221"/>
    <x v="1"/>
    <x v="21"/>
    <x v="24"/>
    <x v="1730"/>
    <x v="4832"/>
    <x v="3383"/>
    <x v="584"/>
    <x v="3573"/>
    <x v="265"/>
    <x v="0"/>
    <x v="0"/>
    <x v="0"/>
    <x v="264"/>
    <x v="0"/>
    <x v="5"/>
    <x v="123"/>
    <x v="198"/>
    <x v="0"/>
  </r>
  <r>
    <x v="2767"/>
    <x v="1221"/>
    <x v="1"/>
    <x v="21"/>
    <x v="24"/>
    <x v="1729"/>
    <x v="4831"/>
    <x v="3382"/>
    <x v="400"/>
    <x v="2858"/>
    <x v="335"/>
    <x v="0"/>
    <x v="0"/>
    <x v="0"/>
    <x v="342"/>
    <x v="0"/>
    <x v="5"/>
    <x v="123"/>
    <x v="198"/>
    <x v="0"/>
  </r>
  <r>
    <x v="2768"/>
    <x v="1221"/>
    <x v="1"/>
    <x v="21"/>
    <x v="24"/>
    <x v="1731"/>
    <x v="4833"/>
    <x v="3384"/>
    <x v="4702"/>
    <x v="3767"/>
    <x v="128"/>
    <x v="0"/>
    <x v="0"/>
    <x v="1"/>
    <x v="149"/>
    <x v="11"/>
    <x v="5"/>
    <x v="123"/>
    <x v="198"/>
    <x v="0"/>
  </r>
  <r>
    <x v="2769"/>
    <x v="1222"/>
    <x v="1"/>
    <x v="21"/>
    <x v="24"/>
    <x v="1737"/>
    <x v="4839"/>
    <x v="3390"/>
    <x v="4627"/>
    <x v="3859"/>
    <x v="75"/>
    <x v="0"/>
    <x v="0"/>
    <x v="0"/>
    <x v="95"/>
    <x v="72"/>
    <x v="5"/>
    <x v="123"/>
    <x v="198"/>
    <x v="0"/>
  </r>
  <r>
    <x v="2770"/>
    <x v="1222"/>
    <x v="1"/>
    <x v="21"/>
    <x v="24"/>
    <x v="1734"/>
    <x v="4836"/>
    <x v="3387"/>
    <x v="1054"/>
    <x v="4173"/>
    <x v="380"/>
    <x v="0"/>
    <x v="0"/>
    <x v="0"/>
    <x v="390"/>
    <x v="0"/>
    <x v="5"/>
    <x v="123"/>
    <x v="198"/>
    <x v="0"/>
  </r>
  <r>
    <x v="2771"/>
    <x v="1222"/>
    <x v="1"/>
    <x v="21"/>
    <x v="24"/>
    <x v="1736"/>
    <x v="4838"/>
    <x v="3389"/>
    <x v="4269"/>
    <x v="3844"/>
    <x v="28"/>
    <x v="0"/>
    <x v="0"/>
    <x v="0"/>
    <x v="33"/>
    <x v="18"/>
    <x v="5"/>
    <x v="123"/>
    <x v="198"/>
    <x v="0"/>
  </r>
  <r>
    <x v="2772"/>
    <x v="1222"/>
    <x v="1"/>
    <x v="21"/>
    <x v="24"/>
    <x v="1732"/>
    <x v="4834"/>
    <x v="3385"/>
    <x v="127"/>
    <x v="3607"/>
    <x v="158"/>
    <x v="0"/>
    <x v="0"/>
    <x v="0"/>
    <x v="162"/>
    <x v="0"/>
    <x v="5"/>
    <x v="123"/>
    <x v="198"/>
    <x v="0"/>
  </r>
  <r>
    <x v="2773"/>
    <x v="1222"/>
    <x v="1"/>
    <x v="21"/>
    <x v="24"/>
    <x v="1735"/>
    <x v="4837"/>
    <x v="3388"/>
    <x v="2743"/>
    <x v="3472"/>
    <x v="365"/>
    <x v="0"/>
    <x v="0"/>
    <x v="0"/>
    <x v="388"/>
    <x v="29"/>
    <x v="5"/>
    <x v="123"/>
    <x v="198"/>
    <x v="0"/>
  </r>
  <r>
    <x v="2774"/>
    <x v="1222"/>
    <x v="1"/>
    <x v="21"/>
    <x v="24"/>
    <x v="1733"/>
    <x v="4835"/>
    <x v="3386"/>
    <x v="962"/>
    <x v="3781"/>
    <x v="421"/>
    <x v="0"/>
    <x v="0"/>
    <x v="0"/>
    <x v="430"/>
    <x v="0"/>
    <x v="5"/>
    <x v="123"/>
    <x v="198"/>
    <x v="0"/>
  </r>
  <r>
    <x v="2775"/>
    <x v="1224"/>
    <x v="1"/>
    <x v="21"/>
    <x v="24"/>
    <x v="2006"/>
    <x v="4512"/>
    <x v="1166"/>
    <x v="4502"/>
    <x v="3811"/>
    <x v="49"/>
    <x v="0"/>
    <x v="0"/>
    <x v="1"/>
    <x v="71"/>
    <x v="10"/>
    <x v="5"/>
    <x v="123"/>
    <x v="198"/>
    <x v="0"/>
  </r>
  <r>
    <x v="2776"/>
    <x v="1224"/>
    <x v="1"/>
    <x v="21"/>
    <x v="24"/>
    <x v="2008"/>
    <x v="4514"/>
    <x v="1168"/>
    <x v="3040"/>
    <x v="3332"/>
    <x v="341"/>
    <x v="0"/>
    <x v="0"/>
    <x v="1"/>
    <x v="382"/>
    <x v="56"/>
    <x v="5"/>
    <x v="123"/>
    <x v="198"/>
    <x v="0"/>
  </r>
  <r>
    <x v="2777"/>
    <x v="1224"/>
    <x v="1"/>
    <x v="21"/>
    <x v="24"/>
    <x v="2475"/>
    <x v="4031"/>
    <x v="5399"/>
    <x v="4206"/>
    <x v="4407"/>
    <x v="13"/>
    <x v="0"/>
    <x v="0"/>
    <x v="0"/>
    <x v="26"/>
    <x v="70"/>
    <x v="5"/>
    <x v="123"/>
    <x v="198"/>
    <x v="0"/>
  </r>
  <r>
    <x v="2778"/>
    <x v="1224"/>
    <x v="1"/>
    <x v="21"/>
    <x v="24"/>
    <x v="2007"/>
    <x v="4513"/>
    <x v="1167"/>
    <x v="3926"/>
    <x v="3686"/>
    <x v="491"/>
    <x v="0"/>
    <x v="0"/>
    <x v="0"/>
    <x v="512"/>
    <x v="65"/>
    <x v="5"/>
    <x v="123"/>
    <x v="198"/>
    <x v="0"/>
  </r>
  <r>
    <x v="2779"/>
    <x v="1229"/>
    <x v="1"/>
    <x v="21"/>
    <x v="24"/>
    <x v="4063"/>
    <x v="0"/>
    <x v="3541"/>
    <x v="4394"/>
    <x v="3861"/>
    <x v="35"/>
    <x v="0"/>
    <x v="0"/>
    <x v="0"/>
    <x v="47"/>
    <x v="70"/>
    <x v="5"/>
    <x v="123"/>
    <x v="198"/>
    <x v="0"/>
  </r>
  <r>
    <x v="2780"/>
    <x v="1232"/>
    <x v="1"/>
    <x v="21"/>
    <x v="24"/>
    <x v="4237"/>
    <x v="1508"/>
    <x v="748"/>
    <x v="582"/>
    <x v="3582"/>
    <x v="265"/>
    <x v="0"/>
    <x v="0"/>
    <x v="0"/>
    <x v="264"/>
    <x v="0"/>
    <x v="5"/>
    <x v="123"/>
    <x v="198"/>
    <x v="0"/>
  </r>
  <r>
    <x v="2781"/>
    <x v="1232"/>
    <x v="1"/>
    <x v="21"/>
    <x v="24"/>
    <x v="4236"/>
    <x v="1505"/>
    <x v="747"/>
    <x v="873"/>
    <x v="3192"/>
    <x v="380"/>
    <x v="0"/>
    <x v="0"/>
    <x v="0"/>
    <x v="390"/>
    <x v="0"/>
    <x v="5"/>
    <x v="123"/>
    <x v="198"/>
    <x v="0"/>
  </r>
  <r>
    <x v="2782"/>
    <x v="1232"/>
    <x v="1"/>
    <x v="21"/>
    <x v="24"/>
    <x v="4232"/>
    <x v="1514"/>
    <x v="743"/>
    <x v="4222"/>
    <x v="3773"/>
    <x v="24"/>
    <x v="0"/>
    <x v="0"/>
    <x v="0"/>
    <x v="34"/>
    <x v="56"/>
    <x v="5"/>
    <x v="123"/>
    <x v="198"/>
    <x v="0"/>
  </r>
  <r>
    <x v="2783"/>
    <x v="1232"/>
    <x v="1"/>
    <x v="21"/>
    <x v="24"/>
    <x v="4233"/>
    <x v="1510"/>
    <x v="744"/>
    <x v="4045"/>
    <x v="3737"/>
    <x v="505"/>
    <x v="0"/>
    <x v="0"/>
    <x v="0"/>
    <x v="16"/>
    <x v="72"/>
    <x v="5"/>
    <x v="123"/>
    <x v="198"/>
    <x v="0"/>
  </r>
  <r>
    <x v="2784"/>
    <x v="1232"/>
    <x v="1"/>
    <x v="21"/>
    <x v="24"/>
    <x v="4234"/>
    <x v="1512"/>
    <x v="745"/>
    <x v="3485"/>
    <x v="3476"/>
    <x v="396"/>
    <x v="0"/>
    <x v="0"/>
    <x v="0"/>
    <x v="462"/>
    <x v="12"/>
    <x v="5"/>
    <x v="123"/>
    <x v="198"/>
    <x v="0"/>
  </r>
  <r>
    <x v="2785"/>
    <x v="1232"/>
    <x v="1"/>
    <x v="21"/>
    <x v="24"/>
    <x v="4235"/>
    <x v="1504"/>
    <x v="746"/>
    <x v="1149"/>
    <x v="3416"/>
    <x v="477"/>
    <x v="0"/>
    <x v="0"/>
    <x v="0"/>
    <x v="488"/>
    <x v="0"/>
    <x v="5"/>
    <x v="123"/>
    <x v="198"/>
    <x v="0"/>
  </r>
  <r>
    <x v="2786"/>
    <x v="1233"/>
    <x v="1"/>
    <x v="21"/>
    <x v="24"/>
    <x v="2009"/>
    <x v="2046"/>
    <x v="749"/>
    <x v="4465"/>
    <x v="3872"/>
    <x v="73"/>
    <x v="0"/>
    <x v="0"/>
    <x v="0"/>
    <x v="85"/>
    <x v="56"/>
    <x v="5"/>
    <x v="123"/>
    <x v="198"/>
    <x v="0"/>
  </r>
  <r>
    <x v="2787"/>
    <x v="1239"/>
    <x v="1"/>
    <x v="21"/>
    <x v="24"/>
    <x v="4412"/>
    <x v="1222"/>
    <x v="1735"/>
    <x v="460"/>
    <x v="2830"/>
    <x v="265"/>
    <x v="0"/>
    <x v="0"/>
    <x v="0"/>
    <x v="342"/>
    <x v="1"/>
    <x v="5"/>
    <x v="123"/>
    <x v="198"/>
    <x v="0"/>
  </r>
  <r>
    <x v="2788"/>
    <x v="1239"/>
    <x v="1"/>
    <x v="21"/>
    <x v="24"/>
    <x v="4413"/>
    <x v="1221"/>
    <x v="1734"/>
    <x v="579"/>
    <x v="3599"/>
    <x v="265"/>
    <x v="0"/>
    <x v="0"/>
    <x v="0"/>
    <x v="264"/>
    <x v="0"/>
    <x v="5"/>
    <x v="123"/>
    <x v="198"/>
    <x v="0"/>
  </r>
  <r>
    <x v="2789"/>
    <x v="1239"/>
    <x v="1"/>
    <x v="21"/>
    <x v="24"/>
    <x v="4414"/>
    <x v="1220"/>
    <x v="1733"/>
    <x v="1433"/>
    <x v="3267"/>
    <x v="2"/>
    <x v="0"/>
    <x v="0"/>
    <x v="0"/>
    <x v="2"/>
    <x v="0"/>
    <x v="5"/>
    <x v="123"/>
    <x v="198"/>
    <x v="0"/>
  </r>
  <r>
    <x v="2790"/>
    <x v="1239"/>
    <x v="1"/>
    <x v="21"/>
    <x v="24"/>
    <x v="4411"/>
    <x v="1223"/>
    <x v="1732"/>
    <x v="4525"/>
    <x v="3830"/>
    <x v="83"/>
    <x v="0"/>
    <x v="0"/>
    <x v="0"/>
    <x v="112"/>
    <x v="10"/>
    <x v="5"/>
    <x v="123"/>
    <x v="198"/>
    <x v="0"/>
  </r>
  <r>
    <x v="2791"/>
    <x v="1240"/>
    <x v="1"/>
    <x v="21"/>
    <x v="24"/>
    <x v="1985"/>
    <x v="5902"/>
    <x v="5426"/>
    <x v="4569"/>
    <x v="4174"/>
    <x v="78"/>
    <x v="0"/>
    <x v="0"/>
    <x v="0"/>
    <x v="90"/>
    <x v="65"/>
    <x v="5"/>
    <x v="123"/>
    <x v="198"/>
    <x v="0"/>
  </r>
  <r>
    <x v="2792"/>
    <x v="1240"/>
    <x v="1"/>
    <x v="21"/>
    <x v="24"/>
    <x v="1986"/>
    <x v="5903"/>
    <x v="5427"/>
    <x v="581"/>
    <x v="3631"/>
    <x v="265"/>
    <x v="0"/>
    <x v="0"/>
    <x v="0"/>
    <x v="342"/>
    <x v="1"/>
    <x v="5"/>
    <x v="123"/>
    <x v="198"/>
    <x v="0"/>
  </r>
  <r>
    <x v="2793"/>
    <x v="1244"/>
    <x v="1"/>
    <x v="21"/>
    <x v="24"/>
    <x v="4724"/>
    <x v="2891"/>
    <x v="2353"/>
    <x v="4396"/>
    <x v="3857"/>
    <x v="41"/>
    <x v="0"/>
    <x v="0"/>
    <x v="0"/>
    <x v="60"/>
    <x v="10"/>
    <x v="5"/>
    <x v="123"/>
    <x v="198"/>
    <x v="0"/>
  </r>
  <r>
    <x v="2794"/>
    <x v="1245"/>
    <x v="1"/>
    <x v="21"/>
    <x v="24"/>
    <x v="593"/>
    <x v="1571"/>
    <x v="4687"/>
    <x v="4464"/>
    <x v="3776"/>
    <x v="67"/>
    <x v="0"/>
    <x v="0"/>
    <x v="5"/>
    <x v="99"/>
    <x v="72"/>
    <x v="5"/>
    <x v="123"/>
    <x v="198"/>
    <x v="0"/>
  </r>
  <r>
    <x v="2795"/>
    <x v="1245"/>
    <x v="1"/>
    <x v="21"/>
    <x v="24"/>
    <x v="627"/>
    <x v="1568"/>
    <x v="4688"/>
    <x v="2723"/>
    <x v="2707"/>
    <x v="377"/>
    <x v="0"/>
    <x v="0"/>
    <x v="0"/>
    <x v="388"/>
    <x v="0"/>
    <x v="5"/>
    <x v="123"/>
    <x v="198"/>
    <x v="0"/>
  </r>
  <r>
    <x v="2796"/>
    <x v="1246"/>
    <x v="1"/>
    <x v="21"/>
    <x v="24"/>
    <x v="4727"/>
    <x v="4409"/>
    <x v="452"/>
    <x v="4259"/>
    <x v="3452"/>
    <x v="18"/>
    <x v="0"/>
    <x v="16"/>
    <x v="0"/>
    <x v="29"/>
    <x v="39"/>
    <x v="5"/>
    <x v="123"/>
    <x v="198"/>
    <x v="0"/>
  </r>
  <r>
    <x v="2797"/>
    <x v="1246"/>
    <x v="1"/>
    <x v="21"/>
    <x v="24"/>
    <x v="4728"/>
    <x v="4410"/>
    <x v="453"/>
    <x v="2673"/>
    <x v="2557"/>
    <x v="359"/>
    <x v="0"/>
    <x v="0"/>
    <x v="0"/>
    <x v="371"/>
    <x v="1"/>
    <x v="5"/>
    <x v="123"/>
    <x v="198"/>
    <x v="0"/>
  </r>
  <r>
    <x v="2798"/>
    <x v="1246"/>
    <x v="1"/>
    <x v="21"/>
    <x v="24"/>
    <x v="4729"/>
    <x v="4407"/>
    <x v="450"/>
    <x v="4000"/>
    <x v="3284"/>
    <x v="488"/>
    <x v="0"/>
    <x v="0"/>
    <x v="0"/>
    <x v="515"/>
    <x v="6"/>
    <x v="5"/>
    <x v="123"/>
    <x v="198"/>
    <x v="0"/>
  </r>
  <r>
    <x v="2799"/>
    <x v="1246"/>
    <x v="1"/>
    <x v="21"/>
    <x v="24"/>
    <x v="4730"/>
    <x v="4408"/>
    <x v="451"/>
    <x v="4268"/>
    <x v="4084"/>
    <x v="9"/>
    <x v="0"/>
    <x v="0"/>
    <x v="0"/>
    <x v="22"/>
    <x v="72"/>
    <x v="5"/>
    <x v="123"/>
    <x v="198"/>
    <x v="0"/>
  </r>
  <r>
    <x v="2800"/>
    <x v="1246"/>
    <x v="1"/>
    <x v="21"/>
    <x v="24"/>
    <x v="4731"/>
    <x v="4406"/>
    <x v="449"/>
    <x v="3658"/>
    <x v="4015"/>
    <x v="470"/>
    <x v="0"/>
    <x v="0"/>
    <x v="0"/>
    <x v="496"/>
    <x v="70"/>
    <x v="5"/>
    <x v="123"/>
    <x v="198"/>
    <x v="0"/>
  </r>
  <r>
    <x v="2801"/>
    <x v="1247"/>
    <x v="1"/>
    <x v="21"/>
    <x v="24"/>
    <x v="4732"/>
    <x v="2898"/>
    <x v="5475"/>
    <x v="4698"/>
    <x v="4197"/>
    <x v="144"/>
    <x v="0"/>
    <x v="0"/>
    <x v="0"/>
    <x v="151"/>
    <x v="29"/>
    <x v="5"/>
    <x v="123"/>
    <x v="198"/>
    <x v="0"/>
  </r>
  <r>
    <x v="2802"/>
    <x v="1247"/>
    <x v="1"/>
    <x v="21"/>
    <x v="24"/>
    <x v="4733"/>
    <x v="2896"/>
    <x v="2576"/>
    <x v="4042"/>
    <x v="3753"/>
    <x v="4"/>
    <x v="0"/>
    <x v="0"/>
    <x v="0"/>
    <x v="12"/>
    <x v="39"/>
    <x v="5"/>
    <x v="123"/>
    <x v="198"/>
    <x v="0"/>
  </r>
  <r>
    <x v="2803"/>
    <x v="1247"/>
    <x v="1"/>
    <x v="21"/>
    <x v="24"/>
    <x v="4735"/>
    <x v="2897"/>
    <x v="2578"/>
    <x v="3582"/>
    <x v="4043"/>
    <x v="435"/>
    <x v="0"/>
    <x v="0"/>
    <x v="0"/>
    <x v="462"/>
    <x v="56"/>
    <x v="5"/>
    <x v="123"/>
    <x v="198"/>
    <x v="0"/>
  </r>
  <r>
    <x v="2804"/>
    <x v="1247"/>
    <x v="1"/>
    <x v="21"/>
    <x v="24"/>
    <x v="4734"/>
    <x v="2895"/>
    <x v="2577"/>
    <x v="3893"/>
    <x v="3759"/>
    <x v="489"/>
    <x v="0"/>
    <x v="0"/>
    <x v="0"/>
    <x v="8"/>
    <x v="10"/>
    <x v="5"/>
    <x v="123"/>
    <x v="198"/>
    <x v="0"/>
  </r>
  <r>
    <x v="2805"/>
    <x v="1247"/>
    <x v="1"/>
    <x v="21"/>
    <x v="24"/>
    <x v="4736"/>
    <x v="2894"/>
    <x v="2575"/>
    <x v="3901"/>
    <x v="3588"/>
    <x v="493"/>
    <x v="0"/>
    <x v="0"/>
    <x v="0"/>
    <x v="16"/>
    <x v="14"/>
    <x v="5"/>
    <x v="123"/>
    <x v="198"/>
    <x v="0"/>
  </r>
  <r>
    <x v="2806"/>
    <x v="1252"/>
    <x v="1"/>
    <x v="21"/>
    <x v="24"/>
    <x v="4768"/>
    <x v="810"/>
    <x v="1474"/>
    <x v="4393"/>
    <x v="3863"/>
    <x v="56"/>
    <x v="0"/>
    <x v="0"/>
    <x v="0"/>
    <x v="66"/>
    <x v="56"/>
    <x v="5"/>
    <x v="123"/>
    <x v="198"/>
    <x v="0"/>
  </r>
  <r>
    <x v="2807"/>
    <x v="1253"/>
    <x v="1"/>
    <x v="21"/>
    <x v="24"/>
    <x v="4798"/>
    <x v="1931"/>
    <x v="1832"/>
    <x v="4590"/>
    <x v="3456"/>
    <x v="29"/>
    <x v="0"/>
    <x v="0"/>
    <x v="0"/>
    <x v="30"/>
    <x v="0"/>
    <x v="5"/>
    <x v="123"/>
    <x v="198"/>
    <x v="0"/>
  </r>
  <r>
    <x v="2808"/>
    <x v="1254"/>
    <x v="1"/>
    <x v="21"/>
    <x v="24"/>
    <x v="4811"/>
    <x v="5608"/>
    <x v="4253"/>
    <x v="932"/>
    <x v="3327"/>
    <x v="380"/>
    <x v="0"/>
    <x v="0"/>
    <x v="0"/>
    <x v="430"/>
    <x v="1"/>
    <x v="5"/>
    <x v="123"/>
    <x v="198"/>
    <x v="0"/>
  </r>
  <r>
    <x v="2809"/>
    <x v="1254"/>
    <x v="1"/>
    <x v="21"/>
    <x v="24"/>
    <x v="4812"/>
    <x v="5609"/>
    <x v="4254"/>
    <x v="833"/>
    <x v="3353"/>
    <x v="335"/>
    <x v="0"/>
    <x v="0"/>
    <x v="0"/>
    <x v="390"/>
    <x v="1"/>
    <x v="5"/>
    <x v="123"/>
    <x v="198"/>
    <x v="0"/>
  </r>
  <r>
    <x v="2810"/>
    <x v="1254"/>
    <x v="1"/>
    <x v="21"/>
    <x v="24"/>
    <x v="4813"/>
    <x v="5610"/>
    <x v="4255"/>
    <x v="580"/>
    <x v="3703"/>
    <x v="265"/>
    <x v="0"/>
    <x v="0"/>
    <x v="0"/>
    <x v="264"/>
    <x v="0"/>
    <x v="5"/>
    <x v="123"/>
    <x v="198"/>
    <x v="0"/>
  </r>
  <r>
    <x v="2811"/>
    <x v="1254"/>
    <x v="1"/>
    <x v="21"/>
    <x v="24"/>
    <x v="4810"/>
    <x v="5607"/>
    <x v="4252"/>
    <x v="1160"/>
    <x v="3362"/>
    <x v="477"/>
    <x v="0"/>
    <x v="0"/>
    <x v="0"/>
    <x v="488"/>
    <x v="0"/>
    <x v="5"/>
    <x v="123"/>
    <x v="198"/>
    <x v="0"/>
  </r>
  <r>
    <x v="2812"/>
    <x v="1254"/>
    <x v="1"/>
    <x v="21"/>
    <x v="24"/>
    <x v="4814"/>
    <x v="5611"/>
    <x v="4256"/>
    <x v="139"/>
    <x v="3310"/>
    <x v="158"/>
    <x v="0"/>
    <x v="0"/>
    <x v="0"/>
    <x v="162"/>
    <x v="0"/>
    <x v="5"/>
    <x v="123"/>
    <x v="198"/>
    <x v="0"/>
  </r>
  <r>
    <x v="2813"/>
    <x v="1254"/>
    <x v="1"/>
    <x v="21"/>
    <x v="24"/>
    <x v="4809"/>
    <x v="5606"/>
    <x v="4251"/>
    <x v="4190"/>
    <x v="3594"/>
    <x v="495"/>
    <x v="0"/>
    <x v="0"/>
    <x v="0"/>
    <x v="17"/>
    <x v="13"/>
    <x v="5"/>
    <x v="123"/>
    <x v="198"/>
    <x v="0"/>
  </r>
  <r>
    <x v="2814"/>
    <x v="1254"/>
    <x v="1"/>
    <x v="21"/>
    <x v="24"/>
    <x v="4816"/>
    <x v="5613"/>
    <x v="4258"/>
    <x v="54"/>
    <x v="4035"/>
    <x v="1"/>
    <x v="0"/>
    <x v="0"/>
    <x v="0"/>
    <x v="1"/>
    <x v="0"/>
    <x v="5"/>
    <x v="123"/>
    <x v="198"/>
    <x v="0"/>
  </r>
  <r>
    <x v="2815"/>
    <x v="1254"/>
    <x v="1"/>
    <x v="21"/>
    <x v="24"/>
    <x v="4808"/>
    <x v="5605"/>
    <x v="4250"/>
    <x v="3705"/>
    <x v="4147"/>
    <x v="489"/>
    <x v="0"/>
    <x v="0"/>
    <x v="0"/>
    <x v="505"/>
    <x v="29"/>
    <x v="5"/>
    <x v="123"/>
    <x v="198"/>
    <x v="0"/>
  </r>
  <r>
    <x v="2816"/>
    <x v="1254"/>
    <x v="1"/>
    <x v="21"/>
    <x v="24"/>
    <x v="4815"/>
    <x v="5612"/>
    <x v="4257"/>
    <x v="86"/>
    <x v="4710"/>
    <x v="1"/>
    <x v="0"/>
    <x v="0"/>
    <x v="0"/>
    <x v="1"/>
    <x v="0"/>
    <x v="5"/>
    <x v="123"/>
    <x v="198"/>
    <x v="0"/>
  </r>
  <r>
    <x v="2817"/>
    <x v="1255"/>
    <x v="1"/>
    <x v="21"/>
    <x v="24"/>
    <x v="3998"/>
    <x v="2892"/>
    <x v="2360"/>
    <x v="871"/>
    <x v="3167"/>
    <x v="421"/>
    <x v="0"/>
    <x v="0"/>
    <x v="1"/>
    <x v="463"/>
    <x v="0"/>
    <x v="5"/>
    <x v="123"/>
    <x v="198"/>
    <x v="0"/>
  </r>
  <r>
    <x v="2818"/>
    <x v="1255"/>
    <x v="1"/>
    <x v="21"/>
    <x v="24"/>
    <x v="3996"/>
    <x v="2893"/>
    <x v="2359"/>
    <x v="4255"/>
    <x v="3663"/>
    <x v="21"/>
    <x v="0"/>
    <x v="0"/>
    <x v="1"/>
    <x v="26"/>
    <x v="18"/>
    <x v="5"/>
    <x v="123"/>
    <x v="198"/>
    <x v="0"/>
  </r>
  <r>
    <x v="2819"/>
    <x v="1255"/>
    <x v="1"/>
    <x v="21"/>
    <x v="24"/>
    <x v="3996"/>
    <x v="2911"/>
    <x v="2681"/>
    <x v="4254"/>
    <x v="3664"/>
    <x v="22"/>
    <x v="0"/>
    <x v="0"/>
    <x v="0"/>
    <x v="26"/>
    <x v="18"/>
    <x v="5"/>
    <x v="123"/>
    <x v="198"/>
    <x v="0"/>
  </r>
  <r>
    <x v="2820"/>
    <x v="1255"/>
    <x v="1"/>
    <x v="21"/>
    <x v="24"/>
    <x v="3998"/>
    <x v="2910"/>
    <x v="2682"/>
    <x v="871"/>
    <x v="3167"/>
    <x v="421"/>
    <x v="0"/>
    <x v="0"/>
    <x v="0"/>
    <x v="430"/>
    <x v="0"/>
    <x v="5"/>
    <x v="123"/>
    <x v="198"/>
    <x v="0"/>
  </r>
  <r>
    <x v="2821"/>
    <x v="1258"/>
    <x v="1"/>
    <x v="21"/>
    <x v="24"/>
    <x v="4828"/>
    <x v="4399"/>
    <x v="442"/>
    <x v="1884"/>
    <x v="4485"/>
    <x v="86"/>
    <x v="0"/>
    <x v="0"/>
    <x v="0"/>
    <x v="163"/>
    <x v="49"/>
    <x v="5"/>
    <x v="123"/>
    <x v="198"/>
    <x v="0"/>
  </r>
  <r>
    <x v="2822"/>
    <x v="1259"/>
    <x v="1"/>
    <x v="21"/>
    <x v="24"/>
    <x v="4638"/>
    <x v="4398"/>
    <x v="441"/>
    <x v="1869"/>
    <x v="3527"/>
    <x v="2"/>
    <x v="0"/>
    <x v="0"/>
    <x v="0"/>
    <x v="32"/>
    <x v="18"/>
    <x v="5"/>
    <x v="123"/>
    <x v="198"/>
    <x v="0"/>
  </r>
  <r>
    <x v="2823"/>
    <x v="1260"/>
    <x v="1"/>
    <x v="21"/>
    <x v="24"/>
    <x v="3569"/>
    <x v="2983"/>
    <x v="2271"/>
    <x v="4070"/>
    <x v="3366"/>
    <x v="499"/>
    <x v="0"/>
    <x v="0"/>
    <x v="0"/>
    <x v="514"/>
    <x v="29"/>
    <x v="5"/>
    <x v="123"/>
    <x v="198"/>
    <x v="0"/>
  </r>
  <r>
    <x v="2824"/>
    <x v="1260"/>
    <x v="1"/>
    <x v="21"/>
    <x v="24"/>
    <x v="3570"/>
    <x v="2982"/>
    <x v="2272"/>
    <x v="2864"/>
    <x v="2526"/>
    <x v="374"/>
    <x v="0"/>
    <x v="0"/>
    <x v="0"/>
    <x v="382"/>
    <x v="0"/>
    <x v="5"/>
    <x v="123"/>
    <x v="198"/>
    <x v="0"/>
  </r>
  <r>
    <x v="2825"/>
    <x v="1266"/>
    <x v="1"/>
    <x v="21"/>
    <x v="24"/>
    <x v="2017"/>
    <x v="1569"/>
    <x v="4685"/>
    <x v="3349"/>
    <x v="3468"/>
    <x v="360"/>
    <x v="0"/>
    <x v="0"/>
    <x v="0"/>
    <x v="391"/>
    <x v="49"/>
    <x v="5"/>
    <x v="123"/>
    <x v="274"/>
    <x v="0"/>
  </r>
  <r>
    <x v="2826"/>
    <x v="1267"/>
    <x v="1"/>
    <x v="21"/>
    <x v="24"/>
    <x v="1990"/>
    <x v="4528"/>
    <x v="1183"/>
    <x v="4364"/>
    <x v="4298"/>
    <x v="43"/>
    <x v="0"/>
    <x v="0"/>
    <x v="0"/>
    <x v="52"/>
    <x v="39"/>
    <x v="5"/>
    <x v="123"/>
    <x v="274"/>
    <x v="0"/>
  </r>
  <r>
    <x v="2827"/>
    <x v="1267"/>
    <x v="1"/>
    <x v="21"/>
    <x v="24"/>
    <x v="1993"/>
    <x v="4531"/>
    <x v="1186"/>
    <x v="726"/>
    <x v="2574"/>
    <x v="335"/>
    <x v="0"/>
    <x v="0"/>
    <x v="0"/>
    <x v="342"/>
    <x v="0"/>
    <x v="5"/>
    <x v="123"/>
    <x v="274"/>
    <x v="0"/>
  </r>
  <r>
    <x v="2828"/>
    <x v="1267"/>
    <x v="1"/>
    <x v="21"/>
    <x v="24"/>
    <x v="1992"/>
    <x v="4530"/>
    <x v="1185"/>
    <x v="3085"/>
    <x v="2762"/>
    <x v="276"/>
    <x v="0"/>
    <x v="0"/>
    <x v="0"/>
    <x v="371"/>
    <x v="11"/>
    <x v="5"/>
    <x v="123"/>
    <x v="274"/>
    <x v="0"/>
  </r>
  <r>
    <x v="2829"/>
    <x v="1267"/>
    <x v="1"/>
    <x v="21"/>
    <x v="24"/>
    <x v="1994"/>
    <x v="4532"/>
    <x v="1187"/>
    <x v="3868"/>
    <x v="3381"/>
    <x v="480"/>
    <x v="0"/>
    <x v="0"/>
    <x v="0"/>
    <x v="497"/>
    <x v="39"/>
    <x v="5"/>
    <x v="123"/>
    <x v="274"/>
    <x v="0"/>
  </r>
  <r>
    <x v="2830"/>
    <x v="1267"/>
    <x v="1"/>
    <x v="21"/>
    <x v="24"/>
    <x v="1991"/>
    <x v="4529"/>
    <x v="1184"/>
    <x v="4371"/>
    <x v="3618"/>
    <x v="18"/>
    <x v="0"/>
    <x v="0"/>
    <x v="0"/>
    <x v="41"/>
    <x v="13"/>
    <x v="5"/>
    <x v="123"/>
    <x v="274"/>
    <x v="0"/>
  </r>
  <r>
    <x v="2831"/>
    <x v="1268"/>
    <x v="1"/>
    <x v="21"/>
    <x v="24"/>
    <x v="943"/>
    <x v="1057"/>
    <x v="641"/>
    <x v="1093"/>
    <x v="3641"/>
    <x v="421"/>
    <x v="0"/>
    <x v="0"/>
    <x v="0"/>
    <x v="430"/>
    <x v="0"/>
    <x v="5"/>
    <x v="123"/>
    <x v="716"/>
    <x v="0"/>
  </r>
  <r>
    <x v="2832"/>
    <x v="1269"/>
    <x v="1"/>
    <x v="13"/>
    <x v="17"/>
    <x v="306"/>
    <x v="4958"/>
    <x v="3563"/>
    <x v="5462"/>
    <x v="2952"/>
    <x v="458"/>
    <x v="0"/>
    <x v="22"/>
    <x v="0"/>
    <x v="472"/>
    <x v="19"/>
    <x v="5"/>
    <x v="124"/>
    <x v="6"/>
    <x v="0"/>
  </r>
  <r>
    <x v="2833"/>
    <x v="1270"/>
    <x v="1"/>
    <x v="13"/>
    <x v="7"/>
    <x v="2087"/>
    <x v="1258"/>
    <x v="669"/>
    <x v="699"/>
    <x v="3117"/>
    <x v="380"/>
    <x v="0"/>
    <x v="0"/>
    <x v="0"/>
    <x v="390"/>
    <x v="0"/>
    <x v="5"/>
    <x v="125"/>
    <x v="70"/>
    <x v="0"/>
  </r>
  <r>
    <x v="2834"/>
    <x v="1270"/>
    <x v="1"/>
    <x v="13"/>
    <x v="7"/>
    <x v="2088"/>
    <x v="1259"/>
    <x v="670"/>
    <x v="2899"/>
    <x v="3189"/>
    <x v="348"/>
    <x v="0"/>
    <x v="0"/>
    <x v="0"/>
    <x v="355"/>
    <x v="0"/>
    <x v="5"/>
    <x v="125"/>
    <x v="70"/>
    <x v="0"/>
  </r>
  <r>
    <x v="2835"/>
    <x v="1271"/>
    <x v="1"/>
    <x v="13"/>
    <x v="7"/>
    <x v="2107"/>
    <x v="1244"/>
    <x v="1772"/>
    <x v="82"/>
    <x v="2624"/>
    <x v="158"/>
    <x v="0"/>
    <x v="0"/>
    <x v="0"/>
    <x v="162"/>
    <x v="0"/>
    <x v="5"/>
    <x v="125"/>
    <x v="700"/>
    <x v="0"/>
  </r>
  <r>
    <x v="2836"/>
    <x v="1271"/>
    <x v="1"/>
    <x v="13"/>
    <x v="7"/>
    <x v="2106"/>
    <x v="1243"/>
    <x v="1771"/>
    <x v="757"/>
    <x v="2032"/>
    <x v="380"/>
    <x v="0"/>
    <x v="0"/>
    <x v="0"/>
    <x v="390"/>
    <x v="0"/>
    <x v="5"/>
    <x v="125"/>
    <x v="700"/>
    <x v="0"/>
  </r>
  <r>
    <x v="2837"/>
    <x v="1272"/>
    <x v="1"/>
    <x v="13"/>
    <x v="7"/>
    <x v="5079"/>
    <x v="4674"/>
    <x v="1331"/>
    <x v="1860"/>
    <x v="3639"/>
    <x v="147"/>
    <x v="0"/>
    <x v="0"/>
    <x v="0"/>
    <x v="150"/>
    <x v="0"/>
    <x v="5"/>
    <x v="125"/>
    <x v="716"/>
    <x v="0"/>
  </r>
  <r>
    <x v="2838"/>
    <x v="1273"/>
    <x v="1"/>
    <x v="13"/>
    <x v="7"/>
    <x v="3174"/>
    <x v="4113"/>
    <x v="6029"/>
    <x v="676"/>
    <x v="2717"/>
    <x v="1"/>
    <x v="0"/>
    <x v="0"/>
    <x v="0"/>
    <x v="1"/>
    <x v="0"/>
    <x v="5"/>
    <x v="125"/>
    <x v="716"/>
    <x v="0"/>
  </r>
  <r>
    <x v="2839"/>
    <x v="1273"/>
    <x v="1"/>
    <x v="13"/>
    <x v="7"/>
    <x v="3169"/>
    <x v="4146"/>
    <x v="6024"/>
    <x v="3718"/>
    <x v="2682"/>
    <x v="442"/>
    <x v="0"/>
    <x v="0"/>
    <x v="0"/>
    <x v="452"/>
    <x v="0"/>
    <x v="5"/>
    <x v="125"/>
    <x v="716"/>
    <x v="0"/>
  </r>
  <r>
    <x v="2840"/>
    <x v="1273"/>
    <x v="1"/>
    <x v="13"/>
    <x v="7"/>
    <x v="3178"/>
    <x v="4114"/>
    <x v="6031"/>
    <x v="81"/>
    <x v="2801"/>
    <x v="158"/>
    <x v="0"/>
    <x v="0"/>
    <x v="0"/>
    <x v="162"/>
    <x v="0"/>
    <x v="5"/>
    <x v="125"/>
    <x v="716"/>
    <x v="0"/>
  </r>
  <r>
    <x v="2841"/>
    <x v="1273"/>
    <x v="1"/>
    <x v="13"/>
    <x v="7"/>
    <x v="3176"/>
    <x v="4117"/>
    <x v="6030"/>
    <x v="90"/>
    <x v="2735"/>
    <x v="158"/>
    <x v="0"/>
    <x v="0"/>
    <x v="0"/>
    <x v="162"/>
    <x v="0"/>
    <x v="5"/>
    <x v="125"/>
    <x v="716"/>
    <x v="0"/>
  </r>
  <r>
    <x v="2842"/>
    <x v="1273"/>
    <x v="1"/>
    <x v="13"/>
    <x v="7"/>
    <x v="3173"/>
    <x v="4147"/>
    <x v="6025"/>
    <x v="2034"/>
    <x v="2611"/>
    <x v="181"/>
    <x v="0"/>
    <x v="0"/>
    <x v="0"/>
    <x v="184"/>
    <x v="0"/>
    <x v="5"/>
    <x v="125"/>
    <x v="716"/>
    <x v="0"/>
  </r>
  <r>
    <x v="2843"/>
    <x v="1274"/>
    <x v="1"/>
    <x v="2"/>
    <x v="11"/>
    <x v="2122"/>
    <x v="3143"/>
    <x v="5346"/>
    <x v="4704"/>
    <x v="4220"/>
    <x v="69"/>
    <x v="0"/>
    <x v="0"/>
    <x v="0"/>
    <x v="70"/>
    <x v="1"/>
    <x v="6"/>
    <x v="126"/>
    <x v="25"/>
    <x v="0"/>
  </r>
  <r>
    <x v="2844"/>
    <x v="1275"/>
    <x v="1"/>
    <x v="2"/>
    <x v="11"/>
    <x v="2136"/>
    <x v="3146"/>
    <x v="5349"/>
    <x v="1786"/>
    <x v="3287"/>
    <x v="122"/>
    <x v="0"/>
    <x v="0"/>
    <x v="0"/>
    <x v="124"/>
    <x v="0"/>
    <x v="6"/>
    <x v="127"/>
    <x v="430"/>
    <x v="0"/>
  </r>
  <r>
    <x v="2845"/>
    <x v="1275"/>
    <x v="1"/>
    <x v="2"/>
    <x v="11"/>
    <x v="2137"/>
    <x v="3147"/>
    <x v="5350"/>
    <x v="1365"/>
    <x v="2098"/>
    <x v="490"/>
    <x v="0"/>
    <x v="0"/>
    <x v="0"/>
    <x v="2"/>
    <x v="1"/>
    <x v="6"/>
    <x v="127"/>
    <x v="430"/>
    <x v="0"/>
  </r>
  <r>
    <x v="2846"/>
    <x v="1275"/>
    <x v="1"/>
    <x v="2"/>
    <x v="11"/>
    <x v="2135"/>
    <x v="3148"/>
    <x v="5348"/>
    <x v="4664"/>
    <x v="3647"/>
    <x v="47"/>
    <x v="0"/>
    <x v="0"/>
    <x v="0"/>
    <x v="54"/>
    <x v="29"/>
    <x v="6"/>
    <x v="127"/>
    <x v="430"/>
    <x v="0"/>
  </r>
  <r>
    <x v="2847"/>
    <x v="1276"/>
    <x v="1"/>
    <x v="13"/>
    <x v="49"/>
    <x v="2139"/>
    <x v="1179"/>
    <x v="740"/>
    <x v="4891"/>
    <x v="749"/>
    <x v="137"/>
    <x v="0"/>
    <x v="0"/>
    <x v="0"/>
    <x v="142"/>
    <x v="1"/>
    <x v="6"/>
    <x v="128"/>
    <x v="453"/>
    <x v="0"/>
  </r>
  <r>
    <x v="2848"/>
    <x v="1277"/>
    <x v="1"/>
    <x v="2"/>
    <x v="11"/>
    <x v="2124"/>
    <x v="3084"/>
    <x v="5128"/>
    <x v="425"/>
    <x v="1394"/>
    <x v="380"/>
    <x v="0"/>
    <x v="0"/>
    <x v="0"/>
    <x v="390"/>
    <x v="0"/>
    <x v="6"/>
    <x v="129"/>
    <x v="131"/>
    <x v="0"/>
  </r>
  <r>
    <x v="2849"/>
    <x v="1278"/>
    <x v="1"/>
    <x v="2"/>
    <x v="11"/>
    <x v="1750"/>
    <x v="380"/>
    <x v="1031"/>
    <x v="424"/>
    <x v="405"/>
    <x v="335"/>
    <x v="0"/>
    <x v="0"/>
    <x v="0"/>
    <x v="342"/>
    <x v="0"/>
    <x v="6"/>
    <x v="129"/>
    <x v="632"/>
    <x v="0"/>
  </r>
  <r>
    <x v="2850"/>
    <x v="1279"/>
    <x v="1"/>
    <x v="2"/>
    <x v="11"/>
    <x v="2924"/>
    <x v="1313"/>
    <x v="4695"/>
    <x v="3083"/>
    <x v="5645"/>
    <x v="335"/>
    <x v="0"/>
    <x v="0"/>
    <x v="0"/>
    <x v="342"/>
    <x v="0"/>
    <x v="6"/>
    <x v="129"/>
    <x v="716"/>
    <x v="0"/>
  </r>
  <r>
    <x v="2851"/>
    <x v="1280"/>
    <x v="1"/>
    <x v="2"/>
    <x v="11"/>
    <x v="2922"/>
    <x v="171"/>
    <x v="6"/>
    <x v="187"/>
    <x v="1217"/>
    <x v="158"/>
    <x v="0"/>
    <x v="0"/>
    <x v="0"/>
    <x v="162"/>
    <x v="0"/>
    <x v="6"/>
    <x v="129"/>
    <x v="716"/>
    <x v="0"/>
  </r>
  <r>
    <x v="2852"/>
    <x v="1282"/>
    <x v="1"/>
    <x v="21"/>
    <x v="24"/>
    <x v="2974"/>
    <x v="1099"/>
    <x v="83"/>
    <x v="3602"/>
    <x v="2300"/>
    <x v="408"/>
    <x v="0"/>
    <x v="0"/>
    <x v="0"/>
    <x v="419"/>
    <x v="0"/>
    <x v="6"/>
    <x v="130"/>
    <x v="236"/>
    <x v="0"/>
  </r>
  <r>
    <x v="2853"/>
    <x v="1281"/>
    <x v="1"/>
    <x v="21"/>
    <x v="24"/>
    <x v="2978"/>
    <x v="4541"/>
    <x v="1196"/>
    <x v="3897"/>
    <x v="2381"/>
    <x v="452"/>
    <x v="0"/>
    <x v="0"/>
    <x v="0"/>
    <x v="471"/>
    <x v="49"/>
    <x v="6"/>
    <x v="130"/>
    <x v="236"/>
    <x v="0"/>
  </r>
  <r>
    <x v="2854"/>
    <x v="1281"/>
    <x v="1"/>
    <x v="21"/>
    <x v="24"/>
    <x v="2979"/>
    <x v="4542"/>
    <x v="1197"/>
    <x v="4588"/>
    <x v="2194"/>
    <x v="54"/>
    <x v="0"/>
    <x v="0"/>
    <x v="0"/>
    <x v="65"/>
    <x v="56"/>
    <x v="6"/>
    <x v="130"/>
    <x v="236"/>
    <x v="0"/>
  </r>
  <r>
    <x v="2855"/>
    <x v="1282"/>
    <x v="1"/>
    <x v="21"/>
    <x v="24"/>
    <x v="2980"/>
    <x v="4540"/>
    <x v="1195"/>
    <x v="4498"/>
    <x v="2163"/>
    <x v="43"/>
    <x v="0"/>
    <x v="0"/>
    <x v="0"/>
    <x v="55"/>
    <x v="56"/>
    <x v="6"/>
    <x v="130"/>
    <x v="236"/>
    <x v="0"/>
  </r>
  <r>
    <x v="2856"/>
    <x v="1283"/>
    <x v="1"/>
    <x v="21"/>
    <x v="24"/>
    <x v="5098"/>
    <x v="5520"/>
    <x v="4158"/>
    <x v="339"/>
    <x v="537"/>
    <x v="265"/>
    <x v="0"/>
    <x v="0"/>
    <x v="0"/>
    <x v="264"/>
    <x v="0"/>
    <x v="6"/>
    <x v="131"/>
    <x v="337"/>
    <x v="0"/>
  </r>
  <r>
    <x v="2857"/>
    <x v="1288"/>
    <x v="1"/>
    <x v="21"/>
    <x v="24"/>
    <x v="5079"/>
    <x v="5204"/>
    <x v="3833"/>
    <x v="542"/>
    <x v="502"/>
    <x v="335"/>
    <x v="0"/>
    <x v="0"/>
    <x v="0"/>
    <x v="342"/>
    <x v="0"/>
    <x v="6"/>
    <x v="131"/>
    <x v="589"/>
    <x v="0"/>
  </r>
  <r>
    <x v="2858"/>
    <x v="1290"/>
    <x v="1"/>
    <x v="21"/>
    <x v="24"/>
    <x v="2158"/>
    <x v="5227"/>
    <x v="3856"/>
    <x v="542"/>
    <x v="502"/>
    <x v="335"/>
    <x v="0"/>
    <x v="0"/>
    <x v="0"/>
    <x v="342"/>
    <x v="0"/>
    <x v="6"/>
    <x v="131"/>
    <x v="589"/>
    <x v="0"/>
  </r>
  <r>
    <x v="2859"/>
    <x v="1286"/>
    <x v="1"/>
    <x v="21"/>
    <x v="24"/>
    <x v="5079"/>
    <x v="5229"/>
    <x v="3858"/>
    <x v="564"/>
    <x v="503"/>
    <x v="380"/>
    <x v="0"/>
    <x v="0"/>
    <x v="0"/>
    <x v="390"/>
    <x v="0"/>
    <x v="6"/>
    <x v="131"/>
    <x v="589"/>
    <x v="0"/>
  </r>
  <r>
    <x v="2860"/>
    <x v="1289"/>
    <x v="1"/>
    <x v="21"/>
    <x v="24"/>
    <x v="2159"/>
    <x v="5230"/>
    <x v="3859"/>
    <x v="754"/>
    <x v="1058"/>
    <x v="453"/>
    <x v="0"/>
    <x v="0"/>
    <x v="0"/>
    <x v="463"/>
    <x v="0"/>
    <x v="6"/>
    <x v="131"/>
    <x v="589"/>
    <x v="0"/>
  </r>
  <r>
    <x v="2861"/>
    <x v="1287"/>
    <x v="1"/>
    <x v="21"/>
    <x v="24"/>
    <x v="2161"/>
    <x v="5231"/>
    <x v="3860"/>
    <x v="210"/>
    <x v="906"/>
    <x v="158"/>
    <x v="0"/>
    <x v="0"/>
    <x v="0"/>
    <x v="162"/>
    <x v="0"/>
    <x v="6"/>
    <x v="131"/>
    <x v="589"/>
    <x v="0"/>
  </r>
  <r>
    <x v="2862"/>
    <x v="1287"/>
    <x v="1"/>
    <x v="21"/>
    <x v="24"/>
    <x v="2160"/>
    <x v="5232"/>
    <x v="3861"/>
    <x v="1425"/>
    <x v="793"/>
    <x v="477"/>
    <x v="0"/>
    <x v="0"/>
    <x v="0"/>
    <x v="488"/>
    <x v="0"/>
    <x v="6"/>
    <x v="131"/>
    <x v="589"/>
    <x v="0"/>
  </r>
  <r>
    <x v="2863"/>
    <x v="1284"/>
    <x v="1"/>
    <x v="21"/>
    <x v="24"/>
    <x v="2110"/>
    <x v="1943"/>
    <x v="4939"/>
    <x v="542"/>
    <x v="507"/>
    <x v="265"/>
    <x v="0"/>
    <x v="0"/>
    <x v="0"/>
    <x v="264"/>
    <x v="0"/>
    <x v="6"/>
    <x v="131"/>
    <x v="589"/>
    <x v="0"/>
  </r>
  <r>
    <x v="2864"/>
    <x v="1285"/>
    <x v="1"/>
    <x v="21"/>
    <x v="24"/>
    <x v="2111"/>
    <x v="1944"/>
    <x v="4940"/>
    <x v="806"/>
    <x v="1048"/>
    <x v="421"/>
    <x v="0"/>
    <x v="0"/>
    <x v="0"/>
    <x v="430"/>
    <x v="0"/>
    <x v="6"/>
    <x v="131"/>
    <x v="589"/>
    <x v="0"/>
  </r>
  <r>
    <x v="2865"/>
    <x v="1291"/>
    <x v="1"/>
    <x v="21"/>
    <x v="24"/>
    <x v="2157"/>
    <x v="1169"/>
    <x v="1719"/>
    <x v="542"/>
    <x v="502"/>
    <x v="335"/>
    <x v="0"/>
    <x v="0"/>
    <x v="0"/>
    <x v="342"/>
    <x v="0"/>
    <x v="6"/>
    <x v="131"/>
    <x v="589"/>
    <x v="0"/>
  </r>
  <r>
    <x v="2866"/>
    <x v="1292"/>
    <x v="1"/>
    <x v="21"/>
    <x v="24"/>
    <x v="3613"/>
    <x v="149"/>
    <x v="274"/>
    <x v="675"/>
    <x v="2539"/>
    <x v="335"/>
    <x v="0"/>
    <x v="0"/>
    <x v="0"/>
    <x v="342"/>
    <x v="0"/>
    <x v="6"/>
    <x v="131"/>
    <x v="777"/>
    <x v="0"/>
  </r>
  <r>
    <x v="2867"/>
    <x v="1293"/>
    <x v="1"/>
    <x v="21"/>
    <x v="24"/>
    <x v="2142"/>
    <x v="428"/>
    <x v="300"/>
    <x v="557"/>
    <x v="1091"/>
    <x v="421"/>
    <x v="0"/>
    <x v="0"/>
    <x v="0"/>
    <x v="430"/>
    <x v="0"/>
    <x v="6"/>
    <x v="131"/>
    <x v="777"/>
    <x v="0"/>
  </r>
  <r>
    <x v="2868"/>
    <x v="1294"/>
    <x v="1"/>
    <x v="21"/>
    <x v="24"/>
    <x v="2143"/>
    <x v="4107"/>
    <x v="6021"/>
    <x v="2971"/>
    <x v="776"/>
    <x v="408"/>
    <x v="0"/>
    <x v="0"/>
    <x v="0"/>
    <x v="419"/>
    <x v="0"/>
    <x v="6"/>
    <x v="131"/>
    <x v="777"/>
    <x v="0"/>
  </r>
  <r>
    <x v="2869"/>
    <x v="1293"/>
    <x v="1"/>
    <x v="21"/>
    <x v="24"/>
    <x v="5079"/>
    <x v="5212"/>
    <x v="3841"/>
    <x v="555"/>
    <x v="1094"/>
    <x v="421"/>
    <x v="0"/>
    <x v="0"/>
    <x v="0"/>
    <x v="430"/>
    <x v="0"/>
    <x v="6"/>
    <x v="131"/>
    <x v="777"/>
    <x v="0"/>
  </r>
  <r>
    <x v="2870"/>
    <x v="1296"/>
    <x v="1"/>
    <x v="21"/>
    <x v="24"/>
    <x v="5079"/>
    <x v="5451"/>
    <x v="4088"/>
    <x v="2997"/>
    <x v="482"/>
    <x v="348"/>
    <x v="0"/>
    <x v="0"/>
    <x v="0"/>
    <x v="371"/>
    <x v="29"/>
    <x v="6"/>
    <x v="131"/>
    <x v="777"/>
    <x v="0"/>
  </r>
  <r>
    <x v="2871"/>
    <x v="1295"/>
    <x v="1"/>
    <x v="21"/>
    <x v="24"/>
    <x v="5079"/>
    <x v="5521"/>
    <x v="4159"/>
    <x v="1562"/>
    <x v="1067"/>
    <x v="380"/>
    <x v="0"/>
    <x v="0"/>
    <x v="0"/>
    <x v="2"/>
    <x v="49"/>
    <x v="6"/>
    <x v="131"/>
    <x v="777"/>
    <x v="0"/>
  </r>
  <r>
    <x v="2872"/>
    <x v="1297"/>
    <x v="1"/>
    <x v="0"/>
    <x v="1"/>
    <x v="2163"/>
    <x v="234"/>
    <x v="966"/>
    <x v="2122"/>
    <x v="5882"/>
    <x v="159"/>
    <x v="0"/>
    <x v="0"/>
    <x v="0"/>
    <x v="163"/>
    <x v="0"/>
    <x v="6"/>
    <x v="132"/>
    <x v="716"/>
    <x v="0"/>
  </r>
  <r>
    <x v="2873"/>
    <x v="1298"/>
    <x v="1"/>
    <x v="0"/>
    <x v="1"/>
    <x v="2180"/>
    <x v="2400"/>
    <x v="2611"/>
    <x v="891"/>
    <x v="2836"/>
    <x v="0"/>
    <x v="0"/>
    <x v="0"/>
    <x v="0"/>
    <x v="0"/>
    <x v="0"/>
    <x v="6"/>
    <x v="132"/>
    <x v="737"/>
    <x v="0"/>
  </r>
  <r>
    <x v="2874"/>
    <x v="1298"/>
    <x v="1"/>
    <x v="0"/>
    <x v="1"/>
    <x v="2179"/>
    <x v="2404"/>
    <x v="2610"/>
    <x v="1678"/>
    <x v="5710"/>
    <x v="490"/>
    <x v="0"/>
    <x v="0"/>
    <x v="0"/>
    <x v="502"/>
    <x v="0"/>
    <x v="6"/>
    <x v="132"/>
    <x v="737"/>
    <x v="0"/>
  </r>
  <r>
    <x v="2875"/>
    <x v="1299"/>
    <x v="1"/>
    <x v="21"/>
    <x v="24"/>
    <x v="1153"/>
    <x v="3621"/>
    <x v="5685"/>
    <x v="189"/>
    <x v="2062"/>
    <x v="1"/>
    <x v="0"/>
    <x v="0"/>
    <x v="0"/>
    <x v="1"/>
    <x v="0"/>
    <x v="6"/>
    <x v="133"/>
    <x v="148"/>
    <x v="0"/>
  </r>
  <r>
    <x v="2876"/>
    <x v="1300"/>
    <x v="2"/>
    <x v="14"/>
    <x v="6"/>
    <x v="2151"/>
    <x v="447"/>
    <x v="302"/>
    <x v="96"/>
    <x v="2391"/>
    <x v="1"/>
    <x v="0"/>
    <x v="0"/>
    <x v="0"/>
    <x v="0"/>
    <x v="0"/>
    <x v="6"/>
    <x v="134"/>
    <x v="550"/>
    <x v="0"/>
  </r>
  <r>
    <x v="2877"/>
    <x v="1301"/>
    <x v="2"/>
    <x v="14"/>
    <x v="6"/>
    <x v="2150"/>
    <x v="448"/>
    <x v="301"/>
    <x v="105"/>
    <x v="2436"/>
    <x v="1"/>
    <x v="0"/>
    <x v="0"/>
    <x v="0"/>
    <x v="0"/>
    <x v="0"/>
    <x v="6"/>
    <x v="134"/>
    <x v="550"/>
    <x v="0"/>
  </r>
  <r>
    <x v="2878"/>
    <x v="1302"/>
    <x v="2"/>
    <x v="14"/>
    <x v="6"/>
    <x v="2152"/>
    <x v="1203"/>
    <x v="4868"/>
    <x v="1556"/>
    <x v="117"/>
    <x v="158"/>
    <x v="0"/>
    <x v="0"/>
    <x v="0"/>
    <x v="0"/>
    <x v="0"/>
    <x v="6"/>
    <x v="134"/>
    <x v="619"/>
    <x v="0"/>
  </r>
  <r>
    <x v="2879"/>
    <x v="1305"/>
    <x v="1"/>
    <x v="15"/>
    <x v="23"/>
    <x v="2684"/>
    <x v="256"/>
    <x v="355"/>
    <x v="784"/>
    <x v="653"/>
    <x v="380"/>
    <x v="0"/>
    <x v="0"/>
    <x v="0"/>
    <x v="390"/>
    <x v="0"/>
    <x v="6"/>
    <x v="135"/>
    <x v="533"/>
    <x v="0"/>
  </r>
  <r>
    <x v="2880"/>
    <x v="1303"/>
    <x v="1"/>
    <x v="15"/>
    <x v="23"/>
    <x v="2140"/>
    <x v="446"/>
    <x v="319"/>
    <x v="985"/>
    <x v="36"/>
    <x v="453"/>
    <x v="0"/>
    <x v="0"/>
    <x v="0"/>
    <x v="463"/>
    <x v="0"/>
    <x v="6"/>
    <x v="135"/>
    <x v="533"/>
    <x v="0"/>
  </r>
  <r>
    <x v="2881"/>
    <x v="1304"/>
    <x v="1"/>
    <x v="15"/>
    <x v="23"/>
    <x v="3685"/>
    <x v="118"/>
    <x v="247"/>
    <x v="1060"/>
    <x v="28"/>
    <x v="335"/>
    <x v="0"/>
    <x v="0"/>
    <x v="0"/>
    <x v="342"/>
    <x v="0"/>
    <x v="6"/>
    <x v="135"/>
    <x v="533"/>
    <x v="0"/>
  </r>
  <r>
    <x v="2882"/>
    <x v="1306"/>
    <x v="1"/>
    <x v="15"/>
    <x v="23"/>
    <x v="5079"/>
    <x v="3852"/>
    <x v="2998"/>
    <x v="1775"/>
    <x v="166"/>
    <x v="108"/>
    <x v="0"/>
    <x v="0"/>
    <x v="0"/>
    <x v="124"/>
    <x v="1"/>
    <x v="6"/>
    <x v="135"/>
    <x v="533"/>
    <x v="0"/>
  </r>
  <r>
    <x v="2883"/>
    <x v="1307"/>
    <x v="1"/>
    <x v="15"/>
    <x v="23"/>
    <x v="5079"/>
    <x v="4922"/>
    <x v="3522"/>
    <x v="1067"/>
    <x v="26"/>
    <x v="453"/>
    <x v="0"/>
    <x v="0"/>
    <x v="0"/>
    <x v="463"/>
    <x v="0"/>
    <x v="6"/>
    <x v="135"/>
    <x v="533"/>
    <x v="0"/>
  </r>
  <r>
    <x v="2884"/>
    <x v="1309"/>
    <x v="1"/>
    <x v="15"/>
    <x v="23"/>
    <x v="5098"/>
    <x v="0"/>
    <x v="4643"/>
    <x v="1796"/>
    <x v="159"/>
    <x v="159"/>
    <x v="0"/>
    <x v="0"/>
    <x v="0"/>
    <x v="163"/>
    <x v="0"/>
    <x v="6"/>
    <x v="135"/>
    <x v="533"/>
    <x v="0"/>
  </r>
  <r>
    <x v="2885"/>
    <x v="1309"/>
    <x v="1"/>
    <x v="15"/>
    <x v="23"/>
    <x v="5110"/>
    <x v="0"/>
    <x v="4644"/>
    <x v="1164"/>
    <x v="19"/>
    <x v="490"/>
    <x v="0"/>
    <x v="0"/>
    <x v="0"/>
    <x v="502"/>
    <x v="0"/>
    <x v="6"/>
    <x v="135"/>
    <x v="533"/>
    <x v="0"/>
  </r>
  <r>
    <x v="2886"/>
    <x v="1308"/>
    <x v="1"/>
    <x v="15"/>
    <x v="23"/>
    <x v="2141"/>
    <x v="1021"/>
    <x v="1629"/>
    <x v="1654"/>
    <x v="139"/>
    <x v="2"/>
    <x v="0"/>
    <x v="0"/>
    <x v="0"/>
    <x v="2"/>
    <x v="0"/>
    <x v="6"/>
    <x v="135"/>
    <x v="533"/>
    <x v="0"/>
  </r>
  <r>
    <x v="2887"/>
    <x v="1310"/>
    <x v="1"/>
    <x v="15"/>
    <x v="23"/>
    <x v="5079"/>
    <x v="4923"/>
    <x v="3523"/>
    <x v="1874"/>
    <x v="433"/>
    <x v="2"/>
    <x v="0"/>
    <x v="0"/>
    <x v="0"/>
    <x v="32"/>
    <x v="18"/>
    <x v="6"/>
    <x v="135"/>
    <x v="533"/>
    <x v="0"/>
  </r>
  <r>
    <x v="2888"/>
    <x v="1311"/>
    <x v="1"/>
    <x v="21"/>
    <x v="24"/>
    <x v="4726"/>
    <x v="2373"/>
    <x v="2567"/>
    <x v="1124"/>
    <x v="1807"/>
    <x v="477"/>
    <x v="0"/>
    <x v="0"/>
    <x v="0"/>
    <x v="488"/>
    <x v="0"/>
    <x v="7"/>
    <x v="136"/>
    <x v="59"/>
    <x v="0"/>
  </r>
  <r>
    <x v="2889"/>
    <x v="1312"/>
    <x v="1"/>
    <x v="21"/>
    <x v="24"/>
    <x v="5079"/>
    <x v="0"/>
    <x v="4641"/>
    <x v="4298"/>
    <x v="4257"/>
    <x v="489"/>
    <x v="0"/>
    <x v="0"/>
    <x v="0"/>
    <x v="500"/>
    <x v="0"/>
    <x v="7"/>
    <x v="137"/>
    <x v="100"/>
    <x v="0"/>
  </r>
  <r>
    <x v="2890"/>
    <x v="1313"/>
    <x v="1"/>
    <x v="21"/>
    <x v="24"/>
    <x v="2195"/>
    <x v="4441"/>
    <x v="680"/>
    <x v="5457"/>
    <x v="2593"/>
    <x v="403"/>
    <x v="0"/>
    <x v="0"/>
    <x v="0"/>
    <x v="413"/>
    <x v="49"/>
    <x v="7"/>
    <x v="138"/>
    <x v="393"/>
    <x v="0"/>
  </r>
  <r>
    <x v="2891"/>
    <x v="1314"/>
    <x v="1"/>
    <x v="16"/>
    <x v="25"/>
    <x v="44"/>
    <x v="0"/>
    <x v="3532"/>
    <x v="5480"/>
    <x v="5876"/>
    <x v="476"/>
    <x v="0"/>
    <x v="0"/>
    <x v="0"/>
    <x v="487"/>
    <x v="0"/>
    <x v="7"/>
    <x v="139"/>
    <x v="396"/>
    <x v="0"/>
  </r>
  <r>
    <x v="2892"/>
    <x v="1314"/>
    <x v="1"/>
    <x v="16"/>
    <x v="25"/>
    <x v="1"/>
    <x v="0"/>
    <x v="3531"/>
    <x v="5483"/>
    <x v="5875"/>
    <x v="7"/>
    <x v="0"/>
    <x v="0"/>
    <x v="0"/>
    <x v="9"/>
    <x v="0"/>
    <x v="7"/>
    <x v="139"/>
    <x v="396"/>
    <x v="0"/>
  </r>
  <r>
    <x v="2893"/>
    <x v="1315"/>
    <x v="1"/>
    <x v="21"/>
    <x v="20"/>
    <x v="2264"/>
    <x v="5466"/>
    <x v="4103"/>
    <x v="5074"/>
    <x v="3931"/>
    <x v="220"/>
    <x v="0"/>
    <x v="0"/>
    <x v="0"/>
    <x v="223"/>
    <x v="39"/>
    <x v="7"/>
    <x v="140"/>
    <x v="729"/>
    <x v="0"/>
  </r>
  <r>
    <x v="2894"/>
    <x v="1316"/>
    <x v="1"/>
    <x v="13"/>
    <x v="7"/>
    <x v="2464"/>
    <x v="621"/>
    <x v="715"/>
    <x v="3149"/>
    <x v="2948"/>
    <x v="352"/>
    <x v="0"/>
    <x v="0"/>
    <x v="0"/>
    <x v="371"/>
    <x v="18"/>
    <x v="7"/>
    <x v="141"/>
    <x v="400"/>
    <x v="0"/>
  </r>
  <r>
    <x v="2895"/>
    <x v="1317"/>
    <x v="1"/>
    <x v="13"/>
    <x v="7"/>
    <x v="2270"/>
    <x v="4100"/>
    <x v="5899"/>
    <x v="50"/>
    <x v="3170"/>
    <x v="158"/>
    <x v="0"/>
    <x v="0"/>
    <x v="0"/>
    <x v="162"/>
    <x v="0"/>
    <x v="7"/>
    <x v="141"/>
    <x v="716"/>
    <x v="0"/>
  </r>
  <r>
    <x v="2896"/>
    <x v="1318"/>
    <x v="1"/>
    <x v="13"/>
    <x v="7"/>
    <x v="2208"/>
    <x v="5759"/>
    <x v="4407"/>
    <x v="2685"/>
    <x v="3298"/>
    <x v="286"/>
    <x v="0"/>
    <x v="0"/>
    <x v="0"/>
    <x v="282"/>
    <x v="0"/>
    <x v="7"/>
    <x v="141"/>
    <x v="716"/>
    <x v="0"/>
  </r>
  <r>
    <x v="2897"/>
    <x v="1319"/>
    <x v="1"/>
    <x v="13"/>
    <x v="7"/>
    <x v="2269"/>
    <x v="4099"/>
    <x v="5898"/>
    <x v="392"/>
    <x v="3147"/>
    <x v="158"/>
    <x v="0"/>
    <x v="0"/>
    <x v="0"/>
    <x v="162"/>
    <x v="0"/>
    <x v="7"/>
    <x v="141"/>
    <x v="716"/>
    <x v="0"/>
  </r>
  <r>
    <x v="2898"/>
    <x v="1320"/>
    <x v="1"/>
    <x v="13"/>
    <x v="7"/>
    <x v="1417"/>
    <x v="4005"/>
    <x v="3341"/>
    <x v="2934"/>
    <x v="3179"/>
    <x v="308"/>
    <x v="0"/>
    <x v="0"/>
    <x v="0"/>
    <x v="338"/>
    <x v="39"/>
    <x v="7"/>
    <x v="141"/>
    <x v="716"/>
    <x v="0"/>
  </r>
  <r>
    <x v="2899"/>
    <x v="1321"/>
    <x v="1"/>
    <x v="13"/>
    <x v="7"/>
    <x v="2267"/>
    <x v="5079"/>
    <x v="3699"/>
    <x v="2878"/>
    <x v="3264"/>
    <x v="215"/>
    <x v="0"/>
    <x v="0"/>
    <x v="0"/>
    <x v="319"/>
    <x v="6"/>
    <x v="7"/>
    <x v="141"/>
    <x v="716"/>
    <x v="0"/>
  </r>
  <r>
    <x v="2900"/>
    <x v="1322"/>
    <x v="1"/>
    <x v="13"/>
    <x v="7"/>
    <x v="4850"/>
    <x v="1905"/>
    <x v="2153"/>
    <x v="1552"/>
    <x v="2419"/>
    <x v="490"/>
    <x v="0"/>
    <x v="0"/>
    <x v="0"/>
    <x v="502"/>
    <x v="0"/>
    <x v="7"/>
    <x v="141"/>
    <x v="716"/>
    <x v="0"/>
  </r>
  <r>
    <x v="2901"/>
    <x v="1322"/>
    <x v="1"/>
    <x v="13"/>
    <x v="7"/>
    <x v="4849"/>
    <x v="1906"/>
    <x v="2152"/>
    <x v="2724"/>
    <x v="2421"/>
    <x v="319"/>
    <x v="0"/>
    <x v="0"/>
    <x v="0"/>
    <x v="326"/>
    <x v="0"/>
    <x v="7"/>
    <x v="141"/>
    <x v="716"/>
    <x v="0"/>
  </r>
  <r>
    <x v="2902"/>
    <x v="1323"/>
    <x v="1"/>
    <x v="13"/>
    <x v="7"/>
    <x v="2287"/>
    <x v="2244"/>
    <x v="2418"/>
    <x v="3730"/>
    <x v="2906"/>
    <x v="450"/>
    <x v="0"/>
    <x v="0"/>
    <x v="0"/>
    <x v="469"/>
    <x v="49"/>
    <x v="7"/>
    <x v="141"/>
    <x v="716"/>
    <x v="0"/>
  </r>
  <r>
    <x v="2903"/>
    <x v="1324"/>
    <x v="1"/>
    <x v="13"/>
    <x v="7"/>
    <x v="2288"/>
    <x v="2285"/>
    <x v="2484"/>
    <x v="3068"/>
    <x v="3085"/>
    <x v="319"/>
    <x v="0"/>
    <x v="0"/>
    <x v="0"/>
    <x v="326"/>
    <x v="0"/>
    <x v="7"/>
    <x v="141"/>
    <x v="716"/>
    <x v="0"/>
  </r>
  <r>
    <x v="2904"/>
    <x v="1325"/>
    <x v="1"/>
    <x v="13"/>
    <x v="7"/>
    <x v="2289"/>
    <x v="1999"/>
    <x v="2216"/>
    <x v="3068"/>
    <x v="3087"/>
    <x v="319"/>
    <x v="0"/>
    <x v="0"/>
    <x v="0"/>
    <x v="326"/>
    <x v="0"/>
    <x v="7"/>
    <x v="141"/>
    <x v="716"/>
    <x v="0"/>
  </r>
  <r>
    <x v="2905"/>
    <x v="1326"/>
    <x v="1"/>
    <x v="13"/>
    <x v="7"/>
    <x v="4593"/>
    <x v="4242"/>
    <x v="6175"/>
    <x v="1649"/>
    <x v="1931"/>
    <x v="421"/>
    <x v="0"/>
    <x v="0"/>
    <x v="0"/>
    <x v="430"/>
    <x v="0"/>
    <x v="7"/>
    <x v="141"/>
    <x v="722"/>
    <x v="0"/>
  </r>
  <r>
    <x v="2906"/>
    <x v="1329"/>
    <x v="1"/>
    <x v="13"/>
    <x v="7"/>
    <x v="4512"/>
    <x v="127"/>
    <x v="4697"/>
    <x v="103"/>
    <x v="2938"/>
    <x v="265"/>
    <x v="0"/>
    <x v="0"/>
    <x v="0"/>
    <x v="264"/>
    <x v="0"/>
    <x v="7"/>
    <x v="141"/>
    <x v="722"/>
    <x v="0"/>
  </r>
  <r>
    <x v="2907"/>
    <x v="1328"/>
    <x v="1"/>
    <x v="13"/>
    <x v="7"/>
    <x v="2262"/>
    <x v="1199"/>
    <x v="656"/>
    <x v="3523"/>
    <x v="2471"/>
    <x v="428"/>
    <x v="0"/>
    <x v="0"/>
    <x v="0"/>
    <x v="452"/>
    <x v="39"/>
    <x v="7"/>
    <x v="141"/>
    <x v="722"/>
    <x v="0"/>
  </r>
  <r>
    <x v="2908"/>
    <x v="1327"/>
    <x v="1"/>
    <x v="13"/>
    <x v="7"/>
    <x v="5079"/>
    <x v="5089"/>
    <x v="3709"/>
    <x v="2100"/>
    <x v="4508"/>
    <x v="108"/>
    <x v="0"/>
    <x v="0"/>
    <x v="0"/>
    <x v="197"/>
    <x v="65"/>
    <x v="7"/>
    <x v="141"/>
    <x v="722"/>
    <x v="0"/>
  </r>
  <r>
    <x v="2909"/>
    <x v="1330"/>
    <x v="1"/>
    <x v="13"/>
    <x v="7"/>
    <x v="3107"/>
    <x v="979"/>
    <x v="1569"/>
    <x v="3412"/>
    <x v="2446"/>
    <x v="401"/>
    <x v="0"/>
    <x v="0"/>
    <x v="0"/>
    <x v="436"/>
    <x v="56"/>
    <x v="7"/>
    <x v="141"/>
    <x v="756"/>
    <x v="0"/>
  </r>
  <r>
    <x v="2910"/>
    <x v="1331"/>
    <x v="1"/>
    <x v="13"/>
    <x v="7"/>
    <x v="2224"/>
    <x v="2405"/>
    <x v="2621"/>
    <x v="3884"/>
    <x v="2926"/>
    <x v="446"/>
    <x v="0"/>
    <x v="0"/>
    <x v="0"/>
    <x v="482"/>
    <x v="2"/>
    <x v="7"/>
    <x v="141"/>
    <x v="757"/>
    <x v="0"/>
  </r>
  <r>
    <x v="2911"/>
    <x v="1331"/>
    <x v="1"/>
    <x v="13"/>
    <x v="7"/>
    <x v="2225"/>
    <x v="2403"/>
    <x v="2622"/>
    <x v="2020"/>
    <x v="2509"/>
    <x v="159"/>
    <x v="0"/>
    <x v="0"/>
    <x v="0"/>
    <x v="163"/>
    <x v="0"/>
    <x v="7"/>
    <x v="141"/>
    <x v="757"/>
    <x v="0"/>
  </r>
  <r>
    <x v="2912"/>
    <x v="1332"/>
    <x v="1"/>
    <x v="21"/>
    <x v="20"/>
    <x v="2247"/>
    <x v="1308"/>
    <x v="1804"/>
    <x v="3827"/>
    <x v="4273"/>
    <x v="474"/>
    <x v="0"/>
    <x v="0"/>
    <x v="0"/>
    <x v="489"/>
    <x v="1"/>
    <x v="7"/>
    <x v="142"/>
    <x v="443"/>
    <x v="0"/>
  </r>
  <r>
    <x v="2913"/>
    <x v="1333"/>
    <x v="1"/>
    <x v="21"/>
    <x v="20"/>
    <x v="5079"/>
    <x v="764"/>
    <x v="1467"/>
    <x v="1748"/>
    <x v="4175"/>
    <x v="134"/>
    <x v="0"/>
    <x v="0"/>
    <x v="0"/>
    <x v="137"/>
    <x v="0"/>
    <x v="7"/>
    <x v="142"/>
    <x v="483"/>
    <x v="0"/>
  </r>
  <r>
    <x v="2914"/>
    <x v="1334"/>
    <x v="1"/>
    <x v="21"/>
    <x v="24"/>
    <x v="2239"/>
    <x v="2379"/>
    <x v="2515"/>
    <x v="5258"/>
    <x v="2703"/>
    <x v="281"/>
    <x v="0"/>
    <x v="0"/>
    <x v="0"/>
    <x v="287"/>
    <x v="2"/>
    <x v="7"/>
    <x v="143"/>
    <x v="716"/>
    <x v="0"/>
  </r>
  <r>
    <x v="2915"/>
    <x v="1335"/>
    <x v="1"/>
    <x v="6"/>
    <x v="35"/>
    <x v="2244"/>
    <x v="3623"/>
    <x v="2952"/>
    <x v="4959"/>
    <x v="3039"/>
    <x v="116"/>
    <x v="0"/>
    <x v="0"/>
    <x v="0"/>
    <x v="136"/>
    <x v="11"/>
    <x v="7"/>
    <x v="144"/>
    <x v="716"/>
    <x v="0"/>
  </r>
  <r>
    <x v="2916"/>
    <x v="1335"/>
    <x v="1"/>
    <x v="6"/>
    <x v="35"/>
    <x v="2245"/>
    <x v="3548"/>
    <x v="2953"/>
    <x v="2593"/>
    <x v="3068"/>
    <x v="193"/>
    <x v="0"/>
    <x v="0"/>
    <x v="0"/>
    <x v="208"/>
    <x v="1"/>
    <x v="7"/>
    <x v="144"/>
    <x v="716"/>
    <x v="0"/>
  </r>
  <r>
    <x v="2917"/>
    <x v="1335"/>
    <x v="1"/>
    <x v="6"/>
    <x v="35"/>
    <x v="2243"/>
    <x v="3539"/>
    <x v="2951"/>
    <x v="4973"/>
    <x v="2905"/>
    <x v="35"/>
    <x v="0"/>
    <x v="0"/>
    <x v="0"/>
    <x v="60"/>
    <x v="14"/>
    <x v="7"/>
    <x v="144"/>
    <x v="716"/>
    <x v="0"/>
  </r>
  <r>
    <x v="2918"/>
    <x v="1335"/>
    <x v="1"/>
    <x v="6"/>
    <x v="35"/>
    <x v="2246"/>
    <x v="3540"/>
    <x v="2954"/>
    <x v="1774"/>
    <x v="3227"/>
    <x v="170"/>
    <x v="0"/>
    <x v="0"/>
    <x v="0"/>
    <x v="173"/>
    <x v="0"/>
    <x v="7"/>
    <x v="144"/>
    <x v="716"/>
    <x v="0"/>
  </r>
  <r>
    <x v="2919"/>
    <x v="1336"/>
    <x v="1"/>
    <x v="21"/>
    <x v="2"/>
    <x v="2217"/>
    <x v="1489"/>
    <x v="1849"/>
    <x v="2365"/>
    <x v="4857"/>
    <x v="246"/>
    <x v="0"/>
    <x v="0"/>
    <x v="0"/>
    <x v="255"/>
    <x v="1"/>
    <x v="7"/>
    <x v="145"/>
    <x v="229"/>
    <x v="0"/>
  </r>
  <r>
    <x v="2920"/>
    <x v="1336"/>
    <x v="1"/>
    <x v="21"/>
    <x v="2"/>
    <x v="2219"/>
    <x v="1134"/>
    <x v="659"/>
    <x v="1907"/>
    <x v="5479"/>
    <x v="147"/>
    <x v="0"/>
    <x v="0"/>
    <x v="0"/>
    <x v="163"/>
    <x v="1"/>
    <x v="7"/>
    <x v="145"/>
    <x v="229"/>
    <x v="0"/>
  </r>
  <r>
    <x v="2921"/>
    <x v="1336"/>
    <x v="1"/>
    <x v="21"/>
    <x v="2"/>
    <x v="2218"/>
    <x v="1135"/>
    <x v="660"/>
    <x v="2895"/>
    <x v="4704"/>
    <x v="360"/>
    <x v="0"/>
    <x v="0"/>
    <x v="0"/>
    <x v="371"/>
    <x v="0"/>
    <x v="7"/>
    <x v="145"/>
    <x v="229"/>
    <x v="0"/>
  </r>
  <r>
    <x v="2922"/>
    <x v="1337"/>
    <x v="1"/>
    <x v="21"/>
    <x v="2"/>
    <x v="921"/>
    <x v="338"/>
    <x v="37"/>
    <x v="939"/>
    <x v="3824"/>
    <x v="1"/>
    <x v="0"/>
    <x v="0"/>
    <x v="0"/>
    <x v="1"/>
    <x v="0"/>
    <x v="7"/>
    <x v="146"/>
    <x v="549"/>
    <x v="0"/>
  </r>
  <r>
    <x v="2923"/>
    <x v="1339"/>
    <x v="1"/>
    <x v="21"/>
    <x v="2"/>
    <x v="2250"/>
    <x v="285"/>
    <x v="502"/>
    <x v="652"/>
    <x v="4052"/>
    <x v="265"/>
    <x v="0"/>
    <x v="0"/>
    <x v="0"/>
    <x v="264"/>
    <x v="0"/>
    <x v="7"/>
    <x v="146"/>
    <x v="549"/>
    <x v="0"/>
  </r>
  <r>
    <x v="2924"/>
    <x v="1338"/>
    <x v="1"/>
    <x v="21"/>
    <x v="2"/>
    <x v="2255"/>
    <x v="638"/>
    <x v="1422"/>
    <x v="272"/>
    <x v="4999"/>
    <x v="265"/>
    <x v="0"/>
    <x v="0"/>
    <x v="0"/>
    <x v="264"/>
    <x v="0"/>
    <x v="7"/>
    <x v="146"/>
    <x v="549"/>
    <x v="0"/>
  </r>
  <r>
    <x v="2925"/>
    <x v="1338"/>
    <x v="1"/>
    <x v="21"/>
    <x v="2"/>
    <x v="2254"/>
    <x v="637"/>
    <x v="1421"/>
    <x v="1725"/>
    <x v="4488"/>
    <x v="86"/>
    <x v="0"/>
    <x v="0"/>
    <x v="0"/>
    <x v="108"/>
    <x v="1"/>
    <x v="7"/>
    <x v="146"/>
    <x v="549"/>
    <x v="0"/>
  </r>
  <r>
    <x v="2926"/>
    <x v="1338"/>
    <x v="1"/>
    <x v="21"/>
    <x v="2"/>
    <x v="2253"/>
    <x v="636"/>
    <x v="1420"/>
    <x v="1797"/>
    <x v="4632"/>
    <x v="122"/>
    <x v="0"/>
    <x v="0"/>
    <x v="0"/>
    <x v="137"/>
    <x v="1"/>
    <x v="7"/>
    <x v="146"/>
    <x v="549"/>
    <x v="0"/>
  </r>
  <r>
    <x v="2927"/>
    <x v="1338"/>
    <x v="1"/>
    <x v="21"/>
    <x v="2"/>
    <x v="2252"/>
    <x v="635"/>
    <x v="1419"/>
    <x v="2298"/>
    <x v="4644"/>
    <x v="246"/>
    <x v="0"/>
    <x v="0"/>
    <x v="0"/>
    <x v="245"/>
    <x v="0"/>
    <x v="7"/>
    <x v="146"/>
    <x v="549"/>
    <x v="0"/>
  </r>
  <r>
    <x v="2928"/>
    <x v="1338"/>
    <x v="1"/>
    <x v="21"/>
    <x v="2"/>
    <x v="2251"/>
    <x v="634"/>
    <x v="1418"/>
    <x v="4710"/>
    <x v="4839"/>
    <x v="100"/>
    <x v="0"/>
    <x v="0"/>
    <x v="0"/>
    <x v="116"/>
    <x v="70"/>
    <x v="7"/>
    <x v="146"/>
    <x v="549"/>
    <x v="0"/>
  </r>
  <r>
    <x v="2929"/>
    <x v="1340"/>
    <x v="1"/>
    <x v="21"/>
    <x v="2"/>
    <x v="5079"/>
    <x v="3480"/>
    <x v="3061"/>
    <x v="5010"/>
    <x v="4648"/>
    <x v="178"/>
    <x v="0"/>
    <x v="0"/>
    <x v="0"/>
    <x v="186"/>
    <x v="39"/>
    <x v="7"/>
    <x v="146"/>
    <x v="549"/>
    <x v="0"/>
  </r>
  <r>
    <x v="2930"/>
    <x v="1341"/>
    <x v="1"/>
    <x v="0"/>
    <x v="1"/>
    <x v="2215"/>
    <x v="2004"/>
    <x v="2218"/>
    <x v="3890"/>
    <x v="5566"/>
    <x v="460"/>
    <x v="0"/>
    <x v="0"/>
    <x v="0"/>
    <x v="469"/>
    <x v="1"/>
    <x v="7"/>
    <x v="147"/>
    <x v="136"/>
    <x v="0"/>
  </r>
  <r>
    <x v="2931"/>
    <x v="1342"/>
    <x v="1"/>
    <x v="0"/>
    <x v="1"/>
    <x v="556"/>
    <x v="2597"/>
    <x v="2737"/>
    <x v="4779"/>
    <x v="5603"/>
    <x v="89"/>
    <x v="0"/>
    <x v="0"/>
    <x v="0"/>
    <x v="114"/>
    <x v="6"/>
    <x v="7"/>
    <x v="147"/>
    <x v="605"/>
    <x v="0"/>
  </r>
  <r>
    <x v="2932"/>
    <x v="1343"/>
    <x v="1"/>
    <x v="0"/>
    <x v="1"/>
    <x v="2230"/>
    <x v="3041"/>
    <x v="2649"/>
    <x v="4025"/>
    <x v="5561"/>
    <x v="499"/>
    <x v="0"/>
    <x v="0"/>
    <x v="0"/>
    <x v="512"/>
    <x v="18"/>
    <x v="7"/>
    <x v="147"/>
    <x v="716"/>
    <x v="0"/>
  </r>
  <r>
    <x v="2933"/>
    <x v="1343"/>
    <x v="1"/>
    <x v="0"/>
    <x v="1"/>
    <x v="2232"/>
    <x v="3042"/>
    <x v="2650"/>
    <x v="4770"/>
    <x v="5532"/>
    <x v="113"/>
    <x v="0"/>
    <x v="0"/>
    <x v="0"/>
    <x v="123"/>
    <x v="56"/>
    <x v="7"/>
    <x v="147"/>
    <x v="716"/>
    <x v="0"/>
  </r>
  <r>
    <x v="2934"/>
    <x v="1343"/>
    <x v="1"/>
    <x v="0"/>
    <x v="1"/>
    <x v="2231"/>
    <x v="3040"/>
    <x v="2329"/>
    <x v="4849"/>
    <x v="5381"/>
    <x v="87"/>
    <x v="0"/>
    <x v="0"/>
    <x v="0"/>
    <x v="107"/>
    <x v="72"/>
    <x v="7"/>
    <x v="147"/>
    <x v="716"/>
    <x v="0"/>
  </r>
  <r>
    <x v="2935"/>
    <x v="1344"/>
    <x v="1"/>
    <x v="0"/>
    <x v="1"/>
    <x v="2647"/>
    <x v="521"/>
    <x v="518"/>
    <x v="4234"/>
    <x v="5616"/>
    <x v="10"/>
    <x v="0"/>
    <x v="0"/>
    <x v="0"/>
    <x v="12"/>
    <x v="0"/>
    <x v="7"/>
    <x v="147"/>
    <x v="816"/>
    <x v="0"/>
  </r>
  <r>
    <x v="2936"/>
    <x v="1345"/>
    <x v="2"/>
    <x v="18"/>
    <x v="36"/>
    <x v="332"/>
    <x v="147"/>
    <x v="259"/>
    <x v="543"/>
    <x v="172"/>
    <x v="380"/>
    <x v="0"/>
    <x v="0"/>
    <x v="0"/>
    <x v="390"/>
    <x v="0"/>
    <x v="7"/>
    <x v="148"/>
    <x v="174"/>
    <x v="0"/>
  </r>
  <r>
    <x v="2937"/>
    <x v="1345"/>
    <x v="2"/>
    <x v="18"/>
    <x v="36"/>
    <x v="333"/>
    <x v="146"/>
    <x v="257"/>
    <x v="1192"/>
    <x v="160"/>
    <x v="108"/>
    <x v="0"/>
    <x v="0"/>
    <x v="0"/>
    <x v="108"/>
    <x v="0"/>
    <x v="7"/>
    <x v="148"/>
    <x v="174"/>
    <x v="0"/>
  </r>
  <r>
    <x v="2938"/>
    <x v="1346"/>
    <x v="2"/>
    <x v="18"/>
    <x v="36"/>
    <x v="335"/>
    <x v="144"/>
    <x v="255"/>
    <x v="573"/>
    <x v="329"/>
    <x v="158"/>
    <x v="0"/>
    <x v="0"/>
    <x v="0"/>
    <x v="162"/>
    <x v="0"/>
    <x v="7"/>
    <x v="148"/>
    <x v="665"/>
    <x v="0"/>
  </r>
  <r>
    <x v="2939"/>
    <x v="1346"/>
    <x v="2"/>
    <x v="18"/>
    <x v="36"/>
    <x v="336"/>
    <x v="145"/>
    <x v="256"/>
    <x v="781"/>
    <x v="246"/>
    <x v="453"/>
    <x v="0"/>
    <x v="0"/>
    <x v="0"/>
    <x v="463"/>
    <x v="0"/>
    <x v="7"/>
    <x v="148"/>
    <x v="665"/>
    <x v="0"/>
  </r>
  <r>
    <x v="2940"/>
    <x v="1347"/>
    <x v="2"/>
    <x v="18"/>
    <x v="36"/>
    <x v="334"/>
    <x v="54"/>
    <x v="258"/>
    <x v="640"/>
    <x v="351"/>
    <x v="380"/>
    <x v="0"/>
    <x v="0"/>
    <x v="0"/>
    <x v="390"/>
    <x v="0"/>
    <x v="7"/>
    <x v="149"/>
    <x v="424"/>
    <x v="0"/>
  </r>
  <r>
    <x v="2941"/>
    <x v="1348"/>
    <x v="1"/>
    <x v="12"/>
    <x v="0"/>
    <x v="868"/>
    <x v="2298"/>
    <x v="2495"/>
    <x v="5367"/>
    <x v="4954"/>
    <x v="271"/>
    <x v="0"/>
    <x v="0"/>
    <x v="0"/>
    <x v="276"/>
    <x v="56"/>
    <x v="7"/>
    <x v="150"/>
    <x v="779"/>
    <x v="0"/>
  </r>
  <r>
    <x v="2942"/>
    <x v="1348"/>
    <x v="1"/>
    <x v="12"/>
    <x v="0"/>
    <x v="871"/>
    <x v="2300"/>
    <x v="2498"/>
    <x v="4407"/>
    <x v="4326"/>
    <x v="489"/>
    <x v="0"/>
    <x v="0"/>
    <x v="0"/>
    <x v="510"/>
    <x v="56"/>
    <x v="7"/>
    <x v="150"/>
    <x v="779"/>
    <x v="0"/>
  </r>
  <r>
    <x v="2943"/>
    <x v="1348"/>
    <x v="1"/>
    <x v="12"/>
    <x v="0"/>
    <x v="870"/>
    <x v="2299"/>
    <x v="2497"/>
    <x v="4886"/>
    <x v="4628"/>
    <x v="124"/>
    <x v="0"/>
    <x v="0"/>
    <x v="0"/>
    <x v="132"/>
    <x v="49"/>
    <x v="7"/>
    <x v="150"/>
    <x v="779"/>
    <x v="0"/>
  </r>
  <r>
    <x v="2944"/>
    <x v="1348"/>
    <x v="1"/>
    <x v="12"/>
    <x v="0"/>
    <x v="872"/>
    <x v="2301"/>
    <x v="2499"/>
    <x v="4400"/>
    <x v="4673"/>
    <x v="6"/>
    <x v="0"/>
    <x v="0"/>
    <x v="0"/>
    <x v="16"/>
    <x v="56"/>
    <x v="7"/>
    <x v="150"/>
    <x v="779"/>
    <x v="0"/>
  </r>
  <r>
    <x v="2945"/>
    <x v="1348"/>
    <x v="1"/>
    <x v="12"/>
    <x v="0"/>
    <x v="869"/>
    <x v="2304"/>
    <x v="2496"/>
    <x v="5194"/>
    <x v="4939"/>
    <x v="164"/>
    <x v="0"/>
    <x v="0"/>
    <x v="0"/>
    <x v="169"/>
    <x v="18"/>
    <x v="7"/>
    <x v="150"/>
    <x v="779"/>
    <x v="0"/>
  </r>
  <r>
    <x v="2946"/>
    <x v="1351"/>
    <x v="1"/>
    <x v="21"/>
    <x v="24"/>
    <x v="782"/>
    <x v="3288"/>
    <x v="5725"/>
    <x v="938"/>
    <x v="2444"/>
    <x v="335"/>
    <x v="0"/>
    <x v="0"/>
    <x v="0"/>
    <x v="390"/>
    <x v="1"/>
    <x v="8"/>
    <x v="151"/>
    <x v="378"/>
    <x v="0"/>
  </r>
  <r>
    <x v="2947"/>
    <x v="1353"/>
    <x v="1"/>
    <x v="21"/>
    <x v="24"/>
    <x v="1154"/>
    <x v="3283"/>
    <x v="5214"/>
    <x v="709"/>
    <x v="2640"/>
    <x v="335"/>
    <x v="0"/>
    <x v="0"/>
    <x v="0"/>
    <x v="342"/>
    <x v="0"/>
    <x v="8"/>
    <x v="151"/>
    <x v="378"/>
    <x v="0"/>
  </r>
  <r>
    <x v="2948"/>
    <x v="1349"/>
    <x v="1"/>
    <x v="21"/>
    <x v="24"/>
    <x v="2117"/>
    <x v="392"/>
    <x v="386"/>
    <x v="2669"/>
    <x v="1963"/>
    <x v="292"/>
    <x v="0"/>
    <x v="0"/>
    <x v="0"/>
    <x v="292"/>
    <x v="0"/>
    <x v="8"/>
    <x v="151"/>
    <x v="378"/>
    <x v="0"/>
  </r>
  <r>
    <x v="2949"/>
    <x v="1363"/>
    <x v="1"/>
    <x v="21"/>
    <x v="24"/>
    <x v="3007"/>
    <x v="3291"/>
    <x v="5741"/>
    <x v="751"/>
    <x v="2226"/>
    <x v="265"/>
    <x v="0"/>
    <x v="0"/>
    <x v="0"/>
    <x v="264"/>
    <x v="0"/>
    <x v="8"/>
    <x v="151"/>
    <x v="378"/>
    <x v="0"/>
  </r>
  <r>
    <x v="2950"/>
    <x v="1350"/>
    <x v="1"/>
    <x v="21"/>
    <x v="24"/>
    <x v="781"/>
    <x v="3293"/>
    <x v="5762"/>
    <x v="821"/>
    <x v="2267"/>
    <x v="265"/>
    <x v="0"/>
    <x v="0"/>
    <x v="0"/>
    <x v="264"/>
    <x v="0"/>
    <x v="8"/>
    <x v="151"/>
    <x v="378"/>
    <x v="0"/>
  </r>
  <r>
    <x v="2951"/>
    <x v="1362"/>
    <x v="1"/>
    <x v="21"/>
    <x v="24"/>
    <x v="3783"/>
    <x v="3289"/>
    <x v="5726"/>
    <x v="643"/>
    <x v="2134"/>
    <x v="265"/>
    <x v="0"/>
    <x v="0"/>
    <x v="0"/>
    <x v="264"/>
    <x v="0"/>
    <x v="8"/>
    <x v="151"/>
    <x v="378"/>
    <x v="0"/>
  </r>
  <r>
    <x v="2952"/>
    <x v="1349"/>
    <x v="1"/>
    <x v="21"/>
    <x v="24"/>
    <x v="2109"/>
    <x v="724"/>
    <x v="1103"/>
    <x v="2683"/>
    <x v="1985"/>
    <x v="301"/>
    <x v="0"/>
    <x v="0"/>
    <x v="0"/>
    <x v="301"/>
    <x v="0"/>
    <x v="8"/>
    <x v="151"/>
    <x v="378"/>
    <x v="0"/>
  </r>
  <r>
    <x v="2953"/>
    <x v="1356"/>
    <x v="1"/>
    <x v="21"/>
    <x v="24"/>
    <x v="1154"/>
    <x v="2267"/>
    <x v="5464"/>
    <x v="709"/>
    <x v="2640"/>
    <x v="335"/>
    <x v="0"/>
    <x v="0"/>
    <x v="0"/>
    <x v="342"/>
    <x v="0"/>
    <x v="8"/>
    <x v="151"/>
    <x v="378"/>
    <x v="0"/>
  </r>
  <r>
    <x v="2954"/>
    <x v="1354"/>
    <x v="1"/>
    <x v="21"/>
    <x v="24"/>
    <x v="1154"/>
    <x v="3284"/>
    <x v="5215"/>
    <x v="709"/>
    <x v="2632"/>
    <x v="335"/>
    <x v="0"/>
    <x v="0"/>
    <x v="0"/>
    <x v="342"/>
    <x v="0"/>
    <x v="8"/>
    <x v="151"/>
    <x v="378"/>
    <x v="0"/>
  </r>
  <r>
    <x v="2955"/>
    <x v="1360"/>
    <x v="1"/>
    <x v="21"/>
    <x v="24"/>
    <x v="3006"/>
    <x v="3290"/>
    <x v="5742"/>
    <x v="892"/>
    <x v="2473"/>
    <x v="335"/>
    <x v="0"/>
    <x v="0"/>
    <x v="0"/>
    <x v="342"/>
    <x v="0"/>
    <x v="8"/>
    <x v="151"/>
    <x v="378"/>
    <x v="0"/>
  </r>
  <r>
    <x v="2956"/>
    <x v="1349"/>
    <x v="1"/>
    <x v="21"/>
    <x v="24"/>
    <x v="350"/>
    <x v="1506"/>
    <x v="522"/>
    <x v="3459"/>
    <x v="2338"/>
    <x v="431"/>
    <x v="0"/>
    <x v="0"/>
    <x v="0"/>
    <x v="447"/>
    <x v="18"/>
    <x v="8"/>
    <x v="151"/>
    <x v="378"/>
    <x v="0"/>
  </r>
  <r>
    <x v="2957"/>
    <x v="1355"/>
    <x v="1"/>
    <x v="21"/>
    <x v="24"/>
    <x v="1154"/>
    <x v="3285"/>
    <x v="5216"/>
    <x v="709"/>
    <x v="2640"/>
    <x v="335"/>
    <x v="0"/>
    <x v="0"/>
    <x v="0"/>
    <x v="342"/>
    <x v="0"/>
    <x v="8"/>
    <x v="151"/>
    <x v="378"/>
    <x v="0"/>
  </r>
  <r>
    <x v="2958"/>
    <x v="1357"/>
    <x v="1"/>
    <x v="21"/>
    <x v="24"/>
    <x v="2116"/>
    <x v="313"/>
    <x v="391"/>
    <x v="2665"/>
    <x v="1965"/>
    <x v="301"/>
    <x v="0"/>
    <x v="0"/>
    <x v="0"/>
    <x v="301"/>
    <x v="0"/>
    <x v="8"/>
    <x v="151"/>
    <x v="378"/>
    <x v="0"/>
  </r>
  <r>
    <x v="2959"/>
    <x v="1359"/>
    <x v="1"/>
    <x v="21"/>
    <x v="24"/>
    <x v="3005"/>
    <x v="3292"/>
    <x v="5743"/>
    <x v="878"/>
    <x v="2480"/>
    <x v="335"/>
    <x v="0"/>
    <x v="0"/>
    <x v="0"/>
    <x v="342"/>
    <x v="0"/>
    <x v="8"/>
    <x v="151"/>
    <x v="378"/>
    <x v="0"/>
  </r>
  <r>
    <x v="2960"/>
    <x v="1352"/>
    <x v="1"/>
    <x v="21"/>
    <x v="24"/>
    <x v="1155"/>
    <x v="3286"/>
    <x v="5217"/>
    <x v="687"/>
    <x v="2677"/>
    <x v="335"/>
    <x v="0"/>
    <x v="0"/>
    <x v="0"/>
    <x v="342"/>
    <x v="0"/>
    <x v="8"/>
    <x v="151"/>
    <x v="378"/>
    <x v="0"/>
  </r>
  <r>
    <x v="2961"/>
    <x v="1358"/>
    <x v="1"/>
    <x v="21"/>
    <x v="24"/>
    <x v="1154"/>
    <x v="3287"/>
    <x v="5461"/>
    <x v="709"/>
    <x v="2640"/>
    <x v="335"/>
    <x v="0"/>
    <x v="0"/>
    <x v="0"/>
    <x v="342"/>
    <x v="0"/>
    <x v="8"/>
    <x v="151"/>
    <x v="378"/>
    <x v="0"/>
  </r>
  <r>
    <x v="2962"/>
    <x v="1361"/>
    <x v="1"/>
    <x v="21"/>
    <x v="24"/>
    <x v="2587"/>
    <x v="3294"/>
    <x v="5763"/>
    <x v="804"/>
    <x v="2286"/>
    <x v="265"/>
    <x v="0"/>
    <x v="0"/>
    <x v="0"/>
    <x v="264"/>
    <x v="0"/>
    <x v="8"/>
    <x v="151"/>
    <x v="378"/>
    <x v="0"/>
  </r>
  <r>
    <x v="2963"/>
    <x v="1364"/>
    <x v="1"/>
    <x v="21"/>
    <x v="24"/>
    <x v="5079"/>
    <x v="3653"/>
    <x v="5903"/>
    <x v="892"/>
    <x v="2470"/>
    <x v="380"/>
    <x v="0"/>
    <x v="0"/>
    <x v="0"/>
    <x v="390"/>
    <x v="0"/>
    <x v="8"/>
    <x v="151"/>
    <x v="559"/>
    <x v="0"/>
  </r>
  <r>
    <x v="2964"/>
    <x v="1365"/>
    <x v="1"/>
    <x v="21"/>
    <x v="24"/>
    <x v="2438"/>
    <x v="592"/>
    <x v="1425"/>
    <x v="836"/>
    <x v="1676"/>
    <x v="421"/>
    <x v="0"/>
    <x v="0"/>
    <x v="0"/>
    <x v="430"/>
    <x v="0"/>
    <x v="8"/>
    <x v="151"/>
    <x v="714"/>
    <x v="0"/>
  </r>
  <r>
    <x v="2965"/>
    <x v="1366"/>
    <x v="1"/>
    <x v="21"/>
    <x v="24"/>
    <x v="955"/>
    <x v="560"/>
    <x v="1029"/>
    <x v="814"/>
    <x v="3186"/>
    <x v="453"/>
    <x v="0"/>
    <x v="0"/>
    <x v="0"/>
    <x v="502"/>
    <x v="0"/>
    <x v="8"/>
    <x v="152"/>
    <x v="46"/>
    <x v="0"/>
  </r>
  <r>
    <x v="2966"/>
    <x v="1367"/>
    <x v="1"/>
    <x v="21"/>
    <x v="24"/>
    <x v="956"/>
    <x v="561"/>
    <x v="1030"/>
    <x v="843"/>
    <x v="3278"/>
    <x v="453"/>
    <x v="0"/>
    <x v="0"/>
    <x v="0"/>
    <x v="502"/>
    <x v="0"/>
    <x v="8"/>
    <x v="152"/>
    <x v="46"/>
    <x v="0"/>
  </r>
  <r>
    <x v="2967"/>
    <x v="1368"/>
    <x v="0"/>
    <x v="11"/>
    <x v="26"/>
    <x v="91"/>
    <x v="2184"/>
    <x v="2318"/>
    <x v="1151"/>
    <x v="5083"/>
    <x v="453"/>
    <x v="0"/>
    <x v="0"/>
    <x v="0"/>
    <x v="463"/>
    <x v="0"/>
    <x v="8"/>
    <x v="153"/>
    <x v="391"/>
    <x v="0"/>
  </r>
  <r>
    <x v="2968"/>
    <x v="1368"/>
    <x v="0"/>
    <x v="11"/>
    <x v="26"/>
    <x v="1"/>
    <x v="2179"/>
    <x v="2313"/>
    <x v="5318"/>
    <x v="4580"/>
    <x v="287"/>
    <x v="0"/>
    <x v="1"/>
    <x v="0"/>
    <x v="295"/>
    <x v="9"/>
    <x v="8"/>
    <x v="153"/>
    <x v="391"/>
    <x v="0"/>
  </r>
  <r>
    <x v="2969"/>
    <x v="1368"/>
    <x v="0"/>
    <x v="11"/>
    <x v="26"/>
    <x v="89"/>
    <x v="2183"/>
    <x v="2317"/>
    <x v="2181"/>
    <x v="3372"/>
    <x v="122"/>
    <x v="0"/>
    <x v="0"/>
    <x v="0"/>
    <x v="124"/>
    <x v="0"/>
    <x v="8"/>
    <x v="153"/>
    <x v="391"/>
    <x v="0"/>
  </r>
  <r>
    <x v="2970"/>
    <x v="1368"/>
    <x v="0"/>
    <x v="11"/>
    <x v="26"/>
    <x v="86"/>
    <x v="2181"/>
    <x v="2315"/>
    <x v="3059"/>
    <x v="4890"/>
    <x v="336"/>
    <x v="0"/>
    <x v="0"/>
    <x v="0"/>
    <x v="343"/>
    <x v="0"/>
    <x v="8"/>
    <x v="153"/>
    <x v="391"/>
    <x v="0"/>
  </r>
  <r>
    <x v="2971"/>
    <x v="1368"/>
    <x v="0"/>
    <x v="11"/>
    <x v="26"/>
    <x v="87"/>
    <x v="2182"/>
    <x v="2316"/>
    <x v="3058"/>
    <x v="4540"/>
    <x v="330"/>
    <x v="0"/>
    <x v="0"/>
    <x v="0"/>
    <x v="338"/>
    <x v="0"/>
    <x v="8"/>
    <x v="153"/>
    <x v="391"/>
    <x v="0"/>
  </r>
  <r>
    <x v="2972"/>
    <x v="1368"/>
    <x v="0"/>
    <x v="11"/>
    <x v="26"/>
    <x v="44"/>
    <x v="2180"/>
    <x v="2314"/>
    <x v="5286"/>
    <x v="4469"/>
    <x v="293"/>
    <x v="0"/>
    <x v="0"/>
    <x v="0"/>
    <x v="294"/>
    <x v="1"/>
    <x v="8"/>
    <x v="153"/>
    <x v="391"/>
    <x v="0"/>
  </r>
  <r>
    <x v="2973"/>
    <x v="1369"/>
    <x v="0"/>
    <x v="11"/>
    <x v="26"/>
    <x v="2452"/>
    <x v="5071"/>
    <x v="3691"/>
    <x v="4484"/>
    <x v="4592"/>
    <x v="8"/>
    <x v="0"/>
    <x v="0"/>
    <x v="0"/>
    <x v="13"/>
    <x v="29"/>
    <x v="8"/>
    <x v="154"/>
    <x v="735"/>
    <x v="0"/>
  </r>
  <r>
    <x v="2974"/>
    <x v="1370"/>
    <x v="0"/>
    <x v="11"/>
    <x v="26"/>
    <x v="3120"/>
    <x v="5676"/>
    <x v="4324"/>
    <x v="4484"/>
    <x v="4589"/>
    <x v="10"/>
    <x v="0"/>
    <x v="0"/>
    <x v="0"/>
    <x v="16"/>
    <x v="29"/>
    <x v="8"/>
    <x v="154"/>
    <x v="735"/>
    <x v="0"/>
  </r>
  <r>
    <x v="2975"/>
    <x v="1371"/>
    <x v="1"/>
    <x v="2"/>
    <x v="11"/>
    <x v="2313"/>
    <x v="2381"/>
    <x v="2568"/>
    <x v="4716"/>
    <x v="3194"/>
    <x v="19"/>
    <x v="0"/>
    <x v="0"/>
    <x v="0"/>
    <x v="22"/>
    <x v="1"/>
    <x v="8"/>
    <x v="155"/>
    <x v="366"/>
    <x v="0"/>
  </r>
  <r>
    <x v="2976"/>
    <x v="1371"/>
    <x v="1"/>
    <x v="2"/>
    <x v="11"/>
    <x v="2314"/>
    <x v="2382"/>
    <x v="2569"/>
    <x v="4613"/>
    <x v="3217"/>
    <x v="9"/>
    <x v="0"/>
    <x v="0"/>
    <x v="0"/>
    <x v="11"/>
    <x v="0"/>
    <x v="8"/>
    <x v="155"/>
    <x v="366"/>
    <x v="0"/>
  </r>
  <r>
    <x v="2977"/>
    <x v="1371"/>
    <x v="1"/>
    <x v="2"/>
    <x v="11"/>
    <x v="2315"/>
    <x v="2383"/>
    <x v="2570"/>
    <x v="4059"/>
    <x v="3279"/>
    <x v="467"/>
    <x v="0"/>
    <x v="0"/>
    <x v="0"/>
    <x v="478"/>
    <x v="1"/>
    <x v="8"/>
    <x v="155"/>
    <x v="366"/>
    <x v="0"/>
  </r>
  <r>
    <x v="2978"/>
    <x v="1372"/>
    <x v="0"/>
    <x v="11"/>
    <x v="26"/>
    <x v="2366"/>
    <x v="2469"/>
    <x v="2652"/>
    <x v="5317"/>
    <x v="4995"/>
    <x v="303"/>
    <x v="1"/>
    <x v="0"/>
    <x v="0"/>
    <x v="312"/>
    <x v="70"/>
    <x v="8"/>
    <x v="156"/>
    <x v="357"/>
    <x v="0"/>
  </r>
  <r>
    <x v="2979"/>
    <x v="1373"/>
    <x v="0"/>
    <x v="11"/>
    <x v="26"/>
    <x v="2364"/>
    <x v="4103"/>
    <x v="3468"/>
    <x v="4494"/>
    <x v="4582"/>
    <x v="19"/>
    <x v="0"/>
    <x v="0"/>
    <x v="0"/>
    <x v="29"/>
    <x v="56"/>
    <x v="8"/>
    <x v="156"/>
    <x v="357"/>
    <x v="0"/>
  </r>
  <r>
    <x v="2980"/>
    <x v="1373"/>
    <x v="0"/>
    <x v="11"/>
    <x v="26"/>
    <x v="2367"/>
    <x v="4104"/>
    <x v="3469"/>
    <x v="5316"/>
    <x v="4996"/>
    <x v="300"/>
    <x v="1"/>
    <x v="0"/>
    <x v="0"/>
    <x v="309"/>
    <x v="70"/>
    <x v="8"/>
    <x v="156"/>
    <x v="357"/>
    <x v="0"/>
  </r>
  <r>
    <x v="2981"/>
    <x v="1374"/>
    <x v="0"/>
    <x v="11"/>
    <x v="26"/>
    <x v="3480"/>
    <x v="604"/>
    <x v="1090"/>
    <x v="2922"/>
    <x v="5008"/>
    <x v="330"/>
    <x v="0"/>
    <x v="0"/>
    <x v="0"/>
    <x v="338"/>
    <x v="0"/>
    <x v="8"/>
    <x v="156"/>
    <x v="469"/>
    <x v="0"/>
  </r>
  <r>
    <x v="2982"/>
    <x v="1374"/>
    <x v="0"/>
    <x v="11"/>
    <x v="26"/>
    <x v="3483"/>
    <x v="607"/>
    <x v="1093"/>
    <x v="4677"/>
    <x v="4840"/>
    <x v="117"/>
    <x v="0"/>
    <x v="1"/>
    <x v="0"/>
    <x v="120"/>
    <x v="0"/>
    <x v="8"/>
    <x v="156"/>
    <x v="469"/>
    <x v="0"/>
  </r>
  <r>
    <x v="2983"/>
    <x v="1374"/>
    <x v="0"/>
    <x v="11"/>
    <x v="26"/>
    <x v="3481"/>
    <x v="605"/>
    <x v="1091"/>
    <x v="3198"/>
    <x v="4755"/>
    <x v="381"/>
    <x v="0"/>
    <x v="0"/>
    <x v="0"/>
    <x v="391"/>
    <x v="0"/>
    <x v="8"/>
    <x v="156"/>
    <x v="469"/>
    <x v="0"/>
  </r>
  <r>
    <x v="2984"/>
    <x v="1374"/>
    <x v="0"/>
    <x v="11"/>
    <x v="26"/>
    <x v="3482"/>
    <x v="606"/>
    <x v="1092"/>
    <x v="4546"/>
    <x v="4500"/>
    <x v="13"/>
    <x v="0"/>
    <x v="0"/>
    <x v="0"/>
    <x v="38"/>
    <x v="13"/>
    <x v="8"/>
    <x v="156"/>
    <x v="469"/>
    <x v="0"/>
  </r>
  <r>
    <x v="2985"/>
    <x v="1374"/>
    <x v="0"/>
    <x v="11"/>
    <x v="26"/>
    <x v="3477"/>
    <x v="602"/>
    <x v="1088"/>
    <x v="2701"/>
    <x v="4478"/>
    <x v="301"/>
    <x v="0"/>
    <x v="0"/>
    <x v="0"/>
    <x v="326"/>
    <x v="29"/>
    <x v="8"/>
    <x v="156"/>
    <x v="469"/>
    <x v="0"/>
  </r>
  <r>
    <x v="2986"/>
    <x v="1374"/>
    <x v="0"/>
    <x v="11"/>
    <x v="26"/>
    <x v="3484"/>
    <x v="608"/>
    <x v="1094"/>
    <x v="5322"/>
    <x v="4911"/>
    <x v="305"/>
    <x v="1"/>
    <x v="0"/>
    <x v="0"/>
    <x v="313"/>
    <x v="56"/>
    <x v="8"/>
    <x v="156"/>
    <x v="469"/>
    <x v="0"/>
  </r>
  <r>
    <x v="2987"/>
    <x v="1374"/>
    <x v="0"/>
    <x v="11"/>
    <x v="26"/>
    <x v="3479"/>
    <x v="603"/>
    <x v="1089"/>
    <x v="2706"/>
    <x v="4607"/>
    <x v="326"/>
    <x v="0"/>
    <x v="0"/>
    <x v="0"/>
    <x v="333"/>
    <x v="0"/>
    <x v="8"/>
    <x v="156"/>
    <x v="469"/>
    <x v="0"/>
  </r>
  <r>
    <x v="2988"/>
    <x v="1375"/>
    <x v="0"/>
    <x v="11"/>
    <x v="26"/>
    <x v="4203"/>
    <x v="615"/>
    <x v="1066"/>
    <x v="435"/>
    <x v="4998"/>
    <x v="335"/>
    <x v="0"/>
    <x v="0"/>
    <x v="0"/>
    <x v="342"/>
    <x v="0"/>
    <x v="8"/>
    <x v="156"/>
    <x v="716"/>
    <x v="0"/>
  </r>
  <r>
    <x v="2989"/>
    <x v="1376"/>
    <x v="0"/>
    <x v="11"/>
    <x v="26"/>
    <x v="5132"/>
    <x v="5527"/>
    <x v="4166"/>
    <x v="4275"/>
    <x v="4401"/>
    <x v="491"/>
    <x v="0"/>
    <x v="0"/>
    <x v="0"/>
    <x v="512"/>
    <x v="65"/>
    <x v="8"/>
    <x v="156"/>
    <x v="716"/>
    <x v="0"/>
  </r>
  <r>
    <x v="2990"/>
    <x v="1376"/>
    <x v="0"/>
    <x v="11"/>
    <x v="26"/>
    <x v="5121"/>
    <x v="5526"/>
    <x v="4165"/>
    <x v="4413"/>
    <x v="4473"/>
    <x v="9"/>
    <x v="0"/>
    <x v="0"/>
    <x v="0"/>
    <x v="14"/>
    <x v="29"/>
    <x v="8"/>
    <x v="156"/>
    <x v="716"/>
    <x v="0"/>
  </r>
  <r>
    <x v="2991"/>
    <x v="1376"/>
    <x v="0"/>
    <x v="11"/>
    <x v="26"/>
    <x v="5133"/>
    <x v="5528"/>
    <x v="4167"/>
    <x v="2994"/>
    <x v="5251"/>
    <x v="406"/>
    <x v="0"/>
    <x v="0"/>
    <x v="0"/>
    <x v="419"/>
    <x v="1"/>
    <x v="8"/>
    <x v="156"/>
    <x v="716"/>
    <x v="0"/>
  </r>
  <r>
    <x v="2992"/>
    <x v="1376"/>
    <x v="0"/>
    <x v="11"/>
    <x v="26"/>
    <x v="5110"/>
    <x v="5525"/>
    <x v="4164"/>
    <x v="4559"/>
    <x v="4588"/>
    <x v="484"/>
    <x v="0"/>
    <x v="0"/>
    <x v="0"/>
    <x v="503"/>
    <x v="39"/>
    <x v="8"/>
    <x v="156"/>
    <x v="716"/>
    <x v="0"/>
  </r>
  <r>
    <x v="2993"/>
    <x v="1376"/>
    <x v="0"/>
    <x v="11"/>
    <x v="26"/>
    <x v="5098"/>
    <x v="5524"/>
    <x v="4163"/>
    <x v="5315"/>
    <x v="4990"/>
    <x v="300"/>
    <x v="1"/>
    <x v="0"/>
    <x v="0"/>
    <x v="310"/>
    <x v="72"/>
    <x v="8"/>
    <x v="156"/>
    <x v="716"/>
    <x v="0"/>
  </r>
  <r>
    <x v="2994"/>
    <x v="1377"/>
    <x v="1"/>
    <x v="13"/>
    <x v="7"/>
    <x v="2883"/>
    <x v="2913"/>
    <x v="5345"/>
    <x v="405"/>
    <x v="1941"/>
    <x v="158"/>
    <x v="0"/>
    <x v="0"/>
    <x v="0"/>
    <x v="162"/>
    <x v="0"/>
    <x v="8"/>
    <x v="157"/>
    <x v="344"/>
    <x v="0"/>
  </r>
  <r>
    <x v="2995"/>
    <x v="1377"/>
    <x v="1"/>
    <x v="13"/>
    <x v="7"/>
    <x v="2862"/>
    <x v="2912"/>
    <x v="5344"/>
    <x v="1879"/>
    <x v="2826"/>
    <x v="147"/>
    <x v="0"/>
    <x v="0"/>
    <x v="0"/>
    <x v="150"/>
    <x v="0"/>
    <x v="8"/>
    <x v="157"/>
    <x v="344"/>
    <x v="0"/>
  </r>
  <r>
    <x v="2996"/>
    <x v="1378"/>
    <x v="1"/>
    <x v="21"/>
    <x v="20"/>
    <x v="1352"/>
    <x v="3211"/>
    <x v="5315"/>
    <x v="118"/>
    <x v="1869"/>
    <x v="1"/>
    <x v="0"/>
    <x v="0"/>
    <x v="0"/>
    <x v="1"/>
    <x v="0"/>
    <x v="8"/>
    <x v="158"/>
    <x v="466"/>
    <x v="0"/>
  </r>
  <r>
    <x v="2997"/>
    <x v="1379"/>
    <x v="0"/>
    <x v="11"/>
    <x v="26"/>
    <x v="3756"/>
    <x v="1123"/>
    <x v="6260"/>
    <x v="1661"/>
    <x v="5170"/>
    <x v="0"/>
    <x v="0"/>
    <x v="0"/>
    <x v="0"/>
    <x v="0"/>
    <x v="0"/>
    <x v="8"/>
    <x v="159"/>
    <x v="686"/>
    <x v="0"/>
  </r>
  <r>
    <x v="2998"/>
    <x v="1379"/>
    <x v="0"/>
    <x v="11"/>
    <x v="26"/>
    <x v="2451"/>
    <x v="160"/>
    <x v="6247"/>
    <x v="80"/>
    <x v="5486"/>
    <x v="1"/>
    <x v="0"/>
    <x v="0"/>
    <x v="0"/>
    <x v="1"/>
    <x v="0"/>
    <x v="8"/>
    <x v="159"/>
    <x v="686"/>
    <x v="0"/>
  </r>
  <r>
    <x v="2999"/>
    <x v="1380"/>
    <x v="0"/>
    <x v="11"/>
    <x v="26"/>
    <x v="2365"/>
    <x v="267"/>
    <x v="0"/>
    <x v="1892"/>
    <x v="5143"/>
    <x v="0"/>
    <x v="0"/>
    <x v="0"/>
    <x v="0"/>
    <x v="0"/>
    <x v="0"/>
    <x v="8"/>
    <x v="159"/>
    <x v="686"/>
    <x v="0"/>
  </r>
  <r>
    <x v="3000"/>
    <x v="1381"/>
    <x v="0"/>
    <x v="11"/>
    <x v="26"/>
    <x v="2450"/>
    <x v="1175"/>
    <x v="652"/>
    <x v="2963"/>
    <x v="4804"/>
    <x v="266"/>
    <x v="0"/>
    <x v="0"/>
    <x v="0"/>
    <x v="265"/>
    <x v="0"/>
    <x v="8"/>
    <x v="159"/>
    <x v="686"/>
    <x v="0"/>
  </r>
  <r>
    <x v="3001"/>
    <x v="1381"/>
    <x v="0"/>
    <x v="11"/>
    <x v="26"/>
    <x v="2448"/>
    <x v="1177"/>
    <x v="650"/>
    <x v="4937"/>
    <x v="4861"/>
    <x v="119"/>
    <x v="0"/>
    <x v="0"/>
    <x v="0"/>
    <x v="138"/>
    <x v="9"/>
    <x v="8"/>
    <x v="159"/>
    <x v="686"/>
    <x v="0"/>
  </r>
  <r>
    <x v="3002"/>
    <x v="1381"/>
    <x v="0"/>
    <x v="11"/>
    <x v="26"/>
    <x v="2436"/>
    <x v="1174"/>
    <x v="649"/>
    <x v="4638"/>
    <x v="4764"/>
    <x v="58"/>
    <x v="0"/>
    <x v="0"/>
    <x v="0"/>
    <x v="62"/>
    <x v="18"/>
    <x v="8"/>
    <x v="159"/>
    <x v="686"/>
    <x v="0"/>
  </r>
  <r>
    <x v="3003"/>
    <x v="1381"/>
    <x v="0"/>
    <x v="11"/>
    <x v="26"/>
    <x v="2449"/>
    <x v="1176"/>
    <x v="651"/>
    <x v="5163"/>
    <x v="4981"/>
    <x v="178"/>
    <x v="0"/>
    <x v="0"/>
    <x v="0"/>
    <x v="207"/>
    <x v="21"/>
    <x v="8"/>
    <x v="159"/>
    <x v="686"/>
    <x v="0"/>
  </r>
  <r>
    <x v="3004"/>
    <x v="1382"/>
    <x v="0"/>
    <x v="11"/>
    <x v="26"/>
    <x v="5079"/>
    <x v="4921"/>
    <x v="3521"/>
    <x v="5220"/>
    <x v="4715"/>
    <x v="228"/>
    <x v="0"/>
    <x v="0"/>
    <x v="0"/>
    <x v="241"/>
    <x v="11"/>
    <x v="8"/>
    <x v="159"/>
    <x v="716"/>
    <x v="0"/>
  </r>
  <r>
    <x v="3005"/>
    <x v="1383"/>
    <x v="0"/>
    <x v="11"/>
    <x v="26"/>
    <x v="2362"/>
    <x v="163"/>
    <x v="6251"/>
    <x v="82"/>
    <x v="5380"/>
    <x v="1"/>
    <x v="0"/>
    <x v="0"/>
    <x v="0"/>
    <x v="1"/>
    <x v="0"/>
    <x v="8"/>
    <x v="159"/>
    <x v="716"/>
    <x v="0"/>
  </r>
  <r>
    <x v="3006"/>
    <x v="1384"/>
    <x v="0"/>
    <x v="11"/>
    <x v="26"/>
    <x v="3540"/>
    <x v="104"/>
    <x v="245"/>
    <x v="4908"/>
    <x v="4802"/>
    <x v="135"/>
    <x v="0"/>
    <x v="0"/>
    <x v="0"/>
    <x v="148"/>
    <x v="70"/>
    <x v="8"/>
    <x v="159"/>
    <x v="716"/>
    <x v="0"/>
  </r>
  <r>
    <x v="3007"/>
    <x v="1384"/>
    <x v="0"/>
    <x v="11"/>
    <x v="26"/>
    <x v="3541"/>
    <x v="219"/>
    <x v="199"/>
    <x v="5287"/>
    <x v="4924"/>
    <x v="285"/>
    <x v="0"/>
    <x v="0"/>
    <x v="0"/>
    <x v="300"/>
    <x v="20"/>
    <x v="8"/>
    <x v="159"/>
    <x v="716"/>
    <x v="0"/>
  </r>
  <r>
    <x v="3008"/>
    <x v="1385"/>
    <x v="0"/>
    <x v="11"/>
    <x v="26"/>
    <x v="2359"/>
    <x v="5766"/>
    <x v="4415"/>
    <x v="5251"/>
    <x v="5660"/>
    <x v="267"/>
    <x v="0"/>
    <x v="1"/>
    <x v="0"/>
    <x v="267"/>
    <x v="0"/>
    <x v="8"/>
    <x v="160"/>
    <x v="316"/>
    <x v="0"/>
  </r>
  <r>
    <x v="3009"/>
    <x v="1385"/>
    <x v="0"/>
    <x v="11"/>
    <x v="26"/>
    <x v="2358"/>
    <x v="5765"/>
    <x v="4414"/>
    <x v="5371"/>
    <x v="5514"/>
    <x v="327"/>
    <x v="0"/>
    <x v="0"/>
    <x v="0"/>
    <x v="339"/>
    <x v="70"/>
    <x v="8"/>
    <x v="160"/>
    <x v="316"/>
    <x v="0"/>
  </r>
  <r>
    <x v="3010"/>
    <x v="1385"/>
    <x v="0"/>
    <x v="11"/>
    <x v="26"/>
    <x v="2361"/>
    <x v="5768"/>
    <x v="4417"/>
    <x v="2770"/>
    <x v="4447"/>
    <x v="236"/>
    <x v="0"/>
    <x v="0"/>
    <x v="0"/>
    <x v="236"/>
    <x v="0"/>
    <x v="8"/>
    <x v="160"/>
    <x v="316"/>
    <x v="0"/>
  </r>
  <r>
    <x v="3011"/>
    <x v="1385"/>
    <x v="0"/>
    <x v="11"/>
    <x v="26"/>
    <x v="2360"/>
    <x v="5767"/>
    <x v="4416"/>
    <x v="4382"/>
    <x v="4249"/>
    <x v="442"/>
    <x v="0"/>
    <x v="0"/>
    <x v="0"/>
    <x v="460"/>
    <x v="29"/>
    <x v="8"/>
    <x v="160"/>
    <x v="316"/>
    <x v="0"/>
  </r>
  <r>
    <x v="3012"/>
    <x v="1386"/>
    <x v="0"/>
    <x v="11"/>
    <x v="26"/>
    <x v="2381"/>
    <x v="3377"/>
    <x v="5234"/>
    <x v="1582"/>
    <x v="5130"/>
    <x v="46"/>
    <x v="0"/>
    <x v="0"/>
    <x v="0"/>
    <x v="46"/>
    <x v="0"/>
    <x v="8"/>
    <x v="160"/>
    <x v="444"/>
    <x v="0"/>
  </r>
  <r>
    <x v="3013"/>
    <x v="1387"/>
    <x v="0"/>
    <x v="11"/>
    <x v="26"/>
    <x v="340"/>
    <x v="4973"/>
    <x v="3579"/>
    <x v="5233"/>
    <x v="4800"/>
    <x v="235"/>
    <x v="0"/>
    <x v="1"/>
    <x v="0"/>
    <x v="238"/>
    <x v="18"/>
    <x v="8"/>
    <x v="160"/>
    <x v="476"/>
    <x v="0"/>
  </r>
  <r>
    <x v="3014"/>
    <x v="1387"/>
    <x v="0"/>
    <x v="11"/>
    <x v="26"/>
    <x v="339"/>
    <x v="4974"/>
    <x v="3580"/>
    <x v="5383"/>
    <x v="4770"/>
    <x v="334"/>
    <x v="0"/>
    <x v="0"/>
    <x v="0"/>
    <x v="368"/>
    <x v="40"/>
    <x v="8"/>
    <x v="160"/>
    <x v="476"/>
    <x v="0"/>
  </r>
  <r>
    <x v="3015"/>
    <x v="1387"/>
    <x v="0"/>
    <x v="11"/>
    <x v="26"/>
    <x v="341"/>
    <x v="4972"/>
    <x v="3578"/>
    <x v="4540"/>
    <x v="4746"/>
    <x v="14"/>
    <x v="0"/>
    <x v="0"/>
    <x v="0"/>
    <x v="27"/>
    <x v="70"/>
    <x v="8"/>
    <x v="160"/>
    <x v="476"/>
    <x v="0"/>
  </r>
  <r>
    <x v="3016"/>
    <x v="1388"/>
    <x v="0"/>
    <x v="11"/>
    <x v="26"/>
    <x v="2389"/>
    <x v="2990"/>
    <x v="2239"/>
    <x v="5233"/>
    <x v="4799"/>
    <x v="233"/>
    <x v="0"/>
    <x v="1"/>
    <x v="0"/>
    <x v="237"/>
    <x v="18"/>
    <x v="8"/>
    <x v="160"/>
    <x v="476"/>
    <x v="0"/>
  </r>
  <r>
    <x v="3017"/>
    <x v="1388"/>
    <x v="0"/>
    <x v="11"/>
    <x v="26"/>
    <x v="2388"/>
    <x v="2989"/>
    <x v="2238"/>
    <x v="4515"/>
    <x v="4776"/>
    <x v="19"/>
    <x v="0"/>
    <x v="0"/>
    <x v="0"/>
    <x v="27"/>
    <x v="49"/>
    <x v="8"/>
    <x v="160"/>
    <x v="476"/>
    <x v="0"/>
  </r>
  <r>
    <x v="3018"/>
    <x v="1388"/>
    <x v="0"/>
    <x v="11"/>
    <x v="26"/>
    <x v="2390"/>
    <x v="2991"/>
    <x v="2240"/>
    <x v="5381"/>
    <x v="4773"/>
    <x v="354"/>
    <x v="0"/>
    <x v="0"/>
    <x v="0"/>
    <x v="365"/>
    <x v="39"/>
    <x v="8"/>
    <x v="160"/>
    <x v="476"/>
    <x v="0"/>
  </r>
  <r>
    <x v="3019"/>
    <x v="1389"/>
    <x v="0"/>
    <x v="11"/>
    <x v="26"/>
    <x v="2480"/>
    <x v="31"/>
    <x v="5529"/>
    <x v="1073"/>
    <x v="4639"/>
    <x v="335"/>
    <x v="0"/>
    <x v="0"/>
    <x v="0"/>
    <x v="342"/>
    <x v="0"/>
    <x v="8"/>
    <x v="160"/>
    <x v="805"/>
    <x v="0"/>
  </r>
  <r>
    <x v="3020"/>
    <x v="1389"/>
    <x v="0"/>
    <x v="11"/>
    <x v="26"/>
    <x v="2482"/>
    <x v="2109"/>
    <x v="2280"/>
    <x v="5426"/>
    <x v="5229"/>
    <x v="405"/>
    <x v="0"/>
    <x v="0"/>
    <x v="0"/>
    <x v="418"/>
    <x v="9"/>
    <x v="8"/>
    <x v="160"/>
    <x v="805"/>
    <x v="0"/>
  </r>
  <r>
    <x v="3021"/>
    <x v="1389"/>
    <x v="0"/>
    <x v="11"/>
    <x v="26"/>
    <x v="2479"/>
    <x v="2110"/>
    <x v="2281"/>
    <x v="3956"/>
    <x v="4598"/>
    <x v="431"/>
    <x v="0"/>
    <x v="0"/>
    <x v="0"/>
    <x v="457"/>
    <x v="49"/>
    <x v="8"/>
    <x v="160"/>
    <x v="805"/>
    <x v="0"/>
  </r>
  <r>
    <x v="3022"/>
    <x v="1389"/>
    <x v="0"/>
    <x v="11"/>
    <x v="26"/>
    <x v="2481"/>
    <x v="2107"/>
    <x v="2278"/>
    <x v="5350"/>
    <x v="5587"/>
    <x v="315"/>
    <x v="0"/>
    <x v="0"/>
    <x v="0"/>
    <x v="325"/>
    <x v="56"/>
    <x v="8"/>
    <x v="160"/>
    <x v="805"/>
    <x v="0"/>
  </r>
  <r>
    <x v="3023"/>
    <x v="1389"/>
    <x v="0"/>
    <x v="11"/>
    <x v="26"/>
    <x v="2480"/>
    <x v="2108"/>
    <x v="2279"/>
    <x v="1074"/>
    <x v="4641"/>
    <x v="380"/>
    <x v="0"/>
    <x v="0"/>
    <x v="0"/>
    <x v="390"/>
    <x v="0"/>
    <x v="8"/>
    <x v="160"/>
    <x v="805"/>
    <x v="0"/>
  </r>
  <r>
    <x v="3024"/>
    <x v="1390"/>
    <x v="0"/>
    <x v="11"/>
    <x v="26"/>
    <x v="2325"/>
    <x v="2252"/>
    <x v="2167"/>
    <x v="5256"/>
    <x v="4744"/>
    <x v="259"/>
    <x v="0"/>
    <x v="0"/>
    <x v="0"/>
    <x v="261"/>
    <x v="29"/>
    <x v="8"/>
    <x v="161"/>
    <x v="124"/>
    <x v="0"/>
  </r>
  <r>
    <x v="3025"/>
    <x v="1390"/>
    <x v="0"/>
    <x v="11"/>
    <x v="26"/>
    <x v="2328"/>
    <x v="2256"/>
    <x v="2170"/>
    <x v="1938"/>
    <x v="5525"/>
    <x v="181"/>
    <x v="0"/>
    <x v="0"/>
    <x v="0"/>
    <x v="184"/>
    <x v="0"/>
    <x v="8"/>
    <x v="161"/>
    <x v="124"/>
    <x v="0"/>
  </r>
  <r>
    <x v="3026"/>
    <x v="1390"/>
    <x v="0"/>
    <x v="11"/>
    <x v="26"/>
    <x v="2326"/>
    <x v="2255"/>
    <x v="2168"/>
    <x v="4999"/>
    <x v="4680"/>
    <x v="137"/>
    <x v="0"/>
    <x v="0"/>
    <x v="0"/>
    <x v="144"/>
    <x v="29"/>
    <x v="8"/>
    <x v="161"/>
    <x v="124"/>
    <x v="0"/>
  </r>
  <r>
    <x v="3027"/>
    <x v="1390"/>
    <x v="0"/>
    <x v="11"/>
    <x v="26"/>
    <x v="2327"/>
    <x v="2253"/>
    <x v="2169"/>
    <x v="4935"/>
    <x v="4887"/>
    <x v="117"/>
    <x v="0"/>
    <x v="0"/>
    <x v="0"/>
    <x v="123"/>
    <x v="29"/>
    <x v="8"/>
    <x v="161"/>
    <x v="124"/>
    <x v="0"/>
  </r>
  <r>
    <x v="3028"/>
    <x v="1390"/>
    <x v="0"/>
    <x v="11"/>
    <x v="26"/>
    <x v="2324"/>
    <x v="2254"/>
    <x v="2166"/>
    <x v="5285"/>
    <x v="4643"/>
    <x v="255"/>
    <x v="0"/>
    <x v="0"/>
    <x v="0"/>
    <x v="260"/>
    <x v="56"/>
    <x v="8"/>
    <x v="161"/>
    <x v="124"/>
    <x v="0"/>
  </r>
  <r>
    <x v="3029"/>
    <x v="1391"/>
    <x v="0"/>
    <x v="11"/>
    <x v="26"/>
    <x v="2394"/>
    <x v="1966"/>
    <x v="2165"/>
    <x v="5033"/>
    <x v="5488"/>
    <x v="113"/>
    <x v="5"/>
    <x v="0"/>
    <x v="0"/>
    <x v="129"/>
    <x v="65"/>
    <x v="8"/>
    <x v="162"/>
    <x v="503"/>
    <x v="0"/>
  </r>
  <r>
    <x v="3030"/>
    <x v="1392"/>
    <x v="1"/>
    <x v="21"/>
    <x v="24"/>
    <x v="351"/>
    <x v="5888"/>
    <x v="5398"/>
    <x v="4683"/>
    <x v="5274"/>
    <x v="139"/>
    <x v="0"/>
    <x v="0"/>
    <x v="0"/>
    <x v="155"/>
    <x v="72"/>
    <x v="8"/>
    <x v="163"/>
    <x v="716"/>
    <x v="0"/>
  </r>
  <r>
    <x v="3031"/>
    <x v="1393"/>
    <x v="1"/>
    <x v="21"/>
    <x v="24"/>
    <x v="5098"/>
    <x v="5600"/>
    <x v="4245"/>
    <x v="5216"/>
    <x v="4527"/>
    <x v="271"/>
    <x v="0"/>
    <x v="0"/>
    <x v="0"/>
    <x v="294"/>
    <x v="27"/>
    <x v="8"/>
    <x v="163"/>
    <x v="716"/>
    <x v="0"/>
  </r>
  <r>
    <x v="3032"/>
    <x v="1393"/>
    <x v="1"/>
    <x v="21"/>
    <x v="24"/>
    <x v="5110"/>
    <x v="5601"/>
    <x v="4246"/>
    <x v="4976"/>
    <x v="3893"/>
    <x v="167"/>
    <x v="0"/>
    <x v="1"/>
    <x v="0"/>
    <x v="176"/>
    <x v="39"/>
    <x v="8"/>
    <x v="163"/>
    <x v="716"/>
    <x v="0"/>
  </r>
  <r>
    <x v="3033"/>
    <x v="1394"/>
    <x v="1"/>
    <x v="21"/>
    <x v="24"/>
    <x v="4997"/>
    <x v="3482"/>
    <x v="5867"/>
    <x v="2631"/>
    <x v="4783"/>
    <x v="348"/>
    <x v="0"/>
    <x v="0"/>
    <x v="0"/>
    <x v="355"/>
    <x v="0"/>
    <x v="8"/>
    <x v="163"/>
    <x v="716"/>
    <x v="0"/>
  </r>
  <r>
    <x v="3034"/>
    <x v="1395"/>
    <x v="0"/>
    <x v="27"/>
    <x v="50"/>
    <x v="2311"/>
    <x v="2473"/>
    <x v="2692"/>
    <x v="5445"/>
    <x v="4650"/>
    <x v="414"/>
    <x v="0"/>
    <x v="0"/>
    <x v="0"/>
    <x v="438"/>
    <x v="30"/>
    <x v="29"/>
    <x v="0"/>
    <x v="832"/>
    <x v="0"/>
  </r>
  <r>
    <x v="3035"/>
    <x v="1395"/>
    <x v="0"/>
    <x v="27"/>
    <x v="50"/>
    <x v="2312"/>
    <x v="2475"/>
    <x v="2693"/>
    <x v="2179"/>
    <x v="5204"/>
    <x v="193"/>
    <x v="0"/>
    <x v="0"/>
    <x v="0"/>
    <x v="217"/>
    <x v="18"/>
    <x v="29"/>
    <x v="0"/>
    <x v="832"/>
    <x v="0"/>
  </r>
  <r>
    <x v="3036"/>
    <x v="1396"/>
    <x v="0"/>
    <x v="11"/>
    <x v="26"/>
    <x v="2316"/>
    <x v="2401"/>
    <x v="2623"/>
    <x v="5347"/>
    <x v="5213"/>
    <x v="297"/>
    <x v="0"/>
    <x v="0"/>
    <x v="0"/>
    <x v="305"/>
    <x v="70"/>
    <x v="8"/>
    <x v="164"/>
    <x v="820"/>
    <x v="0"/>
  </r>
  <r>
    <x v="3037"/>
    <x v="1396"/>
    <x v="0"/>
    <x v="11"/>
    <x v="26"/>
    <x v="2318"/>
    <x v="2402"/>
    <x v="2625"/>
    <x v="3652"/>
    <x v="5313"/>
    <x v="491"/>
    <x v="0"/>
    <x v="0"/>
    <x v="0"/>
    <x v="503"/>
    <x v="0"/>
    <x v="8"/>
    <x v="164"/>
    <x v="820"/>
    <x v="0"/>
  </r>
  <r>
    <x v="3038"/>
    <x v="1396"/>
    <x v="0"/>
    <x v="11"/>
    <x v="26"/>
    <x v="2317"/>
    <x v="2406"/>
    <x v="2624"/>
    <x v="4840"/>
    <x v="4901"/>
    <x v="123"/>
    <x v="0"/>
    <x v="0"/>
    <x v="0"/>
    <x v="138"/>
    <x v="2"/>
    <x v="8"/>
    <x v="164"/>
    <x v="820"/>
    <x v="0"/>
  </r>
  <r>
    <x v="3039"/>
    <x v="1397"/>
    <x v="0"/>
    <x v="11"/>
    <x v="26"/>
    <x v="2899"/>
    <x v="2839"/>
    <x v="5150"/>
    <x v="1011"/>
    <x v="4085"/>
    <x v="421"/>
    <x v="0"/>
    <x v="0"/>
    <x v="0"/>
    <x v="430"/>
    <x v="0"/>
    <x v="8"/>
    <x v="165"/>
    <x v="810"/>
    <x v="0"/>
  </r>
  <r>
    <x v="3040"/>
    <x v="1397"/>
    <x v="0"/>
    <x v="11"/>
    <x v="26"/>
    <x v="2854"/>
    <x v="2838"/>
    <x v="5148"/>
    <x v="4224"/>
    <x v="2913"/>
    <x v="474"/>
    <x v="0"/>
    <x v="0"/>
    <x v="0"/>
    <x v="486"/>
    <x v="0"/>
    <x v="8"/>
    <x v="165"/>
    <x v="810"/>
    <x v="0"/>
  </r>
  <r>
    <x v="3041"/>
    <x v="1397"/>
    <x v="0"/>
    <x v="11"/>
    <x v="26"/>
    <x v="2898"/>
    <x v="2840"/>
    <x v="5149"/>
    <x v="1031"/>
    <x v="3873"/>
    <x v="421"/>
    <x v="0"/>
    <x v="0"/>
    <x v="0"/>
    <x v="430"/>
    <x v="0"/>
    <x v="8"/>
    <x v="165"/>
    <x v="810"/>
    <x v="0"/>
  </r>
  <r>
    <x v="3042"/>
    <x v="1398"/>
    <x v="0"/>
    <x v="11"/>
    <x v="26"/>
    <x v="2894"/>
    <x v="841"/>
    <x v="603"/>
    <x v="3114"/>
    <x v="3378"/>
    <x v="348"/>
    <x v="0"/>
    <x v="0"/>
    <x v="0"/>
    <x v="355"/>
    <x v="0"/>
    <x v="8"/>
    <x v="165"/>
    <x v="810"/>
    <x v="0"/>
  </r>
  <r>
    <x v="3043"/>
    <x v="1399"/>
    <x v="0"/>
    <x v="11"/>
    <x v="26"/>
    <x v="351"/>
    <x v="3964"/>
    <x v="5377"/>
    <x v="5246"/>
    <x v="4759"/>
    <x v="251"/>
    <x v="0"/>
    <x v="0"/>
    <x v="0"/>
    <x v="270"/>
    <x v="15"/>
    <x v="8"/>
    <x v="166"/>
    <x v="763"/>
    <x v="0"/>
  </r>
  <r>
    <x v="3044"/>
    <x v="1400"/>
    <x v="0"/>
    <x v="11"/>
    <x v="26"/>
    <x v="2384"/>
    <x v="1694"/>
    <x v="1960"/>
    <x v="5341"/>
    <x v="4533"/>
    <x v="289"/>
    <x v="0"/>
    <x v="0"/>
    <x v="0"/>
    <x v="302"/>
    <x v="15"/>
    <x v="8"/>
    <x v="167"/>
    <x v="412"/>
    <x v="0"/>
  </r>
  <r>
    <x v="3045"/>
    <x v="1401"/>
    <x v="0"/>
    <x v="11"/>
    <x v="26"/>
    <x v="5010"/>
    <x v="343"/>
    <x v="376"/>
    <x v="538"/>
    <x v="5615"/>
    <x v="453"/>
    <x v="0"/>
    <x v="0"/>
    <x v="0"/>
    <x v="463"/>
    <x v="0"/>
    <x v="8"/>
    <x v="167"/>
    <x v="681"/>
    <x v="0"/>
  </r>
  <r>
    <x v="3046"/>
    <x v="1402"/>
    <x v="0"/>
    <x v="11"/>
    <x v="26"/>
    <x v="344"/>
    <x v="4353"/>
    <x v="5929"/>
    <x v="1722"/>
    <x v="5634"/>
    <x v="147"/>
    <x v="0"/>
    <x v="0"/>
    <x v="0"/>
    <x v="150"/>
    <x v="0"/>
    <x v="8"/>
    <x v="167"/>
    <x v="716"/>
    <x v="0"/>
  </r>
  <r>
    <x v="3047"/>
    <x v="1403"/>
    <x v="0"/>
    <x v="11"/>
    <x v="26"/>
    <x v="5132"/>
    <x v="4920"/>
    <x v="3520"/>
    <x v="4530"/>
    <x v="4941"/>
    <x v="24"/>
    <x v="0"/>
    <x v="0"/>
    <x v="0"/>
    <x v="33"/>
    <x v="49"/>
    <x v="8"/>
    <x v="168"/>
    <x v="414"/>
    <x v="0"/>
  </r>
  <r>
    <x v="3048"/>
    <x v="1403"/>
    <x v="0"/>
    <x v="11"/>
    <x v="26"/>
    <x v="5079"/>
    <x v="4917"/>
    <x v="3517"/>
    <x v="5407"/>
    <x v="4985"/>
    <x v="362"/>
    <x v="0"/>
    <x v="0"/>
    <x v="0"/>
    <x v="377"/>
    <x v="12"/>
    <x v="8"/>
    <x v="168"/>
    <x v="414"/>
    <x v="0"/>
  </r>
  <r>
    <x v="3049"/>
    <x v="1403"/>
    <x v="0"/>
    <x v="11"/>
    <x v="26"/>
    <x v="5121"/>
    <x v="4919"/>
    <x v="3519"/>
    <x v="4772"/>
    <x v="4920"/>
    <x v="112"/>
    <x v="0"/>
    <x v="0"/>
    <x v="0"/>
    <x v="122"/>
    <x v="56"/>
    <x v="8"/>
    <x v="168"/>
    <x v="414"/>
    <x v="0"/>
  </r>
  <r>
    <x v="3050"/>
    <x v="1403"/>
    <x v="0"/>
    <x v="11"/>
    <x v="26"/>
    <x v="5110"/>
    <x v="4918"/>
    <x v="3518"/>
    <x v="5362"/>
    <x v="4716"/>
    <x v="312"/>
    <x v="0"/>
    <x v="0"/>
    <x v="0"/>
    <x v="336"/>
    <x v="30"/>
    <x v="8"/>
    <x v="168"/>
    <x v="414"/>
    <x v="0"/>
  </r>
  <r>
    <x v="3051"/>
    <x v="1404"/>
    <x v="0"/>
    <x v="11"/>
    <x v="26"/>
    <x v="4417"/>
    <x v="2025"/>
    <x v="4791"/>
    <x v="178"/>
    <x v="5704"/>
    <x v="1"/>
    <x v="0"/>
    <x v="0"/>
    <x v="0"/>
    <x v="1"/>
    <x v="0"/>
    <x v="8"/>
    <x v="169"/>
    <x v="760"/>
    <x v="0"/>
  </r>
  <r>
    <x v="3052"/>
    <x v="1405"/>
    <x v="0"/>
    <x v="11"/>
    <x v="26"/>
    <x v="2470"/>
    <x v="2061"/>
    <x v="2237"/>
    <x v="1871"/>
    <x v="4821"/>
    <x v="134"/>
    <x v="0"/>
    <x v="0"/>
    <x v="0"/>
    <x v="137"/>
    <x v="0"/>
    <x v="8"/>
    <x v="169"/>
    <x v="782"/>
    <x v="0"/>
  </r>
  <r>
    <x v="3053"/>
    <x v="1405"/>
    <x v="0"/>
    <x v="11"/>
    <x v="26"/>
    <x v="2467"/>
    <x v="2058"/>
    <x v="2234"/>
    <x v="4809"/>
    <x v="4522"/>
    <x v="83"/>
    <x v="0"/>
    <x v="0"/>
    <x v="0"/>
    <x v="119"/>
    <x v="15"/>
    <x v="8"/>
    <x v="169"/>
    <x v="782"/>
    <x v="0"/>
  </r>
  <r>
    <x v="3054"/>
    <x v="1405"/>
    <x v="0"/>
    <x v="11"/>
    <x v="26"/>
    <x v="2468"/>
    <x v="2059"/>
    <x v="2235"/>
    <x v="4766"/>
    <x v="5519"/>
    <x v="94"/>
    <x v="0"/>
    <x v="0"/>
    <x v="0"/>
    <x v="97"/>
    <x v="18"/>
    <x v="8"/>
    <x v="169"/>
    <x v="782"/>
    <x v="0"/>
  </r>
  <r>
    <x v="3055"/>
    <x v="1405"/>
    <x v="0"/>
    <x v="11"/>
    <x v="26"/>
    <x v="2466"/>
    <x v="2057"/>
    <x v="2233"/>
    <x v="5324"/>
    <x v="4976"/>
    <x v="269"/>
    <x v="0"/>
    <x v="0"/>
    <x v="0"/>
    <x v="284"/>
    <x v="17"/>
    <x v="8"/>
    <x v="169"/>
    <x v="782"/>
    <x v="0"/>
  </r>
  <r>
    <x v="3056"/>
    <x v="1405"/>
    <x v="0"/>
    <x v="11"/>
    <x v="26"/>
    <x v="2465"/>
    <x v="2056"/>
    <x v="2232"/>
    <x v="5444"/>
    <x v="5154"/>
    <x v="411"/>
    <x v="0"/>
    <x v="0"/>
    <x v="0"/>
    <x v="432"/>
    <x v="21"/>
    <x v="8"/>
    <x v="169"/>
    <x v="782"/>
    <x v="0"/>
  </r>
  <r>
    <x v="3057"/>
    <x v="1405"/>
    <x v="0"/>
    <x v="11"/>
    <x v="26"/>
    <x v="2469"/>
    <x v="2060"/>
    <x v="2236"/>
    <x v="3716"/>
    <x v="5000"/>
    <x v="488"/>
    <x v="0"/>
    <x v="0"/>
    <x v="0"/>
    <x v="499"/>
    <x v="0"/>
    <x v="8"/>
    <x v="169"/>
    <x v="782"/>
    <x v="0"/>
  </r>
  <r>
    <x v="3058"/>
    <x v="1406"/>
    <x v="1"/>
    <x v="21"/>
    <x v="20"/>
    <x v="2308"/>
    <x v="843"/>
    <x v="623"/>
    <x v="484"/>
    <x v="1594"/>
    <x v="265"/>
    <x v="0"/>
    <x v="0"/>
    <x v="0"/>
    <x v="264"/>
    <x v="0"/>
    <x v="8"/>
    <x v="171"/>
    <x v="16"/>
    <x v="0"/>
  </r>
  <r>
    <x v="3059"/>
    <x v="1407"/>
    <x v="1"/>
    <x v="21"/>
    <x v="20"/>
    <x v="2329"/>
    <x v="2407"/>
    <x v="5166"/>
    <x v="3248"/>
    <x v="2732"/>
    <x v="381"/>
    <x v="0"/>
    <x v="0"/>
    <x v="0"/>
    <x v="409"/>
    <x v="49"/>
    <x v="8"/>
    <x v="171"/>
    <x v="118"/>
    <x v="0"/>
  </r>
  <r>
    <x v="3060"/>
    <x v="1408"/>
    <x v="1"/>
    <x v="21"/>
    <x v="20"/>
    <x v="2338"/>
    <x v="2927"/>
    <x v="2892"/>
    <x v="1687"/>
    <x v="1582"/>
    <x v="16"/>
    <x v="0"/>
    <x v="0"/>
    <x v="0"/>
    <x v="32"/>
    <x v="1"/>
    <x v="8"/>
    <x v="171"/>
    <x v="172"/>
    <x v="0"/>
  </r>
  <r>
    <x v="3061"/>
    <x v="1409"/>
    <x v="1"/>
    <x v="21"/>
    <x v="20"/>
    <x v="2331"/>
    <x v="2926"/>
    <x v="2893"/>
    <x v="1770"/>
    <x v="1227"/>
    <x v="62"/>
    <x v="0"/>
    <x v="0"/>
    <x v="0"/>
    <x v="61"/>
    <x v="0"/>
    <x v="8"/>
    <x v="171"/>
    <x v="172"/>
    <x v="0"/>
  </r>
  <r>
    <x v="3062"/>
    <x v="1410"/>
    <x v="1"/>
    <x v="21"/>
    <x v="20"/>
    <x v="2335"/>
    <x v="2928"/>
    <x v="900"/>
    <x v="2149"/>
    <x v="984"/>
    <x v="204"/>
    <x v="0"/>
    <x v="0"/>
    <x v="0"/>
    <x v="275"/>
    <x v="65"/>
    <x v="8"/>
    <x v="171"/>
    <x v="186"/>
    <x v="0"/>
  </r>
  <r>
    <x v="3063"/>
    <x v="1412"/>
    <x v="1"/>
    <x v="21"/>
    <x v="20"/>
    <x v="2931"/>
    <x v="0"/>
    <x v="1393"/>
    <x v="2211"/>
    <x v="717"/>
    <x v="246"/>
    <x v="0"/>
    <x v="0"/>
    <x v="0"/>
    <x v="265"/>
    <x v="18"/>
    <x v="8"/>
    <x v="171"/>
    <x v="634"/>
    <x v="0"/>
  </r>
  <r>
    <x v="3064"/>
    <x v="1411"/>
    <x v="1"/>
    <x v="21"/>
    <x v="20"/>
    <x v="2933"/>
    <x v="0"/>
    <x v="1394"/>
    <x v="825"/>
    <x v="842"/>
    <x v="380"/>
    <x v="0"/>
    <x v="0"/>
    <x v="0"/>
    <x v="390"/>
    <x v="0"/>
    <x v="8"/>
    <x v="171"/>
    <x v="634"/>
    <x v="0"/>
  </r>
  <r>
    <x v="3065"/>
    <x v="1417"/>
    <x v="1"/>
    <x v="21"/>
    <x v="20"/>
    <x v="2430"/>
    <x v="4643"/>
    <x v="1300"/>
    <x v="608"/>
    <x v="1915"/>
    <x v="265"/>
    <x v="0"/>
    <x v="0"/>
    <x v="0"/>
    <x v="264"/>
    <x v="0"/>
    <x v="8"/>
    <x v="171"/>
    <x v="639"/>
    <x v="0"/>
  </r>
  <r>
    <x v="3066"/>
    <x v="1415"/>
    <x v="1"/>
    <x v="21"/>
    <x v="20"/>
    <x v="2428"/>
    <x v="4646"/>
    <x v="1303"/>
    <x v="1528"/>
    <x v="1598"/>
    <x v="2"/>
    <x v="0"/>
    <x v="0"/>
    <x v="0"/>
    <x v="2"/>
    <x v="0"/>
    <x v="8"/>
    <x v="171"/>
    <x v="639"/>
    <x v="0"/>
  </r>
  <r>
    <x v="3067"/>
    <x v="1414"/>
    <x v="1"/>
    <x v="21"/>
    <x v="20"/>
    <x v="2427"/>
    <x v="4644"/>
    <x v="1301"/>
    <x v="608"/>
    <x v="1877"/>
    <x v="265"/>
    <x v="0"/>
    <x v="0"/>
    <x v="0"/>
    <x v="264"/>
    <x v="0"/>
    <x v="8"/>
    <x v="171"/>
    <x v="639"/>
    <x v="0"/>
  </r>
  <r>
    <x v="3068"/>
    <x v="1416"/>
    <x v="1"/>
    <x v="21"/>
    <x v="20"/>
    <x v="2429"/>
    <x v="4645"/>
    <x v="1302"/>
    <x v="363"/>
    <x v="2067"/>
    <x v="380"/>
    <x v="0"/>
    <x v="0"/>
    <x v="0"/>
    <x v="390"/>
    <x v="0"/>
    <x v="8"/>
    <x v="171"/>
    <x v="639"/>
    <x v="0"/>
  </r>
  <r>
    <x v="3069"/>
    <x v="1435"/>
    <x v="1"/>
    <x v="21"/>
    <x v="20"/>
    <x v="2418"/>
    <x v="55"/>
    <x v="285"/>
    <x v="1710"/>
    <x v="1827"/>
    <x v="380"/>
    <x v="0"/>
    <x v="0"/>
    <x v="0"/>
    <x v="390"/>
    <x v="0"/>
    <x v="8"/>
    <x v="171"/>
    <x v="639"/>
    <x v="0"/>
  </r>
  <r>
    <x v="3070"/>
    <x v="1423"/>
    <x v="1"/>
    <x v="21"/>
    <x v="20"/>
    <x v="946"/>
    <x v="565"/>
    <x v="1084"/>
    <x v="1667"/>
    <x v="1535"/>
    <x v="86"/>
    <x v="0"/>
    <x v="0"/>
    <x v="0"/>
    <x v="84"/>
    <x v="0"/>
    <x v="8"/>
    <x v="171"/>
    <x v="639"/>
    <x v="0"/>
  </r>
  <r>
    <x v="3071"/>
    <x v="1419"/>
    <x v="1"/>
    <x v="21"/>
    <x v="20"/>
    <x v="2410"/>
    <x v="1348"/>
    <x v="4825"/>
    <x v="1459"/>
    <x v="1479"/>
    <x v="16"/>
    <x v="0"/>
    <x v="0"/>
    <x v="0"/>
    <x v="18"/>
    <x v="0"/>
    <x v="8"/>
    <x v="171"/>
    <x v="639"/>
    <x v="0"/>
  </r>
  <r>
    <x v="3072"/>
    <x v="1413"/>
    <x v="1"/>
    <x v="21"/>
    <x v="20"/>
    <x v="2355"/>
    <x v="425"/>
    <x v="390"/>
    <x v="1971"/>
    <x v="1565"/>
    <x v="86"/>
    <x v="0"/>
    <x v="0"/>
    <x v="0"/>
    <x v="124"/>
    <x v="18"/>
    <x v="8"/>
    <x v="171"/>
    <x v="639"/>
    <x v="0"/>
  </r>
  <r>
    <x v="3073"/>
    <x v="1436"/>
    <x v="1"/>
    <x v="21"/>
    <x v="20"/>
    <x v="2419"/>
    <x v="391"/>
    <x v="351"/>
    <x v="1288"/>
    <x v="1373"/>
    <x v="421"/>
    <x v="0"/>
    <x v="0"/>
    <x v="0"/>
    <x v="430"/>
    <x v="0"/>
    <x v="8"/>
    <x v="171"/>
    <x v="639"/>
    <x v="0"/>
  </r>
  <r>
    <x v="3074"/>
    <x v="1425"/>
    <x v="1"/>
    <x v="21"/>
    <x v="20"/>
    <x v="949"/>
    <x v="2156"/>
    <x v="5453"/>
    <x v="36"/>
    <x v="2122"/>
    <x v="1"/>
    <x v="0"/>
    <x v="0"/>
    <x v="0"/>
    <x v="1"/>
    <x v="0"/>
    <x v="8"/>
    <x v="171"/>
    <x v="639"/>
    <x v="0"/>
  </r>
  <r>
    <x v="3075"/>
    <x v="1413"/>
    <x v="1"/>
    <x v="21"/>
    <x v="20"/>
    <x v="2408"/>
    <x v="371"/>
    <x v="1027"/>
    <x v="548"/>
    <x v="1724"/>
    <x v="158"/>
    <x v="0"/>
    <x v="0"/>
    <x v="0"/>
    <x v="162"/>
    <x v="0"/>
    <x v="8"/>
    <x v="171"/>
    <x v="639"/>
    <x v="0"/>
  </r>
  <r>
    <x v="3076"/>
    <x v="1427"/>
    <x v="1"/>
    <x v="21"/>
    <x v="20"/>
    <x v="2409"/>
    <x v="1391"/>
    <x v="4739"/>
    <x v="1326"/>
    <x v="1779"/>
    <x v="490"/>
    <x v="0"/>
    <x v="0"/>
    <x v="0"/>
    <x v="502"/>
    <x v="0"/>
    <x v="8"/>
    <x v="171"/>
    <x v="639"/>
    <x v="0"/>
  </r>
  <r>
    <x v="3077"/>
    <x v="1418"/>
    <x v="1"/>
    <x v="21"/>
    <x v="20"/>
    <x v="2407"/>
    <x v="91"/>
    <x v="251"/>
    <x v="11"/>
    <x v="1350"/>
    <x v="1"/>
    <x v="0"/>
    <x v="0"/>
    <x v="0"/>
    <x v="1"/>
    <x v="0"/>
    <x v="8"/>
    <x v="171"/>
    <x v="639"/>
    <x v="0"/>
  </r>
  <r>
    <x v="3078"/>
    <x v="1434"/>
    <x v="1"/>
    <x v="21"/>
    <x v="20"/>
    <x v="2417"/>
    <x v="70"/>
    <x v="6186"/>
    <x v="446"/>
    <x v="2028"/>
    <x v="158"/>
    <x v="0"/>
    <x v="0"/>
    <x v="0"/>
    <x v="162"/>
    <x v="0"/>
    <x v="8"/>
    <x v="171"/>
    <x v="639"/>
    <x v="0"/>
  </r>
  <r>
    <x v="3079"/>
    <x v="1440"/>
    <x v="1"/>
    <x v="21"/>
    <x v="20"/>
    <x v="2420"/>
    <x v="150"/>
    <x v="276"/>
    <x v="450"/>
    <x v="1872"/>
    <x v="158"/>
    <x v="0"/>
    <x v="0"/>
    <x v="0"/>
    <x v="162"/>
    <x v="0"/>
    <x v="8"/>
    <x v="171"/>
    <x v="639"/>
    <x v="0"/>
  </r>
  <r>
    <x v="3080"/>
    <x v="1425"/>
    <x v="1"/>
    <x v="21"/>
    <x v="20"/>
    <x v="948"/>
    <x v="2155"/>
    <x v="5452"/>
    <x v="359"/>
    <x v="1831"/>
    <x v="158"/>
    <x v="0"/>
    <x v="0"/>
    <x v="0"/>
    <x v="162"/>
    <x v="0"/>
    <x v="8"/>
    <x v="171"/>
    <x v="639"/>
    <x v="0"/>
  </r>
  <r>
    <x v="3081"/>
    <x v="1425"/>
    <x v="1"/>
    <x v="21"/>
    <x v="20"/>
    <x v="950"/>
    <x v="2157"/>
    <x v="5454"/>
    <x v="10"/>
    <x v="1462"/>
    <x v="1"/>
    <x v="0"/>
    <x v="0"/>
    <x v="0"/>
    <x v="1"/>
    <x v="0"/>
    <x v="8"/>
    <x v="171"/>
    <x v="639"/>
    <x v="0"/>
  </r>
  <r>
    <x v="3082"/>
    <x v="1442"/>
    <x v="1"/>
    <x v="21"/>
    <x v="20"/>
    <x v="2354"/>
    <x v="426"/>
    <x v="389"/>
    <x v="1599"/>
    <x v="1536"/>
    <x v="86"/>
    <x v="0"/>
    <x v="0"/>
    <x v="0"/>
    <x v="84"/>
    <x v="0"/>
    <x v="8"/>
    <x v="171"/>
    <x v="639"/>
    <x v="0"/>
  </r>
  <r>
    <x v="3083"/>
    <x v="1424"/>
    <x v="1"/>
    <x v="21"/>
    <x v="20"/>
    <x v="947"/>
    <x v="2036"/>
    <x v="4755"/>
    <x v="1521"/>
    <x v="1805"/>
    <x v="46"/>
    <x v="0"/>
    <x v="0"/>
    <x v="0"/>
    <x v="46"/>
    <x v="0"/>
    <x v="8"/>
    <x v="171"/>
    <x v="639"/>
    <x v="0"/>
  </r>
  <r>
    <x v="3084"/>
    <x v="1420"/>
    <x v="1"/>
    <x v="21"/>
    <x v="20"/>
    <x v="5079"/>
    <x v="0"/>
    <x v="4597"/>
    <x v="1132"/>
    <x v="1947"/>
    <x v="335"/>
    <x v="0"/>
    <x v="0"/>
    <x v="0"/>
    <x v="342"/>
    <x v="0"/>
    <x v="8"/>
    <x v="171"/>
    <x v="639"/>
    <x v="0"/>
  </r>
  <r>
    <x v="3085"/>
    <x v="1421"/>
    <x v="1"/>
    <x v="21"/>
    <x v="20"/>
    <x v="594"/>
    <x v="3503"/>
    <x v="2894"/>
    <x v="1989"/>
    <x v="1271"/>
    <x v="86"/>
    <x v="0"/>
    <x v="0"/>
    <x v="0"/>
    <x v="108"/>
    <x v="1"/>
    <x v="8"/>
    <x v="171"/>
    <x v="639"/>
    <x v="0"/>
  </r>
  <r>
    <x v="3086"/>
    <x v="1421"/>
    <x v="1"/>
    <x v="21"/>
    <x v="20"/>
    <x v="628"/>
    <x v="3504"/>
    <x v="2895"/>
    <x v="306"/>
    <x v="1920"/>
    <x v="158"/>
    <x v="0"/>
    <x v="0"/>
    <x v="0"/>
    <x v="162"/>
    <x v="0"/>
    <x v="8"/>
    <x v="171"/>
    <x v="639"/>
    <x v="0"/>
  </r>
  <r>
    <x v="3087"/>
    <x v="1422"/>
    <x v="1"/>
    <x v="21"/>
    <x v="20"/>
    <x v="629"/>
    <x v="3506"/>
    <x v="2891"/>
    <x v="59"/>
    <x v="1972"/>
    <x v="1"/>
    <x v="0"/>
    <x v="0"/>
    <x v="0"/>
    <x v="1"/>
    <x v="0"/>
    <x v="8"/>
    <x v="171"/>
    <x v="639"/>
    <x v="0"/>
  </r>
  <r>
    <x v="3088"/>
    <x v="1422"/>
    <x v="1"/>
    <x v="21"/>
    <x v="20"/>
    <x v="595"/>
    <x v="3505"/>
    <x v="2890"/>
    <x v="1666"/>
    <x v="1452"/>
    <x v="490"/>
    <x v="0"/>
    <x v="0"/>
    <x v="0"/>
    <x v="18"/>
    <x v="18"/>
    <x v="8"/>
    <x v="171"/>
    <x v="639"/>
    <x v="0"/>
  </r>
  <r>
    <x v="3089"/>
    <x v="1426"/>
    <x v="1"/>
    <x v="21"/>
    <x v="20"/>
    <x v="342"/>
    <x v="2177"/>
    <x v="5062"/>
    <x v="1006"/>
    <x v="1822"/>
    <x v="335"/>
    <x v="0"/>
    <x v="0"/>
    <x v="0"/>
    <x v="390"/>
    <x v="1"/>
    <x v="8"/>
    <x v="171"/>
    <x v="639"/>
    <x v="0"/>
  </r>
  <r>
    <x v="3090"/>
    <x v="1428"/>
    <x v="1"/>
    <x v="21"/>
    <x v="20"/>
    <x v="2413"/>
    <x v="2633"/>
    <x v="2672"/>
    <x v="860"/>
    <x v="1829"/>
    <x v="335"/>
    <x v="0"/>
    <x v="0"/>
    <x v="0"/>
    <x v="342"/>
    <x v="0"/>
    <x v="8"/>
    <x v="171"/>
    <x v="639"/>
    <x v="0"/>
  </r>
  <r>
    <x v="3091"/>
    <x v="1429"/>
    <x v="1"/>
    <x v="21"/>
    <x v="20"/>
    <x v="2414"/>
    <x v="2784"/>
    <x v="847"/>
    <x v="1454"/>
    <x v="1508"/>
    <x v="421"/>
    <x v="0"/>
    <x v="0"/>
    <x v="0"/>
    <x v="488"/>
    <x v="18"/>
    <x v="8"/>
    <x v="171"/>
    <x v="639"/>
    <x v="0"/>
  </r>
  <r>
    <x v="3092"/>
    <x v="1430"/>
    <x v="1"/>
    <x v="21"/>
    <x v="20"/>
    <x v="2415"/>
    <x v="2785"/>
    <x v="848"/>
    <x v="256"/>
    <x v="1978"/>
    <x v="1"/>
    <x v="0"/>
    <x v="0"/>
    <x v="0"/>
    <x v="1"/>
    <x v="0"/>
    <x v="8"/>
    <x v="171"/>
    <x v="639"/>
    <x v="0"/>
  </r>
  <r>
    <x v="3093"/>
    <x v="1431"/>
    <x v="1"/>
    <x v="21"/>
    <x v="20"/>
    <x v="2416"/>
    <x v="1474"/>
    <x v="1841"/>
    <x v="1532"/>
    <x v="1653"/>
    <x v="2"/>
    <x v="0"/>
    <x v="0"/>
    <x v="0"/>
    <x v="2"/>
    <x v="0"/>
    <x v="8"/>
    <x v="171"/>
    <x v="639"/>
    <x v="0"/>
  </r>
  <r>
    <x v="3094"/>
    <x v="1432"/>
    <x v="1"/>
    <x v="21"/>
    <x v="20"/>
    <x v="5079"/>
    <x v="2783"/>
    <x v="2440"/>
    <x v="244"/>
    <x v="2101"/>
    <x v="1"/>
    <x v="0"/>
    <x v="0"/>
    <x v="0"/>
    <x v="1"/>
    <x v="0"/>
    <x v="8"/>
    <x v="171"/>
    <x v="639"/>
    <x v="0"/>
  </r>
  <r>
    <x v="3095"/>
    <x v="1433"/>
    <x v="1"/>
    <x v="21"/>
    <x v="20"/>
    <x v="2411"/>
    <x v="834"/>
    <x v="1473"/>
    <x v="1475"/>
    <x v="1922"/>
    <x v="421"/>
    <x v="0"/>
    <x v="0"/>
    <x v="0"/>
    <x v="463"/>
    <x v="1"/>
    <x v="8"/>
    <x v="171"/>
    <x v="639"/>
    <x v="0"/>
  </r>
  <r>
    <x v="3096"/>
    <x v="1437"/>
    <x v="1"/>
    <x v="21"/>
    <x v="20"/>
    <x v="2412"/>
    <x v="2925"/>
    <x v="2896"/>
    <x v="1362"/>
    <x v="1943"/>
    <x v="421"/>
    <x v="0"/>
    <x v="0"/>
    <x v="0"/>
    <x v="430"/>
    <x v="0"/>
    <x v="8"/>
    <x v="171"/>
    <x v="639"/>
    <x v="0"/>
  </r>
  <r>
    <x v="3097"/>
    <x v="1438"/>
    <x v="1"/>
    <x v="21"/>
    <x v="20"/>
    <x v="5079"/>
    <x v="2782"/>
    <x v="2441"/>
    <x v="1877"/>
    <x v="1435"/>
    <x v="108"/>
    <x v="0"/>
    <x v="0"/>
    <x v="0"/>
    <x v="137"/>
    <x v="18"/>
    <x v="8"/>
    <x v="171"/>
    <x v="639"/>
    <x v="0"/>
  </r>
  <r>
    <x v="3098"/>
    <x v="1439"/>
    <x v="1"/>
    <x v="21"/>
    <x v="20"/>
    <x v="2421"/>
    <x v="3741"/>
    <x v="909"/>
    <x v="604"/>
    <x v="1926"/>
    <x v="158"/>
    <x v="0"/>
    <x v="0"/>
    <x v="0"/>
    <x v="162"/>
    <x v="0"/>
    <x v="8"/>
    <x v="171"/>
    <x v="639"/>
    <x v="0"/>
  </r>
  <r>
    <x v="3099"/>
    <x v="1441"/>
    <x v="1"/>
    <x v="21"/>
    <x v="20"/>
    <x v="343"/>
    <x v="1517"/>
    <x v="1870"/>
    <x v="1548"/>
    <x v="1689"/>
    <x v="16"/>
    <x v="0"/>
    <x v="0"/>
    <x v="0"/>
    <x v="18"/>
    <x v="0"/>
    <x v="8"/>
    <x v="171"/>
    <x v="639"/>
    <x v="0"/>
  </r>
  <r>
    <x v="3100"/>
    <x v="1443"/>
    <x v="1"/>
    <x v="21"/>
    <x v="20"/>
    <x v="2422"/>
    <x v="2226"/>
    <x v="2321"/>
    <x v="1410"/>
    <x v="1252"/>
    <x v="453"/>
    <x v="0"/>
    <x v="0"/>
    <x v="0"/>
    <x v="463"/>
    <x v="0"/>
    <x v="8"/>
    <x v="171"/>
    <x v="639"/>
    <x v="0"/>
  </r>
  <r>
    <x v="3101"/>
    <x v="1444"/>
    <x v="1"/>
    <x v="21"/>
    <x v="20"/>
    <x v="2423"/>
    <x v="2787"/>
    <x v="2690"/>
    <x v="1703"/>
    <x v="1801"/>
    <x v="46"/>
    <x v="0"/>
    <x v="0"/>
    <x v="0"/>
    <x v="61"/>
    <x v="1"/>
    <x v="8"/>
    <x v="171"/>
    <x v="639"/>
    <x v="0"/>
  </r>
  <r>
    <x v="3102"/>
    <x v="1445"/>
    <x v="1"/>
    <x v="21"/>
    <x v="20"/>
    <x v="2424"/>
    <x v="2781"/>
    <x v="2320"/>
    <x v="1194"/>
    <x v="1408"/>
    <x v="380"/>
    <x v="0"/>
    <x v="0"/>
    <x v="0"/>
    <x v="390"/>
    <x v="0"/>
    <x v="8"/>
    <x v="171"/>
    <x v="639"/>
    <x v="0"/>
  </r>
  <r>
    <x v="3103"/>
    <x v="1446"/>
    <x v="1"/>
    <x v="21"/>
    <x v="20"/>
    <x v="2425"/>
    <x v="2788"/>
    <x v="2691"/>
    <x v="388"/>
    <x v="2092"/>
    <x v="158"/>
    <x v="0"/>
    <x v="0"/>
    <x v="0"/>
    <x v="162"/>
    <x v="0"/>
    <x v="8"/>
    <x v="171"/>
    <x v="639"/>
    <x v="0"/>
  </r>
  <r>
    <x v="3104"/>
    <x v="1447"/>
    <x v="1"/>
    <x v="21"/>
    <x v="20"/>
    <x v="5079"/>
    <x v="2786"/>
    <x v="2442"/>
    <x v="2261"/>
    <x v="1448"/>
    <x v="246"/>
    <x v="0"/>
    <x v="0"/>
    <x v="0"/>
    <x v="245"/>
    <x v="0"/>
    <x v="8"/>
    <x v="171"/>
    <x v="639"/>
    <x v="0"/>
  </r>
  <r>
    <x v="3105"/>
    <x v="1448"/>
    <x v="1"/>
    <x v="21"/>
    <x v="20"/>
    <x v="2426"/>
    <x v="2789"/>
    <x v="2130"/>
    <x v="1206"/>
    <x v="1247"/>
    <x v="453"/>
    <x v="0"/>
    <x v="0"/>
    <x v="0"/>
    <x v="488"/>
    <x v="1"/>
    <x v="8"/>
    <x v="171"/>
    <x v="639"/>
    <x v="0"/>
  </r>
  <r>
    <x v="3106"/>
    <x v="1449"/>
    <x v="1"/>
    <x v="21"/>
    <x v="20"/>
    <x v="4916"/>
    <x v="2985"/>
    <x v="2848"/>
    <x v="2119"/>
    <x v="1028"/>
    <x v="215"/>
    <x v="0"/>
    <x v="0"/>
    <x v="0"/>
    <x v="236"/>
    <x v="18"/>
    <x v="8"/>
    <x v="171"/>
    <x v="639"/>
    <x v="0"/>
  </r>
  <r>
    <x v="3107"/>
    <x v="1450"/>
    <x v="1"/>
    <x v="4"/>
    <x v="16"/>
    <x v="2319"/>
    <x v="0"/>
    <x v="1700"/>
    <x v="5257"/>
    <x v="4388"/>
    <x v="195"/>
    <x v="0"/>
    <x v="0"/>
    <x v="0"/>
    <x v="201"/>
    <x v="18"/>
    <x v="8"/>
    <x v="172"/>
    <x v="87"/>
    <x v="0"/>
  </r>
  <r>
    <x v="3108"/>
    <x v="1450"/>
    <x v="1"/>
    <x v="4"/>
    <x v="16"/>
    <x v="2320"/>
    <x v="0"/>
    <x v="1701"/>
    <x v="4213"/>
    <x v="4290"/>
    <x v="456"/>
    <x v="0"/>
    <x v="0"/>
    <x v="0"/>
    <x v="466"/>
    <x v="0"/>
    <x v="8"/>
    <x v="172"/>
    <x v="87"/>
    <x v="0"/>
  </r>
  <r>
    <x v="3109"/>
    <x v="1451"/>
    <x v="1"/>
    <x v="21"/>
    <x v="2"/>
    <x v="2323"/>
    <x v="1935"/>
    <x v="2164"/>
    <x v="3942"/>
    <x v="2876"/>
    <x v="443"/>
    <x v="0"/>
    <x v="0"/>
    <x v="0"/>
    <x v="457"/>
    <x v="1"/>
    <x v="8"/>
    <x v="173"/>
    <x v="102"/>
    <x v="0"/>
  </r>
  <r>
    <x v="3110"/>
    <x v="1453"/>
    <x v="1"/>
    <x v="21"/>
    <x v="24"/>
    <x v="776"/>
    <x v="330"/>
    <x v="414"/>
    <x v="26"/>
    <x v="2885"/>
    <x v="1"/>
    <x v="0"/>
    <x v="0"/>
    <x v="0"/>
    <x v="1"/>
    <x v="0"/>
    <x v="8"/>
    <x v="174"/>
    <x v="713"/>
    <x v="0"/>
  </r>
  <r>
    <x v="3111"/>
    <x v="1452"/>
    <x v="1"/>
    <x v="21"/>
    <x v="24"/>
    <x v="5054"/>
    <x v="229"/>
    <x v="364"/>
    <x v="8"/>
    <x v="2365"/>
    <x v="1"/>
    <x v="0"/>
    <x v="0"/>
    <x v="0"/>
    <x v="1"/>
    <x v="0"/>
    <x v="8"/>
    <x v="174"/>
    <x v="713"/>
    <x v="0"/>
  </r>
  <r>
    <x v="3112"/>
    <x v="1454"/>
    <x v="1"/>
    <x v="21"/>
    <x v="2"/>
    <x v="5079"/>
    <x v="5663"/>
    <x v="4308"/>
    <x v="4479"/>
    <x v="4676"/>
    <x v="19"/>
    <x v="0"/>
    <x v="0"/>
    <x v="0"/>
    <x v="33"/>
    <x v="70"/>
    <x v="8"/>
    <x v="175"/>
    <x v="716"/>
    <x v="0"/>
  </r>
  <r>
    <x v="3113"/>
    <x v="1454"/>
    <x v="1"/>
    <x v="21"/>
    <x v="2"/>
    <x v="5079"/>
    <x v="5662"/>
    <x v="4307"/>
    <x v="4671"/>
    <x v="4743"/>
    <x v="51"/>
    <x v="0"/>
    <x v="0"/>
    <x v="0"/>
    <x v="71"/>
    <x v="9"/>
    <x v="8"/>
    <x v="175"/>
    <x v="716"/>
    <x v="0"/>
  </r>
  <r>
    <x v="3114"/>
    <x v="1455"/>
    <x v="1"/>
    <x v="2"/>
    <x v="11"/>
    <x v="2330"/>
    <x v="4830"/>
    <x v="3367"/>
    <x v="554"/>
    <x v="3317"/>
    <x v="265"/>
    <x v="0"/>
    <x v="0"/>
    <x v="0"/>
    <x v="264"/>
    <x v="0"/>
    <x v="8"/>
    <x v="176"/>
    <x v="716"/>
    <x v="0"/>
  </r>
  <r>
    <x v="3115"/>
    <x v="1455"/>
    <x v="1"/>
    <x v="2"/>
    <x v="11"/>
    <x v="2307"/>
    <x v="4828"/>
    <x v="3365"/>
    <x v="4458"/>
    <x v="4962"/>
    <x v="4"/>
    <x v="0"/>
    <x v="0"/>
    <x v="0"/>
    <x v="14"/>
    <x v="56"/>
    <x v="8"/>
    <x v="176"/>
    <x v="716"/>
    <x v="0"/>
  </r>
  <r>
    <x v="3116"/>
    <x v="1455"/>
    <x v="1"/>
    <x v="2"/>
    <x v="11"/>
    <x v="2321"/>
    <x v="4829"/>
    <x v="3366"/>
    <x v="1766"/>
    <x v="4521"/>
    <x v="421"/>
    <x v="0"/>
    <x v="0"/>
    <x v="0"/>
    <x v="488"/>
    <x v="18"/>
    <x v="8"/>
    <x v="176"/>
    <x v="716"/>
    <x v="0"/>
  </r>
  <r>
    <x v="3117"/>
    <x v="1456"/>
    <x v="1"/>
    <x v="2"/>
    <x v="11"/>
    <x v="5079"/>
    <x v="5434"/>
    <x v="4071"/>
    <x v="4754"/>
    <x v="4833"/>
    <x v="24"/>
    <x v="0"/>
    <x v="0"/>
    <x v="0"/>
    <x v="44"/>
    <x v="11"/>
    <x v="8"/>
    <x v="176"/>
    <x v="716"/>
    <x v="0"/>
  </r>
  <r>
    <x v="3118"/>
    <x v="1456"/>
    <x v="1"/>
    <x v="2"/>
    <x v="11"/>
    <x v="5079"/>
    <x v="5435"/>
    <x v="4072"/>
    <x v="4533"/>
    <x v="5073"/>
    <x v="50"/>
    <x v="0"/>
    <x v="0"/>
    <x v="0"/>
    <x v="58"/>
    <x v="49"/>
    <x v="8"/>
    <x v="176"/>
    <x v="716"/>
    <x v="0"/>
  </r>
  <r>
    <x v="3119"/>
    <x v="1456"/>
    <x v="1"/>
    <x v="2"/>
    <x v="11"/>
    <x v="5079"/>
    <x v="5433"/>
    <x v="4070"/>
    <x v="4870"/>
    <x v="4910"/>
    <x v="83"/>
    <x v="0"/>
    <x v="0"/>
    <x v="0"/>
    <x v="97"/>
    <x v="65"/>
    <x v="8"/>
    <x v="176"/>
    <x v="716"/>
    <x v="0"/>
  </r>
  <r>
    <x v="3120"/>
    <x v="1457"/>
    <x v="1"/>
    <x v="2"/>
    <x v="11"/>
    <x v="2453"/>
    <x v="4937"/>
    <x v="3539"/>
    <x v="5191"/>
    <x v="4980"/>
    <x v="216"/>
    <x v="0"/>
    <x v="0"/>
    <x v="0"/>
    <x v="222"/>
    <x v="49"/>
    <x v="8"/>
    <x v="176"/>
    <x v="736"/>
    <x v="0"/>
  </r>
  <r>
    <x v="3121"/>
    <x v="1457"/>
    <x v="1"/>
    <x v="2"/>
    <x v="11"/>
    <x v="2454"/>
    <x v="4936"/>
    <x v="3538"/>
    <x v="2986"/>
    <x v="4324"/>
    <x v="326"/>
    <x v="0"/>
    <x v="0"/>
    <x v="0"/>
    <x v="338"/>
    <x v="1"/>
    <x v="8"/>
    <x v="176"/>
    <x v="736"/>
    <x v="0"/>
  </r>
  <r>
    <x v="3122"/>
    <x v="1457"/>
    <x v="1"/>
    <x v="2"/>
    <x v="11"/>
    <x v="2455"/>
    <x v="4938"/>
    <x v="3540"/>
    <x v="1156"/>
    <x v="4698"/>
    <x v="380"/>
    <x v="0"/>
    <x v="0"/>
    <x v="0"/>
    <x v="390"/>
    <x v="0"/>
    <x v="8"/>
    <x v="176"/>
    <x v="736"/>
    <x v="0"/>
  </r>
  <r>
    <x v="3123"/>
    <x v="1458"/>
    <x v="1"/>
    <x v="15"/>
    <x v="23"/>
    <x v="2532"/>
    <x v="2241"/>
    <x v="2415"/>
    <x v="4483"/>
    <x v="1148"/>
    <x v="29"/>
    <x v="0"/>
    <x v="0"/>
    <x v="0"/>
    <x v="35"/>
    <x v="29"/>
    <x v="9"/>
    <x v="177"/>
    <x v="607"/>
    <x v="0"/>
  </r>
  <r>
    <x v="3124"/>
    <x v="1458"/>
    <x v="1"/>
    <x v="15"/>
    <x v="23"/>
    <x v="2531"/>
    <x v="2240"/>
    <x v="2414"/>
    <x v="5477"/>
    <x v="1531"/>
    <x v="487"/>
    <x v="7"/>
    <x v="18"/>
    <x v="0"/>
    <x v="506"/>
    <x v="9"/>
    <x v="9"/>
    <x v="177"/>
    <x v="607"/>
    <x v="0"/>
  </r>
  <r>
    <x v="3125"/>
    <x v="1459"/>
    <x v="1"/>
    <x v="19"/>
    <x v="39"/>
    <x v="2572"/>
    <x v="2291"/>
    <x v="2446"/>
    <x v="3387"/>
    <x v="5670"/>
    <x v="292"/>
    <x v="0"/>
    <x v="0"/>
    <x v="0"/>
    <x v="292"/>
    <x v="0"/>
    <x v="9"/>
    <x v="179"/>
    <x v="552"/>
    <x v="0"/>
  </r>
  <r>
    <x v="3126"/>
    <x v="1460"/>
    <x v="1"/>
    <x v="21"/>
    <x v="2"/>
    <x v="2939"/>
    <x v="802"/>
    <x v="1478"/>
    <x v="3970"/>
    <x v="4794"/>
    <x v="446"/>
    <x v="0"/>
    <x v="0"/>
    <x v="0"/>
    <x v="466"/>
    <x v="39"/>
    <x v="10"/>
    <x v="180"/>
    <x v="716"/>
    <x v="0"/>
  </r>
  <r>
    <x v="3127"/>
    <x v="1461"/>
    <x v="1"/>
    <x v="13"/>
    <x v="7"/>
    <x v="5079"/>
    <x v="5222"/>
    <x v="3851"/>
    <x v="5417"/>
    <x v="2505"/>
    <x v="459"/>
    <x v="0"/>
    <x v="23"/>
    <x v="0"/>
    <x v="479"/>
    <x v="29"/>
    <x v="10"/>
    <x v="181"/>
    <x v="716"/>
    <x v="0"/>
  </r>
  <r>
    <x v="3128"/>
    <x v="1462"/>
    <x v="1"/>
    <x v="21"/>
    <x v="2"/>
    <x v="1"/>
    <x v="0"/>
    <x v="4598"/>
    <x v="5133"/>
    <x v="5176"/>
    <x v="208"/>
    <x v="5"/>
    <x v="16"/>
    <x v="0"/>
    <x v="218"/>
    <x v="1"/>
    <x v="11"/>
    <x v="182"/>
    <x v="807"/>
    <x v="0"/>
  </r>
  <r>
    <x v="3129"/>
    <x v="1462"/>
    <x v="1"/>
    <x v="21"/>
    <x v="2"/>
    <x v="44"/>
    <x v="0"/>
    <x v="4599"/>
    <x v="5078"/>
    <x v="5371"/>
    <x v="175"/>
    <x v="0"/>
    <x v="0"/>
    <x v="0"/>
    <x v="179"/>
    <x v="1"/>
    <x v="11"/>
    <x v="182"/>
    <x v="807"/>
    <x v="0"/>
  </r>
  <r>
    <x v="3130"/>
    <x v="1463"/>
    <x v="1"/>
    <x v="21"/>
    <x v="2"/>
    <x v="44"/>
    <x v="2790"/>
    <x v="2300"/>
    <x v="5077"/>
    <x v="5370"/>
    <x v="176"/>
    <x v="0"/>
    <x v="0"/>
    <x v="0"/>
    <x v="179"/>
    <x v="0"/>
    <x v="11"/>
    <x v="182"/>
    <x v="807"/>
    <x v="0"/>
  </r>
  <r>
    <x v="3131"/>
    <x v="1463"/>
    <x v="1"/>
    <x v="21"/>
    <x v="2"/>
    <x v="1"/>
    <x v="2791"/>
    <x v="2299"/>
    <x v="5132"/>
    <x v="5174"/>
    <x v="208"/>
    <x v="5"/>
    <x v="16"/>
    <x v="0"/>
    <x v="218"/>
    <x v="0"/>
    <x v="11"/>
    <x v="182"/>
    <x v="807"/>
    <x v="0"/>
  </r>
  <r>
    <x v="3132"/>
    <x v="1464"/>
    <x v="1"/>
    <x v="21"/>
    <x v="2"/>
    <x v="4947"/>
    <x v="2237"/>
    <x v="2377"/>
    <x v="5081"/>
    <x v="5378"/>
    <x v="154"/>
    <x v="0"/>
    <x v="0"/>
    <x v="0"/>
    <x v="182"/>
    <x v="21"/>
    <x v="11"/>
    <x v="182"/>
    <x v="807"/>
    <x v="0"/>
  </r>
  <r>
    <x v="3133"/>
    <x v="1464"/>
    <x v="1"/>
    <x v="21"/>
    <x v="2"/>
    <x v="4946"/>
    <x v="2236"/>
    <x v="2376"/>
    <x v="5135"/>
    <x v="5184"/>
    <x v="200"/>
    <x v="5"/>
    <x v="16"/>
    <x v="0"/>
    <x v="221"/>
    <x v="10"/>
    <x v="11"/>
    <x v="182"/>
    <x v="807"/>
    <x v="0"/>
  </r>
  <r>
    <x v="3134"/>
    <x v="1465"/>
    <x v="1"/>
    <x v="0"/>
    <x v="1"/>
    <x v="2842"/>
    <x v="1077"/>
    <x v="1645"/>
    <x v="4850"/>
    <x v="5794"/>
    <x v="117"/>
    <x v="0"/>
    <x v="0"/>
    <x v="0"/>
    <x v="125"/>
    <x v="39"/>
    <x v="11"/>
    <x v="183"/>
    <x v="648"/>
    <x v="0"/>
  </r>
  <r>
    <x v="3135"/>
    <x v="1465"/>
    <x v="1"/>
    <x v="0"/>
    <x v="1"/>
    <x v="2843"/>
    <x v="1042"/>
    <x v="1646"/>
    <x v="1712"/>
    <x v="5871"/>
    <x v="122"/>
    <x v="0"/>
    <x v="0"/>
    <x v="0"/>
    <x v="124"/>
    <x v="0"/>
    <x v="11"/>
    <x v="183"/>
    <x v="648"/>
    <x v="0"/>
  </r>
  <r>
    <x v="3136"/>
    <x v="1474"/>
    <x v="1"/>
    <x v="21"/>
    <x v="24"/>
    <x v="2727"/>
    <x v="5065"/>
    <x v="3685"/>
    <x v="4974"/>
    <x v="4091"/>
    <x v="160"/>
    <x v="0"/>
    <x v="0"/>
    <x v="0"/>
    <x v="175"/>
    <x v="6"/>
    <x v="11"/>
    <x v="184"/>
    <x v="551"/>
    <x v="0"/>
  </r>
  <r>
    <x v="3137"/>
    <x v="1474"/>
    <x v="1"/>
    <x v="21"/>
    <x v="24"/>
    <x v="2729"/>
    <x v="5067"/>
    <x v="3687"/>
    <x v="3354"/>
    <x v="4296"/>
    <x v="396"/>
    <x v="0"/>
    <x v="0"/>
    <x v="0"/>
    <x v="409"/>
    <x v="1"/>
    <x v="11"/>
    <x v="184"/>
    <x v="551"/>
    <x v="0"/>
  </r>
  <r>
    <x v="3138"/>
    <x v="1474"/>
    <x v="1"/>
    <x v="21"/>
    <x v="24"/>
    <x v="2730"/>
    <x v="5068"/>
    <x v="3688"/>
    <x v="448"/>
    <x v="4491"/>
    <x v="335"/>
    <x v="0"/>
    <x v="0"/>
    <x v="0"/>
    <x v="342"/>
    <x v="0"/>
    <x v="11"/>
    <x v="184"/>
    <x v="551"/>
    <x v="0"/>
  </r>
  <r>
    <x v="3139"/>
    <x v="1474"/>
    <x v="1"/>
    <x v="21"/>
    <x v="24"/>
    <x v="2728"/>
    <x v="5066"/>
    <x v="3686"/>
    <x v="4855"/>
    <x v="4284"/>
    <x v="146"/>
    <x v="0"/>
    <x v="0"/>
    <x v="0"/>
    <x v="159"/>
    <x v="70"/>
    <x v="11"/>
    <x v="184"/>
    <x v="551"/>
    <x v="0"/>
  </r>
  <r>
    <x v="3140"/>
    <x v="1469"/>
    <x v="1"/>
    <x v="21"/>
    <x v="24"/>
    <x v="1511"/>
    <x v="5715"/>
    <x v="4363"/>
    <x v="4423"/>
    <x v="3609"/>
    <x v="50"/>
    <x v="0"/>
    <x v="0"/>
    <x v="0"/>
    <x v="52"/>
    <x v="0"/>
    <x v="11"/>
    <x v="184"/>
    <x v="551"/>
    <x v="0"/>
  </r>
  <r>
    <x v="3141"/>
    <x v="1469"/>
    <x v="1"/>
    <x v="21"/>
    <x v="24"/>
    <x v="1510"/>
    <x v="5716"/>
    <x v="4364"/>
    <x v="4403"/>
    <x v="3950"/>
    <x v="24"/>
    <x v="0"/>
    <x v="0"/>
    <x v="0"/>
    <x v="35"/>
    <x v="65"/>
    <x v="11"/>
    <x v="184"/>
    <x v="551"/>
    <x v="0"/>
  </r>
  <r>
    <x v="3142"/>
    <x v="1469"/>
    <x v="1"/>
    <x v="21"/>
    <x v="24"/>
    <x v="1513"/>
    <x v="5713"/>
    <x v="4361"/>
    <x v="4058"/>
    <x v="4320"/>
    <x v="17"/>
    <x v="0"/>
    <x v="0"/>
    <x v="0"/>
    <x v="21"/>
    <x v="18"/>
    <x v="11"/>
    <x v="184"/>
    <x v="551"/>
    <x v="0"/>
  </r>
  <r>
    <x v="3143"/>
    <x v="1469"/>
    <x v="1"/>
    <x v="21"/>
    <x v="24"/>
    <x v="2764"/>
    <x v="5714"/>
    <x v="4362"/>
    <x v="4370"/>
    <x v="4470"/>
    <x v="18"/>
    <x v="0"/>
    <x v="0"/>
    <x v="0"/>
    <x v="24"/>
    <x v="39"/>
    <x v="11"/>
    <x v="184"/>
    <x v="551"/>
    <x v="0"/>
  </r>
  <r>
    <x v="3144"/>
    <x v="1469"/>
    <x v="1"/>
    <x v="21"/>
    <x v="24"/>
    <x v="1512"/>
    <x v="5712"/>
    <x v="4360"/>
    <x v="879"/>
    <x v="4128"/>
    <x v="421"/>
    <x v="0"/>
    <x v="0"/>
    <x v="0"/>
    <x v="463"/>
    <x v="1"/>
    <x v="11"/>
    <x v="184"/>
    <x v="551"/>
    <x v="0"/>
  </r>
  <r>
    <x v="3145"/>
    <x v="1470"/>
    <x v="1"/>
    <x v="21"/>
    <x v="24"/>
    <x v="1521"/>
    <x v="5722"/>
    <x v="4370"/>
    <x v="110"/>
    <x v="3920"/>
    <x v="265"/>
    <x v="0"/>
    <x v="0"/>
    <x v="0"/>
    <x v="264"/>
    <x v="0"/>
    <x v="11"/>
    <x v="184"/>
    <x v="551"/>
    <x v="0"/>
  </r>
  <r>
    <x v="3146"/>
    <x v="1470"/>
    <x v="1"/>
    <x v="21"/>
    <x v="24"/>
    <x v="1523"/>
    <x v="5726"/>
    <x v="4374"/>
    <x v="2712"/>
    <x v="2967"/>
    <x v="330"/>
    <x v="0"/>
    <x v="0"/>
    <x v="0"/>
    <x v="343"/>
    <x v="1"/>
    <x v="11"/>
    <x v="184"/>
    <x v="551"/>
    <x v="0"/>
  </r>
  <r>
    <x v="3147"/>
    <x v="1470"/>
    <x v="1"/>
    <x v="21"/>
    <x v="24"/>
    <x v="1527"/>
    <x v="5729"/>
    <x v="4377"/>
    <x v="3933"/>
    <x v="4314"/>
    <x v="4"/>
    <x v="0"/>
    <x v="0"/>
    <x v="0"/>
    <x v="8"/>
    <x v="1"/>
    <x v="11"/>
    <x v="184"/>
    <x v="551"/>
    <x v="0"/>
  </r>
  <r>
    <x v="3148"/>
    <x v="1470"/>
    <x v="1"/>
    <x v="21"/>
    <x v="24"/>
    <x v="1526"/>
    <x v="5723"/>
    <x v="4371"/>
    <x v="1096"/>
    <x v="4023"/>
    <x v="335"/>
    <x v="0"/>
    <x v="0"/>
    <x v="0"/>
    <x v="342"/>
    <x v="0"/>
    <x v="11"/>
    <x v="184"/>
    <x v="551"/>
    <x v="0"/>
  </r>
  <r>
    <x v="3149"/>
    <x v="1470"/>
    <x v="1"/>
    <x v="21"/>
    <x v="24"/>
    <x v="1519"/>
    <x v="5730"/>
    <x v="4378"/>
    <x v="4653"/>
    <x v="4387"/>
    <x v="104"/>
    <x v="0"/>
    <x v="0"/>
    <x v="0"/>
    <x v="122"/>
    <x v="2"/>
    <x v="11"/>
    <x v="184"/>
    <x v="551"/>
    <x v="0"/>
  </r>
  <r>
    <x v="3150"/>
    <x v="1470"/>
    <x v="1"/>
    <x v="21"/>
    <x v="24"/>
    <x v="2766"/>
    <x v="5732"/>
    <x v="4380"/>
    <x v="5249"/>
    <x v="3945"/>
    <x v="293"/>
    <x v="0"/>
    <x v="0"/>
    <x v="0"/>
    <x v="306"/>
    <x v="10"/>
    <x v="11"/>
    <x v="184"/>
    <x v="551"/>
    <x v="0"/>
  </r>
  <r>
    <x v="3151"/>
    <x v="1470"/>
    <x v="1"/>
    <x v="21"/>
    <x v="24"/>
    <x v="1520"/>
    <x v="5725"/>
    <x v="4373"/>
    <x v="1881"/>
    <x v="4933"/>
    <x v="134"/>
    <x v="0"/>
    <x v="0"/>
    <x v="0"/>
    <x v="150"/>
    <x v="1"/>
    <x v="11"/>
    <x v="184"/>
    <x v="551"/>
    <x v="0"/>
  </r>
  <r>
    <x v="3152"/>
    <x v="1470"/>
    <x v="1"/>
    <x v="21"/>
    <x v="24"/>
    <x v="1518"/>
    <x v="5724"/>
    <x v="4372"/>
    <x v="1780"/>
    <x v="3496"/>
    <x v="31"/>
    <x v="0"/>
    <x v="0"/>
    <x v="0"/>
    <x v="84"/>
    <x v="29"/>
    <x v="11"/>
    <x v="184"/>
    <x v="551"/>
    <x v="0"/>
  </r>
  <r>
    <x v="3153"/>
    <x v="1470"/>
    <x v="1"/>
    <x v="21"/>
    <x v="24"/>
    <x v="1522"/>
    <x v="5731"/>
    <x v="4379"/>
    <x v="5047"/>
    <x v="4414"/>
    <x v="198"/>
    <x v="0"/>
    <x v="0"/>
    <x v="0"/>
    <x v="212"/>
    <x v="6"/>
    <x v="11"/>
    <x v="184"/>
    <x v="551"/>
    <x v="0"/>
  </r>
  <r>
    <x v="3154"/>
    <x v="1470"/>
    <x v="1"/>
    <x v="21"/>
    <x v="24"/>
    <x v="1524"/>
    <x v="5727"/>
    <x v="4375"/>
    <x v="3183"/>
    <x v="3910"/>
    <x v="381"/>
    <x v="0"/>
    <x v="0"/>
    <x v="0"/>
    <x v="409"/>
    <x v="49"/>
    <x v="11"/>
    <x v="184"/>
    <x v="551"/>
    <x v="0"/>
  </r>
  <r>
    <x v="3155"/>
    <x v="1470"/>
    <x v="1"/>
    <x v="21"/>
    <x v="24"/>
    <x v="1525"/>
    <x v="5728"/>
    <x v="4376"/>
    <x v="3293"/>
    <x v="4225"/>
    <x v="387"/>
    <x v="0"/>
    <x v="0"/>
    <x v="0"/>
    <x v="402"/>
    <x v="1"/>
    <x v="11"/>
    <x v="184"/>
    <x v="551"/>
    <x v="0"/>
  </r>
  <r>
    <x v="3156"/>
    <x v="1468"/>
    <x v="1"/>
    <x v="21"/>
    <x v="24"/>
    <x v="1497"/>
    <x v="5695"/>
    <x v="4343"/>
    <x v="3655"/>
    <x v="4105"/>
    <x v="483"/>
    <x v="0"/>
    <x v="0"/>
    <x v="0"/>
    <x v="498"/>
    <x v="18"/>
    <x v="11"/>
    <x v="184"/>
    <x v="551"/>
    <x v="0"/>
  </r>
  <r>
    <x v="3157"/>
    <x v="1468"/>
    <x v="1"/>
    <x v="21"/>
    <x v="24"/>
    <x v="1494"/>
    <x v="5696"/>
    <x v="4344"/>
    <x v="4357"/>
    <x v="3502"/>
    <x v="36"/>
    <x v="0"/>
    <x v="0"/>
    <x v="0"/>
    <x v="36"/>
    <x v="0"/>
    <x v="11"/>
    <x v="184"/>
    <x v="551"/>
    <x v="0"/>
  </r>
  <r>
    <x v="3158"/>
    <x v="1468"/>
    <x v="1"/>
    <x v="21"/>
    <x v="24"/>
    <x v="1495"/>
    <x v="5698"/>
    <x v="4346"/>
    <x v="4385"/>
    <x v="3960"/>
    <x v="22"/>
    <x v="0"/>
    <x v="0"/>
    <x v="0"/>
    <x v="34"/>
    <x v="65"/>
    <x v="11"/>
    <x v="184"/>
    <x v="551"/>
    <x v="0"/>
  </r>
  <r>
    <x v="3159"/>
    <x v="1468"/>
    <x v="1"/>
    <x v="21"/>
    <x v="24"/>
    <x v="1496"/>
    <x v="5694"/>
    <x v="4342"/>
    <x v="879"/>
    <x v="4128"/>
    <x v="421"/>
    <x v="0"/>
    <x v="0"/>
    <x v="0"/>
    <x v="463"/>
    <x v="1"/>
    <x v="11"/>
    <x v="184"/>
    <x v="551"/>
    <x v="0"/>
  </r>
  <r>
    <x v="3160"/>
    <x v="1468"/>
    <x v="1"/>
    <x v="21"/>
    <x v="24"/>
    <x v="2758"/>
    <x v="5697"/>
    <x v="4345"/>
    <x v="4370"/>
    <x v="4470"/>
    <x v="18"/>
    <x v="0"/>
    <x v="0"/>
    <x v="0"/>
    <x v="24"/>
    <x v="39"/>
    <x v="11"/>
    <x v="184"/>
    <x v="551"/>
    <x v="0"/>
  </r>
  <r>
    <x v="3161"/>
    <x v="1466"/>
    <x v="1"/>
    <x v="21"/>
    <x v="24"/>
    <x v="879"/>
    <x v="4232"/>
    <x v="6102"/>
    <x v="4034"/>
    <x v="4494"/>
    <x v="494"/>
    <x v="0"/>
    <x v="0"/>
    <x v="0"/>
    <x v="514"/>
    <x v="0"/>
    <x v="11"/>
    <x v="184"/>
    <x v="551"/>
    <x v="0"/>
  </r>
  <r>
    <x v="3162"/>
    <x v="1473"/>
    <x v="1"/>
    <x v="21"/>
    <x v="24"/>
    <x v="2726"/>
    <x v="2162"/>
    <x v="5455"/>
    <x v="3339"/>
    <x v="4026"/>
    <x v="454"/>
    <x v="0"/>
    <x v="0"/>
    <x v="0"/>
    <x v="464"/>
    <x v="0"/>
    <x v="11"/>
    <x v="184"/>
    <x v="551"/>
    <x v="0"/>
  </r>
  <r>
    <x v="3163"/>
    <x v="1467"/>
    <x v="1"/>
    <x v="21"/>
    <x v="24"/>
    <x v="2537"/>
    <x v="3378"/>
    <x v="5617"/>
    <x v="1012"/>
    <x v="4572"/>
    <x v="453"/>
    <x v="0"/>
    <x v="0"/>
    <x v="0"/>
    <x v="463"/>
    <x v="0"/>
    <x v="11"/>
    <x v="184"/>
    <x v="551"/>
    <x v="0"/>
  </r>
  <r>
    <x v="3164"/>
    <x v="1471"/>
    <x v="1"/>
    <x v="21"/>
    <x v="24"/>
    <x v="2722"/>
    <x v="3876"/>
    <x v="5679"/>
    <x v="4346"/>
    <x v="4531"/>
    <x v="21"/>
    <x v="0"/>
    <x v="0"/>
    <x v="0"/>
    <x v="33"/>
    <x v="65"/>
    <x v="11"/>
    <x v="184"/>
    <x v="551"/>
    <x v="0"/>
  </r>
  <r>
    <x v="3165"/>
    <x v="1471"/>
    <x v="1"/>
    <x v="21"/>
    <x v="24"/>
    <x v="2723"/>
    <x v="3007"/>
    <x v="2975"/>
    <x v="5272"/>
    <x v="3355"/>
    <x v="291"/>
    <x v="0"/>
    <x v="0"/>
    <x v="0"/>
    <x v="317"/>
    <x v="28"/>
    <x v="11"/>
    <x v="184"/>
    <x v="551"/>
    <x v="0"/>
  </r>
  <r>
    <x v="3166"/>
    <x v="1472"/>
    <x v="1"/>
    <x v="21"/>
    <x v="24"/>
    <x v="2784"/>
    <x v="5044"/>
    <x v="3664"/>
    <x v="4977"/>
    <x v="4424"/>
    <x v="190"/>
    <x v="0"/>
    <x v="0"/>
    <x v="0"/>
    <x v="201"/>
    <x v="65"/>
    <x v="11"/>
    <x v="184"/>
    <x v="551"/>
    <x v="0"/>
  </r>
  <r>
    <x v="3167"/>
    <x v="1472"/>
    <x v="1"/>
    <x v="21"/>
    <x v="24"/>
    <x v="2725"/>
    <x v="5043"/>
    <x v="3663"/>
    <x v="4921"/>
    <x v="3977"/>
    <x v="169"/>
    <x v="0"/>
    <x v="0"/>
    <x v="0"/>
    <x v="180"/>
    <x v="65"/>
    <x v="11"/>
    <x v="184"/>
    <x v="551"/>
    <x v="0"/>
  </r>
  <r>
    <x v="3168"/>
    <x v="1472"/>
    <x v="1"/>
    <x v="21"/>
    <x v="24"/>
    <x v="2724"/>
    <x v="5042"/>
    <x v="3662"/>
    <x v="4553"/>
    <x v="4103"/>
    <x v="69"/>
    <x v="0"/>
    <x v="0"/>
    <x v="0"/>
    <x v="85"/>
    <x v="65"/>
    <x v="11"/>
    <x v="184"/>
    <x v="551"/>
    <x v="0"/>
  </r>
  <r>
    <x v="3169"/>
    <x v="1507"/>
    <x v="1"/>
    <x v="21"/>
    <x v="24"/>
    <x v="2939"/>
    <x v="5153"/>
    <x v="3782"/>
    <x v="4129"/>
    <x v="3913"/>
    <x v="495"/>
    <x v="0"/>
    <x v="0"/>
    <x v="0"/>
    <x v="3"/>
    <x v="65"/>
    <x v="11"/>
    <x v="184"/>
    <x v="602"/>
    <x v="0"/>
  </r>
  <r>
    <x v="3170"/>
    <x v="1507"/>
    <x v="1"/>
    <x v="21"/>
    <x v="24"/>
    <x v="2942"/>
    <x v="5152"/>
    <x v="3781"/>
    <x v="4427"/>
    <x v="4214"/>
    <x v="63"/>
    <x v="0"/>
    <x v="0"/>
    <x v="0"/>
    <x v="71"/>
    <x v="49"/>
    <x v="11"/>
    <x v="184"/>
    <x v="602"/>
    <x v="0"/>
  </r>
  <r>
    <x v="3171"/>
    <x v="1559"/>
    <x v="1"/>
    <x v="21"/>
    <x v="24"/>
    <x v="3781"/>
    <x v="5087"/>
    <x v="3707"/>
    <x v="3678"/>
    <x v="4443"/>
    <x v="467"/>
    <x v="0"/>
    <x v="0"/>
    <x v="0"/>
    <x v="484"/>
    <x v="29"/>
    <x v="11"/>
    <x v="184"/>
    <x v="602"/>
    <x v="0"/>
  </r>
  <r>
    <x v="3172"/>
    <x v="1559"/>
    <x v="1"/>
    <x v="21"/>
    <x v="24"/>
    <x v="3782"/>
    <x v="5088"/>
    <x v="3708"/>
    <x v="5203"/>
    <x v="3351"/>
    <x v="251"/>
    <x v="0"/>
    <x v="0"/>
    <x v="0"/>
    <x v="261"/>
    <x v="6"/>
    <x v="11"/>
    <x v="184"/>
    <x v="602"/>
    <x v="0"/>
  </r>
  <r>
    <x v="3173"/>
    <x v="1559"/>
    <x v="1"/>
    <x v="21"/>
    <x v="24"/>
    <x v="3779"/>
    <x v="5085"/>
    <x v="3705"/>
    <x v="4881"/>
    <x v="4169"/>
    <x v="145"/>
    <x v="0"/>
    <x v="0"/>
    <x v="0"/>
    <x v="158"/>
    <x v="70"/>
    <x v="11"/>
    <x v="184"/>
    <x v="602"/>
    <x v="0"/>
  </r>
  <r>
    <x v="3174"/>
    <x v="1559"/>
    <x v="1"/>
    <x v="21"/>
    <x v="24"/>
    <x v="3780"/>
    <x v="5086"/>
    <x v="3706"/>
    <x v="4359"/>
    <x v="3539"/>
    <x v="17"/>
    <x v="0"/>
    <x v="0"/>
    <x v="0"/>
    <x v="26"/>
    <x v="56"/>
    <x v="11"/>
    <x v="184"/>
    <x v="602"/>
    <x v="0"/>
  </r>
  <r>
    <x v="3175"/>
    <x v="1485"/>
    <x v="1"/>
    <x v="21"/>
    <x v="24"/>
    <x v="651"/>
    <x v="5505"/>
    <x v="4142"/>
    <x v="3028"/>
    <x v="3265"/>
    <x v="377"/>
    <x v="0"/>
    <x v="0"/>
    <x v="0"/>
    <x v="391"/>
    <x v="1"/>
    <x v="11"/>
    <x v="184"/>
    <x v="602"/>
    <x v="0"/>
  </r>
  <r>
    <x v="3176"/>
    <x v="1485"/>
    <x v="1"/>
    <x v="21"/>
    <x v="24"/>
    <x v="650"/>
    <x v="5503"/>
    <x v="4140"/>
    <x v="4986"/>
    <x v="4258"/>
    <x v="172"/>
    <x v="0"/>
    <x v="0"/>
    <x v="0"/>
    <x v="182"/>
    <x v="65"/>
    <x v="11"/>
    <x v="184"/>
    <x v="602"/>
    <x v="0"/>
  </r>
  <r>
    <x v="3177"/>
    <x v="1485"/>
    <x v="1"/>
    <x v="21"/>
    <x v="24"/>
    <x v="649"/>
    <x v="5504"/>
    <x v="4141"/>
    <x v="1751"/>
    <x v="4389"/>
    <x v="108"/>
    <x v="0"/>
    <x v="0"/>
    <x v="0"/>
    <x v="108"/>
    <x v="0"/>
    <x v="11"/>
    <x v="184"/>
    <x v="602"/>
    <x v="0"/>
  </r>
  <r>
    <x v="3178"/>
    <x v="1485"/>
    <x v="1"/>
    <x v="21"/>
    <x v="24"/>
    <x v="652"/>
    <x v="5506"/>
    <x v="4143"/>
    <x v="3729"/>
    <x v="4555"/>
    <x v="460"/>
    <x v="0"/>
    <x v="0"/>
    <x v="0"/>
    <x v="471"/>
    <x v="18"/>
    <x v="11"/>
    <x v="184"/>
    <x v="602"/>
    <x v="0"/>
  </r>
  <r>
    <x v="3179"/>
    <x v="1486"/>
    <x v="1"/>
    <x v="21"/>
    <x v="24"/>
    <x v="675"/>
    <x v="5478"/>
    <x v="4115"/>
    <x v="3963"/>
    <x v="4528"/>
    <x v="482"/>
    <x v="0"/>
    <x v="0"/>
    <x v="0"/>
    <x v="505"/>
    <x v="70"/>
    <x v="11"/>
    <x v="184"/>
    <x v="602"/>
    <x v="0"/>
  </r>
  <r>
    <x v="3180"/>
    <x v="1490"/>
    <x v="1"/>
    <x v="21"/>
    <x v="24"/>
    <x v="740"/>
    <x v="5501"/>
    <x v="4138"/>
    <x v="4946"/>
    <x v="3985"/>
    <x v="160"/>
    <x v="0"/>
    <x v="0"/>
    <x v="0"/>
    <x v="178"/>
    <x v="11"/>
    <x v="11"/>
    <x v="184"/>
    <x v="602"/>
    <x v="0"/>
  </r>
  <r>
    <x v="3181"/>
    <x v="1490"/>
    <x v="1"/>
    <x v="21"/>
    <x v="24"/>
    <x v="739"/>
    <x v="5502"/>
    <x v="4139"/>
    <x v="4799"/>
    <x v="3967"/>
    <x v="162"/>
    <x v="0"/>
    <x v="0"/>
    <x v="0"/>
    <x v="170"/>
    <x v="49"/>
    <x v="11"/>
    <x v="184"/>
    <x v="602"/>
    <x v="0"/>
  </r>
  <r>
    <x v="3182"/>
    <x v="1487"/>
    <x v="1"/>
    <x v="21"/>
    <x v="24"/>
    <x v="677"/>
    <x v="5500"/>
    <x v="4137"/>
    <x v="232"/>
    <x v="3952"/>
    <x v="265"/>
    <x v="0"/>
    <x v="0"/>
    <x v="0"/>
    <x v="264"/>
    <x v="0"/>
    <x v="11"/>
    <x v="184"/>
    <x v="602"/>
    <x v="0"/>
  </r>
  <r>
    <x v="3183"/>
    <x v="1487"/>
    <x v="1"/>
    <x v="21"/>
    <x v="24"/>
    <x v="676"/>
    <x v="5499"/>
    <x v="4136"/>
    <x v="40"/>
    <x v="3567"/>
    <x v="1"/>
    <x v="0"/>
    <x v="0"/>
    <x v="0"/>
    <x v="1"/>
    <x v="0"/>
    <x v="11"/>
    <x v="184"/>
    <x v="602"/>
    <x v="0"/>
  </r>
  <r>
    <x v="3184"/>
    <x v="1594"/>
    <x v="1"/>
    <x v="21"/>
    <x v="24"/>
    <x v="4745"/>
    <x v="4648"/>
    <x v="1305"/>
    <x v="113"/>
    <x v="3762"/>
    <x v="1"/>
    <x v="0"/>
    <x v="0"/>
    <x v="0"/>
    <x v="1"/>
    <x v="0"/>
    <x v="11"/>
    <x v="184"/>
    <x v="602"/>
    <x v="0"/>
  </r>
  <r>
    <x v="3185"/>
    <x v="1483"/>
    <x v="1"/>
    <x v="21"/>
    <x v="24"/>
    <x v="5087"/>
    <x v="5533"/>
    <x v="4172"/>
    <x v="3746"/>
    <x v="4509"/>
    <x v="456"/>
    <x v="0"/>
    <x v="0"/>
    <x v="0"/>
    <x v="482"/>
    <x v="56"/>
    <x v="11"/>
    <x v="184"/>
    <x v="602"/>
    <x v="0"/>
  </r>
  <r>
    <x v="3186"/>
    <x v="1483"/>
    <x v="1"/>
    <x v="21"/>
    <x v="24"/>
    <x v="5088"/>
    <x v="5534"/>
    <x v="4173"/>
    <x v="2779"/>
    <x v="4571"/>
    <x v="301"/>
    <x v="0"/>
    <x v="0"/>
    <x v="0"/>
    <x v="319"/>
    <x v="18"/>
    <x v="11"/>
    <x v="184"/>
    <x v="602"/>
    <x v="0"/>
  </r>
  <r>
    <x v="3187"/>
    <x v="1483"/>
    <x v="1"/>
    <x v="21"/>
    <x v="24"/>
    <x v="5086"/>
    <x v="5532"/>
    <x v="4171"/>
    <x v="4745"/>
    <x v="4206"/>
    <x v="119"/>
    <x v="0"/>
    <x v="0"/>
    <x v="0"/>
    <x v="141"/>
    <x v="11"/>
    <x v="11"/>
    <x v="184"/>
    <x v="602"/>
    <x v="0"/>
  </r>
  <r>
    <x v="3188"/>
    <x v="1534"/>
    <x v="1"/>
    <x v="21"/>
    <x v="24"/>
    <x v="349"/>
    <x v="5881"/>
    <x v="5095"/>
    <x v="4155"/>
    <x v="3672"/>
    <x v="6"/>
    <x v="0"/>
    <x v="0"/>
    <x v="0"/>
    <x v="19"/>
    <x v="70"/>
    <x v="11"/>
    <x v="184"/>
    <x v="602"/>
    <x v="0"/>
  </r>
  <r>
    <x v="3189"/>
    <x v="1534"/>
    <x v="1"/>
    <x v="21"/>
    <x v="24"/>
    <x v="351"/>
    <x v="5882"/>
    <x v="5096"/>
    <x v="4461"/>
    <x v="3544"/>
    <x v="501"/>
    <x v="0"/>
    <x v="0"/>
    <x v="0"/>
    <x v="26"/>
    <x v="19"/>
    <x v="11"/>
    <x v="184"/>
    <x v="602"/>
    <x v="0"/>
  </r>
  <r>
    <x v="3190"/>
    <x v="1509"/>
    <x v="1"/>
    <x v="21"/>
    <x v="24"/>
    <x v="2767"/>
    <x v="5681"/>
    <x v="4329"/>
    <x v="3036"/>
    <x v="3443"/>
    <x v="360"/>
    <x v="0"/>
    <x v="0"/>
    <x v="0"/>
    <x v="382"/>
    <x v="29"/>
    <x v="11"/>
    <x v="184"/>
    <x v="602"/>
    <x v="0"/>
  </r>
  <r>
    <x v="3191"/>
    <x v="1509"/>
    <x v="1"/>
    <x v="21"/>
    <x v="24"/>
    <x v="1528"/>
    <x v="5683"/>
    <x v="4331"/>
    <x v="4529"/>
    <x v="3989"/>
    <x v="53"/>
    <x v="0"/>
    <x v="0"/>
    <x v="0"/>
    <x v="62"/>
    <x v="56"/>
    <x v="11"/>
    <x v="184"/>
    <x v="602"/>
    <x v="0"/>
  </r>
  <r>
    <x v="3192"/>
    <x v="1509"/>
    <x v="1"/>
    <x v="21"/>
    <x v="24"/>
    <x v="1529"/>
    <x v="5682"/>
    <x v="4330"/>
    <x v="3192"/>
    <x v="4130"/>
    <x v="412"/>
    <x v="0"/>
    <x v="0"/>
    <x v="0"/>
    <x v="452"/>
    <x v="65"/>
    <x v="11"/>
    <x v="184"/>
    <x v="602"/>
    <x v="0"/>
  </r>
  <r>
    <x v="3193"/>
    <x v="1508"/>
    <x v="1"/>
    <x v="21"/>
    <x v="24"/>
    <x v="2765"/>
    <x v="5720"/>
    <x v="4368"/>
    <x v="4786"/>
    <x v="4272"/>
    <x v="164"/>
    <x v="0"/>
    <x v="0"/>
    <x v="0"/>
    <x v="172"/>
    <x v="49"/>
    <x v="11"/>
    <x v="184"/>
    <x v="602"/>
    <x v="0"/>
  </r>
  <r>
    <x v="3194"/>
    <x v="1508"/>
    <x v="1"/>
    <x v="21"/>
    <x v="24"/>
    <x v="1517"/>
    <x v="5719"/>
    <x v="4367"/>
    <x v="3840"/>
    <x v="4334"/>
    <x v="488"/>
    <x v="0"/>
    <x v="0"/>
    <x v="0"/>
    <x v="499"/>
    <x v="0"/>
    <x v="11"/>
    <x v="184"/>
    <x v="602"/>
    <x v="0"/>
  </r>
  <r>
    <x v="3195"/>
    <x v="1508"/>
    <x v="1"/>
    <x v="21"/>
    <x v="24"/>
    <x v="1515"/>
    <x v="5717"/>
    <x v="4365"/>
    <x v="500"/>
    <x v="3153"/>
    <x v="335"/>
    <x v="0"/>
    <x v="0"/>
    <x v="0"/>
    <x v="342"/>
    <x v="0"/>
    <x v="11"/>
    <x v="184"/>
    <x v="602"/>
    <x v="0"/>
  </r>
  <r>
    <x v="3196"/>
    <x v="1508"/>
    <x v="1"/>
    <x v="21"/>
    <x v="24"/>
    <x v="1514"/>
    <x v="5721"/>
    <x v="4369"/>
    <x v="5095"/>
    <x v="4211"/>
    <x v="223"/>
    <x v="0"/>
    <x v="0"/>
    <x v="0"/>
    <x v="239"/>
    <x v="13"/>
    <x v="11"/>
    <x v="184"/>
    <x v="602"/>
    <x v="0"/>
  </r>
  <r>
    <x v="3197"/>
    <x v="1508"/>
    <x v="1"/>
    <x v="21"/>
    <x v="24"/>
    <x v="1516"/>
    <x v="5718"/>
    <x v="4366"/>
    <x v="2923"/>
    <x v="3003"/>
    <x v="341"/>
    <x v="0"/>
    <x v="0"/>
    <x v="0"/>
    <x v="375"/>
    <x v="49"/>
    <x v="11"/>
    <x v="184"/>
    <x v="602"/>
    <x v="0"/>
  </r>
  <r>
    <x v="3198"/>
    <x v="1510"/>
    <x v="1"/>
    <x v="21"/>
    <x v="24"/>
    <x v="1535"/>
    <x v="5738"/>
    <x v="4386"/>
    <x v="317"/>
    <x v="3226"/>
    <x v="335"/>
    <x v="0"/>
    <x v="0"/>
    <x v="0"/>
    <x v="342"/>
    <x v="0"/>
    <x v="11"/>
    <x v="184"/>
    <x v="602"/>
    <x v="0"/>
  </r>
  <r>
    <x v="3199"/>
    <x v="1510"/>
    <x v="1"/>
    <x v="21"/>
    <x v="24"/>
    <x v="2770"/>
    <x v="5740"/>
    <x v="4388"/>
    <x v="3839"/>
    <x v="3106"/>
    <x v="480"/>
    <x v="0"/>
    <x v="0"/>
    <x v="0"/>
    <x v="493"/>
    <x v="1"/>
    <x v="11"/>
    <x v="184"/>
    <x v="602"/>
    <x v="0"/>
  </r>
  <r>
    <x v="3200"/>
    <x v="1510"/>
    <x v="1"/>
    <x v="21"/>
    <x v="24"/>
    <x v="2771"/>
    <x v="5741"/>
    <x v="4389"/>
    <x v="4178"/>
    <x v="4412"/>
    <x v="505"/>
    <x v="0"/>
    <x v="0"/>
    <x v="0"/>
    <x v="12"/>
    <x v="56"/>
    <x v="11"/>
    <x v="184"/>
    <x v="602"/>
    <x v="0"/>
  </r>
  <r>
    <x v="3201"/>
    <x v="1510"/>
    <x v="1"/>
    <x v="21"/>
    <x v="24"/>
    <x v="1536"/>
    <x v="5739"/>
    <x v="4387"/>
    <x v="2965"/>
    <x v="4396"/>
    <x v="352"/>
    <x v="0"/>
    <x v="0"/>
    <x v="0"/>
    <x v="375"/>
    <x v="29"/>
    <x v="11"/>
    <x v="184"/>
    <x v="602"/>
    <x v="0"/>
  </r>
  <r>
    <x v="3202"/>
    <x v="1475"/>
    <x v="1"/>
    <x v="21"/>
    <x v="24"/>
    <x v="2753"/>
    <x v="3865"/>
    <x v="5968"/>
    <x v="1216"/>
    <x v="4625"/>
    <x v="16"/>
    <x v="0"/>
    <x v="0"/>
    <x v="0"/>
    <x v="18"/>
    <x v="0"/>
    <x v="11"/>
    <x v="184"/>
    <x v="602"/>
    <x v="0"/>
  </r>
  <r>
    <x v="3203"/>
    <x v="1528"/>
    <x v="1"/>
    <x v="21"/>
    <x v="24"/>
    <x v="2671"/>
    <x v="2099"/>
    <x v="4993"/>
    <x v="4100"/>
    <x v="3978"/>
    <x v="24"/>
    <x v="0"/>
    <x v="0"/>
    <x v="0"/>
    <x v="24"/>
    <x v="0"/>
    <x v="11"/>
    <x v="184"/>
    <x v="602"/>
    <x v="0"/>
  </r>
  <r>
    <x v="3204"/>
    <x v="1497"/>
    <x v="1"/>
    <x v="21"/>
    <x v="24"/>
    <x v="1269"/>
    <x v="4038"/>
    <x v="5954"/>
    <x v="3839"/>
    <x v="3106"/>
    <x v="10"/>
    <x v="0"/>
    <x v="0"/>
    <x v="0"/>
    <x v="12"/>
    <x v="0"/>
    <x v="11"/>
    <x v="184"/>
    <x v="602"/>
    <x v="0"/>
  </r>
  <r>
    <x v="3205"/>
    <x v="1502"/>
    <x v="1"/>
    <x v="21"/>
    <x v="24"/>
    <x v="1272"/>
    <x v="3583"/>
    <x v="5819"/>
    <x v="3935"/>
    <x v="4360"/>
    <x v="478"/>
    <x v="0"/>
    <x v="0"/>
    <x v="0"/>
    <x v="489"/>
    <x v="0"/>
    <x v="11"/>
    <x v="184"/>
    <x v="602"/>
    <x v="0"/>
  </r>
  <r>
    <x v="3206"/>
    <x v="1545"/>
    <x v="1"/>
    <x v="21"/>
    <x v="24"/>
    <x v="2837"/>
    <x v="4152"/>
    <x v="6048"/>
    <x v="3501"/>
    <x v="4497"/>
    <x v="428"/>
    <x v="0"/>
    <x v="0"/>
    <x v="0"/>
    <x v="457"/>
    <x v="1"/>
    <x v="11"/>
    <x v="184"/>
    <x v="602"/>
    <x v="0"/>
  </r>
  <r>
    <x v="3207"/>
    <x v="1563"/>
    <x v="1"/>
    <x v="21"/>
    <x v="24"/>
    <x v="2732"/>
    <x v="4166"/>
    <x v="6039"/>
    <x v="4969"/>
    <x v="4027"/>
    <x v="149"/>
    <x v="0"/>
    <x v="0"/>
    <x v="0"/>
    <x v="155"/>
    <x v="1"/>
    <x v="11"/>
    <x v="184"/>
    <x v="602"/>
    <x v="0"/>
  </r>
  <r>
    <x v="3208"/>
    <x v="1475"/>
    <x v="1"/>
    <x v="21"/>
    <x v="24"/>
    <x v="2721"/>
    <x v="4252"/>
    <x v="5964"/>
    <x v="3582"/>
    <x v="3855"/>
    <x v="491"/>
    <x v="0"/>
    <x v="0"/>
    <x v="0"/>
    <x v="504"/>
    <x v="0"/>
    <x v="11"/>
    <x v="184"/>
    <x v="602"/>
    <x v="0"/>
  </r>
  <r>
    <x v="3209"/>
    <x v="1475"/>
    <x v="1"/>
    <x v="21"/>
    <x v="24"/>
    <x v="2538"/>
    <x v="3267"/>
    <x v="5604"/>
    <x v="3028"/>
    <x v="3266"/>
    <x v="341"/>
    <x v="0"/>
    <x v="0"/>
    <x v="0"/>
    <x v="350"/>
    <x v="0"/>
    <x v="11"/>
    <x v="184"/>
    <x v="602"/>
    <x v="0"/>
  </r>
  <r>
    <x v="3210"/>
    <x v="1551"/>
    <x v="1"/>
    <x v="21"/>
    <x v="24"/>
    <x v="3468"/>
    <x v="3268"/>
    <x v="5632"/>
    <x v="4586"/>
    <x v="4066"/>
    <x v="116"/>
    <x v="0"/>
    <x v="0"/>
    <x v="0"/>
    <x v="120"/>
    <x v="0"/>
    <x v="11"/>
    <x v="184"/>
    <x v="602"/>
    <x v="0"/>
  </r>
  <r>
    <x v="3211"/>
    <x v="1478"/>
    <x v="1"/>
    <x v="21"/>
    <x v="24"/>
    <x v="22"/>
    <x v="1498"/>
    <x v="4964"/>
    <x v="3799"/>
    <x v="4242"/>
    <x v="494"/>
    <x v="0"/>
    <x v="0"/>
    <x v="0"/>
    <x v="505"/>
    <x v="0"/>
    <x v="11"/>
    <x v="184"/>
    <x v="602"/>
    <x v="0"/>
  </r>
  <r>
    <x v="3212"/>
    <x v="1543"/>
    <x v="1"/>
    <x v="21"/>
    <x v="24"/>
    <x v="2822"/>
    <x v="3750"/>
    <x v="5905"/>
    <x v="3317"/>
    <x v="3523"/>
    <x v="387"/>
    <x v="0"/>
    <x v="0"/>
    <x v="0"/>
    <x v="399"/>
    <x v="0"/>
    <x v="11"/>
    <x v="184"/>
    <x v="602"/>
    <x v="0"/>
  </r>
  <r>
    <x v="3213"/>
    <x v="1500"/>
    <x v="1"/>
    <x v="21"/>
    <x v="24"/>
    <x v="1271"/>
    <x v="4300"/>
    <x v="6061"/>
    <x v="4593"/>
    <x v="4458"/>
    <x v="136"/>
    <x v="0"/>
    <x v="0"/>
    <x v="0"/>
    <x v="140"/>
    <x v="0"/>
    <x v="11"/>
    <x v="184"/>
    <x v="602"/>
    <x v="0"/>
  </r>
  <r>
    <x v="3214"/>
    <x v="1544"/>
    <x v="1"/>
    <x v="21"/>
    <x v="24"/>
    <x v="2828"/>
    <x v="2120"/>
    <x v="5254"/>
    <x v="4378"/>
    <x v="4429"/>
    <x v="34"/>
    <x v="0"/>
    <x v="0"/>
    <x v="0"/>
    <x v="34"/>
    <x v="0"/>
    <x v="11"/>
    <x v="184"/>
    <x v="602"/>
    <x v="0"/>
  </r>
  <r>
    <x v="3215"/>
    <x v="1560"/>
    <x v="1"/>
    <x v="21"/>
    <x v="24"/>
    <x v="3994"/>
    <x v="4349"/>
    <x v="6040"/>
    <x v="4347"/>
    <x v="4530"/>
    <x v="50"/>
    <x v="0"/>
    <x v="0"/>
    <x v="0"/>
    <x v="52"/>
    <x v="0"/>
    <x v="11"/>
    <x v="184"/>
    <x v="602"/>
    <x v="0"/>
  </r>
  <r>
    <x v="3216"/>
    <x v="1540"/>
    <x v="1"/>
    <x v="21"/>
    <x v="24"/>
    <x v="2747"/>
    <x v="4175"/>
    <x v="6053"/>
    <x v="4377"/>
    <x v="4434"/>
    <x v="12"/>
    <x v="0"/>
    <x v="0"/>
    <x v="0"/>
    <x v="14"/>
    <x v="0"/>
    <x v="11"/>
    <x v="184"/>
    <x v="602"/>
    <x v="0"/>
  </r>
  <r>
    <x v="3217"/>
    <x v="1590"/>
    <x v="1"/>
    <x v="21"/>
    <x v="24"/>
    <x v="4769"/>
    <x v="2614"/>
    <x v="2491"/>
    <x v="850"/>
    <x v="3556"/>
    <x v="421"/>
    <x v="0"/>
    <x v="0"/>
    <x v="0"/>
    <x v="430"/>
    <x v="0"/>
    <x v="11"/>
    <x v="184"/>
    <x v="602"/>
    <x v="0"/>
  </r>
  <r>
    <x v="3218"/>
    <x v="1546"/>
    <x v="1"/>
    <x v="21"/>
    <x v="24"/>
    <x v="2838"/>
    <x v="4162"/>
    <x v="6059"/>
    <x v="3089"/>
    <x v="4456"/>
    <x v="365"/>
    <x v="0"/>
    <x v="0"/>
    <x v="0"/>
    <x v="379"/>
    <x v="0"/>
    <x v="11"/>
    <x v="184"/>
    <x v="602"/>
    <x v="0"/>
  </r>
  <r>
    <x v="3219"/>
    <x v="1476"/>
    <x v="1"/>
    <x v="21"/>
    <x v="24"/>
    <x v="2814"/>
    <x v="1536"/>
    <x v="4947"/>
    <x v="613"/>
    <x v="2680"/>
    <x v="380"/>
    <x v="0"/>
    <x v="0"/>
    <x v="2"/>
    <x v="502"/>
    <x v="18"/>
    <x v="11"/>
    <x v="184"/>
    <x v="602"/>
    <x v="0"/>
  </r>
  <r>
    <x v="3220"/>
    <x v="1529"/>
    <x v="1"/>
    <x v="21"/>
    <x v="24"/>
    <x v="2605"/>
    <x v="3813"/>
    <x v="5910"/>
    <x v="3721"/>
    <x v="3791"/>
    <x v="473"/>
    <x v="0"/>
    <x v="0"/>
    <x v="0"/>
    <x v="496"/>
    <x v="0"/>
    <x v="11"/>
    <x v="184"/>
    <x v="602"/>
    <x v="0"/>
  </r>
  <r>
    <x v="3221"/>
    <x v="1503"/>
    <x v="1"/>
    <x v="21"/>
    <x v="24"/>
    <x v="1273"/>
    <x v="3589"/>
    <x v="5820"/>
    <x v="3134"/>
    <x v="3518"/>
    <x v="396"/>
    <x v="0"/>
    <x v="0"/>
    <x v="0"/>
    <x v="405"/>
    <x v="0"/>
    <x v="11"/>
    <x v="184"/>
    <x v="602"/>
    <x v="0"/>
  </r>
  <r>
    <x v="3222"/>
    <x v="1475"/>
    <x v="1"/>
    <x v="21"/>
    <x v="24"/>
    <x v="2798"/>
    <x v="3477"/>
    <x v="5842"/>
    <x v="4987"/>
    <x v="4348"/>
    <x v="119"/>
    <x v="0"/>
    <x v="0"/>
    <x v="0"/>
    <x v="127"/>
    <x v="29"/>
    <x v="11"/>
    <x v="184"/>
    <x v="602"/>
    <x v="0"/>
  </r>
  <r>
    <x v="3223"/>
    <x v="1476"/>
    <x v="1"/>
    <x v="21"/>
    <x v="24"/>
    <x v="1827"/>
    <x v="1537"/>
    <x v="4951"/>
    <x v="3637"/>
    <x v="3936"/>
    <x v="467"/>
    <x v="0"/>
    <x v="0"/>
    <x v="0"/>
    <x v="486"/>
    <x v="39"/>
    <x v="11"/>
    <x v="184"/>
    <x v="602"/>
    <x v="0"/>
  </r>
  <r>
    <x v="3224"/>
    <x v="1475"/>
    <x v="1"/>
    <x v="21"/>
    <x v="24"/>
    <x v="2746"/>
    <x v="3903"/>
    <x v="5843"/>
    <x v="3191"/>
    <x v="4288"/>
    <x v="352"/>
    <x v="0"/>
    <x v="0"/>
    <x v="0"/>
    <x v="375"/>
    <x v="0"/>
    <x v="11"/>
    <x v="184"/>
    <x v="602"/>
    <x v="0"/>
  </r>
  <r>
    <x v="3225"/>
    <x v="1475"/>
    <x v="1"/>
    <x v="21"/>
    <x v="24"/>
    <x v="4041"/>
    <x v="4169"/>
    <x v="6065"/>
    <x v="4758"/>
    <x v="4155"/>
    <x v="98"/>
    <x v="0"/>
    <x v="0"/>
    <x v="0"/>
    <x v="105"/>
    <x v="0"/>
    <x v="11"/>
    <x v="184"/>
    <x v="602"/>
    <x v="0"/>
  </r>
  <r>
    <x v="3226"/>
    <x v="1491"/>
    <x v="1"/>
    <x v="21"/>
    <x v="24"/>
    <x v="125"/>
    <x v="1497"/>
    <x v="4966"/>
    <x v="3710"/>
    <x v="4480"/>
    <x v="486"/>
    <x v="0"/>
    <x v="0"/>
    <x v="0"/>
    <x v="498"/>
    <x v="0"/>
    <x v="11"/>
    <x v="184"/>
    <x v="602"/>
    <x v="0"/>
  </r>
  <r>
    <x v="3227"/>
    <x v="1518"/>
    <x v="1"/>
    <x v="21"/>
    <x v="24"/>
    <x v="5079"/>
    <x v="4108"/>
    <x v="5906"/>
    <x v="3536"/>
    <x v="3904"/>
    <x v="478"/>
    <x v="0"/>
    <x v="0"/>
    <x v="0"/>
    <x v="489"/>
    <x v="0"/>
    <x v="11"/>
    <x v="184"/>
    <x v="602"/>
    <x v="0"/>
  </r>
  <r>
    <x v="3228"/>
    <x v="1516"/>
    <x v="1"/>
    <x v="21"/>
    <x v="24"/>
    <x v="2791"/>
    <x v="3271"/>
    <x v="5809"/>
    <x v="3011"/>
    <x v="3466"/>
    <x v="326"/>
    <x v="0"/>
    <x v="0"/>
    <x v="0"/>
    <x v="333"/>
    <x v="0"/>
    <x v="11"/>
    <x v="184"/>
    <x v="602"/>
    <x v="0"/>
  </r>
  <r>
    <x v="3229"/>
    <x v="1529"/>
    <x v="1"/>
    <x v="21"/>
    <x v="24"/>
    <x v="2606"/>
    <x v="3814"/>
    <x v="5911"/>
    <x v="2995"/>
    <x v="2850"/>
    <x v="381"/>
    <x v="0"/>
    <x v="0"/>
    <x v="0"/>
    <x v="405"/>
    <x v="0"/>
    <x v="11"/>
    <x v="184"/>
    <x v="602"/>
    <x v="0"/>
  </r>
  <r>
    <x v="3230"/>
    <x v="1591"/>
    <x v="1"/>
    <x v="21"/>
    <x v="24"/>
    <x v="806"/>
    <x v="3266"/>
    <x v="5569"/>
    <x v="1835"/>
    <x v="4375"/>
    <x v="108"/>
    <x v="0"/>
    <x v="0"/>
    <x v="0"/>
    <x v="137"/>
    <x v="0"/>
    <x v="11"/>
    <x v="184"/>
    <x v="602"/>
    <x v="0"/>
  </r>
  <r>
    <x v="3231"/>
    <x v="1475"/>
    <x v="1"/>
    <x v="21"/>
    <x v="24"/>
    <x v="4672"/>
    <x v="3273"/>
    <x v="5693"/>
    <x v="2973"/>
    <x v="3829"/>
    <x v="387"/>
    <x v="0"/>
    <x v="0"/>
    <x v="0"/>
    <x v="402"/>
    <x v="0"/>
    <x v="11"/>
    <x v="184"/>
    <x v="602"/>
    <x v="0"/>
  </r>
  <r>
    <x v="3232"/>
    <x v="1541"/>
    <x v="1"/>
    <x v="21"/>
    <x v="24"/>
    <x v="2749"/>
    <x v="4176"/>
    <x v="6054"/>
    <x v="4412"/>
    <x v="4448"/>
    <x v="11"/>
    <x v="0"/>
    <x v="0"/>
    <x v="0"/>
    <x v="13"/>
    <x v="0"/>
    <x v="11"/>
    <x v="184"/>
    <x v="602"/>
    <x v="0"/>
  </r>
  <r>
    <x v="3233"/>
    <x v="1549"/>
    <x v="1"/>
    <x v="21"/>
    <x v="24"/>
    <x v="3446"/>
    <x v="4078"/>
    <x v="5984"/>
    <x v="3101"/>
    <x v="3241"/>
    <x v="440"/>
    <x v="0"/>
    <x v="0"/>
    <x v="0"/>
    <x v="447"/>
    <x v="0"/>
    <x v="11"/>
    <x v="184"/>
    <x v="602"/>
    <x v="0"/>
  </r>
  <r>
    <x v="3234"/>
    <x v="1505"/>
    <x v="1"/>
    <x v="21"/>
    <x v="24"/>
    <x v="2548"/>
    <x v="482"/>
    <x v="970"/>
    <x v="1176"/>
    <x v="3290"/>
    <x v="380"/>
    <x v="0"/>
    <x v="0"/>
    <x v="0"/>
    <x v="390"/>
    <x v="0"/>
    <x v="11"/>
    <x v="184"/>
    <x v="602"/>
    <x v="0"/>
  </r>
  <r>
    <x v="3235"/>
    <x v="1489"/>
    <x v="1"/>
    <x v="21"/>
    <x v="24"/>
    <x v="3463"/>
    <x v="3584"/>
    <x v="5884"/>
    <x v="3992"/>
    <x v="3962"/>
    <x v="495"/>
    <x v="0"/>
    <x v="0"/>
    <x v="0"/>
    <x v="507"/>
    <x v="0"/>
    <x v="11"/>
    <x v="184"/>
    <x v="602"/>
    <x v="0"/>
  </r>
  <r>
    <x v="3236"/>
    <x v="1562"/>
    <x v="1"/>
    <x v="21"/>
    <x v="24"/>
    <x v="2813"/>
    <x v="3274"/>
    <x v="5826"/>
    <x v="4314"/>
    <x v="4221"/>
    <x v="25"/>
    <x v="0"/>
    <x v="0"/>
    <x v="0"/>
    <x v="26"/>
    <x v="0"/>
    <x v="11"/>
    <x v="184"/>
    <x v="602"/>
    <x v="0"/>
  </r>
  <r>
    <x v="3237"/>
    <x v="1522"/>
    <x v="1"/>
    <x v="21"/>
    <x v="24"/>
    <x v="2295"/>
    <x v="1154"/>
    <x v="4902"/>
    <x v="1339"/>
    <x v="2824"/>
    <x v="421"/>
    <x v="0"/>
    <x v="0"/>
    <x v="2"/>
    <x v="488"/>
    <x v="0"/>
    <x v="11"/>
    <x v="184"/>
    <x v="602"/>
    <x v="0"/>
  </r>
  <r>
    <x v="3238"/>
    <x v="1568"/>
    <x v="1"/>
    <x v="21"/>
    <x v="24"/>
    <x v="2734"/>
    <x v="4164"/>
    <x v="6037"/>
    <x v="5007"/>
    <x v="4184"/>
    <x v="164"/>
    <x v="0"/>
    <x v="0"/>
    <x v="0"/>
    <x v="169"/>
    <x v="1"/>
    <x v="11"/>
    <x v="184"/>
    <x v="602"/>
    <x v="0"/>
  </r>
  <r>
    <x v="3239"/>
    <x v="1564"/>
    <x v="1"/>
    <x v="21"/>
    <x v="24"/>
    <x v="2754"/>
    <x v="4228"/>
    <x v="6132"/>
    <x v="4848"/>
    <x v="3981"/>
    <x v="141"/>
    <x v="0"/>
    <x v="0"/>
    <x v="0"/>
    <x v="142"/>
    <x v="0"/>
    <x v="11"/>
    <x v="184"/>
    <x v="602"/>
    <x v="0"/>
  </r>
  <r>
    <x v="3240"/>
    <x v="1550"/>
    <x v="1"/>
    <x v="21"/>
    <x v="24"/>
    <x v="3447"/>
    <x v="4278"/>
    <x v="5985"/>
    <x v="59"/>
    <x v="4747"/>
    <x v="158"/>
    <x v="0"/>
    <x v="0"/>
    <x v="0"/>
    <x v="264"/>
    <x v="1"/>
    <x v="11"/>
    <x v="184"/>
    <x v="602"/>
    <x v="0"/>
  </r>
  <r>
    <x v="3241"/>
    <x v="1475"/>
    <x v="1"/>
    <x v="21"/>
    <x v="24"/>
    <x v="768"/>
    <x v="1519"/>
    <x v="5016"/>
    <x v="748"/>
    <x v="3160"/>
    <x v="421"/>
    <x v="0"/>
    <x v="0"/>
    <x v="0"/>
    <x v="430"/>
    <x v="0"/>
    <x v="11"/>
    <x v="184"/>
    <x v="602"/>
    <x v="0"/>
  </r>
  <r>
    <x v="3242"/>
    <x v="1539"/>
    <x v="1"/>
    <x v="21"/>
    <x v="24"/>
    <x v="2745"/>
    <x v="4174"/>
    <x v="6052"/>
    <x v="4381"/>
    <x v="4435"/>
    <x v="12"/>
    <x v="0"/>
    <x v="0"/>
    <x v="0"/>
    <x v="14"/>
    <x v="0"/>
    <x v="11"/>
    <x v="184"/>
    <x v="602"/>
    <x v="0"/>
  </r>
  <r>
    <x v="3243"/>
    <x v="1561"/>
    <x v="1"/>
    <x v="21"/>
    <x v="24"/>
    <x v="2836"/>
    <x v="3912"/>
    <x v="5850"/>
    <x v="3170"/>
    <x v="4514"/>
    <x v="352"/>
    <x v="0"/>
    <x v="0"/>
    <x v="0"/>
    <x v="361"/>
    <x v="0"/>
    <x v="11"/>
    <x v="184"/>
    <x v="602"/>
    <x v="0"/>
  </r>
  <r>
    <x v="3244"/>
    <x v="1513"/>
    <x v="1"/>
    <x v="21"/>
    <x v="24"/>
    <x v="2535"/>
    <x v="3275"/>
    <x v="5853"/>
    <x v="3217"/>
    <x v="3780"/>
    <x v="468"/>
    <x v="0"/>
    <x v="0"/>
    <x v="0"/>
    <x v="478"/>
    <x v="0"/>
    <x v="11"/>
    <x v="184"/>
    <x v="602"/>
    <x v="0"/>
  </r>
  <r>
    <x v="3245"/>
    <x v="1475"/>
    <x v="1"/>
    <x v="21"/>
    <x v="24"/>
    <x v="353"/>
    <x v="3919"/>
    <x v="5849"/>
    <x v="4765"/>
    <x v="4140"/>
    <x v="124"/>
    <x v="0"/>
    <x v="0"/>
    <x v="0"/>
    <x v="129"/>
    <x v="0"/>
    <x v="11"/>
    <x v="184"/>
    <x v="602"/>
    <x v="0"/>
  </r>
  <r>
    <x v="3246"/>
    <x v="1552"/>
    <x v="1"/>
    <x v="21"/>
    <x v="24"/>
    <x v="2737"/>
    <x v="4066"/>
    <x v="5992"/>
    <x v="4631"/>
    <x v="4327"/>
    <x v="34"/>
    <x v="0"/>
    <x v="0"/>
    <x v="0"/>
    <x v="34"/>
    <x v="0"/>
    <x v="11"/>
    <x v="184"/>
    <x v="602"/>
    <x v="0"/>
  </r>
  <r>
    <x v="3247"/>
    <x v="1548"/>
    <x v="1"/>
    <x v="21"/>
    <x v="24"/>
    <x v="257"/>
    <x v="3918"/>
    <x v="5846"/>
    <x v="1807"/>
    <x v="4419"/>
    <x v="62"/>
    <x v="0"/>
    <x v="0"/>
    <x v="0"/>
    <x v="61"/>
    <x v="0"/>
    <x v="11"/>
    <x v="184"/>
    <x v="602"/>
    <x v="0"/>
  </r>
  <r>
    <x v="3248"/>
    <x v="1475"/>
    <x v="1"/>
    <x v="21"/>
    <x v="24"/>
    <x v="2513"/>
    <x v="1503"/>
    <x v="1080"/>
    <x v="234"/>
    <x v="1221"/>
    <x v="158"/>
    <x v="0"/>
    <x v="0"/>
    <x v="0"/>
    <x v="162"/>
    <x v="0"/>
    <x v="11"/>
    <x v="184"/>
    <x v="602"/>
    <x v="0"/>
  </r>
  <r>
    <x v="3249"/>
    <x v="1548"/>
    <x v="1"/>
    <x v="21"/>
    <x v="24"/>
    <x v="2835"/>
    <x v="3911"/>
    <x v="5848"/>
    <x v="3847"/>
    <x v="4475"/>
    <x v="452"/>
    <x v="0"/>
    <x v="0"/>
    <x v="0"/>
    <x v="462"/>
    <x v="0"/>
    <x v="11"/>
    <x v="184"/>
    <x v="602"/>
    <x v="0"/>
  </r>
  <r>
    <x v="3250"/>
    <x v="1475"/>
    <x v="1"/>
    <x v="21"/>
    <x v="24"/>
    <x v="2753"/>
    <x v="3866"/>
    <x v="5970"/>
    <x v="898"/>
    <x v="3617"/>
    <x v="16"/>
    <x v="0"/>
    <x v="0"/>
    <x v="0"/>
    <x v="18"/>
    <x v="0"/>
    <x v="11"/>
    <x v="184"/>
    <x v="602"/>
    <x v="0"/>
  </r>
  <r>
    <x v="3251"/>
    <x v="1499"/>
    <x v="1"/>
    <x v="21"/>
    <x v="24"/>
    <x v="1270"/>
    <x v="4350"/>
    <x v="6060"/>
    <x v="3756"/>
    <x v="4439"/>
    <x v="482"/>
    <x v="0"/>
    <x v="0"/>
    <x v="0"/>
    <x v="494"/>
    <x v="0"/>
    <x v="11"/>
    <x v="184"/>
    <x v="602"/>
    <x v="0"/>
  </r>
  <r>
    <x v="3252"/>
    <x v="1475"/>
    <x v="1"/>
    <x v="21"/>
    <x v="24"/>
    <x v="2827"/>
    <x v="3877"/>
    <x v="5946"/>
    <x v="4739"/>
    <x v="4059"/>
    <x v="118"/>
    <x v="0"/>
    <x v="0"/>
    <x v="0"/>
    <x v="120"/>
    <x v="0"/>
    <x v="11"/>
    <x v="184"/>
    <x v="602"/>
    <x v="0"/>
  </r>
  <r>
    <x v="3253"/>
    <x v="1496"/>
    <x v="1"/>
    <x v="21"/>
    <x v="24"/>
    <x v="1162"/>
    <x v="3618"/>
    <x v="5681"/>
    <x v="494"/>
    <x v="3383"/>
    <x v="265"/>
    <x v="0"/>
    <x v="0"/>
    <x v="0"/>
    <x v="264"/>
    <x v="0"/>
    <x v="11"/>
    <x v="184"/>
    <x v="602"/>
    <x v="0"/>
  </r>
  <r>
    <x v="3254"/>
    <x v="1525"/>
    <x v="1"/>
    <x v="21"/>
    <x v="24"/>
    <x v="2634"/>
    <x v="3633"/>
    <x v="5361"/>
    <x v="3227"/>
    <x v="3919"/>
    <x v="446"/>
    <x v="0"/>
    <x v="0"/>
    <x v="0"/>
    <x v="457"/>
    <x v="0"/>
    <x v="11"/>
    <x v="184"/>
    <x v="602"/>
    <x v="0"/>
  </r>
  <r>
    <x v="3255"/>
    <x v="1475"/>
    <x v="1"/>
    <x v="21"/>
    <x v="24"/>
    <x v="2753"/>
    <x v="3867"/>
    <x v="5973"/>
    <x v="48"/>
    <x v="3974"/>
    <x v="158"/>
    <x v="0"/>
    <x v="0"/>
    <x v="0"/>
    <x v="162"/>
    <x v="0"/>
    <x v="11"/>
    <x v="184"/>
    <x v="602"/>
    <x v="0"/>
  </r>
  <r>
    <x v="3256"/>
    <x v="1475"/>
    <x v="1"/>
    <x v="21"/>
    <x v="24"/>
    <x v="2662"/>
    <x v="3476"/>
    <x v="5841"/>
    <x v="4505"/>
    <x v="4239"/>
    <x v="37"/>
    <x v="0"/>
    <x v="0"/>
    <x v="0"/>
    <x v="38"/>
    <x v="0"/>
    <x v="11"/>
    <x v="184"/>
    <x v="602"/>
    <x v="0"/>
  </r>
  <r>
    <x v="3257"/>
    <x v="1477"/>
    <x v="1"/>
    <x v="21"/>
    <x v="24"/>
    <x v="4098"/>
    <x v="3261"/>
    <x v="5244"/>
    <x v="1513"/>
    <x v="5235"/>
    <x v="421"/>
    <x v="0"/>
    <x v="0"/>
    <x v="0"/>
    <x v="430"/>
    <x v="0"/>
    <x v="11"/>
    <x v="184"/>
    <x v="602"/>
    <x v="0"/>
  </r>
  <r>
    <x v="3258"/>
    <x v="1501"/>
    <x v="1"/>
    <x v="21"/>
    <x v="24"/>
    <x v="2829"/>
    <x v="4331"/>
    <x v="6076"/>
    <x v="4380"/>
    <x v="4436"/>
    <x v="38"/>
    <x v="0"/>
    <x v="0"/>
    <x v="0"/>
    <x v="39"/>
    <x v="0"/>
    <x v="11"/>
    <x v="184"/>
    <x v="602"/>
    <x v="0"/>
  </r>
  <r>
    <x v="3259"/>
    <x v="1528"/>
    <x v="1"/>
    <x v="21"/>
    <x v="24"/>
    <x v="2670"/>
    <x v="2031"/>
    <x v="4973"/>
    <x v="3682"/>
    <x v="4139"/>
    <x v="499"/>
    <x v="0"/>
    <x v="0"/>
    <x v="0"/>
    <x v="510"/>
    <x v="0"/>
    <x v="11"/>
    <x v="184"/>
    <x v="602"/>
    <x v="0"/>
  </r>
  <r>
    <x v="3260"/>
    <x v="1475"/>
    <x v="1"/>
    <x v="21"/>
    <x v="24"/>
    <x v="261"/>
    <x v="3269"/>
    <x v="5605"/>
    <x v="1743"/>
    <x v="4395"/>
    <x v="31"/>
    <x v="0"/>
    <x v="0"/>
    <x v="0"/>
    <x v="32"/>
    <x v="0"/>
    <x v="11"/>
    <x v="184"/>
    <x v="602"/>
    <x v="0"/>
  </r>
  <r>
    <x v="3261"/>
    <x v="1475"/>
    <x v="1"/>
    <x v="21"/>
    <x v="24"/>
    <x v="2753"/>
    <x v="3859"/>
    <x v="5966"/>
    <x v="2719"/>
    <x v="4369"/>
    <x v="336"/>
    <x v="0"/>
    <x v="0"/>
    <x v="0"/>
    <x v="343"/>
    <x v="0"/>
    <x v="11"/>
    <x v="184"/>
    <x v="602"/>
    <x v="0"/>
  </r>
  <r>
    <x v="3262"/>
    <x v="1553"/>
    <x v="1"/>
    <x v="21"/>
    <x v="24"/>
    <x v="3449"/>
    <x v="3824"/>
    <x v="147"/>
    <x v="3186"/>
    <x v="3497"/>
    <x v="392"/>
    <x v="0"/>
    <x v="0"/>
    <x v="0"/>
    <x v="402"/>
    <x v="0"/>
    <x v="11"/>
    <x v="184"/>
    <x v="602"/>
    <x v="0"/>
  </r>
  <r>
    <x v="3263"/>
    <x v="1475"/>
    <x v="1"/>
    <x v="21"/>
    <x v="24"/>
    <x v="3893"/>
    <x v="2611"/>
    <x v="5656"/>
    <x v="4759"/>
    <x v="4277"/>
    <x v="162"/>
    <x v="0"/>
    <x v="0"/>
    <x v="0"/>
    <x v="167"/>
    <x v="18"/>
    <x v="11"/>
    <x v="184"/>
    <x v="602"/>
    <x v="0"/>
  </r>
  <r>
    <x v="3264"/>
    <x v="1515"/>
    <x v="1"/>
    <x v="21"/>
    <x v="24"/>
    <x v="3459"/>
    <x v="3272"/>
    <x v="5810"/>
    <x v="3317"/>
    <x v="3524"/>
    <x v="387"/>
    <x v="0"/>
    <x v="0"/>
    <x v="0"/>
    <x v="405"/>
    <x v="18"/>
    <x v="11"/>
    <x v="184"/>
    <x v="602"/>
    <x v="0"/>
  </r>
  <r>
    <x v="3265"/>
    <x v="1475"/>
    <x v="1"/>
    <x v="21"/>
    <x v="24"/>
    <x v="2514"/>
    <x v="3097"/>
    <x v="4764"/>
    <x v="1465"/>
    <x v="4570"/>
    <x v="453"/>
    <x v="0"/>
    <x v="0"/>
    <x v="0"/>
    <x v="463"/>
    <x v="0"/>
    <x v="11"/>
    <x v="184"/>
    <x v="602"/>
    <x v="0"/>
  </r>
  <r>
    <x v="3266"/>
    <x v="1475"/>
    <x v="1"/>
    <x v="21"/>
    <x v="24"/>
    <x v="2789"/>
    <x v="3766"/>
    <x v="5914"/>
    <x v="3976"/>
    <x v="4633"/>
    <x v="499"/>
    <x v="0"/>
    <x v="0"/>
    <x v="0"/>
    <x v="510"/>
    <x v="0"/>
    <x v="11"/>
    <x v="184"/>
    <x v="602"/>
    <x v="0"/>
  </r>
  <r>
    <x v="3267"/>
    <x v="1536"/>
    <x v="1"/>
    <x v="21"/>
    <x v="24"/>
    <x v="3461"/>
    <x v="3263"/>
    <x v="5588"/>
    <x v="4708"/>
    <x v="4029"/>
    <x v="57"/>
    <x v="0"/>
    <x v="0"/>
    <x v="0"/>
    <x v="58"/>
    <x v="0"/>
    <x v="11"/>
    <x v="184"/>
    <x v="602"/>
    <x v="0"/>
  </r>
  <r>
    <x v="3268"/>
    <x v="1589"/>
    <x v="1"/>
    <x v="21"/>
    <x v="24"/>
    <x v="3462"/>
    <x v="2615"/>
    <x v="5615"/>
    <x v="5130"/>
    <x v="3244"/>
    <x v="135"/>
    <x v="0"/>
    <x v="0"/>
    <x v="0"/>
    <x v="144"/>
    <x v="0"/>
    <x v="11"/>
    <x v="184"/>
    <x v="602"/>
    <x v="0"/>
  </r>
  <r>
    <x v="3269"/>
    <x v="1498"/>
    <x v="1"/>
    <x v="21"/>
    <x v="24"/>
    <x v="2830"/>
    <x v="4352"/>
    <x v="6078"/>
    <x v="4395"/>
    <x v="4426"/>
    <x v="38"/>
    <x v="0"/>
    <x v="0"/>
    <x v="0"/>
    <x v="39"/>
    <x v="0"/>
    <x v="11"/>
    <x v="184"/>
    <x v="602"/>
    <x v="0"/>
  </r>
  <r>
    <x v="3270"/>
    <x v="1512"/>
    <x v="1"/>
    <x v="21"/>
    <x v="24"/>
    <x v="1645"/>
    <x v="3882"/>
    <x v="5759"/>
    <x v="636"/>
    <x v="3302"/>
    <x v="1"/>
    <x v="0"/>
    <x v="0"/>
    <x v="0"/>
    <x v="1"/>
    <x v="0"/>
    <x v="11"/>
    <x v="184"/>
    <x v="602"/>
    <x v="0"/>
  </r>
  <r>
    <x v="3271"/>
    <x v="1492"/>
    <x v="1"/>
    <x v="21"/>
    <x v="24"/>
    <x v="1452"/>
    <x v="2311"/>
    <x v="5490"/>
    <x v="4163"/>
    <x v="4096"/>
    <x v="478"/>
    <x v="0"/>
    <x v="0"/>
    <x v="0"/>
    <x v="489"/>
    <x v="0"/>
    <x v="11"/>
    <x v="184"/>
    <x v="602"/>
    <x v="0"/>
  </r>
  <r>
    <x v="3272"/>
    <x v="1538"/>
    <x v="1"/>
    <x v="21"/>
    <x v="24"/>
    <x v="2744"/>
    <x v="3847"/>
    <x v="5837"/>
    <x v="3361"/>
    <x v="3831"/>
    <x v="377"/>
    <x v="0"/>
    <x v="0"/>
    <x v="0"/>
    <x v="399"/>
    <x v="0"/>
    <x v="11"/>
    <x v="184"/>
    <x v="602"/>
    <x v="0"/>
  </r>
  <r>
    <x v="3273"/>
    <x v="1475"/>
    <x v="1"/>
    <x v="21"/>
    <x v="24"/>
    <x v="2753"/>
    <x v="3860"/>
    <x v="5967"/>
    <x v="1627"/>
    <x v="4017"/>
    <x v="159"/>
    <x v="0"/>
    <x v="0"/>
    <x v="0"/>
    <x v="163"/>
    <x v="0"/>
    <x v="11"/>
    <x v="184"/>
    <x v="602"/>
    <x v="0"/>
  </r>
  <r>
    <x v="3274"/>
    <x v="1495"/>
    <x v="1"/>
    <x v="21"/>
    <x v="24"/>
    <x v="1161"/>
    <x v="3616"/>
    <x v="5686"/>
    <x v="366"/>
    <x v="3260"/>
    <x v="158"/>
    <x v="0"/>
    <x v="0"/>
    <x v="0"/>
    <x v="162"/>
    <x v="0"/>
    <x v="11"/>
    <x v="184"/>
    <x v="602"/>
    <x v="0"/>
  </r>
  <r>
    <x v="3275"/>
    <x v="1475"/>
    <x v="1"/>
    <x v="21"/>
    <x v="24"/>
    <x v="2607"/>
    <x v="296"/>
    <x v="394"/>
    <x v="1628"/>
    <x v="3515"/>
    <x v="477"/>
    <x v="0"/>
    <x v="0"/>
    <x v="0"/>
    <x v="488"/>
    <x v="0"/>
    <x v="11"/>
    <x v="184"/>
    <x v="602"/>
    <x v="0"/>
  </r>
  <r>
    <x v="3276"/>
    <x v="1475"/>
    <x v="1"/>
    <x v="21"/>
    <x v="24"/>
    <x v="2516"/>
    <x v="1502"/>
    <x v="1079"/>
    <x v="195"/>
    <x v="1367"/>
    <x v="158"/>
    <x v="0"/>
    <x v="0"/>
    <x v="0"/>
    <x v="162"/>
    <x v="0"/>
    <x v="11"/>
    <x v="184"/>
    <x v="602"/>
    <x v="0"/>
  </r>
  <r>
    <x v="3277"/>
    <x v="1547"/>
    <x v="1"/>
    <x v="21"/>
    <x v="24"/>
    <x v="2839"/>
    <x v="3472"/>
    <x v="5854"/>
    <x v="3279"/>
    <x v="3606"/>
    <x v="385"/>
    <x v="0"/>
    <x v="0"/>
    <x v="0"/>
    <x v="402"/>
    <x v="0"/>
    <x v="11"/>
    <x v="184"/>
    <x v="602"/>
    <x v="0"/>
  </r>
  <r>
    <x v="3278"/>
    <x v="1530"/>
    <x v="1"/>
    <x v="21"/>
    <x v="24"/>
    <x v="2733"/>
    <x v="2188"/>
    <x v="4980"/>
    <x v="4657"/>
    <x v="3921"/>
    <x v="100"/>
    <x v="0"/>
    <x v="0"/>
    <x v="0"/>
    <x v="99"/>
    <x v="0"/>
    <x v="11"/>
    <x v="184"/>
    <x v="602"/>
    <x v="0"/>
  </r>
  <r>
    <x v="3279"/>
    <x v="1494"/>
    <x v="1"/>
    <x v="21"/>
    <x v="24"/>
    <x v="1160"/>
    <x v="3617"/>
    <x v="5689"/>
    <x v="846"/>
    <x v="3635"/>
    <x v="421"/>
    <x v="0"/>
    <x v="0"/>
    <x v="0"/>
    <x v="430"/>
    <x v="0"/>
    <x v="11"/>
    <x v="184"/>
    <x v="602"/>
    <x v="0"/>
  </r>
  <r>
    <x v="3280"/>
    <x v="1533"/>
    <x v="1"/>
    <x v="21"/>
    <x v="24"/>
    <x v="2750"/>
    <x v="3270"/>
    <x v="5597"/>
    <x v="1251"/>
    <x v="3480"/>
    <x v="453"/>
    <x v="0"/>
    <x v="0"/>
    <x v="0"/>
    <x v="463"/>
    <x v="0"/>
    <x v="11"/>
    <x v="184"/>
    <x v="602"/>
    <x v="0"/>
  </r>
  <r>
    <x v="3281"/>
    <x v="1475"/>
    <x v="1"/>
    <x v="21"/>
    <x v="24"/>
    <x v="555"/>
    <x v="1518"/>
    <x v="5015"/>
    <x v="489"/>
    <x v="2891"/>
    <x v="380"/>
    <x v="0"/>
    <x v="0"/>
    <x v="0"/>
    <x v="390"/>
    <x v="0"/>
    <x v="11"/>
    <x v="184"/>
    <x v="602"/>
    <x v="0"/>
  </r>
  <r>
    <x v="3282"/>
    <x v="1528"/>
    <x v="1"/>
    <x v="21"/>
    <x v="24"/>
    <x v="2669"/>
    <x v="2100"/>
    <x v="4994"/>
    <x v="4636"/>
    <x v="4170"/>
    <x v="154"/>
    <x v="0"/>
    <x v="0"/>
    <x v="0"/>
    <x v="158"/>
    <x v="0"/>
    <x v="11"/>
    <x v="184"/>
    <x v="602"/>
    <x v="0"/>
  </r>
  <r>
    <x v="3283"/>
    <x v="1506"/>
    <x v="1"/>
    <x v="21"/>
    <x v="24"/>
    <x v="5079"/>
    <x v="2211"/>
    <x v="4959"/>
    <x v="1336"/>
    <x v="5141"/>
    <x v="453"/>
    <x v="0"/>
    <x v="0"/>
    <x v="0"/>
    <x v="463"/>
    <x v="0"/>
    <x v="11"/>
    <x v="184"/>
    <x v="602"/>
    <x v="0"/>
  </r>
  <r>
    <x v="3284"/>
    <x v="1548"/>
    <x v="1"/>
    <x v="21"/>
    <x v="24"/>
    <x v="2717"/>
    <x v="3910"/>
    <x v="5847"/>
    <x v="5088"/>
    <x v="4243"/>
    <x v="106"/>
    <x v="0"/>
    <x v="0"/>
    <x v="0"/>
    <x v="116"/>
    <x v="0"/>
    <x v="11"/>
    <x v="184"/>
    <x v="602"/>
    <x v="0"/>
  </r>
  <r>
    <x v="3285"/>
    <x v="1590"/>
    <x v="1"/>
    <x v="21"/>
    <x v="24"/>
    <x v="4770"/>
    <x v="2601"/>
    <x v="2492"/>
    <x v="5029"/>
    <x v="4245"/>
    <x v="180"/>
    <x v="0"/>
    <x v="0"/>
    <x v="0"/>
    <x v="188"/>
    <x v="18"/>
    <x v="11"/>
    <x v="184"/>
    <x v="602"/>
    <x v="0"/>
  </r>
  <r>
    <x v="3286"/>
    <x v="1557"/>
    <x v="1"/>
    <x v="21"/>
    <x v="24"/>
    <x v="3634"/>
    <x v="4351"/>
    <x v="6066"/>
    <x v="3452"/>
    <x v="4108"/>
    <x v="462"/>
    <x v="0"/>
    <x v="0"/>
    <x v="0"/>
    <x v="469"/>
    <x v="0"/>
    <x v="11"/>
    <x v="184"/>
    <x v="602"/>
    <x v="0"/>
  </r>
  <r>
    <x v="3287"/>
    <x v="1526"/>
    <x v="1"/>
    <x v="21"/>
    <x v="24"/>
    <x v="2635"/>
    <x v="3632"/>
    <x v="5360"/>
    <x v="4551"/>
    <x v="4180"/>
    <x v="113"/>
    <x v="0"/>
    <x v="0"/>
    <x v="0"/>
    <x v="115"/>
    <x v="0"/>
    <x v="11"/>
    <x v="184"/>
    <x v="602"/>
    <x v="0"/>
  </r>
  <r>
    <x v="3288"/>
    <x v="1514"/>
    <x v="1"/>
    <x v="21"/>
    <x v="24"/>
    <x v="2536"/>
    <x v="4072"/>
    <x v="5986"/>
    <x v="4663"/>
    <x v="4151"/>
    <x v="129"/>
    <x v="0"/>
    <x v="0"/>
    <x v="0"/>
    <x v="136"/>
    <x v="39"/>
    <x v="11"/>
    <x v="184"/>
    <x v="602"/>
    <x v="0"/>
  </r>
  <r>
    <x v="3289"/>
    <x v="1537"/>
    <x v="1"/>
    <x v="21"/>
    <x v="24"/>
    <x v="2756"/>
    <x v="1535"/>
    <x v="4888"/>
    <x v="3635"/>
    <x v="4191"/>
    <x v="440"/>
    <x v="0"/>
    <x v="0"/>
    <x v="0"/>
    <x v="468"/>
    <x v="1"/>
    <x v="11"/>
    <x v="184"/>
    <x v="602"/>
    <x v="0"/>
  </r>
  <r>
    <x v="3290"/>
    <x v="1558"/>
    <x v="1"/>
    <x v="21"/>
    <x v="24"/>
    <x v="4370"/>
    <x v="3262"/>
    <x v="5509"/>
    <x v="2087"/>
    <x v="4664"/>
    <x v="62"/>
    <x v="0"/>
    <x v="0"/>
    <x v="0"/>
    <x v="61"/>
    <x v="0"/>
    <x v="11"/>
    <x v="184"/>
    <x v="602"/>
    <x v="0"/>
  </r>
  <r>
    <x v="3291"/>
    <x v="1479"/>
    <x v="1"/>
    <x v="21"/>
    <x v="24"/>
    <x v="42"/>
    <x v="1496"/>
    <x v="4965"/>
    <x v="2183"/>
    <x v="4722"/>
    <x v="204"/>
    <x v="0"/>
    <x v="0"/>
    <x v="0"/>
    <x v="208"/>
    <x v="0"/>
    <x v="11"/>
    <x v="184"/>
    <x v="602"/>
    <x v="0"/>
  </r>
  <r>
    <x v="3292"/>
    <x v="1542"/>
    <x v="1"/>
    <x v="21"/>
    <x v="24"/>
    <x v="2751"/>
    <x v="4177"/>
    <x v="6055"/>
    <x v="4381"/>
    <x v="4437"/>
    <x v="11"/>
    <x v="0"/>
    <x v="0"/>
    <x v="0"/>
    <x v="13"/>
    <x v="0"/>
    <x v="11"/>
    <x v="184"/>
    <x v="602"/>
    <x v="0"/>
  </r>
  <r>
    <x v="3293"/>
    <x v="1555"/>
    <x v="1"/>
    <x v="21"/>
    <x v="24"/>
    <x v="2641"/>
    <x v="1334"/>
    <x v="4850"/>
    <x v="5137"/>
    <x v="3176"/>
    <x v="277"/>
    <x v="0"/>
    <x v="0"/>
    <x v="0"/>
    <x v="276"/>
    <x v="0"/>
    <x v="11"/>
    <x v="184"/>
    <x v="602"/>
    <x v="0"/>
  </r>
  <r>
    <x v="3294"/>
    <x v="1504"/>
    <x v="1"/>
    <x v="21"/>
    <x v="24"/>
    <x v="1274"/>
    <x v="3643"/>
    <x v="5844"/>
    <x v="4723"/>
    <x v="4222"/>
    <x v="116"/>
    <x v="0"/>
    <x v="0"/>
    <x v="0"/>
    <x v="118"/>
    <x v="0"/>
    <x v="11"/>
    <x v="184"/>
    <x v="602"/>
    <x v="0"/>
  </r>
  <r>
    <x v="3295"/>
    <x v="1511"/>
    <x v="1"/>
    <x v="21"/>
    <x v="24"/>
    <x v="3105"/>
    <x v="518"/>
    <x v="1052"/>
    <x v="5025"/>
    <x v="3756"/>
    <x v="217"/>
    <x v="0"/>
    <x v="0"/>
    <x v="0"/>
    <x v="226"/>
    <x v="70"/>
    <x v="11"/>
    <x v="184"/>
    <x v="602"/>
    <x v="0"/>
  </r>
  <r>
    <x v="3296"/>
    <x v="1475"/>
    <x v="1"/>
    <x v="21"/>
    <x v="24"/>
    <x v="2753"/>
    <x v="3861"/>
    <x v="5969"/>
    <x v="1092"/>
    <x v="3634"/>
    <x v="477"/>
    <x v="0"/>
    <x v="0"/>
    <x v="0"/>
    <x v="488"/>
    <x v="0"/>
    <x v="11"/>
    <x v="184"/>
    <x v="602"/>
    <x v="0"/>
  </r>
  <r>
    <x v="3297"/>
    <x v="1556"/>
    <x v="1"/>
    <x v="21"/>
    <x v="24"/>
    <x v="3511"/>
    <x v="2197"/>
    <x v="5252"/>
    <x v="3861"/>
    <x v="4304"/>
    <x v="481"/>
    <x v="0"/>
    <x v="0"/>
    <x v="0"/>
    <x v="504"/>
    <x v="0"/>
    <x v="11"/>
    <x v="184"/>
    <x v="602"/>
    <x v="0"/>
  </r>
  <r>
    <x v="3298"/>
    <x v="1475"/>
    <x v="1"/>
    <x v="21"/>
    <x v="24"/>
    <x v="2753"/>
    <x v="3862"/>
    <x v="5971"/>
    <x v="510"/>
    <x v="3697"/>
    <x v="0"/>
    <x v="0"/>
    <x v="0"/>
    <x v="0"/>
    <x v="0"/>
    <x v="0"/>
    <x v="11"/>
    <x v="184"/>
    <x v="602"/>
    <x v="0"/>
  </r>
  <r>
    <x v="3299"/>
    <x v="1475"/>
    <x v="1"/>
    <x v="21"/>
    <x v="24"/>
    <x v="2826"/>
    <x v="3868"/>
    <x v="5945"/>
    <x v="3519"/>
    <x v="3880"/>
    <x v="462"/>
    <x v="0"/>
    <x v="0"/>
    <x v="0"/>
    <x v="469"/>
    <x v="0"/>
    <x v="11"/>
    <x v="184"/>
    <x v="602"/>
    <x v="0"/>
  </r>
  <r>
    <x v="3300"/>
    <x v="1565"/>
    <x v="1"/>
    <x v="21"/>
    <x v="24"/>
    <x v="2731"/>
    <x v="4165"/>
    <x v="6038"/>
    <x v="5091"/>
    <x v="4161"/>
    <x v="176"/>
    <x v="0"/>
    <x v="0"/>
    <x v="0"/>
    <x v="183"/>
    <x v="1"/>
    <x v="11"/>
    <x v="184"/>
    <x v="602"/>
    <x v="0"/>
  </r>
  <r>
    <x v="3301"/>
    <x v="1475"/>
    <x v="1"/>
    <x v="21"/>
    <x v="24"/>
    <x v="2708"/>
    <x v="220"/>
    <x v="318"/>
    <x v="855"/>
    <x v="3561"/>
    <x v="380"/>
    <x v="0"/>
    <x v="0"/>
    <x v="2"/>
    <x v="463"/>
    <x v="0"/>
    <x v="11"/>
    <x v="184"/>
    <x v="602"/>
    <x v="0"/>
  </r>
  <r>
    <x v="3302"/>
    <x v="1569"/>
    <x v="1"/>
    <x v="21"/>
    <x v="24"/>
    <x v="2149"/>
    <x v="4303"/>
    <x v="5422"/>
    <x v="4039"/>
    <x v="4359"/>
    <x v="446"/>
    <x v="0"/>
    <x v="0"/>
    <x v="0"/>
    <x v="457"/>
    <x v="0"/>
    <x v="11"/>
    <x v="184"/>
    <x v="602"/>
    <x v="0"/>
  </r>
  <r>
    <x v="3303"/>
    <x v="1523"/>
    <x v="1"/>
    <x v="21"/>
    <x v="24"/>
    <x v="2435"/>
    <x v="4163"/>
    <x v="6020"/>
    <x v="3022"/>
    <x v="3628"/>
    <x v="313"/>
    <x v="0"/>
    <x v="0"/>
    <x v="0"/>
    <x v="319"/>
    <x v="0"/>
    <x v="11"/>
    <x v="184"/>
    <x v="602"/>
    <x v="0"/>
  </r>
  <r>
    <x v="3304"/>
    <x v="1480"/>
    <x v="1"/>
    <x v="21"/>
    <x v="24"/>
    <x v="2815"/>
    <x v="485"/>
    <x v="356"/>
    <x v="609"/>
    <x v="2812"/>
    <x v="158"/>
    <x v="0"/>
    <x v="0"/>
    <x v="0"/>
    <x v="162"/>
    <x v="0"/>
    <x v="11"/>
    <x v="184"/>
    <x v="602"/>
    <x v="0"/>
  </r>
  <r>
    <x v="3305"/>
    <x v="1554"/>
    <x v="1"/>
    <x v="21"/>
    <x v="24"/>
    <x v="2640"/>
    <x v="1350"/>
    <x v="4796"/>
    <x v="4199"/>
    <x v="4018"/>
    <x v="491"/>
    <x v="0"/>
    <x v="0"/>
    <x v="0"/>
    <x v="503"/>
    <x v="0"/>
    <x v="11"/>
    <x v="184"/>
    <x v="602"/>
    <x v="0"/>
  </r>
  <r>
    <x v="3306"/>
    <x v="1519"/>
    <x v="1"/>
    <x v="21"/>
    <x v="24"/>
    <x v="3217"/>
    <x v="1299"/>
    <x v="4916"/>
    <x v="2990"/>
    <x v="3445"/>
    <x v="341"/>
    <x v="0"/>
    <x v="0"/>
    <x v="0"/>
    <x v="350"/>
    <x v="0"/>
    <x v="11"/>
    <x v="184"/>
    <x v="602"/>
    <x v="0"/>
  </r>
  <r>
    <x v="3307"/>
    <x v="1531"/>
    <x v="1"/>
    <x v="21"/>
    <x v="24"/>
    <x v="2736"/>
    <x v="4179"/>
    <x v="6068"/>
    <x v="4583"/>
    <x v="4060"/>
    <x v="41"/>
    <x v="0"/>
    <x v="0"/>
    <x v="0"/>
    <x v="40"/>
    <x v="0"/>
    <x v="11"/>
    <x v="184"/>
    <x v="602"/>
    <x v="0"/>
  </r>
  <r>
    <x v="3308"/>
    <x v="1532"/>
    <x v="1"/>
    <x v="21"/>
    <x v="24"/>
    <x v="3635"/>
    <x v="3264"/>
    <x v="5620"/>
    <x v="3510"/>
    <x v="3885"/>
    <x v="460"/>
    <x v="0"/>
    <x v="0"/>
    <x v="0"/>
    <x v="471"/>
    <x v="0"/>
    <x v="11"/>
    <x v="184"/>
    <x v="602"/>
    <x v="0"/>
  </r>
  <r>
    <x v="3309"/>
    <x v="1475"/>
    <x v="1"/>
    <x v="21"/>
    <x v="24"/>
    <x v="2753"/>
    <x v="3863"/>
    <x v="5972"/>
    <x v="190"/>
    <x v="4357"/>
    <x v="421"/>
    <x v="0"/>
    <x v="0"/>
    <x v="0"/>
    <x v="430"/>
    <x v="0"/>
    <x v="11"/>
    <x v="184"/>
    <x v="602"/>
    <x v="0"/>
  </r>
  <r>
    <x v="3310"/>
    <x v="1566"/>
    <x v="1"/>
    <x v="21"/>
    <x v="24"/>
    <x v="2834"/>
    <x v="3265"/>
    <x v="5603"/>
    <x v="4402"/>
    <x v="4416"/>
    <x v="13"/>
    <x v="0"/>
    <x v="0"/>
    <x v="0"/>
    <x v="16"/>
    <x v="0"/>
    <x v="11"/>
    <x v="184"/>
    <x v="602"/>
    <x v="0"/>
  </r>
  <r>
    <x v="3311"/>
    <x v="1535"/>
    <x v="1"/>
    <x v="21"/>
    <x v="24"/>
    <x v="400"/>
    <x v="0"/>
    <x v="4563"/>
    <x v="5149"/>
    <x v="3198"/>
    <x v="228"/>
    <x v="0"/>
    <x v="0"/>
    <x v="0"/>
    <x v="234"/>
    <x v="65"/>
    <x v="11"/>
    <x v="184"/>
    <x v="602"/>
    <x v="0"/>
  </r>
  <r>
    <x v="3312"/>
    <x v="1535"/>
    <x v="1"/>
    <x v="21"/>
    <x v="24"/>
    <x v="401"/>
    <x v="0"/>
    <x v="4564"/>
    <x v="1034"/>
    <x v="4120"/>
    <x v="490"/>
    <x v="0"/>
    <x v="0"/>
    <x v="0"/>
    <x v="502"/>
    <x v="0"/>
    <x v="11"/>
    <x v="184"/>
    <x v="602"/>
    <x v="0"/>
  </r>
  <r>
    <x v="3313"/>
    <x v="1481"/>
    <x v="1"/>
    <x v="21"/>
    <x v="24"/>
    <x v="3501"/>
    <x v="4892"/>
    <x v="3482"/>
    <x v="1596"/>
    <x v="3553"/>
    <x v="16"/>
    <x v="0"/>
    <x v="0"/>
    <x v="0"/>
    <x v="18"/>
    <x v="0"/>
    <x v="11"/>
    <x v="184"/>
    <x v="602"/>
    <x v="0"/>
  </r>
  <r>
    <x v="3314"/>
    <x v="1481"/>
    <x v="1"/>
    <x v="21"/>
    <x v="24"/>
    <x v="3496"/>
    <x v="4895"/>
    <x v="3485"/>
    <x v="4608"/>
    <x v="4012"/>
    <x v="78"/>
    <x v="0"/>
    <x v="0"/>
    <x v="0"/>
    <x v="89"/>
    <x v="56"/>
    <x v="11"/>
    <x v="184"/>
    <x v="602"/>
    <x v="0"/>
  </r>
  <r>
    <x v="3315"/>
    <x v="1481"/>
    <x v="1"/>
    <x v="21"/>
    <x v="24"/>
    <x v="3500"/>
    <x v="4896"/>
    <x v="3486"/>
    <x v="1779"/>
    <x v="4336"/>
    <x v="46"/>
    <x v="0"/>
    <x v="0"/>
    <x v="0"/>
    <x v="84"/>
    <x v="18"/>
    <x v="11"/>
    <x v="184"/>
    <x v="602"/>
    <x v="0"/>
  </r>
  <r>
    <x v="3316"/>
    <x v="1481"/>
    <x v="1"/>
    <x v="21"/>
    <x v="24"/>
    <x v="3497"/>
    <x v="4894"/>
    <x v="3484"/>
    <x v="3756"/>
    <x v="4439"/>
    <x v="478"/>
    <x v="0"/>
    <x v="0"/>
    <x v="0"/>
    <x v="492"/>
    <x v="18"/>
    <x v="11"/>
    <x v="184"/>
    <x v="602"/>
    <x v="0"/>
  </r>
  <r>
    <x v="3317"/>
    <x v="1481"/>
    <x v="1"/>
    <x v="21"/>
    <x v="24"/>
    <x v="3498"/>
    <x v="4893"/>
    <x v="3483"/>
    <x v="2791"/>
    <x v="4022"/>
    <x v="276"/>
    <x v="0"/>
    <x v="0"/>
    <x v="0"/>
    <x v="282"/>
    <x v="1"/>
    <x v="11"/>
    <x v="184"/>
    <x v="602"/>
    <x v="0"/>
  </r>
  <r>
    <x v="3318"/>
    <x v="1482"/>
    <x v="1"/>
    <x v="21"/>
    <x v="24"/>
    <x v="637"/>
    <x v="4890"/>
    <x v="3480"/>
    <x v="1683"/>
    <x v="3572"/>
    <x v="122"/>
    <x v="0"/>
    <x v="0"/>
    <x v="0"/>
    <x v="137"/>
    <x v="1"/>
    <x v="11"/>
    <x v="184"/>
    <x v="602"/>
    <x v="0"/>
  </r>
  <r>
    <x v="3319"/>
    <x v="1482"/>
    <x v="1"/>
    <x v="21"/>
    <x v="24"/>
    <x v="635"/>
    <x v="4889"/>
    <x v="3479"/>
    <x v="2246"/>
    <x v="4692"/>
    <x v="181"/>
    <x v="0"/>
    <x v="0"/>
    <x v="0"/>
    <x v="208"/>
    <x v="18"/>
    <x v="11"/>
    <x v="184"/>
    <x v="602"/>
    <x v="0"/>
  </r>
  <r>
    <x v="3320"/>
    <x v="1482"/>
    <x v="1"/>
    <x v="21"/>
    <x v="24"/>
    <x v="636"/>
    <x v="4891"/>
    <x v="3481"/>
    <x v="3972"/>
    <x v="4505"/>
    <x v="499"/>
    <x v="0"/>
    <x v="0"/>
    <x v="0"/>
    <x v="3"/>
    <x v="49"/>
    <x v="11"/>
    <x v="184"/>
    <x v="602"/>
    <x v="0"/>
  </r>
  <r>
    <x v="3321"/>
    <x v="1484"/>
    <x v="1"/>
    <x v="21"/>
    <x v="24"/>
    <x v="2748"/>
    <x v="1467"/>
    <x v="1730"/>
    <x v="4885"/>
    <x v="3309"/>
    <x v="112"/>
    <x v="0"/>
    <x v="0"/>
    <x v="0"/>
    <x v="141"/>
    <x v="19"/>
    <x v="11"/>
    <x v="184"/>
    <x v="602"/>
    <x v="0"/>
  </r>
  <r>
    <x v="3322"/>
    <x v="1484"/>
    <x v="1"/>
    <x v="21"/>
    <x v="24"/>
    <x v="2755"/>
    <x v="1466"/>
    <x v="1731"/>
    <x v="4044"/>
    <x v="3882"/>
    <x v="489"/>
    <x v="0"/>
    <x v="0"/>
    <x v="0"/>
    <x v="512"/>
    <x v="70"/>
    <x v="11"/>
    <x v="184"/>
    <x v="602"/>
    <x v="0"/>
  </r>
  <r>
    <x v="3323"/>
    <x v="1488"/>
    <x v="1"/>
    <x v="21"/>
    <x v="24"/>
    <x v="716"/>
    <x v="5776"/>
    <x v="4428"/>
    <x v="3028"/>
    <x v="3265"/>
    <x v="374"/>
    <x v="0"/>
    <x v="0"/>
    <x v="0"/>
    <x v="388"/>
    <x v="1"/>
    <x v="11"/>
    <x v="184"/>
    <x v="602"/>
    <x v="0"/>
  </r>
  <r>
    <x v="3324"/>
    <x v="1488"/>
    <x v="1"/>
    <x v="21"/>
    <x v="24"/>
    <x v="715"/>
    <x v="5774"/>
    <x v="4426"/>
    <x v="4526"/>
    <x v="4460"/>
    <x v="89"/>
    <x v="0"/>
    <x v="0"/>
    <x v="0"/>
    <x v="90"/>
    <x v="18"/>
    <x v="11"/>
    <x v="184"/>
    <x v="602"/>
    <x v="0"/>
  </r>
  <r>
    <x v="3325"/>
    <x v="1488"/>
    <x v="1"/>
    <x v="21"/>
    <x v="24"/>
    <x v="714"/>
    <x v="5777"/>
    <x v="4429"/>
    <x v="1750"/>
    <x v="4394"/>
    <x v="31"/>
    <x v="0"/>
    <x v="0"/>
    <x v="0"/>
    <x v="163"/>
    <x v="70"/>
    <x v="11"/>
    <x v="184"/>
    <x v="602"/>
    <x v="0"/>
  </r>
  <r>
    <x v="3326"/>
    <x v="1488"/>
    <x v="1"/>
    <x v="21"/>
    <x v="24"/>
    <x v="717"/>
    <x v="5775"/>
    <x v="4427"/>
    <x v="3243"/>
    <x v="4409"/>
    <x v="319"/>
    <x v="0"/>
    <x v="0"/>
    <x v="0"/>
    <x v="414"/>
    <x v="17"/>
    <x v="11"/>
    <x v="184"/>
    <x v="602"/>
    <x v="0"/>
  </r>
  <r>
    <x v="3327"/>
    <x v="1493"/>
    <x v="1"/>
    <x v="21"/>
    <x v="24"/>
    <x v="2357"/>
    <x v="4842"/>
    <x v="3400"/>
    <x v="3959"/>
    <x v="4226"/>
    <x v="494"/>
    <x v="0"/>
    <x v="0"/>
    <x v="0"/>
    <x v="515"/>
    <x v="65"/>
    <x v="11"/>
    <x v="184"/>
    <x v="602"/>
    <x v="0"/>
  </r>
  <r>
    <x v="3328"/>
    <x v="1493"/>
    <x v="1"/>
    <x v="21"/>
    <x v="24"/>
    <x v="3464"/>
    <x v="4841"/>
    <x v="3399"/>
    <x v="4596"/>
    <x v="4049"/>
    <x v="120"/>
    <x v="0"/>
    <x v="0"/>
    <x v="0"/>
    <x v="129"/>
    <x v="39"/>
    <x v="11"/>
    <x v="184"/>
    <x v="602"/>
    <x v="0"/>
  </r>
  <r>
    <x v="3329"/>
    <x v="1493"/>
    <x v="1"/>
    <x v="21"/>
    <x v="24"/>
    <x v="3395"/>
    <x v="4840"/>
    <x v="3398"/>
    <x v="127"/>
    <x v="3607"/>
    <x v="158"/>
    <x v="0"/>
    <x v="0"/>
    <x v="0"/>
    <x v="162"/>
    <x v="0"/>
    <x v="11"/>
    <x v="184"/>
    <x v="602"/>
    <x v="0"/>
  </r>
  <r>
    <x v="3330"/>
    <x v="1493"/>
    <x v="1"/>
    <x v="21"/>
    <x v="24"/>
    <x v="1832"/>
    <x v="4843"/>
    <x v="3401"/>
    <x v="4424"/>
    <x v="3903"/>
    <x v="24"/>
    <x v="0"/>
    <x v="0"/>
    <x v="0"/>
    <x v="30"/>
    <x v="39"/>
    <x v="11"/>
    <x v="184"/>
    <x v="602"/>
    <x v="0"/>
  </r>
  <r>
    <x v="3331"/>
    <x v="1517"/>
    <x v="1"/>
    <x v="21"/>
    <x v="24"/>
    <x v="1901"/>
    <x v="5773"/>
    <x v="4425"/>
    <x v="2043"/>
    <x v="4141"/>
    <x v="122"/>
    <x v="0"/>
    <x v="0"/>
    <x v="0"/>
    <x v="150"/>
    <x v="18"/>
    <x v="11"/>
    <x v="184"/>
    <x v="602"/>
    <x v="0"/>
  </r>
  <r>
    <x v="3332"/>
    <x v="1517"/>
    <x v="1"/>
    <x v="21"/>
    <x v="24"/>
    <x v="1903"/>
    <x v="5772"/>
    <x v="4424"/>
    <x v="3838"/>
    <x v="3098"/>
    <x v="470"/>
    <x v="0"/>
    <x v="0"/>
    <x v="0"/>
    <x v="486"/>
    <x v="18"/>
    <x v="11"/>
    <x v="184"/>
    <x v="602"/>
    <x v="0"/>
  </r>
  <r>
    <x v="3333"/>
    <x v="1517"/>
    <x v="1"/>
    <x v="21"/>
    <x v="24"/>
    <x v="1902"/>
    <x v="5771"/>
    <x v="4423"/>
    <x v="5023"/>
    <x v="4231"/>
    <x v="198"/>
    <x v="0"/>
    <x v="0"/>
    <x v="0"/>
    <x v="214"/>
    <x v="11"/>
    <x v="11"/>
    <x v="184"/>
    <x v="602"/>
    <x v="0"/>
  </r>
  <r>
    <x v="3334"/>
    <x v="1520"/>
    <x v="1"/>
    <x v="21"/>
    <x v="24"/>
    <x v="2776"/>
    <x v="3916"/>
    <x v="3157"/>
    <x v="3271"/>
    <x v="4190"/>
    <x v="431"/>
    <x v="0"/>
    <x v="0"/>
    <x v="0"/>
    <x v="452"/>
    <x v="0"/>
    <x v="11"/>
    <x v="184"/>
    <x v="602"/>
    <x v="0"/>
  </r>
  <r>
    <x v="3335"/>
    <x v="1521"/>
    <x v="1"/>
    <x v="21"/>
    <x v="24"/>
    <x v="2775"/>
    <x v="3914"/>
    <x v="3158"/>
    <x v="3337"/>
    <x v="4261"/>
    <x v="443"/>
    <x v="0"/>
    <x v="0"/>
    <x v="0"/>
    <x v="460"/>
    <x v="0"/>
    <x v="11"/>
    <x v="184"/>
    <x v="602"/>
    <x v="0"/>
  </r>
  <r>
    <x v="3336"/>
    <x v="1524"/>
    <x v="1"/>
    <x v="21"/>
    <x v="24"/>
    <x v="599"/>
    <x v="4004"/>
    <x v="3397"/>
    <x v="1675"/>
    <x v="4579"/>
    <x v="31"/>
    <x v="0"/>
    <x v="0"/>
    <x v="0"/>
    <x v="32"/>
    <x v="0"/>
    <x v="11"/>
    <x v="184"/>
    <x v="602"/>
    <x v="0"/>
  </r>
  <r>
    <x v="3337"/>
    <x v="1524"/>
    <x v="1"/>
    <x v="21"/>
    <x v="24"/>
    <x v="524"/>
    <x v="4003"/>
    <x v="3396"/>
    <x v="5222"/>
    <x v="4289"/>
    <x v="290"/>
    <x v="0"/>
    <x v="0"/>
    <x v="0"/>
    <x v="303"/>
    <x v="14"/>
    <x v="11"/>
    <x v="184"/>
    <x v="602"/>
    <x v="0"/>
  </r>
  <r>
    <x v="3338"/>
    <x v="1527"/>
    <x v="1"/>
    <x v="21"/>
    <x v="24"/>
    <x v="2661"/>
    <x v="2869"/>
    <x v="2651"/>
    <x v="4966"/>
    <x v="3710"/>
    <x v="150"/>
    <x v="0"/>
    <x v="0"/>
    <x v="0"/>
    <x v="169"/>
    <x v="11"/>
    <x v="11"/>
    <x v="184"/>
    <x v="602"/>
    <x v="0"/>
  </r>
  <r>
    <x v="3339"/>
    <x v="1567"/>
    <x v="1"/>
    <x v="21"/>
    <x v="24"/>
    <x v="2643"/>
    <x v="3905"/>
    <x v="5390"/>
    <x v="3382"/>
    <x v="4033"/>
    <x v="440"/>
    <x v="0"/>
    <x v="0"/>
    <x v="0"/>
    <x v="447"/>
    <x v="0"/>
    <x v="11"/>
    <x v="184"/>
    <x v="602"/>
    <x v="0"/>
  </r>
  <r>
    <x v="3340"/>
    <x v="1582"/>
    <x v="1"/>
    <x v="21"/>
    <x v="24"/>
    <x v="2783"/>
    <x v="5331"/>
    <x v="3964"/>
    <x v="3800"/>
    <x v="4451"/>
    <x v="474"/>
    <x v="0"/>
    <x v="0"/>
    <x v="0"/>
    <x v="493"/>
    <x v="39"/>
    <x v="11"/>
    <x v="184"/>
    <x v="602"/>
    <x v="0"/>
  </r>
  <r>
    <x v="3341"/>
    <x v="1582"/>
    <x v="1"/>
    <x v="21"/>
    <x v="24"/>
    <x v="1947"/>
    <x v="5330"/>
    <x v="3963"/>
    <x v="1465"/>
    <x v="4570"/>
    <x v="16"/>
    <x v="0"/>
    <x v="0"/>
    <x v="0"/>
    <x v="18"/>
    <x v="0"/>
    <x v="11"/>
    <x v="184"/>
    <x v="602"/>
    <x v="0"/>
  </r>
  <r>
    <x v="3342"/>
    <x v="1582"/>
    <x v="1"/>
    <x v="21"/>
    <x v="24"/>
    <x v="3499"/>
    <x v="5332"/>
    <x v="3965"/>
    <x v="2791"/>
    <x v="4019"/>
    <x v="286"/>
    <x v="0"/>
    <x v="0"/>
    <x v="0"/>
    <x v="292"/>
    <x v="1"/>
    <x v="11"/>
    <x v="184"/>
    <x v="602"/>
    <x v="0"/>
  </r>
  <r>
    <x v="3343"/>
    <x v="1581"/>
    <x v="1"/>
    <x v="21"/>
    <x v="24"/>
    <x v="2807"/>
    <x v="5334"/>
    <x v="3967"/>
    <x v="5006"/>
    <x v="4240"/>
    <x v="178"/>
    <x v="0"/>
    <x v="0"/>
    <x v="0"/>
    <x v="190"/>
    <x v="65"/>
    <x v="11"/>
    <x v="184"/>
    <x v="602"/>
    <x v="0"/>
  </r>
  <r>
    <x v="3344"/>
    <x v="1581"/>
    <x v="1"/>
    <x v="21"/>
    <x v="24"/>
    <x v="2786"/>
    <x v="5333"/>
    <x v="3966"/>
    <x v="4404"/>
    <x v="3906"/>
    <x v="42"/>
    <x v="0"/>
    <x v="0"/>
    <x v="0"/>
    <x v="50"/>
    <x v="39"/>
    <x v="11"/>
    <x v="184"/>
    <x v="602"/>
    <x v="0"/>
  </r>
  <r>
    <x v="3345"/>
    <x v="1581"/>
    <x v="1"/>
    <x v="21"/>
    <x v="24"/>
    <x v="2811"/>
    <x v="5335"/>
    <x v="3968"/>
    <x v="1847"/>
    <x v="4363"/>
    <x v="108"/>
    <x v="0"/>
    <x v="0"/>
    <x v="0"/>
    <x v="108"/>
    <x v="0"/>
    <x v="11"/>
    <x v="184"/>
    <x v="602"/>
    <x v="0"/>
  </r>
  <r>
    <x v="3346"/>
    <x v="1578"/>
    <x v="1"/>
    <x v="21"/>
    <x v="24"/>
    <x v="2803"/>
    <x v="5362"/>
    <x v="3995"/>
    <x v="4693"/>
    <x v="3939"/>
    <x v="78"/>
    <x v="0"/>
    <x v="0"/>
    <x v="0"/>
    <x v="107"/>
    <x v="10"/>
    <x v="11"/>
    <x v="184"/>
    <x v="602"/>
    <x v="0"/>
  </r>
  <r>
    <x v="3347"/>
    <x v="1578"/>
    <x v="1"/>
    <x v="21"/>
    <x v="24"/>
    <x v="2787"/>
    <x v="5361"/>
    <x v="3994"/>
    <x v="3518"/>
    <x v="4287"/>
    <x v="446"/>
    <x v="0"/>
    <x v="0"/>
    <x v="0"/>
    <x v="464"/>
    <x v="29"/>
    <x v="11"/>
    <x v="184"/>
    <x v="602"/>
    <x v="0"/>
  </r>
  <r>
    <x v="3348"/>
    <x v="1579"/>
    <x v="1"/>
    <x v="21"/>
    <x v="24"/>
    <x v="2831"/>
    <x v="5370"/>
    <x v="4003"/>
    <x v="4380"/>
    <x v="4433"/>
    <x v="43"/>
    <x v="0"/>
    <x v="0"/>
    <x v="0"/>
    <x v="50"/>
    <x v="29"/>
    <x v="11"/>
    <x v="184"/>
    <x v="602"/>
    <x v="0"/>
  </r>
  <r>
    <x v="3349"/>
    <x v="1579"/>
    <x v="1"/>
    <x v="21"/>
    <x v="24"/>
    <x v="2801"/>
    <x v="5368"/>
    <x v="4001"/>
    <x v="1751"/>
    <x v="4389"/>
    <x v="108"/>
    <x v="0"/>
    <x v="0"/>
    <x v="0"/>
    <x v="108"/>
    <x v="0"/>
    <x v="11"/>
    <x v="184"/>
    <x v="602"/>
    <x v="0"/>
  </r>
  <r>
    <x v="3350"/>
    <x v="1579"/>
    <x v="1"/>
    <x v="21"/>
    <x v="24"/>
    <x v="2809"/>
    <x v="5369"/>
    <x v="4002"/>
    <x v="3197"/>
    <x v="3923"/>
    <x v="406"/>
    <x v="0"/>
    <x v="0"/>
    <x v="0"/>
    <x v="419"/>
    <x v="1"/>
    <x v="11"/>
    <x v="184"/>
    <x v="602"/>
    <x v="0"/>
  </r>
  <r>
    <x v="3351"/>
    <x v="1580"/>
    <x v="1"/>
    <x v="21"/>
    <x v="24"/>
    <x v="2805"/>
    <x v="5372"/>
    <x v="4005"/>
    <x v="3242"/>
    <x v="4364"/>
    <x v="381"/>
    <x v="0"/>
    <x v="0"/>
    <x v="0"/>
    <x v="399"/>
    <x v="18"/>
    <x v="11"/>
    <x v="184"/>
    <x v="602"/>
    <x v="0"/>
  </r>
  <r>
    <x v="3352"/>
    <x v="1580"/>
    <x v="1"/>
    <x v="21"/>
    <x v="24"/>
    <x v="808"/>
    <x v="5371"/>
    <x v="4004"/>
    <x v="1834"/>
    <x v="4370"/>
    <x v="108"/>
    <x v="0"/>
    <x v="0"/>
    <x v="0"/>
    <x v="108"/>
    <x v="0"/>
    <x v="11"/>
    <x v="184"/>
    <x v="602"/>
    <x v="0"/>
  </r>
  <r>
    <x v="3353"/>
    <x v="1580"/>
    <x v="1"/>
    <x v="21"/>
    <x v="24"/>
    <x v="2810"/>
    <x v="5373"/>
    <x v="4006"/>
    <x v="4801"/>
    <x v="3960"/>
    <x v="138"/>
    <x v="0"/>
    <x v="0"/>
    <x v="0"/>
    <x v="156"/>
    <x v="6"/>
    <x v="11"/>
    <x v="184"/>
    <x v="602"/>
    <x v="0"/>
  </r>
  <r>
    <x v="3354"/>
    <x v="1570"/>
    <x v="1"/>
    <x v="21"/>
    <x v="24"/>
    <x v="2818"/>
    <x v="5623"/>
    <x v="4268"/>
    <x v="506"/>
    <x v="3063"/>
    <x v="335"/>
    <x v="0"/>
    <x v="0"/>
    <x v="0"/>
    <x v="342"/>
    <x v="0"/>
    <x v="11"/>
    <x v="184"/>
    <x v="602"/>
    <x v="0"/>
  </r>
  <r>
    <x v="3355"/>
    <x v="1570"/>
    <x v="1"/>
    <x v="21"/>
    <x v="24"/>
    <x v="2817"/>
    <x v="5621"/>
    <x v="4266"/>
    <x v="5284"/>
    <x v="3415"/>
    <x v="306"/>
    <x v="0"/>
    <x v="1"/>
    <x v="0"/>
    <x v="323"/>
    <x v="15"/>
    <x v="11"/>
    <x v="184"/>
    <x v="602"/>
    <x v="0"/>
  </r>
  <r>
    <x v="3356"/>
    <x v="1570"/>
    <x v="1"/>
    <x v="21"/>
    <x v="24"/>
    <x v="2816"/>
    <x v="5622"/>
    <x v="4267"/>
    <x v="745"/>
    <x v="2835"/>
    <x v="335"/>
    <x v="0"/>
    <x v="0"/>
    <x v="0"/>
    <x v="342"/>
    <x v="0"/>
    <x v="11"/>
    <x v="184"/>
    <x v="602"/>
    <x v="0"/>
  </r>
  <r>
    <x v="3357"/>
    <x v="1571"/>
    <x v="1"/>
    <x v="21"/>
    <x v="24"/>
    <x v="2792"/>
    <x v="2576"/>
    <x v="2771"/>
    <x v="4469"/>
    <x v="3586"/>
    <x v="65"/>
    <x v="0"/>
    <x v="0"/>
    <x v="0"/>
    <x v="65"/>
    <x v="0"/>
    <x v="11"/>
    <x v="184"/>
    <x v="602"/>
    <x v="0"/>
  </r>
  <r>
    <x v="3358"/>
    <x v="1571"/>
    <x v="1"/>
    <x v="21"/>
    <x v="24"/>
    <x v="2797"/>
    <x v="2579"/>
    <x v="2776"/>
    <x v="22"/>
    <x v="3406"/>
    <x v="1"/>
    <x v="0"/>
    <x v="0"/>
    <x v="0"/>
    <x v="1"/>
    <x v="0"/>
    <x v="11"/>
    <x v="184"/>
    <x v="602"/>
    <x v="0"/>
  </r>
  <r>
    <x v="3359"/>
    <x v="1571"/>
    <x v="1"/>
    <x v="21"/>
    <x v="24"/>
    <x v="2794"/>
    <x v="2577"/>
    <x v="2773"/>
    <x v="4284"/>
    <x v="4168"/>
    <x v="93"/>
    <x v="0"/>
    <x v="0"/>
    <x v="0"/>
    <x v="89"/>
    <x v="0"/>
    <x v="11"/>
    <x v="184"/>
    <x v="602"/>
    <x v="0"/>
  </r>
  <r>
    <x v="3360"/>
    <x v="1571"/>
    <x v="1"/>
    <x v="21"/>
    <x v="24"/>
    <x v="2795"/>
    <x v="2578"/>
    <x v="2774"/>
    <x v="501"/>
    <x v="4116"/>
    <x v="335"/>
    <x v="0"/>
    <x v="0"/>
    <x v="0"/>
    <x v="342"/>
    <x v="0"/>
    <x v="11"/>
    <x v="184"/>
    <x v="602"/>
    <x v="0"/>
  </r>
  <r>
    <x v="3361"/>
    <x v="1571"/>
    <x v="1"/>
    <x v="21"/>
    <x v="24"/>
    <x v="2793"/>
    <x v="2580"/>
    <x v="2772"/>
    <x v="4353"/>
    <x v="4330"/>
    <x v="109"/>
    <x v="0"/>
    <x v="0"/>
    <x v="0"/>
    <x v="109"/>
    <x v="0"/>
    <x v="11"/>
    <x v="184"/>
    <x v="602"/>
    <x v="0"/>
  </r>
  <r>
    <x v="3362"/>
    <x v="1571"/>
    <x v="1"/>
    <x v="21"/>
    <x v="24"/>
    <x v="2796"/>
    <x v="2581"/>
    <x v="2775"/>
    <x v="413"/>
    <x v="2805"/>
    <x v="380"/>
    <x v="0"/>
    <x v="0"/>
    <x v="0"/>
    <x v="390"/>
    <x v="0"/>
    <x v="11"/>
    <x v="184"/>
    <x v="602"/>
    <x v="0"/>
  </r>
  <r>
    <x v="3363"/>
    <x v="1572"/>
    <x v="1"/>
    <x v="21"/>
    <x v="24"/>
    <x v="2740"/>
    <x v="4766"/>
    <x v="3090"/>
    <x v="805"/>
    <x v="2912"/>
    <x v="453"/>
    <x v="0"/>
    <x v="0"/>
    <x v="0"/>
    <x v="463"/>
    <x v="0"/>
    <x v="11"/>
    <x v="184"/>
    <x v="602"/>
    <x v="0"/>
  </r>
  <r>
    <x v="3364"/>
    <x v="1572"/>
    <x v="1"/>
    <x v="21"/>
    <x v="24"/>
    <x v="2741"/>
    <x v="4768"/>
    <x v="3092"/>
    <x v="3084"/>
    <x v="3162"/>
    <x v="385"/>
    <x v="0"/>
    <x v="0"/>
    <x v="0"/>
    <x v="402"/>
    <x v="18"/>
    <x v="11"/>
    <x v="184"/>
    <x v="602"/>
    <x v="0"/>
  </r>
  <r>
    <x v="3365"/>
    <x v="1572"/>
    <x v="1"/>
    <x v="21"/>
    <x v="24"/>
    <x v="2739"/>
    <x v="4765"/>
    <x v="3089"/>
    <x v="381"/>
    <x v="4670"/>
    <x v="335"/>
    <x v="0"/>
    <x v="0"/>
    <x v="0"/>
    <x v="342"/>
    <x v="0"/>
    <x v="11"/>
    <x v="184"/>
    <x v="602"/>
    <x v="0"/>
  </r>
  <r>
    <x v="3366"/>
    <x v="1572"/>
    <x v="1"/>
    <x v="21"/>
    <x v="24"/>
    <x v="2743"/>
    <x v="4770"/>
    <x v="3094"/>
    <x v="5186"/>
    <x v="3407"/>
    <x v="264"/>
    <x v="0"/>
    <x v="0"/>
    <x v="0"/>
    <x v="273"/>
    <x v="72"/>
    <x v="11"/>
    <x v="184"/>
    <x v="602"/>
    <x v="0"/>
  </r>
  <r>
    <x v="3367"/>
    <x v="1572"/>
    <x v="1"/>
    <x v="21"/>
    <x v="24"/>
    <x v="2742"/>
    <x v="4769"/>
    <x v="3093"/>
    <x v="3886"/>
    <x v="3887"/>
    <x v="13"/>
    <x v="0"/>
    <x v="0"/>
    <x v="0"/>
    <x v="19"/>
    <x v="18"/>
    <x v="11"/>
    <x v="184"/>
    <x v="602"/>
    <x v="0"/>
  </r>
  <r>
    <x v="3368"/>
    <x v="1572"/>
    <x v="1"/>
    <x v="21"/>
    <x v="24"/>
    <x v="2738"/>
    <x v="4767"/>
    <x v="3091"/>
    <x v="222"/>
    <x v="3549"/>
    <x v="265"/>
    <x v="0"/>
    <x v="0"/>
    <x v="0"/>
    <x v="264"/>
    <x v="0"/>
    <x v="11"/>
    <x v="184"/>
    <x v="602"/>
    <x v="0"/>
  </r>
  <r>
    <x v="3369"/>
    <x v="1573"/>
    <x v="1"/>
    <x v="21"/>
    <x v="24"/>
    <x v="2752"/>
    <x v="0"/>
    <x v="3651"/>
    <x v="4873"/>
    <x v="3801"/>
    <x v="113"/>
    <x v="1"/>
    <x v="0"/>
    <x v="0"/>
    <x v="135"/>
    <x v="11"/>
    <x v="11"/>
    <x v="184"/>
    <x v="602"/>
    <x v="0"/>
  </r>
  <r>
    <x v="3370"/>
    <x v="1574"/>
    <x v="1"/>
    <x v="21"/>
    <x v="24"/>
    <x v="2802"/>
    <x v="5061"/>
    <x v="3681"/>
    <x v="5083"/>
    <x v="4318"/>
    <x v="221"/>
    <x v="0"/>
    <x v="0"/>
    <x v="0"/>
    <x v="228"/>
    <x v="65"/>
    <x v="11"/>
    <x v="184"/>
    <x v="602"/>
    <x v="0"/>
  </r>
  <r>
    <x v="3371"/>
    <x v="1574"/>
    <x v="1"/>
    <x v="21"/>
    <x v="24"/>
    <x v="2832"/>
    <x v="5062"/>
    <x v="3682"/>
    <x v="4380"/>
    <x v="4431"/>
    <x v="42"/>
    <x v="0"/>
    <x v="0"/>
    <x v="0"/>
    <x v="47"/>
    <x v="29"/>
    <x v="11"/>
    <x v="184"/>
    <x v="602"/>
    <x v="0"/>
  </r>
  <r>
    <x v="3372"/>
    <x v="1574"/>
    <x v="1"/>
    <x v="21"/>
    <x v="24"/>
    <x v="807"/>
    <x v="5060"/>
    <x v="3680"/>
    <x v="1832"/>
    <x v="4372"/>
    <x v="86"/>
    <x v="0"/>
    <x v="0"/>
    <x v="0"/>
    <x v="108"/>
    <x v="1"/>
    <x v="11"/>
    <x v="184"/>
    <x v="602"/>
    <x v="0"/>
  </r>
  <r>
    <x v="3373"/>
    <x v="1575"/>
    <x v="1"/>
    <x v="21"/>
    <x v="24"/>
    <x v="807"/>
    <x v="5017"/>
    <x v="3630"/>
    <x v="1832"/>
    <x v="4372"/>
    <x v="86"/>
    <x v="0"/>
    <x v="0"/>
    <x v="0"/>
    <x v="108"/>
    <x v="1"/>
    <x v="11"/>
    <x v="184"/>
    <x v="602"/>
    <x v="0"/>
  </r>
  <r>
    <x v="3374"/>
    <x v="1575"/>
    <x v="1"/>
    <x v="21"/>
    <x v="24"/>
    <x v="2832"/>
    <x v="5019"/>
    <x v="3632"/>
    <x v="4380"/>
    <x v="4431"/>
    <x v="42"/>
    <x v="0"/>
    <x v="0"/>
    <x v="0"/>
    <x v="47"/>
    <x v="29"/>
    <x v="11"/>
    <x v="184"/>
    <x v="602"/>
    <x v="0"/>
  </r>
  <r>
    <x v="3375"/>
    <x v="1575"/>
    <x v="1"/>
    <x v="21"/>
    <x v="24"/>
    <x v="2802"/>
    <x v="5018"/>
    <x v="3631"/>
    <x v="5083"/>
    <x v="4318"/>
    <x v="221"/>
    <x v="0"/>
    <x v="0"/>
    <x v="0"/>
    <x v="228"/>
    <x v="65"/>
    <x v="11"/>
    <x v="184"/>
    <x v="602"/>
    <x v="0"/>
  </r>
  <r>
    <x v="3376"/>
    <x v="1576"/>
    <x v="1"/>
    <x v="21"/>
    <x v="24"/>
    <x v="2812"/>
    <x v="5047"/>
    <x v="3667"/>
    <x v="4936"/>
    <x v="4172"/>
    <x v="152"/>
    <x v="0"/>
    <x v="0"/>
    <x v="0"/>
    <x v="166"/>
    <x v="70"/>
    <x v="11"/>
    <x v="184"/>
    <x v="602"/>
    <x v="0"/>
  </r>
  <r>
    <x v="3377"/>
    <x v="1576"/>
    <x v="1"/>
    <x v="21"/>
    <x v="24"/>
    <x v="2804"/>
    <x v="5046"/>
    <x v="3666"/>
    <x v="3421"/>
    <x v="3473"/>
    <x v="440"/>
    <x v="0"/>
    <x v="0"/>
    <x v="0"/>
    <x v="457"/>
    <x v="29"/>
    <x v="11"/>
    <x v="184"/>
    <x v="602"/>
    <x v="0"/>
  </r>
  <r>
    <x v="3378"/>
    <x v="1576"/>
    <x v="1"/>
    <x v="21"/>
    <x v="24"/>
    <x v="2780"/>
    <x v="5045"/>
    <x v="3665"/>
    <x v="3964"/>
    <x v="4603"/>
    <x v="488"/>
    <x v="0"/>
    <x v="0"/>
    <x v="0"/>
    <x v="504"/>
    <x v="29"/>
    <x v="11"/>
    <x v="184"/>
    <x v="602"/>
    <x v="0"/>
  </r>
  <r>
    <x v="3379"/>
    <x v="1577"/>
    <x v="1"/>
    <x v="21"/>
    <x v="24"/>
    <x v="2666"/>
    <x v="5020"/>
    <x v="3633"/>
    <x v="5134"/>
    <x v="4202"/>
    <x v="257"/>
    <x v="0"/>
    <x v="0"/>
    <x v="0"/>
    <x v="268"/>
    <x v="2"/>
    <x v="11"/>
    <x v="184"/>
    <x v="602"/>
    <x v="0"/>
  </r>
  <r>
    <x v="3380"/>
    <x v="1577"/>
    <x v="1"/>
    <x v="21"/>
    <x v="24"/>
    <x v="2800"/>
    <x v="5022"/>
    <x v="3635"/>
    <x v="5255"/>
    <x v="4223"/>
    <x v="293"/>
    <x v="0"/>
    <x v="0"/>
    <x v="0"/>
    <x v="312"/>
    <x v="17"/>
    <x v="11"/>
    <x v="184"/>
    <x v="602"/>
    <x v="0"/>
  </r>
  <r>
    <x v="3381"/>
    <x v="1577"/>
    <x v="1"/>
    <x v="21"/>
    <x v="24"/>
    <x v="2808"/>
    <x v="5024"/>
    <x v="3637"/>
    <x v="4374"/>
    <x v="3578"/>
    <x v="24"/>
    <x v="0"/>
    <x v="0"/>
    <x v="0"/>
    <x v="34"/>
    <x v="56"/>
    <x v="11"/>
    <x v="184"/>
    <x v="602"/>
    <x v="0"/>
  </r>
  <r>
    <x v="3382"/>
    <x v="1577"/>
    <x v="1"/>
    <x v="21"/>
    <x v="24"/>
    <x v="2806"/>
    <x v="5023"/>
    <x v="3636"/>
    <x v="4032"/>
    <x v="4025"/>
    <x v="479"/>
    <x v="0"/>
    <x v="0"/>
    <x v="0"/>
    <x v="499"/>
    <x v="65"/>
    <x v="11"/>
    <x v="184"/>
    <x v="602"/>
    <x v="0"/>
  </r>
  <r>
    <x v="3383"/>
    <x v="1577"/>
    <x v="1"/>
    <x v="21"/>
    <x v="24"/>
    <x v="2799"/>
    <x v="5021"/>
    <x v="3634"/>
    <x v="3873"/>
    <x v="3922"/>
    <x v="496"/>
    <x v="0"/>
    <x v="0"/>
    <x v="0"/>
    <x v="512"/>
    <x v="29"/>
    <x v="11"/>
    <x v="184"/>
    <x v="602"/>
    <x v="0"/>
  </r>
  <r>
    <x v="3384"/>
    <x v="1583"/>
    <x v="1"/>
    <x v="21"/>
    <x v="24"/>
    <x v="2801"/>
    <x v="5063"/>
    <x v="3683"/>
    <x v="1751"/>
    <x v="4389"/>
    <x v="108"/>
    <x v="0"/>
    <x v="0"/>
    <x v="0"/>
    <x v="108"/>
    <x v="0"/>
    <x v="11"/>
    <x v="184"/>
    <x v="602"/>
    <x v="0"/>
  </r>
  <r>
    <x v="3385"/>
    <x v="1583"/>
    <x v="1"/>
    <x v="21"/>
    <x v="24"/>
    <x v="2831"/>
    <x v="5064"/>
    <x v="3684"/>
    <x v="4380"/>
    <x v="4433"/>
    <x v="43"/>
    <x v="0"/>
    <x v="0"/>
    <x v="0"/>
    <x v="50"/>
    <x v="29"/>
    <x v="11"/>
    <x v="184"/>
    <x v="602"/>
    <x v="0"/>
  </r>
  <r>
    <x v="3386"/>
    <x v="1584"/>
    <x v="1"/>
    <x v="21"/>
    <x v="24"/>
    <x v="2840"/>
    <x v="3830"/>
    <x v="864"/>
    <x v="5096"/>
    <x v="4355"/>
    <x v="176"/>
    <x v="0"/>
    <x v="0"/>
    <x v="0"/>
    <x v="179"/>
    <x v="0"/>
    <x v="11"/>
    <x v="184"/>
    <x v="602"/>
    <x v="0"/>
  </r>
  <r>
    <x v="3387"/>
    <x v="1584"/>
    <x v="1"/>
    <x v="21"/>
    <x v="24"/>
    <x v="2841"/>
    <x v="3831"/>
    <x v="865"/>
    <x v="4603"/>
    <x v="4178"/>
    <x v="51"/>
    <x v="0"/>
    <x v="0"/>
    <x v="0"/>
    <x v="54"/>
    <x v="0"/>
    <x v="11"/>
    <x v="184"/>
    <x v="602"/>
    <x v="0"/>
  </r>
  <r>
    <x v="3388"/>
    <x v="1585"/>
    <x v="1"/>
    <x v="21"/>
    <x v="24"/>
    <x v="2821"/>
    <x v="1038"/>
    <x v="1600"/>
    <x v="4010"/>
    <x v="4411"/>
    <x v="3"/>
    <x v="0"/>
    <x v="0"/>
    <x v="0"/>
    <x v="12"/>
    <x v="49"/>
    <x v="11"/>
    <x v="184"/>
    <x v="602"/>
    <x v="0"/>
  </r>
  <r>
    <x v="3389"/>
    <x v="1585"/>
    <x v="1"/>
    <x v="21"/>
    <x v="24"/>
    <x v="2820"/>
    <x v="1037"/>
    <x v="1599"/>
    <x v="4309"/>
    <x v="4358"/>
    <x v="28"/>
    <x v="0"/>
    <x v="0"/>
    <x v="0"/>
    <x v="36"/>
    <x v="49"/>
    <x v="11"/>
    <x v="184"/>
    <x v="602"/>
    <x v="0"/>
  </r>
  <r>
    <x v="3390"/>
    <x v="1585"/>
    <x v="1"/>
    <x v="21"/>
    <x v="24"/>
    <x v="2819"/>
    <x v="1036"/>
    <x v="1598"/>
    <x v="4782"/>
    <x v="3994"/>
    <x v="133"/>
    <x v="0"/>
    <x v="0"/>
    <x v="0"/>
    <x v="146"/>
    <x v="70"/>
    <x v="11"/>
    <x v="184"/>
    <x v="602"/>
    <x v="0"/>
  </r>
  <r>
    <x v="3391"/>
    <x v="1585"/>
    <x v="1"/>
    <x v="21"/>
    <x v="24"/>
    <x v="2823"/>
    <x v="1039"/>
    <x v="1601"/>
    <x v="632"/>
    <x v="2631"/>
    <x v="335"/>
    <x v="0"/>
    <x v="0"/>
    <x v="0"/>
    <x v="342"/>
    <x v="0"/>
    <x v="11"/>
    <x v="184"/>
    <x v="602"/>
    <x v="0"/>
  </r>
  <r>
    <x v="3392"/>
    <x v="1585"/>
    <x v="1"/>
    <x v="21"/>
    <x v="24"/>
    <x v="2824"/>
    <x v="1040"/>
    <x v="1602"/>
    <x v="440"/>
    <x v="3125"/>
    <x v="380"/>
    <x v="0"/>
    <x v="0"/>
    <x v="0"/>
    <x v="390"/>
    <x v="0"/>
    <x v="11"/>
    <x v="184"/>
    <x v="602"/>
    <x v="0"/>
  </r>
  <r>
    <x v="3393"/>
    <x v="1586"/>
    <x v="1"/>
    <x v="21"/>
    <x v="24"/>
    <x v="2638"/>
    <x v="629"/>
    <x v="722"/>
    <x v="5039"/>
    <x v="3709"/>
    <x v="169"/>
    <x v="0"/>
    <x v="0"/>
    <x v="0"/>
    <x v="192"/>
    <x v="14"/>
    <x v="11"/>
    <x v="184"/>
    <x v="602"/>
    <x v="0"/>
  </r>
  <r>
    <x v="3394"/>
    <x v="1587"/>
    <x v="1"/>
    <x v="21"/>
    <x v="24"/>
    <x v="2942"/>
    <x v="4873"/>
    <x v="3446"/>
    <x v="4270"/>
    <x v="3853"/>
    <x v="501"/>
    <x v="0"/>
    <x v="0"/>
    <x v="0"/>
    <x v="10"/>
    <x v="65"/>
    <x v="11"/>
    <x v="184"/>
    <x v="602"/>
    <x v="0"/>
  </r>
  <r>
    <x v="3395"/>
    <x v="1587"/>
    <x v="1"/>
    <x v="21"/>
    <x v="24"/>
    <x v="2939"/>
    <x v="4872"/>
    <x v="3445"/>
    <x v="5162"/>
    <x v="3212"/>
    <x v="239"/>
    <x v="0"/>
    <x v="0"/>
    <x v="0"/>
    <x v="246"/>
    <x v="65"/>
    <x v="11"/>
    <x v="184"/>
    <x v="602"/>
    <x v="0"/>
  </r>
  <r>
    <x v="3396"/>
    <x v="1587"/>
    <x v="1"/>
    <x v="21"/>
    <x v="24"/>
    <x v="2945"/>
    <x v="4874"/>
    <x v="3447"/>
    <x v="3711"/>
    <x v="4265"/>
    <x v="474"/>
    <x v="0"/>
    <x v="0"/>
    <x v="0"/>
    <x v="493"/>
    <x v="39"/>
    <x v="11"/>
    <x v="184"/>
    <x v="602"/>
    <x v="0"/>
  </r>
  <r>
    <x v="3397"/>
    <x v="1587"/>
    <x v="1"/>
    <x v="21"/>
    <x v="24"/>
    <x v="2946"/>
    <x v="4875"/>
    <x v="3448"/>
    <x v="1034"/>
    <x v="4120"/>
    <x v="477"/>
    <x v="0"/>
    <x v="0"/>
    <x v="0"/>
    <x v="488"/>
    <x v="0"/>
    <x v="11"/>
    <x v="184"/>
    <x v="602"/>
    <x v="0"/>
  </r>
  <r>
    <x v="3398"/>
    <x v="1588"/>
    <x v="1"/>
    <x v="21"/>
    <x v="24"/>
    <x v="2844"/>
    <x v="3844"/>
    <x v="5087"/>
    <x v="4383"/>
    <x v="4216"/>
    <x v="21"/>
    <x v="0"/>
    <x v="0"/>
    <x v="0"/>
    <x v="41"/>
    <x v="11"/>
    <x v="11"/>
    <x v="184"/>
    <x v="602"/>
    <x v="0"/>
  </r>
  <r>
    <x v="3399"/>
    <x v="1592"/>
    <x v="1"/>
    <x v="21"/>
    <x v="24"/>
    <x v="4715"/>
    <x v="5778"/>
    <x v="4430"/>
    <x v="4380"/>
    <x v="4428"/>
    <x v="43"/>
    <x v="0"/>
    <x v="0"/>
    <x v="0"/>
    <x v="50"/>
    <x v="29"/>
    <x v="11"/>
    <x v="184"/>
    <x v="602"/>
    <x v="0"/>
  </r>
  <r>
    <x v="3400"/>
    <x v="1592"/>
    <x v="1"/>
    <x v="21"/>
    <x v="24"/>
    <x v="4716"/>
    <x v="5780"/>
    <x v="4432"/>
    <x v="1751"/>
    <x v="4389"/>
    <x v="108"/>
    <x v="0"/>
    <x v="0"/>
    <x v="0"/>
    <x v="108"/>
    <x v="0"/>
    <x v="11"/>
    <x v="184"/>
    <x v="602"/>
    <x v="0"/>
  </r>
  <r>
    <x v="3401"/>
    <x v="1592"/>
    <x v="1"/>
    <x v="21"/>
    <x v="24"/>
    <x v="4717"/>
    <x v="5779"/>
    <x v="4431"/>
    <x v="3760"/>
    <x v="3764"/>
    <x v="484"/>
    <x v="0"/>
    <x v="0"/>
    <x v="0"/>
    <x v="499"/>
    <x v="18"/>
    <x v="11"/>
    <x v="184"/>
    <x v="602"/>
    <x v="0"/>
  </r>
  <r>
    <x v="3402"/>
    <x v="1593"/>
    <x v="1"/>
    <x v="21"/>
    <x v="24"/>
    <x v="4721"/>
    <x v="5783"/>
    <x v="4435"/>
    <x v="3028"/>
    <x v="3265"/>
    <x v="374"/>
    <x v="0"/>
    <x v="0"/>
    <x v="0"/>
    <x v="388"/>
    <x v="1"/>
    <x v="11"/>
    <x v="184"/>
    <x v="602"/>
    <x v="0"/>
  </r>
  <r>
    <x v="3403"/>
    <x v="1593"/>
    <x v="1"/>
    <x v="21"/>
    <x v="24"/>
    <x v="4720"/>
    <x v="5781"/>
    <x v="4433"/>
    <x v="4706"/>
    <x v="4399"/>
    <x v="120"/>
    <x v="0"/>
    <x v="0"/>
    <x v="0"/>
    <x v="132"/>
    <x v="65"/>
    <x v="11"/>
    <x v="184"/>
    <x v="602"/>
    <x v="0"/>
  </r>
  <r>
    <x v="3404"/>
    <x v="1593"/>
    <x v="1"/>
    <x v="21"/>
    <x v="24"/>
    <x v="4718"/>
    <x v="5782"/>
    <x v="4434"/>
    <x v="4379"/>
    <x v="4432"/>
    <x v="41"/>
    <x v="0"/>
    <x v="0"/>
    <x v="0"/>
    <x v="47"/>
    <x v="39"/>
    <x v="11"/>
    <x v="184"/>
    <x v="602"/>
    <x v="0"/>
  </r>
  <r>
    <x v="3405"/>
    <x v="1593"/>
    <x v="1"/>
    <x v="21"/>
    <x v="24"/>
    <x v="4719"/>
    <x v="5784"/>
    <x v="4436"/>
    <x v="1751"/>
    <x v="4389"/>
    <x v="108"/>
    <x v="0"/>
    <x v="0"/>
    <x v="0"/>
    <x v="108"/>
    <x v="0"/>
    <x v="11"/>
    <x v="184"/>
    <x v="602"/>
    <x v="0"/>
  </r>
  <r>
    <x v="3406"/>
    <x v="1595"/>
    <x v="1"/>
    <x v="21"/>
    <x v="24"/>
    <x v="3246"/>
    <x v="301"/>
    <x v="969"/>
    <x v="459"/>
    <x v="3385"/>
    <x v="158"/>
    <x v="0"/>
    <x v="0"/>
    <x v="0"/>
    <x v="162"/>
    <x v="0"/>
    <x v="11"/>
    <x v="184"/>
    <x v="716"/>
    <x v="0"/>
  </r>
  <r>
    <x v="3407"/>
    <x v="1596"/>
    <x v="1"/>
    <x v="21"/>
    <x v="24"/>
    <x v="1447"/>
    <x v="5912"/>
    <x v="5535"/>
    <x v="3252"/>
    <x v="3928"/>
    <x v="406"/>
    <x v="0"/>
    <x v="0"/>
    <x v="0"/>
    <x v="423"/>
    <x v="18"/>
    <x v="11"/>
    <x v="184"/>
    <x v="794"/>
    <x v="0"/>
  </r>
  <r>
    <x v="3408"/>
    <x v="1597"/>
    <x v="1"/>
    <x v="21"/>
    <x v="24"/>
    <x v="2847"/>
    <x v="5178"/>
    <x v="3807"/>
    <x v="4707"/>
    <x v="3799"/>
    <x v="53"/>
    <x v="0"/>
    <x v="0"/>
    <x v="0"/>
    <x v="59"/>
    <x v="39"/>
    <x v="11"/>
    <x v="184"/>
    <x v="794"/>
    <x v="0"/>
  </r>
  <r>
    <x v="3409"/>
    <x v="1597"/>
    <x v="1"/>
    <x v="21"/>
    <x v="24"/>
    <x v="2848"/>
    <x v="5179"/>
    <x v="3808"/>
    <x v="3340"/>
    <x v="4300"/>
    <x v="381"/>
    <x v="0"/>
    <x v="0"/>
    <x v="0"/>
    <x v="399"/>
    <x v="18"/>
    <x v="11"/>
    <x v="184"/>
    <x v="794"/>
    <x v="0"/>
  </r>
  <r>
    <x v="3410"/>
    <x v="1598"/>
    <x v="1"/>
    <x v="21"/>
    <x v="24"/>
    <x v="1499"/>
    <x v="5702"/>
    <x v="4350"/>
    <x v="5187"/>
    <x v="3316"/>
    <x v="269"/>
    <x v="0"/>
    <x v="0"/>
    <x v="0"/>
    <x v="276"/>
    <x v="70"/>
    <x v="11"/>
    <x v="185"/>
    <x v="381"/>
    <x v="0"/>
  </r>
  <r>
    <x v="3411"/>
    <x v="1598"/>
    <x v="1"/>
    <x v="21"/>
    <x v="24"/>
    <x v="2759"/>
    <x v="5699"/>
    <x v="4347"/>
    <x v="3036"/>
    <x v="3444"/>
    <x v="369"/>
    <x v="0"/>
    <x v="0"/>
    <x v="0"/>
    <x v="394"/>
    <x v="39"/>
    <x v="11"/>
    <x v="185"/>
    <x v="381"/>
    <x v="0"/>
  </r>
  <r>
    <x v="3412"/>
    <x v="1598"/>
    <x v="1"/>
    <x v="21"/>
    <x v="24"/>
    <x v="1500"/>
    <x v="5700"/>
    <x v="4348"/>
    <x v="3919"/>
    <x v="4392"/>
    <x v="4"/>
    <x v="0"/>
    <x v="0"/>
    <x v="0"/>
    <x v="10"/>
    <x v="18"/>
    <x v="11"/>
    <x v="185"/>
    <x v="381"/>
    <x v="0"/>
  </r>
  <r>
    <x v="3413"/>
    <x v="1598"/>
    <x v="1"/>
    <x v="21"/>
    <x v="24"/>
    <x v="1498"/>
    <x v="5701"/>
    <x v="4349"/>
    <x v="5015"/>
    <x v="4293"/>
    <x v="172"/>
    <x v="0"/>
    <x v="0"/>
    <x v="0"/>
    <x v="186"/>
    <x v="2"/>
    <x v="11"/>
    <x v="185"/>
    <x v="381"/>
    <x v="0"/>
  </r>
  <r>
    <x v="3414"/>
    <x v="1599"/>
    <x v="1"/>
    <x v="21"/>
    <x v="2"/>
    <x v="911"/>
    <x v="4324"/>
    <x v="6278"/>
    <x v="513"/>
    <x v="4123"/>
    <x v="380"/>
    <x v="0"/>
    <x v="0"/>
    <x v="0"/>
    <x v="463"/>
    <x v="0"/>
    <x v="11"/>
    <x v="186"/>
    <x v="255"/>
    <x v="0"/>
  </r>
  <r>
    <x v="3415"/>
    <x v="1601"/>
    <x v="1"/>
    <x v="21"/>
    <x v="2"/>
    <x v="2223"/>
    <x v="4231"/>
    <x v="163"/>
    <x v="904"/>
    <x v="4576"/>
    <x v="335"/>
    <x v="0"/>
    <x v="0"/>
    <x v="0"/>
    <x v="342"/>
    <x v="0"/>
    <x v="11"/>
    <x v="186"/>
    <x v="255"/>
    <x v="0"/>
  </r>
  <r>
    <x v="3416"/>
    <x v="1600"/>
    <x v="1"/>
    <x v="21"/>
    <x v="2"/>
    <x v="2619"/>
    <x v="4245"/>
    <x v="470"/>
    <x v="323"/>
    <x v="4668"/>
    <x v="1"/>
    <x v="0"/>
    <x v="0"/>
    <x v="0"/>
    <x v="1"/>
    <x v="0"/>
    <x v="11"/>
    <x v="186"/>
    <x v="255"/>
    <x v="0"/>
  </r>
  <r>
    <x v="3417"/>
    <x v="1601"/>
    <x v="1"/>
    <x v="21"/>
    <x v="2"/>
    <x v="2222"/>
    <x v="4230"/>
    <x v="162"/>
    <x v="1187"/>
    <x v="3881"/>
    <x v="477"/>
    <x v="0"/>
    <x v="0"/>
    <x v="0"/>
    <x v="488"/>
    <x v="0"/>
    <x v="11"/>
    <x v="186"/>
    <x v="255"/>
    <x v="0"/>
  </r>
  <r>
    <x v="3418"/>
    <x v="1601"/>
    <x v="1"/>
    <x v="21"/>
    <x v="2"/>
    <x v="2221"/>
    <x v="4229"/>
    <x v="161"/>
    <x v="235"/>
    <x v="3959"/>
    <x v="265"/>
    <x v="0"/>
    <x v="0"/>
    <x v="0"/>
    <x v="264"/>
    <x v="0"/>
    <x v="11"/>
    <x v="186"/>
    <x v="255"/>
    <x v="0"/>
  </r>
  <r>
    <x v="3419"/>
    <x v="1602"/>
    <x v="1"/>
    <x v="21"/>
    <x v="2"/>
    <x v="2284"/>
    <x v="2593"/>
    <x v="872"/>
    <x v="631"/>
    <x v="4792"/>
    <x v="380"/>
    <x v="0"/>
    <x v="0"/>
    <x v="0"/>
    <x v="390"/>
    <x v="0"/>
    <x v="11"/>
    <x v="186"/>
    <x v="473"/>
    <x v="0"/>
  </r>
  <r>
    <x v="3420"/>
    <x v="1602"/>
    <x v="1"/>
    <x v="21"/>
    <x v="2"/>
    <x v="2280"/>
    <x v="2489"/>
    <x v="868"/>
    <x v="3804"/>
    <x v="4714"/>
    <x v="470"/>
    <x v="0"/>
    <x v="0"/>
    <x v="0"/>
    <x v="492"/>
    <x v="49"/>
    <x v="11"/>
    <x v="186"/>
    <x v="473"/>
    <x v="0"/>
  </r>
  <r>
    <x v="3421"/>
    <x v="1602"/>
    <x v="1"/>
    <x v="21"/>
    <x v="2"/>
    <x v="2283"/>
    <x v="2492"/>
    <x v="871"/>
    <x v="710"/>
    <x v="3901"/>
    <x v="380"/>
    <x v="0"/>
    <x v="0"/>
    <x v="0"/>
    <x v="390"/>
    <x v="0"/>
    <x v="11"/>
    <x v="186"/>
    <x v="473"/>
    <x v="0"/>
  </r>
  <r>
    <x v="3422"/>
    <x v="1602"/>
    <x v="1"/>
    <x v="21"/>
    <x v="2"/>
    <x v="2282"/>
    <x v="2490"/>
    <x v="870"/>
    <x v="736"/>
    <x v="4880"/>
    <x v="380"/>
    <x v="0"/>
    <x v="0"/>
    <x v="0"/>
    <x v="390"/>
    <x v="0"/>
    <x v="11"/>
    <x v="186"/>
    <x v="473"/>
    <x v="0"/>
  </r>
  <r>
    <x v="3423"/>
    <x v="1602"/>
    <x v="1"/>
    <x v="21"/>
    <x v="2"/>
    <x v="2279"/>
    <x v="2497"/>
    <x v="867"/>
    <x v="5111"/>
    <x v="4811"/>
    <x v="183"/>
    <x v="0"/>
    <x v="0"/>
    <x v="0"/>
    <x v="203"/>
    <x v="11"/>
    <x v="11"/>
    <x v="186"/>
    <x v="473"/>
    <x v="0"/>
  </r>
  <r>
    <x v="3424"/>
    <x v="1602"/>
    <x v="1"/>
    <x v="21"/>
    <x v="2"/>
    <x v="2281"/>
    <x v="2491"/>
    <x v="869"/>
    <x v="2426"/>
    <x v="4945"/>
    <x v="292"/>
    <x v="0"/>
    <x v="0"/>
    <x v="0"/>
    <x v="319"/>
    <x v="29"/>
    <x v="11"/>
    <x v="186"/>
    <x v="473"/>
    <x v="0"/>
  </r>
  <r>
    <x v="3425"/>
    <x v="1602"/>
    <x v="1"/>
    <x v="21"/>
    <x v="2"/>
    <x v="2285"/>
    <x v="2493"/>
    <x v="873"/>
    <x v="167"/>
    <x v="4732"/>
    <x v="158"/>
    <x v="0"/>
    <x v="0"/>
    <x v="0"/>
    <x v="162"/>
    <x v="0"/>
    <x v="11"/>
    <x v="186"/>
    <x v="473"/>
    <x v="0"/>
  </r>
  <r>
    <x v="3426"/>
    <x v="1603"/>
    <x v="1"/>
    <x v="21"/>
    <x v="2"/>
    <x v="2275"/>
    <x v="4775"/>
    <x v="3153"/>
    <x v="166"/>
    <x v="4721"/>
    <x v="158"/>
    <x v="0"/>
    <x v="0"/>
    <x v="0"/>
    <x v="162"/>
    <x v="0"/>
    <x v="11"/>
    <x v="186"/>
    <x v="823"/>
    <x v="0"/>
  </r>
  <r>
    <x v="3427"/>
    <x v="1603"/>
    <x v="1"/>
    <x v="21"/>
    <x v="2"/>
    <x v="2277"/>
    <x v="4777"/>
    <x v="3155"/>
    <x v="3991"/>
    <x v="4922"/>
    <x v="478"/>
    <x v="0"/>
    <x v="0"/>
    <x v="0"/>
    <x v="496"/>
    <x v="49"/>
    <x v="11"/>
    <x v="186"/>
    <x v="823"/>
    <x v="0"/>
  </r>
  <r>
    <x v="3428"/>
    <x v="1603"/>
    <x v="1"/>
    <x v="21"/>
    <x v="2"/>
    <x v="2276"/>
    <x v="4776"/>
    <x v="3154"/>
    <x v="2273"/>
    <x v="4904"/>
    <x v="226"/>
    <x v="0"/>
    <x v="0"/>
    <x v="0"/>
    <x v="225"/>
    <x v="0"/>
    <x v="11"/>
    <x v="186"/>
    <x v="823"/>
    <x v="0"/>
  </r>
  <r>
    <x v="3429"/>
    <x v="1603"/>
    <x v="1"/>
    <x v="21"/>
    <x v="2"/>
    <x v="2278"/>
    <x v="4778"/>
    <x v="3156"/>
    <x v="5252"/>
    <x v="4817"/>
    <x v="280"/>
    <x v="0"/>
    <x v="0"/>
    <x v="0"/>
    <x v="300"/>
    <x v="25"/>
    <x v="11"/>
    <x v="186"/>
    <x v="823"/>
    <x v="0"/>
  </r>
  <r>
    <x v="3430"/>
    <x v="1603"/>
    <x v="1"/>
    <x v="21"/>
    <x v="2"/>
    <x v="2274"/>
    <x v="4774"/>
    <x v="3152"/>
    <x v="902"/>
    <x v="4618"/>
    <x v="380"/>
    <x v="0"/>
    <x v="0"/>
    <x v="0"/>
    <x v="390"/>
    <x v="0"/>
    <x v="11"/>
    <x v="186"/>
    <x v="823"/>
    <x v="0"/>
  </r>
  <r>
    <x v="3431"/>
    <x v="1604"/>
    <x v="2"/>
    <x v="14"/>
    <x v="6"/>
    <x v="4377"/>
    <x v="121"/>
    <x v="6165"/>
    <x v="883"/>
    <x v="2504"/>
    <x v="335"/>
    <x v="0"/>
    <x v="0"/>
    <x v="0"/>
    <x v="342"/>
    <x v="0"/>
    <x v="12"/>
    <x v="187"/>
    <x v="275"/>
    <x v="0"/>
  </r>
  <r>
    <x v="3432"/>
    <x v="1605"/>
    <x v="2"/>
    <x v="14"/>
    <x v="6"/>
    <x v="2850"/>
    <x v="1145"/>
    <x v="0"/>
    <x v="927"/>
    <x v="3104"/>
    <x v="335"/>
    <x v="0"/>
    <x v="0"/>
    <x v="0"/>
    <x v="342"/>
    <x v="0"/>
    <x v="12"/>
    <x v="187"/>
    <x v="811"/>
    <x v="0"/>
  </r>
  <r>
    <x v="3433"/>
    <x v="1606"/>
    <x v="1"/>
    <x v="13"/>
    <x v="7"/>
    <x v="2918"/>
    <x v="2158"/>
    <x v="5065"/>
    <x v="440"/>
    <x v="2045"/>
    <x v="335"/>
    <x v="0"/>
    <x v="0"/>
    <x v="0"/>
    <x v="342"/>
    <x v="0"/>
    <x v="12"/>
    <x v="188"/>
    <x v="10"/>
    <x v="0"/>
  </r>
  <r>
    <x v="3434"/>
    <x v="1607"/>
    <x v="1"/>
    <x v="13"/>
    <x v="7"/>
    <x v="2912"/>
    <x v="457"/>
    <x v="4700"/>
    <x v="303"/>
    <x v="2858"/>
    <x v="265"/>
    <x v="0"/>
    <x v="0"/>
    <x v="0"/>
    <x v="264"/>
    <x v="0"/>
    <x v="12"/>
    <x v="188"/>
    <x v="14"/>
    <x v="0"/>
  </r>
  <r>
    <x v="3435"/>
    <x v="1607"/>
    <x v="1"/>
    <x v="13"/>
    <x v="7"/>
    <x v="2911"/>
    <x v="295"/>
    <x v="33"/>
    <x v="1755"/>
    <x v="2515"/>
    <x v="86"/>
    <x v="0"/>
    <x v="0"/>
    <x v="0"/>
    <x v="84"/>
    <x v="0"/>
    <x v="12"/>
    <x v="188"/>
    <x v="14"/>
    <x v="0"/>
  </r>
  <r>
    <x v="3436"/>
    <x v="1608"/>
    <x v="1"/>
    <x v="13"/>
    <x v="7"/>
    <x v="3999"/>
    <x v="2333"/>
    <x v="2526"/>
    <x v="1189"/>
    <x v="1692"/>
    <x v="380"/>
    <x v="0"/>
    <x v="0"/>
    <x v="0"/>
    <x v="430"/>
    <x v="1"/>
    <x v="12"/>
    <x v="188"/>
    <x v="56"/>
    <x v="0"/>
  </r>
  <r>
    <x v="3437"/>
    <x v="1608"/>
    <x v="1"/>
    <x v="13"/>
    <x v="7"/>
    <x v="4000"/>
    <x v="2335"/>
    <x v="2527"/>
    <x v="1693"/>
    <x v="1962"/>
    <x v="86"/>
    <x v="0"/>
    <x v="0"/>
    <x v="0"/>
    <x v="84"/>
    <x v="0"/>
    <x v="12"/>
    <x v="188"/>
    <x v="56"/>
    <x v="0"/>
  </r>
  <r>
    <x v="3438"/>
    <x v="1609"/>
    <x v="1"/>
    <x v="13"/>
    <x v="7"/>
    <x v="2942"/>
    <x v="2348"/>
    <x v="2545"/>
    <x v="2246"/>
    <x v="1903"/>
    <x v="226"/>
    <x v="0"/>
    <x v="0"/>
    <x v="0"/>
    <x v="236"/>
    <x v="1"/>
    <x v="12"/>
    <x v="188"/>
    <x v="56"/>
    <x v="0"/>
  </r>
  <r>
    <x v="3439"/>
    <x v="1609"/>
    <x v="1"/>
    <x v="13"/>
    <x v="7"/>
    <x v="2939"/>
    <x v="2347"/>
    <x v="2544"/>
    <x v="2713"/>
    <x v="1036"/>
    <x v="254"/>
    <x v="0"/>
    <x v="0"/>
    <x v="0"/>
    <x v="292"/>
    <x v="39"/>
    <x v="12"/>
    <x v="188"/>
    <x v="56"/>
    <x v="0"/>
  </r>
  <r>
    <x v="3440"/>
    <x v="1610"/>
    <x v="1"/>
    <x v="13"/>
    <x v="7"/>
    <x v="2942"/>
    <x v="2844"/>
    <x v="2543"/>
    <x v="3844"/>
    <x v="1757"/>
    <x v="412"/>
    <x v="0"/>
    <x v="0"/>
    <x v="0"/>
    <x v="460"/>
    <x v="2"/>
    <x v="12"/>
    <x v="188"/>
    <x v="56"/>
    <x v="0"/>
  </r>
  <r>
    <x v="3441"/>
    <x v="1610"/>
    <x v="1"/>
    <x v="13"/>
    <x v="7"/>
    <x v="2939"/>
    <x v="2843"/>
    <x v="2542"/>
    <x v="693"/>
    <x v="1525"/>
    <x v="380"/>
    <x v="0"/>
    <x v="0"/>
    <x v="0"/>
    <x v="390"/>
    <x v="0"/>
    <x v="12"/>
    <x v="188"/>
    <x v="56"/>
    <x v="0"/>
  </r>
  <r>
    <x v="3442"/>
    <x v="1611"/>
    <x v="1"/>
    <x v="13"/>
    <x v="7"/>
    <x v="2954"/>
    <x v="1868"/>
    <x v="93"/>
    <x v="451"/>
    <x v="2120"/>
    <x v="158"/>
    <x v="0"/>
    <x v="0"/>
    <x v="0"/>
    <x v="162"/>
    <x v="0"/>
    <x v="12"/>
    <x v="188"/>
    <x v="135"/>
    <x v="0"/>
  </r>
  <r>
    <x v="3443"/>
    <x v="1611"/>
    <x v="1"/>
    <x v="13"/>
    <x v="7"/>
    <x v="2953"/>
    <x v="1867"/>
    <x v="92"/>
    <x v="91"/>
    <x v="2058"/>
    <x v="158"/>
    <x v="0"/>
    <x v="0"/>
    <x v="0"/>
    <x v="162"/>
    <x v="0"/>
    <x v="12"/>
    <x v="188"/>
    <x v="135"/>
    <x v="0"/>
  </r>
  <r>
    <x v="3444"/>
    <x v="1615"/>
    <x v="1"/>
    <x v="13"/>
    <x v="7"/>
    <x v="4213"/>
    <x v="2288"/>
    <x v="5512"/>
    <x v="382"/>
    <x v="2229"/>
    <x v="158"/>
    <x v="0"/>
    <x v="0"/>
    <x v="0"/>
    <x v="162"/>
    <x v="0"/>
    <x v="12"/>
    <x v="188"/>
    <x v="135"/>
    <x v="0"/>
  </r>
  <r>
    <x v="3445"/>
    <x v="1611"/>
    <x v="1"/>
    <x v="13"/>
    <x v="7"/>
    <x v="2956"/>
    <x v="1870"/>
    <x v="95"/>
    <x v="3571"/>
    <x v="2553"/>
    <x v="374"/>
    <x v="0"/>
    <x v="0"/>
    <x v="0"/>
    <x v="382"/>
    <x v="0"/>
    <x v="12"/>
    <x v="188"/>
    <x v="135"/>
    <x v="0"/>
  </r>
  <r>
    <x v="3446"/>
    <x v="1611"/>
    <x v="1"/>
    <x v="13"/>
    <x v="7"/>
    <x v="2955"/>
    <x v="1869"/>
    <x v="94"/>
    <x v="1431"/>
    <x v="2719"/>
    <x v="453"/>
    <x v="0"/>
    <x v="0"/>
    <x v="0"/>
    <x v="463"/>
    <x v="0"/>
    <x v="12"/>
    <x v="188"/>
    <x v="135"/>
    <x v="0"/>
  </r>
  <r>
    <x v="3447"/>
    <x v="1612"/>
    <x v="1"/>
    <x v="13"/>
    <x v="7"/>
    <x v="3976"/>
    <x v="573"/>
    <x v="45"/>
    <x v="2166"/>
    <x v="2779"/>
    <x v="31"/>
    <x v="0"/>
    <x v="0"/>
    <x v="0"/>
    <x v="32"/>
    <x v="0"/>
    <x v="12"/>
    <x v="188"/>
    <x v="135"/>
    <x v="0"/>
  </r>
  <r>
    <x v="3448"/>
    <x v="1613"/>
    <x v="1"/>
    <x v="13"/>
    <x v="7"/>
    <x v="1"/>
    <x v="896"/>
    <x v="1513"/>
    <x v="1734"/>
    <x v="2272"/>
    <x v="46"/>
    <x v="0"/>
    <x v="0"/>
    <x v="0"/>
    <x v="84"/>
    <x v="18"/>
    <x v="12"/>
    <x v="188"/>
    <x v="135"/>
    <x v="0"/>
  </r>
  <r>
    <x v="3449"/>
    <x v="1613"/>
    <x v="1"/>
    <x v="13"/>
    <x v="7"/>
    <x v="44"/>
    <x v="897"/>
    <x v="1514"/>
    <x v="2773"/>
    <x v="2253"/>
    <x v="236"/>
    <x v="0"/>
    <x v="0"/>
    <x v="0"/>
    <x v="301"/>
    <x v="65"/>
    <x v="12"/>
    <x v="188"/>
    <x v="135"/>
    <x v="0"/>
  </r>
  <r>
    <x v="3450"/>
    <x v="1614"/>
    <x v="1"/>
    <x v="13"/>
    <x v="7"/>
    <x v="2901"/>
    <x v="0"/>
    <x v="3293"/>
    <x v="1851"/>
    <x v="2590"/>
    <x v="122"/>
    <x v="0"/>
    <x v="0"/>
    <x v="0"/>
    <x v="137"/>
    <x v="1"/>
    <x v="12"/>
    <x v="188"/>
    <x v="135"/>
    <x v="0"/>
  </r>
  <r>
    <x v="3451"/>
    <x v="1614"/>
    <x v="1"/>
    <x v="13"/>
    <x v="7"/>
    <x v="2902"/>
    <x v="0"/>
    <x v="3294"/>
    <x v="2420"/>
    <x v="2766"/>
    <x v="308"/>
    <x v="0"/>
    <x v="0"/>
    <x v="0"/>
    <x v="319"/>
    <x v="1"/>
    <x v="12"/>
    <x v="188"/>
    <x v="135"/>
    <x v="0"/>
  </r>
  <r>
    <x v="3452"/>
    <x v="1614"/>
    <x v="1"/>
    <x v="13"/>
    <x v="7"/>
    <x v="2907"/>
    <x v="0"/>
    <x v="3299"/>
    <x v="196"/>
    <x v="2206"/>
    <x v="1"/>
    <x v="0"/>
    <x v="0"/>
    <x v="0"/>
    <x v="1"/>
    <x v="0"/>
    <x v="12"/>
    <x v="188"/>
    <x v="135"/>
    <x v="0"/>
  </r>
  <r>
    <x v="3453"/>
    <x v="1614"/>
    <x v="1"/>
    <x v="13"/>
    <x v="7"/>
    <x v="2905"/>
    <x v="0"/>
    <x v="3297"/>
    <x v="1588"/>
    <x v="2344"/>
    <x v="490"/>
    <x v="0"/>
    <x v="0"/>
    <x v="0"/>
    <x v="502"/>
    <x v="0"/>
    <x v="12"/>
    <x v="188"/>
    <x v="135"/>
    <x v="0"/>
  </r>
  <r>
    <x v="3454"/>
    <x v="1614"/>
    <x v="1"/>
    <x v="13"/>
    <x v="7"/>
    <x v="2906"/>
    <x v="0"/>
    <x v="3298"/>
    <x v="794"/>
    <x v="2350"/>
    <x v="421"/>
    <x v="0"/>
    <x v="0"/>
    <x v="0"/>
    <x v="430"/>
    <x v="0"/>
    <x v="12"/>
    <x v="188"/>
    <x v="135"/>
    <x v="0"/>
  </r>
  <r>
    <x v="3455"/>
    <x v="1614"/>
    <x v="1"/>
    <x v="13"/>
    <x v="7"/>
    <x v="2908"/>
    <x v="0"/>
    <x v="3300"/>
    <x v="3193"/>
    <x v="2540"/>
    <x v="341"/>
    <x v="0"/>
    <x v="0"/>
    <x v="0"/>
    <x v="355"/>
    <x v="1"/>
    <x v="12"/>
    <x v="188"/>
    <x v="135"/>
    <x v="0"/>
  </r>
  <r>
    <x v="3456"/>
    <x v="1614"/>
    <x v="1"/>
    <x v="13"/>
    <x v="7"/>
    <x v="2903"/>
    <x v="0"/>
    <x v="3295"/>
    <x v="2120"/>
    <x v="2554"/>
    <x v="159"/>
    <x v="0"/>
    <x v="0"/>
    <x v="0"/>
    <x v="173"/>
    <x v="1"/>
    <x v="12"/>
    <x v="188"/>
    <x v="135"/>
    <x v="0"/>
  </r>
  <r>
    <x v="3457"/>
    <x v="1614"/>
    <x v="1"/>
    <x v="13"/>
    <x v="7"/>
    <x v="2904"/>
    <x v="0"/>
    <x v="3296"/>
    <x v="3950"/>
    <x v="2424"/>
    <x v="22"/>
    <x v="0"/>
    <x v="1"/>
    <x v="0"/>
    <x v="34"/>
    <x v="56"/>
    <x v="12"/>
    <x v="188"/>
    <x v="135"/>
    <x v="0"/>
  </r>
  <r>
    <x v="3458"/>
    <x v="1616"/>
    <x v="1"/>
    <x v="13"/>
    <x v="7"/>
    <x v="2655"/>
    <x v="3758"/>
    <x v="880"/>
    <x v="1554"/>
    <x v="1799"/>
    <x v="2"/>
    <x v="0"/>
    <x v="0"/>
    <x v="0"/>
    <x v="18"/>
    <x v="1"/>
    <x v="12"/>
    <x v="188"/>
    <x v="135"/>
    <x v="0"/>
  </r>
  <r>
    <x v="3459"/>
    <x v="1616"/>
    <x v="1"/>
    <x v="13"/>
    <x v="7"/>
    <x v="2651"/>
    <x v="3760"/>
    <x v="876"/>
    <x v="2759"/>
    <x v="2002"/>
    <x v="236"/>
    <x v="0"/>
    <x v="0"/>
    <x v="0"/>
    <x v="255"/>
    <x v="18"/>
    <x v="12"/>
    <x v="188"/>
    <x v="135"/>
    <x v="0"/>
  </r>
  <r>
    <x v="3460"/>
    <x v="1616"/>
    <x v="1"/>
    <x v="13"/>
    <x v="7"/>
    <x v="2657"/>
    <x v="3759"/>
    <x v="882"/>
    <x v="982"/>
    <x v="2437"/>
    <x v="490"/>
    <x v="0"/>
    <x v="0"/>
    <x v="0"/>
    <x v="502"/>
    <x v="0"/>
    <x v="12"/>
    <x v="188"/>
    <x v="135"/>
    <x v="0"/>
  </r>
  <r>
    <x v="3461"/>
    <x v="1616"/>
    <x v="1"/>
    <x v="13"/>
    <x v="7"/>
    <x v="2653"/>
    <x v="3757"/>
    <x v="878"/>
    <x v="1948"/>
    <x v="2426"/>
    <x v="204"/>
    <x v="0"/>
    <x v="0"/>
    <x v="0"/>
    <x v="236"/>
    <x v="29"/>
    <x v="12"/>
    <x v="188"/>
    <x v="135"/>
    <x v="0"/>
  </r>
  <r>
    <x v="3462"/>
    <x v="1616"/>
    <x v="1"/>
    <x v="13"/>
    <x v="7"/>
    <x v="2652"/>
    <x v="3756"/>
    <x v="877"/>
    <x v="2250"/>
    <x v="2621"/>
    <x v="215"/>
    <x v="0"/>
    <x v="0"/>
    <x v="0"/>
    <x v="225"/>
    <x v="1"/>
    <x v="12"/>
    <x v="188"/>
    <x v="135"/>
    <x v="0"/>
  </r>
  <r>
    <x v="3463"/>
    <x v="1616"/>
    <x v="1"/>
    <x v="13"/>
    <x v="7"/>
    <x v="2649"/>
    <x v="3754"/>
    <x v="874"/>
    <x v="3012"/>
    <x v="2594"/>
    <x v="326"/>
    <x v="0"/>
    <x v="0"/>
    <x v="0"/>
    <x v="343"/>
    <x v="18"/>
    <x v="12"/>
    <x v="188"/>
    <x v="135"/>
    <x v="0"/>
  </r>
  <r>
    <x v="3464"/>
    <x v="1616"/>
    <x v="1"/>
    <x v="13"/>
    <x v="7"/>
    <x v="2650"/>
    <x v="3755"/>
    <x v="875"/>
    <x v="2763"/>
    <x v="2417"/>
    <x v="266"/>
    <x v="0"/>
    <x v="0"/>
    <x v="0"/>
    <x v="275"/>
    <x v="1"/>
    <x v="12"/>
    <x v="188"/>
    <x v="135"/>
    <x v="0"/>
  </r>
  <r>
    <x v="3465"/>
    <x v="1616"/>
    <x v="1"/>
    <x v="13"/>
    <x v="7"/>
    <x v="2656"/>
    <x v="3762"/>
    <x v="881"/>
    <x v="1391"/>
    <x v="1562"/>
    <x v="16"/>
    <x v="0"/>
    <x v="0"/>
    <x v="0"/>
    <x v="18"/>
    <x v="0"/>
    <x v="12"/>
    <x v="188"/>
    <x v="135"/>
    <x v="0"/>
  </r>
  <r>
    <x v="3466"/>
    <x v="1616"/>
    <x v="1"/>
    <x v="13"/>
    <x v="7"/>
    <x v="2654"/>
    <x v="3761"/>
    <x v="879"/>
    <x v="1638"/>
    <x v="1791"/>
    <x v="86"/>
    <x v="0"/>
    <x v="0"/>
    <x v="0"/>
    <x v="84"/>
    <x v="0"/>
    <x v="12"/>
    <x v="188"/>
    <x v="135"/>
    <x v="0"/>
  </r>
  <r>
    <x v="3467"/>
    <x v="1617"/>
    <x v="1"/>
    <x v="13"/>
    <x v="7"/>
    <x v="1588"/>
    <x v="2495"/>
    <x v="5581"/>
    <x v="429"/>
    <x v="2233"/>
    <x v="265"/>
    <x v="0"/>
    <x v="0"/>
    <x v="0"/>
    <x v="264"/>
    <x v="0"/>
    <x v="12"/>
    <x v="188"/>
    <x v="138"/>
    <x v="0"/>
  </r>
  <r>
    <x v="3468"/>
    <x v="1617"/>
    <x v="1"/>
    <x v="13"/>
    <x v="7"/>
    <x v="1589"/>
    <x v="2494"/>
    <x v="5580"/>
    <x v="278"/>
    <x v="2266"/>
    <x v="335"/>
    <x v="0"/>
    <x v="0"/>
    <x v="0"/>
    <x v="342"/>
    <x v="0"/>
    <x v="12"/>
    <x v="188"/>
    <x v="138"/>
    <x v="0"/>
  </r>
  <r>
    <x v="3469"/>
    <x v="1617"/>
    <x v="1"/>
    <x v="13"/>
    <x v="7"/>
    <x v="1590"/>
    <x v="3044"/>
    <x v="2709"/>
    <x v="3390"/>
    <x v="2145"/>
    <x v="387"/>
    <x v="0"/>
    <x v="0"/>
    <x v="0"/>
    <x v="427"/>
    <x v="65"/>
    <x v="12"/>
    <x v="188"/>
    <x v="138"/>
    <x v="0"/>
  </r>
  <r>
    <x v="3470"/>
    <x v="1618"/>
    <x v="1"/>
    <x v="13"/>
    <x v="7"/>
    <x v="2964"/>
    <x v="2365"/>
    <x v="2562"/>
    <x v="1583"/>
    <x v="2130"/>
    <x v="122"/>
    <x v="0"/>
    <x v="0"/>
    <x v="0"/>
    <x v="124"/>
    <x v="0"/>
    <x v="12"/>
    <x v="188"/>
    <x v="138"/>
    <x v="0"/>
  </r>
  <r>
    <x v="3471"/>
    <x v="1618"/>
    <x v="1"/>
    <x v="13"/>
    <x v="7"/>
    <x v="2963"/>
    <x v="2369"/>
    <x v="2561"/>
    <x v="1979"/>
    <x v="2507"/>
    <x v="170"/>
    <x v="0"/>
    <x v="0"/>
    <x v="0"/>
    <x v="184"/>
    <x v="1"/>
    <x v="12"/>
    <x v="188"/>
    <x v="138"/>
    <x v="0"/>
  </r>
  <r>
    <x v="3472"/>
    <x v="1618"/>
    <x v="1"/>
    <x v="13"/>
    <x v="7"/>
    <x v="2962"/>
    <x v="2364"/>
    <x v="2560"/>
    <x v="3260"/>
    <x v="2185"/>
    <x v="387"/>
    <x v="0"/>
    <x v="0"/>
    <x v="0"/>
    <x v="427"/>
    <x v="65"/>
    <x v="12"/>
    <x v="188"/>
    <x v="138"/>
    <x v="0"/>
  </r>
  <r>
    <x v="3473"/>
    <x v="1629"/>
    <x v="1"/>
    <x v="13"/>
    <x v="7"/>
    <x v="3927"/>
    <x v="2235"/>
    <x v="5494"/>
    <x v="1754"/>
    <x v="2512"/>
    <x v="46"/>
    <x v="0"/>
    <x v="0"/>
    <x v="0"/>
    <x v="46"/>
    <x v="0"/>
    <x v="12"/>
    <x v="188"/>
    <x v="157"/>
    <x v="0"/>
  </r>
  <r>
    <x v="3474"/>
    <x v="1629"/>
    <x v="1"/>
    <x v="13"/>
    <x v="7"/>
    <x v="3930"/>
    <x v="2610"/>
    <x v="5628"/>
    <x v="1250"/>
    <x v="2508"/>
    <x v="490"/>
    <x v="0"/>
    <x v="0"/>
    <x v="0"/>
    <x v="502"/>
    <x v="0"/>
    <x v="12"/>
    <x v="188"/>
    <x v="157"/>
    <x v="0"/>
  </r>
  <r>
    <x v="3475"/>
    <x v="1629"/>
    <x v="1"/>
    <x v="13"/>
    <x v="7"/>
    <x v="3929"/>
    <x v="2234"/>
    <x v="5493"/>
    <x v="387"/>
    <x v="2963"/>
    <x v="380"/>
    <x v="0"/>
    <x v="0"/>
    <x v="0"/>
    <x v="390"/>
    <x v="0"/>
    <x v="12"/>
    <x v="188"/>
    <x v="157"/>
    <x v="0"/>
  </r>
  <r>
    <x v="3476"/>
    <x v="1629"/>
    <x v="1"/>
    <x v="13"/>
    <x v="7"/>
    <x v="3928"/>
    <x v="2841"/>
    <x v="5488"/>
    <x v="321"/>
    <x v="2845"/>
    <x v="265"/>
    <x v="0"/>
    <x v="0"/>
    <x v="0"/>
    <x v="264"/>
    <x v="0"/>
    <x v="12"/>
    <x v="188"/>
    <x v="157"/>
    <x v="0"/>
  </r>
  <r>
    <x v="3477"/>
    <x v="1619"/>
    <x v="1"/>
    <x v="13"/>
    <x v="7"/>
    <x v="4942"/>
    <x v="587"/>
    <x v="47"/>
    <x v="772"/>
    <x v="2864"/>
    <x v="1"/>
    <x v="0"/>
    <x v="0"/>
    <x v="0"/>
    <x v="1"/>
    <x v="0"/>
    <x v="12"/>
    <x v="188"/>
    <x v="157"/>
    <x v="0"/>
  </r>
  <r>
    <x v="3478"/>
    <x v="1619"/>
    <x v="1"/>
    <x v="13"/>
    <x v="7"/>
    <x v="4387"/>
    <x v="1148"/>
    <x v="4719"/>
    <x v="442"/>
    <x v="2200"/>
    <x v="158"/>
    <x v="0"/>
    <x v="0"/>
    <x v="0"/>
    <x v="162"/>
    <x v="0"/>
    <x v="12"/>
    <x v="188"/>
    <x v="157"/>
    <x v="0"/>
  </r>
  <r>
    <x v="3479"/>
    <x v="1626"/>
    <x v="1"/>
    <x v="13"/>
    <x v="7"/>
    <x v="3170"/>
    <x v="4301"/>
    <x v="6067"/>
    <x v="1622"/>
    <x v="2916"/>
    <x v="477"/>
    <x v="0"/>
    <x v="0"/>
    <x v="0"/>
    <x v="488"/>
    <x v="0"/>
    <x v="12"/>
    <x v="188"/>
    <x v="157"/>
    <x v="0"/>
  </r>
  <r>
    <x v="3480"/>
    <x v="1620"/>
    <x v="1"/>
    <x v="13"/>
    <x v="7"/>
    <x v="1"/>
    <x v="900"/>
    <x v="1517"/>
    <x v="2458"/>
    <x v="2721"/>
    <x v="159"/>
    <x v="0"/>
    <x v="0"/>
    <x v="0"/>
    <x v="163"/>
    <x v="0"/>
    <x v="12"/>
    <x v="188"/>
    <x v="157"/>
    <x v="0"/>
  </r>
  <r>
    <x v="3481"/>
    <x v="1621"/>
    <x v="1"/>
    <x v="13"/>
    <x v="7"/>
    <x v="1218"/>
    <x v="2846"/>
    <x v="2548"/>
    <x v="3408"/>
    <x v="2896"/>
    <x v="440"/>
    <x v="0"/>
    <x v="0"/>
    <x v="0"/>
    <x v="452"/>
    <x v="1"/>
    <x v="12"/>
    <x v="188"/>
    <x v="157"/>
    <x v="0"/>
  </r>
  <r>
    <x v="3482"/>
    <x v="1622"/>
    <x v="1"/>
    <x v="13"/>
    <x v="7"/>
    <x v="2968"/>
    <x v="2845"/>
    <x v="2547"/>
    <x v="2879"/>
    <x v="2785"/>
    <x v="348"/>
    <x v="0"/>
    <x v="0"/>
    <x v="0"/>
    <x v="361"/>
    <x v="1"/>
    <x v="12"/>
    <x v="188"/>
    <x v="157"/>
    <x v="0"/>
  </r>
  <r>
    <x v="3483"/>
    <x v="1623"/>
    <x v="1"/>
    <x v="13"/>
    <x v="7"/>
    <x v="896"/>
    <x v="4567"/>
    <x v="1223"/>
    <x v="3465"/>
    <x v="2886"/>
    <x v="450"/>
    <x v="0"/>
    <x v="0"/>
    <x v="0"/>
    <x v="462"/>
    <x v="1"/>
    <x v="12"/>
    <x v="188"/>
    <x v="157"/>
    <x v="0"/>
  </r>
  <r>
    <x v="3484"/>
    <x v="1624"/>
    <x v="1"/>
    <x v="13"/>
    <x v="7"/>
    <x v="4922"/>
    <x v="4612"/>
    <x v="1268"/>
    <x v="3465"/>
    <x v="2887"/>
    <x v="450"/>
    <x v="0"/>
    <x v="0"/>
    <x v="0"/>
    <x v="462"/>
    <x v="1"/>
    <x v="12"/>
    <x v="188"/>
    <x v="157"/>
    <x v="0"/>
  </r>
  <r>
    <x v="3485"/>
    <x v="1625"/>
    <x v="1"/>
    <x v="13"/>
    <x v="7"/>
    <x v="3052"/>
    <x v="3923"/>
    <x v="3270"/>
    <x v="2494"/>
    <x v="2923"/>
    <x v="246"/>
    <x v="0"/>
    <x v="0"/>
    <x v="0"/>
    <x v="275"/>
    <x v="29"/>
    <x v="12"/>
    <x v="188"/>
    <x v="157"/>
    <x v="0"/>
  </r>
  <r>
    <x v="3486"/>
    <x v="1627"/>
    <x v="1"/>
    <x v="13"/>
    <x v="7"/>
    <x v="2969"/>
    <x v="1484"/>
    <x v="1718"/>
    <x v="2802"/>
    <x v="2483"/>
    <x v="348"/>
    <x v="0"/>
    <x v="0"/>
    <x v="0"/>
    <x v="355"/>
    <x v="0"/>
    <x v="12"/>
    <x v="188"/>
    <x v="157"/>
    <x v="0"/>
  </r>
  <r>
    <x v="3487"/>
    <x v="1628"/>
    <x v="1"/>
    <x v="13"/>
    <x v="7"/>
    <x v="2959"/>
    <x v="4454"/>
    <x v="905"/>
    <x v="25"/>
    <x v="2853"/>
    <x v="1"/>
    <x v="0"/>
    <x v="0"/>
    <x v="0"/>
    <x v="162"/>
    <x v="1"/>
    <x v="12"/>
    <x v="188"/>
    <x v="157"/>
    <x v="0"/>
  </r>
  <r>
    <x v="3488"/>
    <x v="1628"/>
    <x v="1"/>
    <x v="13"/>
    <x v="7"/>
    <x v="2958"/>
    <x v="4453"/>
    <x v="904"/>
    <x v="2309"/>
    <x v="2945"/>
    <x v="215"/>
    <x v="0"/>
    <x v="0"/>
    <x v="0"/>
    <x v="282"/>
    <x v="65"/>
    <x v="12"/>
    <x v="188"/>
    <x v="157"/>
    <x v="0"/>
  </r>
  <r>
    <x v="3489"/>
    <x v="1630"/>
    <x v="1"/>
    <x v="13"/>
    <x v="7"/>
    <x v="4832"/>
    <x v="3627"/>
    <x v="5353"/>
    <x v="3386"/>
    <x v="2899"/>
    <x v="428"/>
    <x v="0"/>
    <x v="0"/>
    <x v="0"/>
    <x v="444"/>
    <x v="18"/>
    <x v="12"/>
    <x v="188"/>
    <x v="157"/>
    <x v="0"/>
  </r>
  <r>
    <x v="3490"/>
    <x v="1631"/>
    <x v="1"/>
    <x v="13"/>
    <x v="7"/>
    <x v="3925"/>
    <x v="282"/>
    <x v="331"/>
    <x v="1984"/>
    <x v="1541"/>
    <x v="215"/>
    <x v="0"/>
    <x v="0"/>
    <x v="0"/>
    <x v="217"/>
    <x v="0"/>
    <x v="12"/>
    <x v="188"/>
    <x v="213"/>
    <x v="0"/>
  </r>
  <r>
    <x v="3491"/>
    <x v="1635"/>
    <x v="1"/>
    <x v="13"/>
    <x v="7"/>
    <x v="2595"/>
    <x v="394"/>
    <x v="498"/>
    <x v="1412"/>
    <x v="2870"/>
    <x v="380"/>
    <x v="0"/>
    <x v="0"/>
    <x v="0"/>
    <x v="390"/>
    <x v="0"/>
    <x v="12"/>
    <x v="188"/>
    <x v="222"/>
    <x v="0"/>
  </r>
  <r>
    <x v="3492"/>
    <x v="1634"/>
    <x v="1"/>
    <x v="13"/>
    <x v="7"/>
    <x v="3021"/>
    <x v="413"/>
    <x v="293"/>
    <x v="1411"/>
    <x v="2860"/>
    <x v="453"/>
    <x v="0"/>
    <x v="0"/>
    <x v="0"/>
    <x v="463"/>
    <x v="0"/>
    <x v="12"/>
    <x v="188"/>
    <x v="222"/>
    <x v="0"/>
  </r>
  <r>
    <x v="3493"/>
    <x v="1632"/>
    <x v="1"/>
    <x v="13"/>
    <x v="7"/>
    <x v="2957"/>
    <x v="192"/>
    <x v="338"/>
    <x v="1030"/>
    <x v="3026"/>
    <x v="335"/>
    <x v="0"/>
    <x v="0"/>
    <x v="0"/>
    <x v="342"/>
    <x v="0"/>
    <x v="12"/>
    <x v="188"/>
    <x v="222"/>
    <x v="0"/>
  </r>
  <r>
    <x v="3494"/>
    <x v="1633"/>
    <x v="1"/>
    <x v="13"/>
    <x v="7"/>
    <x v="1908"/>
    <x v="1372"/>
    <x v="4847"/>
    <x v="1053"/>
    <x v="2987"/>
    <x v="421"/>
    <x v="0"/>
    <x v="0"/>
    <x v="0"/>
    <x v="430"/>
    <x v="0"/>
    <x v="12"/>
    <x v="188"/>
    <x v="222"/>
    <x v="0"/>
  </r>
  <r>
    <x v="3495"/>
    <x v="1632"/>
    <x v="1"/>
    <x v="13"/>
    <x v="7"/>
    <x v="3406"/>
    <x v="395"/>
    <x v="500"/>
    <x v="1330"/>
    <x v="2815"/>
    <x v="380"/>
    <x v="0"/>
    <x v="0"/>
    <x v="0"/>
    <x v="390"/>
    <x v="0"/>
    <x v="12"/>
    <x v="188"/>
    <x v="222"/>
    <x v="0"/>
  </r>
  <r>
    <x v="3496"/>
    <x v="1637"/>
    <x v="1"/>
    <x v="13"/>
    <x v="7"/>
    <x v="4862"/>
    <x v="63"/>
    <x v="6282"/>
    <x v="1304"/>
    <x v="3059"/>
    <x v="380"/>
    <x v="0"/>
    <x v="0"/>
    <x v="0"/>
    <x v="390"/>
    <x v="0"/>
    <x v="12"/>
    <x v="188"/>
    <x v="222"/>
    <x v="0"/>
  </r>
  <r>
    <x v="3497"/>
    <x v="1636"/>
    <x v="1"/>
    <x v="13"/>
    <x v="7"/>
    <x v="5079"/>
    <x v="2251"/>
    <x v="2443"/>
    <x v="1055"/>
    <x v="2998"/>
    <x v="421"/>
    <x v="0"/>
    <x v="0"/>
    <x v="0"/>
    <x v="430"/>
    <x v="0"/>
    <x v="12"/>
    <x v="188"/>
    <x v="222"/>
    <x v="0"/>
  </r>
  <r>
    <x v="3498"/>
    <x v="1639"/>
    <x v="1"/>
    <x v="13"/>
    <x v="7"/>
    <x v="5080"/>
    <x v="0"/>
    <x v="4418"/>
    <x v="1082"/>
    <x v="1615"/>
    <x v="477"/>
    <x v="0"/>
    <x v="0"/>
    <x v="0"/>
    <x v="18"/>
    <x v="29"/>
    <x v="12"/>
    <x v="188"/>
    <x v="269"/>
    <x v="0"/>
  </r>
  <r>
    <x v="3499"/>
    <x v="1639"/>
    <x v="1"/>
    <x v="13"/>
    <x v="7"/>
    <x v="5081"/>
    <x v="0"/>
    <x v="4419"/>
    <x v="2765"/>
    <x v="1637"/>
    <x v="276"/>
    <x v="0"/>
    <x v="0"/>
    <x v="0"/>
    <x v="326"/>
    <x v="56"/>
    <x v="12"/>
    <x v="188"/>
    <x v="269"/>
    <x v="0"/>
  </r>
  <r>
    <x v="3500"/>
    <x v="1638"/>
    <x v="1"/>
    <x v="13"/>
    <x v="7"/>
    <x v="5079"/>
    <x v="0"/>
    <x v="4464"/>
    <x v="1087"/>
    <x v="1671"/>
    <x v="490"/>
    <x v="0"/>
    <x v="0"/>
    <x v="0"/>
    <x v="18"/>
    <x v="18"/>
    <x v="12"/>
    <x v="188"/>
    <x v="269"/>
    <x v="0"/>
  </r>
  <r>
    <x v="3501"/>
    <x v="1640"/>
    <x v="1"/>
    <x v="13"/>
    <x v="7"/>
    <x v="3002"/>
    <x v="1603"/>
    <x v="4920"/>
    <x v="208"/>
    <x v="2161"/>
    <x v="1"/>
    <x v="0"/>
    <x v="0"/>
    <x v="0"/>
    <x v="1"/>
    <x v="0"/>
    <x v="12"/>
    <x v="188"/>
    <x v="269"/>
    <x v="0"/>
  </r>
  <r>
    <x v="3502"/>
    <x v="1643"/>
    <x v="1"/>
    <x v="13"/>
    <x v="7"/>
    <x v="2660"/>
    <x v="423"/>
    <x v="373"/>
    <x v="663"/>
    <x v="1390"/>
    <x v="335"/>
    <x v="0"/>
    <x v="0"/>
    <x v="0"/>
    <x v="342"/>
    <x v="0"/>
    <x v="12"/>
    <x v="188"/>
    <x v="276"/>
    <x v="0"/>
  </r>
  <r>
    <x v="3503"/>
    <x v="1641"/>
    <x v="1"/>
    <x v="13"/>
    <x v="7"/>
    <x v="3036"/>
    <x v="353"/>
    <x v="506"/>
    <x v="2014"/>
    <x v="1934"/>
    <x v="134"/>
    <x v="0"/>
    <x v="0"/>
    <x v="0"/>
    <x v="137"/>
    <x v="0"/>
    <x v="12"/>
    <x v="188"/>
    <x v="276"/>
    <x v="0"/>
  </r>
  <r>
    <x v="3504"/>
    <x v="1642"/>
    <x v="1"/>
    <x v="13"/>
    <x v="7"/>
    <x v="3003"/>
    <x v="5673"/>
    <x v="4321"/>
    <x v="2684"/>
    <x v="2544"/>
    <x v="286"/>
    <x v="0"/>
    <x v="0"/>
    <x v="0"/>
    <x v="292"/>
    <x v="1"/>
    <x v="12"/>
    <x v="188"/>
    <x v="276"/>
    <x v="0"/>
  </r>
  <r>
    <x v="3505"/>
    <x v="1644"/>
    <x v="1"/>
    <x v="13"/>
    <x v="7"/>
    <x v="2997"/>
    <x v="4490"/>
    <x v="955"/>
    <x v="2807"/>
    <x v="1655"/>
    <x v="308"/>
    <x v="0"/>
    <x v="0"/>
    <x v="0"/>
    <x v="326"/>
    <x v="18"/>
    <x v="12"/>
    <x v="188"/>
    <x v="276"/>
    <x v="0"/>
  </r>
  <r>
    <x v="3506"/>
    <x v="1644"/>
    <x v="1"/>
    <x v="13"/>
    <x v="7"/>
    <x v="2996"/>
    <x v="4489"/>
    <x v="954"/>
    <x v="3556"/>
    <x v="2872"/>
    <x v="381"/>
    <x v="0"/>
    <x v="0"/>
    <x v="0"/>
    <x v="414"/>
    <x v="56"/>
    <x v="12"/>
    <x v="188"/>
    <x v="276"/>
    <x v="0"/>
  </r>
  <r>
    <x v="3507"/>
    <x v="1644"/>
    <x v="1"/>
    <x v="13"/>
    <x v="7"/>
    <x v="2999"/>
    <x v="4492"/>
    <x v="957"/>
    <x v="2642"/>
    <x v="2767"/>
    <x v="266"/>
    <x v="0"/>
    <x v="0"/>
    <x v="0"/>
    <x v="275"/>
    <x v="1"/>
    <x v="12"/>
    <x v="188"/>
    <x v="276"/>
    <x v="0"/>
  </r>
  <r>
    <x v="3508"/>
    <x v="1644"/>
    <x v="1"/>
    <x v="13"/>
    <x v="7"/>
    <x v="3001"/>
    <x v="4494"/>
    <x v="959"/>
    <x v="3233"/>
    <x v="2380"/>
    <x v="330"/>
    <x v="0"/>
    <x v="0"/>
    <x v="0"/>
    <x v="391"/>
    <x v="6"/>
    <x v="12"/>
    <x v="188"/>
    <x v="276"/>
    <x v="0"/>
  </r>
  <r>
    <x v="3509"/>
    <x v="1644"/>
    <x v="1"/>
    <x v="13"/>
    <x v="7"/>
    <x v="2995"/>
    <x v="4488"/>
    <x v="953"/>
    <x v="3269"/>
    <x v="1935"/>
    <x v="369"/>
    <x v="0"/>
    <x v="0"/>
    <x v="0"/>
    <x v="382"/>
    <x v="1"/>
    <x v="12"/>
    <x v="188"/>
    <x v="276"/>
    <x v="0"/>
  </r>
  <r>
    <x v="3510"/>
    <x v="1644"/>
    <x v="1"/>
    <x v="13"/>
    <x v="7"/>
    <x v="3000"/>
    <x v="4493"/>
    <x v="958"/>
    <x v="3109"/>
    <x v="2718"/>
    <x v="254"/>
    <x v="0"/>
    <x v="0"/>
    <x v="0"/>
    <x v="311"/>
    <x v="56"/>
    <x v="12"/>
    <x v="188"/>
    <x v="276"/>
    <x v="0"/>
  </r>
  <r>
    <x v="3511"/>
    <x v="1644"/>
    <x v="1"/>
    <x v="13"/>
    <x v="7"/>
    <x v="2998"/>
    <x v="4491"/>
    <x v="956"/>
    <x v="1765"/>
    <x v="2824"/>
    <x v="490"/>
    <x v="0"/>
    <x v="0"/>
    <x v="0"/>
    <x v="18"/>
    <x v="18"/>
    <x v="12"/>
    <x v="188"/>
    <x v="276"/>
    <x v="0"/>
  </r>
  <r>
    <x v="3512"/>
    <x v="1645"/>
    <x v="1"/>
    <x v="13"/>
    <x v="7"/>
    <x v="3283"/>
    <x v="0"/>
    <x v="4593"/>
    <x v="1163"/>
    <x v="1568"/>
    <x v="1"/>
    <x v="0"/>
    <x v="0"/>
    <x v="0"/>
    <x v="390"/>
    <x v="39"/>
    <x v="12"/>
    <x v="188"/>
    <x v="308"/>
    <x v="0"/>
  </r>
  <r>
    <x v="3513"/>
    <x v="1645"/>
    <x v="1"/>
    <x v="13"/>
    <x v="7"/>
    <x v="3286"/>
    <x v="0"/>
    <x v="4596"/>
    <x v="30"/>
    <x v="3110"/>
    <x v="158"/>
    <x v="0"/>
    <x v="0"/>
    <x v="0"/>
    <x v="162"/>
    <x v="0"/>
    <x v="12"/>
    <x v="188"/>
    <x v="308"/>
    <x v="0"/>
  </r>
  <r>
    <x v="3514"/>
    <x v="1645"/>
    <x v="1"/>
    <x v="13"/>
    <x v="7"/>
    <x v="3284"/>
    <x v="0"/>
    <x v="4594"/>
    <x v="631"/>
    <x v="4385"/>
    <x v="335"/>
    <x v="0"/>
    <x v="0"/>
    <x v="0"/>
    <x v="342"/>
    <x v="0"/>
    <x v="12"/>
    <x v="188"/>
    <x v="308"/>
    <x v="0"/>
  </r>
  <r>
    <x v="3515"/>
    <x v="1645"/>
    <x v="1"/>
    <x v="13"/>
    <x v="7"/>
    <x v="3285"/>
    <x v="0"/>
    <x v="4595"/>
    <x v="265"/>
    <x v="2384"/>
    <x v="158"/>
    <x v="0"/>
    <x v="0"/>
    <x v="0"/>
    <x v="264"/>
    <x v="1"/>
    <x v="12"/>
    <x v="188"/>
    <x v="308"/>
    <x v="0"/>
  </r>
  <r>
    <x v="3516"/>
    <x v="1645"/>
    <x v="1"/>
    <x v="13"/>
    <x v="7"/>
    <x v="3281"/>
    <x v="0"/>
    <x v="4591"/>
    <x v="2425"/>
    <x v="1282"/>
    <x v="147"/>
    <x v="0"/>
    <x v="0"/>
    <x v="0"/>
    <x v="225"/>
    <x v="65"/>
    <x v="12"/>
    <x v="188"/>
    <x v="308"/>
    <x v="0"/>
  </r>
  <r>
    <x v="3517"/>
    <x v="1645"/>
    <x v="1"/>
    <x v="13"/>
    <x v="7"/>
    <x v="3282"/>
    <x v="0"/>
    <x v="4592"/>
    <x v="1954"/>
    <x v="1624"/>
    <x v="134"/>
    <x v="0"/>
    <x v="0"/>
    <x v="0"/>
    <x v="184"/>
    <x v="39"/>
    <x v="12"/>
    <x v="188"/>
    <x v="308"/>
    <x v="0"/>
  </r>
  <r>
    <x v="3518"/>
    <x v="1647"/>
    <x v="1"/>
    <x v="13"/>
    <x v="7"/>
    <x v="3011"/>
    <x v="1608"/>
    <x v="98"/>
    <x v="2703"/>
    <x v="2410"/>
    <x v="348"/>
    <x v="0"/>
    <x v="0"/>
    <x v="0"/>
    <x v="369"/>
    <x v="18"/>
    <x v="12"/>
    <x v="188"/>
    <x v="312"/>
    <x v="0"/>
  </r>
  <r>
    <x v="3519"/>
    <x v="1646"/>
    <x v="1"/>
    <x v="13"/>
    <x v="7"/>
    <x v="5079"/>
    <x v="4878"/>
    <x v="3451"/>
    <x v="2172"/>
    <x v="2377"/>
    <x v="226"/>
    <x v="0"/>
    <x v="0"/>
    <x v="0"/>
    <x v="255"/>
    <x v="29"/>
    <x v="12"/>
    <x v="188"/>
    <x v="312"/>
    <x v="0"/>
  </r>
  <r>
    <x v="3520"/>
    <x v="1650"/>
    <x v="1"/>
    <x v="13"/>
    <x v="7"/>
    <x v="5079"/>
    <x v="5383"/>
    <x v="4016"/>
    <x v="1568"/>
    <x v="1505"/>
    <x v="46"/>
    <x v="0"/>
    <x v="0"/>
    <x v="0"/>
    <x v="84"/>
    <x v="18"/>
    <x v="12"/>
    <x v="188"/>
    <x v="351"/>
    <x v="0"/>
  </r>
  <r>
    <x v="3521"/>
    <x v="1651"/>
    <x v="1"/>
    <x v="13"/>
    <x v="7"/>
    <x v="2549"/>
    <x v="2203"/>
    <x v="4992"/>
    <x v="1081"/>
    <x v="1579"/>
    <x v="477"/>
    <x v="0"/>
    <x v="0"/>
    <x v="0"/>
    <x v="488"/>
    <x v="0"/>
    <x v="12"/>
    <x v="188"/>
    <x v="351"/>
    <x v="0"/>
  </r>
  <r>
    <x v="3522"/>
    <x v="1648"/>
    <x v="1"/>
    <x v="13"/>
    <x v="7"/>
    <x v="3014"/>
    <x v="143"/>
    <x v="469"/>
    <x v="2013"/>
    <x v="1952"/>
    <x v="46"/>
    <x v="0"/>
    <x v="0"/>
    <x v="0"/>
    <x v="46"/>
    <x v="0"/>
    <x v="12"/>
    <x v="188"/>
    <x v="351"/>
    <x v="0"/>
  </r>
  <r>
    <x v="3523"/>
    <x v="1652"/>
    <x v="1"/>
    <x v="13"/>
    <x v="7"/>
    <x v="3019"/>
    <x v="35"/>
    <x v="5532"/>
    <x v="394"/>
    <x v="1729"/>
    <x v="1"/>
    <x v="0"/>
    <x v="0"/>
    <x v="0"/>
    <x v="1"/>
    <x v="0"/>
    <x v="12"/>
    <x v="188"/>
    <x v="351"/>
    <x v="0"/>
  </r>
  <r>
    <x v="3524"/>
    <x v="1649"/>
    <x v="1"/>
    <x v="13"/>
    <x v="7"/>
    <x v="2290"/>
    <x v="2842"/>
    <x v="2478"/>
    <x v="2280"/>
    <x v="1992"/>
    <x v="226"/>
    <x v="0"/>
    <x v="0"/>
    <x v="0"/>
    <x v="245"/>
    <x v="18"/>
    <x v="12"/>
    <x v="188"/>
    <x v="351"/>
    <x v="0"/>
  </r>
  <r>
    <x v="3525"/>
    <x v="1653"/>
    <x v="1"/>
    <x v="13"/>
    <x v="7"/>
    <x v="2917"/>
    <x v="4330"/>
    <x v="1"/>
    <x v="406"/>
    <x v="2324"/>
    <x v="335"/>
    <x v="0"/>
    <x v="0"/>
    <x v="0"/>
    <x v="342"/>
    <x v="0"/>
    <x v="12"/>
    <x v="188"/>
    <x v="355"/>
    <x v="0"/>
  </r>
  <r>
    <x v="3526"/>
    <x v="1654"/>
    <x v="1"/>
    <x v="13"/>
    <x v="7"/>
    <x v="3056"/>
    <x v="4465"/>
    <x v="930"/>
    <x v="2967"/>
    <x v="2394"/>
    <x v="360"/>
    <x v="0"/>
    <x v="0"/>
    <x v="0"/>
    <x v="382"/>
    <x v="29"/>
    <x v="12"/>
    <x v="188"/>
    <x v="358"/>
    <x v="0"/>
  </r>
  <r>
    <x v="3527"/>
    <x v="1654"/>
    <x v="1"/>
    <x v="13"/>
    <x v="7"/>
    <x v="3055"/>
    <x v="4464"/>
    <x v="929"/>
    <x v="3895"/>
    <x v="2510"/>
    <x v="482"/>
    <x v="0"/>
    <x v="0"/>
    <x v="0"/>
    <x v="512"/>
    <x v="10"/>
    <x v="12"/>
    <x v="188"/>
    <x v="358"/>
    <x v="0"/>
  </r>
  <r>
    <x v="3528"/>
    <x v="1655"/>
    <x v="1"/>
    <x v="13"/>
    <x v="7"/>
    <x v="770"/>
    <x v="2013"/>
    <x v="5024"/>
    <x v="2253"/>
    <x v="814"/>
    <x v="204"/>
    <x v="0"/>
    <x v="0"/>
    <x v="0"/>
    <x v="217"/>
    <x v="1"/>
    <x v="12"/>
    <x v="188"/>
    <x v="392"/>
    <x v="0"/>
  </r>
  <r>
    <x v="3529"/>
    <x v="1655"/>
    <x v="1"/>
    <x v="13"/>
    <x v="7"/>
    <x v="771"/>
    <x v="1871"/>
    <x v="1121"/>
    <x v="437"/>
    <x v="1810"/>
    <x v="158"/>
    <x v="0"/>
    <x v="0"/>
    <x v="0"/>
    <x v="162"/>
    <x v="0"/>
    <x v="12"/>
    <x v="188"/>
    <x v="392"/>
    <x v="0"/>
  </r>
  <r>
    <x v="3530"/>
    <x v="1656"/>
    <x v="1"/>
    <x v="13"/>
    <x v="7"/>
    <x v="4871"/>
    <x v="2396"/>
    <x v="2597"/>
    <x v="4933"/>
    <x v="1481"/>
    <x v="129"/>
    <x v="0"/>
    <x v="1"/>
    <x v="0"/>
    <x v="149"/>
    <x v="10"/>
    <x v="12"/>
    <x v="188"/>
    <x v="401"/>
    <x v="0"/>
  </r>
  <r>
    <x v="3531"/>
    <x v="1656"/>
    <x v="1"/>
    <x v="13"/>
    <x v="7"/>
    <x v="4872"/>
    <x v="2398"/>
    <x v="2598"/>
    <x v="3103"/>
    <x v="1848"/>
    <x v="365"/>
    <x v="0"/>
    <x v="0"/>
    <x v="0"/>
    <x v="391"/>
    <x v="39"/>
    <x v="12"/>
    <x v="188"/>
    <x v="401"/>
    <x v="0"/>
  </r>
  <r>
    <x v="3532"/>
    <x v="1657"/>
    <x v="1"/>
    <x v="13"/>
    <x v="7"/>
    <x v="3025"/>
    <x v="5590"/>
    <x v="4235"/>
    <x v="4316"/>
    <x v="2209"/>
    <x v="18"/>
    <x v="0"/>
    <x v="1"/>
    <x v="0"/>
    <x v="23"/>
    <x v="18"/>
    <x v="12"/>
    <x v="188"/>
    <x v="502"/>
    <x v="0"/>
  </r>
  <r>
    <x v="3533"/>
    <x v="1660"/>
    <x v="1"/>
    <x v="13"/>
    <x v="7"/>
    <x v="5110"/>
    <x v="5810"/>
    <x v="4470"/>
    <x v="3145"/>
    <x v="2664"/>
    <x v="381"/>
    <x v="0"/>
    <x v="0"/>
    <x v="0"/>
    <x v="409"/>
    <x v="49"/>
    <x v="12"/>
    <x v="188"/>
    <x v="556"/>
    <x v="0"/>
  </r>
  <r>
    <x v="3534"/>
    <x v="1660"/>
    <x v="1"/>
    <x v="13"/>
    <x v="7"/>
    <x v="5132"/>
    <x v="5812"/>
    <x v="4472"/>
    <x v="2636"/>
    <x v="2792"/>
    <x v="266"/>
    <x v="0"/>
    <x v="0"/>
    <x v="0"/>
    <x v="326"/>
    <x v="65"/>
    <x v="12"/>
    <x v="188"/>
    <x v="556"/>
    <x v="0"/>
  </r>
  <r>
    <x v="3535"/>
    <x v="1660"/>
    <x v="1"/>
    <x v="13"/>
    <x v="7"/>
    <x v="5098"/>
    <x v="5809"/>
    <x v="4469"/>
    <x v="3751"/>
    <x v="2821"/>
    <x v="480"/>
    <x v="0"/>
    <x v="0"/>
    <x v="0"/>
    <x v="504"/>
    <x v="72"/>
    <x v="12"/>
    <x v="188"/>
    <x v="556"/>
    <x v="0"/>
  </r>
  <r>
    <x v="3536"/>
    <x v="1660"/>
    <x v="1"/>
    <x v="13"/>
    <x v="7"/>
    <x v="5121"/>
    <x v="5811"/>
    <x v="4471"/>
    <x v="3211"/>
    <x v="2831"/>
    <x v="374"/>
    <x v="0"/>
    <x v="0"/>
    <x v="0"/>
    <x v="442"/>
    <x v="11"/>
    <x v="12"/>
    <x v="188"/>
    <x v="556"/>
    <x v="0"/>
  </r>
  <r>
    <x v="3537"/>
    <x v="1661"/>
    <x v="1"/>
    <x v="13"/>
    <x v="7"/>
    <x v="3128"/>
    <x v="1375"/>
    <x v="4892"/>
    <x v="807"/>
    <x v="2413"/>
    <x v="335"/>
    <x v="0"/>
    <x v="0"/>
    <x v="0"/>
    <x v="342"/>
    <x v="0"/>
    <x v="12"/>
    <x v="188"/>
    <x v="556"/>
    <x v="0"/>
  </r>
  <r>
    <x v="3538"/>
    <x v="1659"/>
    <x v="1"/>
    <x v="13"/>
    <x v="7"/>
    <x v="4328"/>
    <x v="1784"/>
    <x v="5014"/>
    <x v="1791"/>
    <x v="2729"/>
    <x v="86"/>
    <x v="0"/>
    <x v="0"/>
    <x v="0"/>
    <x v="84"/>
    <x v="0"/>
    <x v="12"/>
    <x v="188"/>
    <x v="556"/>
    <x v="0"/>
  </r>
  <r>
    <x v="3539"/>
    <x v="1658"/>
    <x v="1"/>
    <x v="13"/>
    <x v="7"/>
    <x v="3063"/>
    <x v="3899"/>
    <x v="5950"/>
    <x v="1509"/>
    <x v="2919"/>
    <x v="62"/>
    <x v="0"/>
    <x v="0"/>
    <x v="0"/>
    <x v="61"/>
    <x v="0"/>
    <x v="12"/>
    <x v="188"/>
    <x v="556"/>
    <x v="0"/>
  </r>
  <r>
    <x v="3540"/>
    <x v="1666"/>
    <x v="1"/>
    <x v="13"/>
    <x v="7"/>
    <x v="4697"/>
    <x v="2101"/>
    <x v="5243"/>
    <x v="369"/>
    <x v="2809"/>
    <x v="335"/>
    <x v="0"/>
    <x v="0"/>
    <x v="0"/>
    <x v="342"/>
    <x v="0"/>
    <x v="12"/>
    <x v="188"/>
    <x v="556"/>
    <x v="0"/>
  </r>
  <r>
    <x v="3541"/>
    <x v="1658"/>
    <x v="1"/>
    <x v="13"/>
    <x v="7"/>
    <x v="3064"/>
    <x v="3900"/>
    <x v="5951"/>
    <x v="1109"/>
    <x v="2318"/>
    <x v="2"/>
    <x v="0"/>
    <x v="0"/>
    <x v="0"/>
    <x v="2"/>
    <x v="0"/>
    <x v="12"/>
    <x v="188"/>
    <x v="556"/>
    <x v="0"/>
  </r>
  <r>
    <x v="3542"/>
    <x v="1658"/>
    <x v="1"/>
    <x v="13"/>
    <x v="7"/>
    <x v="3065"/>
    <x v="3901"/>
    <x v="5952"/>
    <x v="88"/>
    <x v="2138"/>
    <x v="380"/>
    <x v="0"/>
    <x v="0"/>
    <x v="0"/>
    <x v="390"/>
    <x v="0"/>
    <x v="12"/>
    <x v="188"/>
    <x v="556"/>
    <x v="0"/>
  </r>
  <r>
    <x v="3543"/>
    <x v="1667"/>
    <x v="1"/>
    <x v="13"/>
    <x v="7"/>
    <x v="4851"/>
    <x v="3507"/>
    <x v="5876"/>
    <x v="346"/>
    <x v="2782"/>
    <x v="265"/>
    <x v="0"/>
    <x v="0"/>
    <x v="0"/>
    <x v="264"/>
    <x v="0"/>
    <x v="12"/>
    <x v="188"/>
    <x v="556"/>
    <x v="0"/>
  </r>
  <r>
    <x v="3544"/>
    <x v="1663"/>
    <x v="1"/>
    <x v="13"/>
    <x v="7"/>
    <x v="1587"/>
    <x v="2033"/>
    <x v="1107"/>
    <x v="1390"/>
    <x v="2404"/>
    <x v="490"/>
    <x v="0"/>
    <x v="0"/>
    <x v="0"/>
    <x v="502"/>
    <x v="0"/>
    <x v="12"/>
    <x v="188"/>
    <x v="556"/>
    <x v="0"/>
  </r>
  <r>
    <x v="3545"/>
    <x v="1663"/>
    <x v="1"/>
    <x v="13"/>
    <x v="7"/>
    <x v="1586"/>
    <x v="2032"/>
    <x v="1106"/>
    <x v="2029"/>
    <x v="2406"/>
    <x v="193"/>
    <x v="0"/>
    <x v="0"/>
    <x v="0"/>
    <x v="197"/>
    <x v="0"/>
    <x v="12"/>
    <x v="188"/>
    <x v="556"/>
    <x v="0"/>
  </r>
  <r>
    <x v="3546"/>
    <x v="1662"/>
    <x v="1"/>
    <x v="13"/>
    <x v="7"/>
    <x v="5088"/>
    <x v="4929"/>
    <x v="3529"/>
    <x v="3434"/>
    <x v="2928"/>
    <x v="428"/>
    <x v="0"/>
    <x v="0"/>
    <x v="0"/>
    <x v="454"/>
    <x v="49"/>
    <x v="12"/>
    <x v="188"/>
    <x v="556"/>
    <x v="0"/>
  </r>
  <r>
    <x v="3547"/>
    <x v="1662"/>
    <x v="1"/>
    <x v="13"/>
    <x v="7"/>
    <x v="5086"/>
    <x v="4927"/>
    <x v="3527"/>
    <x v="518"/>
    <x v="2278"/>
    <x v="265"/>
    <x v="0"/>
    <x v="0"/>
    <x v="0"/>
    <x v="390"/>
    <x v="18"/>
    <x v="12"/>
    <x v="188"/>
    <x v="556"/>
    <x v="0"/>
  </r>
  <r>
    <x v="3548"/>
    <x v="1662"/>
    <x v="1"/>
    <x v="13"/>
    <x v="7"/>
    <x v="5087"/>
    <x v="4928"/>
    <x v="3528"/>
    <x v="3346"/>
    <x v="2878"/>
    <x v="422"/>
    <x v="0"/>
    <x v="0"/>
    <x v="0"/>
    <x v="447"/>
    <x v="39"/>
    <x v="12"/>
    <x v="188"/>
    <x v="556"/>
    <x v="0"/>
  </r>
  <r>
    <x v="3549"/>
    <x v="1662"/>
    <x v="1"/>
    <x v="13"/>
    <x v="7"/>
    <x v="5089"/>
    <x v="4930"/>
    <x v="3530"/>
    <x v="1420"/>
    <x v="2248"/>
    <x v="380"/>
    <x v="0"/>
    <x v="0"/>
    <x v="0"/>
    <x v="390"/>
    <x v="0"/>
    <x v="12"/>
    <x v="188"/>
    <x v="556"/>
    <x v="0"/>
  </r>
  <r>
    <x v="3550"/>
    <x v="1664"/>
    <x v="1"/>
    <x v="13"/>
    <x v="7"/>
    <x v="1"/>
    <x v="4008"/>
    <x v="2464"/>
    <x v="2201"/>
    <x v="2522"/>
    <x v="254"/>
    <x v="0"/>
    <x v="0"/>
    <x v="0"/>
    <x v="255"/>
    <x v="0"/>
    <x v="12"/>
    <x v="188"/>
    <x v="556"/>
    <x v="0"/>
  </r>
  <r>
    <x v="3551"/>
    <x v="1664"/>
    <x v="1"/>
    <x v="13"/>
    <x v="7"/>
    <x v="44"/>
    <x v="4009"/>
    <x v="2465"/>
    <x v="3511"/>
    <x v="2931"/>
    <x v="428"/>
    <x v="0"/>
    <x v="0"/>
    <x v="0"/>
    <x v="454"/>
    <x v="49"/>
    <x v="12"/>
    <x v="188"/>
    <x v="556"/>
    <x v="0"/>
  </r>
  <r>
    <x v="3552"/>
    <x v="1665"/>
    <x v="1"/>
    <x v="13"/>
    <x v="7"/>
    <x v="2961"/>
    <x v="4452"/>
    <x v="903"/>
    <x v="1577"/>
    <x v="2487"/>
    <x v="490"/>
    <x v="0"/>
    <x v="0"/>
    <x v="0"/>
    <x v="502"/>
    <x v="0"/>
    <x v="12"/>
    <x v="188"/>
    <x v="556"/>
    <x v="0"/>
  </r>
  <r>
    <x v="3553"/>
    <x v="1665"/>
    <x v="1"/>
    <x v="13"/>
    <x v="7"/>
    <x v="2960"/>
    <x v="4451"/>
    <x v="902"/>
    <x v="1613"/>
    <x v="2773"/>
    <x v="31"/>
    <x v="0"/>
    <x v="0"/>
    <x v="0"/>
    <x v="32"/>
    <x v="0"/>
    <x v="12"/>
    <x v="188"/>
    <x v="556"/>
    <x v="0"/>
  </r>
  <r>
    <x v="3554"/>
    <x v="1668"/>
    <x v="1"/>
    <x v="13"/>
    <x v="7"/>
    <x v="1467"/>
    <x v="4327"/>
    <x v="388"/>
    <x v="154"/>
    <x v="2244"/>
    <x v="1"/>
    <x v="0"/>
    <x v="0"/>
    <x v="0"/>
    <x v="1"/>
    <x v="0"/>
    <x v="12"/>
    <x v="188"/>
    <x v="562"/>
    <x v="0"/>
  </r>
  <r>
    <x v="3555"/>
    <x v="1669"/>
    <x v="1"/>
    <x v="13"/>
    <x v="7"/>
    <x v="526"/>
    <x v="1896"/>
    <x v="5031"/>
    <x v="213"/>
    <x v="2204"/>
    <x v="1"/>
    <x v="0"/>
    <x v="0"/>
    <x v="0"/>
    <x v="1"/>
    <x v="0"/>
    <x v="12"/>
    <x v="188"/>
    <x v="577"/>
    <x v="0"/>
  </r>
  <r>
    <x v="3556"/>
    <x v="1670"/>
    <x v="1"/>
    <x v="13"/>
    <x v="7"/>
    <x v="3067"/>
    <x v="305"/>
    <x v="988"/>
    <x v="1460"/>
    <x v="2091"/>
    <x v="490"/>
    <x v="0"/>
    <x v="0"/>
    <x v="0"/>
    <x v="502"/>
    <x v="0"/>
    <x v="12"/>
    <x v="188"/>
    <x v="597"/>
    <x v="0"/>
  </r>
  <r>
    <x v="3557"/>
    <x v="1687"/>
    <x v="1"/>
    <x v="13"/>
    <x v="7"/>
    <x v="3062"/>
    <x v="2030"/>
    <x v="5223"/>
    <x v="156"/>
    <x v="2214"/>
    <x v="1"/>
    <x v="0"/>
    <x v="0"/>
    <x v="0"/>
    <x v="1"/>
    <x v="0"/>
    <x v="12"/>
    <x v="188"/>
    <x v="597"/>
    <x v="0"/>
  </r>
  <r>
    <x v="3558"/>
    <x v="1670"/>
    <x v="1"/>
    <x v="13"/>
    <x v="7"/>
    <x v="1460"/>
    <x v="27"/>
    <x v="5530"/>
    <x v="156"/>
    <x v="2021"/>
    <x v="1"/>
    <x v="0"/>
    <x v="0"/>
    <x v="0"/>
    <x v="1"/>
    <x v="0"/>
    <x v="12"/>
    <x v="188"/>
    <x v="597"/>
    <x v="0"/>
  </r>
  <r>
    <x v="3559"/>
    <x v="1684"/>
    <x v="1"/>
    <x v="13"/>
    <x v="7"/>
    <x v="611"/>
    <x v="590"/>
    <x v="523"/>
    <x v="1193"/>
    <x v="1977"/>
    <x v="2"/>
    <x v="0"/>
    <x v="0"/>
    <x v="0"/>
    <x v="2"/>
    <x v="0"/>
    <x v="12"/>
    <x v="188"/>
    <x v="597"/>
    <x v="0"/>
  </r>
  <r>
    <x v="3560"/>
    <x v="1681"/>
    <x v="1"/>
    <x v="13"/>
    <x v="7"/>
    <x v="3099"/>
    <x v="1423"/>
    <x v="101"/>
    <x v="2737"/>
    <x v="2316"/>
    <x v="215"/>
    <x v="0"/>
    <x v="0"/>
    <x v="0"/>
    <x v="217"/>
    <x v="0"/>
    <x v="12"/>
    <x v="188"/>
    <x v="597"/>
    <x v="0"/>
  </r>
  <r>
    <x v="3561"/>
    <x v="1678"/>
    <x v="1"/>
    <x v="13"/>
    <x v="7"/>
    <x v="2192"/>
    <x v="3462"/>
    <x v="5815"/>
    <x v="449"/>
    <x v="2063"/>
    <x v="158"/>
    <x v="0"/>
    <x v="0"/>
    <x v="0"/>
    <x v="162"/>
    <x v="0"/>
    <x v="12"/>
    <x v="188"/>
    <x v="597"/>
    <x v="0"/>
  </r>
  <r>
    <x v="3562"/>
    <x v="1680"/>
    <x v="1"/>
    <x v="13"/>
    <x v="7"/>
    <x v="2975"/>
    <x v="1783"/>
    <x v="4991"/>
    <x v="147"/>
    <x v="2154"/>
    <x v="1"/>
    <x v="0"/>
    <x v="0"/>
    <x v="0"/>
    <x v="1"/>
    <x v="0"/>
    <x v="12"/>
    <x v="188"/>
    <x v="597"/>
    <x v="0"/>
  </r>
  <r>
    <x v="3563"/>
    <x v="1672"/>
    <x v="1"/>
    <x v="13"/>
    <x v="7"/>
    <x v="3198"/>
    <x v="420"/>
    <x v="384"/>
    <x v="1590"/>
    <x v="1878"/>
    <x v="490"/>
    <x v="0"/>
    <x v="0"/>
    <x v="0"/>
    <x v="2"/>
    <x v="1"/>
    <x v="12"/>
    <x v="188"/>
    <x v="597"/>
    <x v="0"/>
  </r>
  <r>
    <x v="3564"/>
    <x v="1670"/>
    <x v="1"/>
    <x v="13"/>
    <x v="7"/>
    <x v="4987"/>
    <x v="4224"/>
    <x v="6113"/>
    <x v="1692"/>
    <x v="2390"/>
    <x v="16"/>
    <x v="0"/>
    <x v="0"/>
    <x v="0"/>
    <x v="18"/>
    <x v="0"/>
    <x v="12"/>
    <x v="188"/>
    <x v="597"/>
    <x v="0"/>
  </r>
  <r>
    <x v="3565"/>
    <x v="1670"/>
    <x v="1"/>
    <x v="13"/>
    <x v="7"/>
    <x v="3715"/>
    <x v="609"/>
    <x v="526"/>
    <x v="307"/>
    <x v="2143"/>
    <x v="335"/>
    <x v="0"/>
    <x v="0"/>
    <x v="1"/>
    <x v="390"/>
    <x v="0"/>
    <x v="12"/>
    <x v="188"/>
    <x v="597"/>
    <x v="0"/>
  </r>
  <r>
    <x v="3566"/>
    <x v="1670"/>
    <x v="1"/>
    <x v="13"/>
    <x v="7"/>
    <x v="3060"/>
    <x v="304"/>
    <x v="987"/>
    <x v="134"/>
    <x v="2208"/>
    <x v="1"/>
    <x v="0"/>
    <x v="0"/>
    <x v="0"/>
    <x v="1"/>
    <x v="0"/>
    <x v="12"/>
    <x v="188"/>
    <x v="597"/>
    <x v="0"/>
  </r>
  <r>
    <x v="3567"/>
    <x v="1691"/>
    <x v="1"/>
    <x v="13"/>
    <x v="7"/>
    <x v="4911"/>
    <x v="2077"/>
    <x v="5237"/>
    <x v="324"/>
    <x v="2211"/>
    <x v="453"/>
    <x v="0"/>
    <x v="0"/>
    <x v="0"/>
    <x v="463"/>
    <x v="0"/>
    <x v="12"/>
    <x v="188"/>
    <x v="597"/>
    <x v="0"/>
  </r>
  <r>
    <x v="3568"/>
    <x v="1675"/>
    <x v="1"/>
    <x v="13"/>
    <x v="7"/>
    <x v="3061"/>
    <x v="1516"/>
    <x v="4970"/>
    <x v="146"/>
    <x v="2228"/>
    <x v="1"/>
    <x v="0"/>
    <x v="0"/>
    <x v="0"/>
    <x v="1"/>
    <x v="0"/>
    <x v="12"/>
    <x v="188"/>
    <x v="597"/>
    <x v="0"/>
  </r>
  <r>
    <x v="3569"/>
    <x v="1692"/>
    <x v="1"/>
    <x v="13"/>
    <x v="7"/>
    <x v="4986"/>
    <x v="4220"/>
    <x v="6110"/>
    <x v="1651"/>
    <x v="2133"/>
    <x v="86"/>
    <x v="0"/>
    <x v="0"/>
    <x v="0"/>
    <x v="84"/>
    <x v="0"/>
    <x v="12"/>
    <x v="188"/>
    <x v="597"/>
    <x v="0"/>
  </r>
  <r>
    <x v="3570"/>
    <x v="1678"/>
    <x v="1"/>
    <x v="13"/>
    <x v="7"/>
    <x v="2194"/>
    <x v="3461"/>
    <x v="5817"/>
    <x v="1533"/>
    <x v="2000"/>
    <x v="2"/>
    <x v="0"/>
    <x v="0"/>
    <x v="0"/>
    <x v="2"/>
    <x v="0"/>
    <x v="12"/>
    <x v="188"/>
    <x v="597"/>
    <x v="0"/>
  </r>
  <r>
    <x v="3571"/>
    <x v="1670"/>
    <x v="1"/>
    <x v="13"/>
    <x v="7"/>
    <x v="3004"/>
    <x v="1880"/>
    <x v="4969"/>
    <x v="568"/>
    <x v="1567"/>
    <x v="380"/>
    <x v="0"/>
    <x v="0"/>
    <x v="0"/>
    <x v="390"/>
    <x v="0"/>
    <x v="12"/>
    <x v="188"/>
    <x v="597"/>
    <x v="0"/>
  </r>
  <r>
    <x v="3572"/>
    <x v="1682"/>
    <x v="1"/>
    <x v="13"/>
    <x v="7"/>
    <x v="3075"/>
    <x v="1426"/>
    <x v="4944"/>
    <x v="136"/>
    <x v="2147"/>
    <x v="158"/>
    <x v="0"/>
    <x v="0"/>
    <x v="0"/>
    <x v="162"/>
    <x v="0"/>
    <x v="12"/>
    <x v="188"/>
    <x v="597"/>
    <x v="0"/>
  </r>
  <r>
    <x v="3573"/>
    <x v="1681"/>
    <x v="1"/>
    <x v="13"/>
    <x v="7"/>
    <x v="3100"/>
    <x v="162"/>
    <x v="19"/>
    <x v="182"/>
    <x v="2259"/>
    <x v="1"/>
    <x v="0"/>
    <x v="0"/>
    <x v="0"/>
    <x v="1"/>
    <x v="0"/>
    <x v="12"/>
    <x v="188"/>
    <x v="597"/>
    <x v="0"/>
  </r>
  <r>
    <x v="3574"/>
    <x v="1673"/>
    <x v="1"/>
    <x v="13"/>
    <x v="7"/>
    <x v="779"/>
    <x v="1126"/>
    <x v="6280"/>
    <x v="296"/>
    <x v="1674"/>
    <x v="158"/>
    <x v="0"/>
    <x v="0"/>
    <x v="0"/>
    <x v="162"/>
    <x v="0"/>
    <x v="12"/>
    <x v="188"/>
    <x v="597"/>
    <x v="0"/>
  </r>
  <r>
    <x v="3575"/>
    <x v="1686"/>
    <x v="1"/>
    <x v="13"/>
    <x v="7"/>
    <x v="3068"/>
    <x v="2238"/>
    <x v="5482"/>
    <x v="89"/>
    <x v="2116"/>
    <x v="158"/>
    <x v="0"/>
    <x v="0"/>
    <x v="0"/>
    <x v="162"/>
    <x v="0"/>
    <x v="12"/>
    <x v="188"/>
    <x v="597"/>
    <x v="0"/>
  </r>
  <r>
    <x v="3576"/>
    <x v="1692"/>
    <x v="1"/>
    <x v="13"/>
    <x v="7"/>
    <x v="4985"/>
    <x v="4221"/>
    <x v="6111"/>
    <x v="390"/>
    <x v="2210"/>
    <x v="158"/>
    <x v="0"/>
    <x v="0"/>
    <x v="0"/>
    <x v="162"/>
    <x v="0"/>
    <x v="12"/>
    <x v="188"/>
    <x v="597"/>
    <x v="0"/>
  </r>
  <r>
    <x v="3577"/>
    <x v="1674"/>
    <x v="1"/>
    <x v="13"/>
    <x v="7"/>
    <x v="3350"/>
    <x v="3590"/>
    <x v="5889"/>
    <x v="839"/>
    <x v="1802"/>
    <x v="453"/>
    <x v="0"/>
    <x v="0"/>
    <x v="0"/>
    <x v="463"/>
    <x v="0"/>
    <x v="12"/>
    <x v="188"/>
    <x v="597"/>
    <x v="0"/>
  </r>
  <r>
    <x v="3578"/>
    <x v="1685"/>
    <x v="1"/>
    <x v="13"/>
    <x v="7"/>
    <x v="3889"/>
    <x v="3413"/>
    <x v="5619"/>
    <x v="379"/>
    <x v="1811"/>
    <x v="158"/>
    <x v="0"/>
    <x v="0"/>
    <x v="0"/>
    <x v="162"/>
    <x v="0"/>
    <x v="12"/>
    <x v="188"/>
    <x v="597"/>
    <x v="0"/>
  </r>
  <r>
    <x v="3579"/>
    <x v="1670"/>
    <x v="1"/>
    <x v="13"/>
    <x v="7"/>
    <x v="285"/>
    <x v="3314"/>
    <x v="4715"/>
    <x v="901"/>
    <x v="2757"/>
    <x v="335"/>
    <x v="0"/>
    <x v="0"/>
    <x v="0"/>
    <x v="342"/>
    <x v="0"/>
    <x v="12"/>
    <x v="188"/>
    <x v="597"/>
    <x v="0"/>
  </r>
  <r>
    <x v="3580"/>
    <x v="1683"/>
    <x v="1"/>
    <x v="13"/>
    <x v="7"/>
    <x v="3121"/>
    <x v="1044"/>
    <x v="4871"/>
    <x v="401"/>
    <x v="2280"/>
    <x v="265"/>
    <x v="0"/>
    <x v="0"/>
    <x v="0"/>
    <x v="264"/>
    <x v="0"/>
    <x v="12"/>
    <x v="188"/>
    <x v="597"/>
    <x v="0"/>
  </r>
  <r>
    <x v="3581"/>
    <x v="1678"/>
    <x v="1"/>
    <x v="13"/>
    <x v="7"/>
    <x v="2193"/>
    <x v="3469"/>
    <x v="5816"/>
    <x v="1453"/>
    <x v="1921"/>
    <x v="62"/>
    <x v="0"/>
    <x v="0"/>
    <x v="0"/>
    <x v="61"/>
    <x v="0"/>
    <x v="12"/>
    <x v="188"/>
    <x v="597"/>
    <x v="0"/>
  </r>
  <r>
    <x v="3582"/>
    <x v="1679"/>
    <x v="1"/>
    <x v="13"/>
    <x v="7"/>
    <x v="3268"/>
    <x v="0"/>
    <x v="4536"/>
    <x v="1648"/>
    <x v="2296"/>
    <x v="31"/>
    <x v="0"/>
    <x v="1"/>
    <x v="0"/>
    <x v="150"/>
    <x v="56"/>
    <x v="12"/>
    <x v="188"/>
    <x v="597"/>
    <x v="0"/>
  </r>
  <r>
    <x v="3583"/>
    <x v="1679"/>
    <x v="1"/>
    <x v="13"/>
    <x v="7"/>
    <x v="3265"/>
    <x v="0"/>
    <x v="4535"/>
    <x v="3095"/>
    <x v="2462"/>
    <x v="387"/>
    <x v="0"/>
    <x v="0"/>
    <x v="0"/>
    <x v="419"/>
    <x v="49"/>
    <x v="12"/>
    <x v="188"/>
    <x v="597"/>
    <x v="0"/>
  </r>
  <r>
    <x v="3584"/>
    <x v="1679"/>
    <x v="1"/>
    <x v="13"/>
    <x v="7"/>
    <x v="3264"/>
    <x v="0"/>
    <x v="4534"/>
    <x v="3190"/>
    <x v="2643"/>
    <x v="365"/>
    <x v="0"/>
    <x v="0"/>
    <x v="0"/>
    <x v="402"/>
    <x v="65"/>
    <x v="12"/>
    <x v="188"/>
    <x v="597"/>
    <x v="0"/>
  </r>
  <r>
    <x v="3585"/>
    <x v="1679"/>
    <x v="1"/>
    <x v="13"/>
    <x v="7"/>
    <x v="3269"/>
    <x v="0"/>
    <x v="4539"/>
    <x v="1377"/>
    <x v="3054"/>
    <x v="335"/>
    <x v="0"/>
    <x v="0"/>
    <x v="0"/>
    <x v="32"/>
    <x v="70"/>
    <x v="12"/>
    <x v="188"/>
    <x v="597"/>
    <x v="0"/>
  </r>
  <r>
    <x v="3586"/>
    <x v="1679"/>
    <x v="1"/>
    <x v="13"/>
    <x v="7"/>
    <x v="3271"/>
    <x v="0"/>
    <x v="4537"/>
    <x v="526"/>
    <x v="2160"/>
    <x v="158"/>
    <x v="0"/>
    <x v="0"/>
    <x v="0"/>
    <x v="162"/>
    <x v="0"/>
    <x v="12"/>
    <x v="188"/>
    <x v="597"/>
    <x v="0"/>
  </r>
  <r>
    <x v="3587"/>
    <x v="1679"/>
    <x v="1"/>
    <x v="13"/>
    <x v="7"/>
    <x v="3263"/>
    <x v="0"/>
    <x v="4538"/>
    <x v="3379"/>
    <x v="2186"/>
    <x v="381"/>
    <x v="0"/>
    <x v="0"/>
    <x v="0"/>
    <x v="427"/>
    <x v="72"/>
    <x v="12"/>
    <x v="188"/>
    <x v="597"/>
    <x v="0"/>
  </r>
  <r>
    <x v="3588"/>
    <x v="1679"/>
    <x v="1"/>
    <x v="13"/>
    <x v="7"/>
    <x v="3262"/>
    <x v="0"/>
    <x v="4540"/>
    <x v="3947"/>
    <x v="2581"/>
    <x v="479"/>
    <x v="0"/>
    <x v="0"/>
    <x v="0"/>
    <x v="507"/>
    <x v="9"/>
    <x v="12"/>
    <x v="188"/>
    <x v="597"/>
    <x v="0"/>
  </r>
  <r>
    <x v="3589"/>
    <x v="1679"/>
    <x v="1"/>
    <x v="13"/>
    <x v="7"/>
    <x v="3270"/>
    <x v="0"/>
    <x v="4541"/>
    <x v="922"/>
    <x v="2865"/>
    <x v="380"/>
    <x v="0"/>
    <x v="0"/>
    <x v="0"/>
    <x v="430"/>
    <x v="1"/>
    <x v="12"/>
    <x v="188"/>
    <x v="597"/>
    <x v="0"/>
  </r>
  <r>
    <x v="3590"/>
    <x v="1679"/>
    <x v="1"/>
    <x v="13"/>
    <x v="7"/>
    <x v="3266"/>
    <x v="0"/>
    <x v="4542"/>
    <x v="2992"/>
    <x v="2558"/>
    <x v="341"/>
    <x v="0"/>
    <x v="0"/>
    <x v="0"/>
    <x v="382"/>
    <x v="65"/>
    <x v="12"/>
    <x v="188"/>
    <x v="597"/>
    <x v="0"/>
  </r>
  <r>
    <x v="3591"/>
    <x v="1679"/>
    <x v="1"/>
    <x v="13"/>
    <x v="7"/>
    <x v="3267"/>
    <x v="0"/>
    <x v="4543"/>
    <x v="2511"/>
    <x v="2007"/>
    <x v="215"/>
    <x v="0"/>
    <x v="0"/>
    <x v="0"/>
    <x v="265"/>
    <x v="49"/>
    <x v="12"/>
    <x v="188"/>
    <x v="597"/>
    <x v="0"/>
  </r>
  <r>
    <x v="3592"/>
    <x v="1671"/>
    <x v="1"/>
    <x v="13"/>
    <x v="7"/>
    <x v="435"/>
    <x v="3896"/>
    <x v="3327"/>
    <x v="1730"/>
    <x v="2163"/>
    <x v="62"/>
    <x v="0"/>
    <x v="0"/>
    <x v="0"/>
    <x v="84"/>
    <x v="1"/>
    <x v="12"/>
    <x v="188"/>
    <x v="597"/>
    <x v="0"/>
  </r>
  <r>
    <x v="3593"/>
    <x v="1671"/>
    <x v="1"/>
    <x v="13"/>
    <x v="7"/>
    <x v="433"/>
    <x v="3895"/>
    <x v="3325"/>
    <x v="3246"/>
    <x v="2776"/>
    <x v="392"/>
    <x v="0"/>
    <x v="0"/>
    <x v="0"/>
    <x v="402"/>
    <x v="0"/>
    <x v="12"/>
    <x v="188"/>
    <x v="597"/>
    <x v="0"/>
  </r>
  <r>
    <x v="3594"/>
    <x v="1671"/>
    <x v="1"/>
    <x v="13"/>
    <x v="7"/>
    <x v="432"/>
    <x v="3887"/>
    <x v="3324"/>
    <x v="3203"/>
    <x v="2447"/>
    <x v="341"/>
    <x v="0"/>
    <x v="0"/>
    <x v="0"/>
    <x v="379"/>
    <x v="56"/>
    <x v="12"/>
    <x v="188"/>
    <x v="597"/>
    <x v="0"/>
  </r>
  <r>
    <x v="3595"/>
    <x v="1671"/>
    <x v="1"/>
    <x v="13"/>
    <x v="7"/>
    <x v="427"/>
    <x v="3884"/>
    <x v="3319"/>
    <x v="1196"/>
    <x v="1362"/>
    <x v="490"/>
    <x v="0"/>
    <x v="0"/>
    <x v="0"/>
    <x v="2"/>
    <x v="1"/>
    <x v="12"/>
    <x v="188"/>
    <x v="597"/>
    <x v="0"/>
  </r>
  <r>
    <x v="3596"/>
    <x v="1671"/>
    <x v="1"/>
    <x v="13"/>
    <x v="7"/>
    <x v="431"/>
    <x v="3886"/>
    <x v="3323"/>
    <x v="2948"/>
    <x v="2623"/>
    <x v="292"/>
    <x v="0"/>
    <x v="0"/>
    <x v="0"/>
    <x v="333"/>
    <x v="49"/>
    <x v="12"/>
    <x v="188"/>
    <x v="597"/>
    <x v="0"/>
  </r>
  <r>
    <x v="3597"/>
    <x v="1671"/>
    <x v="1"/>
    <x v="13"/>
    <x v="7"/>
    <x v="429"/>
    <x v="3885"/>
    <x v="3321"/>
    <x v="2353"/>
    <x v="2453"/>
    <x v="276"/>
    <x v="0"/>
    <x v="0"/>
    <x v="0"/>
    <x v="282"/>
    <x v="1"/>
    <x v="12"/>
    <x v="188"/>
    <x v="597"/>
    <x v="0"/>
  </r>
  <r>
    <x v="3598"/>
    <x v="1671"/>
    <x v="1"/>
    <x v="13"/>
    <x v="7"/>
    <x v="436"/>
    <x v="3889"/>
    <x v="3328"/>
    <x v="1088"/>
    <x v="1613"/>
    <x v="380"/>
    <x v="0"/>
    <x v="0"/>
    <x v="0"/>
    <x v="430"/>
    <x v="1"/>
    <x v="12"/>
    <x v="188"/>
    <x v="597"/>
    <x v="0"/>
  </r>
  <r>
    <x v="3599"/>
    <x v="1671"/>
    <x v="1"/>
    <x v="13"/>
    <x v="7"/>
    <x v="430"/>
    <x v="3894"/>
    <x v="3322"/>
    <x v="2830"/>
    <x v="2560"/>
    <x v="246"/>
    <x v="0"/>
    <x v="0"/>
    <x v="0"/>
    <x v="275"/>
    <x v="29"/>
    <x v="12"/>
    <x v="188"/>
    <x v="597"/>
    <x v="0"/>
  </r>
  <r>
    <x v="3600"/>
    <x v="1671"/>
    <x v="1"/>
    <x v="13"/>
    <x v="7"/>
    <x v="428"/>
    <x v="3893"/>
    <x v="3320"/>
    <x v="1397"/>
    <x v="1832"/>
    <x v="490"/>
    <x v="0"/>
    <x v="0"/>
    <x v="0"/>
    <x v="502"/>
    <x v="0"/>
    <x v="12"/>
    <x v="188"/>
    <x v="597"/>
    <x v="0"/>
  </r>
  <r>
    <x v="3601"/>
    <x v="1671"/>
    <x v="1"/>
    <x v="13"/>
    <x v="7"/>
    <x v="434"/>
    <x v="3888"/>
    <x v="3326"/>
    <x v="3761"/>
    <x v="2645"/>
    <x v="460"/>
    <x v="0"/>
    <x v="0"/>
    <x v="0"/>
    <x v="473"/>
    <x v="29"/>
    <x v="12"/>
    <x v="188"/>
    <x v="597"/>
    <x v="0"/>
  </r>
  <r>
    <x v="3602"/>
    <x v="1676"/>
    <x v="1"/>
    <x v="13"/>
    <x v="7"/>
    <x v="1724"/>
    <x v="4640"/>
    <x v="1297"/>
    <x v="1597"/>
    <x v="2263"/>
    <x v="477"/>
    <x v="0"/>
    <x v="0"/>
    <x v="0"/>
    <x v="502"/>
    <x v="1"/>
    <x v="12"/>
    <x v="188"/>
    <x v="597"/>
    <x v="0"/>
  </r>
  <r>
    <x v="3603"/>
    <x v="1676"/>
    <x v="1"/>
    <x v="13"/>
    <x v="7"/>
    <x v="1723"/>
    <x v="4639"/>
    <x v="1296"/>
    <x v="151"/>
    <x v="2177"/>
    <x v="1"/>
    <x v="0"/>
    <x v="0"/>
    <x v="0"/>
    <x v="1"/>
    <x v="0"/>
    <x v="12"/>
    <x v="188"/>
    <x v="597"/>
    <x v="0"/>
  </r>
  <r>
    <x v="3604"/>
    <x v="1676"/>
    <x v="1"/>
    <x v="13"/>
    <x v="7"/>
    <x v="1725"/>
    <x v="4641"/>
    <x v="1298"/>
    <x v="2388"/>
    <x v="2527"/>
    <x v="286"/>
    <x v="0"/>
    <x v="0"/>
    <x v="0"/>
    <x v="282"/>
    <x v="0"/>
    <x v="12"/>
    <x v="188"/>
    <x v="597"/>
    <x v="0"/>
  </r>
  <r>
    <x v="3605"/>
    <x v="1677"/>
    <x v="1"/>
    <x v="13"/>
    <x v="7"/>
    <x v="2944"/>
    <x v="0"/>
    <x v="3171"/>
    <x v="135"/>
    <x v="2207"/>
    <x v="335"/>
    <x v="0"/>
    <x v="0"/>
    <x v="0"/>
    <x v="342"/>
    <x v="0"/>
    <x v="12"/>
    <x v="188"/>
    <x v="597"/>
    <x v="0"/>
  </r>
  <r>
    <x v="3606"/>
    <x v="1677"/>
    <x v="1"/>
    <x v="13"/>
    <x v="7"/>
    <x v="2941"/>
    <x v="0"/>
    <x v="3170"/>
    <x v="1460"/>
    <x v="2091"/>
    <x v="421"/>
    <x v="0"/>
    <x v="0"/>
    <x v="0"/>
    <x v="430"/>
    <x v="0"/>
    <x v="12"/>
    <x v="188"/>
    <x v="597"/>
    <x v="0"/>
  </r>
  <r>
    <x v="3607"/>
    <x v="1688"/>
    <x v="1"/>
    <x v="13"/>
    <x v="7"/>
    <x v="412"/>
    <x v="3841"/>
    <x v="3284"/>
    <x v="1403"/>
    <x v="1841"/>
    <x v="490"/>
    <x v="0"/>
    <x v="0"/>
    <x v="0"/>
    <x v="502"/>
    <x v="0"/>
    <x v="12"/>
    <x v="188"/>
    <x v="597"/>
    <x v="0"/>
  </r>
  <r>
    <x v="3608"/>
    <x v="1688"/>
    <x v="1"/>
    <x v="13"/>
    <x v="7"/>
    <x v="409"/>
    <x v="3839"/>
    <x v="3281"/>
    <x v="2919"/>
    <x v="2742"/>
    <x v="352"/>
    <x v="0"/>
    <x v="0"/>
    <x v="0"/>
    <x v="388"/>
    <x v="56"/>
    <x v="12"/>
    <x v="188"/>
    <x v="597"/>
    <x v="0"/>
  </r>
  <r>
    <x v="3609"/>
    <x v="1688"/>
    <x v="1"/>
    <x v="13"/>
    <x v="7"/>
    <x v="408"/>
    <x v="3838"/>
    <x v="3280"/>
    <x v="3175"/>
    <x v="2700"/>
    <x v="313"/>
    <x v="0"/>
    <x v="0"/>
    <x v="0"/>
    <x v="361"/>
    <x v="65"/>
    <x v="12"/>
    <x v="188"/>
    <x v="597"/>
    <x v="0"/>
  </r>
  <r>
    <x v="3610"/>
    <x v="1688"/>
    <x v="1"/>
    <x v="13"/>
    <x v="7"/>
    <x v="407"/>
    <x v="3845"/>
    <x v="3279"/>
    <x v="3082"/>
    <x v="2433"/>
    <x v="341"/>
    <x v="0"/>
    <x v="0"/>
    <x v="0"/>
    <x v="382"/>
    <x v="65"/>
    <x v="12"/>
    <x v="188"/>
    <x v="597"/>
    <x v="0"/>
  </r>
  <r>
    <x v="3611"/>
    <x v="1688"/>
    <x v="1"/>
    <x v="13"/>
    <x v="7"/>
    <x v="413"/>
    <x v="5523"/>
    <x v="4162"/>
    <x v="1841"/>
    <x v="2434"/>
    <x v="147"/>
    <x v="0"/>
    <x v="0"/>
    <x v="0"/>
    <x v="150"/>
    <x v="0"/>
    <x v="12"/>
    <x v="188"/>
    <x v="597"/>
    <x v="0"/>
  </r>
  <r>
    <x v="3612"/>
    <x v="1688"/>
    <x v="1"/>
    <x v="13"/>
    <x v="7"/>
    <x v="410"/>
    <x v="3846"/>
    <x v="3282"/>
    <x v="2825"/>
    <x v="2610"/>
    <x v="254"/>
    <x v="0"/>
    <x v="0"/>
    <x v="0"/>
    <x v="311"/>
    <x v="56"/>
    <x v="12"/>
    <x v="188"/>
    <x v="597"/>
    <x v="0"/>
  </r>
  <r>
    <x v="3613"/>
    <x v="1688"/>
    <x v="1"/>
    <x v="13"/>
    <x v="7"/>
    <x v="411"/>
    <x v="3840"/>
    <x v="3283"/>
    <x v="1883"/>
    <x v="2716"/>
    <x v="134"/>
    <x v="0"/>
    <x v="0"/>
    <x v="0"/>
    <x v="150"/>
    <x v="1"/>
    <x v="12"/>
    <x v="188"/>
    <x v="597"/>
    <x v="0"/>
  </r>
  <r>
    <x v="3614"/>
    <x v="1689"/>
    <x v="1"/>
    <x v="13"/>
    <x v="7"/>
    <x v="4495"/>
    <x v="2228"/>
    <x v="2375"/>
    <x v="3292"/>
    <x v="2276"/>
    <x v="360"/>
    <x v="0"/>
    <x v="0"/>
    <x v="0"/>
    <x v="379"/>
    <x v="18"/>
    <x v="12"/>
    <x v="188"/>
    <x v="597"/>
    <x v="0"/>
  </r>
  <r>
    <x v="3615"/>
    <x v="1690"/>
    <x v="1"/>
    <x v="13"/>
    <x v="7"/>
    <x v="4847"/>
    <x v="600"/>
    <x v="4659"/>
    <x v="201"/>
    <x v="1542"/>
    <x v="335"/>
    <x v="0"/>
    <x v="0"/>
    <x v="0"/>
    <x v="342"/>
    <x v="0"/>
    <x v="12"/>
    <x v="188"/>
    <x v="597"/>
    <x v="0"/>
  </r>
  <r>
    <x v="3616"/>
    <x v="1690"/>
    <x v="1"/>
    <x v="13"/>
    <x v="7"/>
    <x v="4848"/>
    <x v="601"/>
    <x v="4660"/>
    <x v="2787"/>
    <x v="2567"/>
    <x v="352"/>
    <x v="0"/>
    <x v="0"/>
    <x v="0"/>
    <x v="361"/>
    <x v="0"/>
    <x v="12"/>
    <x v="188"/>
    <x v="597"/>
    <x v="0"/>
  </r>
  <r>
    <x v="3617"/>
    <x v="1690"/>
    <x v="1"/>
    <x v="13"/>
    <x v="7"/>
    <x v="4846"/>
    <x v="599"/>
    <x v="4658"/>
    <x v="109"/>
    <x v="2403"/>
    <x v="265"/>
    <x v="0"/>
    <x v="0"/>
    <x v="0"/>
    <x v="264"/>
    <x v="0"/>
    <x v="12"/>
    <x v="188"/>
    <x v="597"/>
    <x v="0"/>
  </r>
  <r>
    <x v="3618"/>
    <x v="1693"/>
    <x v="1"/>
    <x v="13"/>
    <x v="7"/>
    <x v="3059"/>
    <x v="3963"/>
    <x v="3338"/>
    <x v="2984"/>
    <x v="2408"/>
    <x v="292"/>
    <x v="0"/>
    <x v="0"/>
    <x v="0"/>
    <x v="326"/>
    <x v="39"/>
    <x v="12"/>
    <x v="188"/>
    <x v="597"/>
    <x v="0"/>
  </r>
  <r>
    <x v="3619"/>
    <x v="1693"/>
    <x v="1"/>
    <x v="13"/>
    <x v="7"/>
    <x v="3057"/>
    <x v="3955"/>
    <x v="3336"/>
    <x v="1840"/>
    <x v="2484"/>
    <x v="46"/>
    <x v="0"/>
    <x v="0"/>
    <x v="0"/>
    <x v="84"/>
    <x v="18"/>
    <x v="12"/>
    <x v="188"/>
    <x v="597"/>
    <x v="0"/>
  </r>
  <r>
    <x v="3620"/>
    <x v="1693"/>
    <x v="1"/>
    <x v="13"/>
    <x v="7"/>
    <x v="3058"/>
    <x v="3956"/>
    <x v="3337"/>
    <x v="2904"/>
    <x v="2277"/>
    <x v="292"/>
    <x v="0"/>
    <x v="0"/>
    <x v="0"/>
    <x v="333"/>
    <x v="49"/>
    <x v="12"/>
    <x v="188"/>
    <x v="597"/>
    <x v="0"/>
  </r>
  <r>
    <x v="3621"/>
    <x v="1694"/>
    <x v="1"/>
    <x v="13"/>
    <x v="7"/>
    <x v="3953"/>
    <x v="3327"/>
    <x v="5141"/>
    <x v="658"/>
    <x v="2861"/>
    <x v="335"/>
    <x v="0"/>
    <x v="0"/>
    <x v="0"/>
    <x v="32"/>
    <x v="1"/>
    <x v="12"/>
    <x v="188"/>
    <x v="651"/>
    <x v="0"/>
  </r>
  <r>
    <x v="3622"/>
    <x v="1698"/>
    <x v="1"/>
    <x v="13"/>
    <x v="7"/>
    <x v="3077"/>
    <x v="1254"/>
    <x v="4926"/>
    <x v="1669"/>
    <x v="2464"/>
    <x v="62"/>
    <x v="0"/>
    <x v="0"/>
    <x v="0"/>
    <x v="61"/>
    <x v="0"/>
    <x v="12"/>
    <x v="188"/>
    <x v="656"/>
    <x v="0"/>
  </r>
  <r>
    <x v="3623"/>
    <x v="1698"/>
    <x v="1"/>
    <x v="13"/>
    <x v="7"/>
    <x v="3079"/>
    <x v="1263"/>
    <x v="4928"/>
    <x v="1773"/>
    <x v="2595"/>
    <x v="62"/>
    <x v="0"/>
    <x v="0"/>
    <x v="0"/>
    <x v="61"/>
    <x v="0"/>
    <x v="12"/>
    <x v="188"/>
    <x v="656"/>
    <x v="0"/>
  </r>
  <r>
    <x v="3624"/>
    <x v="1695"/>
    <x v="1"/>
    <x v="13"/>
    <x v="7"/>
    <x v="2530"/>
    <x v="1301"/>
    <x v="4856"/>
    <x v="1186"/>
    <x v="2312"/>
    <x v="380"/>
    <x v="0"/>
    <x v="0"/>
    <x v="0"/>
    <x v="390"/>
    <x v="0"/>
    <x v="12"/>
    <x v="188"/>
    <x v="656"/>
    <x v="0"/>
  </r>
  <r>
    <x v="3625"/>
    <x v="1696"/>
    <x v="1"/>
    <x v="13"/>
    <x v="7"/>
    <x v="2265"/>
    <x v="2225"/>
    <x v="5219"/>
    <x v="854"/>
    <x v="1495"/>
    <x v="335"/>
    <x v="0"/>
    <x v="0"/>
    <x v="0"/>
    <x v="342"/>
    <x v="0"/>
    <x v="12"/>
    <x v="188"/>
    <x v="656"/>
    <x v="0"/>
  </r>
  <r>
    <x v="3626"/>
    <x v="1697"/>
    <x v="1"/>
    <x v="13"/>
    <x v="7"/>
    <x v="4612"/>
    <x v="300"/>
    <x v="985"/>
    <x v="691"/>
    <x v="1453"/>
    <x v="380"/>
    <x v="0"/>
    <x v="0"/>
    <x v="0"/>
    <x v="390"/>
    <x v="0"/>
    <x v="12"/>
    <x v="188"/>
    <x v="656"/>
    <x v="0"/>
  </r>
  <r>
    <x v="3627"/>
    <x v="1700"/>
    <x v="1"/>
    <x v="13"/>
    <x v="7"/>
    <x v="2644"/>
    <x v="2289"/>
    <x v="5473"/>
    <x v="101"/>
    <x v="1737"/>
    <x v="158"/>
    <x v="0"/>
    <x v="0"/>
    <x v="0"/>
    <x v="162"/>
    <x v="0"/>
    <x v="12"/>
    <x v="188"/>
    <x v="656"/>
    <x v="0"/>
  </r>
  <r>
    <x v="3628"/>
    <x v="1696"/>
    <x v="1"/>
    <x v="13"/>
    <x v="7"/>
    <x v="2266"/>
    <x v="71"/>
    <x v="6190"/>
    <x v="814"/>
    <x v="2048"/>
    <x v="1"/>
    <x v="0"/>
    <x v="0"/>
    <x v="0"/>
    <x v="1"/>
    <x v="0"/>
    <x v="12"/>
    <x v="188"/>
    <x v="656"/>
    <x v="0"/>
  </r>
  <r>
    <x v="3629"/>
    <x v="1697"/>
    <x v="1"/>
    <x v="13"/>
    <x v="7"/>
    <x v="320"/>
    <x v="344"/>
    <x v="333"/>
    <x v="691"/>
    <x v="1453"/>
    <x v="335"/>
    <x v="0"/>
    <x v="0"/>
    <x v="0"/>
    <x v="342"/>
    <x v="0"/>
    <x v="12"/>
    <x v="188"/>
    <x v="656"/>
    <x v="0"/>
  </r>
  <r>
    <x v="3630"/>
    <x v="1699"/>
    <x v="1"/>
    <x v="13"/>
    <x v="7"/>
    <x v="3087"/>
    <x v="3875"/>
    <x v="3315"/>
    <x v="1091"/>
    <x v="2302"/>
    <x v="335"/>
    <x v="0"/>
    <x v="0"/>
    <x v="0"/>
    <x v="342"/>
    <x v="0"/>
    <x v="12"/>
    <x v="188"/>
    <x v="656"/>
    <x v="0"/>
  </r>
  <r>
    <x v="3631"/>
    <x v="1699"/>
    <x v="1"/>
    <x v="13"/>
    <x v="7"/>
    <x v="3086"/>
    <x v="3874"/>
    <x v="3314"/>
    <x v="1763"/>
    <x v="2822"/>
    <x v="31"/>
    <x v="0"/>
    <x v="0"/>
    <x v="0"/>
    <x v="32"/>
    <x v="0"/>
    <x v="12"/>
    <x v="188"/>
    <x v="656"/>
    <x v="0"/>
  </r>
  <r>
    <x v="3632"/>
    <x v="1699"/>
    <x v="1"/>
    <x v="13"/>
    <x v="7"/>
    <x v="3084"/>
    <x v="3873"/>
    <x v="3312"/>
    <x v="2945"/>
    <x v="2270"/>
    <x v="385"/>
    <x v="0"/>
    <x v="1"/>
    <x v="0"/>
    <x v="399"/>
    <x v="0"/>
    <x v="12"/>
    <x v="188"/>
    <x v="656"/>
    <x v="0"/>
  </r>
  <r>
    <x v="3633"/>
    <x v="1699"/>
    <x v="1"/>
    <x v="13"/>
    <x v="7"/>
    <x v="3083"/>
    <x v="3872"/>
    <x v="3311"/>
    <x v="1861"/>
    <x v="2018"/>
    <x v="147"/>
    <x v="0"/>
    <x v="0"/>
    <x v="0"/>
    <x v="150"/>
    <x v="0"/>
    <x v="12"/>
    <x v="188"/>
    <x v="656"/>
    <x v="0"/>
  </r>
  <r>
    <x v="3634"/>
    <x v="1699"/>
    <x v="1"/>
    <x v="13"/>
    <x v="7"/>
    <x v="3082"/>
    <x v="3878"/>
    <x v="3310"/>
    <x v="3268"/>
    <x v="1938"/>
    <x v="374"/>
    <x v="0"/>
    <x v="0"/>
    <x v="0"/>
    <x v="382"/>
    <x v="0"/>
    <x v="12"/>
    <x v="188"/>
    <x v="656"/>
    <x v="0"/>
  </r>
  <r>
    <x v="3635"/>
    <x v="1699"/>
    <x v="1"/>
    <x v="13"/>
    <x v="7"/>
    <x v="3085"/>
    <x v="3879"/>
    <x v="3313"/>
    <x v="1896"/>
    <x v="2321"/>
    <x v="62"/>
    <x v="0"/>
    <x v="0"/>
    <x v="0"/>
    <x v="84"/>
    <x v="1"/>
    <x v="12"/>
    <x v="188"/>
    <x v="656"/>
    <x v="0"/>
  </r>
  <r>
    <x v="3636"/>
    <x v="1701"/>
    <x v="1"/>
    <x v="13"/>
    <x v="7"/>
    <x v="3076"/>
    <x v="2417"/>
    <x v="2629"/>
    <x v="1170"/>
    <x v="2360"/>
    <x v="421"/>
    <x v="0"/>
    <x v="0"/>
    <x v="0"/>
    <x v="430"/>
    <x v="0"/>
    <x v="12"/>
    <x v="188"/>
    <x v="656"/>
    <x v="0"/>
  </r>
  <r>
    <x v="3637"/>
    <x v="1701"/>
    <x v="1"/>
    <x v="13"/>
    <x v="7"/>
    <x v="3078"/>
    <x v="2419"/>
    <x v="2628"/>
    <x v="1996"/>
    <x v="2005"/>
    <x v="108"/>
    <x v="0"/>
    <x v="0"/>
    <x v="1"/>
    <x v="124"/>
    <x v="0"/>
    <x v="12"/>
    <x v="188"/>
    <x v="656"/>
    <x v="0"/>
  </r>
  <r>
    <x v="3638"/>
    <x v="1701"/>
    <x v="1"/>
    <x v="13"/>
    <x v="7"/>
    <x v="3079"/>
    <x v="2416"/>
    <x v="2627"/>
    <x v="1773"/>
    <x v="2595"/>
    <x v="62"/>
    <x v="0"/>
    <x v="0"/>
    <x v="0"/>
    <x v="61"/>
    <x v="0"/>
    <x v="12"/>
    <x v="188"/>
    <x v="656"/>
    <x v="0"/>
  </r>
  <r>
    <x v="3639"/>
    <x v="1701"/>
    <x v="1"/>
    <x v="13"/>
    <x v="7"/>
    <x v="3077"/>
    <x v="2418"/>
    <x v="2626"/>
    <x v="1669"/>
    <x v="2464"/>
    <x v="86"/>
    <x v="0"/>
    <x v="0"/>
    <x v="0"/>
    <x v="84"/>
    <x v="0"/>
    <x v="12"/>
    <x v="188"/>
    <x v="656"/>
    <x v="0"/>
  </r>
  <r>
    <x v="3640"/>
    <x v="1702"/>
    <x v="1"/>
    <x v="13"/>
    <x v="7"/>
    <x v="3074"/>
    <x v="1440"/>
    <x v="1831"/>
    <x v="2639"/>
    <x v="2774"/>
    <x v="313"/>
    <x v="0"/>
    <x v="0"/>
    <x v="0"/>
    <x v="326"/>
    <x v="1"/>
    <x v="12"/>
    <x v="188"/>
    <x v="657"/>
    <x v="0"/>
  </r>
  <r>
    <x v="3641"/>
    <x v="1702"/>
    <x v="1"/>
    <x v="13"/>
    <x v="7"/>
    <x v="3073"/>
    <x v="1438"/>
    <x v="1830"/>
    <x v="1419"/>
    <x v="2694"/>
    <x v="490"/>
    <x v="0"/>
    <x v="0"/>
    <x v="0"/>
    <x v="18"/>
    <x v="18"/>
    <x v="12"/>
    <x v="188"/>
    <x v="657"/>
    <x v="0"/>
  </r>
  <r>
    <x v="3642"/>
    <x v="1703"/>
    <x v="1"/>
    <x v="13"/>
    <x v="7"/>
    <x v="2966"/>
    <x v="1965"/>
    <x v="5008"/>
    <x v="3555"/>
    <x v="2874"/>
    <x v="392"/>
    <x v="0"/>
    <x v="0"/>
    <x v="0"/>
    <x v="436"/>
    <x v="70"/>
    <x v="12"/>
    <x v="188"/>
    <x v="657"/>
    <x v="0"/>
  </r>
  <r>
    <x v="3643"/>
    <x v="1705"/>
    <x v="1"/>
    <x v="13"/>
    <x v="7"/>
    <x v="4929"/>
    <x v="1544"/>
    <x v="4921"/>
    <x v="117"/>
    <x v="1474"/>
    <x v="158"/>
    <x v="0"/>
    <x v="0"/>
    <x v="0"/>
    <x v="162"/>
    <x v="0"/>
    <x v="12"/>
    <x v="188"/>
    <x v="684"/>
    <x v="0"/>
  </r>
  <r>
    <x v="3644"/>
    <x v="1708"/>
    <x v="1"/>
    <x v="13"/>
    <x v="7"/>
    <x v="4953"/>
    <x v="1395"/>
    <x v="4885"/>
    <x v="783"/>
    <x v="1776"/>
    <x v="380"/>
    <x v="0"/>
    <x v="0"/>
    <x v="0"/>
    <x v="390"/>
    <x v="0"/>
    <x v="12"/>
    <x v="188"/>
    <x v="684"/>
    <x v="0"/>
  </r>
  <r>
    <x v="3645"/>
    <x v="1704"/>
    <x v="1"/>
    <x v="13"/>
    <x v="7"/>
    <x v="4093"/>
    <x v="418"/>
    <x v="383"/>
    <x v="1716"/>
    <x v="2182"/>
    <x v="46"/>
    <x v="0"/>
    <x v="0"/>
    <x v="0"/>
    <x v="46"/>
    <x v="0"/>
    <x v="12"/>
    <x v="188"/>
    <x v="684"/>
    <x v="0"/>
  </r>
  <r>
    <x v="3646"/>
    <x v="1706"/>
    <x v="1"/>
    <x v="13"/>
    <x v="7"/>
    <x v="3096"/>
    <x v="1183"/>
    <x v="4867"/>
    <x v="798"/>
    <x v="1975"/>
    <x v="265"/>
    <x v="0"/>
    <x v="0"/>
    <x v="0"/>
    <x v="264"/>
    <x v="0"/>
    <x v="12"/>
    <x v="188"/>
    <x v="684"/>
    <x v="0"/>
  </r>
  <r>
    <x v="3647"/>
    <x v="1707"/>
    <x v="1"/>
    <x v="13"/>
    <x v="7"/>
    <x v="3092"/>
    <x v="4469"/>
    <x v="934"/>
    <x v="2058"/>
    <x v="2132"/>
    <x v="134"/>
    <x v="0"/>
    <x v="0"/>
    <x v="0"/>
    <x v="150"/>
    <x v="1"/>
    <x v="12"/>
    <x v="188"/>
    <x v="684"/>
    <x v="0"/>
  </r>
  <r>
    <x v="3648"/>
    <x v="1710"/>
    <x v="1"/>
    <x v="13"/>
    <x v="7"/>
    <x v="3329"/>
    <x v="5003"/>
    <x v="3612"/>
    <x v="4516"/>
    <x v="1460"/>
    <x v="89"/>
    <x v="0"/>
    <x v="10"/>
    <x v="0"/>
    <x v="95"/>
    <x v="1"/>
    <x v="12"/>
    <x v="188"/>
    <x v="687"/>
    <x v="0"/>
  </r>
  <r>
    <x v="3649"/>
    <x v="1710"/>
    <x v="1"/>
    <x v="13"/>
    <x v="7"/>
    <x v="1821"/>
    <x v="5005"/>
    <x v="3614"/>
    <x v="2702"/>
    <x v="1656"/>
    <x v="286"/>
    <x v="0"/>
    <x v="0"/>
    <x v="0"/>
    <x v="292"/>
    <x v="1"/>
    <x v="12"/>
    <x v="188"/>
    <x v="687"/>
    <x v="0"/>
  </r>
  <r>
    <x v="3650"/>
    <x v="1710"/>
    <x v="1"/>
    <x v="13"/>
    <x v="7"/>
    <x v="3039"/>
    <x v="5004"/>
    <x v="3613"/>
    <x v="4248"/>
    <x v="882"/>
    <x v="9"/>
    <x v="0"/>
    <x v="0"/>
    <x v="0"/>
    <x v="13"/>
    <x v="18"/>
    <x v="12"/>
    <x v="188"/>
    <x v="687"/>
    <x v="0"/>
  </r>
  <r>
    <x v="3651"/>
    <x v="1710"/>
    <x v="1"/>
    <x v="13"/>
    <x v="7"/>
    <x v="3328"/>
    <x v="5002"/>
    <x v="3611"/>
    <x v="5026"/>
    <x v="1075"/>
    <x v="163"/>
    <x v="0"/>
    <x v="0"/>
    <x v="0"/>
    <x v="180"/>
    <x v="10"/>
    <x v="12"/>
    <x v="188"/>
    <x v="687"/>
    <x v="0"/>
  </r>
  <r>
    <x v="3652"/>
    <x v="1709"/>
    <x v="1"/>
    <x v="13"/>
    <x v="7"/>
    <x v="2398"/>
    <x v="2862"/>
    <x v="2306"/>
    <x v="5079"/>
    <x v="1077"/>
    <x v="180"/>
    <x v="0"/>
    <x v="0"/>
    <x v="0"/>
    <x v="211"/>
    <x v="23"/>
    <x v="12"/>
    <x v="188"/>
    <x v="687"/>
    <x v="0"/>
  </r>
  <r>
    <x v="3653"/>
    <x v="1709"/>
    <x v="1"/>
    <x v="13"/>
    <x v="7"/>
    <x v="2395"/>
    <x v="2848"/>
    <x v="2304"/>
    <x v="3060"/>
    <x v="2416"/>
    <x v="330"/>
    <x v="0"/>
    <x v="0"/>
    <x v="0"/>
    <x v="394"/>
    <x v="9"/>
    <x v="12"/>
    <x v="188"/>
    <x v="687"/>
    <x v="0"/>
  </r>
  <r>
    <x v="3654"/>
    <x v="1709"/>
    <x v="1"/>
    <x v="13"/>
    <x v="7"/>
    <x v="2397"/>
    <x v="2849"/>
    <x v="2305"/>
    <x v="2055"/>
    <x v="2309"/>
    <x v="204"/>
    <x v="0"/>
    <x v="0"/>
    <x v="0"/>
    <x v="245"/>
    <x v="39"/>
    <x v="12"/>
    <x v="188"/>
    <x v="687"/>
    <x v="0"/>
  </r>
  <r>
    <x v="3655"/>
    <x v="1711"/>
    <x v="1"/>
    <x v="13"/>
    <x v="7"/>
    <x v="3095"/>
    <x v="4412"/>
    <x v="456"/>
    <x v="3957"/>
    <x v="1128"/>
    <x v="454"/>
    <x v="0"/>
    <x v="0"/>
    <x v="0"/>
    <x v="486"/>
    <x v="72"/>
    <x v="12"/>
    <x v="188"/>
    <x v="687"/>
    <x v="0"/>
  </r>
  <r>
    <x v="3656"/>
    <x v="1712"/>
    <x v="1"/>
    <x v="13"/>
    <x v="7"/>
    <x v="3890"/>
    <x v="5647"/>
    <x v="4292"/>
    <x v="3194"/>
    <x v="2353"/>
    <x v="359"/>
    <x v="0"/>
    <x v="0"/>
    <x v="0"/>
    <x v="409"/>
    <x v="6"/>
    <x v="12"/>
    <x v="188"/>
    <x v="687"/>
    <x v="0"/>
  </r>
  <r>
    <x v="3657"/>
    <x v="1712"/>
    <x v="1"/>
    <x v="13"/>
    <x v="7"/>
    <x v="3882"/>
    <x v="5646"/>
    <x v="4291"/>
    <x v="4789"/>
    <x v="1084"/>
    <x v="83"/>
    <x v="0"/>
    <x v="0"/>
    <x v="0"/>
    <x v="115"/>
    <x v="12"/>
    <x v="12"/>
    <x v="188"/>
    <x v="687"/>
    <x v="0"/>
  </r>
  <r>
    <x v="3658"/>
    <x v="1713"/>
    <x v="1"/>
    <x v="13"/>
    <x v="7"/>
    <x v="3330"/>
    <x v="808"/>
    <x v="1472"/>
    <x v="5076"/>
    <x v="1080"/>
    <x v="185"/>
    <x v="0"/>
    <x v="0"/>
    <x v="0"/>
    <x v="210"/>
    <x v="19"/>
    <x v="12"/>
    <x v="188"/>
    <x v="687"/>
    <x v="0"/>
  </r>
  <r>
    <x v="3659"/>
    <x v="1713"/>
    <x v="1"/>
    <x v="13"/>
    <x v="7"/>
    <x v="4258"/>
    <x v="624"/>
    <x v="397"/>
    <x v="2054"/>
    <x v="2342"/>
    <x v="236"/>
    <x v="0"/>
    <x v="0"/>
    <x v="0"/>
    <x v="236"/>
    <x v="0"/>
    <x v="12"/>
    <x v="188"/>
    <x v="687"/>
    <x v="0"/>
  </r>
  <r>
    <x v="3660"/>
    <x v="1713"/>
    <x v="1"/>
    <x v="13"/>
    <x v="7"/>
    <x v="4259"/>
    <x v="625"/>
    <x v="398"/>
    <x v="3042"/>
    <x v="2422"/>
    <x v="369"/>
    <x v="0"/>
    <x v="0"/>
    <x v="0"/>
    <x v="388"/>
    <x v="18"/>
    <x v="12"/>
    <x v="188"/>
    <x v="687"/>
    <x v="0"/>
  </r>
  <r>
    <x v="3661"/>
    <x v="1714"/>
    <x v="1"/>
    <x v="13"/>
    <x v="7"/>
    <x v="3090"/>
    <x v="2486"/>
    <x v="2490"/>
    <x v="1985"/>
    <x v="1858"/>
    <x v="86"/>
    <x v="0"/>
    <x v="0"/>
    <x v="0"/>
    <x v="108"/>
    <x v="1"/>
    <x v="12"/>
    <x v="188"/>
    <x v="690"/>
    <x v="0"/>
  </r>
  <r>
    <x v="3662"/>
    <x v="1714"/>
    <x v="1"/>
    <x v="13"/>
    <x v="7"/>
    <x v="3088"/>
    <x v="2485"/>
    <x v="2489"/>
    <x v="3439"/>
    <x v="2129"/>
    <x v="377"/>
    <x v="0"/>
    <x v="0"/>
    <x v="0"/>
    <x v="405"/>
    <x v="49"/>
    <x v="12"/>
    <x v="188"/>
    <x v="690"/>
    <x v="0"/>
  </r>
  <r>
    <x v="3663"/>
    <x v="1715"/>
    <x v="1"/>
    <x v="13"/>
    <x v="7"/>
    <x v="5177"/>
    <x v="5245"/>
    <x v="3875"/>
    <x v="1079"/>
    <x v="2308"/>
    <x v="380"/>
    <x v="0"/>
    <x v="0"/>
    <x v="0"/>
    <x v="390"/>
    <x v="0"/>
    <x v="12"/>
    <x v="188"/>
    <x v="716"/>
    <x v="0"/>
  </r>
  <r>
    <x v="3664"/>
    <x v="1717"/>
    <x v="1"/>
    <x v="13"/>
    <x v="7"/>
    <x v="2238"/>
    <x v="2617"/>
    <x v="5337"/>
    <x v="3653"/>
    <x v="1545"/>
    <x v="406"/>
    <x v="0"/>
    <x v="0"/>
    <x v="0"/>
    <x v="414"/>
    <x v="0"/>
    <x v="12"/>
    <x v="189"/>
    <x v="311"/>
    <x v="0"/>
  </r>
  <r>
    <x v="3665"/>
    <x v="1717"/>
    <x v="1"/>
    <x v="13"/>
    <x v="7"/>
    <x v="2235"/>
    <x v="2616"/>
    <x v="5334"/>
    <x v="701"/>
    <x v="1728"/>
    <x v="421"/>
    <x v="0"/>
    <x v="0"/>
    <x v="0"/>
    <x v="430"/>
    <x v="0"/>
    <x v="12"/>
    <x v="189"/>
    <x v="311"/>
    <x v="0"/>
  </r>
  <r>
    <x v="3666"/>
    <x v="1717"/>
    <x v="1"/>
    <x v="13"/>
    <x v="7"/>
    <x v="2237"/>
    <x v="2606"/>
    <x v="5336"/>
    <x v="1760"/>
    <x v="1093"/>
    <x v="46"/>
    <x v="0"/>
    <x v="0"/>
    <x v="0"/>
    <x v="61"/>
    <x v="1"/>
    <x v="12"/>
    <x v="189"/>
    <x v="311"/>
    <x v="0"/>
  </r>
  <r>
    <x v="3667"/>
    <x v="1717"/>
    <x v="1"/>
    <x v="13"/>
    <x v="7"/>
    <x v="2236"/>
    <x v="2605"/>
    <x v="5335"/>
    <x v="1714"/>
    <x v="1896"/>
    <x v="477"/>
    <x v="0"/>
    <x v="0"/>
    <x v="0"/>
    <x v="502"/>
    <x v="1"/>
    <x v="12"/>
    <x v="189"/>
    <x v="311"/>
    <x v="0"/>
  </r>
  <r>
    <x v="3668"/>
    <x v="1717"/>
    <x v="1"/>
    <x v="13"/>
    <x v="7"/>
    <x v="2234"/>
    <x v="2604"/>
    <x v="5333"/>
    <x v="692"/>
    <x v="2099"/>
    <x v="421"/>
    <x v="0"/>
    <x v="0"/>
    <x v="0"/>
    <x v="430"/>
    <x v="0"/>
    <x v="12"/>
    <x v="189"/>
    <x v="311"/>
    <x v="0"/>
  </r>
  <r>
    <x v="3669"/>
    <x v="1716"/>
    <x v="1"/>
    <x v="13"/>
    <x v="7"/>
    <x v="2695"/>
    <x v="1239"/>
    <x v="82"/>
    <x v="2038"/>
    <x v="1223"/>
    <x v="159"/>
    <x v="0"/>
    <x v="0"/>
    <x v="0"/>
    <x v="163"/>
    <x v="0"/>
    <x v="12"/>
    <x v="189"/>
    <x v="311"/>
    <x v="0"/>
  </r>
  <r>
    <x v="3670"/>
    <x v="1756"/>
    <x v="1"/>
    <x v="13"/>
    <x v="7"/>
    <x v="1134"/>
    <x v="4239"/>
    <x v="467"/>
    <x v="731"/>
    <x v="958"/>
    <x v="1"/>
    <x v="0"/>
    <x v="0"/>
    <x v="0"/>
    <x v="1"/>
    <x v="0"/>
    <x v="12"/>
    <x v="189"/>
    <x v="411"/>
    <x v="0"/>
  </r>
  <r>
    <x v="3671"/>
    <x v="1723"/>
    <x v="1"/>
    <x v="13"/>
    <x v="7"/>
    <x v="1869"/>
    <x v="970"/>
    <x v="4714"/>
    <x v="1897"/>
    <x v="1708"/>
    <x v="86"/>
    <x v="0"/>
    <x v="0"/>
    <x v="0"/>
    <x v="84"/>
    <x v="0"/>
    <x v="12"/>
    <x v="189"/>
    <x v="411"/>
    <x v="0"/>
  </r>
  <r>
    <x v="3672"/>
    <x v="1730"/>
    <x v="1"/>
    <x v="13"/>
    <x v="7"/>
    <x v="2522"/>
    <x v="2442"/>
    <x v="5441"/>
    <x v="1077"/>
    <x v="1114"/>
    <x v="453"/>
    <x v="0"/>
    <x v="0"/>
    <x v="0"/>
    <x v="463"/>
    <x v="0"/>
    <x v="12"/>
    <x v="189"/>
    <x v="411"/>
    <x v="0"/>
  </r>
  <r>
    <x v="3673"/>
    <x v="1718"/>
    <x v="1"/>
    <x v="13"/>
    <x v="7"/>
    <x v="2865"/>
    <x v="917"/>
    <x v="4828"/>
    <x v="864"/>
    <x v="1151"/>
    <x v="380"/>
    <x v="0"/>
    <x v="0"/>
    <x v="0"/>
    <x v="390"/>
    <x v="0"/>
    <x v="12"/>
    <x v="189"/>
    <x v="411"/>
    <x v="0"/>
  </r>
  <r>
    <x v="3674"/>
    <x v="1741"/>
    <x v="1"/>
    <x v="13"/>
    <x v="7"/>
    <x v="3554"/>
    <x v="176"/>
    <x v="260"/>
    <x v="3021"/>
    <x v="1351"/>
    <x v="360"/>
    <x v="0"/>
    <x v="0"/>
    <x v="0"/>
    <x v="371"/>
    <x v="0"/>
    <x v="12"/>
    <x v="189"/>
    <x v="411"/>
    <x v="0"/>
  </r>
  <r>
    <x v="3675"/>
    <x v="1730"/>
    <x v="1"/>
    <x v="13"/>
    <x v="7"/>
    <x v="2526"/>
    <x v="2444"/>
    <x v="5444"/>
    <x v="3174"/>
    <x v="1698"/>
    <x v="369"/>
    <x v="0"/>
    <x v="0"/>
    <x v="0"/>
    <x v="391"/>
    <x v="0"/>
    <x v="12"/>
    <x v="189"/>
    <x v="411"/>
    <x v="0"/>
  </r>
  <r>
    <x v="3676"/>
    <x v="1739"/>
    <x v="1"/>
    <x v="13"/>
    <x v="7"/>
    <x v="2216"/>
    <x v="1003"/>
    <x v="1117"/>
    <x v="3641"/>
    <x v="1697"/>
    <x v="435"/>
    <x v="0"/>
    <x v="0"/>
    <x v="0"/>
    <x v="457"/>
    <x v="1"/>
    <x v="12"/>
    <x v="189"/>
    <x v="411"/>
    <x v="0"/>
  </r>
  <r>
    <x v="3677"/>
    <x v="1727"/>
    <x v="1"/>
    <x v="13"/>
    <x v="7"/>
    <x v="914"/>
    <x v="3440"/>
    <x v="5768"/>
    <x v="1662"/>
    <x v="1349"/>
    <x v="16"/>
    <x v="0"/>
    <x v="0"/>
    <x v="0"/>
    <x v="32"/>
    <x v="0"/>
    <x v="12"/>
    <x v="189"/>
    <x v="411"/>
    <x v="0"/>
  </r>
  <r>
    <x v="3678"/>
    <x v="1720"/>
    <x v="1"/>
    <x v="13"/>
    <x v="7"/>
    <x v="2735"/>
    <x v="2500"/>
    <x v="5167"/>
    <x v="1885"/>
    <x v="1833"/>
    <x v="453"/>
    <x v="0"/>
    <x v="0"/>
    <x v="0"/>
    <x v="463"/>
    <x v="0"/>
    <x v="12"/>
    <x v="189"/>
    <x v="411"/>
    <x v="0"/>
  </r>
  <r>
    <x v="3679"/>
    <x v="1725"/>
    <x v="1"/>
    <x v="13"/>
    <x v="7"/>
    <x v="933"/>
    <x v="189"/>
    <x v="334"/>
    <x v="1037"/>
    <x v="1818"/>
    <x v="453"/>
    <x v="0"/>
    <x v="0"/>
    <x v="0"/>
    <x v="463"/>
    <x v="0"/>
    <x v="12"/>
    <x v="189"/>
    <x v="411"/>
    <x v="0"/>
  </r>
  <r>
    <x v="3680"/>
    <x v="1734"/>
    <x v="1"/>
    <x v="13"/>
    <x v="7"/>
    <x v="2639"/>
    <x v="1061"/>
    <x v="6273"/>
    <x v="2504"/>
    <x v="1150"/>
    <x v="254"/>
    <x v="0"/>
    <x v="0"/>
    <x v="0"/>
    <x v="292"/>
    <x v="18"/>
    <x v="12"/>
    <x v="189"/>
    <x v="411"/>
    <x v="0"/>
  </r>
  <r>
    <x v="3681"/>
    <x v="1718"/>
    <x v="1"/>
    <x v="13"/>
    <x v="7"/>
    <x v="1679"/>
    <x v="177"/>
    <x v="317"/>
    <x v="1037"/>
    <x v="1820"/>
    <x v="265"/>
    <x v="0"/>
    <x v="0"/>
    <x v="0"/>
    <x v="342"/>
    <x v="0"/>
    <x v="12"/>
    <x v="189"/>
    <x v="411"/>
    <x v="0"/>
  </r>
  <r>
    <x v="3682"/>
    <x v="1718"/>
    <x v="1"/>
    <x v="13"/>
    <x v="7"/>
    <x v="3444"/>
    <x v="879"/>
    <x v="6207"/>
    <x v="466"/>
    <x v="1363"/>
    <x v="265"/>
    <x v="0"/>
    <x v="0"/>
    <x v="0"/>
    <x v="264"/>
    <x v="0"/>
    <x v="12"/>
    <x v="189"/>
    <x v="411"/>
    <x v="0"/>
  </r>
  <r>
    <x v="3683"/>
    <x v="1718"/>
    <x v="1"/>
    <x v="13"/>
    <x v="7"/>
    <x v="1698"/>
    <x v="453"/>
    <x v="6193"/>
    <x v="130"/>
    <x v="1473"/>
    <x v="158"/>
    <x v="0"/>
    <x v="0"/>
    <x v="1"/>
    <x v="264"/>
    <x v="0"/>
    <x v="12"/>
    <x v="189"/>
    <x v="411"/>
    <x v="0"/>
  </r>
  <r>
    <x v="3684"/>
    <x v="1732"/>
    <x v="1"/>
    <x v="13"/>
    <x v="7"/>
    <x v="2507"/>
    <x v="4201"/>
    <x v="5987"/>
    <x v="1991"/>
    <x v="1583"/>
    <x v="62"/>
    <x v="0"/>
    <x v="0"/>
    <x v="0"/>
    <x v="61"/>
    <x v="0"/>
    <x v="12"/>
    <x v="189"/>
    <x v="411"/>
    <x v="0"/>
  </r>
  <r>
    <x v="3685"/>
    <x v="1754"/>
    <x v="1"/>
    <x v="13"/>
    <x v="7"/>
    <x v="4478"/>
    <x v="434"/>
    <x v="240"/>
    <x v="1587"/>
    <x v="925"/>
    <x v="16"/>
    <x v="0"/>
    <x v="0"/>
    <x v="0"/>
    <x v="18"/>
    <x v="0"/>
    <x v="12"/>
    <x v="189"/>
    <x v="411"/>
    <x v="0"/>
  </r>
  <r>
    <x v="3686"/>
    <x v="1743"/>
    <x v="1"/>
    <x v="13"/>
    <x v="7"/>
    <x v="4335"/>
    <x v="2847"/>
    <x v="4728"/>
    <x v="3123"/>
    <x v="1641"/>
    <x v="336"/>
    <x v="0"/>
    <x v="0"/>
    <x v="0"/>
    <x v="371"/>
    <x v="1"/>
    <x v="12"/>
    <x v="189"/>
    <x v="411"/>
    <x v="0"/>
  </r>
  <r>
    <x v="3687"/>
    <x v="1742"/>
    <x v="1"/>
    <x v="13"/>
    <x v="7"/>
    <x v="1280"/>
    <x v="406"/>
    <x v="965"/>
    <x v="523"/>
    <x v="1798"/>
    <x v="421"/>
    <x v="0"/>
    <x v="0"/>
    <x v="0"/>
    <x v="430"/>
    <x v="0"/>
    <x v="12"/>
    <x v="189"/>
    <x v="411"/>
    <x v="0"/>
  </r>
  <r>
    <x v="3688"/>
    <x v="1730"/>
    <x v="1"/>
    <x v="13"/>
    <x v="7"/>
    <x v="2525"/>
    <x v="2443"/>
    <x v="5443"/>
    <x v="2004"/>
    <x v="1699"/>
    <x v="159"/>
    <x v="0"/>
    <x v="0"/>
    <x v="0"/>
    <x v="163"/>
    <x v="0"/>
    <x v="12"/>
    <x v="189"/>
    <x v="411"/>
    <x v="0"/>
  </r>
  <r>
    <x v="3689"/>
    <x v="1722"/>
    <x v="1"/>
    <x v="13"/>
    <x v="7"/>
    <x v="1790"/>
    <x v="258"/>
    <x v="380"/>
    <x v="1356"/>
    <x v="1634"/>
    <x v="453"/>
    <x v="0"/>
    <x v="0"/>
    <x v="0"/>
    <x v="463"/>
    <x v="0"/>
    <x v="12"/>
    <x v="189"/>
    <x v="411"/>
    <x v="0"/>
  </r>
  <r>
    <x v="3690"/>
    <x v="1755"/>
    <x v="1"/>
    <x v="13"/>
    <x v="7"/>
    <x v="1133"/>
    <x v="2857"/>
    <x v="5515"/>
    <x v="1179"/>
    <x v="950"/>
    <x v="477"/>
    <x v="0"/>
    <x v="0"/>
    <x v="0"/>
    <x v="488"/>
    <x v="0"/>
    <x v="12"/>
    <x v="189"/>
    <x v="411"/>
    <x v="0"/>
  </r>
  <r>
    <x v="3691"/>
    <x v="1738"/>
    <x v="1"/>
    <x v="13"/>
    <x v="7"/>
    <x v="1592"/>
    <x v="235"/>
    <x v="361"/>
    <x v="1022"/>
    <x v="1379"/>
    <x v="380"/>
    <x v="0"/>
    <x v="0"/>
    <x v="1"/>
    <x v="430"/>
    <x v="0"/>
    <x v="12"/>
    <x v="189"/>
    <x v="411"/>
    <x v="0"/>
  </r>
  <r>
    <x v="3692"/>
    <x v="1728"/>
    <x v="1"/>
    <x v="13"/>
    <x v="7"/>
    <x v="284"/>
    <x v="317"/>
    <x v="31"/>
    <x v="1208"/>
    <x v="1446"/>
    <x v="421"/>
    <x v="0"/>
    <x v="0"/>
    <x v="0"/>
    <x v="430"/>
    <x v="0"/>
    <x v="12"/>
    <x v="189"/>
    <x v="411"/>
    <x v="0"/>
  </r>
  <r>
    <x v="3693"/>
    <x v="1718"/>
    <x v="1"/>
    <x v="13"/>
    <x v="7"/>
    <x v="4840"/>
    <x v="452"/>
    <x v="6127"/>
    <x v="301"/>
    <x v="720"/>
    <x v="1"/>
    <x v="0"/>
    <x v="0"/>
    <x v="0"/>
    <x v="1"/>
    <x v="0"/>
    <x v="12"/>
    <x v="189"/>
    <x v="411"/>
    <x v="0"/>
  </r>
  <r>
    <x v="3694"/>
    <x v="1728"/>
    <x v="1"/>
    <x v="13"/>
    <x v="7"/>
    <x v="283"/>
    <x v="318"/>
    <x v="32"/>
    <x v="1211"/>
    <x v="1434"/>
    <x v="421"/>
    <x v="0"/>
    <x v="0"/>
    <x v="0"/>
    <x v="430"/>
    <x v="0"/>
    <x v="12"/>
    <x v="189"/>
    <x v="411"/>
    <x v="0"/>
  </r>
  <r>
    <x v="3695"/>
    <x v="1730"/>
    <x v="1"/>
    <x v="13"/>
    <x v="7"/>
    <x v="2527"/>
    <x v="2445"/>
    <x v="5445"/>
    <x v="2169"/>
    <x v="1580"/>
    <x v="181"/>
    <x v="0"/>
    <x v="0"/>
    <x v="0"/>
    <x v="184"/>
    <x v="0"/>
    <x v="12"/>
    <x v="189"/>
    <x v="411"/>
    <x v="0"/>
  </r>
  <r>
    <x v="3696"/>
    <x v="1740"/>
    <x v="1"/>
    <x v="13"/>
    <x v="7"/>
    <x v="3066"/>
    <x v="3467"/>
    <x v="4981"/>
    <x v="3359"/>
    <x v="2094"/>
    <x v="359"/>
    <x v="0"/>
    <x v="0"/>
    <x v="0"/>
    <x v="436"/>
    <x v="14"/>
    <x v="12"/>
    <x v="189"/>
    <x v="411"/>
    <x v="0"/>
  </r>
  <r>
    <x v="3697"/>
    <x v="1724"/>
    <x v="1"/>
    <x v="13"/>
    <x v="7"/>
    <x v="4476"/>
    <x v="243"/>
    <x v="6187"/>
    <x v="1282"/>
    <x v="1518"/>
    <x v="490"/>
    <x v="0"/>
    <x v="0"/>
    <x v="0"/>
    <x v="502"/>
    <x v="0"/>
    <x v="12"/>
    <x v="189"/>
    <x v="411"/>
    <x v="0"/>
  </r>
  <r>
    <x v="3698"/>
    <x v="1752"/>
    <x v="1"/>
    <x v="13"/>
    <x v="7"/>
    <x v="1672"/>
    <x v="207"/>
    <x v="327"/>
    <x v="1407"/>
    <x v="1139"/>
    <x v="477"/>
    <x v="0"/>
    <x v="0"/>
    <x v="0"/>
    <x v="488"/>
    <x v="0"/>
    <x v="12"/>
    <x v="189"/>
    <x v="411"/>
    <x v="0"/>
  </r>
  <r>
    <x v="3699"/>
    <x v="1743"/>
    <x v="1"/>
    <x v="13"/>
    <x v="7"/>
    <x v="4333"/>
    <x v="2861"/>
    <x v="4726"/>
    <x v="1558"/>
    <x v="893"/>
    <x v="46"/>
    <x v="0"/>
    <x v="0"/>
    <x v="0"/>
    <x v="61"/>
    <x v="0"/>
    <x v="12"/>
    <x v="189"/>
    <x v="411"/>
    <x v="0"/>
  </r>
  <r>
    <x v="3700"/>
    <x v="1743"/>
    <x v="1"/>
    <x v="13"/>
    <x v="7"/>
    <x v="4336"/>
    <x v="2863"/>
    <x v="4729"/>
    <x v="3803"/>
    <x v="1749"/>
    <x v="428"/>
    <x v="0"/>
    <x v="1"/>
    <x v="0"/>
    <x v="493"/>
    <x v="18"/>
    <x v="12"/>
    <x v="189"/>
    <x v="411"/>
    <x v="0"/>
  </r>
  <r>
    <x v="3701"/>
    <x v="1736"/>
    <x v="1"/>
    <x v="13"/>
    <x v="7"/>
    <x v="1083"/>
    <x v="2071"/>
    <x v="4761"/>
    <x v="58"/>
    <x v="1860"/>
    <x v="158"/>
    <x v="0"/>
    <x v="0"/>
    <x v="0"/>
    <x v="162"/>
    <x v="0"/>
    <x v="12"/>
    <x v="189"/>
    <x v="411"/>
    <x v="0"/>
  </r>
  <r>
    <x v="3702"/>
    <x v="1730"/>
    <x v="1"/>
    <x v="13"/>
    <x v="7"/>
    <x v="2524"/>
    <x v="2855"/>
    <x v="5442"/>
    <x v="1355"/>
    <x v="1635"/>
    <x v="2"/>
    <x v="0"/>
    <x v="0"/>
    <x v="0"/>
    <x v="2"/>
    <x v="0"/>
    <x v="12"/>
    <x v="189"/>
    <x v="411"/>
    <x v="0"/>
  </r>
  <r>
    <x v="3703"/>
    <x v="1730"/>
    <x v="1"/>
    <x v="13"/>
    <x v="7"/>
    <x v="2529"/>
    <x v="2446"/>
    <x v="5458"/>
    <x v="2424"/>
    <x v="1503"/>
    <x v="226"/>
    <x v="0"/>
    <x v="0"/>
    <x v="0"/>
    <x v="245"/>
    <x v="0"/>
    <x v="12"/>
    <x v="189"/>
    <x v="411"/>
    <x v="0"/>
  </r>
  <r>
    <x v="3704"/>
    <x v="1718"/>
    <x v="1"/>
    <x v="13"/>
    <x v="7"/>
    <x v="935"/>
    <x v="441"/>
    <x v="342"/>
    <x v="2050"/>
    <x v="1570"/>
    <x v="122"/>
    <x v="0"/>
    <x v="0"/>
    <x v="0"/>
    <x v="124"/>
    <x v="0"/>
    <x v="12"/>
    <x v="189"/>
    <x v="411"/>
    <x v="0"/>
  </r>
  <r>
    <x v="3705"/>
    <x v="1721"/>
    <x v="1"/>
    <x v="13"/>
    <x v="7"/>
    <x v="4869"/>
    <x v="194"/>
    <x v="0"/>
    <x v="516"/>
    <x v="946"/>
    <x v="1"/>
    <x v="0"/>
    <x v="0"/>
    <x v="0"/>
    <x v="1"/>
    <x v="0"/>
    <x v="12"/>
    <x v="189"/>
    <x v="411"/>
    <x v="0"/>
  </r>
  <r>
    <x v="3706"/>
    <x v="1743"/>
    <x v="1"/>
    <x v="13"/>
    <x v="7"/>
    <x v="4334"/>
    <x v="2040"/>
    <x v="4727"/>
    <x v="1729"/>
    <x v="1532"/>
    <x v="62"/>
    <x v="0"/>
    <x v="0"/>
    <x v="0"/>
    <x v="84"/>
    <x v="0"/>
    <x v="12"/>
    <x v="189"/>
    <x v="411"/>
    <x v="0"/>
  </r>
  <r>
    <x v="3707"/>
    <x v="1718"/>
    <x v="1"/>
    <x v="13"/>
    <x v="7"/>
    <x v="1791"/>
    <x v="244"/>
    <x v="374"/>
    <x v="712"/>
    <x v="1405"/>
    <x v="265"/>
    <x v="0"/>
    <x v="0"/>
    <x v="0"/>
    <x v="264"/>
    <x v="0"/>
    <x v="12"/>
    <x v="189"/>
    <x v="411"/>
    <x v="0"/>
  </r>
  <r>
    <x v="3708"/>
    <x v="1730"/>
    <x v="1"/>
    <x v="13"/>
    <x v="7"/>
    <x v="2528"/>
    <x v="3400"/>
    <x v="5446"/>
    <x v="2418"/>
    <x v="1427"/>
    <x v="215"/>
    <x v="0"/>
    <x v="0"/>
    <x v="0"/>
    <x v="236"/>
    <x v="0"/>
    <x v="12"/>
    <x v="189"/>
    <x v="411"/>
    <x v="0"/>
  </r>
  <r>
    <x v="3709"/>
    <x v="1718"/>
    <x v="1"/>
    <x v="13"/>
    <x v="7"/>
    <x v="4126"/>
    <x v="359"/>
    <x v="516"/>
    <x v="1201"/>
    <x v="1428"/>
    <x v="380"/>
    <x v="0"/>
    <x v="0"/>
    <x v="0"/>
    <x v="390"/>
    <x v="0"/>
    <x v="12"/>
    <x v="189"/>
    <x v="411"/>
    <x v="0"/>
  </r>
  <r>
    <x v="3710"/>
    <x v="1731"/>
    <x v="1"/>
    <x v="13"/>
    <x v="7"/>
    <x v="2523"/>
    <x v="3"/>
    <x v="297"/>
    <x v="1383"/>
    <x v="756"/>
    <x v="453"/>
    <x v="0"/>
    <x v="0"/>
    <x v="0"/>
    <x v="463"/>
    <x v="0"/>
    <x v="12"/>
    <x v="189"/>
    <x v="411"/>
    <x v="0"/>
  </r>
  <r>
    <x v="3711"/>
    <x v="1727"/>
    <x v="1"/>
    <x v="13"/>
    <x v="7"/>
    <x v="912"/>
    <x v="3438"/>
    <x v="5766"/>
    <x v="508"/>
    <x v="1070"/>
    <x v="335"/>
    <x v="0"/>
    <x v="0"/>
    <x v="0"/>
    <x v="342"/>
    <x v="0"/>
    <x v="12"/>
    <x v="189"/>
    <x v="411"/>
    <x v="0"/>
  </r>
  <r>
    <x v="3712"/>
    <x v="1718"/>
    <x v="1"/>
    <x v="13"/>
    <x v="7"/>
    <x v="3533"/>
    <x v="1364"/>
    <x v="4814"/>
    <x v="3567"/>
    <x v="1124"/>
    <x v="431"/>
    <x v="0"/>
    <x v="0"/>
    <x v="0"/>
    <x v="442"/>
    <x v="0"/>
    <x v="12"/>
    <x v="189"/>
    <x v="411"/>
    <x v="0"/>
  </r>
  <r>
    <x v="3713"/>
    <x v="1727"/>
    <x v="1"/>
    <x v="13"/>
    <x v="7"/>
    <x v="913"/>
    <x v="3439"/>
    <x v="5767"/>
    <x v="1217"/>
    <x v="1932"/>
    <x v="421"/>
    <x v="0"/>
    <x v="0"/>
    <x v="0"/>
    <x v="430"/>
    <x v="0"/>
    <x v="12"/>
    <x v="189"/>
    <x v="411"/>
    <x v="0"/>
  </r>
  <r>
    <x v="3714"/>
    <x v="1718"/>
    <x v="1"/>
    <x v="13"/>
    <x v="7"/>
    <x v="3303"/>
    <x v="401"/>
    <x v="275"/>
    <x v="944"/>
    <x v="811"/>
    <x v="335"/>
    <x v="0"/>
    <x v="0"/>
    <x v="0"/>
    <x v="342"/>
    <x v="0"/>
    <x v="12"/>
    <x v="189"/>
    <x v="411"/>
    <x v="0"/>
  </r>
  <r>
    <x v="3715"/>
    <x v="1737"/>
    <x v="1"/>
    <x v="13"/>
    <x v="7"/>
    <x v="2128"/>
    <x v="4364"/>
    <x v="4704"/>
    <x v="3462"/>
    <x v="1604"/>
    <x v="408"/>
    <x v="0"/>
    <x v="0"/>
    <x v="0"/>
    <x v="419"/>
    <x v="0"/>
    <x v="12"/>
    <x v="189"/>
    <x v="411"/>
    <x v="0"/>
  </r>
  <r>
    <x v="3716"/>
    <x v="1718"/>
    <x v="1"/>
    <x v="13"/>
    <x v="7"/>
    <x v="4125"/>
    <x v="358"/>
    <x v="515"/>
    <x v="1203"/>
    <x v="1381"/>
    <x v="380"/>
    <x v="0"/>
    <x v="0"/>
    <x v="0"/>
    <x v="390"/>
    <x v="0"/>
    <x v="12"/>
    <x v="189"/>
    <x v="411"/>
    <x v="0"/>
  </r>
  <r>
    <x v="3717"/>
    <x v="1733"/>
    <x v="1"/>
    <x v="13"/>
    <x v="7"/>
    <x v="1275"/>
    <x v="431"/>
    <x v="340"/>
    <x v="1592"/>
    <x v="1207"/>
    <x v="477"/>
    <x v="0"/>
    <x v="0"/>
    <x v="0"/>
    <x v="488"/>
    <x v="0"/>
    <x v="12"/>
    <x v="189"/>
    <x v="411"/>
    <x v="0"/>
  </r>
  <r>
    <x v="3718"/>
    <x v="1729"/>
    <x v="1"/>
    <x v="13"/>
    <x v="7"/>
    <x v="2406"/>
    <x v="393"/>
    <x v="345"/>
    <x v="1737"/>
    <x v="2474"/>
    <x v="421"/>
    <x v="0"/>
    <x v="0"/>
    <x v="0"/>
    <x v="430"/>
    <x v="0"/>
    <x v="12"/>
    <x v="189"/>
    <x v="411"/>
    <x v="0"/>
  </r>
  <r>
    <x v="3719"/>
    <x v="1735"/>
    <x v="1"/>
    <x v="13"/>
    <x v="7"/>
    <x v="2694"/>
    <x v="1534"/>
    <x v="4896"/>
    <x v="1015"/>
    <x v="1240"/>
    <x v="335"/>
    <x v="0"/>
    <x v="0"/>
    <x v="0"/>
    <x v="342"/>
    <x v="0"/>
    <x v="12"/>
    <x v="189"/>
    <x v="411"/>
    <x v="0"/>
  </r>
  <r>
    <x v="3720"/>
    <x v="1718"/>
    <x v="1"/>
    <x v="13"/>
    <x v="7"/>
    <x v="4868"/>
    <x v="193"/>
    <x v="6256"/>
    <x v="161"/>
    <x v="1378"/>
    <x v="335"/>
    <x v="0"/>
    <x v="0"/>
    <x v="0"/>
    <x v="342"/>
    <x v="0"/>
    <x v="12"/>
    <x v="189"/>
    <x v="411"/>
    <x v="0"/>
  </r>
  <r>
    <x v="3721"/>
    <x v="1753"/>
    <x v="1"/>
    <x v="13"/>
    <x v="7"/>
    <x v="4477"/>
    <x v="435"/>
    <x v="6200"/>
    <x v="1297"/>
    <x v="944"/>
    <x v="453"/>
    <x v="0"/>
    <x v="0"/>
    <x v="0"/>
    <x v="463"/>
    <x v="0"/>
    <x v="12"/>
    <x v="189"/>
    <x v="411"/>
    <x v="0"/>
  </r>
  <r>
    <x v="3722"/>
    <x v="1727"/>
    <x v="1"/>
    <x v="13"/>
    <x v="7"/>
    <x v="915"/>
    <x v="3441"/>
    <x v="5769"/>
    <x v="1790"/>
    <x v="1498"/>
    <x v="16"/>
    <x v="0"/>
    <x v="0"/>
    <x v="0"/>
    <x v="46"/>
    <x v="0"/>
    <x v="12"/>
    <x v="189"/>
    <x v="411"/>
    <x v="0"/>
  </r>
  <r>
    <x v="3723"/>
    <x v="1719"/>
    <x v="1"/>
    <x v="13"/>
    <x v="7"/>
    <x v="922"/>
    <x v="721"/>
    <x v="59"/>
    <x v="1399"/>
    <x v="1437"/>
    <x v="477"/>
    <x v="0"/>
    <x v="0"/>
    <x v="0"/>
    <x v="488"/>
    <x v="0"/>
    <x v="12"/>
    <x v="189"/>
    <x v="411"/>
    <x v="0"/>
  </r>
  <r>
    <x v="3724"/>
    <x v="1727"/>
    <x v="1"/>
    <x v="13"/>
    <x v="7"/>
    <x v="916"/>
    <x v="3442"/>
    <x v="5770"/>
    <x v="2118"/>
    <x v="1670"/>
    <x v="193"/>
    <x v="0"/>
    <x v="0"/>
    <x v="0"/>
    <x v="197"/>
    <x v="0"/>
    <x v="12"/>
    <x v="189"/>
    <x v="411"/>
    <x v="0"/>
  </r>
  <r>
    <x v="3725"/>
    <x v="1726"/>
    <x v="1"/>
    <x v="13"/>
    <x v="7"/>
    <x v="3349"/>
    <x v="113"/>
    <x v="181"/>
    <x v="3478"/>
    <x v="791"/>
    <x v="435"/>
    <x v="0"/>
    <x v="0"/>
    <x v="0"/>
    <x v="447"/>
    <x v="0"/>
    <x v="12"/>
    <x v="189"/>
    <x v="411"/>
    <x v="0"/>
  </r>
  <r>
    <x v="3726"/>
    <x v="1744"/>
    <x v="1"/>
    <x v="13"/>
    <x v="7"/>
    <x v="3866"/>
    <x v="2858"/>
    <x v="2741"/>
    <x v="1941"/>
    <x v="2097"/>
    <x v="46"/>
    <x v="0"/>
    <x v="0"/>
    <x v="0"/>
    <x v="61"/>
    <x v="1"/>
    <x v="12"/>
    <x v="189"/>
    <x v="411"/>
    <x v="0"/>
  </r>
  <r>
    <x v="3727"/>
    <x v="1744"/>
    <x v="1"/>
    <x v="13"/>
    <x v="7"/>
    <x v="3865"/>
    <x v="2860"/>
    <x v="2742"/>
    <x v="555"/>
    <x v="2156"/>
    <x v="265"/>
    <x v="0"/>
    <x v="0"/>
    <x v="0"/>
    <x v="264"/>
    <x v="0"/>
    <x v="12"/>
    <x v="189"/>
    <x v="411"/>
    <x v="0"/>
  </r>
  <r>
    <x v="3728"/>
    <x v="1744"/>
    <x v="1"/>
    <x v="13"/>
    <x v="7"/>
    <x v="3868"/>
    <x v="2859"/>
    <x v="2739"/>
    <x v="3296"/>
    <x v="1649"/>
    <x v="396"/>
    <x v="0"/>
    <x v="1"/>
    <x v="0"/>
    <x v="444"/>
    <x v="70"/>
    <x v="12"/>
    <x v="189"/>
    <x v="411"/>
    <x v="0"/>
  </r>
  <r>
    <x v="3729"/>
    <x v="1744"/>
    <x v="1"/>
    <x v="13"/>
    <x v="7"/>
    <x v="3867"/>
    <x v="2856"/>
    <x v="2740"/>
    <x v="3184"/>
    <x v="1701"/>
    <x v="359"/>
    <x v="0"/>
    <x v="0"/>
    <x v="0"/>
    <x v="388"/>
    <x v="49"/>
    <x v="12"/>
    <x v="189"/>
    <x v="411"/>
    <x v="0"/>
  </r>
  <r>
    <x v="3730"/>
    <x v="1745"/>
    <x v="1"/>
    <x v="13"/>
    <x v="7"/>
    <x v="87"/>
    <x v="904"/>
    <x v="1521"/>
    <x v="3126"/>
    <x v="1638"/>
    <x v="348"/>
    <x v="0"/>
    <x v="0"/>
    <x v="0"/>
    <x v="371"/>
    <x v="29"/>
    <x v="12"/>
    <x v="189"/>
    <x v="411"/>
    <x v="0"/>
  </r>
  <r>
    <x v="3731"/>
    <x v="1745"/>
    <x v="1"/>
    <x v="13"/>
    <x v="7"/>
    <x v="89"/>
    <x v="905"/>
    <x v="1522"/>
    <x v="1776"/>
    <x v="1413"/>
    <x v="2"/>
    <x v="0"/>
    <x v="0"/>
    <x v="0"/>
    <x v="2"/>
    <x v="0"/>
    <x v="12"/>
    <x v="189"/>
    <x v="411"/>
    <x v="0"/>
  </r>
  <r>
    <x v="3732"/>
    <x v="1745"/>
    <x v="1"/>
    <x v="13"/>
    <x v="7"/>
    <x v="86"/>
    <x v="903"/>
    <x v="1520"/>
    <x v="3782"/>
    <x v="1745"/>
    <x v="452"/>
    <x v="0"/>
    <x v="1"/>
    <x v="0"/>
    <x v="486"/>
    <x v="72"/>
    <x v="12"/>
    <x v="189"/>
    <x v="411"/>
    <x v="0"/>
  </r>
  <r>
    <x v="3733"/>
    <x v="1745"/>
    <x v="1"/>
    <x v="13"/>
    <x v="7"/>
    <x v="44"/>
    <x v="902"/>
    <x v="1519"/>
    <x v="1488"/>
    <x v="821"/>
    <x v="2"/>
    <x v="0"/>
    <x v="0"/>
    <x v="0"/>
    <x v="18"/>
    <x v="1"/>
    <x v="12"/>
    <x v="189"/>
    <x v="411"/>
    <x v="0"/>
  </r>
  <r>
    <x v="3734"/>
    <x v="1745"/>
    <x v="1"/>
    <x v="13"/>
    <x v="7"/>
    <x v="1"/>
    <x v="901"/>
    <x v="1518"/>
    <x v="1762"/>
    <x v="1550"/>
    <x v="46"/>
    <x v="0"/>
    <x v="0"/>
    <x v="0"/>
    <x v="61"/>
    <x v="1"/>
    <x v="12"/>
    <x v="189"/>
    <x v="411"/>
    <x v="0"/>
  </r>
  <r>
    <x v="3735"/>
    <x v="1746"/>
    <x v="1"/>
    <x v="13"/>
    <x v="7"/>
    <x v="1684"/>
    <x v="3485"/>
    <x v="2752"/>
    <x v="3876"/>
    <x v="1476"/>
    <x v="460"/>
    <x v="0"/>
    <x v="0"/>
    <x v="0"/>
    <x v="494"/>
    <x v="9"/>
    <x v="12"/>
    <x v="189"/>
    <x v="411"/>
    <x v="0"/>
  </r>
  <r>
    <x v="3736"/>
    <x v="1746"/>
    <x v="1"/>
    <x v="13"/>
    <x v="7"/>
    <x v="1679"/>
    <x v="3488"/>
    <x v="2757"/>
    <x v="1037"/>
    <x v="1818"/>
    <x v="380"/>
    <x v="0"/>
    <x v="0"/>
    <x v="0"/>
    <x v="390"/>
    <x v="0"/>
    <x v="12"/>
    <x v="189"/>
    <x v="411"/>
    <x v="0"/>
  </r>
  <r>
    <x v="3737"/>
    <x v="1746"/>
    <x v="1"/>
    <x v="13"/>
    <x v="7"/>
    <x v="1678"/>
    <x v="3489"/>
    <x v="2758"/>
    <x v="893"/>
    <x v="787"/>
    <x v="335"/>
    <x v="0"/>
    <x v="0"/>
    <x v="0"/>
    <x v="390"/>
    <x v="1"/>
    <x v="12"/>
    <x v="189"/>
    <x v="411"/>
    <x v="0"/>
  </r>
  <r>
    <x v="3738"/>
    <x v="1746"/>
    <x v="1"/>
    <x v="13"/>
    <x v="7"/>
    <x v="1681"/>
    <x v="3487"/>
    <x v="2755"/>
    <x v="1642"/>
    <x v="1497"/>
    <x v="2"/>
    <x v="0"/>
    <x v="0"/>
    <x v="0"/>
    <x v="32"/>
    <x v="18"/>
    <x v="12"/>
    <x v="189"/>
    <x v="411"/>
    <x v="0"/>
  </r>
  <r>
    <x v="3739"/>
    <x v="1746"/>
    <x v="1"/>
    <x v="13"/>
    <x v="7"/>
    <x v="1683"/>
    <x v="3486"/>
    <x v="2753"/>
    <x v="3270"/>
    <x v="1138"/>
    <x v="374"/>
    <x v="0"/>
    <x v="0"/>
    <x v="0"/>
    <x v="414"/>
    <x v="70"/>
    <x v="12"/>
    <x v="189"/>
    <x v="411"/>
    <x v="0"/>
  </r>
  <r>
    <x v="3740"/>
    <x v="1746"/>
    <x v="1"/>
    <x v="13"/>
    <x v="7"/>
    <x v="1680"/>
    <x v="3491"/>
    <x v="2756"/>
    <x v="1169"/>
    <x v="2243"/>
    <x v="2"/>
    <x v="0"/>
    <x v="0"/>
    <x v="0"/>
    <x v="18"/>
    <x v="1"/>
    <x v="12"/>
    <x v="189"/>
    <x v="411"/>
    <x v="0"/>
  </r>
  <r>
    <x v="3741"/>
    <x v="1746"/>
    <x v="1"/>
    <x v="13"/>
    <x v="7"/>
    <x v="1677"/>
    <x v="3492"/>
    <x v="2759"/>
    <x v="633"/>
    <x v="1062"/>
    <x v="158"/>
    <x v="0"/>
    <x v="0"/>
    <x v="0"/>
    <x v="162"/>
    <x v="0"/>
    <x v="12"/>
    <x v="189"/>
    <x v="411"/>
    <x v="0"/>
  </r>
  <r>
    <x v="3742"/>
    <x v="1746"/>
    <x v="1"/>
    <x v="13"/>
    <x v="7"/>
    <x v="1682"/>
    <x v="3490"/>
    <x v="2754"/>
    <x v="2891"/>
    <x v="2041"/>
    <x v="266"/>
    <x v="0"/>
    <x v="0"/>
    <x v="0"/>
    <x v="319"/>
    <x v="56"/>
    <x v="12"/>
    <x v="189"/>
    <x v="411"/>
    <x v="0"/>
  </r>
  <r>
    <x v="3743"/>
    <x v="1747"/>
    <x v="1"/>
    <x v="13"/>
    <x v="7"/>
    <x v="4790"/>
    <x v="2449"/>
    <x v="5589"/>
    <x v="1994"/>
    <x v="1467"/>
    <x v="170"/>
    <x v="0"/>
    <x v="0"/>
    <x v="0"/>
    <x v="217"/>
    <x v="39"/>
    <x v="12"/>
    <x v="189"/>
    <x v="411"/>
    <x v="0"/>
  </r>
  <r>
    <x v="3744"/>
    <x v="1747"/>
    <x v="1"/>
    <x v="13"/>
    <x v="7"/>
    <x v="4792"/>
    <x v="2450"/>
    <x v="5591"/>
    <x v="2115"/>
    <x v="1703"/>
    <x v="147"/>
    <x v="0"/>
    <x v="0"/>
    <x v="0"/>
    <x v="173"/>
    <x v="18"/>
    <x v="12"/>
    <x v="189"/>
    <x v="411"/>
    <x v="0"/>
  </r>
  <r>
    <x v="3745"/>
    <x v="1747"/>
    <x v="1"/>
    <x v="13"/>
    <x v="7"/>
    <x v="4791"/>
    <x v="2461"/>
    <x v="5590"/>
    <x v="2102"/>
    <x v="1418"/>
    <x v="62"/>
    <x v="0"/>
    <x v="0"/>
    <x v="0"/>
    <x v="108"/>
    <x v="18"/>
    <x v="12"/>
    <x v="189"/>
    <x v="411"/>
    <x v="0"/>
  </r>
  <r>
    <x v="3746"/>
    <x v="1747"/>
    <x v="1"/>
    <x v="13"/>
    <x v="7"/>
    <x v="4793"/>
    <x v="2451"/>
    <x v="5600"/>
    <x v="3310"/>
    <x v="1584"/>
    <x v="341"/>
    <x v="0"/>
    <x v="0"/>
    <x v="0"/>
    <x v="388"/>
    <x v="70"/>
    <x v="12"/>
    <x v="189"/>
    <x v="411"/>
    <x v="0"/>
  </r>
  <r>
    <x v="3747"/>
    <x v="1748"/>
    <x v="1"/>
    <x v="13"/>
    <x v="7"/>
    <x v="1838"/>
    <x v="2851"/>
    <x v="2454"/>
    <x v="2633"/>
    <x v="1155"/>
    <x v="236"/>
    <x v="0"/>
    <x v="0"/>
    <x v="0"/>
    <x v="265"/>
    <x v="29"/>
    <x v="12"/>
    <x v="189"/>
    <x v="411"/>
    <x v="0"/>
  </r>
  <r>
    <x v="3748"/>
    <x v="1748"/>
    <x v="1"/>
    <x v="13"/>
    <x v="7"/>
    <x v="1837"/>
    <x v="2853"/>
    <x v="2453"/>
    <x v="2783"/>
    <x v="1589"/>
    <x v="276"/>
    <x v="0"/>
    <x v="0"/>
    <x v="0"/>
    <x v="311"/>
    <x v="39"/>
    <x v="12"/>
    <x v="189"/>
    <x v="411"/>
    <x v="0"/>
  </r>
  <r>
    <x v="3749"/>
    <x v="1748"/>
    <x v="1"/>
    <x v="13"/>
    <x v="7"/>
    <x v="1839"/>
    <x v="2852"/>
    <x v="2455"/>
    <x v="906"/>
    <x v="1112"/>
    <x v="421"/>
    <x v="0"/>
    <x v="0"/>
    <x v="0"/>
    <x v="463"/>
    <x v="1"/>
    <x v="12"/>
    <x v="189"/>
    <x v="411"/>
    <x v="0"/>
  </r>
  <r>
    <x v="3750"/>
    <x v="1748"/>
    <x v="1"/>
    <x v="13"/>
    <x v="7"/>
    <x v="1840"/>
    <x v="2854"/>
    <x v="2456"/>
    <x v="177"/>
    <x v="1455"/>
    <x v="335"/>
    <x v="0"/>
    <x v="0"/>
    <x v="0"/>
    <x v="342"/>
    <x v="0"/>
    <x v="12"/>
    <x v="189"/>
    <x v="411"/>
    <x v="0"/>
  </r>
  <r>
    <x v="3751"/>
    <x v="1748"/>
    <x v="1"/>
    <x v="13"/>
    <x v="7"/>
    <x v="1836"/>
    <x v="2850"/>
    <x v="2452"/>
    <x v="3046"/>
    <x v="1078"/>
    <x v="341"/>
    <x v="0"/>
    <x v="0"/>
    <x v="0"/>
    <x v="355"/>
    <x v="1"/>
    <x v="12"/>
    <x v="189"/>
    <x v="411"/>
    <x v="0"/>
  </r>
  <r>
    <x v="3752"/>
    <x v="1749"/>
    <x v="1"/>
    <x v="13"/>
    <x v="7"/>
    <x v="2668"/>
    <x v="2047"/>
    <x v="2227"/>
    <x v="2851"/>
    <x v="1133"/>
    <x v="286"/>
    <x v="0"/>
    <x v="0"/>
    <x v="0"/>
    <x v="311"/>
    <x v="29"/>
    <x v="12"/>
    <x v="189"/>
    <x v="411"/>
    <x v="0"/>
  </r>
  <r>
    <x v="3753"/>
    <x v="1750"/>
    <x v="1"/>
    <x v="13"/>
    <x v="7"/>
    <x v="86"/>
    <x v="4910"/>
    <x v="3510"/>
    <x v="13"/>
    <x v="1208"/>
    <x v="335"/>
    <x v="0"/>
    <x v="0"/>
    <x v="0"/>
    <x v="342"/>
    <x v="0"/>
    <x v="12"/>
    <x v="189"/>
    <x v="411"/>
    <x v="0"/>
  </r>
  <r>
    <x v="3754"/>
    <x v="1750"/>
    <x v="1"/>
    <x v="13"/>
    <x v="7"/>
    <x v="1"/>
    <x v="4055"/>
    <x v="3428"/>
    <x v="588"/>
    <x v="779"/>
    <x v="335"/>
    <x v="0"/>
    <x v="0"/>
    <x v="0"/>
    <x v="390"/>
    <x v="1"/>
    <x v="12"/>
    <x v="189"/>
    <x v="411"/>
    <x v="0"/>
  </r>
  <r>
    <x v="3755"/>
    <x v="1750"/>
    <x v="1"/>
    <x v="13"/>
    <x v="7"/>
    <x v="44"/>
    <x v="4909"/>
    <x v="3509"/>
    <x v="3"/>
    <x v="1214"/>
    <x v="158"/>
    <x v="0"/>
    <x v="0"/>
    <x v="0"/>
    <x v="162"/>
    <x v="0"/>
    <x v="12"/>
    <x v="189"/>
    <x v="411"/>
    <x v="0"/>
  </r>
  <r>
    <x v="3756"/>
    <x v="1751"/>
    <x v="1"/>
    <x v="13"/>
    <x v="7"/>
    <x v="3439"/>
    <x v="5132"/>
    <x v="3761"/>
    <x v="2855"/>
    <x v="1125"/>
    <x v="286"/>
    <x v="0"/>
    <x v="0"/>
    <x v="0"/>
    <x v="311"/>
    <x v="29"/>
    <x v="12"/>
    <x v="189"/>
    <x v="411"/>
    <x v="0"/>
  </r>
  <r>
    <x v="3757"/>
    <x v="1757"/>
    <x v="1"/>
    <x v="13"/>
    <x v="7"/>
    <x v="351"/>
    <x v="5937"/>
    <x v="6146"/>
    <x v="3366"/>
    <x v="1152"/>
    <x v="431"/>
    <x v="0"/>
    <x v="0"/>
    <x v="0"/>
    <x v="444"/>
    <x v="1"/>
    <x v="12"/>
    <x v="189"/>
    <x v="594"/>
    <x v="0"/>
  </r>
  <r>
    <x v="3758"/>
    <x v="1757"/>
    <x v="1"/>
    <x v="13"/>
    <x v="7"/>
    <x v="352"/>
    <x v="5938"/>
    <x v="6147"/>
    <x v="3277"/>
    <x v="1730"/>
    <x v="412"/>
    <x v="0"/>
    <x v="0"/>
    <x v="0"/>
    <x v="436"/>
    <x v="29"/>
    <x v="12"/>
    <x v="189"/>
    <x v="594"/>
    <x v="0"/>
  </r>
  <r>
    <x v="3759"/>
    <x v="1758"/>
    <x v="1"/>
    <x v="21"/>
    <x v="13"/>
    <x v="2385"/>
    <x v="1178"/>
    <x v="4870"/>
    <x v="1865"/>
    <x v="5144"/>
    <x v="31"/>
    <x v="0"/>
    <x v="0"/>
    <x v="0"/>
    <x v="32"/>
    <x v="0"/>
    <x v="12"/>
    <x v="190"/>
    <x v="361"/>
    <x v="0"/>
  </r>
  <r>
    <x v="3760"/>
    <x v="1759"/>
    <x v="1"/>
    <x v="21"/>
    <x v="13"/>
    <x v="2386"/>
    <x v="630"/>
    <x v="1119"/>
    <x v="1352"/>
    <x v="4438"/>
    <x v="335"/>
    <x v="0"/>
    <x v="0"/>
    <x v="0"/>
    <x v="342"/>
    <x v="0"/>
    <x v="12"/>
    <x v="190"/>
    <x v="361"/>
    <x v="0"/>
  </r>
  <r>
    <x v="3761"/>
    <x v="1760"/>
    <x v="1"/>
    <x v="21"/>
    <x v="20"/>
    <x v="86"/>
    <x v="3641"/>
    <x v="3104"/>
    <x v="4930"/>
    <x v="1255"/>
    <x v="17"/>
    <x v="0"/>
    <x v="0"/>
    <x v="0"/>
    <x v="20"/>
    <x v="1"/>
    <x v="12"/>
    <x v="191"/>
    <x v="384"/>
    <x v="0"/>
  </r>
  <r>
    <x v="3762"/>
    <x v="1760"/>
    <x v="1"/>
    <x v="21"/>
    <x v="20"/>
    <x v="1"/>
    <x v="3639"/>
    <x v="3102"/>
    <x v="2344"/>
    <x v="604"/>
    <x v="266"/>
    <x v="0"/>
    <x v="0"/>
    <x v="0"/>
    <x v="275"/>
    <x v="1"/>
    <x v="12"/>
    <x v="191"/>
    <x v="384"/>
    <x v="0"/>
  </r>
  <r>
    <x v="3763"/>
    <x v="1760"/>
    <x v="1"/>
    <x v="21"/>
    <x v="20"/>
    <x v="44"/>
    <x v="3640"/>
    <x v="3103"/>
    <x v="2942"/>
    <x v="650"/>
    <x v="246"/>
    <x v="0"/>
    <x v="0"/>
    <x v="0"/>
    <x v="245"/>
    <x v="0"/>
    <x v="12"/>
    <x v="191"/>
    <x v="384"/>
    <x v="0"/>
  </r>
  <r>
    <x v="3764"/>
    <x v="1761"/>
    <x v="1"/>
    <x v="21"/>
    <x v="20"/>
    <x v="86"/>
    <x v="825"/>
    <x v="606"/>
    <x v="4929"/>
    <x v="1256"/>
    <x v="18"/>
    <x v="0"/>
    <x v="0"/>
    <x v="0"/>
    <x v="21"/>
    <x v="1"/>
    <x v="12"/>
    <x v="191"/>
    <x v="384"/>
    <x v="0"/>
  </r>
  <r>
    <x v="3765"/>
    <x v="1761"/>
    <x v="1"/>
    <x v="21"/>
    <x v="20"/>
    <x v="1"/>
    <x v="823"/>
    <x v="604"/>
    <x v="2330"/>
    <x v="606"/>
    <x v="254"/>
    <x v="0"/>
    <x v="0"/>
    <x v="0"/>
    <x v="265"/>
    <x v="1"/>
    <x v="12"/>
    <x v="191"/>
    <x v="384"/>
    <x v="0"/>
  </r>
  <r>
    <x v="3766"/>
    <x v="1761"/>
    <x v="1"/>
    <x v="21"/>
    <x v="20"/>
    <x v="44"/>
    <x v="824"/>
    <x v="605"/>
    <x v="2939"/>
    <x v="657"/>
    <x v="246"/>
    <x v="0"/>
    <x v="0"/>
    <x v="0"/>
    <x v="245"/>
    <x v="0"/>
    <x v="12"/>
    <x v="191"/>
    <x v="384"/>
    <x v="0"/>
  </r>
  <r>
    <x v="3767"/>
    <x v="1762"/>
    <x v="1"/>
    <x v="21"/>
    <x v="24"/>
    <x v="351"/>
    <x v="5933"/>
    <x v="6139"/>
    <x v="5062"/>
    <x v="2327"/>
    <x v="183"/>
    <x v="0"/>
    <x v="0"/>
    <x v="0"/>
    <x v="195"/>
    <x v="70"/>
    <x v="12"/>
    <x v="192"/>
    <x v="267"/>
    <x v="0"/>
  </r>
  <r>
    <x v="3768"/>
    <x v="1762"/>
    <x v="1"/>
    <x v="21"/>
    <x v="24"/>
    <x v="352"/>
    <x v="5934"/>
    <x v="6140"/>
    <x v="1799"/>
    <x v="1756"/>
    <x v="46"/>
    <x v="0"/>
    <x v="0"/>
    <x v="0"/>
    <x v="46"/>
    <x v="0"/>
    <x v="12"/>
    <x v="192"/>
    <x v="267"/>
    <x v="0"/>
  </r>
  <r>
    <x v="3769"/>
    <x v="1763"/>
    <x v="1"/>
    <x v="21"/>
    <x v="24"/>
    <x v="351"/>
    <x v="5935"/>
    <x v="6143"/>
    <x v="4520"/>
    <x v="2106"/>
    <x v="47"/>
    <x v="0"/>
    <x v="0"/>
    <x v="0"/>
    <x v="58"/>
    <x v="65"/>
    <x v="12"/>
    <x v="192"/>
    <x v="339"/>
    <x v="0"/>
  </r>
  <r>
    <x v="3770"/>
    <x v="1764"/>
    <x v="1"/>
    <x v="21"/>
    <x v="24"/>
    <x v="3023"/>
    <x v="2222"/>
    <x v="5061"/>
    <x v="3734"/>
    <x v="2202"/>
    <x v="446"/>
    <x v="0"/>
    <x v="0"/>
    <x v="0"/>
    <x v="466"/>
    <x v="39"/>
    <x v="12"/>
    <x v="192"/>
    <x v="440"/>
    <x v="0"/>
  </r>
  <r>
    <x v="3771"/>
    <x v="1765"/>
    <x v="1"/>
    <x v="21"/>
    <x v="24"/>
    <x v="5079"/>
    <x v="4771"/>
    <x v="3095"/>
    <x v="3205"/>
    <x v="2451"/>
    <x v="348"/>
    <x v="0"/>
    <x v="0"/>
    <x v="0"/>
    <x v="361"/>
    <x v="1"/>
    <x v="12"/>
    <x v="192"/>
    <x v="534"/>
    <x v="0"/>
  </r>
  <r>
    <x v="3772"/>
    <x v="1766"/>
    <x v="1"/>
    <x v="21"/>
    <x v="24"/>
    <x v="3069"/>
    <x v="597"/>
    <x v="4666"/>
    <x v="3469"/>
    <x v="2238"/>
    <x v="387"/>
    <x v="0"/>
    <x v="0"/>
    <x v="0"/>
    <x v="402"/>
    <x v="1"/>
    <x v="12"/>
    <x v="192"/>
    <x v="603"/>
    <x v="0"/>
  </r>
  <r>
    <x v="3773"/>
    <x v="1767"/>
    <x v="1"/>
    <x v="21"/>
    <x v="24"/>
    <x v="3070"/>
    <x v="596"/>
    <x v="4665"/>
    <x v="4538"/>
    <x v="2104"/>
    <x v="53"/>
    <x v="0"/>
    <x v="0"/>
    <x v="0"/>
    <x v="62"/>
    <x v="56"/>
    <x v="12"/>
    <x v="192"/>
    <x v="603"/>
    <x v="0"/>
  </r>
  <r>
    <x v="3774"/>
    <x v="1768"/>
    <x v="1"/>
    <x v="21"/>
    <x v="24"/>
    <x v="2982"/>
    <x v="3008"/>
    <x v="5130"/>
    <x v="4654"/>
    <x v="2188"/>
    <x v="89"/>
    <x v="0"/>
    <x v="0"/>
    <x v="0"/>
    <x v="99"/>
    <x v="49"/>
    <x v="12"/>
    <x v="192"/>
    <x v="603"/>
    <x v="0"/>
  </r>
  <r>
    <x v="3775"/>
    <x v="1769"/>
    <x v="1"/>
    <x v="21"/>
    <x v="24"/>
    <x v="5079"/>
    <x v="3720"/>
    <x v="3042"/>
    <x v="3753"/>
    <x v="2500"/>
    <x v="454"/>
    <x v="0"/>
    <x v="0"/>
    <x v="0"/>
    <x v="482"/>
    <x v="65"/>
    <x v="12"/>
    <x v="192"/>
    <x v="603"/>
    <x v="0"/>
  </r>
  <r>
    <x v="3776"/>
    <x v="1770"/>
    <x v="1"/>
    <x v="21"/>
    <x v="2"/>
    <x v="5079"/>
    <x v="4130"/>
    <x v="3430"/>
    <x v="5028"/>
    <x v="5364"/>
    <x v="144"/>
    <x v="0"/>
    <x v="0"/>
    <x v="0"/>
    <x v="160"/>
    <x v="6"/>
    <x v="12"/>
    <x v="193"/>
    <x v="485"/>
    <x v="0"/>
  </r>
  <r>
    <x v="3777"/>
    <x v="1770"/>
    <x v="1"/>
    <x v="21"/>
    <x v="2"/>
    <x v="5110"/>
    <x v="4121"/>
    <x v="3431"/>
    <x v="5167"/>
    <x v="5222"/>
    <x v="199"/>
    <x v="0"/>
    <x v="0"/>
    <x v="0"/>
    <x v="223"/>
    <x v="23"/>
    <x v="12"/>
    <x v="193"/>
    <x v="485"/>
    <x v="0"/>
  </r>
  <r>
    <x v="3778"/>
    <x v="1771"/>
    <x v="1"/>
    <x v="6"/>
    <x v="35"/>
    <x v="3718"/>
    <x v="180"/>
    <x v="324"/>
    <x v="47"/>
    <x v="3304"/>
    <x v="0"/>
    <x v="0"/>
    <x v="0"/>
    <x v="0"/>
    <x v="0"/>
    <x v="0"/>
    <x v="12"/>
    <x v="194"/>
    <x v="126"/>
    <x v="0"/>
  </r>
  <r>
    <x v="3779"/>
    <x v="1772"/>
    <x v="1"/>
    <x v="6"/>
    <x v="35"/>
    <x v="2925"/>
    <x v="126"/>
    <x v="4692"/>
    <x v="46"/>
    <x v="3291"/>
    <x v="158"/>
    <x v="0"/>
    <x v="0"/>
    <x v="0"/>
    <x v="162"/>
    <x v="0"/>
    <x v="12"/>
    <x v="194"/>
    <x v="290"/>
    <x v="0"/>
  </r>
  <r>
    <x v="3780"/>
    <x v="1773"/>
    <x v="1"/>
    <x v="6"/>
    <x v="35"/>
    <x v="3970"/>
    <x v="439"/>
    <x v="6178"/>
    <x v="608"/>
    <x v="2892"/>
    <x v="421"/>
    <x v="0"/>
    <x v="0"/>
    <x v="0"/>
    <x v="463"/>
    <x v="0"/>
    <x v="12"/>
    <x v="194"/>
    <x v="716"/>
    <x v="0"/>
  </r>
  <r>
    <x v="3781"/>
    <x v="1774"/>
    <x v="1"/>
    <x v="23"/>
    <x v="42"/>
    <x v="752"/>
    <x v="1311"/>
    <x v="1657"/>
    <x v="3765"/>
    <x v="2110"/>
    <x v="422"/>
    <x v="0"/>
    <x v="0"/>
    <x v="0"/>
    <x v="431"/>
    <x v="0"/>
    <x v="12"/>
    <x v="195"/>
    <x v="113"/>
    <x v="0"/>
  </r>
  <r>
    <x v="3782"/>
    <x v="1775"/>
    <x v="1"/>
    <x v="23"/>
    <x v="42"/>
    <x v="752"/>
    <x v="1310"/>
    <x v="1661"/>
    <x v="3764"/>
    <x v="2111"/>
    <x v="418"/>
    <x v="0"/>
    <x v="0"/>
    <x v="0"/>
    <x v="431"/>
    <x v="1"/>
    <x v="12"/>
    <x v="195"/>
    <x v="113"/>
    <x v="0"/>
  </r>
  <r>
    <x v="3783"/>
    <x v="1776"/>
    <x v="1"/>
    <x v="23"/>
    <x v="42"/>
    <x v="406"/>
    <x v="0"/>
    <x v="4444"/>
    <x v="3464"/>
    <x v="2429"/>
    <x v="408"/>
    <x v="0"/>
    <x v="0"/>
    <x v="0"/>
    <x v="423"/>
    <x v="1"/>
    <x v="12"/>
    <x v="195"/>
    <x v="123"/>
    <x v="0"/>
  </r>
  <r>
    <x v="3784"/>
    <x v="1776"/>
    <x v="1"/>
    <x v="23"/>
    <x v="42"/>
    <x v="405"/>
    <x v="0"/>
    <x v="4443"/>
    <x v="3579"/>
    <x v="2587"/>
    <x v="431"/>
    <x v="0"/>
    <x v="1"/>
    <x v="0"/>
    <x v="452"/>
    <x v="18"/>
    <x v="12"/>
    <x v="195"/>
    <x v="123"/>
    <x v="0"/>
  </r>
  <r>
    <x v="3785"/>
    <x v="1777"/>
    <x v="1"/>
    <x v="23"/>
    <x v="42"/>
    <x v="402"/>
    <x v="4320"/>
    <x v="6104"/>
    <x v="3550"/>
    <x v="1607"/>
    <x v="422"/>
    <x v="0"/>
    <x v="0"/>
    <x v="0"/>
    <x v="431"/>
    <x v="0"/>
    <x v="12"/>
    <x v="195"/>
    <x v="383"/>
    <x v="0"/>
  </r>
  <r>
    <x v="3786"/>
    <x v="1778"/>
    <x v="1"/>
    <x v="23"/>
    <x v="42"/>
    <x v="2273"/>
    <x v="4362"/>
    <x v="6023"/>
    <x v="3614"/>
    <x v="1353"/>
    <x v="435"/>
    <x v="0"/>
    <x v="0"/>
    <x v="0"/>
    <x v="444"/>
    <x v="0"/>
    <x v="12"/>
    <x v="195"/>
    <x v="383"/>
    <x v="0"/>
  </r>
  <r>
    <x v="3787"/>
    <x v="1778"/>
    <x v="1"/>
    <x v="23"/>
    <x v="42"/>
    <x v="2272"/>
    <x v="4305"/>
    <x v="6022"/>
    <x v="3785"/>
    <x v="1605"/>
    <x v="431"/>
    <x v="0"/>
    <x v="0"/>
    <x v="0"/>
    <x v="442"/>
    <x v="0"/>
    <x v="12"/>
    <x v="195"/>
    <x v="383"/>
    <x v="0"/>
  </r>
  <r>
    <x v="3788"/>
    <x v="1779"/>
    <x v="1"/>
    <x v="23"/>
    <x v="42"/>
    <x v="416"/>
    <x v="4849"/>
    <x v="3410"/>
    <x v="3344"/>
    <x v="2396"/>
    <x v="484"/>
    <x v="0"/>
    <x v="0"/>
    <x v="0"/>
    <x v="499"/>
    <x v="18"/>
    <x v="12"/>
    <x v="195"/>
    <x v="383"/>
    <x v="0"/>
  </r>
  <r>
    <x v="3789"/>
    <x v="1779"/>
    <x v="1"/>
    <x v="23"/>
    <x v="42"/>
    <x v="414"/>
    <x v="4847"/>
    <x v="3408"/>
    <x v="3624"/>
    <x v="1826"/>
    <x v="463"/>
    <x v="0"/>
    <x v="0"/>
    <x v="0"/>
    <x v="473"/>
    <x v="1"/>
    <x v="12"/>
    <x v="195"/>
    <x v="383"/>
    <x v="0"/>
  </r>
  <r>
    <x v="3790"/>
    <x v="1779"/>
    <x v="1"/>
    <x v="23"/>
    <x v="42"/>
    <x v="415"/>
    <x v="4848"/>
    <x v="3409"/>
    <x v="3398"/>
    <x v="1612"/>
    <x v="381"/>
    <x v="0"/>
    <x v="0"/>
    <x v="0"/>
    <x v="402"/>
    <x v="29"/>
    <x v="12"/>
    <x v="195"/>
    <x v="383"/>
    <x v="0"/>
  </r>
  <r>
    <x v="3791"/>
    <x v="1781"/>
    <x v="1"/>
    <x v="23"/>
    <x v="42"/>
    <x v="3018"/>
    <x v="5763"/>
    <x v="4412"/>
    <x v="3681"/>
    <x v="1588"/>
    <x v="442"/>
    <x v="0"/>
    <x v="0"/>
    <x v="0"/>
    <x v="462"/>
    <x v="39"/>
    <x v="12"/>
    <x v="195"/>
    <x v="383"/>
    <x v="0"/>
  </r>
  <r>
    <x v="3792"/>
    <x v="1780"/>
    <x v="1"/>
    <x v="23"/>
    <x v="42"/>
    <x v="3017"/>
    <x v="5764"/>
    <x v="4413"/>
    <x v="3681"/>
    <x v="1588"/>
    <x v="442"/>
    <x v="0"/>
    <x v="0"/>
    <x v="0"/>
    <x v="462"/>
    <x v="39"/>
    <x v="12"/>
    <x v="195"/>
    <x v="383"/>
    <x v="0"/>
  </r>
  <r>
    <x v="3793"/>
    <x v="1782"/>
    <x v="1"/>
    <x v="17"/>
    <x v="33"/>
    <x v="702"/>
    <x v="668"/>
    <x v="1131"/>
    <x v="2448"/>
    <x v="4790"/>
    <x v="286"/>
    <x v="0"/>
    <x v="0"/>
    <x v="0"/>
    <x v="282"/>
    <x v="0"/>
    <x v="12"/>
    <x v="196"/>
    <x v="278"/>
    <x v="0"/>
  </r>
  <r>
    <x v="3794"/>
    <x v="1782"/>
    <x v="1"/>
    <x v="17"/>
    <x v="33"/>
    <x v="703"/>
    <x v="669"/>
    <x v="1132"/>
    <x v="2391"/>
    <x v="4575"/>
    <x v="292"/>
    <x v="0"/>
    <x v="0"/>
    <x v="0"/>
    <x v="292"/>
    <x v="0"/>
    <x v="12"/>
    <x v="196"/>
    <x v="278"/>
    <x v="0"/>
  </r>
  <r>
    <x v="3795"/>
    <x v="1783"/>
    <x v="1"/>
    <x v="13"/>
    <x v="7"/>
    <x v="2697"/>
    <x v="3062"/>
    <x v="3036"/>
    <x v="2112"/>
    <x v="2176"/>
    <x v="122"/>
    <x v="0"/>
    <x v="0"/>
    <x v="0"/>
    <x v="163"/>
    <x v="29"/>
    <x v="12"/>
    <x v="197"/>
    <x v="156"/>
    <x v="0"/>
  </r>
  <r>
    <x v="3796"/>
    <x v="1783"/>
    <x v="1"/>
    <x v="13"/>
    <x v="7"/>
    <x v="2700"/>
    <x v="3063"/>
    <x v="3038"/>
    <x v="2949"/>
    <x v="1723"/>
    <x v="352"/>
    <x v="0"/>
    <x v="0"/>
    <x v="0"/>
    <x v="369"/>
    <x v="1"/>
    <x v="12"/>
    <x v="197"/>
    <x v="156"/>
    <x v="0"/>
  </r>
  <r>
    <x v="3797"/>
    <x v="1783"/>
    <x v="1"/>
    <x v="13"/>
    <x v="7"/>
    <x v="2699"/>
    <x v="3075"/>
    <x v="3037"/>
    <x v="2481"/>
    <x v="1762"/>
    <x v="276"/>
    <x v="0"/>
    <x v="0"/>
    <x v="0"/>
    <x v="292"/>
    <x v="18"/>
    <x v="12"/>
    <x v="197"/>
    <x v="156"/>
    <x v="0"/>
  </r>
  <r>
    <x v="3798"/>
    <x v="1783"/>
    <x v="1"/>
    <x v="13"/>
    <x v="7"/>
    <x v="2701"/>
    <x v="3076"/>
    <x v="3039"/>
    <x v="2806"/>
    <x v="1668"/>
    <x v="313"/>
    <x v="0"/>
    <x v="0"/>
    <x v="0"/>
    <x v="333"/>
    <x v="18"/>
    <x v="12"/>
    <x v="197"/>
    <x v="156"/>
    <x v="0"/>
  </r>
  <r>
    <x v="3799"/>
    <x v="1784"/>
    <x v="1"/>
    <x v="13"/>
    <x v="7"/>
    <x v="1546"/>
    <x v="1167"/>
    <x v="85"/>
    <x v="645"/>
    <x v="1597"/>
    <x v="421"/>
    <x v="0"/>
    <x v="0"/>
    <x v="0"/>
    <x v="430"/>
    <x v="0"/>
    <x v="12"/>
    <x v="197"/>
    <x v="189"/>
    <x v="0"/>
  </r>
  <r>
    <x v="3800"/>
    <x v="1786"/>
    <x v="1"/>
    <x v="13"/>
    <x v="7"/>
    <x v="1559"/>
    <x v="1874"/>
    <x v="4958"/>
    <x v="408"/>
    <x v="1342"/>
    <x v="265"/>
    <x v="0"/>
    <x v="0"/>
    <x v="0"/>
    <x v="264"/>
    <x v="0"/>
    <x v="12"/>
    <x v="197"/>
    <x v="189"/>
    <x v="0"/>
  </r>
  <r>
    <x v="3801"/>
    <x v="1784"/>
    <x v="1"/>
    <x v="13"/>
    <x v="7"/>
    <x v="2519"/>
    <x v="642"/>
    <x v="1109"/>
    <x v="93"/>
    <x v="2361"/>
    <x v="1"/>
    <x v="0"/>
    <x v="0"/>
    <x v="0"/>
    <x v="1"/>
    <x v="0"/>
    <x v="12"/>
    <x v="197"/>
    <x v="189"/>
    <x v="0"/>
  </r>
  <r>
    <x v="3802"/>
    <x v="1784"/>
    <x v="1"/>
    <x v="13"/>
    <x v="7"/>
    <x v="3546"/>
    <x v="4326"/>
    <x v="1114"/>
    <x v="92"/>
    <x v="2357"/>
    <x v="1"/>
    <x v="0"/>
    <x v="0"/>
    <x v="0"/>
    <x v="1"/>
    <x v="0"/>
    <x v="12"/>
    <x v="197"/>
    <x v="189"/>
    <x v="0"/>
  </r>
  <r>
    <x v="3803"/>
    <x v="1785"/>
    <x v="1"/>
    <x v="13"/>
    <x v="7"/>
    <x v="2967"/>
    <x v="342"/>
    <x v="507"/>
    <x v="1525"/>
    <x v="1264"/>
    <x v="2"/>
    <x v="0"/>
    <x v="0"/>
    <x v="0"/>
    <x v="32"/>
    <x v="0"/>
    <x v="12"/>
    <x v="197"/>
    <x v="189"/>
    <x v="0"/>
  </r>
  <r>
    <x v="3804"/>
    <x v="1787"/>
    <x v="1"/>
    <x v="13"/>
    <x v="7"/>
    <x v="2971"/>
    <x v="1209"/>
    <x v="4802"/>
    <x v="2634"/>
    <x v="2170"/>
    <x v="254"/>
    <x v="0"/>
    <x v="0"/>
    <x v="0"/>
    <x v="311"/>
    <x v="56"/>
    <x v="12"/>
    <x v="197"/>
    <x v="189"/>
    <x v="0"/>
  </r>
  <r>
    <x v="3805"/>
    <x v="1787"/>
    <x v="1"/>
    <x v="13"/>
    <x v="7"/>
    <x v="2970"/>
    <x v="1212"/>
    <x v="4805"/>
    <x v="2893"/>
    <x v="2095"/>
    <x v="319"/>
    <x v="0"/>
    <x v="0"/>
    <x v="0"/>
    <x v="361"/>
    <x v="56"/>
    <x v="12"/>
    <x v="197"/>
    <x v="189"/>
    <x v="0"/>
  </r>
  <r>
    <x v="3806"/>
    <x v="1787"/>
    <x v="1"/>
    <x v="13"/>
    <x v="7"/>
    <x v="2973"/>
    <x v="1211"/>
    <x v="4804"/>
    <x v="1670"/>
    <x v="2016"/>
    <x v="62"/>
    <x v="0"/>
    <x v="0"/>
    <x v="0"/>
    <x v="61"/>
    <x v="0"/>
    <x v="12"/>
    <x v="197"/>
    <x v="189"/>
    <x v="0"/>
  </r>
  <r>
    <x v="3807"/>
    <x v="1787"/>
    <x v="1"/>
    <x v="13"/>
    <x v="7"/>
    <x v="2972"/>
    <x v="1210"/>
    <x v="4803"/>
    <x v="1953"/>
    <x v="1273"/>
    <x v="159"/>
    <x v="0"/>
    <x v="0"/>
    <x v="0"/>
    <x v="173"/>
    <x v="1"/>
    <x v="12"/>
    <x v="197"/>
    <x v="189"/>
    <x v="0"/>
  </r>
  <r>
    <x v="3808"/>
    <x v="1788"/>
    <x v="1"/>
    <x v="13"/>
    <x v="7"/>
    <x v="421"/>
    <x v="2145"/>
    <x v="2198"/>
    <x v="2110"/>
    <x v="2331"/>
    <x v="134"/>
    <x v="0"/>
    <x v="0"/>
    <x v="0"/>
    <x v="150"/>
    <x v="1"/>
    <x v="12"/>
    <x v="197"/>
    <x v="402"/>
    <x v="0"/>
  </r>
  <r>
    <x v="3809"/>
    <x v="1788"/>
    <x v="1"/>
    <x v="13"/>
    <x v="7"/>
    <x v="422"/>
    <x v="2146"/>
    <x v="2199"/>
    <x v="2482"/>
    <x v="1765"/>
    <x v="266"/>
    <x v="0"/>
    <x v="0"/>
    <x v="0"/>
    <x v="282"/>
    <x v="18"/>
    <x v="12"/>
    <x v="197"/>
    <x v="402"/>
    <x v="0"/>
  </r>
  <r>
    <x v="3810"/>
    <x v="1788"/>
    <x v="1"/>
    <x v="13"/>
    <x v="7"/>
    <x v="419"/>
    <x v="2143"/>
    <x v="2196"/>
    <x v="2083"/>
    <x v="1530"/>
    <x v="134"/>
    <x v="0"/>
    <x v="0"/>
    <x v="0"/>
    <x v="150"/>
    <x v="1"/>
    <x v="12"/>
    <x v="197"/>
    <x v="402"/>
    <x v="0"/>
  </r>
  <r>
    <x v="3811"/>
    <x v="1788"/>
    <x v="1"/>
    <x v="13"/>
    <x v="7"/>
    <x v="423"/>
    <x v="2147"/>
    <x v="2200"/>
    <x v="375"/>
    <x v="2035"/>
    <x v="335"/>
    <x v="0"/>
    <x v="0"/>
    <x v="0"/>
    <x v="342"/>
    <x v="0"/>
    <x v="12"/>
    <x v="197"/>
    <x v="402"/>
    <x v="0"/>
  </r>
  <r>
    <x v="3812"/>
    <x v="1788"/>
    <x v="1"/>
    <x v="13"/>
    <x v="7"/>
    <x v="420"/>
    <x v="2144"/>
    <x v="2197"/>
    <x v="2157"/>
    <x v="1772"/>
    <x v="147"/>
    <x v="0"/>
    <x v="0"/>
    <x v="0"/>
    <x v="150"/>
    <x v="0"/>
    <x v="12"/>
    <x v="197"/>
    <x v="402"/>
    <x v="0"/>
  </r>
  <r>
    <x v="3813"/>
    <x v="1795"/>
    <x v="1"/>
    <x v="13"/>
    <x v="7"/>
    <x v="4696"/>
    <x v="541"/>
    <x v="482"/>
    <x v="266"/>
    <x v="1511"/>
    <x v="265"/>
    <x v="0"/>
    <x v="0"/>
    <x v="0"/>
    <x v="264"/>
    <x v="0"/>
    <x v="12"/>
    <x v="197"/>
    <x v="481"/>
    <x v="0"/>
  </r>
  <r>
    <x v="3814"/>
    <x v="1790"/>
    <x v="1"/>
    <x v="13"/>
    <x v="7"/>
    <x v="3164"/>
    <x v="3443"/>
    <x v="5585"/>
    <x v="418"/>
    <x v="1942"/>
    <x v="265"/>
    <x v="0"/>
    <x v="0"/>
    <x v="0"/>
    <x v="264"/>
    <x v="0"/>
    <x v="12"/>
    <x v="197"/>
    <x v="481"/>
    <x v="0"/>
  </r>
  <r>
    <x v="3815"/>
    <x v="1794"/>
    <x v="1"/>
    <x v="13"/>
    <x v="7"/>
    <x v="2138"/>
    <x v="725"/>
    <x v="1105"/>
    <x v="715"/>
    <x v="962"/>
    <x v="158"/>
    <x v="0"/>
    <x v="0"/>
    <x v="0"/>
    <x v="162"/>
    <x v="0"/>
    <x v="12"/>
    <x v="197"/>
    <x v="481"/>
    <x v="0"/>
  </r>
  <r>
    <x v="3816"/>
    <x v="1789"/>
    <x v="1"/>
    <x v="13"/>
    <x v="7"/>
    <x v="2166"/>
    <x v="584"/>
    <x v="6283"/>
    <x v="95"/>
    <x v="2060"/>
    <x v="1"/>
    <x v="0"/>
    <x v="0"/>
    <x v="0"/>
    <x v="1"/>
    <x v="0"/>
    <x v="12"/>
    <x v="197"/>
    <x v="481"/>
    <x v="0"/>
  </r>
  <r>
    <x v="3817"/>
    <x v="1791"/>
    <x v="1"/>
    <x v="13"/>
    <x v="7"/>
    <x v="1923"/>
    <x v="5788"/>
    <x v="4441"/>
    <x v="2790"/>
    <x v="2467"/>
    <x v="226"/>
    <x v="0"/>
    <x v="0"/>
    <x v="0"/>
    <x v="236"/>
    <x v="1"/>
    <x v="12"/>
    <x v="197"/>
    <x v="481"/>
    <x v="0"/>
  </r>
  <r>
    <x v="3818"/>
    <x v="1792"/>
    <x v="1"/>
    <x v="13"/>
    <x v="7"/>
    <x v="2990"/>
    <x v="895"/>
    <x v="1512"/>
    <x v="2843"/>
    <x v="1743"/>
    <x v="326"/>
    <x v="0"/>
    <x v="0"/>
    <x v="0"/>
    <x v="371"/>
    <x v="65"/>
    <x v="12"/>
    <x v="197"/>
    <x v="481"/>
    <x v="0"/>
  </r>
  <r>
    <x v="3819"/>
    <x v="1793"/>
    <x v="1"/>
    <x v="13"/>
    <x v="7"/>
    <x v="2705"/>
    <x v="2564"/>
    <x v="2728"/>
    <x v="2767"/>
    <x v="1706"/>
    <x v="286"/>
    <x v="0"/>
    <x v="0"/>
    <x v="0"/>
    <x v="338"/>
    <x v="65"/>
    <x v="12"/>
    <x v="197"/>
    <x v="481"/>
    <x v="0"/>
  </r>
  <r>
    <x v="3820"/>
    <x v="1793"/>
    <x v="1"/>
    <x v="13"/>
    <x v="7"/>
    <x v="2707"/>
    <x v="2570"/>
    <x v="2730"/>
    <x v="2008"/>
    <x v="1707"/>
    <x v="46"/>
    <x v="0"/>
    <x v="0"/>
    <x v="0"/>
    <x v="61"/>
    <x v="1"/>
    <x v="12"/>
    <x v="197"/>
    <x v="481"/>
    <x v="0"/>
  </r>
  <r>
    <x v="3821"/>
    <x v="1793"/>
    <x v="1"/>
    <x v="13"/>
    <x v="7"/>
    <x v="2706"/>
    <x v="2565"/>
    <x v="2729"/>
    <x v="2213"/>
    <x v="2218"/>
    <x v="193"/>
    <x v="0"/>
    <x v="0"/>
    <x v="0"/>
    <x v="208"/>
    <x v="1"/>
    <x v="12"/>
    <x v="197"/>
    <x v="481"/>
    <x v="0"/>
  </r>
  <r>
    <x v="3822"/>
    <x v="1793"/>
    <x v="1"/>
    <x v="13"/>
    <x v="7"/>
    <x v="2704"/>
    <x v="2569"/>
    <x v="2727"/>
    <x v="2839"/>
    <x v="1643"/>
    <x v="348"/>
    <x v="0"/>
    <x v="0"/>
    <x v="0"/>
    <x v="361"/>
    <x v="1"/>
    <x v="12"/>
    <x v="197"/>
    <x v="481"/>
    <x v="0"/>
  </r>
  <r>
    <x v="3823"/>
    <x v="1796"/>
    <x v="1"/>
    <x v="13"/>
    <x v="7"/>
    <x v="3012"/>
    <x v="2213"/>
    <x v="5134"/>
    <x v="3857"/>
    <x v="1989"/>
    <x v="488"/>
    <x v="0"/>
    <x v="0"/>
    <x v="0"/>
    <x v="499"/>
    <x v="0"/>
    <x v="12"/>
    <x v="198"/>
    <x v="335"/>
    <x v="0"/>
  </r>
  <r>
    <x v="3824"/>
    <x v="1798"/>
    <x v="1"/>
    <x v="13"/>
    <x v="7"/>
    <x v="1868"/>
    <x v="3883"/>
    <x v="5917"/>
    <x v="1262"/>
    <x v="953"/>
    <x v="453"/>
    <x v="0"/>
    <x v="0"/>
    <x v="0"/>
    <x v="463"/>
    <x v="0"/>
    <x v="12"/>
    <x v="198"/>
    <x v="380"/>
    <x v="0"/>
  </r>
  <r>
    <x v="3825"/>
    <x v="1797"/>
    <x v="1"/>
    <x v="13"/>
    <x v="7"/>
    <x v="3015"/>
    <x v="286"/>
    <x v="579"/>
    <x v="3902"/>
    <x v="1770"/>
    <x v="462"/>
    <x v="0"/>
    <x v="0"/>
    <x v="0"/>
    <x v="489"/>
    <x v="65"/>
    <x v="12"/>
    <x v="198"/>
    <x v="380"/>
    <x v="0"/>
  </r>
  <r>
    <x v="3826"/>
    <x v="1808"/>
    <x v="1"/>
    <x v="13"/>
    <x v="7"/>
    <x v="5079"/>
    <x v="3942"/>
    <x v="3368"/>
    <x v="3410"/>
    <x v="1849"/>
    <x v="408"/>
    <x v="0"/>
    <x v="0"/>
    <x v="0"/>
    <x v="431"/>
    <x v="29"/>
    <x v="12"/>
    <x v="198"/>
    <x v="498"/>
    <x v="0"/>
  </r>
  <r>
    <x v="3827"/>
    <x v="1807"/>
    <x v="1"/>
    <x v="13"/>
    <x v="7"/>
    <x v="5079"/>
    <x v="3994"/>
    <x v="3372"/>
    <x v="4647"/>
    <x v="2031"/>
    <x v="80"/>
    <x v="0"/>
    <x v="0"/>
    <x v="0"/>
    <x v="105"/>
    <x v="6"/>
    <x v="12"/>
    <x v="198"/>
    <x v="498"/>
    <x v="0"/>
  </r>
  <r>
    <x v="3828"/>
    <x v="1803"/>
    <x v="1"/>
    <x v="13"/>
    <x v="7"/>
    <x v="5079"/>
    <x v="3995"/>
    <x v="3373"/>
    <x v="3372"/>
    <x v="1666"/>
    <x v="412"/>
    <x v="0"/>
    <x v="0"/>
    <x v="0"/>
    <x v="447"/>
    <x v="56"/>
    <x v="12"/>
    <x v="198"/>
    <x v="498"/>
    <x v="0"/>
  </r>
  <r>
    <x v="3829"/>
    <x v="1804"/>
    <x v="1"/>
    <x v="13"/>
    <x v="7"/>
    <x v="5079"/>
    <x v="3996"/>
    <x v="3374"/>
    <x v="3372"/>
    <x v="1667"/>
    <x v="412"/>
    <x v="0"/>
    <x v="0"/>
    <x v="0"/>
    <x v="447"/>
    <x v="56"/>
    <x v="12"/>
    <x v="198"/>
    <x v="498"/>
    <x v="0"/>
  </r>
  <r>
    <x v="3830"/>
    <x v="1805"/>
    <x v="1"/>
    <x v="13"/>
    <x v="7"/>
    <x v="5079"/>
    <x v="3999"/>
    <x v="3375"/>
    <x v="3371"/>
    <x v="1664"/>
    <x v="412"/>
    <x v="0"/>
    <x v="0"/>
    <x v="0"/>
    <x v="447"/>
    <x v="56"/>
    <x v="12"/>
    <x v="198"/>
    <x v="498"/>
    <x v="0"/>
  </r>
  <r>
    <x v="3831"/>
    <x v="1801"/>
    <x v="1"/>
    <x v="13"/>
    <x v="7"/>
    <x v="1632"/>
    <x v="5645"/>
    <x v="4290"/>
    <x v="3640"/>
    <x v="1788"/>
    <x v="483"/>
    <x v="0"/>
    <x v="0"/>
    <x v="0"/>
    <x v="500"/>
    <x v="39"/>
    <x v="12"/>
    <x v="198"/>
    <x v="498"/>
    <x v="0"/>
  </r>
  <r>
    <x v="3832"/>
    <x v="1806"/>
    <x v="1"/>
    <x v="13"/>
    <x v="7"/>
    <x v="3028"/>
    <x v="2176"/>
    <x v="5230"/>
    <x v="2662"/>
    <x v="1863"/>
    <x v="319"/>
    <x v="0"/>
    <x v="0"/>
    <x v="0"/>
    <x v="326"/>
    <x v="0"/>
    <x v="12"/>
    <x v="198"/>
    <x v="498"/>
    <x v="0"/>
  </r>
  <r>
    <x v="3833"/>
    <x v="1799"/>
    <x v="1"/>
    <x v="13"/>
    <x v="7"/>
    <x v="3029"/>
    <x v="2062"/>
    <x v="2142"/>
    <x v="3823"/>
    <x v="1957"/>
    <x v="462"/>
    <x v="0"/>
    <x v="0"/>
    <x v="0"/>
    <x v="482"/>
    <x v="39"/>
    <x v="12"/>
    <x v="198"/>
    <x v="498"/>
    <x v="0"/>
  </r>
  <r>
    <x v="3834"/>
    <x v="1800"/>
    <x v="1"/>
    <x v="13"/>
    <x v="7"/>
    <x v="424"/>
    <x v="5894"/>
    <x v="5417"/>
    <x v="3514"/>
    <x v="1946"/>
    <x v="422"/>
    <x v="0"/>
    <x v="0"/>
    <x v="0"/>
    <x v="442"/>
    <x v="18"/>
    <x v="12"/>
    <x v="198"/>
    <x v="498"/>
    <x v="0"/>
  </r>
  <r>
    <x v="3835"/>
    <x v="1802"/>
    <x v="1"/>
    <x v="13"/>
    <x v="7"/>
    <x v="3037"/>
    <x v="4545"/>
    <x v="1200"/>
    <x v="3841"/>
    <x v="1487"/>
    <x v="463"/>
    <x v="0"/>
    <x v="0"/>
    <x v="0"/>
    <x v="482"/>
    <x v="29"/>
    <x v="12"/>
    <x v="198"/>
    <x v="498"/>
    <x v="0"/>
  </r>
  <r>
    <x v="3836"/>
    <x v="1809"/>
    <x v="1"/>
    <x v="13"/>
    <x v="7"/>
    <x v="351"/>
    <x v="5893"/>
    <x v="5416"/>
    <x v="3981"/>
    <x v="2024"/>
    <x v="480"/>
    <x v="0"/>
    <x v="0"/>
    <x v="0"/>
    <x v="499"/>
    <x v="56"/>
    <x v="12"/>
    <x v="198"/>
    <x v="498"/>
    <x v="0"/>
  </r>
  <r>
    <x v="3837"/>
    <x v="1810"/>
    <x v="1"/>
    <x v="13"/>
    <x v="7"/>
    <x v="3031"/>
    <x v="3095"/>
    <x v="5131"/>
    <x v="3200"/>
    <x v="1758"/>
    <x v="385"/>
    <x v="0"/>
    <x v="0"/>
    <x v="0"/>
    <x v="402"/>
    <x v="18"/>
    <x v="12"/>
    <x v="198"/>
    <x v="498"/>
    <x v="0"/>
  </r>
  <r>
    <x v="3838"/>
    <x v="1811"/>
    <x v="1"/>
    <x v="13"/>
    <x v="7"/>
    <x v="3027"/>
    <x v="3096"/>
    <x v="5132"/>
    <x v="3200"/>
    <x v="1759"/>
    <x v="387"/>
    <x v="0"/>
    <x v="0"/>
    <x v="0"/>
    <x v="402"/>
    <x v="1"/>
    <x v="12"/>
    <x v="198"/>
    <x v="498"/>
    <x v="0"/>
  </r>
  <r>
    <x v="3839"/>
    <x v="1812"/>
    <x v="1"/>
    <x v="13"/>
    <x v="7"/>
    <x v="3026"/>
    <x v="2212"/>
    <x v="5133"/>
    <x v="3413"/>
    <x v="1851"/>
    <x v="406"/>
    <x v="0"/>
    <x v="0"/>
    <x v="0"/>
    <x v="436"/>
    <x v="49"/>
    <x v="12"/>
    <x v="198"/>
    <x v="498"/>
    <x v="0"/>
  </r>
  <r>
    <x v="3840"/>
    <x v="1813"/>
    <x v="1"/>
    <x v="21"/>
    <x v="24"/>
    <x v="5079"/>
    <x v="4013"/>
    <x v="3405"/>
    <x v="3594"/>
    <x v="2787"/>
    <x v="401"/>
    <x v="0"/>
    <x v="0"/>
    <x v="0"/>
    <x v="427"/>
    <x v="39"/>
    <x v="12"/>
    <x v="199"/>
    <x v="60"/>
    <x v="0"/>
  </r>
  <r>
    <x v="3841"/>
    <x v="1814"/>
    <x v="1"/>
    <x v="21"/>
    <x v="2"/>
    <x v="3054"/>
    <x v="4623"/>
    <x v="1280"/>
    <x v="4264"/>
    <x v="5795"/>
    <x v="484"/>
    <x v="0"/>
    <x v="0"/>
    <x v="0"/>
    <x v="497"/>
    <x v="0"/>
    <x v="12"/>
    <x v="200"/>
    <x v="361"/>
    <x v="0"/>
  </r>
  <r>
    <x v="3842"/>
    <x v="1814"/>
    <x v="1"/>
    <x v="21"/>
    <x v="2"/>
    <x v="3053"/>
    <x v="4622"/>
    <x v="1279"/>
    <x v="3962"/>
    <x v="5819"/>
    <x v="478"/>
    <x v="0"/>
    <x v="0"/>
    <x v="0"/>
    <x v="493"/>
    <x v="29"/>
    <x v="12"/>
    <x v="200"/>
    <x v="361"/>
    <x v="0"/>
  </r>
  <r>
    <x v="3843"/>
    <x v="1815"/>
    <x v="1"/>
    <x v="13"/>
    <x v="7"/>
    <x v="3008"/>
    <x v="512"/>
    <x v="1041"/>
    <x v="1605"/>
    <x v="2109"/>
    <x v="193"/>
    <x v="0"/>
    <x v="0"/>
    <x v="0"/>
    <x v="197"/>
    <x v="0"/>
    <x v="12"/>
    <x v="201"/>
    <x v="717"/>
    <x v="0"/>
  </r>
  <r>
    <x v="3844"/>
    <x v="1816"/>
    <x v="1"/>
    <x v="13"/>
    <x v="7"/>
    <x v="1412"/>
    <x v="0"/>
    <x v="1675"/>
    <x v="4793"/>
    <x v="1322"/>
    <x v="144"/>
    <x v="0"/>
    <x v="0"/>
    <x v="0"/>
    <x v="146"/>
    <x v="0"/>
    <x v="12"/>
    <x v="201"/>
    <x v="717"/>
    <x v="0"/>
  </r>
  <r>
    <x v="3845"/>
    <x v="1817"/>
    <x v="1"/>
    <x v="13"/>
    <x v="7"/>
    <x v="3190"/>
    <x v="1690"/>
    <x v="756"/>
    <x v="618"/>
    <x v="1709"/>
    <x v="380"/>
    <x v="0"/>
    <x v="0"/>
    <x v="0"/>
    <x v="390"/>
    <x v="0"/>
    <x v="13"/>
    <x v="202"/>
    <x v="158"/>
    <x v="0"/>
  </r>
  <r>
    <x v="3846"/>
    <x v="1817"/>
    <x v="1"/>
    <x v="13"/>
    <x v="7"/>
    <x v="3185"/>
    <x v="1685"/>
    <x v="751"/>
    <x v="1866"/>
    <x v="475"/>
    <x v="108"/>
    <x v="0"/>
    <x v="0"/>
    <x v="0"/>
    <x v="108"/>
    <x v="0"/>
    <x v="13"/>
    <x v="202"/>
    <x v="158"/>
    <x v="0"/>
  </r>
  <r>
    <x v="3847"/>
    <x v="1817"/>
    <x v="1"/>
    <x v="13"/>
    <x v="7"/>
    <x v="3186"/>
    <x v="1686"/>
    <x v="752"/>
    <x v="3875"/>
    <x v="871"/>
    <x v="482"/>
    <x v="0"/>
    <x v="0"/>
    <x v="0"/>
    <x v="494"/>
    <x v="0"/>
    <x v="13"/>
    <x v="202"/>
    <x v="158"/>
    <x v="0"/>
  </r>
  <r>
    <x v="3848"/>
    <x v="1817"/>
    <x v="1"/>
    <x v="13"/>
    <x v="7"/>
    <x v="3187"/>
    <x v="1687"/>
    <x v="753"/>
    <x v="152"/>
    <x v="1224"/>
    <x v="158"/>
    <x v="0"/>
    <x v="0"/>
    <x v="0"/>
    <x v="162"/>
    <x v="0"/>
    <x v="13"/>
    <x v="202"/>
    <x v="158"/>
    <x v="0"/>
  </r>
  <r>
    <x v="3849"/>
    <x v="1817"/>
    <x v="1"/>
    <x v="13"/>
    <x v="7"/>
    <x v="3192"/>
    <x v="1692"/>
    <x v="758"/>
    <x v="324"/>
    <x v="897"/>
    <x v="265"/>
    <x v="0"/>
    <x v="0"/>
    <x v="0"/>
    <x v="264"/>
    <x v="0"/>
    <x v="13"/>
    <x v="202"/>
    <x v="158"/>
    <x v="0"/>
  </r>
  <r>
    <x v="3850"/>
    <x v="1817"/>
    <x v="1"/>
    <x v="13"/>
    <x v="7"/>
    <x v="3189"/>
    <x v="1689"/>
    <x v="755"/>
    <x v="665"/>
    <x v="994"/>
    <x v="380"/>
    <x v="0"/>
    <x v="0"/>
    <x v="0"/>
    <x v="390"/>
    <x v="0"/>
    <x v="13"/>
    <x v="202"/>
    <x v="158"/>
    <x v="0"/>
  </r>
  <r>
    <x v="3851"/>
    <x v="1817"/>
    <x v="1"/>
    <x v="13"/>
    <x v="7"/>
    <x v="3191"/>
    <x v="1691"/>
    <x v="757"/>
    <x v="575"/>
    <x v="1907"/>
    <x v="380"/>
    <x v="0"/>
    <x v="0"/>
    <x v="0"/>
    <x v="390"/>
    <x v="0"/>
    <x v="13"/>
    <x v="202"/>
    <x v="158"/>
    <x v="0"/>
  </r>
  <r>
    <x v="3852"/>
    <x v="1817"/>
    <x v="1"/>
    <x v="13"/>
    <x v="7"/>
    <x v="3188"/>
    <x v="1688"/>
    <x v="754"/>
    <x v="426"/>
    <x v="1315"/>
    <x v="265"/>
    <x v="0"/>
    <x v="0"/>
    <x v="0"/>
    <x v="264"/>
    <x v="0"/>
    <x v="13"/>
    <x v="202"/>
    <x v="158"/>
    <x v="0"/>
  </r>
  <r>
    <x v="3853"/>
    <x v="1818"/>
    <x v="1"/>
    <x v="21"/>
    <x v="2"/>
    <x v="472"/>
    <x v="5877"/>
    <x v="5089"/>
    <x v="2622"/>
    <x v="4535"/>
    <x v="286"/>
    <x v="0"/>
    <x v="0"/>
    <x v="0"/>
    <x v="282"/>
    <x v="0"/>
    <x v="13"/>
    <x v="203"/>
    <x v="716"/>
    <x v="0"/>
  </r>
  <r>
    <x v="3854"/>
    <x v="1819"/>
    <x v="1"/>
    <x v="21"/>
    <x v="2"/>
    <x v="3368"/>
    <x v="992"/>
    <x v="0"/>
    <x v="2777"/>
    <x v="5316"/>
    <x v="326"/>
    <x v="0"/>
    <x v="0"/>
    <x v="0"/>
    <x v="333"/>
    <x v="0"/>
    <x v="13"/>
    <x v="204"/>
    <x v="336"/>
    <x v="0"/>
  </r>
  <r>
    <x v="3855"/>
    <x v="1820"/>
    <x v="1"/>
    <x v="21"/>
    <x v="2"/>
    <x v="3247"/>
    <x v="779"/>
    <x v="43"/>
    <x v="500"/>
    <x v="4918"/>
    <x v="158"/>
    <x v="0"/>
    <x v="0"/>
    <x v="0"/>
    <x v="162"/>
    <x v="0"/>
    <x v="13"/>
    <x v="204"/>
    <x v="454"/>
    <x v="0"/>
  </r>
  <r>
    <x v="3856"/>
    <x v="1821"/>
    <x v="1"/>
    <x v="21"/>
    <x v="24"/>
    <x v="3251"/>
    <x v="226"/>
    <x v="479"/>
    <x v="786"/>
    <x v="3196"/>
    <x v="453"/>
    <x v="0"/>
    <x v="0"/>
    <x v="0"/>
    <x v="463"/>
    <x v="0"/>
    <x v="13"/>
    <x v="205"/>
    <x v="340"/>
    <x v="0"/>
  </r>
  <r>
    <x v="3857"/>
    <x v="1821"/>
    <x v="1"/>
    <x v="21"/>
    <x v="24"/>
    <x v="1575"/>
    <x v="679"/>
    <x v="552"/>
    <x v="866"/>
    <x v="2432"/>
    <x v="335"/>
    <x v="0"/>
    <x v="0"/>
    <x v="0"/>
    <x v="342"/>
    <x v="0"/>
    <x v="13"/>
    <x v="205"/>
    <x v="340"/>
    <x v="0"/>
  </r>
  <r>
    <x v="3858"/>
    <x v="1822"/>
    <x v="1"/>
    <x v="21"/>
    <x v="24"/>
    <x v="3248"/>
    <x v="3352"/>
    <x v="136"/>
    <x v="1269"/>
    <x v="5120"/>
    <x v="421"/>
    <x v="0"/>
    <x v="0"/>
    <x v="0"/>
    <x v="463"/>
    <x v="0"/>
    <x v="13"/>
    <x v="205"/>
    <x v="340"/>
    <x v="0"/>
  </r>
  <r>
    <x v="3859"/>
    <x v="1823"/>
    <x v="1"/>
    <x v="21"/>
    <x v="24"/>
    <x v="3384"/>
    <x v="289"/>
    <x v="493"/>
    <x v="929"/>
    <x v="2755"/>
    <x v="380"/>
    <x v="0"/>
    <x v="0"/>
    <x v="0"/>
    <x v="390"/>
    <x v="0"/>
    <x v="13"/>
    <x v="205"/>
    <x v="793"/>
    <x v="0"/>
  </r>
  <r>
    <x v="3860"/>
    <x v="1824"/>
    <x v="1"/>
    <x v="26"/>
    <x v="48"/>
    <x v="3159"/>
    <x v="2550"/>
    <x v="2790"/>
    <x v="1732"/>
    <x v="330"/>
    <x v="62"/>
    <x v="0"/>
    <x v="0"/>
    <x v="0"/>
    <x v="61"/>
    <x v="0"/>
    <x v="13"/>
    <x v="206"/>
    <x v="593"/>
    <x v="0"/>
  </r>
  <r>
    <x v="3861"/>
    <x v="1825"/>
    <x v="1"/>
    <x v="21"/>
    <x v="24"/>
    <x v="2404"/>
    <x v="2864"/>
    <x v="2289"/>
    <x v="4880"/>
    <x v="3852"/>
    <x v="63"/>
    <x v="0"/>
    <x v="0"/>
    <x v="0"/>
    <x v="72"/>
    <x v="56"/>
    <x v="13"/>
    <x v="207"/>
    <x v="20"/>
    <x v="0"/>
  </r>
  <r>
    <x v="3862"/>
    <x v="1825"/>
    <x v="1"/>
    <x v="21"/>
    <x v="24"/>
    <x v="2405"/>
    <x v="2865"/>
    <x v="2288"/>
    <x v="3009"/>
    <x v="4378"/>
    <x v="374"/>
    <x v="0"/>
    <x v="0"/>
    <x v="0"/>
    <x v="388"/>
    <x v="1"/>
    <x v="13"/>
    <x v="207"/>
    <x v="20"/>
    <x v="0"/>
  </r>
  <r>
    <x v="3863"/>
    <x v="1826"/>
    <x v="1"/>
    <x v="21"/>
    <x v="24"/>
    <x v="3150"/>
    <x v="933"/>
    <x v="1548"/>
    <x v="5066"/>
    <x v="4459"/>
    <x v="200"/>
    <x v="0"/>
    <x v="0"/>
    <x v="0"/>
    <x v="205"/>
    <x v="1"/>
    <x v="13"/>
    <x v="207"/>
    <x v="364"/>
    <x v="0"/>
  </r>
  <r>
    <x v="3864"/>
    <x v="1826"/>
    <x v="1"/>
    <x v="21"/>
    <x v="24"/>
    <x v="3151"/>
    <x v="934"/>
    <x v="1549"/>
    <x v="5009"/>
    <x v="4311"/>
    <x v="160"/>
    <x v="0"/>
    <x v="0"/>
    <x v="0"/>
    <x v="179"/>
    <x v="12"/>
    <x v="13"/>
    <x v="207"/>
    <x v="364"/>
    <x v="0"/>
  </r>
  <r>
    <x v="3865"/>
    <x v="1827"/>
    <x v="1"/>
    <x v="21"/>
    <x v="24"/>
    <x v="3160"/>
    <x v="0"/>
    <x v="1417"/>
    <x v="4622"/>
    <x v="4269"/>
    <x v="116"/>
    <x v="0"/>
    <x v="0"/>
    <x v="0"/>
    <x v="118"/>
    <x v="0"/>
    <x v="13"/>
    <x v="207"/>
    <x v="716"/>
    <x v="0"/>
  </r>
  <r>
    <x v="3866"/>
    <x v="1828"/>
    <x v="1"/>
    <x v="13"/>
    <x v="7"/>
    <x v="3761"/>
    <x v="135"/>
    <x v="6219"/>
    <x v="528"/>
    <x v="2297"/>
    <x v="335"/>
    <x v="0"/>
    <x v="0"/>
    <x v="0"/>
    <x v="342"/>
    <x v="0"/>
    <x v="13"/>
    <x v="208"/>
    <x v="344"/>
    <x v="0"/>
  </r>
  <r>
    <x v="3867"/>
    <x v="1829"/>
    <x v="1"/>
    <x v="21"/>
    <x v="2"/>
    <x v="3140"/>
    <x v="5557"/>
    <x v="4200"/>
    <x v="4495"/>
    <x v="5034"/>
    <x v="29"/>
    <x v="0"/>
    <x v="0"/>
    <x v="0"/>
    <x v="39"/>
    <x v="56"/>
    <x v="13"/>
    <x v="209"/>
    <x v="43"/>
    <x v="0"/>
  </r>
  <r>
    <x v="3868"/>
    <x v="1829"/>
    <x v="1"/>
    <x v="21"/>
    <x v="2"/>
    <x v="3141"/>
    <x v="5558"/>
    <x v="4201"/>
    <x v="4399"/>
    <x v="5677"/>
    <x v="6"/>
    <x v="0"/>
    <x v="0"/>
    <x v="0"/>
    <x v="13"/>
    <x v="39"/>
    <x v="13"/>
    <x v="209"/>
    <x v="43"/>
    <x v="0"/>
  </r>
  <r>
    <x v="3869"/>
    <x v="1829"/>
    <x v="1"/>
    <x v="21"/>
    <x v="2"/>
    <x v="3137"/>
    <x v="5554"/>
    <x v="4197"/>
    <x v="4895"/>
    <x v="5544"/>
    <x v="135"/>
    <x v="0"/>
    <x v="0"/>
    <x v="0"/>
    <x v="144"/>
    <x v="49"/>
    <x v="13"/>
    <x v="209"/>
    <x v="43"/>
    <x v="0"/>
  </r>
  <r>
    <x v="3870"/>
    <x v="1829"/>
    <x v="1"/>
    <x v="21"/>
    <x v="2"/>
    <x v="3142"/>
    <x v="5559"/>
    <x v="4202"/>
    <x v="4356"/>
    <x v="5617"/>
    <x v="12"/>
    <x v="0"/>
    <x v="0"/>
    <x v="0"/>
    <x v="16"/>
    <x v="1"/>
    <x v="13"/>
    <x v="209"/>
    <x v="43"/>
    <x v="0"/>
  </r>
  <r>
    <x v="3871"/>
    <x v="1829"/>
    <x v="1"/>
    <x v="21"/>
    <x v="2"/>
    <x v="3134"/>
    <x v="5561"/>
    <x v="4204"/>
    <x v="3255"/>
    <x v="5743"/>
    <x v="336"/>
    <x v="0"/>
    <x v="0"/>
    <x v="0"/>
    <x v="350"/>
    <x v="1"/>
    <x v="13"/>
    <x v="209"/>
    <x v="43"/>
    <x v="0"/>
  </r>
  <r>
    <x v="3872"/>
    <x v="1829"/>
    <x v="1"/>
    <x v="21"/>
    <x v="2"/>
    <x v="3139"/>
    <x v="5556"/>
    <x v="4199"/>
    <x v="4610"/>
    <x v="5642"/>
    <x v="54"/>
    <x v="0"/>
    <x v="0"/>
    <x v="0"/>
    <x v="57"/>
    <x v="1"/>
    <x v="13"/>
    <x v="209"/>
    <x v="43"/>
    <x v="0"/>
  </r>
  <r>
    <x v="3873"/>
    <x v="1829"/>
    <x v="1"/>
    <x v="21"/>
    <x v="2"/>
    <x v="3138"/>
    <x v="5555"/>
    <x v="4198"/>
    <x v="4882"/>
    <x v="5547"/>
    <x v="128"/>
    <x v="0"/>
    <x v="0"/>
    <x v="0"/>
    <x v="133"/>
    <x v="29"/>
    <x v="13"/>
    <x v="209"/>
    <x v="43"/>
    <x v="0"/>
  </r>
  <r>
    <x v="3874"/>
    <x v="1829"/>
    <x v="1"/>
    <x v="21"/>
    <x v="2"/>
    <x v="3143"/>
    <x v="5560"/>
    <x v="4203"/>
    <x v="4201"/>
    <x v="5549"/>
    <x v="501"/>
    <x v="0"/>
    <x v="0"/>
    <x v="0"/>
    <x v="512"/>
    <x v="1"/>
    <x v="13"/>
    <x v="209"/>
    <x v="43"/>
    <x v="0"/>
  </r>
  <r>
    <x v="3875"/>
    <x v="1829"/>
    <x v="1"/>
    <x v="21"/>
    <x v="2"/>
    <x v="3136"/>
    <x v="5553"/>
    <x v="4196"/>
    <x v="5067"/>
    <x v="5463"/>
    <x v="173"/>
    <x v="0"/>
    <x v="0"/>
    <x v="0"/>
    <x v="180"/>
    <x v="39"/>
    <x v="13"/>
    <x v="209"/>
    <x v="43"/>
    <x v="0"/>
  </r>
  <r>
    <x v="3876"/>
    <x v="1829"/>
    <x v="1"/>
    <x v="21"/>
    <x v="2"/>
    <x v="3135"/>
    <x v="5562"/>
    <x v="4205"/>
    <x v="972"/>
    <x v="5432"/>
    <x v="453"/>
    <x v="0"/>
    <x v="0"/>
    <x v="0"/>
    <x v="463"/>
    <x v="0"/>
    <x v="13"/>
    <x v="209"/>
    <x v="43"/>
    <x v="0"/>
  </r>
  <r>
    <x v="3877"/>
    <x v="1829"/>
    <x v="1"/>
    <x v="21"/>
    <x v="2"/>
    <x v="3133"/>
    <x v="5552"/>
    <x v="4195"/>
    <x v="5108"/>
    <x v="5206"/>
    <x v="187"/>
    <x v="0"/>
    <x v="0"/>
    <x v="0"/>
    <x v="202"/>
    <x v="2"/>
    <x v="13"/>
    <x v="209"/>
    <x v="43"/>
    <x v="0"/>
  </r>
  <r>
    <x v="3878"/>
    <x v="1830"/>
    <x v="1"/>
    <x v="2"/>
    <x v="11"/>
    <x v="2181"/>
    <x v="2258"/>
    <x v="2445"/>
    <x v="767"/>
    <x v="2438"/>
    <x v="477"/>
    <x v="0"/>
    <x v="0"/>
    <x v="0"/>
    <x v="488"/>
    <x v="0"/>
    <x v="13"/>
    <x v="210"/>
    <x v="769"/>
    <x v="0"/>
  </r>
  <r>
    <x v="3879"/>
    <x v="1831"/>
    <x v="1"/>
    <x v="21"/>
    <x v="13"/>
    <x v="5081"/>
    <x v="0"/>
    <x v="4531"/>
    <x v="1801"/>
    <x v="5423"/>
    <x v="335"/>
    <x v="0"/>
    <x v="0"/>
    <x v="0"/>
    <x v="46"/>
    <x v="72"/>
    <x v="13"/>
    <x v="211"/>
    <x v="716"/>
    <x v="0"/>
  </r>
  <r>
    <x v="3880"/>
    <x v="1831"/>
    <x v="1"/>
    <x v="21"/>
    <x v="13"/>
    <x v="5080"/>
    <x v="0"/>
    <x v="4530"/>
    <x v="4967"/>
    <x v="5092"/>
    <x v="116"/>
    <x v="0"/>
    <x v="0"/>
    <x v="0"/>
    <x v="153"/>
    <x v="26"/>
    <x v="13"/>
    <x v="211"/>
    <x v="716"/>
    <x v="0"/>
  </r>
  <r>
    <x v="3881"/>
    <x v="1832"/>
    <x v="1"/>
    <x v="8"/>
    <x v="19"/>
    <x v="3216"/>
    <x v="2164"/>
    <x v="2308"/>
    <x v="4487"/>
    <x v="5650"/>
    <x v="49"/>
    <x v="0"/>
    <x v="0"/>
    <x v="0"/>
    <x v="52"/>
    <x v="1"/>
    <x v="13"/>
    <x v="212"/>
    <x v="701"/>
    <x v="0"/>
  </r>
  <r>
    <x v="3882"/>
    <x v="1832"/>
    <x v="1"/>
    <x v="8"/>
    <x v="19"/>
    <x v="3215"/>
    <x v="2163"/>
    <x v="2307"/>
    <x v="5262"/>
    <x v="5516"/>
    <x v="272"/>
    <x v="0"/>
    <x v="0"/>
    <x v="0"/>
    <x v="285"/>
    <x v="14"/>
    <x v="13"/>
    <x v="212"/>
    <x v="701"/>
    <x v="0"/>
  </r>
  <r>
    <x v="3883"/>
    <x v="1833"/>
    <x v="1"/>
    <x v="13"/>
    <x v="7"/>
    <x v="3331"/>
    <x v="4722"/>
    <x v="1379"/>
    <x v="2015"/>
    <x v="1003"/>
    <x v="86"/>
    <x v="0"/>
    <x v="0"/>
    <x v="0"/>
    <x v="108"/>
    <x v="1"/>
    <x v="13"/>
    <x v="213"/>
    <x v="600"/>
    <x v="0"/>
  </r>
  <r>
    <x v="3884"/>
    <x v="1835"/>
    <x v="1"/>
    <x v="13"/>
    <x v="7"/>
    <x v="3332"/>
    <x v="4721"/>
    <x v="1378"/>
    <x v="3016"/>
    <x v="1386"/>
    <x v="435"/>
    <x v="0"/>
    <x v="0"/>
    <x v="0"/>
    <x v="452"/>
    <x v="18"/>
    <x v="13"/>
    <x v="213"/>
    <x v="600"/>
    <x v="0"/>
  </r>
  <r>
    <x v="3885"/>
    <x v="1834"/>
    <x v="1"/>
    <x v="13"/>
    <x v="7"/>
    <x v="3327"/>
    <x v="2385"/>
    <x v="883"/>
    <x v="4797"/>
    <x v="644"/>
    <x v="49"/>
    <x v="0"/>
    <x v="0"/>
    <x v="0"/>
    <x v="65"/>
    <x v="2"/>
    <x v="13"/>
    <x v="213"/>
    <x v="600"/>
    <x v="0"/>
  </r>
  <r>
    <x v="3886"/>
    <x v="1836"/>
    <x v="1"/>
    <x v="21"/>
    <x v="2"/>
    <x v="3214"/>
    <x v="2287"/>
    <x v="2486"/>
    <x v="5335"/>
    <x v="5094"/>
    <x v="331"/>
    <x v="0"/>
    <x v="0"/>
    <x v="0"/>
    <x v="363"/>
    <x v="38"/>
    <x v="13"/>
    <x v="214"/>
    <x v="185"/>
    <x v="0"/>
  </r>
  <r>
    <x v="3887"/>
    <x v="1837"/>
    <x v="1"/>
    <x v="21"/>
    <x v="2"/>
    <x v="3250"/>
    <x v="4827"/>
    <x v="3363"/>
    <x v="5236"/>
    <x v="4958"/>
    <x v="222"/>
    <x v="0"/>
    <x v="0"/>
    <x v="0"/>
    <x v="281"/>
    <x v="59"/>
    <x v="13"/>
    <x v="214"/>
    <x v="363"/>
    <x v="0"/>
  </r>
  <r>
    <x v="3888"/>
    <x v="1837"/>
    <x v="1"/>
    <x v="21"/>
    <x v="2"/>
    <x v="3249"/>
    <x v="4826"/>
    <x v="3362"/>
    <x v="4922"/>
    <x v="4986"/>
    <x v="65"/>
    <x v="0"/>
    <x v="0"/>
    <x v="0"/>
    <x v="141"/>
    <x v="41"/>
    <x v="13"/>
    <x v="214"/>
    <x v="363"/>
    <x v="0"/>
  </r>
  <r>
    <x v="3889"/>
    <x v="1838"/>
    <x v="1"/>
    <x v="21"/>
    <x v="2"/>
    <x v="3291"/>
    <x v="231"/>
    <x v="1157"/>
    <x v="5267"/>
    <x v="4927"/>
    <x v="275"/>
    <x v="0"/>
    <x v="0"/>
    <x v="0"/>
    <x v="289"/>
    <x v="15"/>
    <x v="13"/>
    <x v="214"/>
    <x v="442"/>
    <x v="0"/>
  </r>
  <r>
    <x v="3890"/>
    <x v="1838"/>
    <x v="1"/>
    <x v="21"/>
    <x v="2"/>
    <x v="3292"/>
    <x v="232"/>
    <x v="694"/>
    <x v="4988"/>
    <x v="4992"/>
    <x v="161"/>
    <x v="0"/>
    <x v="0"/>
    <x v="0"/>
    <x v="186"/>
    <x v="19"/>
    <x v="13"/>
    <x v="214"/>
    <x v="442"/>
    <x v="0"/>
  </r>
  <r>
    <x v="3891"/>
    <x v="1839"/>
    <x v="1"/>
    <x v="26"/>
    <x v="48"/>
    <x v="4631"/>
    <x v="2988"/>
    <x v="2900"/>
    <x v="76"/>
    <x v="2666"/>
    <x v="158"/>
    <x v="0"/>
    <x v="0"/>
    <x v="0"/>
    <x v="162"/>
    <x v="0"/>
    <x v="13"/>
    <x v="215"/>
    <x v="616"/>
    <x v="0"/>
  </r>
  <r>
    <x v="3892"/>
    <x v="1840"/>
    <x v="0"/>
    <x v="11"/>
    <x v="29"/>
    <x v="3213"/>
    <x v="1952"/>
    <x v="2171"/>
    <x v="2116"/>
    <x v="1233"/>
    <x v="276"/>
    <x v="0"/>
    <x v="0"/>
    <x v="0"/>
    <x v="275"/>
    <x v="0"/>
    <x v="13"/>
    <x v="216"/>
    <x v="279"/>
    <x v="0"/>
  </r>
  <r>
    <x v="3893"/>
    <x v="1841"/>
    <x v="0"/>
    <x v="11"/>
    <x v="29"/>
    <x v="2177"/>
    <x v="2088"/>
    <x v="2254"/>
    <x v="1672"/>
    <x v="1007"/>
    <x v="2"/>
    <x v="0"/>
    <x v="0"/>
    <x v="0"/>
    <x v="32"/>
    <x v="18"/>
    <x v="13"/>
    <x v="216"/>
    <x v="716"/>
    <x v="0"/>
  </r>
  <r>
    <x v="3894"/>
    <x v="1842"/>
    <x v="0"/>
    <x v="11"/>
    <x v="29"/>
    <x v="3223"/>
    <x v="1998"/>
    <x v="2215"/>
    <x v="724"/>
    <x v="789"/>
    <x v="158"/>
    <x v="0"/>
    <x v="0"/>
    <x v="0"/>
    <x v="162"/>
    <x v="0"/>
    <x v="13"/>
    <x v="216"/>
    <x v="806"/>
    <x v="0"/>
  </r>
  <r>
    <x v="3895"/>
    <x v="1842"/>
    <x v="0"/>
    <x v="11"/>
    <x v="29"/>
    <x v="3222"/>
    <x v="1997"/>
    <x v="2214"/>
    <x v="1576"/>
    <x v="3202"/>
    <x v="16"/>
    <x v="0"/>
    <x v="0"/>
    <x v="0"/>
    <x v="18"/>
    <x v="0"/>
    <x v="13"/>
    <x v="216"/>
    <x v="806"/>
    <x v="0"/>
  </r>
  <r>
    <x v="3896"/>
    <x v="1843"/>
    <x v="0"/>
    <x v="11"/>
    <x v="29"/>
    <x v="4756"/>
    <x v="88"/>
    <x v="6208"/>
    <x v="1358"/>
    <x v="392"/>
    <x v="134"/>
    <x v="0"/>
    <x v="0"/>
    <x v="0"/>
    <x v="137"/>
    <x v="0"/>
    <x v="13"/>
    <x v="217"/>
    <x v="467"/>
    <x v="0"/>
  </r>
  <r>
    <x v="3897"/>
    <x v="1843"/>
    <x v="0"/>
    <x v="11"/>
    <x v="29"/>
    <x v="3298"/>
    <x v="969"/>
    <x v="1578"/>
    <x v="1358"/>
    <x v="392"/>
    <x v="477"/>
    <x v="0"/>
    <x v="0"/>
    <x v="0"/>
    <x v="502"/>
    <x v="1"/>
    <x v="13"/>
    <x v="217"/>
    <x v="467"/>
    <x v="0"/>
  </r>
  <r>
    <x v="3898"/>
    <x v="1844"/>
    <x v="0"/>
    <x v="11"/>
    <x v="30"/>
    <x v="3219"/>
    <x v="2175"/>
    <x v="2319"/>
    <x v="4715"/>
    <x v="1425"/>
    <x v="13"/>
    <x v="0"/>
    <x v="0"/>
    <x v="0"/>
    <x v="20"/>
    <x v="29"/>
    <x v="13"/>
    <x v="218"/>
    <x v="259"/>
    <x v="0"/>
  </r>
  <r>
    <x v="3899"/>
    <x v="1845"/>
    <x v="0"/>
    <x v="11"/>
    <x v="30"/>
    <x v="3289"/>
    <x v="534"/>
    <x v="1075"/>
    <x v="158"/>
    <x v="2564"/>
    <x v="380"/>
    <x v="0"/>
    <x v="0"/>
    <x v="0"/>
    <x v="390"/>
    <x v="0"/>
    <x v="13"/>
    <x v="219"/>
    <x v="456"/>
    <x v="0"/>
  </r>
  <r>
    <x v="3900"/>
    <x v="1846"/>
    <x v="0"/>
    <x v="11"/>
    <x v="30"/>
    <x v="3220"/>
    <x v="3605"/>
    <x v="2829"/>
    <x v="5164"/>
    <x v="1746"/>
    <x v="211"/>
    <x v="0"/>
    <x v="1"/>
    <x v="0"/>
    <x v="218"/>
    <x v="29"/>
    <x v="13"/>
    <x v="220"/>
    <x v="359"/>
    <x v="0"/>
  </r>
  <r>
    <x v="3901"/>
    <x v="1847"/>
    <x v="0"/>
    <x v="11"/>
    <x v="30"/>
    <x v="2256"/>
    <x v="2370"/>
    <x v="2529"/>
    <x v="1956"/>
    <x v="2915"/>
    <x v="134"/>
    <x v="0"/>
    <x v="0"/>
    <x v="0"/>
    <x v="137"/>
    <x v="0"/>
    <x v="13"/>
    <x v="221"/>
    <x v="201"/>
    <x v="0"/>
  </r>
  <r>
    <x v="3902"/>
    <x v="1848"/>
    <x v="0"/>
    <x v="11"/>
    <x v="30"/>
    <x v="2306"/>
    <x v="2544"/>
    <x v="2736"/>
    <x v="1658"/>
    <x v="4444"/>
    <x v="46"/>
    <x v="0"/>
    <x v="0"/>
    <x v="0"/>
    <x v="46"/>
    <x v="0"/>
    <x v="13"/>
    <x v="221"/>
    <x v="347"/>
    <x v="0"/>
  </r>
  <r>
    <x v="3903"/>
    <x v="1849"/>
    <x v="0"/>
    <x v="11"/>
    <x v="30"/>
    <x v="1458"/>
    <x v="138"/>
    <x v="6222"/>
    <x v="894"/>
    <x v="2119"/>
    <x v="335"/>
    <x v="0"/>
    <x v="0"/>
    <x v="0"/>
    <x v="342"/>
    <x v="0"/>
    <x v="13"/>
    <x v="222"/>
    <x v="4"/>
    <x v="0"/>
  </r>
  <r>
    <x v="3904"/>
    <x v="1850"/>
    <x v="0"/>
    <x v="11"/>
    <x v="30"/>
    <x v="5079"/>
    <x v="5244"/>
    <x v="3874"/>
    <x v="2926"/>
    <x v="1804"/>
    <x v="204"/>
    <x v="0"/>
    <x v="0"/>
    <x v="0"/>
    <x v="208"/>
    <x v="0"/>
    <x v="13"/>
    <x v="222"/>
    <x v="104"/>
    <x v="0"/>
  </r>
  <r>
    <x v="3905"/>
    <x v="1851"/>
    <x v="0"/>
    <x v="11"/>
    <x v="30"/>
    <x v="5079"/>
    <x v="5243"/>
    <x v="3873"/>
    <x v="2988"/>
    <x v="1817"/>
    <x v="181"/>
    <x v="0"/>
    <x v="0"/>
    <x v="0"/>
    <x v="197"/>
    <x v="1"/>
    <x v="13"/>
    <x v="222"/>
    <x v="104"/>
    <x v="0"/>
  </r>
  <r>
    <x v="3906"/>
    <x v="1852"/>
    <x v="0"/>
    <x v="11"/>
    <x v="30"/>
    <x v="1"/>
    <x v="735"/>
    <x v="1450"/>
    <x v="2798"/>
    <x v="1419"/>
    <x v="159"/>
    <x v="0"/>
    <x v="0"/>
    <x v="0"/>
    <x v="184"/>
    <x v="18"/>
    <x v="13"/>
    <x v="222"/>
    <x v="104"/>
    <x v="0"/>
  </r>
  <r>
    <x v="3907"/>
    <x v="1853"/>
    <x v="0"/>
    <x v="11"/>
    <x v="30"/>
    <x v="5079"/>
    <x v="5242"/>
    <x v="3872"/>
    <x v="2664"/>
    <x v="1543"/>
    <x v="147"/>
    <x v="0"/>
    <x v="0"/>
    <x v="0"/>
    <x v="184"/>
    <x v="29"/>
    <x v="13"/>
    <x v="222"/>
    <x v="104"/>
    <x v="0"/>
  </r>
  <r>
    <x v="3908"/>
    <x v="1854"/>
    <x v="0"/>
    <x v="11"/>
    <x v="30"/>
    <x v="5079"/>
    <x v="5241"/>
    <x v="3871"/>
    <x v="3330"/>
    <x v="1539"/>
    <x v="313"/>
    <x v="0"/>
    <x v="0"/>
    <x v="0"/>
    <x v="319"/>
    <x v="0"/>
    <x v="13"/>
    <x v="222"/>
    <x v="716"/>
    <x v="0"/>
  </r>
  <r>
    <x v="3909"/>
    <x v="1855"/>
    <x v="0"/>
    <x v="11"/>
    <x v="30"/>
    <x v="5079"/>
    <x v="5240"/>
    <x v="3870"/>
    <x v="3423"/>
    <x v="1593"/>
    <x v="330"/>
    <x v="0"/>
    <x v="0"/>
    <x v="0"/>
    <x v="338"/>
    <x v="0"/>
    <x v="13"/>
    <x v="222"/>
    <x v="788"/>
    <x v="0"/>
  </r>
  <r>
    <x v="3910"/>
    <x v="1856"/>
    <x v="0"/>
    <x v="11"/>
    <x v="28"/>
    <x v="3374"/>
    <x v="2206"/>
    <x v="2177"/>
    <x v="673"/>
    <x v="3097"/>
    <x v="335"/>
    <x v="0"/>
    <x v="0"/>
    <x v="0"/>
    <x v="342"/>
    <x v="0"/>
    <x v="13"/>
    <x v="223"/>
    <x v="461"/>
    <x v="0"/>
  </r>
  <r>
    <x v="3911"/>
    <x v="1857"/>
    <x v="0"/>
    <x v="11"/>
    <x v="28"/>
    <x v="1486"/>
    <x v="4448"/>
    <x v="849"/>
    <x v="1601"/>
    <x v="2770"/>
    <x v="62"/>
    <x v="0"/>
    <x v="0"/>
    <x v="0"/>
    <x v="61"/>
    <x v="0"/>
    <x v="13"/>
    <x v="223"/>
    <x v="716"/>
    <x v="0"/>
  </r>
  <r>
    <x v="3912"/>
    <x v="1858"/>
    <x v="0"/>
    <x v="11"/>
    <x v="28"/>
    <x v="3202"/>
    <x v="164"/>
    <x v="6252"/>
    <x v="672"/>
    <x v="3101"/>
    <x v="335"/>
    <x v="0"/>
    <x v="0"/>
    <x v="0"/>
    <x v="342"/>
    <x v="0"/>
    <x v="13"/>
    <x v="223"/>
    <x v="754"/>
    <x v="0"/>
  </r>
  <r>
    <x v="3913"/>
    <x v="1860"/>
    <x v="0"/>
    <x v="11"/>
    <x v="28"/>
    <x v="2186"/>
    <x v="26"/>
    <x v="6264"/>
    <x v="1600"/>
    <x v="2771"/>
    <x v="16"/>
    <x v="0"/>
    <x v="0"/>
    <x v="0"/>
    <x v="18"/>
    <x v="0"/>
    <x v="13"/>
    <x v="223"/>
    <x v="754"/>
    <x v="0"/>
  </r>
  <r>
    <x v="3914"/>
    <x v="1861"/>
    <x v="0"/>
    <x v="11"/>
    <x v="28"/>
    <x v="3203"/>
    <x v="2"/>
    <x v="313"/>
    <x v="1048"/>
    <x v="3070"/>
    <x v="421"/>
    <x v="0"/>
    <x v="0"/>
    <x v="1"/>
    <x v="463"/>
    <x v="0"/>
    <x v="13"/>
    <x v="223"/>
    <x v="754"/>
    <x v="0"/>
  </r>
  <r>
    <x v="3915"/>
    <x v="1859"/>
    <x v="0"/>
    <x v="11"/>
    <x v="28"/>
    <x v="2182"/>
    <x v="25"/>
    <x v="6263"/>
    <x v="1740"/>
    <x v="2684"/>
    <x v="46"/>
    <x v="0"/>
    <x v="0"/>
    <x v="0"/>
    <x v="46"/>
    <x v="0"/>
    <x v="13"/>
    <x v="223"/>
    <x v="754"/>
    <x v="0"/>
  </r>
  <r>
    <x v="3916"/>
    <x v="1862"/>
    <x v="0"/>
    <x v="11"/>
    <x v="29"/>
    <x v="3221"/>
    <x v="2399"/>
    <x v="2606"/>
    <x v="1822"/>
    <x v="354"/>
    <x v="490"/>
    <x v="0"/>
    <x v="0"/>
    <x v="0"/>
    <x v="502"/>
    <x v="0"/>
    <x v="13"/>
    <x v="224"/>
    <x v="539"/>
    <x v="0"/>
  </r>
  <r>
    <x v="3917"/>
    <x v="1863"/>
    <x v="1"/>
    <x v="21"/>
    <x v="13"/>
    <x v="5042"/>
    <x v="954"/>
    <x v="1568"/>
    <x v="5415"/>
    <x v="5614"/>
    <x v="425"/>
    <x v="0"/>
    <x v="14"/>
    <x v="0"/>
    <x v="451"/>
    <x v="12"/>
    <x v="13"/>
    <x v="225"/>
    <x v="582"/>
    <x v="0"/>
  </r>
  <r>
    <x v="3918"/>
    <x v="1864"/>
    <x v="1"/>
    <x v="21"/>
    <x v="13"/>
    <x v="4578"/>
    <x v="4193"/>
    <x v="6106"/>
    <x v="3983"/>
    <x v="5676"/>
    <x v="493"/>
    <x v="0"/>
    <x v="0"/>
    <x v="0"/>
    <x v="504"/>
    <x v="0"/>
    <x v="13"/>
    <x v="225"/>
    <x v="716"/>
    <x v="0"/>
  </r>
  <r>
    <x v="3919"/>
    <x v="1865"/>
    <x v="1"/>
    <x v="21"/>
    <x v="13"/>
    <x v="4579"/>
    <x v="4194"/>
    <x v="6107"/>
    <x v="3817"/>
    <x v="5702"/>
    <x v="480"/>
    <x v="0"/>
    <x v="0"/>
    <x v="0"/>
    <x v="492"/>
    <x v="0"/>
    <x v="13"/>
    <x v="225"/>
    <x v="716"/>
    <x v="0"/>
  </r>
  <r>
    <x v="3920"/>
    <x v="1866"/>
    <x v="1"/>
    <x v="21"/>
    <x v="2"/>
    <x v="597"/>
    <x v="1909"/>
    <x v="2072"/>
    <x v="3049"/>
    <x v="5717"/>
    <x v="336"/>
    <x v="0"/>
    <x v="0"/>
    <x v="0"/>
    <x v="371"/>
    <x v="49"/>
    <x v="13"/>
    <x v="226"/>
    <x v="261"/>
    <x v="0"/>
  </r>
  <r>
    <x v="3921"/>
    <x v="1866"/>
    <x v="1"/>
    <x v="21"/>
    <x v="2"/>
    <x v="466"/>
    <x v="1912"/>
    <x v="2071"/>
    <x v="5488"/>
    <x v="5701"/>
    <x v="30"/>
    <x v="0"/>
    <x v="26"/>
    <x v="0"/>
    <x v="37"/>
    <x v="35"/>
    <x v="13"/>
    <x v="226"/>
    <x v="261"/>
    <x v="0"/>
  </r>
  <r>
    <x v="3922"/>
    <x v="1866"/>
    <x v="1"/>
    <x v="21"/>
    <x v="2"/>
    <x v="631"/>
    <x v="1910"/>
    <x v="2073"/>
    <x v="2867"/>
    <x v="5572"/>
    <x v="319"/>
    <x v="0"/>
    <x v="0"/>
    <x v="0"/>
    <x v="338"/>
    <x v="18"/>
    <x v="13"/>
    <x v="226"/>
    <x v="261"/>
    <x v="0"/>
  </r>
  <r>
    <x v="3923"/>
    <x v="1866"/>
    <x v="1"/>
    <x v="21"/>
    <x v="2"/>
    <x v="689"/>
    <x v="1911"/>
    <x v="2074"/>
    <x v="2230"/>
    <x v="5667"/>
    <x v="236"/>
    <x v="0"/>
    <x v="0"/>
    <x v="0"/>
    <x v="245"/>
    <x v="1"/>
    <x v="13"/>
    <x v="226"/>
    <x v="261"/>
    <x v="0"/>
  </r>
  <r>
    <x v="3924"/>
    <x v="1867"/>
    <x v="1"/>
    <x v="21"/>
    <x v="2"/>
    <x v="1727"/>
    <x v="1576"/>
    <x v="1926"/>
    <x v="2129"/>
    <x v="5471"/>
    <x v="308"/>
    <x v="0"/>
    <x v="0"/>
    <x v="0"/>
    <x v="311"/>
    <x v="0"/>
    <x v="13"/>
    <x v="226"/>
    <x v="261"/>
    <x v="0"/>
  </r>
  <r>
    <x v="3925"/>
    <x v="1867"/>
    <x v="1"/>
    <x v="21"/>
    <x v="2"/>
    <x v="1726"/>
    <x v="1574"/>
    <x v="1925"/>
    <x v="5297"/>
    <x v="5633"/>
    <x v="267"/>
    <x v="0"/>
    <x v="0"/>
    <x v="0"/>
    <x v="286"/>
    <x v="22"/>
    <x v="13"/>
    <x v="226"/>
    <x v="261"/>
    <x v="0"/>
  </r>
  <r>
    <x v="3926"/>
    <x v="1868"/>
    <x v="1"/>
    <x v="21"/>
    <x v="2"/>
    <x v="598"/>
    <x v="1936"/>
    <x v="5097"/>
    <x v="4602"/>
    <x v="5573"/>
    <x v="29"/>
    <x v="0"/>
    <x v="0"/>
    <x v="0"/>
    <x v="52"/>
    <x v="10"/>
    <x v="13"/>
    <x v="226"/>
    <x v="261"/>
    <x v="0"/>
  </r>
  <r>
    <x v="3927"/>
    <x v="1868"/>
    <x v="1"/>
    <x v="21"/>
    <x v="2"/>
    <x v="632"/>
    <x v="1937"/>
    <x v="5098"/>
    <x v="2888"/>
    <x v="5457"/>
    <x v="292"/>
    <x v="0"/>
    <x v="0"/>
    <x v="0"/>
    <x v="301"/>
    <x v="1"/>
    <x v="13"/>
    <x v="226"/>
    <x v="261"/>
    <x v="0"/>
  </r>
  <r>
    <x v="3928"/>
    <x v="1869"/>
    <x v="1"/>
    <x v="21"/>
    <x v="2"/>
    <x v="3315"/>
    <x v="1654"/>
    <x v="1956"/>
    <x v="1696"/>
    <x v="5059"/>
    <x v="477"/>
    <x v="0"/>
    <x v="0"/>
    <x v="0"/>
    <x v="488"/>
    <x v="0"/>
    <x v="13"/>
    <x v="226"/>
    <x v="530"/>
    <x v="0"/>
  </r>
  <r>
    <x v="3929"/>
    <x v="1869"/>
    <x v="1"/>
    <x v="21"/>
    <x v="2"/>
    <x v="3314"/>
    <x v="1653"/>
    <x v="1955"/>
    <x v="2047"/>
    <x v="5185"/>
    <x v="86"/>
    <x v="0"/>
    <x v="0"/>
    <x v="0"/>
    <x v="108"/>
    <x v="1"/>
    <x v="13"/>
    <x v="226"/>
    <x v="530"/>
    <x v="0"/>
  </r>
  <r>
    <x v="3930"/>
    <x v="1869"/>
    <x v="1"/>
    <x v="21"/>
    <x v="2"/>
    <x v="3313"/>
    <x v="1658"/>
    <x v="1954"/>
    <x v="2852"/>
    <x v="5216"/>
    <x v="330"/>
    <x v="0"/>
    <x v="0"/>
    <x v="0"/>
    <x v="350"/>
    <x v="18"/>
    <x v="13"/>
    <x v="226"/>
    <x v="530"/>
    <x v="0"/>
  </r>
  <r>
    <x v="3931"/>
    <x v="1869"/>
    <x v="1"/>
    <x v="21"/>
    <x v="2"/>
    <x v="3316"/>
    <x v="1655"/>
    <x v="1957"/>
    <x v="1516"/>
    <x v="5681"/>
    <x v="453"/>
    <x v="0"/>
    <x v="0"/>
    <x v="0"/>
    <x v="488"/>
    <x v="1"/>
    <x v="13"/>
    <x v="226"/>
    <x v="530"/>
    <x v="0"/>
  </r>
  <r>
    <x v="3932"/>
    <x v="1869"/>
    <x v="1"/>
    <x v="21"/>
    <x v="2"/>
    <x v="3310"/>
    <x v="1656"/>
    <x v="1951"/>
    <x v="5370"/>
    <x v="5610"/>
    <x v="325"/>
    <x v="0"/>
    <x v="10"/>
    <x v="0"/>
    <x v="364"/>
    <x v="53"/>
    <x v="13"/>
    <x v="226"/>
    <x v="530"/>
    <x v="0"/>
  </r>
  <r>
    <x v="3933"/>
    <x v="1869"/>
    <x v="1"/>
    <x v="21"/>
    <x v="2"/>
    <x v="3311"/>
    <x v="1652"/>
    <x v="1952"/>
    <x v="5360"/>
    <x v="5591"/>
    <x v="332"/>
    <x v="0"/>
    <x v="0"/>
    <x v="0"/>
    <x v="356"/>
    <x v="24"/>
    <x v="13"/>
    <x v="226"/>
    <x v="530"/>
    <x v="0"/>
  </r>
  <r>
    <x v="3934"/>
    <x v="1869"/>
    <x v="1"/>
    <x v="21"/>
    <x v="2"/>
    <x v="3312"/>
    <x v="1657"/>
    <x v="1953"/>
    <x v="2958"/>
    <x v="5492"/>
    <x v="348"/>
    <x v="0"/>
    <x v="0"/>
    <x v="0"/>
    <x v="369"/>
    <x v="18"/>
    <x v="13"/>
    <x v="226"/>
    <x v="530"/>
    <x v="0"/>
  </r>
  <r>
    <x v="3935"/>
    <x v="1870"/>
    <x v="1"/>
    <x v="21"/>
    <x v="2"/>
    <x v="3333"/>
    <x v="1300"/>
    <x v="1774"/>
    <x v="2240"/>
    <x v="5541"/>
    <x v="204"/>
    <x v="0"/>
    <x v="0"/>
    <x v="0"/>
    <x v="236"/>
    <x v="29"/>
    <x v="13"/>
    <x v="226"/>
    <x v="610"/>
    <x v="0"/>
  </r>
  <r>
    <x v="3936"/>
    <x v="1870"/>
    <x v="1"/>
    <x v="21"/>
    <x v="2"/>
    <x v="3334"/>
    <x v="1296"/>
    <x v="1775"/>
    <x v="2167"/>
    <x v="5656"/>
    <x v="204"/>
    <x v="0"/>
    <x v="0"/>
    <x v="0"/>
    <x v="217"/>
    <x v="1"/>
    <x v="13"/>
    <x v="226"/>
    <x v="610"/>
    <x v="0"/>
  </r>
  <r>
    <x v="3937"/>
    <x v="1871"/>
    <x v="1"/>
    <x v="21"/>
    <x v="2"/>
    <x v="3346"/>
    <x v="1228"/>
    <x v="1764"/>
    <x v="2387"/>
    <x v="5132"/>
    <x v="147"/>
    <x v="0"/>
    <x v="1"/>
    <x v="0"/>
    <x v="184"/>
    <x v="18"/>
    <x v="13"/>
    <x v="226"/>
    <x v="648"/>
    <x v="0"/>
  </r>
  <r>
    <x v="3938"/>
    <x v="1871"/>
    <x v="1"/>
    <x v="21"/>
    <x v="2"/>
    <x v="3347"/>
    <x v="1229"/>
    <x v="1765"/>
    <x v="2113"/>
    <x v="5139"/>
    <x v="108"/>
    <x v="0"/>
    <x v="0"/>
    <x v="0"/>
    <x v="108"/>
    <x v="0"/>
    <x v="13"/>
    <x v="226"/>
    <x v="648"/>
    <x v="0"/>
  </r>
  <r>
    <x v="3939"/>
    <x v="1871"/>
    <x v="1"/>
    <x v="21"/>
    <x v="2"/>
    <x v="3344"/>
    <x v="1234"/>
    <x v="1762"/>
    <x v="2863"/>
    <x v="5453"/>
    <x v="308"/>
    <x v="0"/>
    <x v="1"/>
    <x v="0"/>
    <x v="326"/>
    <x v="1"/>
    <x v="13"/>
    <x v="226"/>
    <x v="648"/>
    <x v="0"/>
  </r>
  <r>
    <x v="3940"/>
    <x v="1871"/>
    <x v="1"/>
    <x v="21"/>
    <x v="2"/>
    <x v="3348"/>
    <x v="1230"/>
    <x v="1766"/>
    <x v="2082"/>
    <x v="5565"/>
    <x v="181"/>
    <x v="0"/>
    <x v="0"/>
    <x v="0"/>
    <x v="184"/>
    <x v="0"/>
    <x v="13"/>
    <x v="226"/>
    <x v="648"/>
    <x v="0"/>
  </r>
  <r>
    <x v="3941"/>
    <x v="1871"/>
    <x v="1"/>
    <x v="21"/>
    <x v="2"/>
    <x v="3345"/>
    <x v="1235"/>
    <x v="1763"/>
    <x v="2799"/>
    <x v="5298"/>
    <x v="226"/>
    <x v="0"/>
    <x v="0"/>
    <x v="0"/>
    <x v="245"/>
    <x v="18"/>
    <x v="13"/>
    <x v="226"/>
    <x v="648"/>
    <x v="0"/>
  </r>
  <r>
    <x v="3942"/>
    <x v="1871"/>
    <x v="1"/>
    <x v="21"/>
    <x v="2"/>
    <x v="3342"/>
    <x v="1231"/>
    <x v="1760"/>
    <x v="3117"/>
    <x v="5366"/>
    <x v="365"/>
    <x v="0"/>
    <x v="0"/>
    <x v="0"/>
    <x v="382"/>
    <x v="18"/>
    <x v="13"/>
    <x v="226"/>
    <x v="648"/>
    <x v="0"/>
  </r>
  <r>
    <x v="3943"/>
    <x v="1871"/>
    <x v="1"/>
    <x v="21"/>
    <x v="2"/>
    <x v="3343"/>
    <x v="1233"/>
    <x v="1761"/>
    <x v="3024"/>
    <x v="5434"/>
    <x v="292"/>
    <x v="0"/>
    <x v="1"/>
    <x v="0"/>
    <x v="319"/>
    <x v="18"/>
    <x v="13"/>
    <x v="226"/>
    <x v="648"/>
    <x v="0"/>
  </r>
  <r>
    <x v="3944"/>
    <x v="1871"/>
    <x v="1"/>
    <x v="21"/>
    <x v="2"/>
    <x v="3341"/>
    <x v="1232"/>
    <x v="1759"/>
    <x v="5413"/>
    <x v="5801"/>
    <x v="375"/>
    <x v="7"/>
    <x v="1"/>
    <x v="0"/>
    <x v="392"/>
    <x v="10"/>
    <x v="13"/>
    <x v="226"/>
    <x v="648"/>
    <x v="0"/>
  </r>
  <r>
    <x v="3945"/>
    <x v="1872"/>
    <x v="1"/>
    <x v="21"/>
    <x v="2"/>
    <x v="3122"/>
    <x v="1181"/>
    <x v="1721"/>
    <x v="3419"/>
    <x v="5559"/>
    <x v="377"/>
    <x v="0"/>
    <x v="0"/>
    <x v="0"/>
    <x v="405"/>
    <x v="49"/>
    <x v="13"/>
    <x v="226"/>
    <x v="716"/>
    <x v="0"/>
  </r>
  <r>
    <x v="3946"/>
    <x v="1872"/>
    <x v="1"/>
    <x v="21"/>
    <x v="2"/>
    <x v="3123"/>
    <x v="1182"/>
    <x v="1722"/>
    <x v="2035"/>
    <x v="4913"/>
    <x v="16"/>
    <x v="0"/>
    <x v="0"/>
    <x v="0"/>
    <x v="18"/>
    <x v="0"/>
    <x v="13"/>
    <x v="226"/>
    <x v="716"/>
    <x v="0"/>
  </r>
  <r>
    <x v="3947"/>
    <x v="1873"/>
    <x v="1"/>
    <x v="21"/>
    <x v="24"/>
    <x v="3218"/>
    <x v="4548"/>
    <x v="1203"/>
    <x v="3124"/>
    <x v="4199"/>
    <x v="374"/>
    <x v="0"/>
    <x v="0"/>
    <x v="0"/>
    <x v="382"/>
    <x v="0"/>
    <x v="13"/>
    <x v="227"/>
    <x v="37"/>
    <x v="0"/>
  </r>
  <r>
    <x v="3948"/>
    <x v="1874"/>
    <x v="1"/>
    <x v="21"/>
    <x v="24"/>
    <x v="464"/>
    <x v="2507"/>
    <x v="5082"/>
    <x v="4510"/>
    <x v="3488"/>
    <x v="13"/>
    <x v="0"/>
    <x v="0"/>
    <x v="0"/>
    <x v="21"/>
    <x v="39"/>
    <x v="13"/>
    <x v="227"/>
    <x v="41"/>
    <x v="0"/>
  </r>
  <r>
    <x v="3949"/>
    <x v="1875"/>
    <x v="1"/>
    <x v="21"/>
    <x v="24"/>
    <x v="5079"/>
    <x v="2981"/>
    <x v="2838"/>
    <x v="3147"/>
    <x v="4510"/>
    <x v="387"/>
    <x v="0"/>
    <x v="0"/>
    <x v="0"/>
    <x v="405"/>
    <x v="18"/>
    <x v="13"/>
    <x v="228"/>
    <x v="292"/>
    <x v="0"/>
  </r>
  <r>
    <x v="3950"/>
    <x v="1876"/>
    <x v="1"/>
    <x v="21"/>
    <x v="24"/>
    <x v="83"/>
    <x v="190"/>
    <x v="337"/>
    <x v="124"/>
    <x v="2763"/>
    <x v="265"/>
    <x v="0"/>
    <x v="0"/>
    <x v="0"/>
    <x v="264"/>
    <x v="0"/>
    <x v="13"/>
    <x v="228"/>
    <x v="752"/>
    <x v="0"/>
  </r>
  <r>
    <x v="3951"/>
    <x v="1877"/>
    <x v="1"/>
    <x v="21"/>
    <x v="13"/>
    <x v="3364"/>
    <x v="1933"/>
    <x v="2162"/>
    <x v="3816"/>
    <x v="3129"/>
    <x v="460"/>
    <x v="0"/>
    <x v="0"/>
    <x v="0"/>
    <x v="468"/>
    <x v="0"/>
    <x v="13"/>
    <x v="229"/>
    <x v="325"/>
    <x v="0"/>
  </r>
  <r>
    <x v="3952"/>
    <x v="1877"/>
    <x v="1"/>
    <x v="21"/>
    <x v="13"/>
    <x v="3365"/>
    <x v="1934"/>
    <x v="2163"/>
    <x v="1514"/>
    <x v="3336"/>
    <x v="46"/>
    <x v="0"/>
    <x v="0"/>
    <x v="0"/>
    <x v="46"/>
    <x v="0"/>
    <x v="13"/>
    <x v="229"/>
    <x v="325"/>
    <x v="0"/>
  </r>
  <r>
    <x v="3953"/>
    <x v="1878"/>
    <x v="1"/>
    <x v="0"/>
    <x v="1"/>
    <x v="195"/>
    <x v="5861"/>
    <x v="4550"/>
    <x v="4088"/>
    <x v="5666"/>
    <x v="9"/>
    <x v="0"/>
    <x v="0"/>
    <x v="0"/>
    <x v="14"/>
    <x v="29"/>
    <x v="13"/>
    <x v="230"/>
    <x v="716"/>
    <x v="0"/>
  </r>
  <r>
    <x v="3954"/>
    <x v="1878"/>
    <x v="1"/>
    <x v="0"/>
    <x v="1"/>
    <x v="139"/>
    <x v="5860"/>
    <x v="4549"/>
    <x v="4564"/>
    <x v="5629"/>
    <x v="49"/>
    <x v="0"/>
    <x v="0"/>
    <x v="0"/>
    <x v="55"/>
    <x v="29"/>
    <x v="13"/>
    <x v="230"/>
    <x v="716"/>
    <x v="0"/>
  </r>
  <r>
    <x v="3955"/>
    <x v="1880"/>
    <x v="1"/>
    <x v="0"/>
    <x v="1"/>
    <x v="3293"/>
    <x v="298"/>
    <x v="505"/>
    <x v="191"/>
    <x v="5344"/>
    <x v="1"/>
    <x v="0"/>
    <x v="0"/>
    <x v="0"/>
    <x v="1"/>
    <x v="0"/>
    <x v="13"/>
    <x v="231"/>
    <x v="446"/>
    <x v="0"/>
  </r>
  <r>
    <x v="3956"/>
    <x v="1879"/>
    <x v="1"/>
    <x v="0"/>
    <x v="1"/>
    <x v="3212"/>
    <x v="3634"/>
    <x v="5888"/>
    <x v="602"/>
    <x v="5527"/>
    <x v="265"/>
    <x v="0"/>
    <x v="0"/>
    <x v="0"/>
    <x v="264"/>
    <x v="0"/>
    <x v="13"/>
    <x v="231"/>
    <x v="446"/>
    <x v="0"/>
  </r>
  <r>
    <x v="3957"/>
    <x v="1881"/>
    <x v="1"/>
    <x v="0"/>
    <x v="1"/>
    <x v="4211"/>
    <x v="430"/>
    <x v="971"/>
    <x v="3215"/>
    <x v="5721"/>
    <x v="385"/>
    <x v="0"/>
    <x v="0"/>
    <x v="0"/>
    <x v="394"/>
    <x v="0"/>
    <x v="13"/>
    <x v="231"/>
    <x v="716"/>
    <x v="0"/>
  </r>
  <r>
    <x v="3958"/>
    <x v="1882"/>
    <x v="1"/>
    <x v="0"/>
    <x v="1"/>
    <x v="3032"/>
    <x v="4208"/>
    <x v="6129"/>
    <x v="4326"/>
    <x v="5737"/>
    <x v="38"/>
    <x v="0"/>
    <x v="0"/>
    <x v="0"/>
    <x v="39"/>
    <x v="0"/>
    <x v="13"/>
    <x v="231"/>
    <x v="716"/>
    <x v="0"/>
  </r>
  <r>
    <x v="3959"/>
    <x v="1883"/>
    <x v="1"/>
    <x v="0"/>
    <x v="1"/>
    <x v="3040"/>
    <x v="4059"/>
    <x v="6013"/>
    <x v="4073"/>
    <x v="5793"/>
    <x v="21"/>
    <x v="0"/>
    <x v="0"/>
    <x v="0"/>
    <x v="23"/>
    <x v="1"/>
    <x v="13"/>
    <x v="231"/>
    <x v="716"/>
    <x v="0"/>
  </r>
  <r>
    <x v="3960"/>
    <x v="1884"/>
    <x v="1"/>
    <x v="6"/>
    <x v="35"/>
    <x v="3253"/>
    <x v="3533"/>
    <x v="2938"/>
    <x v="4629"/>
    <x v="3075"/>
    <x v="11"/>
    <x v="0"/>
    <x v="0"/>
    <x v="0"/>
    <x v="13"/>
    <x v="0"/>
    <x v="13"/>
    <x v="232"/>
    <x v="716"/>
    <x v="0"/>
  </r>
  <r>
    <x v="3961"/>
    <x v="1884"/>
    <x v="1"/>
    <x v="6"/>
    <x v="35"/>
    <x v="3255"/>
    <x v="3534"/>
    <x v="2940"/>
    <x v="4064"/>
    <x v="3236"/>
    <x v="450"/>
    <x v="0"/>
    <x v="0"/>
    <x v="0"/>
    <x v="468"/>
    <x v="39"/>
    <x v="13"/>
    <x v="232"/>
    <x v="716"/>
    <x v="0"/>
  </r>
  <r>
    <x v="3962"/>
    <x v="1884"/>
    <x v="1"/>
    <x v="6"/>
    <x v="35"/>
    <x v="3256"/>
    <x v="3550"/>
    <x v="2941"/>
    <x v="3212"/>
    <x v="2995"/>
    <x v="330"/>
    <x v="0"/>
    <x v="0"/>
    <x v="0"/>
    <x v="355"/>
    <x v="29"/>
    <x v="13"/>
    <x v="232"/>
    <x v="716"/>
    <x v="0"/>
  </r>
  <r>
    <x v="3963"/>
    <x v="1884"/>
    <x v="1"/>
    <x v="6"/>
    <x v="35"/>
    <x v="3258"/>
    <x v="3536"/>
    <x v="2943"/>
    <x v="2447"/>
    <x v="3232"/>
    <x v="266"/>
    <x v="0"/>
    <x v="0"/>
    <x v="0"/>
    <x v="265"/>
    <x v="0"/>
    <x v="13"/>
    <x v="232"/>
    <x v="716"/>
    <x v="0"/>
  </r>
  <r>
    <x v="3964"/>
    <x v="1884"/>
    <x v="1"/>
    <x v="6"/>
    <x v="35"/>
    <x v="3260"/>
    <x v="3537"/>
    <x v="2945"/>
    <x v="2072"/>
    <x v="3219"/>
    <x v="266"/>
    <x v="0"/>
    <x v="0"/>
    <x v="0"/>
    <x v="265"/>
    <x v="0"/>
    <x v="13"/>
    <x v="232"/>
    <x v="716"/>
    <x v="0"/>
  </r>
  <r>
    <x v="3965"/>
    <x v="1884"/>
    <x v="1"/>
    <x v="6"/>
    <x v="35"/>
    <x v="3259"/>
    <x v="3551"/>
    <x v="2944"/>
    <x v="2264"/>
    <x v="3255"/>
    <x v="147"/>
    <x v="0"/>
    <x v="0"/>
    <x v="0"/>
    <x v="150"/>
    <x v="0"/>
    <x v="13"/>
    <x v="232"/>
    <x v="716"/>
    <x v="0"/>
  </r>
  <r>
    <x v="3966"/>
    <x v="1884"/>
    <x v="1"/>
    <x v="6"/>
    <x v="35"/>
    <x v="3254"/>
    <x v="3549"/>
    <x v="2939"/>
    <x v="4075"/>
    <x v="3300"/>
    <x v="450"/>
    <x v="5"/>
    <x v="0"/>
    <x v="0"/>
    <x v="471"/>
    <x v="29"/>
    <x v="13"/>
    <x v="232"/>
    <x v="716"/>
    <x v="0"/>
  </r>
  <r>
    <x v="3967"/>
    <x v="1884"/>
    <x v="1"/>
    <x v="6"/>
    <x v="35"/>
    <x v="3257"/>
    <x v="3535"/>
    <x v="2942"/>
    <x v="2883"/>
    <x v="3375"/>
    <x v="330"/>
    <x v="0"/>
    <x v="0"/>
    <x v="0"/>
    <x v="338"/>
    <x v="0"/>
    <x v="13"/>
    <x v="232"/>
    <x v="716"/>
    <x v="0"/>
  </r>
  <r>
    <x v="3968"/>
    <x v="1885"/>
    <x v="1"/>
    <x v="6"/>
    <x v="35"/>
    <x v="2923"/>
    <x v="61"/>
    <x v="4694"/>
    <x v="787"/>
    <x v="2734"/>
    <x v="265"/>
    <x v="0"/>
    <x v="0"/>
    <x v="0"/>
    <x v="264"/>
    <x v="0"/>
    <x v="13"/>
    <x v="233"/>
    <x v="23"/>
    <x v="0"/>
  </r>
  <r>
    <x v="3969"/>
    <x v="1886"/>
    <x v="1"/>
    <x v="6"/>
    <x v="35"/>
    <x v="3127"/>
    <x v="456"/>
    <x v="6231"/>
    <x v="1319"/>
    <x v="5347"/>
    <x v="1"/>
    <x v="0"/>
    <x v="0"/>
    <x v="0"/>
    <x v="1"/>
    <x v="0"/>
    <x v="13"/>
    <x v="233"/>
    <x v="23"/>
    <x v="0"/>
  </r>
  <r>
    <x v="3970"/>
    <x v="1885"/>
    <x v="1"/>
    <x v="6"/>
    <x v="35"/>
    <x v="5055"/>
    <x v="125"/>
    <x v="4691"/>
    <x v="181"/>
    <x v="2596"/>
    <x v="1"/>
    <x v="0"/>
    <x v="0"/>
    <x v="0"/>
    <x v="1"/>
    <x v="0"/>
    <x v="13"/>
    <x v="233"/>
    <x v="23"/>
    <x v="0"/>
  </r>
  <r>
    <x v="3971"/>
    <x v="1887"/>
    <x v="1"/>
    <x v="0"/>
    <x v="1"/>
    <x v="3338"/>
    <x v="670"/>
    <x v="1120"/>
    <x v="1615"/>
    <x v="5693"/>
    <x v="46"/>
    <x v="0"/>
    <x v="0"/>
    <x v="0"/>
    <x v="46"/>
    <x v="0"/>
    <x v="13"/>
    <x v="234"/>
    <x v="669"/>
    <x v="0"/>
  </r>
  <r>
    <x v="3972"/>
    <x v="1888"/>
    <x v="1"/>
    <x v="2"/>
    <x v="11"/>
    <x v="4215"/>
    <x v="245"/>
    <x v="368"/>
    <x v="4244"/>
    <x v="2651"/>
    <x v="440"/>
    <x v="0"/>
    <x v="0"/>
    <x v="0"/>
    <x v="447"/>
    <x v="0"/>
    <x v="13"/>
    <x v="235"/>
    <x v="716"/>
    <x v="0"/>
  </r>
  <r>
    <x v="3973"/>
    <x v="1889"/>
    <x v="2"/>
    <x v="14"/>
    <x v="12"/>
    <x v="3337"/>
    <x v="2349"/>
    <x v="5495"/>
    <x v="1508"/>
    <x v="9"/>
    <x v="335"/>
    <x v="0"/>
    <x v="0"/>
    <x v="0"/>
    <x v="342"/>
    <x v="0"/>
    <x v="13"/>
    <x v="236"/>
    <x v="668"/>
    <x v="0"/>
  </r>
  <r>
    <x v="3974"/>
    <x v="1889"/>
    <x v="2"/>
    <x v="14"/>
    <x v="12"/>
    <x v="3339"/>
    <x v="2351"/>
    <x v="5497"/>
    <x v="1538"/>
    <x v="16"/>
    <x v="335"/>
    <x v="0"/>
    <x v="0"/>
    <x v="0"/>
    <x v="342"/>
    <x v="0"/>
    <x v="13"/>
    <x v="236"/>
    <x v="668"/>
    <x v="0"/>
  </r>
  <r>
    <x v="3975"/>
    <x v="1889"/>
    <x v="2"/>
    <x v="14"/>
    <x v="12"/>
    <x v="3338"/>
    <x v="2350"/>
    <x v="5496"/>
    <x v="1634"/>
    <x v="0"/>
    <x v="380"/>
    <x v="0"/>
    <x v="0"/>
    <x v="0"/>
    <x v="390"/>
    <x v="0"/>
    <x v="13"/>
    <x v="236"/>
    <x v="668"/>
    <x v="0"/>
  </r>
  <r>
    <x v="3976"/>
    <x v="1891"/>
    <x v="1"/>
    <x v="21"/>
    <x v="24"/>
    <x v="3166"/>
    <x v="1363"/>
    <x v="53"/>
    <x v="2338"/>
    <x v="2149"/>
    <x v="292"/>
    <x v="0"/>
    <x v="0"/>
    <x v="0"/>
    <x v="301"/>
    <x v="1"/>
    <x v="13"/>
    <x v="237"/>
    <x v="129"/>
    <x v="0"/>
  </r>
  <r>
    <x v="3977"/>
    <x v="1890"/>
    <x v="1"/>
    <x v="21"/>
    <x v="24"/>
    <x v="3167"/>
    <x v="2010"/>
    <x v="5206"/>
    <x v="714"/>
    <x v="2257"/>
    <x v="335"/>
    <x v="0"/>
    <x v="0"/>
    <x v="0"/>
    <x v="342"/>
    <x v="0"/>
    <x v="13"/>
    <x v="237"/>
    <x v="129"/>
    <x v="0"/>
  </r>
  <r>
    <x v="3978"/>
    <x v="1891"/>
    <x v="1"/>
    <x v="21"/>
    <x v="24"/>
    <x v="3165"/>
    <x v="1356"/>
    <x v="52"/>
    <x v="3050"/>
    <x v="2457"/>
    <x v="246"/>
    <x v="0"/>
    <x v="0"/>
    <x v="0"/>
    <x v="265"/>
    <x v="18"/>
    <x v="13"/>
    <x v="237"/>
    <x v="129"/>
    <x v="0"/>
  </r>
  <r>
    <x v="3979"/>
    <x v="1892"/>
    <x v="1"/>
    <x v="21"/>
    <x v="24"/>
    <x v="2036"/>
    <x v="528"/>
    <x v="1002"/>
    <x v="447"/>
    <x v="2959"/>
    <x v="335"/>
    <x v="0"/>
    <x v="0"/>
    <x v="0"/>
    <x v="342"/>
    <x v="0"/>
    <x v="13"/>
    <x v="237"/>
    <x v="160"/>
    <x v="0"/>
  </r>
  <r>
    <x v="3980"/>
    <x v="1893"/>
    <x v="1"/>
    <x v="21"/>
    <x v="24"/>
    <x v="3072"/>
    <x v="1425"/>
    <x v="306"/>
    <x v="1664"/>
    <x v="2165"/>
    <x v="453"/>
    <x v="0"/>
    <x v="0"/>
    <x v="0"/>
    <x v="463"/>
    <x v="0"/>
    <x v="13"/>
    <x v="237"/>
    <x v="160"/>
    <x v="0"/>
  </r>
  <r>
    <x v="3981"/>
    <x v="1894"/>
    <x v="1"/>
    <x v="21"/>
    <x v="24"/>
    <x v="3321"/>
    <x v="4444"/>
    <x v="683"/>
    <x v="875"/>
    <x v="2085"/>
    <x v="335"/>
    <x v="0"/>
    <x v="0"/>
    <x v="0"/>
    <x v="342"/>
    <x v="0"/>
    <x v="13"/>
    <x v="237"/>
    <x v="448"/>
    <x v="0"/>
  </r>
  <r>
    <x v="3982"/>
    <x v="1895"/>
    <x v="1"/>
    <x v="21"/>
    <x v="24"/>
    <x v="4588"/>
    <x v="23"/>
    <x v="471"/>
    <x v="112"/>
    <x v="2533"/>
    <x v="1"/>
    <x v="0"/>
    <x v="0"/>
    <x v="0"/>
    <x v="1"/>
    <x v="0"/>
    <x v="13"/>
    <x v="237"/>
    <x v="716"/>
    <x v="0"/>
  </r>
  <r>
    <x v="3983"/>
    <x v="1895"/>
    <x v="1"/>
    <x v="21"/>
    <x v="24"/>
    <x v="4587"/>
    <x v="24"/>
    <x v="472"/>
    <x v="23"/>
    <x v="3182"/>
    <x v="0"/>
    <x v="0"/>
    <x v="0"/>
    <x v="0"/>
    <x v="0"/>
    <x v="0"/>
    <x v="13"/>
    <x v="237"/>
    <x v="716"/>
    <x v="0"/>
  </r>
  <r>
    <x v="3984"/>
    <x v="1897"/>
    <x v="1"/>
    <x v="21"/>
    <x v="24"/>
    <x v="5033"/>
    <x v="2496"/>
    <x v="5264"/>
    <x v="3497"/>
    <x v="3349"/>
    <x v="478"/>
    <x v="0"/>
    <x v="0"/>
    <x v="0"/>
    <x v="490"/>
    <x v="1"/>
    <x v="13"/>
    <x v="238"/>
    <x v="501"/>
    <x v="0"/>
  </r>
  <r>
    <x v="3985"/>
    <x v="1896"/>
    <x v="1"/>
    <x v="21"/>
    <x v="24"/>
    <x v="1646"/>
    <x v="3892"/>
    <x v="5760"/>
    <x v="271"/>
    <x v="2669"/>
    <x v="1"/>
    <x v="0"/>
    <x v="0"/>
    <x v="0"/>
    <x v="1"/>
    <x v="0"/>
    <x v="13"/>
    <x v="238"/>
    <x v="501"/>
    <x v="0"/>
  </r>
  <r>
    <x v="3986"/>
    <x v="1898"/>
    <x v="1"/>
    <x v="21"/>
    <x v="24"/>
    <x v="3124"/>
    <x v="4172"/>
    <x v="6050"/>
    <x v="271"/>
    <x v="2681"/>
    <x v="1"/>
    <x v="0"/>
    <x v="0"/>
    <x v="0"/>
    <x v="1"/>
    <x v="0"/>
    <x v="13"/>
    <x v="238"/>
    <x v="501"/>
    <x v="0"/>
  </r>
  <r>
    <x v="3987"/>
    <x v="1899"/>
    <x v="1"/>
    <x v="21"/>
    <x v="24"/>
    <x v="3382"/>
    <x v="5932"/>
    <x v="6138"/>
    <x v="524"/>
    <x v="1914"/>
    <x v="265"/>
    <x v="0"/>
    <x v="0"/>
    <x v="0"/>
    <x v="264"/>
    <x v="0"/>
    <x v="13"/>
    <x v="239"/>
    <x v="803"/>
    <x v="0"/>
  </r>
  <r>
    <x v="3988"/>
    <x v="1899"/>
    <x v="1"/>
    <x v="21"/>
    <x v="24"/>
    <x v="3383"/>
    <x v="5931"/>
    <x v="6137"/>
    <x v="573"/>
    <x v="937"/>
    <x v="421"/>
    <x v="0"/>
    <x v="0"/>
    <x v="0"/>
    <x v="430"/>
    <x v="0"/>
    <x v="13"/>
    <x v="239"/>
    <x v="803"/>
    <x v="0"/>
  </r>
  <r>
    <x v="3989"/>
    <x v="1900"/>
    <x v="1"/>
    <x v="0"/>
    <x v="1"/>
    <x v="5079"/>
    <x v="1187"/>
    <x v="4670"/>
    <x v="2162"/>
    <x v="5716"/>
    <x v="181"/>
    <x v="0"/>
    <x v="0"/>
    <x v="0"/>
    <x v="184"/>
    <x v="0"/>
    <x v="13"/>
    <x v="240"/>
    <x v="0"/>
    <x v="0"/>
  </r>
  <r>
    <x v="3990"/>
    <x v="1901"/>
    <x v="1"/>
    <x v="0"/>
    <x v="1"/>
    <x v="1"/>
    <x v="3853"/>
    <x v="3159"/>
    <x v="4774"/>
    <x v="5491"/>
    <x v="111"/>
    <x v="0"/>
    <x v="0"/>
    <x v="0"/>
    <x v="128"/>
    <x v="6"/>
    <x v="13"/>
    <x v="240"/>
    <x v="0"/>
    <x v="0"/>
  </r>
  <r>
    <x v="3991"/>
    <x v="1901"/>
    <x v="1"/>
    <x v="0"/>
    <x v="1"/>
    <x v="44"/>
    <x v="3854"/>
    <x v="3160"/>
    <x v="4184"/>
    <x v="5405"/>
    <x v="12"/>
    <x v="0"/>
    <x v="0"/>
    <x v="0"/>
    <x v="20"/>
    <x v="39"/>
    <x v="13"/>
    <x v="240"/>
    <x v="0"/>
    <x v="0"/>
  </r>
  <r>
    <x v="3992"/>
    <x v="1902"/>
    <x v="1"/>
    <x v="0"/>
    <x v="1"/>
    <x v="5079"/>
    <x v="4474"/>
    <x v="939"/>
    <x v="3389"/>
    <x v="5490"/>
    <x v="428"/>
    <x v="0"/>
    <x v="0"/>
    <x v="0"/>
    <x v="442"/>
    <x v="1"/>
    <x v="13"/>
    <x v="240"/>
    <x v="0"/>
    <x v="0"/>
  </r>
  <r>
    <x v="3993"/>
    <x v="1903"/>
    <x v="1"/>
    <x v="0"/>
    <x v="1"/>
    <x v="223"/>
    <x v="2984"/>
    <x v="2898"/>
    <x v="3384"/>
    <x v="5500"/>
    <x v="428"/>
    <x v="0"/>
    <x v="0"/>
    <x v="0"/>
    <x v="447"/>
    <x v="0"/>
    <x v="13"/>
    <x v="240"/>
    <x v="0"/>
    <x v="0"/>
  </r>
  <r>
    <x v="3994"/>
    <x v="1904"/>
    <x v="1"/>
    <x v="0"/>
    <x v="1"/>
    <x v="3131"/>
    <x v="3806"/>
    <x v="2837"/>
    <x v="3385"/>
    <x v="5498"/>
    <x v="428"/>
    <x v="0"/>
    <x v="0"/>
    <x v="0"/>
    <x v="442"/>
    <x v="1"/>
    <x v="13"/>
    <x v="240"/>
    <x v="0"/>
    <x v="0"/>
  </r>
  <r>
    <x v="3995"/>
    <x v="1905"/>
    <x v="1"/>
    <x v="0"/>
    <x v="1"/>
    <x v="4825"/>
    <x v="483"/>
    <x v="977"/>
    <x v="1708"/>
    <x v="5636"/>
    <x v="453"/>
    <x v="0"/>
    <x v="0"/>
    <x v="0"/>
    <x v="463"/>
    <x v="0"/>
    <x v="13"/>
    <x v="240"/>
    <x v="98"/>
    <x v="0"/>
  </r>
  <r>
    <x v="3996"/>
    <x v="1906"/>
    <x v="1"/>
    <x v="0"/>
    <x v="1"/>
    <x v="3146"/>
    <x v="4455"/>
    <x v="908"/>
    <x v="4932"/>
    <x v="5638"/>
    <x v="50"/>
    <x v="0"/>
    <x v="1"/>
    <x v="0"/>
    <x v="60"/>
    <x v="56"/>
    <x v="13"/>
    <x v="240"/>
    <x v="98"/>
    <x v="0"/>
  </r>
  <r>
    <x v="3997"/>
    <x v="1907"/>
    <x v="1"/>
    <x v="0"/>
    <x v="1"/>
    <x v="1709"/>
    <x v="438"/>
    <x v="363"/>
    <x v="2132"/>
    <x v="5585"/>
    <x v="134"/>
    <x v="0"/>
    <x v="0"/>
    <x v="0"/>
    <x v="137"/>
    <x v="0"/>
    <x v="13"/>
    <x v="240"/>
    <x v="165"/>
    <x v="0"/>
  </r>
  <r>
    <x v="3998"/>
    <x v="1908"/>
    <x v="1"/>
    <x v="0"/>
    <x v="1"/>
    <x v="3388"/>
    <x v="3001"/>
    <x v="2711"/>
    <x v="5418"/>
    <x v="5597"/>
    <x v="388"/>
    <x v="0"/>
    <x v="0"/>
    <x v="0"/>
    <x v="417"/>
    <x v="45"/>
    <x v="13"/>
    <x v="240"/>
    <x v="182"/>
    <x v="0"/>
  </r>
  <r>
    <x v="3999"/>
    <x v="1908"/>
    <x v="1"/>
    <x v="0"/>
    <x v="1"/>
    <x v="3389"/>
    <x v="3002"/>
    <x v="2712"/>
    <x v="4611"/>
    <x v="5474"/>
    <x v="19"/>
    <x v="0"/>
    <x v="0"/>
    <x v="0"/>
    <x v="24"/>
    <x v="29"/>
    <x v="13"/>
    <x v="240"/>
    <x v="182"/>
    <x v="0"/>
  </r>
  <r>
    <x v="4000"/>
    <x v="1909"/>
    <x v="1"/>
    <x v="0"/>
    <x v="1"/>
    <x v="3227"/>
    <x v="982"/>
    <x v="1606"/>
    <x v="1909"/>
    <x v="5569"/>
    <x v="62"/>
    <x v="0"/>
    <x v="0"/>
    <x v="0"/>
    <x v="84"/>
    <x v="1"/>
    <x v="13"/>
    <x v="240"/>
    <x v="319"/>
    <x v="0"/>
  </r>
  <r>
    <x v="4001"/>
    <x v="1909"/>
    <x v="1"/>
    <x v="0"/>
    <x v="1"/>
    <x v="3226"/>
    <x v="981"/>
    <x v="1605"/>
    <x v="2249"/>
    <x v="5493"/>
    <x v="204"/>
    <x v="0"/>
    <x v="0"/>
    <x v="0"/>
    <x v="217"/>
    <x v="1"/>
    <x v="13"/>
    <x v="240"/>
    <x v="319"/>
    <x v="0"/>
  </r>
  <r>
    <x v="4002"/>
    <x v="1909"/>
    <x v="1"/>
    <x v="0"/>
    <x v="1"/>
    <x v="3225"/>
    <x v="980"/>
    <x v="1604"/>
    <x v="5230"/>
    <x v="5567"/>
    <x v="261"/>
    <x v="0"/>
    <x v="1"/>
    <x v="0"/>
    <x v="269"/>
    <x v="56"/>
    <x v="13"/>
    <x v="240"/>
    <x v="319"/>
    <x v="0"/>
  </r>
  <r>
    <x v="4003"/>
    <x v="1910"/>
    <x v="1"/>
    <x v="0"/>
    <x v="1"/>
    <x v="3367"/>
    <x v="2266"/>
    <x v="2462"/>
    <x v="2180"/>
    <x v="5508"/>
    <x v="193"/>
    <x v="0"/>
    <x v="0"/>
    <x v="0"/>
    <x v="197"/>
    <x v="0"/>
    <x v="13"/>
    <x v="240"/>
    <x v="319"/>
    <x v="0"/>
  </r>
  <r>
    <x v="4004"/>
    <x v="1910"/>
    <x v="1"/>
    <x v="0"/>
    <x v="1"/>
    <x v="3366"/>
    <x v="2265"/>
    <x v="2461"/>
    <x v="5005"/>
    <x v="5589"/>
    <x v="150"/>
    <x v="0"/>
    <x v="0"/>
    <x v="0"/>
    <x v="166"/>
    <x v="2"/>
    <x v="13"/>
    <x v="240"/>
    <x v="319"/>
    <x v="0"/>
  </r>
  <r>
    <x v="4005"/>
    <x v="1911"/>
    <x v="1"/>
    <x v="0"/>
    <x v="1"/>
    <x v="3273"/>
    <x v="4073"/>
    <x v="3457"/>
    <x v="4623"/>
    <x v="5605"/>
    <x v="67"/>
    <x v="0"/>
    <x v="0"/>
    <x v="0"/>
    <x v="90"/>
    <x v="6"/>
    <x v="13"/>
    <x v="240"/>
    <x v="397"/>
    <x v="0"/>
  </r>
  <r>
    <x v="4006"/>
    <x v="1912"/>
    <x v="1"/>
    <x v="0"/>
    <x v="1"/>
    <x v="3378"/>
    <x v="1485"/>
    <x v="4895"/>
    <x v="4901"/>
    <x v="5403"/>
    <x v="484"/>
    <x v="0"/>
    <x v="0"/>
    <x v="0"/>
    <x v="514"/>
    <x v="9"/>
    <x v="13"/>
    <x v="240"/>
    <x v="429"/>
    <x v="0"/>
  </r>
  <r>
    <x v="4007"/>
    <x v="1913"/>
    <x v="1"/>
    <x v="0"/>
    <x v="1"/>
    <x v="3379"/>
    <x v="3149"/>
    <x v="4894"/>
    <x v="4277"/>
    <x v="5409"/>
    <x v="483"/>
    <x v="0"/>
    <x v="0"/>
    <x v="0"/>
    <x v="10"/>
    <x v="15"/>
    <x v="13"/>
    <x v="240"/>
    <x v="465"/>
    <x v="0"/>
  </r>
  <r>
    <x v="4008"/>
    <x v="1914"/>
    <x v="1"/>
    <x v="0"/>
    <x v="1"/>
    <x v="351"/>
    <x v="5898"/>
    <x v="5421"/>
    <x v="4392"/>
    <x v="5483"/>
    <x v="495"/>
    <x v="0"/>
    <x v="0"/>
    <x v="0"/>
    <x v="512"/>
    <x v="39"/>
    <x v="13"/>
    <x v="240"/>
    <x v="465"/>
    <x v="0"/>
  </r>
  <r>
    <x v="4009"/>
    <x v="1915"/>
    <x v="1"/>
    <x v="0"/>
    <x v="1"/>
    <x v="3295"/>
    <x v="1255"/>
    <x v="1706"/>
    <x v="2161"/>
    <x v="5715"/>
    <x v="246"/>
    <x v="0"/>
    <x v="0"/>
    <x v="0"/>
    <x v="245"/>
    <x v="0"/>
    <x v="13"/>
    <x v="240"/>
    <x v="465"/>
    <x v="0"/>
  </r>
  <r>
    <x v="4010"/>
    <x v="1916"/>
    <x v="1"/>
    <x v="0"/>
    <x v="1"/>
    <x v="3391"/>
    <x v="3599"/>
    <x v="2719"/>
    <x v="4949"/>
    <x v="5595"/>
    <x v="186"/>
    <x v="0"/>
    <x v="0"/>
    <x v="0"/>
    <x v="194"/>
    <x v="49"/>
    <x v="13"/>
    <x v="240"/>
    <x v="706"/>
    <x v="0"/>
  </r>
  <r>
    <x v="4011"/>
    <x v="1916"/>
    <x v="1"/>
    <x v="0"/>
    <x v="1"/>
    <x v="3392"/>
    <x v="3600"/>
    <x v="2720"/>
    <x v="4717"/>
    <x v="5694"/>
    <x v="128"/>
    <x v="0"/>
    <x v="0"/>
    <x v="0"/>
    <x v="141"/>
    <x v="70"/>
    <x v="13"/>
    <x v="240"/>
    <x v="706"/>
    <x v="0"/>
  </r>
  <r>
    <x v="4012"/>
    <x v="1916"/>
    <x v="1"/>
    <x v="0"/>
    <x v="1"/>
    <x v="3390"/>
    <x v="3598"/>
    <x v="2718"/>
    <x v="5307"/>
    <x v="5546"/>
    <x v="279"/>
    <x v="0"/>
    <x v="0"/>
    <x v="0"/>
    <x v="290"/>
    <x v="13"/>
    <x v="13"/>
    <x v="240"/>
    <x v="706"/>
    <x v="0"/>
  </r>
  <r>
    <x v="4013"/>
    <x v="1917"/>
    <x v="1"/>
    <x v="0"/>
    <x v="1"/>
    <x v="3288"/>
    <x v="930"/>
    <x v="1551"/>
    <x v="5018"/>
    <x v="5646"/>
    <x v="195"/>
    <x v="0"/>
    <x v="0"/>
    <x v="0"/>
    <x v="203"/>
    <x v="39"/>
    <x v="13"/>
    <x v="240"/>
    <x v="716"/>
    <x v="0"/>
  </r>
  <r>
    <x v="4014"/>
    <x v="1917"/>
    <x v="1"/>
    <x v="0"/>
    <x v="1"/>
    <x v="3287"/>
    <x v="929"/>
    <x v="1550"/>
    <x v="5200"/>
    <x v="5581"/>
    <x v="242"/>
    <x v="0"/>
    <x v="0"/>
    <x v="0"/>
    <x v="249"/>
    <x v="65"/>
    <x v="13"/>
    <x v="240"/>
    <x v="716"/>
    <x v="0"/>
  </r>
  <r>
    <x v="4015"/>
    <x v="1918"/>
    <x v="1"/>
    <x v="0"/>
    <x v="1"/>
    <x v="2939"/>
    <x v="840"/>
    <x v="1500"/>
    <x v="5014"/>
    <x v="5644"/>
    <x v="195"/>
    <x v="0"/>
    <x v="0"/>
    <x v="0"/>
    <x v="202"/>
    <x v="29"/>
    <x v="13"/>
    <x v="240"/>
    <x v="716"/>
    <x v="0"/>
  </r>
  <r>
    <x v="4016"/>
    <x v="1919"/>
    <x v="1"/>
    <x v="0"/>
    <x v="1"/>
    <x v="4698"/>
    <x v="4258"/>
    <x v="6063"/>
    <x v="1141"/>
    <x v="4835"/>
    <x v="335"/>
    <x v="0"/>
    <x v="0"/>
    <x v="0"/>
    <x v="342"/>
    <x v="0"/>
    <x v="13"/>
    <x v="240"/>
    <x v="774"/>
    <x v="0"/>
  </r>
  <r>
    <x v="4017"/>
    <x v="1920"/>
    <x v="1"/>
    <x v="0"/>
    <x v="1"/>
    <x v="3394"/>
    <x v="3677"/>
    <x v="5732"/>
    <x v="1962"/>
    <x v="5651"/>
    <x v="181"/>
    <x v="0"/>
    <x v="0"/>
    <x v="0"/>
    <x v="197"/>
    <x v="1"/>
    <x v="13"/>
    <x v="240"/>
    <x v="829"/>
    <x v="0"/>
  </r>
  <r>
    <x v="4018"/>
    <x v="1920"/>
    <x v="1"/>
    <x v="0"/>
    <x v="1"/>
    <x v="3393"/>
    <x v="3676"/>
    <x v="5731"/>
    <x v="4474"/>
    <x v="5612"/>
    <x v="27"/>
    <x v="0"/>
    <x v="0"/>
    <x v="0"/>
    <x v="36"/>
    <x v="56"/>
    <x v="13"/>
    <x v="240"/>
    <x v="829"/>
    <x v="0"/>
  </r>
  <r>
    <x v="4019"/>
    <x v="1922"/>
    <x v="1"/>
    <x v="25"/>
    <x v="31"/>
    <x v="3234"/>
    <x v="3569"/>
    <x v="5833"/>
    <x v="57"/>
    <x v="1029"/>
    <x v="158"/>
    <x v="0"/>
    <x v="0"/>
    <x v="0"/>
    <x v="162"/>
    <x v="0"/>
    <x v="13"/>
    <x v="241"/>
    <x v="151"/>
    <x v="0"/>
  </r>
  <r>
    <x v="4020"/>
    <x v="1923"/>
    <x v="1"/>
    <x v="25"/>
    <x v="31"/>
    <x v="3231"/>
    <x v="3566"/>
    <x v="5835"/>
    <x v="78"/>
    <x v="714"/>
    <x v="158"/>
    <x v="0"/>
    <x v="0"/>
    <x v="0"/>
    <x v="162"/>
    <x v="0"/>
    <x v="13"/>
    <x v="241"/>
    <x v="151"/>
    <x v="0"/>
  </r>
  <r>
    <x v="4021"/>
    <x v="1921"/>
    <x v="1"/>
    <x v="25"/>
    <x v="31"/>
    <x v="3237"/>
    <x v="3565"/>
    <x v="5834"/>
    <x v="70"/>
    <x v="930"/>
    <x v="158"/>
    <x v="0"/>
    <x v="0"/>
    <x v="0"/>
    <x v="162"/>
    <x v="0"/>
    <x v="13"/>
    <x v="241"/>
    <x v="151"/>
    <x v="0"/>
  </r>
  <r>
    <x v="4022"/>
    <x v="1924"/>
    <x v="1"/>
    <x v="25"/>
    <x v="31"/>
    <x v="3238"/>
    <x v="3564"/>
    <x v="5832"/>
    <x v="7"/>
    <x v="646"/>
    <x v="158"/>
    <x v="0"/>
    <x v="0"/>
    <x v="0"/>
    <x v="162"/>
    <x v="0"/>
    <x v="13"/>
    <x v="241"/>
    <x v="206"/>
    <x v="0"/>
  </r>
  <r>
    <x v="4023"/>
    <x v="1925"/>
    <x v="1"/>
    <x v="25"/>
    <x v="31"/>
    <x v="3236"/>
    <x v="3570"/>
    <x v="5831"/>
    <x v="56"/>
    <x v="943"/>
    <x v="158"/>
    <x v="0"/>
    <x v="0"/>
    <x v="0"/>
    <x v="162"/>
    <x v="0"/>
    <x v="13"/>
    <x v="241"/>
    <x v="206"/>
    <x v="0"/>
  </r>
  <r>
    <x v="4024"/>
    <x v="1926"/>
    <x v="1"/>
    <x v="25"/>
    <x v="31"/>
    <x v="1243"/>
    <x v="214"/>
    <x v="348"/>
    <x v="6"/>
    <x v="852"/>
    <x v="158"/>
    <x v="0"/>
    <x v="0"/>
    <x v="0"/>
    <x v="162"/>
    <x v="0"/>
    <x v="13"/>
    <x v="241"/>
    <x v="419"/>
    <x v="0"/>
  </r>
  <r>
    <x v="4025"/>
    <x v="1929"/>
    <x v="1"/>
    <x v="25"/>
    <x v="31"/>
    <x v="3232"/>
    <x v="3562"/>
    <x v="5828"/>
    <x v="84"/>
    <x v="771"/>
    <x v="158"/>
    <x v="0"/>
    <x v="0"/>
    <x v="0"/>
    <x v="162"/>
    <x v="0"/>
    <x v="13"/>
    <x v="241"/>
    <x v="513"/>
    <x v="0"/>
  </r>
  <r>
    <x v="4026"/>
    <x v="1928"/>
    <x v="1"/>
    <x v="25"/>
    <x v="31"/>
    <x v="3230"/>
    <x v="3571"/>
    <x v="5827"/>
    <x v="100"/>
    <x v="699"/>
    <x v="158"/>
    <x v="0"/>
    <x v="0"/>
    <x v="0"/>
    <x v="162"/>
    <x v="0"/>
    <x v="13"/>
    <x v="241"/>
    <x v="513"/>
    <x v="0"/>
  </r>
  <r>
    <x v="4027"/>
    <x v="1927"/>
    <x v="1"/>
    <x v="25"/>
    <x v="31"/>
    <x v="2920"/>
    <x v="37"/>
    <x v="6169"/>
    <x v="74"/>
    <x v="719"/>
    <x v="158"/>
    <x v="0"/>
    <x v="0"/>
    <x v="0"/>
    <x v="162"/>
    <x v="0"/>
    <x v="13"/>
    <x v="241"/>
    <x v="513"/>
    <x v="0"/>
  </r>
  <r>
    <x v="4028"/>
    <x v="1930"/>
    <x v="1"/>
    <x v="25"/>
    <x v="31"/>
    <x v="3297"/>
    <x v="2359"/>
    <x v="5127"/>
    <x v="97"/>
    <x v="640"/>
    <x v="158"/>
    <x v="0"/>
    <x v="0"/>
    <x v="0"/>
    <x v="162"/>
    <x v="0"/>
    <x v="13"/>
    <x v="241"/>
    <x v="513"/>
    <x v="0"/>
  </r>
  <r>
    <x v="4029"/>
    <x v="1931"/>
    <x v="1"/>
    <x v="25"/>
    <x v="31"/>
    <x v="3239"/>
    <x v="3572"/>
    <x v="5830"/>
    <x v="65"/>
    <x v="929"/>
    <x v="158"/>
    <x v="0"/>
    <x v="0"/>
    <x v="0"/>
    <x v="162"/>
    <x v="0"/>
    <x v="13"/>
    <x v="241"/>
    <x v="827"/>
    <x v="0"/>
  </r>
  <r>
    <x v="4030"/>
    <x v="1932"/>
    <x v="1"/>
    <x v="25"/>
    <x v="31"/>
    <x v="3387"/>
    <x v="1424"/>
    <x v="4919"/>
    <x v="431"/>
    <x v="443"/>
    <x v="158"/>
    <x v="0"/>
    <x v="0"/>
    <x v="0"/>
    <x v="162"/>
    <x v="0"/>
    <x v="13"/>
    <x v="241"/>
    <x v="827"/>
    <x v="0"/>
  </r>
  <r>
    <x v="4031"/>
    <x v="1932"/>
    <x v="1"/>
    <x v="25"/>
    <x v="31"/>
    <x v="3235"/>
    <x v="3563"/>
    <x v="5829"/>
    <x v="57"/>
    <x v="1193"/>
    <x v="158"/>
    <x v="0"/>
    <x v="0"/>
    <x v="0"/>
    <x v="162"/>
    <x v="0"/>
    <x v="13"/>
    <x v="241"/>
    <x v="827"/>
    <x v="0"/>
  </r>
  <r>
    <x v="4032"/>
    <x v="1933"/>
    <x v="1"/>
    <x v="21"/>
    <x v="20"/>
    <x v="3224"/>
    <x v="1180"/>
    <x v="4877"/>
    <x v="1983"/>
    <x v="5755"/>
    <x v="193"/>
    <x v="0"/>
    <x v="0"/>
    <x v="0"/>
    <x v="197"/>
    <x v="0"/>
    <x v="13"/>
    <x v="242"/>
    <x v="301"/>
    <x v="0"/>
  </r>
  <r>
    <x v="4033"/>
    <x v="1934"/>
    <x v="1"/>
    <x v="13"/>
    <x v="17"/>
    <x v="3549"/>
    <x v="1298"/>
    <x v="1777"/>
    <x v="1405"/>
    <x v="1792"/>
    <x v="477"/>
    <x v="0"/>
    <x v="0"/>
    <x v="0"/>
    <x v="502"/>
    <x v="1"/>
    <x v="14"/>
    <x v="243"/>
    <x v="758"/>
    <x v="0"/>
  </r>
  <r>
    <x v="4034"/>
    <x v="1934"/>
    <x v="1"/>
    <x v="13"/>
    <x v="17"/>
    <x v="3548"/>
    <x v="1292"/>
    <x v="1776"/>
    <x v="1926"/>
    <x v="1515"/>
    <x v="108"/>
    <x v="0"/>
    <x v="0"/>
    <x v="0"/>
    <x v="108"/>
    <x v="0"/>
    <x v="14"/>
    <x v="243"/>
    <x v="758"/>
    <x v="0"/>
  </r>
  <r>
    <x v="4035"/>
    <x v="1935"/>
    <x v="0"/>
    <x v="11"/>
    <x v="26"/>
    <x v="3523"/>
    <x v="2089"/>
    <x v="2274"/>
    <x v="5295"/>
    <x v="5013"/>
    <x v="284"/>
    <x v="7"/>
    <x v="1"/>
    <x v="0"/>
    <x v="289"/>
    <x v="29"/>
    <x v="14"/>
    <x v="244"/>
    <x v="452"/>
    <x v="0"/>
  </r>
  <r>
    <x v="4036"/>
    <x v="1935"/>
    <x v="0"/>
    <x v="11"/>
    <x v="26"/>
    <x v="3525"/>
    <x v="2091"/>
    <x v="2276"/>
    <x v="3433"/>
    <x v="5276"/>
    <x v="489"/>
    <x v="0"/>
    <x v="1"/>
    <x v="0"/>
    <x v="503"/>
    <x v="0"/>
    <x v="14"/>
    <x v="244"/>
    <x v="452"/>
    <x v="0"/>
  </r>
  <r>
    <x v="4037"/>
    <x v="1935"/>
    <x v="0"/>
    <x v="11"/>
    <x v="26"/>
    <x v="3524"/>
    <x v="2090"/>
    <x v="2275"/>
    <x v="5107"/>
    <x v="4705"/>
    <x v="173"/>
    <x v="0"/>
    <x v="0"/>
    <x v="0"/>
    <x v="182"/>
    <x v="56"/>
    <x v="14"/>
    <x v="244"/>
    <x v="452"/>
    <x v="0"/>
  </r>
  <r>
    <x v="4038"/>
    <x v="1936"/>
    <x v="0"/>
    <x v="11"/>
    <x v="26"/>
    <x v="3416"/>
    <x v="3603"/>
    <x v="2835"/>
    <x v="5173"/>
    <x v="4724"/>
    <x v="209"/>
    <x v="0"/>
    <x v="0"/>
    <x v="0"/>
    <x v="232"/>
    <x v="21"/>
    <x v="14"/>
    <x v="245"/>
    <x v="572"/>
    <x v="0"/>
  </r>
  <r>
    <x v="4039"/>
    <x v="1936"/>
    <x v="0"/>
    <x v="11"/>
    <x v="26"/>
    <x v="3417"/>
    <x v="3602"/>
    <x v="2836"/>
    <x v="5152"/>
    <x v="4841"/>
    <x v="194"/>
    <x v="0"/>
    <x v="0"/>
    <x v="0"/>
    <x v="203"/>
    <x v="49"/>
    <x v="14"/>
    <x v="245"/>
    <x v="572"/>
    <x v="0"/>
  </r>
  <r>
    <x v="4040"/>
    <x v="1937"/>
    <x v="0"/>
    <x v="11"/>
    <x v="26"/>
    <x v="5011"/>
    <x v="686"/>
    <x v="1085"/>
    <x v="68"/>
    <x v="5365"/>
    <x v="1"/>
    <x v="0"/>
    <x v="0"/>
    <x v="0"/>
    <x v="1"/>
    <x v="0"/>
    <x v="14"/>
    <x v="245"/>
    <x v="716"/>
    <x v="0"/>
  </r>
  <r>
    <x v="4041"/>
    <x v="1938"/>
    <x v="0"/>
    <x v="11"/>
    <x v="26"/>
    <x v="2588"/>
    <x v="3014"/>
    <x v="2846"/>
    <x v="4166"/>
    <x v="4863"/>
    <x v="460"/>
    <x v="0"/>
    <x v="0"/>
    <x v="0"/>
    <x v="468"/>
    <x v="0"/>
    <x v="14"/>
    <x v="245"/>
    <x v="716"/>
    <x v="0"/>
  </r>
  <r>
    <x v="4042"/>
    <x v="1939"/>
    <x v="0"/>
    <x v="11"/>
    <x v="26"/>
    <x v="3428"/>
    <x v="509"/>
    <x v="392"/>
    <x v="239"/>
    <x v="5455"/>
    <x v="158"/>
    <x v="0"/>
    <x v="0"/>
    <x v="0"/>
    <x v="162"/>
    <x v="0"/>
    <x v="14"/>
    <x v="246"/>
    <x v="716"/>
    <x v="0"/>
  </r>
  <r>
    <x v="4043"/>
    <x v="1940"/>
    <x v="0"/>
    <x v="11"/>
    <x v="26"/>
    <x v="1"/>
    <x v="3606"/>
    <x v="3062"/>
    <x v="1713"/>
    <x v="4529"/>
    <x v="108"/>
    <x v="0"/>
    <x v="0"/>
    <x v="0"/>
    <x v="108"/>
    <x v="0"/>
    <x v="14"/>
    <x v="247"/>
    <x v="535"/>
    <x v="0"/>
  </r>
  <r>
    <x v="4044"/>
    <x v="1940"/>
    <x v="0"/>
    <x v="11"/>
    <x v="26"/>
    <x v="44"/>
    <x v="3607"/>
    <x v="3063"/>
    <x v="5174"/>
    <x v="5169"/>
    <x v="206"/>
    <x v="0"/>
    <x v="0"/>
    <x v="0"/>
    <x v="214"/>
    <x v="56"/>
    <x v="14"/>
    <x v="247"/>
    <x v="535"/>
    <x v="0"/>
  </r>
  <r>
    <x v="4045"/>
    <x v="1941"/>
    <x v="0"/>
    <x v="11"/>
    <x v="26"/>
    <x v="2860"/>
    <x v="749"/>
    <x v="4667"/>
    <x v="4532"/>
    <x v="4739"/>
    <x v="18"/>
    <x v="0"/>
    <x v="0"/>
    <x v="0"/>
    <x v="29"/>
    <x v="65"/>
    <x v="14"/>
    <x v="248"/>
    <x v="585"/>
    <x v="0"/>
  </r>
  <r>
    <x v="4046"/>
    <x v="1941"/>
    <x v="0"/>
    <x v="11"/>
    <x v="26"/>
    <x v="2870"/>
    <x v="750"/>
    <x v="4668"/>
    <x v="2173"/>
    <x v="5081"/>
    <x v="292"/>
    <x v="0"/>
    <x v="0"/>
    <x v="0"/>
    <x v="292"/>
    <x v="0"/>
    <x v="14"/>
    <x v="248"/>
    <x v="585"/>
    <x v="0"/>
  </r>
  <r>
    <x v="4047"/>
    <x v="1948"/>
    <x v="1"/>
    <x v="21"/>
    <x v="13"/>
    <x v="3487"/>
    <x v="4710"/>
    <x v="1367"/>
    <x v="590"/>
    <x v="3971"/>
    <x v="490"/>
    <x v="0"/>
    <x v="0"/>
    <x v="0"/>
    <x v="502"/>
    <x v="0"/>
    <x v="14"/>
    <x v="249"/>
    <x v="330"/>
    <x v="0"/>
  </r>
  <r>
    <x v="4048"/>
    <x v="1948"/>
    <x v="1"/>
    <x v="21"/>
    <x v="13"/>
    <x v="3485"/>
    <x v="4708"/>
    <x v="1365"/>
    <x v="2999"/>
    <x v="3409"/>
    <x v="369"/>
    <x v="0"/>
    <x v="0"/>
    <x v="0"/>
    <x v="379"/>
    <x v="0"/>
    <x v="14"/>
    <x v="249"/>
    <x v="330"/>
    <x v="0"/>
  </r>
  <r>
    <x v="4049"/>
    <x v="1948"/>
    <x v="1"/>
    <x v="21"/>
    <x v="13"/>
    <x v="3486"/>
    <x v="4709"/>
    <x v="1366"/>
    <x v="923"/>
    <x v="2427"/>
    <x v="421"/>
    <x v="0"/>
    <x v="0"/>
    <x v="0"/>
    <x v="430"/>
    <x v="0"/>
    <x v="14"/>
    <x v="249"/>
    <x v="330"/>
    <x v="0"/>
  </r>
  <r>
    <x v="4050"/>
    <x v="1942"/>
    <x v="1"/>
    <x v="21"/>
    <x v="13"/>
    <x v="1722"/>
    <x v="1522"/>
    <x v="4960"/>
    <x v="1013"/>
    <x v="3507"/>
    <x v="158"/>
    <x v="0"/>
    <x v="0"/>
    <x v="0"/>
    <x v="162"/>
    <x v="0"/>
    <x v="14"/>
    <x v="249"/>
    <x v="330"/>
    <x v="0"/>
  </r>
  <r>
    <x v="4051"/>
    <x v="1944"/>
    <x v="1"/>
    <x v="21"/>
    <x v="13"/>
    <x v="2597"/>
    <x v="139"/>
    <x v="6188"/>
    <x v="1215"/>
    <x v="2231"/>
    <x v="1"/>
    <x v="0"/>
    <x v="0"/>
    <x v="0"/>
    <x v="1"/>
    <x v="0"/>
    <x v="14"/>
    <x v="249"/>
    <x v="330"/>
    <x v="0"/>
  </r>
  <r>
    <x v="4052"/>
    <x v="1945"/>
    <x v="1"/>
    <x v="21"/>
    <x v="13"/>
    <x v="2034"/>
    <x v="3308"/>
    <x v="5471"/>
    <x v="753"/>
    <x v="2529"/>
    <x v="1"/>
    <x v="0"/>
    <x v="0"/>
    <x v="0"/>
    <x v="162"/>
    <x v="0"/>
    <x v="14"/>
    <x v="249"/>
    <x v="330"/>
    <x v="0"/>
  </r>
  <r>
    <x v="4053"/>
    <x v="1943"/>
    <x v="1"/>
    <x v="21"/>
    <x v="13"/>
    <x v="2064"/>
    <x v="2132"/>
    <x v="5245"/>
    <x v="2998"/>
    <x v="3408"/>
    <x v="374"/>
    <x v="0"/>
    <x v="0"/>
    <x v="0"/>
    <x v="382"/>
    <x v="0"/>
    <x v="14"/>
    <x v="249"/>
    <x v="330"/>
    <x v="0"/>
  </r>
  <r>
    <x v="4054"/>
    <x v="1950"/>
    <x v="1"/>
    <x v="21"/>
    <x v="13"/>
    <x v="2596"/>
    <x v="33"/>
    <x v="6160"/>
    <x v="612"/>
    <x v="3969"/>
    <x v="2"/>
    <x v="0"/>
    <x v="0"/>
    <x v="0"/>
    <x v="2"/>
    <x v="0"/>
    <x v="14"/>
    <x v="249"/>
    <x v="330"/>
    <x v="0"/>
  </r>
  <r>
    <x v="4055"/>
    <x v="1942"/>
    <x v="1"/>
    <x v="21"/>
    <x v="13"/>
    <x v="4329"/>
    <x v="1345"/>
    <x v="4776"/>
    <x v="830"/>
    <x v="2232"/>
    <x v="265"/>
    <x v="0"/>
    <x v="0"/>
    <x v="0"/>
    <x v="342"/>
    <x v="0"/>
    <x v="14"/>
    <x v="249"/>
    <x v="330"/>
    <x v="0"/>
  </r>
  <r>
    <x v="4056"/>
    <x v="1949"/>
    <x v="1"/>
    <x v="21"/>
    <x v="13"/>
    <x v="181"/>
    <x v="4356"/>
    <x v="6114"/>
    <x v="391"/>
    <x v="2675"/>
    <x v="158"/>
    <x v="0"/>
    <x v="0"/>
    <x v="0"/>
    <x v="162"/>
    <x v="0"/>
    <x v="14"/>
    <x v="249"/>
    <x v="330"/>
    <x v="0"/>
  </r>
  <r>
    <x v="4057"/>
    <x v="1946"/>
    <x v="1"/>
    <x v="21"/>
    <x v="13"/>
    <x v="5079"/>
    <x v="4018"/>
    <x v="3056"/>
    <x v="603"/>
    <x v="3968"/>
    <x v="2"/>
    <x v="0"/>
    <x v="0"/>
    <x v="0"/>
    <x v="2"/>
    <x v="0"/>
    <x v="14"/>
    <x v="249"/>
    <x v="330"/>
    <x v="0"/>
  </r>
  <r>
    <x v="4058"/>
    <x v="1947"/>
    <x v="1"/>
    <x v="21"/>
    <x v="13"/>
    <x v="3489"/>
    <x v="1411"/>
    <x v="1786"/>
    <x v="603"/>
    <x v="3951"/>
    <x v="2"/>
    <x v="0"/>
    <x v="0"/>
    <x v="0"/>
    <x v="2"/>
    <x v="0"/>
    <x v="14"/>
    <x v="249"/>
    <x v="330"/>
    <x v="0"/>
  </r>
  <r>
    <x v="4059"/>
    <x v="1951"/>
    <x v="1"/>
    <x v="21"/>
    <x v="13"/>
    <x v="3513"/>
    <x v="1331"/>
    <x v="4741"/>
    <x v="1205"/>
    <x v="2921"/>
    <x v="265"/>
    <x v="0"/>
    <x v="0"/>
    <x v="0"/>
    <x v="264"/>
    <x v="0"/>
    <x v="14"/>
    <x v="249"/>
    <x v="410"/>
    <x v="0"/>
  </r>
  <r>
    <x v="4060"/>
    <x v="1951"/>
    <x v="1"/>
    <x v="21"/>
    <x v="13"/>
    <x v="3509"/>
    <x v="1369"/>
    <x v="4747"/>
    <x v="173"/>
    <x v="3169"/>
    <x v="1"/>
    <x v="0"/>
    <x v="0"/>
    <x v="0"/>
    <x v="1"/>
    <x v="0"/>
    <x v="14"/>
    <x v="249"/>
    <x v="410"/>
    <x v="0"/>
  </r>
  <r>
    <x v="4061"/>
    <x v="1951"/>
    <x v="1"/>
    <x v="21"/>
    <x v="13"/>
    <x v="3506"/>
    <x v="1320"/>
    <x v="4744"/>
    <x v="175"/>
    <x v="3188"/>
    <x v="1"/>
    <x v="0"/>
    <x v="0"/>
    <x v="0"/>
    <x v="1"/>
    <x v="0"/>
    <x v="14"/>
    <x v="249"/>
    <x v="410"/>
    <x v="0"/>
  </r>
  <r>
    <x v="4062"/>
    <x v="1951"/>
    <x v="1"/>
    <x v="21"/>
    <x v="13"/>
    <x v="3517"/>
    <x v="1390"/>
    <x v="4752"/>
    <x v="964"/>
    <x v="3178"/>
    <x v="265"/>
    <x v="0"/>
    <x v="0"/>
    <x v="0"/>
    <x v="264"/>
    <x v="0"/>
    <x v="14"/>
    <x v="249"/>
    <x v="410"/>
    <x v="0"/>
  </r>
  <r>
    <x v="4063"/>
    <x v="1951"/>
    <x v="1"/>
    <x v="21"/>
    <x v="13"/>
    <x v="3508"/>
    <x v="1352"/>
    <x v="4746"/>
    <x v="174"/>
    <x v="3171"/>
    <x v="1"/>
    <x v="0"/>
    <x v="0"/>
    <x v="0"/>
    <x v="1"/>
    <x v="0"/>
    <x v="14"/>
    <x v="249"/>
    <x v="410"/>
    <x v="0"/>
  </r>
  <r>
    <x v="4064"/>
    <x v="1951"/>
    <x v="1"/>
    <x v="21"/>
    <x v="13"/>
    <x v="3507"/>
    <x v="1385"/>
    <x v="4750"/>
    <x v="970"/>
    <x v="3200"/>
    <x v="265"/>
    <x v="0"/>
    <x v="0"/>
    <x v="0"/>
    <x v="264"/>
    <x v="0"/>
    <x v="14"/>
    <x v="249"/>
    <x v="410"/>
    <x v="0"/>
  </r>
  <r>
    <x v="4065"/>
    <x v="1951"/>
    <x v="1"/>
    <x v="21"/>
    <x v="13"/>
    <x v="3504"/>
    <x v="674"/>
    <x v="1076"/>
    <x v="601"/>
    <x v="4104"/>
    <x v="0"/>
    <x v="0"/>
    <x v="0"/>
    <x v="0"/>
    <x v="0"/>
    <x v="0"/>
    <x v="14"/>
    <x v="249"/>
    <x v="410"/>
    <x v="0"/>
  </r>
  <r>
    <x v="4066"/>
    <x v="1951"/>
    <x v="1"/>
    <x v="21"/>
    <x v="13"/>
    <x v="3519"/>
    <x v="1333"/>
    <x v="4743"/>
    <x v="121"/>
    <x v="3038"/>
    <x v="1"/>
    <x v="0"/>
    <x v="0"/>
    <x v="0"/>
    <x v="1"/>
    <x v="0"/>
    <x v="14"/>
    <x v="249"/>
    <x v="410"/>
    <x v="0"/>
  </r>
  <r>
    <x v="4067"/>
    <x v="1951"/>
    <x v="1"/>
    <x v="21"/>
    <x v="13"/>
    <x v="3516"/>
    <x v="1332"/>
    <x v="4742"/>
    <x v="121"/>
    <x v="3025"/>
    <x v="1"/>
    <x v="0"/>
    <x v="0"/>
    <x v="0"/>
    <x v="1"/>
    <x v="0"/>
    <x v="14"/>
    <x v="249"/>
    <x v="410"/>
    <x v="0"/>
  </r>
  <r>
    <x v="4068"/>
    <x v="1951"/>
    <x v="1"/>
    <x v="21"/>
    <x v="13"/>
    <x v="3510"/>
    <x v="1387"/>
    <x v="4751"/>
    <x v="360"/>
    <x v="2756"/>
    <x v="158"/>
    <x v="0"/>
    <x v="0"/>
    <x v="0"/>
    <x v="162"/>
    <x v="0"/>
    <x v="14"/>
    <x v="249"/>
    <x v="410"/>
    <x v="0"/>
  </r>
  <r>
    <x v="4069"/>
    <x v="1951"/>
    <x v="1"/>
    <x v="21"/>
    <x v="13"/>
    <x v="3514"/>
    <x v="1382"/>
    <x v="4748"/>
    <x v="550"/>
    <x v="2706"/>
    <x v="335"/>
    <x v="0"/>
    <x v="0"/>
    <x v="0"/>
    <x v="342"/>
    <x v="0"/>
    <x v="14"/>
    <x v="249"/>
    <x v="410"/>
    <x v="0"/>
  </r>
  <r>
    <x v="4070"/>
    <x v="1951"/>
    <x v="1"/>
    <x v="21"/>
    <x v="13"/>
    <x v="3518"/>
    <x v="1383"/>
    <x v="4749"/>
    <x v="1368"/>
    <x v="2817"/>
    <x v="477"/>
    <x v="0"/>
    <x v="0"/>
    <x v="0"/>
    <x v="488"/>
    <x v="0"/>
    <x v="14"/>
    <x v="249"/>
    <x v="410"/>
    <x v="0"/>
  </r>
  <r>
    <x v="4071"/>
    <x v="1951"/>
    <x v="1"/>
    <x v="21"/>
    <x v="13"/>
    <x v="3515"/>
    <x v="1335"/>
    <x v="4745"/>
    <x v="174"/>
    <x v="3171"/>
    <x v="1"/>
    <x v="0"/>
    <x v="0"/>
    <x v="0"/>
    <x v="1"/>
    <x v="0"/>
    <x v="14"/>
    <x v="249"/>
    <x v="410"/>
    <x v="0"/>
  </r>
  <r>
    <x v="4072"/>
    <x v="1952"/>
    <x v="1"/>
    <x v="21"/>
    <x v="13"/>
    <x v="2623"/>
    <x v="4357"/>
    <x v="474"/>
    <x v="121"/>
    <x v="3025"/>
    <x v="158"/>
    <x v="0"/>
    <x v="0"/>
    <x v="0"/>
    <x v="162"/>
    <x v="0"/>
    <x v="14"/>
    <x v="249"/>
    <x v="480"/>
    <x v="0"/>
  </r>
  <r>
    <x v="4073"/>
    <x v="1952"/>
    <x v="1"/>
    <x v="21"/>
    <x v="13"/>
    <x v="2624"/>
    <x v="370"/>
    <x v="484"/>
    <x v="1199"/>
    <x v="2715"/>
    <x v="453"/>
    <x v="0"/>
    <x v="0"/>
    <x v="0"/>
    <x v="463"/>
    <x v="0"/>
    <x v="14"/>
    <x v="249"/>
    <x v="480"/>
    <x v="0"/>
  </r>
  <r>
    <x v="4074"/>
    <x v="1953"/>
    <x v="1"/>
    <x v="21"/>
    <x v="13"/>
    <x v="5079"/>
    <x v="4519"/>
    <x v="1174"/>
    <x v="1197"/>
    <x v="2714"/>
    <x v="31"/>
    <x v="0"/>
    <x v="0"/>
    <x v="0"/>
    <x v="32"/>
    <x v="0"/>
    <x v="14"/>
    <x v="249"/>
    <x v="480"/>
    <x v="0"/>
  </r>
  <r>
    <x v="4075"/>
    <x v="1954"/>
    <x v="1"/>
    <x v="21"/>
    <x v="13"/>
    <x v="5079"/>
    <x v="4521"/>
    <x v="1176"/>
    <x v="1197"/>
    <x v="2714"/>
    <x v="31"/>
    <x v="0"/>
    <x v="0"/>
    <x v="0"/>
    <x v="32"/>
    <x v="0"/>
    <x v="14"/>
    <x v="249"/>
    <x v="480"/>
    <x v="0"/>
  </r>
  <r>
    <x v="4076"/>
    <x v="1955"/>
    <x v="1"/>
    <x v="21"/>
    <x v="2"/>
    <x v="351"/>
    <x v="5900"/>
    <x v="5424"/>
    <x v="5507"/>
    <x v="5100"/>
    <x v="81"/>
    <x v="0"/>
    <x v="16"/>
    <x v="0"/>
    <x v="88"/>
    <x v="38"/>
    <x v="14"/>
    <x v="250"/>
    <x v="305"/>
    <x v="0"/>
  </r>
  <r>
    <x v="4077"/>
    <x v="1955"/>
    <x v="1"/>
    <x v="21"/>
    <x v="2"/>
    <x v="352"/>
    <x v="5901"/>
    <x v="5425"/>
    <x v="4781"/>
    <x v="4768"/>
    <x v="109"/>
    <x v="0"/>
    <x v="0"/>
    <x v="0"/>
    <x v="120"/>
    <x v="65"/>
    <x v="14"/>
    <x v="250"/>
    <x v="305"/>
    <x v="0"/>
  </r>
  <r>
    <x v="4078"/>
    <x v="1956"/>
    <x v="1"/>
    <x v="21"/>
    <x v="2"/>
    <x v="351"/>
    <x v="5899"/>
    <x v="5423"/>
    <x v="5518"/>
    <x v="5078"/>
    <x v="114"/>
    <x v="0"/>
    <x v="16"/>
    <x v="0"/>
    <x v="126"/>
    <x v="55"/>
    <x v="14"/>
    <x v="250"/>
    <x v="305"/>
    <x v="0"/>
  </r>
  <r>
    <x v="4079"/>
    <x v="1957"/>
    <x v="2"/>
    <x v="14"/>
    <x v="6"/>
    <x v="462"/>
    <x v="59"/>
    <x v="5887"/>
    <x v="462"/>
    <x v="2638"/>
    <x v="265"/>
    <x v="0"/>
    <x v="0"/>
    <x v="0"/>
    <x v="264"/>
    <x v="0"/>
    <x v="14"/>
    <x v="251"/>
    <x v="207"/>
    <x v="0"/>
  </r>
  <r>
    <x v="4080"/>
    <x v="1958"/>
    <x v="2"/>
    <x v="14"/>
    <x v="6"/>
    <x v="4817"/>
    <x v="1830"/>
    <x v="0"/>
    <x v="505"/>
    <x v="2698"/>
    <x v="1"/>
    <x v="0"/>
    <x v="0"/>
    <x v="0"/>
    <x v="1"/>
    <x v="0"/>
    <x v="14"/>
    <x v="251"/>
    <x v="381"/>
    <x v="0"/>
  </r>
  <r>
    <x v="4081"/>
    <x v="1958"/>
    <x v="2"/>
    <x v="14"/>
    <x v="6"/>
    <x v="3145"/>
    <x v="1829"/>
    <x v="0"/>
    <x v="470"/>
    <x v="2597"/>
    <x v="1"/>
    <x v="0"/>
    <x v="0"/>
    <x v="0"/>
    <x v="1"/>
    <x v="0"/>
    <x v="14"/>
    <x v="251"/>
    <x v="381"/>
    <x v="0"/>
  </r>
  <r>
    <x v="4082"/>
    <x v="1958"/>
    <x v="2"/>
    <x v="14"/>
    <x v="6"/>
    <x v="5140"/>
    <x v="60"/>
    <x v="6248"/>
    <x v="487"/>
    <x v="2668"/>
    <x v="1"/>
    <x v="0"/>
    <x v="0"/>
    <x v="0"/>
    <x v="1"/>
    <x v="0"/>
    <x v="14"/>
    <x v="251"/>
    <x v="381"/>
    <x v="0"/>
  </r>
  <r>
    <x v="4083"/>
    <x v="1959"/>
    <x v="2"/>
    <x v="14"/>
    <x v="6"/>
    <x v="337"/>
    <x v="444"/>
    <x v="6126"/>
    <x v="581"/>
    <x v="1646"/>
    <x v="0"/>
    <x v="0"/>
    <x v="0"/>
    <x v="0"/>
    <x v="0"/>
    <x v="0"/>
    <x v="14"/>
    <x v="251"/>
    <x v="381"/>
    <x v="0"/>
  </r>
  <r>
    <x v="4084"/>
    <x v="1960"/>
    <x v="2"/>
    <x v="14"/>
    <x v="6"/>
    <x v="338"/>
    <x v="1"/>
    <x v="308"/>
    <x v="1171"/>
    <x v="413"/>
    <x v="158"/>
    <x v="0"/>
    <x v="0"/>
    <x v="0"/>
    <x v="162"/>
    <x v="0"/>
    <x v="14"/>
    <x v="251"/>
    <x v="381"/>
    <x v="0"/>
  </r>
  <r>
    <x v="4085"/>
    <x v="1961"/>
    <x v="1"/>
    <x v="21"/>
    <x v="2"/>
    <x v="86"/>
    <x v="816"/>
    <x v="1491"/>
    <x v="4457"/>
    <x v="5233"/>
    <x v="32"/>
    <x v="0"/>
    <x v="0"/>
    <x v="0"/>
    <x v="52"/>
    <x v="9"/>
    <x v="14"/>
    <x v="252"/>
    <x v="346"/>
    <x v="0"/>
  </r>
  <r>
    <x v="4086"/>
    <x v="1961"/>
    <x v="1"/>
    <x v="21"/>
    <x v="2"/>
    <x v="1"/>
    <x v="814"/>
    <x v="1489"/>
    <x v="5185"/>
    <x v="5053"/>
    <x v="218"/>
    <x v="0"/>
    <x v="0"/>
    <x v="0"/>
    <x v="262"/>
    <x v="46"/>
    <x v="14"/>
    <x v="252"/>
    <x v="346"/>
    <x v="0"/>
  </r>
  <r>
    <x v="4087"/>
    <x v="1961"/>
    <x v="1"/>
    <x v="21"/>
    <x v="2"/>
    <x v="44"/>
    <x v="815"/>
    <x v="1490"/>
    <x v="4887"/>
    <x v="5158"/>
    <x v="120"/>
    <x v="0"/>
    <x v="0"/>
    <x v="0"/>
    <x v="140"/>
    <x v="9"/>
    <x v="14"/>
    <x v="252"/>
    <x v="346"/>
    <x v="0"/>
  </r>
  <r>
    <x v="4088"/>
    <x v="1962"/>
    <x v="1"/>
    <x v="21"/>
    <x v="24"/>
    <x v="3493"/>
    <x v="2104"/>
    <x v="2217"/>
    <x v="3585"/>
    <x v="4271"/>
    <x v="422"/>
    <x v="0"/>
    <x v="0"/>
    <x v="0"/>
    <x v="444"/>
    <x v="29"/>
    <x v="14"/>
    <x v="253"/>
    <x v="344"/>
    <x v="0"/>
  </r>
  <r>
    <x v="4089"/>
    <x v="1963"/>
    <x v="1"/>
    <x v="21"/>
    <x v="24"/>
    <x v="139"/>
    <x v="753"/>
    <x v="1458"/>
    <x v="2956"/>
    <x v="4162"/>
    <x v="365"/>
    <x v="0"/>
    <x v="0"/>
    <x v="0"/>
    <x v="375"/>
    <x v="0"/>
    <x v="14"/>
    <x v="253"/>
    <x v="536"/>
    <x v="0"/>
  </r>
  <r>
    <x v="4090"/>
    <x v="1964"/>
    <x v="1"/>
    <x v="21"/>
    <x v="24"/>
    <x v="3552"/>
    <x v="2190"/>
    <x v="2323"/>
    <x v="925"/>
    <x v="4397"/>
    <x v="477"/>
    <x v="0"/>
    <x v="0"/>
    <x v="0"/>
    <x v="488"/>
    <x v="0"/>
    <x v="14"/>
    <x v="253"/>
    <x v="813"/>
    <x v="0"/>
  </r>
  <r>
    <x v="4091"/>
    <x v="1964"/>
    <x v="1"/>
    <x v="21"/>
    <x v="24"/>
    <x v="3551"/>
    <x v="2189"/>
    <x v="2322"/>
    <x v="2903"/>
    <x v="3924"/>
    <x v="330"/>
    <x v="0"/>
    <x v="0"/>
    <x v="0"/>
    <x v="355"/>
    <x v="29"/>
    <x v="14"/>
    <x v="253"/>
    <x v="813"/>
    <x v="0"/>
  </r>
  <r>
    <x v="4092"/>
    <x v="1965"/>
    <x v="1"/>
    <x v="21"/>
    <x v="13"/>
    <x v="2939"/>
    <x v="859"/>
    <x v="1528"/>
    <x v="3573"/>
    <x v="3643"/>
    <x v="408"/>
    <x v="0"/>
    <x v="0"/>
    <x v="0"/>
    <x v="423"/>
    <x v="1"/>
    <x v="14"/>
    <x v="254"/>
    <x v="257"/>
    <x v="0"/>
  </r>
  <r>
    <x v="4093"/>
    <x v="1965"/>
    <x v="1"/>
    <x v="21"/>
    <x v="13"/>
    <x v="2942"/>
    <x v="860"/>
    <x v="1529"/>
    <x v="3365"/>
    <x v="3621"/>
    <x v="431"/>
    <x v="0"/>
    <x v="0"/>
    <x v="0"/>
    <x v="442"/>
    <x v="0"/>
    <x v="14"/>
    <x v="254"/>
    <x v="257"/>
    <x v="0"/>
  </r>
  <r>
    <x v="4094"/>
    <x v="1967"/>
    <x v="1"/>
    <x v="21"/>
    <x v="13"/>
    <x v="1143"/>
    <x v="153"/>
    <x v="13"/>
    <x v="94"/>
    <x v="3681"/>
    <x v="1"/>
    <x v="0"/>
    <x v="0"/>
    <x v="0"/>
    <x v="1"/>
    <x v="0"/>
    <x v="14"/>
    <x v="254"/>
    <x v="716"/>
    <x v="0"/>
  </r>
  <r>
    <x v="4095"/>
    <x v="1967"/>
    <x v="1"/>
    <x v="21"/>
    <x v="13"/>
    <x v="1141"/>
    <x v="154"/>
    <x v="14"/>
    <x v="106"/>
    <x v="3328"/>
    <x v="1"/>
    <x v="0"/>
    <x v="0"/>
    <x v="0"/>
    <x v="1"/>
    <x v="0"/>
    <x v="14"/>
    <x v="254"/>
    <x v="716"/>
    <x v="0"/>
  </r>
  <r>
    <x v="4096"/>
    <x v="1966"/>
    <x v="1"/>
    <x v="21"/>
    <x v="13"/>
    <x v="3413"/>
    <x v="2337"/>
    <x v="2525"/>
    <x v="3541"/>
    <x v="3095"/>
    <x v="440"/>
    <x v="0"/>
    <x v="0"/>
    <x v="0"/>
    <x v="457"/>
    <x v="29"/>
    <x v="14"/>
    <x v="254"/>
    <x v="716"/>
    <x v="0"/>
  </r>
  <r>
    <x v="4097"/>
    <x v="1966"/>
    <x v="1"/>
    <x v="21"/>
    <x v="13"/>
    <x v="3412"/>
    <x v="2338"/>
    <x v="2524"/>
    <x v="4068"/>
    <x v="2808"/>
    <x v="484"/>
    <x v="0"/>
    <x v="0"/>
    <x v="0"/>
    <x v="503"/>
    <x v="39"/>
    <x v="14"/>
    <x v="254"/>
    <x v="716"/>
    <x v="0"/>
  </r>
  <r>
    <x v="4098"/>
    <x v="1968"/>
    <x v="1"/>
    <x v="21"/>
    <x v="13"/>
    <x v="86"/>
    <x v="772"/>
    <x v="1454"/>
    <x v="1772"/>
    <x v="3610"/>
    <x v="134"/>
    <x v="0"/>
    <x v="0"/>
    <x v="0"/>
    <x v="137"/>
    <x v="0"/>
    <x v="14"/>
    <x v="255"/>
    <x v="504"/>
    <x v="0"/>
  </r>
  <r>
    <x v="4099"/>
    <x v="1968"/>
    <x v="1"/>
    <x v="21"/>
    <x v="13"/>
    <x v="44"/>
    <x v="771"/>
    <x v="1453"/>
    <x v="1918"/>
    <x v="3667"/>
    <x v="122"/>
    <x v="0"/>
    <x v="0"/>
    <x v="0"/>
    <x v="124"/>
    <x v="0"/>
    <x v="14"/>
    <x v="255"/>
    <x v="504"/>
    <x v="0"/>
  </r>
  <r>
    <x v="4100"/>
    <x v="1968"/>
    <x v="1"/>
    <x v="21"/>
    <x v="13"/>
    <x v="1"/>
    <x v="770"/>
    <x v="1452"/>
    <x v="1993"/>
    <x v="3596"/>
    <x v="134"/>
    <x v="0"/>
    <x v="0"/>
    <x v="0"/>
    <x v="137"/>
    <x v="0"/>
    <x v="14"/>
    <x v="255"/>
    <x v="504"/>
    <x v="0"/>
  </r>
  <r>
    <x v="4101"/>
    <x v="1969"/>
    <x v="1"/>
    <x v="0"/>
    <x v="1"/>
    <x v="4952"/>
    <x v="2005"/>
    <x v="5212"/>
    <x v="648"/>
    <x v="5560"/>
    <x v="265"/>
    <x v="0"/>
    <x v="0"/>
    <x v="0"/>
    <x v="264"/>
    <x v="0"/>
    <x v="14"/>
    <x v="256"/>
    <x v="65"/>
    <x v="0"/>
  </r>
  <r>
    <x v="4102"/>
    <x v="1970"/>
    <x v="1"/>
    <x v="0"/>
    <x v="1"/>
    <x v="3474"/>
    <x v="594"/>
    <x v="717"/>
    <x v="4861"/>
    <x v="5679"/>
    <x v="115"/>
    <x v="0"/>
    <x v="0"/>
    <x v="0"/>
    <x v="123"/>
    <x v="49"/>
    <x v="14"/>
    <x v="256"/>
    <x v="270"/>
    <x v="0"/>
  </r>
  <r>
    <x v="4103"/>
    <x v="1970"/>
    <x v="1"/>
    <x v="0"/>
    <x v="1"/>
    <x v="3476"/>
    <x v="595"/>
    <x v="718"/>
    <x v="3988"/>
    <x v="5738"/>
    <x v="484"/>
    <x v="0"/>
    <x v="0"/>
    <x v="0"/>
    <x v="500"/>
    <x v="29"/>
    <x v="14"/>
    <x v="256"/>
    <x v="270"/>
    <x v="0"/>
  </r>
  <r>
    <x v="4104"/>
    <x v="1971"/>
    <x v="1"/>
    <x v="0"/>
    <x v="1"/>
    <x v="4909"/>
    <x v="1338"/>
    <x v="4789"/>
    <x v="651"/>
    <x v="5550"/>
    <x v="453"/>
    <x v="0"/>
    <x v="0"/>
    <x v="0"/>
    <x v="463"/>
    <x v="0"/>
    <x v="14"/>
    <x v="256"/>
    <x v="716"/>
    <x v="0"/>
  </r>
  <r>
    <x v="4105"/>
    <x v="1972"/>
    <x v="1"/>
    <x v="0"/>
    <x v="1"/>
    <x v="1449"/>
    <x v="2027"/>
    <x v="4723"/>
    <x v="975"/>
    <x v="5563"/>
    <x v="380"/>
    <x v="0"/>
    <x v="0"/>
    <x v="0"/>
    <x v="390"/>
    <x v="0"/>
    <x v="14"/>
    <x v="256"/>
    <x v="716"/>
    <x v="0"/>
  </r>
  <r>
    <x v="4106"/>
    <x v="1973"/>
    <x v="1"/>
    <x v="0"/>
    <x v="1"/>
    <x v="3529"/>
    <x v="928"/>
    <x v="1547"/>
    <x v="5205"/>
    <x v="5720"/>
    <x v="228"/>
    <x v="0"/>
    <x v="0"/>
    <x v="0"/>
    <x v="238"/>
    <x v="6"/>
    <x v="14"/>
    <x v="257"/>
    <x v="716"/>
    <x v="0"/>
  </r>
  <r>
    <x v="4107"/>
    <x v="1974"/>
    <x v="1"/>
    <x v="0"/>
    <x v="1"/>
    <x v="4453"/>
    <x v="2067"/>
    <x v="4790"/>
    <x v="1969"/>
    <x v="5863"/>
    <x v="122"/>
    <x v="0"/>
    <x v="0"/>
    <x v="0"/>
    <x v="124"/>
    <x v="0"/>
    <x v="14"/>
    <x v="258"/>
    <x v="716"/>
    <x v="0"/>
  </r>
  <r>
    <x v="4108"/>
    <x v="1975"/>
    <x v="1"/>
    <x v="6"/>
    <x v="34"/>
    <x v="3536"/>
    <x v="1270"/>
    <x v="1779"/>
    <x v="5106"/>
    <x v="2541"/>
    <x v="178"/>
    <x v="0"/>
    <x v="0"/>
    <x v="0"/>
    <x v="206"/>
    <x v="19"/>
    <x v="14"/>
    <x v="259"/>
    <x v="636"/>
    <x v="0"/>
  </r>
  <r>
    <x v="4109"/>
    <x v="1975"/>
    <x v="1"/>
    <x v="6"/>
    <x v="34"/>
    <x v="3539"/>
    <x v="1267"/>
    <x v="1782"/>
    <x v="2277"/>
    <x v="2746"/>
    <x v="215"/>
    <x v="0"/>
    <x v="0"/>
    <x v="0"/>
    <x v="225"/>
    <x v="1"/>
    <x v="14"/>
    <x v="259"/>
    <x v="636"/>
    <x v="0"/>
  </r>
  <r>
    <x v="4110"/>
    <x v="1975"/>
    <x v="1"/>
    <x v="6"/>
    <x v="34"/>
    <x v="3537"/>
    <x v="1268"/>
    <x v="1780"/>
    <x v="4475"/>
    <x v="2576"/>
    <x v="484"/>
    <x v="0"/>
    <x v="0"/>
    <x v="0"/>
    <x v="500"/>
    <x v="29"/>
    <x v="14"/>
    <x v="259"/>
    <x v="636"/>
    <x v="0"/>
  </r>
  <r>
    <x v="4111"/>
    <x v="1975"/>
    <x v="1"/>
    <x v="6"/>
    <x v="34"/>
    <x v="3538"/>
    <x v="1271"/>
    <x v="1781"/>
    <x v="3590"/>
    <x v="2642"/>
    <x v="377"/>
    <x v="0"/>
    <x v="0"/>
    <x v="0"/>
    <x v="405"/>
    <x v="49"/>
    <x v="14"/>
    <x v="259"/>
    <x v="636"/>
    <x v="0"/>
  </r>
  <r>
    <x v="4112"/>
    <x v="1975"/>
    <x v="1"/>
    <x v="6"/>
    <x v="34"/>
    <x v="3535"/>
    <x v="1269"/>
    <x v="1778"/>
    <x v="5273"/>
    <x v="2521"/>
    <x v="241"/>
    <x v="0"/>
    <x v="0"/>
    <x v="0"/>
    <x v="254"/>
    <x v="11"/>
    <x v="14"/>
    <x v="259"/>
    <x v="636"/>
    <x v="0"/>
  </r>
  <r>
    <x v="4113"/>
    <x v="1976"/>
    <x v="1"/>
    <x v="6"/>
    <x v="34"/>
    <x v="1567"/>
    <x v="276"/>
    <x v="702"/>
    <x v="3360"/>
    <x v="2660"/>
    <x v="418"/>
    <x v="0"/>
    <x v="11"/>
    <x v="0"/>
    <x v="497"/>
    <x v="56"/>
    <x v="14"/>
    <x v="259"/>
    <x v="716"/>
    <x v="0"/>
  </r>
  <r>
    <x v="4114"/>
    <x v="1976"/>
    <x v="1"/>
    <x v="6"/>
    <x v="34"/>
    <x v="1568"/>
    <x v="275"/>
    <x v="703"/>
    <x v="2954"/>
    <x v="2570"/>
    <x v="286"/>
    <x v="0"/>
    <x v="0"/>
    <x v="0"/>
    <x v="292"/>
    <x v="1"/>
    <x v="14"/>
    <x v="259"/>
    <x v="716"/>
    <x v="0"/>
  </r>
  <r>
    <x v="4115"/>
    <x v="1976"/>
    <x v="1"/>
    <x v="6"/>
    <x v="34"/>
    <x v="1566"/>
    <x v="271"/>
    <x v="700"/>
    <x v="4877"/>
    <x v="2489"/>
    <x v="132"/>
    <x v="0"/>
    <x v="0"/>
    <x v="0"/>
    <x v="143"/>
    <x v="56"/>
    <x v="14"/>
    <x v="259"/>
    <x v="716"/>
    <x v="0"/>
  </r>
  <r>
    <x v="4116"/>
    <x v="1976"/>
    <x v="1"/>
    <x v="6"/>
    <x v="34"/>
    <x v="1565"/>
    <x v="277"/>
    <x v="1158"/>
    <x v="5319"/>
    <x v="2523"/>
    <x v="298"/>
    <x v="0"/>
    <x v="0"/>
    <x v="0"/>
    <x v="329"/>
    <x v="37"/>
    <x v="14"/>
    <x v="259"/>
    <x v="716"/>
    <x v="0"/>
  </r>
  <r>
    <x v="4117"/>
    <x v="1976"/>
    <x v="1"/>
    <x v="6"/>
    <x v="34"/>
    <x v="1570"/>
    <x v="272"/>
    <x v="704"/>
    <x v="918"/>
    <x v="2951"/>
    <x v="477"/>
    <x v="0"/>
    <x v="0"/>
    <x v="0"/>
    <x v="488"/>
    <x v="0"/>
    <x v="14"/>
    <x v="259"/>
    <x v="716"/>
    <x v="0"/>
  </r>
  <r>
    <x v="4118"/>
    <x v="1976"/>
    <x v="1"/>
    <x v="6"/>
    <x v="34"/>
    <x v="1569"/>
    <x v="274"/>
    <x v="701"/>
    <x v="4249"/>
    <x v="2586"/>
    <x v="478"/>
    <x v="0"/>
    <x v="0"/>
    <x v="0"/>
    <x v="494"/>
    <x v="39"/>
    <x v="14"/>
    <x v="259"/>
    <x v="716"/>
    <x v="0"/>
  </r>
  <r>
    <x v="4119"/>
    <x v="1977"/>
    <x v="1"/>
    <x v="6"/>
    <x v="34"/>
    <x v="3531"/>
    <x v="3508"/>
    <x v="2904"/>
    <x v="3832"/>
    <x v="2592"/>
    <x v="478"/>
    <x v="0"/>
    <x v="7"/>
    <x v="0"/>
    <x v="512"/>
    <x v="18"/>
    <x v="14"/>
    <x v="259"/>
    <x v="716"/>
    <x v="0"/>
  </r>
  <r>
    <x v="4120"/>
    <x v="1977"/>
    <x v="1"/>
    <x v="6"/>
    <x v="34"/>
    <x v="3532"/>
    <x v="3511"/>
    <x v="2905"/>
    <x v="1075"/>
    <x v="3093"/>
    <x v="477"/>
    <x v="0"/>
    <x v="0"/>
    <x v="0"/>
    <x v="488"/>
    <x v="0"/>
    <x v="14"/>
    <x v="259"/>
    <x v="716"/>
    <x v="0"/>
  </r>
  <r>
    <x v="4121"/>
    <x v="1977"/>
    <x v="1"/>
    <x v="6"/>
    <x v="34"/>
    <x v="1927"/>
    <x v="882"/>
    <x v="405"/>
    <x v="1075"/>
    <x v="3093"/>
    <x v="421"/>
    <x v="0"/>
    <x v="0"/>
    <x v="0"/>
    <x v="430"/>
    <x v="0"/>
    <x v="14"/>
    <x v="259"/>
    <x v="716"/>
    <x v="0"/>
  </r>
  <r>
    <x v="4122"/>
    <x v="1979"/>
    <x v="1"/>
    <x v="21"/>
    <x v="2"/>
    <x v="3505"/>
    <x v="120"/>
    <x v="286"/>
    <x v="4864"/>
    <x v="5329"/>
    <x v="142"/>
    <x v="0"/>
    <x v="0"/>
    <x v="0"/>
    <x v="145"/>
    <x v="0"/>
    <x v="14"/>
    <x v="260"/>
    <x v="77"/>
    <x v="0"/>
  </r>
  <r>
    <x v="4123"/>
    <x v="1978"/>
    <x v="1"/>
    <x v="21"/>
    <x v="2"/>
    <x v="3512"/>
    <x v="997"/>
    <x v="1616"/>
    <x v="5369"/>
    <x v="5611"/>
    <x v="353"/>
    <x v="0"/>
    <x v="0"/>
    <x v="0"/>
    <x v="363"/>
    <x v="18"/>
    <x v="14"/>
    <x v="260"/>
    <x v="77"/>
    <x v="0"/>
  </r>
  <r>
    <x v="4124"/>
    <x v="1978"/>
    <x v="1"/>
    <x v="21"/>
    <x v="2"/>
    <x v="3505"/>
    <x v="996"/>
    <x v="1615"/>
    <x v="4865"/>
    <x v="5330"/>
    <x v="130"/>
    <x v="0"/>
    <x v="0"/>
    <x v="0"/>
    <x v="141"/>
    <x v="56"/>
    <x v="14"/>
    <x v="260"/>
    <x v="77"/>
    <x v="0"/>
  </r>
  <r>
    <x v="4125"/>
    <x v="1980"/>
    <x v="1"/>
    <x v="21"/>
    <x v="2"/>
    <x v="2910"/>
    <x v="4404"/>
    <x v="447"/>
    <x v="4888"/>
    <x v="5373"/>
    <x v="125"/>
    <x v="0"/>
    <x v="0"/>
    <x v="0"/>
    <x v="140"/>
    <x v="72"/>
    <x v="14"/>
    <x v="260"/>
    <x v="575"/>
    <x v="0"/>
  </r>
  <r>
    <x v="4126"/>
    <x v="1980"/>
    <x v="1"/>
    <x v="21"/>
    <x v="2"/>
    <x v="2913"/>
    <x v="4405"/>
    <x v="448"/>
    <x v="3474"/>
    <x v="5030"/>
    <x v="463"/>
    <x v="0"/>
    <x v="0"/>
    <x v="0"/>
    <x v="482"/>
    <x v="29"/>
    <x v="14"/>
    <x v="260"/>
    <x v="575"/>
    <x v="0"/>
  </r>
  <r>
    <x v="4127"/>
    <x v="1980"/>
    <x v="1"/>
    <x v="21"/>
    <x v="2"/>
    <x v="2915"/>
    <x v="5182"/>
    <x v="3811"/>
    <x v="5250"/>
    <x v="5355"/>
    <x v="263"/>
    <x v="0"/>
    <x v="0"/>
    <x v="0"/>
    <x v="278"/>
    <x v="12"/>
    <x v="14"/>
    <x v="260"/>
    <x v="575"/>
    <x v="0"/>
  </r>
  <r>
    <x v="4128"/>
    <x v="1980"/>
    <x v="1"/>
    <x v="21"/>
    <x v="2"/>
    <x v="2914"/>
    <x v="5181"/>
    <x v="3810"/>
    <x v="5454"/>
    <x v="5201"/>
    <x v="433"/>
    <x v="0"/>
    <x v="0"/>
    <x v="0"/>
    <x v="448"/>
    <x v="17"/>
    <x v="14"/>
    <x v="260"/>
    <x v="575"/>
    <x v="0"/>
  </r>
  <r>
    <x v="4129"/>
    <x v="1980"/>
    <x v="1"/>
    <x v="21"/>
    <x v="2"/>
    <x v="2913"/>
    <x v="5185"/>
    <x v="3814"/>
    <x v="3516"/>
    <x v="5038"/>
    <x v="467"/>
    <x v="0"/>
    <x v="0"/>
    <x v="0"/>
    <x v="486"/>
    <x v="39"/>
    <x v="14"/>
    <x v="260"/>
    <x v="575"/>
    <x v="0"/>
  </r>
  <r>
    <x v="4130"/>
    <x v="1980"/>
    <x v="1"/>
    <x v="21"/>
    <x v="2"/>
    <x v="2910"/>
    <x v="5183"/>
    <x v="3812"/>
    <x v="4889"/>
    <x v="5374"/>
    <x v="130"/>
    <x v="0"/>
    <x v="0"/>
    <x v="0"/>
    <x v="142"/>
    <x v="65"/>
    <x v="14"/>
    <x v="260"/>
    <x v="575"/>
    <x v="0"/>
  </r>
  <r>
    <x v="4131"/>
    <x v="1980"/>
    <x v="1"/>
    <x v="21"/>
    <x v="2"/>
    <x v="2916"/>
    <x v="5184"/>
    <x v="3813"/>
    <x v="4562"/>
    <x v="5140"/>
    <x v="35"/>
    <x v="0"/>
    <x v="0"/>
    <x v="0"/>
    <x v="36"/>
    <x v="1"/>
    <x v="14"/>
    <x v="260"/>
    <x v="575"/>
    <x v="0"/>
  </r>
  <r>
    <x v="4132"/>
    <x v="1981"/>
    <x v="1"/>
    <x v="21"/>
    <x v="2"/>
    <x v="5056"/>
    <x v="2391"/>
    <x v="5163"/>
    <x v="3166"/>
    <x v="5020"/>
    <x v="374"/>
    <x v="0"/>
    <x v="0"/>
    <x v="0"/>
    <x v="399"/>
    <x v="39"/>
    <x v="14"/>
    <x v="260"/>
    <x v="716"/>
    <x v="0"/>
  </r>
  <r>
    <x v="4133"/>
    <x v="1981"/>
    <x v="1"/>
    <x v="21"/>
    <x v="2"/>
    <x v="461"/>
    <x v="2390"/>
    <x v="5164"/>
    <x v="4918"/>
    <x v="5099"/>
    <x v="111"/>
    <x v="0"/>
    <x v="0"/>
    <x v="0"/>
    <x v="127"/>
    <x v="2"/>
    <x v="14"/>
    <x v="260"/>
    <x v="716"/>
    <x v="0"/>
  </r>
  <r>
    <x v="4134"/>
    <x v="1981"/>
    <x v="1"/>
    <x v="21"/>
    <x v="2"/>
    <x v="476"/>
    <x v="2392"/>
    <x v="5165"/>
    <x v="5486"/>
    <x v="5342"/>
    <x v="503"/>
    <x v="0"/>
    <x v="0"/>
    <x v="0"/>
    <x v="4"/>
    <x v="20"/>
    <x v="14"/>
    <x v="260"/>
    <x v="716"/>
    <x v="0"/>
  </r>
  <r>
    <x v="4135"/>
    <x v="1982"/>
    <x v="1"/>
    <x v="21"/>
    <x v="24"/>
    <x v="3597"/>
    <x v="2548"/>
    <x v="2760"/>
    <x v="1382"/>
    <x v="4544"/>
    <x v="490"/>
    <x v="0"/>
    <x v="0"/>
    <x v="0"/>
    <x v="502"/>
    <x v="0"/>
    <x v="15"/>
    <x v="261"/>
    <x v="716"/>
    <x v="0"/>
  </r>
  <r>
    <x v="4136"/>
    <x v="1982"/>
    <x v="1"/>
    <x v="21"/>
    <x v="24"/>
    <x v="3598"/>
    <x v="2549"/>
    <x v="2761"/>
    <x v="627"/>
    <x v="4498"/>
    <x v="335"/>
    <x v="0"/>
    <x v="0"/>
    <x v="0"/>
    <x v="342"/>
    <x v="0"/>
    <x v="15"/>
    <x v="261"/>
    <x v="716"/>
    <x v="0"/>
  </r>
  <r>
    <x v="4137"/>
    <x v="1983"/>
    <x v="1"/>
    <x v="8"/>
    <x v="19"/>
    <x v="3599"/>
    <x v="2259"/>
    <x v="2451"/>
    <x v="4567"/>
    <x v="5627"/>
    <x v="73"/>
    <x v="0"/>
    <x v="0"/>
    <x v="0"/>
    <x v="71"/>
    <x v="1"/>
    <x v="15"/>
    <x v="262"/>
    <x v="618"/>
    <x v="0"/>
  </r>
  <r>
    <x v="4138"/>
    <x v="1985"/>
    <x v="1"/>
    <x v="21"/>
    <x v="2"/>
    <x v="599"/>
    <x v="5056"/>
    <x v="3676"/>
    <x v="4295"/>
    <x v="4467"/>
    <x v="4"/>
    <x v="0"/>
    <x v="0"/>
    <x v="0"/>
    <x v="13"/>
    <x v="49"/>
    <x v="15"/>
    <x v="263"/>
    <x v="63"/>
    <x v="0"/>
  </r>
  <r>
    <x v="4139"/>
    <x v="1985"/>
    <x v="1"/>
    <x v="21"/>
    <x v="2"/>
    <x v="524"/>
    <x v="5055"/>
    <x v="3675"/>
    <x v="4679"/>
    <x v="4614"/>
    <x v="89"/>
    <x v="0"/>
    <x v="0"/>
    <x v="0"/>
    <x v="118"/>
    <x v="11"/>
    <x v="15"/>
    <x v="263"/>
    <x v="63"/>
    <x v="0"/>
  </r>
  <r>
    <x v="4140"/>
    <x v="1986"/>
    <x v="1"/>
    <x v="21"/>
    <x v="2"/>
    <x v="4830"/>
    <x v="1378"/>
    <x v="4830"/>
    <x v="619"/>
    <x v="3795"/>
    <x v="158"/>
    <x v="0"/>
    <x v="0"/>
    <x v="0"/>
    <x v="162"/>
    <x v="0"/>
    <x v="15"/>
    <x v="263"/>
    <x v="63"/>
    <x v="0"/>
  </r>
  <r>
    <x v="4141"/>
    <x v="1984"/>
    <x v="1"/>
    <x v="21"/>
    <x v="2"/>
    <x v="3591"/>
    <x v="1046"/>
    <x v="1652"/>
    <x v="4241"/>
    <x v="4858"/>
    <x v="495"/>
    <x v="0"/>
    <x v="0"/>
    <x v="0"/>
    <x v="3"/>
    <x v="65"/>
    <x v="15"/>
    <x v="263"/>
    <x v="63"/>
    <x v="0"/>
  </r>
  <r>
    <x v="4142"/>
    <x v="1984"/>
    <x v="1"/>
    <x v="21"/>
    <x v="2"/>
    <x v="3593"/>
    <x v="1048"/>
    <x v="1654"/>
    <x v="3404"/>
    <x v="4581"/>
    <x v="326"/>
    <x v="0"/>
    <x v="0"/>
    <x v="0"/>
    <x v="333"/>
    <x v="0"/>
    <x v="15"/>
    <x v="263"/>
    <x v="63"/>
    <x v="0"/>
  </r>
  <r>
    <x v="4143"/>
    <x v="1984"/>
    <x v="1"/>
    <x v="21"/>
    <x v="2"/>
    <x v="3590"/>
    <x v="1045"/>
    <x v="1651"/>
    <x v="4756"/>
    <x v="4651"/>
    <x v="111"/>
    <x v="0"/>
    <x v="0"/>
    <x v="0"/>
    <x v="129"/>
    <x v="9"/>
    <x v="15"/>
    <x v="263"/>
    <x v="63"/>
    <x v="0"/>
  </r>
  <r>
    <x v="4144"/>
    <x v="1984"/>
    <x v="1"/>
    <x v="21"/>
    <x v="2"/>
    <x v="3592"/>
    <x v="1047"/>
    <x v="1653"/>
    <x v="4085"/>
    <x v="4479"/>
    <x v="491"/>
    <x v="0"/>
    <x v="0"/>
    <x v="0"/>
    <x v="507"/>
    <x v="29"/>
    <x v="15"/>
    <x v="263"/>
    <x v="63"/>
    <x v="0"/>
  </r>
  <r>
    <x v="4145"/>
    <x v="1987"/>
    <x v="1"/>
    <x v="21"/>
    <x v="2"/>
    <x v="3589"/>
    <x v="3768"/>
    <x v="3002"/>
    <x v="3525"/>
    <x v="4238"/>
    <x v="412"/>
    <x v="0"/>
    <x v="0"/>
    <x v="0"/>
    <x v="442"/>
    <x v="39"/>
    <x v="15"/>
    <x v="264"/>
    <x v="61"/>
    <x v="0"/>
  </r>
  <r>
    <x v="4146"/>
    <x v="1988"/>
    <x v="1"/>
    <x v="21"/>
    <x v="2"/>
    <x v="3588"/>
    <x v="3770"/>
    <x v="3004"/>
    <x v="4695"/>
    <x v="4486"/>
    <x v="93"/>
    <x v="0"/>
    <x v="0"/>
    <x v="0"/>
    <x v="127"/>
    <x v="17"/>
    <x v="15"/>
    <x v="264"/>
    <x v="72"/>
    <x v="0"/>
  </r>
  <r>
    <x v="4147"/>
    <x v="1988"/>
    <x v="1"/>
    <x v="21"/>
    <x v="2"/>
    <x v="3587"/>
    <x v="3769"/>
    <x v="3003"/>
    <x v="4430"/>
    <x v="3948"/>
    <x v="49"/>
    <x v="0"/>
    <x v="0"/>
    <x v="0"/>
    <x v="62"/>
    <x v="72"/>
    <x v="15"/>
    <x v="264"/>
    <x v="72"/>
    <x v="0"/>
  </r>
  <r>
    <x v="4148"/>
    <x v="1989"/>
    <x v="1"/>
    <x v="21"/>
    <x v="2"/>
    <x v="503"/>
    <x v="5802"/>
    <x v="4457"/>
    <x v="2641"/>
    <x v="3899"/>
    <x v="236"/>
    <x v="0"/>
    <x v="0"/>
    <x v="0"/>
    <x v="245"/>
    <x v="1"/>
    <x v="15"/>
    <x v="264"/>
    <x v="746"/>
    <x v="0"/>
  </r>
  <r>
    <x v="4149"/>
    <x v="1990"/>
    <x v="1"/>
    <x v="13"/>
    <x v="7"/>
    <x v="5079"/>
    <x v="4543"/>
    <x v="1198"/>
    <x v="1363"/>
    <x v="2126"/>
    <x v="31"/>
    <x v="0"/>
    <x v="0"/>
    <x v="0"/>
    <x v="46"/>
    <x v="1"/>
    <x v="15"/>
    <x v="265"/>
    <x v="403"/>
    <x v="0"/>
  </r>
  <r>
    <x v="4150"/>
    <x v="1991"/>
    <x v="1"/>
    <x v="13"/>
    <x v="7"/>
    <x v="3602"/>
    <x v="3499"/>
    <x v="5840"/>
    <x v="2111"/>
    <x v="2571"/>
    <x v="226"/>
    <x v="0"/>
    <x v="0"/>
    <x v="0"/>
    <x v="236"/>
    <x v="0"/>
    <x v="15"/>
    <x v="265"/>
    <x v="537"/>
    <x v="0"/>
  </r>
  <r>
    <x v="4151"/>
    <x v="1991"/>
    <x v="1"/>
    <x v="13"/>
    <x v="7"/>
    <x v="4064"/>
    <x v="257"/>
    <x v="491"/>
    <x v="546"/>
    <x v="1783"/>
    <x v="265"/>
    <x v="0"/>
    <x v="0"/>
    <x v="0"/>
    <x v="264"/>
    <x v="0"/>
    <x v="15"/>
    <x v="265"/>
    <x v="537"/>
    <x v="0"/>
  </r>
  <r>
    <x v="4152"/>
    <x v="1991"/>
    <x v="1"/>
    <x v="13"/>
    <x v="7"/>
    <x v="3601"/>
    <x v="3498"/>
    <x v="5839"/>
    <x v="1972"/>
    <x v="2568"/>
    <x v="134"/>
    <x v="0"/>
    <x v="0"/>
    <x v="0"/>
    <x v="163"/>
    <x v="18"/>
    <x v="15"/>
    <x v="265"/>
    <x v="537"/>
    <x v="0"/>
  </r>
  <r>
    <x v="4153"/>
    <x v="1992"/>
    <x v="1"/>
    <x v="13"/>
    <x v="7"/>
    <x v="3613"/>
    <x v="666"/>
    <x v="61"/>
    <x v="539"/>
    <x v="1744"/>
    <x v="265"/>
    <x v="0"/>
    <x v="0"/>
    <x v="0"/>
    <x v="264"/>
    <x v="0"/>
    <x v="15"/>
    <x v="265"/>
    <x v="537"/>
    <x v="0"/>
  </r>
  <r>
    <x v="4154"/>
    <x v="1991"/>
    <x v="1"/>
    <x v="13"/>
    <x v="7"/>
    <x v="4062"/>
    <x v="268"/>
    <x v="490"/>
    <x v="242"/>
    <x v="1740"/>
    <x v="265"/>
    <x v="0"/>
    <x v="0"/>
    <x v="0"/>
    <x v="264"/>
    <x v="0"/>
    <x v="15"/>
    <x v="265"/>
    <x v="537"/>
    <x v="0"/>
  </r>
  <r>
    <x v="4155"/>
    <x v="1993"/>
    <x v="1"/>
    <x v="21"/>
    <x v="2"/>
    <x v="3596"/>
    <x v="2868"/>
    <x v="2617"/>
    <x v="4741"/>
    <x v="5085"/>
    <x v="115"/>
    <x v="0"/>
    <x v="0"/>
    <x v="0"/>
    <x v="119"/>
    <x v="18"/>
    <x v="15"/>
    <x v="266"/>
    <x v="154"/>
    <x v="0"/>
  </r>
  <r>
    <x v="4156"/>
    <x v="1993"/>
    <x v="1"/>
    <x v="21"/>
    <x v="2"/>
    <x v="2334"/>
    <x v="2867"/>
    <x v="2616"/>
    <x v="4549"/>
    <x v="5072"/>
    <x v="37"/>
    <x v="0"/>
    <x v="0"/>
    <x v="0"/>
    <x v="40"/>
    <x v="18"/>
    <x v="15"/>
    <x v="266"/>
    <x v="154"/>
    <x v="0"/>
  </r>
  <r>
    <x v="4157"/>
    <x v="1994"/>
    <x v="1"/>
    <x v="21"/>
    <x v="2"/>
    <x v="3595"/>
    <x v="2409"/>
    <x v="2619"/>
    <x v="4741"/>
    <x v="5085"/>
    <x v="115"/>
    <x v="0"/>
    <x v="0"/>
    <x v="0"/>
    <x v="119"/>
    <x v="18"/>
    <x v="15"/>
    <x v="266"/>
    <x v="154"/>
    <x v="0"/>
  </r>
  <r>
    <x v="4158"/>
    <x v="1994"/>
    <x v="1"/>
    <x v="21"/>
    <x v="2"/>
    <x v="2333"/>
    <x v="2412"/>
    <x v="2618"/>
    <x v="4550"/>
    <x v="5071"/>
    <x v="41"/>
    <x v="0"/>
    <x v="0"/>
    <x v="0"/>
    <x v="41"/>
    <x v="1"/>
    <x v="15"/>
    <x v="266"/>
    <x v="154"/>
    <x v="0"/>
  </r>
  <r>
    <x v="4159"/>
    <x v="1996"/>
    <x v="1"/>
    <x v="25"/>
    <x v="31"/>
    <x v="3638"/>
    <x v="3281"/>
    <x v="113"/>
    <x v="342"/>
    <x v="59"/>
    <x v="265"/>
    <x v="0"/>
    <x v="0"/>
    <x v="0"/>
    <x v="264"/>
    <x v="0"/>
    <x v="15"/>
    <x v="267"/>
    <x v="828"/>
    <x v="0"/>
  </r>
  <r>
    <x v="4160"/>
    <x v="1995"/>
    <x v="1"/>
    <x v="25"/>
    <x v="31"/>
    <x v="321"/>
    <x v="665"/>
    <x v="41"/>
    <x v="802"/>
    <x v="109"/>
    <x v="421"/>
    <x v="0"/>
    <x v="0"/>
    <x v="0"/>
    <x v="430"/>
    <x v="0"/>
    <x v="15"/>
    <x v="267"/>
    <x v="828"/>
    <x v="0"/>
  </r>
  <r>
    <x v="4161"/>
    <x v="1996"/>
    <x v="1"/>
    <x v="25"/>
    <x v="31"/>
    <x v="308"/>
    <x v="3276"/>
    <x v="105"/>
    <x v="801"/>
    <x v="102"/>
    <x v="421"/>
    <x v="0"/>
    <x v="0"/>
    <x v="0"/>
    <x v="430"/>
    <x v="0"/>
    <x v="15"/>
    <x v="267"/>
    <x v="828"/>
    <x v="0"/>
  </r>
  <r>
    <x v="4162"/>
    <x v="1996"/>
    <x v="1"/>
    <x v="25"/>
    <x v="31"/>
    <x v="3637"/>
    <x v="1703"/>
    <x v="112"/>
    <x v="342"/>
    <x v="64"/>
    <x v="265"/>
    <x v="0"/>
    <x v="0"/>
    <x v="0"/>
    <x v="264"/>
    <x v="0"/>
    <x v="15"/>
    <x v="267"/>
    <x v="828"/>
    <x v="0"/>
  </r>
  <r>
    <x v="4163"/>
    <x v="1996"/>
    <x v="1"/>
    <x v="25"/>
    <x v="31"/>
    <x v="310"/>
    <x v="3278"/>
    <x v="107"/>
    <x v="801"/>
    <x v="95"/>
    <x v="421"/>
    <x v="0"/>
    <x v="0"/>
    <x v="0"/>
    <x v="430"/>
    <x v="0"/>
    <x v="15"/>
    <x v="267"/>
    <x v="828"/>
    <x v="0"/>
  </r>
  <r>
    <x v="4164"/>
    <x v="1996"/>
    <x v="1"/>
    <x v="25"/>
    <x v="31"/>
    <x v="312"/>
    <x v="3280"/>
    <x v="109"/>
    <x v="792"/>
    <x v="91"/>
    <x v="335"/>
    <x v="0"/>
    <x v="0"/>
    <x v="0"/>
    <x v="430"/>
    <x v="18"/>
    <x v="15"/>
    <x v="267"/>
    <x v="828"/>
    <x v="0"/>
  </r>
  <r>
    <x v="4165"/>
    <x v="1996"/>
    <x v="1"/>
    <x v="25"/>
    <x v="31"/>
    <x v="3639"/>
    <x v="3282"/>
    <x v="114"/>
    <x v="333"/>
    <x v="48"/>
    <x v="265"/>
    <x v="0"/>
    <x v="0"/>
    <x v="0"/>
    <x v="264"/>
    <x v="0"/>
    <x v="15"/>
    <x v="267"/>
    <x v="828"/>
    <x v="0"/>
  </r>
  <r>
    <x v="4166"/>
    <x v="1996"/>
    <x v="1"/>
    <x v="25"/>
    <x v="31"/>
    <x v="3636"/>
    <x v="1702"/>
    <x v="111"/>
    <x v="541"/>
    <x v="105"/>
    <x v="380"/>
    <x v="0"/>
    <x v="0"/>
    <x v="0"/>
    <x v="390"/>
    <x v="0"/>
    <x v="15"/>
    <x v="267"/>
    <x v="828"/>
    <x v="0"/>
  </r>
  <r>
    <x v="4167"/>
    <x v="1996"/>
    <x v="1"/>
    <x v="25"/>
    <x v="31"/>
    <x v="313"/>
    <x v="1701"/>
    <x v="110"/>
    <x v="1161"/>
    <x v="14"/>
    <x v="453"/>
    <x v="0"/>
    <x v="0"/>
    <x v="0"/>
    <x v="463"/>
    <x v="0"/>
    <x v="15"/>
    <x v="267"/>
    <x v="828"/>
    <x v="0"/>
  </r>
  <r>
    <x v="4168"/>
    <x v="1996"/>
    <x v="1"/>
    <x v="25"/>
    <x v="31"/>
    <x v="309"/>
    <x v="3277"/>
    <x v="106"/>
    <x v="801"/>
    <x v="100"/>
    <x v="421"/>
    <x v="0"/>
    <x v="0"/>
    <x v="0"/>
    <x v="430"/>
    <x v="0"/>
    <x v="15"/>
    <x v="267"/>
    <x v="828"/>
    <x v="0"/>
  </r>
  <r>
    <x v="4169"/>
    <x v="1996"/>
    <x v="1"/>
    <x v="25"/>
    <x v="31"/>
    <x v="311"/>
    <x v="3279"/>
    <x v="108"/>
    <x v="792"/>
    <x v="90"/>
    <x v="335"/>
    <x v="0"/>
    <x v="0"/>
    <x v="0"/>
    <x v="430"/>
    <x v="18"/>
    <x v="15"/>
    <x v="267"/>
    <x v="828"/>
    <x v="0"/>
  </r>
  <r>
    <x v="4170"/>
    <x v="1997"/>
    <x v="1"/>
    <x v="2"/>
    <x v="11"/>
    <x v="3616"/>
    <x v="1511"/>
    <x v="1071"/>
    <x v="1810"/>
    <x v="1789"/>
    <x v="62"/>
    <x v="0"/>
    <x v="0"/>
    <x v="0"/>
    <x v="61"/>
    <x v="0"/>
    <x v="15"/>
    <x v="268"/>
    <x v="658"/>
    <x v="0"/>
  </r>
  <r>
    <x v="4171"/>
    <x v="1998"/>
    <x v="2"/>
    <x v="20"/>
    <x v="27"/>
    <x v="197"/>
    <x v="84"/>
    <x v="0"/>
    <x v="42"/>
    <x v="2806"/>
    <x v="0"/>
    <x v="0"/>
    <x v="0"/>
    <x v="0"/>
    <x v="0"/>
    <x v="0"/>
    <x v="15"/>
    <x v="269"/>
    <x v="693"/>
    <x v="0"/>
  </r>
  <r>
    <x v="4172"/>
    <x v="1999"/>
    <x v="2"/>
    <x v="20"/>
    <x v="27"/>
    <x v="196"/>
    <x v="68"/>
    <x v="0"/>
    <x v="155"/>
    <x v="2950"/>
    <x v="158"/>
    <x v="0"/>
    <x v="0"/>
    <x v="0"/>
    <x v="0"/>
    <x v="0"/>
    <x v="15"/>
    <x v="269"/>
    <x v="693"/>
    <x v="0"/>
  </r>
  <r>
    <x v="4173"/>
    <x v="2000"/>
    <x v="1"/>
    <x v="6"/>
    <x v="35"/>
    <x v="3625"/>
    <x v="3522"/>
    <x v="2920"/>
    <x v="3548"/>
    <x v="3368"/>
    <x v="396"/>
    <x v="0"/>
    <x v="0"/>
    <x v="0"/>
    <x v="414"/>
    <x v="18"/>
    <x v="15"/>
    <x v="270"/>
    <x v="19"/>
    <x v="0"/>
  </r>
  <r>
    <x v="4174"/>
    <x v="2000"/>
    <x v="1"/>
    <x v="6"/>
    <x v="35"/>
    <x v="3626"/>
    <x v="3518"/>
    <x v="2921"/>
    <x v="3214"/>
    <x v="3562"/>
    <x v="360"/>
    <x v="0"/>
    <x v="0"/>
    <x v="0"/>
    <x v="375"/>
    <x v="1"/>
    <x v="15"/>
    <x v="270"/>
    <x v="19"/>
    <x v="0"/>
  </r>
  <r>
    <x v="4175"/>
    <x v="2001"/>
    <x v="1"/>
    <x v="6"/>
    <x v="35"/>
    <x v="3620"/>
    <x v="3552"/>
    <x v="2925"/>
    <x v="5193"/>
    <x v="3057"/>
    <x v="180"/>
    <x v="0"/>
    <x v="0"/>
    <x v="0"/>
    <x v="200"/>
    <x v="10"/>
    <x v="15"/>
    <x v="270"/>
    <x v="525"/>
    <x v="0"/>
  </r>
  <r>
    <x v="4176"/>
    <x v="2001"/>
    <x v="1"/>
    <x v="6"/>
    <x v="35"/>
    <x v="3623"/>
    <x v="3553"/>
    <x v="2928"/>
    <x v="3769"/>
    <x v="2978"/>
    <x v="401"/>
    <x v="0"/>
    <x v="0"/>
    <x v="0"/>
    <x v="427"/>
    <x v="39"/>
    <x v="15"/>
    <x v="270"/>
    <x v="525"/>
    <x v="0"/>
  </r>
  <r>
    <x v="4177"/>
    <x v="2001"/>
    <x v="1"/>
    <x v="6"/>
    <x v="35"/>
    <x v="3621"/>
    <x v="3525"/>
    <x v="2926"/>
    <x v="5120"/>
    <x v="2985"/>
    <x v="153"/>
    <x v="0"/>
    <x v="0"/>
    <x v="0"/>
    <x v="186"/>
    <x v="25"/>
    <x v="15"/>
    <x v="270"/>
    <x v="525"/>
    <x v="0"/>
  </r>
  <r>
    <x v="4178"/>
    <x v="2001"/>
    <x v="1"/>
    <x v="6"/>
    <x v="35"/>
    <x v="3624"/>
    <x v="3527"/>
    <x v="2929"/>
    <x v="1263"/>
    <x v="3361"/>
    <x v="2"/>
    <x v="0"/>
    <x v="0"/>
    <x v="0"/>
    <x v="2"/>
    <x v="0"/>
    <x v="15"/>
    <x v="270"/>
    <x v="525"/>
    <x v="0"/>
  </r>
  <r>
    <x v="4179"/>
    <x v="2001"/>
    <x v="1"/>
    <x v="6"/>
    <x v="35"/>
    <x v="3622"/>
    <x v="3526"/>
    <x v="2927"/>
    <x v="4655"/>
    <x v="3114"/>
    <x v="22"/>
    <x v="0"/>
    <x v="0"/>
    <x v="0"/>
    <x v="35"/>
    <x v="70"/>
    <x v="15"/>
    <x v="270"/>
    <x v="525"/>
    <x v="0"/>
  </r>
  <r>
    <x v="4180"/>
    <x v="2002"/>
    <x v="1"/>
    <x v="13"/>
    <x v="17"/>
    <x v="3594"/>
    <x v="2502"/>
    <x v="862"/>
    <x v="3487"/>
    <x v="2859"/>
    <x v="431"/>
    <x v="0"/>
    <x v="0"/>
    <x v="0"/>
    <x v="442"/>
    <x v="0"/>
    <x v="15"/>
    <x v="271"/>
    <x v="791"/>
    <x v="0"/>
  </r>
  <r>
    <x v="4181"/>
    <x v="2003"/>
    <x v="1"/>
    <x v="13"/>
    <x v="7"/>
    <x v="3709"/>
    <x v="4436"/>
    <x v="675"/>
    <x v="4329"/>
    <x v="2506"/>
    <x v="27"/>
    <x v="0"/>
    <x v="0"/>
    <x v="0"/>
    <x v="33"/>
    <x v="29"/>
    <x v="16"/>
    <x v="272"/>
    <x v="46"/>
    <x v="0"/>
  </r>
  <r>
    <x v="4182"/>
    <x v="2003"/>
    <x v="1"/>
    <x v="13"/>
    <x v="7"/>
    <x v="3710"/>
    <x v="4438"/>
    <x v="677"/>
    <x v="1768"/>
    <x v="2839"/>
    <x v="46"/>
    <x v="0"/>
    <x v="0"/>
    <x v="0"/>
    <x v="46"/>
    <x v="0"/>
    <x v="16"/>
    <x v="272"/>
    <x v="46"/>
    <x v="0"/>
  </r>
  <r>
    <x v="4183"/>
    <x v="2003"/>
    <x v="1"/>
    <x v="13"/>
    <x v="7"/>
    <x v="3711"/>
    <x v="4435"/>
    <x v="674"/>
    <x v="4600"/>
    <x v="2172"/>
    <x v="142"/>
    <x v="0"/>
    <x v="0"/>
    <x v="0"/>
    <x v="149"/>
    <x v="29"/>
    <x v="16"/>
    <x v="272"/>
    <x v="46"/>
    <x v="0"/>
  </r>
  <r>
    <x v="4184"/>
    <x v="2003"/>
    <x v="1"/>
    <x v="13"/>
    <x v="7"/>
    <x v="3712"/>
    <x v="4437"/>
    <x v="676"/>
    <x v="1886"/>
    <x v="2775"/>
    <x v="122"/>
    <x v="0"/>
    <x v="0"/>
    <x v="0"/>
    <x v="137"/>
    <x v="1"/>
    <x v="16"/>
    <x v="272"/>
    <x v="46"/>
    <x v="0"/>
  </r>
  <r>
    <x v="4185"/>
    <x v="2004"/>
    <x v="1"/>
    <x v="13"/>
    <x v="7"/>
    <x v="5079"/>
    <x v="5180"/>
    <x v="3809"/>
    <x v="1839"/>
    <x v="3525"/>
    <x v="226"/>
    <x v="0"/>
    <x v="0"/>
    <x v="0"/>
    <x v="225"/>
    <x v="0"/>
    <x v="16"/>
    <x v="272"/>
    <x v="238"/>
    <x v="0"/>
  </r>
  <r>
    <x v="4186"/>
    <x v="2006"/>
    <x v="1"/>
    <x v="13"/>
    <x v="7"/>
    <x v="3763"/>
    <x v="4053"/>
    <x v="6001"/>
    <x v="797"/>
    <x v="1982"/>
    <x v="380"/>
    <x v="0"/>
    <x v="0"/>
    <x v="0"/>
    <x v="390"/>
    <x v="0"/>
    <x v="16"/>
    <x v="272"/>
    <x v="415"/>
    <x v="0"/>
  </r>
  <r>
    <x v="4187"/>
    <x v="2007"/>
    <x v="1"/>
    <x v="13"/>
    <x v="7"/>
    <x v="3764"/>
    <x v="4052"/>
    <x v="6010"/>
    <x v="796"/>
    <x v="1984"/>
    <x v="380"/>
    <x v="0"/>
    <x v="0"/>
    <x v="0"/>
    <x v="390"/>
    <x v="0"/>
    <x v="16"/>
    <x v="272"/>
    <x v="415"/>
    <x v="0"/>
  </r>
  <r>
    <x v="4188"/>
    <x v="2005"/>
    <x v="1"/>
    <x v="13"/>
    <x v="7"/>
    <x v="3130"/>
    <x v="1339"/>
    <x v="4781"/>
    <x v="797"/>
    <x v="1982"/>
    <x v="335"/>
    <x v="0"/>
    <x v="0"/>
    <x v="1"/>
    <x v="390"/>
    <x v="0"/>
    <x v="16"/>
    <x v="272"/>
    <x v="415"/>
    <x v="0"/>
  </r>
  <r>
    <x v="4189"/>
    <x v="2008"/>
    <x v="1"/>
    <x v="13"/>
    <x v="7"/>
    <x v="3765"/>
    <x v="4051"/>
    <x v="6002"/>
    <x v="797"/>
    <x v="1982"/>
    <x v="380"/>
    <x v="0"/>
    <x v="0"/>
    <x v="0"/>
    <x v="390"/>
    <x v="0"/>
    <x v="16"/>
    <x v="272"/>
    <x v="415"/>
    <x v="0"/>
  </r>
  <r>
    <x v="4190"/>
    <x v="2009"/>
    <x v="1"/>
    <x v="13"/>
    <x v="7"/>
    <x v="3769"/>
    <x v="4131"/>
    <x v="2827"/>
    <x v="1500"/>
    <x v="2042"/>
    <x v="31"/>
    <x v="0"/>
    <x v="0"/>
    <x v="0"/>
    <x v="32"/>
    <x v="0"/>
    <x v="16"/>
    <x v="272"/>
    <x v="415"/>
    <x v="0"/>
  </r>
  <r>
    <x v="4191"/>
    <x v="2010"/>
    <x v="1"/>
    <x v="13"/>
    <x v="7"/>
    <x v="3768"/>
    <x v="4367"/>
    <x v="166"/>
    <x v="1507"/>
    <x v="2020"/>
    <x v="46"/>
    <x v="0"/>
    <x v="0"/>
    <x v="0"/>
    <x v="46"/>
    <x v="0"/>
    <x v="16"/>
    <x v="272"/>
    <x v="415"/>
    <x v="0"/>
  </r>
  <r>
    <x v="4192"/>
    <x v="2012"/>
    <x v="1"/>
    <x v="13"/>
    <x v="7"/>
    <x v="4169"/>
    <x v="5461"/>
    <x v="4098"/>
    <x v="5037"/>
    <x v="2701"/>
    <x v="104"/>
    <x v="6"/>
    <x v="0"/>
    <x v="0"/>
    <x v="128"/>
    <x v="2"/>
    <x v="16"/>
    <x v="272"/>
    <x v="606"/>
    <x v="0"/>
  </r>
  <r>
    <x v="4193"/>
    <x v="2012"/>
    <x v="1"/>
    <x v="13"/>
    <x v="7"/>
    <x v="4170"/>
    <x v="5460"/>
    <x v="4097"/>
    <x v="1327"/>
    <x v="3045"/>
    <x v="477"/>
    <x v="0"/>
    <x v="0"/>
    <x v="0"/>
    <x v="488"/>
    <x v="0"/>
    <x v="16"/>
    <x v="272"/>
    <x v="606"/>
    <x v="0"/>
  </r>
  <r>
    <x v="4194"/>
    <x v="2011"/>
    <x v="1"/>
    <x v="13"/>
    <x v="7"/>
    <x v="3797"/>
    <x v="2870"/>
    <x v="5263"/>
    <x v="5289"/>
    <x v="2237"/>
    <x v="273"/>
    <x v="0"/>
    <x v="0"/>
    <x v="0"/>
    <x v="278"/>
    <x v="65"/>
    <x v="16"/>
    <x v="272"/>
    <x v="606"/>
    <x v="0"/>
  </r>
  <r>
    <x v="4195"/>
    <x v="2013"/>
    <x v="1"/>
    <x v="13"/>
    <x v="7"/>
    <x v="4185"/>
    <x v="2239"/>
    <x v="2374"/>
    <x v="5388"/>
    <x v="2127"/>
    <x v="410"/>
    <x v="0"/>
    <x v="25"/>
    <x v="0"/>
    <x v="446"/>
    <x v="9"/>
    <x v="16"/>
    <x v="272"/>
    <x v="606"/>
    <x v="0"/>
  </r>
  <r>
    <x v="4196"/>
    <x v="2014"/>
    <x v="1"/>
    <x v="13"/>
    <x v="7"/>
    <x v="1374"/>
    <x v="1377"/>
    <x v="4829"/>
    <x v="1110"/>
    <x v="3058"/>
    <x v="158"/>
    <x v="0"/>
    <x v="0"/>
    <x v="0"/>
    <x v="162"/>
    <x v="0"/>
    <x v="16"/>
    <x v="272"/>
    <x v="609"/>
    <x v="0"/>
  </r>
  <r>
    <x v="4197"/>
    <x v="2015"/>
    <x v="1"/>
    <x v="13"/>
    <x v="7"/>
    <x v="2339"/>
    <x v="0"/>
    <x v="4648"/>
    <x v="4409"/>
    <x v="3146"/>
    <x v="470"/>
    <x v="0"/>
    <x v="0"/>
    <x v="0"/>
    <x v="515"/>
    <x v="21"/>
    <x v="16"/>
    <x v="272"/>
    <x v="716"/>
    <x v="0"/>
  </r>
  <r>
    <x v="4198"/>
    <x v="2015"/>
    <x v="1"/>
    <x v="13"/>
    <x v="7"/>
    <x v="2342"/>
    <x v="0"/>
    <x v="4651"/>
    <x v="3375"/>
    <x v="3191"/>
    <x v="286"/>
    <x v="0"/>
    <x v="0"/>
    <x v="0"/>
    <x v="333"/>
    <x v="56"/>
    <x v="16"/>
    <x v="272"/>
    <x v="716"/>
    <x v="0"/>
  </r>
  <r>
    <x v="4199"/>
    <x v="2015"/>
    <x v="1"/>
    <x v="13"/>
    <x v="7"/>
    <x v="2340"/>
    <x v="0"/>
    <x v="4649"/>
    <x v="4227"/>
    <x v="3418"/>
    <x v="408"/>
    <x v="0"/>
    <x v="0"/>
    <x v="0"/>
    <x v="464"/>
    <x v="10"/>
    <x v="16"/>
    <x v="272"/>
    <x v="716"/>
    <x v="0"/>
  </r>
  <r>
    <x v="4200"/>
    <x v="2015"/>
    <x v="1"/>
    <x v="13"/>
    <x v="7"/>
    <x v="2341"/>
    <x v="0"/>
    <x v="4650"/>
    <x v="3504"/>
    <x v="3238"/>
    <x v="359"/>
    <x v="0"/>
    <x v="0"/>
    <x v="0"/>
    <x v="394"/>
    <x v="65"/>
    <x v="16"/>
    <x v="272"/>
    <x v="716"/>
    <x v="0"/>
  </r>
  <r>
    <x v="4201"/>
    <x v="2015"/>
    <x v="1"/>
    <x v="13"/>
    <x v="7"/>
    <x v="2343"/>
    <x v="0"/>
    <x v="4652"/>
    <x v="2928"/>
    <x v="2898"/>
    <x v="365"/>
    <x v="0"/>
    <x v="0"/>
    <x v="0"/>
    <x v="391"/>
    <x v="39"/>
    <x v="16"/>
    <x v="272"/>
    <x v="716"/>
    <x v="0"/>
  </r>
  <r>
    <x v="4202"/>
    <x v="2015"/>
    <x v="1"/>
    <x v="13"/>
    <x v="7"/>
    <x v="2344"/>
    <x v="0"/>
    <x v="4653"/>
    <x v="320"/>
    <x v="3174"/>
    <x v="1"/>
    <x v="0"/>
    <x v="0"/>
    <x v="0"/>
    <x v="264"/>
    <x v="18"/>
    <x v="16"/>
    <x v="272"/>
    <x v="716"/>
    <x v="0"/>
  </r>
  <r>
    <x v="4203"/>
    <x v="2016"/>
    <x v="1"/>
    <x v="13"/>
    <x v="7"/>
    <x v="5079"/>
    <x v="5588"/>
    <x v="4231"/>
    <x v="1919"/>
    <x v="2354"/>
    <x v="2"/>
    <x v="0"/>
    <x v="0"/>
    <x v="0"/>
    <x v="84"/>
    <x v="49"/>
    <x v="16"/>
    <x v="272"/>
    <x v="716"/>
    <x v="0"/>
  </r>
  <r>
    <x v="4204"/>
    <x v="2017"/>
    <x v="1"/>
    <x v="21"/>
    <x v="13"/>
    <x v="5098"/>
    <x v="5757"/>
    <x v="4405"/>
    <x v="5312"/>
    <x v="5128"/>
    <x v="296"/>
    <x v="0"/>
    <x v="1"/>
    <x v="0"/>
    <x v="337"/>
    <x v="53"/>
    <x v="16"/>
    <x v="273"/>
    <x v="265"/>
    <x v="0"/>
  </r>
  <r>
    <x v="4205"/>
    <x v="2017"/>
    <x v="1"/>
    <x v="21"/>
    <x v="13"/>
    <x v="5110"/>
    <x v="5758"/>
    <x v="4406"/>
    <x v="4486"/>
    <x v="4931"/>
    <x v="8"/>
    <x v="0"/>
    <x v="0"/>
    <x v="0"/>
    <x v="47"/>
    <x v="26"/>
    <x v="16"/>
    <x v="273"/>
    <x v="265"/>
    <x v="0"/>
  </r>
  <r>
    <x v="4206"/>
    <x v="2018"/>
    <x v="1"/>
    <x v="21"/>
    <x v="13"/>
    <x v="5098"/>
    <x v="5666"/>
    <x v="4314"/>
    <x v="5427"/>
    <x v="5465"/>
    <x v="363"/>
    <x v="0"/>
    <x v="0"/>
    <x v="0"/>
    <x v="397"/>
    <x v="61"/>
    <x v="16"/>
    <x v="273"/>
    <x v="548"/>
    <x v="0"/>
  </r>
  <r>
    <x v="4207"/>
    <x v="2018"/>
    <x v="1"/>
    <x v="21"/>
    <x v="13"/>
    <x v="5132"/>
    <x v="5669"/>
    <x v="4317"/>
    <x v="3102"/>
    <x v="4916"/>
    <x v="336"/>
    <x v="0"/>
    <x v="0"/>
    <x v="0"/>
    <x v="399"/>
    <x v="9"/>
    <x v="16"/>
    <x v="273"/>
    <x v="548"/>
    <x v="0"/>
  </r>
  <r>
    <x v="4208"/>
    <x v="2018"/>
    <x v="1"/>
    <x v="21"/>
    <x v="13"/>
    <x v="5110"/>
    <x v="5667"/>
    <x v="4315"/>
    <x v="4573"/>
    <x v="5084"/>
    <x v="32"/>
    <x v="0"/>
    <x v="0"/>
    <x v="0"/>
    <x v="57"/>
    <x v="13"/>
    <x v="16"/>
    <x v="273"/>
    <x v="548"/>
    <x v="0"/>
  </r>
  <r>
    <x v="4209"/>
    <x v="2018"/>
    <x v="1"/>
    <x v="21"/>
    <x v="13"/>
    <x v="5121"/>
    <x v="5668"/>
    <x v="4316"/>
    <x v="3968"/>
    <x v="4987"/>
    <x v="454"/>
    <x v="0"/>
    <x v="1"/>
    <x v="0"/>
    <x v="508"/>
    <x v="22"/>
    <x v="16"/>
    <x v="273"/>
    <x v="548"/>
    <x v="0"/>
  </r>
  <r>
    <x v="4210"/>
    <x v="2019"/>
    <x v="1"/>
    <x v="21"/>
    <x v="13"/>
    <x v="5079"/>
    <x v="5573"/>
    <x v="4216"/>
    <x v="4280"/>
    <x v="5290"/>
    <x v="499"/>
    <x v="0"/>
    <x v="0"/>
    <x v="0"/>
    <x v="8"/>
    <x v="65"/>
    <x v="16"/>
    <x v="273"/>
    <x v="797"/>
    <x v="0"/>
  </r>
  <r>
    <x v="4211"/>
    <x v="2021"/>
    <x v="1"/>
    <x v="21"/>
    <x v="24"/>
    <x v="3693"/>
    <x v="0"/>
    <x v="1391"/>
    <x v="4847"/>
    <x v="4313"/>
    <x v="109"/>
    <x v="0"/>
    <x v="0"/>
    <x v="0"/>
    <x v="109"/>
    <x v="0"/>
    <x v="16"/>
    <x v="274"/>
    <x v="31"/>
    <x v="0"/>
  </r>
  <r>
    <x v="4212"/>
    <x v="2021"/>
    <x v="1"/>
    <x v="21"/>
    <x v="24"/>
    <x v="3695"/>
    <x v="0"/>
    <x v="1392"/>
    <x v="5405"/>
    <x v="4351"/>
    <x v="402"/>
    <x v="0"/>
    <x v="0"/>
    <x v="0"/>
    <x v="410"/>
    <x v="0"/>
    <x v="16"/>
    <x v="274"/>
    <x v="31"/>
    <x v="0"/>
  </r>
  <r>
    <x v="4213"/>
    <x v="2022"/>
    <x v="1"/>
    <x v="21"/>
    <x v="24"/>
    <x v="4688"/>
    <x v="2431"/>
    <x v="5517"/>
    <x v="157"/>
    <x v="4587"/>
    <x v="158"/>
    <x v="0"/>
    <x v="0"/>
    <x v="0"/>
    <x v="162"/>
    <x v="0"/>
    <x v="16"/>
    <x v="274"/>
    <x v="31"/>
    <x v="0"/>
  </r>
  <r>
    <x v="4214"/>
    <x v="2020"/>
    <x v="1"/>
    <x v="21"/>
    <x v="24"/>
    <x v="3696"/>
    <x v="2166"/>
    <x v="5079"/>
    <x v="283"/>
    <x v="4001"/>
    <x v="335"/>
    <x v="0"/>
    <x v="0"/>
    <x v="0"/>
    <x v="342"/>
    <x v="0"/>
    <x v="16"/>
    <x v="274"/>
    <x v="31"/>
    <x v="0"/>
  </r>
  <r>
    <x v="4215"/>
    <x v="2024"/>
    <x v="1"/>
    <x v="21"/>
    <x v="24"/>
    <x v="253"/>
    <x v="0"/>
    <x v="1383"/>
    <x v="4626"/>
    <x v="3475"/>
    <x v="21"/>
    <x v="0"/>
    <x v="0"/>
    <x v="0"/>
    <x v="72"/>
    <x v="32"/>
    <x v="16"/>
    <x v="274"/>
    <x v="57"/>
    <x v="0"/>
  </r>
  <r>
    <x v="4216"/>
    <x v="2024"/>
    <x v="1"/>
    <x v="21"/>
    <x v="24"/>
    <x v="252"/>
    <x v="0"/>
    <x v="1382"/>
    <x v="5175"/>
    <x v="4008"/>
    <x v="207"/>
    <x v="0"/>
    <x v="0"/>
    <x v="0"/>
    <x v="219"/>
    <x v="72"/>
    <x v="16"/>
    <x v="274"/>
    <x v="57"/>
    <x v="0"/>
  </r>
  <r>
    <x v="4217"/>
    <x v="2023"/>
    <x v="1"/>
    <x v="21"/>
    <x v="24"/>
    <x v="1951"/>
    <x v="2866"/>
    <x v="853"/>
    <x v="5232"/>
    <x v="4065"/>
    <x v="222"/>
    <x v="0"/>
    <x v="0"/>
    <x v="0"/>
    <x v="240"/>
    <x v="15"/>
    <x v="16"/>
    <x v="274"/>
    <x v="57"/>
    <x v="0"/>
  </r>
  <r>
    <x v="4218"/>
    <x v="2025"/>
    <x v="1"/>
    <x v="21"/>
    <x v="24"/>
    <x v="3699"/>
    <x v="2562"/>
    <x v="5332"/>
    <x v="5201"/>
    <x v="3947"/>
    <x v="219"/>
    <x v="0"/>
    <x v="0"/>
    <x v="0"/>
    <x v="228"/>
    <x v="72"/>
    <x v="16"/>
    <x v="274"/>
    <x v="57"/>
    <x v="0"/>
  </r>
  <r>
    <x v="4219"/>
    <x v="2026"/>
    <x v="1"/>
    <x v="21"/>
    <x v="24"/>
    <x v="924"/>
    <x v="2871"/>
    <x v="2721"/>
    <x v="5158"/>
    <x v="4132"/>
    <x v="209"/>
    <x v="0"/>
    <x v="0"/>
    <x v="0"/>
    <x v="215"/>
    <x v="39"/>
    <x v="16"/>
    <x v="274"/>
    <x v="57"/>
    <x v="0"/>
  </r>
  <r>
    <x v="4220"/>
    <x v="2027"/>
    <x v="1"/>
    <x v="21"/>
    <x v="24"/>
    <x v="3704"/>
    <x v="2276"/>
    <x v="2480"/>
    <x v="5306"/>
    <x v="3856"/>
    <x v="298"/>
    <x v="0"/>
    <x v="1"/>
    <x v="0"/>
    <x v="329"/>
    <x v="36"/>
    <x v="16"/>
    <x v="274"/>
    <x v="716"/>
    <x v="0"/>
  </r>
  <r>
    <x v="4221"/>
    <x v="2027"/>
    <x v="1"/>
    <x v="21"/>
    <x v="24"/>
    <x v="3705"/>
    <x v="2277"/>
    <x v="2481"/>
    <x v="5229"/>
    <x v="4058"/>
    <x v="260"/>
    <x v="0"/>
    <x v="0"/>
    <x v="0"/>
    <x v="259"/>
    <x v="0"/>
    <x v="16"/>
    <x v="274"/>
    <x v="716"/>
    <x v="0"/>
  </r>
  <r>
    <x v="4222"/>
    <x v="2027"/>
    <x v="1"/>
    <x v="21"/>
    <x v="24"/>
    <x v="3706"/>
    <x v="2278"/>
    <x v="2482"/>
    <x v="5224"/>
    <x v="4347"/>
    <x v="256"/>
    <x v="0"/>
    <x v="0"/>
    <x v="0"/>
    <x v="258"/>
    <x v="29"/>
    <x v="16"/>
    <x v="274"/>
    <x v="716"/>
    <x v="0"/>
  </r>
  <r>
    <x v="4223"/>
    <x v="2027"/>
    <x v="1"/>
    <x v="21"/>
    <x v="24"/>
    <x v="3703"/>
    <x v="2275"/>
    <x v="2479"/>
    <x v="5461"/>
    <x v="4507"/>
    <x v="466"/>
    <x v="0"/>
    <x v="0"/>
    <x v="0"/>
    <x v="475"/>
    <x v="56"/>
    <x v="16"/>
    <x v="274"/>
    <x v="716"/>
    <x v="0"/>
  </r>
  <r>
    <x v="4224"/>
    <x v="2027"/>
    <x v="1"/>
    <x v="21"/>
    <x v="24"/>
    <x v="3707"/>
    <x v="2279"/>
    <x v="2483"/>
    <x v="4417"/>
    <x v="4525"/>
    <x v="28"/>
    <x v="0"/>
    <x v="0"/>
    <x v="0"/>
    <x v="35"/>
    <x v="39"/>
    <x v="16"/>
    <x v="274"/>
    <x v="716"/>
    <x v="0"/>
  </r>
  <r>
    <x v="4225"/>
    <x v="2028"/>
    <x v="1"/>
    <x v="21"/>
    <x v="24"/>
    <x v="3835"/>
    <x v="5472"/>
    <x v="4109"/>
    <x v="4310"/>
    <x v="4266"/>
    <x v="499"/>
    <x v="0"/>
    <x v="0"/>
    <x v="0"/>
    <x v="8"/>
    <x v="65"/>
    <x v="16"/>
    <x v="274"/>
    <x v="716"/>
    <x v="0"/>
  </r>
  <r>
    <x v="4226"/>
    <x v="2028"/>
    <x v="1"/>
    <x v="21"/>
    <x v="24"/>
    <x v="3840"/>
    <x v="5376"/>
    <x v="4009"/>
    <x v="5247"/>
    <x v="3668"/>
    <x v="288"/>
    <x v="0"/>
    <x v="0"/>
    <x v="0"/>
    <x v="295"/>
    <x v="9"/>
    <x v="16"/>
    <x v="274"/>
    <x v="716"/>
    <x v="0"/>
  </r>
  <r>
    <x v="4227"/>
    <x v="2028"/>
    <x v="1"/>
    <x v="21"/>
    <x v="24"/>
    <x v="3843"/>
    <x v="5377"/>
    <x v="4010"/>
    <x v="1908"/>
    <x v="4541"/>
    <x v="46"/>
    <x v="0"/>
    <x v="0"/>
    <x v="0"/>
    <x v="61"/>
    <x v="1"/>
    <x v="16"/>
    <x v="274"/>
    <x v="716"/>
    <x v="0"/>
  </r>
  <r>
    <x v="4228"/>
    <x v="2028"/>
    <x v="1"/>
    <x v="21"/>
    <x v="24"/>
    <x v="3837"/>
    <x v="5375"/>
    <x v="4008"/>
    <x v="3990"/>
    <x v="4608"/>
    <x v="484"/>
    <x v="0"/>
    <x v="1"/>
    <x v="0"/>
    <x v="505"/>
    <x v="49"/>
    <x v="16"/>
    <x v="274"/>
    <x v="716"/>
    <x v="0"/>
  </r>
  <r>
    <x v="4229"/>
    <x v="2028"/>
    <x v="1"/>
    <x v="21"/>
    <x v="24"/>
    <x v="2777"/>
    <x v="5374"/>
    <x v="4007"/>
    <x v="3206"/>
    <x v="4114"/>
    <x v="401"/>
    <x v="0"/>
    <x v="0"/>
    <x v="0"/>
    <x v="419"/>
    <x v="18"/>
    <x v="16"/>
    <x v="274"/>
    <x v="716"/>
    <x v="0"/>
  </r>
  <r>
    <x v="4230"/>
    <x v="2028"/>
    <x v="1"/>
    <x v="21"/>
    <x v="24"/>
    <x v="3838"/>
    <x v="5473"/>
    <x v="4110"/>
    <x v="5245"/>
    <x v="4619"/>
    <x v="253"/>
    <x v="0"/>
    <x v="0"/>
    <x v="0"/>
    <x v="263"/>
    <x v="2"/>
    <x v="16"/>
    <x v="274"/>
    <x v="716"/>
    <x v="0"/>
  </r>
  <r>
    <x v="4231"/>
    <x v="2029"/>
    <x v="1"/>
    <x v="21"/>
    <x v="24"/>
    <x v="3841"/>
    <x v="5366"/>
    <x v="3999"/>
    <x v="2155"/>
    <x v="4569"/>
    <x v="170"/>
    <x v="0"/>
    <x v="0"/>
    <x v="0"/>
    <x v="184"/>
    <x v="1"/>
    <x v="16"/>
    <x v="274"/>
    <x v="716"/>
    <x v="0"/>
  </r>
  <r>
    <x v="4232"/>
    <x v="2029"/>
    <x v="1"/>
    <x v="21"/>
    <x v="24"/>
    <x v="2781"/>
    <x v="5363"/>
    <x v="3996"/>
    <x v="3314"/>
    <x v="4163"/>
    <x v="406"/>
    <x v="0"/>
    <x v="0"/>
    <x v="0"/>
    <x v="427"/>
    <x v="29"/>
    <x v="16"/>
    <x v="274"/>
    <x v="716"/>
    <x v="0"/>
  </r>
  <r>
    <x v="4233"/>
    <x v="2029"/>
    <x v="1"/>
    <x v="21"/>
    <x v="24"/>
    <x v="3836"/>
    <x v="5364"/>
    <x v="3997"/>
    <x v="4730"/>
    <x v="4260"/>
    <x v="144"/>
    <x v="0"/>
    <x v="0"/>
    <x v="0"/>
    <x v="152"/>
    <x v="39"/>
    <x v="16"/>
    <x v="274"/>
    <x v="716"/>
    <x v="0"/>
  </r>
  <r>
    <x v="4234"/>
    <x v="2029"/>
    <x v="1"/>
    <x v="21"/>
    <x v="24"/>
    <x v="3839"/>
    <x v="5365"/>
    <x v="3998"/>
    <x v="5296"/>
    <x v="3964"/>
    <x v="316"/>
    <x v="0"/>
    <x v="0"/>
    <x v="0"/>
    <x v="336"/>
    <x v="17"/>
    <x v="16"/>
    <x v="274"/>
    <x v="716"/>
    <x v="0"/>
  </r>
  <r>
    <x v="4235"/>
    <x v="2029"/>
    <x v="1"/>
    <x v="21"/>
    <x v="24"/>
    <x v="3842"/>
    <x v="5367"/>
    <x v="4000"/>
    <x v="3771"/>
    <x v="3954"/>
    <x v="452"/>
    <x v="0"/>
    <x v="0"/>
    <x v="0"/>
    <x v="469"/>
    <x v="39"/>
    <x v="16"/>
    <x v="274"/>
    <x v="716"/>
    <x v="0"/>
  </r>
  <r>
    <x v="4236"/>
    <x v="2030"/>
    <x v="1"/>
    <x v="21"/>
    <x v="24"/>
    <x v="3693"/>
    <x v="2229"/>
    <x v="2249"/>
    <x v="4747"/>
    <x v="4270"/>
    <x v="54"/>
    <x v="0"/>
    <x v="0"/>
    <x v="0"/>
    <x v="60"/>
    <x v="39"/>
    <x v="16"/>
    <x v="274"/>
    <x v="789"/>
    <x v="0"/>
  </r>
  <r>
    <x v="4237"/>
    <x v="2030"/>
    <x v="1"/>
    <x v="21"/>
    <x v="24"/>
    <x v="3695"/>
    <x v="2178"/>
    <x v="2251"/>
    <x v="5394"/>
    <x v="4420"/>
    <x v="370"/>
    <x v="0"/>
    <x v="0"/>
    <x v="0"/>
    <x v="387"/>
    <x v="13"/>
    <x v="16"/>
    <x v="274"/>
    <x v="789"/>
    <x v="0"/>
  </r>
  <r>
    <x v="4238"/>
    <x v="2030"/>
    <x v="1"/>
    <x v="21"/>
    <x v="24"/>
    <x v="3694"/>
    <x v="2230"/>
    <x v="2250"/>
    <x v="4728"/>
    <x v="3892"/>
    <x v="60"/>
    <x v="0"/>
    <x v="0"/>
    <x v="0"/>
    <x v="115"/>
    <x v="22"/>
    <x v="16"/>
    <x v="274"/>
    <x v="789"/>
    <x v="0"/>
  </r>
  <r>
    <x v="4239"/>
    <x v="2031"/>
    <x v="1"/>
    <x v="21"/>
    <x v="2"/>
    <x v="910"/>
    <x v="3456"/>
    <x v="5764"/>
    <x v="1720"/>
    <x v="5016"/>
    <x v="86"/>
    <x v="0"/>
    <x v="0"/>
    <x v="0"/>
    <x v="84"/>
    <x v="0"/>
    <x v="16"/>
    <x v="276"/>
    <x v="24"/>
    <x v="0"/>
  </r>
  <r>
    <x v="4240"/>
    <x v="2031"/>
    <x v="1"/>
    <x v="21"/>
    <x v="2"/>
    <x v="909"/>
    <x v="3408"/>
    <x v="5747"/>
    <x v="979"/>
    <x v="4865"/>
    <x v="490"/>
    <x v="0"/>
    <x v="0"/>
    <x v="0"/>
    <x v="502"/>
    <x v="0"/>
    <x v="16"/>
    <x v="276"/>
    <x v="24"/>
    <x v="0"/>
  </r>
  <r>
    <x v="4241"/>
    <x v="2031"/>
    <x v="1"/>
    <x v="21"/>
    <x v="2"/>
    <x v="906"/>
    <x v="3379"/>
    <x v="5660"/>
    <x v="316"/>
    <x v="5505"/>
    <x v="158"/>
    <x v="0"/>
    <x v="0"/>
    <x v="0"/>
    <x v="162"/>
    <x v="0"/>
    <x v="16"/>
    <x v="276"/>
    <x v="24"/>
    <x v="0"/>
  </r>
  <r>
    <x v="4242"/>
    <x v="2031"/>
    <x v="1"/>
    <x v="21"/>
    <x v="2"/>
    <x v="908"/>
    <x v="3365"/>
    <x v="5664"/>
    <x v="886"/>
    <x v="3998"/>
    <x v="453"/>
    <x v="0"/>
    <x v="0"/>
    <x v="0"/>
    <x v="463"/>
    <x v="0"/>
    <x v="16"/>
    <x v="276"/>
    <x v="24"/>
    <x v="0"/>
  </r>
  <r>
    <x v="4243"/>
    <x v="2031"/>
    <x v="1"/>
    <x v="21"/>
    <x v="2"/>
    <x v="907"/>
    <x v="3380"/>
    <x v="5662"/>
    <x v="688"/>
    <x v="4806"/>
    <x v="380"/>
    <x v="0"/>
    <x v="0"/>
    <x v="0"/>
    <x v="390"/>
    <x v="0"/>
    <x v="16"/>
    <x v="276"/>
    <x v="24"/>
    <x v="0"/>
  </r>
  <r>
    <x v="4244"/>
    <x v="2032"/>
    <x v="1"/>
    <x v="21"/>
    <x v="2"/>
    <x v="976"/>
    <x v="2017"/>
    <x v="0"/>
    <x v="917"/>
    <x v="5111"/>
    <x v="453"/>
    <x v="0"/>
    <x v="0"/>
    <x v="0"/>
    <x v="463"/>
    <x v="0"/>
    <x v="16"/>
    <x v="276"/>
    <x v="51"/>
    <x v="0"/>
  </r>
  <r>
    <x v="4245"/>
    <x v="2032"/>
    <x v="1"/>
    <x v="21"/>
    <x v="2"/>
    <x v="975"/>
    <x v="1312"/>
    <x v="0"/>
    <x v="1982"/>
    <x v="5297"/>
    <x v="122"/>
    <x v="0"/>
    <x v="0"/>
    <x v="0"/>
    <x v="124"/>
    <x v="0"/>
    <x v="16"/>
    <x v="276"/>
    <x v="51"/>
    <x v="0"/>
  </r>
  <r>
    <x v="4246"/>
    <x v="2032"/>
    <x v="1"/>
    <x v="21"/>
    <x v="2"/>
    <x v="980"/>
    <x v="2274"/>
    <x v="0"/>
    <x v="2060"/>
    <x v="4758"/>
    <x v="147"/>
    <x v="0"/>
    <x v="0"/>
    <x v="0"/>
    <x v="150"/>
    <x v="0"/>
    <x v="16"/>
    <x v="276"/>
    <x v="51"/>
    <x v="0"/>
  </r>
  <r>
    <x v="4247"/>
    <x v="2032"/>
    <x v="1"/>
    <x v="21"/>
    <x v="2"/>
    <x v="978"/>
    <x v="3992"/>
    <x v="3393"/>
    <x v="5183"/>
    <x v="5397"/>
    <x v="229"/>
    <x v="0"/>
    <x v="0"/>
    <x v="0"/>
    <x v="233"/>
    <x v="49"/>
    <x v="16"/>
    <x v="276"/>
    <x v="51"/>
    <x v="0"/>
  </r>
  <r>
    <x v="4248"/>
    <x v="2032"/>
    <x v="1"/>
    <x v="21"/>
    <x v="2"/>
    <x v="974"/>
    <x v="3991"/>
    <x v="3391"/>
    <x v="4429"/>
    <x v="5435"/>
    <x v="3"/>
    <x v="5"/>
    <x v="16"/>
    <x v="0"/>
    <x v="14"/>
    <x v="1"/>
    <x v="16"/>
    <x v="276"/>
    <x v="51"/>
    <x v="0"/>
  </r>
  <r>
    <x v="4249"/>
    <x v="2032"/>
    <x v="1"/>
    <x v="21"/>
    <x v="2"/>
    <x v="977"/>
    <x v="3997"/>
    <x v="3392"/>
    <x v="5351"/>
    <x v="5495"/>
    <x v="317"/>
    <x v="0"/>
    <x v="0"/>
    <x v="0"/>
    <x v="332"/>
    <x v="6"/>
    <x v="16"/>
    <x v="276"/>
    <x v="51"/>
    <x v="0"/>
  </r>
  <r>
    <x v="4250"/>
    <x v="2032"/>
    <x v="1"/>
    <x v="21"/>
    <x v="2"/>
    <x v="979"/>
    <x v="3993"/>
    <x v="3394"/>
    <x v="4982"/>
    <x v="5468"/>
    <x v="118"/>
    <x v="0"/>
    <x v="0"/>
    <x v="0"/>
    <x v="128"/>
    <x v="49"/>
    <x v="16"/>
    <x v="276"/>
    <x v="51"/>
    <x v="0"/>
  </r>
  <r>
    <x v="4251"/>
    <x v="2032"/>
    <x v="1"/>
    <x v="21"/>
    <x v="2"/>
    <x v="981"/>
    <x v="3998"/>
    <x v="3395"/>
    <x v="4964"/>
    <x v="5333"/>
    <x v="148"/>
    <x v="0"/>
    <x v="0"/>
    <x v="0"/>
    <x v="165"/>
    <x v="6"/>
    <x v="16"/>
    <x v="276"/>
    <x v="51"/>
    <x v="0"/>
  </r>
  <r>
    <x v="4252"/>
    <x v="2033"/>
    <x v="1"/>
    <x v="21"/>
    <x v="2"/>
    <x v="1"/>
    <x v="924"/>
    <x v="1544"/>
    <x v="5433"/>
    <x v="5678"/>
    <x v="417"/>
    <x v="0"/>
    <x v="0"/>
    <x v="0"/>
    <x v="433"/>
    <x v="9"/>
    <x v="16"/>
    <x v="276"/>
    <x v="223"/>
    <x v="0"/>
  </r>
  <r>
    <x v="4253"/>
    <x v="2035"/>
    <x v="1"/>
    <x v="21"/>
    <x v="2"/>
    <x v="2309"/>
    <x v="3381"/>
    <x v="5665"/>
    <x v="865"/>
    <x v="4886"/>
    <x v="335"/>
    <x v="0"/>
    <x v="0"/>
    <x v="0"/>
    <x v="342"/>
    <x v="0"/>
    <x v="16"/>
    <x v="276"/>
    <x v="343"/>
    <x v="0"/>
  </r>
  <r>
    <x v="4254"/>
    <x v="2034"/>
    <x v="1"/>
    <x v="21"/>
    <x v="2"/>
    <x v="2310"/>
    <x v="3407"/>
    <x v="5746"/>
    <x v="965"/>
    <x v="4381"/>
    <x v="380"/>
    <x v="0"/>
    <x v="0"/>
    <x v="0"/>
    <x v="390"/>
    <x v="0"/>
    <x v="16"/>
    <x v="276"/>
    <x v="343"/>
    <x v="0"/>
  </r>
  <r>
    <x v="4255"/>
    <x v="2037"/>
    <x v="1"/>
    <x v="21"/>
    <x v="2"/>
    <x v="3323"/>
    <x v="3411"/>
    <x v="5739"/>
    <x v="1080"/>
    <x v="4445"/>
    <x v="380"/>
    <x v="0"/>
    <x v="0"/>
    <x v="0"/>
    <x v="390"/>
    <x v="0"/>
    <x v="16"/>
    <x v="276"/>
    <x v="463"/>
    <x v="0"/>
  </r>
  <r>
    <x v="4256"/>
    <x v="2036"/>
    <x v="1"/>
    <x v="21"/>
    <x v="2"/>
    <x v="3154"/>
    <x v="4256"/>
    <x v="5927"/>
    <x v="816"/>
    <x v="3513"/>
    <x v="421"/>
    <x v="0"/>
    <x v="0"/>
    <x v="0"/>
    <x v="430"/>
    <x v="0"/>
    <x v="16"/>
    <x v="276"/>
    <x v="463"/>
    <x v="0"/>
  </r>
  <r>
    <x v="4257"/>
    <x v="2036"/>
    <x v="1"/>
    <x v="21"/>
    <x v="2"/>
    <x v="3156"/>
    <x v="3849"/>
    <x v="5931"/>
    <x v="1572"/>
    <x v="4905"/>
    <x v="2"/>
    <x v="0"/>
    <x v="0"/>
    <x v="0"/>
    <x v="2"/>
    <x v="0"/>
    <x v="16"/>
    <x v="276"/>
    <x v="463"/>
    <x v="0"/>
  </r>
  <r>
    <x v="4258"/>
    <x v="2037"/>
    <x v="1"/>
    <x v="21"/>
    <x v="2"/>
    <x v="3324"/>
    <x v="3446"/>
    <x v="5744"/>
    <x v="1268"/>
    <x v="5425"/>
    <x v="31"/>
    <x v="0"/>
    <x v="0"/>
    <x v="0"/>
    <x v="32"/>
    <x v="0"/>
    <x v="16"/>
    <x v="276"/>
    <x v="463"/>
    <x v="0"/>
  </r>
  <r>
    <x v="4259"/>
    <x v="2036"/>
    <x v="1"/>
    <x v="21"/>
    <x v="2"/>
    <x v="3155"/>
    <x v="3848"/>
    <x v="5930"/>
    <x v="968"/>
    <x v="3986"/>
    <x v="421"/>
    <x v="0"/>
    <x v="0"/>
    <x v="0"/>
    <x v="430"/>
    <x v="0"/>
    <x v="16"/>
    <x v="276"/>
    <x v="463"/>
    <x v="0"/>
  </r>
  <r>
    <x v="4260"/>
    <x v="2037"/>
    <x v="1"/>
    <x v="21"/>
    <x v="2"/>
    <x v="3325"/>
    <x v="3406"/>
    <x v="5745"/>
    <x v="1001"/>
    <x v="3666"/>
    <x v="453"/>
    <x v="0"/>
    <x v="0"/>
    <x v="0"/>
    <x v="463"/>
    <x v="0"/>
    <x v="16"/>
    <x v="276"/>
    <x v="463"/>
    <x v="0"/>
  </r>
  <r>
    <x v="4261"/>
    <x v="2036"/>
    <x v="1"/>
    <x v="21"/>
    <x v="2"/>
    <x v="3158"/>
    <x v="3457"/>
    <x v="5765"/>
    <x v="2786"/>
    <x v="4876"/>
    <x v="236"/>
    <x v="0"/>
    <x v="0"/>
    <x v="0"/>
    <x v="236"/>
    <x v="0"/>
    <x v="16"/>
    <x v="276"/>
    <x v="463"/>
    <x v="0"/>
  </r>
  <r>
    <x v="4262"/>
    <x v="2036"/>
    <x v="1"/>
    <x v="21"/>
    <x v="2"/>
    <x v="3157"/>
    <x v="3850"/>
    <x v="5932"/>
    <x v="1850"/>
    <x v="4337"/>
    <x v="86"/>
    <x v="0"/>
    <x v="0"/>
    <x v="0"/>
    <x v="84"/>
    <x v="0"/>
    <x v="16"/>
    <x v="276"/>
    <x v="463"/>
    <x v="0"/>
  </r>
  <r>
    <x v="4263"/>
    <x v="2038"/>
    <x v="1"/>
    <x v="21"/>
    <x v="2"/>
    <x v="3375"/>
    <x v="1062"/>
    <x v="4874"/>
    <x v="2655"/>
    <x v="5489"/>
    <x v="204"/>
    <x v="0"/>
    <x v="0"/>
    <x v="0"/>
    <x v="208"/>
    <x v="0"/>
    <x v="16"/>
    <x v="276"/>
    <x v="487"/>
    <x v="0"/>
  </r>
  <r>
    <x v="4264"/>
    <x v="2039"/>
    <x v="1"/>
    <x v="21"/>
    <x v="2"/>
    <x v="4856"/>
    <x v="316"/>
    <x v="395"/>
    <x v="275"/>
    <x v="5395"/>
    <x v="158"/>
    <x v="0"/>
    <x v="0"/>
    <x v="0"/>
    <x v="162"/>
    <x v="0"/>
    <x v="16"/>
    <x v="276"/>
    <x v="555"/>
    <x v="0"/>
  </r>
  <r>
    <x v="4265"/>
    <x v="2040"/>
    <x v="1"/>
    <x v="21"/>
    <x v="24"/>
    <x v="1579"/>
    <x v="657"/>
    <x v="550"/>
    <x v="838"/>
    <x v="2791"/>
    <x v="380"/>
    <x v="0"/>
    <x v="0"/>
    <x v="0"/>
    <x v="390"/>
    <x v="0"/>
    <x v="16"/>
    <x v="277"/>
    <x v="507"/>
    <x v="0"/>
  </r>
  <r>
    <x v="4266"/>
    <x v="2040"/>
    <x v="1"/>
    <x v="21"/>
    <x v="24"/>
    <x v="2621"/>
    <x v="375"/>
    <x v="1017"/>
    <x v="1122"/>
    <x v="3124"/>
    <x v="421"/>
    <x v="0"/>
    <x v="0"/>
    <x v="0"/>
    <x v="430"/>
    <x v="0"/>
    <x v="16"/>
    <x v="277"/>
    <x v="507"/>
    <x v="0"/>
  </r>
  <r>
    <x v="4267"/>
    <x v="2040"/>
    <x v="1"/>
    <x v="21"/>
    <x v="24"/>
    <x v="1574"/>
    <x v="1495"/>
    <x v="5009"/>
    <x v="1549"/>
    <x v="5093"/>
    <x v="490"/>
    <x v="0"/>
    <x v="0"/>
    <x v="0"/>
    <x v="502"/>
    <x v="0"/>
    <x v="16"/>
    <x v="277"/>
    <x v="507"/>
    <x v="0"/>
  </r>
  <r>
    <x v="4268"/>
    <x v="2040"/>
    <x v="1"/>
    <x v="21"/>
    <x v="24"/>
    <x v="1157"/>
    <x v="1780"/>
    <x v="4962"/>
    <x v="623"/>
    <x v="3427"/>
    <x v="380"/>
    <x v="0"/>
    <x v="0"/>
    <x v="0"/>
    <x v="390"/>
    <x v="0"/>
    <x v="16"/>
    <x v="277"/>
    <x v="507"/>
    <x v="0"/>
  </r>
  <r>
    <x v="4269"/>
    <x v="2045"/>
    <x v="1"/>
    <x v="21"/>
    <x v="24"/>
    <x v="1578"/>
    <x v="2608"/>
    <x v="5152"/>
    <x v="857"/>
    <x v="2711"/>
    <x v="380"/>
    <x v="0"/>
    <x v="0"/>
    <x v="0"/>
    <x v="390"/>
    <x v="0"/>
    <x v="16"/>
    <x v="277"/>
    <x v="507"/>
    <x v="0"/>
  </r>
  <r>
    <x v="4270"/>
    <x v="2041"/>
    <x v="1"/>
    <x v="21"/>
    <x v="24"/>
    <x v="1154"/>
    <x v="3306"/>
    <x v="5213"/>
    <x v="709"/>
    <x v="2676"/>
    <x v="335"/>
    <x v="0"/>
    <x v="0"/>
    <x v="0"/>
    <x v="342"/>
    <x v="0"/>
    <x v="16"/>
    <x v="277"/>
    <x v="507"/>
    <x v="0"/>
  </r>
  <r>
    <x v="4271"/>
    <x v="2040"/>
    <x v="1"/>
    <x v="21"/>
    <x v="24"/>
    <x v="1577"/>
    <x v="685"/>
    <x v="547"/>
    <x v="1589"/>
    <x v="5091"/>
    <x v="380"/>
    <x v="0"/>
    <x v="0"/>
    <x v="0"/>
    <x v="430"/>
    <x v="1"/>
    <x v="16"/>
    <x v="277"/>
    <x v="507"/>
    <x v="0"/>
  </r>
  <r>
    <x v="4272"/>
    <x v="2040"/>
    <x v="1"/>
    <x v="21"/>
    <x v="24"/>
    <x v="2622"/>
    <x v="376"/>
    <x v="1018"/>
    <x v="853"/>
    <x v="2689"/>
    <x v="380"/>
    <x v="0"/>
    <x v="0"/>
    <x v="0"/>
    <x v="390"/>
    <x v="0"/>
    <x v="16"/>
    <x v="277"/>
    <x v="507"/>
    <x v="0"/>
  </r>
  <r>
    <x v="4273"/>
    <x v="2042"/>
    <x v="1"/>
    <x v="21"/>
    <x v="24"/>
    <x v="1154"/>
    <x v="3305"/>
    <x v="5218"/>
    <x v="709"/>
    <x v="2655"/>
    <x v="335"/>
    <x v="0"/>
    <x v="0"/>
    <x v="0"/>
    <x v="342"/>
    <x v="0"/>
    <x v="16"/>
    <x v="277"/>
    <x v="507"/>
    <x v="0"/>
  </r>
  <r>
    <x v="4274"/>
    <x v="2040"/>
    <x v="1"/>
    <x v="21"/>
    <x v="24"/>
    <x v="1158"/>
    <x v="1781"/>
    <x v="4968"/>
    <x v="1007"/>
    <x v="2515"/>
    <x v="335"/>
    <x v="0"/>
    <x v="0"/>
    <x v="0"/>
    <x v="342"/>
    <x v="0"/>
    <x v="16"/>
    <x v="277"/>
    <x v="507"/>
    <x v="0"/>
  </r>
  <r>
    <x v="4275"/>
    <x v="2040"/>
    <x v="1"/>
    <x v="21"/>
    <x v="24"/>
    <x v="1159"/>
    <x v="3610"/>
    <x v="5688"/>
    <x v="1017"/>
    <x v="2356"/>
    <x v="380"/>
    <x v="0"/>
    <x v="0"/>
    <x v="0"/>
    <x v="390"/>
    <x v="0"/>
    <x v="16"/>
    <x v="277"/>
    <x v="507"/>
    <x v="0"/>
  </r>
  <r>
    <x v="4276"/>
    <x v="2040"/>
    <x v="1"/>
    <x v="21"/>
    <x v="24"/>
    <x v="3631"/>
    <x v="3471"/>
    <x v="5873"/>
    <x v="1742"/>
    <x v="2439"/>
    <x v="108"/>
    <x v="0"/>
    <x v="0"/>
    <x v="0"/>
    <x v="108"/>
    <x v="0"/>
    <x v="16"/>
    <x v="277"/>
    <x v="507"/>
    <x v="0"/>
  </r>
  <r>
    <x v="4277"/>
    <x v="2043"/>
    <x v="1"/>
    <x v="21"/>
    <x v="24"/>
    <x v="2510"/>
    <x v="83"/>
    <x v="6210"/>
    <x v="871"/>
    <x v="3344"/>
    <x v="380"/>
    <x v="0"/>
    <x v="0"/>
    <x v="0"/>
    <x v="430"/>
    <x v="1"/>
    <x v="16"/>
    <x v="277"/>
    <x v="507"/>
    <x v="0"/>
  </r>
  <r>
    <x v="4278"/>
    <x v="2044"/>
    <x v="1"/>
    <x v="21"/>
    <x v="24"/>
    <x v="5079"/>
    <x v="2628"/>
    <x v="2815"/>
    <x v="871"/>
    <x v="3348"/>
    <x v="421"/>
    <x v="0"/>
    <x v="0"/>
    <x v="0"/>
    <x v="430"/>
    <x v="0"/>
    <x v="16"/>
    <x v="277"/>
    <x v="507"/>
    <x v="0"/>
  </r>
  <r>
    <x v="4279"/>
    <x v="2046"/>
    <x v="1"/>
    <x v="21"/>
    <x v="24"/>
    <x v="1152"/>
    <x v="3609"/>
    <x v="5687"/>
    <x v="326"/>
    <x v="2741"/>
    <x v="265"/>
    <x v="0"/>
    <x v="0"/>
    <x v="0"/>
    <x v="264"/>
    <x v="0"/>
    <x v="16"/>
    <x v="277"/>
    <x v="723"/>
    <x v="0"/>
  </r>
  <r>
    <x v="4280"/>
    <x v="2047"/>
    <x v="1"/>
    <x v="25"/>
    <x v="31"/>
    <x v="3714"/>
    <x v="1194"/>
    <x v="4855"/>
    <x v="519"/>
    <x v="258"/>
    <x v="380"/>
    <x v="0"/>
    <x v="0"/>
    <x v="0"/>
    <x v="390"/>
    <x v="0"/>
    <x v="16"/>
    <x v="278"/>
    <x v="817"/>
    <x v="0"/>
  </r>
  <r>
    <x v="4281"/>
    <x v="2047"/>
    <x v="1"/>
    <x v="25"/>
    <x v="31"/>
    <x v="3713"/>
    <x v="1193"/>
    <x v="4854"/>
    <x v="684"/>
    <x v="154"/>
    <x v="421"/>
    <x v="0"/>
    <x v="0"/>
    <x v="0"/>
    <x v="430"/>
    <x v="0"/>
    <x v="16"/>
    <x v="278"/>
    <x v="817"/>
    <x v="0"/>
  </r>
  <r>
    <x v="4282"/>
    <x v="2048"/>
    <x v="1"/>
    <x v="25"/>
    <x v="31"/>
    <x v="3793"/>
    <x v="381"/>
    <x v="1028"/>
    <x v="618"/>
    <x v="366"/>
    <x v="335"/>
    <x v="0"/>
    <x v="0"/>
    <x v="0"/>
    <x v="342"/>
    <x v="0"/>
    <x v="16"/>
    <x v="279"/>
    <x v="817"/>
    <x v="0"/>
  </r>
  <r>
    <x v="4283"/>
    <x v="2049"/>
    <x v="1"/>
    <x v="25"/>
    <x v="31"/>
    <x v="3794"/>
    <x v="4443"/>
    <x v="682"/>
    <x v="617"/>
    <x v="367"/>
    <x v="335"/>
    <x v="0"/>
    <x v="0"/>
    <x v="0"/>
    <x v="342"/>
    <x v="0"/>
    <x v="16"/>
    <x v="279"/>
    <x v="817"/>
    <x v="0"/>
  </r>
  <r>
    <x v="4284"/>
    <x v="2050"/>
    <x v="1"/>
    <x v="21"/>
    <x v="24"/>
    <x v="3681"/>
    <x v="5157"/>
    <x v="3786"/>
    <x v="2670"/>
    <x v="3283"/>
    <x v="301"/>
    <x v="0"/>
    <x v="0"/>
    <x v="0"/>
    <x v="301"/>
    <x v="0"/>
    <x v="16"/>
    <x v="280"/>
    <x v="85"/>
    <x v="0"/>
  </r>
  <r>
    <x v="4285"/>
    <x v="2052"/>
    <x v="1"/>
    <x v="21"/>
    <x v="24"/>
    <x v="1987"/>
    <x v="1577"/>
    <x v="4961"/>
    <x v="928"/>
    <x v="3143"/>
    <x v="490"/>
    <x v="0"/>
    <x v="0"/>
    <x v="3"/>
    <x v="32"/>
    <x v="0"/>
    <x v="16"/>
    <x v="280"/>
    <x v="85"/>
    <x v="0"/>
  </r>
  <r>
    <x v="4286"/>
    <x v="2051"/>
    <x v="1"/>
    <x v="21"/>
    <x v="24"/>
    <x v="2882"/>
    <x v="4562"/>
    <x v="1218"/>
    <x v="272"/>
    <x v="3277"/>
    <x v="265"/>
    <x v="0"/>
    <x v="0"/>
    <x v="0"/>
    <x v="264"/>
    <x v="0"/>
    <x v="16"/>
    <x v="280"/>
    <x v="85"/>
    <x v="0"/>
  </r>
  <r>
    <x v="4287"/>
    <x v="2051"/>
    <x v="1"/>
    <x v="21"/>
    <x v="24"/>
    <x v="2864"/>
    <x v="4561"/>
    <x v="1217"/>
    <x v="983"/>
    <x v="3369"/>
    <x v="421"/>
    <x v="0"/>
    <x v="0"/>
    <x v="0"/>
    <x v="463"/>
    <x v="1"/>
    <x v="16"/>
    <x v="280"/>
    <x v="85"/>
    <x v="0"/>
  </r>
  <r>
    <x v="4288"/>
    <x v="2054"/>
    <x v="1"/>
    <x v="13"/>
    <x v="7"/>
    <x v="2057"/>
    <x v="1329"/>
    <x v="4740"/>
    <x v="1641"/>
    <x v="1524"/>
    <x v="108"/>
    <x v="0"/>
    <x v="0"/>
    <x v="0"/>
    <x v="108"/>
    <x v="0"/>
    <x v="16"/>
    <x v="281"/>
    <x v="7"/>
    <x v="0"/>
  </r>
  <r>
    <x v="4289"/>
    <x v="2053"/>
    <x v="1"/>
    <x v="13"/>
    <x v="7"/>
    <x v="4389"/>
    <x v="382"/>
    <x v="6182"/>
    <x v="1440"/>
    <x v="1923"/>
    <x v="490"/>
    <x v="0"/>
    <x v="0"/>
    <x v="0"/>
    <x v="502"/>
    <x v="0"/>
    <x v="16"/>
    <x v="281"/>
    <x v="7"/>
    <x v="0"/>
  </r>
  <r>
    <x v="4290"/>
    <x v="2055"/>
    <x v="1"/>
    <x v="13"/>
    <x v="7"/>
    <x v="3735"/>
    <x v="2531"/>
    <x v="2744"/>
    <x v="219"/>
    <x v="2287"/>
    <x v="158"/>
    <x v="0"/>
    <x v="0"/>
    <x v="0"/>
    <x v="162"/>
    <x v="0"/>
    <x v="16"/>
    <x v="281"/>
    <x v="193"/>
    <x v="0"/>
  </r>
  <r>
    <x v="4291"/>
    <x v="2055"/>
    <x v="1"/>
    <x v="13"/>
    <x v="7"/>
    <x v="3734"/>
    <x v="2542"/>
    <x v="2743"/>
    <x v="91"/>
    <x v="2124"/>
    <x v="265"/>
    <x v="0"/>
    <x v="0"/>
    <x v="0"/>
    <x v="264"/>
    <x v="0"/>
    <x v="16"/>
    <x v="281"/>
    <x v="193"/>
    <x v="0"/>
  </r>
  <r>
    <x v="4292"/>
    <x v="2055"/>
    <x v="1"/>
    <x v="13"/>
    <x v="7"/>
    <x v="3737"/>
    <x v="2532"/>
    <x v="2746"/>
    <x v="2151"/>
    <x v="2469"/>
    <x v="122"/>
    <x v="0"/>
    <x v="0"/>
    <x v="0"/>
    <x v="150"/>
    <x v="18"/>
    <x v="16"/>
    <x v="281"/>
    <x v="193"/>
    <x v="0"/>
  </r>
  <r>
    <x v="4293"/>
    <x v="2055"/>
    <x v="1"/>
    <x v="13"/>
    <x v="7"/>
    <x v="3739"/>
    <x v="2619"/>
    <x v="2748"/>
    <x v="1990"/>
    <x v="1644"/>
    <x v="134"/>
    <x v="0"/>
    <x v="0"/>
    <x v="0"/>
    <x v="137"/>
    <x v="0"/>
    <x v="16"/>
    <x v="281"/>
    <x v="193"/>
    <x v="0"/>
  </r>
  <r>
    <x v="4294"/>
    <x v="2055"/>
    <x v="1"/>
    <x v="13"/>
    <x v="7"/>
    <x v="3741"/>
    <x v="2621"/>
    <x v="2750"/>
    <x v="2700"/>
    <x v="2608"/>
    <x v="236"/>
    <x v="0"/>
    <x v="0"/>
    <x v="0"/>
    <x v="265"/>
    <x v="29"/>
    <x v="16"/>
    <x v="281"/>
    <x v="193"/>
    <x v="0"/>
  </r>
  <r>
    <x v="4295"/>
    <x v="2055"/>
    <x v="1"/>
    <x v="13"/>
    <x v="7"/>
    <x v="3740"/>
    <x v="2620"/>
    <x v="2749"/>
    <x v="1880"/>
    <x v="2398"/>
    <x v="62"/>
    <x v="0"/>
    <x v="0"/>
    <x v="0"/>
    <x v="108"/>
    <x v="18"/>
    <x v="16"/>
    <x v="281"/>
    <x v="193"/>
    <x v="0"/>
  </r>
  <r>
    <x v="4296"/>
    <x v="2055"/>
    <x v="1"/>
    <x v="13"/>
    <x v="7"/>
    <x v="3738"/>
    <x v="2533"/>
    <x v="2747"/>
    <x v="2797"/>
    <x v="2535"/>
    <x v="301"/>
    <x v="0"/>
    <x v="0"/>
    <x v="0"/>
    <x v="319"/>
    <x v="18"/>
    <x v="16"/>
    <x v="281"/>
    <x v="193"/>
    <x v="0"/>
  </r>
  <r>
    <x v="4297"/>
    <x v="2055"/>
    <x v="1"/>
    <x v="13"/>
    <x v="7"/>
    <x v="3736"/>
    <x v="2543"/>
    <x v="2745"/>
    <x v="1945"/>
    <x v="2169"/>
    <x v="159"/>
    <x v="0"/>
    <x v="0"/>
    <x v="0"/>
    <x v="173"/>
    <x v="1"/>
    <x v="16"/>
    <x v="281"/>
    <x v="193"/>
    <x v="0"/>
  </r>
  <r>
    <x v="4298"/>
    <x v="2056"/>
    <x v="1"/>
    <x v="13"/>
    <x v="7"/>
    <x v="2121"/>
    <x v="765"/>
    <x v="329"/>
    <x v="909"/>
    <x v="1819"/>
    <x v="265"/>
    <x v="0"/>
    <x v="0"/>
    <x v="0"/>
    <x v="264"/>
    <x v="0"/>
    <x v="16"/>
    <x v="281"/>
    <x v="218"/>
    <x v="0"/>
  </r>
  <r>
    <x v="4299"/>
    <x v="2059"/>
    <x v="1"/>
    <x v="13"/>
    <x v="7"/>
    <x v="3197"/>
    <x v="165"/>
    <x v="279"/>
    <x v="2018"/>
    <x v="1506"/>
    <x v="204"/>
    <x v="0"/>
    <x v="0"/>
    <x v="0"/>
    <x v="217"/>
    <x v="0"/>
    <x v="16"/>
    <x v="281"/>
    <x v="576"/>
    <x v="0"/>
  </r>
  <r>
    <x v="4300"/>
    <x v="2059"/>
    <x v="1"/>
    <x v="13"/>
    <x v="7"/>
    <x v="3197"/>
    <x v="22"/>
    <x v="254"/>
    <x v="2017"/>
    <x v="1504"/>
    <x v="204"/>
    <x v="0"/>
    <x v="0"/>
    <x v="0"/>
    <x v="208"/>
    <x v="0"/>
    <x v="16"/>
    <x v="281"/>
    <x v="576"/>
    <x v="0"/>
  </r>
  <r>
    <x v="4301"/>
    <x v="2057"/>
    <x v="1"/>
    <x v="13"/>
    <x v="7"/>
    <x v="4065"/>
    <x v="1695"/>
    <x v="5001"/>
    <x v="1542"/>
    <x v="1660"/>
    <x v="490"/>
    <x v="0"/>
    <x v="0"/>
    <x v="0"/>
    <x v="502"/>
    <x v="0"/>
    <x v="16"/>
    <x v="281"/>
    <x v="576"/>
    <x v="0"/>
  </r>
  <r>
    <x v="4302"/>
    <x v="2058"/>
    <x v="1"/>
    <x v="13"/>
    <x v="7"/>
    <x v="3810"/>
    <x v="2196"/>
    <x v="5081"/>
    <x v="279"/>
    <x v="2144"/>
    <x v="158"/>
    <x v="0"/>
    <x v="0"/>
    <x v="0"/>
    <x v="162"/>
    <x v="0"/>
    <x v="16"/>
    <x v="281"/>
    <x v="576"/>
    <x v="0"/>
  </r>
  <r>
    <x v="4303"/>
    <x v="2060"/>
    <x v="1"/>
    <x v="2"/>
    <x v="11"/>
    <x v="3386"/>
    <x v="1696"/>
    <x v="4975"/>
    <x v="1049"/>
    <x v="1630"/>
    <x v="477"/>
    <x v="0"/>
    <x v="0"/>
    <x v="0"/>
    <x v="488"/>
    <x v="0"/>
    <x v="16"/>
    <x v="282"/>
    <x v="716"/>
    <x v="0"/>
  </r>
  <r>
    <x v="4304"/>
    <x v="2061"/>
    <x v="1"/>
    <x v="21"/>
    <x v="2"/>
    <x v="3752"/>
    <x v="2506"/>
    <x v="2717"/>
    <x v="572"/>
    <x v="4642"/>
    <x v="265"/>
    <x v="0"/>
    <x v="0"/>
    <x v="0"/>
    <x v="264"/>
    <x v="0"/>
    <x v="16"/>
    <x v="283"/>
    <x v="345"/>
    <x v="0"/>
  </r>
  <r>
    <x v="4305"/>
    <x v="2062"/>
    <x v="1"/>
    <x v="21"/>
    <x v="20"/>
    <x v="3807"/>
    <x v="920"/>
    <x v="1541"/>
    <x v="4963"/>
    <x v="3426"/>
    <x v="154"/>
    <x v="0"/>
    <x v="0"/>
    <x v="0"/>
    <x v="159"/>
    <x v="1"/>
    <x v="16"/>
    <x v="284"/>
    <x v="620"/>
    <x v="0"/>
  </r>
  <r>
    <x v="4306"/>
    <x v="2062"/>
    <x v="1"/>
    <x v="21"/>
    <x v="20"/>
    <x v="3808"/>
    <x v="921"/>
    <x v="1542"/>
    <x v="2587"/>
    <x v="4665"/>
    <x v="286"/>
    <x v="0"/>
    <x v="0"/>
    <x v="0"/>
    <x v="282"/>
    <x v="0"/>
    <x v="16"/>
    <x v="284"/>
    <x v="620"/>
    <x v="0"/>
  </r>
  <r>
    <x v="4307"/>
    <x v="2066"/>
    <x v="1"/>
    <x v="13"/>
    <x v="17"/>
    <x v="1593"/>
    <x v="529"/>
    <x v="1045"/>
    <x v="1131"/>
    <x v="133"/>
    <x v="380"/>
    <x v="0"/>
    <x v="0"/>
    <x v="0"/>
    <x v="390"/>
    <x v="0"/>
    <x v="16"/>
    <x v="285"/>
    <x v="230"/>
    <x v="0"/>
  </r>
  <r>
    <x v="4308"/>
    <x v="2063"/>
    <x v="1"/>
    <x v="13"/>
    <x v="17"/>
    <x v="1594"/>
    <x v="842"/>
    <x v="607"/>
    <x v="1300"/>
    <x v="437"/>
    <x v="16"/>
    <x v="0"/>
    <x v="0"/>
    <x v="0"/>
    <x v="18"/>
    <x v="0"/>
    <x v="16"/>
    <x v="285"/>
    <x v="230"/>
    <x v="0"/>
  </r>
  <r>
    <x v="4309"/>
    <x v="2064"/>
    <x v="1"/>
    <x v="13"/>
    <x v="17"/>
    <x v="5079"/>
    <x v="0"/>
    <x v="4421"/>
    <x v="3070"/>
    <x v="459"/>
    <x v="452"/>
    <x v="0"/>
    <x v="0"/>
    <x v="0"/>
    <x v="462"/>
    <x v="0"/>
    <x v="16"/>
    <x v="285"/>
    <x v="230"/>
    <x v="0"/>
  </r>
  <r>
    <x v="4310"/>
    <x v="2065"/>
    <x v="1"/>
    <x v="13"/>
    <x v="17"/>
    <x v="5079"/>
    <x v="0"/>
    <x v="5068"/>
    <x v="5197"/>
    <x v="171"/>
    <x v="0"/>
    <x v="0"/>
    <x v="0"/>
    <x v="0"/>
    <x v="0"/>
    <x v="0"/>
    <x v="16"/>
    <x v="285"/>
    <x v="230"/>
    <x v="0"/>
  </r>
  <r>
    <x v="4311"/>
    <x v="2065"/>
    <x v="1"/>
    <x v="13"/>
    <x v="17"/>
    <x v="1595"/>
    <x v="0"/>
    <x v="5067"/>
    <x v="3076"/>
    <x v="444"/>
    <x v="0"/>
    <x v="0"/>
    <x v="0"/>
    <x v="0"/>
    <x v="0"/>
    <x v="0"/>
    <x v="16"/>
    <x v="285"/>
    <x v="230"/>
    <x v="0"/>
  </r>
  <r>
    <x v="4312"/>
    <x v="2067"/>
    <x v="1"/>
    <x v="25"/>
    <x v="31"/>
    <x v="513"/>
    <x v="3335"/>
    <x v="5500"/>
    <x v="529"/>
    <x v="153"/>
    <x v="421"/>
    <x v="0"/>
    <x v="0"/>
    <x v="0"/>
    <x v="430"/>
    <x v="0"/>
    <x v="16"/>
    <x v="286"/>
    <x v="420"/>
    <x v="0"/>
  </r>
  <r>
    <x v="4313"/>
    <x v="2067"/>
    <x v="1"/>
    <x v="25"/>
    <x v="31"/>
    <x v="514"/>
    <x v="3338"/>
    <x v="5501"/>
    <x v="585"/>
    <x v="96"/>
    <x v="380"/>
    <x v="0"/>
    <x v="0"/>
    <x v="0"/>
    <x v="390"/>
    <x v="0"/>
    <x v="16"/>
    <x v="286"/>
    <x v="420"/>
    <x v="0"/>
  </r>
  <r>
    <x v="4314"/>
    <x v="2067"/>
    <x v="1"/>
    <x v="25"/>
    <x v="31"/>
    <x v="522"/>
    <x v="3337"/>
    <x v="5503"/>
    <x v="563"/>
    <x v="122"/>
    <x v="380"/>
    <x v="0"/>
    <x v="0"/>
    <x v="0"/>
    <x v="390"/>
    <x v="0"/>
    <x v="16"/>
    <x v="286"/>
    <x v="420"/>
    <x v="0"/>
  </r>
  <r>
    <x v="4315"/>
    <x v="2067"/>
    <x v="1"/>
    <x v="25"/>
    <x v="31"/>
    <x v="523"/>
    <x v="3339"/>
    <x v="5504"/>
    <x v="511"/>
    <x v="126"/>
    <x v="380"/>
    <x v="0"/>
    <x v="0"/>
    <x v="0"/>
    <x v="390"/>
    <x v="0"/>
    <x v="16"/>
    <x v="286"/>
    <x v="420"/>
    <x v="0"/>
  </r>
  <r>
    <x v="4316"/>
    <x v="2067"/>
    <x v="1"/>
    <x v="25"/>
    <x v="31"/>
    <x v="518"/>
    <x v="3336"/>
    <x v="5502"/>
    <x v="545"/>
    <x v="113"/>
    <x v="380"/>
    <x v="0"/>
    <x v="0"/>
    <x v="0"/>
    <x v="390"/>
    <x v="0"/>
    <x v="16"/>
    <x v="286"/>
    <x v="420"/>
    <x v="0"/>
  </r>
  <r>
    <x v="4317"/>
    <x v="2068"/>
    <x v="1"/>
    <x v="25"/>
    <x v="31"/>
    <x v="3771"/>
    <x v="3382"/>
    <x v="5631"/>
    <x v="589"/>
    <x v="155"/>
    <x v="380"/>
    <x v="0"/>
    <x v="0"/>
    <x v="0"/>
    <x v="390"/>
    <x v="0"/>
    <x v="16"/>
    <x v="286"/>
    <x v="438"/>
    <x v="0"/>
  </r>
  <r>
    <x v="4318"/>
    <x v="2069"/>
    <x v="1"/>
    <x v="1"/>
    <x v="3"/>
    <x v="5079"/>
    <x v="1832"/>
    <x v="1872"/>
    <x v="3299"/>
    <x v="1547"/>
    <x v="443"/>
    <x v="0"/>
    <x v="0"/>
    <x v="0"/>
    <x v="454"/>
    <x v="0"/>
    <x v="16"/>
    <x v="287"/>
    <x v="464"/>
    <x v="0"/>
  </r>
  <r>
    <x v="4319"/>
    <x v="2070"/>
    <x v="1"/>
    <x v="2"/>
    <x v="11"/>
    <x v="396"/>
    <x v="0"/>
    <x v="4582"/>
    <x v="3889"/>
    <x v="2532"/>
    <x v="0"/>
    <x v="0"/>
    <x v="0"/>
    <x v="0"/>
    <x v="0"/>
    <x v="0"/>
    <x v="16"/>
    <x v="288"/>
    <x v="716"/>
    <x v="0"/>
  </r>
  <r>
    <x v="4320"/>
    <x v="2070"/>
    <x v="1"/>
    <x v="2"/>
    <x v="11"/>
    <x v="395"/>
    <x v="0"/>
    <x v="4581"/>
    <x v="3892"/>
    <x v="2546"/>
    <x v="0"/>
    <x v="0"/>
    <x v="0"/>
    <x v="0"/>
    <x v="0"/>
    <x v="0"/>
    <x v="16"/>
    <x v="288"/>
    <x v="716"/>
    <x v="0"/>
  </r>
  <r>
    <x v="4321"/>
    <x v="2070"/>
    <x v="1"/>
    <x v="2"/>
    <x v="11"/>
    <x v="397"/>
    <x v="0"/>
    <x v="4583"/>
    <x v="3628"/>
    <x v="2323"/>
    <x v="0"/>
    <x v="0"/>
    <x v="0"/>
    <x v="0"/>
    <x v="0"/>
    <x v="0"/>
    <x v="16"/>
    <x v="288"/>
    <x v="716"/>
    <x v="0"/>
  </r>
  <r>
    <x v="4322"/>
    <x v="2070"/>
    <x v="1"/>
    <x v="2"/>
    <x v="11"/>
    <x v="394"/>
    <x v="0"/>
    <x v="4580"/>
    <x v="4343"/>
    <x v="2336"/>
    <x v="0"/>
    <x v="0"/>
    <x v="0"/>
    <x v="0"/>
    <x v="0"/>
    <x v="0"/>
    <x v="16"/>
    <x v="288"/>
    <x v="716"/>
    <x v="0"/>
  </r>
  <r>
    <x v="4323"/>
    <x v="2070"/>
    <x v="1"/>
    <x v="2"/>
    <x v="11"/>
    <x v="390"/>
    <x v="0"/>
    <x v="4576"/>
    <x v="5469"/>
    <x v="2617"/>
    <x v="0"/>
    <x v="0"/>
    <x v="0"/>
    <x v="0"/>
    <x v="0"/>
    <x v="0"/>
    <x v="16"/>
    <x v="288"/>
    <x v="716"/>
    <x v="0"/>
  </r>
  <r>
    <x v="4324"/>
    <x v="2070"/>
    <x v="1"/>
    <x v="2"/>
    <x v="11"/>
    <x v="385"/>
    <x v="0"/>
    <x v="4571"/>
    <x v="3161"/>
    <x v="2825"/>
    <x v="0"/>
    <x v="0"/>
    <x v="0"/>
    <x v="0"/>
    <x v="0"/>
    <x v="0"/>
    <x v="16"/>
    <x v="288"/>
    <x v="716"/>
    <x v="0"/>
  </r>
  <r>
    <x v="4325"/>
    <x v="2070"/>
    <x v="1"/>
    <x v="2"/>
    <x v="11"/>
    <x v="387"/>
    <x v="0"/>
    <x v="4573"/>
    <x v="2953"/>
    <x v="2288"/>
    <x v="0"/>
    <x v="0"/>
    <x v="0"/>
    <x v="0"/>
    <x v="0"/>
    <x v="0"/>
    <x v="16"/>
    <x v="288"/>
    <x v="716"/>
    <x v="0"/>
  </r>
  <r>
    <x v="4326"/>
    <x v="2070"/>
    <x v="1"/>
    <x v="2"/>
    <x v="11"/>
    <x v="388"/>
    <x v="0"/>
    <x v="4574"/>
    <x v="2933"/>
    <x v="2482"/>
    <x v="0"/>
    <x v="0"/>
    <x v="0"/>
    <x v="0"/>
    <x v="0"/>
    <x v="0"/>
    <x v="16"/>
    <x v="288"/>
    <x v="716"/>
    <x v="0"/>
  </r>
  <r>
    <x v="4327"/>
    <x v="2070"/>
    <x v="1"/>
    <x v="2"/>
    <x v="11"/>
    <x v="386"/>
    <x v="0"/>
    <x v="4572"/>
    <x v="3141"/>
    <x v="2363"/>
    <x v="0"/>
    <x v="0"/>
    <x v="0"/>
    <x v="0"/>
    <x v="0"/>
    <x v="0"/>
    <x v="16"/>
    <x v="288"/>
    <x v="716"/>
    <x v="0"/>
  </r>
  <r>
    <x v="4328"/>
    <x v="2070"/>
    <x v="1"/>
    <x v="2"/>
    <x v="11"/>
    <x v="389"/>
    <x v="0"/>
    <x v="4575"/>
    <x v="2538"/>
    <x v="3249"/>
    <x v="0"/>
    <x v="0"/>
    <x v="0"/>
    <x v="0"/>
    <x v="0"/>
    <x v="0"/>
    <x v="16"/>
    <x v="288"/>
    <x v="716"/>
    <x v="0"/>
  </r>
  <r>
    <x v="4329"/>
    <x v="2070"/>
    <x v="1"/>
    <x v="2"/>
    <x v="11"/>
    <x v="392"/>
    <x v="0"/>
    <x v="4578"/>
    <x v="5308"/>
    <x v="2709"/>
    <x v="0"/>
    <x v="0"/>
    <x v="0"/>
    <x v="0"/>
    <x v="0"/>
    <x v="0"/>
    <x v="16"/>
    <x v="288"/>
    <x v="716"/>
    <x v="0"/>
  </r>
  <r>
    <x v="4330"/>
    <x v="2070"/>
    <x v="1"/>
    <x v="2"/>
    <x v="11"/>
    <x v="383"/>
    <x v="0"/>
    <x v="4569"/>
    <x v="3472"/>
    <x v="2348"/>
    <x v="0"/>
    <x v="0"/>
    <x v="0"/>
    <x v="0"/>
    <x v="0"/>
    <x v="0"/>
    <x v="16"/>
    <x v="288"/>
    <x v="716"/>
    <x v="0"/>
  </r>
  <r>
    <x v="4331"/>
    <x v="2070"/>
    <x v="1"/>
    <x v="2"/>
    <x v="11"/>
    <x v="393"/>
    <x v="0"/>
    <x v="4579"/>
    <x v="5277"/>
    <x v="2653"/>
    <x v="0"/>
    <x v="0"/>
    <x v="0"/>
    <x v="0"/>
    <x v="0"/>
    <x v="0"/>
    <x v="16"/>
    <x v="288"/>
    <x v="716"/>
    <x v="0"/>
  </r>
  <r>
    <x v="4332"/>
    <x v="2070"/>
    <x v="1"/>
    <x v="2"/>
    <x v="11"/>
    <x v="382"/>
    <x v="0"/>
    <x v="4568"/>
    <x v="5501"/>
    <x v="2704"/>
    <x v="0"/>
    <x v="0"/>
    <x v="0"/>
    <x v="0"/>
    <x v="0"/>
    <x v="0"/>
    <x v="16"/>
    <x v="288"/>
    <x v="716"/>
    <x v="0"/>
  </r>
  <r>
    <x v="4333"/>
    <x v="2070"/>
    <x v="1"/>
    <x v="2"/>
    <x v="11"/>
    <x v="391"/>
    <x v="0"/>
    <x v="4577"/>
    <x v="5424"/>
    <x v="2657"/>
    <x v="0"/>
    <x v="0"/>
    <x v="0"/>
    <x v="0"/>
    <x v="0"/>
    <x v="0"/>
    <x v="16"/>
    <x v="288"/>
    <x v="716"/>
    <x v="0"/>
  </r>
  <r>
    <x v="4334"/>
    <x v="2070"/>
    <x v="1"/>
    <x v="2"/>
    <x v="11"/>
    <x v="384"/>
    <x v="0"/>
    <x v="4570"/>
    <x v="3169"/>
    <x v="2569"/>
    <x v="0"/>
    <x v="0"/>
    <x v="0"/>
    <x v="0"/>
    <x v="0"/>
    <x v="0"/>
    <x v="16"/>
    <x v="288"/>
    <x v="716"/>
    <x v="0"/>
  </r>
  <r>
    <x v="4335"/>
    <x v="2071"/>
    <x v="1"/>
    <x v="21"/>
    <x v="2"/>
    <x v="3750"/>
    <x v="3020"/>
    <x v="2685"/>
    <x v="4111"/>
    <x v="5147"/>
    <x v="456"/>
    <x v="0"/>
    <x v="0"/>
    <x v="0"/>
    <x v="468"/>
    <x v="1"/>
    <x v="16"/>
    <x v="289"/>
    <x v="306"/>
    <x v="0"/>
  </r>
  <r>
    <x v="4336"/>
    <x v="2071"/>
    <x v="1"/>
    <x v="21"/>
    <x v="2"/>
    <x v="3749"/>
    <x v="3019"/>
    <x v="2686"/>
    <x v="3699"/>
    <x v="5393"/>
    <x v="374"/>
    <x v="0"/>
    <x v="0"/>
    <x v="0"/>
    <x v="391"/>
    <x v="18"/>
    <x v="16"/>
    <x v="289"/>
    <x v="306"/>
    <x v="0"/>
  </r>
  <r>
    <x v="4337"/>
    <x v="2071"/>
    <x v="1"/>
    <x v="21"/>
    <x v="2"/>
    <x v="3748"/>
    <x v="3018"/>
    <x v="2684"/>
    <x v="5061"/>
    <x v="4849"/>
    <x v="173"/>
    <x v="0"/>
    <x v="1"/>
    <x v="0"/>
    <x v="179"/>
    <x v="18"/>
    <x v="16"/>
    <x v="289"/>
    <x v="306"/>
    <x v="0"/>
  </r>
  <r>
    <x v="4338"/>
    <x v="2072"/>
    <x v="1"/>
    <x v="21"/>
    <x v="2"/>
    <x v="2204"/>
    <x v="4124"/>
    <x v="3492"/>
    <x v="3842"/>
    <x v="5294"/>
    <x v="428"/>
    <x v="0"/>
    <x v="0"/>
    <x v="0"/>
    <x v="442"/>
    <x v="1"/>
    <x v="16"/>
    <x v="289"/>
    <x v="306"/>
    <x v="0"/>
  </r>
  <r>
    <x v="4339"/>
    <x v="2072"/>
    <x v="1"/>
    <x v="21"/>
    <x v="2"/>
    <x v="2201"/>
    <x v="4122"/>
    <x v="3489"/>
    <x v="5110"/>
    <x v="4810"/>
    <x v="196"/>
    <x v="0"/>
    <x v="1"/>
    <x v="0"/>
    <x v="202"/>
    <x v="1"/>
    <x v="16"/>
    <x v="289"/>
    <x v="306"/>
    <x v="0"/>
  </r>
  <r>
    <x v="4340"/>
    <x v="2072"/>
    <x v="1"/>
    <x v="21"/>
    <x v="2"/>
    <x v="2206"/>
    <x v="4126"/>
    <x v="3494"/>
    <x v="3651"/>
    <x v="5406"/>
    <x v="377"/>
    <x v="0"/>
    <x v="0"/>
    <x v="0"/>
    <x v="388"/>
    <x v="0"/>
    <x v="16"/>
    <x v="289"/>
    <x v="306"/>
    <x v="0"/>
  </r>
  <r>
    <x v="4341"/>
    <x v="2072"/>
    <x v="1"/>
    <x v="21"/>
    <x v="2"/>
    <x v="2205"/>
    <x v="4125"/>
    <x v="3493"/>
    <x v="3838"/>
    <x v="4526"/>
    <x v="474"/>
    <x v="0"/>
    <x v="0"/>
    <x v="0"/>
    <x v="489"/>
    <x v="1"/>
    <x v="16"/>
    <x v="289"/>
    <x v="306"/>
    <x v="0"/>
  </r>
  <r>
    <x v="4342"/>
    <x v="2072"/>
    <x v="1"/>
    <x v="21"/>
    <x v="2"/>
    <x v="2203"/>
    <x v="4123"/>
    <x v="3491"/>
    <x v="4337"/>
    <x v="4679"/>
    <x v="12"/>
    <x v="0"/>
    <x v="0"/>
    <x v="0"/>
    <x v="17"/>
    <x v="18"/>
    <x v="16"/>
    <x v="289"/>
    <x v="306"/>
    <x v="0"/>
  </r>
  <r>
    <x v="4343"/>
    <x v="2072"/>
    <x v="1"/>
    <x v="21"/>
    <x v="2"/>
    <x v="2207"/>
    <x v="4127"/>
    <x v="3495"/>
    <x v="2950"/>
    <x v="4649"/>
    <x v="392"/>
    <x v="0"/>
    <x v="0"/>
    <x v="0"/>
    <x v="402"/>
    <x v="0"/>
    <x v="16"/>
    <x v="289"/>
    <x v="306"/>
    <x v="0"/>
  </r>
  <r>
    <x v="4344"/>
    <x v="2072"/>
    <x v="1"/>
    <x v="21"/>
    <x v="2"/>
    <x v="2202"/>
    <x v="4132"/>
    <x v="3490"/>
    <x v="4557"/>
    <x v="4989"/>
    <x v="60"/>
    <x v="0"/>
    <x v="0"/>
    <x v="0"/>
    <x v="65"/>
    <x v="18"/>
    <x v="16"/>
    <x v="289"/>
    <x v="306"/>
    <x v="0"/>
  </r>
  <r>
    <x v="4345"/>
    <x v="2073"/>
    <x v="1"/>
    <x v="21"/>
    <x v="2"/>
    <x v="3745"/>
    <x v="3017"/>
    <x v="2687"/>
    <x v="5123"/>
    <x v="4812"/>
    <x v="194"/>
    <x v="0"/>
    <x v="1"/>
    <x v="0"/>
    <x v="201"/>
    <x v="18"/>
    <x v="16"/>
    <x v="289"/>
    <x v="379"/>
    <x v="0"/>
  </r>
  <r>
    <x v="4346"/>
    <x v="2073"/>
    <x v="1"/>
    <x v="21"/>
    <x v="2"/>
    <x v="3747"/>
    <x v="3015"/>
    <x v="2688"/>
    <x v="3848"/>
    <x v="5382"/>
    <x v="431"/>
    <x v="0"/>
    <x v="0"/>
    <x v="0"/>
    <x v="442"/>
    <x v="0"/>
    <x v="16"/>
    <x v="289"/>
    <x v="379"/>
    <x v="0"/>
  </r>
  <r>
    <x v="4347"/>
    <x v="2073"/>
    <x v="1"/>
    <x v="21"/>
    <x v="2"/>
    <x v="3746"/>
    <x v="3016"/>
    <x v="2689"/>
    <x v="3576"/>
    <x v="5390"/>
    <x v="377"/>
    <x v="0"/>
    <x v="0"/>
    <x v="0"/>
    <x v="388"/>
    <x v="0"/>
    <x v="16"/>
    <x v="289"/>
    <x v="379"/>
    <x v="0"/>
  </r>
  <r>
    <x v="4348"/>
    <x v="2074"/>
    <x v="1"/>
    <x v="21"/>
    <x v="2"/>
    <x v="5079"/>
    <x v="1429"/>
    <x v="1644"/>
    <x v="5300"/>
    <x v="5747"/>
    <x v="309"/>
    <x v="0"/>
    <x v="0"/>
    <x v="0"/>
    <x v="323"/>
    <x v="12"/>
    <x v="16"/>
    <x v="290"/>
    <x v="831"/>
    <x v="0"/>
  </r>
  <r>
    <x v="4349"/>
    <x v="2076"/>
    <x v="1"/>
    <x v="21"/>
    <x v="24"/>
    <x v="1080"/>
    <x v="2618"/>
    <x v="120"/>
    <x v="4972"/>
    <x v="2844"/>
    <x v="199"/>
    <x v="0"/>
    <x v="0"/>
    <x v="0"/>
    <x v="202"/>
    <x v="0"/>
    <x v="16"/>
    <x v="291"/>
    <x v="219"/>
    <x v="0"/>
  </r>
  <r>
    <x v="4350"/>
    <x v="2075"/>
    <x v="1"/>
    <x v="21"/>
    <x v="24"/>
    <x v="3753"/>
    <x v="2245"/>
    <x v="5056"/>
    <x v="4670"/>
    <x v="2167"/>
    <x v="125"/>
    <x v="0"/>
    <x v="0"/>
    <x v="0"/>
    <x v="128"/>
    <x v="0"/>
    <x v="16"/>
    <x v="291"/>
    <x v="219"/>
    <x v="0"/>
  </r>
  <r>
    <x v="4351"/>
    <x v="2075"/>
    <x v="1"/>
    <x v="21"/>
    <x v="24"/>
    <x v="3754"/>
    <x v="2064"/>
    <x v="4712"/>
    <x v="1498"/>
    <x v="2364"/>
    <x v="477"/>
    <x v="0"/>
    <x v="0"/>
    <x v="0"/>
    <x v="488"/>
    <x v="0"/>
    <x v="16"/>
    <x v="291"/>
    <x v="219"/>
    <x v="0"/>
  </r>
  <r>
    <x v="4352"/>
    <x v="2077"/>
    <x v="1"/>
    <x v="21"/>
    <x v="24"/>
    <x v="3675"/>
    <x v="1929"/>
    <x v="102"/>
    <x v="3373"/>
    <x v="2972"/>
    <x v="428"/>
    <x v="0"/>
    <x v="0"/>
    <x v="0"/>
    <x v="436"/>
    <x v="0"/>
    <x v="16"/>
    <x v="291"/>
    <x v="219"/>
    <x v="0"/>
  </r>
  <r>
    <x v="4353"/>
    <x v="2078"/>
    <x v="1"/>
    <x v="21"/>
    <x v="24"/>
    <x v="3755"/>
    <x v="3678"/>
    <x v="5909"/>
    <x v="3467"/>
    <x v="2070"/>
    <x v="456"/>
    <x v="0"/>
    <x v="0"/>
    <x v="0"/>
    <x v="466"/>
    <x v="0"/>
    <x v="16"/>
    <x v="291"/>
    <x v="219"/>
    <x v="0"/>
  </r>
  <r>
    <x v="4354"/>
    <x v="2079"/>
    <x v="1"/>
    <x v="21"/>
    <x v="24"/>
    <x v="3677"/>
    <x v="922"/>
    <x v="80"/>
    <x v="4652"/>
    <x v="3930"/>
    <x v="144"/>
    <x v="0"/>
    <x v="0"/>
    <x v="0"/>
    <x v="146"/>
    <x v="0"/>
    <x v="16"/>
    <x v="291"/>
    <x v="219"/>
    <x v="0"/>
  </r>
  <r>
    <x v="4355"/>
    <x v="2080"/>
    <x v="1"/>
    <x v="21"/>
    <x v="24"/>
    <x v="3676"/>
    <x v="923"/>
    <x v="81"/>
    <x v="4537"/>
    <x v="3997"/>
    <x v="111"/>
    <x v="0"/>
    <x v="0"/>
    <x v="0"/>
    <x v="112"/>
    <x v="0"/>
    <x v="16"/>
    <x v="291"/>
    <x v="219"/>
    <x v="0"/>
  </r>
  <r>
    <x v="4356"/>
    <x v="2081"/>
    <x v="1"/>
    <x v="21"/>
    <x v="24"/>
    <x v="3717"/>
    <x v="556"/>
    <x v="4661"/>
    <x v="3864"/>
    <x v="2933"/>
    <x v="460"/>
    <x v="0"/>
    <x v="0"/>
    <x v="0"/>
    <x v="469"/>
    <x v="1"/>
    <x v="16"/>
    <x v="291"/>
    <x v="617"/>
    <x v="0"/>
  </r>
  <r>
    <x v="4357"/>
    <x v="2082"/>
    <x v="1"/>
    <x v="21"/>
    <x v="24"/>
    <x v="3708"/>
    <x v="1932"/>
    <x v="5000"/>
    <x v="2464"/>
    <x v="2520"/>
    <x v="246"/>
    <x v="0"/>
    <x v="0"/>
    <x v="0"/>
    <x v="255"/>
    <x v="1"/>
    <x v="16"/>
    <x v="293"/>
    <x v="83"/>
    <x v="0"/>
  </r>
  <r>
    <x v="4358"/>
    <x v="2083"/>
    <x v="1"/>
    <x v="19"/>
    <x v="38"/>
    <x v="3831"/>
    <x v="2643"/>
    <x v="898"/>
    <x v="3888"/>
    <x v="5818"/>
    <x v="454"/>
    <x v="0"/>
    <x v="0"/>
    <x v="0"/>
    <x v="466"/>
    <x v="1"/>
    <x v="16"/>
    <x v="294"/>
    <x v="490"/>
    <x v="0"/>
  </r>
  <r>
    <x v="4359"/>
    <x v="2084"/>
    <x v="2"/>
    <x v="22"/>
    <x v="37"/>
    <x v="471"/>
    <x v="1409"/>
    <x v="4696"/>
    <x v="1795"/>
    <x v="190"/>
    <x v="2"/>
    <x v="0"/>
    <x v="0"/>
    <x v="0"/>
    <x v="0"/>
    <x v="0"/>
    <x v="16"/>
    <x v="295"/>
    <x v="604"/>
    <x v="0"/>
  </r>
  <r>
    <x v="4360"/>
    <x v="2085"/>
    <x v="1"/>
    <x v="25"/>
    <x v="31"/>
    <x v="2496"/>
    <x v="141"/>
    <x v="3"/>
    <x v="259"/>
    <x v="17"/>
    <x v="0"/>
    <x v="0"/>
    <x v="0"/>
    <x v="0"/>
    <x v="0"/>
    <x v="0"/>
    <x v="16"/>
    <x v="296"/>
    <x v="716"/>
    <x v="0"/>
  </r>
  <r>
    <x v="4361"/>
    <x v="2086"/>
    <x v="0"/>
    <x v="11"/>
    <x v="46"/>
    <x v="3795"/>
    <x v="2503"/>
    <x v="5579"/>
    <x v="1264"/>
    <x v="830"/>
    <x v="421"/>
    <x v="0"/>
    <x v="0"/>
    <x v="0"/>
    <x v="430"/>
    <x v="0"/>
    <x v="16"/>
    <x v="297"/>
    <x v="545"/>
    <x v="0"/>
  </r>
  <r>
    <x v="4362"/>
    <x v="2087"/>
    <x v="1"/>
    <x v="25"/>
    <x v="31"/>
    <x v="3798"/>
    <x v="4358"/>
    <x v="5962"/>
    <x v="616"/>
    <x v="380"/>
    <x v="335"/>
    <x v="0"/>
    <x v="0"/>
    <x v="0"/>
    <x v="342"/>
    <x v="0"/>
    <x v="16"/>
    <x v="298"/>
    <x v="570"/>
    <x v="0"/>
  </r>
  <r>
    <x v="4363"/>
    <x v="2090"/>
    <x v="1"/>
    <x v="21"/>
    <x v="24"/>
    <x v="3821"/>
    <x v="5849"/>
    <x v="4511"/>
    <x v="2708"/>
    <x v="2531"/>
    <x v="313"/>
    <x v="0"/>
    <x v="0"/>
    <x v="0"/>
    <x v="375"/>
    <x v="2"/>
    <x v="16"/>
    <x v="299"/>
    <x v="689"/>
    <x v="0"/>
  </r>
  <r>
    <x v="4364"/>
    <x v="2090"/>
    <x v="1"/>
    <x v="21"/>
    <x v="24"/>
    <x v="3820"/>
    <x v="5848"/>
    <x v="4510"/>
    <x v="4810"/>
    <x v="2294"/>
    <x v="154"/>
    <x v="0"/>
    <x v="0"/>
    <x v="0"/>
    <x v="176"/>
    <x v="13"/>
    <x v="16"/>
    <x v="299"/>
    <x v="689"/>
    <x v="0"/>
  </r>
  <r>
    <x v="4365"/>
    <x v="2090"/>
    <x v="1"/>
    <x v="21"/>
    <x v="24"/>
    <x v="3818"/>
    <x v="5846"/>
    <x v="4508"/>
    <x v="3409"/>
    <x v="2071"/>
    <x v="422"/>
    <x v="0"/>
    <x v="0"/>
    <x v="0"/>
    <x v="444"/>
    <x v="29"/>
    <x v="16"/>
    <x v="299"/>
    <x v="689"/>
    <x v="0"/>
  </r>
  <r>
    <x v="4366"/>
    <x v="2090"/>
    <x v="1"/>
    <x v="21"/>
    <x v="24"/>
    <x v="3819"/>
    <x v="5847"/>
    <x v="4509"/>
    <x v="3240"/>
    <x v="2325"/>
    <x v="392"/>
    <x v="0"/>
    <x v="0"/>
    <x v="0"/>
    <x v="419"/>
    <x v="39"/>
    <x v="16"/>
    <x v="299"/>
    <x v="689"/>
    <x v="0"/>
  </r>
  <r>
    <x v="4367"/>
    <x v="2089"/>
    <x v="1"/>
    <x v="21"/>
    <x v="24"/>
    <x v="3815"/>
    <x v="5833"/>
    <x v="4495"/>
    <x v="3906"/>
    <x v="2195"/>
    <x v="486"/>
    <x v="0"/>
    <x v="0"/>
    <x v="0"/>
    <x v="500"/>
    <x v="18"/>
    <x v="16"/>
    <x v="299"/>
    <x v="689"/>
    <x v="0"/>
  </r>
  <r>
    <x v="4368"/>
    <x v="2089"/>
    <x v="1"/>
    <x v="21"/>
    <x v="24"/>
    <x v="3816"/>
    <x v="5834"/>
    <x v="4496"/>
    <x v="2652"/>
    <x v="2322"/>
    <x v="348"/>
    <x v="0"/>
    <x v="0"/>
    <x v="0"/>
    <x v="369"/>
    <x v="18"/>
    <x v="16"/>
    <x v="299"/>
    <x v="689"/>
    <x v="0"/>
  </r>
  <r>
    <x v="4369"/>
    <x v="2089"/>
    <x v="1"/>
    <x v="21"/>
    <x v="24"/>
    <x v="3814"/>
    <x v="5832"/>
    <x v="4494"/>
    <x v="2497"/>
    <x v="2395"/>
    <x v="336"/>
    <x v="0"/>
    <x v="0"/>
    <x v="0"/>
    <x v="355"/>
    <x v="18"/>
    <x v="16"/>
    <x v="299"/>
    <x v="689"/>
    <x v="0"/>
  </r>
  <r>
    <x v="4370"/>
    <x v="2089"/>
    <x v="1"/>
    <x v="21"/>
    <x v="24"/>
    <x v="3813"/>
    <x v="5831"/>
    <x v="4493"/>
    <x v="2916"/>
    <x v="2215"/>
    <x v="359"/>
    <x v="0"/>
    <x v="0"/>
    <x v="0"/>
    <x v="375"/>
    <x v="18"/>
    <x v="16"/>
    <x v="299"/>
    <x v="689"/>
    <x v="0"/>
  </r>
  <r>
    <x v="4371"/>
    <x v="2088"/>
    <x v="1"/>
    <x v="21"/>
    <x v="24"/>
    <x v="3828"/>
    <x v="5760"/>
    <x v="4408"/>
    <x v="4805"/>
    <x v="2293"/>
    <x v="156"/>
    <x v="0"/>
    <x v="0"/>
    <x v="0"/>
    <x v="176"/>
    <x v="11"/>
    <x v="16"/>
    <x v="299"/>
    <x v="689"/>
    <x v="0"/>
  </r>
  <r>
    <x v="4372"/>
    <x v="2088"/>
    <x v="1"/>
    <x v="21"/>
    <x v="24"/>
    <x v="3830"/>
    <x v="5762"/>
    <x v="4410"/>
    <x v="3239"/>
    <x v="2324"/>
    <x v="392"/>
    <x v="0"/>
    <x v="0"/>
    <x v="0"/>
    <x v="419"/>
    <x v="39"/>
    <x v="16"/>
    <x v="299"/>
    <x v="689"/>
    <x v="0"/>
  </r>
  <r>
    <x v="4373"/>
    <x v="2088"/>
    <x v="1"/>
    <x v="21"/>
    <x v="24"/>
    <x v="3829"/>
    <x v="5761"/>
    <x v="4409"/>
    <x v="2710"/>
    <x v="2536"/>
    <x v="326"/>
    <x v="0"/>
    <x v="0"/>
    <x v="0"/>
    <x v="369"/>
    <x v="56"/>
    <x v="16"/>
    <x v="299"/>
    <x v="689"/>
    <x v="0"/>
  </r>
  <r>
    <x v="4374"/>
    <x v="2091"/>
    <x v="1"/>
    <x v="19"/>
    <x v="39"/>
    <x v="3770"/>
    <x v="2149"/>
    <x v="2192"/>
    <x v="2824"/>
    <x v="4728"/>
    <x v="392"/>
    <x v="0"/>
    <x v="1"/>
    <x v="0"/>
    <x v="405"/>
    <x v="0"/>
    <x v="16"/>
    <x v="300"/>
    <x v="432"/>
    <x v="0"/>
  </r>
  <r>
    <x v="4375"/>
    <x v="2092"/>
    <x v="1"/>
    <x v="6"/>
    <x v="35"/>
    <x v="3683"/>
    <x v="4633"/>
    <x v="1290"/>
    <x v="737"/>
    <x v="2017"/>
    <x v="265"/>
    <x v="0"/>
    <x v="0"/>
    <x v="0"/>
    <x v="342"/>
    <x v="1"/>
    <x v="16"/>
    <x v="301"/>
    <x v="30"/>
    <x v="0"/>
  </r>
  <r>
    <x v="4376"/>
    <x v="2092"/>
    <x v="1"/>
    <x v="6"/>
    <x v="35"/>
    <x v="3679"/>
    <x v="4631"/>
    <x v="1288"/>
    <x v="4441"/>
    <x v="2281"/>
    <x v="502"/>
    <x v="0"/>
    <x v="0"/>
    <x v="0"/>
    <x v="10"/>
    <x v="56"/>
    <x v="16"/>
    <x v="301"/>
    <x v="30"/>
    <x v="0"/>
  </r>
  <r>
    <x v="4377"/>
    <x v="2092"/>
    <x v="1"/>
    <x v="6"/>
    <x v="35"/>
    <x v="3680"/>
    <x v="4632"/>
    <x v="1289"/>
    <x v="999"/>
    <x v="2493"/>
    <x v="335"/>
    <x v="0"/>
    <x v="0"/>
    <x v="0"/>
    <x v="342"/>
    <x v="0"/>
    <x v="16"/>
    <x v="301"/>
    <x v="30"/>
    <x v="0"/>
  </r>
  <r>
    <x v="4378"/>
    <x v="2092"/>
    <x v="1"/>
    <x v="6"/>
    <x v="35"/>
    <x v="3684"/>
    <x v="4634"/>
    <x v="1291"/>
    <x v="3219"/>
    <x v="2150"/>
    <x v="374"/>
    <x v="0"/>
    <x v="0"/>
    <x v="0"/>
    <x v="391"/>
    <x v="18"/>
    <x v="16"/>
    <x v="301"/>
    <x v="30"/>
    <x v="0"/>
  </r>
  <r>
    <x v="4379"/>
    <x v="2092"/>
    <x v="1"/>
    <x v="6"/>
    <x v="35"/>
    <x v="3686"/>
    <x v="4635"/>
    <x v="1292"/>
    <x v="3855"/>
    <x v="2362"/>
    <x v="406"/>
    <x v="0"/>
    <x v="0"/>
    <x v="0"/>
    <x v="442"/>
    <x v="56"/>
    <x v="16"/>
    <x v="301"/>
    <x v="30"/>
    <x v="0"/>
  </r>
  <r>
    <x v="4380"/>
    <x v="2093"/>
    <x v="1"/>
    <x v="0"/>
    <x v="1"/>
    <x v="3799"/>
    <x v="3383"/>
    <x v="4765"/>
    <x v="1858"/>
    <x v="5724"/>
    <x v="134"/>
    <x v="0"/>
    <x v="0"/>
    <x v="0"/>
    <x v="137"/>
    <x v="0"/>
    <x v="16"/>
    <x v="302"/>
    <x v="670"/>
    <x v="0"/>
  </r>
  <r>
    <x v="4381"/>
    <x v="2094"/>
    <x v="1"/>
    <x v="13"/>
    <x v="7"/>
    <x v="3522"/>
    <x v="3501"/>
    <x v="5878"/>
    <x v="1351"/>
    <x v="2240"/>
    <x v="477"/>
    <x v="0"/>
    <x v="0"/>
    <x v="0"/>
    <x v="488"/>
    <x v="0"/>
    <x v="16"/>
    <x v="303"/>
    <x v="190"/>
    <x v="0"/>
  </r>
  <r>
    <x v="4382"/>
    <x v="2094"/>
    <x v="1"/>
    <x v="13"/>
    <x v="7"/>
    <x v="3520"/>
    <x v="3502"/>
    <x v="5879"/>
    <x v="1631"/>
    <x v="1940"/>
    <x v="490"/>
    <x v="0"/>
    <x v="0"/>
    <x v="0"/>
    <x v="502"/>
    <x v="0"/>
    <x v="16"/>
    <x v="303"/>
    <x v="190"/>
    <x v="0"/>
  </r>
  <r>
    <x v="4383"/>
    <x v="2095"/>
    <x v="1"/>
    <x v="13"/>
    <x v="7"/>
    <x v="3767"/>
    <x v="5158"/>
    <x v="3787"/>
    <x v="415"/>
    <x v="1345"/>
    <x v="265"/>
    <x v="0"/>
    <x v="0"/>
    <x v="0"/>
    <x v="264"/>
    <x v="0"/>
    <x v="16"/>
    <x v="303"/>
    <x v="716"/>
    <x v="0"/>
  </r>
  <r>
    <x v="4384"/>
    <x v="2096"/>
    <x v="1"/>
    <x v="13"/>
    <x v="7"/>
    <x v="3725"/>
    <x v="2028"/>
    <x v="4794"/>
    <x v="730"/>
    <x v="2044"/>
    <x v="265"/>
    <x v="0"/>
    <x v="0"/>
    <x v="0"/>
    <x v="264"/>
    <x v="0"/>
    <x v="16"/>
    <x v="303"/>
    <x v="716"/>
    <x v="0"/>
  </r>
  <r>
    <x v="4385"/>
    <x v="2096"/>
    <x v="1"/>
    <x v="13"/>
    <x v="7"/>
    <x v="3726"/>
    <x v="2029"/>
    <x v="4795"/>
    <x v="1313"/>
    <x v="1961"/>
    <x v="477"/>
    <x v="0"/>
    <x v="0"/>
    <x v="0"/>
    <x v="488"/>
    <x v="0"/>
    <x v="16"/>
    <x v="303"/>
    <x v="716"/>
    <x v="0"/>
  </r>
  <r>
    <x v="4386"/>
    <x v="2097"/>
    <x v="1"/>
    <x v="21"/>
    <x v="24"/>
    <x v="3851"/>
    <x v="4043"/>
    <x v="907"/>
    <x v="2873"/>
    <x v="3510"/>
    <x v="292"/>
    <x v="0"/>
    <x v="0"/>
    <x v="0"/>
    <x v="361"/>
    <x v="2"/>
    <x v="16"/>
    <x v="304"/>
    <x v="721"/>
    <x v="0"/>
  </r>
  <r>
    <x v="4387"/>
    <x v="2097"/>
    <x v="1"/>
    <x v="21"/>
    <x v="24"/>
    <x v="3850"/>
    <x v="4042"/>
    <x v="906"/>
    <x v="2000"/>
    <x v="3462"/>
    <x v="134"/>
    <x v="0"/>
    <x v="0"/>
    <x v="0"/>
    <x v="173"/>
    <x v="29"/>
    <x v="16"/>
    <x v="304"/>
    <x v="721"/>
    <x v="0"/>
  </r>
  <r>
    <x v="4388"/>
    <x v="2098"/>
    <x v="2"/>
    <x v="14"/>
    <x v="12"/>
    <x v="474"/>
    <x v="174"/>
    <x v="303"/>
    <x v="1518"/>
    <x v="1"/>
    <x v="265"/>
    <x v="0"/>
    <x v="0"/>
    <x v="0"/>
    <x v="0"/>
    <x v="0"/>
    <x v="16"/>
    <x v="305"/>
    <x v="547"/>
    <x v="0"/>
  </r>
  <r>
    <x v="4389"/>
    <x v="2099"/>
    <x v="1"/>
    <x v="21"/>
    <x v="13"/>
    <x v="3787"/>
    <x v="938"/>
    <x v="1557"/>
    <x v="4764"/>
    <x v="4711"/>
    <x v="75"/>
    <x v="0"/>
    <x v="1"/>
    <x v="0"/>
    <x v="90"/>
    <x v="65"/>
    <x v="16"/>
    <x v="306"/>
    <x v="514"/>
    <x v="0"/>
  </r>
  <r>
    <x v="4390"/>
    <x v="2099"/>
    <x v="1"/>
    <x v="21"/>
    <x v="13"/>
    <x v="3789"/>
    <x v="940"/>
    <x v="1559"/>
    <x v="3440"/>
    <x v="4953"/>
    <x v="369"/>
    <x v="0"/>
    <x v="0"/>
    <x v="0"/>
    <x v="391"/>
    <x v="29"/>
    <x v="16"/>
    <x v="306"/>
    <x v="514"/>
    <x v="0"/>
  </r>
  <r>
    <x v="4391"/>
    <x v="2099"/>
    <x v="1"/>
    <x v="21"/>
    <x v="13"/>
    <x v="3785"/>
    <x v="936"/>
    <x v="1555"/>
    <x v="5271"/>
    <x v="4774"/>
    <x v="263"/>
    <x v="0"/>
    <x v="0"/>
    <x v="0"/>
    <x v="271"/>
    <x v="65"/>
    <x v="16"/>
    <x v="306"/>
    <x v="514"/>
    <x v="0"/>
  </r>
  <r>
    <x v="4392"/>
    <x v="2099"/>
    <x v="1"/>
    <x v="21"/>
    <x v="13"/>
    <x v="3788"/>
    <x v="939"/>
    <x v="1558"/>
    <x v="4612"/>
    <x v="4899"/>
    <x v="38"/>
    <x v="0"/>
    <x v="1"/>
    <x v="0"/>
    <x v="66"/>
    <x v="13"/>
    <x v="16"/>
    <x v="306"/>
    <x v="514"/>
    <x v="0"/>
  </r>
  <r>
    <x v="4393"/>
    <x v="2099"/>
    <x v="1"/>
    <x v="21"/>
    <x v="13"/>
    <x v="3792"/>
    <x v="943"/>
    <x v="1562"/>
    <x v="1086"/>
    <x v="4106"/>
    <x v="453"/>
    <x v="0"/>
    <x v="0"/>
    <x v="0"/>
    <x v="463"/>
    <x v="0"/>
    <x v="16"/>
    <x v="306"/>
    <x v="514"/>
    <x v="0"/>
  </r>
  <r>
    <x v="4394"/>
    <x v="2099"/>
    <x v="1"/>
    <x v="21"/>
    <x v="13"/>
    <x v="3791"/>
    <x v="942"/>
    <x v="1561"/>
    <x v="1522"/>
    <x v="4730"/>
    <x v="46"/>
    <x v="0"/>
    <x v="0"/>
    <x v="0"/>
    <x v="46"/>
    <x v="0"/>
    <x v="16"/>
    <x v="306"/>
    <x v="514"/>
    <x v="0"/>
  </r>
  <r>
    <x v="4395"/>
    <x v="2099"/>
    <x v="1"/>
    <x v="21"/>
    <x v="13"/>
    <x v="3790"/>
    <x v="941"/>
    <x v="1560"/>
    <x v="2099"/>
    <x v="4613"/>
    <x v="108"/>
    <x v="0"/>
    <x v="0"/>
    <x v="0"/>
    <x v="124"/>
    <x v="1"/>
    <x v="16"/>
    <x v="306"/>
    <x v="514"/>
    <x v="0"/>
  </r>
  <r>
    <x v="4396"/>
    <x v="2099"/>
    <x v="1"/>
    <x v="21"/>
    <x v="13"/>
    <x v="3786"/>
    <x v="937"/>
    <x v="1556"/>
    <x v="4896"/>
    <x v="4814"/>
    <x v="98"/>
    <x v="0"/>
    <x v="10"/>
    <x v="0"/>
    <x v="118"/>
    <x v="70"/>
    <x v="16"/>
    <x v="306"/>
    <x v="514"/>
    <x v="0"/>
  </r>
  <r>
    <x v="4397"/>
    <x v="2100"/>
    <x v="1"/>
    <x v="21"/>
    <x v="13"/>
    <x v="44"/>
    <x v="812"/>
    <x v="1488"/>
    <x v="5254"/>
    <x v="4973"/>
    <x v="277"/>
    <x v="0"/>
    <x v="0"/>
    <x v="0"/>
    <x v="283"/>
    <x v="2"/>
    <x v="16"/>
    <x v="306"/>
    <x v="716"/>
    <x v="0"/>
  </r>
  <r>
    <x v="4398"/>
    <x v="2100"/>
    <x v="1"/>
    <x v="21"/>
    <x v="13"/>
    <x v="1"/>
    <x v="811"/>
    <x v="1487"/>
    <x v="5280"/>
    <x v="4713"/>
    <x v="293"/>
    <x v="0"/>
    <x v="0"/>
    <x v="0"/>
    <x v="299"/>
    <x v="65"/>
    <x v="16"/>
    <x v="306"/>
    <x v="716"/>
    <x v="0"/>
  </r>
  <r>
    <x v="4399"/>
    <x v="2101"/>
    <x v="1"/>
    <x v="21"/>
    <x v="2"/>
    <x v="4350"/>
    <x v="2342"/>
    <x v="2530"/>
    <x v="3668"/>
    <x v="5215"/>
    <x v="412"/>
    <x v="0"/>
    <x v="0"/>
    <x v="0"/>
    <x v="442"/>
    <x v="39"/>
    <x v="16"/>
    <x v="307"/>
    <x v="319"/>
    <x v="0"/>
  </r>
  <r>
    <x v="4400"/>
    <x v="2102"/>
    <x v="2"/>
    <x v="22"/>
    <x v="37"/>
    <x v="3784"/>
    <x v="2069"/>
    <x v="2228"/>
    <x v="2375"/>
    <x v="760"/>
    <x v="16"/>
    <x v="0"/>
    <x v="0"/>
    <x v="0"/>
    <x v="18"/>
    <x v="0"/>
    <x v="16"/>
    <x v="308"/>
    <x v="553"/>
    <x v="0"/>
  </r>
  <r>
    <x v="4401"/>
    <x v="2103"/>
    <x v="2"/>
    <x v="18"/>
    <x v="36"/>
    <x v="3653"/>
    <x v="90"/>
    <x v="242"/>
    <x v="1136"/>
    <x v="1251"/>
    <x v="453"/>
    <x v="0"/>
    <x v="0"/>
    <x v="0"/>
    <x v="463"/>
    <x v="0"/>
    <x v="16"/>
    <x v="309"/>
    <x v="633"/>
    <x v="0"/>
  </r>
  <r>
    <x v="4402"/>
    <x v="2103"/>
    <x v="2"/>
    <x v="18"/>
    <x v="36"/>
    <x v="3652"/>
    <x v="89"/>
    <x v="241"/>
    <x v="1083"/>
    <x v="1764"/>
    <x v="380"/>
    <x v="0"/>
    <x v="0"/>
    <x v="0"/>
    <x v="390"/>
    <x v="0"/>
    <x v="16"/>
    <x v="309"/>
    <x v="633"/>
    <x v="0"/>
  </r>
  <r>
    <x v="4403"/>
    <x v="2104"/>
    <x v="1"/>
    <x v="2"/>
    <x v="11"/>
    <x v="3802"/>
    <x v="3604"/>
    <x v="2834"/>
    <x v="606"/>
    <x v="1081"/>
    <x v="335"/>
    <x v="0"/>
    <x v="0"/>
    <x v="0"/>
    <x v="342"/>
    <x v="0"/>
    <x v="16"/>
    <x v="310"/>
    <x v="224"/>
    <x v="0"/>
  </r>
  <r>
    <x v="4404"/>
    <x v="2104"/>
    <x v="1"/>
    <x v="2"/>
    <x v="11"/>
    <x v="3801"/>
    <x v="3601"/>
    <x v="2833"/>
    <x v="774"/>
    <x v="911"/>
    <x v="380"/>
    <x v="0"/>
    <x v="0"/>
    <x v="0"/>
    <x v="390"/>
    <x v="0"/>
    <x v="16"/>
    <x v="310"/>
    <x v="224"/>
    <x v="0"/>
  </r>
  <r>
    <x v="4405"/>
    <x v="2105"/>
    <x v="1"/>
    <x v="2"/>
    <x v="11"/>
    <x v="4057"/>
    <x v="4240"/>
    <x v="486"/>
    <x v="384"/>
    <x v="2579"/>
    <x v="158"/>
    <x v="0"/>
    <x v="0"/>
    <x v="0"/>
    <x v="162"/>
    <x v="0"/>
    <x v="16"/>
    <x v="310"/>
    <x v="677"/>
    <x v="0"/>
  </r>
  <r>
    <x v="4406"/>
    <x v="2106"/>
    <x v="1"/>
    <x v="2"/>
    <x v="11"/>
    <x v="3912"/>
    <x v="74"/>
    <x v="6194"/>
    <x v="356"/>
    <x v="3543"/>
    <x v="158"/>
    <x v="0"/>
    <x v="0"/>
    <x v="0"/>
    <x v="162"/>
    <x v="0"/>
    <x v="16"/>
    <x v="310"/>
    <x v="677"/>
    <x v="0"/>
  </r>
  <r>
    <x v="4407"/>
    <x v="2107"/>
    <x v="1"/>
    <x v="2"/>
    <x v="11"/>
    <x v="5079"/>
    <x v="4007"/>
    <x v="2966"/>
    <x v="5515"/>
    <x v="2077"/>
    <x v="55"/>
    <x v="5"/>
    <x v="15"/>
    <x v="1"/>
    <x v="63"/>
    <x v="12"/>
    <x v="16"/>
    <x v="310"/>
    <x v="716"/>
    <x v="0"/>
  </r>
  <r>
    <x v="4408"/>
    <x v="2108"/>
    <x v="1"/>
    <x v="0"/>
    <x v="1"/>
    <x v="3975"/>
    <x v="221"/>
    <x v="7"/>
    <x v="1138"/>
    <x v="5577"/>
    <x v="421"/>
    <x v="0"/>
    <x v="0"/>
    <x v="0"/>
    <x v="430"/>
    <x v="0"/>
    <x v="16"/>
    <x v="312"/>
    <x v="11"/>
    <x v="0"/>
  </r>
  <r>
    <x v="4409"/>
    <x v="2109"/>
    <x v="1"/>
    <x v="0"/>
    <x v="1"/>
    <x v="5079"/>
    <x v="3816"/>
    <x v="2808"/>
    <x v="3364"/>
    <x v="5363"/>
    <x v="442"/>
    <x v="0"/>
    <x v="0"/>
    <x v="0"/>
    <x v="462"/>
    <x v="39"/>
    <x v="16"/>
    <x v="312"/>
    <x v="17"/>
    <x v="0"/>
  </r>
  <r>
    <x v="4410"/>
    <x v="2110"/>
    <x v="1"/>
    <x v="0"/>
    <x v="1"/>
    <x v="3035"/>
    <x v="1115"/>
    <x v="460"/>
    <x v="132"/>
    <x v="5456"/>
    <x v="1"/>
    <x v="0"/>
    <x v="0"/>
    <x v="0"/>
    <x v="1"/>
    <x v="0"/>
    <x v="16"/>
    <x v="312"/>
    <x v="296"/>
    <x v="0"/>
  </r>
  <r>
    <x v="4411"/>
    <x v="2111"/>
    <x v="1"/>
    <x v="0"/>
    <x v="1"/>
    <x v="722"/>
    <x v="218"/>
    <x v="353"/>
    <x v="458"/>
    <x v="5391"/>
    <x v="158"/>
    <x v="0"/>
    <x v="0"/>
    <x v="0"/>
    <x v="162"/>
    <x v="0"/>
    <x v="16"/>
    <x v="312"/>
    <x v="296"/>
    <x v="0"/>
  </r>
  <r>
    <x v="4412"/>
    <x v="2112"/>
    <x v="1"/>
    <x v="0"/>
    <x v="1"/>
    <x v="286"/>
    <x v="340"/>
    <x v="999"/>
    <x v="456"/>
    <x v="4760"/>
    <x v="265"/>
    <x v="0"/>
    <x v="0"/>
    <x v="0"/>
    <x v="264"/>
    <x v="0"/>
    <x v="16"/>
    <x v="312"/>
    <x v="334"/>
    <x v="0"/>
  </r>
  <r>
    <x v="4413"/>
    <x v="2114"/>
    <x v="1"/>
    <x v="0"/>
    <x v="1"/>
    <x v="3034"/>
    <x v="544"/>
    <x v="481"/>
    <x v="1138"/>
    <x v="5577"/>
    <x v="2"/>
    <x v="0"/>
    <x v="0"/>
    <x v="0"/>
    <x v="2"/>
    <x v="0"/>
    <x v="16"/>
    <x v="312"/>
    <x v="390"/>
    <x v="0"/>
  </r>
  <r>
    <x v="4414"/>
    <x v="2113"/>
    <x v="1"/>
    <x v="0"/>
    <x v="1"/>
    <x v="4982"/>
    <x v="3431"/>
    <x v="5749"/>
    <x v="1138"/>
    <x v="5574"/>
    <x v="16"/>
    <x v="0"/>
    <x v="0"/>
    <x v="0"/>
    <x v="18"/>
    <x v="0"/>
    <x v="16"/>
    <x v="312"/>
    <x v="390"/>
    <x v="0"/>
  </r>
  <r>
    <x v="4415"/>
    <x v="2115"/>
    <x v="1"/>
    <x v="2"/>
    <x v="15"/>
    <x v="3692"/>
    <x v="1412"/>
    <x v="1810"/>
    <x v="3610"/>
    <x v="3775"/>
    <x v="431"/>
    <x v="0"/>
    <x v="0"/>
    <x v="0"/>
    <x v="447"/>
    <x v="18"/>
    <x v="16"/>
    <x v="313"/>
    <x v="24"/>
    <x v="0"/>
  </r>
  <r>
    <x v="4416"/>
    <x v="2117"/>
    <x v="1"/>
    <x v="21"/>
    <x v="24"/>
    <x v="1163"/>
    <x v="4012"/>
    <x v="5680"/>
    <x v="224"/>
    <x v="3471"/>
    <x v="1"/>
    <x v="0"/>
    <x v="0"/>
    <x v="0"/>
    <x v="1"/>
    <x v="0"/>
    <x v="16"/>
    <x v="314"/>
    <x v="493"/>
    <x v="0"/>
  </r>
  <r>
    <x v="4417"/>
    <x v="2118"/>
    <x v="1"/>
    <x v="21"/>
    <x v="24"/>
    <x v="1651"/>
    <x v="3898"/>
    <x v="5758"/>
    <x v="271"/>
    <x v="2686"/>
    <x v="1"/>
    <x v="0"/>
    <x v="0"/>
    <x v="0"/>
    <x v="1"/>
    <x v="0"/>
    <x v="16"/>
    <x v="314"/>
    <x v="493"/>
    <x v="0"/>
  </r>
  <r>
    <x v="4418"/>
    <x v="2116"/>
    <x v="1"/>
    <x v="21"/>
    <x v="24"/>
    <x v="4050"/>
    <x v="1520"/>
    <x v="5017"/>
    <x v="509"/>
    <x v="3099"/>
    <x v="421"/>
    <x v="0"/>
    <x v="0"/>
    <x v="0"/>
    <x v="430"/>
    <x v="0"/>
    <x v="16"/>
    <x v="314"/>
    <x v="493"/>
    <x v="0"/>
  </r>
  <r>
    <x v="4419"/>
    <x v="2120"/>
    <x v="1"/>
    <x v="21"/>
    <x v="24"/>
    <x v="1953"/>
    <x v="4218"/>
    <x v="6006"/>
    <x v="267"/>
    <x v="2691"/>
    <x v="335"/>
    <x v="0"/>
    <x v="0"/>
    <x v="0"/>
    <x v="342"/>
    <x v="0"/>
    <x v="16"/>
    <x v="314"/>
    <x v="493"/>
    <x v="0"/>
  </r>
  <r>
    <x v="4420"/>
    <x v="2116"/>
    <x v="1"/>
    <x v="21"/>
    <x v="24"/>
    <x v="4059"/>
    <x v="4155"/>
    <x v="5995"/>
    <x v="271"/>
    <x v="2686"/>
    <x v="335"/>
    <x v="0"/>
    <x v="0"/>
    <x v="0"/>
    <x v="342"/>
    <x v="0"/>
    <x v="16"/>
    <x v="314"/>
    <x v="493"/>
    <x v="0"/>
  </r>
  <r>
    <x v="4421"/>
    <x v="2116"/>
    <x v="1"/>
    <x v="21"/>
    <x v="24"/>
    <x v="4058"/>
    <x v="4157"/>
    <x v="5997"/>
    <x v="271"/>
    <x v="2681"/>
    <x v="335"/>
    <x v="0"/>
    <x v="0"/>
    <x v="0"/>
    <x v="342"/>
    <x v="0"/>
    <x v="16"/>
    <x v="314"/>
    <x v="493"/>
    <x v="0"/>
  </r>
  <r>
    <x v="4422"/>
    <x v="2116"/>
    <x v="1"/>
    <x v="21"/>
    <x v="24"/>
    <x v="4060"/>
    <x v="4158"/>
    <x v="5998"/>
    <x v="262"/>
    <x v="2688"/>
    <x v="335"/>
    <x v="0"/>
    <x v="0"/>
    <x v="0"/>
    <x v="342"/>
    <x v="0"/>
    <x v="16"/>
    <x v="314"/>
    <x v="493"/>
    <x v="0"/>
  </r>
  <r>
    <x v="4423"/>
    <x v="2116"/>
    <x v="1"/>
    <x v="21"/>
    <x v="24"/>
    <x v="3080"/>
    <x v="4159"/>
    <x v="5999"/>
    <x v="263"/>
    <x v="2679"/>
    <x v="335"/>
    <x v="0"/>
    <x v="0"/>
    <x v="0"/>
    <x v="342"/>
    <x v="0"/>
    <x v="16"/>
    <x v="314"/>
    <x v="493"/>
    <x v="0"/>
  </r>
  <r>
    <x v="4424"/>
    <x v="2119"/>
    <x v="1"/>
    <x v="21"/>
    <x v="24"/>
    <x v="2371"/>
    <x v="1246"/>
    <x v="666"/>
    <x v="2796"/>
    <x v="1875"/>
    <x v="360"/>
    <x v="0"/>
    <x v="0"/>
    <x v="0"/>
    <x v="371"/>
    <x v="0"/>
    <x v="16"/>
    <x v="314"/>
    <x v="493"/>
    <x v="0"/>
  </r>
  <r>
    <x v="4425"/>
    <x v="2121"/>
    <x v="1"/>
    <x v="21"/>
    <x v="24"/>
    <x v="688"/>
    <x v="3464"/>
    <x v="5859"/>
    <x v="986"/>
    <x v="2168"/>
    <x v="380"/>
    <x v="0"/>
    <x v="0"/>
    <x v="0"/>
    <x v="390"/>
    <x v="0"/>
    <x v="16"/>
    <x v="314"/>
    <x v="716"/>
    <x v="0"/>
  </r>
  <r>
    <x v="4426"/>
    <x v="2121"/>
    <x v="1"/>
    <x v="21"/>
    <x v="24"/>
    <x v="687"/>
    <x v="3463"/>
    <x v="5858"/>
    <x v="262"/>
    <x v="2727"/>
    <x v="265"/>
    <x v="0"/>
    <x v="0"/>
    <x v="0"/>
    <x v="264"/>
    <x v="0"/>
    <x v="16"/>
    <x v="314"/>
    <x v="716"/>
    <x v="0"/>
  </r>
  <r>
    <x v="4427"/>
    <x v="2125"/>
    <x v="1"/>
    <x v="21"/>
    <x v="24"/>
    <x v="5044"/>
    <x v="308"/>
    <x v="705"/>
    <x v="5019"/>
    <x v="3123"/>
    <x v="267"/>
    <x v="0"/>
    <x v="0"/>
    <x v="0"/>
    <x v="266"/>
    <x v="0"/>
    <x v="16"/>
    <x v="314"/>
    <x v="808"/>
    <x v="0"/>
  </r>
  <r>
    <x v="4428"/>
    <x v="2123"/>
    <x v="1"/>
    <x v="21"/>
    <x v="24"/>
    <x v="3860"/>
    <x v="223"/>
    <x v="360"/>
    <x v="719"/>
    <x v="2814"/>
    <x v="2"/>
    <x v="0"/>
    <x v="0"/>
    <x v="0"/>
    <x v="18"/>
    <x v="0"/>
    <x v="16"/>
    <x v="314"/>
    <x v="808"/>
    <x v="0"/>
  </r>
  <r>
    <x v="4429"/>
    <x v="2124"/>
    <x v="1"/>
    <x v="21"/>
    <x v="24"/>
    <x v="1952"/>
    <x v="4217"/>
    <x v="6005"/>
    <x v="271"/>
    <x v="2686"/>
    <x v="335"/>
    <x v="0"/>
    <x v="0"/>
    <x v="0"/>
    <x v="342"/>
    <x v="0"/>
    <x v="16"/>
    <x v="314"/>
    <x v="808"/>
    <x v="0"/>
  </r>
  <r>
    <x v="4430"/>
    <x v="2122"/>
    <x v="1"/>
    <x v="21"/>
    <x v="24"/>
    <x v="4061"/>
    <x v="4156"/>
    <x v="5996"/>
    <x v="639"/>
    <x v="2375"/>
    <x v="380"/>
    <x v="0"/>
    <x v="0"/>
    <x v="0"/>
    <x v="390"/>
    <x v="0"/>
    <x v="16"/>
    <x v="314"/>
    <x v="808"/>
    <x v="0"/>
  </r>
  <r>
    <x v="4431"/>
    <x v="2126"/>
    <x v="1"/>
    <x v="21"/>
    <x v="24"/>
    <x v="3697"/>
    <x v="4416"/>
    <x v="563"/>
    <x v="1769"/>
    <x v="2123"/>
    <x v="86"/>
    <x v="0"/>
    <x v="0"/>
    <x v="0"/>
    <x v="108"/>
    <x v="1"/>
    <x v="16"/>
    <x v="315"/>
    <x v="39"/>
    <x v="0"/>
  </r>
  <r>
    <x v="4432"/>
    <x v="2127"/>
    <x v="1"/>
    <x v="21"/>
    <x v="24"/>
    <x v="2226"/>
    <x v="4269"/>
    <x v="5523"/>
    <x v="271"/>
    <x v="2681"/>
    <x v="335"/>
    <x v="0"/>
    <x v="0"/>
    <x v="0"/>
    <x v="342"/>
    <x v="0"/>
    <x v="16"/>
    <x v="315"/>
    <x v="655"/>
    <x v="0"/>
  </r>
  <r>
    <x v="4433"/>
    <x v="2128"/>
    <x v="1"/>
    <x v="21"/>
    <x v="24"/>
    <x v="3809"/>
    <x v="4056"/>
    <x v="5991"/>
    <x v="4372"/>
    <x v="2614"/>
    <x v="499"/>
    <x v="0"/>
    <x v="0"/>
    <x v="0"/>
    <x v="510"/>
    <x v="0"/>
    <x v="16"/>
    <x v="315"/>
    <x v="655"/>
    <x v="0"/>
  </r>
  <r>
    <x v="4434"/>
    <x v="2127"/>
    <x v="1"/>
    <x v="21"/>
    <x v="24"/>
    <x v="1886"/>
    <x v="4268"/>
    <x v="5522"/>
    <x v="271"/>
    <x v="2692"/>
    <x v="335"/>
    <x v="0"/>
    <x v="0"/>
    <x v="0"/>
    <x v="342"/>
    <x v="0"/>
    <x v="16"/>
    <x v="315"/>
    <x v="655"/>
    <x v="0"/>
  </r>
  <r>
    <x v="4435"/>
    <x v="2127"/>
    <x v="1"/>
    <x v="21"/>
    <x v="24"/>
    <x v="5038"/>
    <x v="1273"/>
    <x v="661"/>
    <x v="2938"/>
    <x v="4696"/>
    <x v="336"/>
    <x v="0"/>
    <x v="0"/>
    <x v="0"/>
    <x v="361"/>
    <x v="29"/>
    <x v="16"/>
    <x v="315"/>
    <x v="655"/>
    <x v="0"/>
  </r>
  <r>
    <x v="4436"/>
    <x v="2129"/>
    <x v="1"/>
    <x v="21"/>
    <x v="24"/>
    <x v="3803"/>
    <x v="4566"/>
    <x v="1222"/>
    <x v="912"/>
    <x v="2562"/>
    <x v="380"/>
    <x v="0"/>
    <x v="0"/>
    <x v="0"/>
    <x v="430"/>
    <x v="1"/>
    <x v="16"/>
    <x v="315"/>
    <x v="655"/>
    <x v="0"/>
  </r>
  <r>
    <x v="4437"/>
    <x v="2130"/>
    <x v="1"/>
    <x v="21"/>
    <x v="24"/>
    <x v="3833"/>
    <x v="4564"/>
    <x v="1220"/>
    <x v="1247"/>
    <x v="1688"/>
    <x v="16"/>
    <x v="0"/>
    <x v="0"/>
    <x v="0"/>
    <x v="18"/>
    <x v="0"/>
    <x v="16"/>
    <x v="315"/>
    <x v="708"/>
    <x v="0"/>
  </r>
  <r>
    <x v="4438"/>
    <x v="2130"/>
    <x v="1"/>
    <x v="21"/>
    <x v="24"/>
    <x v="3832"/>
    <x v="4563"/>
    <x v="1219"/>
    <x v="1581"/>
    <x v="1276"/>
    <x v="31"/>
    <x v="0"/>
    <x v="0"/>
    <x v="0"/>
    <x v="32"/>
    <x v="0"/>
    <x v="16"/>
    <x v="315"/>
    <x v="708"/>
    <x v="0"/>
  </r>
  <r>
    <x v="4439"/>
    <x v="2130"/>
    <x v="1"/>
    <x v="21"/>
    <x v="24"/>
    <x v="3834"/>
    <x v="4565"/>
    <x v="1221"/>
    <x v="647"/>
    <x v="975"/>
    <x v="421"/>
    <x v="0"/>
    <x v="0"/>
    <x v="0"/>
    <x v="430"/>
    <x v="0"/>
    <x v="16"/>
    <x v="315"/>
    <x v="708"/>
    <x v="0"/>
  </r>
  <r>
    <x v="4440"/>
    <x v="2131"/>
    <x v="1"/>
    <x v="21"/>
    <x v="24"/>
    <x v="5079"/>
    <x v="5083"/>
    <x v="3703"/>
    <x v="3171"/>
    <x v="2800"/>
    <x v="418"/>
    <x v="0"/>
    <x v="0"/>
    <x v="0"/>
    <x v="427"/>
    <x v="0"/>
    <x v="16"/>
    <x v="315"/>
    <x v="726"/>
    <x v="0"/>
  </r>
  <r>
    <x v="4441"/>
    <x v="2133"/>
    <x v="1"/>
    <x v="21"/>
    <x v="24"/>
    <x v="4606"/>
    <x v="3465"/>
    <x v="5771"/>
    <x v="4806"/>
    <x v="4185"/>
    <x v="165"/>
    <x v="0"/>
    <x v="0"/>
    <x v="0"/>
    <x v="177"/>
    <x v="0"/>
    <x v="16"/>
    <x v="315"/>
    <x v="726"/>
    <x v="0"/>
  </r>
  <r>
    <x v="4442"/>
    <x v="2132"/>
    <x v="1"/>
    <x v="21"/>
    <x v="24"/>
    <x v="3336"/>
    <x v="2609"/>
    <x v="5622"/>
    <x v="4800"/>
    <x v="3943"/>
    <x v="83"/>
    <x v="0"/>
    <x v="0"/>
    <x v="0"/>
    <x v="76"/>
    <x v="0"/>
    <x v="16"/>
    <x v="315"/>
    <x v="726"/>
    <x v="0"/>
  </r>
  <r>
    <x v="4443"/>
    <x v="2134"/>
    <x v="1"/>
    <x v="6"/>
    <x v="35"/>
    <x v="3822"/>
    <x v="3515"/>
    <x v="2912"/>
    <x v="5242"/>
    <x v="3043"/>
    <x v="249"/>
    <x v="0"/>
    <x v="0"/>
    <x v="0"/>
    <x v="257"/>
    <x v="72"/>
    <x v="16"/>
    <x v="316"/>
    <x v="716"/>
    <x v="0"/>
  </r>
  <r>
    <x v="4444"/>
    <x v="2135"/>
    <x v="1"/>
    <x v="21"/>
    <x v="24"/>
    <x v="2850"/>
    <x v="1279"/>
    <x v="4930"/>
    <x v="703"/>
    <x v="2846"/>
    <x v="453"/>
    <x v="0"/>
    <x v="0"/>
    <x v="0"/>
    <x v="463"/>
    <x v="0"/>
    <x v="16"/>
    <x v="317"/>
    <x v="716"/>
    <x v="0"/>
  </r>
  <r>
    <x v="4445"/>
    <x v="2136"/>
    <x v="1"/>
    <x v="21"/>
    <x v="24"/>
    <x v="4383"/>
    <x v="2043"/>
    <x v="5224"/>
    <x v="1026"/>
    <x v="2112"/>
    <x v="335"/>
    <x v="0"/>
    <x v="0"/>
    <x v="0"/>
    <x v="342"/>
    <x v="0"/>
    <x v="16"/>
    <x v="317"/>
    <x v="716"/>
    <x v="0"/>
  </r>
  <r>
    <x v="4446"/>
    <x v="2137"/>
    <x v="1"/>
    <x v="21"/>
    <x v="24"/>
    <x v="3811"/>
    <x v="443"/>
    <x v="18"/>
    <x v="358"/>
    <x v="2037"/>
    <x v="1"/>
    <x v="0"/>
    <x v="0"/>
    <x v="0"/>
    <x v="1"/>
    <x v="0"/>
    <x v="16"/>
    <x v="317"/>
    <x v="716"/>
    <x v="0"/>
  </r>
  <r>
    <x v="4447"/>
    <x v="2138"/>
    <x v="1"/>
    <x v="21"/>
    <x v="24"/>
    <x v="4656"/>
    <x v="2422"/>
    <x v="5070"/>
    <x v="4187"/>
    <x v="2840"/>
    <x v="360"/>
    <x v="0"/>
    <x v="0"/>
    <x v="0"/>
    <x v="371"/>
    <x v="0"/>
    <x v="16"/>
    <x v="317"/>
    <x v="716"/>
    <x v="0"/>
  </r>
  <r>
    <x v="4448"/>
    <x v="2147"/>
    <x v="1"/>
    <x v="21"/>
    <x v="24"/>
    <x v="5079"/>
    <x v="5640"/>
    <x v="4285"/>
    <x v="4692"/>
    <x v="4787"/>
    <x v="115"/>
    <x v="0"/>
    <x v="0"/>
    <x v="0"/>
    <x v="123"/>
    <x v="49"/>
    <x v="16"/>
    <x v="318"/>
    <x v="23"/>
    <x v="0"/>
  </r>
  <r>
    <x v="4449"/>
    <x v="2142"/>
    <x v="1"/>
    <x v="21"/>
    <x v="24"/>
    <x v="2698"/>
    <x v="3302"/>
    <x v="1023"/>
    <x v="4267"/>
    <x v="5118"/>
    <x v="10"/>
    <x v="0"/>
    <x v="0"/>
    <x v="0"/>
    <x v="12"/>
    <x v="0"/>
    <x v="16"/>
    <x v="318"/>
    <x v="23"/>
    <x v="0"/>
  </r>
  <r>
    <x v="4450"/>
    <x v="2139"/>
    <x v="1"/>
    <x v="21"/>
    <x v="24"/>
    <x v="4725"/>
    <x v="2512"/>
    <x v="5466"/>
    <x v="4477"/>
    <x v="5077"/>
    <x v="57"/>
    <x v="0"/>
    <x v="0"/>
    <x v="0"/>
    <x v="59"/>
    <x v="0"/>
    <x v="16"/>
    <x v="318"/>
    <x v="23"/>
    <x v="0"/>
  </r>
  <r>
    <x v="4451"/>
    <x v="2139"/>
    <x v="1"/>
    <x v="21"/>
    <x v="24"/>
    <x v="1401"/>
    <x v="867"/>
    <x v="625"/>
    <x v="4022"/>
    <x v="4902"/>
    <x v="502"/>
    <x v="0"/>
    <x v="0"/>
    <x v="0"/>
    <x v="515"/>
    <x v="18"/>
    <x v="16"/>
    <x v="318"/>
    <x v="23"/>
    <x v="0"/>
  </r>
  <r>
    <x v="4452"/>
    <x v="2144"/>
    <x v="1"/>
    <x v="21"/>
    <x v="24"/>
    <x v="3294"/>
    <x v="1297"/>
    <x v="4917"/>
    <x v="156"/>
    <x v="3137"/>
    <x v="1"/>
    <x v="0"/>
    <x v="0"/>
    <x v="0"/>
    <x v="1"/>
    <x v="0"/>
    <x v="16"/>
    <x v="318"/>
    <x v="23"/>
    <x v="0"/>
  </r>
  <r>
    <x v="4453"/>
    <x v="2140"/>
    <x v="1"/>
    <x v="21"/>
    <x v="24"/>
    <x v="3162"/>
    <x v="1060"/>
    <x v="653"/>
    <x v="2198"/>
    <x v="5462"/>
    <x v="254"/>
    <x v="0"/>
    <x v="0"/>
    <x v="0"/>
    <x v="255"/>
    <x v="0"/>
    <x v="16"/>
    <x v="318"/>
    <x v="23"/>
    <x v="0"/>
  </r>
  <r>
    <x v="4454"/>
    <x v="2146"/>
    <x v="1"/>
    <x v="21"/>
    <x v="24"/>
    <x v="5041"/>
    <x v="696"/>
    <x v="549"/>
    <x v="3403"/>
    <x v="4944"/>
    <x v="385"/>
    <x v="0"/>
    <x v="0"/>
    <x v="0"/>
    <x v="399"/>
    <x v="1"/>
    <x v="16"/>
    <x v="318"/>
    <x v="23"/>
    <x v="0"/>
  </r>
  <r>
    <x v="4455"/>
    <x v="2141"/>
    <x v="1"/>
    <x v="21"/>
    <x v="24"/>
    <x v="3640"/>
    <x v="4022"/>
    <x v="0"/>
    <x v="5378"/>
    <x v="4779"/>
    <x v="420"/>
    <x v="0"/>
    <x v="0"/>
    <x v="0"/>
    <x v="440"/>
    <x v="14"/>
    <x v="16"/>
    <x v="318"/>
    <x v="23"/>
    <x v="0"/>
  </r>
  <r>
    <x v="4456"/>
    <x v="2139"/>
    <x v="1"/>
    <x v="21"/>
    <x v="24"/>
    <x v="208"/>
    <x v="62"/>
    <x v="6122"/>
    <x v="3475"/>
    <x v="5246"/>
    <x v="0"/>
    <x v="0"/>
    <x v="0"/>
    <x v="0"/>
    <x v="0"/>
    <x v="0"/>
    <x v="16"/>
    <x v="318"/>
    <x v="23"/>
    <x v="0"/>
  </r>
  <r>
    <x v="4457"/>
    <x v="2139"/>
    <x v="1"/>
    <x v="21"/>
    <x v="24"/>
    <x v="4818"/>
    <x v="4241"/>
    <x v="6176"/>
    <x v="318"/>
    <x v="4940"/>
    <x v="335"/>
    <x v="0"/>
    <x v="0"/>
    <x v="0"/>
    <x v="342"/>
    <x v="0"/>
    <x v="16"/>
    <x v="318"/>
    <x v="23"/>
    <x v="0"/>
  </r>
  <r>
    <x v="4458"/>
    <x v="2148"/>
    <x v="1"/>
    <x v="21"/>
    <x v="24"/>
    <x v="3678"/>
    <x v="4023"/>
    <x v="5934"/>
    <x v="1314"/>
    <x v="4599"/>
    <x v="477"/>
    <x v="0"/>
    <x v="0"/>
    <x v="0"/>
    <x v="488"/>
    <x v="0"/>
    <x v="16"/>
    <x v="318"/>
    <x v="23"/>
    <x v="0"/>
  </r>
  <r>
    <x v="4459"/>
    <x v="2149"/>
    <x v="1"/>
    <x v="21"/>
    <x v="24"/>
    <x v="1740"/>
    <x v="4024"/>
    <x v="5935"/>
    <x v="2638"/>
    <x v="5032"/>
    <x v="226"/>
    <x v="0"/>
    <x v="0"/>
    <x v="0"/>
    <x v="245"/>
    <x v="18"/>
    <x v="16"/>
    <x v="318"/>
    <x v="23"/>
    <x v="0"/>
  </r>
  <r>
    <x v="4460"/>
    <x v="2143"/>
    <x v="1"/>
    <x v="21"/>
    <x v="24"/>
    <x v="3530"/>
    <x v="3718"/>
    <x v="5892"/>
    <x v="2109"/>
    <x v="5396"/>
    <x v="193"/>
    <x v="0"/>
    <x v="0"/>
    <x v="0"/>
    <x v="197"/>
    <x v="0"/>
    <x v="16"/>
    <x v="318"/>
    <x v="23"/>
    <x v="0"/>
  </r>
  <r>
    <x v="4461"/>
    <x v="2145"/>
    <x v="1"/>
    <x v="21"/>
    <x v="24"/>
    <x v="3640"/>
    <x v="5924"/>
    <x v="5928"/>
    <x v="5378"/>
    <x v="4779"/>
    <x v="391"/>
    <x v="0"/>
    <x v="0"/>
    <x v="0"/>
    <x v="406"/>
    <x v="12"/>
    <x v="16"/>
    <x v="318"/>
    <x v="23"/>
    <x v="0"/>
  </r>
  <r>
    <x v="4462"/>
    <x v="2150"/>
    <x v="1"/>
    <x v="21"/>
    <x v="24"/>
    <x v="3899"/>
    <x v="559"/>
    <x v="6229"/>
    <x v="2687"/>
    <x v="4979"/>
    <x v="254"/>
    <x v="0"/>
    <x v="0"/>
    <x v="0"/>
    <x v="255"/>
    <x v="0"/>
    <x v="16"/>
    <x v="318"/>
    <x v="40"/>
    <x v="0"/>
  </r>
  <r>
    <x v="4463"/>
    <x v="2151"/>
    <x v="1"/>
    <x v="21"/>
    <x v="24"/>
    <x v="3335"/>
    <x v="4522"/>
    <x v="1177"/>
    <x v="5478"/>
    <x v="4234"/>
    <x v="5"/>
    <x v="0"/>
    <x v="20"/>
    <x v="0"/>
    <x v="15"/>
    <x v="21"/>
    <x v="16"/>
    <x v="318"/>
    <x v="53"/>
    <x v="0"/>
  </r>
  <r>
    <x v="4464"/>
    <x v="2152"/>
    <x v="1"/>
    <x v="21"/>
    <x v="24"/>
    <x v="5079"/>
    <x v="5602"/>
    <x v="4247"/>
    <x v="1903"/>
    <x v="4666"/>
    <x v="31"/>
    <x v="0"/>
    <x v="1"/>
    <x v="0"/>
    <x v="46"/>
    <x v="0"/>
    <x v="16"/>
    <x v="318"/>
    <x v="177"/>
    <x v="0"/>
  </r>
  <r>
    <x v="4465"/>
    <x v="2154"/>
    <x v="1"/>
    <x v="21"/>
    <x v="24"/>
    <x v="3411"/>
    <x v="1890"/>
    <x v="1126"/>
    <x v="3921"/>
    <x v="4655"/>
    <x v="495"/>
    <x v="0"/>
    <x v="0"/>
    <x v="0"/>
    <x v="507"/>
    <x v="0"/>
    <x v="16"/>
    <x v="318"/>
    <x v="288"/>
    <x v="0"/>
  </r>
  <r>
    <x v="4466"/>
    <x v="2153"/>
    <x v="1"/>
    <x v="21"/>
    <x v="24"/>
    <x v="788"/>
    <x v="3864"/>
    <x v="2708"/>
    <x v="3401"/>
    <x v="4048"/>
    <x v="450"/>
    <x v="0"/>
    <x v="0"/>
    <x v="0"/>
    <x v="460"/>
    <x v="0"/>
    <x v="16"/>
    <x v="318"/>
    <x v="288"/>
    <x v="0"/>
  </r>
  <r>
    <x v="4467"/>
    <x v="2155"/>
    <x v="1"/>
    <x v="21"/>
    <x v="24"/>
    <x v="3326"/>
    <x v="4554"/>
    <x v="1209"/>
    <x v="3039"/>
    <x v="4391"/>
    <x v="392"/>
    <x v="0"/>
    <x v="0"/>
    <x v="0"/>
    <x v="405"/>
    <x v="1"/>
    <x v="16"/>
    <x v="318"/>
    <x v="288"/>
    <x v="0"/>
  </r>
  <r>
    <x v="4468"/>
    <x v="2156"/>
    <x v="1"/>
    <x v="21"/>
    <x v="24"/>
    <x v="3869"/>
    <x v="1004"/>
    <x v="615"/>
    <x v="5334"/>
    <x v="4310"/>
    <x v="372"/>
    <x v="0"/>
    <x v="0"/>
    <x v="0"/>
    <x v="381"/>
    <x v="39"/>
    <x v="16"/>
    <x v="318"/>
    <x v="288"/>
    <x v="0"/>
  </r>
  <r>
    <x v="4469"/>
    <x v="2157"/>
    <x v="1"/>
    <x v="21"/>
    <x v="24"/>
    <x v="3494"/>
    <x v="427"/>
    <x v="36"/>
    <x v="818"/>
    <x v="4158"/>
    <x v="1"/>
    <x v="0"/>
    <x v="0"/>
    <x v="0"/>
    <x v="1"/>
    <x v="0"/>
    <x v="16"/>
    <x v="318"/>
    <x v="300"/>
    <x v="0"/>
  </r>
  <r>
    <x v="4470"/>
    <x v="2158"/>
    <x v="1"/>
    <x v="21"/>
    <x v="24"/>
    <x v="5079"/>
    <x v="4811"/>
    <x v="3291"/>
    <x v="5321"/>
    <x v="4560"/>
    <x v="322"/>
    <x v="0"/>
    <x v="0"/>
    <x v="0"/>
    <x v="345"/>
    <x v="28"/>
    <x v="16"/>
    <x v="318"/>
    <x v="459"/>
    <x v="0"/>
  </r>
  <r>
    <x v="4471"/>
    <x v="2159"/>
    <x v="1"/>
    <x v="21"/>
    <x v="24"/>
    <x v="1860"/>
    <x v="3851"/>
    <x v="5881"/>
    <x v="4521"/>
    <x v="4402"/>
    <x v="54"/>
    <x v="0"/>
    <x v="0"/>
    <x v="0"/>
    <x v="56"/>
    <x v="0"/>
    <x v="16"/>
    <x v="318"/>
    <x v="489"/>
    <x v="0"/>
  </r>
  <r>
    <x v="4472"/>
    <x v="2160"/>
    <x v="1"/>
    <x v="21"/>
    <x v="24"/>
    <x v="3892"/>
    <x v="4611"/>
    <x v="1267"/>
    <x v="3900"/>
    <x v="4709"/>
    <x v="463"/>
    <x v="0"/>
    <x v="0"/>
    <x v="0"/>
    <x v="496"/>
    <x v="6"/>
    <x v="16"/>
    <x v="318"/>
    <x v="499"/>
    <x v="0"/>
  </r>
  <r>
    <x v="4473"/>
    <x v="2171"/>
    <x v="1"/>
    <x v="21"/>
    <x v="24"/>
    <x v="3796"/>
    <x v="209"/>
    <x v="487"/>
    <x v="238"/>
    <x v="4870"/>
    <x v="335"/>
    <x v="0"/>
    <x v="0"/>
    <x v="0"/>
    <x v="342"/>
    <x v="0"/>
    <x v="16"/>
    <x v="318"/>
    <x v="637"/>
    <x v="0"/>
  </r>
  <r>
    <x v="4474"/>
    <x v="2161"/>
    <x v="1"/>
    <x v="21"/>
    <x v="24"/>
    <x v="4950"/>
    <x v="476"/>
    <x v="350"/>
    <x v="183"/>
    <x v="4874"/>
    <x v="265"/>
    <x v="0"/>
    <x v="0"/>
    <x v="0"/>
    <x v="264"/>
    <x v="0"/>
    <x v="16"/>
    <x v="318"/>
    <x v="637"/>
    <x v="0"/>
  </r>
  <r>
    <x v="4475"/>
    <x v="2169"/>
    <x v="1"/>
    <x v="21"/>
    <x v="24"/>
    <x v="1926"/>
    <x v="466"/>
    <x v="399"/>
    <x v="3921"/>
    <x v="4656"/>
    <x v="491"/>
    <x v="0"/>
    <x v="0"/>
    <x v="0"/>
    <x v="503"/>
    <x v="0"/>
    <x v="16"/>
    <x v="318"/>
    <x v="637"/>
    <x v="0"/>
  </r>
  <r>
    <x v="4476"/>
    <x v="2163"/>
    <x v="1"/>
    <x v="21"/>
    <x v="24"/>
    <x v="2261"/>
    <x v="2441"/>
    <x v="5469"/>
    <x v="4554"/>
    <x v="4623"/>
    <x v="38"/>
    <x v="0"/>
    <x v="0"/>
    <x v="0"/>
    <x v="39"/>
    <x v="0"/>
    <x v="16"/>
    <x v="318"/>
    <x v="637"/>
    <x v="0"/>
  </r>
  <r>
    <x v="4477"/>
    <x v="2162"/>
    <x v="1"/>
    <x v="21"/>
    <x v="24"/>
    <x v="1480"/>
    <x v="1607"/>
    <x v="104"/>
    <x v="4957"/>
    <x v="4671"/>
    <x v="157"/>
    <x v="0"/>
    <x v="0"/>
    <x v="0"/>
    <x v="161"/>
    <x v="0"/>
    <x v="16"/>
    <x v="318"/>
    <x v="637"/>
    <x v="0"/>
  </r>
  <r>
    <x v="4478"/>
    <x v="2168"/>
    <x v="1"/>
    <x v="21"/>
    <x v="24"/>
    <x v="4873"/>
    <x v="855"/>
    <x v="68"/>
    <x v="4315"/>
    <x v="4734"/>
    <x v="484"/>
    <x v="0"/>
    <x v="0"/>
    <x v="0"/>
    <x v="498"/>
    <x v="0"/>
    <x v="16"/>
    <x v="318"/>
    <x v="637"/>
    <x v="0"/>
  </r>
  <r>
    <x v="4479"/>
    <x v="2166"/>
    <x v="1"/>
    <x v="21"/>
    <x v="24"/>
    <x v="1888"/>
    <x v="2142"/>
    <x v="97"/>
    <x v="4513"/>
    <x v="4634"/>
    <x v="19"/>
    <x v="0"/>
    <x v="0"/>
    <x v="0"/>
    <x v="21"/>
    <x v="0"/>
    <x v="16"/>
    <x v="318"/>
    <x v="637"/>
    <x v="0"/>
  </r>
  <r>
    <x v="4480"/>
    <x v="2167"/>
    <x v="1"/>
    <x v="21"/>
    <x v="24"/>
    <x v="2976"/>
    <x v="4134"/>
    <x v="6051"/>
    <x v="2880"/>
    <x v="4654"/>
    <x v="359"/>
    <x v="0"/>
    <x v="0"/>
    <x v="0"/>
    <x v="369"/>
    <x v="0"/>
    <x v="16"/>
    <x v="318"/>
    <x v="637"/>
    <x v="0"/>
  </r>
  <r>
    <x v="4481"/>
    <x v="2173"/>
    <x v="1"/>
    <x v="21"/>
    <x v="24"/>
    <x v="4829"/>
    <x v="1959"/>
    <x v="4998"/>
    <x v="3811"/>
    <x v="5308"/>
    <x v="454"/>
    <x v="0"/>
    <x v="0"/>
    <x v="0"/>
    <x v="464"/>
    <x v="0"/>
    <x v="16"/>
    <x v="318"/>
    <x v="637"/>
    <x v="0"/>
  </r>
  <r>
    <x v="4482"/>
    <x v="2164"/>
    <x v="1"/>
    <x v="21"/>
    <x v="24"/>
    <x v="496"/>
    <x v="805"/>
    <x v="66"/>
    <x v="3909"/>
    <x v="4622"/>
    <x v="482"/>
    <x v="0"/>
    <x v="0"/>
    <x v="0"/>
    <x v="494"/>
    <x v="0"/>
    <x v="16"/>
    <x v="318"/>
    <x v="637"/>
    <x v="0"/>
  </r>
  <r>
    <x v="4483"/>
    <x v="2161"/>
    <x v="1"/>
    <x v="21"/>
    <x v="24"/>
    <x v="4870"/>
    <x v="283"/>
    <x v="494"/>
    <x v="4414"/>
    <x v="4868"/>
    <x v="60"/>
    <x v="0"/>
    <x v="0"/>
    <x v="0"/>
    <x v="85"/>
    <x v="0"/>
    <x v="16"/>
    <x v="318"/>
    <x v="637"/>
    <x v="0"/>
  </r>
  <r>
    <x v="4484"/>
    <x v="2165"/>
    <x v="1"/>
    <x v="21"/>
    <x v="24"/>
    <x v="3720"/>
    <x v="3591"/>
    <x v="3001"/>
    <x v="3870"/>
    <x v="5010"/>
    <x v="488"/>
    <x v="0"/>
    <x v="0"/>
    <x v="0"/>
    <x v="503"/>
    <x v="18"/>
    <x v="16"/>
    <x v="318"/>
    <x v="637"/>
    <x v="0"/>
  </r>
  <r>
    <x v="4485"/>
    <x v="2170"/>
    <x v="1"/>
    <x v="21"/>
    <x v="24"/>
    <x v="3445"/>
    <x v="3082"/>
    <x v="2911"/>
    <x v="4418"/>
    <x v="4793"/>
    <x v="34"/>
    <x v="0"/>
    <x v="0"/>
    <x v="0"/>
    <x v="35"/>
    <x v="1"/>
    <x v="16"/>
    <x v="318"/>
    <x v="637"/>
    <x v="0"/>
  </r>
  <r>
    <x v="4486"/>
    <x v="2172"/>
    <x v="1"/>
    <x v="21"/>
    <x v="24"/>
    <x v="4685"/>
    <x v="5403"/>
    <x v="4040"/>
    <x v="5411"/>
    <x v="4796"/>
    <x v="429"/>
    <x v="0"/>
    <x v="0"/>
    <x v="0"/>
    <x v="443"/>
    <x v="15"/>
    <x v="16"/>
    <x v="318"/>
    <x v="637"/>
    <x v="0"/>
  </r>
  <r>
    <x v="4487"/>
    <x v="2174"/>
    <x v="1"/>
    <x v="21"/>
    <x v="24"/>
    <x v="1479"/>
    <x v="334"/>
    <x v="39"/>
    <x v="4952"/>
    <x v="4669"/>
    <x v="156"/>
    <x v="0"/>
    <x v="0"/>
    <x v="0"/>
    <x v="160"/>
    <x v="0"/>
    <x v="16"/>
    <x v="318"/>
    <x v="652"/>
    <x v="0"/>
  </r>
  <r>
    <x v="4488"/>
    <x v="2175"/>
    <x v="1"/>
    <x v="21"/>
    <x v="24"/>
    <x v="1481"/>
    <x v="3880"/>
    <x v="922"/>
    <x v="4951"/>
    <x v="4675"/>
    <x v="146"/>
    <x v="0"/>
    <x v="0"/>
    <x v="0"/>
    <x v="155"/>
    <x v="39"/>
    <x v="16"/>
    <x v="318"/>
    <x v="652"/>
    <x v="0"/>
  </r>
  <r>
    <x v="4489"/>
    <x v="2176"/>
    <x v="1"/>
    <x v="21"/>
    <x v="24"/>
    <x v="3852"/>
    <x v="3357"/>
    <x v="5153"/>
    <x v="3849"/>
    <x v="4797"/>
    <x v="406"/>
    <x v="0"/>
    <x v="0"/>
    <x v="0"/>
    <x v="452"/>
    <x v="72"/>
    <x v="16"/>
    <x v="318"/>
    <x v="694"/>
    <x v="0"/>
  </r>
  <r>
    <x v="4490"/>
    <x v="2176"/>
    <x v="1"/>
    <x v="21"/>
    <x v="24"/>
    <x v="3853"/>
    <x v="3358"/>
    <x v="5154"/>
    <x v="3074"/>
    <x v="4611"/>
    <x v="385"/>
    <x v="0"/>
    <x v="0"/>
    <x v="0"/>
    <x v="402"/>
    <x v="18"/>
    <x v="16"/>
    <x v="318"/>
    <x v="694"/>
    <x v="0"/>
  </r>
  <r>
    <x v="4491"/>
    <x v="2176"/>
    <x v="1"/>
    <x v="21"/>
    <x v="24"/>
    <x v="3854"/>
    <x v="3384"/>
    <x v="5155"/>
    <x v="3001"/>
    <x v="4471"/>
    <x v="348"/>
    <x v="0"/>
    <x v="0"/>
    <x v="0"/>
    <x v="391"/>
    <x v="70"/>
    <x v="16"/>
    <x v="318"/>
    <x v="694"/>
    <x v="0"/>
  </r>
  <r>
    <x v="4492"/>
    <x v="2177"/>
    <x v="1"/>
    <x v="21"/>
    <x v="24"/>
    <x v="5054"/>
    <x v="729"/>
    <x v="1443"/>
    <x v="3244"/>
    <x v="4630"/>
    <x v="431"/>
    <x v="0"/>
    <x v="0"/>
    <x v="0"/>
    <x v="444"/>
    <x v="1"/>
    <x v="16"/>
    <x v="318"/>
    <x v="694"/>
    <x v="0"/>
  </r>
  <r>
    <x v="4493"/>
    <x v="2177"/>
    <x v="1"/>
    <x v="21"/>
    <x v="24"/>
    <x v="404"/>
    <x v="728"/>
    <x v="1442"/>
    <x v="4539"/>
    <x v="4462"/>
    <x v="4"/>
    <x v="0"/>
    <x v="0"/>
    <x v="0"/>
    <x v="52"/>
    <x v="31"/>
    <x v="16"/>
    <x v="318"/>
    <x v="694"/>
    <x v="0"/>
  </r>
  <r>
    <x v="4494"/>
    <x v="2178"/>
    <x v="1"/>
    <x v="21"/>
    <x v="52"/>
    <x v="905"/>
    <x v="432"/>
    <x v="6213"/>
    <x v="4324"/>
    <x v="5369"/>
    <x v="9"/>
    <x v="0"/>
    <x v="0"/>
    <x v="0"/>
    <x v="11"/>
    <x v="0"/>
    <x v="16"/>
    <x v="318"/>
    <x v="716"/>
    <x v="0"/>
  </r>
  <r>
    <x v="4495"/>
    <x v="2179"/>
    <x v="1"/>
    <x v="21"/>
    <x v="24"/>
    <x v="1808"/>
    <x v="1355"/>
    <x v="4722"/>
    <x v="3351"/>
    <x v="5227"/>
    <x v="381"/>
    <x v="0"/>
    <x v="0"/>
    <x v="0"/>
    <x v="399"/>
    <x v="0"/>
    <x v="16"/>
    <x v="318"/>
    <x v="716"/>
    <x v="0"/>
  </r>
  <r>
    <x v="4496"/>
    <x v="2180"/>
    <x v="1"/>
    <x v="21"/>
    <x v="24"/>
    <x v="2242"/>
    <x v="3837"/>
    <x v="5926"/>
    <x v="2925"/>
    <x v="4119"/>
    <x v="359"/>
    <x v="0"/>
    <x v="0"/>
    <x v="0"/>
    <x v="369"/>
    <x v="0"/>
    <x v="16"/>
    <x v="318"/>
    <x v="716"/>
    <x v="0"/>
  </r>
  <r>
    <x v="4497"/>
    <x v="2180"/>
    <x v="1"/>
    <x v="21"/>
    <x v="24"/>
    <x v="2241"/>
    <x v="3836"/>
    <x v="5925"/>
    <x v="1366"/>
    <x v="4390"/>
    <x v="16"/>
    <x v="0"/>
    <x v="0"/>
    <x v="0"/>
    <x v="18"/>
    <x v="0"/>
    <x v="16"/>
    <x v="318"/>
    <x v="716"/>
    <x v="0"/>
  </r>
  <r>
    <x v="4498"/>
    <x v="2180"/>
    <x v="1"/>
    <x v="21"/>
    <x v="24"/>
    <x v="2240"/>
    <x v="3835"/>
    <x v="5924"/>
    <x v="1142"/>
    <x v="3619"/>
    <x v="490"/>
    <x v="0"/>
    <x v="0"/>
    <x v="0"/>
    <x v="502"/>
    <x v="0"/>
    <x v="16"/>
    <x v="318"/>
    <x v="716"/>
    <x v="0"/>
  </r>
  <r>
    <x v="4499"/>
    <x v="2181"/>
    <x v="1"/>
    <x v="21"/>
    <x v="24"/>
    <x v="3340"/>
    <x v="3401"/>
    <x v="145"/>
    <x v="3714"/>
    <x v="5517"/>
    <x v="462"/>
    <x v="0"/>
    <x v="0"/>
    <x v="0"/>
    <x v="469"/>
    <x v="0"/>
    <x v="16"/>
    <x v="318"/>
    <x v="716"/>
    <x v="0"/>
  </r>
  <r>
    <x v="4500"/>
    <x v="2182"/>
    <x v="1"/>
    <x v="21"/>
    <x v="24"/>
    <x v="399"/>
    <x v="2546"/>
    <x v="5606"/>
    <x v="3899"/>
    <x v="4621"/>
    <x v="481"/>
    <x v="0"/>
    <x v="0"/>
    <x v="0"/>
    <x v="493"/>
    <x v="0"/>
    <x v="16"/>
    <x v="318"/>
    <x v="716"/>
    <x v="0"/>
  </r>
  <r>
    <x v="4501"/>
    <x v="2183"/>
    <x v="1"/>
    <x v="21"/>
    <x v="24"/>
    <x v="698"/>
    <x v="683"/>
    <x v="1137"/>
    <x v="348"/>
    <x v="5448"/>
    <x v="265"/>
    <x v="0"/>
    <x v="0"/>
    <x v="0"/>
    <x v="264"/>
    <x v="0"/>
    <x v="16"/>
    <x v="318"/>
    <x v="716"/>
    <x v="0"/>
  </r>
  <r>
    <x v="4502"/>
    <x v="2183"/>
    <x v="1"/>
    <x v="21"/>
    <x v="24"/>
    <x v="699"/>
    <x v="684"/>
    <x v="1138"/>
    <x v="85"/>
    <x v="5571"/>
    <x v="265"/>
    <x v="0"/>
    <x v="0"/>
    <x v="0"/>
    <x v="264"/>
    <x v="0"/>
    <x v="16"/>
    <x v="318"/>
    <x v="716"/>
    <x v="0"/>
  </r>
  <r>
    <x v="4503"/>
    <x v="2184"/>
    <x v="1"/>
    <x v="21"/>
    <x v="24"/>
    <x v="3870"/>
    <x v="303"/>
    <x v="499"/>
    <x v="990"/>
    <x v="4380"/>
    <x v="421"/>
    <x v="0"/>
    <x v="0"/>
    <x v="0"/>
    <x v="430"/>
    <x v="0"/>
    <x v="16"/>
    <x v="318"/>
    <x v="716"/>
    <x v="0"/>
  </r>
  <r>
    <x v="4504"/>
    <x v="2185"/>
    <x v="1"/>
    <x v="21"/>
    <x v="24"/>
    <x v="4525"/>
    <x v="4077"/>
    <x v="3079"/>
    <x v="5231"/>
    <x v="4702"/>
    <x v="311"/>
    <x v="0"/>
    <x v="0"/>
    <x v="0"/>
    <x v="321"/>
    <x v="72"/>
    <x v="16"/>
    <x v="318"/>
    <x v="716"/>
    <x v="0"/>
  </r>
  <r>
    <x v="4505"/>
    <x v="2186"/>
    <x v="1"/>
    <x v="21"/>
    <x v="24"/>
    <x v="3016"/>
    <x v="4963"/>
    <x v="3568"/>
    <x v="4313"/>
    <x v="4820"/>
    <x v="37"/>
    <x v="0"/>
    <x v="0"/>
    <x v="0"/>
    <x v="57"/>
    <x v="9"/>
    <x v="16"/>
    <x v="318"/>
    <x v="727"/>
    <x v="0"/>
  </r>
  <r>
    <x v="4506"/>
    <x v="2187"/>
    <x v="1"/>
    <x v="21"/>
    <x v="24"/>
    <x v="3827"/>
    <x v="3594"/>
    <x v="2716"/>
    <x v="295"/>
    <x v="5256"/>
    <x v="265"/>
    <x v="0"/>
    <x v="0"/>
    <x v="0"/>
    <x v="264"/>
    <x v="0"/>
    <x v="16"/>
    <x v="318"/>
    <x v="727"/>
    <x v="0"/>
  </r>
  <r>
    <x v="4507"/>
    <x v="2187"/>
    <x v="1"/>
    <x v="21"/>
    <x v="24"/>
    <x v="3825"/>
    <x v="3592"/>
    <x v="2714"/>
    <x v="1702"/>
    <x v="4417"/>
    <x v="62"/>
    <x v="0"/>
    <x v="0"/>
    <x v="0"/>
    <x v="61"/>
    <x v="0"/>
    <x v="16"/>
    <x v="318"/>
    <x v="727"/>
    <x v="0"/>
  </r>
  <r>
    <x v="4508"/>
    <x v="2187"/>
    <x v="1"/>
    <x v="21"/>
    <x v="24"/>
    <x v="3826"/>
    <x v="3593"/>
    <x v="2715"/>
    <x v="1517"/>
    <x v="5044"/>
    <x v="108"/>
    <x v="0"/>
    <x v="0"/>
    <x v="0"/>
    <x v="108"/>
    <x v="0"/>
    <x v="16"/>
    <x v="318"/>
    <x v="727"/>
    <x v="0"/>
  </r>
  <r>
    <x v="4509"/>
    <x v="2195"/>
    <x v="1"/>
    <x v="21"/>
    <x v="24"/>
    <x v="3856"/>
    <x v="3425"/>
    <x v="5712"/>
    <x v="2738"/>
    <x v="4349"/>
    <x v="387"/>
    <x v="0"/>
    <x v="0"/>
    <x v="0"/>
    <x v="399"/>
    <x v="0"/>
    <x v="16"/>
    <x v="318"/>
    <x v="738"/>
    <x v="0"/>
  </r>
  <r>
    <x v="4510"/>
    <x v="2188"/>
    <x v="1"/>
    <x v="21"/>
    <x v="24"/>
    <x v="3849"/>
    <x v="500"/>
    <x v="1044"/>
    <x v="3741"/>
    <x v="4487"/>
    <x v="401"/>
    <x v="0"/>
    <x v="0"/>
    <x v="0"/>
    <x v="409"/>
    <x v="0"/>
    <x v="16"/>
    <x v="318"/>
    <x v="738"/>
    <x v="0"/>
  </r>
  <r>
    <x v="4511"/>
    <x v="2194"/>
    <x v="1"/>
    <x v="21"/>
    <x v="24"/>
    <x v="3727"/>
    <x v="3424"/>
    <x v="5711"/>
    <x v="386"/>
    <x v="4843"/>
    <x v="335"/>
    <x v="0"/>
    <x v="0"/>
    <x v="0"/>
    <x v="342"/>
    <x v="0"/>
    <x v="16"/>
    <x v="318"/>
    <x v="738"/>
    <x v="0"/>
  </r>
  <r>
    <x v="4512"/>
    <x v="2193"/>
    <x v="1"/>
    <x v="21"/>
    <x v="24"/>
    <x v="3440"/>
    <x v="3432"/>
    <x v="5710"/>
    <x v="2991"/>
    <x v="4523"/>
    <x v="442"/>
    <x v="0"/>
    <x v="0"/>
    <x v="0"/>
    <x v="452"/>
    <x v="0"/>
    <x v="16"/>
    <x v="318"/>
    <x v="738"/>
    <x v="0"/>
  </r>
  <r>
    <x v="4513"/>
    <x v="2189"/>
    <x v="1"/>
    <x v="21"/>
    <x v="24"/>
    <x v="1172"/>
    <x v="3419"/>
    <x v="5701"/>
    <x v="3808"/>
    <x v="4453"/>
    <x v="10"/>
    <x v="0"/>
    <x v="0"/>
    <x v="0"/>
    <x v="12"/>
    <x v="0"/>
    <x v="16"/>
    <x v="318"/>
    <x v="738"/>
    <x v="0"/>
  </r>
  <r>
    <x v="4514"/>
    <x v="2190"/>
    <x v="1"/>
    <x v="21"/>
    <x v="24"/>
    <x v="1554"/>
    <x v="4907"/>
    <x v="3507"/>
    <x v="3295"/>
    <x v="4461"/>
    <x v="428"/>
    <x v="0"/>
    <x v="0"/>
    <x v="0"/>
    <x v="452"/>
    <x v="39"/>
    <x v="16"/>
    <x v="318"/>
    <x v="738"/>
    <x v="0"/>
  </r>
  <r>
    <x v="4515"/>
    <x v="2191"/>
    <x v="1"/>
    <x v="21"/>
    <x v="24"/>
    <x v="3775"/>
    <x v="567"/>
    <x v="1096"/>
    <x v="2946"/>
    <x v="4584"/>
    <x v="254"/>
    <x v="0"/>
    <x v="0"/>
    <x v="0"/>
    <x v="338"/>
    <x v="2"/>
    <x v="16"/>
    <x v="318"/>
    <x v="738"/>
    <x v="0"/>
  </r>
  <r>
    <x v="4516"/>
    <x v="2191"/>
    <x v="1"/>
    <x v="21"/>
    <x v="24"/>
    <x v="3774"/>
    <x v="566"/>
    <x v="1095"/>
    <x v="3111"/>
    <x v="4554"/>
    <x v="381"/>
    <x v="0"/>
    <x v="0"/>
    <x v="0"/>
    <x v="402"/>
    <x v="29"/>
    <x v="16"/>
    <x v="318"/>
    <x v="738"/>
    <x v="0"/>
  </r>
  <r>
    <x v="4517"/>
    <x v="2191"/>
    <x v="1"/>
    <x v="21"/>
    <x v="24"/>
    <x v="3777"/>
    <x v="568"/>
    <x v="1097"/>
    <x v="746"/>
    <x v="4738"/>
    <x v="421"/>
    <x v="0"/>
    <x v="0"/>
    <x v="0"/>
    <x v="430"/>
    <x v="0"/>
    <x v="16"/>
    <x v="318"/>
    <x v="738"/>
    <x v="0"/>
  </r>
  <r>
    <x v="4518"/>
    <x v="2192"/>
    <x v="1"/>
    <x v="21"/>
    <x v="24"/>
    <x v="2130"/>
    <x v="237"/>
    <x v="370"/>
    <x v="2923"/>
    <x v="4376"/>
    <x v="226"/>
    <x v="0"/>
    <x v="0"/>
    <x v="0"/>
    <x v="255"/>
    <x v="29"/>
    <x v="16"/>
    <x v="318"/>
    <x v="738"/>
    <x v="0"/>
  </r>
  <r>
    <x v="4519"/>
    <x v="2191"/>
    <x v="1"/>
    <x v="21"/>
    <x v="24"/>
    <x v="3778"/>
    <x v="570"/>
    <x v="1099"/>
    <x v="615"/>
    <x v="4647"/>
    <x v="421"/>
    <x v="0"/>
    <x v="0"/>
    <x v="0"/>
    <x v="430"/>
    <x v="0"/>
    <x v="16"/>
    <x v="318"/>
    <x v="738"/>
    <x v="0"/>
  </r>
  <r>
    <x v="4520"/>
    <x v="2191"/>
    <x v="1"/>
    <x v="21"/>
    <x v="24"/>
    <x v="3776"/>
    <x v="569"/>
    <x v="1098"/>
    <x v="1346"/>
    <x v="4255"/>
    <x v="2"/>
    <x v="0"/>
    <x v="0"/>
    <x v="0"/>
    <x v="2"/>
    <x v="0"/>
    <x v="16"/>
    <x v="318"/>
    <x v="738"/>
    <x v="0"/>
  </r>
  <r>
    <x v="4521"/>
    <x v="2196"/>
    <x v="1"/>
    <x v="21"/>
    <x v="24"/>
    <x v="5079"/>
    <x v="5770"/>
    <x v="4422"/>
    <x v="3773"/>
    <x v="4638"/>
    <x v="479"/>
    <x v="0"/>
    <x v="0"/>
    <x v="0"/>
    <x v="497"/>
    <x v="49"/>
    <x v="16"/>
    <x v="318"/>
    <x v="738"/>
    <x v="0"/>
  </r>
  <r>
    <x v="4522"/>
    <x v="2197"/>
    <x v="1"/>
    <x v="21"/>
    <x v="24"/>
    <x v="5079"/>
    <x v="4626"/>
    <x v="1283"/>
    <x v="2601"/>
    <x v="4474"/>
    <x v="286"/>
    <x v="0"/>
    <x v="0"/>
    <x v="0"/>
    <x v="311"/>
    <x v="29"/>
    <x v="16"/>
    <x v="318"/>
    <x v="738"/>
    <x v="0"/>
  </r>
  <r>
    <x v="4523"/>
    <x v="2198"/>
    <x v="1"/>
    <x v="21"/>
    <x v="24"/>
    <x v="5079"/>
    <x v="4819"/>
    <x v="3342"/>
    <x v="3258"/>
    <x v="4490"/>
    <x v="422"/>
    <x v="0"/>
    <x v="0"/>
    <x v="0"/>
    <x v="436"/>
    <x v="1"/>
    <x v="16"/>
    <x v="318"/>
    <x v="738"/>
    <x v="0"/>
  </r>
  <r>
    <x v="4524"/>
    <x v="2199"/>
    <x v="1"/>
    <x v="21"/>
    <x v="24"/>
    <x v="4377"/>
    <x v="4587"/>
    <x v="1243"/>
    <x v="3107"/>
    <x v="4499"/>
    <x v="385"/>
    <x v="0"/>
    <x v="0"/>
    <x v="0"/>
    <x v="394"/>
    <x v="0"/>
    <x v="16"/>
    <x v="318"/>
    <x v="738"/>
    <x v="0"/>
  </r>
  <r>
    <x v="4525"/>
    <x v="2200"/>
    <x v="1"/>
    <x v="21"/>
    <x v="24"/>
    <x v="1871"/>
    <x v="357"/>
    <x v="222"/>
    <x v="3757"/>
    <x v="4568"/>
    <x v="450"/>
    <x v="0"/>
    <x v="0"/>
    <x v="0"/>
    <x v="469"/>
    <x v="0"/>
    <x v="16"/>
    <x v="318"/>
    <x v="738"/>
    <x v="0"/>
  </r>
  <r>
    <x v="4526"/>
    <x v="2200"/>
    <x v="1"/>
    <x v="21"/>
    <x v="24"/>
    <x v="1872"/>
    <x v="356"/>
    <x v="221"/>
    <x v="3626"/>
    <x v="4652"/>
    <x v="454"/>
    <x v="0"/>
    <x v="0"/>
    <x v="0"/>
    <x v="482"/>
    <x v="0"/>
    <x v="16"/>
    <x v="318"/>
    <x v="738"/>
    <x v="0"/>
  </r>
  <r>
    <x v="4527"/>
    <x v="2201"/>
    <x v="1"/>
    <x v="21"/>
    <x v="24"/>
    <x v="5079"/>
    <x v="0"/>
    <x v="3292"/>
    <x v="3529"/>
    <x v="4506"/>
    <x v="452"/>
    <x v="0"/>
    <x v="0"/>
    <x v="0"/>
    <x v="466"/>
    <x v="18"/>
    <x v="16"/>
    <x v="318"/>
    <x v="738"/>
    <x v="0"/>
  </r>
  <r>
    <x v="4528"/>
    <x v="2202"/>
    <x v="1"/>
    <x v="0"/>
    <x v="1"/>
    <x v="3682"/>
    <x v="2284"/>
    <x v="130"/>
    <x v="1323"/>
    <x v="5713"/>
    <x v="335"/>
    <x v="0"/>
    <x v="0"/>
    <x v="0"/>
    <x v="342"/>
    <x v="0"/>
    <x v="16"/>
    <x v="319"/>
    <x v="93"/>
    <x v="0"/>
  </r>
  <r>
    <x v="4529"/>
    <x v="2203"/>
    <x v="1"/>
    <x v="0"/>
    <x v="1"/>
    <x v="3823"/>
    <x v="2346"/>
    <x v="2536"/>
    <x v="4919"/>
    <x v="5842"/>
    <x v="126"/>
    <x v="0"/>
    <x v="0"/>
    <x v="0"/>
    <x v="144"/>
    <x v="9"/>
    <x v="16"/>
    <x v="319"/>
    <x v="231"/>
    <x v="0"/>
  </r>
  <r>
    <x v="4530"/>
    <x v="2203"/>
    <x v="1"/>
    <x v="0"/>
    <x v="1"/>
    <x v="3824"/>
    <x v="2345"/>
    <x v="2537"/>
    <x v="1829"/>
    <x v="5254"/>
    <x v="2"/>
    <x v="0"/>
    <x v="0"/>
    <x v="0"/>
    <x v="2"/>
    <x v="0"/>
    <x v="16"/>
    <x v="319"/>
    <x v="231"/>
    <x v="0"/>
  </r>
  <r>
    <x v="4531"/>
    <x v="2204"/>
    <x v="1"/>
    <x v="0"/>
    <x v="1"/>
    <x v="1204"/>
    <x v="0"/>
    <x v="4466"/>
    <x v="4435"/>
    <x v="5791"/>
    <x v="481"/>
    <x v="0"/>
    <x v="0"/>
    <x v="0"/>
    <x v="3"/>
    <x v="14"/>
    <x v="16"/>
    <x v="319"/>
    <x v="716"/>
    <x v="0"/>
  </r>
  <r>
    <x v="4532"/>
    <x v="2204"/>
    <x v="1"/>
    <x v="0"/>
    <x v="1"/>
    <x v="1203"/>
    <x v="0"/>
    <x v="4465"/>
    <x v="5471"/>
    <x v="5786"/>
    <x v="449"/>
    <x v="0"/>
    <x v="0"/>
    <x v="0"/>
    <x v="487"/>
    <x v="8"/>
    <x v="16"/>
    <x v="319"/>
    <x v="716"/>
    <x v="0"/>
  </r>
  <r>
    <x v="4533"/>
    <x v="2205"/>
    <x v="1"/>
    <x v="0"/>
    <x v="1"/>
    <x v="1201"/>
    <x v="0"/>
    <x v="4468"/>
    <x v="4981"/>
    <x v="5757"/>
    <x v="94"/>
    <x v="0"/>
    <x v="0"/>
    <x v="0"/>
    <x v="168"/>
    <x v="52"/>
    <x v="16"/>
    <x v="319"/>
    <x v="716"/>
    <x v="0"/>
  </r>
  <r>
    <x v="4534"/>
    <x v="2205"/>
    <x v="1"/>
    <x v="0"/>
    <x v="1"/>
    <x v="1202"/>
    <x v="0"/>
    <x v="4467"/>
    <x v="5468"/>
    <x v="5788"/>
    <x v="445"/>
    <x v="0"/>
    <x v="0"/>
    <x v="0"/>
    <x v="483"/>
    <x v="5"/>
    <x v="16"/>
    <x v="319"/>
    <x v="716"/>
    <x v="0"/>
  </r>
  <r>
    <x v="4535"/>
    <x v="2206"/>
    <x v="1"/>
    <x v="0"/>
    <x v="1"/>
    <x v="2176"/>
    <x v="0"/>
    <x v="4233"/>
    <x v="4455"/>
    <x v="5843"/>
    <x v="481"/>
    <x v="0"/>
    <x v="0"/>
    <x v="0"/>
    <x v="21"/>
    <x v="28"/>
    <x v="16"/>
    <x v="319"/>
    <x v="716"/>
    <x v="0"/>
  </r>
  <r>
    <x v="4536"/>
    <x v="2206"/>
    <x v="1"/>
    <x v="0"/>
    <x v="1"/>
    <x v="2175"/>
    <x v="0"/>
    <x v="4232"/>
    <x v="5189"/>
    <x v="5748"/>
    <x v="148"/>
    <x v="0"/>
    <x v="0"/>
    <x v="0"/>
    <x v="227"/>
    <x v="67"/>
    <x v="16"/>
    <x v="319"/>
    <x v="716"/>
    <x v="0"/>
  </r>
  <r>
    <x v="4537"/>
    <x v="2207"/>
    <x v="1"/>
    <x v="0"/>
    <x v="1"/>
    <x v="3089"/>
    <x v="0"/>
    <x v="4411"/>
    <x v="5075"/>
    <x v="5827"/>
    <x v="120"/>
    <x v="0"/>
    <x v="0"/>
    <x v="0"/>
    <x v="200"/>
    <x v="60"/>
    <x v="16"/>
    <x v="319"/>
    <x v="716"/>
    <x v="0"/>
  </r>
  <r>
    <x v="4538"/>
    <x v="2208"/>
    <x v="1"/>
    <x v="21"/>
    <x v="2"/>
    <x v="5079"/>
    <x v="2547"/>
    <x v="2751"/>
    <x v="5353"/>
    <x v="4201"/>
    <x v="324"/>
    <x v="0"/>
    <x v="0"/>
    <x v="0"/>
    <x v="331"/>
    <x v="0"/>
    <x v="16"/>
    <x v="320"/>
    <x v="716"/>
    <x v="0"/>
  </r>
  <r>
    <x v="4539"/>
    <x v="2209"/>
    <x v="1"/>
    <x v="21"/>
    <x v="24"/>
    <x v="1"/>
    <x v="818"/>
    <x v="1492"/>
    <x v="2976"/>
    <x v="2213"/>
    <x v="348"/>
    <x v="0"/>
    <x v="0"/>
    <x v="0"/>
    <x v="369"/>
    <x v="18"/>
    <x v="16"/>
    <x v="321"/>
    <x v="211"/>
    <x v="0"/>
  </r>
  <r>
    <x v="4540"/>
    <x v="2210"/>
    <x v="1"/>
    <x v="21"/>
    <x v="24"/>
    <x v="2709"/>
    <x v="3821"/>
    <x v="5389"/>
    <x v="1811"/>
    <x v="2501"/>
    <x v="122"/>
    <x v="0"/>
    <x v="0"/>
    <x v="0"/>
    <x v="150"/>
    <x v="18"/>
    <x v="16"/>
    <x v="321"/>
    <x v="470"/>
    <x v="0"/>
  </r>
  <r>
    <x v="4541"/>
    <x v="2211"/>
    <x v="1"/>
    <x v="21"/>
    <x v="24"/>
    <x v="3642"/>
    <x v="3385"/>
    <x v="5669"/>
    <x v="666"/>
    <x v="2816"/>
    <x v="421"/>
    <x v="0"/>
    <x v="0"/>
    <x v="0"/>
    <x v="430"/>
    <x v="0"/>
    <x v="16"/>
    <x v="321"/>
    <x v="716"/>
    <x v="0"/>
  </r>
  <r>
    <x v="4542"/>
    <x v="2212"/>
    <x v="1"/>
    <x v="21"/>
    <x v="24"/>
    <x v="3644"/>
    <x v="3367"/>
    <x v="5666"/>
    <x v="705"/>
    <x v="2798"/>
    <x v="421"/>
    <x v="0"/>
    <x v="0"/>
    <x v="0"/>
    <x v="430"/>
    <x v="0"/>
    <x v="16"/>
    <x v="321"/>
    <x v="716"/>
    <x v="0"/>
  </r>
  <r>
    <x v="4543"/>
    <x v="2213"/>
    <x v="1"/>
    <x v="21"/>
    <x v="24"/>
    <x v="3645"/>
    <x v="3368"/>
    <x v="5667"/>
    <x v="662"/>
    <x v="2051"/>
    <x v="421"/>
    <x v="0"/>
    <x v="0"/>
    <x v="0"/>
    <x v="430"/>
    <x v="0"/>
    <x v="16"/>
    <x v="321"/>
    <x v="716"/>
    <x v="0"/>
  </r>
  <r>
    <x v="4544"/>
    <x v="2213"/>
    <x v="1"/>
    <x v="21"/>
    <x v="24"/>
    <x v="3647"/>
    <x v="3398"/>
    <x v="5692"/>
    <x v="776"/>
    <x v="2355"/>
    <x v="453"/>
    <x v="0"/>
    <x v="0"/>
    <x v="0"/>
    <x v="463"/>
    <x v="0"/>
    <x v="16"/>
    <x v="321"/>
    <x v="716"/>
    <x v="0"/>
  </r>
  <r>
    <x v="4545"/>
    <x v="2213"/>
    <x v="1"/>
    <x v="21"/>
    <x v="24"/>
    <x v="3648"/>
    <x v="3397"/>
    <x v="5691"/>
    <x v="1085"/>
    <x v="2618"/>
    <x v="490"/>
    <x v="0"/>
    <x v="0"/>
    <x v="0"/>
    <x v="502"/>
    <x v="0"/>
    <x v="16"/>
    <x v="321"/>
    <x v="716"/>
    <x v="0"/>
  </r>
  <r>
    <x v="4546"/>
    <x v="2213"/>
    <x v="1"/>
    <x v="21"/>
    <x v="24"/>
    <x v="3646"/>
    <x v="3386"/>
    <x v="5668"/>
    <x v="890"/>
    <x v="2058"/>
    <x v="421"/>
    <x v="0"/>
    <x v="0"/>
    <x v="0"/>
    <x v="430"/>
    <x v="0"/>
    <x v="16"/>
    <x v="321"/>
    <x v="716"/>
    <x v="0"/>
  </r>
  <r>
    <x v="4547"/>
    <x v="2214"/>
    <x v="1"/>
    <x v="21"/>
    <x v="24"/>
    <x v="3650"/>
    <x v="3370"/>
    <x v="5671"/>
    <x v="1821"/>
    <x v="2148"/>
    <x v="46"/>
    <x v="0"/>
    <x v="0"/>
    <x v="0"/>
    <x v="46"/>
    <x v="0"/>
    <x v="16"/>
    <x v="321"/>
    <x v="716"/>
    <x v="0"/>
  </r>
  <r>
    <x v="4548"/>
    <x v="2214"/>
    <x v="1"/>
    <x v="21"/>
    <x v="24"/>
    <x v="3649"/>
    <x v="3369"/>
    <x v="5670"/>
    <x v="887"/>
    <x v="2677"/>
    <x v="477"/>
    <x v="0"/>
    <x v="0"/>
    <x v="0"/>
    <x v="488"/>
    <x v="0"/>
    <x v="16"/>
    <x v="321"/>
    <x v="716"/>
    <x v="0"/>
  </r>
  <r>
    <x v="4549"/>
    <x v="2215"/>
    <x v="1"/>
    <x v="21"/>
    <x v="24"/>
    <x v="3651"/>
    <x v="3366"/>
    <x v="5663"/>
    <x v="2735"/>
    <x v="1936"/>
    <x v="292"/>
    <x v="0"/>
    <x v="0"/>
    <x v="0"/>
    <x v="292"/>
    <x v="0"/>
    <x v="16"/>
    <x v="321"/>
    <x v="716"/>
    <x v="0"/>
  </r>
  <r>
    <x v="4550"/>
    <x v="2216"/>
    <x v="1"/>
    <x v="21"/>
    <x v="24"/>
    <x v="4552"/>
    <x v="3921"/>
    <x v="3349"/>
    <x v="549"/>
    <x v="2250"/>
    <x v="380"/>
    <x v="0"/>
    <x v="0"/>
    <x v="0"/>
    <x v="390"/>
    <x v="0"/>
    <x v="16"/>
    <x v="321"/>
    <x v="716"/>
    <x v="0"/>
  </r>
  <r>
    <x v="4551"/>
    <x v="2216"/>
    <x v="1"/>
    <x v="21"/>
    <x v="24"/>
    <x v="4551"/>
    <x v="3920"/>
    <x v="3347"/>
    <x v="2266"/>
    <x v="2601"/>
    <x v="226"/>
    <x v="0"/>
    <x v="0"/>
    <x v="0"/>
    <x v="225"/>
    <x v="0"/>
    <x v="16"/>
    <x v="321"/>
    <x v="716"/>
    <x v="0"/>
  </r>
  <r>
    <x v="4552"/>
    <x v="2216"/>
    <x v="1"/>
    <x v="21"/>
    <x v="24"/>
    <x v="4553"/>
    <x v="3915"/>
    <x v="3348"/>
    <x v="690"/>
    <x v="1945"/>
    <x v="421"/>
    <x v="0"/>
    <x v="0"/>
    <x v="0"/>
    <x v="430"/>
    <x v="0"/>
    <x v="16"/>
    <x v="321"/>
    <x v="716"/>
    <x v="0"/>
  </r>
  <r>
    <x v="4553"/>
    <x v="2217"/>
    <x v="1"/>
    <x v="21"/>
    <x v="24"/>
    <x v="3844"/>
    <x v="0"/>
    <x v="1411"/>
    <x v="3064"/>
    <x v="2713"/>
    <x v="319"/>
    <x v="0"/>
    <x v="0"/>
    <x v="0"/>
    <x v="338"/>
    <x v="18"/>
    <x v="16"/>
    <x v="321"/>
    <x v="716"/>
    <x v="0"/>
  </r>
  <r>
    <x v="4554"/>
    <x v="2218"/>
    <x v="1"/>
    <x v="21"/>
    <x v="24"/>
    <x v="3848"/>
    <x v="4735"/>
    <x v="1415"/>
    <x v="910"/>
    <x v="2096"/>
    <x v="335"/>
    <x v="0"/>
    <x v="0"/>
    <x v="0"/>
    <x v="390"/>
    <x v="1"/>
    <x v="16"/>
    <x v="321"/>
    <x v="716"/>
    <x v="0"/>
  </r>
  <r>
    <x v="4555"/>
    <x v="2218"/>
    <x v="1"/>
    <x v="21"/>
    <x v="24"/>
    <x v="3846"/>
    <x v="4733"/>
    <x v="1413"/>
    <x v="1145"/>
    <x v="2093"/>
    <x v="453"/>
    <x v="0"/>
    <x v="0"/>
    <x v="0"/>
    <x v="463"/>
    <x v="0"/>
    <x v="16"/>
    <x v="321"/>
    <x v="716"/>
    <x v="0"/>
  </r>
  <r>
    <x v="4556"/>
    <x v="2218"/>
    <x v="1"/>
    <x v="21"/>
    <x v="24"/>
    <x v="3847"/>
    <x v="4734"/>
    <x v="1414"/>
    <x v="929"/>
    <x v="2135"/>
    <x v="453"/>
    <x v="0"/>
    <x v="0"/>
    <x v="0"/>
    <x v="463"/>
    <x v="0"/>
    <x v="16"/>
    <x v="321"/>
    <x v="716"/>
    <x v="0"/>
  </r>
  <r>
    <x v="4557"/>
    <x v="2218"/>
    <x v="1"/>
    <x v="21"/>
    <x v="24"/>
    <x v="3845"/>
    <x v="4732"/>
    <x v="1412"/>
    <x v="1389"/>
    <x v="2088"/>
    <x v="453"/>
    <x v="0"/>
    <x v="0"/>
    <x v="0"/>
    <x v="463"/>
    <x v="0"/>
    <x v="16"/>
    <x v="321"/>
    <x v="716"/>
    <x v="0"/>
  </r>
  <r>
    <x v="4558"/>
    <x v="2219"/>
    <x v="1"/>
    <x v="21"/>
    <x v="24"/>
    <x v="4096"/>
    <x v="1025"/>
    <x v="1631"/>
    <x v="148"/>
    <x v="2513"/>
    <x v="158"/>
    <x v="0"/>
    <x v="0"/>
    <x v="0"/>
    <x v="162"/>
    <x v="0"/>
    <x v="16"/>
    <x v="321"/>
    <x v="716"/>
    <x v="0"/>
  </r>
  <r>
    <x v="4559"/>
    <x v="2219"/>
    <x v="1"/>
    <x v="21"/>
    <x v="24"/>
    <x v="4095"/>
    <x v="1024"/>
    <x v="1630"/>
    <x v="1757"/>
    <x v="2219"/>
    <x v="108"/>
    <x v="0"/>
    <x v="0"/>
    <x v="0"/>
    <x v="108"/>
    <x v="0"/>
    <x v="16"/>
    <x v="321"/>
    <x v="716"/>
    <x v="0"/>
  </r>
  <r>
    <x v="4560"/>
    <x v="2220"/>
    <x v="1"/>
    <x v="21"/>
    <x v="24"/>
    <x v="1"/>
    <x v="0"/>
    <x v="4556"/>
    <x v="2196"/>
    <x v="1951"/>
    <x v="204"/>
    <x v="0"/>
    <x v="0"/>
    <x v="0"/>
    <x v="208"/>
    <x v="0"/>
    <x v="16"/>
    <x v="321"/>
    <x v="785"/>
    <x v="0"/>
  </r>
  <r>
    <x v="4561"/>
    <x v="2220"/>
    <x v="1"/>
    <x v="21"/>
    <x v="24"/>
    <x v="86"/>
    <x v="0"/>
    <x v="4558"/>
    <x v="2202"/>
    <x v="2461"/>
    <x v="159"/>
    <x v="0"/>
    <x v="0"/>
    <x v="0"/>
    <x v="197"/>
    <x v="29"/>
    <x v="16"/>
    <x v="321"/>
    <x v="785"/>
    <x v="0"/>
  </r>
  <r>
    <x v="4562"/>
    <x v="2220"/>
    <x v="1"/>
    <x v="21"/>
    <x v="24"/>
    <x v="44"/>
    <x v="0"/>
    <x v="4557"/>
    <x v="1864"/>
    <x v="2485"/>
    <x v="16"/>
    <x v="0"/>
    <x v="0"/>
    <x v="0"/>
    <x v="61"/>
    <x v="29"/>
    <x v="16"/>
    <x v="321"/>
    <x v="785"/>
    <x v="0"/>
  </r>
  <r>
    <x v="4563"/>
    <x v="2220"/>
    <x v="1"/>
    <x v="21"/>
    <x v="24"/>
    <x v="87"/>
    <x v="0"/>
    <x v="4559"/>
    <x v="1888"/>
    <x v="2162"/>
    <x v="477"/>
    <x v="0"/>
    <x v="0"/>
    <x v="0"/>
    <x v="32"/>
    <x v="39"/>
    <x v="16"/>
    <x v="321"/>
    <x v="785"/>
    <x v="0"/>
  </r>
  <r>
    <x v="4564"/>
    <x v="2220"/>
    <x v="1"/>
    <x v="21"/>
    <x v="24"/>
    <x v="89"/>
    <x v="0"/>
    <x v="4560"/>
    <x v="3176"/>
    <x v="2547"/>
    <x v="286"/>
    <x v="0"/>
    <x v="0"/>
    <x v="0"/>
    <x v="361"/>
    <x v="6"/>
    <x v="16"/>
    <x v="321"/>
    <x v="785"/>
    <x v="0"/>
  </r>
  <r>
    <x v="4565"/>
    <x v="2221"/>
    <x v="1"/>
    <x v="21"/>
    <x v="13"/>
    <x v="5079"/>
    <x v="2372"/>
    <x v="2566"/>
    <x v="2975"/>
    <x v="4637"/>
    <x v="428"/>
    <x v="0"/>
    <x v="0"/>
    <x v="0"/>
    <x v="444"/>
    <x v="18"/>
    <x v="16"/>
    <x v="322"/>
    <x v="716"/>
    <x v="0"/>
  </r>
  <r>
    <x v="4566"/>
    <x v="2222"/>
    <x v="0"/>
    <x v="5"/>
    <x v="47"/>
    <x v="322"/>
    <x v="0"/>
    <x v="2816"/>
    <x v="1913"/>
    <x v="3789"/>
    <x v="308"/>
    <x v="0"/>
    <x v="0"/>
    <x v="0"/>
    <x v="311"/>
    <x v="0"/>
    <x v="16"/>
    <x v="323"/>
    <x v="538"/>
    <x v="0"/>
  </r>
  <r>
    <x v="4567"/>
    <x v="2223"/>
    <x v="0"/>
    <x v="11"/>
    <x v="44"/>
    <x v="2268"/>
    <x v="82"/>
    <x v="6209"/>
    <x v="432"/>
    <x v="2868"/>
    <x v="158"/>
    <x v="0"/>
    <x v="0"/>
    <x v="0"/>
    <x v="162"/>
    <x v="0"/>
    <x v="16"/>
    <x v="324"/>
    <x v="1"/>
    <x v="0"/>
  </r>
  <r>
    <x v="4568"/>
    <x v="2224"/>
    <x v="0"/>
    <x v="11"/>
    <x v="44"/>
    <x v="3643"/>
    <x v="2135"/>
    <x v="5210"/>
    <x v="1673"/>
    <x v="3004"/>
    <x v="122"/>
    <x v="0"/>
    <x v="0"/>
    <x v="0"/>
    <x v="124"/>
    <x v="0"/>
    <x v="16"/>
    <x v="324"/>
    <x v="716"/>
    <x v="0"/>
  </r>
  <r>
    <x v="4569"/>
    <x v="2225"/>
    <x v="0"/>
    <x v="11"/>
    <x v="44"/>
    <x v="4079"/>
    <x v="248"/>
    <x v="377"/>
    <x v="421"/>
    <x v="2797"/>
    <x v="158"/>
    <x v="0"/>
    <x v="0"/>
    <x v="0"/>
    <x v="162"/>
    <x v="0"/>
    <x v="16"/>
    <x v="324"/>
    <x v="716"/>
    <x v="0"/>
  </r>
  <r>
    <x v="4570"/>
    <x v="2229"/>
    <x v="1"/>
    <x v="21"/>
    <x v="24"/>
    <x v="2493"/>
    <x v="3316"/>
    <x v="5037"/>
    <x v="1159"/>
    <x v="2975"/>
    <x v="421"/>
    <x v="0"/>
    <x v="0"/>
    <x v="2"/>
    <x v="488"/>
    <x v="0"/>
    <x v="17"/>
    <x v="325"/>
    <x v="69"/>
    <x v="0"/>
  </r>
  <r>
    <x v="4571"/>
    <x v="2227"/>
    <x v="1"/>
    <x v="21"/>
    <x v="24"/>
    <x v="2491"/>
    <x v="3317"/>
    <x v="5038"/>
    <x v="980"/>
    <x v="3565"/>
    <x v="335"/>
    <x v="0"/>
    <x v="0"/>
    <x v="2"/>
    <x v="430"/>
    <x v="0"/>
    <x v="17"/>
    <x v="325"/>
    <x v="69"/>
    <x v="0"/>
  </r>
  <r>
    <x v="4572"/>
    <x v="2226"/>
    <x v="1"/>
    <x v="21"/>
    <x v="24"/>
    <x v="3905"/>
    <x v="2573"/>
    <x v="2782"/>
    <x v="5361"/>
    <x v="4139"/>
    <x v="333"/>
    <x v="0"/>
    <x v="0"/>
    <x v="1"/>
    <x v="348"/>
    <x v="72"/>
    <x v="17"/>
    <x v="325"/>
    <x v="69"/>
    <x v="0"/>
  </r>
  <r>
    <x v="4573"/>
    <x v="2226"/>
    <x v="1"/>
    <x v="21"/>
    <x v="24"/>
    <x v="3907"/>
    <x v="2644"/>
    <x v="2784"/>
    <x v="1371"/>
    <x v="3042"/>
    <x v="421"/>
    <x v="0"/>
    <x v="0"/>
    <x v="0"/>
    <x v="463"/>
    <x v="1"/>
    <x v="17"/>
    <x v="325"/>
    <x v="69"/>
    <x v="0"/>
  </r>
  <r>
    <x v="4574"/>
    <x v="2226"/>
    <x v="1"/>
    <x v="21"/>
    <x v="24"/>
    <x v="3906"/>
    <x v="2563"/>
    <x v="2783"/>
    <x v="4406"/>
    <x v="3802"/>
    <x v="9"/>
    <x v="0"/>
    <x v="0"/>
    <x v="0"/>
    <x v="14"/>
    <x v="29"/>
    <x v="17"/>
    <x v="325"/>
    <x v="69"/>
    <x v="0"/>
  </r>
  <r>
    <x v="4575"/>
    <x v="2228"/>
    <x v="1"/>
    <x v="21"/>
    <x v="24"/>
    <x v="3899"/>
    <x v="2964"/>
    <x v="2843"/>
    <x v="3163"/>
    <x v="4476"/>
    <x v="374"/>
    <x v="0"/>
    <x v="0"/>
    <x v="0"/>
    <x v="388"/>
    <x v="1"/>
    <x v="17"/>
    <x v="325"/>
    <x v="69"/>
    <x v="0"/>
  </r>
  <r>
    <x v="4576"/>
    <x v="2228"/>
    <x v="1"/>
    <x v="21"/>
    <x v="24"/>
    <x v="3900"/>
    <x v="2932"/>
    <x v="2844"/>
    <x v="3789"/>
    <x v="3487"/>
    <x v="443"/>
    <x v="0"/>
    <x v="0"/>
    <x v="0"/>
    <x v="464"/>
    <x v="39"/>
    <x v="17"/>
    <x v="325"/>
    <x v="69"/>
    <x v="0"/>
  </r>
  <r>
    <x v="4577"/>
    <x v="2228"/>
    <x v="1"/>
    <x v="21"/>
    <x v="24"/>
    <x v="3898"/>
    <x v="2632"/>
    <x v="2842"/>
    <x v="5406"/>
    <x v="4083"/>
    <x v="383"/>
    <x v="0"/>
    <x v="0"/>
    <x v="0"/>
    <x v="398"/>
    <x v="13"/>
    <x v="17"/>
    <x v="325"/>
    <x v="69"/>
    <x v="0"/>
  </r>
  <r>
    <x v="4578"/>
    <x v="2230"/>
    <x v="1"/>
    <x v="21"/>
    <x v="24"/>
    <x v="2489"/>
    <x v="3387"/>
    <x v="5042"/>
    <x v="305"/>
    <x v="964"/>
    <x v="158"/>
    <x v="0"/>
    <x v="0"/>
    <x v="0"/>
    <x v="162"/>
    <x v="0"/>
    <x v="17"/>
    <x v="325"/>
    <x v="313"/>
    <x v="0"/>
  </r>
  <r>
    <x v="4579"/>
    <x v="2231"/>
    <x v="1"/>
    <x v="21"/>
    <x v="24"/>
    <x v="2490"/>
    <x v="833"/>
    <x v="602"/>
    <x v="331"/>
    <x v="3343"/>
    <x v="265"/>
    <x v="0"/>
    <x v="0"/>
    <x v="2"/>
    <x v="390"/>
    <x v="0"/>
    <x v="17"/>
    <x v="325"/>
    <x v="716"/>
    <x v="0"/>
  </r>
  <r>
    <x v="4580"/>
    <x v="2232"/>
    <x v="1"/>
    <x v="21"/>
    <x v="24"/>
    <x v="2484"/>
    <x v="3319"/>
    <x v="5041"/>
    <x v="820"/>
    <x v="3819"/>
    <x v="421"/>
    <x v="0"/>
    <x v="0"/>
    <x v="0"/>
    <x v="430"/>
    <x v="0"/>
    <x v="17"/>
    <x v="325"/>
    <x v="716"/>
    <x v="0"/>
  </r>
  <r>
    <x v="4581"/>
    <x v="2233"/>
    <x v="1"/>
    <x v="21"/>
    <x v="24"/>
    <x v="2486"/>
    <x v="3388"/>
    <x v="5035"/>
    <x v="1004"/>
    <x v="3091"/>
    <x v="490"/>
    <x v="0"/>
    <x v="0"/>
    <x v="2"/>
    <x v="18"/>
    <x v="0"/>
    <x v="17"/>
    <x v="325"/>
    <x v="716"/>
    <x v="0"/>
  </r>
  <r>
    <x v="4582"/>
    <x v="2233"/>
    <x v="1"/>
    <x v="21"/>
    <x v="24"/>
    <x v="2485"/>
    <x v="3304"/>
    <x v="5034"/>
    <x v="829"/>
    <x v="3261"/>
    <x v="421"/>
    <x v="0"/>
    <x v="0"/>
    <x v="2"/>
    <x v="488"/>
    <x v="0"/>
    <x v="17"/>
    <x v="325"/>
    <x v="716"/>
    <x v="0"/>
  </r>
  <r>
    <x v="4583"/>
    <x v="2234"/>
    <x v="1"/>
    <x v="21"/>
    <x v="24"/>
    <x v="2487"/>
    <x v="3389"/>
    <x v="5036"/>
    <x v="493"/>
    <x v="3411"/>
    <x v="335"/>
    <x v="0"/>
    <x v="0"/>
    <x v="2"/>
    <x v="430"/>
    <x v="0"/>
    <x v="17"/>
    <x v="325"/>
    <x v="716"/>
    <x v="0"/>
  </r>
  <r>
    <x v="4584"/>
    <x v="2235"/>
    <x v="1"/>
    <x v="21"/>
    <x v="24"/>
    <x v="2488"/>
    <x v="3390"/>
    <x v="5040"/>
    <x v="838"/>
    <x v="2074"/>
    <x v="421"/>
    <x v="0"/>
    <x v="0"/>
    <x v="0"/>
    <x v="430"/>
    <x v="0"/>
    <x v="17"/>
    <x v="325"/>
    <x v="716"/>
    <x v="0"/>
  </r>
  <r>
    <x v="4585"/>
    <x v="2236"/>
    <x v="1"/>
    <x v="21"/>
    <x v="24"/>
    <x v="2492"/>
    <x v="3303"/>
    <x v="5033"/>
    <x v="593"/>
    <x v="3083"/>
    <x v="380"/>
    <x v="0"/>
    <x v="0"/>
    <x v="2"/>
    <x v="463"/>
    <x v="0"/>
    <x v="17"/>
    <x v="325"/>
    <x v="716"/>
    <x v="0"/>
  </r>
  <r>
    <x v="4586"/>
    <x v="2237"/>
    <x v="1"/>
    <x v="21"/>
    <x v="24"/>
    <x v="2494"/>
    <x v="3318"/>
    <x v="5039"/>
    <x v="1031"/>
    <x v="3359"/>
    <x v="490"/>
    <x v="0"/>
    <x v="0"/>
    <x v="0"/>
    <x v="502"/>
    <x v="0"/>
    <x v="17"/>
    <x v="325"/>
    <x v="716"/>
    <x v="0"/>
  </r>
  <r>
    <x v="4587"/>
    <x v="2238"/>
    <x v="1"/>
    <x v="21"/>
    <x v="24"/>
    <x v="3904"/>
    <x v="2303"/>
    <x v="2508"/>
    <x v="4555"/>
    <x v="3448"/>
    <x v="32"/>
    <x v="0"/>
    <x v="0"/>
    <x v="0"/>
    <x v="41"/>
    <x v="65"/>
    <x v="17"/>
    <x v="325"/>
    <x v="716"/>
    <x v="0"/>
  </r>
  <r>
    <x v="4588"/>
    <x v="2238"/>
    <x v="1"/>
    <x v="21"/>
    <x v="24"/>
    <x v="3903"/>
    <x v="2302"/>
    <x v="2507"/>
    <x v="5420"/>
    <x v="4092"/>
    <x v="411"/>
    <x v="0"/>
    <x v="0"/>
    <x v="0"/>
    <x v="426"/>
    <x v="70"/>
    <x v="17"/>
    <x v="325"/>
    <x v="716"/>
    <x v="0"/>
  </r>
  <r>
    <x v="4589"/>
    <x v="2239"/>
    <x v="1"/>
    <x v="21"/>
    <x v="13"/>
    <x v="470"/>
    <x v="511"/>
    <x v="1037"/>
    <x v="5359"/>
    <x v="5339"/>
    <x v="318"/>
    <x v="0"/>
    <x v="1"/>
    <x v="0"/>
    <x v="347"/>
    <x v="36"/>
    <x v="17"/>
    <x v="326"/>
    <x v="257"/>
    <x v="0"/>
  </r>
  <r>
    <x v="4590"/>
    <x v="2240"/>
    <x v="1"/>
    <x v="21"/>
    <x v="13"/>
    <x v="2939"/>
    <x v="734"/>
    <x v="1449"/>
    <x v="3998"/>
    <x v="5526"/>
    <x v="488"/>
    <x v="0"/>
    <x v="0"/>
    <x v="0"/>
    <x v="503"/>
    <x v="18"/>
    <x v="17"/>
    <x v="326"/>
    <x v="257"/>
    <x v="0"/>
  </r>
  <r>
    <x v="4591"/>
    <x v="2240"/>
    <x v="1"/>
    <x v="21"/>
    <x v="13"/>
    <x v="466"/>
    <x v="733"/>
    <x v="1448"/>
    <x v="5425"/>
    <x v="5079"/>
    <x v="395"/>
    <x v="0"/>
    <x v="0"/>
    <x v="0"/>
    <x v="416"/>
    <x v="26"/>
    <x v="17"/>
    <x v="326"/>
    <x v="257"/>
    <x v="0"/>
  </r>
  <r>
    <x v="4592"/>
    <x v="2241"/>
    <x v="1"/>
    <x v="21"/>
    <x v="13"/>
    <x v="4034"/>
    <x v="5546"/>
    <x v="4185"/>
    <x v="4900"/>
    <x v="5287"/>
    <x v="161"/>
    <x v="0"/>
    <x v="0"/>
    <x v="0"/>
    <x v="167"/>
    <x v="29"/>
    <x v="17"/>
    <x v="326"/>
    <x v="460"/>
    <x v="0"/>
  </r>
  <r>
    <x v="4593"/>
    <x v="2242"/>
    <x v="1"/>
    <x v="21"/>
    <x v="13"/>
    <x v="3163"/>
    <x v="51"/>
    <x v="312"/>
    <x v="172"/>
    <x v="5027"/>
    <x v="265"/>
    <x v="0"/>
    <x v="0"/>
    <x v="0"/>
    <x v="264"/>
    <x v="0"/>
    <x v="17"/>
    <x v="326"/>
    <x v="592"/>
    <x v="0"/>
  </r>
  <r>
    <x v="4594"/>
    <x v="2245"/>
    <x v="1"/>
    <x v="21"/>
    <x v="13"/>
    <x v="750"/>
    <x v="3410"/>
    <x v="5721"/>
    <x v="3521"/>
    <x v="5309"/>
    <x v="422"/>
    <x v="0"/>
    <x v="0"/>
    <x v="0"/>
    <x v="452"/>
    <x v="0"/>
    <x v="17"/>
    <x v="326"/>
    <x v="592"/>
    <x v="0"/>
  </r>
  <r>
    <x v="4595"/>
    <x v="2243"/>
    <x v="1"/>
    <x v="21"/>
    <x v="13"/>
    <x v="4046"/>
    <x v="1921"/>
    <x v="2154"/>
    <x v="5303"/>
    <x v="4850"/>
    <x v="345"/>
    <x v="0"/>
    <x v="0"/>
    <x v="0"/>
    <x v="353"/>
    <x v="1"/>
    <x v="17"/>
    <x v="326"/>
    <x v="592"/>
    <x v="0"/>
  </r>
  <r>
    <x v="4596"/>
    <x v="2243"/>
    <x v="1"/>
    <x v="21"/>
    <x v="13"/>
    <x v="4048"/>
    <x v="1917"/>
    <x v="2156"/>
    <x v="3231"/>
    <x v="5152"/>
    <x v="440"/>
    <x v="0"/>
    <x v="0"/>
    <x v="0"/>
    <x v="452"/>
    <x v="1"/>
    <x v="17"/>
    <x v="326"/>
    <x v="592"/>
    <x v="0"/>
  </r>
  <r>
    <x v="4597"/>
    <x v="2243"/>
    <x v="1"/>
    <x v="21"/>
    <x v="13"/>
    <x v="4047"/>
    <x v="1916"/>
    <x v="2155"/>
    <x v="5147"/>
    <x v="5221"/>
    <x v="234"/>
    <x v="0"/>
    <x v="0"/>
    <x v="0"/>
    <x v="238"/>
    <x v="39"/>
    <x v="17"/>
    <x v="326"/>
    <x v="592"/>
    <x v="0"/>
  </r>
  <r>
    <x v="4598"/>
    <x v="2244"/>
    <x v="1"/>
    <x v="21"/>
    <x v="13"/>
    <x v="4053"/>
    <x v="1282"/>
    <x v="1796"/>
    <x v="3885"/>
    <x v="5052"/>
    <x v="480"/>
    <x v="0"/>
    <x v="0"/>
    <x v="0"/>
    <x v="496"/>
    <x v="29"/>
    <x v="17"/>
    <x v="326"/>
    <x v="592"/>
    <x v="0"/>
  </r>
  <r>
    <x v="4599"/>
    <x v="2255"/>
    <x v="1"/>
    <x v="21"/>
    <x v="13"/>
    <x v="5079"/>
    <x v="0"/>
    <x v="4437"/>
    <x v="5530"/>
    <x v="5665"/>
    <x v="68"/>
    <x v="0"/>
    <x v="10"/>
    <x v="0"/>
    <x v="92"/>
    <x v="4"/>
    <x v="17"/>
    <x v="326"/>
    <x v="710"/>
    <x v="0"/>
  </r>
  <r>
    <x v="4600"/>
    <x v="2246"/>
    <x v="1"/>
    <x v="21"/>
    <x v="13"/>
    <x v="2627"/>
    <x v="47"/>
    <x v="11"/>
    <x v="1106"/>
    <x v="5311"/>
    <x v="86"/>
    <x v="0"/>
    <x v="0"/>
    <x v="0"/>
    <x v="84"/>
    <x v="0"/>
    <x v="17"/>
    <x v="326"/>
    <x v="710"/>
    <x v="0"/>
  </r>
  <r>
    <x v="4601"/>
    <x v="2254"/>
    <x v="1"/>
    <x v="21"/>
    <x v="13"/>
    <x v="5079"/>
    <x v="5859"/>
    <x v="4548"/>
    <x v="5529"/>
    <x v="5654"/>
    <x v="79"/>
    <x v="0"/>
    <x v="1"/>
    <x v="0"/>
    <x v="83"/>
    <x v="35"/>
    <x v="17"/>
    <x v="326"/>
    <x v="710"/>
    <x v="0"/>
  </r>
  <r>
    <x v="4602"/>
    <x v="2247"/>
    <x v="1"/>
    <x v="21"/>
    <x v="13"/>
    <x v="4067"/>
    <x v="2875"/>
    <x v="5113"/>
    <x v="2750"/>
    <x v="5167"/>
    <x v="341"/>
    <x v="0"/>
    <x v="0"/>
    <x v="0"/>
    <x v="350"/>
    <x v="0"/>
    <x v="17"/>
    <x v="326"/>
    <x v="710"/>
    <x v="0"/>
  </r>
  <r>
    <x v="4603"/>
    <x v="2247"/>
    <x v="1"/>
    <x v="21"/>
    <x v="13"/>
    <x v="255"/>
    <x v="2886"/>
    <x v="5114"/>
    <x v="5527"/>
    <x v="5664"/>
    <x v="77"/>
    <x v="5"/>
    <x v="22"/>
    <x v="1"/>
    <x v="83"/>
    <x v="31"/>
    <x v="17"/>
    <x v="326"/>
    <x v="710"/>
    <x v="0"/>
  </r>
  <r>
    <x v="4604"/>
    <x v="2248"/>
    <x v="1"/>
    <x v="21"/>
    <x v="13"/>
    <x v="466"/>
    <x v="3933"/>
    <x v="3096"/>
    <x v="5533"/>
    <x v="5647"/>
    <x v="99"/>
    <x v="5"/>
    <x v="22"/>
    <x v="0"/>
    <x v="111"/>
    <x v="45"/>
    <x v="17"/>
    <x v="326"/>
    <x v="710"/>
    <x v="0"/>
  </r>
  <r>
    <x v="4605"/>
    <x v="2249"/>
    <x v="1"/>
    <x v="21"/>
    <x v="13"/>
    <x v="2248"/>
    <x v="280"/>
    <x v="0"/>
    <x v="5534"/>
    <x v="5663"/>
    <x v="96"/>
    <x v="5"/>
    <x v="16"/>
    <x v="0"/>
    <x v="106"/>
    <x v="44"/>
    <x v="17"/>
    <x v="326"/>
    <x v="710"/>
    <x v="0"/>
  </r>
  <r>
    <x v="4606"/>
    <x v="2250"/>
    <x v="1"/>
    <x v="21"/>
    <x v="13"/>
    <x v="466"/>
    <x v="2880"/>
    <x v="2615"/>
    <x v="5524"/>
    <x v="5653"/>
    <x v="70"/>
    <x v="0"/>
    <x v="1"/>
    <x v="0"/>
    <x v="82"/>
    <x v="58"/>
    <x v="17"/>
    <x v="326"/>
    <x v="710"/>
    <x v="0"/>
  </r>
  <r>
    <x v="4607"/>
    <x v="2251"/>
    <x v="1"/>
    <x v="21"/>
    <x v="13"/>
    <x v="477"/>
    <x v="2187"/>
    <x v="5112"/>
    <x v="5532"/>
    <x v="5620"/>
    <x v="95"/>
    <x v="0"/>
    <x v="1"/>
    <x v="0"/>
    <x v="103"/>
    <x v="44"/>
    <x v="17"/>
    <x v="326"/>
    <x v="710"/>
    <x v="0"/>
  </r>
  <r>
    <x v="4608"/>
    <x v="2252"/>
    <x v="1"/>
    <x v="21"/>
    <x v="13"/>
    <x v="5099"/>
    <x v="4628"/>
    <x v="1285"/>
    <x v="5526"/>
    <x v="5668"/>
    <x v="61"/>
    <x v="0"/>
    <x v="1"/>
    <x v="0"/>
    <x v="79"/>
    <x v="71"/>
    <x v="17"/>
    <x v="326"/>
    <x v="710"/>
    <x v="0"/>
  </r>
  <r>
    <x v="4609"/>
    <x v="2253"/>
    <x v="1"/>
    <x v="21"/>
    <x v="13"/>
    <x v="5099"/>
    <x v="4627"/>
    <x v="1284"/>
    <x v="5528"/>
    <x v="5661"/>
    <x v="71"/>
    <x v="1"/>
    <x v="16"/>
    <x v="0"/>
    <x v="91"/>
    <x v="73"/>
    <x v="17"/>
    <x v="326"/>
    <x v="710"/>
    <x v="0"/>
  </r>
  <r>
    <x v="4610"/>
    <x v="2257"/>
    <x v="1"/>
    <x v="21"/>
    <x v="24"/>
    <x v="497"/>
    <x v="4299"/>
    <x v="6056"/>
    <x v="3273"/>
    <x v="3555"/>
    <x v="452"/>
    <x v="0"/>
    <x v="0"/>
    <x v="0"/>
    <x v="462"/>
    <x v="0"/>
    <x v="17"/>
    <x v="327"/>
    <x v="598"/>
    <x v="0"/>
  </r>
  <r>
    <x v="4611"/>
    <x v="2256"/>
    <x v="1"/>
    <x v="21"/>
    <x v="24"/>
    <x v="2825"/>
    <x v="4182"/>
    <x v="5861"/>
    <x v="5156"/>
    <x v="3269"/>
    <x v="321"/>
    <x v="0"/>
    <x v="0"/>
    <x v="0"/>
    <x v="328"/>
    <x v="0"/>
    <x v="17"/>
    <x v="327"/>
    <x v="598"/>
    <x v="0"/>
  </r>
  <r>
    <x v="4612"/>
    <x v="2258"/>
    <x v="1"/>
    <x v="21"/>
    <x v="2"/>
    <x v="3957"/>
    <x v="4901"/>
    <x v="3499"/>
    <x v="5448"/>
    <x v="5162"/>
    <x v="441"/>
    <x v="0"/>
    <x v="0"/>
    <x v="0"/>
    <x v="455"/>
    <x v="9"/>
    <x v="17"/>
    <x v="329"/>
    <x v="253"/>
    <x v="0"/>
  </r>
  <r>
    <x v="4613"/>
    <x v="2258"/>
    <x v="1"/>
    <x v="21"/>
    <x v="2"/>
    <x v="3956"/>
    <x v="4900"/>
    <x v="3498"/>
    <x v="5365"/>
    <x v="5289"/>
    <x v="349"/>
    <x v="0"/>
    <x v="0"/>
    <x v="0"/>
    <x v="360"/>
    <x v="65"/>
    <x v="17"/>
    <x v="329"/>
    <x v="253"/>
    <x v="0"/>
  </r>
  <r>
    <x v="4614"/>
    <x v="2258"/>
    <x v="1"/>
    <x v="21"/>
    <x v="2"/>
    <x v="3958"/>
    <x v="4902"/>
    <x v="3500"/>
    <x v="5451"/>
    <x v="5103"/>
    <x v="444"/>
    <x v="0"/>
    <x v="0"/>
    <x v="0"/>
    <x v="458"/>
    <x v="6"/>
    <x v="17"/>
    <x v="329"/>
    <x v="253"/>
    <x v="0"/>
  </r>
  <r>
    <x v="4615"/>
    <x v="2258"/>
    <x v="1"/>
    <x v="21"/>
    <x v="2"/>
    <x v="3954"/>
    <x v="4898"/>
    <x v="3496"/>
    <x v="5085"/>
    <x v="4879"/>
    <x v="172"/>
    <x v="0"/>
    <x v="0"/>
    <x v="0"/>
    <x v="180"/>
    <x v="49"/>
    <x v="17"/>
    <x v="329"/>
    <x v="253"/>
    <x v="0"/>
  </r>
  <r>
    <x v="4616"/>
    <x v="2258"/>
    <x v="1"/>
    <x v="21"/>
    <x v="2"/>
    <x v="3955"/>
    <x v="4899"/>
    <x v="3497"/>
    <x v="5305"/>
    <x v="4769"/>
    <x v="278"/>
    <x v="0"/>
    <x v="0"/>
    <x v="0"/>
    <x v="298"/>
    <x v="25"/>
    <x v="17"/>
    <x v="329"/>
    <x v="253"/>
    <x v="0"/>
  </r>
  <r>
    <x v="4617"/>
    <x v="2259"/>
    <x v="1"/>
    <x v="21"/>
    <x v="2"/>
    <x v="3963"/>
    <x v="3957"/>
    <x v="3285"/>
    <x v="4813"/>
    <x v="5247"/>
    <x v="115"/>
    <x v="0"/>
    <x v="0"/>
    <x v="0"/>
    <x v="122"/>
    <x v="39"/>
    <x v="17"/>
    <x v="329"/>
    <x v="253"/>
    <x v="0"/>
  </r>
  <r>
    <x v="4618"/>
    <x v="2259"/>
    <x v="1"/>
    <x v="21"/>
    <x v="2"/>
    <x v="3965"/>
    <x v="3959"/>
    <x v="3288"/>
    <x v="5389"/>
    <x v="5224"/>
    <x v="373"/>
    <x v="0"/>
    <x v="0"/>
    <x v="3"/>
    <x v="387"/>
    <x v="72"/>
    <x v="17"/>
    <x v="329"/>
    <x v="253"/>
    <x v="0"/>
  </r>
  <r>
    <x v="4619"/>
    <x v="2259"/>
    <x v="1"/>
    <x v="21"/>
    <x v="2"/>
    <x v="3967"/>
    <x v="3962"/>
    <x v="3290"/>
    <x v="5481"/>
    <x v="5066"/>
    <x v="500"/>
    <x v="0"/>
    <x v="0"/>
    <x v="0"/>
    <x v="5"/>
    <x v="48"/>
    <x v="17"/>
    <x v="329"/>
    <x v="253"/>
    <x v="0"/>
  </r>
  <r>
    <x v="4620"/>
    <x v="2259"/>
    <x v="1"/>
    <x v="21"/>
    <x v="2"/>
    <x v="3968"/>
    <x v="3961"/>
    <x v="3287"/>
    <x v="5136"/>
    <x v="4845"/>
    <x v="200"/>
    <x v="0"/>
    <x v="0"/>
    <x v="1"/>
    <x v="214"/>
    <x v="6"/>
    <x v="17"/>
    <x v="329"/>
    <x v="253"/>
    <x v="0"/>
  </r>
  <r>
    <x v="4621"/>
    <x v="2259"/>
    <x v="1"/>
    <x v="21"/>
    <x v="2"/>
    <x v="3964"/>
    <x v="3958"/>
    <x v="3286"/>
    <x v="5103"/>
    <x v="5211"/>
    <x v="185"/>
    <x v="0"/>
    <x v="0"/>
    <x v="0"/>
    <x v="202"/>
    <x v="9"/>
    <x v="17"/>
    <x v="329"/>
    <x v="253"/>
    <x v="0"/>
  </r>
  <r>
    <x v="4622"/>
    <x v="2259"/>
    <x v="1"/>
    <x v="21"/>
    <x v="2"/>
    <x v="3966"/>
    <x v="3960"/>
    <x v="3289"/>
    <x v="5419"/>
    <x v="4807"/>
    <x v="382"/>
    <x v="0"/>
    <x v="0"/>
    <x v="0"/>
    <x v="411"/>
    <x v="50"/>
    <x v="17"/>
    <x v="329"/>
    <x v="253"/>
    <x v="0"/>
  </r>
  <r>
    <x v="4623"/>
    <x v="2260"/>
    <x v="1"/>
    <x v="21"/>
    <x v="2"/>
    <x v="3959"/>
    <x v="4998"/>
    <x v="3607"/>
    <x v="5356"/>
    <x v="5314"/>
    <x v="343"/>
    <x v="0"/>
    <x v="0"/>
    <x v="0"/>
    <x v="352"/>
    <x v="29"/>
    <x v="17"/>
    <x v="329"/>
    <x v="253"/>
    <x v="0"/>
  </r>
  <r>
    <x v="4624"/>
    <x v="2260"/>
    <x v="1"/>
    <x v="21"/>
    <x v="2"/>
    <x v="3961"/>
    <x v="5000"/>
    <x v="3609"/>
    <x v="5446"/>
    <x v="5153"/>
    <x v="439"/>
    <x v="0"/>
    <x v="0"/>
    <x v="0"/>
    <x v="450"/>
    <x v="70"/>
    <x v="17"/>
    <x v="329"/>
    <x v="253"/>
    <x v="0"/>
  </r>
  <r>
    <x v="4625"/>
    <x v="2260"/>
    <x v="1"/>
    <x v="21"/>
    <x v="2"/>
    <x v="3960"/>
    <x v="4999"/>
    <x v="3608"/>
    <x v="5377"/>
    <x v="4798"/>
    <x v="337"/>
    <x v="0"/>
    <x v="0"/>
    <x v="0"/>
    <x v="380"/>
    <x v="66"/>
    <x v="17"/>
    <x v="329"/>
    <x v="253"/>
    <x v="0"/>
  </r>
  <r>
    <x v="4626"/>
    <x v="2260"/>
    <x v="1"/>
    <x v="21"/>
    <x v="2"/>
    <x v="3962"/>
    <x v="5001"/>
    <x v="3610"/>
    <x v="5450"/>
    <x v="5087"/>
    <x v="441"/>
    <x v="0"/>
    <x v="0"/>
    <x v="0"/>
    <x v="459"/>
    <x v="27"/>
    <x v="17"/>
    <x v="329"/>
    <x v="253"/>
    <x v="0"/>
  </r>
  <r>
    <x v="4627"/>
    <x v="2261"/>
    <x v="1"/>
    <x v="21"/>
    <x v="2"/>
    <x v="693"/>
    <x v="787"/>
    <x v="1459"/>
    <x v="4927"/>
    <x v="4813"/>
    <x v="89"/>
    <x v="0"/>
    <x v="0"/>
    <x v="0"/>
    <x v="136"/>
    <x v="27"/>
    <x v="17"/>
    <x v="329"/>
    <x v="253"/>
    <x v="0"/>
  </r>
  <r>
    <x v="4628"/>
    <x v="2261"/>
    <x v="1"/>
    <x v="21"/>
    <x v="2"/>
    <x v="694"/>
    <x v="788"/>
    <x v="1460"/>
    <x v="4862"/>
    <x v="5250"/>
    <x v="119"/>
    <x v="0"/>
    <x v="0"/>
    <x v="0"/>
    <x v="127"/>
    <x v="29"/>
    <x v="17"/>
    <x v="329"/>
    <x v="253"/>
    <x v="0"/>
  </r>
  <r>
    <x v="4629"/>
    <x v="2261"/>
    <x v="1"/>
    <x v="21"/>
    <x v="2"/>
    <x v="696"/>
    <x v="790"/>
    <x v="1462"/>
    <x v="5382"/>
    <x v="5230"/>
    <x v="368"/>
    <x v="0"/>
    <x v="0"/>
    <x v="0"/>
    <x v="381"/>
    <x v="72"/>
    <x v="17"/>
    <x v="329"/>
    <x v="253"/>
    <x v="0"/>
  </r>
  <r>
    <x v="4630"/>
    <x v="2261"/>
    <x v="1"/>
    <x v="21"/>
    <x v="2"/>
    <x v="695"/>
    <x v="789"/>
    <x v="1461"/>
    <x v="5098"/>
    <x v="5210"/>
    <x v="192"/>
    <x v="0"/>
    <x v="0"/>
    <x v="0"/>
    <x v="205"/>
    <x v="65"/>
    <x v="17"/>
    <x v="329"/>
    <x v="253"/>
    <x v="0"/>
  </r>
  <r>
    <x v="4631"/>
    <x v="2261"/>
    <x v="1"/>
    <x v="21"/>
    <x v="2"/>
    <x v="697"/>
    <x v="791"/>
    <x v="1463"/>
    <x v="5429"/>
    <x v="5161"/>
    <x v="416"/>
    <x v="0"/>
    <x v="0"/>
    <x v="0"/>
    <x v="434"/>
    <x v="13"/>
    <x v="17"/>
    <x v="329"/>
    <x v="253"/>
    <x v="0"/>
  </r>
  <r>
    <x v="4632"/>
    <x v="2261"/>
    <x v="1"/>
    <x v="21"/>
    <x v="2"/>
    <x v="5068"/>
    <x v="312"/>
    <x v="6224"/>
    <x v="5292"/>
    <x v="4795"/>
    <x v="289"/>
    <x v="0"/>
    <x v="0"/>
    <x v="0"/>
    <x v="312"/>
    <x v="27"/>
    <x v="17"/>
    <x v="329"/>
    <x v="253"/>
    <x v="0"/>
  </r>
  <r>
    <x v="4633"/>
    <x v="2262"/>
    <x v="1"/>
    <x v="21"/>
    <x v="2"/>
    <x v="1448"/>
    <x v="1406"/>
    <x v="1799"/>
    <x v="5482"/>
    <x v="5115"/>
    <x v="497"/>
    <x v="0"/>
    <x v="0"/>
    <x v="0"/>
    <x v="513"/>
    <x v="30"/>
    <x v="17"/>
    <x v="329"/>
    <x v="253"/>
    <x v="0"/>
  </r>
  <r>
    <x v="4634"/>
    <x v="2262"/>
    <x v="1"/>
    <x v="21"/>
    <x v="2"/>
    <x v="777"/>
    <x v="1407"/>
    <x v="1797"/>
    <x v="5326"/>
    <x v="5323"/>
    <x v="325"/>
    <x v="0"/>
    <x v="0"/>
    <x v="0"/>
    <x v="335"/>
    <x v="56"/>
    <x v="17"/>
    <x v="329"/>
    <x v="253"/>
    <x v="0"/>
  </r>
  <r>
    <x v="4635"/>
    <x v="2262"/>
    <x v="1"/>
    <x v="21"/>
    <x v="2"/>
    <x v="1151"/>
    <x v="1405"/>
    <x v="1798"/>
    <x v="5339"/>
    <x v="4788"/>
    <x v="302"/>
    <x v="0"/>
    <x v="0"/>
    <x v="0"/>
    <x v="330"/>
    <x v="37"/>
    <x v="17"/>
    <x v="329"/>
    <x v="253"/>
    <x v="0"/>
  </r>
  <r>
    <x v="4636"/>
    <x v="2263"/>
    <x v="1"/>
    <x v="21"/>
    <x v="2"/>
    <x v="3804"/>
    <x v="4467"/>
    <x v="932"/>
    <x v="4618"/>
    <x v="4906"/>
    <x v="57"/>
    <x v="0"/>
    <x v="0"/>
    <x v="0"/>
    <x v="60"/>
    <x v="18"/>
    <x v="17"/>
    <x v="329"/>
    <x v="295"/>
    <x v="0"/>
  </r>
  <r>
    <x v="4637"/>
    <x v="2263"/>
    <x v="1"/>
    <x v="21"/>
    <x v="2"/>
    <x v="3805"/>
    <x v="4468"/>
    <x v="933"/>
    <x v="4784"/>
    <x v="4908"/>
    <x v="89"/>
    <x v="0"/>
    <x v="0"/>
    <x v="0"/>
    <x v="105"/>
    <x v="65"/>
    <x v="17"/>
    <x v="329"/>
    <x v="295"/>
    <x v="0"/>
  </r>
  <r>
    <x v="4638"/>
    <x v="2264"/>
    <x v="1"/>
    <x v="21"/>
    <x v="2"/>
    <x v="3973"/>
    <x v="4883"/>
    <x v="3466"/>
    <x v="5384"/>
    <x v="4825"/>
    <x v="345"/>
    <x v="0"/>
    <x v="0"/>
    <x v="0"/>
    <x v="383"/>
    <x v="62"/>
    <x v="17"/>
    <x v="329"/>
    <x v="307"/>
    <x v="0"/>
  </r>
  <r>
    <x v="4639"/>
    <x v="2264"/>
    <x v="1"/>
    <x v="21"/>
    <x v="2"/>
    <x v="3974"/>
    <x v="4884"/>
    <x v="3467"/>
    <x v="5537"/>
    <x v="4938"/>
    <x v="184"/>
    <x v="0"/>
    <x v="1"/>
    <x v="0"/>
    <x v="193"/>
    <x v="63"/>
    <x v="17"/>
    <x v="329"/>
    <x v="307"/>
    <x v="0"/>
  </r>
  <r>
    <x v="4640"/>
    <x v="2264"/>
    <x v="1"/>
    <x v="21"/>
    <x v="2"/>
    <x v="3972"/>
    <x v="4882"/>
    <x v="3465"/>
    <x v="4971"/>
    <x v="4862"/>
    <x v="119"/>
    <x v="0"/>
    <x v="0"/>
    <x v="0"/>
    <x v="136"/>
    <x v="6"/>
    <x v="17"/>
    <x v="329"/>
    <x v="307"/>
    <x v="0"/>
  </r>
  <r>
    <x v="4641"/>
    <x v="2265"/>
    <x v="1"/>
    <x v="21"/>
    <x v="2"/>
    <x v="5079"/>
    <x v="4924"/>
    <x v="3524"/>
    <x v="5499"/>
    <x v="5041"/>
    <x v="59"/>
    <x v="0"/>
    <x v="0"/>
    <x v="0"/>
    <x v="69"/>
    <x v="47"/>
    <x v="17"/>
    <x v="329"/>
    <x v="423"/>
    <x v="0"/>
  </r>
  <r>
    <x v="4642"/>
    <x v="2265"/>
    <x v="1"/>
    <x v="21"/>
    <x v="2"/>
    <x v="5121"/>
    <x v="4926"/>
    <x v="3526"/>
    <x v="5100"/>
    <x v="4751"/>
    <x v="149"/>
    <x v="0"/>
    <x v="0"/>
    <x v="0"/>
    <x v="188"/>
    <x v="31"/>
    <x v="17"/>
    <x v="329"/>
    <x v="423"/>
    <x v="0"/>
  </r>
  <r>
    <x v="4643"/>
    <x v="2265"/>
    <x v="1"/>
    <x v="21"/>
    <x v="2"/>
    <x v="5110"/>
    <x v="4925"/>
    <x v="3525"/>
    <x v="5387"/>
    <x v="5234"/>
    <x v="366"/>
    <x v="0"/>
    <x v="0"/>
    <x v="0"/>
    <x v="378"/>
    <x v="65"/>
    <x v="17"/>
    <x v="329"/>
    <x v="423"/>
    <x v="0"/>
  </r>
  <r>
    <x v="4644"/>
    <x v="2266"/>
    <x v="1"/>
    <x v="21"/>
    <x v="2"/>
    <x v="3885"/>
    <x v="1919"/>
    <x v="2149"/>
    <x v="5390"/>
    <x v="4883"/>
    <x v="373"/>
    <x v="0"/>
    <x v="0"/>
    <x v="0"/>
    <x v="393"/>
    <x v="26"/>
    <x v="17"/>
    <x v="329"/>
    <x v="423"/>
    <x v="0"/>
  </r>
  <r>
    <x v="4645"/>
    <x v="2266"/>
    <x v="1"/>
    <x v="21"/>
    <x v="2"/>
    <x v="3883"/>
    <x v="1915"/>
    <x v="2147"/>
    <x v="5466"/>
    <x v="5047"/>
    <x v="461"/>
    <x v="0"/>
    <x v="0"/>
    <x v="0"/>
    <x v="474"/>
    <x v="26"/>
    <x v="17"/>
    <x v="329"/>
    <x v="423"/>
    <x v="0"/>
  </r>
  <r>
    <x v="4646"/>
    <x v="2266"/>
    <x v="1"/>
    <x v="21"/>
    <x v="2"/>
    <x v="3884"/>
    <x v="1922"/>
    <x v="2148"/>
    <x v="5435"/>
    <x v="5110"/>
    <x v="432"/>
    <x v="0"/>
    <x v="0"/>
    <x v="0"/>
    <x v="448"/>
    <x v="19"/>
    <x v="17"/>
    <x v="329"/>
    <x v="423"/>
    <x v="0"/>
  </r>
  <r>
    <x v="4647"/>
    <x v="2266"/>
    <x v="1"/>
    <x v="21"/>
    <x v="2"/>
    <x v="3887"/>
    <x v="1920"/>
    <x v="2151"/>
    <x v="5184"/>
    <x v="5050"/>
    <x v="238"/>
    <x v="0"/>
    <x v="0"/>
    <x v="0"/>
    <x v="247"/>
    <x v="72"/>
    <x v="17"/>
    <x v="329"/>
    <x v="423"/>
    <x v="0"/>
  </r>
  <r>
    <x v="4648"/>
    <x v="2266"/>
    <x v="1"/>
    <x v="21"/>
    <x v="2"/>
    <x v="3886"/>
    <x v="1918"/>
    <x v="2150"/>
    <x v="5266"/>
    <x v="5075"/>
    <x v="269"/>
    <x v="0"/>
    <x v="0"/>
    <x v="0"/>
    <x v="271"/>
    <x v="29"/>
    <x v="17"/>
    <x v="329"/>
    <x v="423"/>
    <x v="0"/>
  </r>
  <r>
    <x v="4649"/>
    <x v="2267"/>
    <x v="1"/>
    <x v="21"/>
    <x v="2"/>
    <x v="5110"/>
    <x v="4912"/>
    <x v="3512"/>
    <x v="5391"/>
    <x v="5165"/>
    <x v="370"/>
    <x v="0"/>
    <x v="0"/>
    <x v="0"/>
    <x v="384"/>
    <x v="72"/>
    <x v="17"/>
    <x v="329"/>
    <x v="423"/>
    <x v="0"/>
  </r>
  <r>
    <x v="4650"/>
    <x v="2267"/>
    <x v="1"/>
    <x v="21"/>
    <x v="2"/>
    <x v="5133"/>
    <x v="4915"/>
    <x v="3515"/>
    <x v="5119"/>
    <x v="5098"/>
    <x v="194"/>
    <x v="0"/>
    <x v="0"/>
    <x v="0"/>
    <x v="202"/>
    <x v="39"/>
    <x v="17"/>
    <x v="329"/>
    <x v="423"/>
    <x v="0"/>
  </r>
  <r>
    <x v="4651"/>
    <x v="2267"/>
    <x v="1"/>
    <x v="21"/>
    <x v="2"/>
    <x v="5132"/>
    <x v="4914"/>
    <x v="3514"/>
    <x v="5124"/>
    <x v="5149"/>
    <x v="208"/>
    <x v="0"/>
    <x v="0"/>
    <x v="0"/>
    <x v="213"/>
    <x v="29"/>
    <x v="17"/>
    <x v="329"/>
    <x v="423"/>
    <x v="0"/>
  </r>
  <r>
    <x v="4652"/>
    <x v="2267"/>
    <x v="1"/>
    <x v="21"/>
    <x v="2"/>
    <x v="5121"/>
    <x v="4913"/>
    <x v="3513"/>
    <x v="5259"/>
    <x v="4826"/>
    <x v="267"/>
    <x v="0"/>
    <x v="0"/>
    <x v="0"/>
    <x v="280"/>
    <x v="14"/>
    <x v="17"/>
    <x v="329"/>
    <x v="423"/>
    <x v="0"/>
  </r>
  <r>
    <x v="4653"/>
    <x v="2267"/>
    <x v="1"/>
    <x v="21"/>
    <x v="2"/>
    <x v="5079"/>
    <x v="4911"/>
    <x v="3511"/>
    <x v="5437"/>
    <x v="5121"/>
    <x v="427"/>
    <x v="0"/>
    <x v="0"/>
    <x v="0"/>
    <x v="439"/>
    <x v="39"/>
    <x v="17"/>
    <x v="329"/>
    <x v="423"/>
    <x v="0"/>
  </r>
  <r>
    <x v="4654"/>
    <x v="2268"/>
    <x v="1"/>
    <x v="21"/>
    <x v="2"/>
    <x v="4014"/>
    <x v="1492"/>
    <x v="1852"/>
    <x v="5116"/>
    <x v="5190"/>
    <x v="182"/>
    <x v="0"/>
    <x v="0"/>
    <x v="0"/>
    <x v="186"/>
    <x v="1"/>
    <x v="17"/>
    <x v="329"/>
    <x v="423"/>
    <x v="0"/>
  </r>
  <r>
    <x v="4655"/>
    <x v="2268"/>
    <x v="1"/>
    <x v="21"/>
    <x v="2"/>
    <x v="4013"/>
    <x v="1491"/>
    <x v="1853"/>
    <x v="5207"/>
    <x v="4801"/>
    <x v="229"/>
    <x v="0"/>
    <x v="0"/>
    <x v="0"/>
    <x v="235"/>
    <x v="65"/>
    <x v="17"/>
    <x v="329"/>
    <x v="423"/>
    <x v="0"/>
  </r>
  <r>
    <x v="4656"/>
    <x v="2268"/>
    <x v="1"/>
    <x v="21"/>
    <x v="2"/>
    <x v="4012"/>
    <x v="1488"/>
    <x v="1851"/>
    <x v="5380"/>
    <x v="5291"/>
    <x v="363"/>
    <x v="0"/>
    <x v="0"/>
    <x v="0"/>
    <x v="373"/>
    <x v="29"/>
    <x v="17"/>
    <x v="329"/>
    <x v="423"/>
    <x v="0"/>
  </r>
  <r>
    <x v="4657"/>
    <x v="2268"/>
    <x v="1"/>
    <x v="21"/>
    <x v="2"/>
    <x v="4011"/>
    <x v="1490"/>
    <x v="1850"/>
    <x v="5489"/>
    <x v="5046"/>
    <x v="26"/>
    <x v="0"/>
    <x v="0"/>
    <x v="0"/>
    <x v="31"/>
    <x v="36"/>
    <x v="17"/>
    <x v="329"/>
    <x v="423"/>
    <x v="0"/>
  </r>
  <r>
    <x v="4658"/>
    <x v="2269"/>
    <x v="1"/>
    <x v="21"/>
    <x v="2"/>
    <x v="4007"/>
    <x v="871"/>
    <x v="616"/>
    <x v="4660"/>
    <x v="4781"/>
    <x v="51"/>
    <x v="0"/>
    <x v="0"/>
    <x v="0"/>
    <x v="95"/>
    <x v="20"/>
    <x v="17"/>
    <x v="329"/>
    <x v="423"/>
    <x v="0"/>
  </r>
  <r>
    <x v="4659"/>
    <x v="2269"/>
    <x v="1"/>
    <x v="21"/>
    <x v="2"/>
    <x v="4003"/>
    <x v="870"/>
    <x v="619"/>
    <x v="5372"/>
    <x v="4959"/>
    <x v="358"/>
    <x v="0"/>
    <x v="0"/>
    <x v="0"/>
    <x v="377"/>
    <x v="26"/>
    <x v="17"/>
    <x v="329"/>
    <x v="423"/>
    <x v="0"/>
  </r>
  <r>
    <x v="4660"/>
    <x v="2269"/>
    <x v="1"/>
    <x v="21"/>
    <x v="2"/>
    <x v="4008"/>
    <x v="872"/>
    <x v="617"/>
    <x v="4637"/>
    <x v="4878"/>
    <x v="54"/>
    <x v="0"/>
    <x v="0"/>
    <x v="0"/>
    <x v="62"/>
    <x v="49"/>
    <x v="17"/>
    <x v="329"/>
    <x v="423"/>
    <x v="0"/>
  </r>
  <r>
    <x v="4661"/>
    <x v="2269"/>
    <x v="1"/>
    <x v="21"/>
    <x v="2"/>
    <x v="4009"/>
    <x v="869"/>
    <x v="618"/>
    <x v="5270"/>
    <x v="5127"/>
    <x v="264"/>
    <x v="0"/>
    <x v="0"/>
    <x v="0"/>
    <x v="273"/>
    <x v="72"/>
    <x v="17"/>
    <x v="329"/>
    <x v="423"/>
    <x v="0"/>
  </r>
  <r>
    <x v="4662"/>
    <x v="2269"/>
    <x v="1"/>
    <x v="21"/>
    <x v="2"/>
    <x v="4004"/>
    <x v="873"/>
    <x v="620"/>
    <x v="5439"/>
    <x v="5125"/>
    <x v="434"/>
    <x v="0"/>
    <x v="0"/>
    <x v="0"/>
    <x v="445"/>
    <x v="72"/>
    <x v="17"/>
    <x v="329"/>
    <x v="423"/>
    <x v="0"/>
  </r>
  <r>
    <x v="4663"/>
    <x v="2269"/>
    <x v="1"/>
    <x v="21"/>
    <x v="2"/>
    <x v="4005"/>
    <x v="868"/>
    <x v="621"/>
    <x v="5470"/>
    <x v="5133"/>
    <x v="472"/>
    <x v="0"/>
    <x v="0"/>
    <x v="0"/>
    <x v="485"/>
    <x v="72"/>
    <x v="17"/>
    <x v="329"/>
    <x v="423"/>
    <x v="0"/>
  </r>
  <r>
    <x v="4664"/>
    <x v="2270"/>
    <x v="1"/>
    <x v="21"/>
    <x v="2"/>
    <x v="4052"/>
    <x v="4672"/>
    <x v="1329"/>
    <x v="5290"/>
    <x v="5249"/>
    <x v="304"/>
    <x v="0"/>
    <x v="0"/>
    <x v="0"/>
    <x v="313"/>
    <x v="70"/>
    <x v="17"/>
    <x v="329"/>
    <x v="586"/>
    <x v="0"/>
  </r>
  <r>
    <x v="4665"/>
    <x v="2271"/>
    <x v="1"/>
    <x v="21"/>
    <x v="2"/>
    <x v="352"/>
    <x v="4044"/>
    <x v="5403"/>
    <x v="5412"/>
    <x v="4767"/>
    <x v="399"/>
    <x v="0"/>
    <x v="0"/>
    <x v="0"/>
    <x v="422"/>
    <x v="28"/>
    <x v="17"/>
    <x v="329"/>
    <x v="716"/>
    <x v="0"/>
  </r>
  <r>
    <x v="4666"/>
    <x v="2272"/>
    <x v="1"/>
    <x v="21"/>
    <x v="2"/>
    <x v="5139"/>
    <x v="5897"/>
    <x v="5420"/>
    <x v="5523"/>
    <x v="4914"/>
    <x v="121"/>
    <x v="0"/>
    <x v="1"/>
    <x v="0"/>
    <x v="139"/>
    <x v="7"/>
    <x v="17"/>
    <x v="329"/>
    <x v="716"/>
    <x v="0"/>
  </r>
  <r>
    <x v="4667"/>
    <x v="2272"/>
    <x v="1"/>
    <x v="21"/>
    <x v="2"/>
    <x v="359"/>
    <x v="5896"/>
    <x v="5419"/>
    <x v="5455"/>
    <x v="4919"/>
    <x v="447"/>
    <x v="0"/>
    <x v="0"/>
    <x v="0"/>
    <x v="470"/>
    <x v="57"/>
    <x v="17"/>
    <x v="329"/>
    <x v="716"/>
    <x v="0"/>
  </r>
  <r>
    <x v="4668"/>
    <x v="2272"/>
    <x v="1"/>
    <x v="21"/>
    <x v="2"/>
    <x v="351"/>
    <x v="5895"/>
    <x v="5418"/>
    <x v="4662"/>
    <x v="4965"/>
    <x v="57"/>
    <x v="0"/>
    <x v="0"/>
    <x v="0"/>
    <x v="105"/>
    <x v="20"/>
    <x v="17"/>
    <x v="329"/>
    <x v="716"/>
    <x v="0"/>
  </r>
  <r>
    <x v="4669"/>
    <x v="2272"/>
    <x v="1"/>
    <x v="21"/>
    <x v="2"/>
    <x v="3071"/>
    <x v="0"/>
    <x v="1169"/>
    <x v="5395"/>
    <x v="4805"/>
    <x v="407"/>
    <x v="0"/>
    <x v="0"/>
    <x v="0"/>
    <x v="424"/>
    <x v="21"/>
    <x v="17"/>
    <x v="329"/>
    <x v="716"/>
    <x v="0"/>
  </r>
  <r>
    <x v="4670"/>
    <x v="2273"/>
    <x v="1"/>
    <x v="21"/>
    <x v="2"/>
    <x v="500"/>
    <x v="5875"/>
    <x v="5083"/>
    <x v="5235"/>
    <x v="5033"/>
    <x v="274"/>
    <x v="0"/>
    <x v="0"/>
    <x v="0"/>
    <x v="286"/>
    <x v="12"/>
    <x v="17"/>
    <x v="329"/>
    <x v="716"/>
    <x v="0"/>
  </r>
  <r>
    <x v="4671"/>
    <x v="2273"/>
    <x v="1"/>
    <x v="21"/>
    <x v="2"/>
    <x v="501"/>
    <x v="5876"/>
    <x v="5084"/>
    <x v="1856"/>
    <x v="5307"/>
    <x v="62"/>
    <x v="0"/>
    <x v="0"/>
    <x v="0"/>
    <x v="124"/>
    <x v="29"/>
    <x v="17"/>
    <x v="329"/>
    <x v="716"/>
    <x v="0"/>
  </r>
  <r>
    <x v="4672"/>
    <x v="2274"/>
    <x v="1"/>
    <x v="21"/>
    <x v="2"/>
    <x v="4081"/>
    <x v="3629"/>
    <x v="3098"/>
    <x v="5400"/>
    <x v="4782"/>
    <x v="371"/>
    <x v="0"/>
    <x v="0"/>
    <x v="0"/>
    <x v="396"/>
    <x v="42"/>
    <x v="17"/>
    <x v="329"/>
    <x v="773"/>
    <x v="0"/>
  </r>
  <r>
    <x v="4673"/>
    <x v="2274"/>
    <x v="1"/>
    <x v="21"/>
    <x v="2"/>
    <x v="4082"/>
    <x v="3630"/>
    <x v="3099"/>
    <x v="5531"/>
    <x v="4935"/>
    <x v="140"/>
    <x v="0"/>
    <x v="0"/>
    <x v="0"/>
    <x v="147"/>
    <x v="27"/>
    <x v="17"/>
    <x v="329"/>
    <x v="773"/>
    <x v="0"/>
  </r>
  <r>
    <x v="4674"/>
    <x v="2274"/>
    <x v="1"/>
    <x v="21"/>
    <x v="2"/>
    <x v="4080"/>
    <x v="3628"/>
    <x v="3097"/>
    <x v="5017"/>
    <x v="4867"/>
    <x v="154"/>
    <x v="0"/>
    <x v="0"/>
    <x v="0"/>
    <x v="169"/>
    <x v="2"/>
    <x v="17"/>
    <x v="329"/>
    <x v="773"/>
    <x v="0"/>
  </r>
  <r>
    <x v="4675"/>
    <x v="2275"/>
    <x v="2"/>
    <x v="14"/>
    <x v="12"/>
    <x v="4066"/>
    <x v="455"/>
    <x v="4701"/>
    <x v="304"/>
    <x v="3324"/>
    <x v="0"/>
    <x v="0"/>
    <x v="0"/>
    <x v="0"/>
    <x v="0"/>
    <x v="0"/>
    <x v="17"/>
    <x v="330"/>
    <x v="711"/>
    <x v="0"/>
  </r>
  <r>
    <x v="4676"/>
    <x v="2276"/>
    <x v="1"/>
    <x v="21"/>
    <x v="2"/>
    <x v="3229"/>
    <x v="341"/>
    <x v="34"/>
    <x v="430"/>
    <x v="5673"/>
    <x v="265"/>
    <x v="0"/>
    <x v="0"/>
    <x v="0"/>
    <x v="264"/>
    <x v="0"/>
    <x v="17"/>
    <x v="331"/>
    <x v="119"/>
    <x v="0"/>
  </r>
  <r>
    <x v="4677"/>
    <x v="2277"/>
    <x v="1"/>
    <x v="21"/>
    <x v="2"/>
    <x v="3926"/>
    <x v="2130"/>
    <x v="1938"/>
    <x v="4548"/>
    <x v="5637"/>
    <x v="53"/>
    <x v="0"/>
    <x v="0"/>
    <x v="0"/>
    <x v="66"/>
    <x v="70"/>
    <x v="17"/>
    <x v="331"/>
    <x v="152"/>
    <x v="0"/>
  </r>
  <r>
    <x v="4678"/>
    <x v="2278"/>
    <x v="1"/>
    <x v="21"/>
    <x v="2"/>
    <x v="139"/>
    <x v="955"/>
    <x v="4753"/>
    <x v="4386"/>
    <x v="5785"/>
    <x v="486"/>
    <x v="0"/>
    <x v="0"/>
    <x v="0"/>
    <x v="503"/>
    <x v="29"/>
    <x v="17"/>
    <x v="331"/>
    <x v="718"/>
    <x v="0"/>
  </r>
  <r>
    <x v="4679"/>
    <x v="2278"/>
    <x v="1"/>
    <x v="21"/>
    <x v="2"/>
    <x v="303"/>
    <x v="956"/>
    <x v="4754"/>
    <x v="2831"/>
    <x v="5657"/>
    <x v="254"/>
    <x v="0"/>
    <x v="0"/>
    <x v="0"/>
    <x v="282"/>
    <x v="29"/>
    <x v="17"/>
    <x v="331"/>
    <x v="718"/>
    <x v="0"/>
  </r>
  <r>
    <x v="4680"/>
    <x v="2278"/>
    <x v="1"/>
    <x v="21"/>
    <x v="2"/>
    <x v="297"/>
    <x v="758"/>
    <x v="1466"/>
    <x v="4229"/>
    <x v="5466"/>
    <x v="496"/>
    <x v="0"/>
    <x v="0"/>
    <x v="0"/>
    <x v="21"/>
    <x v="15"/>
    <x v="17"/>
    <x v="331"/>
    <x v="718"/>
    <x v="0"/>
  </r>
  <r>
    <x v="4681"/>
    <x v="2278"/>
    <x v="1"/>
    <x v="21"/>
    <x v="2"/>
    <x v="195"/>
    <x v="756"/>
    <x v="1464"/>
    <x v="4389"/>
    <x v="5821"/>
    <x v="8"/>
    <x v="0"/>
    <x v="0"/>
    <x v="0"/>
    <x v="12"/>
    <x v="18"/>
    <x v="17"/>
    <x v="331"/>
    <x v="718"/>
    <x v="0"/>
  </r>
  <r>
    <x v="4682"/>
    <x v="2278"/>
    <x v="1"/>
    <x v="21"/>
    <x v="2"/>
    <x v="236"/>
    <x v="757"/>
    <x v="1465"/>
    <x v="4282"/>
    <x v="5458"/>
    <x v="480"/>
    <x v="0"/>
    <x v="0"/>
    <x v="0"/>
    <x v="503"/>
    <x v="70"/>
    <x v="17"/>
    <x v="331"/>
    <x v="718"/>
    <x v="0"/>
  </r>
  <r>
    <x v="4683"/>
    <x v="2278"/>
    <x v="1"/>
    <x v="21"/>
    <x v="2"/>
    <x v="195"/>
    <x v="4418"/>
    <x v="565"/>
    <x v="4388"/>
    <x v="5822"/>
    <x v="9"/>
    <x v="0"/>
    <x v="0"/>
    <x v="0"/>
    <x v="11"/>
    <x v="0"/>
    <x v="17"/>
    <x v="331"/>
    <x v="718"/>
    <x v="0"/>
  </r>
  <r>
    <x v="4684"/>
    <x v="2278"/>
    <x v="1"/>
    <x v="21"/>
    <x v="2"/>
    <x v="297"/>
    <x v="4420"/>
    <x v="567"/>
    <x v="4228"/>
    <x v="5501"/>
    <x v="6"/>
    <x v="0"/>
    <x v="0"/>
    <x v="0"/>
    <x v="11"/>
    <x v="18"/>
    <x v="17"/>
    <x v="331"/>
    <x v="718"/>
    <x v="0"/>
  </r>
  <r>
    <x v="4685"/>
    <x v="2278"/>
    <x v="1"/>
    <x v="21"/>
    <x v="2"/>
    <x v="302"/>
    <x v="4421"/>
    <x v="568"/>
    <x v="3250"/>
    <x v="5476"/>
    <x v="352"/>
    <x v="0"/>
    <x v="0"/>
    <x v="0"/>
    <x v="361"/>
    <x v="0"/>
    <x v="17"/>
    <x v="331"/>
    <x v="718"/>
    <x v="0"/>
  </r>
  <r>
    <x v="4686"/>
    <x v="2278"/>
    <x v="1"/>
    <x v="21"/>
    <x v="2"/>
    <x v="182"/>
    <x v="4417"/>
    <x v="564"/>
    <x v="4485"/>
    <x v="5804"/>
    <x v="14"/>
    <x v="0"/>
    <x v="0"/>
    <x v="0"/>
    <x v="19"/>
    <x v="1"/>
    <x v="17"/>
    <x v="331"/>
    <x v="718"/>
    <x v="0"/>
  </r>
  <r>
    <x v="4687"/>
    <x v="2278"/>
    <x v="1"/>
    <x v="21"/>
    <x v="2"/>
    <x v="236"/>
    <x v="4419"/>
    <x v="566"/>
    <x v="4281"/>
    <x v="5459"/>
    <x v="489"/>
    <x v="0"/>
    <x v="0"/>
    <x v="0"/>
    <x v="503"/>
    <x v="1"/>
    <x v="17"/>
    <x v="331"/>
    <x v="718"/>
    <x v="0"/>
  </r>
  <r>
    <x v="4688"/>
    <x v="2278"/>
    <x v="1"/>
    <x v="21"/>
    <x v="2"/>
    <x v="182"/>
    <x v="4413"/>
    <x v="560"/>
    <x v="4485"/>
    <x v="5804"/>
    <x v="14"/>
    <x v="0"/>
    <x v="0"/>
    <x v="0"/>
    <x v="19"/>
    <x v="1"/>
    <x v="17"/>
    <x v="331"/>
    <x v="718"/>
    <x v="0"/>
  </r>
  <r>
    <x v="4689"/>
    <x v="2278"/>
    <x v="1"/>
    <x v="21"/>
    <x v="2"/>
    <x v="195"/>
    <x v="4414"/>
    <x v="561"/>
    <x v="4388"/>
    <x v="5822"/>
    <x v="9"/>
    <x v="0"/>
    <x v="0"/>
    <x v="0"/>
    <x v="11"/>
    <x v="0"/>
    <x v="17"/>
    <x v="331"/>
    <x v="718"/>
    <x v="0"/>
  </r>
  <r>
    <x v="4690"/>
    <x v="2278"/>
    <x v="1"/>
    <x v="21"/>
    <x v="2"/>
    <x v="236"/>
    <x v="4415"/>
    <x v="562"/>
    <x v="4281"/>
    <x v="5459"/>
    <x v="491"/>
    <x v="0"/>
    <x v="0"/>
    <x v="0"/>
    <x v="504"/>
    <x v="1"/>
    <x v="17"/>
    <x v="331"/>
    <x v="718"/>
    <x v="0"/>
  </r>
  <r>
    <x v="4691"/>
    <x v="2279"/>
    <x v="1"/>
    <x v="21"/>
    <x v="2"/>
    <x v="4074"/>
    <x v="1000"/>
    <x v="1609"/>
    <x v="4463"/>
    <x v="5792"/>
    <x v="18"/>
    <x v="0"/>
    <x v="0"/>
    <x v="0"/>
    <x v="22"/>
    <x v="18"/>
    <x v="17"/>
    <x v="331"/>
    <x v="718"/>
    <x v="0"/>
  </r>
  <r>
    <x v="4692"/>
    <x v="2279"/>
    <x v="1"/>
    <x v="21"/>
    <x v="2"/>
    <x v="4073"/>
    <x v="999"/>
    <x v="1608"/>
    <x v="5177"/>
    <x v="5697"/>
    <x v="208"/>
    <x v="5"/>
    <x v="16"/>
    <x v="0"/>
    <x v="235"/>
    <x v="19"/>
    <x v="17"/>
    <x v="331"/>
    <x v="718"/>
    <x v="0"/>
  </r>
  <r>
    <x v="4693"/>
    <x v="2279"/>
    <x v="1"/>
    <x v="21"/>
    <x v="2"/>
    <x v="4072"/>
    <x v="998"/>
    <x v="1607"/>
    <x v="5472"/>
    <x v="5703"/>
    <x v="471"/>
    <x v="7"/>
    <x v="3"/>
    <x v="0"/>
    <x v="495"/>
    <x v="53"/>
    <x v="17"/>
    <x v="331"/>
    <x v="718"/>
    <x v="0"/>
  </r>
  <r>
    <x v="4694"/>
    <x v="2279"/>
    <x v="1"/>
    <x v="21"/>
    <x v="2"/>
    <x v="4075"/>
    <x v="1001"/>
    <x v="1610"/>
    <x v="2793"/>
    <x v="5482"/>
    <x v="292"/>
    <x v="0"/>
    <x v="0"/>
    <x v="0"/>
    <x v="311"/>
    <x v="18"/>
    <x v="17"/>
    <x v="331"/>
    <x v="718"/>
    <x v="0"/>
  </r>
  <r>
    <x v="4695"/>
    <x v="2279"/>
    <x v="1"/>
    <x v="21"/>
    <x v="2"/>
    <x v="4076"/>
    <x v="1002"/>
    <x v="1611"/>
    <x v="1753"/>
    <x v="4894"/>
    <x v="62"/>
    <x v="0"/>
    <x v="0"/>
    <x v="0"/>
    <x v="61"/>
    <x v="0"/>
    <x v="17"/>
    <x v="331"/>
    <x v="718"/>
    <x v="0"/>
  </r>
  <r>
    <x v="4696"/>
    <x v="2280"/>
    <x v="1"/>
    <x v="21"/>
    <x v="2"/>
    <x v="4077"/>
    <x v="962"/>
    <x v="1574"/>
    <x v="4468"/>
    <x v="5805"/>
    <x v="11"/>
    <x v="0"/>
    <x v="0"/>
    <x v="0"/>
    <x v="16"/>
    <x v="18"/>
    <x v="17"/>
    <x v="331"/>
    <x v="718"/>
    <x v="0"/>
  </r>
  <r>
    <x v="4697"/>
    <x v="2281"/>
    <x v="1"/>
    <x v="21"/>
    <x v="2"/>
    <x v="4070"/>
    <x v="1661"/>
    <x v="1829"/>
    <x v="4263"/>
    <x v="5811"/>
    <x v="489"/>
    <x v="0"/>
    <x v="0"/>
    <x v="0"/>
    <x v="507"/>
    <x v="39"/>
    <x v="17"/>
    <x v="331"/>
    <x v="718"/>
    <x v="0"/>
  </r>
  <r>
    <x v="4698"/>
    <x v="2281"/>
    <x v="1"/>
    <x v="21"/>
    <x v="2"/>
    <x v="4069"/>
    <x v="1663"/>
    <x v="1828"/>
    <x v="4685"/>
    <x v="5823"/>
    <x v="58"/>
    <x v="0"/>
    <x v="0"/>
    <x v="0"/>
    <x v="65"/>
    <x v="29"/>
    <x v="17"/>
    <x v="331"/>
    <x v="718"/>
    <x v="0"/>
  </r>
  <r>
    <x v="4699"/>
    <x v="2282"/>
    <x v="1"/>
    <x v="21"/>
    <x v="2"/>
    <x v="4864"/>
    <x v="4536"/>
    <x v="1191"/>
    <x v="4956"/>
    <x v="5758"/>
    <x v="129"/>
    <x v="0"/>
    <x v="0"/>
    <x v="0"/>
    <x v="145"/>
    <x v="6"/>
    <x v="17"/>
    <x v="331"/>
    <x v="718"/>
    <x v="0"/>
  </r>
  <r>
    <x v="4700"/>
    <x v="2282"/>
    <x v="1"/>
    <x v="21"/>
    <x v="2"/>
    <x v="4863"/>
    <x v="4535"/>
    <x v="1190"/>
    <x v="4342"/>
    <x v="5834"/>
    <x v="501"/>
    <x v="0"/>
    <x v="0"/>
    <x v="0"/>
    <x v="3"/>
    <x v="39"/>
    <x v="17"/>
    <x v="331"/>
    <x v="718"/>
    <x v="0"/>
  </r>
  <r>
    <x v="4701"/>
    <x v="2284"/>
    <x v="1"/>
    <x v="0"/>
    <x v="1"/>
    <x v="3898"/>
    <x v="1346"/>
    <x v="4815"/>
    <x v="1476"/>
    <x v="5510"/>
    <x v="46"/>
    <x v="0"/>
    <x v="0"/>
    <x v="0"/>
    <x v="46"/>
    <x v="0"/>
    <x v="17"/>
    <x v="332"/>
    <x v="26"/>
    <x v="0"/>
  </r>
  <r>
    <x v="4702"/>
    <x v="2283"/>
    <x v="1"/>
    <x v="0"/>
    <x v="1"/>
    <x v="1349"/>
    <x v="4594"/>
    <x v="1250"/>
    <x v="4258"/>
    <x v="5579"/>
    <x v="484"/>
    <x v="0"/>
    <x v="0"/>
    <x v="0"/>
    <x v="500"/>
    <x v="29"/>
    <x v="17"/>
    <x v="332"/>
    <x v="26"/>
    <x v="0"/>
  </r>
  <r>
    <x v="4703"/>
    <x v="2283"/>
    <x v="1"/>
    <x v="0"/>
    <x v="1"/>
    <x v="1348"/>
    <x v="4593"/>
    <x v="1249"/>
    <x v="4446"/>
    <x v="5759"/>
    <x v="504"/>
    <x v="0"/>
    <x v="0"/>
    <x v="0"/>
    <x v="13"/>
    <x v="70"/>
    <x v="17"/>
    <x v="332"/>
    <x v="26"/>
    <x v="0"/>
  </r>
  <r>
    <x v="4704"/>
    <x v="2288"/>
    <x v="1"/>
    <x v="0"/>
    <x v="1"/>
    <x v="4776"/>
    <x v="2172"/>
    <x v="5451"/>
    <x v="3922"/>
    <x v="5518"/>
    <x v="452"/>
    <x v="0"/>
    <x v="0"/>
    <x v="0"/>
    <x v="462"/>
    <x v="0"/>
    <x v="17"/>
    <x v="332"/>
    <x v="251"/>
    <x v="0"/>
  </r>
  <r>
    <x v="4705"/>
    <x v="2289"/>
    <x v="1"/>
    <x v="0"/>
    <x v="1"/>
    <x v="4777"/>
    <x v="1431"/>
    <x v="667"/>
    <x v="3858"/>
    <x v="5530"/>
    <x v="450"/>
    <x v="0"/>
    <x v="0"/>
    <x v="0"/>
    <x v="468"/>
    <x v="39"/>
    <x v="17"/>
    <x v="332"/>
    <x v="251"/>
    <x v="0"/>
  </r>
  <r>
    <x v="4706"/>
    <x v="2286"/>
    <x v="1"/>
    <x v="0"/>
    <x v="1"/>
    <x v="4775"/>
    <x v="1432"/>
    <x v="668"/>
    <x v="3879"/>
    <x v="5521"/>
    <x v="442"/>
    <x v="0"/>
    <x v="0"/>
    <x v="0"/>
    <x v="469"/>
    <x v="70"/>
    <x v="17"/>
    <x v="332"/>
    <x v="251"/>
    <x v="0"/>
  </r>
  <r>
    <x v="4707"/>
    <x v="2285"/>
    <x v="1"/>
    <x v="0"/>
    <x v="1"/>
    <x v="527"/>
    <x v="216"/>
    <x v="298"/>
    <x v="3878"/>
    <x v="5520"/>
    <x v="440"/>
    <x v="0"/>
    <x v="0"/>
    <x v="0"/>
    <x v="447"/>
    <x v="0"/>
    <x v="17"/>
    <x v="332"/>
    <x v="251"/>
    <x v="0"/>
  </r>
  <r>
    <x v="4708"/>
    <x v="2287"/>
    <x v="1"/>
    <x v="0"/>
    <x v="1"/>
    <x v="3936"/>
    <x v="399"/>
    <x v="690"/>
    <x v="3879"/>
    <x v="5521"/>
    <x v="440"/>
    <x v="0"/>
    <x v="0"/>
    <x v="0"/>
    <x v="447"/>
    <x v="0"/>
    <x v="17"/>
    <x v="332"/>
    <x v="251"/>
    <x v="0"/>
  </r>
  <r>
    <x v="4709"/>
    <x v="2291"/>
    <x v="1"/>
    <x v="0"/>
    <x v="1"/>
    <x v="4015"/>
    <x v="5618"/>
    <x v="4263"/>
    <x v="5121"/>
    <x v="5166"/>
    <x v="224"/>
    <x v="0"/>
    <x v="0"/>
    <x v="0"/>
    <x v="239"/>
    <x v="12"/>
    <x v="17"/>
    <x v="332"/>
    <x v="252"/>
    <x v="0"/>
  </r>
  <r>
    <x v="4710"/>
    <x v="2291"/>
    <x v="1"/>
    <x v="0"/>
    <x v="1"/>
    <x v="4010"/>
    <x v="5617"/>
    <x v="4262"/>
    <x v="5069"/>
    <x v="5061"/>
    <x v="167"/>
    <x v="0"/>
    <x v="0"/>
    <x v="0"/>
    <x v="191"/>
    <x v="15"/>
    <x v="17"/>
    <x v="332"/>
    <x v="252"/>
    <x v="0"/>
  </r>
  <r>
    <x v="4711"/>
    <x v="2291"/>
    <x v="1"/>
    <x v="0"/>
    <x v="1"/>
    <x v="4071"/>
    <x v="5619"/>
    <x v="4264"/>
    <x v="2473"/>
    <x v="4871"/>
    <x v="181"/>
    <x v="0"/>
    <x v="0"/>
    <x v="0"/>
    <x v="208"/>
    <x v="18"/>
    <x v="17"/>
    <x v="332"/>
    <x v="252"/>
    <x v="0"/>
  </r>
  <r>
    <x v="4712"/>
    <x v="2293"/>
    <x v="1"/>
    <x v="0"/>
    <x v="1"/>
    <x v="3935"/>
    <x v="588"/>
    <x v="51"/>
    <x v="1003"/>
    <x v="4519"/>
    <x v="421"/>
    <x v="0"/>
    <x v="0"/>
    <x v="0"/>
    <x v="430"/>
    <x v="0"/>
    <x v="17"/>
    <x v="332"/>
    <x v="252"/>
    <x v="0"/>
  </r>
  <r>
    <x v="4713"/>
    <x v="2290"/>
    <x v="1"/>
    <x v="0"/>
    <x v="1"/>
    <x v="1220"/>
    <x v="494"/>
    <x v="1013"/>
    <x v="4998"/>
    <x v="5320"/>
    <x v="173"/>
    <x v="0"/>
    <x v="0"/>
    <x v="0"/>
    <x v="176"/>
    <x v="0"/>
    <x v="17"/>
    <x v="332"/>
    <x v="252"/>
    <x v="0"/>
  </r>
  <r>
    <x v="4714"/>
    <x v="2294"/>
    <x v="1"/>
    <x v="0"/>
    <x v="1"/>
    <x v="2123"/>
    <x v="302"/>
    <x v="244"/>
    <x v="994"/>
    <x v="5105"/>
    <x v="477"/>
    <x v="0"/>
    <x v="0"/>
    <x v="0"/>
    <x v="488"/>
    <x v="0"/>
    <x v="17"/>
    <x v="332"/>
    <x v="252"/>
    <x v="0"/>
  </r>
  <r>
    <x v="4715"/>
    <x v="2292"/>
    <x v="1"/>
    <x v="0"/>
    <x v="1"/>
    <x v="3948"/>
    <x v="4010"/>
    <x v="3017"/>
    <x v="4037"/>
    <x v="5368"/>
    <x v="504"/>
    <x v="0"/>
    <x v="0"/>
    <x v="0"/>
    <x v="6"/>
    <x v="29"/>
    <x v="17"/>
    <x v="332"/>
    <x v="252"/>
    <x v="0"/>
  </r>
  <r>
    <x v="4716"/>
    <x v="2295"/>
    <x v="1"/>
    <x v="0"/>
    <x v="1"/>
    <x v="3952"/>
    <x v="759"/>
    <x v="735"/>
    <x v="5142"/>
    <x v="5280"/>
    <x v="222"/>
    <x v="0"/>
    <x v="0"/>
    <x v="0"/>
    <x v="242"/>
    <x v="19"/>
    <x v="17"/>
    <x v="332"/>
    <x v="252"/>
    <x v="0"/>
  </r>
  <r>
    <x v="4717"/>
    <x v="2295"/>
    <x v="1"/>
    <x v="0"/>
    <x v="1"/>
    <x v="3947"/>
    <x v="755"/>
    <x v="737"/>
    <x v="480"/>
    <x v="5324"/>
    <x v="380"/>
    <x v="0"/>
    <x v="0"/>
    <x v="0"/>
    <x v="390"/>
    <x v="0"/>
    <x v="17"/>
    <x v="332"/>
    <x v="252"/>
    <x v="0"/>
  </r>
  <r>
    <x v="4718"/>
    <x v="2295"/>
    <x v="1"/>
    <x v="0"/>
    <x v="1"/>
    <x v="3946"/>
    <x v="754"/>
    <x v="736"/>
    <x v="4273"/>
    <x v="5416"/>
    <x v="8"/>
    <x v="0"/>
    <x v="0"/>
    <x v="0"/>
    <x v="11"/>
    <x v="1"/>
    <x v="17"/>
    <x v="332"/>
    <x v="252"/>
    <x v="0"/>
  </r>
  <r>
    <x v="4719"/>
    <x v="2296"/>
    <x v="1"/>
    <x v="0"/>
    <x v="1"/>
    <x v="1781"/>
    <x v="4629"/>
    <x v="1286"/>
    <x v="3937"/>
    <x v="5116"/>
    <x v="468"/>
    <x v="0"/>
    <x v="0"/>
    <x v="0"/>
    <x v="490"/>
    <x v="49"/>
    <x v="17"/>
    <x v="332"/>
    <x v="252"/>
    <x v="0"/>
  </r>
  <r>
    <x v="4720"/>
    <x v="2296"/>
    <x v="1"/>
    <x v="0"/>
    <x v="1"/>
    <x v="3081"/>
    <x v="4630"/>
    <x v="1287"/>
    <x v="5093"/>
    <x v="5055"/>
    <x v="167"/>
    <x v="0"/>
    <x v="0"/>
    <x v="0"/>
    <x v="189"/>
    <x v="13"/>
    <x v="17"/>
    <x v="332"/>
    <x v="252"/>
    <x v="0"/>
  </r>
  <r>
    <x v="4721"/>
    <x v="2297"/>
    <x v="1"/>
    <x v="0"/>
    <x v="1"/>
    <x v="2129"/>
    <x v="3815"/>
    <x v="5584"/>
    <x v="4950"/>
    <x v="5257"/>
    <x v="139"/>
    <x v="0"/>
    <x v="0"/>
    <x v="0"/>
    <x v="143"/>
    <x v="0"/>
    <x v="17"/>
    <x v="332"/>
    <x v="271"/>
    <x v="0"/>
  </r>
  <r>
    <x v="4722"/>
    <x v="2298"/>
    <x v="1"/>
    <x v="0"/>
    <x v="1"/>
    <x v="3979"/>
    <x v="851"/>
    <x v="1524"/>
    <x v="5354"/>
    <x v="5480"/>
    <x v="320"/>
    <x v="0"/>
    <x v="0"/>
    <x v="0"/>
    <x v="348"/>
    <x v="37"/>
    <x v="17"/>
    <x v="332"/>
    <x v="394"/>
    <x v="0"/>
  </r>
  <r>
    <x v="4723"/>
    <x v="2298"/>
    <x v="1"/>
    <x v="0"/>
    <x v="1"/>
    <x v="3978"/>
    <x v="850"/>
    <x v="1523"/>
    <x v="5484"/>
    <x v="5554"/>
    <x v="498"/>
    <x v="0"/>
    <x v="10"/>
    <x v="0"/>
    <x v="7"/>
    <x v="55"/>
    <x v="17"/>
    <x v="332"/>
    <x v="394"/>
    <x v="0"/>
  </r>
  <r>
    <x v="4724"/>
    <x v="2298"/>
    <x v="1"/>
    <x v="0"/>
    <x v="1"/>
    <x v="3980"/>
    <x v="852"/>
    <x v="1525"/>
    <x v="5248"/>
    <x v="5545"/>
    <x v="237"/>
    <x v="0"/>
    <x v="0"/>
    <x v="0"/>
    <x v="257"/>
    <x v="20"/>
    <x v="17"/>
    <x v="332"/>
    <x v="394"/>
    <x v="0"/>
  </r>
  <r>
    <x v="4725"/>
    <x v="2301"/>
    <x v="1"/>
    <x v="0"/>
    <x v="1"/>
    <x v="3729"/>
    <x v="0"/>
    <x v="3717"/>
    <x v="5337"/>
    <x v="5460"/>
    <x v="242"/>
    <x v="0"/>
    <x v="0"/>
    <x v="0"/>
    <x v="276"/>
    <x v="34"/>
    <x v="17"/>
    <x v="332"/>
    <x v="542"/>
    <x v="0"/>
  </r>
  <r>
    <x v="4726"/>
    <x v="2301"/>
    <x v="1"/>
    <x v="0"/>
    <x v="1"/>
    <x v="3731"/>
    <x v="0"/>
    <x v="3719"/>
    <x v="4909"/>
    <x v="5534"/>
    <x v="60"/>
    <x v="0"/>
    <x v="0"/>
    <x v="0"/>
    <x v="76"/>
    <x v="72"/>
    <x v="17"/>
    <x v="332"/>
    <x v="542"/>
    <x v="0"/>
  </r>
  <r>
    <x v="4727"/>
    <x v="2301"/>
    <x v="1"/>
    <x v="0"/>
    <x v="1"/>
    <x v="3728"/>
    <x v="0"/>
    <x v="3716"/>
    <x v="5434"/>
    <x v="5533"/>
    <x v="363"/>
    <x v="0"/>
    <x v="1"/>
    <x v="0"/>
    <x v="386"/>
    <x v="33"/>
    <x v="17"/>
    <x v="332"/>
    <x v="542"/>
    <x v="0"/>
  </r>
  <r>
    <x v="4728"/>
    <x v="2301"/>
    <x v="1"/>
    <x v="0"/>
    <x v="1"/>
    <x v="3732"/>
    <x v="0"/>
    <x v="3720"/>
    <x v="2241"/>
    <x v="5386"/>
    <x v="62"/>
    <x v="0"/>
    <x v="0"/>
    <x v="0"/>
    <x v="124"/>
    <x v="29"/>
    <x v="17"/>
    <x v="332"/>
    <x v="542"/>
    <x v="0"/>
  </r>
  <r>
    <x v="4729"/>
    <x v="2301"/>
    <x v="1"/>
    <x v="0"/>
    <x v="1"/>
    <x v="3730"/>
    <x v="0"/>
    <x v="3718"/>
    <x v="5268"/>
    <x v="5619"/>
    <x v="256"/>
    <x v="0"/>
    <x v="0"/>
    <x v="0"/>
    <x v="272"/>
    <x v="13"/>
    <x v="17"/>
    <x v="332"/>
    <x v="542"/>
    <x v="0"/>
  </r>
  <r>
    <x v="4730"/>
    <x v="2299"/>
    <x v="1"/>
    <x v="0"/>
    <x v="1"/>
    <x v="2719"/>
    <x v="675"/>
    <x v="795"/>
    <x v="656"/>
    <x v="5512"/>
    <x v="453"/>
    <x v="0"/>
    <x v="0"/>
    <x v="0"/>
    <x v="463"/>
    <x v="0"/>
    <x v="17"/>
    <x v="332"/>
    <x v="542"/>
    <x v="0"/>
  </r>
  <r>
    <x v="4731"/>
    <x v="2299"/>
    <x v="1"/>
    <x v="0"/>
    <x v="1"/>
    <x v="4045"/>
    <x v="1861"/>
    <x v="793"/>
    <x v="5087"/>
    <x v="5496"/>
    <x v="154"/>
    <x v="0"/>
    <x v="0"/>
    <x v="0"/>
    <x v="175"/>
    <x v="12"/>
    <x v="17"/>
    <x v="332"/>
    <x v="542"/>
    <x v="0"/>
  </r>
  <r>
    <x v="4732"/>
    <x v="2299"/>
    <x v="1"/>
    <x v="0"/>
    <x v="1"/>
    <x v="2718"/>
    <x v="1862"/>
    <x v="794"/>
    <x v="4352"/>
    <x v="5552"/>
    <x v="496"/>
    <x v="0"/>
    <x v="0"/>
    <x v="0"/>
    <x v="512"/>
    <x v="29"/>
    <x v="17"/>
    <x v="332"/>
    <x v="542"/>
    <x v="0"/>
  </r>
  <r>
    <x v="4733"/>
    <x v="2299"/>
    <x v="1"/>
    <x v="0"/>
    <x v="1"/>
    <x v="2720"/>
    <x v="676"/>
    <x v="796"/>
    <x v="290"/>
    <x v="5464"/>
    <x v="0"/>
    <x v="0"/>
    <x v="0"/>
    <x v="0"/>
    <x v="0"/>
    <x v="0"/>
    <x v="17"/>
    <x v="332"/>
    <x v="542"/>
    <x v="0"/>
  </r>
  <r>
    <x v="4734"/>
    <x v="2299"/>
    <x v="1"/>
    <x v="0"/>
    <x v="1"/>
    <x v="4044"/>
    <x v="1860"/>
    <x v="792"/>
    <x v="5404"/>
    <x v="5606"/>
    <x v="389"/>
    <x v="0"/>
    <x v="0"/>
    <x v="0"/>
    <x v="408"/>
    <x v="21"/>
    <x v="17"/>
    <x v="332"/>
    <x v="542"/>
    <x v="0"/>
  </r>
  <r>
    <x v="4735"/>
    <x v="2300"/>
    <x v="1"/>
    <x v="0"/>
    <x v="1"/>
    <x v="110"/>
    <x v="4761"/>
    <x v="3075"/>
    <x v="2829"/>
    <x v="5624"/>
    <x v="266"/>
    <x v="0"/>
    <x v="0"/>
    <x v="0"/>
    <x v="292"/>
    <x v="29"/>
    <x v="17"/>
    <x v="332"/>
    <x v="542"/>
    <x v="0"/>
  </r>
  <r>
    <x v="4736"/>
    <x v="2300"/>
    <x v="1"/>
    <x v="0"/>
    <x v="1"/>
    <x v="89"/>
    <x v="4759"/>
    <x v="3073"/>
    <x v="4165"/>
    <x v="5602"/>
    <x v="468"/>
    <x v="0"/>
    <x v="1"/>
    <x v="0"/>
    <x v="497"/>
    <x v="72"/>
    <x v="17"/>
    <x v="332"/>
    <x v="542"/>
    <x v="0"/>
  </r>
  <r>
    <x v="4737"/>
    <x v="2300"/>
    <x v="1"/>
    <x v="0"/>
    <x v="1"/>
    <x v="86"/>
    <x v="4757"/>
    <x v="3071"/>
    <x v="3914"/>
    <x v="5583"/>
    <x v="443"/>
    <x v="0"/>
    <x v="0"/>
    <x v="0"/>
    <x v="471"/>
    <x v="70"/>
    <x v="17"/>
    <x v="332"/>
    <x v="542"/>
    <x v="0"/>
  </r>
  <r>
    <x v="4738"/>
    <x v="2300"/>
    <x v="1"/>
    <x v="0"/>
    <x v="1"/>
    <x v="44"/>
    <x v="4756"/>
    <x v="3070"/>
    <x v="4186"/>
    <x v="5472"/>
    <x v="460"/>
    <x v="0"/>
    <x v="0"/>
    <x v="0"/>
    <x v="494"/>
    <x v="9"/>
    <x v="17"/>
    <x v="332"/>
    <x v="542"/>
    <x v="0"/>
  </r>
  <r>
    <x v="4739"/>
    <x v="2300"/>
    <x v="1"/>
    <x v="0"/>
    <x v="1"/>
    <x v="87"/>
    <x v="4758"/>
    <x v="3072"/>
    <x v="3528"/>
    <x v="5580"/>
    <x v="396"/>
    <x v="0"/>
    <x v="0"/>
    <x v="0"/>
    <x v="427"/>
    <x v="49"/>
    <x v="17"/>
    <x v="332"/>
    <x v="542"/>
    <x v="0"/>
  </r>
  <r>
    <x v="4740"/>
    <x v="2300"/>
    <x v="1"/>
    <x v="0"/>
    <x v="1"/>
    <x v="124"/>
    <x v="4762"/>
    <x v="3076"/>
    <x v="4691"/>
    <x v="5494"/>
    <x v="35"/>
    <x v="0"/>
    <x v="0"/>
    <x v="0"/>
    <x v="57"/>
    <x v="11"/>
    <x v="17"/>
    <x v="332"/>
    <x v="542"/>
    <x v="0"/>
  </r>
  <r>
    <x v="4741"/>
    <x v="2300"/>
    <x v="1"/>
    <x v="0"/>
    <x v="1"/>
    <x v="91"/>
    <x v="4760"/>
    <x v="3074"/>
    <x v="3093"/>
    <x v="5622"/>
    <x v="276"/>
    <x v="0"/>
    <x v="0"/>
    <x v="0"/>
    <x v="282"/>
    <x v="1"/>
    <x v="17"/>
    <x v="332"/>
    <x v="542"/>
    <x v="0"/>
  </r>
  <r>
    <x v="4742"/>
    <x v="2300"/>
    <x v="1"/>
    <x v="0"/>
    <x v="1"/>
    <x v="1"/>
    <x v="4755"/>
    <x v="3069"/>
    <x v="4769"/>
    <x v="5543"/>
    <x v="65"/>
    <x v="0"/>
    <x v="0"/>
    <x v="0"/>
    <x v="100"/>
    <x v="13"/>
    <x v="17"/>
    <x v="332"/>
    <x v="542"/>
    <x v="0"/>
  </r>
  <r>
    <x v="4743"/>
    <x v="2300"/>
    <x v="1"/>
    <x v="0"/>
    <x v="1"/>
    <x v="125"/>
    <x v="4763"/>
    <x v="3077"/>
    <x v="2914"/>
    <x v="5584"/>
    <x v="204"/>
    <x v="0"/>
    <x v="0"/>
    <x v="0"/>
    <x v="255"/>
    <x v="49"/>
    <x v="17"/>
    <x v="332"/>
    <x v="542"/>
    <x v="0"/>
  </r>
  <r>
    <x v="4744"/>
    <x v="2302"/>
    <x v="1"/>
    <x v="0"/>
    <x v="1"/>
    <x v="5079"/>
    <x v="4128"/>
    <x v="3501"/>
    <x v="5282"/>
    <x v="5553"/>
    <x v="285"/>
    <x v="0"/>
    <x v="0"/>
    <x v="0"/>
    <x v="297"/>
    <x v="14"/>
    <x v="17"/>
    <x v="332"/>
    <x v="641"/>
    <x v="0"/>
  </r>
  <r>
    <x v="4745"/>
    <x v="2302"/>
    <x v="1"/>
    <x v="0"/>
    <x v="1"/>
    <x v="5110"/>
    <x v="4129"/>
    <x v="3502"/>
    <x v="128"/>
    <x v="5588"/>
    <x v="265"/>
    <x v="0"/>
    <x v="0"/>
    <x v="0"/>
    <x v="264"/>
    <x v="0"/>
    <x v="17"/>
    <x v="332"/>
    <x v="641"/>
    <x v="0"/>
  </r>
  <r>
    <x v="4746"/>
    <x v="2303"/>
    <x v="1"/>
    <x v="0"/>
    <x v="1"/>
    <x v="3437"/>
    <x v="953"/>
    <x v="78"/>
    <x v="1260"/>
    <x v="5594"/>
    <x v="477"/>
    <x v="0"/>
    <x v="0"/>
    <x v="0"/>
    <x v="488"/>
    <x v="0"/>
    <x v="17"/>
    <x v="332"/>
    <x v="662"/>
    <x v="0"/>
  </r>
  <r>
    <x v="4747"/>
    <x v="2304"/>
    <x v="1"/>
    <x v="0"/>
    <x v="1"/>
    <x v="5079"/>
    <x v="4666"/>
    <x v="1323"/>
    <x v="5260"/>
    <x v="5086"/>
    <x v="232"/>
    <x v="0"/>
    <x v="0"/>
    <x v="0"/>
    <x v="259"/>
    <x v="30"/>
    <x v="17"/>
    <x v="332"/>
    <x v="716"/>
    <x v="0"/>
  </r>
  <r>
    <x v="4748"/>
    <x v="2305"/>
    <x v="1"/>
    <x v="0"/>
    <x v="1"/>
    <x v="1170"/>
    <x v="400"/>
    <x v="1032"/>
    <x v="781"/>
    <x v="5531"/>
    <x v="335"/>
    <x v="0"/>
    <x v="0"/>
    <x v="0"/>
    <x v="342"/>
    <x v="0"/>
    <x v="17"/>
    <x v="332"/>
    <x v="716"/>
    <x v="0"/>
  </r>
  <r>
    <x v="4749"/>
    <x v="2306"/>
    <x v="1"/>
    <x v="0"/>
    <x v="1"/>
    <x v="3547"/>
    <x v="1315"/>
    <x v="4821"/>
    <x v="4420"/>
    <x v="5582"/>
    <x v="8"/>
    <x v="0"/>
    <x v="0"/>
    <x v="0"/>
    <x v="10"/>
    <x v="0"/>
    <x v="17"/>
    <x v="332"/>
    <x v="716"/>
    <x v="0"/>
  </r>
  <r>
    <x v="4750"/>
    <x v="2307"/>
    <x v="1"/>
    <x v="21"/>
    <x v="13"/>
    <x v="2939"/>
    <x v="804"/>
    <x v="1479"/>
    <x v="5115"/>
    <x v="4493"/>
    <x v="223"/>
    <x v="0"/>
    <x v="1"/>
    <x v="0"/>
    <x v="224"/>
    <x v="1"/>
    <x v="17"/>
    <x v="333"/>
    <x v="277"/>
    <x v="0"/>
  </r>
  <r>
    <x v="4751"/>
    <x v="2308"/>
    <x v="1"/>
    <x v="21"/>
    <x v="2"/>
    <x v="4055"/>
    <x v="2037"/>
    <x v="4770"/>
    <x v="185"/>
    <x v="3410"/>
    <x v="1"/>
    <x v="0"/>
    <x v="0"/>
    <x v="0"/>
    <x v="1"/>
    <x v="0"/>
    <x v="17"/>
    <x v="334"/>
    <x v="554"/>
    <x v="0"/>
  </r>
  <r>
    <x v="4752"/>
    <x v="2309"/>
    <x v="1"/>
    <x v="21"/>
    <x v="2"/>
    <x v="4049"/>
    <x v="520"/>
    <x v="1161"/>
    <x v="1374"/>
    <x v="5058"/>
    <x v="490"/>
    <x v="0"/>
    <x v="0"/>
    <x v="0"/>
    <x v="502"/>
    <x v="0"/>
    <x v="17"/>
    <x v="334"/>
    <x v="554"/>
    <x v="0"/>
  </r>
  <r>
    <x v="4753"/>
    <x v="2310"/>
    <x v="1"/>
    <x v="21"/>
    <x v="2"/>
    <x v="5079"/>
    <x v="775"/>
    <x v="1471"/>
    <x v="3301"/>
    <x v="4978"/>
    <x v="381"/>
    <x v="0"/>
    <x v="0"/>
    <x v="0"/>
    <x v="391"/>
    <x v="0"/>
    <x v="17"/>
    <x v="335"/>
    <x v="674"/>
    <x v="0"/>
  </r>
  <r>
    <x v="4754"/>
    <x v="2312"/>
    <x v="1"/>
    <x v="2"/>
    <x v="11"/>
    <x v="4029"/>
    <x v="69"/>
    <x v="6185"/>
    <x v="318"/>
    <x v="4824"/>
    <x v="158"/>
    <x v="0"/>
    <x v="0"/>
    <x v="0"/>
    <x v="162"/>
    <x v="0"/>
    <x v="17"/>
    <x v="336"/>
    <x v="466"/>
    <x v="0"/>
  </r>
  <r>
    <x v="4755"/>
    <x v="2311"/>
    <x v="1"/>
    <x v="2"/>
    <x v="11"/>
    <x v="4035"/>
    <x v="2011"/>
    <x v="2219"/>
    <x v="4491"/>
    <x v="4829"/>
    <x v="491"/>
    <x v="0"/>
    <x v="0"/>
    <x v="0"/>
    <x v="511"/>
    <x v="56"/>
    <x v="17"/>
    <x v="336"/>
    <x v="466"/>
    <x v="0"/>
  </r>
  <r>
    <x v="4756"/>
    <x v="2313"/>
    <x v="1"/>
    <x v="2"/>
    <x v="11"/>
    <x v="3981"/>
    <x v="2480"/>
    <x v="2702"/>
    <x v="4283"/>
    <x v="4947"/>
    <x v="486"/>
    <x v="0"/>
    <x v="0"/>
    <x v="0"/>
    <x v="499"/>
    <x v="1"/>
    <x v="17"/>
    <x v="336"/>
    <x v="466"/>
    <x v="0"/>
  </r>
  <r>
    <x v="4757"/>
    <x v="2313"/>
    <x v="1"/>
    <x v="2"/>
    <x v="11"/>
    <x v="3982"/>
    <x v="2478"/>
    <x v="2703"/>
    <x v="357"/>
    <x v="5722"/>
    <x v="1"/>
    <x v="0"/>
    <x v="0"/>
    <x v="0"/>
    <x v="1"/>
    <x v="0"/>
    <x v="17"/>
    <x v="336"/>
    <x v="466"/>
    <x v="0"/>
  </r>
  <r>
    <x v="4758"/>
    <x v="2314"/>
    <x v="1"/>
    <x v="21"/>
    <x v="2"/>
    <x v="2942"/>
    <x v="5873"/>
    <x v="4703"/>
    <x v="4251"/>
    <x v="5797"/>
    <x v="478"/>
    <x v="0"/>
    <x v="0"/>
    <x v="0"/>
    <x v="492"/>
    <x v="18"/>
    <x v="17"/>
    <x v="337"/>
    <x v="734"/>
    <x v="0"/>
  </r>
  <r>
    <x v="4759"/>
    <x v="2314"/>
    <x v="1"/>
    <x v="21"/>
    <x v="2"/>
    <x v="2939"/>
    <x v="5872"/>
    <x v="4702"/>
    <x v="4376"/>
    <x v="5762"/>
    <x v="491"/>
    <x v="0"/>
    <x v="0"/>
    <x v="0"/>
    <x v="505"/>
    <x v="18"/>
    <x v="17"/>
    <x v="337"/>
    <x v="734"/>
    <x v="0"/>
  </r>
  <r>
    <x v="4760"/>
    <x v="2315"/>
    <x v="1"/>
    <x v="21"/>
    <x v="2"/>
    <x v="3902"/>
    <x v="1883"/>
    <x v="2146"/>
    <x v="1679"/>
    <x v="1385"/>
    <x v="2"/>
    <x v="0"/>
    <x v="0"/>
    <x v="0"/>
    <x v="18"/>
    <x v="1"/>
    <x v="17"/>
    <x v="338"/>
    <x v="27"/>
    <x v="0"/>
  </r>
  <r>
    <x v="4761"/>
    <x v="2316"/>
    <x v="1"/>
    <x v="21"/>
    <x v="2"/>
    <x v="3179"/>
    <x v="2629"/>
    <x v="2822"/>
    <x v="2302"/>
    <x v="1444"/>
    <x v="170"/>
    <x v="0"/>
    <x v="0"/>
    <x v="0"/>
    <x v="208"/>
    <x v="29"/>
    <x v="17"/>
    <x v="338"/>
    <x v="92"/>
    <x v="0"/>
  </r>
  <r>
    <x v="4762"/>
    <x v="2317"/>
    <x v="1"/>
    <x v="21"/>
    <x v="2"/>
    <x v="3917"/>
    <x v="4422"/>
    <x v="569"/>
    <x v="2301"/>
    <x v="1445"/>
    <x v="147"/>
    <x v="0"/>
    <x v="0"/>
    <x v="0"/>
    <x v="197"/>
    <x v="39"/>
    <x v="17"/>
    <x v="338"/>
    <x v="92"/>
    <x v="0"/>
  </r>
  <r>
    <x v="4763"/>
    <x v="2318"/>
    <x v="1"/>
    <x v="21"/>
    <x v="2"/>
    <x v="3949"/>
    <x v="4515"/>
    <x v="1170"/>
    <x v="3348"/>
    <x v="1558"/>
    <x v="392"/>
    <x v="0"/>
    <x v="0"/>
    <x v="0"/>
    <x v="423"/>
    <x v="49"/>
    <x v="17"/>
    <x v="338"/>
    <x v="245"/>
    <x v="0"/>
  </r>
  <r>
    <x v="4764"/>
    <x v="2318"/>
    <x v="1"/>
    <x v="21"/>
    <x v="2"/>
    <x v="3950"/>
    <x v="4516"/>
    <x v="1171"/>
    <x v="3612"/>
    <x v="1026"/>
    <x v="401"/>
    <x v="0"/>
    <x v="0"/>
    <x v="0"/>
    <x v="468"/>
    <x v="14"/>
    <x v="17"/>
    <x v="338"/>
    <x v="245"/>
    <x v="0"/>
  </r>
  <r>
    <x v="4765"/>
    <x v="2318"/>
    <x v="1"/>
    <x v="21"/>
    <x v="2"/>
    <x v="3951"/>
    <x v="4517"/>
    <x v="1172"/>
    <x v="3195"/>
    <x v="1665"/>
    <x v="336"/>
    <x v="0"/>
    <x v="0"/>
    <x v="0"/>
    <x v="371"/>
    <x v="49"/>
    <x v="17"/>
    <x v="338"/>
    <x v="245"/>
    <x v="0"/>
  </r>
  <r>
    <x v="4766"/>
    <x v="2319"/>
    <x v="1"/>
    <x v="21"/>
    <x v="2"/>
    <x v="3969"/>
    <x v="3323"/>
    <x v="5182"/>
    <x v="3526"/>
    <x v="1424"/>
    <x v="440"/>
    <x v="0"/>
    <x v="0"/>
    <x v="0"/>
    <x v="447"/>
    <x v="0"/>
    <x v="17"/>
    <x v="338"/>
    <x v="273"/>
    <x v="0"/>
  </r>
  <r>
    <x v="4767"/>
    <x v="2320"/>
    <x v="1"/>
    <x v="21"/>
    <x v="2"/>
    <x v="3969"/>
    <x v="703"/>
    <x v="1440"/>
    <x v="3522"/>
    <x v="1416"/>
    <x v="412"/>
    <x v="0"/>
    <x v="0"/>
    <x v="0"/>
    <x v="462"/>
    <x v="6"/>
    <x v="17"/>
    <x v="338"/>
    <x v="273"/>
    <x v="0"/>
  </r>
  <r>
    <x v="4768"/>
    <x v="2320"/>
    <x v="1"/>
    <x v="21"/>
    <x v="2"/>
    <x v="3971"/>
    <x v="704"/>
    <x v="1441"/>
    <x v="2908"/>
    <x v="1336"/>
    <x v="326"/>
    <x v="0"/>
    <x v="0"/>
    <x v="0"/>
    <x v="369"/>
    <x v="56"/>
    <x v="17"/>
    <x v="338"/>
    <x v="273"/>
    <x v="0"/>
  </r>
  <r>
    <x v="4769"/>
    <x v="2321"/>
    <x v="1"/>
    <x v="21"/>
    <x v="2"/>
    <x v="3977"/>
    <x v="4544"/>
    <x v="1199"/>
    <x v="3125"/>
    <x v="1211"/>
    <x v="359"/>
    <x v="0"/>
    <x v="0"/>
    <x v="0"/>
    <x v="388"/>
    <x v="49"/>
    <x v="17"/>
    <x v="338"/>
    <x v="350"/>
    <x v="0"/>
  </r>
  <r>
    <x v="4770"/>
    <x v="2322"/>
    <x v="1"/>
    <x v="21"/>
    <x v="2"/>
    <x v="4033"/>
    <x v="1083"/>
    <x v="1617"/>
    <x v="1849"/>
    <x v="1014"/>
    <x v="16"/>
    <x v="0"/>
    <x v="0"/>
    <x v="0"/>
    <x v="84"/>
    <x v="39"/>
    <x v="17"/>
    <x v="338"/>
    <x v="471"/>
    <x v="0"/>
  </r>
  <r>
    <x v="4771"/>
    <x v="2323"/>
    <x v="1"/>
    <x v="21"/>
    <x v="2"/>
    <x v="4036"/>
    <x v="2599"/>
    <x v="2817"/>
    <x v="1827"/>
    <x v="1086"/>
    <x v="16"/>
    <x v="0"/>
    <x v="0"/>
    <x v="0"/>
    <x v="61"/>
    <x v="29"/>
    <x v="17"/>
    <x v="338"/>
    <x v="471"/>
    <x v="0"/>
  </r>
  <r>
    <x v="4772"/>
    <x v="2324"/>
    <x v="1"/>
    <x v="21"/>
    <x v="2"/>
    <x v="4019"/>
    <x v="1386"/>
    <x v="4866"/>
    <x v="2173"/>
    <x v="1038"/>
    <x v="122"/>
    <x v="0"/>
    <x v="0"/>
    <x v="0"/>
    <x v="197"/>
    <x v="0"/>
    <x v="17"/>
    <x v="338"/>
    <x v="496"/>
    <x v="0"/>
  </r>
  <r>
    <x v="4773"/>
    <x v="2325"/>
    <x v="1"/>
    <x v="21"/>
    <x v="2"/>
    <x v="4054"/>
    <x v="0"/>
    <x v="1871"/>
    <x v="2275"/>
    <x v="1611"/>
    <x v="159"/>
    <x v="0"/>
    <x v="0"/>
    <x v="0"/>
    <x v="163"/>
    <x v="0"/>
    <x v="17"/>
    <x v="338"/>
    <x v="571"/>
    <x v="0"/>
  </r>
  <r>
    <x v="4774"/>
    <x v="2326"/>
    <x v="1"/>
    <x v="21"/>
    <x v="2"/>
    <x v="2376"/>
    <x v="5871"/>
    <x v="4646"/>
    <x v="1745"/>
    <x v="971"/>
    <x v="46"/>
    <x v="0"/>
    <x v="0"/>
    <x v="0"/>
    <x v="124"/>
    <x v="39"/>
    <x v="17"/>
    <x v="338"/>
    <x v="659"/>
    <x v="0"/>
  </r>
  <r>
    <x v="4775"/>
    <x v="2326"/>
    <x v="1"/>
    <x v="21"/>
    <x v="2"/>
    <x v="2375"/>
    <x v="5870"/>
    <x v="4645"/>
    <x v="2451"/>
    <x v="883"/>
    <x v="266"/>
    <x v="0"/>
    <x v="0"/>
    <x v="0"/>
    <x v="282"/>
    <x v="18"/>
    <x v="17"/>
    <x v="338"/>
    <x v="659"/>
    <x v="0"/>
  </r>
  <r>
    <x v="4776"/>
    <x v="2327"/>
    <x v="1"/>
    <x v="21"/>
    <x v="2"/>
    <x v="3184"/>
    <x v="2631"/>
    <x v="2823"/>
    <x v="1833"/>
    <x v="959"/>
    <x v="31"/>
    <x v="0"/>
    <x v="0"/>
    <x v="0"/>
    <x v="61"/>
    <x v="18"/>
    <x v="17"/>
    <x v="338"/>
    <x v="659"/>
    <x v="0"/>
  </r>
  <r>
    <x v="4777"/>
    <x v="2328"/>
    <x v="1"/>
    <x v="21"/>
    <x v="2"/>
    <x v="44"/>
    <x v="5170"/>
    <x v="3799"/>
    <x v="2006"/>
    <x v="741"/>
    <x v="204"/>
    <x v="0"/>
    <x v="0"/>
    <x v="0"/>
    <x v="208"/>
    <x v="0"/>
    <x v="17"/>
    <x v="339"/>
    <x v="100"/>
    <x v="0"/>
  </r>
  <r>
    <x v="4778"/>
    <x v="2328"/>
    <x v="1"/>
    <x v="21"/>
    <x v="2"/>
    <x v="1"/>
    <x v="5169"/>
    <x v="3798"/>
    <x v="3118"/>
    <x v="917"/>
    <x v="369"/>
    <x v="0"/>
    <x v="0"/>
    <x v="0"/>
    <x v="382"/>
    <x v="1"/>
    <x v="17"/>
    <x v="339"/>
    <x v="100"/>
    <x v="0"/>
  </r>
  <r>
    <x v="4779"/>
    <x v="2329"/>
    <x v="1"/>
    <x v="2"/>
    <x v="11"/>
    <x v="3895"/>
    <x v="3353"/>
    <x v="5207"/>
    <x v="1632"/>
    <x v="1032"/>
    <x v="2"/>
    <x v="0"/>
    <x v="0"/>
    <x v="0"/>
    <x v="2"/>
    <x v="0"/>
    <x v="17"/>
    <x v="340"/>
    <x v="58"/>
    <x v="0"/>
  </r>
  <r>
    <x v="4780"/>
    <x v="2331"/>
    <x v="1"/>
    <x v="2"/>
    <x v="11"/>
    <x v="3897"/>
    <x v="2470"/>
    <x v="5541"/>
    <x v="1555"/>
    <x v="1606"/>
    <x v="490"/>
    <x v="0"/>
    <x v="0"/>
    <x v="0"/>
    <x v="502"/>
    <x v="0"/>
    <x v="17"/>
    <x v="340"/>
    <x v="58"/>
    <x v="0"/>
  </r>
  <r>
    <x v="4781"/>
    <x v="2332"/>
    <x v="1"/>
    <x v="2"/>
    <x v="11"/>
    <x v="1609"/>
    <x v="151"/>
    <x v="266"/>
    <x v="552"/>
    <x v="384"/>
    <x v="335"/>
    <x v="0"/>
    <x v="0"/>
    <x v="0"/>
    <x v="342"/>
    <x v="0"/>
    <x v="17"/>
    <x v="340"/>
    <x v="58"/>
    <x v="0"/>
  </r>
  <r>
    <x v="4782"/>
    <x v="2330"/>
    <x v="1"/>
    <x v="2"/>
    <x v="11"/>
    <x v="3896"/>
    <x v="2474"/>
    <x v="5540"/>
    <x v="1644"/>
    <x v="1500"/>
    <x v="2"/>
    <x v="0"/>
    <x v="0"/>
    <x v="0"/>
    <x v="2"/>
    <x v="0"/>
    <x v="17"/>
    <x v="340"/>
    <x v="58"/>
    <x v="0"/>
  </r>
  <r>
    <x v="4783"/>
    <x v="2333"/>
    <x v="1"/>
    <x v="2"/>
    <x v="11"/>
    <x v="1610"/>
    <x v="169"/>
    <x v="287"/>
    <x v="924"/>
    <x v="446"/>
    <x v="265"/>
    <x v="0"/>
    <x v="0"/>
    <x v="0"/>
    <x v="264"/>
    <x v="0"/>
    <x v="17"/>
    <x v="340"/>
    <x v="58"/>
    <x v="0"/>
  </r>
  <r>
    <x v="4784"/>
    <x v="2334"/>
    <x v="1"/>
    <x v="6"/>
    <x v="34"/>
    <x v="3988"/>
    <x v="3509"/>
    <x v="2902"/>
    <x v="2313"/>
    <x v="1929"/>
    <x v="204"/>
    <x v="0"/>
    <x v="0"/>
    <x v="0"/>
    <x v="208"/>
    <x v="0"/>
    <x v="17"/>
    <x v="342"/>
    <x v="716"/>
    <x v="0"/>
  </r>
  <r>
    <x v="4785"/>
    <x v="2334"/>
    <x v="1"/>
    <x v="6"/>
    <x v="34"/>
    <x v="3989"/>
    <x v="3512"/>
    <x v="2903"/>
    <x v="438"/>
    <x v="1773"/>
    <x v="265"/>
    <x v="0"/>
    <x v="0"/>
    <x v="0"/>
    <x v="264"/>
    <x v="0"/>
    <x v="17"/>
    <x v="342"/>
    <x v="716"/>
    <x v="0"/>
  </r>
  <r>
    <x v="4786"/>
    <x v="2335"/>
    <x v="1"/>
    <x v="21"/>
    <x v="2"/>
    <x v="4592"/>
    <x v="875"/>
    <x v="1534"/>
    <x v="4289"/>
    <x v="4635"/>
    <x v="501"/>
    <x v="0"/>
    <x v="0"/>
    <x v="0"/>
    <x v="515"/>
    <x v="29"/>
    <x v="17"/>
    <x v="343"/>
    <x v="223"/>
    <x v="0"/>
  </r>
  <r>
    <x v="4787"/>
    <x v="2335"/>
    <x v="1"/>
    <x v="21"/>
    <x v="2"/>
    <x v="4595"/>
    <x v="877"/>
    <x v="1536"/>
    <x v="1902"/>
    <x v="4550"/>
    <x v="86"/>
    <x v="0"/>
    <x v="0"/>
    <x v="0"/>
    <x v="84"/>
    <x v="0"/>
    <x v="17"/>
    <x v="343"/>
    <x v="223"/>
    <x v="0"/>
  </r>
  <r>
    <x v="4788"/>
    <x v="2335"/>
    <x v="1"/>
    <x v="21"/>
    <x v="2"/>
    <x v="4597"/>
    <x v="878"/>
    <x v="1537"/>
    <x v="973"/>
    <x v="4605"/>
    <x v="490"/>
    <x v="0"/>
    <x v="0"/>
    <x v="0"/>
    <x v="502"/>
    <x v="0"/>
    <x v="17"/>
    <x v="343"/>
    <x v="223"/>
    <x v="0"/>
  </r>
  <r>
    <x v="4789"/>
    <x v="2335"/>
    <x v="1"/>
    <x v="21"/>
    <x v="2"/>
    <x v="4594"/>
    <x v="876"/>
    <x v="1535"/>
    <x v="3662"/>
    <x v="4923"/>
    <x v="396"/>
    <x v="0"/>
    <x v="0"/>
    <x v="0"/>
    <x v="419"/>
    <x v="29"/>
    <x v="17"/>
    <x v="343"/>
    <x v="223"/>
    <x v="0"/>
  </r>
  <r>
    <x v="4790"/>
    <x v="2336"/>
    <x v="1"/>
    <x v="21"/>
    <x v="2"/>
    <x v="4017"/>
    <x v="2429"/>
    <x v="2550"/>
    <x v="3923"/>
    <x v="4885"/>
    <x v="494"/>
    <x v="0"/>
    <x v="0"/>
    <x v="0"/>
    <x v="507"/>
    <x v="1"/>
    <x v="17"/>
    <x v="343"/>
    <x v="437"/>
    <x v="0"/>
  </r>
  <r>
    <x v="4791"/>
    <x v="2336"/>
    <x v="1"/>
    <x v="21"/>
    <x v="2"/>
    <x v="4016"/>
    <x v="2430"/>
    <x v="2551"/>
    <x v="3534"/>
    <x v="4577"/>
    <x v="341"/>
    <x v="0"/>
    <x v="0"/>
    <x v="0"/>
    <x v="405"/>
    <x v="10"/>
    <x v="17"/>
    <x v="343"/>
    <x v="437"/>
    <x v="0"/>
  </r>
  <r>
    <x v="4792"/>
    <x v="2336"/>
    <x v="1"/>
    <x v="21"/>
    <x v="2"/>
    <x v="4018"/>
    <x v="2432"/>
    <x v="2549"/>
    <x v="4084"/>
    <x v="4847"/>
    <x v="486"/>
    <x v="0"/>
    <x v="0"/>
    <x v="0"/>
    <x v="498"/>
    <x v="0"/>
    <x v="17"/>
    <x v="343"/>
    <x v="437"/>
    <x v="0"/>
  </r>
  <r>
    <x v="4793"/>
    <x v="2337"/>
    <x v="1"/>
    <x v="0"/>
    <x v="41"/>
    <x v="1"/>
    <x v="4965"/>
    <x v="3570"/>
    <x v="4904"/>
    <x v="5592"/>
    <x v="125"/>
    <x v="0"/>
    <x v="0"/>
    <x v="0"/>
    <x v="138"/>
    <x v="70"/>
    <x v="17"/>
    <x v="344"/>
    <x v="648"/>
    <x v="0"/>
  </r>
  <r>
    <x v="4794"/>
    <x v="2337"/>
    <x v="1"/>
    <x v="0"/>
    <x v="41"/>
    <x v="86"/>
    <x v="4967"/>
    <x v="3572"/>
    <x v="3224"/>
    <x v="5427"/>
    <x v="374"/>
    <x v="0"/>
    <x v="0"/>
    <x v="0"/>
    <x v="388"/>
    <x v="1"/>
    <x v="17"/>
    <x v="344"/>
    <x v="648"/>
    <x v="0"/>
  </r>
  <r>
    <x v="4795"/>
    <x v="2337"/>
    <x v="1"/>
    <x v="0"/>
    <x v="41"/>
    <x v="44"/>
    <x v="4966"/>
    <x v="3571"/>
    <x v="4651"/>
    <x v="5640"/>
    <x v="43"/>
    <x v="0"/>
    <x v="0"/>
    <x v="0"/>
    <x v="56"/>
    <x v="65"/>
    <x v="17"/>
    <x v="344"/>
    <x v="648"/>
    <x v="0"/>
  </r>
  <r>
    <x v="4796"/>
    <x v="2338"/>
    <x v="1"/>
    <x v="21"/>
    <x v="2"/>
    <x v="466"/>
    <x v="626"/>
    <x v="1428"/>
    <x v="5375"/>
    <x v="5394"/>
    <x v="361"/>
    <x v="0"/>
    <x v="10"/>
    <x v="0"/>
    <x v="376"/>
    <x v="70"/>
    <x v="17"/>
    <x v="345"/>
    <x v="608"/>
    <x v="0"/>
  </r>
  <r>
    <x v="4797"/>
    <x v="2339"/>
    <x v="1"/>
    <x v="21"/>
    <x v="2"/>
    <x v="4218"/>
    <x v="354"/>
    <x v="382"/>
    <x v="4642"/>
    <x v="4955"/>
    <x v="51"/>
    <x v="0"/>
    <x v="0"/>
    <x v="0"/>
    <x v="54"/>
    <x v="0"/>
    <x v="17"/>
    <x v="345"/>
    <x v="716"/>
    <x v="0"/>
  </r>
  <r>
    <x v="4798"/>
    <x v="2339"/>
    <x v="1"/>
    <x v="21"/>
    <x v="2"/>
    <x v="4217"/>
    <x v="405"/>
    <x v="381"/>
    <x v="3805"/>
    <x v="5379"/>
    <x v="387"/>
    <x v="0"/>
    <x v="0"/>
    <x v="0"/>
    <x v="399"/>
    <x v="0"/>
    <x v="17"/>
    <x v="345"/>
    <x v="716"/>
    <x v="0"/>
  </r>
  <r>
    <x v="4799"/>
    <x v="2340"/>
    <x v="1"/>
    <x v="21"/>
    <x v="2"/>
    <x v="465"/>
    <x v="828"/>
    <x v="1499"/>
    <x v="5464"/>
    <x v="4936"/>
    <x v="457"/>
    <x v="9"/>
    <x v="9"/>
    <x v="0"/>
    <x v="476"/>
    <x v="10"/>
    <x v="17"/>
    <x v="345"/>
    <x v="716"/>
    <x v="0"/>
  </r>
  <r>
    <x v="4800"/>
    <x v="2340"/>
    <x v="1"/>
    <x v="21"/>
    <x v="2"/>
    <x v="5079"/>
    <x v="827"/>
    <x v="1498"/>
    <x v="4531"/>
    <x v="4615"/>
    <x v="505"/>
    <x v="5"/>
    <x v="22"/>
    <x v="0"/>
    <x v="16"/>
    <x v="18"/>
    <x v="17"/>
    <x v="345"/>
    <x v="716"/>
    <x v="0"/>
  </r>
  <r>
    <x v="4801"/>
    <x v="2341"/>
    <x v="1"/>
    <x v="2"/>
    <x v="11"/>
    <x v="1"/>
    <x v="0"/>
    <x v="4532"/>
    <x v="5058"/>
    <x v="3638"/>
    <x v="93"/>
    <x v="0"/>
    <x v="0"/>
    <x v="0"/>
    <x v="118"/>
    <x v="10"/>
    <x v="17"/>
    <x v="346"/>
    <x v="764"/>
    <x v="0"/>
  </r>
  <r>
    <x v="4802"/>
    <x v="2341"/>
    <x v="1"/>
    <x v="2"/>
    <x v="11"/>
    <x v="44"/>
    <x v="0"/>
    <x v="4533"/>
    <x v="1691"/>
    <x v="3379"/>
    <x v="421"/>
    <x v="5"/>
    <x v="10"/>
    <x v="0"/>
    <x v="18"/>
    <x v="0"/>
    <x v="17"/>
    <x v="346"/>
    <x v="764"/>
    <x v="0"/>
  </r>
  <r>
    <x v="4803"/>
    <x v="2342"/>
    <x v="1"/>
    <x v="13"/>
    <x v="17"/>
    <x v="1965"/>
    <x v="3917"/>
    <x v="5948"/>
    <x v="1527"/>
    <x v="2349"/>
    <x v="335"/>
    <x v="0"/>
    <x v="0"/>
    <x v="0"/>
    <x v="342"/>
    <x v="0"/>
    <x v="17"/>
    <x v="347"/>
    <x v="755"/>
    <x v="0"/>
  </r>
  <r>
    <x v="4804"/>
    <x v="2342"/>
    <x v="1"/>
    <x v="13"/>
    <x v="17"/>
    <x v="1964"/>
    <x v="3909"/>
    <x v="5961"/>
    <x v="1519"/>
    <x v="2423"/>
    <x v="380"/>
    <x v="0"/>
    <x v="0"/>
    <x v="0"/>
    <x v="390"/>
    <x v="0"/>
    <x v="17"/>
    <x v="347"/>
    <x v="755"/>
    <x v="0"/>
  </r>
  <r>
    <x v="4805"/>
    <x v="2342"/>
    <x v="1"/>
    <x v="13"/>
    <x v="17"/>
    <x v="1963"/>
    <x v="3908"/>
    <x v="5960"/>
    <x v="1520"/>
    <x v="2414"/>
    <x v="380"/>
    <x v="0"/>
    <x v="0"/>
    <x v="0"/>
    <x v="390"/>
    <x v="0"/>
    <x v="17"/>
    <x v="347"/>
    <x v="755"/>
    <x v="0"/>
  </r>
  <r>
    <x v="4806"/>
    <x v="2343"/>
    <x v="1"/>
    <x v="13"/>
    <x v="17"/>
    <x v="4085"/>
    <x v="2271"/>
    <x v="2470"/>
    <x v="5269"/>
    <x v="2971"/>
    <x v="258"/>
    <x v="0"/>
    <x v="0"/>
    <x v="0"/>
    <x v="269"/>
    <x v="2"/>
    <x v="17"/>
    <x v="348"/>
    <x v="38"/>
    <x v="0"/>
  </r>
  <r>
    <x v="4807"/>
    <x v="2343"/>
    <x v="1"/>
    <x v="13"/>
    <x v="17"/>
    <x v="4087"/>
    <x v="2273"/>
    <x v="2472"/>
    <x v="1214"/>
    <x v="2807"/>
    <x v="16"/>
    <x v="0"/>
    <x v="0"/>
    <x v="0"/>
    <x v="18"/>
    <x v="0"/>
    <x v="17"/>
    <x v="348"/>
    <x v="38"/>
    <x v="0"/>
  </r>
  <r>
    <x v="4808"/>
    <x v="2343"/>
    <x v="1"/>
    <x v="13"/>
    <x v="17"/>
    <x v="4084"/>
    <x v="2270"/>
    <x v="2469"/>
    <x v="5329"/>
    <x v="2187"/>
    <x v="322"/>
    <x v="0"/>
    <x v="5"/>
    <x v="0"/>
    <x v="345"/>
    <x v="13"/>
    <x v="17"/>
    <x v="348"/>
    <x v="38"/>
    <x v="0"/>
  </r>
  <r>
    <x v="4809"/>
    <x v="2343"/>
    <x v="1"/>
    <x v="13"/>
    <x v="17"/>
    <x v="4086"/>
    <x v="2272"/>
    <x v="2471"/>
    <x v="1872"/>
    <x v="1974"/>
    <x v="86"/>
    <x v="0"/>
    <x v="0"/>
    <x v="0"/>
    <x v="108"/>
    <x v="1"/>
    <x v="17"/>
    <x v="348"/>
    <x v="38"/>
    <x v="0"/>
  </r>
  <r>
    <x v="4810"/>
    <x v="2344"/>
    <x v="1"/>
    <x v="13"/>
    <x v="17"/>
    <x v="1182"/>
    <x v="72"/>
    <x v="6191"/>
    <x v="83"/>
    <x v="2888"/>
    <x v="1"/>
    <x v="0"/>
    <x v="0"/>
    <x v="0"/>
    <x v="1"/>
    <x v="0"/>
    <x v="17"/>
    <x v="348"/>
    <x v="285"/>
    <x v="0"/>
  </r>
  <r>
    <x v="4811"/>
    <x v="2345"/>
    <x v="1"/>
    <x v="2"/>
    <x v="11"/>
    <x v="4091"/>
    <x v="2421"/>
    <x v="2640"/>
    <x v="3063"/>
    <x v="2842"/>
    <x v="341"/>
    <x v="0"/>
    <x v="0"/>
    <x v="0"/>
    <x v="350"/>
    <x v="0"/>
    <x v="17"/>
    <x v="349"/>
    <x v="705"/>
    <x v="0"/>
  </r>
  <r>
    <x v="4812"/>
    <x v="2345"/>
    <x v="1"/>
    <x v="2"/>
    <x v="11"/>
    <x v="4090"/>
    <x v="2414"/>
    <x v="2639"/>
    <x v="3615"/>
    <x v="2561"/>
    <x v="431"/>
    <x v="0"/>
    <x v="0"/>
    <x v="0"/>
    <x v="447"/>
    <x v="18"/>
    <x v="17"/>
    <x v="349"/>
    <x v="705"/>
    <x v="0"/>
  </r>
  <r>
    <x v="4813"/>
    <x v="2345"/>
    <x v="1"/>
    <x v="2"/>
    <x v="11"/>
    <x v="4092"/>
    <x v="2415"/>
    <x v="2641"/>
    <x v="2894"/>
    <x v="2952"/>
    <x v="286"/>
    <x v="0"/>
    <x v="0"/>
    <x v="0"/>
    <x v="282"/>
    <x v="0"/>
    <x v="17"/>
    <x v="349"/>
    <x v="705"/>
    <x v="0"/>
  </r>
  <r>
    <x v="4814"/>
    <x v="2345"/>
    <x v="1"/>
    <x v="2"/>
    <x v="11"/>
    <x v="4088"/>
    <x v="2413"/>
    <x v="2637"/>
    <x v="4301"/>
    <x v="3201"/>
    <x v="473"/>
    <x v="0"/>
    <x v="0"/>
    <x v="0"/>
    <x v="484"/>
    <x v="0"/>
    <x v="17"/>
    <x v="349"/>
    <x v="705"/>
    <x v="0"/>
  </r>
  <r>
    <x v="4815"/>
    <x v="2345"/>
    <x v="1"/>
    <x v="2"/>
    <x v="11"/>
    <x v="4089"/>
    <x v="2420"/>
    <x v="2638"/>
    <x v="4083"/>
    <x v="2635"/>
    <x v="491"/>
    <x v="0"/>
    <x v="0"/>
    <x v="0"/>
    <x v="503"/>
    <x v="0"/>
    <x v="17"/>
    <x v="349"/>
    <x v="705"/>
    <x v="0"/>
  </r>
  <r>
    <x v="4816"/>
    <x v="2346"/>
    <x v="1"/>
    <x v="0"/>
    <x v="1"/>
    <x v="4155"/>
    <x v="4553"/>
    <x v="1208"/>
    <x v="2251"/>
    <x v="5658"/>
    <x v="254"/>
    <x v="0"/>
    <x v="0"/>
    <x v="0"/>
    <x v="255"/>
    <x v="0"/>
    <x v="18"/>
    <x v="350"/>
    <x v="321"/>
    <x v="0"/>
  </r>
  <r>
    <x v="4817"/>
    <x v="2347"/>
    <x v="2"/>
    <x v="14"/>
    <x v="6"/>
    <x v="45"/>
    <x v="0"/>
    <x v="1278"/>
    <x v="1726"/>
    <x v="3069"/>
    <x v="0"/>
    <x v="0"/>
    <x v="0"/>
    <x v="0"/>
    <x v="0"/>
    <x v="0"/>
    <x v="18"/>
    <x v="351"/>
    <x v="171"/>
    <x v="0"/>
  </r>
  <r>
    <x v="4818"/>
    <x v="2348"/>
    <x v="2"/>
    <x v="14"/>
    <x v="6"/>
    <x v="47"/>
    <x v="0"/>
    <x v="1213"/>
    <x v="1068"/>
    <x v="2304"/>
    <x v="0"/>
    <x v="0"/>
    <x v="0"/>
    <x v="0"/>
    <x v="0"/>
    <x v="0"/>
    <x v="18"/>
    <x v="351"/>
    <x v="171"/>
    <x v="0"/>
  </r>
  <r>
    <x v="4819"/>
    <x v="2349"/>
    <x v="2"/>
    <x v="14"/>
    <x v="6"/>
    <x v="5048"/>
    <x v="0"/>
    <x v="454"/>
    <x v="1125"/>
    <x v="2298"/>
    <x v="335"/>
    <x v="0"/>
    <x v="0"/>
    <x v="0"/>
    <x v="342"/>
    <x v="0"/>
    <x v="18"/>
    <x v="351"/>
    <x v="171"/>
    <x v="0"/>
  </r>
  <r>
    <x v="4820"/>
    <x v="2350"/>
    <x v="2"/>
    <x v="14"/>
    <x v="6"/>
    <x v="84"/>
    <x v="0"/>
    <x v="3128"/>
    <x v="1066"/>
    <x v="2330"/>
    <x v="335"/>
    <x v="0"/>
    <x v="0"/>
    <x v="0"/>
    <x v="342"/>
    <x v="0"/>
    <x v="18"/>
    <x v="351"/>
    <x v="171"/>
    <x v="0"/>
  </r>
  <r>
    <x v="4821"/>
    <x v="2351"/>
    <x v="2"/>
    <x v="14"/>
    <x v="6"/>
    <x v="45"/>
    <x v="0"/>
    <x v="3200"/>
    <x v="1028"/>
    <x v="2271"/>
    <x v="335"/>
    <x v="0"/>
    <x v="0"/>
    <x v="0"/>
    <x v="342"/>
    <x v="0"/>
    <x v="18"/>
    <x v="351"/>
    <x v="171"/>
    <x v="0"/>
  </r>
  <r>
    <x v="4822"/>
    <x v="2352"/>
    <x v="2"/>
    <x v="14"/>
    <x v="6"/>
    <x v="45"/>
    <x v="0"/>
    <x v="3201"/>
    <x v="1042"/>
    <x v="2332"/>
    <x v="335"/>
    <x v="0"/>
    <x v="0"/>
    <x v="0"/>
    <x v="342"/>
    <x v="0"/>
    <x v="18"/>
    <x v="351"/>
    <x v="171"/>
    <x v="0"/>
  </r>
  <r>
    <x v="4823"/>
    <x v="2353"/>
    <x v="2"/>
    <x v="14"/>
    <x v="6"/>
    <x v="45"/>
    <x v="0"/>
    <x v="3202"/>
    <x v="1028"/>
    <x v="2264"/>
    <x v="335"/>
    <x v="0"/>
    <x v="0"/>
    <x v="0"/>
    <x v="342"/>
    <x v="0"/>
    <x v="18"/>
    <x v="351"/>
    <x v="171"/>
    <x v="0"/>
  </r>
  <r>
    <x v="4824"/>
    <x v="2354"/>
    <x v="2"/>
    <x v="14"/>
    <x v="6"/>
    <x v="45"/>
    <x v="0"/>
    <x v="3203"/>
    <x v="1028"/>
    <x v="2264"/>
    <x v="335"/>
    <x v="0"/>
    <x v="0"/>
    <x v="0"/>
    <x v="342"/>
    <x v="0"/>
    <x v="18"/>
    <x v="351"/>
    <x v="171"/>
    <x v="0"/>
  </r>
  <r>
    <x v="4825"/>
    <x v="2355"/>
    <x v="2"/>
    <x v="14"/>
    <x v="6"/>
    <x v="45"/>
    <x v="0"/>
    <x v="3204"/>
    <x v="1028"/>
    <x v="2264"/>
    <x v="335"/>
    <x v="0"/>
    <x v="0"/>
    <x v="0"/>
    <x v="342"/>
    <x v="0"/>
    <x v="18"/>
    <x v="351"/>
    <x v="171"/>
    <x v="0"/>
  </r>
  <r>
    <x v="4826"/>
    <x v="2356"/>
    <x v="2"/>
    <x v="14"/>
    <x v="6"/>
    <x v="45"/>
    <x v="0"/>
    <x v="3205"/>
    <x v="1028"/>
    <x v="2264"/>
    <x v="335"/>
    <x v="0"/>
    <x v="0"/>
    <x v="0"/>
    <x v="342"/>
    <x v="0"/>
    <x v="18"/>
    <x v="351"/>
    <x v="171"/>
    <x v="0"/>
  </r>
  <r>
    <x v="4827"/>
    <x v="2357"/>
    <x v="2"/>
    <x v="14"/>
    <x v="6"/>
    <x v="45"/>
    <x v="0"/>
    <x v="3206"/>
    <x v="1028"/>
    <x v="2258"/>
    <x v="335"/>
    <x v="0"/>
    <x v="0"/>
    <x v="0"/>
    <x v="342"/>
    <x v="0"/>
    <x v="18"/>
    <x v="351"/>
    <x v="171"/>
    <x v="0"/>
  </r>
  <r>
    <x v="4828"/>
    <x v="2358"/>
    <x v="2"/>
    <x v="14"/>
    <x v="6"/>
    <x v="45"/>
    <x v="0"/>
    <x v="3207"/>
    <x v="1066"/>
    <x v="2341"/>
    <x v="335"/>
    <x v="0"/>
    <x v="0"/>
    <x v="0"/>
    <x v="342"/>
    <x v="0"/>
    <x v="18"/>
    <x v="351"/>
    <x v="171"/>
    <x v="0"/>
  </r>
  <r>
    <x v="4829"/>
    <x v="2359"/>
    <x v="2"/>
    <x v="14"/>
    <x v="6"/>
    <x v="45"/>
    <x v="0"/>
    <x v="3208"/>
    <x v="1066"/>
    <x v="2328"/>
    <x v="335"/>
    <x v="0"/>
    <x v="0"/>
    <x v="0"/>
    <x v="342"/>
    <x v="0"/>
    <x v="18"/>
    <x v="351"/>
    <x v="171"/>
    <x v="0"/>
  </r>
  <r>
    <x v="4830"/>
    <x v="2360"/>
    <x v="2"/>
    <x v="14"/>
    <x v="6"/>
    <x v="45"/>
    <x v="0"/>
    <x v="3209"/>
    <x v="1065"/>
    <x v="2315"/>
    <x v="335"/>
    <x v="0"/>
    <x v="0"/>
    <x v="0"/>
    <x v="342"/>
    <x v="0"/>
    <x v="18"/>
    <x v="351"/>
    <x v="171"/>
    <x v="0"/>
  </r>
  <r>
    <x v="4831"/>
    <x v="2361"/>
    <x v="2"/>
    <x v="14"/>
    <x v="6"/>
    <x v="45"/>
    <x v="0"/>
    <x v="3210"/>
    <x v="1040"/>
    <x v="2222"/>
    <x v="335"/>
    <x v="0"/>
    <x v="0"/>
    <x v="0"/>
    <x v="342"/>
    <x v="0"/>
    <x v="18"/>
    <x v="351"/>
    <x v="171"/>
    <x v="0"/>
  </r>
  <r>
    <x v="4832"/>
    <x v="2362"/>
    <x v="2"/>
    <x v="14"/>
    <x v="6"/>
    <x v="45"/>
    <x v="0"/>
    <x v="3211"/>
    <x v="1042"/>
    <x v="2314"/>
    <x v="335"/>
    <x v="0"/>
    <x v="0"/>
    <x v="0"/>
    <x v="342"/>
    <x v="0"/>
    <x v="18"/>
    <x v="351"/>
    <x v="171"/>
    <x v="0"/>
  </r>
  <r>
    <x v="4833"/>
    <x v="2363"/>
    <x v="2"/>
    <x v="14"/>
    <x v="6"/>
    <x v="45"/>
    <x v="0"/>
    <x v="3212"/>
    <x v="1028"/>
    <x v="2264"/>
    <x v="335"/>
    <x v="0"/>
    <x v="0"/>
    <x v="0"/>
    <x v="342"/>
    <x v="0"/>
    <x v="18"/>
    <x v="351"/>
    <x v="171"/>
    <x v="0"/>
  </r>
  <r>
    <x v="4834"/>
    <x v="2364"/>
    <x v="2"/>
    <x v="14"/>
    <x v="6"/>
    <x v="45"/>
    <x v="0"/>
    <x v="3213"/>
    <x v="1042"/>
    <x v="2343"/>
    <x v="335"/>
    <x v="0"/>
    <x v="0"/>
    <x v="0"/>
    <x v="342"/>
    <x v="0"/>
    <x v="18"/>
    <x v="351"/>
    <x v="171"/>
    <x v="0"/>
  </r>
  <r>
    <x v="4835"/>
    <x v="2365"/>
    <x v="2"/>
    <x v="14"/>
    <x v="6"/>
    <x v="45"/>
    <x v="0"/>
    <x v="3214"/>
    <x v="1066"/>
    <x v="2333"/>
    <x v="335"/>
    <x v="0"/>
    <x v="0"/>
    <x v="0"/>
    <x v="342"/>
    <x v="0"/>
    <x v="18"/>
    <x v="351"/>
    <x v="171"/>
    <x v="0"/>
  </r>
  <r>
    <x v="4836"/>
    <x v="2366"/>
    <x v="2"/>
    <x v="14"/>
    <x v="6"/>
    <x v="45"/>
    <x v="0"/>
    <x v="3215"/>
    <x v="1042"/>
    <x v="2332"/>
    <x v="335"/>
    <x v="0"/>
    <x v="0"/>
    <x v="0"/>
    <x v="342"/>
    <x v="0"/>
    <x v="18"/>
    <x v="351"/>
    <x v="171"/>
    <x v="0"/>
  </r>
  <r>
    <x v="4837"/>
    <x v="2367"/>
    <x v="2"/>
    <x v="14"/>
    <x v="6"/>
    <x v="45"/>
    <x v="0"/>
    <x v="3216"/>
    <x v="1066"/>
    <x v="2330"/>
    <x v="335"/>
    <x v="0"/>
    <x v="0"/>
    <x v="0"/>
    <x v="342"/>
    <x v="0"/>
    <x v="18"/>
    <x v="351"/>
    <x v="171"/>
    <x v="0"/>
  </r>
  <r>
    <x v="4838"/>
    <x v="2368"/>
    <x v="2"/>
    <x v="14"/>
    <x v="6"/>
    <x v="45"/>
    <x v="0"/>
    <x v="3217"/>
    <x v="1042"/>
    <x v="2320"/>
    <x v="335"/>
    <x v="0"/>
    <x v="0"/>
    <x v="0"/>
    <x v="342"/>
    <x v="0"/>
    <x v="18"/>
    <x v="351"/>
    <x v="171"/>
    <x v="0"/>
  </r>
  <r>
    <x v="4839"/>
    <x v="2369"/>
    <x v="2"/>
    <x v="14"/>
    <x v="6"/>
    <x v="45"/>
    <x v="0"/>
    <x v="3218"/>
    <x v="1027"/>
    <x v="2262"/>
    <x v="335"/>
    <x v="0"/>
    <x v="0"/>
    <x v="0"/>
    <x v="342"/>
    <x v="0"/>
    <x v="18"/>
    <x v="351"/>
    <x v="171"/>
    <x v="0"/>
  </r>
  <r>
    <x v="4840"/>
    <x v="2370"/>
    <x v="2"/>
    <x v="14"/>
    <x v="6"/>
    <x v="45"/>
    <x v="0"/>
    <x v="3219"/>
    <x v="1066"/>
    <x v="2333"/>
    <x v="335"/>
    <x v="0"/>
    <x v="0"/>
    <x v="0"/>
    <x v="342"/>
    <x v="0"/>
    <x v="18"/>
    <x v="351"/>
    <x v="171"/>
    <x v="0"/>
  </r>
  <r>
    <x v="4841"/>
    <x v="2371"/>
    <x v="2"/>
    <x v="14"/>
    <x v="6"/>
    <x v="45"/>
    <x v="0"/>
    <x v="3220"/>
    <x v="1029"/>
    <x v="2261"/>
    <x v="335"/>
    <x v="0"/>
    <x v="0"/>
    <x v="0"/>
    <x v="342"/>
    <x v="0"/>
    <x v="18"/>
    <x v="351"/>
    <x v="171"/>
    <x v="0"/>
  </r>
  <r>
    <x v="4842"/>
    <x v="2372"/>
    <x v="2"/>
    <x v="14"/>
    <x v="6"/>
    <x v="45"/>
    <x v="0"/>
    <x v="3221"/>
    <x v="1045"/>
    <x v="2311"/>
    <x v="335"/>
    <x v="0"/>
    <x v="0"/>
    <x v="0"/>
    <x v="342"/>
    <x v="0"/>
    <x v="18"/>
    <x v="351"/>
    <x v="171"/>
    <x v="0"/>
  </r>
  <r>
    <x v="4843"/>
    <x v="2373"/>
    <x v="2"/>
    <x v="14"/>
    <x v="6"/>
    <x v="45"/>
    <x v="0"/>
    <x v="3222"/>
    <x v="1028"/>
    <x v="2258"/>
    <x v="335"/>
    <x v="0"/>
    <x v="0"/>
    <x v="0"/>
    <x v="342"/>
    <x v="0"/>
    <x v="18"/>
    <x v="351"/>
    <x v="171"/>
    <x v="0"/>
  </r>
  <r>
    <x v="4844"/>
    <x v="2374"/>
    <x v="2"/>
    <x v="14"/>
    <x v="6"/>
    <x v="45"/>
    <x v="0"/>
    <x v="3223"/>
    <x v="1022"/>
    <x v="2319"/>
    <x v="335"/>
    <x v="0"/>
    <x v="0"/>
    <x v="0"/>
    <x v="342"/>
    <x v="0"/>
    <x v="18"/>
    <x v="351"/>
    <x v="171"/>
    <x v="0"/>
  </r>
  <r>
    <x v="4845"/>
    <x v="2375"/>
    <x v="2"/>
    <x v="14"/>
    <x v="6"/>
    <x v="45"/>
    <x v="0"/>
    <x v="3224"/>
    <x v="1023"/>
    <x v="2303"/>
    <x v="335"/>
    <x v="0"/>
    <x v="0"/>
    <x v="0"/>
    <x v="342"/>
    <x v="0"/>
    <x v="18"/>
    <x v="351"/>
    <x v="171"/>
    <x v="0"/>
  </r>
  <r>
    <x v="4846"/>
    <x v="2376"/>
    <x v="2"/>
    <x v="14"/>
    <x v="6"/>
    <x v="45"/>
    <x v="0"/>
    <x v="3225"/>
    <x v="1042"/>
    <x v="2339"/>
    <x v="335"/>
    <x v="0"/>
    <x v="0"/>
    <x v="0"/>
    <x v="342"/>
    <x v="0"/>
    <x v="18"/>
    <x v="351"/>
    <x v="171"/>
    <x v="0"/>
  </r>
  <r>
    <x v="4847"/>
    <x v="2377"/>
    <x v="2"/>
    <x v="14"/>
    <x v="6"/>
    <x v="45"/>
    <x v="0"/>
    <x v="3226"/>
    <x v="1066"/>
    <x v="2330"/>
    <x v="335"/>
    <x v="0"/>
    <x v="0"/>
    <x v="0"/>
    <x v="342"/>
    <x v="0"/>
    <x v="18"/>
    <x v="351"/>
    <x v="171"/>
    <x v="0"/>
  </r>
  <r>
    <x v="4848"/>
    <x v="2378"/>
    <x v="2"/>
    <x v="14"/>
    <x v="6"/>
    <x v="45"/>
    <x v="0"/>
    <x v="3227"/>
    <x v="1028"/>
    <x v="2264"/>
    <x v="335"/>
    <x v="0"/>
    <x v="0"/>
    <x v="0"/>
    <x v="342"/>
    <x v="0"/>
    <x v="18"/>
    <x v="351"/>
    <x v="171"/>
    <x v="0"/>
  </r>
  <r>
    <x v="4849"/>
    <x v="2379"/>
    <x v="2"/>
    <x v="14"/>
    <x v="6"/>
    <x v="45"/>
    <x v="0"/>
    <x v="3228"/>
    <x v="1070"/>
    <x v="2290"/>
    <x v="335"/>
    <x v="0"/>
    <x v="0"/>
    <x v="0"/>
    <x v="342"/>
    <x v="0"/>
    <x v="18"/>
    <x v="351"/>
    <x v="171"/>
    <x v="0"/>
  </r>
  <r>
    <x v="4850"/>
    <x v="2380"/>
    <x v="2"/>
    <x v="14"/>
    <x v="6"/>
    <x v="45"/>
    <x v="0"/>
    <x v="3229"/>
    <x v="1039"/>
    <x v="2241"/>
    <x v="335"/>
    <x v="0"/>
    <x v="0"/>
    <x v="0"/>
    <x v="342"/>
    <x v="0"/>
    <x v="18"/>
    <x v="351"/>
    <x v="171"/>
    <x v="0"/>
  </r>
  <r>
    <x v="4851"/>
    <x v="2381"/>
    <x v="2"/>
    <x v="14"/>
    <x v="6"/>
    <x v="45"/>
    <x v="0"/>
    <x v="3230"/>
    <x v="1043"/>
    <x v="2345"/>
    <x v="335"/>
    <x v="0"/>
    <x v="0"/>
    <x v="0"/>
    <x v="342"/>
    <x v="0"/>
    <x v="18"/>
    <x v="351"/>
    <x v="171"/>
    <x v="0"/>
  </r>
  <r>
    <x v="4852"/>
    <x v="2382"/>
    <x v="2"/>
    <x v="14"/>
    <x v="6"/>
    <x v="45"/>
    <x v="0"/>
    <x v="3231"/>
    <x v="1066"/>
    <x v="2341"/>
    <x v="335"/>
    <x v="0"/>
    <x v="0"/>
    <x v="0"/>
    <x v="342"/>
    <x v="0"/>
    <x v="18"/>
    <x v="351"/>
    <x v="171"/>
    <x v="0"/>
  </r>
  <r>
    <x v="4853"/>
    <x v="2383"/>
    <x v="2"/>
    <x v="14"/>
    <x v="6"/>
    <x v="45"/>
    <x v="0"/>
    <x v="3232"/>
    <x v="1066"/>
    <x v="2305"/>
    <x v="335"/>
    <x v="0"/>
    <x v="0"/>
    <x v="0"/>
    <x v="342"/>
    <x v="0"/>
    <x v="18"/>
    <x v="351"/>
    <x v="171"/>
    <x v="0"/>
  </r>
  <r>
    <x v="4854"/>
    <x v="2384"/>
    <x v="2"/>
    <x v="14"/>
    <x v="6"/>
    <x v="45"/>
    <x v="0"/>
    <x v="3233"/>
    <x v="1022"/>
    <x v="2319"/>
    <x v="335"/>
    <x v="0"/>
    <x v="0"/>
    <x v="0"/>
    <x v="342"/>
    <x v="0"/>
    <x v="18"/>
    <x v="351"/>
    <x v="171"/>
    <x v="0"/>
  </r>
  <r>
    <x v="4855"/>
    <x v="2385"/>
    <x v="2"/>
    <x v="14"/>
    <x v="6"/>
    <x v="45"/>
    <x v="0"/>
    <x v="3234"/>
    <x v="1042"/>
    <x v="2343"/>
    <x v="335"/>
    <x v="0"/>
    <x v="0"/>
    <x v="0"/>
    <x v="342"/>
    <x v="0"/>
    <x v="18"/>
    <x v="351"/>
    <x v="171"/>
    <x v="0"/>
  </r>
  <r>
    <x v="4856"/>
    <x v="2386"/>
    <x v="2"/>
    <x v="14"/>
    <x v="6"/>
    <x v="45"/>
    <x v="0"/>
    <x v="3235"/>
    <x v="1066"/>
    <x v="2328"/>
    <x v="335"/>
    <x v="0"/>
    <x v="0"/>
    <x v="0"/>
    <x v="342"/>
    <x v="0"/>
    <x v="18"/>
    <x v="351"/>
    <x v="171"/>
    <x v="0"/>
  </r>
  <r>
    <x v="4857"/>
    <x v="2387"/>
    <x v="2"/>
    <x v="14"/>
    <x v="6"/>
    <x v="45"/>
    <x v="0"/>
    <x v="3236"/>
    <x v="1042"/>
    <x v="2332"/>
    <x v="335"/>
    <x v="0"/>
    <x v="0"/>
    <x v="0"/>
    <x v="342"/>
    <x v="0"/>
    <x v="18"/>
    <x v="351"/>
    <x v="171"/>
    <x v="0"/>
  </r>
  <r>
    <x v="4858"/>
    <x v="2388"/>
    <x v="2"/>
    <x v="14"/>
    <x v="6"/>
    <x v="45"/>
    <x v="0"/>
    <x v="3237"/>
    <x v="1028"/>
    <x v="2258"/>
    <x v="335"/>
    <x v="0"/>
    <x v="0"/>
    <x v="0"/>
    <x v="342"/>
    <x v="0"/>
    <x v="18"/>
    <x v="351"/>
    <x v="171"/>
    <x v="0"/>
  </r>
  <r>
    <x v="4859"/>
    <x v="2389"/>
    <x v="2"/>
    <x v="14"/>
    <x v="6"/>
    <x v="45"/>
    <x v="0"/>
    <x v="3172"/>
    <x v="1042"/>
    <x v="2343"/>
    <x v="335"/>
    <x v="0"/>
    <x v="0"/>
    <x v="0"/>
    <x v="342"/>
    <x v="0"/>
    <x v="18"/>
    <x v="351"/>
    <x v="171"/>
    <x v="0"/>
  </r>
  <r>
    <x v="4860"/>
    <x v="2390"/>
    <x v="2"/>
    <x v="14"/>
    <x v="6"/>
    <x v="45"/>
    <x v="0"/>
    <x v="3173"/>
    <x v="1066"/>
    <x v="2310"/>
    <x v="335"/>
    <x v="0"/>
    <x v="0"/>
    <x v="0"/>
    <x v="342"/>
    <x v="0"/>
    <x v="18"/>
    <x v="351"/>
    <x v="171"/>
    <x v="0"/>
  </r>
  <r>
    <x v="4861"/>
    <x v="2391"/>
    <x v="2"/>
    <x v="14"/>
    <x v="6"/>
    <x v="45"/>
    <x v="0"/>
    <x v="3174"/>
    <x v="1066"/>
    <x v="2330"/>
    <x v="335"/>
    <x v="0"/>
    <x v="0"/>
    <x v="0"/>
    <x v="342"/>
    <x v="0"/>
    <x v="18"/>
    <x v="351"/>
    <x v="171"/>
    <x v="0"/>
  </r>
  <r>
    <x v="4862"/>
    <x v="2392"/>
    <x v="2"/>
    <x v="14"/>
    <x v="6"/>
    <x v="45"/>
    <x v="0"/>
    <x v="3175"/>
    <x v="1042"/>
    <x v="2329"/>
    <x v="335"/>
    <x v="0"/>
    <x v="0"/>
    <x v="0"/>
    <x v="342"/>
    <x v="0"/>
    <x v="18"/>
    <x v="351"/>
    <x v="171"/>
    <x v="0"/>
  </r>
  <r>
    <x v="4863"/>
    <x v="2393"/>
    <x v="2"/>
    <x v="14"/>
    <x v="6"/>
    <x v="45"/>
    <x v="0"/>
    <x v="3176"/>
    <x v="1042"/>
    <x v="2326"/>
    <x v="335"/>
    <x v="0"/>
    <x v="0"/>
    <x v="0"/>
    <x v="342"/>
    <x v="0"/>
    <x v="18"/>
    <x v="351"/>
    <x v="171"/>
    <x v="0"/>
  </r>
  <r>
    <x v="4864"/>
    <x v="2394"/>
    <x v="2"/>
    <x v="14"/>
    <x v="6"/>
    <x v="45"/>
    <x v="0"/>
    <x v="3177"/>
    <x v="1028"/>
    <x v="2268"/>
    <x v="335"/>
    <x v="0"/>
    <x v="0"/>
    <x v="0"/>
    <x v="342"/>
    <x v="0"/>
    <x v="18"/>
    <x v="351"/>
    <x v="171"/>
    <x v="0"/>
  </r>
  <r>
    <x v="4865"/>
    <x v="2395"/>
    <x v="2"/>
    <x v="14"/>
    <x v="6"/>
    <x v="45"/>
    <x v="0"/>
    <x v="3178"/>
    <x v="1029"/>
    <x v="2265"/>
    <x v="335"/>
    <x v="0"/>
    <x v="0"/>
    <x v="0"/>
    <x v="342"/>
    <x v="0"/>
    <x v="18"/>
    <x v="351"/>
    <x v="171"/>
    <x v="0"/>
  </r>
  <r>
    <x v="4866"/>
    <x v="2396"/>
    <x v="2"/>
    <x v="14"/>
    <x v="6"/>
    <x v="45"/>
    <x v="0"/>
    <x v="3179"/>
    <x v="1028"/>
    <x v="2274"/>
    <x v="335"/>
    <x v="0"/>
    <x v="0"/>
    <x v="0"/>
    <x v="342"/>
    <x v="0"/>
    <x v="18"/>
    <x v="351"/>
    <x v="171"/>
    <x v="0"/>
  </r>
  <r>
    <x v="4867"/>
    <x v="2397"/>
    <x v="2"/>
    <x v="14"/>
    <x v="6"/>
    <x v="45"/>
    <x v="0"/>
    <x v="3180"/>
    <x v="1042"/>
    <x v="2339"/>
    <x v="335"/>
    <x v="0"/>
    <x v="0"/>
    <x v="0"/>
    <x v="342"/>
    <x v="0"/>
    <x v="18"/>
    <x v="351"/>
    <x v="171"/>
    <x v="0"/>
  </r>
  <r>
    <x v="4868"/>
    <x v="2398"/>
    <x v="2"/>
    <x v="14"/>
    <x v="6"/>
    <x v="45"/>
    <x v="0"/>
    <x v="3181"/>
    <x v="1024"/>
    <x v="2269"/>
    <x v="335"/>
    <x v="0"/>
    <x v="0"/>
    <x v="0"/>
    <x v="342"/>
    <x v="0"/>
    <x v="18"/>
    <x v="351"/>
    <x v="171"/>
    <x v="0"/>
  </r>
  <r>
    <x v="4869"/>
    <x v="2399"/>
    <x v="2"/>
    <x v="14"/>
    <x v="6"/>
    <x v="45"/>
    <x v="0"/>
    <x v="3182"/>
    <x v="1042"/>
    <x v="2332"/>
    <x v="335"/>
    <x v="0"/>
    <x v="0"/>
    <x v="0"/>
    <x v="342"/>
    <x v="0"/>
    <x v="18"/>
    <x v="351"/>
    <x v="171"/>
    <x v="0"/>
  </r>
  <r>
    <x v="4870"/>
    <x v="2400"/>
    <x v="2"/>
    <x v="14"/>
    <x v="6"/>
    <x v="45"/>
    <x v="0"/>
    <x v="3183"/>
    <x v="1071"/>
    <x v="2292"/>
    <x v="335"/>
    <x v="0"/>
    <x v="0"/>
    <x v="0"/>
    <x v="342"/>
    <x v="0"/>
    <x v="18"/>
    <x v="351"/>
    <x v="171"/>
    <x v="0"/>
  </r>
  <r>
    <x v="4871"/>
    <x v="2401"/>
    <x v="2"/>
    <x v="14"/>
    <x v="6"/>
    <x v="45"/>
    <x v="0"/>
    <x v="3184"/>
    <x v="1028"/>
    <x v="2268"/>
    <x v="335"/>
    <x v="0"/>
    <x v="0"/>
    <x v="0"/>
    <x v="342"/>
    <x v="0"/>
    <x v="18"/>
    <x v="351"/>
    <x v="171"/>
    <x v="0"/>
  </r>
  <r>
    <x v="4872"/>
    <x v="2402"/>
    <x v="2"/>
    <x v="14"/>
    <x v="6"/>
    <x v="45"/>
    <x v="0"/>
    <x v="3185"/>
    <x v="1028"/>
    <x v="2268"/>
    <x v="335"/>
    <x v="0"/>
    <x v="0"/>
    <x v="0"/>
    <x v="342"/>
    <x v="0"/>
    <x v="18"/>
    <x v="351"/>
    <x v="171"/>
    <x v="0"/>
  </r>
  <r>
    <x v="4873"/>
    <x v="2403"/>
    <x v="2"/>
    <x v="14"/>
    <x v="6"/>
    <x v="45"/>
    <x v="0"/>
    <x v="3186"/>
    <x v="1027"/>
    <x v="2260"/>
    <x v="335"/>
    <x v="0"/>
    <x v="0"/>
    <x v="0"/>
    <x v="342"/>
    <x v="0"/>
    <x v="18"/>
    <x v="351"/>
    <x v="171"/>
    <x v="0"/>
  </r>
  <r>
    <x v="4874"/>
    <x v="2404"/>
    <x v="2"/>
    <x v="14"/>
    <x v="6"/>
    <x v="45"/>
    <x v="0"/>
    <x v="3187"/>
    <x v="1066"/>
    <x v="2328"/>
    <x v="335"/>
    <x v="0"/>
    <x v="0"/>
    <x v="0"/>
    <x v="342"/>
    <x v="0"/>
    <x v="18"/>
    <x v="351"/>
    <x v="171"/>
    <x v="0"/>
  </r>
  <r>
    <x v="4875"/>
    <x v="2405"/>
    <x v="2"/>
    <x v="14"/>
    <x v="6"/>
    <x v="45"/>
    <x v="0"/>
    <x v="3188"/>
    <x v="1028"/>
    <x v="2264"/>
    <x v="335"/>
    <x v="0"/>
    <x v="0"/>
    <x v="0"/>
    <x v="342"/>
    <x v="0"/>
    <x v="18"/>
    <x v="351"/>
    <x v="171"/>
    <x v="0"/>
  </r>
  <r>
    <x v="4876"/>
    <x v="2406"/>
    <x v="2"/>
    <x v="14"/>
    <x v="6"/>
    <x v="45"/>
    <x v="0"/>
    <x v="3189"/>
    <x v="1029"/>
    <x v="2265"/>
    <x v="335"/>
    <x v="0"/>
    <x v="0"/>
    <x v="0"/>
    <x v="342"/>
    <x v="0"/>
    <x v="18"/>
    <x v="351"/>
    <x v="171"/>
    <x v="0"/>
  </r>
  <r>
    <x v="4877"/>
    <x v="2407"/>
    <x v="2"/>
    <x v="14"/>
    <x v="6"/>
    <x v="45"/>
    <x v="0"/>
    <x v="3190"/>
    <x v="1042"/>
    <x v="2346"/>
    <x v="335"/>
    <x v="0"/>
    <x v="0"/>
    <x v="0"/>
    <x v="342"/>
    <x v="0"/>
    <x v="18"/>
    <x v="351"/>
    <x v="171"/>
    <x v="0"/>
  </r>
  <r>
    <x v="4878"/>
    <x v="2408"/>
    <x v="2"/>
    <x v="14"/>
    <x v="6"/>
    <x v="45"/>
    <x v="0"/>
    <x v="3191"/>
    <x v="1066"/>
    <x v="2341"/>
    <x v="335"/>
    <x v="0"/>
    <x v="0"/>
    <x v="0"/>
    <x v="342"/>
    <x v="0"/>
    <x v="18"/>
    <x v="351"/>
    <x v="171"/>
    <x v="0"/>
  </r>
  <r>
    <x v="4879"/>
    <x v="2409"/>
    <x v="2"/>
    <x v="14"/>
    <x v="6"/>
    <x v="45"/>
    <x v="0"/>
    <x v="3192"/>
    <x v="1066"/>
    <x v="2341"/>
    <x v="335"/>
    <x v="0"/>
    <x v="0"/>
    <x v="0"/>
    <x v="342"/>
    <x v="0"/>
    <x v="18"/>
    <x v="351"/>
    <x v="171"/>
    <x v="0"/>
  </r>
  <r>
    <x v="4880"/>
    <x v="2410"/>
    <x v="2"/>
    <x v="14"/>
    <x v="6"/>
    <x v="45"/>
    <x v="0"/>
    <x v="3193"/>
    <x v="1066"/>
    <x v="2341"/>
    <x v="335"/>
    <x v="0"/>
    <x v="0"/>
    <x v="0"/>
    <x v="342"/>
    <x v="0"/>
    <x v="18"/>
    <x v="351"/>
    <x v="171"/>
    <x v="0"/>
  </r>
  <r>
    <x v="4881"/>
    <x v="2411"/>
    <x v="2"/>
    <x v="14"/>
    <x v="6"/>
    <x v="45"/>
    <x v="0"/>
    <x v="3194"/>
    <x v="1066"/>
    <x v="2341"/>
    <x v="335"/>
    <x v="0"/>
    <x v="0"/>
    <x v="0"/>
    <x v="342"/>
    <x v="0"/>
    <x v="18"/>
    <x v="351"/>
    <x v="171"/>
    <x v="0"/>
  </r>
  <r>
    <x v="4882"/>
    <x v="2412"/>
    <x v="2"/>
    <x v="14"/>
    <x v="6"/>
    <x v="45"/>
    <x v="0"/>
    <x v="3195"/>
    <x v="1066"/>
    <x v="2341"/>
    <x v="335"/>
    <x v="0"/>
    <x v="0"/>
    <x v="0"/>
    <x v="342"/>
    <x v="0"/>
    <x v="18"/>
    <x v="351"/>
    <x v="171"/>
    <x v="0"/>
  </r>
  <r>
    <x v="4883"/>
    <x v="2413"/>
    <x v="2"/>
    <x v="14"/>
    <x v="6"/>
    <x v="45"/>
    <x v="0"/>
    <x v="3196"/>
    <x v="1066"/>
    <x v="2341"/>
    <x v="335"/>
    <x v="0"/>
    <x v="0"/>
    <x v="0"/>
    <x v="342"/>
    <x v="0"/>
    <x v="18"/>
    <x v="351"/>
    <x v="171"/>
    <x v="0"/>
  </r>
  <r>
    <x v="4884"/>
    <x v="2414"/>
    <x v="2"/>
    <x v="14"/>
    <x v="6"/>
    <x v="45"/>
    <x v="0"/>
    <x v="3197"/>
    <x v="1066"/>
    <x v="2341"/>
    <x v="335"/>
    <x v="0"/>
    <x v="0"/>
    <x v="0"/>
    <x v="342"/>
    <x v="0"/>
    <x v="18"/>
    <x v="351"/>
    <x v="171"/>
    <x v="0"/>
  </r>
  <r>
    <x v="4885"/>
    <x v="2415"/>
    <x v="2"/>
    <x v="14"/>
    <x v="6"/>
    <x v="45"/>
    <x v="0"/>
    <x v="3198"/>
    <x v="1066"/>
    <x v="2341"/>
    <x v="335"/>
    <x v="0"/>
    <x v="0"/>
    <x v="0"/>
    <x v="342"/>
    <x v="0"/>
    <x v="18"/>
    <x v="351"/>
    <x v="171"/>
    <x v="0"/>
  </r>
  <r>
    <x v="4886"/>
    <x v="2416"/>
    <x v="2"/>
    <x v="14"/>
    <x v="6"/>
    <x v="45"/>
    <x v="0"/>
    <x v="3199"/>
    <x v="1066"/>
    <x v="2341"/>
    <x v="335"/>
    <x v="0"/>
    <x v="0"/>
    <x v="0"/>
    <x v="342"/>
    <x v="0"/>
    <x v="18"/>
    <x v="351"/>
    <x v="171"/>
    <x v="0"/>
  </r>
  <r>
    <x v="4887"/>
    <x v="2417"/>
    <x v="2"/>
    <x v="14"/>
    <x v="6"/>
    <x v="45"/>
    <x v="0"/>
    <x v="1410"/>
    <x v="1038"/>
    <x v="2495"/>
    <x v="335"/>
    <x v="0"/>
    <x v="0"/>
    <x v="0"/>
    <x v="342"/>
    <x v="0"/>
    <x v="18"/>
    <x v="351"/>
    <x v="254"/>
    <x v="0"/>
  </r>
  <r>
    <x v="4888"/>
    <x v="2418"/>
    <x v="1"/>
    <x v="2"/>
    <x v="11"/>
    <x v="4456"/>
    <x v="777"/>
    <x v="1468"/>
    <x v="2772"/>
    <x v="4808"/>
    <x v="286"/>
    <x v="0"/>
    <x v="0"/>
    <x v="0"/>
    <x v="292"/>
    <x v="1"/>
    <x v="18"/>
    <x v="352"/>
    <x v="673"/>
    <x v="0"/>
  </r>
  <r>
    <x v="4889"/>
    <x v="2419"/>
    <x v="1"/>
    <x v="2"/>
    <x v="11"/>
    <x v="4458"/>
    <x v="2128"/>
    <x v="5110"/>
    <x v="3502"/>
    <x v="4956"/>
    <x v="326"/>
    <x v="0"/>
    <x v="0"/>
    <x v="0"/>
    <x v="333"/>
    <x v="0"/>
    <x v="18"/>
    <x v="352"/>
    <x v="673"/>
    <x v="0"/>
  </r>
  <r>
    <x v="4890"/>
    <x v="2419"/>
    <x v="1"/>
    <x v="2"/>
    <x v="11"/>
    <x v="4459"/>
    <x v="2153"/>
    <x v="5111"/>
    <x v="3940"/>
    <x v="5428"/>
    <x v="385"/>
    <x v="0"/>
    <x v="1"/>
    <x v="0"/>
    <x v="419"/>
    <x v="49"/>
    <x v="18"/>
    <x v="352"/>
    <x v="673"/>
    <x v="0"/>
  </r>
  <r>
    <x v="4891"/>
    <x v="2419"/>
    <x v="1"/>
    <x v="2"/>
    <x v="11"/>
    <x v="4457"/>
    <x v="2127"/>
    <x v="5109"/>
    <x v="3392"/>
    <x v="5009"/>
    <x v="308"/>
    <x v="0"/>
    <x v="0"/>
    <x v="0"/>
    <x v="311"/>
    <x v="0"/>
    <x v="18"/>
    <x v="352"/>
    <x v="673"/>
    <x v="0"/>
  </r>
  <r>
    <x v="4892"/>
    <x v="2419"/>
    <x v="1"/>
    <x v="2"/>
    <x v="11"/>
    <x v="4455"/>
    <x v="2125"/>
    <x v="5108"/>
    <x v="1619"/>
    <x v="5437"/>
    <x v="31"/>
    <x v="0"/>
    <x v="0"/>
    <x v="0"/>
    <x v="32"/>
    <x v="0"/>
    <x v="18"/>
    <x v="352"/>
    <x v="673"/>
    <x v="0"/>
  </r>
  <r>
    <x v="4893"/>
    <x v="2420"/>
    <x v="1"/>
    <x v="21"/>
    <x v="24"/>
    <x v="5040"/>
    <x v="3951"/>
    <x v="3371"/>
    <x v="4035"/>
    <x v="3708"/>
    <x v="480"/>
    <x v="0"/>
    <x v="0"/>
    <x v="0"/>
    <x v="514"/>
    <x v="13"/>
    <x v="18"/>
    <x v="353"/>
    <x v="122"/>
    <x v="0"/>
  </r>
  <r>
    <x v="4894"/>
    <x v="2433"/>
    <x v="1"/>
    <x v="21"/>
    <x v="24"/>
    <x v="4208"/>
    <x v="3217"/>
    <x v="5538"/>
    <x v="3829"/>
    <x v="3498"/>
    <x v="19"/>
    <x v="0"/>
    <x v="0"/>
    <x v="0"/>
    <x v="21"/>
    <x v="0"/>
    <x v="18"/>
    <x v="353"/>
    <x v="246"/>
    <x v="0"/>
  </r>
  <r>
    <x v="4895"/>
    <x v="2458"/>
    <x v="1"/>
    <x v="21"/>
    <x v="24"/>
    <x v="4105"/>
    <x v="4019"/>
    <x v="5629"/>
    <x v="4029"/>
    <x v="3642"/>
    <x v="51"/>
    <x v="0"/>
    <x v="0"/>
    <x v="0"/>
    <x v="34"/>
    <x v="0"/>
    <x v="18"/>
    <x v="353"/>
    <x v="246"/>
    <x v="0"/>
  </r>
  <r>
    <x v="4896"/>
    <x v="2421"/>
    <x v="1"/>
    <x v="21"/>
    <x v="24"/>
    <x v="5030"/>
    <x v="197"/>
    <x v="346"/>
    <x v="4807"/>
    <x v="3135"/>
    <x v="167"/>
    <x v="0"/>
    <x v="0"/>
    <x v="0"/>
    <x v="170"/>
    <x v="0"/>
    <x v="18"/>
    <x v="353"/>
    <x v="246"/>
    <x v="0"/>
  </r>
  <r>
    <x v="4897"/>
    <x v="2421"/>
    <x v="1"/>
    <x v="21"/>
    <x v="24"/>
    <x v="1830"/>
    <x v="4355"/>
    <x v="5788"/>
    <x v="1219"/>
    <x v="3245"/>
    <x v="490"/>
    <x v="0"/>
    <x v="0"/>
    <x v="2"/>
    <x v="0"/>
    <x v="0"/>
    <x v="18"/>
    <x v="353"/>
    <x v="246"/>
    <x v="0"/>
  </r>
  <r>
    <x v="4898"/>
    <x v="2426"/>
    <x v="1"/>
    <x v="21"/>
    <x v="24"/>
    <x v="4298"/>
    <x v="3226"/>
    <x v="5645"/>
    <x v="3570"/>
    <x v="2761"/>
    <x v="501"/>
    <x v="0"/>
    <x v="0"/>
    <x v="0"/>
    <x v="511"/>
    <x v="0"/>
    <x v="18"/>
    <x v="353"/>
    <x v="246"/>
    <x v="0"/>
  </r>
  <r>
    <x v="4899"/>
    <x v="2421"/>
    <x v="1"/>
    <x v="21"/>
    <x v="24"/>
    <x v="4461"/>
    <x v="1945"/>
    <x v="5188"/>
    <x v="1404"/>
    <x v="5123"/>
    <x v="2"/>
    <x v="0"/>
    <x v="0"/>
    <x v="0"/>
    <x v="2"/>
    <x v="0"/>
    <x v="18"/>
    <x v="353"/>
    <x v="246"/>
    <x v="0"/>
  </r>
  <r>
    <x v="4900"/>
    <x v="2433"/>
    <x v="1"/>
    <x v="21"/>
    <x v="24"/>
    <x v="4209"/>
    <x v="3216"/>
    <x v="5537"/>
    <x v="4006"/>
    <x v="3982"/>
    <x v="27"/>
    <x v="0"/>
    <x v="0"/>
    <x v="0"/>
    <x v="27"/>
    <x v="0"/>
    <x v="18"/>
    <x v="353"/>
    <x v="246"/>
    <x v="0"/>
  </r>
  <r>
    <x v="4901"/>
    <x v="2439"/>
    <x v="1"/>
    <x v="21"/>
    <x v="24"/>
    <x v="783"/>
    <x v="1152"/>
    <x v="4901"/>
    <x v="1339"/>
    <x v="2829"/>
    <x v="421"/>
    <x v="0"/>
    <x v="0"/>
    <x v="2"/>
    <x v="488"/>
    <x v="0"/>
    <x v="18"/>
    <x v="353"/>
    <x v="246"/>
    <x v="0"/>
  </r>
  <r>
    <x v="4902"/>
    <x v="2424"/>
    <x v="1"/>
    <x v="21"/>
    <x v="24"/>
    <x v="4294"/>
    <x v="3225"/>
    <x v="5643"/>
    <x v="5046"/>
    <x v="3118"/>
    <x v="224"/>
    <x v="0"/>
    <x v="0"/>
    <x v="0"/>
    <x v="223"/>
    <x v="0"/>
    <x v="18"/>
    <x v="353"/>
    <x v="246"/>
    <x v="0"/>
  </r>
  <r>
    <x v="4903"/>
    <x v="2454"/>
    <x v="1"/>
    <x v="21"/>
    <x v="24"/>
    <x v="4782"/>
    <x v="3237"/>
    <x v="5811"/>
    <x v="119"/>
    <x v="4742"/>
    <x v="1"/>
    <x v="0"/>
    <x v="0"/>
    <x v="0"/>
    <x v="1"/>
    <x v="0"/>
    <x v="18"/>
    <x v="353"/>
    <x v="246"/>
    <x v="0"/>
  </r>
  <r>
    <x v="4904"/>
    <x v="2433"/>
    <x v="1"/>
    <x v="21"/>
    <x v="24"/>
    <x v="4207"/>
    <x v="3218"/>
    <x v="5536"/>
    <x v="4776"/>
    <x v="4181"/>
    <x v="156"/>
    <x v="0"/>
    <x v="0"/>
    <x v="0"/>
    <x v="160"/>
    <x v="0"/>
    <x v="18"/>
    <x v="353"/>
    <x v="246"/>
    <x v="0"/>
  </r>
  <r>
    <x v="4905"/>
    <x v="2465"/>
    <x v="1"/>
    <x v="21"/>
    <x v="24"/>
    <x v="1222"/>
    <x v="93"/>
    <x v="250"/>
    <x v="713"/>
    <x v="4177"/>
    <x v="490"/>
    <x v="0"/>
    <x v="0"/>
    <x v="0"/>
    <x v="502"/>
    <x v="0"/>
    <x v="18"/>
    <x v="353"/>
    <x v="246"/>
    <x v="0"/>
  </r>
  <r>
    <x v="4906"/>
    <x v="2444"/>
    <x v="1"/>
    <x v="21"/>
    <x v="24"/>
    <x v="4703"/>
    <x v="639"/>
    <x v="1042"/>
    <x v="378"/>
    <x v="3575"/>
    <x v="335"/>
    <x v="0"/>
    <x v="0"/>
    <x v="2"/>
    <x v="430"/>
    <x v="0"/>
    <x v="18"/>
    <x v="353"/>
    <x v="246"/>
    <x v="0"/>
  </r>
  <r>
    <x v="4907"/>
    <x v="2421"/>
    <x v="1"/>
    <x v="21"/>
    <x v="24"/>
    <x v="4220"/>
    <x v="3245"/>
    <x v="5864"/>
    <x v="716"/>
    <x v="3900"/>
    <x v="335"/>
    <x v="0"/>
    <x v="0"/>
    <x v="0"/>
    <x v="390"/>
    <x v="1"/>
    <x v="18"/>
    <x v="353"/>
    <x v="246"/>
    <x v="0"/>
  </r>
  <r>
    <x v="4908"/>
    <x v="2444"/>
    <x v="1"/>
    <x v="21"/>
    <x v="24"/>
    <x v="4702"/>
    <x v="640"/>
    <x v="1043"/>
    <x v="3943"/>
    <x v="4450"/>
    <x v="8"/>
    <x v="0"/>
    <x v="0"/>
    <x v="0"/>
    <x v="11"/>
    <x v="0"/>
    <x v="18"/>
    <x v="353"/>
    <x v="246"/>
    <x v="0"/>
  </r>
  <r>
    <x v="4909"/>
    <x v="2471"/>
    <x v="1"/>
    <x v="21"/>
    <x v="24"/>
    <x v="4514"/>
    <x v="4171"/>
    <x v="5989"/>
    <x v="4020"/>
    <x v="3581"/>
    <x v="502"/>
    <x v="0"/>
    <x v="0"/>
    <x v="0"/>
    <x v="512"/>
    <x v="0"/>
    <x v="18"/>
    <x v="353"/>
    <x v="246"/>
    <x v="0"/>
  </r>
  <r>
    <x v="4910"/>
    <x v="2421"/>
    <x v="1"/>
    <x v="21"/>
    <x v="24"/>
    <x v="2286"/>
    <x v="1357"/>
    <x v="4846"/>
    <x v="464"/>
    <x v="2843"/>
    <x v="265"/>
    <x v="0"/>
    <x v="0"/>
    <x v="0"/>
    <x v="264"/>
    <x v="0"/>
    <x v="18"/>
    <x v="353"/>
    <x v="246"/>
    <x v="0"/>
  </r>
  <r>
    <x v="4911"/>
    <x v="2421"/>
    <x v="1"/>
    <x v="21"/>
    <x v="24"/>
    <x v="1829"/>
    <x v="4319"/>
    <x v="5791"/>
    <x v="1341"/>
    <x v="3331"/>
    <x v="2"/>
    <x v="0"/>
    <x v="0"/>
    <x v="2"/>
    <x v="0"/>
    <x v="0"/>
    <x v="18"/>
    <x v="353"/>
    <x v="246"/>
    <x v="0"/>
  </r>
  <r>
    <x v="4912"/>
    <x v="2431"/>
    <x v="1"/>
    <x v="21"/>
    <x v="24"/>
    <x v="4305"/>
    <x v="3229"/>
    <x v="5649"/>
    <x v="4568"/>
    <x v="4126"/>
    <x v="111"/>
    <x v="0"/>
    <x v="0"/>
    <x v="0"/>
    <x v="112"/>
    <x v="0"/>
    <x v="18"/>
    <x v="353"/>
    <x v="246"/>
    <x v="0"/>
  </r>
  <r>
    <x v="4913"/>
    <x v="2421"/>
    <x v="1"/>
    <x v="21"/>
    <x v="24"/>
    <x v="356"/>
    <x v="1293"/>
    <x v="4869"/>
    <x v="2871"/>
    <x v="4851"/>
    <x v="352"/>
    <x v="0"/>
    <x v="0"/>
    <x v="0"/>
    <x v="371"/>
    <x v="18"/>
    <x v="18"/>
    <x v="353"/>
    <x v="246"/>
    <x v="0"/>
  </r>
  <r>
    <x v="4914"/>
    <x v="2421"/>
    <x v="1"/>
    <x v="21"/>
    <x v="24"/>
    <x v="3641"/>
    <x v="292"/>
    <x v="982"/>
    <x v="642"/>
    <x v="3585"/>
    <x v="265"/>
    <x v="0"/>
    <x v="0"/>
    <x v="0"/>
    <x v="264"/>
    <x v="0"/>
    <x v="18"/>
    <x v="353"/>
    <x v="246"/>
    <x v="0"/>
  </r>
  <r>
    <x v="4915"/>
    <x v="2421"/>
    <x v="1"/>
    <x v="21"/>
    <x v="24"/>
    <x v="2632"/>
    <x v="293"/>
    <x v="983"/>
    <x v="627"/>
    <x v="4321"/>
    <x v="265"/>
    <x v="0"/>
    <x v="0"/>
    <x v="0"/>
    <x v="264"/>
    <x v="0"/>
    <x v="18"/>
    <x v="353"/>
    <x v="246"/>
    <x v="0"/>
  </r>
  <r>
    <x v="4916"/>
    <x v="2441"/>
    <x v="1"/>
    <x v="21"/>
    <x v="24"/>
    <x v="4182"/>
    <x v="2389"/>
    <x v="5492"/>
    <x v="1340"/>
    <x v="3254"/>
    <x v="477"/>
    <x v="0"/>
    <x v="0"/>
    <x v="2"/>
    <x v="2"/>
    <x v="0"/>
    <x v="18"/>
    <x v="353"/>
    <x v="246"/>
    <x v="0"/>
  </r>
  <r>
    <x v="4917"/>
    <x v="2470"/>
    <x v="1"/>
    <x v="21"/>
    <x v="24"/>
    <x v="4500"/>
    <x v="1404"/>
    <x v="4935"/>
    <x v="1539"/>
    <x v="3793"/>
    <x v="335"/>
    <x v="0"/>
    <x v="0"/>
    <x v="0"/>
    <x v="342"/>
    <x v="0"/>
    <x v="18"/>
    <x v="353"/>
    <x v="246"/>
    <x v="0"/>
  </r>
  <r>
    <x v="4918"/>
    <x v="2421"/>
    <x v="1"/>
    <x v="21"/>
    <x v="24"/>
    <x v="1448"/>
    <x v="294"/>
    <x v="984"/>
    <x v="858"/>
    <x v="3455"/>
    <x v="335"/>
    <x v="0"/>
    <x v="0"/>
    <x v="0"/>
    <x v="342"/>
    <x v="0"/>
    <x v="18"/>
    <x v="353"/>
    <x v="246"/>
    <x v="0"/>
  </r>
  <r>
    <x v="4919"/>
    <x v="2468"/>
    <x v="1"/>
    <x v="21"/>
    <x v="24"/>
    <x v="4418"/>
    <x v="2115"/>
    <x v="5193"/>
    <x v="952"/>
    <x v="4235"/>
    <x v="421"/>
    <x v="0"/>
    <x v="0"/>
    <x v="2"/>
    <x v="488"/>
    <x v="0"/>
    <x v="18"/>
    <x v="353"/>
    <x v="246"/>
    <x v="0"/>
  </r>
  <r>
    <x v="4920"/>
    <x v="2446"/>
    <x v="1"/>
    <x v="21"/>
    <x v="24"/>
    <x v="3149"/>
    <x v="1102"/>
    <x v="90"/>
    <x v="2943"/>
    <x v="4708"/>
    <x v="385"/>
    <x v="0"/>
    <x v="0"/>
    <x v="0"/>
    <x v="399"/>
    <x v="1"/>
    <x v="18"/>
    <x v="353"/>
    <x v="246"/>
    <x v="0"/>
  </r>
  <r>
    <x v="4921"/>
    <x v="2467"/>
    <x v="1"/>
    <x v="21"/>
    <x v="24"/>
    <x v="4290"/>
    <x v="3235"/>
    <x v="5717"/>
    <x v="4318"/>
    <x v="3675"/>
    <x v="133"/>
    <x v="0"/>
    <x v="0"/>
    <x v="0"/>
    <x v="136"/>
    <x v="0"/>
    <x v="18"/>
    <x v="353"/>
    <x v="246"/>
    <x v="0"/>
  </r>
  <r>
    <x v="4922"/>
    <x v="2421"/>
    <x v="1"/>
    <x v="21"/>
    <x v="24"/>
    <x v="999"/>
    <x v="1359"/>
    <x v="4827"/>
    <x v="1353"/>
    <x v="3292"/>
    <x v="335"/>
    <x v="0"/>
    <x v="0"/>
    <x v="0"/>
    <x v="342"/>
    <x v="0"/>
    <x v="18"/>
    <x v="353"/>
    <x v="246"/>
    <x v="0"/>
  </r>
  <r>
    <x v="4923"/>
    <x v="2433"/>
    <x v="1"/>
    <x v="21"/>
    <x v="24"/>
    <x v="4222"/>
    <x v="2358"/>
    <x v="5539"/>
    <x v="1298"/>
    <x v="2465"/>
    <x v="2"/>
    <x v="0"/>
    <x v="0"/>
    <x v="0"/>
    <x v="2"/>
    <x v="0"/>
    <x v="18"/>
    <x v="353"/>
    <x v="246"/>
    <x v="0"/>
  </r>
  <r>
    <x v="4924"/>
    <x v="2434"/>
    <x v="1"/>
    <x v="21"/>
    <x v="24"/>
    <x v="4158"/>
    <x v="3220"/>
    <x v="5547"/>
    <x v="4552"/>
    <x v="4354"/>
    <x v="113"/>
    <x v="0"/>
    <x v="0"/>
    <x v="0"/>
    <x v="115"/>
    <x v="0"/>
    <x v="18"/>
    <x v="353"/>
    <x v="246"/>
    <x v="0"/>
  </r>
  <r>
    <x v="4925"/>
    <x v="2447"/>
    <x v="1"/>
    <x v="21"/>
    <x v="24"/>
    <x v="3147"/>
    <x v="1101"/>
    <x v="88"/>
    <x v="4991"/>
    <x v="3337"/>
    <x v="185"/>
    <x v="0"/>
    <x v="0"/>
    <x v="0"/>
    <x v="205"/>
    <x v="11"/>
    <x v="18"/>
    <x v="353"/>
    <x v="246"/>
    <x v="0"/>
  </r>
  <r>
    <x v="4926"/>
    <x v="2460"/>
    <x v="1"/>
    <x v="21"/>
    <x v="24"/>
    <x v="3272"/>
    <x v="3214"/>
    <x v="5450"/>
    <x v="287"/>
    <x v="3698"/>
    <x v="335"/>
    <x v="0"/>
    <x v="0"/>
    <x v="0"/>
    <x v="342"/>
    <x v="0"/>
    <x v="18"/>
    <x v="353"/>
    <x v="246"/>
    <x v="0"/>
  </r>
  <r>
    <x v="4927"/>
    <x v="2421"/>
    <x v="1"/>
    <x v="21"/>
    <x v="24"/>
    <x v="4156"/>
    <x v="3219"/>
    <x v="5546"/>
    <x v="4368"/>
    <x v="4466"/>
    <x v="63"/>
    <x v="0"/>
    <x v="0"/>
    <x v="0"/>
    <x v="62"/>
    <x v="0"/>
    <x v="18"/>
    <x v="353"/>
    <x v="246"/>
    <x v="0"/>
  </r>
  <r>
    <x v="4928"/>
    <x v="2421"/>
    <x v="1"/>
    <x v="21"/>
    <x v="24"/>
    <x v="5031"/>
    <x v="279"/>
    <x v="974"/>
    <x v="3222"/>
    <x v="3966"/>
    <x v="435"/>
    <x v="0"/>
    <x v="0"/>
    <x v="0"/>
    <x v="444"/>
    <x v="0"/>
    <x v="18"/>
    <x v="353"/>
    <x v="246"/>
    <x v="0"/>
  </r>
  <r>
    <x v="4929"/>
    <x v="2437"/>
    <x v="1"/>
    <x v="21"/>
    <x v="24"/>
    <x v="4513"/>
    <x v="4219"/>
    <x v="6130"/>
    <x v="5209"/>
    <x v="3273"/>
    <x v="303"/>
    <x v="0"/>
    <x v="0"/>
    <x v="0"/>
    <x v="35"/>
    <x v="0"/>
    <x v="18"/>
    <x v="353"/>
    <x v="246"/>
    <x v="0"/>
  </r>
  <r>
    <x v="4930"/>
    <x v="2449"/>
    <x v="1"/>
    <x v="21"/>
    <x v="24"/>
    <x v="3629"/>
    <x v="1201"/>
    <x v="4718"/>
    <x v="3779"/>
    <x v="3483"/>
    <x v="488"/>
    <x v="0"/>
    <x v="0"/>
    <x v="0"/>
    <x v="500"/>
    <x v="1"/>
    <x v="18"/>
    <x v="353"/>
    <x v="246"/>
    <x v="0"/>
  </r>
  <r>
    <x v="4931"/>
    <x v="2452"/>
    <x v="1"/>
    <x v="21"/>
    <x v="24"/>
    <x v="3628"/>
    <x v="1200"/>
    <x v="4717"/>
    <x v="2740"/>
    <x v="2641"/>
    <x v="369"/>
    <x v="0"/>
    <x v="0"/>
    <x v="0"/>
    <x v="379"/>
    <x v="0"/>
    <x v="18"/>
    <x v="353"/>
    <x v="246"/>
    <x v="0"/>
  </r>
  <r>
    <x v="4932"/>
    <x v="2421"/>
    <x v="1"/>
    <x v="21"/>
    <x v="24"/>
    <x v="4212"/>
    <x v="3247"/>
    <x v="5866"/>
    <x v="4311"/>
    <x v="3972"/>
    <x v="73"/>
    <x v="0"/>
    <x v="0"/>
    <x v="1"/>
    <x v="85"/>
    <x v="49"/>
    <x v="18"/>
    <x v="353"/>
    <x v="246"/>
    <x v="0"/>
  </r>
  <r>
    <x v="4933"/>
    <x v="2442"/>
    <x v="1"/>
    <x v="21"/>
    <x v="24"/>
    <x v="1797"/>
    <x v="3098"/>
    <x v="2325"/>
    <x v="4632"/>
    <x v="3579"/>
    <x v="43"/>
    <x v="0"/>
    <x v="0"/>
    <x v="0"/>
    <x v="44"/>
    <x v="0"/>
    <x v="18"/>
    <x v="353"/>
    <x v="246"/>
    <x v="0"/>
  </r>
  <r>
    <x v="4934"/>
    <x v="2452"/>
    <x v="1"/>
    <x v="21"/>
    <x v="24"/>
    <x v="3627"/>
    <x v="726"/>
    <x v="1073"/>
    <x v="3866"/>
    <x v="4408"/>
    <x v="481"/>
    <x v="0"/>
    <x v="0"/>
    <x v="0"/>
    <x v="500"/>
    <x v="0"/>
    <x v="18"/>
    <x v="353"/>
    <x v="246"/>
    <x v="0"/>
  </r>
  <r>
    <x v="4935"/>
    <x v="2448"/>
    <x v="1"/>
    <x v="21"/>
    <x v="24"/>
    <x v="3148"/>
    <x v="1100"/>
    <x v="89"/>
    <x v="3506"/>
    <x v="4403"/>
    <x v="387"/>
    <x v="0"/>
    <x v="0"/>
    <x v="0"/>
    <x v="405"/>
    <x v="18"/>
    <x v="18"/>
    <x v="353"/>
    <x v="246"/>
    <x v="0"/>
  </r>
  <r>
    <x v="4936"/>
    <x v="2421"/>
    <x v="1"/>
    <x v="21"/>
    <x v="24"/>
    <x v="5034"/>
    <x v="2477"/>
    <x v="850"/>
    <x v="4080"/>
    <x v="3500"/>
    <x v="8"/>
    <x v="0"/>
    <x v="0"/>
    <x v="1"/>
    <x v="19"/>
    <x v="0"/>
    <x v="18"/>
    <x v="353"/>
    <x v="246"/>
    <x v="0"/>
  </r>
  <r>
    <x v="4937"/>
    <x v="2472"/>
    <x v="1"/>
    <x v="21"/>
    <x v="24"/>
    <x v="4515"/>
    <x v="4170"/>
    <x v="5988"/>
    <x v="3929"/>
    <x v="3601"/>
    <x v="491"/>
    <x v="0"/>
    <x v="0"/>
    <x v="0"/>
    <x v="503"/>
    <x v="0"/>
    <x v="18"/>
    <x v="353"/>
    <x v="246"/>
    <x v="0"/>
  </r>
  <r>
    <x v="4938"/>
    <x v="2421"/>
    <x v="1"/>
    <x v="21"/>
    <x v="24"/>
    <x v="1831"/>
    <x v="4317"/>
    <x v="5789"/>
    <x v="1680"/>
    <x v="3399"/>
    <x v="46"/>
    <x v="0"/>
    <x v="0"/>
    <x v="2"/>
    <x v="0"/>
    <x v="0"/>
    <x v="18"/>
    <x v="353"/>
    <x v="246"/>
    <x v="0"/>
  </r>
  <r>
    <x v="4939"/>
    <x v="2462"/>
    <x v="1"/>
    <x v="21"/>
    <x v="24"/>
    <x v="4163"/>
    <x v="3248"/>
    <x v="5813"/>
    <x v="2862"/>
    <x v="2600"/>
    <x v="341"/>
    <x v="0"/>
    <x v="0"/>
    <x v="0"/>
    <x v="350"/>
    <x v="0"/>
    <x v="18"/>
    <x v="353"/>
    <x v="246"/>
    <x v="0"/>
  </r>
  <r>
    <x v="4940"/>
    <x v="2423"/>
    <x v="1"/>
    <x v="21"/>
    <x v="24"/>
    <x v="4804"/>
    <x v="3234"/>
    <x v="5724"/>
    <x v="2970"/>
    <x v="3678"/>
    <x v="374"/>
    <x v="0"/>
    <x v="0"/>
    <x v="0"/>
    <x v="382"/>
    <x v="0"/>
    <x v="18"/>
    <x v="353"/>
    <x v="246"/>
    <x v="0"/>
  </r>
  <r>
    <x v="4941"/>
    <x v="2453"/>
    <x v="1"/>
    <x v="21"/>
    <x v="24"/>
    <x v="3630"/>
    <x v="1133"/>
    <x v="4890"/>
    <x v="4503"/>
    <x v="4248"/>
    <x v="42"/>
    <x v="0"/>
    <x v="0"/>
    <x v="0"/>
    <x v="68"/>
    <x v="13"/>
    <x v="18"/>
    <x v="353"/>
    <x v="246"/>
    <x v="0"/>
  </r>
  <r>
    <x v="4942"/>
    <x v="2464"/>
    <x v="1"/>
    <x v="21"/>
    <x v="24"/>
    <x v="3201"/>
    <x v="3243"/>
    <x v="5852"/>
    <x v="992"/>
    <x v="3868"/>
    <x v="477"/>
    <x v="0"/>
    <x v="0"/>
    <x v="0"/>
    <x v="2"/>
    <x v="0"/>
    <x v="18"/>
    <x v="353"/>
    <x v="246"/>
    <x v="0"/>
  </r>
  <r>
    <x v="4943"/>
    <x v="2443"/>
    <x v="1"/>
    <x v="21"/>
    <x v="24"/>
    <x v="4376"/>
    <x v="2003"/>
    <x v="5043"/>
    <x v="4419"/>
    <x v="4365"/>
    <x v="17"/>
    <x v="0"/>
    <x v="0"/>
    <x v="0"/>
    <x v="33"/>
    <x v="49"/>
    <x v="18"/>
    <x v="353"/>
    <x v="246"/>
    <x v="0"/>
  </r>
  <r>
    <x v="4944"/>
    <x v="2421"/>
    <x v="1"/>
    <x v="21"/>
    <x v="24"/>
    <x v="1151"/>
    <x v="469"/>
    <x v="1007"/>
    <x v="120"/>
    <x v="4735"/>
    <x v="1"/>
    <x v="0"/>
    <x v="0"/>
    <x v="0"/>
    <x v="1"/>
    <x v="0"/>
    <x v="18"/>
    <x v="353"/>
    <x v="246"/>
    <x v="0"/>
  </r>
  <r>
    <x v="4945"/>
    <x v="2421"/>
    <x v="1"/>
    <x v="21"/>
    <x v="24"/>
    <x v="4954"/>
    <x v="2209"/>
    <x v="121"/>
    <x v="4366"/>
    <x v="4465"/>
    <x v="29"/>
    <x v="0"/>
    <x v="0"/>
    <x v="0"/>
    <x v="30"/>
    <x v="0"/>
    <x v="18"/>
    <x v="353"/>
    <x v="246"/>
    <x v="0"/>
  </r>
  <r>
    <x v="4946"/>
    <x v="2440"/>
    <x v="1"/>
    <x v="21"/>
    <x v="24"/>
    <x v="4231"/>
    <x v="2388"/>
    <x v="5491"/>
    <x v="1181"/>
    <x v="3159"/>
    <x v="453"/>
    <x v="0"/>
    <x v="0"/>
    <x v="2"/>
    <x v="502"/>
    <x v="0"/>
    <x v="18"/>
    <x v="353"/>
    <x v="246"/>
    <x v="0"/>
  </r>
  <r>
    <x v="4947"/>
    <x v="2427"/>
    <x v="1"/>
    <x v="21"/>
    <x v="24"/>
    <x v="4301"/>
    <x v="3227"/>
    <x v="5646"/>
    <x v="4566"/>
    <x v="4129"/>
    <x v="113"/>
    <x v="0"/>
    <x v="0"/>
    <x v="0"/>
    <x v="115"/>
    <x v="0"/>
    <x v="18"/>
    <x v="353"/>
    <x v="246"/>
    <x v="0"/>
  </r>
  <r>
    <x v="4948"/>
    <x v="2421"/>
    <x v="1"/>
    <x v="21"/>
    <x v="24"/>
    <x v="4221"/>
    <x v="3246"/>
    <x v="5865"/>
    <x v="951"/>
    <x v="3184"/>
    <x v="421"/>
    <x v="0"/>
    <x v="0"/>
    <x v="0"/>
    <x v="430"/>
    <x v="0"/>
    <x v="18"/>
    <x v="353"/>
    <x v="246"/>
    <x v="0"/>
  </r>
  <r>
    <x v="4949"/>
    <x v="2463"/>
    <x v="1"/>
    <x v="21"/>
    <x v="24"/>
    <x v="4164"/>
    <x v="3236"/>
    <x v="5716"/>
    <x v="3033"/>
    <x v="3341"/>
    <x v="446"/>
    <x v="0"/>
    <x v="0"/>
    <x v="0"/>
    <x v="457"/>
    <x v="0"/>
    <x v="18"/>
    <x v="353"/>
    <x v="246"/>
    <x v="0"/>
  </r>
  <r>
    <x v="4950"/>
    <x v="2432"/>
    <x v="1"/>
    <x v="21"/>
    <x v="24"/>
    <x v="4264"/>
    <x v="254"/>
    <x v="976"/>
    <x v="587"/>
    <x v="4020"/>
    <x v="421"/>
    <x v="0"/>
    <x v="0"/>
    <x v="0"/>
    <x v="430"/>
    <x v="0"/>
    <x v="18"/>
    <x v="353"/>
    <x v="246"/>
    <x v="0"/>
  </r>
  <r>
    <x v="4951"/>
    <x v="2421"/>
    <x v="1"/>
    <x v="21"/>
    <x v="24"/>
    <x v="1828"/>
    <x v="4318"/>
    <x v="5790"/>
    <x v="1342"/>
    <x v="3318"/>
    <x v="490"/>
    <x v="0"/>
    <x v="0"/>
    <x v="2"/>
    <x v="0"/>
    <x v="0"/>
    <x v="18"/>
    <x v="353"/>
    <x v="246"/>
    <x v="0"/>
  </r>
  <r>
    <x v="4952"/>
    <x v="2442"/>
    <x v="1"/>
    <x v="21"/>
    <x v="24"/>
    <x v="1798"/>
    <x v="3215"/>
    <x v="5479"/>
    <x v="4157"/>
    <x v="3600"/>
    <x v="499"/>
    <x v="0"/>
    <x v="0"/>
    <x v="0"/>
    <x v="510"/>
    <x v="0"/>
    <x v="18"/>
    <x v="353"/>
    <x v="246"/>
    <x v="0"/>
  </r>
  <r>
    <x v="4953"/>
    <x v="2450"/>
    <x v="1"/>
    <x v="21"/>
    <x v="24"/>
    <x v="4244"/>
    <x v="3230"/>
    <x v="5634"/>
    <x v="3455"/>
    <x v="4056"/>
    <x v="482"/>
    <x v="0"/>
    <x v="0"/>
    <x v="0"/>
    <x v="500"/>
    <x v="49"/>
    <x v="18"/>
    <x v="353"/>
    <x v="246"/>
    <x v="0"/>
  </r>
  <r>
    <x v="4954"/>
    <x v="2421"/>
    <x v="1"/>
    <x v="21"/>
    <x v="24"/>
    <x v="4670"/>
    <x v="1078"/>
    <x v="644"/>
    <x v="1534"/>
    <x v="3784"/>
    <x v="421"/>
    <x v="0"/>
    <x v="0"/>
    <x v="0"/>
    <x v="430"/>
    <x v="0"/>
    <x v="18"/>
    <x v="353"/>
    <x v="246"/>
    <x v="0"/>
  </r>
  <r>
    <x v="4955"/>
    <x v="2456"/>
    <x v="1"/>
    <x v="21"/>
    <x v="24"/>
    <x v="4452"/>
    <x v="3223"/>
    <x v="5635"/>
    <x v="3982"/>
    <x v="4329"/>
    <x v="22"/>
    <x v="0"/>
    <x v="0"/>
    <x v="0"/>
    <x v="29"/>
    <x v="39"/>
    <x v="18"/>
    <x v="353"/>
    <x v="246"/>
    <x v="0"/>
  </r>
  <r>
    <x v="4956"/>
    <x v="2421"/>
    <x v="1"/>
    <x v="21"/>
    <x v="24"/>
    <x v="4955"/>
    <x v="3137"/>
    <x v="132"/>
    <x v="4547"/>
    <x v="4352"/>
    <x v="113"/>
    <x v="0"/>
    <x v="0"/>
    <x v="0"/>
    <x v="115"/>
    <x v="0"/>
    <x v="18"/>
    <x v="353"/>
    <x v="246"/>
    <x v="0"/>
  </r>
  <r>
    <x v="4957"/>
    <x v="2430"/>
    <x v="1"/>
    <x v="21"/>
    <x v="24"/>
    <x v="3872"/>
    <x v="3224"/>
    <x v="5613"/>
    <x v="1533"/>
    <x v="3791"/>
    <x v="16"/>
    <x v="0"/>
    <x v="0"/>
    <x v="0"/>
    <x v="18"/>
    <x v="0"/>
    <x v="18"/>
    <x v="353"/>
    <x v="246"/>
    <x v="0"/>
  </r>
  <r>
    <x v="4958"/>
    <x v="2421"/>
    <x v="1"/>
    <x v="21"/>
    <x v="24"/>
    <x v="4219"/>
    <x v="3244"/>
    <x v="5863"/>
    <x v="574"/>
    <x v="3577"/>
    <x v="335"/>
    <x v="0"/>
    <x v="0"/>
    <x v="0"/>
    <x v="342"/>
    <x v="0"/>
    <x v="18"/>
    <x v="353"/>
    <x v="246"/>
    <x v="0"/>
  </r>
  <r>
    <x v="4959"/>
    <x v="2445"/>
    <x v="1"/>
    <x v="21"/>
    <x v="24"/>
    <x v="601"/>
    <x v="1659"/>
    <x v="4967"/>
    <x v="636"/>
    <x v="3302"/>
    <x v="380"/>
    <x v="0"/>
    <x v="0"/>
    <x v="0"/>
    <x v="390"/>
    <x v="0"/>
    <x v="18"/>
    <x v="353"/>
    <x v="246"/>
    <x v="0"/>
  </r>
  <r>
    <x v="4960"/>
    <x v="2421"/>
    <x v="1"/>
    <x v="21"/>
    <x v="24"/>
    <x v="502"/>
    <x v="131"/>
    <x v="6120"/>
    <x v="1350"/>
    <x v="3222"/>
    <x v="421"/>
    <x v="0"/>
    <x v="0"/>
    <x v="0"/>
    <x v="430"/>
    <x v="0"/>
    <x v="18"/>
    <x v="353"/>
    <x v="246"/>
    <x v="0"/>
  </r>
  <r>
    <x v="4961"/>
    <x v="2536"/>
    <x v="1"/>
    <x v="21"/>
    <x v="24"/>
    <x v="4497"/>
    <x v="4035"/>
    <x v="5401"/>
    <x v="1354"/>
    <x v="3288"/>
    <x v="477"/>
    <x v="0"/>
    <x v="0"/>
    <x v="1"/>
    <x v="18"/>
    <x v="0"/>
    <x v="18"/>
    <x v="353"/>
    <x v="246"/>
    <x v="0"/>
  </r>
  <r>
    <x v="4962"/>
    <x v="2454"/>
    <x v="1"/>
    <x v="21"/>
    <x v="24"/>
    <x v="4783"/>
    <x v="2194"/>
    <x v="5459"/>
    <x v="463"/>
    <x v="4383"/>
    <x v="380"/>
    <x v="0"/>
    <x v="0"/>
    <x v="0"/>
    <x v="390"/>
    <x v="0"/>
    <x v="18"/>
    <x v="353"/>
    <x v="246"/>
    <x v="0"/>
  </r>
  <r>
    <x v="4963"/>
    <x v="2429"/>
    <x v="1"/>
    <x v="21"/>
    <x v="24"/>
    <x v="1413"/>
    <x v="1515"/>
    <x v="638"/>
    <x v="2326"/>
    <x v="1959"/>
    <x v="292"/>
    <x v="0"/>
    <x v="0"/>
    <x v="0"/>
    <x v="292"/>
    <x v="0"/>
    <x v="18"/>
    <x v="353"/>
    <x v="246"/>
    <x v="0"/>
  </r>
  <r>
    <x v="4964"/>
    <x v="2466"/>
    <x v="1"/>
    <x v="21"/>
    <x v="24"/>
    <x v="4288"/>
    <x v="1928"/>
    <x v="5032"/>
    <x v="276"/>
    <x v="3763"/>
    <x v="335"/>
    <x v="0"/>
    <x v="0"/>
    <x v="0"/>
    <x v="342"/>
    <x v="0"/>
    <x v="18"/>
    <x v="353"/>
    <x v="246"/>
    <x v="0"/>
  </r>
  <r>
    <x v="4965"/>
    <x v="2431"/>
    <x v="1"/>
    <x v="21"/>
    <x v="24"/>
    <x v="4304"/>
    <x v="3228"/>
    <x v="5648"/>
    <x v="4421"/>
    <x v="3820"/>
    <x v="93"/>
    <x v="0"/>
    <x v="0"/>
    <x v="0"/>
    <x v="89"/>
    <x v="0"/>
    <x v="18"/>
    <x v="353"/>
    <x v="246"/>
    <x v="0"/>
  </r>
  <r>
    <x v="4966"/>
    <x v="2455"/>
    <x v="1"/>
    <x v="21"/>
    <x v="24"/>
    <x v="2663"/>
    <x v="227"/>
    <x v="23"/>
    <x v="3187"/>
    <x v="4093"/>
    <x v="374"/>
    <x v="0"/>
    <x v="0"/>
    <x v="0"/>
    <x v="382"/>
    <x v="0"/>
    <x v="18"/>
    <x v="353"/>
    <x v="246"/>
    <x v="0"/>
  </r>
  <r>
    <x v="4967"/>
    <x v="2421"/>
    <x v="1"/>
    <x v="21"/>
    <x v="24"/>
    <x v="4302"/>
    <x v="3240"/>
    <x v="5824"/>
    <x v="2720"/>
    <x v="2650"/>
    <x v="387"/>
    <x v="0"/>
    <x v="0"/>
    <x v="0"/>
    <x v="399"/>
    <x v="0"/>
    <x v="18"/>
    <x v="353"/>
    <x v="246"/>
    <x v="0"/>
  </r>
  <r>
    <x v="4968"/>
    <x v="2422"/>
    <x v="1"/>
    <x v="21"/>
    <x v="24"/>
    <x v="4853"/>
    <x v="1532"/>
    <x v="4756"/>
    <x v="1594"/>
    <x v="5319"/>
    <x v="16"/>
    <x v="0"/>
    <x v="0"/>
    <x v="0"/>
    <x v="32"/>
    <x v="1"/>
    <x v="18"/>
    <x v="353"/>
    <x v="246"/>
    <x v="0"/>
  </r>
  <r>
    <x v="4969"/>
    <x v="2425"/>
    <x v="1"/>
    <x v="21"/>
    <x v="24"/>
    <x v="4296"/>
    <x v="3242"/>
    <x v="5857"/>
    <x v="735"/>
    <x v="4332"/>
    <x v="265"/>
    <x v="0"/>
    <x v="0"/>
    <x v="0"/>
    <x v="264"/>
    <x v="0"/>
    <x v="18"/>
    <x v="353"/>
    <x v="246"/>
    <x v="0"/>
  </r>
  <r>
    <x v="4970"/>
    <x v="2421"/>
    <x v="1"/>
    <x v="21"/>
    <x v="24"/>
    <x v="4306"/>
    <x v="3238"/>
    <x v="5822"/>
    <x v="2721"/>
    <x v="2648"/>
    <x v="387"/>
    <x v="0"/>
    <x v="0"/>
    <x v="0"/>
    <x v="399"/>
    <x v="0"/>
    <x v="18"/>
    <x v="353"/>
    <x v="246"/>
    <x v="0"/>
  </r>
  <r>
    <x v="4971"/>
    <x v="2421"/>
    <x v="1"/>
    <x v="21"/>
    <x v="24"/>
    <x v="4297"/>
    <x v="3239"/>
    <x v="5823"/>
    <x v="2671"/>
    <x v="2555"/>
    <x v="377"/>
    <x v="0"/>
    <x v="0"/>
    <x v="0"/>
    <x v="388"/>
    <x v="0"/>
    <x v="18"/>
    <x v="353"/>
    <x v="246"/>
    <x v="0"/>
  </r>
  <r>
    <x v="4972"/>
    <x v="2436"/>
    <x v="1"/>
    <x v="21"/>
    <x v="24"/>
    <x v="762"/>
    <x v="4136"/>
    <x v="6036"/>
    <x v="4331"/>
    <x v="3779"/>
    <x v="12"/>
    <x v="0"/>
    <x v="0"/>
    <x v="0"/>
    <x v="482"/>
    <x v="0"/>
    <x v="18"/>
    <x v="353"/>
    <x v="246"/>
    <x v="0"/>
  </r>
  <r>
    <x v="4973"/>
    <x v="2421"/>
    <x v="1"/>
    <x v="21"/>
    <x v="24"/>
    <x v="4956"/>
    <x v="4032"/>
    <x v="129"/>
    <x v="4462"/>
    <x v="4089"/>
    <x v="83"/>
    <x v="0"/>
    <x v="0"/>
    <x v="0"/>
    <x v="217"/>
    <x v="0"/>
    <x v="18"/>
    <x v="353"/>
    <x v="246"/>
    <x v="0"/>
  </r>
  <r>
    <x v="4974"/>
    <x v="2461"/>
    <x v="1"/>
    <x v="21"/>
    <x v="24"/>
    <x v="4238"/>
    <x v="1325"/>
    <x v="4889"/>
    <x v="2693"/>
    <x v="2604"/>
    <x v="392"/>
    <x v="0"/>
    <x v="0"/>
    <x v="0"/>
    <x v="402"/>
    <x v="0"/>
    <x v="18"/>
    <x v="353"/>
    <x v="246"/>
    <x v="0"/>
  </r>
  <r>
    <x v="4975"/>
    <x v="2436"/>
    <x v="1"/>
    <x v="21"/>
    <x v="24"/>
    <x v="761"/>
    <x v="4135"/>
    <x v="6034"/>
    <x v="4558"/>
    <x v="3871"/>
    <x v="38"/>
    <x v="0"/>
    <x v="0"/>
    <x v="0"/>
    <x v="497"/>
    <x v="0"/>
    <x v="18"/>
    <x v="353"/>
    <x v="246"/>
    <x v="0"/>
  </r>
  <r>
    <x v="4976"/>
    <x v="2469"/>
    <x v="1"/>
    <x v="21"/>
    <x v="24"/>
    <x v="4486"/>
    <x v="3106"/>
    <x v="2324"/>
    <x v="4628"/>
    <x v="3584"/>
    <x v="42"/>
    <x v="0"/>
    <x v="0"/>
    <x v="0"/>
    <x v="43"/>
    <x v="0"/>
    <x v="18"/>
    <x v="353"/>
    <x v="246"/>
    <x v="0"/>
  </r>
  <r>
    <x v="4977"/>
    <x v="2421"/>
    <x v="1"/>
    <x v="21"/>
    <x v="24"/>
    <x v="4747"/>
    <x v="1227"/>
    <x v="643"/>
    <x v="1089"/>
    <x v="3810"/>
    <x v="490"/>
    <x v="0"/>
    <x v="0"/>
    <x v="0"/>
    <x v="2"/>
    <x v="1"/>
    <x v="18"/>
    <x v="353"/>
    <x v="246"/>
    <x v="0"/>
  </r>
  <r>
    <x v="4978"/>
    <x v="2421"/>
    <x v="1"/>
    <x v="21"/>
    <x v="24"/>
    <x v="2162"/>
    <x v="1507"/>
    <x v="524"/>
    <x v="1699"/>
    <x v="4532"/>
    <x v="453"/>
    <x v="0"/>
    <x v="0"/>
    <x v="0"/>
    <x v="430"/>
    <x v="0"/>
    <x v="18"/>
    <x v="353"/>
    <x v="246"/>
    <x v="0"/>
  </r>
  <r>
    <x v="4979"/>
    <x v="2421"/>
    <x v="1"/>
    <x v="21"/>
    <x v="24"/>
    <x v="2387"/>
    <x v="3221"/>
    <x v="5338"/>
    <x v="1533"/>
    <x v="3791"/>
    <x v="265"/>
    <x v="0"/>
    <x v="0"/>
    <x v="0"/>
    <x v="264"/>
    <x v="0"/>
    <x v="18"/>
    <x v="353"/>
    <x v="246"/>
    <x v="0"/>
  </r>
  <r>
    <x v="4980"/>
    <x v="2459"/>
    <x v="1"/>
    <x v="21"/>
    <x v="24"/>
    <x v="2581"/>
    <x v="3969"/>
    <x v="5956"/>
    <x v="141"/>
    <x v="4604"/>
    <x v="1"/>
    <x v="0"/>
    <x v="0"/>
    <x v="0"/>
    <x v="1"/>
    <x v="0"/>
    <x v="18"/>
    <x v="353"/>
    <x v="246"/>
    <x v="0"/>
  </r>
  <r>
    <x v="4981"/>
    <x v="2457"/>
    <x v="1"/>
    <x v="21"/>
    <x v="24"/>
    <x v="4448"/>
    <x v="3213"/>
    <x v="5262"/>
    <x v="581"/>
    <x v="4016"/>
    <x v="453"/>
    <x v="0"/>
    <x v="0"/>
    <x v="0"/>
    <x v="463"/>
    <x v="0"/>
    <x v="18"/>
    <x v="353"/>
    <x v="246"/>
    <x v="0"/>
  </r>
  <r>
    <x v="4982"/>
    <x v="2427"/>
    <x v="1"/>
    <x v="21"/>
    <x v="24"/>
    <x v="4300"/>
    <x v="3232"/>
    <x v="5647"/>
    <x v="4447"/>
    <x v="3847"/>
    <x v="115"/>
    <x v="0"/>
    <x v="0"/>
    <x v="0"/>
    <x v="116"/>
    <x v="0"/>
    <x v="18"/>
    <x v="353"/>
    <x v="246"/>
    <x v="0"/>
  </r>
  <r>
    <x v="4983"/>
    <x v="2421"/>
    <x v="1"/>
    <x v="21"/>
    <x v="24"/>
    <x v="4299"/>
    <x v="3241"/>
    <x v="5851"/>
    <x v="3977"/>
    <x v="3704"/>
    <x v="34"/>
    <x v="0"/>
    <x v="0"/>
    <x v="0"/>
    <x v="34"/>
    <x v="0"/>
    <x v="18"/>
    <x v="353"/>
    <x v="246"/>
    <x v="0"/>
  </r>
  <r>
    <x v="4984"/>
    <x v="2428"/>
    <x v="1"/>
    <x v="21"/>
    <x v="24"/>
    <x v="553"/>
    <x v="4039"/>
    <x v="5974"/>
    <x v="4746"/>
    <x v="4121"/>
    <x v="115"/>
    <x v="0"/>
    <x v="0"/>
    <x v="0"/>
    <x v="402"/>
    <x v="0"/>
    <x v="18"/>
    <x v="353"/>
    <x v="246"/>
    <x v="0"/>
  </r>
  <r>
    <x v="4985"/>
    <x v="2421"/>
    <x v="1"/>
    <x v="21"/>
    <x v="24"/>
    <x v="4746"/>
    <x v="1226"/>
    <x v="642"/>
    <x v="1133"/>
    <x v="5148"/>
    <x v="380"/>
    <x v="0"/>
    <x v="0"/>
    <x v="0"/>
    <x v="390"/>
    <x v="0"/>
    <x v="18"/>
    <x v="353"/>
    <x v="246"/>
    <x v="0"/>
  </r>
  <r>
    <x v="4986"/>
    <x v="2438"/>
    <x v="1"/>
    <x v="21"/>
    <x v="24"/>
    <x v="959"/>
    <x v="1893"/>
    <x v="4977"/>
    <x v="4688"/>
    <x v="4046"/>
    <x v="135"/>
    <x v="0"/>
    <x v="0"/>
    <x v="0"/>
    <x v="138"/>
    <x v="0"/>
    <x v="18"/>
    <x v="353"/>
    <x v="246"/>
    <x v="0"/>
  </r>
  <r>
    <x v="4987"/>
    <x v="2425"/>
    <x v="1"/>
    <x v="21"/>
    <x v="24"/>
    <x v="4295"/>
    <x v="3233"/>
    <x v="5650"/>
    <x v="4297"/>
    <x v="4150"/>
    <x v="50"/>
    <x v="0"/>
    <x v="0"/>
    <x v="0"/>
    <x v="52"/>
    <x v="0"/>
    <x v="18"/>
    <x v="353"/>
    <x v="246"/>
    <x v="0"/>
  </r>
  <r>
    <x v="4988"/>
    <x v="2451"/>
    <x v="1"/>
    <x v="21"/>
    <x v="24"/>
    <x v="3687"/>
    <x v="3212"/>
    <x v="5192"/>
    <x v="276"/>
    <x v="3763"/>
    <x v="1"/>
    <x v="0"/>
    <x v="0"/>
    <x v="0"/>
    <x v="1"/>
    <x v="0"/>
    <x v="18"/>
    <x v="353"/>
    <x v="246"/>
    <x v="0"/>
  </r>
  <r>
    <x v="4989"/>
    <x v="2435"/>
    <x v="1"/>
    <x v="21"/>
    <x v="24"/>
    <x v="4157"/>
    <x v="3222"/>
    <x v="5548"/>
    <x v="4047"/>
    <x v="3636"/>
    <x v="38"/>
    <x v="0"/>
    <x v="0"/>
    <x v="0"/>
    <x v="39"/>
    <x v="0"/>
    <x v="18"/>
    <x v="353"/>
    <x v="246"/>
    <x v="0"/>
  </r>
  <r>
    <x v="4990"/>
    <x v="2455"/>
    <x v="1"/>
    <x v="21"/>
    <x v="24"/>
    <x v="282"/>
    <x v="554"/>
    <x v="30"/>
    <x v="1014"/>
    <x v="4379"/>
    <x v="453"/>
    <x v="0"/>
    <x v="0"/>
    <x v="0"/>
    <x v="463"/>
    <x v="0"/>
    <x v="18"/>
    <x v="353"/>
    <x v="246"/>
    <x v="0"/>
  </r>
  <r>
    <x v="4991"/>
    <x v="2424"/>
    <x v="1"/>
    <x v="21"/>
    <x v="24"/>
    <x v="4293"/>
    <x v="3231"/>
    <x v="5644"/>
    <x v="4729"/>
    <x v="4292"/>
    <x v="160"/>
    <x v="0"/>
    <x v="0"/>
    <x v="0"/>
    <x v="164"/>
    <x v="0"/>
    <x v="18"/>
    <x v="353"/>
    <x v="246"/>
    <x v="0"/>
  </r>
  <r>
    <x v="4992"/>
    <x v="2436"/>
    <x v="1"/>
    <x v="21"/>
    <x v="24"/>
    <x v="763"/>
    <x v="4149"/>
    <x v="6035"/>
    <x v="4504"/>
    <x v="3757"/>
    <x v="34"/>
    <x v="0"/>
    <x v="0"/>
    <x v="0"/>
    <x v="496"/>
    <x v="0"/>
    <x v="18"/>
    <x v="353"/>
    <x v="246"/>
    <x v="0"/>
  </r>
  <r>
    <x v="4993"/>
    <x v="2421"/>
    <x v="1"/>
    <x v="21"/>
    <x v="24"/>
    <x v="3475"/>
    <x v="3210"/>
    <x v="4706"/>
    <x v="4217"/>
    <x v="3676"/>
    <x v="454"/>
    <x v="0"/>
    <x v="0"/>
    <x v="0"/>
    <x v="466"/>
    <x v="0"/>
    <x v="18"/>
    <x v="353"/>
    <x v="246"/>
    <x v="0"/>
  </r>
  <r>
    <x v="4994"/>
    <x v="2473"/>
    <x v="1"/>
    <x v="21"/>
    <x v="24"/>
    <x v="4516"/>
    <x v="4186"/>
    <x v="5400"/>
    <x v="4212"/>
    <x v="3650"/>
    <x v="14"/>
    <x v="0"/>
    <x v="0"/>
    <x v="4"/>
    <x v="27"/>
    <x v="1"/>
    <x v="18"/>
    <x v="353"/>
    <x v="246"/>
    <x v="0"/>
  </r>
  <r>
    <x v="4995"/>
    <x v="2421"/>
    <x v="1"/>
    <x v="21"/>
    <x v="24"/>
    <x v="4183"/>
    <x v="123"/>
    <x v="6239"/>
    <x v="1462"/>
    <x v="3898"/>
    <x v="421"/>
    <x v="0"/>
    <x v="0"/>
    <x v="0"/>
    <x v="430"/>
    <x v="0"/>
    <x v="18"/>
    <x v="353"/>
    <x v="246"/>
    <x v="0"/>
  </r>
  <r>
    <x v="4996"/>
    <x v="2421"/>
    <x v="1"/>
    <x v="21"/>
    <x v="24"/>
    <x v="4507"/>
    <x v="4259"/>
    <x v="5520"/>
    <x v="914"/>
    <x v="3229"/>
    <x v="477"/>
    <x v="0"/>
    <x v="0"/>
    <x v="2"/>
    <x v="2"/>
    <x v="0"/>
    <x v="18"/>
    <x v="353"/>
    <x v="246"/>
    <x v="0"/>
  </r>
  <r>
    <x v="4997"/>
    <x v="2534"/>
    <x v="1"/>
    <x v="21"/>
    <x v="24"/>
    <x v="4959"/>
    <x v="5655"/>
    <x v="4300"/>
    <x v="739"/>
    <x v="3797"/>
    <x v="380"/>
    <x v="0"/>
    <x v="0"/>
    <x v="0"/>
    <x v="390"/>
    <x v="0"/>
    <x v="18"/>
    <x v="353"/>
    <x v="246"/>
    <x v="0"/>
  </r>
  <r>
    <x v="4998"/>
    <x v="2534"/>
    <x v="1"/>
    <x v="21"/>
    <x v="24"/>
    <x v="4962"/>
    <x v="5651"/>
    <x v="4296"/>
    <x v="4681"/>
    <x v="3973"/>
    <x v="119"/>
    <x v="0"/>
    <x v="0"/>
    <x v="0"/>
    <x v="130"/>
    <x v="56"/>
    <x v="18"/>
    <x v="353"/>
    <x v="246"/>
    <x v="0"/>
  </r>
  <r>
    <x v="4999"/>
    <x v="2534"/>
    <x v="1"/>
    <x v="21"/>
    <x v="24"/>
    <x v="4958"/>
    <x v="5656"/>
    <x v="4301"/>
    <x v="628"/>
    <x v="3388"/>
    <x v="380"/>
    <x v="0"/>
    <x v="0"/>
    <x v="0"/>
    <x v="430"/>
    <x v="1"/>
    <x v="18"/>
    <x v="353"/>
    <x v="246"/>
    <x v="0"/>
  </r>
  <r>
    <x v="5000"/>
    <x v="2534"/>
    <x v="1"/>
    <x v="21"/>
    <x v="24"/>
    <x v="4963"/>
    <x v="5653"/>
    <x v="4298"/>
    <x v="3004"/>
    <x v="2607"/>
    <x v="359"/>
    <x v="0"/>
    <x v="0"/>
    <x v="0"/>
    <x v="375"/>
    <x v="18"/>
    <x v="18"/>
    <x v="353"/>
    <x v="246"/>
    <x v="0"/>
  </r>
  <r>
    <x v="5001"/>
    <x v="2534"/>
    <x v="1"/>
    <x v="21"/>
    <x v="24"/>
    <x v="4960"/>
    <x v="5654"/>
    <x v="4299"/>
    <x v="808"/>
    <x v="3470"/>
    <x v="335"/>
    <x v="0"/>
    <x v="0"/>
    <x v="0"/>
    <x v="342"/>
    <x v="0"/>
    <x v="18"/>
    <x v="353"/>
    <x v="246"/>
    <x v="0"/>
  </r>
  <r>
    <x v="5002"/>
    <x v="2534"/>
    <x v="1"/>
    <x v="21"/>
    <x v="24"/>
    <x v="4961"/>
    <x v="5652"/>
    <x v="4297"/>
    <x v="4016"/>
    <x v="3293"/>
    <x v="3"/>
    <x v="0"/>
    <x v="16"/>
    <x v="0"/>
    <x v="19"/>
    <x v="65"/>
    <x v="18"/>
    <x v="353"/>
    <x v="246"/>
    <x v="0"/>
  </r>
  <r>
    <x v="5003"/>
    <x v="2534"/>
    <x v="1"/>
    <x v="21"/>
    <x v="24"/>
    <x v="4957"/>
    <x v="5657"/>
    <x v="4302"/>
    <x v="269"/>
    <x v="3163"/>
    <x v="335"/>
    <x v="0"/>
    <x v="0"/>
    <x v="0"/>
    <x v="342"/>
    <x v="0"/>
    <x v="18"/>
    <x v="353"/>
    <x v="246"/>
    <x v="0"/>
  </r>
  <r>
    <x v="5004"/>
    <x v="2474"/>
    <x v="1"/>
    <x v="21"/>
    <x v="24"/>
    <x v="5079"/>
    <x v="1430"/>
    <x v="1824"/>
    <x v="2869"/>
    <x v="2548"/>
    <x v="387"/>
    <x v="0"/>
    <x v="0"/>
    <x v="0"/>
    <x v="399"/>
    <x v="0"/>
    <x v="18"/>
    <x v="353"/>
    <x v="246"/>
    <x v="0"/>
  </r>
  <r>
    <x v="5005"/>
    <x v="2475"/>
    <x v="1"/>
    <x v="21"/>
    <x v="24"/>
    <x v="1898"/>
    <x v="0"/>
    <x v="4656"/>
    <x v="4362"/>
    <x v="4131"/>
    <x v="18"/>
    <x v="0"/>
    <x v="0"/>
    <x v="0"/>
    <x v="22"/>
    <x v="18"/>
    <x v="18"/>
    <x v="353"/>
    <x v="246"/>
    <x v="0"/>
  </r>
  <r>
    <x v="5006"/>
    <x v="2475"/>
    <x v="1"/>
    <x v="21"/>
    <x v="24"/>
    <x v="1899"/>
    <x v="0"/>
    <x v="4657"/>
    <x v="419"/>
    <x v="4563"/>
    <x v="335"/>
    <x v="0"/>
    <x v="0"/>
    <x v="0"/>
    <x v="342"/>
    <x v="0"/>
    <x v="18"/>
    <x v="353"/>
    <x v="246"/>
    <x v="0"/>
  </r>
  <r>
    <x v="5007"/>
    <x v="2475"/>
    <x v="1"/>
    <x v="21"/>
    <x v="24"/>
    <x v="1896"/>
    <x v="0"/>
    <x v="4654"/>
    <x v="4362"/>
    <x v="4131"/>
    <x v="18"/>
    <x v="0"/>
    <x v="0"/>
    <x v="0"/>
    <x v="22"/>
    <x v="18"/>
    <x v="18"/>
    <x v="353"/>
    <x v="246"/>
    <x v="0"/>
  </r>
  <r>
    <x v="5008"/>
    <x v="2475"/>
    <x v="1"/>
    <x v="21"/>
    <x v="24"/>
    <x v="1897"/>
    <x v="0"/>
    <x v="4655"/>
    <x v="419"/>
    <x v="4563"/>
    <x v="335"/>
    <x v="0"/>
    <x v="0"/>
    <x v="0"/>
    <x v="342"/>
    <x v="0"/>
    <x v="18"/>
    <x v="353"/>
    <x v="246"/>
    <x v="0"/>
  </r>
  <r>
    <x v="5009"/>
    <x v="2476"/>
    <x v="1"/>
    <x v="21"/>
    <x v="24"/>
    <x v="5079"/>
    <x v="3940"/>
    <x v="3333"/>
    <x v="3846"/>
    <x v="3796"/>
    <x v="470"/>
    <x v="0"/>
    <x v="0"/>
    <x v="0"/>
    <x v="494"/>
    <x v="65"/>
    <x v="18"/>
    <x v="353"/>
    <x v="246"/>
    <x v="0"/>
  </r>
  <r>
    <x v="5010"/>
    <x v="2477"/>
    <x v="1"/>
    <x v="21"/>
    <x v="24"/>
    <x v="351"/>
    <x v="0"/>
    <x v="5391"/>
    <x v="4077"/>
    <x v="4210"/>
    <x v="431"/>
    <x v="0"/>
    <x v="0"/>
    <x v="0"/>
    <x v="442"/>
    <x v="0"/>
    <x v="18"/>
    <x v="353"/>
    <x v="246"/>
    <x v="0"/>
  </r>
  <r>
    <x v="5011"/>
    <x v="2478"/>
    <x v="1"/>
    <x v="21"/>
    <x v="24"/>
    <x v="1624"/>
    <x v="5823"/>
    <x v="4483"/>
    <x v="4438"/>
    <x v="3412"/>
    <x v="13"/>
    <x v="0"/>
    <x v="0"/>
    <x v="0"/>
    <x v="47"/>
    <x v="20"/>
    <x v="18"/>
    <x v="353"/>
    <x v="246"/>
    <x v="0"/>
  </r>
  <r>
    <x v="5012"/>
    <x v="2479"/>
    <x v="1"/>
    <x v="21"/>
    <x v="24"/>
    <x v="4206"/>
    <x v="653"/>
    <x v="1069"/>
    <x v="3188"/>
    <x v="4102"/>
    <x v="406"/>
    <x v="0"/>
    <x v="0"/>
    <x v="0"/>
    <x v="436"/>
    <x v="49"/>
    <x v="18"/>
    <x v="353"/>
    <x v="246"/>
    <x v="0"/>
  </r>
  <r>
    <x v="5013"/>
    <x v="2479"/>
    <x v="1"/>
    <x v="21"/>
    <x v="24"/>
    <x v="4184"/>
    <x v="654"/>
    <x v="1070"/>
    <x v="4591"/>
    <x v="3917"/>
    <x v="65"/>
    <x v="0"/>
    <x v="0"/>
    <x v="0"/>
    <x v="99"/>
    <x v="12"/>
    <x v="18"/>
    <x v="353"/>
    <x v="246"/>
    <x v="0"/>
  </r>
  <r>
    <x v="5014"/>
    <x v="2480"/>
    <x v="1"/>
    <x v="21"/>
    <x v="24"/>
    <x v="4206"/>
    <x v="4527"/>
    <x v="1182"/>
    <x v="3188"/>
    <x v="4101"/>
    <x v="406"/>
    <x v="0"/>
    <x v="0"/>
    <x v="0"/>
    <x v="436"/>
    <x v="49"/>
    <x v="18"/>
    <x v="353"/>
    <x v="246"/>
    <x v="0"/>
  </r>
  <r>
    <x v="5015"/>
    <x v="2481"/>
    <x v="1"/>
    <x v="21"/>
    <x v="24"/>
    <x v="5079"/>
    <x v="3949"/>
    <x v="3334"/>
    <x v="4735"/>
    <x v="3066"/>
    <x v="119"/>
    <x v="0"/>
    <x v="0"/>
    <x v="0"/>
    <x v="123"/>
    <x v="1"/>
    <x v="18"/>
    <x v="353"/>
    <x v="246"/>
    <x v="0"/>
  </r>
  <r>
    <x v="5016"/>
    <x v="2481"/>
    <x v="1"/>
    <x v="21"/>
    <x v="24"/>
    <x v="5110"/>
    <x v="3941"/>
    <x v="3335"/>
    <x v="4471"/>
    <x v="3453"/>
    <x v="42"/>
    <x v="0"/>
    <x v="0"/>
    <x v="0"/>
    <x v="47"/>
    <x v="29"/>
    <x v="18"/>
    <x v="353"/>
    <x v="246"/>
    <x v="0"/>
  </r>
  <r>
    <x v="5017"/>
    <x v="2482"/>
    <x v="1"/>
    <x v="21"/>
    <x v="24"/>
    <x v="1806"/>
    <x v="1434"/>
    <x v="1825"/>
    <x v="3777"/>
    <x v="3482"/>
    <x v="473"/>
    <x v="0"/>
    <x v="0"/>
    <x v="1"/>
    <x v="496"/>
    <x v="56"/>
    <x v="18"/>
    <x v="353"/>
    <x v="246"/>
    <x v="0"/>
  </r>
  <r>
    <x v="5018"/>
    <x v="2483"/>
    <x v="1"/>
    <x v="21"/>
    <x v="24"/>
    <x v="640"/>
    <x v="4533"/>
    <x v="1188"/>
    <x v="3776"/>
    <x v="3485"/>
    <x v="473"/>
    <x v="0"/>
    <x v="0"/>
    <x v="0"/>
    <x v="494"/>
    <x v="56"/>
    <x v="18"/>
    <x v="353"/>
    <x v="246"/>
    <x v="0"/>
  </r>
  <r>
    <x v="5019"/>
    <x v="2484"/>
    <x v="1"/>
    <x v="21"/>
    <x v="24"/>
    <x v="5079"/>
    <x v="4962"/>
    <x v="3567"/>
    <x v="3457"/>
    <x v="4063"/>
    <x v="452"/>
    <x v="0"/>
    <x v="0"/>
    <x v="0"/>
    <x v="473"/>
    <x v="56"/>
    <x v="18"/>
    <x v="353"/>
    <x v="246"/>
    <x v="0"/>
  </r>
  <r>
    <x v="5020"/>
    <x v="2486"/>
    <x v="1"/>
    <x v="21"/>
    <x v="24"/>
    <x v="5079"/>
    <x v="5084"/>
    <x v="3704"/>
    <x v="3457"/>
    <x v="4062"/>
    <x v="452"/>
    <x v="0"/>
    <x v="0"/>
    <x v="0"/>
    <x v="473"/>
    <x v="56"/>
    <x v="18"/>
    <x v="353"/>
    <x v="246"/>
    <x v="0"/>
  </r>
  <r>
    <x v="5021"/>
    <x v="2485"/>
    <x v="1"/>
    <x v="21"/>
    <x v="24"/>
    <x v="2147"/>
    <x v="0"/>
    <x v="3962"/>
    <x v="4239"/>
    <x v="3449"/>
    <x v="49"/>
    <x v="0"/>
    <x v="0"/>
    <x v="0"/>
    <x v="50"/>
    <x v="0"/>
    <x v="18"/>
    <x v="353"/>
    <x v="246"/>
    <x v="0"/>
  </r>
  <r>
    <x v="5022"/>
    <x v="2487"/>
    <x v="1"/>
    <x v="21"/>
    <x v="24"/>
    <x v="1620"/>
    <x v="5644"/>
    <x v="4289"/>
    <x v="3454"/>
    <x v="4051"/>
    <x v="431"/>
    <x v="0"/>
    <x v="0"/>
    <x v="0"/>
    <x v="473"/>
    <x v="10"/>
    <x v="18"/>
    <x v="353"/>
    <x v="246"/>
    <x v="0"/>
  </r>
  <r>
    <x v="5023"/>
    <x v="2488"/>
    <x v="1"/>
    <x v="21"/>
    <x v="24"/>
    <x v="1621"/>
    <x v="4980"/>
    <x v="3589"/>
    <x v="2927"/>
    <x v="2456"/>
    <x v="365"/>
    <x v="0"/>
    <x v="0"/>
    <x v="0"/>
    <x v="375"/>
    <x v="0"/>
    <x v="18"/>
    <x v="353"/>
    <x v="246"/>
    <x v="0"/>
  </r>
  <r>
    <x v="5024"/>
    <x v="2489"/>
    <x v="1"/>
    <x v="21"/>
    <x v="24"/>
    <x v="2937"/>
    <x v="4968"/>
    <x v="3573"/>
    <x v="3456"/>
    <x v="4061"/>
    <x v="450"/>
    <x v="0"/>
    <x v="0"/>
    <x v="0"/>
    <x v="473"/>
    <x v="65"/>
    <x v="18"/>
    <x v="353"/>
    <x v="246"/>
    <x v="0"/>
  </r>
  <r>
    <x v="5025"/>
    <x v="2490"/>
    <x v="1"/>
    <x v="21"/>
    <x v="24"/>
    <x v="4358"/>
    <x v="3138"/>
    <x v="5343"/>
    <x v="3458"/>
    <x v="4055"/>
    <x v="452"/>
    <x v="0"/>
    <x v="0"/>
    <x v="0"/>
    <x v="478"/>
    <x v="65"/>
    <x v="18"/>
    <x v="353"/>
    <x v="246"/>
    <x v="0"/>
  </r>
  <r>
    <x v="5026"/>
    <x v="2491"/>
    <x v="1"/>
    <x v="21"/>
    <x v="24"/>
    <x v="5079"/>
    <x v="4534"/>
    <x v="1189"/>
    <x v="3994"/>
    <x v="4373"/>
    <x v="504"/>
    <x v="0"/>
    <x v="0"/>
    <x v="0"/>
    <x v="13"/>
    <x v="70"/>
    <x v="18"/>
    <x v="353"/>
    <x v="246"/>
    <x v="0"/>
  </r>
  <r>
    <x v="5027"/>
    <x v="2494"/>
    <x v="1"/>
    <x v="21"/>
    <x v="24"/>
    <x v="4143"/>
    <x v="0"/>
    <x v="4605"/>
    <x v="2862"/>
    <x v="2600"/>
    <x v="336"/>
    <x v="0"/>
    <x v="0"/>
    <x v="0"/>
    <x v="343"/>
    <x v="0"/>
    <x v="18"/>
    <x v="353"/>
    <x v="246"/>
    <x v="0"/>
  </r>
  <r>
    <x v="5028"/>
    <x v="2494"/>
    <x v="1"/>
    <x v="21"/>
    <x v="24"/>
    <x v="4144"/>
    <x v="0"/>
    <x v="4606"/>
    <x v="4209"/>
    <x v="3654"/>
    <x v="12"/>
    <x v="0"/>
    <x v="0"/>
    <x v="0"/>
    <x v="17"/>
    <x v="18"/>
    <x v="18"/>
    <x v="353"/>
    <x v="246"/>
    <x v="0"/>
  </r>
  <r>
    <x v="5029"/>
    <x v="2492"/>
    <x v="1"/>
    <x v="21"/>
    <x v="24"/>
    <x v="535"/>
    <x v="0"/>
    <x v="4610"/>
    <x v="3527"/>
    <x v="4003"/>
    <x v="473"/>
    <x v="0"/>
    <x v="0"/>
    <x v="0"/>
    <x v="484"/>
    <x v="0"/>
    <x v="18"/>
    <x v="353"/>
    <x v="246"/>
    <x v="0"/>
  </r>
  <r>
    <x v="5030"/>
    <x v="2492"/>
    <x v="1"/>
    <x v="21"/>
    <x v="24"/>
    <x v="534"/>
    <x v="0"/>
    <x v="4608"/>
    <x v="2862"/>
    <x v="2600"/>
    <x v="336"/>
    <x v="0"/>
    <x v="0"/>
    <x v="0"/>
    <x v="343"/>
    <x v="0"/>
    <x v="18"/>
    <x v="353"/>
    <x v="246"/>
    <x v="0"/>
  </r>
  <r>
    <x v="5031"/>
    <x v="2492"/>
    <x v="1"/>
    <x v="21"/>
    <x v="24"/>
    <x v="533"/>
    <x v="0"/>
    <x v="4609"/>
    <x v="420"/>
    <x v="4565"/>
    <x v="335"/>
    <x v="0"/>
    <x v="0"/>
    <x v="0"/>
    <x v="342"/>
    <x v="0"/>
    <x v="18"/>
    <x v="353"/>
    <x v="246"/>
    <x v="0"/>
  </r>
  <r>
    <x v="5032"/>
    <x v="2492"/>
    <x v="1"/>
    <x v="21"/>
    <x v="24"/>
    <x v="536"/>
    <x v="0"/>
    <x v="4611"/>
    <x v="4167"/>
    <x v="3651"/>
    <x v="6"/>
    <x v="0"/>
    <x v="0"/>
    <x v="0"/>
    <x v="10"/>
    <x v="1"/>
    <x v="18"/>
    <x v="353"/>
    <x v="246"/>
    <x v="0"/>
  </r>
  <r>
    <x v="5033"/>
    <x v="2492"/>
    <x v="1"/>
    <x v="21"/>
    <x v="24"/>
    <x v="532"/>
    <x v="0"/>
    <x v="4607"/>
    <x v="141"/>
    <x v="4604"/>
    <x v="1"/>
    <x v="0"/>
    <x v="0"/>
    <x v="0"/>
    <x v="1"/>
    <x v="0"/>
    <x v="18"/>
    <x v="353"/>
    <x v="246"/>
    <x v="0"/>
  </r>
  <r>
    <x v="5034"/>
    <x v="2493"/>
    <x v="1"/>
    <x v="21"/>
    <x v="24"/>
    <x v="3399"/>
    <x v="0"/>
    <x v="4614"/>
    <x v="400"/>
    <x v="2862"/>
    <x v="335"/>
    <x v="0"/>
    <x v="0"/>
    <x v="0"/>
    <x v="342"/>
    <x v="0"/>
    <x v="18"/>
    <x v="353"/>
    <x v="246"/>
    <x v="0"/>
  </r>
  <r>
    <x v="5035"/>
    <x v="2493"/>
    <x v="1"/>
    <x v="21"/>
    <x v="24"/>
    <x v="3398"/>
    <x v="0"/>
    <x v="4612"/>
    <x v="5059"/>
    <x v="3214"/>
    <x v="211"/>
    <x v="0"/>
    <x v="0"/>
    <x v="0"/>
    <x v="219"/>
    <x v="49"/>
    <x v="18"/>
    <x v="353"/>
    <x v="246"/>
    <x v="0"/>
  </r>
  <r>
    <x v="5036"/>
    <x v="2493"/>
    <x v="1"/>
    <x v="21"/>
    <x v="24"/>
    <x v="3402"/>
    <x v="0"/>
    <x v="4617"/>
    <x v="4207"/>
    <x v="3655"/>
    <x v="14"/>
    <x v="0"/>
    <x v="0"/>
    <x v="0"/>
    <x v="19"/>
    <x v="1"/>
    <x v="18"/>
    <x v="353"/>
    <x v="246"/>
    <x v="0"/>
  </r>
  <r>
    <x v="5037"/>
    <x v="2493"/>
    <x v="1"/>
    <x v="21"/>
    <x v="24"/>
    <x v="3401"/>
    <x v="0"/>
    <x v="4616"/>
    <x v="536"/>
    <x v="3877"/>
    <x v="265"/>
    <x v="0"/>
    <x v="0"/>
    <x v="0"/>
    <x v="264"/>
    <x v="0"/>
    <x v="18"/>
    <x v="353"/>
    <x v="246"/>
    <x v="0"/>
  </r>
  <r>
    <x v="5038"/>
    <x v="2493"/>
    <x v="1"/>
    <x v="21"/>
    <x v="24"/>
    <x v="3400"/>
    <x v="0"/>
    <x v="4615"/>
    <x v="420"/>
    <x v="4565"/>
    <x v="335"/>
    <x v="0"/>
    <x v="0"/>
    <x v="0"/>
    <x v="342"/>
    <x v="0"/>
    <x v="18"/>
    <x v="353"/>
    <x v="246"/>
    <x v="0"/>
  </r>
  <r>
    <x v="5039"/>
    <x v="2493"/>
    <x v="1"/>
    <x v="21"/>
    <x v="24"/>
    <x v="3397"/>
    <x v="0"/>
    <x v="4613"/>
    <x v="141"/>
    <x v="4600"/>
    <x v="1"/>
    <x v="0"/>
    <x v="0"/>
    <x v="0"/>
    <x v="1"/>
    <x v="0"/>
    <x v="18"/>
    <x v="353"/>
    <x v="246"/>
    <x v="0"/>
  </r>
  <r>
    <x v="5040"/>
    <x v="2495"/>
    <x v="1"/>
    <x v="21"/>
    <x v="24"/>
    <x v="4241"/>
    <x v="3950"/>
    <x v="3241"/>
    <x v="734"/>
    <x v="4333"/>
    <x v="335"/>
    <x v="0"/>
    <x v="0"/>
    <x v="0"/>
    <x v="342"/>
    <x v="0"/>
    <x v="18"/>
    <x v="353"/>
    <x v="246"/>
    <x v="0"/>
  </r>
  <r>
    <x v="5041"/>
    <x v="2495"/>
    <x v="1"/>
    <x v="21"/>
    <x v="24"/>
    <x v="4239"/>
    <x v="3936"/>
    <x v="3123"/>
    <x v="4426"/>
    <x v="4011"/>
    <x v="29"/>
    <x v="0"/>
    <x v="0"/>
    <x v="0"/>
    <x v="34"/>
    <x v="18"/>
    <x v="18"/>
    <x v="353"/>
    <x v="246"/>
    <x v="0"/>
  </r>
  <r>
    <x v="5042"/>
    <x v="2495"/>
    <x v="1"/>
    <x v="21"/>
    <x v="24"/>
    <x v="4240"/>
    <x v="3946"/>
    <x v="3124"/>
    <x v="2755"/>
    <x v="2652"/>
    <x v="374"/>
    <x v="0"/>
    <x v="0"/>
    <x v="0"/>
    <x v="382"/>
    <x v="0"/>
    <x v="18"/>
    <x v="353"/>
    <x v="246"/>
    <x v="0"/>
  </r>
  <r>
    <x v="5043"/>
    <x v="2496"/>
    <x v="1"/>
    <x v="21"/>
    <x v="24"/>
    <x v="1167"/>
    <x v="2888"/>
    <x v="2847"/>
    <x v="2856"/>
    <x v="2606"/>
    <x v="319"/>
    <x v="0"/>
    <x v="0"/>
    <x v="0"/>
    <x v="338"/>
    <x v="18"/>
    <x v="18"/>
    <x v="353"/>
    <x v="246"/>
    <x v="0"/>
  </r>
  <r>
    <x v="5044"/>
    <x v="2497"/>
    <x v="1"/>
    <x v="21"/>
    <x v="24"/>
    <x v="5079"/>
    <x v="4815"/>
    <x v="3305"/>
    <x v="2860"/>
    <x v="2599"/>
    <x v="330"/>
    <x v="0"/>
    <x v="0"/>
    <x v="0"/>
    <x v="343"/>
    <x v="1"/>
    <x v="18"/>
    <x v="353"/>
    <x v="246"/>
    <x v="0"/>
  </r>
  <r>
    <x v="5045"/>
    <x v="2498"/>
    <x v="1"/>
    <x v="21"/>
    <x v="24"/>
    <x v="1631"/>
    <x v="3947"/>
    <x v="3269"/>
    <x v="2857"/>
    <x v="2603"/>
    <x v="308"/>
    <x v="0"/>
    <x v="0"/>
    <x v="0"/>
    <x v="338"/>
    <x v="39"/>
    <x v="18"/>
    <x v="353"/>
    <x v="246"/>
    <x v="0"/>
  </r>
  <r>
    <x v="5046"/>
    <x v="2498"/>
    <x v="1"/>
    <x v="21"/>
    <x v="24"/>
    <x v="1630"/>
    <x v="3937"/>
    <x v="3268"/>
    <x v="4344"/>
    <x v="4154"/>
    <x v="19"/>
    <x v="0"/>
    <x v="0"/>
    <x v="0"/>
    <x v="22"/>
    <x v="1"/>
    <x v="18"/>
    <x v="353"/>
    <x v="246"/>
    <x v="0"/>
  </r>
  <r>
    <x v="5047"/>
    <x v="2499"/>
    <x v="1"/>
    <x v="21"/>
    <x v="24"/>
    <x v="1622"/>
    <x v="5221"/>
    <x v="3850"/>
    <x v="4905"/>
    <x v="4262"/>
    <x v="171"/>
    <x v="0"/>
    <x v="0"/>
    <x v="0"/>
    <x v="179"/>
    <x v="49"/>
    <x v="18"/>
    <x v="353"/>
    <x v="246"/>
    <x v="0"/>
  </r>
  <r>
    <x v="5048"/>
    <x v="2500"/>
    <x v="1"/>
    <x v="21"/>
    <x v="24"/>
    <x v="1623"/>
    <x v="4440"/>
    <x v="679"/>
    <x v="1108"/>
    <x v="3479"/>
    <x v="453"/>
    <x v="0"/>
    <x v="0"/>
    <x v="0"/>
    <x v="463"/>
    <x v="0"/>
    <x v="18"/>
    <x v="353"/>
    <x v="246"/>
    <x v="0"/>
  </r>
  <r>
    <x v="5049"/>
    <x v="2501"/>
    <x v="1"/>
    <x v="21"/>
    <x v="24"/>
    <x v="4353"/>
    <x v="1418"/>
    <x v="1815"/>
    <x v="4048"/>
    <x v="3751"/>
    <x v="505"/>
    <x v="0"/>
    <x v="0"/>
    <x v="0"/>
    <x v="3"/>
    <x v="1"/>
    <x v="18"/>
    <x v="353"/>
    <x v="246"/>
    <x v="0"/>
  </r>
  <r>
    <x v="5050"/>
    <x v="2501"/>
    <x v="1"/>
    <x v="21"/>
    <x v="24"/>
    <x v="4352"/>
    <x v="1419"/>
    <x v="1816"/>
    <x v="421"/>
    <x v="4562"/>
    <x v="335"/>
    <x v="0"/>
    <x v="0"/>
    <x v="0"/>
    <x v="342"/>
    <x v="0"/>
    <x v="18"/>
    <x v="353"/>
    <x v="246"/>
    <x v="0"/>
  </r>
  <r>
    <x v="5051"/>
    <x v="2502"/>
    <x v="1"/>
    <x v="21"/>
    <x v="24"/>
    <x v="1629"/>
    <x v="3697"/>
    <x v="3101"/>
    <x v="1922"/>
    <x v="3442"/>
    <x v="108"/>
    <x v="0"/>
    <x v="0"/>
    <x v="0"/>
    <x v="150"/>
    <x v="29"/>
    <x v="18"/>
    <x v="353"/>
    <x v="246"/>
    <x v="0"/>
  </r>
  <r>
    <x v="5052"/>
    <x v="2502"/>
    <x v="1"/>
    <x v="21"/>
    <x v="24"/>
    <x v="1628"/>
    <x v="3696"/>
    <x v="3100"/>
    <x v="2190"/>
    <x v="3459"/>
    <x v="181"/>
    <x v="0"/>
    <x v="0"/>
    <x v="0"/>
    <x v="245"/>
    <x v="56"/>
    <x v="18"/>
    <x v="353"/>
    <x v="246"/>
    <x v="0"/>
  </r>
  <r>
    <x v="5053"/>
    <x v="2503"/>
    <x v="1"/>
    <x v="21"/>
    <x v="24"/>
    <x v="1846"/>
    <x v="1416"/>
    <x v="1819"/>
    <x v="3096"/>
    <x v="2803"/>
    <x v="276"/>
    <x v="0"/>
    <x v="0"/>
    <x v="2"/>
    <x v="361"/>
    <x v="2"/>
    <x v="18"/>
    <x v="353"/>
    <x v="246"/>
    <x v="0"/>
  </r>
  <r>
    <x v="5054"/>
    <x v="2503"/>
    <x v="1"/>
    <x v="21"/>
    <x v="24"/>
    <x v="1844"/>
    <x v="1415"/>
    <x v="1817"/>
    <x v="4240"/>
    <x v="3688"/>
    <x v="17"/>
    <x v="0"/>
    <x v="0"/>
    <x v="0"/>
    <x v="20"/>
    <x v="1"/>
    <x v="18"/>
    <x v="353"/>
    <x v="246"/>
    <x v="0"/>
  </r>
  <r>
    <x v="5055"/>
    <x v="2503"/>
    <x v="1"/>
    <x v="21"/>
    <x v="24"/>
    <x v="1845"/>
    <x v="1414"/>
    <x v="1818"/>
    <x v="4632"/>
    <x v="3579"/>
    <x v="65"/>
    <x v="0"/>
    <x v="0"/>
    <x v="5"/>
    <x v="87"/>
    <x v="49"/>
    <x v="18"/>
    <x v="353"/>
    <x v="246"/>
    <x v="0"/>
  </r>
  <r>
    <x v="5056"/>
    <x v="2504"/>
    <x v="1"/>
    <x v="21"/>
    <x v="24"/>
    <x v="1626"/>
    <x v="5251"/>
    <x v="3882"/>
    <x v="4690"/>
    <x v="4044"/>
    <x v="133"/>
    <x v="0"/>
    <x v="0"/>
    <x v="0"/>
    <x v="143"/>
    <x v="49"/>
    <x v="18"/>
    <x v="353"/>
    <x v="246"/>
    <x v="0"/>
  </r>
  <r>
    <x v="5057"/>
    <x v="2504"/>
    <x v="1"/>
    <x v="21"/>
    <x v="24"/>
    <x v="1627"/>
    <x v="5252"/>
    <x v="3883"/>
    <x v="467"/>
    <x v="2828"/>
    <x v="158"/>
    <x v="0"/>
    <x v="0"/>
    <x v="0"/>
    <x v="162"/>
    <x v="0"/>
    <x v="18"/>
    <x v="353"/>
    <x v="246"/>
    <x v="0"/>
  </r>
  <r>
    <x v="5058"/>
    <x v="2504"/>
    <x v="1"/>
    <x v="21"/>
    <x v="24"/>
    <x v="1843"/>
    <x v="5250"/>
    <x v="3881"/>
    <x v="4120"/>
    <x v="3674"/>
    <x v="6"/>
    <x v="0"/>
    <x v="0"/>
    <x v="0"/>
    <x v="12"/>
    <x v="29"/>
    <x v="18"/>
    <x v="353"/>
    <x v="246"/>
    <x v="0"/>
  </r>
  <r>
    <x v="5059"/>
    <x v="2505"/>
    <x v="1"/>
    <x v="21"/>
    <x v="24"/>
    <x v="4351"/>
    <x v="1417"/>
    <x v="1811"/>
    <x v="467"/>
    <x v="2828"/>
    <x v="1"/>
    <x v="0"/>
    <x v="0"/>
    <x v="1"/>
    <x v="162"/>
    <x v="0"/>
    <x v="18"/>
    <x v="353"/>
    <x v="246"/>
    <x v="0"/>
  </r>
  <r>
    <x v="5060"/>
    <x v="2505"/>
    <x v="1"/>
    <x v="21"/>
    <x v="24"/>
    <x v="4421"/>
    <x v="972"/>
    <x v="1577"/>
    <x v="4785"/>
    <x v="4244"/>
    <x v="153"/>
    <x v="0"/>
    <x v="0"/>
    <x v="0"/>
    <x v="160"/>
    <x v="29"/>
    <x v="18"/>
    <x v="353"/>
    <x v="246"/>
    <x v="0"/>
  </r>
  <r>
    <x v="5061"/>
    <x v="2506"/>
    <x v="1"/>
    <x v="21"/>
    <x v="24"/>
    <x v="1894"/>
    <x v="5790"/>
    <x v="4445"/>
    <x v="4334"/>
    <x v="4107"/>
    <x v="21"/>
    <x v="0"/>
    <x v="0"/>
    <x v="0"/>
    <x v="23"/>
    <x v="1"/>
    <x v="18"/>
    <x v="353"/>
    <x v="246"/>
    <x v="0"/>
  </r>
  <r>
    <x v="5062"/>
    <x v="2507"/>
    <x v="1"/>
    <x v="21"/>
    <x v="24"/>
    <x v="4446"/>
    <x v="1714"/>
    <x v="1695"/>
    <x v="3360"/>
    <x v="4229"/>
    <x v="408"/>
    <x v="0"/>
    <x v="0"/>
    <x v="0"/>
    <x v="444"/>
    <x v="56"/>
    <x v="18"/>
    <x v="353"/>
    <x v="246"/>
    <x v="0"/>
  </r>
  <r>
    <x v="5063"/>
    <x v="2508"/>
    <x v="1"/>
    <x v="21"/>
    <x v="24"/>
    <x v="1625"/>
    <x v="5824"/>
    <x v="4484"/>
    <x v="3980"/>
    <x v="4328"/>
    <x v="501"/>
    <x v="0"/>
    <x v="0"/>
    <x v="0"/>
    <x v="13"/>
    <x v="2"/>
    <x v="18"/>
    <x v="353"/>
    <x v="246"/>
    <x v="0"/>
  </r>
  <r>
    <x v="5064"/>
    <x v="2509"/>
    <x v="1"/>
    <x v="21"/>
    <x v="24"/>
    <x v="1841"/>
    <x v="1421"/>
    <x v="1820"/>
    <x v="4341"/>
    <x v="4446"/>
    <x v="13"/>
    <x v="0"/>
    <x v="0"/>
    <x v="0"/>
    <x v="30"/>
    <x v="6"/>
    <x v="18"/>
    <x v="353"/>
    <x v="246"/>
    <x v="0"/>
  </r>
  <r>
    <x v="5065"/>
    <x v="2509"/>
    <x v="1"/>
    <x v="21"/>
    <x v="24"/>
    <x v="1842"/>
    <x v="1422"/>
    <x v="1821"/>
    <x v="704"/>
    <x v="3347"/>
    <x v="335"/>
    <x v="0"/>
    <x v="0"/>
    <x v="0"/>
    <x v="342"/>
    <x v="0"/>
    <x v="18"/>
    <x v="353"/>
    <x v="246"/>
    <x v="0"/>
  </r>
  <r>
    <x v="5066"/>
    <x v="2510"/>
    <x v="1"/>
    <x v="21"/>
    <x v="24"/>
    <x v="2336"/>
    <x v="287"/>
    <x v="575"/>
    <x v="5021"/>
    <x v="3360"/>
    <x v="200"/>
    <x v="0"/>
    <x v="0"/>
    <x v="0"/>
    <x v="213"/>
    <x v="2"/>
    <x v="18"/>
    <x v="353"/>
    <x v="246"/>
    <x v="0"/>
  </r>
  <r>
    <x v="5067"/>
    <x v="2510"/>
    <x v="1"/>
    <x v="21"/>
    <x v="24"/>
    <x v="2337"/>
    <x v="288"/>
    <x v="576"/>
    <x v="4291"/>
    <x v="3794"/>
    <x v="43"/>
    <x v="0"/>
    <x v="1"/>
    <x v="0"/>
    <x v="44"/>
    <x v="0"/>
    <x v="18"/>
    <x v="353"/>
    <x v="246"/>
    <x v="0"/>
  </r>
  <r>
    <x v="5068"/>
    <x v="2511"/>
    <x v="1"/>
    <x v="21"/>
    <x v="24"/>
    <x v="5079"/>
    <x v="2568"/>
    <x v="2801"/>
    <x v="4816"/>
    <x v="3215"/>
    <x v="145"/>
    <x v="0"/>
    <x v="0"/>
    <x v="0"/>
    <x v="157"/>
    <x v="65"/>
    <x v="18"/>
    <x v="353"/>
    <x v="246"/>
    <x v="0"/>
  </r>
  <r>
    <x v="5069"/>
    <x v="2513"/>
    <x v="1"/>
    <x v="21"/>
    <x v="24"/>
    <x v="5079"/>
    <x v="4979"/>
    <x v="3588"/>
    <x v="4052"/>
    <x v="4286"/>
    <x v="8"/>
    <x v="0"/>
    <x v="0"/>
    <x v="0"/>
    <x v="19"/>
    <x v="65"/>
    <x v="18"/>
    <x v="353"/>
    <x v="246"/>
    <x v="0"/>
  </r>
  <r>
    <x v="5070"/>
    <x v="2527"/>
    <x v="1"/>
    <x v="21"/>
    <x v="24"/>
    <x v="4375"/>
    <x v="5041"/>
    <x v="3661"/>
    <x v="4090"/>
    <x v="4299"/>
    <x v="11"/>
    <x v="0"/>
    <x v="0"/>
    <x v="0"/>
    <x v="21"/>
    <x v="56"/>
    <x v="18"/>
    <x v="353"/>
    <x v="246"/>
    <x v="0"/>
  </r>
  <r>
    <x v="5071"/>
    <x v="2515"/>
    <x v="1"/>
    <x v="21"/>
    <x v="24"/>
    <x v="4526"/>
    <x v="5148"/>
    <x v="3777"/>
    <x v="2882"/>
    <x v="2543"/>
    <x v="360"/>
    <x v="0"/>
    <x v="0"/>
    <x v="0"/>
    <x v="371"/>
    <x v="0"/>
    <x v="18"/>
    <x v="353"/>
    <x v="246"/>
    <x v="0"/>
  </r>
  <r>
    <x v="5072"/>
    <x v="2512"/>
    <x v="1"/>
    <x v="21"/>
    <x v="24"/>
    <x v="5035"/>
    <x v="481"/>
    <x v="710"/>
    <x v="4452"/>
    <x v="3608"/>
    <x v="53"/>
    <x v="0"/>
    <x v="0"/>
    <x v="0"/>
    <x v="55"/>
    <x v="0"/>
    <x v="18"/>
    <x v="353"/>
    <x v="246"/>
    <x v="0"/>
  </r>
  <r>
    <x v="5073"/>
    <x v="2514"/>
    <x v="1"/>
    <x v="21"/>
    <x v="24"/>
    <x v="642"/>
    <x v="5858"/>
    <x v="4546"/>
    <x v="689"/>
    <x v="3743"/>
    <x v="380"/>
    <x v="0"/>
    <x v="0"/>
    <x v="0"/>
    <x v="390"/>
    <x v="0"/>
    <x v="18"/>
    <x v="353"/>
    <x v="246"/>
    <x v="0"/>
  </r>
  <r>
    <x v="5074"/>
    <x v="2514"/>
    <x v="1"/>
    <x v="21"/>
    <x v="24"/>
    <x v="641"/>
    <x v="5857"/>
    <x v="4545"/>
    <x v="4365"/>
    <x v="3770"/>
    <x v="12"/>
    <x v="0"/>
    <x v="0"/>
    <x v="0"/>
    <x v="27"/>
    <x v="2"/>
    <x v="18"/>
    <x v="353"/>
    <x v="246"/>
    <x v="0"/>
  </r>
  <r>
    <x v="5075"/>
    <x v="2514"/>
    <x v="1"/>
    <x v="21"/>
    <x v="24"/>
    <x v="643"/>
    <x v="5856"/>
    <x v="4544"/>
    <x v="4701"/>
    <x v="4209"/>
    <x v="138"/>
    <x v="0"/>
    <x v="0"/>
    <x v="0"/>
    <x v="157"/>
    <x v="9"/>
    <x v="18"/>
    <x v="353"/>
    <x v="246"/>
    <x v="0"/>
  </r>
  <r>
    <x v="5076"/>
    <x v="2516"/>
    <x v="1"/>
    <x v="21"/>
    <x v="24"/>
    <x v="5079"/>
    <x v="2587"/>
    <x v="1959"/>
    <x v="4089"/>
    <x v="4302"/>
    <x v="11"/>
    <x v="0"/>
    <x v="0"/>
    <x v="1"/>
    <x v="21"/>
    <x v="49"/>
    <x v="18"/>
    <x v="353"/>
    <x v="246"/>
    <x v="0"/>
  </r>
  <r>
    <x v="5077"/>
    <x v="2517"/>
    <x v="1"/>
    <x v="21"/>
    <x v="24"/>
    <x v="755"/>
    <x v="2630"/>
    <x v="2841"/>
    <x v="4093"/>
    <x v="4297"/>
    <x v="9"/>
    <x v="0"/>
    <x v="0"/>
    <x v="0"/>
    <x v="19"/>
    <x v="56"/>
    <x v="18"/>
    <x v="353"/>
    <x v="246"/>
    <x v="0"/>
  </r>
  <r>
    <x v="5078"/>
    <x v="2518"/>
    <x v="1"/>
    <x v="21"/>
    <x v="24"/>
    <x v="351"/>
    <x v="4050"/>
    <x v="5388"/>
    <x v="4098"/>
    <x v="4307"/>
    <x v="11"/>
    <x v="0"/>
    <x v="0"/>
    <x v="1"/>
    <x v="21"/>
    <x v="49"/>
    <x v="18"/>
    <x v="353"/>
    <x v="246"/>
    <x v="0"/>
  </r>
  <r>
    <x v="5079"/>
    <x v="2519"/>
    <x v="1"/>
    <x v="21"/>
    <x v="24"/>
    <x v="4499"/>
    <x v="4458"/>
    <x v="923"/>
    <x v="4545"/>
    <x v="4353"/>
    <x v="75"/>
    <x v="0"/>
    <x v="0"/>
    <x v="0"/>
    <x v="95"/>
    <x v="72"/>
    <x v="18"/>
    <x v="353"/>
    <x v="246"/>
    <x v="0"/>
  </r>
  <r>
    <x v="5080"/>
    <x v="2520"/>
    <x v="1"/>
    <x v="21"/>
    <x v="24"/>
    <x v="4373"/>
    <x v="278"/>
    <x v="201"/>
    <x v="4096"/>
    <x v="4306"/>
    <x v="6"/>
    <x v="0"/>
    <x v="0"/>
    <x v="1"/>
    <x v="21"/>
    <x v="0"/>
    <x v="18"/>
    <x v="353"/>
    <x v="246"/>
    <x v="0"/>
  </r>
  <r>
    <x v="5081"/>
    <x v="2521"/>
    <x v="1"/>
    <x v="21"/>
    <x v="24"/>
    <x v="4068"/>
    <x v="2916"/>
    <x v="5341"/>
    <x v="1404"/>
    <x v="5123"/>
    <x v="2"/>
    <x v="0"/>
    <x v="0"/>
    <x v="0"/>
    <x v="2"/>
    <x v="0"/>
    <x v="18"/>
    <x v="353"/>
    <x v="246"/>
    <x v="0"/>
  </r>
  <r>
    <x v="5082"/>
    <x v="2521"/>
    <x v="1"/>
    <x v="21"/>
    <x v="24"/>
    <x v="4374"/>
    <x v="2917"/>
    <x v="5339"/>
    <x v="4091"/>
    <x v="4300"/>
    <x v="13"/>
    <x v="0"/>
    <x v="0"/>
    <x v="1"/>
    <x v="22"/>
    <x v="39"/>
    <x v="18"/>
    <x v="353"/>
    <x v="246"/>
    <x v="0"/>
  </r>
  <r>
    <x v="5083"/>
    <x v="2521"/>
    <x v="1"/>
    <x v="21"/>
    <x v="24"/>
    <x v="1742"/>
    <x v="2915"/>
    <x v="5340"/>
    <x v="3985"/>
    <x v="3712"/>
    <x v="501"/>
    <x v="0"/>
    <x v="0"/>
    <x v="1"/>
    <x v="512"/>
    <x v="0"/>
    <x v="18"/>
    <x v="353"/>
    <x v="246"/>
    <x v="0"/>
  </r>
  <r>
    <x v="5084"/>
    <x v="2522"/>
    <x v="1"/>
    <x v="21"/>
    <x v="24"/>
    <x v="5073"/>
    <x v="2588"/>
    <x v="2501"/>
    <x v="4091"/>
    <x v="4300"/>
    <x v="13"/>
    <x v="0"/>
    <x v="0"/>
    <x v="0"/>
    <x v="21"/>
    <x v="39"/>
    <x v="18"/>
    <x v="353"/>
    <x v="246"/>
    <x v="0"/>
  </r>
  <r>
    <x v="5085"/>
    <x v="2522"/>
    <x v="1"/>
    <x v="21"/>
    <x v="24"/>
    <x v="5074"/>
    <x v="2914"/>
    <x v="2502"/>
    <x v="3985"/>
    <x v="3712"/>
    <x v="501"/>
    <x v="0"/>
    <x v="0"/>
    <x v="0"/>
    <x v="511"/>
    <x v="0"/>
    <x v="18"/>
    <x v="353"/>
    <x v="246"/>
    <x v="0"/>
  </r>
  <r>
    <x v="5086"/>
    <x v="2522"/>
    <x v="1"/>
    <x v="21"/>
    <x v="24"/>
    <x v="5075"/>
    <x v="2589"/>
    <x v="2503"/>
    <x v="1404"/>
    <x v="5123"/>
    <x v="2"/>
    <x v="0"/>
    <x v="0"/>
    <x v="0"/>
    <x v="2"/>
    <x v="0"/>
    <x v="18"/>
    <x v="353"/>
    <x v="246"/>
    <x v="0"/>
  </r>
  <r>
    <x v="5087"/>
    <x v="2523"/>
    <x v="1"/>
    <x v="21"/>
    <x v="24"/>
    <x v="4517"/>
    <x v="2590"/>
    <x v="851"/>
    <x v="4290"/>
    <x v="4361"/>
    <x v="29"/>
    <x v="0"/>
    <x v="0"/>
    <x v="0"/>
    <x v="41"/>
    <x v="70"/>
    <x v="18"/>
    <x v="353"/>
    <x v="246"/>
    <x v="0"/>
  </r>
  <r>
    <x v="5088"/>
    <x v="2523"/>
    <x v="1"/>
    <x v="21"/>
    <x v="24"/>
    <x v="4518"/>
    <x v="2591"/>
    <x v="852"/>
    <x v="1400"/>
    <x v="5122"/>
    <x v="2"/>
    <x v="0"/>
    <x v="0"/>
    <x v="0"/>
    <x v="2"/>
    <x v="0"/>
    <x v="18"/>
    <x v="353"/>
    <x v="246"/>
    <x v="0"/>
  </r>
  <r>
    <x v="5089"/>
    <x v="2524"/>
    <x v="1"/>
    <x v="21"/>
    <x v="24"/>
    <x v="4522"/>
    <x v="3819"/>
    <x v="3111"/>
    <x v="1606"/>
    <x v="5243"/>
    <x v="16"/>
    <x v="0"/>
    <x v="0"/>
    <x v="0"/>
    <x v="46"/>
    <x v="18"/>
    <x v="18"/>
    <x v="353"/>
    <x v="246"/>
    <x v="0"/>
  </r>
  <r>
    <x v="5090"/>
    <x v="2524"/>
    <x v="1"/>
    <x v="21"/>
    <x v="24"/>
    <x v="4523"/>
    <x v="3820"/>
    <x v="3112"/>
    <x v="719"/>
    <x v="3851"/>
    <x v="265"/>
    <x v="0"/>
    <x v="0"/>
    <x v="0"/>
    <x v="342"/>
    <x v="1"/>
    <x v="18"/>
    <x v="353"/>
    <x v="246"/>
    <x v="0"/>
  </r>
  <r>
    <x v="5091"/>
    <x v="2524"/>
    <x v="1"/>
    <x v="21"/>
    <x v="24"/>
    <x v="4521"/>
    <x v="3818"/>
    <x v="3110"/>
    <x v="4643"/>
    <x v="4268"/>
    <x v="128"/>
    <x v="0"/>
    <x v="0"/>
    <x v="0"/>
    <x v="138"/>
    <x v="56"/>
    <x v="18"/>
    <x v="353"/>
    <x v="246"/>
    <x v="0"/>
  </r>
  <r>
    <x v="5092"/>
    <x v="2525"/>
    <x v="1"/>
    <x v="21"/>
    <x v="24"/>
    <x v="4524"/>
    <x v="2592"/>
    <x v="2546"/>
    <x v="4081"/>
    <x v="4285"/>
    <x v="9"/>
    <x v="0"/>
    <x v="0"/>
    <x v="0"/>
    <x v="19"/>
    <x v="56"/>
    <x v="18"/>
    <x v="353"/>
    <x v="246"/>
    <x v="0"/>
  </r>
  <r>
    <x v="5093"/>
    <x v="2526"/>
    <x v="1"/>
    <x v="21"/>
    <x v="24"/>
    <x v="5121"/>
    <x v="3939"/>
    <x v="3332"/>
    <x v="469"/>
    <x v="2849"/>
    <x v="265"/>
    <x v="0"/>
    <x v="0"/>
    <x v="0"/>
    <x v="264"/>
    <x v="0"/>
    <x v="18"/>
    <x v="353"/>
    <x v="246"/>
    <x v="0"/>
  </r>
  <r>
    <x v="5094"/>
    <x v="2526"/>
    <x v="1"/>
    <x v="21"/>
    <x v="24"/>
    <x v="5110"/>
    <x v="3948"/>
    <x v="3331"/>
    <x v="719"/>
    <x v="4264"/>
    <x v="380"/>
    <x v="0"/>
    <x v="0"/>
    <x v="0"/>
    <x v="430"/>
    <x v="1"/>
    <x v="18"/>
    <x v="353"/>
    <x v="246"/>
    <x v="0"/>
  </r>
  <r>
    <x v="5095"/>
    <x v="2526"/>
    <x v="1"/>
    <x v="21"/>
    <x v="24"/>
    <x v="5079"/>
    <x v="3938"/>
    <x v="3330"/>
    <x v="5030"/>
    <x v="4005"/>
    <x v="185"/>
    <x v="0"/>
    <x v="0"/>
    <x v="0"/>
    <x v="202"/>
    <x v="9"/>
    <x v="18"/>
    <x v="353"/>
    <x v="246"/>
    <x v="0"/>
  </r>
  <r>
    <x v="5096"/>
    <x v="2528"/>
    <x v="1"/>
    <x v="21"/>
    <x v="24"/>
    <x v="4354"/>
    <x v="1437"/>
    <x v="1827"/>
    <x v="368"/>
    <x v="3177"/>
    <x v="265"/>
    <x v="0"/>
    <x v="0"/>
    <x v="1"/>
    <x v="342"/>
    <x v="0"/>
    <x v="18"/>
    <x v="353"/>
    <x v="246"/>
    <x v="0"/>
  </r>
  <r>
    <x v="5097"/>
    <x v="2528"/>
    <x v="1"/>
    <x v="21"/>
    <x v="24"/>
    <x v="4355"/>
    <x v="1436"/>
    <x v="1826"/>
    <x v="984"/>
    <x v="3275"/>
    <x v="453"/>
    <x v="0"/>
    <x v="0"/>
    <x v="0"/>
    <x v="463"/>
    <x v="0"/>
    <x v="18"/>
    <x v="353"/>
    <x v="246"/>
    <x v="0"/>
  </r>
  <r>
    <x v="5098"/>
    <x v="2529"/>
    <x v="1"/>
    <x v="21"/>
    <x v="24"/>
    <x v="4538"/>
    <x v="4615"/>
    <x v="1271"/>
    <x v="231"/>
    <x v="3958"/>
    <x v="265"/>
    <x v="0"/>
    <x v="0"/>
    <x v="0"/>
    <x v="264"/>
    <x v="0"/>
    <x v="18"/>
    <x v="353"/>
    <x v="246"/>
    <x v="0"/>
  </r>
  <r>
    <x v="5099"/>
    <x v="2529"/>
    <x v="1"/>
    <x v="21"/>
    <x v="24"/>
    <x v="4537"/>
    <x v="4614"/>
    <x v="1270"/>
    <x v="520"/>
    <x v="2925"/>
    <x v="335"/>
    <x v="0"/>
    <x v="0"/>
    <x v="0"/>
    <x v="342"/>
    <x v="0"/>
    <x v="18"/>
    <x v="353"/>
    <x v="246"/>
    <x v="0"/>
  </r>
  <r>
    <x v="5100"/>
    <x v="2529"/>
    <x v="1"/>
    <x v="21"/>
    <x v="24"/>
    <x v="4536"/>
    <x v="4613"/>
    <x v="1269"/>
    <x v="1010"/>
    <x v="1486"/>
    <x v="421"/>
    <x v="0"/>
    <x v="0"/>
    <x v="0"/>
    <x v="430"/>
    <x v="0"/>
    <x v="18"/>
    <x v="353"/>
    <x v="246"/>
    <x v="0"/>
  </r>
  <r>
    <x v="5101"/>
    <x v="2531"/>
    <x v="1"/>
    <x v="21"/>
    <x v="24"/>
    <x v="44"/>
    <x v="0"/>
    <x v="6157"/>
    <x v="3905"/>
    <x v="3491"/>
    <x v="456"/>
    <x v="0"/>
    <x v="0"/>
    <x v="0"/>
    <x v="466"/>
    <x v="0"/>
    <x v="18"/>
    <x v="353"/>
    <x v="246"/>
    <x v="0"/>
  </r>
  <r>
    <x v="5102"/>
    <x v="2532"/>
    <x v="1"/>
    <x v="21"/>
    <x v="24"/>
    <x v="86"/>
    <x v="0"/>
    <x v="6159"/>
    <x v="3127"/>
    <x v="3382"/>
    <x v="446"/>
    <x v="0"/>
    <x v="0"/>
    <x v="0"/>
    <x v="457"/>
    <x v="0"/>
    <x v="18"/>
    <x v="353"/>
    <x v="246"/>
    <x v="0"/>
  </r>
  <r>
    <x v="5103"/>
    <x v="2532"/>
    <x v="1"/>
    <x v="21"/>
    <x v="24"/>
    <x v="44"/>
    <x v="0"/>
    <x v="6158"/>
    <x v="3951"/>
    <x v="3687"/>
    <x v="493"/>
    <x v="0"/>
    <x v="0"/>
    <x v="0"/>
    <x v="504"/>
    <x v="0"/>
    <x v="18"/>
    <x v="353"/>
    <x v="246"/>
    <x v="0"/>
  </r>
  <r>
    <x v="5104"/>
    <x v="2530"/>
    <x v="1"/>
    <x v="21"/>
    <x v="24"/>
    <x v="44"/>
    <x v="5943"/>
    <x v="6156"/>
    <x v="4204"/>
    <x v="3538"/>
    <x v="495"/>
    <x v="0"/>
    <x v="0"/>
    <x v="1"/>
    <x v="14"/>
    <x v="10"/>
    <x v="18"/>
    <x v="353"/>
    <x v="246"/>
    <x v="0"/>
  </r>
  <r>
    <x v="5105"/>
    <x v="2530"/>
    <x v="1"/>
    <x v="21"/>
    <x v="24"/>
    <x v="44"/>
    <x v="5942"/>
    <x v="6155"/>
    <x v="4203"/>
    <x v="3537"/>
    <x v="483"/>
    <x v="0"/>
    <x v="0"/>
    <x v="1"/>
    <x v="6"/>
    <x v="12"/>
    <x v="18"/>
    <x v="353"/>
    <x v="246"/>
    <x v="0"/>
  </r>
  <r>
    <x v="5106"/>
    <x v="2533"/>
    <x v="1"/>
    <x v="21"/>
    <x v="24"/>
    <x v="4542"/>
    <x v="0"/>
    <x v="5151"/>
    <x v="3903"/>
    <x v="3492"/>
    <x v="495"/>
    <x v="0"/>
    <x v="0"/>
    <x v="0"/>
    <x v="507"/>
    <x v="0"/>
    <x v="18"/>
    <x v="353"/>
    <x v="246"/>
    <x v="0"/>
  </r>
  <r>
    <x v="5107"/>
    <x v="2535"/>
    <x v="1"/>
    <x v="21"/>
    <x v="24"/>
    <x v="4243"/>
    <x v="4547"/>
    <x v="1202"/>
    <x v="4183"/>
    <x v="3659"/>
    <x v="504"/>
    <x v="0"/>
    <x v="0"/>
    <x v="0"/>
    <x v="8"/>
    <x v="39"/>
    <x v="18"/>
    <x v="353"/>
    <x v="246"/>
    <x v="0"/>
  </r>
  <r>
    <x v="5108"/>
    <x v="2535"/>
    <x v="1"/>
    <x v="21"/>
    <x v="24"/>
    <x v="4242"/>
    <x v="4546"/>
    <x v="1201"/>
    <x v="3007"/>
    <x v="5630"/>
    <x v="365"/>
    <x v="0"/>
    <x v="0"/>
    <x v="0"/>
    <x v="375"/>
    <x v="0"/>
    <x v="18"/>
    <x v="353"/>
    <x v="246"/>
    <x v="0"/>
  </r>
  <r>
    <x v="5109"/>
    <x v="2537"/>
    <x v="1"/>
    <x v="21"/>
    <x v="24"/>
    <x v="548"/>
    <x v="3433"/>
    <x v="5714"/>
    <x v="4523"/>
    <x v="3661"/>
    <x v="135"/>
    <x v="0"/>
    <x v="0"/>
    <x v="0"/>
    <x v="138"/>
    <x v="0"/>
    <x v="18"/>
    <x v="353"/>
    <x v="716"/>
    <x v="0"/>
  </r>
  <r>
    <x v="5110"/>
    <x v="2537"/>
    <x v="1"/>
    <x v="21"/>
    <x v="24"/>
    <x v="549"/>
    <x v="3426"/>
    <x v="5713"/>
    <x v="4003"/>
    <x v="2854"/>
    <x v="9"/>
    <x v="0"/>
    <x v="0"/>
    <x v="0"/>
    <x v="11"/>
    <x v="0"/>
    <x v="18"/>
    <x v="353"/>
    <x v="716"/>
    <x v="0"/>
  </r>
  <r>
    <x v="5111"/>
    <x v="2538"/>
    <x v="1"/>
    <x v="21"/>
    <x v="24"/>
    <x v="691"/>
    <x v="3427"/>
    <x v="5715"/>
    <x v="3984"/>
    <x v="2852"/>
    <x v="4"/>
    <x v="0"/>
    <x v="0"/>
    <x v="0"/>
    <x v="6"/>
    <x v="0"/>
    <x v="18"/>
    <x v="353"/>
    <x v="716"/>
    <x v="0"/>
  </r>
  <r>
    <x v="5112"/>
    <x v="2539"/>
    <x v="1"/>
    <x v="21"/>
    <x v="24"/>
    <x v="767"/>
    <x v="3434"/>
    <x v="5697"/>
    <x v="3634"/>
    <x v="3122"/>
    <x v="6"/>
    <x v="0"/>
    <x v="0"/>
    <x v="0"/>
    <x v="8"/>
    <x v="0"/>
    <x v="18"/>
    <x v="353"/>
    <x v="716"/>
    <x v="0"/>
  </r>
  <r>
    <x v="5113"/>
    <x v="2540"/>
    <x v="1"/>
    <x v="21"/>
    <x v="24"/>
    <x v="3690"/>
    <x v="3371"/>
    <x v="5652"/>
    <x v="277"/>
    <x v="3747"/>
    <x v="1"/>
    <x v="0"/>
    <x v="0"/>
    <x v="2"/>
    <x v="342"/>
    <x v="0"/>
    <x v="18"/>
    <x v="353"/>
    <x v="716"/>
    <x v="0"/>
  </r>
  <r>
    <x v="5114"/>
    <x v="2541"/>
    <x v="1"/>
    <x v="2"/>
    <x v="11"/>
    <x v="5079"/>
    <x v="2598"/>
    <x v="2620"/>
    <x v="3342"/>
    <x v="3221"/>
    <x v="369"/>
    <x v="0"/>
    <x v="0"/>
    <x v="0"/>
    <x v="382"/>
    <x v="1"/>
    <x v="18"/>
    <x v="354"/>
    <x v="333"/>
    <x v="0"/>
  </r>
  <r>
    <x v="5115"/>
    <x v="2542"/>
    <x v="1"/>
    <x v="15"/>
    <x v="23"/>
    <x v="4511"/>
    <x v="2021"/>
    <x v="2191"/>
    <x v="1744"/>
    <x v="698"/>
    <x v="86"/>
    <x v="0"/>
    <x v="0"/>
    <x v="0"/>
    <x v="108"/>
    <x v="1"/>
    <x v="18"/>
    <x v="355"/>
    <x v="748"/>
    <x v="0"/>
  </r>
  <r>
    <x v="5116"/>
    <x v="2542"/>
    <x v="1"/>
    <x v="15"/>
    <x v="23"/>
    <x v="4510"/>
    <x v="2020"/>
    <x v="2190"/>
    <x v="3321"/>
    <x v="476"/>
    <x v="406"/>
    <x v="0"/>
    <x v="0"/>
    <x v="0"/>
    <x v="414"/>
    <x v="0"/>
    <x v="18"/>
    <x v="355"/>
    <x v="748"/>
    <x v="0"/>
  </r>
  <r>
    <x v="5117"/>
    <x v="2543"/>
    <x v="1"/>
    <x v="21"/>
    <x v="24"/>
    <x v="5079"/>
    <x v="5648"/>
    <x v="4293"/>
    <x v="2704"/>
    <x v="4481"/>
    <x v="313"/>
    <x v="0"/>
    <x v="0"/>
    <x v="0"/>
    <x v="326"/>
    <x v="1"/>
    <x v="18"/>
    <x v="356"/>
    <x v="716"/>
    <x v="0"/>
  </r>
  <r>
    <x v="5118"/>
    <x v="2547"/>
    <x v="1"/>
    <x v="13"/>
    <x v="32"/>
    <x v="2630"/>
    <x v="437"/>
    <x v="311"/>
    <x v="32"/>
    <x v="2737"/>
    <x v="1"/>
    <x v="0"/>
    <x v="0"/>
    <x v="0"/>
    <x v="1"/>
    <x v="0"/>
    <x v="18"/>
    <x v="357"/>
    <x v="676"/>
    <x v="0"/>
  </r>
  <r>
    <x v="5119"/>
    <x v="2548"/>
    <x v="1"/>
    <x v="13"/>
    <x v="32"/>
    <x v="3614"/>
    <x v="458"/>
    <x v="4"/>
    <x v="143"/>
    <x v="2602"/>
    <x v="1"/>
    <x v="0"/>
    <x v="0"/>
    <x v="0"/>
    <x v="1"/>
    <x v="0"/>
    <x v="18"/>
    <x v="357"/>
    <x v="676"/>
    <x v="0"/>
  </r>
  <r>
    <x v="5120"/>
    <x v="2548"/>
    <x v="1"/>
    <x v="13"/>
    <x v="32"/>
    <x v="3615"/>
    <x v="449"/>
    <x v="5"/>
    <x v="49"/>
    <x v="3209"/>
    <x v="1"/>
    <x v="0"/>
    <x v="0"/>
    <x v="0"/>
    <x v="1"/>
    <x v="0"/>
    <x v="18"/>
    <x v="357"/>
    <x v="676"/>
    <x v="0"/>
  </r>
  <r>
    <x v="5121"/>
    <x v="2544"/>
    <x v="1"/>
    <x v="13"/>
    <x v="32"/>
    <x v="4470"/>
    <x v="655"/>
    <x v="1083"/>
    <x v="35"/>
    <x v="3049"/>
    <x v="1"/>
    <x v="0"/>
    <x v="0"/>
    <x v="0"/>
    <x v="1"/>
    <x v="0"/>
    <x v="18"/>
    <x v="357"/>
    <x v="676"/>
    <x v="0"/>
  </r>
  <r>
    <x v="5122"/>
    <x v="2544"/>
    <x v="1"/>
    <x v="13"/>
    <x v="32"/>
    <x v="4471"/>
    <x v="2065"/>
    <x v="4737"/>
    <x v="192"/>
    <x v="2768"/>
    <x v="1"/>
    <x v="0"/>
    <x v="0"/>
    <x v="0"/>
    <x v="1"/>
    <x v="0"/>
    <x v="18"/>
    <x v="357"/>
    <x v="676"/>
    <x v="0"/>
  </r>
  <r>
    <x v="5123"/>
    <x v="2546"/>
    <x v="1"/>
    <x v="13"/>
    <x v="32"/>
    <x v="4454"/>
    <x v="178"/>
    <x v="296"/>
    <x v="722"/>
    <x v="3915"/>
    <x v="158"/>
    <x v="0"/>
    <x v="0"/>
    <x v="0"/>
    <x v="162"/>
    <x v="0"/>
    <x v="18"/>
    <x v="357"/>
    <x v="676"/>
    <x v="0"/>
  </r>
  <r>
    <x v="5124"/>
    <x v="2545"/>
    <x v="1"/>
    <x v="13"/>
    <x v="32"/>
    <x v="4472"/>
    <x v="2501"/>
    <x v="5563"/>
    <x v="39"/>
    <x v="3223"/>
    <x v="1"/>
    <x v="0"/>
    <x v="0"/>
    <x v="0"/>
    <x v="1"/>
    <x v="0"/>
    <x v="18"/>
    <x v="357"/>
    <x v="676"/>
    <x v="0"/>
  </r>
  <r>
    <x v="5125"/>
    <x v="2549"/>
    <x v="1"/>
    <x v="13"/>
    <x v="32"/>
    <x v="4460"/>
    <x v="2642"/>
    <x v="894"/>
    <x v="5168"/>
    <x v="3665"/>
    <x v="202"/>
    <x v="0"/>
    <x v="0"/>
    <x v="0"/>
    <x v="218"/>
    <x v="9"/>
    <x v="18"/>
    <x v="357"/>
    <x v="676"/>
    <x v="0"/>
  </r>
  <r>
    <x v="5126"/>
    <x v="2549"/>
    <x v="1"/>
    <x v="13"/>
    <x v="32"/>
    <x v="4466"/>
    <x v="2635"/>
    <x v="890"/>
    <x v="2508"/>
    <x v="2708"/>
    <x v="246"/>
    <x v="0"/>
    <x v="0"/>
    <x v="0"/>
    <x v="245"/>
    <x v="0"/>
    <x v="18"/>
    <x v="357"/>
    <x v="676"/>
    <x v="0"/>
  </r>
  <r>
    <x v="5127"/>
    <x v="2549"/>
    <x v="1"/>
    <x v="13"/>
    <x v="32"/>
    <x v="4467"/>
    <x v="2641"/>
    <x v="891"/>
    <x v="2495"/>
    <x v="3454"/>
    <x v="108"/>
    <x v="0"/>
    <x v="0"/>
    <x v="0"/>
    <x v="108"/>
    <x v="0"/>
    <x v="18"/>
    <x v="357"/>
    <x v="676"/>
    <x v="0"/>
  </r>
  <r>
    <x v="5128"/>
    <x v="2549"/>
    <x v="1"/>
    <x v="13"/>
    <x v="32"/>
    <x v="4469"/>
    <x v="2637"/>
    <x v="893"/>
    <x v="253"/>
    <x v="3111"/>
    <x v="265"/>
    <x v="0"/>
    <x v="0"/>
    <x v="0"/>
    <x v="264"/>
    <x v="0"/>
    <x v="18"/>
    <x v="357"/>
    <x v="676"/>
    <x v="0"/>
  </r>
  <r>
    <x v="5129"/>
    <x v="2549"/>
    <x v="1"/>
    <x v="13"/>
    <x v="32"/>
    <x v="4463"/>
    <x v="2638"/>
    <x v="895"/>
    <x v="3752"/>
    <x v="3015"/>
    <x v="483"/>
    <x v="0"/>
    <x v="1"/>
    <x v="0"/>
    <x v="498"/>
    <x v="1"/>
    <x v="18"/>
    <x v="357"/>
    <x v="676"/>
    <x v="0"/>
  </r>
  <r>
    <x v="5130"/>
    <x v="2549"/>
    <x v="1"/>
    <x v="13"/>
    <x v="32"/>
    <x v="4465"/>
    <x v="2639"/>
    <x v="896"/>
    <x v="2753"/>
    <x v="3242"/>
    <x v="336"/>
    <x v="0"/>
    <x v="0"/>
    <x v="0"/>
    <x v="350"/>
    <x v="1"/>
    <x v="18"/>
    <x v="357"/>
    <x v="676"/>
    <x v="0"/>
  </r>
  <r>
    <x v="5131"/>
    <x v="2549"/>
    <x v="1"/>
    <x v="13"/>
    <x v="32"/>
    <x v="4462"/>
    <x v="2640"/>
    <x v="888"/>
    <x v="4106"/>
    <x v="3175"/>
    <x v="8"/>
    <x v="0"/>
    <x v="0"/>
    <x v="0"/>
    <x v="19"/>
    <x v="65"/>
    <x v="18"/>
    <x v="357"/>
    <x v="676"/>
    <x v="0"/>
  </r>
  <r>
    <x v="5132"/>
    <x v="2549"/>
    <x v="1"/>
    <x v="13"/>
    <x v="32"/>
    <x v="4464"/>
    <x v="2634"/>
    <x v="889"/>
    <x v="3747"/>
    <x v="3126"/>
    <x v="478"/>
    <x v="0"/>
    <x v="10"/>
    <x v="0"/>
    <x v="492"/>
    <x v="0"/>
    <x v="18"/>
    <x v="357"/>
    <x v="676"/>
    <x v="0"/>
  </r>
  <r>
    <x v="5133"/>
    <x v="2549"/>
    <x v="1"/>
    <x v="13"/>
    <x v="32"/>
    <x v="4468"/>
    <x v="2636"/>
    <x v="892"/>
    <x v="723"/>
    <x v="2974"/>
    <x v="380"/>
    <x v="0"/>
    <x v="0"/>
    <x v="0"/>
    <x v="390"/>
    <x v="0"/>
    <x v="18"/>
    <x v="357"/>
    <x v="676"/>
    <x v="0"/>
  </r>
  <r>
    <x v="5134"/>
    <x v="2550"/>
    <x v="1"/>
    <x v="21"/>
    <x v="24"/>
    <x v="903"/>
    <x v="211"/>
    <x v="309"/>
    <x v="4669"/>
    <x v="3804"/>
    <x v="65"/>
    <x v="0"/>
    <x v="0"/>
    <x v="0"/>
    <x v="81"/>
    <x v="0"/>
    <x v="18"/>
    <x v="358"/>
    <x v="248"/>
    <x v="0"/>
  </r>
  <r>
    <x v="5135"/>
    <x v="2551"/>
    <x v="1"/>
    <x v="21"/>
    <x v="24"/>
    <x v="5079"/>
    <x v="3932"/>
    <x v="3340"/>
    <x v="3047"/>
    <x v="4200"/>
    <x v="292"/>
    <x v="5"/>
    <x v="27"/>
    <x v="0"/>
    <x v="361"/>
    <x v="0"/>
    <x v="18"/>
    <x v="358"/>
    <x v="436"/>
    <x v="0"/>
  </r>
  <r>
    <x v="5136"/>
    <x v="2556"/>
    <x v="1"/>
    <x v="21"/>
    <x v="24"/>
    <x v="1531"/>
    <x v="5737"/>
    <x v="4385"/>
    <x v="4953"/>
    <x v="3891"/>
    <x v="144"/>
    <x v="0"/>
    <x v="0"/>
    <x v="0"/>
    <x v="158"/>
    <x v="72"/>
    <x v="18"/>
    <x v="358"/>
    <x v="462"/>
    <x v="0"/>
  </r>
  <r>
    <x v="5137"/>
    <x v="2556"/>
    <x v="1"/>
    <x v="21"/>
    <x v="24"/>
    <x v="1533"/>
    <x v="5734"/>
    <x v="4382"/>
    <x v="1078"/>
    <x v="4219"/>
    <x v="380"/>
    <x v="0"/>
    <x v="0"/>
    <x v="0"/>
    <x v="390"/>
    <x v="0"/>
    <x v="18"/>
    <x v="358"/>
    <x v="462"/>
    <x v="0"/>
  </r>
  <r>
    <x v="5138"/>
    <x v="2556"/>
    <x v="1"/>
    <x v="21"/>
    <x v="24"/>
    <x v="1534"/>
    <x v="5736"/>
    <x v="4384"/>
    <x v="3749"/>
    <x v="4340"/>
    <x v="486"/>
    <x v="0"/>
    <x v="0"/>
    <x v="0"/>
    <x v="499"/>
    <x v="1"/>
    <x v="18"/>
    <x v="358"/>
    <x v="462"/>
    <x v="0"/>
  </r>
  <r>
    <x v="5139"/>
    <x v="2556"/>
    <x v="1"/>
    <x v="21"/>
    <x v="24"/>
    <x v="1532"/>
    <x v="5733"/>
    <x v="4381"/>
    <x v="381"/>
    <x v="4670"/>
    <x v="265"/>
    <x v="0"/>
    <x v="0"/>
    <x v="0"/>
    <x v="264"/>
    <x v="0"/>
    <x v="18"/>
    <x v="358"/>
    <x v="462"/>
    <x v="0"/>
  </r>
  <r>
    <x v="5140"/>
    <x v="2556"/>
    <x v="1"/>
    <x v="21"/>
    <x v="24"/>
    <x v="2769"/>
    <x v="5735"/>
    <x v="4383"/>
    <x v="3659"/>
    <x v="3548"/>
    <x v="443"/>
    <x v="0"/>
    <x v="0"/>
    <x v="0"/>
    <x v="457"/>
    <x v="1"/>
    <x v="18"/>
    <x v="358"/>
    <x v="462"/>
    <x v="0"/>
  </r>
  <r>
    <x v="5141"/>
    <x v="2552"/>
    <x v="1"/>
    <x v="21"/>
    <x v="24"/>
    <x v="5032"/>
    <x v="461"/>
    <x v="6211"/>
    <x v="149"/>
    <x v="2011"/>
    <x v="158"/>
    <x v="0"/>
    <x v="0"/>
    <x v="0"/>
    <x v="162"/>
    <x v="0"/>
    <x v="18"/>
    <x v="358"/>
    <x v="462"/>
    <x v="0"/>
  </r>
  <r>
    <x v="5142"/>
    <x v="2554"/>
    <x v="1"/>
    <x v="21"/>
    <x v="24"/>
    <x v="4382"/>
    <x v="2482"/>
    <x v="5526"/>
    <x v="3025"/>
    <x v="4853"/>
    <x v="276"/>
    <x v="0"/>
    <x v="0"/>
    <x v="0"/>
    <x v="275"/>
    <x v="0"/>
    <x v="18"/>
    <x v="358"/>
    <x v="462"/>
    <x v="0"/>
  </r>
  <r>
    <x v="5143"/>
    <x v="2557"/>
    <x v="1"/>
    <x v="21"/>
    <x v="24"/>
    <x v="3987"/>
    <x v="3359"/>
    <x v="5560"/>
    <x v="1715"/>
    <x v="4339"/>
    <x v="2"/>
    <x v="0"/>
    <x v="0"/>
    <x v="0"/>
    <x v="32"/>
    <x v="0"/>
    <x v="18"/>
    <x v="358"/>
    <x v="462"/>
    <x v="0"/>
  </r>
  <r>
    <x v="5144"/>
    <x v="2552"/>
    <x v="1"/>
    <x v="21"/>
    <x v="24"/>
    <x v="5032"/>
    <x v="504"/>
    <x v="1162"/>
    <x v="5150"/>
    <x v="3113"/>
    <x v="255"/>
    <x v="0"/>
    <x v="0"/>
    <x v="0"/>
    <x v="258"/>
    <x v="39"/>
    <x v="18"/>
    <x v="358"/>
    <x v="462"/>
    <x v="0"/>
  </r>
  <r>
    <x v="5145"/>
    <x v="2553"/>
    <x v="1"/>
    <x v="21"/>
    <x v="24"/>
    <x v="3997"/>
    <x v="1305"/>
    <x v="4932"/>
    <x v="624"/>
    <x v="4224"/>
    <x v="380"/>
    <x v="0"/>
    <x v="0"/>
    <x v="0"/>
    <x v="390"/>
    <x v="0"/>
    <x v="18"/>
    <x v="358"/>
    <x v="462"/>
    <x v="0"/>
  </r>
  <r>
    <x v="5146"/>
    <x v="2552"/>
    <x v="1"/>
    <x v="21"/>
    <x v="24"/>
    <x v="5039"/>
    <x v="3435"/>
    <x v="5718"/>
    <x v="3898"/>
    <x v="4316"/>
    <x v="18"/>
    <x v="0"/>
    <x v="0"/>
    <x v="0"/>
    <x v="20"/>
    <x v="0"/>
    <x v="18"/>
    <x v="358"/>
    <x v="462"/>
    <x v="0"/>
  </r>
  <r>
    <x v="5147"/>
    <x v="2559"/>
    <x v="1"/>
    <x v="21"/>
    <x v="24"/>
    <x v="4415"/>
    <x v="0"/>
    <x v="4547"/>
    <x v="2274"/>
    <x v="2875"/>
    <x v="181"/>
    <x v="0"/>
    <x v="0"/>
    <x v="0"/>
    <x v="184"/>
    <x v="0"/>
    <x v="18"/>
    <x v="358"/>
    <x v="462"/>
    <x v="0"/>
  </r>
  <r>
    <x v="5148"/>
    <x v="2555"/>
    <x v="1"/>
    <x v="21"/>
    <x v="24"/>
    <x v="5098"/>
    <x v="0"/>
    <x v="4634"/>
    <x v="4476"/>
    <x v="3992"/>
    <x v="4"/>
    <x v="0"/>
    <x v="0"/>
    <x v="0"/>
    <x v="13"/>
    <x v="49"/>
    <x v="18"/>
    <x v="358"/>
    <x v="462"/>
    <x v="0"/>
  </r>
  <r>
    <x v="5149"/>
    <x v="2558"/>
    <x v="1"/>
    <x v="21"/>
    <x v="24"/>
    <x v="4393"/>
    <x v="4457"/>
    <x v="920"/>
    <x v="3443"/>
    <x v="4045"/>
    <x v="408"/>
    <x v="0"/>
    <x v="0"/>
    <x v="0"/>
    <x v="419"/>
    <x v="0"/>
    <x v="18"/>
    <x v="358"/>
    <x v="462"/>
    <x v="0"/>
  </r>
  <r>
    <x v="5150"/>
    <x v="2558"/>
    <x v="1"/>
    <x v="21"/>
    <x v="24"/>
    <x v="4392"/>
    <x v="4456"/>
    <x v="919"/>
    <x v="2985"/>
    <x v="5205"/>
    <x v="369"/>
    <x v="0"/>
    <x v="0"/>
    <x v="0"/>
    <x v="394"/>
    <x v="39"/>
    <x v="18"/>
    <x v="358"/>
    <x v="462"/>
    <x v="0"/>
  </r>
  <r>
    <x v="5151"/>
    <x v="2560"/>
    <x v="1"/>
    <x v="21"/>
    <x v="24"/>
    <x v="4416"/>
    <x v="3651"/>
    <x v="3078"/>
    <x v="385"/>
    <x v="3396"/>
    <x v="265"/>
    <x v="0"/>
    <x v="0"/>
    <x v="0"/>
    <x v="264"/>
    <x v="0"/>
    <x v="18"/>
    <x v="358"/>
    <x v="462"/>
    <x v="0"/>
  </r>
  <r>
    <x v="5152"/>
    <x v="2561"/>
    <x v="1"/>
    <x v="21"/>
    <x v="24"/>
    <x v="754"/>
    <x v="3904"/>
    <x v="3339"/>
    <x v="3802"/>
    <x v="3432"/>
    <x v="478"/>
    <x v="0"/>
    <x v="0"/>
    <x v="0"/>
    <x v="493"/>
    <x v="29"/>
    <x v="18"/>
    <x v="358"/>
    <x v="601"/>
    <x v="0"/>
  </r>
  <r>
    <x v="5153"/>
    <x v="2562"/>
    <x v="1"/>
    <x v="21"/>
    <x v="24"/>
    <x v="4451"/>
    <x v="1079"/>
    <x v="1678"/>
    <x v="3113"/>
    <x v="3554"/>
    <x v="446"/>
    <x v="0"/>
    <x v="0"/>
    <x v="0"/>
    <x v="462"/>
    <x v="18"/>
    <x v="18"/>
    <x v="358"/>
    <x v="621"/>
    <x v="0"/>
  </r>
  <r>
    <x v="5154"/>
    <x v="2563"/>
    <x v="1"/>
    <x v="21"/>
    <x v="24"/>
    <x v="5049"/>
    <x v="4744"/>
    <x v="2849"/>
    <x v="3623"/>
    <x v="4556"/>
    <x v="431"/>
    <x v="0"/>
    <x v="0"/>
    <x v="0"/>
    <x v="452"/>
    <x v="29"/>
    <x v="18"/>
    <x v="358"/>
    <x v="716"/>
    <x v="0"/>
  </r>
  <r>
    <x v="5155"/>
    <x v="2564"/>
    <x v="1"/>
    <x v="21"/>
    <x v="24"/>
    <x v="4180"/>
    <x v="2879"/>
    <x v="2600"/>
    <x v="3492"/>
    <x v="2884"/>
    <x v="381"/>
    <x v="0"/>
    <x v="0"/>
    <x v="0"/>
    <x v="394"/>
    <x v="1"/>
    <x v="18"/>
    <x v="359"/>
    <x v="102"/>
    <x v="0"/>
  </r>
  <r>
    <x v="5156"/>
    <x v="2564"/>
    <x v="1"/>
    <x v="21"/>
    <x v="24"/>
    <x v="4179"/>
    <x v="2878"/>
    <x v="2599"/>
    <x v="3738"/>
    <x v="2883"/>
    <x v="428"/>
    <x v="0"/>
    <x v="0"/>
    <x v="0"/>
    <x v="447"/>
    <x v="29"/>
    <x v="18"/>
    <x v="359"/>
    <x v="102"/>
    <x v="0"/>
  </r>
  <r>
    <x v="5157"/>
    <x v="2565"/>
    <x v="1"/>
    <x v="21"/>
    <x v="24"/>
    <x v="4178"/>
    <x v="2882"/>
    <x v="2614"/>
    <x v="3717"/>
    <x v="2730"/>
    <x v="473"/>
    <x v="0"/>
    <x v="0"/>
    <x v="0"/>
    <x v="493"/>
    <x v="49"/>
    <x v="18"/>
    <x v="359"/>
    <x v="102"/>
    <x v="0"/>
  </r>
  <r>
    <x v="5158"/>
    <x v="2565"/>
    <x v="1"/>
    <x v="21"/>
    <x v="24"/>
    <x v="4176"/>
    <x v="2881"/>
    <x v="2612"/>
    <x v="4445"/>
    <x v="2628"/>
    <x v="37"/>
    <x v="0"/>
    <x v="0"/>
    <x v="0"/>
    <x v="39"/>
    <x v="1"/>
    <x v="18"/>
    <x v="359"/>
    <x v="102"/>
    <x v="0"/>
  </r>
  <r>
    <x v="5159"/>
    <x v="2565"/>
    <x v="1"/>
    <x v="21"/>
    <x v="24"/>
    <x v="4177"/>
    <x v="2883"/>
    <x v="2613"/>
    <x v="4051"/>
    <x v="2810"/>
    <x v="502"/>
    <x v="0"/>
    <x v="0"/>
    <x v="0"/>
    <x v="515"/>
    <x v="18"/>
    <x v="18"/>
    <x v="359"/>
    <x v="102"/>
    <x v="0"/>
  </r>
  <r>
    <x v="5160"/>
    <x v="2566"/>
    <x v="1"/>
    <x v="21"/>
    <x v="24"/>
    <x v="4174"/>
    <x v="960"/>
    <x v="1572"/>
    <x v="1910"/>
    <x v="3172"/>
    <x v="31"/>
    <x v="0"/>
    <x v="0"/>
    <x v="0"/>
    <x v="32"/>
    <x v="0"/>
    <x v="18"/>
    <x v="359"/>
    <x v="102"/>
    <x v="0"/>
  </r>
  <r>
    <x v="5161"/>
    <x v="2566"/>
    <x v="1"/>
    <x v="21"/>
    <x v="24"/>
    <x v="4175"/>
    <x v="961"/>
    <x v="1573"/>
    <x v="1314"/>
    <x v="2492"/>
    <x v="2"/>
    <x v="0"/>
    <x v="0"/>
    <x v="0"/>
    <x v="2"/>
    <x v="0"/>
    <x v="18"/>
    <x v="359"/>
    <x v="102"/>
    <x v="0"/>
  </r>
  <r>
    <x v="5162"/>
    <x v="2566"/>
    <x v="1"/>
    <x v="21"/>
    <x v="24"/>
    <x v="4172"/>
    <x v="958"/>
    <x v="1570"/>
    <x v="4415"/>
    <x v="3243"/>
    <x v="491"/>
    <x v="0"/>
    <x v="2"/>
    <x v="0"/>
    <x v="6"/>
    <x v="1"/>
    <x v="18"/>
    <x v="359"/>
    <x v="102"/>
    <x v="0"/>
  </r>
  <r>
    <x v="5163"/>
    <x v="2566"/>
    <x v="1"/>
    <x v="21"/>
    <x v="24"/>
    <x v="4173"/>
    <x v="959"/>
    <x v="1571"/>
    <x v="3759"/>
    <x v="2758"/>
    <x v="479"/>
    <x v="0"/>
    <x v="0"/>
    <x v="0"/>
    <x v="497"/>
    <x v="49"/>
    <x v="18"/>
    <x v="359"/>
    <x v="102"/>
    <x v="0"/>
  </r>
  <r>
    <x v="5164"/>
    <x v="2567"/>
    <x v="1"/>
    <x v="21"/>
    <x v="24"/>
    <x v="4107"/>
    <x v="1043"/>
    <x v="1647"/>
    <x v="3925"/>
    <x v="2902"/>
    <x v="484"/>
    <x v="0"/>
    <x v="0"/>
    <x v="0"/>
    <x v="498"/>
    <x v="1"/>
    <x v="18"/>
    <x v="359"/>
    <x v="102"/>
    <x v="0"/>
  </r>
  <r>
    <x v="5165"/>
    <x v="2568"/>
    <x v="1"/>
    <x v="21"/>
    <x v="24"/>
    <x v="4112"/>
    <x v="1105"/>
    <x v="1705"/>
    <x v="3180"/>
    <x v="2811"/>
    <x v="392"/>
    <x v="0"/>
    <x v="0"/>
    <x v="0"/>
    <x v="402"/>
    <x v="0"/>
    <x v="18"/>
    <x v="359"/>
    <x v="102"/>
    <x v="0"/>
  </r>
  <r>
    <x v="5166"/>
    <x v="2568"/>
    <x v="1"/>
    <x v="21"/>
    <x v="24"/>
    <x v="4110"/>
    <x v="1103"/>
    <x v="1703"/>
    <x v="3798"/>
    <x v="2790"/>
    <x v="454"/>
    <x v="0"/>
    <x v="0"/>
    <x v="0"/>
    <x v="464"/>
    <x v="0"/>
    <x v="18"/>
    <x v="359"/>
    <x v="102"/>
    <x v="0"/>
  </r>
  <r>
    <x v="5167"/>
    <x v="2568"/>
    <x v="1"/>
    <x v="21"/>
    <x v="24"/>
    <x v="4111"/>
    <x v="1104"/>
    <x v="1704"/>
    <x v="3793"/>
    <x v="2943"/>
    <x v="463"/>
    <x v="0"/>
    <x v="0"/>
    <x v="0"/>
    <x v="473"/>
    <x v="1"/>
    <x v="18"/>
    <x v="359"/>
    <x v="102"/>
    <x v="0"/>
  </r>
  <r>
    <x v="5168"/>
    <x v="2569"/>
    <x v="1"/>
    <x v="21"/>
    <x v="24"/>
    <x v="4119"/>
    <x v="1552"/>
    <x v="1889"/>
    <x v="3580"/>
    <x v="2989"/>
    <x v="431"/>
    <x v="0"/>
    <x v="0"/>
    <x v="0"/>
    <x v="442"/>
    <x v="0"/>
    <x v="18"/>
    <x v="359"/>
    <x v="102"/>
    <x v="0"/>
  </r>
  <r>
    <x v="5169"/>
    <x v="2569"/>
    <x v="1"/>
    <x v="21"/>
    <x v="24"/>
    <x v="4120"/>
    <x v="1550"/>
    <x v="1890"/>
    <x v="3451"/>
    <x v="3252"/>
    <x v="374"/>
    <x v="0"/>
    <x v="0"/>
    <x v="0"/>
    <x v="388"/>
    <x v="1"/>
    <x v="18"/>
    <x v="359"/>
    <x v="102"/>
    <x v="0"/>
  </r>
  <r>
    <x v="5170"/>
    <x v="2569"/>
    <x v="1"/>
    <x v="21"/>
    <x v="24"/>
    <x v="4118"/>
    <x v="1549"/>
    <x v="1888"/>
    <x v="4004"/>
    <x v="2970"/>
    <x v="481"/>
    <x v="0"/>
    <x v="0"/>
    <x v="0"/>
    <x v="494"/>
    <x v="1"/>
    <x v="18"/>
    <x v="359"/>
    <x v="102"/>
    <x v="0"/>
  </r>
  <r>
    <x v="5171"/>
    <x v="2570"/>
    <x v="1"/>
    <x v="21"/>
    <x v="24"/>
    <x v="4181"/>
    <x v="2596"/>
    <x v="2460"/>
    <x v="3880"/>
    <x v="2999"/>
    <x v="450"/>
    <x v="0"/>
    <x v="0"/>
    <x v="0"/>
    <x v="466"/>
    <x v="29"/>
    <x v="18"/>
    <x v="359"/>
    <x v="102"/>
    <x v="0"/>
  </r>
  <r>
    <x v="5172"/>
    <x v="2571"/>
    <x v="1"/>
    <x v="21"/>
    <x v="24"/>
    <x v="466"/>
    <x v="331"/>
    <x v="209"/>
    <x v="4703"/>
    <x v="2893"/>
    <x v="84"/>
    <x v="0"/>
    <x v="0"/>
    <x v="0"/>
    <x v="143"/>
    <x v="35"/>
    <x v="18"/>
    <x v="359"/>
    <x v="541"/>
    <x v="0"/>
  </r>
  <r>
    <x v="5173"/>
    <x v="2572"/>
    <x v="1"/>
    <x v="21"/>
    <x v="24"/>
    <x v="4270"/>
    <x v="1697"/>
    <x v="4979"/>
    <x v="1320"/>
    <x v="2224"/>
    <x v="477"/>
    <x v="0"/>
    <x v="0"/>
    <x v="0"/>
    <x v="488"/>
    <x v="0"/>
    <x v="18"/>
    <x v="359"/>
    <x v="716"/>
    <x v="0"/>
  </r>
  <r>
    <x v="5174"/>
    <x v="2573"/>
    <x v="1"/>
    <x v="21"/>
    <x v="24"/>
    <x v="2939"/>
    <x v="916"/>
    <x v="1538"/>
    <x v="5157"/>
    <x v="3127"/>
    <x v="224"/>
    <x v="0"/>
    <x v="0"/>
    <x v="0"/>
    <x v="233"/>
    <x v="72"/>
    <x v="18"/>
    <x v="359"/>
    <x v="716"/>
    <x v="0"/>
  </r>
  <r>
    <x v="5175"/>
    <x v="2574"/>
    <x v="1"/>
    <x v="21"/>
    <x v="24"/>
    <x v="2939"/>
    <x v="858"/>
    <x v="1527"/>
    <x v="1091"/>
    <x v="2832"/>
    <x v="2"/>
    <x v="0"/>
    <x v="0"/>
    <x v="0"/>
    <x v="2"/>
    <x v="0"/>
    <x v="18"/>
    <x v="359"/>
    <x v="716"/>
    <x v="0"/>
  </r>
  <r>
    <x v="5176"/>
    <x v="2575"/>
    <x v="1"/>
    <x v="21"/>
    <x v="24"/>
    <x v="4166"/>
    <x v="3447"/>
    <x v="5506"/>
    <x v="884"/>
    <x v="3490"/>
    <x v="477"/>
    <x v="0"/>
    <x v="0"/>
    <x v="0"/>
    <x v="488"/>
    <x v="0"/>
    <x v="18"/>
    <x v="360"/>
    <x v="130"/>
    <x v="0"/>
  </r>
  <r>
    <x v="5177"/>
    <x v="2576"/>
    <x v="1"/>
    <x v="21"/>
    <x v="24"/>
    <x v="1405"/>
    <x v="1275"/>
    <x v="1790"/>
    <x v="2697"/>
    <x v="2625"/>
    <x v="360"/>
    <x v="0"/>
    <x v="0"/>
    <x v="0"/>
    <x v="371"/>
    <x v="0"/>
    <x v="18"/>
    <x v="360"/>
    <x v="130"/>
    <x v="0"/>
  </r>
  <r>
    <x v="5178"/>
    <x v="2576"/>
    <x v="1"/>
    <x v="21"/>
    <x v="24"/>
    <x v="1407"/>
    <x v="1278"/>
    <x v="1792"/>
    <x v="1218"/>
    <x v="3532"/>
    <x v="490"/>
    <x v="0"/>
    <x v="0"/>
    <x v="0"/>
    <x v="502"/>
    <x v="0"/>
    <x v="18"/>
    <x v="360"/>
    <x v="130"/>
    <x v="0"/>
  </r>
  <r>
    <x v="5179"/>
    <x v="2576"/>
    <x v="1"/>
    <x v="21"/>
    <x v="24"/>
    <x v="1403"/>
    <x v="1274"/>
    <x v="1789"/>
    <x v="139"/>
    <x v="3310"/>
    <x v="158"/>
    <x v="0"/>
    <x v="0"/>
    <x v="0"/>
    <x v="162"/>
    <x v="0"/>
    <x v="18"/>
    <x v="360"/>
    <x v="130"/>
    <x v="0"/>
  </r>
  <r>
    <x v="5180"/>
    <x v="2576"/>
    <x v="1"/>
    <x v="21"/>
    <x v="24"/>
    <x v="1404"/>
    <x v="1277"/>
    <x v="1793"/>
    <x v="5003"/>
    <x v="3173"/>
    <x v="212"/>
    <x v="0"/>
    <x v="0"/>
    <x v="0"/>
    <x v="238"/>
    <x v="24"/>
    <x v="18"/>
    <x v="360"/>
    <x v="130"/>
    <x v="0"/>
  </r>
  <r>
    <x v="5181"/>
    <x v="2576"/>
    <x v="1"/>
    <x v="21"/>
    <x v="24"/>
    <x v="1406"/>
    <x v="1276"/>
    <x v="1791"/>
    <x v="815"/>
    <x v="3207"/>
    <x v="380"/>
    <x v="0"/>
    <x v="0"/>
    <x v="0"/>
    <x v="390"/>
    <x v="0"/>
    <x v="18"/>
    <x v="360"/>
    <x v="130"/>
    <x v="0"/>
  </r>
  <r>
    <x v="5182"/>
    <x v="2577"/>
    <x v="1"/>
    <x v="21"/>
    <x v="24"/>
    <x v="4171"/>
    <x v="769"/>
    <x v="1430"/>
    <x v="4499"/>
    <x v="3340"/>
    <x v="84"/>
    <x v="0"/>
    <x v="0"/>
    <x v="0"/>
    <x v="119"/>
    <x v="14"/>
    <x v="18"/>
    <x v="360"/>
    <x v="130"/>
    <x v="0"/>
  </r>
  <r>
    <x v="5183"/>
    <x v="2578"/>
    <x v="1"/>
    <x v="21"/>
    <x v="24"/>
    <x v="4361"/>
    <x v="0"/>
    <x v="3413"/>
    <x v="4795"/>
    <x v="3041"/>
    <x v="231"/>
    <x v="0"/>
    <x v="0"/>
    <x v="0"/>
    <x v="230"/>
    <x v="0"/>
    <x v="18"/>
    <x v="360"/>
    <x v="240"/>
    <x v="0"/>
  </r>
  <r>
    <x v="5184"/>
    <x v="2579"/>
    <x v="1"/>
    <x v="21"/>
    <x v="24"/>
    <x v="4210"/>
    <x v="768"/>
    <x v="1429"/>
    <x v="4852"/>
    <x v="3011"/>
    <x v="186"/>
    <x v="0"/>
    <x v="0"/>
    <x v="0"/>
    <x v="190"/>
    <x v="1"/>
    <x v="18"/>
    <x v="360"/>
    <x v="240"/>
    <x v="0"/>
  </r>
  <r>
    <x v="5185"/>
    <x v="2579"/>
    <x v="1"/>
    <x v="21"/>
    <x v="24"/>
    <x v="4216"/>
    <x v="984"/>
    <x v="1592"/>
    <x v="1435"/>
    <x v="2428"/>
    <x v="477"/>
    <x v="0"/>
    <x v="0"/>
    <x v="0"/>
    <x v="488"/>
    <x v="0"/>
    <x v="18"/>
    <x v="360"/>
    <x v="240"/>
    <x v="0"/>
  </r>
  <r>
    <x v="5186"/>
    <x v="2580"/>
    <x v="1"/>
    <x v="21"/>
    <x v="24"/>
    <x v="4263"/>
    <x v="3297"/>
    <x v="1125"/>
    <x v="4575"/>
    <x v="3373"/>
    <x v="116"/>
    <x v="0"/>
    <x v="0"/>
    <x v="0"/>
    <x v="119"/>
    <x v="1"/>
    <x v="18"/>
    <x v="360"/>
    <x v="287"/>
    <x v="0"/>
  </r>
  <r>
    <x v="5187"/>
    <x v="2583"/>
    <x v="1"/>
    <x v="21"/>
    <x v="24"/>
    <x v="4260"/>
    <x v="3343"/>
    <x v="5565"/>
    <x v="52"/>
    <x v="3856"/>
    <x v="1"/>
    <x v="0"/>
    <x v="0"/>
    <x v="0"/>
    <x v="1"/>
    <x v="0"/>
    <x v="18"/>
    <x v="360"/>
    <x v="287"/>
    <x v="0"/>
  </r>
  <r>
    <x v="5188"/>
    <x v="2583"/>
    <x v="1"/>
    <x v="21"/>
    <x v="24"/>
    <x v="4261"/>
    <x v="3341"/>
    <x v="5566"/>
    <x v="369"/>
    <x v="3050"/>
    <x v="265"/>
    <x v="0"/>
    <x v="0"/>
    <x v="0"/>
    <x v="264"/>
    <x v="0"/>
    <x v="18"/>
    <x v="360"/>
    <x v="287"/>
    <x v="0"/>
  </r>
  <r>
    <x v="5189"/>
    <x v="2583"/>
    <x v="1"/>
    <x v="21"/>
    <x v="24"/>
    <x v="4262"/>
    <x v="3342"/>
    <x v="5567"/>
    <x v="571"/>
    <x v="4188"/>
    <x v="158"/>
    <x v="0"/>
    <x v="0"/>
    <x v="0"/>
    <x v="162"/>
    <x v="0"/>
    <x v="18"/>
    <x v="360"/>
    <x v="287"/>
    <x v="0"/>
  </r>
  <r>
    <x v="5190"/>
    <x v="2580"/>
    <x v="1"/>
    <x v="21"/>
    <x v="24"/>
    <x v="607"/>
    <x v="239"/>
    <x v="967"/>
    <x v="370"/>
    <x v="3053"/>
    <x v="158"/>
    <x v="0"/>
    <x v="0"/>
    <x v="0"/>
    <x v="162"/>
    <x v="0"/>
    <x v="18"/>
    <x v="360"/>
    <x v="287"/>
    <x v="0"/>
  </r>
  <r>
    <x v="5191"/>
    <x v="2587"/>
    <x v="1"/>
    <x v="21"/>
    <x v="24"/>
    <x v="4280"/>
    <x v="3968"/>
    <x v="5890"/>
    <x v="1135"/>
    <x v="2937"/>
    <x v="2"/>
    <x v="0"/>
    <x v="0"/>
    <x v="0"/>
    <x v="2"/>
    <x v="0"/>
    <x v="18"/>
    <x v="360"/>
    <x v="287"/>
    <x v="0"/>
  </r>
  <r>
    <x v="5192"/>
    <x v="2582"/>
    <x v="1"/>
    <x v="21"/>
    <x v="24"/>
    <x v="5029"/>
    <x v="173"/>
    <x v="686"/>
    <x v="4103"/>
    <x v="4069"/>
    <x v="27"/>
    <x v="0"/>
    <x v="0"/>
    <x v="3"/>
    <x v="33"/>
    <x v="0"/>
    <x v="18"/>
    <x v="360"/>
    <x v="287"/>
    <x v="0"/>
  </r>
  <r>
    <x v="5193"/>
    <x v="2581"/>
    <x v="1"/>
    <x v="21"/>
    <x v="24"/>
    <x v="4278"/>
    <x v="2763"/>
    <x v="1978"/>
    <x v="570"/>
    <x v="4205"/>
    <x v="380"/>
    <x v="0"/>
    <x v="0"/>
    <x v="0"/>
    <x v="390"/>
    <x v="0"/>
    <x v="18"/>
    <x v="360"/>
    <x v="287"/>
    <x v="0"/>
  </r>
  <r>
    <x v="5194"/>
    <x v="2581"/>
    <x v="1"/>
    <x v="21"/>
    <x v="24"/>
    <x v="4276"/>
    <x v="2762"/>
    <x v="1976"/>
    <x v="1134"/>
    <x v="2934"/>
    <x v="380"/>
    <x v="0"/>
    <x v="0"/>
    <x v="0"/>
    <x v="430"/>
    <x v="1"/>
    <x v="18"/>
    <x v="360"/>
    <x v="287"/>
    <x v="0"/>
  </r>
  <r>
    <x v="5195"/>
    <x v="2581"/>
    <x v="1"/>
    <x v="21"/>
    <x v="24"/>
    <x v="4277"/>
    <x v="2768"/>
    <x v="1977"/>
    <x v="1047"/>
    <x v="4196"/>
    <x v="380"/>
    <x v="0"/>
    <x v="0"/>
    <x v="0"/>
    <x v="390"/>
    <x v="0"/>
    <x v="18"/>
    <x v="360"/>
    <x v="287"/>
    <x v="0"/>
  </r>
  <r>
    <x v="5196"/>
    <x v="2581"/>
    <x v="1"/>
    <x v="21"/>
    <x v="24"/>
    <x v="4275"/>
    <x v="2761"/>
    <x v="1975"/>
    <x v="5036"/>
    <x v="3154"/>
    <x v="227"/>
    <x v="0"/>
    <x v="0"/>
    <x v="0"/>
    <x v="259"/>
    <x v="35"/>
    <x v="18"/>
    <x v="360"/>
    <x v="287"/>
    <x v="0"/>
  </r>
  <r>
    <x v="5197"/>
    <x v="2581"/>
    <x v="1"/>
    <x v="21"/>
    <x v="24"/>
    <x v="4279"/>
    <x v="2769"/>
    <x v="1979"/>
    <x v="371"/>
    <x v="3047"/>
    <x v="158"/>
    <x v="0"/>
    <x v="0"/>
    <x v="0"/>
    <x v="162"/>
    <x v="0"/>
    <x v="18"/>
    <x v="360"/>
    <x v="287"/>
    <x v="0"/>
  </r>
  <r>
    <x v="5198"/>
    <x v="2584"/>
    <x v="1"/>
    <x v="21"/>
    <x v="24"/>
    <x v="1752"/>
    <x v="396"/>
    <x v="375"/>
    <x v="5031"/>
    <x v="3134"/>
    <x v="229"/>
    <x v="0"/>
    <x v="0"/>
    <x v="0"/>
    <x v="234"/>
    <x v="56"/>
    <x v="18"/>
    <x v="360"/>
    <x v="287"/>
    <x v="0"/>
  </r>
  <r>
    <x v="5199"/>
    <x v="2585"/>
    <x v="1"/>
    <x v="21"/>
    <x v="24"/>
    <x v="5143"/>
    <x v="233"/>
    <x v="369"/>
    <x v="5032"/>
    <x v="3208"/>
    <x v="258"/>
    <x v="0"/>
    <x v="0"/>
    <x v="1"/>
    <x v="258"/>
    <x v="0"/>
    <x v="18"/>
    <x v="360"/>
    <x v="287"/>
    <x v="0"/>
  </r>
  <r>
    <x v="5200"/>
    <x v="2586"/>
    <x v="1"/>
    <x v="21"/>
    <x v="24"/>
    <x v="2191"/>
    <x v="4908"/>
    <x v="3508"/>
    <x v="5034"/>
    <x v="3145"/>
    <x v="229"/>
    <x v="0"/>
    <x v="0"/>
    <x v="0"/>
    <x v="260"/>
    <x v="34"/>
    <x v="18"/>
    <x v="360"/>
    <x v="287"/>
    <x v="0"/>
  </r>
  <r>
    <x v="5201"/>
    <x v="2589"/>
    <x v="1"/>
    <x v="21"/>
    <x v="24"/>
    <x v="2685"/>
    <x v="3805"/>
    <x v="5378"/>
    <x v="4099"/>
    <x v="3640"/>
    <x v="501"/>
    <x v="0"/>
    <x v="0"/>
    <x v="0"/>
    <x v="511"/>
    <x v="0"/>
    <x v="18"/>
    <x v="360"/>
    <x v="715"/>
    <x v="0"/>
  </r>
  <r>
    <x v="5202"/>
    <x v="2593"/>
    <x v="1"/>
    <x v="21"/>
    <x v="24"/>
    <x v="1913"/>
    <x v="3662"/>
    <x v="5373"/>
    <x v="856"/>
    <x v="3486"/>
    <x v="490"/>
    <x v="0"/>
    <x v="0"/>
    <x v="0"/>
    <x v="502"/>
    <x v="0"/>
    <x v="18"/>
    <x v="360"/>
    <x v="715"/>
    <x v="0"/>
  </r>
  <r>
    <x v="5203"/>
    <x v="2588"/>
    <x v="1"/>
    <x v="21"/>
    <x v="24"/>
    <x v="2693"/>
    <x v="881"/>
    <x v="402"/>
    <x v="1370"/>
    <x v="4590"/>
    <x v="421"/>
    <x v="0"/>
    <x v="0"/>
    <x v="0"/>
    <x v="430"/>
    <x v="0"/>
    <x v="18"/>
    <x v="360"/>
    <x v="715"/>
    <x v="0"/>
  </r>
  <r>
    <x v="5204"/>
    <x v="2591"/>
    <x v="1"/>
    <x v="21"/>
    <x v="24"/>
    <x v="263"/>
    <x v="246"/>
    <x v="352"/>
    <x v="840"/>
    <x v="3474"/>
    <x v="265"/>
    <x v="0"/>
    <x v="0"/>
    <x v="0"/>
    <x v="264"/>
    <x v="0"/>
    <x v="18"/>
    <x v="360"/>
    <x v="715"/>
    <x v="0"/>
  </r>
  <r>
    <x v="5205"/>
    <x v="2588"/>
    <x v="1"/>
    <x v="21"/>
    <x v="24"/>
    <x v="1914"/>
    <x v="3712"/>
    <x v="5375"/>
    <x v="1367"/>
    <x v="4000"/>
    <x v="421"/>
    <x v="0"/>
    <x v="0"/>
    <x v="0"/>
    <x v="430"/>
    <x v="0"/>
    <x v="18"/>
    <x v="360"/>
    <x v="715"/>
    <x v="0"/>
  </r>
  <r>
    <x v="5206"/>
    <x v="2588"/>
    <x v="1"/>
    <x v="21"/>
    <x v="24"/>
    <x v="759"/>
    <x v="161"/>
    <x v="17"/>
    <x v="4082"/>
    <x v="3728"/>
    <x v="13"/>
    <x v="0"/>
    <x v="0"/>
    <x v="1"/>
    <x v="19"/>
    <x v="0"/>
    <x v="18"/>
    <x v="360"/>
    <x v="715"/>
    <x v="0"/>
  </r>
  <r>
    <x v="5207"/>
    <x v="2593"/>
    <x v="1"/>
    <x v="21"/>
    <x v="24"/>
    <x v="1912"/>
    <x v="4054"/>
    <x v="5374"/>
    <x v="1119"/>
    <x v="3806"/>
    <x v="380"/>
    <x v="0"/>
    <x v="0"/>
    <x v="0"/>
    <x v="390"/>
    <x v="0"/>
    <x v="18"/>
    <x v="360"/>
    <x v="715"/>
    <x v="0"/>
  </r>
  <r>
    <x v="5208"/>
    <x v="2588"/>
    <x v="1"/>
    <x v="21"/>
    <x v="24"/>
    <x v="2853"/>
    <x v="34"/>
    <x v="6174"/>
    <x v="138"/>
    <x v="3299"/>
    <x v="1"/>
    <x v="0"/>
    <x v="0"/>
    <x v="0"/>
    <x v="1"/>
    <x v="0"/>
    <x v="18"/>
    <x v="360"/>
    <x v="715"/>
    <x v="0"/>
  </r>
  <r>
    <x v="5209"/>
    <x v="2592"/>
    <x v="1"/>
    <x v="21"/>
    <x v="24"/>
    <x v="2020"/>
    <x v="2053"/>
    <x v="5055"/>
    <x v="3693"/>
    <x v="4135"/>
    <x v="488"/>
    <x v="0"/>
    <x v="0"/>
    <x v="0"/>
    <x v="8"/>
    <x v="11"/>
    <x v="18"/>
    <x v="360"/>
    <x v="715"/>
    <x v="0"/>
  </r>
  <r>
    <x v="5210"/>
    <x v="2588"/>
    <x v="1"/>
    <x v="21"/>
    <x v="24"/>
    <x v="1915"/>
    <x v="3713"/>
    <x v="5376"/>
    <x v="496"/>
    <x v="2903"/>
    <x v="380"/>
    <x v="0"/>
    <x v="0"/>
    <x v="0"/>
    <x v="390"/>
    <x v="0"/>
    <x v="18"/>
    <x v="360"/>
    <x v="715"/>
    <x v="0"/>
  </r>
  <r>
    <x v="5211"/>
    <x v="2590"/>
    <x v="1"/>
    <x v="21"/>
    <x v="24"/>
    <x v="195"/>
    <x v="2566"/>
    <x v="5323"/>
    <x v="826"/>
    <x v="3131"/>
    <x v="421"/>
    <x v="0"/>
    <x v="0"/>
    <x v="0"/>
    <x v="430"/>
    <x v="0"/>
    <x v="18"/>
    <x v="360"/>
    <x v="715"/>
    <x v="0"/>
  </r>
  <r>
    <x v="5212"/>
    <x v="2590"/>
    <x v="1"/>
    <x v="21"/>
    <x v="24"/>
    <x v="139"/>
    <x v="2571"/>
    <x v="5322"/>
    <x v="5016"/>
    <x v="3064"/>
    <x v="191"/>
    <x v="0"/>
    <x v="0"/>
    <x v="0"/>
    <x v="223"/>
    <x v="30"/>
    <x v="18"/>
    <x v="360"/>
    <x v="715"/>
    <x v="0"/>
  </r>
  <r>
    <x v="5213"/>
    <x v="2590"/>
    <x v="1"/>
    <x v="21"/>
    <x v="24"/>
    <x v="303"/>
    <x v="2572"/>
    <x v="5325"/>
    <x v="1435"/>
    <x v="2428"/>
    <x v="477"/>
    <x v="0"/>
    <x v="0"/>
    <x v="0"/>
    <x v="18"/>
    <x v="29"/>
    <x v="18"/>
    <x v="360"/>
    <x v="715"/>
    <x v="0"/>
  </r>
  <r>
    <x v="5214"/>
    <x v="2590"/>
    <x v="1"/>
    <x v="21"/>
    <x v="24"/>
    <x v="236"/>
    <x v="2567"/>
    <x v="5324"/>
    <x v="139"/>
    <x v="3315"/>
    <x v="158"/>
    <x v="0"/>
    <x v="0"/>
    <x v="0"/>
    <x v="162"/>
    <x v="0"/>
    <x v="18"/>
    <x v="360"/>
    <x v="715"/>
    <x v="0"/>
  </r>
  <r>
    <x v="5215"/>
    <x v="2594"/>
    <x v="1"/>
    <x v="21"/>
    <x v="24"/>
    <x v="4482"/>
    <x v="986"/>
    <x v="1594"/>
    <x v="826"/>
    <x v="3133"/>
    <x v="421"/>
    <x v="0"/>
    <x v="0"/>
    <x v="0"/>
    <x v="430"/>
    <x v="0"/>
    <x v="18"/>
    <x v="360"/>
    <x v="715"/>
    <x v="0"/>
  </r>
  <r>
    <x v="5216"/>
    <x v="2594"/>
    <x v="1"/>
    <x v="21"/>
    <x v="24"/>
    <x v="4481"/>
    <x v="985"/>
    <x v="1593"/>
    <x v="1370"/>
    <x v="4593"/>
    <x v="477"/>
    <x v="0"/>
    <x v="0"/>
    <x v="0"/>
    <x v="488"/>
    <x v="0"/>
    <x v="18"/>
    <x v="360"/>
    <x v="715"/>
    <x v="0"/>
  </r>
  <r>
    <x v="5217"/>
    <x v="2594"/>
    <x v="1"/>
    <x v="21"/>
    <x v="24"/>
    <x v="4483"/>
    <x v="987"/>
    <x v="1595"/>
    <x v="144"/>
    <x v="3303"/>
    <x v="158"/>
    <x v="0"/>
    <x v="0"/>
    <x v="0"/>
    <x v="162"/>
    <x v="0"/>
    <x v="18"/>
    <x v="360"/>
    <x v="715"/>
    <x v="0"/>
  </r>
  <r>
    <x v="5218"/>
    <x v="2594"/>
    <x v="1"/>
    <x v="21"/>
    <x v="24"/>
    <x v="4479"/>
    <x v="740"/>
    <x v="1431"/>
    <x v="5013"/>
    <x v="3073"/>
    <x v="192"/>
    <x v="0"/>
    <x v="0"/>
    <x v="0"/>
    <x v="226"/>
    <x v="31"/>
    <x v="18"/>
    <x v="360"/>
    <x v="715"/>
    <x v="0"/>
  </r>
  <r>
    <x v="5219"/>
    <x v="2595"/>
    <x v="1"/>
    <x v="21"/>
    <x v="24"/>
    <x v="3041"/>
    <x v="3348"/>
    <x v="5272"/>
    <x v="2677"/>
    <x v="3333"/>
    <x v="359"/>
    <x v="0"/>
    <x v="0"/>
    <x v="0"/>
    <x v="371"/>
    <x v="1"/>
    <x v="18"/>
    <x v="360"/>
    <x v="716"/>
    <x v="0"/>
  </r>
  <r>
    <x v="5220"/>
    <x v="2596"/>
    <x v="1"/>
    <x v="21"/>
    <x v="24"/>
    <x v="3317"/>
    <x v="3346"/>
    <x v="5271"/>
    <x v="3327"/>
    <x v="3141"/>
    <x v="454"/>
    <x v="0"/>
    <x v="0"/>
    <x v="0"/>
    <x v="464"/>
    <x v="0"/>
    <x v="18"/>
    <x v="360"/>
    <x v="716"/>
    <x v="0"/>
  </r>
  <r>
    <x v="5221"/>
    <x v="2597"/>
    <x v="1"/>
    <x v="21"/>
    <x v="24"/>
    <x v="1823"/>
    <x v="1981"/>
    <x v="5047"/>
    <x v="4589"/>
    <x v="4640"/>
    <x v="11"/>
    <x v="0"/>
    <x v="0"/>
    <x v="0"/>
    <x v="20"/>
    <x v="49"/>
    <x v="18"/>
    <x v="361"/>
    <x v="781"/>
    <x v="0"/>
  </r>
  <r>
    <x v="5222"/>
    <x v="2597"/>
    <x v="1"/>
    <x v="21"/>
    <x v="24"/>
    <x v="1825"/>
    <x v="1983"/>
    <x v="5049"/>
    <x v="3307"/>
    <x v="3685"/>
    <x v="359"/>
    <x v="0"/>
    <x v="0"/>
    <x v="0"/>
    <x v="399"/>
    <x v="70"/>
    <x v="18"/>
    <x v="361"/>
    <x v="781"/>
    <x v="0"/>
  </r>
  <r>
    <x v="5223"/>
    <x v="2597"/>
    <x v="1"/>
    <x v="21"/>
    <x v="24"/>
    <x v="1824"/>
    <x v="1982"/>
    <x v="5048"/>
    <x v="2123"/>
    <x v="3552"/>
    <x v="204"/>
    <x v="0"/>
    <x v="0"/>
    <x v="0"/>
    <x v="208"/>
    <x v="0"/>
    <x v="18"/>
    <x v="361"/>
    <x v="781"/>
    <x v="0"/>
  </r>
  <r>
    <x v="5224"/>
    <x v="2598"/>
    <x v="1"/>
    <x v="3"/>
    <x v="14"/>
    <x v="4417"/>
    <x v="2423"/>
    <x v="5168"/>
    <x v="4541"/>
    <x v="2217"/>
    <x v="43"/>
    <x v="0"/>
    <x v="0"/>
    <x v="0"/>
    <x v="43"/>
    <x v="0"/>
    <x v="18"/>
    <x v="362"/>
    <x v="520"/>
    <x v="0"/>
  </r>
  <r>
    <x v="5225"/>
    <x v="2599"/>
    <x v="1"/>
    <x v="19"/>
    <x v="39"/>
    <x v="4321"/>
    <x v="3586"/>
    <x v="2831"/>
    <x v="2906"/>
    <x v="4991"/>
    <x v="385"/>
    <x v="0"/>
    <x v="0"/>
    <x v="0"/>
    <x v="394"/>
    <x v="0"/>
    <x v="18"/>
    <x v="363"/>
    <x v="8"/>
    <x v="0"/>
  </r>
  <r>
    <x v="5226"/>
    <x v="2599"/>
    <x v="1"/>
    <x v="19"/>
    <x v="39"/>
    <x v="4320"/>
    <x v="3585"/>
    <x v="2830"/>
    <x v="3341"/>
    <x v="5017"/>
    <x v="254"/>
    <x v="0"/>
    <x v="0"/>
    <x v="0"/>
    <x v="255"/>
    <x v="0"/>
    <x v="18"/>
    <x v="363"/>
    <x v="8"/>
    <x v="0"/>
  </r>
  <r>
    <x v="5227"/>
    <x v="2599"/>
    <x v="1"/>
    <x v="19"/>
    <x v="39"/>
    <x v="4322"/>
    <x v="3587"/>
    <x v="2832"/>
    <x v="2659"/>
    <x v="4899"/>
    <x v="276"/>
    <x v="0"/>
    <x v="0"/>
    <x v="0"/>
    <x v="275"/>
    <x v="0"/>
    <x v="18"/>
    <x v="363"/>
    <x v="8"/>
    <x v="0"/>
  </r>
  <r>
    <x v="5228"/>
    <x v="2600"/>
    <x v="1"/>
    <x v="21"/>
    <x v="2"/>
    <x v="746"/>
    <x v="2433"/>
    <x v="2393"/>
    <x v="4859"/>
    <x v="4897"/>
    <x v="100"/>
    <x v="0"/>
    <x v="0"/>
    <x v="0"/>
    <x v="105"/>
    <x v="18"/>
    <x v="18"/>
    <x v="364"/>
    <x v="294"/>
    <x v="0"/>
  </r>
  <r>
    <x v="5229"/>
    <x v="2601"/>
    <x v="1"/>
    <x v="21"/>
    <x v="2"/>
    <x v="4268"/>
    <x v="2561"/>
    <x v="5331"/>
    <x v="5535"/>
    <x v="5352"/>
    <x v="143"/>
    <x v="0"/>
    <x v="0"/>
    <x v="0"/>
    <x v="154"/>
    <x v="60"/>
    <x v="18"/>
    <x v="364"/>
    <x v="294"/>
    <x v="0"/>
  </r>
  <r>
    <x v="5230"/>
    <x v="2601"/>
    <x v="1"/>
    <x v="21"/>
    <x v="2"/>
    <x v="4267"/>
    <x v="2560"/>
    <x v="5330"/>
    <x v="4615"/>
    <x v="4873"/>
    <x v="58"/>
    <x v="0"/>
    <x v="0"/>
    <x v="0"/>
    <x v="70"/>
    <x v="56"/>
    <x v="18"/>
    <x v="364"/>
    <x v="294"/>
    <x v="0"/>
  </r>
  <r>
    <x v="5231"/>
    <x v="2601"/>
    <x v="1"/>
    <x v="21"/>
    <x v="2"/>
    <x v="4265"/>
    <x v="2559"/>
    <x v="5328"/>
    <x v="2191"/>
    <x v="4828"/>
    <x v="134"/>
    <x v="0"/>
    <x v="0"/>
    <x v="0"/>
    <x v="150"/>
    <x v="1"/>
    <x v="18"/>
    <x v="364"/>
    <x v="294"/>
    <x v="0"/>
  </r>
  <r>
    <x v="5232"/>
    <x v="2601"/>
    <x v="1"/>
    <x v="21"/>
    <x v="2"/>
    <x v="4266"/>
    <x v="2574"/>
    <x v="5329"/>
    <x v="3509"/>
    <x v="4854"/>
    <x v="412"/>
    <x v="0"/>
    <x v="0"/>
    <x v="0"/>
    <x v="431"/>
    <x v="18"/>
    <x v="18"/>
    <x v="364"/>
    <x v="294"/>
    <x v="0"/>
  </r>
  <r>
    <x v="5233"/>
    <x v="2602"/>
    <x v="1"/>
    <x v="21"/>
    <x v="2"/>
    <x v="3491"/>
    <x v="1877"/>
    <x v="1699"/>
    <x v="5536"/>
    <x v="5337"/>
    <x v="197"/>
    <x v="0"/>
    <x v="0"/>
    <x v="7"/>
    <x v="204"/>
    <x v="13"/>
    <x v="18"/>
    <x v="364"/>
    <x v="294"/>
    <x v="0"/>
  </r>
  <r>
    <x v="5234"/>
    <x v="2602"/>
    <x v="1"/>
    <x v="21"/>
    <x v="2"/>
    <x v="3490"/>
    <x v="4"/>
    <x v="6181"/>
    <x v="5396"/>
    <x v="4855"/>
    <x v="339"/>
    <x v="0"/>
    <x v="1"/>
    <x v="3"/>
    <x v="357"/>
    <x v="10"/>
    <x v="18"/>
    <x v="364"/>
    <x v="294"/>
    <x v="0"/>
  </r>
  <r>
    <x v="5235"/>
    <x v="2603"/>
    <x v="1"/>
    <x v="21"/>
    <x v="2"/>
    <x v="4398"/>
    <x v="1032"/>
    <x v="1643"/>
    <x v="5024"/>
    <x v="5012"/>
    <x v="84"/>
    <x v="0"/>
    <x v="0"/>
    <x v="0"/>
    <x v="158"/>
    <x v="47"/>
    <x v="18"/>
    <x v="364"/>
    <x v="475"/>
    <x v="0"/>
  </r>
  <r>
    <x v="5236"/>
    <x v="2603"/>
    <x v="1"/>
    <x v="21"/>
    <x v="2"/>
    <x v="4396"/>
    <x v="1030"/>
    <x v="1641"/>
    <x v="5500"/>
    <x v="5203"/>
    <x v="74"/>
    <x v="0"/>
    <x v="1"/>
    <x v="0"/>
    <x v="75"/>
    <x v="36"/>
    <x v="18"/>
    <x v="364"/>
    <x v="475"/>
    <x v="0"/>
  </r>
  <r>
    <x v="5237"/>
    <x v="2603"/>
    <x v="1"/>
    <x v="21"/>
    <x v="2"/>
    <x v="4397"/>
    <x v="1031"/>
    <x v="1642"/>
    <x v="5487"/>
    <x v="4994"/>
    <x v="15"/>
    <x v="0"/>
    <x v="0"/>
    <x v="0"/>
    <x v="42"/>
    <x v="16"/>
    <x v="18"/>
    <x v="364"/>
    <x v="475"/>
    <x v="0"/>
  </r>
  <r>
    <x v="5238"/>
    <x v="2612"/>
    <x v="1"/>
    <x v="21"/>
    <x v="2"/>
    <x v="4558"/>
    <x v="5159"/>
    <x v="3788"/>
    <x v="5496"/>
    <x v="5074"/>
    <x v="52"/>
    <x v="0"/>
    <x v="0"/>
    <x v="0"/>
    <x v="64"/>
    <x v="63"/>
    <x v="18"/>
    <x v="364"/>
    <x v="478"/>
    <x v="0"/>
  </r>
  <r>
    <x v="5239"/>
    <x v="2612"/>
    <x v="1"/>
    <x v="21"/>
    <x v="2"/>
    <x v="4559"/>
    <x v="5160"/>
    <x v="3789"/>
    <x v="5504"/>
    <x v="5372"/>
    <x v="72"/>
    <x v="0"/>
    <x v="1"/>
    <x v="0"/>
    <x v="73"/>
    <x v="24"/>
    <x v="18"/>
    <x v="364"/>
    <x v="478"/>
    <x v="0"/>
  </r>
  <r>
    <x v="5240"/>
    <x v="2609"/>
    <x v="1"/>
    <x v="21"/>
    <x v="2"/>
    <x v="2431"/>
    <x v="3405"/>
    <x v="5740"/>
    <x v="5190"/>
    <x v="4848"/>
    <x v="357"/>
    <x v="0"/>
    <x v="0"/>
    <x v="0"/>
    <x v="367"/>
    <x v="18"/>
    <x v="18"/>
    <x v="364"/>
    <x v="478"/>
    <x v="0"/>
  </r>
  <r>
    <x v="5241"/>
    <x v="2613"/>
    <x v="1"/>
    <x v="21"/>
    <x v="2"/>
    <x v="4400"/>
    <x v="1330"/>
    <x v="4841"/>
    <x v="4812"/>
    <x v="4872"/>
    <x v="117"/>
    <x v="0"/>
    <x v="0"/>
    <x v="0"/>
    <x v="119"/>
    <x v="0"/>
    <x v="18"/>
    <x v="364"/>
    <x v="478"/>
    <x v="0"/>
  </r>
  <r>
    <x v="5242"/>
    <x v="2604"/>
    <x v="1"/>
    <x v="21"/>
    <x v="2"/>
    <x v="4399"/>
    <x v="2034"/>
    <x v="4725"/>
    <x v="4616"/>
    <x v="4952"/>
    <x v="109"/>
    <x v="0"/>
    <x v="0"/>
    <x v="0"/>
    <x v="109"/>
    <x v="0"/>
    <x v="18"/>
    <x v="364"/>
    <x v="478"/>
    <x v="0"/>
  </r>
  <r>
    <x v="5243"/>
    <x v="2604"/>
    <x v="1"/>
    <x v="21"/>
    <x v="2"/>
    <x v="4020"/>
    <x v="440"/>
    <x v="366"/>
    <x v="1191"/>
    <x v="5225"/>
    <x v="477"/>
    <x v="0"/>
    <x v="0"/>
    <x v="0"/>
    <x v="488"/>
    <x v="0"/>
    <x v="18"/>
    <x v="364"/>
    <x v="478"/>
    <x v="0"/>
  </r>
  <r>
    <x v="5244"/>
    <x v="2605"/>
    <x v="1"/>
    <x v="21"/>
    <x v="2"/>
    <x v="4558"/>
    <x v="249"/>
    <x v="200"/>
    <x v="5492"/>
    <x v="5049"/>
    <x v="45"/>
    <x v="0"/>
    <x v="10"/>
    <x v="1"/>
    <x v="45"/>
    <x v="0"/>
    <x v="18"/>
    <x v="364"/>
    <x v="478"/>
    <x v="0"/>
  </r>
  <r>
    <x v="5245"/>
    <x v="2605"/>
    <x v="1"/>
    <x v="21"/>
    <x v="2"/>
    <x v="4559"/>
    <x v="253"/>
    <x v="578"/>
    <x v="5509"/>
    <x v="5358"/>
    <x v="101"/>
    <x v="0"/>
    <x v="1"/>
    <x v="0"/>
    <x v="101"/>
    <x v="0"/>
    <x v="18"/>
    <x v="364"/>
    <x v="478"/>
    <x v="0"/>
  </r>
  <r>
    <x v="5246"/>
    <x v="2606"/>
    <x v="1"/>
    <x v="21"/>
    <x v="2"/>
    <x v="4559"/>
    <x v="3742"/>
    <x v="3146"/>
    <x v="5510"/>
    <x v="5359"/>
    <x v="92"/>
    <x v="0"/>
    <x v="1"/>
    <x v="0"/>
    <x v="94"/>
    <x v="19"/>
    <x v="18"/>
    <x v="364"/>
    <x v="478"/>
    <x v="0"/>
  </r>
  <r>
    <x v="5247"/>
    <x v="2606"/>
    <x v="1"/>
    <x v="21"/>
    <x v="2"/>
    <x v="4558"/>
    <x v="3724"/>
    <x v="3145"/>
    <x v="5491"/>
    <x v="5051"/>
    <x v="40"/>
    <x v="0"/>
    <x v="1"/>
    <x v="0"/>
    <x v="49"/>
    <x v="48"/>
    <x v="18"/>
    <x v="364"/>
    <x v="478"/>
    <x v="0"/>
  </r>
  <r>
    <x v="5248"/>
    <x v="2607"/>
    <x v="1"/>
    <x v="21"/>
    <x v="2"/>
    <x v="4323"/>
    <x v="2395"/>
    <x v="2602"/>
    <x v="5112"/>
    <x v="4891"/>
    <x v="168"/>
    <x v="0"/>
    <x v="0"/>
    <x v="0"/>
    <x v="215"/>
    <x v="40"/>
    <x v="18"/>
    <x v="364"/>
    <x v="478"/>
    <x v="0"/>
  </r>
  <r>
    <x v="5249"/>
    <x v="2607"/>
    <x v="1"/>
    <x v="21"/>
    <x v="2"/>
    <x v="4324"/>
    <x v="2393"/>
    <x v="2603"/>
    <x v="3701"/>
    <x v="4803"/>
    <x v="442"/>
    <x v="0"/>
    <x v="0"/>
    <x v="0"/>
    <x v="478"/>
    <x v="6"/>
    <x v="18"/>
    <x v="364"/>
    <x v="478"/>
    <x v="0"/>
  </r>
  <r>
    <x v="5250"/>
    <x v="2608"/>
    <x v="1"/>
    <x v="21"/>
    <x v="2"/>
    <x v="4326"/>
    <x v="2764"/>
    <x v="2580"/>
    <x v="5511"/>
    <x v="5326"/>
    <x v="91"/>
    <x v="0"/>
    <x v="1"/>
    <x v="0"/>
    <x v="92"/>
    <x v="21"/>
    <x v="18"/>
    <x v="364"/>
    <x v="478"/>
    <x v="0"/>
  </r>
  <r>
    <x v="5251"/>
    <x v="2608"/>
    <x v="1"/>
    <x v="21"/>
    <x v="2"/>
    <x v="4325"/>
    <x v="2765"/>
    <x v="2579"/>
    <x v="5503"/>
    <x v="5025"/>
    <x v="74"/>
    <x v="0"/>
    <x v="0"/>
    <x v="0"/>
    <x v="96"/>
    <x v="3"/>
    <x v="18"/>
    <x v="364"/>
    <x v="478"/>
    <x v="0"/>
  </r>
  <r>
    <x v="5252"/>
    <x v="2610"/>
    <x v="1"/>
    <x v="21"/>
    <x v="2"/>
    <x v="4040"/>
    <x v="3577"/>
    <x v="3067"/>
    <x v="5512"/>
    <x v="5360"/>
    <x v="88"/>
    <x v="0"/>
    <x v="1"/>
    <x v="0"/>
    <x v="93"/>
    <x v="28"/>
    <x v="18"/>
    <x v="364"/>
    <x v="478"/>
    <x v="0"/>
  </r>
  <r>
    <x v="5253"/>
    <x v="2610"/>
    <x v="1"/>
    <x v="21"/>
    <x v="2"/>
    <x v="4039"/>
    <x v="3576"/>
    <x v="3066"/>
    <x v="5493"/>
    <x v="5054"/>
    <x v="39"/>
    <x v="0"/>
    <x v="0"/>
    <x v="0"/>
    <x v="53"/>
    <x v="66"/>
    <x v="18"/>
    <x v="364"/>
    <x v="478"/>
    <x v="0"/>
  </r>
  <r>
    <x v="5254"/>
    <x v="2610"/>
    <x v="1"/>
    <x v="21"/>
    <x v="2"/>
    <x v="4038"/>
    <x v="3575"/>
    <x v="3065"/>
    <x v="5042"/>
    <x v="4860"/>
    <x v="165"/>
    <x v="0"/>
    <x v="0"/>
    <x v="0"/>
    <x v="198"/>
    <x v="24"/>
    <x v="18"/>
    <x v="364"/>
    <x v="478"/>
    <x v="0"/>
  </r>
  <r>
    <x v="5255"/>
    <x v="2610"/>
    <x v="1"/>
    <x v="21"/>
    <x v="2"/>
    <x v="4037"/>
    <x v="3574"/>
    <x v="3064"/>
    <x v="4783"/>
    <x v="5003"/>
    <x v="116"/>
    <x v="0"/>
    <x v="0"/>
    <x v="0"/>
    <x v="129"/>
    <x v="70"/>
    <x v="18"/>
    <x v="364"/>
    <x v="478"/>
    <x v="0"/>
  </r>
  <r>
    <x v="5256"/>
    <x v="2611"/>
    <x v="1"/>
    <x v="21"/>
    <x v="2"/>
    <x v="4030"/>
    <x v="3065"/>
    <x v="5356"/>
    <x v="5089"/>
    <x v="4932"/>
    <x v="173"/>
    <x v="0"/>
    <x v="0"/>
    <x v="0"/>
    <x v="191"/>
    <x v="10"/>
    <x v="18"/>
    <x v="364"/>
    <x v="478"/>
    <x v="0"/>
  </r>
  <r>
    <x v="5257"/>
    <x v="2611"/>
    <x v="1"/>
    <x v="21"/>
    <x v="2"/>
    <x v="4559"/>
    <x v="3077"/>
    <x v="5358"/>
    <x v="5508"/>
    <x v="5345"/>
    <x v="82"/>
    <x v="0"/>
    <x v="1"/>
    <x v="0"/>
    <x v="86"/>
    <x v="32"/>
    <x v="18"/>
    <x v="364"/>
    <x v="478"/>
    <x v="0"/>
  </r>
  <r>
    <x v="5258"/>
    <x v="2611"/>
    <x v="1"/>
    <x v="21"/>
    <x v="2"/>
    <x v="4558"/>
    <x v="3066"/>
    <x v="5357"/>
    <x v="5498"/>
    <x v="5076"/>
    <x v="66"/>
    <x v="0"/>
    <x v="0"/>
    <x v="0"/>
    <x v="80"/>
    <x v="68"/>
    <x v="18"/>
    <x v="364"/>
    <x v="478"/>
    <x v="0"/>
  </r>
  <r>
    <x v="5259"/>
    <x v="2613"/>
    <x v="1"/>
    <x v="21"/>
    <x v="2"/>
    <x v="4401"/>
    <x v="2767"/>
    <x v="2224"/>
    <x v="5506"/>
    <x v="5028"/>
    <x v="85"/>
    <x v="0"/>
    <x v="0"/>
    <x v="0"/>
    <x v="104"/>
    <x v="69"/>
    <x v="18"/>
    <x v="364"/>
    <x v="478"/>
    <x v="0"/>
  </r>
  <r>
    <x v="5260"/>
    <x v="2613"/>
    <x v="1"/>
    <x v="21"/>
    <x v="2"/>
    <x v="4402"/>
    <x v="2766"/>
    <x v="2225"/>
    <x v="5505"/>
    <x v="5361"/>
    <x v="76"/>
    <x v="0"/>
    <x v="1"/>
    <x v="0"/>
    <x v="78"/>
    <x v="25"/>
    <x v="18"/>
    <x v="364"/>
    <x v="478"/>
    <x v="0"/>
  </r>
  <r>
    <x v="5261"/>
    <x v="2614"/>
    <x v="1"/>
    <x v="21"/>
    <x v="2"/>
    <x v="4319"/>
    <x v="3834"/>
    <x v="5564"/>
    <x v="4325"/>
    <x v="4949"/>
    <x v="6"/>
    <x v="0"/>
    <x v="0"/>
    <x v="0"/>
    <x v="8"/>
    <x v="0"/>
    <x v="18"/>
    <x v="364"/>
    <x v="716"/>
    <x v="0"/>
  </r>
  <r>
    <x v="5262"/>
    <x v="2615"/>
    <x v="1"/>
    <x v="21"/>
    <x v="24"/>
    <x v="4281"/>
    <x v="714"/>
    <x v="539"/>
    <x v="3894"/>
    <x v="3533"/>
    <x v="443"/>
    <x v="0"/>
    <x v="0"/>
    <x v="0"/>
    <x v="504"/>
    <x v="24"/>
    <x v="18"/>
    <x v="365"/>
    <x v="324"/>
    <x v="0"/>
  </r>
  <r>
    <x v="5263"/>
    <x v="2615"/>
    <x v="1"/>
    <x v="21"/>
    <x v="24"/>
    <x v="4281"/>
    <x v="715"/>
    <x v="540"/>
    <x v="3894"/>
    <x v="3535"/>
    <x v="443"/>
    <x v="0"/>
    <x v="0"/>
    <x v="0"/>
    <x v="504"/>
    <x v="24"/>
    <x v="18"/>
    <x v="365"/>
    <x v="324"/>
    <x v="0"/>
  </r>
  <r>
    <x v="5264"/>
    <x v="2615"/>
    <x v="1"/>
    <x v="21"/>
    <x v="24"/>
    <x v="4282"/>
    <x v="716"/>
    <x v="541"/>
    <x v="2349"/>
    <x v="2996"/>
    <x v="236"/>
    <x v="0"/>
    <x v="0"/>
    <x v="0"/>
    <x v="275"/>
    <x v="39"/>
    <x v="18"/>
    <x v="365"/>
    <x v="324"/>
    <x v="0"/>
  </r>
  <r>
    <x v="5265"/>
    <x v="2615"/>
    <x v="1"/>
    <x v="21"/>
    <x v="24"/>
    <x v="4282"/>
    <x v="717"/>
    <x v="542"/>
    <x v="2349"/>
    <x v="2994"/>
    <x v="236"/>
    <x v="0"/>
    <x v="0"/>
    <x v="0"/>
    <x v="275"/>
    <x v="39"/>
    <x v="18"/>
    <x v="365"/>
    <x v="324"/>
    <x v="0"/>
  </r>
  <r>
    <x v="5266"/>
    <x v="2615"/>
    <x v="1"/>
    <x v="21"/>
    <x v="24"/>
    <x v="4283"/>
    <x v="718"/>
    <x v="543"/>
    <x v="2001"/>
    <x v="3800"/>
    <x v="193"/>
    <x v="0"/>
    <x v="0"/>
    <x v="0"/>
    <x v="217"/>
    <x v="18"/>
    <x v="18"/>
    <x v="365"/>
    <x v="324"/>
    <x v="0"/>
  </r>
  <r>
    <x v="5267"/>
    <x v="2615"/>
    <x v="1"/>
    <x v="21"/>
    <x v="24"/>
    <x v="4284"/>
    <x v="719"/>
    <x v="544"/>
    <x v="1585"/>
    <x v="3390"/>
    <x v="421"/>
    <x v="0"/>
    <x v="0"/>
    <x v="0"/>
    <x v="46"/>
    <x v="65"/>
    <x v="18"/>
    <x v="365"/>
    <x v="324"/>
    <x v="0"/>
  </r>
  <r>
    <x v="5268"/>
    <x v="2616"/>
    <x v="1"/>
    <x v="21"/>
    <x v="24"/>
    <x v="4281"/>
    <x v="780"/>
    <x v="732"/>
    <x v="3927"/>
    <x v="3505"/>
    <x v="478"/>
    <x v="0"/>
    <x v="0"/>
    <x v="0"/>
    <x v="6"/>
    <x v="20"/>
    <x v="18"/>
    <x v="365"/>
    <x v="324"/>
    <x v="0"/>
  </r>
  <r>
    <x v="5269"/>
    <x v="2616"/>
    <x v="1"/>
    <x v="21"/>
    <x v="24"/>
    <x v="4282"/>
    <x v="781"/>
    <x v="733"/>
    <x v="2349"/>
    <x v="3000"/>
    <x v="236"/>
    <x v="0"/>
    <x v="0"/>
    <x v="0"/>
    <x v="282"/>
    <x v="49"/>
    <x v="18"/>
    <x v="365"/>
    <x v="324"/>
    <x v="0"/>
  </r>
  <r>
    <x v="5270"/>
    <x v="2616"/>
    <x v="1"/>
    <x v="21"/>
    <x v="24"/>
    <x v="4283"/>
    <x v="782"/>
    <x v="734"/>
    <x v="1584"/>
    <x v="3391"/>
    <x v="16"/>
    <x v="0"/>
    <x v="0"/>
    <x v="0"/>
    <x v="32"/>
    <x v="1"/>
    <x v="18"/>
    <x v="365"/>
    <x v="324"/>
    <x v="0"/>
  </r>
  <r>
    <x v="5271"/>
    <x v="2617"/>
    <x v="1"/>
    <x v="21"/>
    <x v="24"/>
    <x v="2436"/>
    <x v="4824"/>
    <x v="3360"/>
    <x v="5358"/>
    <x v="4317"/>
    <x v="314"/>
    <x v="0"/>
    <x v="0"/>
    <x v="0"/>
    <x v="324"/>
    <x v="56"/>
    <x v="18"/>
    <x v="365"/>
    <x v="612"/>
    <x v="0"/>
  </r>
  <r>
    <x v="5272"/>
    <x v="2618"/>
    <x v="1"/>
    <x v="13"/>
    <x v="7"/>
    <x v="4489"/>
    <x v="3006"/>
    <x v="866"/>
    <x v="1820"/>
    <x v="1839"/>
    <x v="31"/>
    <x v="0"/>
    <x v="0"/>
    <x v="0"/>
    <x v="32"/>
    <x v="0"/>
    <x v="18"/>
    <x v="366"/>
    <x v="702"/>
    <x v="0"/>
  </r>
  <r>
    <x v="5273"/>
    <x v="2619"/>
    <x v="1"/>
    <x v="21"/>
    <x v="2"/>
    <x v="4447"/>
    <x v="2394"/>
    <x v="2609"/>
    <x v="4480"/>
    <x v="5539"/>
    <x v="35"/>
    <x v="0"/>
    <x v="0"/>
    <x v="0"/>
    <x v="38"/>
    <x v="18"/>
    <x v="18"/>
    <x v="367"/>
    <x v="175"/>
    <x v="0"/>
  </r>
  <r>
    <x v="5274"/>
    <x v="2620"/>
    <x v="1"/>
    <x v="21"/>
    <x v="2"/>
    <x v="4550"/>
    <x v="2487"/>
    <x v="5595"/>
    <x v="1988"/>
    <x v="4951"/>
    <x v="181"/>
    <x v="0"/>
    <x v="0"/>
    <x v="0"/>
    <x v="184"/>
    <x v="0"/>
    <x v="18"/>
    <x v="367"/>
    <x v="183"/>
    <x v="0"/>
  </r>
  <r>
    <x v="5275"/>
    <x v="2621"/>
    <x v="1"/>
    <x v="21"/>
    <x v="2"/>
    <x v="3733"/>
    <x v="3466"/>
    <x v="5836"/>
    <x v="2841"/>
    <x v="5350"/>
    <x v="330"/>
    <x v="0"/>
    <x v="0"/>
    <x v="0"/>
    <x v="338"/>
    <x v="0"/>
    <x v="18"/>
    <x v="367"/>
    <x v="299"/>
    <x v="0"/>
  </r>
  <r>
    <x v="5276"/>
    <x v="2622"/>
    <x v="1"/>
    <x v="21"/>
    <x v="2"/>
    <x v="4767"/>
    <x v="2118"/>
    <x v="768"/>
    <x v="877"/>
    <x v="5126"/>
    <x v="453"/>
    <x v="0"/>
    <x v="0"/>
    <x v="0"/>
    <x v="463"/>
    <x v="0"/>
    <x v="18"/>
    <x v="367"/>
    <x v="387"/>
    <x v="0"/>
  </r>
  <r>
    <x v="5277"/>
    <x v="2622"/>
    <x v="1"/>
    <x v="21"/>
    <x v="2"/>
    <x v="4766"/>
    <x v="2116"/>
    <x v="767"/>
    <x v="2646"/>
    <x v="5454"/>
    <x v="313"/>
    <x v="0"/>
    <x v="0"/>
    <x v="0"/>
    <x v="333"/>
    <x v="18"/>
    <x v="18"/>
    <x v="367"/>
    <x v="387"/>
    <x v="0"/>
  </r>
  <r>
    <x v="5278"/>
    <x v="2622"/>
    <x v="1"/>
    <x v="21"/>
    <x v="2"/>
    <x v="1663"/>
    <x v="2117"/>
    <x v="766"/>
    <x v="4906"/>
    <x v="5410"/>
    <x v="153"/>
    <x v="0"/>
    <x v="0"/>
    <x v="0"/>
    <x v="164"/>
    <x v="49"/>
    <x v="18"/>
    <x v="367"/>
    <x v="387"/>
    <x v="0"/>
  </r>
  <r>
    <x v="5279"/>
    <x v="2623"/>
    <x v="1"/>
    <x v="21"/>
    <x v="2"/>
    <x v="4371"/>
    <x v="2484"/>
    <x v="885"/>
    <x v="4645"/>
    <x v="5504"/>
    <x v="73"/>
    <x v="0"/>
    <x v="0"/>
    <x v="0"/>
    <x v="74"/>
    <x v="29"/>
    <x v="18"/>
    <x v="367"/>
    <x v="716"/>
    <x v="0"/>
  </r>
  <r>
    <x v="5280"/>
    <x v="2624"/>
    <x v="1"/>
    <x v="21"/>
    <x v="2"/>
    <x v="5188"/>
    <x v="5583"/>
    <x v="4226"/>
    <x v="5045"/>
    <x v="5399"/>
    <x v="180"/>
    <x v="0"/>
    <x v="0"/>
    <x v="0"/>
    <x v="199"/>
    <x v="9"/>
    <x v="18"/>
    <x v="367"/>
    <x v="716"/>
    <x v="0"/>
  </r>
  <r>
    <x v="5281"/>
    <x v="2624"/>
    <x v="1"/>
    <x v="21"/>
    <x v="2"/>
    <x v="5187"/>
    <x v="5582"/>
    <x v="4225"/>
    <x v="2325"/>
    <x v="5069"/>
    <x v="276"/>
    <x v="0"/>
    <x v="0"/>
    <x v="0"/>
    <x v="282"/>
    <x v="1"/>
    <x v="18"/>
    <x v="367"/>
    <x v="716"/>
    <x v="0"/>
  </r>
  <r>
    <x v="5282"/>
    <x v="2624"/>
    <x v="1"/>
    <x v="21"/>
    <x v="2"/>
    <x v="5190"/>
    <x v="5585"/>
    <x v="4228"/>
    <x v="3055"/>
    <x v="5328"/>
    <x v="374"/>
    <x v="0"/>
    <x v="1"/>
    <x v="0"/>
    <x v="394"/>
    <x v="18"/>
    <x v="18"/>
    <x v="367"/>
    <x v="716"/>
    <x v="0"/>
  </r>
  <r>
    <x v="5283"/>
    <x v="2624"/>
    <x v="1"/>
    <x v="21"/>
    <x v="2"/>
    <x v="5191"/>
    <x v="5586"/>
    <x v="4229"/>
    <x v="2061"/>
    <x v="5101"/>
    <x v="147"/>
    <x v="0"/>
    <x v="0"/>
    <x v="0"/>
    <x v="173"/>
    <x v="18"/>
    <x v="18"/>
    <x v="367"/>
    <x v="716"/>
    <x v="0"/>
  </r>
  <r>
    <x v="5284"/>
    <x v="2624"/>
    <x v="1"/>
    <x v="21"/>
    <x v="2"/>
    <x v="5189"/>
    <x v="5584"/>
    <x v="4227"/>
    <x v="5234"/>
    <x v="5150"/>
    <x v="262"/>
    <x v="0"/>
    <x v="0"/>
    <x v="0"/>
    <x v="274"/>
    <x v="9"/>
    <x v="18"/>
    <x v="367"/>
    <x v="716"/>
    <x v="0"/>
  </r>
  <r>
    <x v="5285"/>
    <x v="2624"/>
    <x v="1"/>
    <x v="21"/>
    <x v="2"/>
    <x v="5192"/>
    <x v="5587"/>
    <x v="4230"/>
    <x v="2011"/>
    <x v="5112"/>
    <x v="108"/>
    <x v="0"/>
    <x v="0"/>
    <x v="0"/>
    <x v="108"/>
    <x v="0"/>
    <x v="18"/>
    <x v="367"/>
    <x v="716"/>
    <x v="0"/>
  </r>
  <r>
    <x v="5286"/>
    <x v="2625"/>
    <x v="1"/>
    <x v="21"/>
    <x v="2"/>
    <x v="3716"/>
    <x v="4302"/>
    <x v="6072"/>
    <x v="3470"/>
    <x v="5070"/>
    <x v="326"/>
    <x v="0"/>
    <x v="0"/>
    <x v="0"/>
    <x v="333"/>
    <x v="0"/>
    <x v="18"/>
    <x v="367"/>
    <x v="815"/>
    <x v="0"/>
  </r>
  <r>
    <x v="5287"/>
    <x v="2626"/>
    <x v="1"/>
    <x v="21"/>
    <x v="2"/>
    <x v="4549"/>
    <x v="646"/>
    <x v="1113"/>
    <x v="948"/>
    <x v="4653"/>
    <x v="335"/>
    <x v="0"/>
    <x v="0"/>
    <x v="0"/>
    <x v="342"/>
    <x v="0"/>
    <x v="18"/>
    <x v="367"/>
    <x v="821"/>
    <x v="0"/>
  </r>
  <r>
    <x v="5288"/>
    <x v="2627"/>
    <x v="1"/>
    <x v="21"/>
    <x v="2"/>
    <x v="4923"/>
    <x v="847"/>
    <x v="76"/>
    <x v="837"/>
    <x v="5303"/>
    <x v="1"/>
    <x v="0"/>
    <x v="0"/>
    <x v="0"/>
    <x v="1"/>
    <x v="0"/>
    <x v="18"/>
    <x v="367"/>
    <x v="826"/>
    <x v="0"/>
  </r>
  <r>
    <x v="5289"/>
    <x v="2627"/>
    <x v="1"/>
    <x v="21"/>
    <x v="2"/>
    <x v="4924"/>
    <x v="848"/>
    <x v="77"/>
    <x v="770"/>
    <x v="5445"/>
    <x v="1"/>
    <x v="0"/>
    <x v="0"/>
    <x v="0"/>
    <x v="1"/>
    <x v="0"/>
    <x v="18"/>
    <x v="367"/>
    <x v="826"/>
    <x v="0"/>
  </r>
  <r>
    <x v="5290"/>
    <x v="2628"/>
    <x v="1"/>
    <x v="21"/>
    <x v="2"/>
    <x v="5079"/>
    <x v="5549"/>
    <x v="4192"/>
    <x v="2818"/>
    <x v="5376"/>
    <x v="319"/>
    <x v="0"/>
    <x v="0"/>
    <x v="0"/>
    <x v="326"/>
    <x v="0"/>
    <x v="18"/>
    <x v="368"/>
    <x v="352"/>
    <x v="0"/>
  </r>
  <r>
    <x v="5291"/>
    <x v="2629"/>
    <x v="1"/>
    <x v="21"/>
    <x v="2"/>
    <x v="3553"/>
    <x v="5658"/>
    <x v="4303"/>
    <x v="5294"/>
    <x v="5522"/>
    <x v="304"/>
    <x v="0"/>
    <x v="0"/>
    <x v="0"/>
    <x v="320"/>
    <x v="14"/>
    <x v="18"/>
    <x v="368"/>
    <x v="691"/>
    <x v="0"/>
  </r>
  <r>
    <x v="5292"/>
    <x v="2630"/>
    <x v="1"/>
    <x v="21"/>
    <x v="2"/>
    <x v="779"/>
    <x v="738"/>
    <x v="63"/>
    <x v="3106"/>
    <x v="5575"/>
    <x v="377"/>
    <x v="0"/>
    <x v="0"/>
    <x v="0"/>
    <x v="388"/>
    <x v="0"/>
    <x v="18"/>
    <x v="368"/>
    <x v="716"/>
    <x v="0"/>
  </r>
  <r>
    <x v="5293"/>
    <x v="2631"/>
    <x v="1"/>
    <x v="21"/>
    <x v="2"/>
    <x v="1471"/>
    <x v="4016"/>
    <x v="6004"/>
    <x v="4587"/>
    <x v="5429"/>
    <x v="50"/>
    <x v="0"/>
    <x v="0"/>
    <x v="0"/>
    <x v="52"/>
    <x v="0"/>
    <x v="18"/>
    <x v="368"/>
    <x v="716"/>
    <x v="0"/>
  </r>
  <r>
    <x v="5294"/>
    <x v="2632"/>
    <x v="1"/>
    <x v="21"/>
    <x v="2"/>
    <x v="1482"/>
    <x v="856"/>
    <x v="79"/>
    <x v="5105"/>
    <x v="5404"/>
    <x v="230"/>
    <x v="0"/>
    <x v="0"/>
    <x v="0"/>
    <x v="229"/>
    <x v="0"/>
    <x v="18"/>
    <x v="368"/>
    <x v="716"/>
    <x v="0"/>
  </r>
  <r>
    <x v="5295"/>
    <x v="2633"/>
    <x v="1"/>
    <x v="21"/>
    <x v="2"/>
    <x v="3206"/>
    <x v="4716"/>
    <x v="1373"/>
    <x v="4336"/>
    <x v="5335"/>
    <x v="12"/>
    <x v="0"/>
    <x v="0"/>
    <x v="0"/>
    <x v="23"/>
    <x v="65"/>
    <x v="18"/>
    <x v="368"/>
    <x v="716"/>
    <x v="0"/>
  </r>
  <r>
    <x v="5296"/>
    <x v="2633"/>
    <x v="1"/>
    <x v="21"/>
    <x v="2"/>
    <x v="3204"/>
    <x v="4714"/>
    <x v="1371"/>
    <x v="5172"/>
    <x v="5327"/>
    <x v="253"/>
    <x v="0"/>
    <x v="0"/>
    <x v="0"/>
    <x v="276"/>
    <x v="20"/>
    <x v="18"/>
    <x v="368"/>
    <x v="716"/>
    <x v="0"/>
  </r>
  <r>
    <x v="5297"/>
    <x v="2633"/>
    <x v="1"/>
    <x v="21"/>
    <x v="2"/>
    <x v="3209"/>
    <x v="4719"/>
    <x v="1376"/>
    <x v="1723"/>
    <x v="5412"/>
    <x v="86"/>
    <x v="0"/>
    <x v="0"/>
    <x v="0"/>
    <x v="124"/>
    <x v="18"/>
    <x v="18"/>
    <x v="368"/>
    <x v="716"/>
    <x v="0"/>
  </r>
  <r>
    <x v="5298"/>
    <x v="2633"/>
    <x v="1"/>
    <x v="21"/>
    <x v="2"/>
    <x v="3207"/>
    <x v="4717"/>
    <x v="1374"/>
    <x v="3979"/>
    <x v="5356"/>
    <x v="431"/>
    <x v="0"/>
    <x v="0"/>
    <x v="0"/>
    <x v="464"/>
    <x v="70"/>
    <x v="18"/>
    <x v="368"/>
    <x v="716"/>
    <x v="0"/>
  </r>
  <r>
    <x v="5299"/>
    <x v="2633"/>
    <x v="1"/>
    <x v="21"/>
    <x v="2"/>
    <x v="3205"/>
    <x v="4715"/>
    <x v="1372"/>
    <x v="4561"/>
    <x v="5042"/>
    <x v="47"/>
    <x v="0"/>
    <x v="0"/>
    <x v="0"/>
    <x v="70"/>
    <x v="11"/>
    <x v="18"/>
    <x v="368"/>
    <x v="716"/>
    <x v="0"/>
  </r>
  <r>
    <x v="5300"/>
    <x v="2633"/>
    <x v="1"/>
    <x v="21"/>
    <x v="2"/>
    <x v="3210"/>
    <x v="4720"/>
    <x v="1377"/>
    <x v="1025"/>
    <x v="5182"/>
    <x v="490"/>
    <x v="0"/>
    <x v="0"/>
    <x v="0"/>
    <x v="502"/>
    <x v="0"/>
    <x v="18"/>
    <x v="368"/>
    <x v="716"/>
    <x v="0"/>
  </r>
  <r>
    <x v="5301"/>
    <x v="2633"/>
    <x v="1"/>
    <x v="21"/>
    <x v="2"/>
    <x v="3208"/>
    <x v="4718"/>
    <x v="1375"/>
    <x v="2676"/>
    <x v="5424"/>
    <x v="266"/>
    <x v="0"/>
    <x v="0"/>
    <x v="0"/>
    <x v="301"/>
    <x v="39"/>
    <x v="18"/>
    <x v="368"/>
    <x v="716"/>
    <x v="0"/>
  </r>
  <r>
    <x v="5302"/>
    <x v="2634"/>
    <x v="1"/>
    <x v="21"/>
    <x v="2"/>
    <x v="2573"/>
    <x v="3731"/>
    <x v="3105"/>
    <x v="5153"/>
    <x v="5444"/>
    <x v="203"/>
    <x v="0"/>
    <x v="0"/>
    <x v="0"/>
    <x v="220"/>
    <x v="11"/>
    <x v="18"/>
    <x v="368"/>
    <x v="716"/>
    <x v="0"/>
  </r>
  <r>
    <x v="5303"/>
    <x v="2634"/>
    <x v="1"/>
    <x v="21"/>
    <x v="2"/>
    <x v="2576"/>
    <x v="3733"/>
    <x v="3108"/>
    <x v="3038"/>
    <x v="5438"/>
    <x v="336"/>
    <x v="0"/>
    <x v="0"/>
    <x v="0"/>
    <x v="361"/>
    <x v="29"/>
    <x v="18"/>
    <x v="368"/>
    <x v="716"/>
    <x v="0"/>
  </r>
  <r>
    <x v="5304"/>
    <x v="2634"/>
    <x v="1"/>
    <x v="21"/>
    <x v="2"/>
    <x v="2577"/>
    <x v="3744"/>
    <x v="3109"/>
    <x v="2698"/>
    <x v="5417"/>
    <x v="286"/>
    <x v="0"/>
    <x v="0"/>
    <x v="0"/>
    <x v="319"/>
    <x v="39"/>
    <x v="18"/>
    <x v="368"/>
    <x v="716"/>
    <x v="0"/>
  </r>
  <r>
    <x v="5305"/>
    <x v="2634"/>
    <x v="1"/>
    <x v="21"/>
    <x v="2"/>
    <x v="2575"/>
    <x v="3732"/>
    <x v="3107"/>
    <x v="3306"/>
    <x v="5408"/>
    <x v="360"/>
    <x v="0"/>
    <x v="0"/>
    <x v="0"/>
    <x v="382"/>
    <x v="29"/>
    <x v="18"/>
    <x v="368"/>
    <x v="716"/>
    <x v="0"/>
  </r>
  <r>
    <x v="5306"/>
    <x v="2634"/>
    <x v="1"/>
    <x v="21"/>
    <x v="2"/>
    <x v="2574"/>
    <x v="3743"/>
    <x v="3106"/>
    <x v="4768"/>
    <x v="5367"/>
    <x v="106"/>
    <x v="0"/>
    <x v="0"/>
    <x v="0"/>
    <x v="128"/>
    <x v="10"/>
    <x v="18"/>
    <x v="368"/>
    <x v="716"/>
    <x v="0"/>
  </r>
  <r>
    <x v="5307"/>
    <x v="2634"/>
    <x v="1"/>
    <x v="21"/>
    <x v="2"/>
    <x v="2576"/>
    <x v="2112"/>
    <x v="117"/>
    <x v="863"/>
    <x v="5107"/>
    <x v="265"/>
    <x v="0"/>
    <x v="0"/>
    <x v="0"/>
    <x v="264"/>
    <x v="0"/>
    <x v="18"/>
    <x v="368"/>
    <x v="716"/>
    <x v="0"/>
  </r>
  <r>
    <x v="5308"/>
    <x v="2635"/>
    <x v="1"/>
    <x v="21"/>
    <x v="2"/>
    <x v="5058"/>
    <x v="5254"/>
    <x v="3885"/>
    <x v="2920"/>
    <x v="5338"/>
    <x v="341"/>
    <x v="0"/>
    <x v="0"/>
    <x v="0"/>
    <x v="355"/>
    <x v="1"/>
    <x v="18"/>
    <x v="368"/>
    <x v="745"/>
    <x v="0"/>
  </r>
  <r>
    <x v="5309"/>
    <x v="2635"/>
    <x v="1"/>
    <x v="21"/>
    <x v="2"/>
    <x v="5057"/>
    <x v="5253"/>
    <x v="3884"/>
    <x v="4713"/>
    <x v="5652"/>
    <x v="47"/>
    <x v="0"/>
    <x v="0"/>
    <x v="0"/>
    <x v="56"/>
    <x v="49"/>
    <x v="18"/>
    <x v="368"/>
    <x v="745"/>
    <x v="0"/>
  </r>
  <r>
    <x v="5310"/>
    <x v="2636"/>
    <x v="1"/>
    <x v="21"/>
    <x v="2"/>
    <x v="4543"/>
    <x v="1022"/>
    <x v="1626"/>
    <x v="5211"/>
    <x v="5484"/>
    <x v="250"/>
    <x v="0"/>
    <x v="0"/>
    <x v="0"/>
    <x v="258"/>
    <x v="72"/>
    <x v="18"/>
    <x v="368"/>
    <x v="818"/>
    <x v="0"/>
  </r>
  <r>
    <x v="5311"/>
    <x v="2636"/>
    <x v="1"/>
    <x v="21"/>
    <x v="2"/>
    <x v="4544"/>
    <x v="1023"/>
    <x v="1627"/>
    <x v="5035"/>
    <x v="5163"/>
    <x v="135"/>
    <x v="0"/>
    <x v="0"/>
    <x v="0"/>
    <x v="160"/>
    <x v="15"/>
    <x v="18"/>
    <x v="368"/>
    <x v="818"/>
    <x v="0"/>
  </r>
  <r>
    <x v="5312"/>
    <x v="2637"/>
    <x v="1"/>
    <x v="21"/>
    <x v="2"/>
    <x v="324"/>
    <x v="826"/>
    <x v="1496"/>
    <x v="2423"/>
    <x v="5048"/>
    <x v="254"/>
    <x v="0"/>
    <x v="0"/>
    <x v="0"/>
    <x v="265"/>
    <x v="1"/>
    <x v="18"/>
    <x v="369"/>
    <x v="34"/>
    <x v="0"/>
  </r>
  <r>
    <x v="5313"/>
    <x v="2638"/>
    <x v="1"/>
    <x v="21"/>
    <x v="2"/>
    <x v="4269"/>
    <x v="5156"/>
    <x v="3785"/>
    <x v="4992"/>
    <x v="5175"/>
    <x v="135"/>
    <x v="0"/>
    <x v="0"/>
    <x v="0"/>
    <x v="148"/>
    <x v="70"/>
    <x v="18"/>
    <x v="369"/>
    <x v="298"/>
    <x v="0"/>
  </r>
  <r>
    <x v="5314"/>
    <x v="2641"/>
    <x v="1"/>
    <x v="21"/>
    <x v="2"/>
    <x v="44"/>
    <x v="5863"/>
    <x v="4552"/>
    <x v="3442"/>
    <x v="5090"/>
    <x v="446"/>
    <x v="0"/>
    <x v="0"/>
    <x v="0"/>
    <x v="462"/>
    <x v="18"/>
    <x v="18"/>
    <x v="369"/>
    <x v="451"/>
    <x v="0"/>
  </r>
  <r>
    <x v="5315"/>
    <x v="2641"/>
    <x v="1"/>
    <x v="21"/>
    <x v="2"/>
    <x v="86"/>
    <x v="5864"/>
    <x v="4553"/>
    <x v="2736"/>
    <x v="5418"/>
    <x v="341"/>
    <x v="0"/>
    <x v="0"/>
    <x v="0"/>
    <x v="355"/>
    <x v="1"/>
    <x v="18"/>
    <x v="369"/>
    <x v="451"/>
    <x v="0"/>
  </r>
  <r>
    <x v="5316"/>
    <x v="2641"/>
    <x v="1"/>
    <x v="21"/>
    <x v="2"/>
    <x v="89"/>
    <x v="5866"/>
    <x v="4555"/>
    <x v="2026"/>
    <x v="5151"/>
    <x v="86"/>
    <x v="0"/>
    <x v="0"/>
    <x v="0"/>
    <x v="84"/>
    <x v="0"/>
    <x v="18"/>
    <x v="369"/>
    <x v="451"/>
    <x v="0"/>
  </r>
  <r>
    <x v="5317"/>
    <x v="2641"/>
    <x v="1"/>
    <x v="21"/>
    <x v="2"/>
    <x v="1"/>
    <x v="5862"/>
    <x v="4551"/>
    <x v="4942"/>
    <x v="5104"/>
    <x v="124"/>
    <x v="0"/>
    <x v="0"/>
    <x v="0"/>
    <x v="131"/>
    <x v="39"/>
    <x v="18"/>
    <x v="369"/>
    <x v="451"/>
    <x v="0"/>
  </r>
  <r>
    <x v="5318"/>
    <x v="2641"/>
    <x v="1"/>
    <x v="21"/>
    <x v="2"/>
    <x v="87"/>
    <x v="5865"/>
    <x v="4554"/>
    <x v="2568"/>
    <x v="5282"/>
    <x v="226"/>
    <x v="0"/>
    <x v="0"/>
    <x v="0"/>
    <x v="225"/>
    <x v="0"/>
    <x v="18"/>
    <x v="369"/>
    <x v="451"/>
    <x v="0"/>
  </r>
  <r>
    <x v="5319"/>
    <x v="2640"/>
    <x v="1"/>
    <x v="21"/>
    <x v="2"/>
    <x v="5079"/>
    <x v="5223"/>
    <x v="3852"/>
    <x v="5330"/>
    <x v="5389"/>
    <x v="322"/>
    <x v="0"/>
    <x v="0"/>
    <x v="0"/>
    <x v="336"/>
    <x v="10"/>
    <x v="18"/>
    <x v="369"/>
    <x v="451"/>
    <x v="0"/>
  </r>
  <r>
    <x v="5320"/>
    <x v="2640"/>
    <x v="1"/>
    <x v="21"/>
    <x v="2"/>
    <x v="5079"/>
    <x v="5224"/>
    <x v="3853"/>
    <x v="4658"/>
    <x v="5119"/>
    <x v="44"/>
    <x v="0"/>
    <x v="0"/>
    <x v="0"/>
    <x v="54"/>
    <x v="39"/>
    <x v="18"/>
    <x v="369"/>
    <x v="451"/>
    <x v="0"/>
  </r>
  <r>
    <x v="5321"/>
    <x v="2639"/>
    <x v="1"/>
    <x v="21"/>
    <x v="2"/>
    <x v="4380"/>
    <x v="2207"/>
    <x v="116"/>
    <x v="650"/>
    <x v="4766"/>
    <x v="380"/>
    <x v="0"/>
    <x v="0"/>
    <x v="0"/>
    <x v="390"/>
    <x v="0"/>
    <x v="18"/>
    <x v="369"/>
    <x v="451"/>
    <x v="0"/>
  </r>
  <r>
    <x v="5322"/>
    <x v="2642"/>
    <x v="1"/>
    <x v="21"/>
    <x v="2"/>
    <x v="5079"/>
    <x v="5233"/>
    <x v="3862"/>
    <x v="5080"/>
    <x v="5481"/>
    <x v="195"/>
    <x v="0"/>
    <x v="0"/>
    <x v="0"/>
    <x v="207"/>
    <x v="70"/>
    <x v="18"/>
    <x v="369"/>
    <x v="716"/>
    <x v="0"/>
  </r>
  <r>
    <x v="5323"/>
    <x v="2644"/>
    <x v="1"/>
    <x v="25"/>
    <x v="31"/>
    <x v="4191"/>
    <x v="742"/>
    <x v="554"/>
    <x v="1719"/>
    <x v="542"/>
    <x v="31"/>
    <x v="0"/>
    <x v="0"/>
    <x v="0"/>
    <x v="32"/>
    <x v="0"/>
    <x v="18"/>
    <x v="370"/>
    <x v="191"/>
    <x v="0"/>
  </r>
  <r>
    <x v="5324"/>
    <x v="2644"/>
    <x v="1"/>
    <x v="25"/>
    <x v="31"/>
    <x v="4195"/>
    <x v="746"/>
    <x v="558"/>
    <x v="2384"/>
    <x v="372"/>
    <x v="204"/>
    <x v="0"/>
    <x v="0"/>
    <x v="0"/>
    <x v="225"/>
    <x v="18"/>
    <x v="18"/>
    <x v="370"/>
    <x v="191"/>
    <x v="0"/>
  </r>
  <r>
    <x v="5325"/>
    <x v="2644"/>
    <x v="1"/>
    <x v="25"/>
    <x v="31"/>
    <x v="4196"/>
    <x v="747"/>
    <x v="559"/>
    <x v="2757"/>
    <x v="225"/>
    <x v="215"/>
    <x v="0"/>
    <x v="0"/>
    <x v="0"/>
    <x v="326"/>
    <x v="9"/>
    <x v="18"/>
    <x v="370"/>
    <x v="191"/>
    <x v="0"/>
  </r>
  <r>
    <x v="5326"/>
    <x v="2644"/>
    <x v="1"/>
    <x v="25"/>
    <x v="31"/>
    <x v="4194"/>
    <x v="745"/>
    <x v="557"/>
    <x v="2044"/>
    <x v="526"/>
    <x v="122"/>
    <x v="0"/>
    <x v="0"/>
    <x v="0"/>
    <x v="150"/>
    <x v="18"/>
    <x v="18"/>
    <x v="370"/>
    <x v="191"/>
    <x v="0"/>
  </r>
  <r>
    <x v="5327"/>
    <x v="2644"/>
    <x v="1"/>
    <x v="25"/>
    <x v="31"/>
    <x v="4193"/>
    <x v="744"/>
    <x v="556"/>
    <x v="2010"/>
    <x v="429"/>
    <x v="62"/>
    <x v="0"/>
    <x v="0"/>
    <x v="0"/>
    <x v="108"/>
    <x v="18"/>
    <x v="18"/>
    <x v="370"/>
    <x v="191"/>
    <x v="0"/>
  </r>
  <r>
    <x v="5328"/>
    <x v="2643"/>
    <x v="1"/>
    <x v="25"/>
    <x v="31"/>
    <x v="1268"/>
    <x v="697"/>
    <x v="0"/>
    <x v="1731"/>
    <x v="568"/>
    <x v="2"/>
    <x v="0"/>
    <x v="0"/>
    <x v="0"/>
    <x v="2"/>
    <x v="0"/>
    <x v="18"/>
    <x v="370"/>
    <x v="191"/>
    <x v="0"/>
  </r>
  <r>
    <x v="5329"/>
    <x v="2644"/>
    <x v="1"/>
    <x v="25"/>
    <x v="31"/>
    <x v="4197"/>
    <x v="741"/>
    <x v="553"/>
    <x v="1284"/>
    <x v="10"/>
    <x v="477"/>
    <x v="0"/>
    <x v="0"/>
    <x v="0"/>
    <x v="488"/>
    <x v="0"/>
    <x v="18"/>
    <x v="370"/>
    <x v="191"/>
    <x v="0"/>
  </r>
  <r>
    <x v="5330"/>
    <x v="2644"/>
    <x v="1"/>
    <x v="25"/>
    <x v="31"/>
    <x v="4192"/>
    <x v="743"/>
    <x v="555"/>
    <x v="1789"/>
    <x v="598"/>
    <x v="2"/>
    <x v="0"/>
    <x v="0"/>
    <x v="0"/>
    <x v="32"/>
    <x v="18"/>
    <x v="18"/>
    <x v="370"/>
    <x v="191"/>
    <x v="0"/>
  </r>
  <r>
    <x v="5331"/>
    <x v="2645"/>
    <x v="1"/>
    <x v="25"/>
    <x v="31"/>
    <x v="4346"/>
    <x v="610"/>
    <x v="0"/>
    <x v="1800"/>
    <x v="461"/>
    <x v="134"/>
    <x v="0"/>
    <x v="0"/>
    <x v="0"/>
    <x v="137"/>
    <x v="0"/>
    <x v="18"/>
    <x v="370"/>
    <x v="409"/>
    <x v="0"/>
  </r>
  <r>
    <x v="5332"/>
    <x v="2645"/>
    <x v="1"/>
    <x v="25"/>
    <x v="31"/>
    <x v="4349"/>
    <x v="5839"/>
    <x v="4501"/>
    <x v="1244"/>
    <x v="11"/>
    <x v="2"/>
    <x v="0"/>
    <x v="0"/>
    <x v="0"/>
    <x v="2"/>
    <x v="0"/>
    <x v="18"/>
    <x v="370"/>
    <x v="409"/>
    <x v="0"/>
  </r>
  <r>
    <x v="5333"/>
    <x v="2645"/>
    <x v="1"/>
    <x v="25"/>
    <x v="31"/>
    <x v="4347"/>
    <x v="5838"/>
    <x v="4500"/>
    <x v="2057"/>
    <x v="98"/>
    <x v="46"/>
    <x v="0"/>
    <x v="0"/>
    <x v="0"/>
    <x v="46"/>
    <x v="0"/>
    <x v="18"/>
    <x v="370"/>
    <x v="409"/>
    <x v="0"/>
  </r>
  <r>
    <x v="5334"/>
    <x v="2645"/>
    <x v="1"/>
    <x v="25"/>
    <x v="31"/>
    <x v="4348"/>
    <x v="5837"/>
    <x v="4499"/>
    <x v="2127"/>
    <x v="426"/>
    <x v="181"/>
    <x v="0"/>
    <x v="0"/>
    <x v="0"/>
    <x v="184"/>
    <x v="0"/>
    <x v="18"/>
    <x v="370"/>
    <x v="409"/>
    <x v="0"/>
  </r>
  <r>
    <x v="5335"/>
    <x v="2646"/>
    <x v="1"/>
    <x v="25"/>
    <x v="31"/>
    <x v="4395"/>
    <x v="4402"/>
    <x v="445"/>
    <x v="1793"/>
    <x v="618"/>
    <x v="86"/>
    <x v="0"/>
    <x v="0"/>
    <x v="0"/>
    <x v="84"/>
    <x v="0"/>
    <x v="18"/>
    <x v="370"/>
    <x v="479"/>
    <x v="0"/>
  </r>
  <r>
    <x v="5336"/>
    <x v="2646"/>
    <x v="1"/>
    <x v="25"/>
    <x v="31"/>
    <x v="4394"/>
    <x v="4401"/>
    <x v="444"/>
    <x v="2160"/>
    <x v="738"/>
    <x v="147"/>
    <x v="0"/>
    <x v="0"/>
    <x v="0"/>
    <x v="150"/>
    <x v="0"/>
    <x v="18"/>
    <x v="370"/>
    <x v="479"/>
    <x v="0"/>
  </r>
  <r>
    <x v="5337"/>
    <x v="2647"/>
    <x v="1"/>
    <x v="25"/>
    <x v="31"/>
    <x v="5079"/>
    <x v="3943"/>
    <x v="3266"/>
    <x v="1610"/>
    <x v="25"/>
    <x v="86"/>
    <x v="0"/>
    <x v="0"/>
    <x v="0"/>
    <x v="84"/>
    <x v="0"/>
    <x v="18"/>
    <x v="370"/>
    <x v="740"/>
    <x v="0"/>
  </r>
  <r>
    <x v="5338"/>
    <x v="2648"/>
    <x v="1"/>
    <x v="2"/>
    <x v="11"/>
    <x v="4365"/>
    <x v="0"/>
    <x v="2204"/>
    <x v="1530"/>
    <x v="3398"/>
    <x v="62"/>
    <x v="0"/>
    <x v="1"/>
    <x v="0"/>
    <x v="84"/>
    <x v="0"/>
    <x v="18"/>
    <x v="371"/>
    <x v="434"/>
    <x v="0"/>
  </r>
  <r>
    <x v="5339"/>
    <x v="2648"/>
    <x v="1"/>
    <x v="2"/>
    <x v="11"/>
    <x v="4367"/>
    <x v="0"/>
    <x v="2206"/>
    <x v="1270"/>
    <x v="3326"/>
    <x v="2"/>
    <x v="0"/>
    <x v="1"/>
    <x v="0"/>
    <x v="18"/>
    <x v="0"/>
    <x v="18"/>
    <x v="371"/>
    <x v="434"/>
    <x v="0"/>
  </r>
  <r>
    <x v="5340"/>
    <x v="2648"/>
    <x v="1"/>
    <x v="2"/>
    <x v="11"/>
    <x v="4364"/>
    <x v="0"/>
    <x v="2203"/>
    <x v="2800"/>
    <x v="2965"/>
    <x v="336"/>
    <x v="0"/>
    <x v="0"/>
    <x v="0"/>
    <x v="350"/>
    <x v="1"/>
    <x v="18"/>
    <x v="371"/>
    <x v="434"/>
    <x v="0"/>
  </r>
  <r>
    <x v="5341"/>
    <x v="2648"/>
    <x v="1"/>
    <x v="2"/>
    <x v="11"/>
    <x v="4366"/>
    <x v="0"/>
    <x v="2205"/>
    <x v="1398"/>
    <x v="2964"/>
    <x v="31"/>
    <x v="0"/>
    <x v="0"/>
    <x v="0"/>
    <x v="32"/>
    <x v="0"/>
    <x v="18"/>
    <x v="371"/>
    <x v="434"/>
    <x v="0"/>
  </r>
  <r>
    <x v="5342"/>
    <x v="2648"/>
    <x v="1"/>
    <x v="2"/>
    <x v="11"/>
    <x v="4362"/>
    <x v="0"/>
    <x v="2201"/>
    <x v="4893"/>
    <x v="3545"/>
    <x v="131"/>
    <x v="0"/>
    <x v="0"/>
    <x v="0"/>
    <x v="144"/>
    <x v="70"/>
    <x v="18"/>
    <x v="371"/>
    <x v="434"/>
    <x v="0"/>
  </r>
  <r>
    <x v="5343"/>
    <x v="2648"/>
    <x v="1"/>
    <x v="2"/>
    <x v="11"/>
    <x v="4363"/>
    <x v="0"/>
    <x v="2202"/>
    <x v="4633"/>
    <x v="3914"/>
    <x v="67"/>
    <x v="0"/>
    <x v="0"/>
    <x v="0"/>
    <x v="74"/>
    <x v="49"/>
    <x v="18"/>
    <x v="371"/>
    <x v="434"/>
    <x v="0"/>
  </r>
  <r>
    <x v="5344"/>
    <x v="2648"/>
    <x v="1"/>
    <x v="2"/>
    <x v="11"/>
    <x v="4368"/>
    <x v="0"/>
    <x v="2207"/>
    <x v="1204"/>
    <x v="3358"/>
    <x v="16"/>
    <x v="0"/>
    <x v="1"/>
    <x v="0"/>
    <x v="32"/>
    <x v="0"/>
    <x v="18"/>
    <x v="371"/>
    <x v="434"/>
    <x v="0"/>
  </r>
  <r>
    <x v="5345"/>
    <x v="2648"/>
    <x v="1"/>
    <x v="2"/>
    <x v="11"/>
    <x v="4369"/>
    <x v="0"/>
    <x v="2208"/>
    <x v="1016"/>
    <x v="3450"/>
    <x v="477"/>
    <x v="0"/>
    <x v="0"/>
    <x v="0"/>
    <x v="488"/>
    <x v="0"/>
    <x v="18"/>
    <x v="371"/>
    <x v="434"/>
    <x v="0"/>
  </r>
  <r>
    <x v="5346"/>
    <x v="2649"/>
    <x v="1"/>
    <x v="21"/>
    <x v="24"/>
    <x v="5079"/>
    <x v="5661"/>
    <x v="4306"/>
    <x v="1700"/>
    <x v="3652"/>
    <x v="46"/>
    <x v="0"/>
    <x v="0"/>
    <x v="0"/>
    <x v="84"/>
    <x v="18"/>
    <x v="18"/>
    <x v="372"/>
    <x v="716"/>
    <x v="0"/>
  </r>
  <r>
    <x v="5347"/>
    <x v="2650"/>
    <x v="1"/>
    <x v="13"/>
    <x v="7"/>
    <x v="4528"/>
    <x v="2119"/>
    <x v="5251"/>
    <x v="798"/>
    <x v="1986"/>
    <x v="335"/>
    <x v="0"/>
    <x v="0"/>
    <x v="0"/>
    <x v="342"/>
    <x v="0"/>
    <x v="18"/>
    <x v="373"/>
    <x v="786"/>
    <x v="0"/>
  </r>
  <r>
    <x v="5348"/>
    <x v="2651"/>
    <x v="1"/>
    <x v="6"/>
    <x v="40"/>
    <x v="4503"/>
    <x v="3541"/>
    <x v="2956"/>
    <x v="4320"/>
    <x v="2152"/>
    <x v="496"/>
    <x v="0"/>
    <x v="0"/>
    <x v="0"/>
    <x v="515"/>
    <x v="49"/>
    <x v="18"/>
    <x v="374"/>
    <x v="215"/>
    <x v="0"/>
  </r>
  <r>
    <x v="5349"/>
    <x v="2651"/>
    <x v="1"/>
    <x v="6"/>
    <x v="40"/>
    <x v="4504"/>
    <x v="3542"/>
    <x v="2957"/>
    <x v="3630"/>
    <x v="2588"/>
    <x v="450"/>
    <x v="0"/>
    <x v="0"/>
    <x v="0"/>
    <x v="468"/>
    <x v="39"/>
    <x v="18"/>
    <x v="374"/>
    <x v="215"/>
    <x v="0"/>
  </r>
  <r>
    <x v="5350"/>
    <x v="2651"/>
    <x v="1"/>
    <x v="6"/>
    <x v="40"/>
    <x v="4506"/>
    <x v="3555"/>
    <x v="2959"/>
    <x v="995"/>
    <x v="1117"/>
    <x v="265"/>
    <x v="0"/>
    <x v="0"/>
    <x v="0"/>
    <x v="264"/>
    <x v="0"/>
    <x v="18"/>
    <x v="374"/>
    <x v="215"/>
    <x v="0"/>
  </r>
  <r>
    <x v="5351"/>
    <x v="2651"/>
    <x v="1"/>
    <x v="6"/>
    <x v="40"/>
    <x v="4502"/>
    <x v="3554"/>
    <x v="2955"/>
    <x v="5208"/>
    <x v="2374"/>
    <x v="250"/>
    <x v="0"/>
    <x v="0"/>
    <x v="0"/>
    <x v="259"/>
    <x v="2"/>
    <x v="18"/>
    <x v="374"/>
    <x v="215"/>
    <x v="0"/>
  </r>
  <r>
    <x v="5352"/>
    <x v="2651"/>
    <x v="1"/>
    <x v="6"/>
    <x v="40"/>
    <x v="4505"/>
    <x v="3624"/>
    <x v="2958"/>
    <x v="1682"/>
    <x v="1004"/>
    <x v="31"/>
    <x v="0"/>
    <x v="0"/>
    <x v="0"/>
    <x v="32"/>
    <x v="0"/>
    <x v="18"/>
    <x v="374"/>
    <x v="215"/>
    <x v="0"/>
  </r>
  <r>
    <x v="5353"/>
    <x v="2652"/>
    <x v="1"/>
    <x v="13"/>
    <x v="7"/>
    <x v="5076"/>
    <x v="0"/>
    <x v="3904"/>
    <x v="2453"/>
    <x v="525"/>
    <x v="204"/>
    <x v="0"/>
    <x v="0"/>
    <x v="0"/>
    <x v="292"/>
    <x v="72"/>
    <x v="18"/>
    <x v="375"/>
    <x v="32"/>
    <x v="0"/>
  </r>
  <r>
    <x v="5354"/>
    <x v="2653"/>
    <x v="1"/>
    <x v="13"/>
    <x v="7"/>
    <x v="4501"/>
    <x v="2600"/>
    <x v="5156"/>
    <x v="2226"/>
    <x v="514"/>
    <x v="159"/>
    <x v="0"/>
    <x v="0"/>
    <x v="0"/>
    <x v="173"/>
    <x v="1"/>
    <x v="18"/>
    <x v="375"/>
    <x v="74"/>
    <x v="0"/>
  </r>
  <r>
    <x v="5355"/>
    <x v="2654"/>
    <x v="1"/>
    <x v="13"/>
    <x v="7"/>
    <x v="4480"/>
    <x v="2505"/>
    <x v="5570"/>
    <x v="1179"/>
    <x v="1430"/>
    <x v="380"/>
    <x v="0"/>
    <x v="0"/>
    <x v="0"/>
    <x v="390"/>
    <x v="0"/>
    <x v="18"/>
    <x v="375"/>
    <x v="76"/>
    <x v="0"/>
  </r>
  <r>
    <x v="5356"/>
    <x v="2668"/>
    <x v="1"/>
    <x v="13"/>
    <x v="7"/>
    <x v="5079"/>
    <x v="4959"/>
    <x v="3564"/>
    <x v="2146"/>
    <x v="394"/>
    <x v="170"/>
    <x v="0"/>
    <x v="0"/>
    <x v="0"/>
    <x v="208"/>
    <x v="29"/>
    <x v="18"/>
    <x v="375"/>
    <x v="90"/>
    <x v="0"/>
  </r>
  <r>
    <x v="5357"/>
    <x v="2667"/>
    <x v="1"/>
    <x v="13"/>
    <x v="7"/>
    <x v="4765"/>
    <x v="4961"/>
    <x v="3566"/>
    <x v="2668"/>
    <x v="740"/>
    <x v="301"/>
    <x v="0"/>
    <x v="0"/>
    <x v="0"/>
    <x v="319"/>
    <x v="18"/>
    <x v="18"/>
    <x v="375"/>
    <x v="90"/>
    <x v="0"/>
  </r>
  <r>
    <x v="5358"/>
    <x v="2705"/>
    <x v="1"/>
    <x v="13"/>
    <x v="7"/>
    <x v="3108"/>
    <x v="5009"/>
    <x v="3618"/>
    <x v="2052"/>
    <x v="453"/>
    <x v="108"/>
    <x v="0"/>
    <x v="0"/>
    <x v="0"/>
    <x v="163"/>
    <x v="39"/>
    <x v="18"/>
    <x v="375"/>
    <x v="90"/>
    <x v="0"/>
  </r>
  <r>
    <x v="5359"/>
    <x v="2678"/>
    <x v="1"/>
    <x v="13"/>
    <x v="7"/>
    <x v="1469"/>
    <x v="5010"/>
    <x v="3620"/>
    <x v="2234"/>
    <x v="504"/>
    <x v="122"/>
    <x v="0"/>
    <x v="0"/>
    <x v="0"/>
    <x v="217"/>
    <x v="70"/>
    <x v="18"/>
    <x v="375"/>
    <x v="90"/>
    <x v="0"/>
  </r>
  <r>
    <x v="5360"/>
    <x v="2708"/>
    <x v="1"/>
    <x v="13"/>
    <x v="7"/>
    <x v="5079"/>
    <x v="5672"/>
    <x v="4320"/>
    <x v="1950"/>
    <x v="448"/>
    <x v="86"/>
    <x v="0"/>
    <x v="0"/>
    <x v="0"/>
    <x v="124"/>
    <x v="18"/>
    <x v="18"/>
    <x v="375"/>
    <x v="90"/>
    <x v="0"/>
  </r>
  <r>
    <x v="5361"/>
    <x v="2655"/>
    <x v="1"/>
    <x v="13"/>
    <x v="7"/>
    <x v="3990"/>
    <x v="1523"/>
    <x v="339"/>
    <x v="1302"/>
    <x v="792"/>
    <x v="46"/>
    <x v="0"/>
    <x v="0"/>
    <x v="0"/>
    <x v="46"/>
    <x v="0"/>
    <x v="18"/>
    <x v="375"/>
    <x v="90"/>
    <x v="0"/>
  </r>
  <r>
    <x v="5362"/>
    <x v="2670"/>
    <x v="1"/>
    <x v="13"/>
    <x v="7"/>
    <x v="775"/>
    <x v="3253"/>
    <x v="5575"/>
    <x v="203"/>
    <x v="918"/>
    <x v="158"/>
    <x v="0"/>
    <x v="0"/>
    <x v="0"/>
    <x v="162"/>
    <x v="0"/>
    <x v="18"/>
    <x v="375"/>
    <x v="90"/>
    <x v="0"/>
  </r>
  <r>
    <x v="5363"/>
    <x v="2656"/>
    <x v="1"/>
    <x v="13"/>
    <x v="7"/>
    <x v="4152"/>
    <x v="3811"/>
    <x v="5893"/>
    <x v="2913"/>
    <x v="1020"/>
    <x v="330"/>
    <x v="0"/>
    <x v="0"/>
    <x v="0"/>
    <x v="350"/>
    <x v="0"/>
    <x v="18"/>
    <x v="375"/>
    <x v="90"/>
    <x v="0"/>
  </r>
  <r>
    <x v="5364"/>
    <x v="2686"/>
    <x v="1"/>
    <x v="13"/>
    <x v="7"/>
    <x v="4838"/>
    <x v="727"/>
    <x v="4713"/>
    <x v="228"/>
    <x v="891"/>
    <x v="265"/>
    <x v="0"/>
    <x v="0"/>
    <x v="0"/>
    <x v="264"/>
    <x v="0"/>
    <x v="18"/>
    <x v="375"/>
    <x v="90"/>
    <x v="0"/>
  </r>
  <r>
    <x v="5365"/>
    <x v="2761"/>
    <x v="1"/>
    <x v="13"/>
    <x v="7"/>
    <x v="4701"/>
    <x v="1128"/>
    <x v="91"/>
    <x v="696"/>
    <x v="993"/>
    <x v="265"/>
    <x v="0"/>
    <x v="0"/>
    <x v="0"/>
    <x v="264"/>
    <x v="0"/>
    <x v="18"/>
    <x v="375"/>
    <x v="90"/>
    <x v="0"/>
  </r>
  <r>
    <x v="5366"/>
    <x v="2764"/>
    <x v="1"/>
    <x v="13"/>
    <x v="7"/>
    <x v="2097"/>
    <x v="4058"/>
    <x v="901"/>
    <x v="3486"/>
    <x v="481"/>
    <x v="435"/>
    <x v="0"/>
    <x v="0"/>
    <x v="0"/>
    <x v="444"/>
    <x v="0"/>
    <x v="18"/>
    <x v="375"/>
    <x v="90"/>
    <x v="0"/>
  </r>
  <r>
    <x v="5367"/>
    <x v="2692"/>
    <x v="1"/>
    <x v="13"/>
    <x v="7"/>
    <x v="3800"/>
    <x v="2045"/>
    <x v="5229"/>
    <x v="2989"/>
    <x v="486"/>
    <x v="348"/>
    <x v="0"/>
    <x v="0"/>
    <x v="0"/>
    <x v="355"/>
    <x v="0"/>
    <x v="18"/>
    <x v="375"/>
    <x v="90"/>
    <x v="0"/>
  </r>
  <r>
    <x v="5368"/>
    <x v="2717"/>
    <x v="1"/>
    <x v="13"/>
    <x v="7"/>
    <x v="4332"/>
    <x v="2198"/>
    <x v="5249"/>
    <x v="2397"/>
    <x v="898"/>
    <x v="246"/>
    <x v="0"/>
    <x v="0"/>
    <x v="0"/>
    <x v="282"/>
    <x v="0"/>
    <x v="18"/>
    <x v="375"/>
    <x v="90"/>
    <x v="0"/>
  </r>
  <r>
    <x v="5369"/>
    <x v="2690"/>
    <x v="1"/>
    <x v="13"/>
    <x v="7"/>
    <x v="1892"/>
    <x v="3250"/>
    <x v="5247"/>
    <x v="309"/>
    <x v="705"/>
    <x v="158"/>
    <x v="0"/>
    <x v="0"/>
    <x v="0"/>
    <x v="162"/>
    <x v="0"/>
    <x v="18"/>
    <x v="375"/>
    <x v="90"/>
    <x v="0"/>
  </r>
  <r>
    <x v="5370"/>
    <x v="2688"/>
    <x v="1"/>
    <x v="13"/>
    <x v="7"/>
    <x v="1891"/>
    <x v="3249"/>
    <x v="5246"/>
    <x v="210"/>
    <x v="880"/>
    <x v="158"/>
    <x v="0"/>
    <x v="0"/>
    <x v="0"/>
    <x v="162"/>
    <x v="0"/>
    <x v="18"/>
    <x v="375"/>
    <x v="90"/>
    <x v="0"/>
  </r>
  <r>
    <x v="5371"/>
    <x v="2687"/>
    <x v="1"/>
    <x v="13"/>
    <x v="7"/>
    <x v="314"/>
    <x v="1121"/>
    <x v="696"/>
    <x v="2749"/>
    <x v="547"/>
    <x v="387"/>
    <x v="0"/>
    <x v="0"/>
    <x v="0"/>
    <x v="399"/>
    <x v="0"/>
    <x v="18"/>
    <x v="375"/>
    <x v="90"/>
    <x v="0"/>
  </r>
  <r>
    <x v="5372"/>
    <x v="2655"/>
    <x v="1"/>
    <x v="13"/>
    <x v="7"/>
    <x v="4342"/>
    <x v="117"/>
    <x v="6234"/>
    <x v="53"/>
    <x v="1409"/>
    <x v="158"/>
    <x v="0"/>
    <x v="0"/>
    <x v="0"/>
    <x v="162"/>
    <x v="0"/>
    <x v="18"/>
    <x v="375"/>
    <x v="90"/>
    <x v="0"/>
  </r>
  <r>
    <x v="5373"/>
    <x v="2719"/>
    <x v="1"/>
    <x v="13"/>
    <x v="7"/>
    <x v="2689"/>
    <x v="3259"/>
    <x v="5319"/>
    <x v="741"/>
    <x v="2392"/>
    <x v="380"/>
    <x v="0"/>
    <x v="0"/>
    <x v="0"/>
    <x v="390"/>
    <x v="0"/>
    <x v="18"/>
    <x v="375"/>
    <x v="90"/>
    <x v="0"/>
  </r>
  <r>
    <x v="5374"/>
    <x v="2663"/>
    <x v="1"/>
    <x v="13"/>
    <x v="7"/>
    <x v="565"/>
    <x v="3105"/>
    <x v="2344"/>
    <x v="2333"/>
    <x v="824"/>
    <x v="319"/>
    <x v="0"/>
    <x v="0"/>
    <x v="0"/>
    <x v="326"/>
    <x v="0"/>
    <x v="18"/>
    <x v="375"/>
    <x v="90"/>
    <x v="0"/>
  </r>
  <r>
    <x v="5375"/>
    <x v="2696"/>
    <x v="1"/>
    <x v="13"/>
    <x v="7"/>
    <x v="2676"/>
    <x v="1155"/>
    <x v="4909"/>
    <x v="675"/>
    <x v="785"/>
    <x v="265"/>
    <x v="0"/>
    <x v="0"/>
    <x v="0"/>
    <x v="264"/>
    <x v="0"/>
    <x v="18"/>
    <x v="375"/>
    <x v="90"/>
    <x v="0"/>
  </r>
  <r>
    <x v="5376"/>
    <x v="2697"/>
    <x v="1"/>
    <x v="13"/>
    <x v="7"/>
    <x v="2677"/>
    <x v="1160"/>
    <x v="4910"/>
    <x v="674"/>
    <x v="777"/>
    <x v="265"/>
    <x v="0"/>
    <x v="0"/>
    <x v="0"/>
    <x v="264"/>
    <x v="0"/>
    <x v="18"/>
    <x v="375"/>
    <x v="90"/>
    <x v="0"/>
  </r>
  <r>
    <x v="5377"/>
    <x v="2655"/>
    <x v="1"/>
    <x v="13"/>
    <x v="7"/>
    <x v="4771"/>
    <x v="1156"/>
    <x v="4911"/>
    <x v="2902"/>
    <x v="460"/>
    <x v="122"/>
    <x v="0"/>
    <x v="0"/>
    <x v="0"/>
    <x v="124"/>
    <x v="0"/>
    <x v="18"/>
    <x v="375"/>
    <x v="90"/>
    <x v="0"/>
  </r>
  <r>
    <x v="5378"/>
    <x v="2662"/>
    <x v="1"/>
    <x v="13"/>
    <x v="7"/>
    <x v="563"/>
    <x v="3104"/>
    <x v="2343"/>
    <x v="2334"/>
    <x v="829"/>
    <x v="313"/>
    <x v="0"/>
    <x v="0"/>
    <x v="0"/>
    <x v="319"/>
    <x v="0"/>
    <x v="18"/>
    <x v="375"/>
    <x v="90"/>
    <x v="0"/>
  </r>
  <r>
    <x v="5379"/>
    <x v="2707"/>
    <x v="1"/>
    <x v="13"/>
    <x v="7"/>
    <x v="3772"/>
    <x v="3258"/>
    <x v="139"/>
    <x v="2263"/>
    <x v="601"/>
    <x v="181"/>
    <x v="0"/>
    <x v="0"/>
    <x v="0"/>
    <x v="197"/>
    <x v="0"/>
    <x v="18"/>
    <x v="375"/>
    <x v="90"/>
    <x v="0"/>
  </r>
  <r>
    <x v="5380"/>
    <x v="2714"/>
    <x v="1"/>
    <x v="13"/>
    <x v="7"/>
    <x v="4149"/>
    <x v="4138"/>
    <x v="6003"/>
    <x v="2046"/>
    <x v="520"/>
    <x v="181"/>
    <x v="0"/>
    <x v="0"/>
    <x v="0"/>
    <x v="184"/>
    <x v="0"/>
    <x v="18"/>
    <x v="375"/>
    <x v="90"/>
    <x v="0"/>
  </r>
  <r>
    <x v="5381"/>
    <x v="2657"/>
    <x v="1"/>
    <x v="13"/>
    <x v="7"/>
    <x v="4153"/>
    <x v="3843"/>
    <x v="5933"/>
    <x v="1154"/>
    <x v="924"/>
    <x v="421"/>
    <x v="0"/>
    <x v="0"/>
    <x v="0"/>
    <x v="430"/>
    <x v="0"/>
    <x v="18"/>
    <x v="375"/>
    <x v="90"/>
    <x v="0"/>
  </r>
  <r>
    <x v="5382"/>
    <x v="2664"/>
    <x v="1"/>
    <x v="13"/>
    <x v="7"/>
    <x v="567"/>
    <x v="3110"/>
    <x v="2345"/>
    <x v="2336"/>
    <x v="834"/>
    <x v="330"/>
    <x v="0"/>
    <x v="0"/>
    <x v="0"/>
    <x v="338"/>
    <x v="0"/>
    <x v="18"/>
    <x v="375"/>
    <x v="90"/>
    <x v="0"/>
  </r>
  <r>
    <x v="5383"/>
    <x v="2673"/>
    <x v="1"/>
    <x v="13"/>
    <x v="7"/>
    <x v="4750"/>
    <x v="3255"/>
    <x v="5676"/>
    <x v="1253"/>
    <x v="1204"/>
    <x v="421"/>
    <x v="0"/>
    <x v="0"/>
    <x v="0"/>
    <x v="430"/>
    <x v="0"/>
    <x v="18"/>
    <x v="375"/>
    <x v="90"/>
    <x v="0"/>
  </r>
  <r>
    <x v="5384"/>
    <x v="2655"/>
    <x v="1"/>
    <x v="13"/>
    <x v="7"/>
    <x v="1455"/>
    <x v="168"/>
    <x v="6241"/>
    <x v="698"/>
    <x v="1006"/>
    <x v="335"/>
    <x v="0"/>
    <x v="0"/>
    <x v="0"/>
    <x v="342"/>
    <x v="0"/>
    <x v="18"/>
    <x v="375"/>
    <x v="90"/>
    <x v="0"/>
  </r>
  <r>
    <x v="5385"/>
    <x v="2698"/>
    <x v="1"/>
    <x v="13"/>
    <x v="7"/>
    <x v="2679"/>
    <x v="1285"/>
    <x v="4905"/>
    <x v="212"/>
    <x v="844"/>
    <x v="158"/>
    <x v="0"/>
    <x v="0"/>
    <x v="0"/>
    <x v="162"/>
    <x v="0"/>
    <x v="18"/>
    <x v="375"/>
    <x v="90"/>
    <x v="0"/>
  </r>
  <r>
    <x v="5386"/>
    <x v="2695"/>
    <x v="1"/>
    <x v="13"/>
    <x v="7"/>
    <x v="4147"/>
    <x v="809"/>
    <x v="72"/>
    <x v="2135"/>
    <x v="675"/>
    <x v="170"/>
    <x v="0"/>
    <x v="0"/>
    <x v="0"/>
    <x v="173"/>
    <x v="0"/>
    <x v="18"/>
    <x v="375"/>
    <x v="90"/>
    <x v="0"/>
  </r>
  <r>
    <x v="5387"/>
    <x v="2713"/>
    <x v="1"/>
    <x v="13"/>
    <x v="7"/>
    <x v="3363"/>
    <x v="3254"/>
    <x v="5672"/>
    <x v="1173"/>
    <x v="1521"/>
    <x v="380"/>
    <x v="0"/>
    <x v="0"/>
    <x v="0"/>
    <x v="390"/>
    <x v="0"/>
    <x v="18"/>
    <x v="375"/>
    <x v="90"/>
    <x v="0"/>
  </r>
  <r>
    <x v="5388"/>
    <x v="2664"/>
    <x v="1"/>
    <x v="13"/>
    <x v="7"/>
    <x v="566"/>
    <x v="3111"/>
    <x v="2346"/>
    <x v="353"/>
    <x v="548"/>
    <x v="380"/>
    <x v="0"/>
    <x v="0"/>
    <x v="0"/>
    <x v="390"/>
    <x v="0"/>
    <x v="18"/>
    <x v="375"/>
    <x v="90"/>
    <x v="0"/>
  </r>
  <r>
    <x v="5389"/>
    <x v="2655"/>
    <x v="1"/>
    <x v="13"/>
    <x v="7"/>
    <x v="4341"/>
    <x v="491"/>
    <x v="269"/>
    <x v="3105"/>
    <x v="748"/>
    <x v="359"/>
    <x v="0"/>
    <x v="0"/>
    <x v="0"/>
    <x v="375"/>
    <x v="18"/>
    <x v="18"/>
    <x v="375"/>
    <x v="90"/>
    <x v="0"/>
  </r>
  <r>
    <x v="5390"/>
    <x v="2767"/>
    <x v="1"/>
    <x v="13"/>
    <x v="7"/>
    <x v="4837"/>
    <x v="1262"/>
    <x v="4865"/>
    <x v="314"/>
    <x v="557"/>
    <x v="265"/>
    <x v="0"/>
    <x v="0"/>
    <x v="0"/>
    <x v="264"/>
    <x v="0"/>
    <x v="18"/>
    <x v="375"/>
    <x v="90"/>
    <x v="0"/>
  </r>
  <r>
    <x v="5391"/>
    <x v="2703"/>
    <x v="1"/>
    <x v="13"/>
    <x v="7"/>
    <x v="2674"/>
    <x v="1206"/>
    <x v="4881"/>
    <x v="352"/>
    <x v="558"/>
    <x v="158"/>
    <x v="0"/>
    <x v="0"/>
    <x v="0"/>
    <x v="162"/>
    <x v="0"/>
    <x v="18"/>
    <x v="375"/>
    <x v="90"/>
    <x v="0"/>
  </r>
  <r>
    <x v="5392"/>
    <x v="2655"/>
    <x v="1"/>
    <x v="13"/>
    <x v="7"/>
    <x v="3991"/>
    <x v="4359"/>
    <x v="387"/>
    <x v="1561"/>
    <x v="516"/>
    <x v="62"/>
    <x v="0"/>
    <x v="0"/>
    <x v="0"/>
    <x v="61"/>
    <x v="0"/>
    <x v="18"/>
    <x v="375"/>
    <x v="90"/>
    <x v="0"/>
  </r>
  <r>
    <x v="5393"/>
    <x v="2659"/>
    <x v="1"/>
    <x v="13"/>
    <x v="7"/>
    <x v="558"/>
    <x v="3099"/>
    <x v="2338"/>
    <x v="2334"/>
    <x v="832"/>
    <x v="313"/>
    <x v="0"/>
    <x v="0"/>
    <x v="0"/>
    <x v="319"/>
    <x v="0"/>
    <x v="18"/>
    <x v="375"/>
    <x v="90"/>
    <x v="0"/>
  </r>
  <r>
    <x v="5394"/>
    <x v="2675"/>
    <x v="1"/>
    <x v="13"/>
    <x v="7"/>
    <x v="4755"/>
    <x v="3256"/>
    <x v="5773"/>
    <x v="273"/>
    <x v="855"/>
    <x v="158"/>
    <x v="0"/>
    <x v="0"/>
    <x v="0"/>
    <x v="162"/>
    <x v="0"/>
    <x v="18"/>
    <x v="375"/>
    <x v="90"/>
    <x v="0"/>
  </r>
  <r>
    <x v="5395"/>
    <x v="2655"/>
    <x v="1"/>
    <x v="13"/>
    <x v="7"/>
    <x v="1456"/>
    <x v="513"/>
    <x v="1046"/>
    <x v="708"/>
    <x v="973"/>
    <x v="380"/>
    <x v="0"/>
    <x v="0"/>
    <x v="0"/>
    <x v="390"/>
    <x v="0"/>
    <x v="18"/>
    <x v="375"/>
    <x v="90"/>
    <x v="0"/>
  </r>
  <r>
    <x v="5396"/>
    <x v="2674"/>
    <x v="1"/>
    <x v="13"/>
    <x v="7"/>
    <x v="4754"/>
    <x v="3257"/>
    <x v="5774"/>
    <x v="1243"/>
    <x v="1144"/>
    <x v="421"/>
    <x v="0"/>
    <x v="0"/>
    <x v="0"/>
    <x v="430"/>
    <x v="0"/>
    <x v="18"/>
    <x v="375"/>
    <x v="90"/>
    <x v="0"/>
  </r>
  <r>
    <x v="5397"/>
    <x v="2763"/>
    <x v="1"/>
    <x v="13"/>
    <x v="7"/>
    <x v="2097"/>
    <x v="273"/>
    <x v="695"/>
    <x v="2872"/>
    <x v="428"/>
    <x v="381"/>
    <x v="0"/>
    <x v="0"/>
    <x v="0"/>
    <x v="391"/>
    <x v="0"/>
    <x v="18"/>
    <x v="375"/>
    <x v="90"/>
    <x v="0"/>
  </r>
  <r>
    <x v="5398"/>
    <x v="2699"/>
    <x v="1"/>
    <x v="13"/>
    <x v="7"/>
    <x v="2678"/>
    <x v="1284"/>
    <x v="4904"/>
    <x v="228"/>
    <x v="870"/>
    <x v="158"/>
    <x v="0"/>
    <x v="0"/>
    <x v="0"/>
    <x v="162"/>
    <x v="0"/>
    <x v="18"/>
    <x v="375"/>
    <x v="90"/>
    <x v="0"/>
  </r>
  <r>
    <x v="5399"/>
    <x v="2655"/>
    <x v="1"/>
    <x v="13"/>
    <x v="7"/>
    <x v="3385"/>
    <x v="478"/>
    <x v="709"/>
    <x v="2064"/>
    <x v="496"/>
    <x v="236"/>
    <x v="0"/>
    <x v="0"/>
    <x v="0"/>
    <x v="236"/>
    <x v="0"/>
    <x v="18"/>
    <x v="375"/>
    <x v="90"/>
    <x v="0"/>
  </r>
  <r>
    <x v="5400"/>
    <x v="2655"/>
    <x v="1"/>
    <x v="13"/>
    <x v="7"/>
    <x v="361"/>
    <x v="75"/>
    <x v="6202"/>
    <x v="1005"/>
    <x v="935"/>
    <x v="158"/>
    <x v="0"/>
    <x v="0"/>
    <x v="0"/>
    <x v="162"/>
    <x v="0"/>
    <x v="18"/>
    <x v="375"/>
    <x v="90"/>
    <x v="0"/>
  </r>
  <r>
    <x v="5401"/>
    <x v="2655"/>
    <x v="1"/>
    <x v="13"/>
    <x v="7"/>
    <x v="4547"/>
    <x v="4200"/>
    <x v="5396"/>
    <x v="556"/>
    <x v="761"/>
    <x v="380"/>
    <x v="0"/>
    <x v="0"/>
    <x v="0"/>
    <x v="430"/>
    <x v="1"/>
    <x v="18"/>
    <x v="375"/>
    <x v="90"/>
    <x v="0"/>
  </r>
  <r>
    <x v="5402"/>
    <x v="2665"/>
    <x v="1"/>
    <x v="13"/>
    <x v="7"/>
    <x v="568"/>
    <x v="3107"/>
    <x v="2347"/>
    <x v="2527"/>
    <x v="434"/>
    <x v="352"/>
    <x v="0"/>
    <x v="0"/>
    <x v="0"/>
    <x v="361"/>
    <x v="0"/>
    <x v="18"/>
    <x v="375"/>
    <x v="90"/>
    <x v="0"/>
  </r>
  <r>
    <x v="5403"/>
    <x v="2666"/>
    <x v="1"/>
    <x v="13"/>
    <x v="7"/>
    <x v="571"/>
    <x v="3112"/>
    <x v="2349"/>
    <x v="2363"/>
    <x v="393"/>
    <x v="301"/>
    <x v="0"/>
    <x v="0"/>
    <x v="0"/>
    <x v="301"/>
    <x v="0"/>
    <x v="18"/>
    <x v="375"/>
    <x v="90"/>
    <x v="0"/>
  </r>
  <r>
    <x v="5404"/>
    <x v="2655"/>
    <x v="1"/>
    <x v="13"/>
    <x v="7"/>
    <x v="4576"/>
    <x v="45"/>
    <x v="5528"/>
    <x v="672"/>
    <x v="788"/>
    <x v="335"/>
    <x v="0"/>
    <x v="0"/>
    <x v="0"/>
    <x v="342"/>
    <x v="0"/>
    <x v="18"/>
    <x v="375"/>
    <x v="90"/>
    <x v="0"/>
  </r>
  <r>
    <x v="5405"/>
    <x v="2760"/>
    <x v="1"/>
    <x v="13"/>
    <x v="7"/>
    <x v="4581"/>
    <x v="46"/>
    <x v="6167"/>
    <x v="229"/>
    <x v="884"/>
    <x v="158"/>
    <x v="0"/>
    <x v="0"/>
    <x v="0"/>
    <x v="162"/>
    <x v="0"/>
    <x v="18"/>
    <x v="375"/>
    <x v="90"/>
    <x v="0"/>
  </r>
  <r>
    <x v="5406"/>
    <x v="2655"/>
    <x v="1"/>
    <x v="13"/>
    <x v="7"/>
    <x v="2691"/>
    <x v="1940"/>
    <x v="5025"/>
    <x v="1785"/>
    <x v="1338"/>
    <x v="490"/>
    <x v="0"/>
    <x v="0"/>
    <x v="0"/>
    <x v="502"/>
    <x v="0"/>
    <x v="18"/>
    <x v="375"/>
    <x v="90"/>
    <x v="0"/>
  </r>
  <r>
    <x v="5407"/>
    <x v="2655"/>
    <x v="1"/>
    <x v="13"/>
    <x v="7"/>
    <x v="1935"/>
    <x v="558"/>
    <x v="6237"/>
    <x v="498"/>
    <x v="1013"/>
    <x v="380"/>
    <x v="0"/>
    <x v="0"/>
    <x v="0"/>
    <x v="390"/>
    <x v="0"/>
    <x v="18"/>
    <x v="375"/>
    <x v="90"/>
    <x v="0"/>
  </r>
  <r>
    <x v="5408"/>
    <x v="2655"/>
    <x v="1"/>
    <x v="13"/>
    <x v="7"/>
    <x v="2683"/>
    <x v="137"/>
    <x v="6204"/>
    <x v="594"/>
    <x v="550"/>
    <x v="265"/>
    <x v="0"/>
    <x v="0"/>
    <x v="0"/>
    <x v="264"/>
    <x v="0"/>
    <x v="18"/>
    <x v="375"/>
    <x v="90"/>
    <x v="0"/>
  </r>
  <r>
    <x v="5409"/>
    <x v="2655"/>
    <x v="1"/>
    <x v="13"/>
    <x v="7"/>
    <x v="1455"/>
    <x v="680"/>
    <x v="6240"/>
    <x v="696"/>
    <x v="997"/>
    <x v="335"/>
    <x v="0"/>
    <x v="0"/>
    <x v="0"/>
    <x v="342"/>
    <x v="0"/>
    <x v="18"/>
    <x v="375"/>
    <x v="90"/>
    <x v="0"/>
  </r>
  <r>
    <x v="5410"/>
    <x v="2655"/>
    <x v="1"/>
    <x v="13"/>
    <x v="7"/>
    <x v="4108"/>
    <x v="535"/>
    <x v="6245"/>
    <x v="664"/>
    <x v="982"/>
    <x v="335"/>
    <x v="0"/>
    <x v="0"/>
    <x v="0"/>
    <x v="342"/>
    <x v="0"/>
    <x v="18"/>
    <x v="375"/>
    <x v="90"/>
    <x v="0"/>
  </r>
  <r>
    <x v="5411"/>
    <x v="2700"/>
    <x v="1"/>
    <x v="13"/>
    <x v="7"/>
    <x v="2672"/>
    <x v="1286"/>
    <x v="4882"/>
    <x v="332"/>
    <x v="590"/>
    <x v="158"/>
    <x v="0"/>
    <x v="0"/>
    <x v="0"/>
    <x v="162"/>
    <x v="0"/>
    <x v="18"/>
    <x v="375"/>
    <x v="90"/>
    <x v="0"/>
  </r>
  <r>
    <x v="5412"/>
    <x v="2706"/>
    <x v="1"/>
    <x v="13"/>
    <x v="7"/>
    <x v="4545"/>
    <x v="4167"/>
    <x v="5411"/>
    <x v="533"/>
    <x v="532"/>
    <x v="265"/>
    <x v="0"/>
    <x v="0"/>
    <x v="0"/>
    <x v="264"/>
    <x v="0"/>
    <x v="18"/>
    <x v="375"/>
    <x v="90"/>
    <x v="0"/>
  </r>
  <r>
    <x v="5413"/>
    <x v="2689"/>
    <x v="1"/>
    <x v="13"/>
    <x v="7"/>
    <x v="1893"/>
    <x v="2111"/>
    <x v="5248"/>
    <x v="29"/>
    <x v="1068"/>
    <x v="158"/>
    <x v="0"/>
    <x v="0"/>
    <x v="0"/>
    <x v="162"/>
    <x v="0"/>
    <x v="18"/>
    <x v="375"/>
    <x v="90"/>
    <x v="0"/>
  </r>
  <r>
    <x v="5414"/>
    <x v="2719"/>
    <x v="1"/>
    <x v="13"/>
    <x v="7"/>
    <x v="4752"/>
    <x v="3648"/>
    <x v="5347"/>
    <x v="1041"/>
    <x v="757"/>
    <x v="421"/>
    <x v="0"/>
    <x v="0"/>
    <x v="0"/>
    <x v="430"/>
    <x v="0"/>
    <x v="18"/>
    <x v="375"/>
    <x v="90"/>
    <x v="0"/>
  </r>
  <r>
    <x v="5415"/>
    <x v="2701"/>
    <x v="1"/>
    <x v="13"/>
    <x v="7"/>
    <x v="2680"/>
    <x v="1283"/>
    <x v="4903"/>
    <x v="237"/>
    <x v="837"/>
    <x v="158"/>
    <x v="0"/>
    <x v="0"/>
    <x v="0"/>
    <x v="162"/>
    <x v="0"/>
    <x v="18"/>
    <x v="375"/>
    <x v="90"/>
    <x v="0"/>
  </r>
  <r>
    <x v="5416"/>
    <x v="2655"/>
    <x v="1"/>
    <x v="13"/>
    <x v="7"/>
    <x v="1772"/>
    <x v="3252"/>
    <x v="5072"/>
    <x v="861"/>
    <x v="1981"/>
    <x v="265"/>
    <x v="0"/>
    <x v="0"/>
    <x v="0"/>
    <x v="264"/>
    <x v="0"/>
    <x v="18"/>
    <x v="375"/>
    <x v="90"/>
    <x v="0"/>
  </r>
  <r>
    <x v="5417"/>
    <x v="2685"/>
    <x v="1"/>
    <x v="13"/>
    <x v="7"/>
    <x v="1653"/>
    <x v="3652"/>
    <x v="5727"/>
    <x v="1934"/>
    <x v="518"/>
    <x v="170"/>
    <x v="0"/>
    <x v="0"/>
    <x v="0"/>
    <x v="173"/>
    <x v="0"/>
    <x v="18"/>
    <x v="375"/>
    <x v="90"/>
    <x v="0"/>
  </r>
  <r>
    <x v="5418"/>
    <x v="2661"/>
    <x v="1"/>
    <x v="13"/>
    <x v="7"/>
    <x v="561"/>
    <x v="3103"/>
    <x v="2342"/>
    <x v="353"/>
    <x v="548"/>
    <x v="380"/>
    <x v="0"/>
    <x v="0"/>
    <x v="0"/>
    <x v="390"/>
    <x v="0"/>
    <x v="18"/>
    <x v="375"/>
    <x v="90"/>
    <x v="0"/>
  </r>
  <r>
    <x v="5419"/>
    <x v="2655"/>
    <x v="1"/>
    <x v="13"/>
    <x v="7"/>
    <x v="3542"/>
    <x v="44"/>
    <x v="6163"/>
    <x v="530"/>
    <x v="769"/>
    <x v="335"/>
    <x v="0"/>
    <x v="0"/>
    <x v="0"/>
    <x v="342"/>
    <x v="0"/>
    <x v="18"/>
    <x v="375"/>
    <x v="90"/>
    <x v="0"/>
  </r>
  <r>
    <x v="5420"/>
    <x v="2762"/>
    <x v="1"/>
    <x v="13"/>
    <x v="7"/>
    <x v="4700"/>
    <x v="1198"/>
    <x v="84"/>
    <x v="2762"/>
    <x v="724"/>
    <x v="359"/>
    <x v="0"/>
    <x v="0"/>
    <x v="0"/>
    <x v="369"/>
    <x v="0"/>
    <x v="18"/>
    <x v="375"/>
    <x v="90"/>
    <x v="0"/>
  </r>
  <r>
    <x v="5421"/>
    <x v="2655"/>
    <x v="1"/>
    <x v="13"/>
    <x v="7"/>
    <x v="4705"/>
    <x v="498"/>
    <x v="1051"/>
    <x v="2106"/>
    <x v="619"/>
    <x v="215"/>
    <x v="0"/>
    <x v="0"/>
    <x v="0"/>
    <x v="225"/>
    <x v="0"/>
    <x v="18"/>
    <x v="375"/>
    <x v="90"/>
    <x v="0"/>
  </r>
  <r>
    <x v="5422"/>
    <x v="2655"/>
    <x v="1"/>
    <x v="13"/>
    <x v="7"/>
    <x v="2690"/>
    <x v="2152"/>
    <x v="5026"/>
    <x v="1058"/>
    <x v="1451"/>
    <x v="335"/>
    <x v="0"/>
    <x v="0"/>
    <x v="0"/>
    <x v="342"/>
    <x v="0"/>
    <x v="18"/>
    <x v="375"/>
    <x v="90"/>
    <x v="0"/>
  </r>
  <r>
    <x v="5423"/>
    <x v="2655"/>
    <x v="1"/>
    <x v="13"/>
    <x v="7"/>
    <x v="4303"/>
    <x v="4360"/>
    <x v="6253"/>
    <x v="31"/>
    <x v="1215"/>
    <x v="1"/>
    <x v="0"/>
    <x v="0"/>
    <x v="0"/>
    <x v="162"/>
    <x v="1"/>
    <x v="18"/>
    <x v="375"/>
    <x v="90"/>
    <x v="0"/>
  </r>
  <r>
    <x v="5424"/>
    <x v="2719"/>
    <x v="1"/>
    <x v="13"/>
    <x v="7"/>
    <x v="1887"/>
    <x v="4151"/>
    <x v="5959"/>
    <x v="540"/>
    <x v="528"/>
    <x v="265"/>
    <x v="0"/>
    <x v="0"/>
    <x v="0"/>
    <x v="264"/>
    <x v="0"/>
    <x v="18"/>
    <x v="375"/>
    <x v="90"/>
    <x v="0"/>
  </r>
  <r>
    <x v="5425"/>
    <x v="2655"/>
    <x v="1"/>
    <x v="13"/>
    <x v="7"/>
    <x v="603"/>
    <x v="208"/>
    <x v="304"/>
    <x v="2067"/>
    <x v="529"/>
    <x v="159"/>
    <x v="0"/>
    <x v="0"/>
    <x v="0"/>
    <x v="173"/>
    <x v="0"/>
    <x v="18"/>
    <x v="375"/>
    <x v="90"/>
    <x v="0"/>
  </r>
  <r>
    <x v="5426"/>
    <x v="2655"/>
    <x v="1"/>
    <x v="13"/>
    <x v="7"/>
    <x v="4337"/>
    <x v="116"/>
    <x v="6233"/>
    <x v="66"/>
    <x v="1489"/>
    <x v="158"/>
    <x v="0"/>
    <x v="0"/>
    <x v="0"/>
    <x v="162"/>
    <x v="0"/>
    <x v="18"/>
    <x v="375"/>
    <x v="90"/>
    <x v="0"/>
  </r>
  <r>
    <x v="5427"/>
    <x v="2671"/>
    <x v="1"/>
    <x v="13"/>
    <x v="7"/>
    <x v="1370"/>
    <x v="2039"/>
    <x v="1129"/>
    <x v="1931"/>
    <x v="499"/>
    <x v="62"/>
    <x v="0"/>
    <x v="0"/>
    <x v="0"/>
    <x v="61"/>
    <x v="0"/>
    <x v="18"/>
    <x v="375"/>
    <x v="90"/>
    <x v="0"/>
  </r>
  <r>
    <x v="5428"/>
    <x v="2655"/>
    <x v="1"/>
    <x v="13"/>
    <x v="7"/>
    <x v="4546"/>
    <x v="4199"/>
    <x v="5395"/>
    <x v="221"/>
    <x v="876"/>
    <x v="335"/>
    <x v="0"/>
    <x v="0"/>
    <x v="0"/>
    <x v="342"/>
    <x v="0"/>
    <x v="18"/>
    <x v="375"/>
    <x v="90"/>
    <x v="0"/>
  </r>
  <r>
    <x v="5429"/>
    <x v="2655"/>
    <x v="1"/>
    <x v="13"/>
    <x v="7"/>
    <x v="1771"/>
    <x v="3251"/>
    <x v="5071"/>
    <x v="957"/>
    <x v="1501"/>
    <x v="265"/>
    <x v="0"/>
    <x v="0"/>
    <x v="0"/>
    <x v="264"/>
    <x v="0"/>
    <x v="18"/>
    <x v="375"/>
    <x v="90"/>
    <x v="0"/>
  </r>
  <r>
    <x v="5430"/>
    <x v="2658"/>
    <x v="1"/>
    <x v="13"/>
    <x v="7"/>
    <x v="557"/>
    <x v="3260"/>
    <x v="2337"/>
    <x v="2335"/>
    <x v="828"/>
    <x v="326"/>
    <x v="0"/>
    <x v="0"/>
    <x v="0"/>
    <x v="333"/>
    <x v="0"/>
    <x v="18"/>
    <x v="375"/>
    <x v="90"/>
    <x v="0"/>
  </r>
  <r>
    <x v="5431"/>
    <x v="2665"/>
    <x v="1"/>
    <x v="13"/>
    <x v="7"/>
    <x v="564"/>
    <x v="3108"/>
    <x v="2348"/>
    <x v="2416"/>
    <x v="1049"/>
    <x v="336"/>
    <x v="0"/>
    <x v="0"/>
    <x v="0"/>
    <x v="343"/>
    <x v="0"/>
    <x v="18"/>
    <x v="375"/>
    <x v="90"/>
    <x v="0"/>
  </r>
  <r>
    <x v="5432"/>
    <x v="2655"/>
    <x v="1"/>
    <x v="13"/>
    <x v="7"/>
    <x v="4794"/>
    <x v="1533"/>
    <x v="4963"/>
    <x v="956"/>
    <x v="1507"/>
    <x v="265"/>
    <x v="0"/>
    <x v="0"/>
    <x v="0"/>
    <x v="264"/>
    <x v="0"/>
    <x v="18"/>
    <x v="375"/>
    <x v="90"/>
    <x v="0"/>
  </r>
  <r>
    <x v="5433"/>
    <x v="2718"/>
    <x v="1"/>
    <x v="13"/>
    <x v="7"/>
    <x v="4384"/>
    <x v="4255"/>
    <x v="5882"/>
    <x v="292"/>
    <x v="531"/>
    <x v="453"/>
    <x v="0"/>
    <x v="0"/>
    <x v="0"/>
    <x v="463"/>
    <x v="0"/>
    <x v="18"/>
    <x v="375"/>
    <x v="90"/>
    <x v="0"/>
  </r>
  <r>
    <x v="5434"/>
    <x v="2655"/>
    <x v="1"/>
    <x v="13"/>
    <x v="7"/>
    <x v="1453"/>
    <x v="119"/>
    <x v="6236"/>
    <x v="311"/>
    <x v="697"/>
    <x v="335"/>
    <x v="0"/>
    <x v="0"/>
    <x v="0"/>
    <x v="342"/>
    <x v="0"/>
    <x v="18"/>
    <x v="375"/>
    <x v="90"/>
    <x v="0"/>
  </r>
  <r>
    <x v="5435"/>
    <x v="2655"/>
    <x v="1"/>
    <x v="13"/>
    <x v="7"/>
    <x v="4706"/>
    <x v="39"/>
    <x v="6166"/>
    <x v="694"/>
    <x v="1793"/>
    <x v="335"/>
    <x v="0"/>
    <x v="0"/>
    <x v="0"/>
    <x v="342"/>
    <x v="0"/>
    <x v="18"/>
    <x v="375"/>
    <x v="90"/>
    <x v="0"/>
  </r>
  <r>
    <x v="5436"/>
    <x v="2661"/>
    <x v="1"/>
    <x v="13"/>
    <x v="7"/>
    <x v="562"/>
    <x v="3102"/>
    <x v="2341"/>
    <x v="2332"/>
    <x v="831"/>
    <x v="330"/>
    <x v="0"/>
    <x v="0"/>
    <x v="0"/>
    <x v="338"/>
    <x v="0"/>
    <x v="18"/>
    <x v="375"/>
    <x v="90"/>
    <x v="0"/>
  </r>
  <r>
    <x v="5437"/>
    <x v="2715"/>
    <x v="1"/>
    <x v="13"/>
    <x v="7"/>
    <x v="2681"/>
    <x v="487"/>
    <x v="315"/>
    <x v="327"/>
    <x v="583"/>
    <x v="1"/>
    <x v="0"/>
    <x v="0"/>
    <x v="0"/>
    <x v="1"/>
    <x v="0"/>
    <x v="18"/>
    <x v="375"/>
    <x v="90"/>
    <x v="0"/>
  </r>
  <r>
    <x v="5438"/>
    <x v="2655"/>
    <x v="1"/>
    <x v="13"/>
    <x v="7"/>
    <x v="3550"/>
    <x v="350"/>
    <x v="513"/>
    <x v="261"/>
    <x v="817"/>
    <x v="158"/>
    <x v="0"/>
    <x v="0"/>
    <x v="0"/>
    <x v="162"/>
    <x v="0"/>
    <x v="18"/>
    <x v="375"/>
    <x v="90"/>
    <x v="0"/>
  </r>
  <r>
    <x v="5439"/>
    <x v="2660"/>
    <x v="1"/>
    <x v="13"/>
    <x v="7"/>
    <x v="560"/>
    <x v="3100"/>
    <x v="2339"/>
    <x v="2318"/>
    <x v="827"/>
    <x v="326"/>
    <x v="0"/>
    <x v="0"/>
    <x v="0"/>
    <x v="333"/>
    <x v="0"/>
    <x v="18"/>
    <x v="375"/>
    <x v="90"/>
    <x v="0"/>
  </r>
  <r>
    <x v="5440"/>
    <x v="2694"/>
    <x v="1"/>
    <x v="13"/>
    <x v="7"/>
    <x v="4146"/>
    <x v="807"/>
    <x v="71"/>
    <x v="289"/>
    <x v="841"/>
    <x v="158"/>
    <x v="0"/>
    <x v="0"/>
    <x v="0"/>
    <x v="162"/>
    <x v="0"/>
    <x v="18"/>
    <x v="375"/>
    <x v="90"/>
    <x v="0"/>
  </r>
  <r>
    <x v="5441"/>
    <x v="2703"/>
    <x v="1"/>
    <x v="13"/>
    <x v="7"/>
    <x v="2675"/>
    <x v="1205"/>
    <x v="4884"/>
    <x v="308"/>
    <x v="709"/>
    <x v="158"/>
    <x v="0"/>
    <x v="0"/>
    <x v="0"/>
    <x v="162"/>
    <x v="0"/>
    <x v="18"/>
    <x v="375"/>
    <x v="90"/>
    <x v="0"/>
  </r>
  <r>
    <x v="5442"/>
    <x v="2655"/>
    <x v="1"/>
    <x v="13"/>
    <x v="7"/>
    <x v="4419"/>
    <x v="536"/>
    <x v="6238"/>
    <x v="17"/>
    <x v="1894"/>
    <x v="1"/>
    <x v="0"/>
    <x v="0"/>
    <x v="0"/>
    <x v="1"/>
    <x v="0"/>
    <x v="18"/>
    <x v="375"/>
    <x v="90"/>
    <x v="0"/>
  </r>
  <r>
    <x v="5443"/>
    <x v="2702"/>
    <x v="1"/>
    <x v="13"/>
    <x v="7"/>
    <x v="2673"/>
    <x v="1204"/>
    <x v="4883"/>
    <x v="310"/>
    <x v="716"/>
    <x v="158"/>
    <x v="0"/>
    <x v="0"/>
    <x v="0"/>
    <x v="162"/>
    <x v="0"/>
    <x v="18"/>
    <x v="375"/>
    <x v="90"/>
    <x v="0"/>
  </r>
  <r>
    <x v="5444"/>
    <x v="2666"/>
    <x v="1"/>
    <x v="13"/>
    <x v="7"/>
    <x v="570"/>
    <x v="3109"/>
    <x v="2350"/>
    <x v="228"/>
    <x v="870"/>
    <x v="265"/>
    <x v="0"/>
    <x v="0"/>
    <x v="0"/>
    <x v="264"/>
    <x v="0"/>
    <x v="18"/>
    <x v="375"/>
    <x v="90"/>
    <x v="0"/>
  </r>
  <r>
    <x v="5445"/>
    <x v="2655"/>
    <x v="1"/>
    <x v="13"/>
    <x v="7"/>
    <x v="2682"/>
    <x v="79"/>
    <x v="6203"/>
    <x v="672"/>
    <x v="790"/>
    <x v="265"/>
    <x v="0"/>
    <x v="0"/>
    <x v="0"/>
    <x v="264"/>
    <x v="0"/>
    <x v="18"/>
    <x v="375"/>
    <x v="90"/>
    <x v="0"/>
  </r>
  <r>
    <x v="5446"/>
    <x v="2660"/>
    <x v="1"/>
    <x v="13"/>
    <x v="7"/>
    <x v="559"/>
    <x v="3101"/>
    <x v="2340"/>
    <x v="353"/>
    <x v="548"/>
    <x v="380"/>
    <x v="0"/>
    <x v="0"/>
    <x v="0"/>
    <x v="390"/>
    <x v="0"/>
    <x v="18"/>
    <x v="375"/>
    <x v="90"/>
    <x v="0"/>
  </r>
  <r>
    <x v="5447"/>
    <x v="2691"/>
    <x v="1"/>
    <x v="13"/>
    <x v="7"/>
    <x v="4805"/>
    <x v="0"/>
    <x v="4517"/>
    <x v="3370"/>
    <x v="1023"/>
    <x v="408"/>
    <x v="0"/>
    <x v="0"/>
    <x v="0"/>
    <x v="444"/>
    <x v="56"/>
    <x v="18"/>
    <x v="375"/>
    <x v="90"/>
    <x v="0"/>
  </r>
  <r>
    <x v="5448"/>
    <x v="2691"/>
    <x v="1"/>
    <x v="13"/>
    <x v="7"/>
    <x v="4807"/>
    <x v="0"/>
    <x v="4519"/>
    <x v="2164"/>
    <x v="540"/>
    <x v="159"/>
    <x v="0"/>
    <x v="0"/>
    <x v="0"/>
    <x v="208"/>
    <x v="39"/>
    <x v="18"/>
    <x v="375"/>
    <x v="90"/>
    <x v="0"/>
  </r>
  <r>
    <x v="5449"/>
    <x v="2691"/>
    <x v="1"/>
    <x v="13"/>
    <x v="7"/>
    <x v="4806"/>
    <x v="0"/>
    <x v="4518"/>
    <x v="1875"/>
    <x v="1326"/>
    <x v="215"/>
    <x v="0"/>
    <x v="0"/>
    <x v="0"/>
    <x v="245"/>
    <x v="29"/>
    <x v="18"/>
    <x v="375"/>
    <x v="90"/>
    <x v="0"/>
  </r>
  <r>
    <x v="5450"/>
    <x v="2716"/>
    <x v="1"/>
    <x v="13"/>
    <x v="7"/>
    <x v="4151"/>
    <x v="5572"/>
    <x v="4215"/>
    <x v="2352"/>
    <x v="387"/>
    <x v="226"/>
    <x v="0"/>
    <x v="0"/>
    <x v="0"/>
    <x v="236"/>
    <x v="1"/>
    <x v="18"/>
    <x v="375"/>
    <x v="90"/>
    <x v="0"/>
  </r>
  <r>
    <x v="5451"/>
    <x v="2655"/>
    <x v="1"/>
    <x v="13"/>
    <x v="7"/>
    <x v="3106"/>
    <x v="493"/>
    <x v="228"/>
    <x v="3416"/>
    <x v="869"/>
    <x v="408"/>
    <x v="0"/>
    <x v="0"/>
    <x v="0"/>
    <x v="436"/>
    <x v="0"/>
    <x v="18"/>
    <x v="375"/>
    <x v="90"/>
    <x v="0"/>
  </r>
  <r>
    <x v="5452"/>
    <x v="2680"/>
    <x v="1"/>
    <x v="13"/>
    <x v="7"/>
    <x v="4136"/>
    <x v="0"/>
    <x v="1401"/>
    <x v="2068"/>
    <x v="492"/>
    <x v="193"/>
    <x v="0"/>
    <x v="0"/>
    <x v="0"/>
    <x v="208"/>
    <x v="1"/>
    <x v="18"/>
    <x v="375"/>
    <x v="90"/>
    <x v="0"/>
  </r>
  <r>
    <x v="5453"/>
    <x v="2680"/>
    <x v="1"/>
    <x v="13"/>
    <x v="7"/>
    <x v="4137"/>
    <x v="0"/>
    <x v="1402"/>
    <x v="1321"/>
    <x v="819"/>
    <x v="490"/>
    <x v="0"/>
    <x v="0"/>
    <x v="0"/>
    <x v="502"/>
    <x v="0"/>
    <x v="18"/>
    <x v="375"/>
    <x v="90"/>
    <x v="0"/>
  </r>
  <r>
    <x v="5454"/>
    <x v="2681"/>
    <x v="1"/>
    <x v="13"/>
    <x v="7"/>
    <x v="4138"/>
    <x v="0"/>
    <x v="1405"/>
    <x v="3133"/>
    <x v="849"/>
    <x v="396"/>
    <x v="0"/>
    <x v="0"/>
    <x v="0"/>
    <x v="414"/>
    <x v="18"/>
    <x v="18"/>
    <x v="375"/>
    <x v="90"/>
    <x v="0"/>
  </r>
  <r>
    <x v="5455"/>
    <x v="2679"/>
    <x v="1"/>
    <x v="13"/>
    <x v="7"/>
    <x v="4135"/>
    <x v="0"/>
    <x v="1400"/>
    <x v="2232"/>
    <x v="411"/>
    <x v="226"/>
    <x v="0"/>
    <x v="0"/>
    <x v="0"/>
    <x v="236"/>
    <x v="1"/>
    <x v="18"/>
    <x v="375"/>
    <x v="90"/>
    <x v="0"/>
  </r>
  <r>
    <x v="5456"/>
    <x v="2682"/>
    <x v="1"/>
    <x v="13"/>
    <x v="7"/>
    <x v="4140"/>
    <x v="4730"/>
    <x v="1404"/>
    <x v="1321"/>
    <x v="819"/>
    <x v="490"/>
    <x v="0"/>
    <x v="0"/>
    <x v="0"/>
    <x v="502"/>
    <x v="0"/>
    <x v="18"/>
    <x v="375"/>
    <x v="90"/>
    <x v="0"/>
  </r>
  <r>
    <x v="5457"/>
    <x v="2682"/>
    <x v="1"/>
    <x v="13"/>
    <x v="7"/>
    <x v="4139"/>
    <x v="4729"/>
    <x v="1403"/>
    <x v="2068"/>
    <x v="492"/>
    <x v="193"/>
    <x v="0"/>
    <x v="0"/>
    <x v="0"/>
    <x v="208"/>
    <x v="1"/>
    <x v="18"/>
    <x v="375"/>
    <x v="90"/>
    <x v="0"/>
  </r>
  <r>
    <x v="5458"/>
    <x v="2683"/>
    <x v="1"/>
    <x v="13"/>
    <x v="7"/>
    <x v="4141"/>
    <x v="0"/>
    <x v="1406"/>
    <x v="2838"/>
    <x v="570"/>
    <x v="301"/>
    <x v="0"/>
    <x v="0"/>
    <x v="0"/>
    <x v="350"/>
    <x v="65"/>
    <x v="18"/>
    <x v="375"/>
    <x v="90"/>
    <x v="0"/>
  </r>
  <r>
    <x v="5459"/>
    <x v="2683"/>
    <x v="1"/>
    <x v="13"/>
    <x v="7"/>
    <x v="4128"/>
    <x v="0"/>
    <x v="1407"/>
    <x v="1321"/>
    <x v="819"/>
    <x v="490"/>
    <x v="0"/>
    <x v="0"/>
    <x v="0"/>
    <x v="502"/>
    <x v="0"/>
    <x v="18"/>
    <x v="375"/>
    <x v="90"/>
    <x v="0"/>
  </r>
  <r>
    <x v="5460"/>
    <x v="2684"/>
    <x v="1"/>
    <x v="13"/>
    <x v="7"/>
    <x v="4142"/>
    <x v="4731"/>
    <x v="1408"/>
    <x v="2650"/>
    <x v="826"/>
    <x v="308"/>
    <x v="0"/>
    <x v="0"/>
    <x v="0"/>
    <x v="319"/>
    <x v="1"/>
    <x v="18"/>
    <x v="375"/>
    <x v="90"/>
    <x v="0"/>
  </r>
  <r>
    <x v="5461"/>
    <x v="2677"/>
    <x v="1"/>
    <x v="13"/>
    <x v="7"/>
    <x v="1468"/>
    <x v="0"/>
    <x v="3619"/>
    <x v="2235"/>
    <x v="508"/>
    <x v="193"/>
    <x v="0"/>
    <x v="0"/>
    <x v="0"/>
    <x v="236"/>
    <x v="39"/>
    <x v="18"/>
    <x v="375"/>
    <x v="90"/>
    <x v="0"/>
  </r>
  <r>
    <x v="5462"/>
    <x v="2693"/>
    <x v="1"/>
    <x v="13"/>
    <x v="7"/>
    <x v="2477"/>
    <x v="0"/>
    <x v="3622"/>
    <x v="2048"/>
    <x v="512"/>
    <x v="108"/>
    <x v="0"/>
    <x v="0"/>
    <x v="0"/>
    <x v="137"/>
    <x v="18"/>
    <x v="18"/>
    <x v="375"/>
    <x v="90"/>
    <x v="0"/>
  </r>
  <r>
    <x v="5463"/>
    <x v="2693"/>
    <x v="1"/>
    <x v="13"/>
    <x v="7"/>
    <x v="2478"/>
    <x v="0"/>
    <x v="3623"/>
    <x v="2695"/>
    <x v="838"/>
    <x v="236"/>
    <x v="0"/>
    <x v="0"/>
    <x v="0"/>
    <x v="265"/>
    <x v="29"/>
    <x v="18"/>
    <x v="375"/>
    <x v="90"/>
    <x v="0"/>
  </r>
  <r>
    <x v="5464"/>
    <x v="2693"/>
    <x v="1"/>
    <x v="13"/>
    <x v="7"/>
    <x v="2476"/>
    <x v="0"/>
    <x v="3621"/>
    <x v="2040"/>
    <x v="519"/>
    <x v="46"/>
    <x v="0"/>
    <x v="0"/>
    <x v="0"/>
    <x v="108"/>
    <x v="29"/>
    <x v="18"/>
    <x v="375"/>
    <x v="90"/>
    <x v="0"/>
  </r>
  <r>
    <x v="5465"/>
    <x v="2766"/>
    <x v="1"/>
    <x v="13"/>
    <x v="7"/>
    <x v="4772"/>
    <x v="5006"/>
    <x v="3615"/>
    <x v="3029"/>
    <x v="805"/>
    <x v="319"/>
    <x v="0"/>
    <x v="0"/>
    <x v="0"/>
    <x v="350"/>
    <x v="39"/>
    <x v="18"/>
    <x v="375"/>
    <x v="90"/>
    <x v="0"/>
  </r>
  <r>
    <x v="5466"/>
    <x v="2669"/>
    <x v="1"/>
    <x v="13"/>
    <x v="7"/>
    <x v="2393"/>
    <x v="5925"/>
    <x v="6116"/>
    <x v="3367"/>
    <x v="1024"/>
    <x v="418"/>
    <x v="0"/>
    <x v="0"/>
    <x v="0"/>
    <x v="436"/>
    <x v="18"/>
    <x v="18"/>
    <x v="375"/>
    <x v="90"/>
    <x v="0"/>
  </r>
  <r>
    <x v="5467"/>
    <x v="2669"/>
    <x v="1"/>
    <x v="13"/>
    <x v="7"/>
    <x v="2391"/>
    <x v="4624"/>
    <x v="1281"/>
    <x v="2069"/>
    <x v="494"/>
    <x v="181"/>
    <x v="0"/>
    <x v="0"/>
    <x v="0"/>
    <x v="208"/>
    <x v="18"/>
    <x v="18"/>
    <x v="375"/>
    <x v="90"/>
    <x v="0"/>
  </r>
  <r>
    <x v="5468"/>
    <x v="2669"/>
    <x v="1"/>
    <x v="13"/>
    <x v="7"/>
    <x v="2392"/>
    <x v="4625"/>
    <x v="1282"/>
    <x v="202"/>
    <x v="914"/>
    <x v="158"/>
    <x v="0"/>
    <x v="0"/>
    <x v="0"/>
    <x v="162"/>
    <x v="0"/>
    <x v="18"/>
    <x v="375"/>
    <x v="90"/>
    <x v="0"/>
  </r>
  <r>
    <x v="5469"/>
    <x v="2672"/>
    <x v="1"/>
    <x v="13"/>
    <x v="7"/>
    <x v="1342"/>
    <x v="3913"/>
    <x v="3267"/>
    <x v="309"/>
    <x v="705"/>
    <x v="158"/>
    <x v="0"/>
    <x v="0"/>
    <x v="0"/>
    <x v="162"/>
    <x v="0"/>
    <x v="18"/>
    <x v="375"/>
    <x v="90"/>
    <x v="0"/>
  </r>
  <r>
    <x v="5470"/>
    <x v="2676"/>
    <x v="1"/>
    <x v="13"/>
    <x v="7"/>
    <x v="5079"/>
    <x v="3897"/>
    <x v="3329"/>
    <x v="2218"/>
    <x v="535"/>
    <x v="236"/>
    <x v="0"/>
    <x v="0"/>
    <x v="0"/>
    <x v="236"/>
    <x v="0"/>
    <x v="18"/>
    <x v="375"/>
    <x v="90"/>
    <x v="0"/>
  </r>
  <r>
    <x v="5471"/>
    <x v="2704"/>
    <x v="1"/>
    <x v="13"/>
    <x v="7"/>
    <x v="4344"/>
    <x v="3810"/>
    <x v="5387"/>
    <x v="2364"/>
    <x v="389"/>
    <x v="204"/>
    <x v="0"/>
    <x v="0"/>
    <x v="0"/>
    <x v="217"/>
    <x v="1"/>
    <x v="18"/>
    <x v="375"/>
    <x v="90"/>
    <x v="0"/>
  </r>
  <r>
    <x v="5472"/>
    <x v="2709"/>
    <x v="1"/>
    <x v="13"/>
    <x v="7"/>
    <x v="4115"/>
    <x v="4479"/>
    <x v="944"/>
    <x v="534"/>
    <x v="538"/>
    <x v="265"/>
    <x v="0"/>
    <x v="0"/>
    <x v="0"/>
    <x v="264"/>
    <x v="0"/>
    <x v="18"/>
    <x v="375"/>
    <x v="90"/>
    <x v="0"/>
  </r>
  <r>
    <x v="5473"/>
    <x v="2709"/>
    <x v="1"/>
    <x v="13"/>
    <x v="7"/>
    <x v="4117"/>
    <x v="4481"/>
    <x v="946"/>
    <x v="200"/>
    <x v="922"/>
    <x v="158"/>
    <x v="0"/>
    <x v="0"/>
    <x v="0"/>
    <x v="162"/>
    <x v="0"/>
    <x v="18"/>
    <x v="375"/>
    <x v="90"/>
    <x v="0"/>
  </r>
  <r>
    <x v="5474"/>
    <x v="2709"/>
    <x v="1"/>
    <x v="13"/>
    <x v="7"/>
    <x v="4116"/>
    <x v="4480"/>
    <x v="945"/>
    <x v="260"/>
    <x v="816"/>
    <x v="158"/>
    <x v="0"/>
    <x v="0"/>
    <x v="0"/>
    <x v="162"/>
    <x v="0"/>
    <x v="18"/>
    <x v="375"/>
    <x v="90"/>
    <x v="0"/>
  </r>
  <r>
    <x v="5475"/>
    <x v="2709"/>
    <x v="1"/>
    <x v="13"/>
    <x v="7"/>
    <x v="4113"/>
    <x v="4477"/>
    <x v="942"/>
    <x v="876"/>
    <x v="3007"/>
    <x v="453"/>
    <x v="0"/>
    <x v="0"/>
    <x v="0"/>
    <x v="463"/>
    <x v="0"/>
    <x v="18"/>
    <x v="375"/>
    <x v="90"/>
    <x v="0"/>
  </r>
  <r>
    <x v="5476"/>
    <x v="2709"/>
    <x v="1"/>
    <x v="13"/>
    <x v="7"/>
    <x v="4114"/>
    <x v="4478"/>
    <x v="943"/>
    <x v="742"/>
    <x v="2385"/>
    <x v="335"/>
    <x v="0"/>
    <x v="0"/>
    <x v="0"/>
    <x v="342"/>
    <x v="0"/>
    <x v="18"/>
    <x v="375"/>
    <x v="90"/>
    <x v="0"/>
  </r>
  <r>
    <x v="5477"/>
    <x v="2710"/>
    <x v="1"/>
    <x v="13"/>
    <x v="7"/>
    <x v="4103"/>
    <x v="4484"/>
    <x v="949"/>
    <x v="664"/>
    <x v="982"/>
    <x v="380"/>
    <x v="0"/>
    <x v="0"/>
    <x v="0"/>
    <x v="390"/>
    <x v="0"/>
    <x v="18"/>
    <x v="375"/>
    <x v="90"/>
    <x v="0"/>
  </r>
  <r>
    <x v="5478"/>
    <x v="2710"/>
    <x v="1"/>
    <x v="13"/>
    <x v="7"/>
    <x v="4102"/>
    <x v="4483"/>
    <x v="948"/>
    <x v="1819"/>
    <x v="795"/>
    <x v="46"/>
    <x v="0"/>
    <x v="0"/>
    <x v="0"/>
    <x v="61"/>
    <x v="1"/>
    <x v="18"/>
    <x v="375"/>
    <x v="90"/>
    <x v="0"/>
  </r>
  <r>
    <x v="5479"/>
    <x v="2711"/>
    <x v="1"/>
    <x v="13"/>
    <x v="7"/>
    <x v="4104"/>
    <x v="4482"/>
    <x v="947"/>
    <x v="1432"/>
    <x v="1088"/>
    <x v="477"/>
    <x v="0"/>
    <x v="0"/>
    <x v="0"/>
    <x v="488"/>
    <x v="0"/>
    <x v="18"/>
    <x v="375"/>
    <x v="90"/>
    <x v="0"/>
  </r>
  <r>
    <x v="5480"/>
    <x v="2712"/>
    <x v="1"/>
    <x v="13"/>
    <x v="7"/>
    <x v="4127"/>
    <x v="4485"/>
    <x v="950"/>
    <x v="889"/>
    <x v="684"/>
    <x v="421"/>
    <x v="0"/>
    <x v="0"/>
    <x v="0"/>
    <x v="430"/>
    <x v="0"/>
    <x v="18"/>
    <x v="375"/>
    <x v="90"/>
    <x v="0"/>
  </r>
  <r>
    <x v="5481"/>
    <x v="2724"/>
    <x v="1"/>
    <x v="13"/>
    <x v="7"/>
    <x v="4109"/>
    <x v="5217"/>
    <x v="3846"/>
    <x v="2368"/>
    <x v="847"/>
    <x v="226"/>
    <x v="0"/>
    <x v="0"/>
    <x v="0"/>
    <x v="245"/>
    <x v="18"/>
    <x v="18"/>
    <x v="375"/>
    <x v="90"/>
    <x v="0"/>
  </r>
  <r>
    <x v="5482"/>
    <x v="2726"/>
    <x v="1"/>
    <x v="13"/>
    <x v="7"/>
    <x v="1581"/>
    <x v="4654"/>
    <x v="1311"/>
    <x v="700"/>
    <x v="796"/>
    <x v="158"/>
    <x v="0"/>
    <x v="0"/>
    <x v="0"/>
    <x v="342"/>
    <x v="18"/>
    <x v="18"/>
    <x v="375"/>
    <x v="90"/>
    <x v="0"/>
  </r>
  <r>
    <x v="5483"/>
    <x v="2726"/>
    <x v="1"/>
    <x v="13"/>
    <x v="7"/>
    <x v="1580"/>
    <x v="4653"/>
    <x v="1310"/>
    <x v="2860"/>
    <x v="1050"/>
    <x v="308"/>
    <x v="0"/>
    <x v="0"/>
    <x v="0"/>
    <x v="333"/>
    <x v="29"/>
    <x v="18"/>
    <x v="375"/>
    <x v="90"/>
    <x v="0"/>
  </r>
  <r>
    <x v="5484"/>
    <x v="2723"/>
    <x v="1"/>
    <x v="13"/>
    <x v="7"/>
    <x v="798"/>
    <x v="4652"/>
    <x v="1309"/>
    <x v="2073"/>
    <x v="501"/>
    <x v="193"/>
    <x v="0"/>
    <x v="0"/>
    <x v="0"/>
    <x v="208"/>
    <x v="1"/>
    <x v="18"/>
    <x v="375"/>
    <x v="90"/>
    <x v="0"/>
  </r>
  <r>
    <x v="5485"/>
    <x v="2748"/>
    <x v="1"/>
    <x v="13"/>
    <x v="7"/>
    <x v="4133"/>
    <x v="4659"/>
    <x v="1316"/>
    <x v="883"/>
    <x v="524"/>
    <x v="421"/>
    <x v="0"/>
    <x v="0"/>
    <x v="0"/>
    <x v="463"/>
    <x v="1"/>
    <x v="18"/>
    <x v="375"/>
    <x v="90"/>
    <x v="0"/>
  </r>
  <r>
    <x v="5486"/>
    <x v="2730"/>
    <x v="1"/>
    <x v="13"/>
    <x v="7"/>
    <x v="1925"/>
    <x v="4655"/>
    <x v="1312"/>
    <x v="2323"/>
    <x v="858"/>
    <x v="226"/>
    <x v="0"/>
    <x v="0"/>
    <x v="0"/>
    <x v="236"/>
    <x v="1"/>
    <x v="18"/>
    <x v="375"/>
    <x v="90"/>
    <x v="0"/>
  </r>
  <r>
    <x v="5487"/>
    <x v="2733"/>
    <x v="1"/>
    <x v="13"/>
    <x v="7"/>
    <x v="2168"/>
    <x v="4656"/>
    <x v="1313"/>
    <x v="2165"/>
    <x v="401"/>
    <x v="159"/>
    <x v="0"/>
    <x v="0"/>
    <x v="0"/>
    <x v="173"/>
    <x v="1"/>
    <x v="18"/>
    <x v="375"/>
    <x v="90"/>
    <x v="0"/>
  </r>
  <r>
    <x v="5488"/>
    <x v="2744"/>
    <x v="1"/>
    <x v="13"/>
    <x v="7"/>
    <x v="4129"/>
    <x v="4657"/>
    <x v="1314"/>
    <x v="1836"/>
    <x v="774"/>
    <x v="62"/>
    <x v="0"/>
    <x v="0"/>
    <x v="0"/>
    <x v="84"/>
    <x v="1"/>
    <x v="18"/>
    <x v="375"/>
    <x v="90"/>
    <x v="0"/>
  </r>
  <r>
    <x v="5489"/>
    <x v="2745"/>
    <x v="1"/>
    <x v="13"/>
    <x v="7"/>
    <x v="4130"/>
    <x v="4658"/>
    <x v="1315"/>
    <x v="2369"/>
    <x v="400"/>
    <x v="193"/>
    <x v="0"/>
    <x v="0"/>
    <x v="0"/>
    <x v="217"/>
    <x v="18"/>
    <x v="18"/>
    <x v="375"/>
    <x v="90"/>
    <x v="0"/>
  </r>
  <r>
    <x v="5490"/>
    <x v="2746"/>
    <x v="1"/>
    <x v="13"/>
    <x v="7"/>
    <x v="4131"/>
    <x v="4660"/>
    <x v="1317"/>
    <x v="2030"/>
    <x v="483"/>
    <x v="181"/>
    <x v="0"/>
    <x v="0"/>
    <x v="0"/>
    <x v="208"/>
    <x v="18"/>
    <x v="18"/>
    <x v="375"/>
    <x v="90"/>
    <x v="0"/>
  </r>
  <r>
    <x v="5491"/>
    <x v="2747"/>
    <x v="1"/>
    <x v="13"/>
    <x v="7"/>
    <x v="4132"/>
    <x v="4661"/>
    <x v="1318"/>
    <x v="1958"/>
    <x v="466"/>
    <x v="86"/>
    <x v="0"/>
    <x v="0"/>
    <x v="0"/>
    <x v="124"/>
    <x v="18"/>
    <x v="18"/>
    <x v="375"/>
    <x v="90"/>
    <x v="0"/>
  </r>
  <r>
    <x v="5492"/>
    <x v="2725"/>
    <x v="1"/>
    <x v="13"/>
    <x v="7"/>
    <x v="4134"/>
    <x v="4673"/>
    <x v="1330"/>
    <x v="2051"/>
    <x v="506"/>
    <x v="181"/>
    <x v="0"/>
    <x v="0"/>
    <x v="0"/>
    <x v="208"/>
    <x v="18"/>
    <x v="18"/>
    <x v="375"/>
    <x v="90"/>
    <x v="0"/>
  </r>
  <r>
    <x v="5493"/>
    <x v="2754"/>
    <x v="1"/>
    <x v="13"/>
    <x v="7"/>
    <x v="5079"/>
    <x v="5800"/>
    <x v="4455"/>
    <x v="2329"/>
    <x v="833"/>
    <x v="266"/>
    <x v="0"/>
    <x v="0"/>
    <x v="0"/>
    <x v="282"/>
    <x v="18"/>
    <x v="18"/>
    <x v="375"/>
    <x v="90"/>
    <x v="0"/>
  </r>
  <r>
    <x v="5494"/>
    <x v="2755"/>
    <x v="1"/>
    <x v="13"/>
    <x v="7"/>
    <x v="5079"/>
    <x v="5801"/>
    <x v="4456"/>
    <x v="3505"/>
    <x v="730"/>
    <x v="442"/>
    <x v="0"/>
    <x v="0"/>
    <x v="0"/>
    <x v="452"/>
    <x v="0"/>
    <x v="18"/>
    <x v="375"/>
    <x v="90"/>
    <x v="0"/>
  </r>
  <r>
    <x v="5495"/>
    <x v="2734"/>
    <x v="1"/>
    <x v="13"/>
    <x v="7"/>
    <x v="2258"/>
    <x v="5511"/>
    <x v="4148"/>
    <x v="228"/>
    <x v="870"/>
    <x v="158"/>
    <x v="0"/>
    <x v="0"/>
    <x v="0"/>
    <x v="162"/>
    <x v="0"/>
    <x v="18"/>
    <x v="375"/>
    <x v="90"/>
    <x v="0"/>
  </r>
  <r>
    <x v="5496"/>
    <x v="2734"/>
    <x v="1"/>
    <x v="13"/>
    <x v="7"/>
    <x v="2257"/>
    <x v="5510"/>
    <x v="4147"/>
    <x v="2450"/>
    <x v="739"/>
    <x v="236"/>
    <x v="0"/>
    <x v="0"/>
    <x v="0"/>
    <x v="255"/>
    <x v="18"/>
    <x v="18"/>
    <x v="375"/>
    <x v="90"/>
    <x v="0"/>
  </r>
  <r>
    <x v="5497"/>
    <x v="2738"/>
    <x v="1"/>
    <x v="13"/>
    <x v="7"/>
    <x v="5079"/>
    <x v="0"/>
    <x v="4565"/>
    <x v="3018"/>
    <x v="797"/>
    <x v="369"/>
    <x v="0"/>
    <x v="0"/>
    <x v="0"/>
    <x v="391"/>
    <x v="29"/>
    <x v="18"/>
    <x v="375"/>
    <x v="90"/>
    <x v="0"/>
  </r>
  <r>
    <x v="5498"/>
    <x v="2720"/>
    <x v="1"/>
    <x v="13"/>
    <x v="7"/>
    <x v="531"/>
    <x v="2779"/>
    <x v="2766"/>
    <x v="2117"/>
    <x v="609"/>
    <x v="170"/>
    <x v="0"/>
    <x v="0"/>
    <x v="0"/>
    <x v="184"/>
    <x v="1"/>
    <x v="18"/>
    <x v="375"/>
    <x v="90"/>
    <x v="0"/>
  </r>
  <r>
    <x v="5499"/>
    <x v="2721"/>
    <x v="1"/>
    <x v="13"/>
    <x v="7"/>
    <x v="634"/>
    <x v="5911"/>
    <x v="5534"/>
    <x v="220"/>
    <x v="890"/>
    <x v="158"/>
    <x v="0"/>
    <x v="0"/>
    <x v="0"/>
    <x v="162"/>
    <x v="0"/>
    <x v="18"/>
    <x v="375"/>
    <x v="90"/>
    <x v="0"/>
  </r>
  <r>
    <x v="5500"/>
    <x v="2722"/>
    <x v="1"/>
    <x v="13"/>
    <x v="7"/>
    <x v="5079"/>
    <x v="4011"/>
    <x v="2463"/>
    <x v="2056"/>
    <x v="1682"/>
    <x v="170"/>
    <x v="0"/>
    <x v="0"/>
    <x v="0"/>
    <x v="208"/>
    <x v="29"/>
    <x v="18"/>
    <x v="375"/>
    <x v="90"/>
    <x v="0"/>
  </r>
  <r>
    <x v="5501"/>
    <x v="2727"/>
    <x v="1"/>
    <x v="13"/>
    <x v="7"/>
    <x v="5079"/>
    <x v="4014"/>
    <x v="3083"/>
    <x v="407"/>
    <x v="727"/>
    <x v="265"/>
    <x v="0"/>
    <x v="0"/>
    <x v="0"/>
    <x v="264"/>
    <x v="0"/>
    <x v="18"/>
    <x v="375"/>
    <x v="90"/>
    <x v="0"/>
  </r>
  <r>
    <x v="5502"/>
    <x v="2727"/>
    <x v="1"/>
    <x v="13"/>
    <x v="7"/>
    <x v="5110"/>
    <x v="4015"/>
    <x v="3084"/>
    <x v="227"/>
    <x v="873"/>
    <x v="158"/>
    <x v="0"/>
    <x v="0"/>
    <x v="0"/>
    <x v="162"/>
    <x v="0"/>
    <x v="18"/>
    <x v="375"/>
    <x v="90"/>
    <x v="0"/>
  </r>
  <r>
    <x v="5503"/>
    <x v="2728"/>
    <x v="1"/>
    <x v="13"/>
    <x v="7"/>
    <x v="4576"/>
    <x v="631"/>
    <x v="1437"/>
    <x v="673"/>
    <x v="783"/>
    <x v="265"/>
    <x v="0"/>
    <x v="0"/>
    <x v="0"/>
    <x v="264"/>
    <x v="0"/>
    <x v="18"/>
    <x v="375"/>
    <x v="90"/>
    <x v="0"/>
  </r>
  <r>
    <x v="5504"/>
    <x v="2729"/>
    <x v="1"/>
    <x v="13"/>
    <x v="7"/>
    <x v="5079"/>
    <x v="5671"/>
    <x v="4319"/>
    <x v="2367"/>
    <x v="848"/>
    <x v="246"/>
    <x v="0"/>
    <x v="0"/>
    <x v="0"/>
    <x v="255"/>
    <x v="1"/>
    <x v="18"/>
    <x v="375"/>
    <x v="90"/>
    <x v="0"/>
  </r>
  <r>
    <x v="5505"/>
    <x v="2731"/>
    <x v="1"/>
    <x v="13"/>
    <x v="7"/>
    <x v="3102"/>
    <x v="2777"/>
    <x v="5142"/>
    <x v="172"/>
    <x v="840"/>
    <x v="158"/>
    <x v="0"/>
    <x v="0"/>
    <x v="0"/>
    <x v="162"/>
    <x v="0"/>
    <x v="18"/>
    <x v="375"/>
    <x v="90"/>
    <x v="0"/>
  </r>
  <r>
    <x v="5506"/>
    <x v="2731"/>
    <x v="1"/>
    <x v="13"/>
    <x v="7"/>
    <x v="3103"/>
    <x v="2775"/>
    <x v="5143"/>
    <x v="2351"/>
    <x v="386"/>
    <x v="236"/>
    <x v="0"/>
    <x v="0"/>
    <x v="0"/>
    <x v="236"/>
    <x v="0"/>
    <x v="18"/>
    <x v="375"/>
    <x v="90"/>
    <x v="0"/>
  </r>
  <r>
    <x v="5507"/>
    <x v="2732"/>
    <x v="1"/>
    <x v="13"/>
    <x v="7"/>
    <x v="4576"/>
    <x v="2008"/>
    <x v="2211"/>
    <x v="673"/>
    <x v="786"/>
    <x v="265"/>
    <x v="0"/>
    <x v="0"/>
    <x v="1"/>
    <x v="342"/>
    <x v="0"/>
    <x v="18"/>
    <x v="375"/>
    <x v="90"/>
    <x v="0"/>
  </r>
  <r>
    <x v="5508"/>
    <x v="2732"/>
    <x v="1"/>
    <x v="13"/>
    <x v="7"/>
    <x v="1132"/>
    <x v="2007"/>
    <x v="2210"/>
    <x v="34"/>
    <x v="1777"/>
    <x v="1"/>
    <x v="0"/>
    <x v="0"/>
    <x v="0"/>
    <x v="1"/>
    <x v="0"/>
    <x v="18"/>
    <x v="375"/>
    <x v="90"/>
    <x v="0"/>
  </r>
  <r>
    <x v="5509"/>
    <x v="2732"/>
    <x v="1"/>
    <x v="13"/>
    <x v="7"/>
    <x v="1131"/>
    <x v="2009"/>
    <x v="2212"/>
    <x v="1927"/>
    <x v="581"/>
    <x v="134"/>
    <x v="0"/>
    <x v="0"/>
    <x v="0"/>
    <x v="163"/>
    <x v="18"/>
    <x v="18"/>
    <x v="375"/>
    <x v="90"/>
    <x v="0"/>
  </r>
  <r>
    <x v="5510"/>
    <x v="2735"/>
    <x v="1"/>
    <x v="13"/>
    <x v="7"/>
    <x v="4330"/>
    <x v="1029"/>
    <x v="1640"/>
    <x v="2562"/>
    <x v="743"/>
    <x v="254"/>
    <x v="0"/>
    <x v="0"/>
    <x v="0"/>
    <x v="265"/>
    <x v="1"/>
    <x v="18"/>
    <x v="375"/>
    <x v="90"/>
    <x v="0"/>
  </r>
  <r>
    <x v="5511"/>
    <x v="2736"/>
    <x v="1"/>
    <x v="13"/>
    <x v="7"/>
    <x v="4331"/>
    <x v="1017"/>
    <x v="1628"/>
    <x v="2562"/>
    <x v="743"/>
    <x v="266"/>
    <x v="0"/>
    <x v="0"/>
    <x v="0"/>
    <x v="265"/>
    <x v="0"/>
    <x v="18"/>
    <x v="375"/>
    <x v="90"/>
    <x v="0"/>
  </r>
  <r>
    <x v="5512"/>
    <x v="2737"/>
    <x v="1"/>
    <x v="13"/>
    <x v="7"/>
    <x v="4154"/>
    <x v="2774"/>
    <x v="2330"/>
    <x v="2068"/>
    <x v="492"/>
    <x v="193"/>
    <x v="0"/>
    <x v="0"/>
    <x v="0"/>
    <x v="208"/>
    <x v="1"/>
    <x v="18"/>
    <x v="375"/>
    <x v="90"/>
    <x v="0"/>
  </r>
  <r>
    <x v="5513"/>
    <x v="2739"/>
    <x v="1"/>
    <x v="13"/>
    <x v="7"/>
    <x v="3010"/>
    <x v="2778"/>
    <x v="5157"/>
    <x v="330"/>
    <x v="620"/>
    <x v="158"/>
    <x v="0"/>
    <x v="0"/>
    <x v="0"/>
    <x v="162"/>
    <x v="0"/>
    <x v="18"/>
    <x v="375"/>
    <x v="90"/>
    <x v="0"/>
  </r>
  <r>
    <x v="5514"/>
    <x v="2740"/>
    <x v="1"/>
    <x v="13"/>
    <x v="7"/>
    <x v="4165"/>
    <x v="572"/>
    <x v="1160"/>
    <x v="2063"/>
    <x v="493"/>
    <x v="193"/>
    <x v="0"/>
    <x v="0"/>
    <x v="0"/>
    <x v="208"/>
    <x v="1"/>
    <x v="18"/>
    <x v="375"/>
    <x v="90"/>
    <x v="0"/>
  </r>
  <r>
    <x v="5515"/>
    <x v="2741"/>
    <x v="1"/>
    <x v="13"/>
    <x v="7"/>
    <x v="5145"/>
    <x v="240"/>
    <x v="698"/>
    <x v="2237"/>
    <x v="574"/>
    <x v="215"/>
    <x v="0"/>
    <x v="0"/>
    <x v="0"/>
    <x v="255"/>
    <x v="39"/>
    <x v="18"/>
    <x v="375"/>
    <x v="90"/>
    <x v="0"/>
  </r>
  <r>
    <x v="5516"/>
    <x v="2742"/>
    <x v="1"/>
    <x v="13"/>
    <x v="7"/>
    <x v="3405"/>
    <x v="266"/>
    <x v="697"/>
    <x v="2218"/>
    <x v="541"/>
    <x v="246"/>
    <x v="0"/>
    <x v="0"/>
    <x v="0"/>
    <x v="245"/>
    <x v="0"/>
    <x v="18"/>
    <x v="375"/>
    <x v="90"/>
    <x v="0"/>
  </r>
  <r>
    <x v="5517"/>
    <x v="2743"/>
    <x v="1"/>
    <x v="13"/>
    <x v="7"/>
    <x v="2249"/>
    <x v="1866"/>
    <x v="5012"/>
    <x v="3314"/>
    <x v="810"/>
    <x v="392"/>
    <x v="0"/>
    <x v="0"/>
    <x v="0"/>
    <x v="409"/>
    <x v="18"/>
    <x v="18"/>
    <x v="375"/>
    <x v="90"/>
    <x v="0"/>
  </r>
  <r>
    <x v="5518"/>
    <x v="2749"/>
    <x v="1"/>
    <x v="13"/>
    <x v="7"/>
    <x v="2501"/>
    <x v="3727"/>
    <x v="5276"/>
    <x v="2602"/>
    <x v="1087"/>
    <x v="286"/>
    <x v="0"/>
    <x v="0"/>
    <x v="0"/>
    <x v="292"/>
    <x v="1"/>
    <x v="18"/>
    <x v="375"/>
    <x v="90"/>
    <x v="0"/>
  </r>
  <r>
    <x v="5519"/>
    <x v="2749"/>
    <x v="1"/>
    <x v="13"/>
    <x v="7"/>
    <x v="2502"/>
    <x v="3728"/>
    <x v="5277"/>
    <x v="2840"/>
    <x v="533"/>
    <x v="292"/>
    <x v="0"/>
    <x v="0"/>
    <x v="0"/>
    <x v="333"/>
    <x v="49"/>
    <x v="18"/>
    <x v="375"/>
    <x v="90"/>
    <x v="0"/>
  </r>
  <r>
    <x v="5520"/>
    <x v="2749"/>
    <x v="1"/>
    <x v="13"/>
    <x v="7"/>
    <x v="2505"/>
    <x v="3730"/>
    <x v="5280"/>
    <x v="2184"/>
    <x v="688"/>
    <x v="170"/>
    <x v="0"/>
    <x v="0"/>
    <x v="0"/>
    <x v="197"/>
    <x v="18"/>
    <x v="18"/>
    <x v="375"/>
    <x v="90"/>
    <x v="0"/>
  </r>
  <r>
    <x v="5521"/>
    <x v="2749"/>
    <x v="1"/>
    <x v="13"/>
    <x v="7"/>
    <x v="2497"/>
    <x v="3725"/>
    <x v="5273"/>
    <x v="2603"/>
    <x v="1085"/>
    <x v="276"/>
    <x v="0"/>
    <x v="0"/>
    <x v="0"/>
    <x v="282"/>
    <x v="1"/>
    <x v="18"/>
    <x v="375"/>
    <x v="90"/>
    <x v="0"/>
  </r>
  <r>
    <x v="5522"/>
    <x v="2749"/>
    <x v="1"/>
    <x v="13"/>
    <x v="7"/>
    <x v="2499"/>
    <x v="3726"/>
    <x v="5274"/>
    <x v="2603"/>
    <x v="1085"/>
    <x v="276"/>
    <x v="0"/>
    <x v="0"/>
    <x v="0"/>
    <x v="282"/>
    <x v="1"/>
    <x v="18"/>
    <x v="375"/>
    <x v="90"/>
    <x v="0"/>
  </r>
  <r>
    <x v="5523"/>
    <x v="2749"/>
    <x v="1"/>
    <x v="13"/>
    <x v="7"/>
    <x v="2500"/>
    <x v="3745"/>
    <x v="5275"/>
    <x v="2660"/>
    <x v="1121"/>
    <x v="292"/>
    <x v="0"/>
    <x v="0"/>
    <x v="0"/>
    <x v="301"/>
    <x v="1"/>
    <x v="18"/>
    <x v="375"/>
    <x v="90"/>
    <x v="0"/>
  </r>
  <r>
    <x v="5524"/>
    <x v="2749"/>
    <x v="1"/>
    <x v="13"/>
    <x v="7"/>
    <x v="2503"/>
    <x v="3746"/>
    <x v="5278"/>
    <x v="2686"/>
    <x v="1116"/>
    <x v="286"/>
    <x v="0"/>
    <x v="0"/>
    <x v="0"/>
    <x v="292"/>
    <x v="1"/>
    <x v="18"/>
    <x v="375"/>
    <x v="90"/>
    <x v="0"/>
  </r>
  <r>
    <x v="5525"/>
    <x v="2749"/>
    <x v="1"/>
    <x v="13"/>
    <x v="7"/>
    <x v="2504"/>
    <x v="3729"/>
    <x v="5279"/>
    <x v="2185"/>
    <x v="686"/>
    <x v="181"/>
    <x v="0"/>
    <x v="0"/>
    <x v="0"/>
    <x v="197"/>
    <x v="1"/>
    <x v="18"/>
    <x v="375"/>
    <x v="90"/>
    <x v="0"/>
  </r>
  <r>
    <x v="5526"/>
    <x v="2750"/>
    <x v="1"/>
    <x v="13"/>
    <x v="7"/>
    <x v="4100"/>
    <x v="2772"/>
    <x v="672"/>
    <x v="661"/>
    <x v="1002"/>
    <x v="380"/>
    <x v="0"/>
    <x v="0"/>
    <x v="0"/>
    <x v="390"/>
    <x v="0"/>
    <x v="18"/>
    <x v="375"/>
    <x v="90"/>
    <x v="0"/>
  </r>
  <r>
    <x v="5527"/>
    <x v="2750"/>
    <x v="1"/>
    <x v="13"/>
    <x v="7"/>
    <x v="4099"/>
    <x v="2771"/>
    <x v="671"/>
    <x v="849"/>
    <x v="853"/>
    <x v="265"/>
    <x v="0"/>
    <x v="0"/>
    <x v="0"/>
    <x v="342"/>
    <x v="1"/>
    <x v="18"/>
    <x v="375"/>
    <x v="90"/>
    <x v="0"/>
  </r>
  <r>
    <x v="5528"/>
    <x v="2750"/>
    <x v="1"/>
    <x v="13"/>
    <x v="7"/>
    <x v="4101"/>
    <x v="2773"/>
    <x v="673"/>
    <x v="362"/>
    <x v="593"/>
    <x v="158"/>
    <x v="0"/>
    <x v="0"/>
    <x v="0"/>
    <x v="162"/>
    <x v="0"/>
    <x v="18"/>
    <x v="375"/>
    <x v="90"/>
    <x v="0"/>
  </r>
  <r>
    <x v="5529"/>
    <x v="2751"/>
    <x v="1"/>
    <x v="13"/>
    <x v="7"/>
    <x v="3473"/>
    <x v="4424"/>
    <x v="571"/>
    <x v="423"/>
    <x v="742"/>
    <x v="265"/>
    <x v="0"/>
    <x v="0"/>
    <x v="0"/>
    <x v="264"/>
    <x v="0"/>
    <x v="18"/>
    <x v="375"/>
    <x v="90"/>
    <x v="0"/>
  </r>
  <r>
    <x v="5530"/>
    <x v="2752"/>
    <x v="1"/>
    <x v="13"/>
    <x v="7"/>
    <x v="5079"/>
    <x v="2776"/>
    <x v="2328"/>
    <x v="2212"/>
    <x v="478"/>
    <x v="204"/>
    <x v="0"/>
    <x v="0"/>
    <x v="0"/>
    <x v="208"/>
    <x v="0"/>
    <x v="18"/>
    <x v="375"/>
    <x v="90"/>
    <x v="0"/>
  </r>
  <r>
    <x v="5531"/>
    <x v="2753"/>
    <x v="1"/>
    <x v="13"/>
    <x v="7"/>
    <x v="4691"/>
    <x v="2770"/>
    <x v="5045"/>
    <x v="332"/>
    <x v="590"/>
    <x v="158"/>
    <x v="0"/>
    <x v="0"/>
    <x v="0"/>
    <x v="162"/>
    <x v="0"/>
    <x v="18"/>
    <x v="375"/>
    <x v="90"/>
    <x v="0"/>
  </r>
  <r>
    <x v="5532"/>
    <x v="2753"/>
    <x v="1"/>
    <x v="13"/>
    <x v="7"/>
    <x v="4690"/>
    <x v="2780"/>
    <x v="5044"/>
    <x v="2479"/>
    <x v="1245"/>
    <x v="266"/>
    <x v="0"/>
    <x v="0"/>
    <x v="0"/>
    <x v="275"/>
    <x v="1"/>
    <x v="18"/>
    <x v="375"/>
    <x v="90"/>
    <x v="0"/>
  </r>
  <r>
    <x v="5533"/>
    <x v="2756"/>
    <x v="1"/>
    <x v="13"/>
    <x v="7"/>
    <x v="4762"/>
    <x v="800"/>
    <x v="1477"/>
    <x v="2835"/>
    <x v="536"/>
    <x v="313"/>
    <x v="0"/>
    <x v="0"/>
    <x v="0"/>
    <x v="333"/>
    <x v="18"/>
    <x v="18"/>
    <x v="375"/>
    <x v="90"/>
    <x v="0"/>
  </r>
  <r>
    <x v="5534"/>
    <x v="2756"/>
    <x v="1"/>
    <x v="13"/>
    <x v="7"/>
    <x v="4760"/>
    <x v="799"/>
    <x v="1476"/>
    <x v="672"/>
    <x v="775"/>
    <x v="265"/>
    <x v="0"/>
    <x v="0"/>
    <x v="0"/>
    <x v="264"/>
    <x v="0"/>
    <x v="18"/>
    <x v="375"/>
    <x v="90"/>
    <x v="0"/>
  </r>
  <r>
    <x v="5535"/>
    <x v="2756"/>
    <x v="1"/>
    <x v="13"/>
    <x v="7"/>
    <x v="4757"/>
    <x v="798"/>
    <x v="1475"/>
    <x v="353"/>
    <x v="548"/>
    <x v="265"/>
    <x v="0"/>
    <x v="0"/>
    <x v="0"/>
    <x v="264"/>
    <x v="0"/>
    <x v="18"/>
    <x v="375"/>
    <x v="90"/>
    <x v="0"/>
  </r>
  <r>
    <x v="5536"/>
    <x v="2757"/>
    <x v="1"/>
    <x v="13"/>
    <x v="7"/>
    <x v="4763"/>
    <x v="1113"/>
    <x v="1637"/>
    <x v="2328"/>
    <x v="823"/>
    <x v="254"/>
    <x v="0"/>
    <x v="0"/>
    <x v="0"/>
    <x v="282"/>
    <x v="29"/>
    <x v="18"/>
    <x v="375"/>
    <x v="90"/>
    <x v="0"/>
  </r>
  <r>
    <x v="5537"/>
    <x v="2757"/>
    <x v="1"/>
    <x v="13"/>
    <x v="7"/>
    <x v="4758"/>
    <x v="1831"/>
    <x v="2103"/>
    <x v="353"/>
    <x v="548"/>
    <x v="265"/>
    <x v="0"/>
    <x v="0"/>
    <x v="0"/>
    <x v="264"/>
    <x v="0"/>
    <x v="18"/>
    <x v="375"/>
    <x v="90"/>
    <x v="0"/>
  </r>
  <r>
    <x v="5538"/>
    <x v="2758"/>
    <x v="1"/>
    <x v="13"/>
    <x v="7"/>
    <x v="4764"/>
    <x v="1116"/>
    <x v="1638"/>
    <x v="2053"/>
    <x v="468"/>
    <x v="159"/>
    <x v="0"/>
    <x v="0"/>
    <x v="0"/>
    <x v="163"/>
    <x v="0"/>
    <x v="18"/>
    <x v="375"/>
    <x v="90"/>
    <x v="0"/>
  </r>
  <r>
    <x v="5539"/>
    <x v="2759"/>
    <x v="1"/>
    <x v="13"/>
    <x v="7"/>
    <x v="4976"/>
    <x v="4067"/>
    <x v="3458"/>
    <x v="2358"/>
    <x v="1270"/>
    <x v="246"/>
    <x v="0"/>
    <x v="0"/>
    <x v="0"/>
    <x v="255"/>
    <x v="1"/>
    <x v="18"/>
    <x v="375"/>
    <x v="90"/>
    <x v="0"/>
  </r>
  <r>
    <x v="5540"/>
    <x v="2759"/>
    <x v="1"/>
    <x v="13"/>
    <x v="7"/>
    <x v="4977"/>
    <x v="4063"/>
    <x v="3459"/>
    <x v="332"/>
    <x v="590"/>
    <x v="158"/>
    <x v="0"/>
    <x v="0"/>
    <x v="0"/>
    <x v="162"/>
    <x v="0"/>
    <x v="18"/>
    <x v="375"/>
    <x v="90"/>
    <x v="0"/>
  </r>
  <r>
    <x v="5541"/>
    <x v="2765"/>
    <x v="1"/>
    <x v="13"/>
    <x v="7"/>
    <x v="4759"/>
    <x v="4943"/>
    <x v="3546"/>
    <x v="2334"/>
    <x v="829"/>
    <x v="276"/>
    <x v="0"/>
    <x v="0"/>
    <x v="0"/>
    <x v="282"/>
    <x v="1"/>
    <x v="18"/>
    <x v="375"/>
    <x v="90"/>
    <x v="0"/>
  </r>
  <r>
    <x v="5542"/>
    <x v="2765"/>
    <x v="1"/>
    <x v="13"/>
    <x v="7"/>
    <x v="4761"/>
    <x v="4944"/>
    <x v="3547"/>
    <x v="353"/>
    <x v="548"/>
    <x v="265"/>
    <x v="0"/>
    <x v="0"/>
    <x v="0"/>
    <x v="264"/>
    <x v="0"/>
    <x v="18"/>
    <x v="375"/>
    <x v="90"/>
    <x v="0"/>
  </r>
  <r>
    <x v="5543"/>
    <x v="2768"/>
    <x v="1"/>
    <x v="13"/>
    <x v="7"/>
    <x v="1142"/>
    <x v="4981"/>
    <x v="3590"/>
    <x v="3466"/>
    <x v="812"/>
    <x v="435"/>
    <x v="0"/>
    <x v="0"/>
    <x v="0"/>
    <x v="452"/>
    <x v="18"/>
    <x v="18"/>
    <x v="375"/>
    <x v="150"/>
    <x v="0"/>
  </r>
  <r>
    <x v="5544"/>
    <x v="2769"/>
    <x v="1"/>
    <x v="13"/>
    <x v="7"/>
    <x v="3045"/>
    <x v="795"/>
    <x v="614"/>
    <x v="245"/>
    <x v="818"/>
    <x v="158"/>
    <x v="0"/>
    <x v="0"/>
    <x v="0"/>
    <x v="162"/>
    <x v="0"/>
    <x v="18"/>
    <x v="375"/>
    <x v="180"/>
    <x v="0"/>
  </r>
  <r>
    <x v="5545"/>
    <x v="2769"/>
    <x v="1"/>
    <x v="13"/>
    <x v="7"/>
    <x v="3049"/>
    <x v="863"/>
    <x v="632"/>
    <x v="180"/>
    <x v="854"/>
    <x v="158"/>
    <x v="0"/>
    <x v="0"/>
    <x v="0"/>
    <x v="162"/>
    <x v="0"/>
    <x v="18"/>
    <x v="375"/>
    <x v="180"/>
    <x v="0"/>
  </r>
  <r>
    <x v="5546"/>
    <x v="2769"/>
    <x v="1"/>
    <x v="13"/>
    <x v="7"/>
    <x v="3042"/>
    <x v="792"/>
    <x v="611"/>
    <x v="199"/>
    <x v="678"/>
    <x v="158"/>
    <x v="0"/>
    <x v="0"/>
    <x v="0"/>
    <x v="162"/>
    <x v="0"/>
    <x v="18"/>
    <x v="375"/>
    <x v="180"/>
    <x v="0"/>
  </r>
  <r>
    <x v="5547"/>
    <x v="2769"/>
    <x v="1"/>
    <x v="13"/>
    <x v="7"/>
    <x v="3050"/>
    <x v="865"/>
    <x v="634"/>
    <x v="507"/>
    <x v="726"/>
    <x v="265"/>
    <x v="0"/>
    <x v="0"/>
    <x v="0"/>
    <x v="264"/>
    <x v="0"/>
    <x v="18"/>
    <x v="375"/>
    <x v="180"/>
    <x v="0"/>
  </r>
  <r>
    <x v="5548"/>
    <x v="2778"/>
    <x v="1"/>
    <x v="13"/>
    <x v="7"/>
    <x v="5079"/>
    <x v="5131"/>
    <x v="3760"/>
    <x v="2859"/>
    <x v="395"/>
    <x v="341"/>
    <x v="0"/>
    <x v="0"/>
    <x v="0"/>
    <x v="379"/>
    <x v="56"/>
    <x v="18"/>
    <x v="375"/>
    <x v="249"/>
    <x v="0"/>
  </r>
  <r>
    <x v="5549"/>
    <x v="2770"/>
    <x v="1"/>
    <x v="13"/>
    <x v="7"/>
    <x v="3471"/>
    <x v="43"/>
    <x v="6161"/>
    <x v="197"/>
    <x v="901"/>
    <x v="158"/>
    <x v="0"/>
    <x v="0"/>
    <x v="0"/>
    <x v="162"/>
    <x v="0"/>
    <x v="18"/>
    <x v="375"/>
    <x v="249"/>
    <x v="0"/>
  </r>
  <r>
    <x v="5550"/>
    <x v="2779"/>
    <x v="1"/>
    <x v="13"/>
    <x v="7"/>
    <x v="4343"/>
    <x v="537"/>
    <x v="6205"/>
    <x v="1318"/>
    <x v="1459"/>
    <x v="16"/>
    <x v="0"/>
    <x v="0"/>
    <x v="0"/>
    <x v="18"/>
    <x v="0"/>
    <x v="18"/>
    <x v="375"/>
    <x v="249"/>
    <x v="0"/>
  </r>
  <r>
    <x v="5551"/>
    <x v="2774"/>
    <x v="1"/>
    <x v="13"/>
    <x v="7"/>
    <x v="4245"/>
    <x v="311"/>
    <x v="986"/>
    <x v="207"/>
    <x v="599"/>
    <x v="265"/>
    <x v="0"/>
    <x v="0"/>
    <x v="0"/>
    <x v="264"/>
    <x v="0"/>
    <x v="18"/>
    <x v="375"/>
    <x v="249"/>
    <x v="0"/>
  </r>
  <r>
    <x v="5552"/>
    <x v="2775"/>
    <x v="1"/>
    <x v="13"/>
    <x v="7"/>
    <x v="3196"/>
    <x v="4202"/>
    <x v="5990"/>
    <x v="669"/>
    <x v="794"/>
    <x v="265"/>
    <x v="0"/>
    <x v="0"/>
    <x v="0"/>
    <x v="264"/>
    <x v="0"/>
    <x v="18"/>
    <x v="375"/>
    <x v="249"/>
    <x v="0"/>
  </r>
  <r>
    <x v="5553"/>
    <x v="2770"/>
    <x v="1"/>
    <x v="13"/>
    <x v="7"/>
    <x v="3047"/>
    <x v="866"/>
    <x v="635"/>
    <x v="243"/>
    <x v="843"/>
    <x v="158"/>
    <x v="0"/>
    <x v="0"/>
    <x v="0"/>
    <x v="162"/>
    <x v="0"/>
    <x v="18"/>
    <x v="375"/>
    <x v="249"/>
    <x v="0"/>
  </r>
  <r>
    <x v="5554"/>
    <x v="2773"/>
    <x v="1"/>
    <x v="13"/>
    <x v="7"/>
    <x v="4753"/>
    <x v="3396"/>
    <x v="5678"/>
    <x v="1175"/>
    <x v="1134"/>
    <x v="490"/>
    <x v="0"/>
    <x v="0"/>
    <x v="0"/>
    <x v="502"/>
    <x v="0"/>
    <x v="18"/>
    <x v="375"/>
    <x v="249"/>
    <x v="0"/>
  </r>
  <r>
    <x v="5555"/>
    <x v="2770"/>
    <x v="1"/>
    <x v="13"/>
    <x v="7"/>
    <x v="4548"/>
    <x v="4068"/>
    <x v="5397"/>
    <x v="2439"/>
    <x v="1285"/>
    <x v="170"/>
    <x v="0"/>
    <x v="0"/>
    <x v="0"/>
    <x v="275"/>
    <x v="2"/>
    <x v="18"/>
    <x v="375"/>
    <x v="249"/>
    <x v="0"/>
  </r>
  <r>
    <x v="5556"/>
    <x v="2772"/>
    <x v="1"/>
    <x v="13"/>
    <x v="7"/>
    <x v="4751"/>
    <x v="3395"/>
    <x v="5677"/>
    <x v="1190"/>
    <x v="1129"/>
    <x v="490"/>
    <x v="0"/>
    <x v="0"/>
    <x v="0"/>
    <x v="502"/>
    <x v="0"/>
    <x v="18"/>
    <x v="375"/>
    <x v="249"/>
    <x v="0"/>
  </r>
  <r>
    <x v="5557"/>
    <x v="2771"/>
    <x v="1"/>
    <x v="13"/>
    <x v="7"/>
    <x v="4225"/>
    <x v="475"/>
    <x v="211"/>
    <x v="672"/>
    <x v="784"/>
    <x v="265"/>
    <x v="0"/>
    <x v="0"/>
    <x v="0"/>
    <x v="264"/>
    <x v="0"/>
    <x v="18"/>
    <x v="375"/>
    <x v="249"/>
    <x v="0"/>
  </r>
  <r>
    <x v="5558"/>
    <x v="2771"/>
    <x v="1"/>
    <x v="13"/>
    <x v="7"/>
    <x v="4230"/>
    <x v="470"/>
    <x v="216"/>
    <x v="1100"/>
    <x v="974"/>
    <x v="16"/>
    <x v="0"/>
    <x v="0"/>
    <x v="0"/>
    <x v="18"/>
    <x v="0"/>
    <x v="18"/>
    <x v="375"/>
    <x v="249"/>
    <x v="0"/>
  </r>
  <r>
    <x v="5559"/>
    <x v="2771"/>
    <x v="1"/>
    <x v="13"/>
    <x v="7"/>
    <x v="4229"/>
    <x v="471"/>
    <x v="215"/>
    <x v="2208"/>
    <x v="670"/>
    <x v="181"/>
    <x v="0"/>
    <x v="0"/>
    <x v="0"/>
    <x v="184"/>
    <x v="0"/>
    <x v="18"/>
    <x v="375"/>
    <x v="249"/>
    <x v="0"/>
  </r>
  <r>
    <x v="5560"/>
    <x v="2771"/>
    <x v="1"/>
    <x v="13"/>
    <x v="7"/>
    <x v="4228"/>
    <x v="472"/>
    <x v="214"/>
    <x v="1928"/>
    <x v="440"/>
    <x v="108"/>
    <x v="0"/>
    <x v="0"/>
    <x v="0"/>
    <x v="108"/>
    <x v="0"/>
    <x v="18"/>
    <x v="375"/>
    <x v="249"/>
    <x v="0"/>
  </r>
  <r>
    <x v="5561"/>
    <x v="2771"/>
    <x v="1"/>
    <x v="13"/>
    <x v="7"/>
    <x v="4226"/>
    <x v="474"/>
    <x v="212"/>
    <x v="720"/>
    <x v="1027"/>
    <x v="421"/>
    <x v="0"/>
    <x v="0"/>
    <x v="0"/>
    <x v="430"/>
    <x v="0"/>
    <x v="18"/>
    <x v="375"/>
    <x v="249"/>
    <x v="0"/>
  </r>
  <r>
    <x v="5562"/>
    <x v="2771"/>
    <x v="1"/>
    <x v="13"/>
    <x v="7"/>
    <x v="4227"/>
    <x v="473"/>
    <x v="213"/>
    <x v="1316"/>
    <x v="1778"/>
    <x v="477"/>
    <x v="0"/>
    <x v="0"/>
    <x v="0"/>
    <x v="488"/>
    <x v="0"/>
    <x v="18"/>
    <x v="375"/>
    <x v="249"/>
    <x v="0"/>
  </r>
  <r>
    <x v="5563"/>
    <x v="2776"/>
    <x v="1"/>
    <x v="13"/>
    <x v="7"/>
    <x v="5139"/>
    <x v="5892"/>
    <x v="5415"/>
    <x v="3441"/>
    <x v="449"/>
    <x v="319"/>
    <x v="0"/>
    <x v="0"/>
    <x v="0"/>
    <x v="350"/>
    <x v="39"/>
    <x v="18"/>
    <x v="375"/>
    <x v="249"/>
    <x v="0"/>
  </r>
  <r>
    <x v="5564"/>
    <x v="2776"/>
    <x v="1"/>
    <x v="13"/>
    <x v="7"/>
    <x v="359"/>
    <x v="5891"/>
    <x v="5414"/>
    <x v="2696"/>
    <x v="442"/>
    <x v="286"/>
    <x v="0"/>
    <x v="0"/>
    <x v="0"/>
    <x v="311"/>
    <x v="29"/>
    <x v="18"/>
    <x v="375"/>
    <x v="249"/>
    <x v="0"/>
  </r>
  <r>
    <x v="5565"/>
    <x v="2776"/>
    <x v="1"/>
    <x v="13"/>
    <x v="7"/>
    <x v="352"/>
    <x v="5890"/>
    <x v="5413"/>
    <x v="1612"/>
    <x v="418"/>
    <x v="31"/>
    <x v="0"/>
    <x v="0"/>
    <x v="0"/>
    <x v="32"/>
    <x v="0"/>
    <x v="18"/>
    <x v="375"/>
    <x v="249"/>
    <x v="0"/>
  </r>
  <r>
    <x v="5566"/>
    <x v="2776"/>
    <x v="1"/>
    <x v="13"/>
    <x v="7"/>
    <x v="351"/>
    <x v="5889"/>
    <x v="5412"/>
    <x v="672"/>
    <x v="790"/>
    <x v="265"/>
    <x v="0"/>
    <x v="0"/>
    <x v="0"/>
    <x v="264"/>
    <x v="0"/>
    <x v="18"/>
    <x v="375"/>
    <x v="249"/>
    <x v="0"/>
  </r>
  <r>
    <x v="5567"/>
    <x v="2777"/>
    <x v="1"/>
    <x v="13"/>
    <x v="7"/>
    <x v="4246"/>
    <x v="632"/>
    <x v="1427"/>
    <x v="2354"/>
    <x v="1059"/>
    <x v="286"/>
    <x v="0"/>
    <x v="0"/>
    <x v="0"/>
    <x v="301"/>
    <x v="18"/>
    <x v="18"/>
    <x v="375"/>
    <x v="249"/>
    <x v="0"/>
  </r>
  <r>
    <x v="5568"/>
    <x v="2780"/>
    <x v="1"/>
    <x v="13"/>
    <x v="7"/>
    <x v="3048"/>
    <x v="864"/>
    <x v="633"/>
    <x v="251"/>
    <x v="802"/>
    <x v="158"/>
    <x v="0"/>
    <x v="0"/>
    <x v="0"/>
    <x v="162"/>
    <x v="0"/>
    <x v="18"/>
    <x v="375"/>
    <x v="342"/>
    <x v="0"/>
  </r>
  <r>
    <x v="5569"/>
    <x v="2780"/>
    <x v="1"/>
    <x v="13"/>
    <x v="7"/>
    <x v="3044"/>
    <x v="794"/>
    <x v="613"/>
    <x v="250"/>
    <x v="860"/>
    <x v="158"/>
    <x v="0"/>
    <x v="0"/>
    <x v="0"/>
    <x v="162"/>
    <x v="0"/>
    <x v="18"/>
    <x v="375"/>
    <x v="342"/>
    <x v="0"/>
  </r>
  <r>
    <x v="5570"/>
    <x v="2781"/>
    <x v="1"/>
    <x v="13"/>
    <x v="7"/>
    <x v="4309"/>
    <x v="713"/>
    <x v="721"/>
    <x v="1335"/>
    <x v="808"/>
    <x v="490"/>
    <x v="0"/>
    <x v="0"/>
    <x v="0"/>
    <x v="502"/>
    <x v="0"/>
    <x v="18"/>
    <x v="375"/>
    <x v="342"/>
    <x v="0"/>
  </r>
  <r>
    <x v="5571"/>
    <x v="2781"/>
    <x v="1"/>
    <x v="13"/>
    <x v="7"/>
    <x v="4307"/>
    <x v="711"/>
    <x v="719"/>
    <x v="184"/>
    <x v="767"/>
    <x v="158"/>
    <x v="0"/>
    <x v="0"/>
    <x v="0"/>
    <x v="162"/>
    <x v="0"/>
    <x v="18"/>
    <x v="375"/>
    <x v="342"/>
    <x v="0"/>
  </r>
  <r>
    <x v="5572"/>
    <x v="2781"/>
    <x v="1"/>
    <x v="13"/>
    <x v="7"/>
    <x v="4308"/>
    <x v="712"/>
    <x v="720"/>
    <x v="202"/>
    <x v="914"/>
    <x v="158"/>
    <x v="0"/>
    <x v="0"/>
    <x v="0"/>
    <x v="162"/>
    <x v="0"/>
    <x v="18"/>
    <x v="375"/>
    <x v="342"/>
    <x v="0"/>
  </r>
  <r>
    <x v="5573"/>
    <x v="2784"/>
    <x v="1"/>
    <x v="13"/>
    <x v="7"/>
    <x v="5079"/>
    <x v="2511"/>
    <x v="5574"/>
    <x v="75"/>
    <x v="735"/>
    <x v="158"/>
    <x v="0"/>
    <x v="0"/>
    <x v="0"/>
    <x v="162"/>
    <x v="0"/>
    <x v="18"/>
    <x v="375"/>
    <x v="369"/>
    <x v="0"/>
  </r>
  <r>
    <x v="5574"/>
    <x v="2783"/>
    <x v="1"/>
    <x v="13"/>
    <x v="7"/>
    <x v="751"/>
    <x v="2514"/>
    <x v="5576"/>
    <x v="211"/>
    <x v="895"/>
    <x v="158"/>
    <x v="0"/>
    <x v="0"/>
    <x v="0"/>
    <x v="162"/>
    <x v="0"/>
    <x v="18"/>
    <x v="375"/>
    <x v="369"/>
    <x v="0"/>
  </r>
  <r>
    <x v="5575"/>
    <x v="2782"/>
    <x v="1"/>
    <x v="13"/>
    <x v="7"/>
    <x v="4508"/>
    <x v="3654"/>
    <x v="5342"/>
    <x v="1656"/>
    <x v="987"/>
    <x v="490"/>
    <x v="0"/>
    <x v="0"/>
    <x v="0"/>
    <x v="2"/>
    <x v="1"/>
    <x v="18"/>
    <x v="375"/>
    <x v="369"/>
    <x v="0"/>
  </r>
  <r>
    <x v="5576"/>
    <x v="2785"/>
    <x v="1"/>
    <x v="13"/>
    <x v="7"/>
    <x v="772"/>
    <x v="2513"/>
    <x v="5573"/>
    <x v="565"/>
    <x v="1089"/>
    <x v="265"/>
    <x v="0"/>
    <x v="0"/>
    <x v="0"/>
    <x v="264"/>
    <x v="0"/>
    <x v="18"/>
    <x v="375"/>
    <x v="369"/>
    <x v="0"/>
  </r>
  <r>
    <x v="5577"/>
    <x v="2782"/>
    <x v="1"/>
    <x v="13"/>
    <x v="7"/>
    <x v="2692"/>
    <x v="2320"/>
    <x v="5069"/>
    <x v="777"/>
    <x v="1855"/>
    <x v="380"/>
    <x v="0"/>
    <x v="0"/>
    <x v="0"/>
    <x v="390"/>
    <x v="0"/>
    <x v="18"/>
    <x v="375"/>
    <x v="369"/>
    <x v="0"/>
  </r>
  <r>
    <x v="5578"/>
    <x v="2786"/>
    <x v="1"/>
    <x v="13"/>
    <x v="7"/>
    <x v="4509"/>
    <x v="660"/>
    <x v="551"/>
    <x v="1147"/>
    <x v="815"/>
    <x v="380"/>
    <x v="0"/>
    <x v="0"/>
    <x v="0"/>
    <x v="390"/>
    <x v="0"/>
    <x v="18"/>
    <x v="375"/>
    <x v="425"/>
    <x v="0"/>
  </r>
  <r>
    <x v="5579"/>
    <x v="2787"/>
    <x v="1"/>
    <x v="13"/>
    <x v="7"/>
    <x v="3101"/>
    <x v="134"/>
    <x v="6218"/>
    <x v="351"/>
    <x v="746"/>
    <x v="265"/>
    <x v="0"/>
    <x v="0"/>
    <x v="0"/>
    <x v="264"/>
    <x v="0"/>
    <x v="18"/>
    <x v="375"/>
    <x v="445"/>
    <x v="0"/>
  </r>
  <r>
    <x v="5580"/>
    <x v="2788"/>
    <x v="1"/>
    <x v="13"/>
    <x v="7"/>
    <x v="4442"/>
    <x v="710"/>
    <x v="598"/>
    <x v="908"/>
    <x v="484"/>
    <x v="453"/>
    <x v="0"/>
    <x v="0"/>
    <x v="0"/>
    <x v="463"/>
    <x v="0"/>
    <x v="18"/>
    <x v="375"/>
    <x v="566"/>
    <x v="0"/>
  </r>
  <r>
    <x v="5581"/>
    <x v="2789"/>
    <x v="1"/>
    <x v="13"/>
    <x v="7"/>
    <x v="4247"/>
    <x v="773"/>
    <x v="601"/>
    <x v="569"/>
    <x v="1095"/>
    <x v="265"/>
    <x v="0"/>
    <x v="0"/>
    <x v="0"/>
    <x v="264"/>
    <x v="0"/>
    <x v="18"/>
    <x v="375"/>
    <x v="692"/>
    <x v="0"/>
  </r>
  <r>
    <x v="5582"/>
    <x v="2790"/>
    <x v="1"/>
    <x v="13"/>
    <x v="7"/>
    <x v="4491"/>
    <x v="737"/>
    <x v="739"/>
    <x v="2142"/>
    <x v="947"/>
    <x v="147"/>
    <x v="0"/>
    <x v="0"/>
    <x v="0"/>
    <x v="173"/>
    <x v="18"/>
    <x v="18"/>
    <x v="375"/>
    <x v="692"/>
    <x v="0"/>
  </r>
  <r>
    <x v="5583"/>
    <x v="2790"/>
    <x v="1"/>
    <x v="13"/>
    <x v="7"/>
    <x v="4490"/>
    <x v="736"/>
    <x v="738"/>
    <x v="2881"/>
    <x v="857"/>
    <x v="330"/>
    <x v="0"/>
    <x v="0"/>
    <x v="0"/>
    <x v="343"/>
    <x v="1"/>
    <x v="18"/>
    <x v="375"/>
    <x v="692"/>
    <x v="0"/>
  </r>
  <r>
    <x v="5584"/>
    <x v="2791"/>
    <x v="1"/>
    <x v="13"/>
    <x v="7"/>
    <x v="4488"/>
    <x v="2545"/>
    <x v="5326"/>
    <x v="2821"/>
    <x v="772"/>
    <x v="308"/>
    <x v="0"/>
    <x v="0"/>
    <x v="0"/>
    <x v="350"/>
    <x v="56"/>
    <x v="18"/>
    <x v="375"/>
    <x v="692"/>
    <x v="0"/>
  </r>
  <r>
    <x v="5585"/>
    <x v="2791"/>
    <x v="1"/>
    <x v="13"/>
    <x v="7"/>
    <x v="4487"/>
    <x v="2371"/>
    <x v="5137"/>
    <x v="3593"/>
    <x v="1145"/>
    <x v="360"/>
    <x v="0"/>
    <x v="0"/>
    <x v="0"/>
    <x v="405"/>
    <x v="72"/>
    <x v="18"/>
    <x v="375"/>
    <x v="692"/>
    <x v="0"/>
  </r>
  <r>
    <x v="5586"/>
    <x v="2792"/>
    <x v="1"/>
    <x v="13"/>
    <x v="7"/>
    <x v="1454"/>
    <x v="1265"/>
    <x v="4929"/>
    <x v="309"/>
    <x v="694"/>
    <x v="335"/>
    <x v="0"/>
    <x v="0"/>
    <x v="0"/>
    <x v="342"/>
    <x v="0"/>
    <x v="18"/>
    <x v="375"/>
    <x v="696"/>
    <x v="0"/>
  </r>
  <r>
    <x v="5587"/>
    <x v="2792"/>
    <x v="1"/>
    <x v="13"/>
    <x v="7"/>
    <x v="4190"/>
    <x v="495"/>
    <x v="521"/>
    <x v="1923"/>
    <x v="1484"/>
    <x v="62"/>
    <x v="0"/>
    <x v="0"/>
    <x v="0"/>
    <x v="61"/>
    <x v="0"/>
    <x v="18"/>
    <x v="375"/>
    <x v="696"/>
    <x v="0"/>
  </r>
  <r>
    <x v="5588"/>
    <x v="2792"/>
    <x v="1"/>
    <x v="13"/>
    <x v="7"/>
    <x v="878"/>
    <x v="677"/>
    <x v="291"/>
    <x v="671"/>
    <x v="451"/>
    <x v="265"/>
    <x v="0"/>
    <x v="1"/>
    <x v="0"/>
    <x v="342"/>
    <x v="0"/>
    <x v="18"/>
    <x v="375"/>
    <x v="696"/>
    <x v="0"/>
  </r>
  <r>
    <x v="5589"/>
    <x v="2794"/>
    <x v="1"/>
    <x v="13"/>
    <x v="7"/>
    <x v="877"/>
    <x v="2323"/>
    <x v="5487"/>
    <x v="373"/>
    <x v="759"/>
    <x v="265"/>
    <x v="0"/>
    <x v="0"/>
    <x v="0"/>
    <x v="264"/>
    <x v="0"/>
    <x v="18"/>
    <x v="375"/>
    <x v="704"/>
    <x v="0"/>
  </r>
  <r>
    <x v="5590"/>
    <x v="2794"/>
    <x v="1"/>
    <x v="13"/>
    <x v="7"/>
    <x v="875"/>
    <x v="2098"/>
    <x v="5228"/>
    <x v="2429"/>
    <x v="949"/>
    <x v="226"/>
    <x v="0"/>
    <x v="0"/>
    <x v="0"/>
    <x v="225"/>
    <x v="0"/>
    <x v="18"/>
    <x v="375"/>
    <x v="704"/>
    <x v="0"/>
  </r>
  <r>
    <x v="5591"/>
    <x v="2794"/>
    <x v="1"/>
    <x v="13"/>
    <x v="7"/>
    <x v="876"/>
    <x v="1939"/>
    <x v="4946"/>
    <x v="464"/>
    <x v="1835"/>
    <x v="335"/>
    <x v="0"/>
    <x v="0"/>
    <x v="0"/>
    <x v="342"/>
    <x v="0"/>
    <x v="18"/>
    <x v="375"/>
    <x v="704"/>
    <x v="0"/>
  </r>
  <r>
    <x v="5592"/>
    <x v="2793"/>
    <x v="1"/>
    <x v="13"/>
    <x v="7"/>
    <x v="3043"/>
    <x v="793"/>
    <x v="612"/>
    <x v="300"/>
    <x v="773"/>
    <x v="158"/>
    <x v="0"/>
    <x v="0"/>
    <x v="0"/>
    <x v="162"/>
    <x v="0"/>
    <x v="18"/>
    <x v="375"/>
    <x v="704"/>
    <x v="0"/>
  </r>
  <r>
    <x v="5593"/>
    <x v="2793"/>
    <x v="1"/>
    <x v="13"/>
    <x v="7"/>
    <x v="3046"/>
    <x v="862"/>
    <x v="631"/>
    <x v="237"/>
    <x v="835"/>
    <x v="158"/>
    <x v="0"/>
    <x v="0"/>
    <x v="0"/>
    <x v="162"/>
    <x v="0"/>
    <x v="18"/>
    <x v="375"/>
    <x v="704"/>
    <x v="0"/>
  </r>
  <r>
    <x v="5594"/>
    <x v="2794"/>
    <x v="1"/>
    <x v="13"/>
    <x v="7"/>
    <x v="873"/>
    <x v="2097"/>
    <x v="5227"/>
    <x v="3350"/>
    <x v="955"/>
    <x v="377"/>
    <x v="0"/>
    <x v="0"/>
    <x v="0"/>
    <x v="388"/>
    <x v="0"/>
    <x v="18"/>
    <x v="375"/>
    <x v="704"/>
    <x v="0"/>
  </r>
  <r>
    <x v="5595"/>
    <x v="2794"/>
    <x v="1"/>
    <x v="13"/>
    <x v="7"/>
    <x v="874"/>
    <x v="2321"/>
    <x v="5486"/>
    <x v="2858"/>
    <x v="1120"/>
    <x v="147"/>
    <x v="0"/>
    <x v="0"/>
    <x v="0"/>
    <x v="150"/>
    <x v="0"/>
    <x v="18"/>
    <x v="375"/>
    <x v="704"/>
    <x v="0"/>
  </r>
  <r>
    <x v="5596"/>
    <x v="2795"/>
    <x v="1"/>
    <x v="13"/>
    <x v="7"/>
    <x v="2994"/>
    <x v="965"/>
    <x v="4786"/>
    <x v="3236"/>
    <x v="970"/>
    <x v="406"/>
    <x v="0"/>
    <x v="0"/>
    <x v="0"/>
    <x v="414"/>
    <x v="0"/>
    <x v="18"/>
    <x v="375"/>
    <x v="716"/>
    <x v="0"/>
  </r>
  <r>
    <x v="5597"/>
    <x v="2796"/>
    <x v="1"/>
    <x v="13"/>
    <x v="7"/>
    <x v="4162"/>
    <x v="0"/>
    <x v="1151"/>
    <x v="240"/>
    <x v="825"/>
    <x v="158"/>
    <x v="0"/>
    <x v="0"/>
    <x v="0"/>
    <x v="162"/>
    <x v="0"/>
    <x v="18"/>
    <x v="375"/>
    <x v="716"/>
    <x v="0"/>
  </r>
  <r>
    <x v="5598"/>
    <x v="2797"/>
    <x v="1"/>
    <x v="13"/>
    <x v="7"/>
    <x v="4541"/>
    <x v="709"/>
    <x v="597"/>
    <x v="457"/>
    <x v="861"/>
    <x v="158"/>
    <x v="0"/>
    <x v="0"/>
    <x v="0"/>
    <x v="342"/>
    <x v="18"/>
    <x v="18"/>
    <x v="375"/>
    <x v="812"/>
    <x v="0"/>
  </r>
  <r>
    <x v="5599"/>
    <x v="2798"/>
    <x v="1"/>
    <x v="13"/>
    <x v="7"/>
    <x v="3758"/>
    <x v="503"/>
    <x v="50"/>
    <x v="291"/>
    <x v="733"/>
    <x v="265"/>
    <x v="0"/>
    <x v="0"/>
    <x v="0"/>
    <x v="264"/>
    <x v="0"/>
    <x v="18"/>
    <x v="375"/>
    <x v="812"/>
    <x v="0"/>
  </r>
  <r>
    <x v="5600"/>
    <x v="2798"/>
    <x v="1"/>
    <x v="13"/>
    <x v="7"/>
    <x v="3757"/>
    <x v="502"/>
    <x v="49"/>
    <x v="2537"/>
    <x v="534"/>
    <x v="286"/>
    <x v="0"/>
    <x v="0"/>
    <x v="0"/>
    <x v="292"/>
    <x v="0"/>
    <x v="18"/>
    <x v="375"/>
    <x v="812"/>
    <x v="0"/>
  </r>
  <r>
    <x v="5601"/>
    <x v="2797"/>
    <x v="1"/>
    <x v="13"/>
    <x v="7"/>
    <x v="4539"/>
    <x v="708"/>
    <x v="596"/>
    <x v="963"/>
    <x v="768"/>
    <x v="158"/>
    <x v="0"/>
    <x v="0"/>
    <x v="0"/>
    <x v="430"/>
    <x v="39"/>
    <x v="18"/>
    <x v="375"/>
    <x v="812"/>
    <x v="0"/>
  </r>
  <r>
    <x v="5602"/>
    <x v="2799"/>
    <x v="1"/>
    <x v="13"/>
    <x v="7"/>
    <x v="5135"/>
    <x v="3671"/>
    <x v="2974"/>
    <x v="319"/>
    <x v="1422"/>
    <x v="1"/>
    <x v="0"/>
    <x v="0"/>
    <x v="0"/>
    <x v="162"/>
    <x v="1"/>
    <x v="18"/>
    <x v="375"/>
    <x v="812"/>
    <x v="0"/>
  </r>
  <r>
    <x v="5603"/>
    <x v="2799"/>
    <x v="1"/>
    <x v="13"/>
    <x v="7"/>
    <x v="5079"/>
    <x v="3675"/>
    <x v="2968"/>
    <x v="1724"/>
    <x v="1442"/>
    <x v="108"/>
    <x v="0"/>
    <x v="0"/>
    <x v="0"/>
    <x v="124"/>
    <x v="1"/>
    <x v="18"/>
    <x v="375"/>
    <x v="812"/>
    <x v="0"/>
  </r>
  <r>
    <x v="5604"/>
    <x v="2799"/>
    <x v="1"/>
    <x v="13"/>
    <x v="7"/>
    <x v="4572"/>
    <x v="3645"/>
    <x v="2967"/>
    <x v="659"/>
    <x v="1044"/>
    <x v="421"/>
    <x v="0"/>
    <x v="0"/>
    <x v="0"/>
    <x v="430"/>
    <x v="0"/>
    <x v="18"/>
    <x v="375"/>
    <x v="812"/>
    <x v="0"/>
  </r>
  <r>
    <x v="5605"/>
    <x v="2799"/>
    <x v="1"/>
    <x v="13"/>
    <x v="7"/>
    <x v="5134"/>
    <x v="3670"/>
    <x v="2973"/>
    <x v="1051"/>
    <x v="567"/>
    <x v="477"/>
    <x v="0"/>
    <x v="0"/>
    <x v="0"/>
    <x v="2"/>
    <x v="18"/>
    <x v="18"/>
    <x v="375"/>
    <x v="812"/>
    <x v="0"/>
  </r>
  <r>
    <x v="5606"/>
    <x v="2799"/>
    <x v="1"/>
    <x v="13"/>
    <x v="7"/>
    <x v="5121"/>
    <x v="3667"/>
    <x v="2970"/>
    <x v="412"/>
    <x v="969"/>
    <x v="335"/>
    <x v="0"/>
    <x v="0"/>
    <x v="0"/>
    <x v="342"/>
    <x v="0"/>
    <x v="18"/>
    <x v="375"/>
    <x v="812"/>
    <x v="0"/>
  </r>
  <r>
    <x v="5607"/>
    <x v="2799"/>
    <x v="1"/>
    <x v="13"/>
    <x v="7"/>
    <x v="5110"/>
    <x v="3666"/>
    <x v="2969"/>
    <x v="1343"/>
    <x v="438"/>
    <x v="421"/>
    <x v="0"/>
    <x v="0"/>
    <x v="0"/>
    <x v="463"/>
    <x v="1"/>
    <x v="18"/>
    <x v="375"/>
    <x v="812"/>
    <x v="0"/>
  </r>
  <r>
    <x v="5608"/>
    <x v="2799"/>
    <x v="1"/>
    <x v="13"/>
    <x v="7"/>
    <x v="5133"/>
    <x v="3669"/>
    <x v="2972"/>
    <x v="1900"/>
    <x v="951"/>
    <x v="134"/>
    <x v="0"/>
    <x v="0"/>
    <x v="0"/>
    <x v="173"/>
    <x v="29"/>
    <x v="18"/>
    <x v="375"/>
    <x v="812"/>
    <x v="0"/>
  </r>
  <r>
    <x v="5609"/>
    <x v="2799"/>
    <x v="1"/>
    <x v="13"/>
    <x v="7"/>
    <x v="5132"/>
    <x v="3668"/>
    <x v="2971"/>
    <x v="2027"/>
    <x v="850"/>
    <x v="134"/>
    <x v="0"/>
    <x v="0"/>
    <x v="0"/>
    <x v="184"/>
    <x v="39"/>
    <x v="18"/>
    <x v="375"/>
    <x v="812"/>
    <x v="0"/>
  </r>
  <r>
    <x v="5610"/>
    <x v="2800"/>
    <x v="1"/>
    <x v="13"/>
    <x v="7"/>
    <x v="5079"/>
    <x v="4951"/>
    <x v="3554"/>
    <x v="2520"/>
    <x v="677"/>
    <x v="246"/>
    <x v="0"/>
    <x v="0"/>
    <x v="0"/>
    <x v="292"/>
    <x v="49"/>
    <x v="18"/>
    <x v="375"/>
    <x v="825"/>
    <x v="0"/>
  </r>
  <r>
    <x v="5611"/>
    <x v="2801"/>
    <x v="1"/>
    <x v="21"/>
    <x v="24"/>
    <x v="3502"/>
    <x v="38"/>
    <x v="6121"/>
    <x v="39"/>
    <x v="5385"/>
    <x v="0"/>
    <x v="0"/>
    <x v="0"/>
    <x v="0"/>
    <x v="0"/>
    <x v="0"/>
    <x v="18"/>
    <x v="376"/>
    <x v="458"/>
    <x v="0"/>
  </r>
  <r>
    <x v="5612"/>
    <x v="2801"/>
    <x v="1"/>
    <x v="21"/>
    <x v="24"/>
    <x v="4292"/>
    <x v="1207"/>
    <x v="4858"/>
    <x v="1137"/>
    <x v="5142"/>
    <x v="453"/>
    <x v="0"/>
    <x v="0"/>
    <x v="0"/>
    <x v="463"/>
    <x v="0"/>
    <x v="18"/>
    <x v="376"/>
    <x v="458"/>
    <x v="0"/>
  </r>
  <r>
    <x v="5613"/>
    <x v="2801"/>
    <x v="1"/>
    <x v="21"/>
    <x v="24"/>
    <x v="4385"/>
    <x v="1208"/>
    <x v="4863"/>
    <x v="317"/>
    <x v="5467"/>
    <x v="335"/>
    <x v="0"/>
    <x v="0"/>
    <x v="0"/>
    <x v="342"/>
    <x v="0"/>
    <x v="18"/>
    <x v="376"/>
    <x v="458"/>
    <x v="0"/>
  </r>
  <r>
    <x v="5614"/>
    <x v="2802"/>
    <x v="1"/>
    <x v="15"/>
    <x v="23"/>
    <x v="4406"/>
    <x v="2019"/>
    <x v="2209"/>
    <x v="1575"/>
    <x v="7"/>
    <x v="477"/>
    <x v="0"/>
    <x v="0"/>
    <x v="0"/>
    <x v="488"/>
    <x v="0"/>
    <x v="18"/>
    <x v="377"/>
    <x v="497"/>
    <x v="0"/>
  </r>
  <r>
    <x v="5615"/>
    <x v="2803"/>
    <x v="1"/>
    <x v="13"/>
    <x v="7"/>
    <x v="2212"/>
    <x v="175"/>
    <x v="6267"/>
    <x v="976"/>
    <x v="1421"/>
    <x v="421"/>
    <x v="0"/>
    <x v="0"/>
    <x v="0"/>
    <x v="488"/>
    <x v="0"/>
    <x v="18"/>
    <x v="378"/>
    <x v="29"/>
    <x v="0"/>
  </r>
  <r>
    <x v="5616"/>
    <x v="2804"/>
    <x v="1"/>
    <x v="13"/>
    <x v="7"/>
    <x v="1571"/>
    <x v="4209"/>
    <x v="6112"/>
    <x v="782"/>
    <x v="2076"/>
    <x v="335"/>
    <x v="0"/>
    <x v="0"/>
    <x v="0"/>
    <x v="342"/>
    <x v="0"/>
    <x v="18"/>
    <x v="378"/>
    <x v="29"/>
    <x v="0"/>
  </r>
  <r>
    <x v="5617"/>
    <x v="2803"/>
    <x v="1"/>
    <x v="13"/>
    <x v="7"/>
    <x v="2211"/>
    <x v="87"/>
    <x v="6226"/>
    <x v="1084"/>
    <x v="1250"/>
    <x v="380"/>
    <x v="0"/>
    <x v="0"/>
    <x v="0"/>
    <x v="390"/>
    <x v="0"/>
    <x v="18"/>
    <x v="378"/>
    <x v="29"/>
    <x v="0"/>
  </r>
  <r>
    <x v="5618"/>
    <x v="2803"/>
    <x v="1"/>
    <x v="13"/>
    <x v="7"/>
    <x v="3088"/>
    <x v="36"/>
    <x v="6171"/>
    <x v="667"/>
    <x v="2054"/>
    <x v="335"/>
    <x v="0"/>
    <x v="0"/>
    <x v="0"/>
    <x v="342"/>
    <x v="0"/>
    <x v="18"/>
    <x v="378"/>
    <x v="29"/>
    <x v="0"/>
  </r>
  <r>
    <x v="5619"/>
    <x v="2806"/>
    <x v="1"/>
    <x v="13"/>
    <x v="7"/>
    <x v="2210"/>
    <x v="2481"/>
    <x v="5549"/>
    <x v="1129"/>
    <x v="2400"/>
    <x v="335"/>
    <x v="0"/>
    <x v="0"/>
    <x v="0"/>
    <x v="342"/>
    <x v="0"/>
    <x v="18"/>
    <x v="378"/>
    <x v="29"/>
    <x v="0"/>
  </r>
  <r>
    <x v="5620"/>
    <x v="2805"/>
    <x v="1"/>
    <x v="13"/>
    <x v="7"/>
    <x v="2209"/>
    <x v="2483"/>
    <x v="5550"/>
    <x v="779"/>
    <x v="2089"/>
    <x v="265"/>
    <x v="0"/>
    <x v="0"/>
    <x v="0"/>
    <x v="264"/>
    <x v="0"/>
    <x v="18"/>
    <x v="378"/>
    <x v="29"/>
    <x v="0"/>
  </r>
  <r>
    <x v="5621"/>
    <x v="2803"/>
    <x v="1"/>
    <x v="13"/>
    <x v="7"/>
    <x v="3381"/>
    <x v="1124"/>
    <x v="6250"/>
    <x v="905"/>
    <x v="2153"/>
    <x v="335"/>
    <x v="0"/>
    <x v="0"/>
    <x v="0"/>
    <x v="342"/>
    <x v="0"/>
    <x v="18"/>
    <x v="378"/>
    <x v="29"/>
    <x v="0"/>
  </r>
  <r>
    <x v="5622"/>
    <x v="2809"/>
    <x v="1"/>
    <x v="13"/>
    <x v="7"/>
    <x v="4831"/>
    <x v="1153"/>
    <x v="1127"/>
    <x v="338"/>
    <x v="1686"/>
    <x v="335"/>
    <x v="0"/>
    <x v="0"/>
    <x v="0"/>
    <x v="342"/>
    <x v="0"/>
    <x v="18"/>
    <x v="378"/>
    <x v="241"/>
    <x v="0"/>
  </r>
  <r>
    <x v="5623"/>
    <x v="2808"/>
    <x v="1"/>
    <x v="13"/>
    <x v="7"/>
    <x v="4224"/>
    <x v="1370"/>
    <x v="4730"/>
    <x v="461"/>
    <x v="1725"/>
    <x v="380"/>
    <x v="0"/>
    <x v="0"/>
    <x v="0"/>
    <x v="390"/>
    <x v="0"/>
    <x v="18"/>
    <x v="378"/>
    <x v="241"/>
    <x v="0"/>
  </r>
  <r>
    <x v="5624"/>
    <x v="2807"/>
    <x v="1"/>
    <x v="13"/>
    <x v="7"/>
    <x v="725"/>
    <x v="3460"/>
    <x v="5351"/>
    <x v="775"/>
    <x v="2081"/>
    <x v="265"/>
    <x v="0"/>
    <x v="0"/>
    <x v="0"/>
    <x v="264"/>
    <x v="0"/>
    <x v="18"/>
    <x v="378"/>
    <x v="241"/>
    <x v="0"/>
  </r>
  <r>
    <x v="5625"/>
    <x v="2810"/>
    <x v="1"/>
    <x v="13"/>
    <x v="7"/>
    <x v="4287"/>
    <x v="2336"/>
    <x v="5158"/>
    <x v="2070"/>
    <x v="2064"/>
    <x v="134"/>
    <x v="0"/>
    <x v="0"/>
    <x v="0"/>
    <x v="150"/>
    <x v="1"/>
    <x v="18"/>
    <x v="378"/>
    <x v="309"/>
    <x v="0"/>
  </r>
  <r>
    <x v="5626"/>
    <x v="2811"/>
    <x v="1"/>
    <x v="13"/>
    <x v="7"/>
    <x v="4317"/>
    <x v="2575"/>
    <x v="2809"/>
    <x v="2025"/>
    <x v="1672"/>
    <x v="108"/>
    <x v="0"/>
    <x v="0"/>
    <x v="0"/>
    <x v="197"/>
    <x v="65"/>
    <x v="18"/>
    <x v="378"/>
    <x v="376"/>
    <x v="0"/>
  </r>
  <r>
    <x v="5627"/>
    <x v="2812"/>
    <x v="1"/>
    <x v="13"/>
    <x v="7"/>
    <x v="4316"/>
    <x v="3455"/>
    <x v="5825"/>
    <x v="1617"/>
    <x v="1651"/>
    <x v="2"/>
    <x v="0"/>
    <x v="0"/>
    <x v="0"/>
    <x v="2"/>
    <x v="0"/>
    <x v="18"/>
    <x v="378"/>
    <x v="377"/>
    <x v="0"/>
  </r>
  <r>
    <x v="5628"/>
    <x v="2813"/>
    <x v="1"/>
    <x v="13"/>
    <x v="7"/>
    <x v="4386"/>
    <x v="2551"/>
    <x v="5320"/>
    <x v="1701"/>
    <x v="1687"/>
    <x v="62"/>
    <x v="0"/>
    <x v="0"/>
    <x v="0"/>
    <x v="108"/>
    <x v="18"/>
    <x v="18"/>
    <x v="378"/>
    <x v="449"/>
    <x v="0"/>
  </r>
  <r>
    <x v="5629"/>
    <x v="2816"/>
    <x v="1"/>
    <x v="13"/>
    <x v="7"/>
    <x v="3433"/>
    <x v="3331"/>
    <x v="5485"/>
    <x v="940"/>
    <x v="1198"/>
    <x v="421"/>
    <x v="0"/>
    <x v="0"/>
    <x v="0"/>
    <x v="430"/>
    <x v="0"/>
    <x v="18"/>
    <x v="378"/>
    <x v="512"/>
    <x v="0"/>
  </r>
  <r>
    <x v="5630"/>
    <x v="2815"/>
    <x v="1"/>
    <x v="13"/>
    <x v="7"/>
    <x v="3030"/>
    <x v="247"/>
    <x v="268"/>
    <x v="942"/>
    <x v="1228"/>
    <x v="335"/>
    <x v="0"/>
    <x v="0"/>
    <x v="0"/>
    <x v="342"/>
    <x v="0"/>
    <x v="18"/>
    <x v="378"/>
    <x v="512"/>
    <x v="0"/>
  </r>
  <r>
    <x v="5631"/>
    <x v="2817"/>
    <x v="1"/>
    <x v="13"/>
    <x v="7"/>
    <x v="4704"/>
    <x v="236"/>
    <x v="278"/>
    <x v="935"/>
    <x v="1219"/>
    <x v="380"/>
    <x v="0"/>
    <x v="0"/>
    <x v="0"/>
    <x v="390"/>
    <x v="0"/>
    <x v="18"/>
    <x v="378"/>
    <x v="512"/>
    <x v="0"/>
  </r>
  <r>
    <x v="5632"/>
    <x v="2814"/>
    <x v="1"/>
    <x v="13"/>
    <x v="7"/>
    <x v="1870"/>
    <x v="3330"/>
    <x v="5484"/>
    <x v="934"/>
    <x v="1203"/>
    <x v="421"/>
    <x v="0"/>
    <x v="0"/>
    <x v="0"/>
    <x v="430"/>
    <x v="0"/>
    <x v="18"/>
    <x v="378"/>
    <x v="512"/>
    <x v="0"/>
  </r>
  <r>
    <x v="5633"/>
    <x v="2818"/>
    <x v="1"/>
    <x v="13"/>
    <x v="7"/>
    <x v="2185"/>
    <x v="1884"/>
    <x v="4931"/>
    <x v="1174"/>
    <x v="1722"/>
    <x v="380"/>
    <x v="0"/>
    <x v="0"/>
    <x v="0"/>
    <x v="390"/>
    <x v="0"/>
    <x v="18"/>
    <x v="378"/>
    <x v="563"/>
    <x v="0"/>
  </r>
  <r>
    <x v="5634"/>
    <x v="2819"/>
    <x v="1"/>
    <x v="13"/>
    <x v="7"/>
    <x v="4450"/>
    <x v="0"/>
    <x v="1152"/>
    <x v="1434"/>
    <x v="1496"/>
    <x v="421"/>
    <x v="0"/>
    <x v="0"/>
    <x v="0"/>
    <x v="430"/>
    <x v="0"/>
    <x v="18"/>
    <x v="378"/>
    <x v="563"/>
    <x v="0"/>
  </r>
  <r>
    <x v="5635"/>
    <x v="2821"/>
    <x v="1"/>
    <x v="13"/>
    <x v="7"/>
    <x v="1911"/>
    <x v="489"/>
    <x v="265"/>
    <x v="363"/>
    <x v="1102"/>
    <x v="265"/>
    <x v="0"/>
    <x v="0"/>
    <x v="0"/>
    <x v="264"/>
    <x v="0"/>
    <x v="18"/>
    <x v="378"/>
    <x v="602"/>
    <x v="0"/>
  </r>
  <r>
    <x v="5636"/>
    <x v="2820"/>
    <x v="1"/>
    <x v="13"/>
    <x v="7"/>
    <x v="4388"/>
    <x v="488"/>
    <x v="264"/>
    <x v="364"/>
    <x v="1100"/>
    <x v="265"/>
    <x v="0"/>
    <x v="0"/>
    <x v="0"/>
    <x v="264"/>
    <x v="0"/>
    <x v="18"/>
    <x v="378"/>
    <x v="602"/>
    <x v="0"/>
  </r>
  <r>
    <x v="5637"/>
    <x v="2823"/>
    <x v="1"/>
    <x v="13"/>
    <x v="7"/>
    <x v="4449"/>
    <x v="861"/>
    <x v="626"/>
    <x v="880"/>
    <x v="2012"/>
    <x v="453"/>
    <x v="0"/>
    <x v="0"/>
    <x v="0"/>
    <x v="463"/>
    <x v="0"/>
    <x v="18"/>
    <x v="378"/>
    <x v="602"/>
    <x v="0"/>
  </r>
  <r>
    <x v="5638"/>
    <x v="2822"/>
    <x v="1"/>
    <x v="13"/>
    <x v="7"/>
    <x v="3723"/>
    <x v="4558"/>
    <x v="1214"/>
    <x v="359"/>
    <x v="1104"/>
    <x v="265"/>
    <x v="0"/>
    <x v="0"/>
    <x v="0"/>
    <x v="264"/>
    <x v="0"/>
    <x v="18"/>
    <x v="378"/>
    <x v="602"/>
    <x v="0"/>
  </r>
  <r>
    <x v="5639"/>
    <x v="2824"/>
    <x v="1"/>
    <x v="13"/>
    <x v="7"/>
    <x v="1917"/>
    <x v="2448"/>
    <x v="2653"/>
    <x v="728"/>
    <x v="2223"/>
    <x v="421"/>
    <x v="0"/>
    <x v="0"/>
    <x v="0"/>
    <x v="430"/>
    <x v="0"/>
    <x v="18"/>
    <x v="378"/>
    <x v="628"/>
    <x v="0"/>
  </r>
  <r>
    <x v="5640"/>
    <x v="2826"/>
    <x v="1"/>
    <x v="13"/>
    <x v="7"/>
    <x v="1906"/>
    <x v="1147"/>
    <x v="1139"/>
    <x v="337"/>
    <x v="1647"/>
    <x v="265"/>
    <x v="0"/>
    <x v="0"/>
    <x v="0"/>
    <x v="264"/>
    <x v="0"/>
    <x v="18"/>
    <x v="378"/>
    <x v="640"/>
    <x v="0"/>
  </r>
  <r>
    <x v="5641"/>
    <x v="2825"/>
    <x v="1"/>
    <x v="13"/>
    <x v="7"/>
    <x v="1867"/>
    <x v="681"/>
    <x v="6261"/>
    <x v="2002"/>
    <x v="1555"/>
    <x v="170"/>
    <x v="0"/>
    <x v="0"/>
    <x v="0"/>
    <x v="173"/>
    <x v="0"/>
    <x v="18"/>
    <x v="378"/>
    <x v="640"/>
    <x v="0"/>
  </r>
  <r>
    <x v="5642"/>
    <x v="2825"/>
    <x v="1"/>
    <x v="13"/>
    <x v="7"/>
    <x v="4094"/>
    <x v="1202"/>
    <x v="4887"/>
    <x v="780"/>
    <x v="2083"/>
    <x v="265"/>
    <x v="0"/>
    <x v="0"/>
    <x v="0"/>
    <x v="264"/>
    <x v="0"/>
    <x v="18"/>
    <x v="378"/>
    <x v="640"/>
    <x v="0"/>
  </r>
  <r>
    <x v="5643"/>
    <x v="2830"/>
    <x v="1"/>
    <x v="13"/>
    <x v="7"/>
    <x v="2200"/>
    <x v="3344"/>
    <x v="5551"/>
    <x v="779"/>
    <x v="2080"/>
    <x v="265"/>
    <x v="0"/>
    <x v="0"/>
    <x v="0"/>
    <x v="264"/>
    <x v="0"/>
    <x v="18"/>
    <x v="378"/>
    <x v="640"/>
    <x v="0"/>
  </r>
  <r>
    <x v="5644"/>
    <x v="2829"/>
    <x v="1"/>
    <x v="13"/>
    <x v="7"/>
    <x v="799"/>
    <x v="4001"/>
    <x v="5957"/>
    <x v="472"/>
    <x v="1047"/>
    <x v="380"/>
    <x v="0"/>
    <x v="0"/>
    <x v="0"/>
    <x v="390"/>
    <x v="0"/>
    <x v="18"/>
    <x v="378"/>
    <x v="640"/>
    <x v="0"/>
  </r>
  <r>
    <x v="5645"/>
    <x v="2827"/>
    <x v="1"/>
    <x v="13"/>
    <x v="7"/>
    <x v="1907"/>
    <x v="578"/>
    <x v="1104"/>
    <x v="411"/>
    <x v="1475"/>
    <x v="265"/>
    <x v="0"/>
    <x v="0"/>
    <x v="0"/>
    <x v="264"/>
    <x v="0"/>
    <x v="18"/>
    <x v="378"/>
    <x v="640"/>
    <x v="0"/>
  </r>
  <r>
    <x v="5646"/>
    <x v="2828"/>
    <x v="1"/>
    <x v="13"/>
    <x v="7"/>
    <x v="797"/>
    <x v="4002"/>
    <x v="5958"/>
    <x v="258"/>
    <x v="1574"/>
    <x v="265"/>
    <x v="0"/>
    <x v="0"/>
    <x v="0"/>
    <x v="264"/>
    <x v="0"/>
    <x v="18"/>
    <x v="378"/>
    <x v="640"/>
    <x v="0"/>
  </r>
  <r>
    <x v="5647"/>
    <x v="2825"/>
    <x v="1"/>
    <x v="13"/>
    <x v="7"/>
    <x v="4381"/>
    <x v="682"/>
    <x v="1047"/>
    <x v="2454"/>
    <x v="1625"/>
    <x v="308"/>
    <x v="0"/>
    <x v="0"/>
    <x v="0"/>
    <x v="311"/>
    <x v="0"/>
    <x v="18"/>
    <x v="378"/>
    <x v="640"/>
    <x v="0"/>
  </r>
  <r>
    <x v="5648"/>
    <x v="2831"/>
    <x v="1"/>
    <x v="13"/>
    <x v="7"/>
    <x v="4078"/>
    <x v="4426"/>
    <x v="583"/>
    <x v="4869"/>
    <x v="1571"/>
    <x v="94"/>
    <x v="0"/>
    <x v="0"/>
    <x v="0"/>
    <x v="118"/>
    <x v="9"/>
    <x v="18"/>
    <x v="378"/>
    <x v="687"/>
    <x v="0"/>
  </r>
  <r>
    <x v="5649"/>
    <x v="2832"/>
    <x v="1"/>
    <x v="13"/>
    <x v="7"/>
    <x v="4485"/>
    <x v="4400"/>
    <x v="443"/>
    <x v="4856"/>
    <x v="1528"/>
    <x v="58"/>
    <x v="0"/>
    <x v="0"/>
    <x v="0"/>
    <x v="95"/>
    <x v="13"/>
    <x v="18"/>
    <x v="378"/>
    <x v="687"/>
    <x v="0"/>
  </r>
  <r>
    <x v="5650"/>
    <x v="2834"/>
    <x v="1"/>
    <x v="13"/>
    <x v="7"/>
    <x v="4492"/>
    <x v="179"/>
    <x v="16"/>
    <x v="784"/>
    <x v="2004"/>
    <x v="421"/>
    <x v="0"/>
    <x v="0"/>
    <x v="0"/>
    <x v="430"/>
    <x v="0"/>
    <x v="18"/>
    <x v="378"/>
    <x v="732"/>
    <x v="0"/>
  </r>
  <r>
    <x v="5651"/>
    <x v="2833"/>
    <x v="1"/>
    <x v="13"/>
    <x v="7"/>
    <x v="1287"/>
    <x v="1930"/>
    <x v="5019"/>
    <x v="2216"/>
    <x v="1930"/>
    <x v="86"/>
    <x v="0"/>
    <x v="0"/>
    <x v="0"/>
    <x v="137"/>
    <x v="29"/>
    <x v="18"/>
    <x v="378"/>
    <x v="732"/>
    <x v="0"/>
  </r>
  <r>
    <x v="5652"/>
    <x v="2845"/>
    <x v="1"/>
    <x v="13"/>
    <x v="7"/>
    <x v="2073"/>
    <x v="7"/>
    <x v="326"/>
    <x v="443"/>
    <x v="1572"/>
    <x v="158"/>
    <x v="0"/>
    <x v="0"/>
    <x v="0"/>
    <x v="162"/>
    <x v="0"/>
    <x v="18"/>
    <x v="378"/>
    <x v="758"/>
    <x v="0"/>
  </r>
  <r>
    <x v="5653"/>
    <x v="2835"/>
    <x v="1"/>
    <x v="13"/>
    <x v="7"/>
    <x v="2069"/>
    <x v="242"/>
    <x v="968"/>
    <x v="596"/>
    <x v="2245"/>
    <x v="335"/>
    <x v="0"/>
    <x v="0"/>
    <x v="0"/>
    <x v="342"/>
    <x v="0"/>
    <x v="18"/>
    <x v="378"/>
    <x v="758"/>
    <x v="0"/>
  </r>
  <r>
    <x v="5654"/>
    <x v="2844"/>
    <x v="1"/>
    <x v="13"/>
    <x v="7"/>
    <x v="2072"/>
    <x v="6"/>
    <x v="325"/>
    <x v="1483"/>
    <x v="1949"/>
    <x v="380"/>
    <x v="0"/>
    <x v="0"/>
    <x v="0"/>
    <x v="390"/>
    <x v="0"/>
    <x v="18"/>
    <x v="378"/>
    <x v="758"/>
    <x v="0"/>
  </r>
  <r>
    <x v="5655"/>
    <x v="2843"/>
    <x v="1"/>
    <x v="13"/>
    <x v="7"/>
    <x v="4496"/>
    <x v="4323"/>
    <x v="476"/>
    <x v="1325"/>
    <x v="2137"/>
    <x v="421"/>
    <x v="0"/>
    <x v="0"/>
    <x v="0"/>
    <x v="430"/>
    <x v="0"/>
    <x v="18"/>
    <x v="378"/>
    <x v="758"/>
    <x v="0"/>
  </r>
  <r>
    <x v="5656"/>
    <x v="2846"/>
    <x v="1"/>
    <x v="13"/>
    <x v="7"/>
    <x v="3441"/>
    <x v="369"/>
    <x v="1019"/>
    <x v="453"/>
    <x v="1137"/>
    <x v="335"/>
    <x v="0"/>
    <x v="0"/>
    <x v="0"/>
    <x v="342"/>
    <x v="0"/>
    <x v="18"/>
    <x v="378"/>
    <x v="758"/>
    <x v="0"/>
  </r>
  <r>
    <x v="5657"/>
    <x v="2839"/>
    <x v="1"/>
    <x v="13"/>
    <x v="7"/>
    <x v="2637"/>
    <x v="3326"/>
    <x v="5449"/>
    <x v="328"/>
    <x v="1691"/>
    <x v="158"/>
    <x v="0"/>
    <x v="0"/>
    <x v="0"/>
    <x v="162"/>
    <x v="0"/>
    <x v="18"/>
    <x v="378"/>
    <x v="758"/>
    <x v="0"/>
  </r>
  <r>
    <x v="5658"/>
    <x v="2842"/>
    <x v="1"/>
    <x v="13"/>
    <x v="7"/>
    <x v="4409"/>
    <x v="526"/>
    <x v="1039"/>
    <x v="680"/>
    <x v="2026"/>
    <x v="380"/>
    <x v="0"/>
    <x v="0"/>
    <x v="0"/>
    <x v="390"/>
    <x v="0"/>
    <x v="18"/>
    <x v="378"/>
    <x v="758"/>
    <x v="0"/>
  </r>
  <r>
    <x v="5659"/>
    <x v="2841"/>
    <x v="1"/>
    <x v="13"/>
    <x v="7"/>
    <x v="4408"/>
    <x v="433"/>
    <x v="354"/>
    <x v="620"/>
    <x v="2179"/>
    <x v="335"/>
    <x v="0"/>
    <x v="0"/>
    <x v="1"/>
    <x v="390"/>
    <x v="0"/>
    <x v="18"/>
    <x v="378"/>
    <x v="758"/>
    <x v="0"/>
  </r>
  <r>
    <x v="5660"/>
    <x v="2847"/>
    <x v="1"/>
    <x v="13"/>
    <x v="7"/>
    <x v="2074"/>
    <x v="442"/>
    <x v="246"/>
    <x v="268"/>
    <x v="2199"/>
    <x v="265"/>
    <x v="0"/>
    <x v="0"/>
    <x v="0"/>
    <x v="264"/>
    <x v="0"/>
    <x v="18"/>
    <x v="378"/>
    <x v="758"/>
    <x v="0"/>
  </r>
  <r>
    <x v="5661"/>
    <x v="2835"/>
    <x v="1"/>
    <x v="13"/>
    <x v="7"/>
    <x v="4410"/>
    <x v="525"/>
    <x v="1038"/>
    <x v="1331"/>
    <x v="2158"/>
    <x v="421"/>
    <x v="0"/>
    <x v="0"/>
    <x v="0"/>
    <x v="430"/>
    <x v="0"/>
    <x v="18"/>
    <x v="378"/>
    <x v="758"/>
    <x v="0"/>
  </r>
  <r>
    <x v="5662"/>
    <x v="2836"/>
    <x v="1"/>
    <x v="13"/>
    <x v="7"/>
    <x v="4580"/>
    <x v="497"/>
    <x v="517"/>
    <x v="312"/>
    <x v="1135"/>
    <x v="380"/>
    <x v="0"/>
    <x v="0"/>
    <x v="1"/>
    <x v="502"/>
    <x v="0"/>
    <x v="18"/>
    <x v="378"/>
    <x v="758"/>
    <x v="0"/>
  </r>
  <r>
    <x v="5663"/>
    <x v="2838"/>
    <x v="1"/>
    <x v="13"/>
    <x v="7"/>
    <x v="2633"/>
    <x v="3325"/>
    <x v="5448"/>
    <x v="422"/>
    <x v="1685"/>
    <x v="158"/>
    <x v="0"/>
    <x v="0"/>
    <x v="0"/>
    <x v="162"/>
    <x v="0"/>
    <x v="18"/>
    <x v="378"/>
    <x v="758"/>
    <x v="0"/>
  </r>
  <r>
    <x v="5664"/>
    <x v="2837"/>
    <x v="1"/>
    <x v="13"/>
    <x v="7"/>
    <x v="2068"/>
    <x v="4361"/>
    <x v="475"/>
    <x v="677"/>
    <x v="2015"/>
    <x v="380"/>
    <x v="0"/>
    <x v="0"/>
    <x v="0"/>
    <x v="390"/>
    <x v="0"/>
    <x v="18"/>
    <x v="378"/>
    <x v="758"/>
    <x v="0"/>
  </r>
  <r>
    <x v="5665"/>
    <x v="2835"/>
    <x v="1"/>
    <x v="13"/>
    <x v="7"/>
    <x v="4407"/>
    <x v="1324"/>
    <x v="4763"/>
    <x v="1114"/>
    <x v="2142"/>
    <x v="380"/>
    <x v="0"/>
    <x v="0"/>
    <x v="0"/>
    <x v="390"/>
    <x v="0"/>
    <x v="18"/>
    <x v="378"/>
    <x v="758"/>
    <x v="0"/>
  </r>
  <r>
    <x v="5666"/>
    <x v="2840"/>
    <x v="1"/>
    <x v="13"/>
    <x v="7"/>
    <x v="1"/>
    <x v="898"/>
    <x v="1515"/>
    <x v="680"/>
    <x v="2026"/>
    <x v="380"/>
    <x v="0"/>
    <x v="0"/>
    <x v="0"/>
    <x v="390"/>
    <x v="0"/>
    <x v="18"/>
    <x v="378"/>
    <x v="758"/>
    <x v="0"/>
  </r>
  <r>
    <x v="5667"/>
    <x v="2840"/>
    <x v="1"/>
    <x v="13"/>
    <x v="7"/>
    <x v="44"/>
    <x v="899"/>
    <x v="1516"/>
    <x v="414"/>
    <x v="1693"/>
    <x v="158"/>
    <x v="0"/>
    <x v="0"/>
    <x v="0"/>
    <x v="162"/>
    <x v="0"/>
    <x v="18"/>
    <x v="378"/>
    <x v="758"/>
    <x v="0"/>
  </r>
  <r>
    <x v="5668"/>
    <x v="2848"/>
    <x v="1"/>
    <x v="13"/>
    <x v="7"/>
    <x v="4498"/>
    <x v="4471"/>
    <x v="936"/>
    <x v="230"/>
    <x v="820"/>
    <x v="158"/>
    <x v="0"/>
    <x v="0"/>
    <x v="0"/>
    <x v="162"/>
    <x v="0"/>
    <x v="18"/>
    <x v="378"/>
    <x v="766"/>
    <x v="0"/>
  </r>
  <r>
    <x v="5669"/>
    <x v="2850"/>
    <x v="1"/>
    <x v="0"/>
    <x v="1"/>
    <x v="3503"/>
    <x v="4978"/>
    <x v="3584"/>
    <x v="1667"/>
    <x v="5850"/>
    <x v="46"/>
    <x v="0"/>
    <x v="0"/>
    <x v="0"/>
    <x v="46"/>
    <x v="0"/>
    <x v="18"/>
    <x v="379"/>
    <x v="36"/>
    <x v="0"/>
  </r>
  <r>
    <x v="5670"/>
    <x v="2849"/>
    <x v="1"/>
    <x v="0"/>
    <x v="1"/>
    <x v="3527"/>
    <x v="627"/>
    <x v="24"/>
    <x v="2823"/>
    <x v="5764"/>
    <x v="108"/>
    <x v="0"/>
    <x v="0"/>
    <x v="0"/>
    <x v="108"/>
    <x v="0"/>
    <x v="18"/>
    <x v="379"/>
    <x v="36"/>
    <x v="0"/>
  </r>
  <r>
    <x v="5671"/>
    <x v="2851"/>
    <x v="1"/>
    <x v="0"/>
    <x v="1"/>
    <x v="4159"/>
    <x v="5827"/>
    <x v="4488"/>
    <x v="4030"/>
    <x v="5782"/>
    <x v="32"/>
    <x v="0"/>
    <x v="0"/>
    <x v="0"/>
    <x v="34"/>
    <x v="1"/>
    <x v="18"/>
    <x v="379"/>
    <x v="50"/>
    <x v="0"/>
  </r>
  <r>
    <x v="5672"/>
    <x v="2852"/>
    <x v="1"/>
    <x v="0"/>
    <x v="1"/>
    <x v="4161"/>
    <x v="4736"/>
    <x v="1416"/>
    <x v="3995"/>
    <x v="5846"/>
    <x v="462"/>
    <x v="0"/>
    <x v="0"/>
    <x v="0"/>
    <x v="482"/>
    <x v="39"/>
    <x v="18"/>
    <x v="379"/>
    <x v="64"/>
    <x v="0"/>
  </r>
  <r>
    <x v="5673"/>
    <x v="2853"/>
    <x v="1"/>
    <x v="0"/>
    <x v="1"/>
    <x v="4150"/>
    <x v="4206"/>
    <x v="6080"/>
    <x v="5072"/>
    <x v="5868"/>
    <x v="199"/>
    <x v="0"/>
    <x v="0"/>
    <x v="0"/>
    <x v="202"/>
    <x v="0"/>
    <x v="18"/>
    <x v="379"/>
    <x v="88"/>
    <x v="0"/>
  </r>
  <r>
    <x v="5674"/>
    <x v="2854"/>
    <x v="1"/>
    <x v="0"/>
    <x v="1"/>
    <x v="5047"/>
    <x v="365"/>
    <x v="714"/>
    <x v="4104"/>
    <x v="5784"/>
    <x v="482"/>
    <x v="0"/>
    <x v="0"/>
    <x v="0"/>
    <x v="500"/>
    <x v="49"/>
    <x v="18"/>
    <x v="379"/>
    <x v="97"/>
    <x v="0"/>
  </r>
  <r>
    <x v="5675"/>
    <x v="2855"/>
    <x v="1"/>
    <x v="0"/>
    <x v="1"/>
    <x v="4186"/>
    <x v="2509"/>
    <x v="5129"/>
    <x v="5519"/>
    <x v="5880"/>
    <x v="107"/>
    <x v="0"/>
    <x v="0"/>
    <x v="3"/>
    <x v="113"/>
    <x v="13"/>
    <x v="18"/>
    <x v="379"/>
    <x v="162"/>
    <x v="0"/>
  </r>
  <r>
    <x v="5676"/>
    <x v="2855"/>
    <x v="1"/>
    <x v="0"/>
    <x v="1"/>
    <x v="4187"/>
    <x v="2884"/>
    <x v="2777"/>
    <x v="5520"/>
    <x v="5879"/>
    <x v="105"/>
    <x v="0"/>
    <x v="0"/>
    <x v="0"/>
    <x v="110"/>
    <x v="17"/>
    <x v="18"/>
    <x v="379"/>
    <x v="162"/>
    <x v="0"/>
  </r>
  <r>
    <x v="5677"/>
    <x v="2857"/>
    <x v="1"/>
    <x v="0"/>
    <x v="1"/>
    <x v="4198"/>
    <x v="66"/>
    <x v="6254"/>
    <x v="1643"/>
    <x v="5864"/>
    <x v="421"/>
    <x v="0"/>
    <x v="0"/>
    <x v="0"/>
    <x v="430"/>
    <x v="0"/>
    <x v="18"/>
    <x v="379"/>
    <x v="194"/>
    <x v="0"/>
  </r>
  <r>
    <x v="5678"/>
    <x v="2856"/>
    <x v="1"/>
    <x v="0"/>
    <x v="1"/>
    <x v="4201"/>
    <x v="4525"/>
    <x v="1180"/>
    <x v="5355"/>
    <x v="5839"/>
    <x v="320"/>
    <x v="0"/>
    <x v="1"/>
    <x v="0"/>
    <x v="344"/>
    <x v="28"/>
    <x v="18"/>
    <x v="379"/>
    <x v="194"/>
    <x v="0"/>
  </r>
  <r>
    <x v="5679"/>
    <x v="2856"/>
    <x v="1"/>
    <x v="0"/>
    <x v="1"/>
    <x v="4199"/>
    <x v="4523"/>
    <x v="1178"/>
    <x v="1564"/>
    <x v="5853"/>
    <x v="2"/>
    <x v="0"/>
    <x v="0"/>
    <x v="0"/>
    <x v="2"/>
    <x v="0"/>
    <x v="18"/>
    <x v="379"/>
    <x v="194"/>
    <x v="0"/>
  </r>
  <r>
    <x v="5680"/>
    <x v="2856"/>
    <x v="1"/>
    <x v="0"/>
    <x v="1"/>
    <x v="4200"/>
    <x v="4524"/>
    <x v="1179"/>
    <x v="4649"/>
    <x v="5820"/>
    <x v="69"/>
    <x v="0"/>
    <x v="0"/>
    <x v="0"/>
    <x v="76"/>
    <x v="49"/>
    <x v="18"/>
    <x v="379"/>
    <x v="194"/>
    <x v="0"/>
  </r>
  <r>
    <x v="5681"/>
    <x v="2856"/>
    <x v="1"/>
    <x v="0"/>
    <x v="1"/>
    <x v="4202"/>
    <x v="4526"/>
    <x v="1181"/>
    <x v="5517"/>
    <x v="5861"/>
    <x v="64"/>
    <x v="0"/>
    <x v="0"/>
    <x v="0"/>
    <x v="67"/>
    <x v="19"/>
    <x v="18"/>
    <x v="379"/>
    <x v="194"/>
    <x v="0"/>
  </r>
  <r>
    <x v="5682"/>
    <x v="2856"/>
    <x v="1"/>
    <x v="0"/>
    <x v="1"/>
    <x v="4202"/>
    <x v="4518"/>
    <x v="1173"/>
    <x v="5516"/>
    <x v="5859"/>
    <x v="64"/>
    <x v="0"/>
    <x v="0"/>
    <x v="0"/>
    <x v="69"/>
    <x v="26"/>
    <x v="18"/>
    <x v="379"/>
    <x v="194"/>
    <x v="0"/>
  </r>
  <r>
    <x v="5683"/>
    <x v="2858"/>
    <x v="1"/>
    <x v="0"/>
    <x v="1"/>
    <x v="46"/>
    <x v="281"/>
    <x v="496"/>
    <x v="1271"/>
    <x v="5874"/>
    <x v="421"/>
    <x v="0"/>
    <x v="0"/>
    <x v="0"/>
    <x v="430"/>
    <x v="0"/>
    <x v="18"/>
    <x v="379"/>
    <x v="197"/>
    <x v="0"/>
  </r>
  <r>
    <x v="5684"/>
    <x v="2859"/>
    <x v="1"/>
    <x v="0"/>
    <x v="1"/>
    <x v="5051"/>
    <x v="307"/>
    <x v="580"/>
    <x v="2630"/>
    <x v="5869"/>
    <x v="301"/>
    <x v="0"/>
    <x v="0"/>
    <x v="0"/>
    <x v="301"/>
    <x v="0"/>
    <x v="18"/>
    <x v="379"/>
    <x v="197"/>
    <x v="0"/>
  </r>
  <r>
    <x v="5685"/>
    <x v="2859"/>
    <x v="1"/>
    <x v="0"/>
    <x v="1"/>
    <x v="5050"/>
    <x v="306"/>
    <x v="577"/>
    <x v="5274"/>
    <x v="5774"/>
    <x v="309"/>
    <x v="0"/>
    <x v="0"/>
    <x v="0"/>
    <x v="316"/>
    <x v="39"/>
    <x v="18"/>
    <x v="379"/>
    <x v="197"/>
    <x v="0"/>
  </r>
  <r>
    <x v="5686"/>
    <x v="2860"/>
    <x v="1"/>
    <x v="0"/>
    <x v="1"/>
    <x v="4205"/>
    <x v="3978"/>
    <x v="3344"/>
    <x v="2009"/>
    <x v="5813"/>
    <x v="276"/>
    <x v="0"/>
    <x v="0"/>
    <x v="0"/>
    <x v="275"/>
    <x v="0"/>
    <x v="18"/>
    <x v="379"/>
    <x v="199"/>
    <x v="0"/>
  </r>
  <r>
    <x v="5687"/>
    <x v="2860"/>
    <x v="1"/>
    <x v="0"/>
    <x v="1"/>
    <x v="4204"/>
    <x v="3990"/>
    <x v="3343"/>
    <x v="3954"/>
    <x v="5733"/>
    <x v="456"/>
    <x v="0"/>
    <x v="0"/>
    <x v="0"/>
    <x v="478"/>
    <x v="49"/>
    <x v="18"/>
    <x v="379"/>
    <x v="199"/>
    <x v="0"/>
  </r>
  <r>
    <x v="5688"/>
    <x v="2861"/>
    <x v="1"/>
    <x v="0"/>
    <x v="1"/>
    <x v="4145"/>
    <x v="152"/>
    <x v="8"/>
    <x v="1447"/>
    <x v="5756"/>
    <x v="0"/>
    <x v="0"/>
    <x v="0"/>
    <x v="0"/>
    <x v="0"/>
    <x v="0"/>
    <x v="18"/>
    <x v="379"/>
    <x v="214"/>
    <x v="0"/>
  </r>
  <r>
    <x v="5689"/>
    <x v="2862"/>
    <x v="1"/>
    <x v="0"/>
    <x v="1"/>
    <x v="4223"/>
    <x v="3734"/>
    <x v="5354"/>
    <x v="4023"/>
    <x v="5814"/>
    <x v="484"/>
    <x v="0"/>
    <x v="0"/>
    <x v="0"/>
    <x v="503"/>
    <x v="39"/>
    <x v="18"/>
    <x v="379"/>
    <x v="220"/>
    <x v="0"/>
  </r>
  <r>
    <x v="5690"/>
    <x v="2863"/>
    <x v="1"/>
    <x v="0"/>
    <x v="1"/>
    <x v="4420"/>
    <x v="50"/>
    <x v="4693"/>
    <x v="1603"/>
    <x v="5862"/>
    <x v="490"/>
    <x v="0"/>
    <x v="0"/>
    <x v="0"/>
    <x v="502"/>
    <x v="0"/>
    <x v="18"/>
    <x v="379"/>
    <x v="286"/>
    <x v="0"/>
  </r>
  <r>
    <x v="5691"/>
    <x v="2864"/>
    <x v="1"/>
    <x v="0"/>
    <x v="1"/>
    <x v="4285"/>
    <x v="951"/>
    <x v="6270"/>
    <x v="1675"/>
    <x v="5817"/>
    <x v="16"/>
    <x v="0"/>
    <x v="0"/>
    <x v="0"/>
    <x v="18"/>
    <x v="0"/>
    <x v="18"/>
    <x v="379"/>
    <x v="315"/>
    <x v="0"/>
  </r>
  <r>
    <x v="5692"/>
    <x v="2865"/>
    <x v="1"/>
    <x v="0"/>
    <x v="1"/>
    <x v="4289"/>
    <x v="5228"/>
    <x v="3857"/>
    <x v="4757"/>
    <x v="5775"/>
    <x v="41"/>
    <x v="0"/>
    <x v="0"/>
    <x v="0"/>
    <x v="56"/>
    <x v="72"/>
    <x v="18"/>
    <x v="379"/>
    <x v="322"/>
    <x v="0"/>
  </r>
  <r>
    <x v="5693"/>
    <x v="2866"/>
    <x v="1"/>
    <x v="0"/>
    <x v="1"/>
    <x v="4311"/>
    <x v="2607"/>
    <x v="2800"/>
    <x v="3750"/>
    <x v="5848"/>
    <x v="460"/>
    <x v="0"/>
    <x v="0"/>
    <x v="0"/>
    <x v="469"/>
    <x v="1"/>
    <x v="18"/>
    <x v="379"/>
    <x v="368"/>
    <x v="0"/>
  </r>
  <r>
    <x v="5694"/>
    <x v="2866"/>
    <x v="1"/>
    <x v="0"/>
    <x v="1"/>
    <x v="4310"/>
    <x v="2929"/>
    <x v="2799"/>
    <x v="4720"/>
    <x v="5769"/>
    <x v="89"/>
    <x v="0"/>
    <x v="0"/>
    <x v="0"/>
    <x v="95"/>
    <x v="29"/>
    <x v="18"/>
    <x v="379"/>
    <x v="368"/>
    <x v="0"/>
  </r>
  <r>
    <x v="5695"/>
    <x v="2867"/>
    <x v="1"/>
    <x v="0"/>
    <x v="1"/>
    <x v="4313"/>
    <x v="3689"/>
    <x v="2997"/>
    <x v="3750"/>
    <x v="5848"/>
    <x v="460"/>
    <x v="0"/>
    <x v="0"/>
    <x v="0"/>
    <x v="469"/>
    <x v="1"/>
    <x v="18"/>
    <x v="379"/>
    <x v="368"/>
    <x v="0"/>
  </r>
  <r>
    <x v="5696"/>
    <x v="2867"/>
    <x v="1"/>
    <x v="0"/>
    <x v="1"/>
    <x v="4312"/>
    <x v="3767"/>
    <x v="2996"/>
    <x v="4719"/>
    <x v="5770"/>
    <x v="89"/>
    <x v="0"/>
    <x v="0"/>
    <x v="0"/>
    <x v="95"/>
    <x v="29"/>
    <x v="18"/>
    <x v="379"/>
    <x v="368"/>
    <x v="0"/>
  </r>
  <r>
    <x v="5697"/>
    <x v="2868"/>
    <x v="1"/>
    <x v="0"/>
    <x v="1"/>
    <x v="5086"/>
    <x v="0"/>
    <x v="4310"/>
    <x v="4989"/>
    <x v="5865"/>
    <x v="51"/>
    <x v="0"/>
    <x v="0"/>
    <x v="3"/>
    <x v="97"/>
    <x v="17"/>
    <x v="18"/>
    <x v="379"/>
    <x v="373"/>
    <x v="0"/>
  </r>
  <r>
    <x v="5698"/>
    <x v="2868"/>
    <x v="1"/>
    <x v="0"/>
    <x v="1"/>
    <x v="5087"/>
    <x v="0"/>
    <x v="4311"/>
    <x v="2865"/>
    <x v="5825"/>
    <x v="204"/>
    <x v="0"/>
    <x v="0"/>
    <x v="0"/>
    <x v="265"/>
    <x v="56"/>
    <x v="18"/>
    <x v="379"/>
    <x v="373"/>
    <x v="0"/>
  </r>
  <r>
    <x v="5699"/>
    <x v="2868"/>
    <x v="1"/>
    <x v="0"/>
    <x v="1"/>
    <x v="5088"/>
    <x v="0"/>
    <x v="4312"/>
    <x v="336"/>
    <x v="5881"/>
    <x v="0"/>
    <x v="0"/>
    <x v="0"/>
    <x v="1"/>
    <x v="162"/>
    <x v="1"/>
    <x v="18"/>
    <x v="379"/>
    <x v="373"/>
    <x v="0"/>
  </r>
  <r>
    <x v="5700"/>
    <x v="2869"/>
    <x v="1"/>
    <x v="0"/>
    <x v="1"/>
    <x v="4372"/>
    <x v="883"/>
    <x v="40"/>
    <x v="1853"/>
    <x v="5845"/>
    <x v="2"/>
    <x v="0"/>
    <x v="0"/>
    <x v="0"/>
    <x v="2"/>
    <x v="0"/>
    <x v="18"/>
    <x v="379"/>
    <x v="417"/>
    <x v="0"/>
  </r>
  <r>
    <x v="5701"/>
    <x v="2870"/>
    <x v="1"/>
    <x v="0"/>
    <x v="1"/>
    <x v="473"/>
    <x v="1125"/>
    <x v="6265"/>
    <x v="264"/>
    <x v="5570"/>
    <x v="0"/>
    <x v="0"/>
    <x v="0"/>
    <x v="0"/>
    <x v="0"/>
    <x v="0"/>
    <x v="18"/>
    <x v="379"/>
    <x v="418"/>
    <x v="0"/>
  </r>
  <r>
    <x v="5702"/>
    <x v="2871"/>
    <x v="1"/>
    <x v="0"/>
    <x v="1"/>
    <x v="4359"/>
    <x v="5939"/>
    <x v="6152"/>
    <x v="3975"/>
    <x v="5779"/>
    <x v="29"/>
    <x v="0"/>
    <x v="0"/>
    <x v="0"/>
    <x v="33"/>
    <x v="1"/>
    <x v="18"/>
    <x v="379"/>
    <x v="422"/>
    <x v="0"/>
  </r>
  <r>
    <x v="5703"/>
    <x v="2871"/>
    <x v="1"/>
    <x v="0"/>
    <x v="1"/>
    <x v="4360"/>
    <x v="5940"/>
    <x v="6153"/>
    <x v="4542"/>
    <x v="5806"/>
    <x v="36"/>
    <x v="0"/>
    <x v="0"/>
    <x v="0"/>
    <x v="66"/>
    <x v="17"/>
    <x v="18"/>
    <x v="379"/>
    <x v="422"/>
    <x v="0"/>
  </r>
  <r>
    <x v="5704"/>
    <x v="2873"/>
    <x v="1"/>
    <x v="0"/>
    <x v="1"/>
    <x v="5052"/>
    <x v="409"/>
    <x v="1014"/>
    <x v="3210"/>
    <x v="5740"/>
    <x v="348"/>
    <x v="0"/>
    <x v="0"/>
    <x v="0"/>
    <x v="361"/>
    <x v="0"/>
    <x v="18"/>
    <x v="379"/>
    <x v="439"/>
    <x v="0"/>
  </r>
  <r>
    <x v="5705"/>
    <x v="2872"/>
    <x v="1"/>
    <x v="0"/>
    <x v="1"/>
    <x v="2520"/>
    <x v="41"/>
    <x v="6168"/>
    <x v="1427"/>
    <x v="5878"/>
    <x v="2"/>
    <x v="0"/>
    <x v="0"/>
    <x v="0"/>
    <x v="32"/>
    <x v="0"/>
    <x v="18"/>
    <x v="379"/>
    <x v="439"/>
    <x v="0"/>
  </r>
  <r>
    <x v="5706"/>
    <x v="2874"/>
    <x v="1"/>
    <x v="0"/>
    <x v="1"/>
    <x v="4422"/>
    <x v="188"/>
    <x v="477"/>
    <x v="1474"/>
    <x v="5852"/>
    <x v="335"/>
    <x v="0"/>
    <x v="0"/>
    <x v="0"/>
    <x v="342"/>
    <x v="0"/>
    <x v="18"/>
    <x v="379"/>
    <x v="517"/>
    <x v="0"/>
  </r>
  <r>
    <x v="5707"/>
    <x v="2875"/>
    <x v="1"/>
    <x v="0"/>
    <x v="1"/>
    <x v="4426"/>
    <x v="4609"/>
    <x v="1265"/>
    <x v="1870"/>
    <x v="5686"/>
    <x v="122"/>
    <x v="0"/>
    <x v="0"/>
    <x v="0"/>
    <x v="124"/>
    <x v="0"/>
    <x v="18"/>
    <x v="379"/>
    <x v="528"/>
    <x v="0"/>
  </r>
  <r>
    <x v="5708"/>
    <x v="2875"/>
    <x v="1"/>
    <x v="0"/>
    <x v="1"/>
    <x v="4424"/>
    <x v="4607"/>
    <x v="1263"/>
    <x v="3284"/>
    <x v="5855"/>
    <x v="385"/>
    <x v="0"/>
    <x v="0"/>
    <x v="0"/>
    <x v="405"/>
    <x v="29"/>
    <x v="18"/>
    <x v="379"/>
    <x v="528"/>
    <x v="0"/>
  </r>
  <r>
    <x v="5709"/>
    <x v="2875"/>
    <x v="1"/>
    <x v="0"/>
    <x v="1"/>
    <x v="4423"/>
    <x v="4606"/>
    <x v="1262"/>
    <x v="4478"/>
    <x v="5750"/>
    <x v="494"/>
    <x v="0"/>
    <x v="0"/>
    <x v="0"/>
    <x v="6"/>
    <x v="72"/>
    <x v="18"/>
    <x v="379"/>
    <x v="528"/>
    <x v="0"/>
  </r>
  <r>
    <x v="5710"/>
    <x v="2875"/>
    <x v="1"/>
    <x v="0"/>
    <x v="1"/>
    <x v="4425"/>
    <x v="4608"/>
    <x v="1264"/>
    <x v="2012"/>
    <x v="5765"/>
    <x v="134"/>
    <x v="0"/>
    <x v="0"/>
    <x v="0"/>
    <x v="137"/>
    <x v="0"/>
    <x v="18"/>
    <x v="379"/>
    <x v="528"/>
    <x v="0"/>
  </r>
  <r>
    <x v="5711"/>
    <x v="2876"/>
    <x v="1"/>
    <x v="0"/>
    <x v="1"/>
    <x v="2629"/>
    <x v="73"/>
    <x v="6192"/>
    <x v="1611"/>
    <x v="5857"/>
    <x v="490"/>
    <x v="0"/>
    <x v="0"/>
    <x v="0"/>
    <x v="502"/>
    <x v="0"/>
    <x v="18"/>
    <x v="379"/>
    <x v="584"/>
    <x v="0"/>
  </r>
  <r>
    <x v="5712"/>
    <x v="2877"/>
    <x v="1"/>
    <x v="0"/>
    <x v="1"/>
    <x v="4271"/>
    <x v="2508"/>
    <x v="2493"/>
    <x v="4890"/>
    <x v="5709"/>
    <x v="117"/>
    <x v="0"/>
    <x v="0"/>
    <x v="0"/>
    <x v="140"/>
    <x v="12"/>
    <x v="18"/>
    <x v="379"/>
    <x v="613"/>
    <x v="0"/>
  </r>
  <r>
    <x v="5713"/>
    <x v="2877"/>
    <x v="1"/>
    <x v="0"/>
    <x v="1"/>
    <x v="4272"/>
    <x v="2510"/>
    <x v="2494"/>
    <x v="4522"/>
    <x v="5680"/>
    <x v="10"/>
    <x v="0"/>
    <x v="0"/>
    <x v="0"/>
    <x v="26"/>
    <x v="6"/>
    <x v="18"/>
    <x v="379"/>
    <x v="613"/>
    <x v="0"/>
  </r>
  <r>
    <x v="5714"/>
    <x v="2878"/>
    <x v="1"/>
    <x v="0"/>
    <x v="1"/>
    <x v="4356"/>
    <x v="379"/>
    <x v="38"/>
    <x v="5000"/>
    <x v="5877"/>
    <x v="67"/>
    <x v="0"/>
    <x v="0"/>
    <x v="0"/>
    <x v="68"/>
    <x v="1"/>
    <x v="18"/>
    <x v="379"/>
    <x v="666"/>
    <x v="0"/>
  </r>
  <r>
    <x v="5715"/>
    <x v="2878"/>
    <x v="1"/>
    <x v="0"/>
    <x v="1"/>
    <x v="4357"/>
    <x v="4207"/>
    <x v="156"/>
    <x v="1936"/>
    <x v="5807"/>
    <x v="181"/>
    <x v="0"/>
    <x v="0"/>
    <x v="0"/>
    <x v="184"/>
    <x v="0"/>
    <x v="18"/>
    <x v="379"/>
    <x v="666"/>
    <x v="0"/>
  </r>
  <r>
    <x v="5716"/>
    <x v="2879"/>
    <x v="1"/>
    <x v="0"/>
    <x v="1"/>
    <x v="4475"/>
    <x v="4610"/>
    <x v="1266"/>
    <x v="4437"/>
    <x v="5802"/>
    <x v="28"/>
    <x v="0"/>
    <x v="0"/>
    <x v="0"/>
    <x v="35"/>
    <x v="39"/>
    <x v="18"/>
    <x v="379"/>
    <x v="671"/>
    <x v="0"/>
  </r>
  <r>
    <x v="5717"/>
    <x v="2880"/>
    <x v="1"/>
    <x v="0"/>
    <x v="1"/>
    <x v="4983"/>
    <x v="4154"/>
    <x v="6007"/>
    <x v="4507"/>
    <x v="5833"/>
    <x v="42"/>
    <x v="0"/>
    <x v="0"/>
    <x v="0"/>
    <x v="41"/>
    <x v="0"/>
    <x v="18"/>
    <x v="379"/>
    <x v="716"/>
    <x v="0"/>
  </r>
  <r>
    <x v="5718"/>
    <x v="2881"/>
    <x v="1"/>
    <x v="0"/>
    <x v="1"/>
    <x v="4002"/>
    <x v="1314"/>
    <x v="4771"/>
    <x v="2688"/>
    <x v="5662"/>
    <x v="292"/>
    <x v="0"/>
    <x v="0"/>
    <x v="0"/>
    <x v="292"/>
    <x v="0"/>
    <x v="18"/>
    <x v="379"/>
    <x v="716"/>
    <x v="0"/>
  </r>
  <r>
    <x v="5719"/>
    <x v="2882"/>
    <x v="1"/>
    <x v="0"/>
    <x v="1"/>
    <x v="4006"/>
    <x v="806"/>
    <x v="4772"/>
    <x v="2045"/>
    <x v="5831"/>
    <x v="226"/>
    <x v="0"/>
    <x v="0"/>
    <x v="0"/>
    <x v="225"/>
    <x v="0"/>
    <x v="18"/>
    <x v="379"/>
    <x v="716"/>
    <x v="0"/>
  </r>
  <r>
    <x v="5720"/>
    <x v="2883"/>
    <x v="1"/>
    <x v="0"/>
    <x v="1"/>
    <x v="4291"/>
    <x v="4764"/>
    <x v="3087"/>
    <x v="5060"/>
    <x v="5732"/>
    <x v="178"/>
    <x v="0"/>
    <x v="0"/>
    <x v="0"/>
    <x v="192"/>
    <x v="72"/>
    <x v="18"/>
    <x v="379"/>
    <x v="716"/>
    <x v="0"/>
  </r>
  <r>
    <x v="5721"/>
    <x v="2884"/>
    <x v="1"/>
    <x v="0"/>
    <x v="1"/>
    <x v="5079"/>
    <x v="5670"/>
    <x v="4318"/>
    <x v="4218"/>
    <x v="5816"/>
    <x v="489"/>
    <x v="0"/>
    <x v="0"/>
    <x v="0"/>
    <x v="508"/>
    <x v="49"/>
    <x v="18"/>
    <x v="379"/>
    <x v="716"/>
    <x v="0"/>
  </r>
  <r>
    <x v="5722"/>
    <x v="2885"/>
    <x v="1"/>
    <x v="0"/>
    <x v="1"/>
    <x v="2042"/>
    <x v="407"/>
    <x v="409"/>
    <x v="1706"/>
    <x v="5873"/>
    <x v="46"/>
    <x v="0"/>
    <x v="0"/>
    <x v="0"/>
    <x v="46"/>
    <x v="0"/>
    <x v="18"/>
    <x v="379"/>
    <x v="716"/>
    <x v="0"/>
  </r>
  <r>
    <x v="5723"/>
    <x v="2886"/>
    <x v="1"/>
    <x v="0"/>
    <x v="1"/>
    <x v="2153"/>
    <x v="671"/>
    <x v="1133"/>
    <x v="2752"/>
    <x v="5790"/>
    <x v="319"/>
    <x v="0"/>
    <x v="0"/>
    <x v="0"/>
    <x v="326"/>
    <x v="0"/>
    <x v="18"/>
    <x v="379"/>
    <x v="716"/>
    <x v="0"/>
  </r>
  <r>
    <x v="5724"/>
    <x v="2886"/>
    <x v="1"/>
    <x v="0"/>
    <x v="1"/>
    <x v="2154"/>
    <x v="4116"/>
    <x v="6027"/>
    <x v="2260"/>
    <x v="5836"/>
    <x v="266"/>
    <x v="0"/>
    <x v="0"/>
    <x v="0"/>
    <x v="265"/>
    <x v="0"/>
    <x v="18"/>
    <x v="379"/>
    <x v="716"/>
    <x v="0"/>
  </r>
  <r>
    <x v="5725"/>
    <x v="2887"/>
    <x v="1"/>
    <x v="0"/>
    <x v="1"/>
    <x v="2174"/>
    <x v="4145"/>
    <x v="6019"/>
    <x v="5302"/>
    <x v="5844"/>
    <x v="340"/>
    <x v="0"/>
    <x v="0"/>
    <x v="0"/>
    <x v="349"/>
    <x v="0"/>
    <x v="18"/>
    <x v="379"/>
    <x v="716"/>
    <x v="0"/>
  </r>
  <r>
    <x v="5726"/>
    <x v="2888"/>
    <x v="1"/>
    <x v="0"/>
    <x v="1"/>
    <x v="2172"/>
    <x v="4143"/>
    <x v="6017"/>
    <x v="5344"/>
    <x v="5832"/>
    <x v="353"/>
    <x v="0"/>
    <x v="0"/>
    <x v="0"/>
    <x v="362"/>
    <x v="0"/>
    <x v="18"/>
    <x v="379"/>
    <x v="716"/>
    <x v="0"/>
  </r>
  <r>
    <x v="5727"/>
    <x v="2888"/>
    <x v="1"/>
    <x v="0"/>
    <x v="1"/>
    <x v="2155"/>
    <x v="4115"/>
    <x v="6026"/>
    <x v="2727"/>
    <x v="5840"/>
    <x v="341"/>
    <x v="0"/>
    <x v="0"/>
    <x v="0"/>
    <x v="350"/>
    <x v="0"/>
    <x v="18"/>
    <x v="379"/>
    <x v="716"/>
    <x v="0"/>
  </r>
  <r>
    <x v="5728"/>
    <x v="2889"/>
    <x v="1"/>
    <x v="0"/>
    <x v="1"/>
    <x v="2173"/>
    <x v="4144"/>
    <x v="6018"/>
    <x v="5320"/>
    <x v="5826"/>
    <x v="350"/>
    <x v="0"/>
    <x v="0"/>
    <x v="0"/>
    <x v="358"/>
    <x v="0"/>
    <x v="18"/>
    <x v="379"/>
    <x v="716"/>
    <x v="0"/>
  </r>
  <r>
    <x v="5729"/>
    <x v="2890"/>
    <x v="1"/>
    <x v="0"/>
    <x v="1"/>
    <x v="2152"/>
    <x v="672"/>
    <x v="1134"/>
    <x v="2917"/>
    <x v="5867"/>
    <x v="359"/>
    <x v="0"/>
    <x v="0"/>
    <x v="0"/>
    <x v="369"/>
    <x v="0"/>
    <x v="18"/>
    <x v="379"/>
    <x v="716"/>
    <x v="0"/>
  </r>
  <r>
    <x v="5730"/>
    <x v="2891"/>
    <x v="1"/>
    <x v="0"/>
    <x v="1"/>
    <x v="2156"/>
    <x v="2979"/>
    <x v="5723"/>
    <x v="2966"/>
    <x v="5828"/>
    <x v="369"/>
    <x v="0"/>
    <x v="0"/>
    <x v="0"/>
    <x v="379"/>
    <x v="0"/>
    <x v="18"/>
    <x v="379"/>
    <x v="716"/>
    <x v="0"/>
  </r>
  <r>
    <x v="5731"/>
    <x v="2891"/>
    <x v="1"/>
    <x v="0"/>
    <x v="1"/>
    <x v="2169"/>
    <x v="1316"/>
    <x v="4773"/>
    <x v="3325"/>
    <x v="5870"/>
    <x v="418"/>
    <x v="0"/>
    <x v="0"/>
    <x v="0"/>
    <x v="427"/>
    <x v="0"/>
    <x v="18"/>
    <x v="379"/>
    <x v="716"/>
    <x v="0"/>
  </r>
  <r>
    <x v="5732"/>
    <x v="2891"/>
    <x v="1"/>
    <x v="0"/>
    <x v="1"/>
    <x v="2170"/>
    <x v="4141"/>
    <x v="6015"/>
    <x v="4092"/>
    <x v="5776"/>
    <x v="6"/>
    <x v="0"/>
    <x v="0"/>
    <x v="0"/>
    <x v="8"/>
    <x v="0"/>
    <x v="18"/>
    <x v="379"/>
    <x v="716"/>
    <x v="0"/>
  </r>
  <r>
    <x v="5733"/>
    <x v="2891"/>
    <x v="1"/>
    <x v="0"/>
    <x v="1"/>
    <x v="2171"/>
    <x v="4142"/>
    <x v="6016"/>
    <x v="5348"/>
    <x v="5835"/>
    <x v="364"/>
    <x v="0"/>
    <x v="0"/>
    <x v="0"/>
    <x v="374"/>
    <x v="0"/>
    <x v="18"/>
    <x v="379"/>
    <x v="716"/>
    <x v="0"/>
  </r>
  <r>
    <x v="5734"/>
    <x v="2892"/>
    <x v="1"/>
    <x v="0"/>
    <x v="1"/>
    <x v="2213"/>
    <x v="4603"/>
    <x v="1259"/>
    <x v="4947"/>
    <x v="5812"/>
    <x v="124"/>
    <x v="0"/>
    <x v="0"/>
    <x v="0"/>
    <x v="140"/>
    <x v="2"/>
    <x v="18"/>
    <x v="379"/>
    <x v="716"/>
    <x v="0"/>
  </r>
  <r>
    <x v="5735"/>
    <x v="2893"/>
    <x v="1"/>
    <x v="0"/>
    <x v="1"/>
    <x v="4314"/>
    <x v="1166"/>
    <x v="4915"/>
    <x v="4878"/>
    <x v="5824"/>
    <x v="104"/>
    <x v="0"/>
    <x v="0"/>
    <x v="0"/>
    <x v="105"/>
    <x v="0"/>
    <x v="18"/>
    <x v="379"/>
    <x v="716"/>
    <x v="0"/>
  </r>
  <r>
    <x v="5736"/>
    <x v="2894"/>
    <x v="1"/>
    <x v="0"/>
    <x v="1"/>
    <x v="4405"/>
    <x v="5752"/>
    <x v="4400"/>
    <x v="4860"/>
    <x v="5856"/>
    <x v="111"/>
    <x v="0"/>
    <x v="0"/>
    <x v="0"/>
    <x v="123"/>
    <x v="70"/>
    <x v="18"/>
    <x v="379"/>
    <x v="716"/>
    <x v="0"/>
  </r>
  <r>
    <x v="5737"/>
    <x v="2894"/>
    <x v="1"/>
    <x v="0"/>
    <x v="1"/>
    <x v="4403"/>
    <x v="5750"/>
    <x v="4398"/>
    <x v="5393"/>
    <x v="5851"/>
    <x v="376"/>
    <x v="0"/>
    <x v="0"/>
    <x v="0"/>
    <x v="395"/>
    <x v="23"/>
    <x v="18"/>
    <x v="379"/>
    <x v="716"/>
    <x v="0"/>
  </r>
  <r>
    <x v="5738"/>
    <x v="2894"/>
    <x v="1"/>
    <x v="0"/>
    <x v="1"/>
    <x v="4404"/>
    <x v="5751"/>
    <x v="4399"/>
    <x v="4563"/>
    <x v="5777"/>
    <x v="501"/>
    <x v="0"/>
    <x v="0"/>
    <x v="0"/>
    <x v="13"/>
    <x v="2"/>
    <x v="18"/>
    <x v="379"/>
    <x v="716"/>
    <x v="0"/>
  </r>
  <r>
    <x v="5739"/>
    <x v="2895"/>
    <x v="1"/>
    <x v="0"/>
    <x v="1"/>
    <x v="4440"/>
    <x v="3809"/>
    <x v="3088"/>
    <x v="4274"/>
    <x v="5745"/>
    <x v="483"/>
    <x v="0"/>
    <x v="0"/>
    <x v="0"/>
    <x v="498"/>
    <x v="18"/>
    <x v="18"/>
    <x v="379"/>
    <x v="716"/>
    <x v="0"/>
  </r>
  <r>
    <x v="5740"/>
    <x v="2896"/>
    <x v="1"/>
    <x v="0"/>
    <x v="1"/>
    <x v="3858"/>
    <x v="4604"/>
    <x v="1260"/>
    <x v="2086"/>
    <x v="5815"/>
    <x v="159"/>
    <x v="0"/>
    <x v="0"/>
    <x v="0"/>
    <x v="163"/>
    <x v="0"/>
    <x v="18"/>
    <x v="379"/>
    <x v="716"/>
    <x v="0"/>
  </r>
  <r>
    <x v="5741"/>
    <x v="2896"/>
    <x v="1"/>
    <x v="0"/>
    <x v="1"/>
    <x v="3859"/>
    <x v="4605"/>
    <x v="1261"/>
    <x v="3833"/>
    <x v="5838"/>
    <x v="478"/>
    <x v="0"/>
    <x v="0"/>
    <x v="0"/>
    <x v="490"/>
    <x v="1"/>
    <x v="18"/>
    <x v="379"/>
    <x v="716"/>
    <x v="0"/>
  </r>
  <r>
    <x v="5742"/>
    <x v="2897"/>
    <x v="1"/>
    <x v="0"/>
    <x v="1"/>
    <x v="4686"/>
    <x v="4537"/>
    <x v="1192"/>
    <x v="4635"/>
    <x v="5847"/>
    <x v="37"/>
    <x v="0"/>
    <x v="0"/>
    <x v="0"/>
    <x v="52"/>
    <x v="70"/>
    <x v="18"/>
    <x v="379"/>
    <x v="716"/>
    <x v="0"/>
  </r>
  <r>
    <x v="5743"/>
    <x v="2898"/>
    <x v="1"/>
    <x v="0"/>
    <x v="1"/>
    <x v="1779"/>
    <x v="3399"/>
    <x v="5690"/>
    <x v="3948"/>
    <x v="5781"/>
    <x v="44"/>
    <x v="0"/>
    <x v="0"/>
    <x v="0"/>
    <x v="44"/>
    <x v="0"/>
    <x v="18"/>
    <x v="379"/>
    <x v="716"/>
    <x v="0"/>
  </r>
  <r>
    <x v="5744"/>
    <x v="2899"/>
    <x v="1"/>
    <x v="0"/>
    <x v="1"/>
    <x v="1778"/>
    <x v="2006"/>
    <x v="5203"/>
    <x v="3966"/>
    <x v="5787"/>
    <x v="17"/>
    <x v="0"/>
    <x v="0"/>
    <x v="0"/>
    <x v="19"/>
    <x v="0"/>
    <x v="18"/>
    <x v="379"/>
    <x v="716"/>
    <x v="0"/>
  </r>
  <r>
    <x v="5745"/>
    <x v="2900"/>
    <x v="1"/>
    <x v="0"/>
    <x v="1"/>
    <x v="4678"/>
    <x v="2000"/>
    <x v="5205"/>
    <x v="1236"/>
    <x v="5872"/>
    <x v="421"/>
    <x v="0"/>
    <x v="0"/>
    <x v="0"/>
    <x v="430"/>
    <x v="0"/>
    <x v="18"/>
    <x v="379"/>
    <x v="716"/>
    <x v="0"/>
  </r>
  <r>
    <x v="5746"/>
    <x v="2901"/>
    <x v="1"/>
    <x v="0"/>
    <x v="1"/>
    <x v="1932"/>
    <x v="3409"/>
    <x v="5728"/>
    <x v="653"/>
    <x v="5608"/>
    <x v="265"/>
    <x v="0"/>
    <x v="0"/>
    <x v="0"/>
    <x v="264"/>
    <x v="0"/>
    <x v="18"/>
    <x v="379"/>
    <x v="716"/>
    <x v="0"/>
  </r>
  <r>
    <x v="5747"/>
    <x v="2902"/>
    <x v="1"/>
    <x v="0"/>
    <x v="1"/>
    <x v="4677"/>
    <x v="3301"/>
    <x v="5233"/>
    <x v="1155"/>
    <x v="5866"/>
    <x v="477"/>
    <x v="0"/>
    <x v="0"/>
    <x v="0"/>
    <x v="488"/>
    <x v="0"/>
    <x v="18"/>
    <x v="379"/>
    <x v="716"/>
    <x v="0"/>
  </r>
  <r>
    <x v="5748"/>
    <x v="2903"/>
    <x v="1"/>
    <x v="0"/>
    <x v="1"/>
    <x v="4867"/>
    <x v="2048"/>
    <x v="5226"/>
    <x v="1781"/>
    <x v="5860"/>
    <x v="86"/>
    <x v="0"/>
    <x v="0"/>
    <x v="0"/>
    <x v="84"/>
    <x v="0"/>
    <x v="18"/>
    <x v="379"/>
    <x v="716"/>
    <x v="0"/>
  </r>
  <r>
    <x v="5749"/>
    <x v="2904"/>
    <x v="1"/>
    <x v="0"/>
    <x v="1"/>
    <x v="4984"/>
    <x v="2002"/>
    <x v="5202"/>
    <x v="4038"/>
    <x v="5796"/>
    <x v="19"/>
    <x v="0"/>
    <x v="0"/>
    <x v="0"/>
    <x v="21"/>
    <x v="0"/>
    <x v="18"/>
    <x v="379"/>
    <x v="716"/>
    <x v="0"/>
  </r>
  <r>
    <x v="5750"/>
    <x v="2905"/>
    <x v="1"/>
    <x v="0"/>
    <x v="1"/>
    <x v="4534"/>
    <x v="752"/>
    <x v="600"/>
    <x v="1697"/>
    <x v="5854"/>
    <x v="16"/>
    <x v="0"/>
    <x v="0"/>
    <x v="0"/>
    <x v="18"/>
    <x v="0"/>
    <x v="18"/>
    <x v="379"/>
    <x v="796"/>
    <x v="0"/>
  </r>
  <r>
    <x v="5751"/>
    <x v="2906"/>
    <x v="1"/>
    <x v="0"/>
    <x v="1"/>
    <x v="4535"/>
    <x v="5512"/>
    <x v="4149"/>
    <x v="5170"/>
    <x v="5773"/>
    <x v="240"/>
    <x v="0"/>
    <x v="0"/>
    <x v="0"/>
    <x v="251"/>
    <x v="6"/>
    <x v="18"/>
    <x v="379"/>
    <x v="798"/>
    <x v="0"/>
  </r>
  <r>
    <x v="5752"/>
    <x v="2907"/>
    <x v="1"/>
    <x v="0"/>
    <x v="1"/>
    <x v="4533"/>
    <x v="410"/>
    <x v="1011"/>
    <x v="4179"/>
    <x v="5809"/>
    <x v="18"/>
    <x v="0"/>
    <x v="0"/>
    <x v="0"/>
    <x v="20"/>
    <x v="0"/>
    <x v="18"/>
    <x v="379"/>
    <x v="801"/>
    <x v="0"/>
  </r>
  <r>
    <x v="5753"/>
    <x v="2908"/>
    <x v="1"/>
    <x v="0"/>
    <x v="1"/>
    <x v="4520"/>
    <x v="2472"/>
    <x v="2695"/>
    <x v="4907"/>
    <x v="5808"/>
    <x v="180"/>
    <x v="0"/>
    <x v="1"/>
    <x v="0"/>
    <x v="189"/>
    <x v="29"/>
    <x v="18"/>
    <x v="379"/>
    <x v="802"/>
    <x v="0"/>
  </r>
  <r>
    <x v="5754"/>
    <x v="2908"/>
    <x v="1"/>
    <x v="0"/>
    <x v="1"/>
    <x v="4519"/>
    <x v="2471"/>
    <x v="2694"/>
    <x v="5178"/>
    <x v="5730"/>
    <x v="216"/>
    <x v="0"/>
    <x v="0"/>
    <x v="0"/>
    <x v="232"/>
    <x v="13"/>
    <x v="18"/>
    <x v="379"/>
    <x v="802"/>
    <x v="0"/>
  </r>
  <r>
    <x v="5755"/>
    <x v="2909"/>
    <x v="1"/>
    <x v="0"/>
    <x v="1"/>
    <x v="4474"/>
    <x v="2042"/>
    <x v="2222"/>
    <x v="2402"/>
    <x v="5803"/>
    <x v="266"/>
    <x v="0"/>
    <x v="0"/>
    <x v="0"/>
    <x v="292"/>
    <x v="29"/>
    <x v="18"/>
    <x v="380"/>
    <x v="672"/>
    <x v="0"/>
  </r>
  <r>
    <x v="5756"/>
    <x v="2910"/>
    <x v="1"/>
    <x v="21"/>
    <x v="2"/>
    <x v="4214"/>
    <x v="3454"/>
    <x v="5593"/>
    <x v="4431"/>
    <x v="4595"/>
    <x v="17"/>
    <x v="0"/>
    <x v="0"/>
    <x v="0"/>
    <x v="19"/>
    <x v="0"/>
    <x v="18"/>
    <x v="381"/>
    <x v="338"/>
    <x v="0"/>
  </r>
  <r>
    <x v="5757"/>
    <x v="2910"/>
    <x v="1"/>
    <x v="21"/>
    <x v="2"/>
    <x v="4284"/>
    <x v="3453"/>
    <x v="5594"/>
    <x v="668"/>
    <x v="4441"/>
    <x v="380"/>
    <x v="0"/>
    <x v="0"/>
    <x v="0"/>
    <x v="390"/>
    <x v="0"/>
    <x v="18"/>
    <x v="381"/>
    <x v="338"/>
    <x v="0"/>
  </r>
  <r>
    <x v="5758"/>
    <x v="2910"/>
    <x v="1"/>
    <x v="21"/>
    <x v="2"/>
    <x v="4286"/>
    <x v="3452"/>
    <x v="5592"/>
    <x v="3274"/>
    <x v="4780"/>
    <x v="286"/>
    <x v="0"/>
    <x v="0"/>
    <x v="0"/>
    <x v="282"/>
    <x v="0"/>
    <x v="18"/>
    <x v="381"/>
    <x v="338"/>
    <x v="0"/>
  </r>
  <r>
    <x v="5759"/>
    <x v="2911"/>
    <x v="1"/>
    <x v="21"/>
    <x v="2"/>
    <x v="1883"/>
    <x v="3420"/>
    <x v="5702"/>
    <x v="1567"/>
    <x v="4193"/>
    <x v="86"/>
    <x v="0"/>
    <x v="0"/>
    <x v="0"/>
    <x v="84"/>
    <x v="0"/>
    <x v="18"/>
    <x v="381"/>
    <x v="716"/>
    <x v="0"/>
  </r>
  <r>
    <x v="5760"/>
    <x v="2912"/>
    <x v="1"/>
    <x v="13"/>
    <x v="17"/>
    <x v="5079"/>
    <x v="0"/>
    <x v="2762"/>
    <x v="3949"/>
    <x v="4667"/>
    <x v="486"/>
    <x v="0"/>
    <x v="0"/>
    <x v="0"/>
    <x v="6"/>
    <x v="11"/>
    <x v="18"/>
    <x v="382"/>
    <x v="14"/>
    <x v="0"/>
  </r>
  <r>
    <x v="5761"/>
    <x v="2914"/>
    <x v="1"/>
    <x v="13"/>
    <x v="17"/>
    <x v="4918"/>
    <x v="2499"/>
    <x v="5587"/>
    <x v="3450"/>
    <x v="4823"/>
    <x v="428"/>
    <x v="0"/>
    <x v="0"/>
    <x v="0"/>
    <x v="436"/>
    <x v="0"/>
    <x v="18"/>
    <x v="382"/>
    <x v="760"/>
    <x v="0"/>
  </r>
  <r>
    <x v="5762"/>
    <x v="2913"/>
    <x v="1"/>
    <x v="13"/>
    <x v="17"/>
    <x v="2861"/>
    <x v="4266"/>
    <x v="5586"/>
    <x v="3589"/>
    <x v="4771"/>
    <x v="446"/>
    <x v="0"/>
    <x v="0"/>
    <x v="0"/>
    <x v="460"/>
    <x v="0"/>
    <x v="18"/>
    <x v="382"/>
    <x v="760"/>
    <x v="0"/>
  </r>
  <r>
    <x v="5763"/>
    <x v="2915"/>
    <x v="0"/>
    <x v="5"/>
    <x v="47"/>
    <x v="1088"/>
    <x v="613"/>
    <x v="529"/>
    <x v="2279"/>
    <x v="2038"/>
    <x v="1"/>
    <x v="0"/>
    <x v="0"/>
    <x v="0"/>
    <x v="1"/>
    <x v="0"/>
    <x v="18"/>
    <x v="383"/>
    <x v="385"/>
    <x v="0"/>
  </r>
  <r>
    <x v="5764"/>
    <x v="2916"/>
    <x v="0"/>
    <x v="5"/>
    <x v="47"/>
    <x v="4913"/>
    <x v="1173"/>
    <x v="4873"/>
    <x v="1157"/>
    <x v="2399"/>
    <x v="453"/>
    <x v="0"/>
    <x v="0"/>
    <x v="0"/>
    <x v="463"/>
    <x v="0"/>
    <x v="18"/>
    <x v="383"/>
    <x v="385"/>
    <x v="0"/>
  </r>
  <r>
    <x v="5765"/>
    <x v="2915"/>
    <x v="0"/>
    <x v="5"/>
    <x v="47"/>
    <x v="1087"/>
    <x v="612"/>
    <x v="528"/>
    <x v="2270"/>
    <x v="1895"/>
    <x v="336"/>
    <x v="0"/>
    <x v="0"/>
    <x v="0"/>
    <x v="343"/>
    <x v="0"/>
    <x v="18"/>
    <x v="383"/>
    <x v="385"/>
    <x v="0"/>
  </r>
  <r>
    <x v="5766"/>
    <x v="2915"/>
    <x v="0"/>
    <x v="5"/>
    <x v="47"/>
    <x v="2667"/>
    <x v="611"/>
    <x v="527"/>
    <x v="2452"/>
    <x v="2039"/>
    <x v="341"/>
    <x v="0"/>
    <x v="0"/>
    <x v="0"/>
    <x v="350"/>
    <x v="0"/>
    <x v="18"/>
    <x v="383"/>
    <x v="385"/>
    <x v="0"/>
  </r>
  <r>
    <x v="5767"/>
    <x v="2919"/>
    <x v="0"/>
    <x v="5"/>
    <x v="47"/>
    <x v="4042"/>
    <x v="80"/>
    <x v="6201"/>
    <x v="869"/>
    <x v="2069"/>
    <x v="421"/>
    <x v="0"/>
    <x v="0"/>
    <x v="0"/>
    <x v="430"/>
    <x v="0"/>
    <x v="18"/>
    <x v="383"/>
    <x v="385"/>
    <x v="0"/>
  </r>
  <r>
    <x v="5768"/>
    <x v="2920"/>
    <x v="0"/>
    <x v="5"/>
    <x v="47"/>
    <x v="4494"/>
    <x v="1109"/>
    <x v="0"/>
    <x v="954"/>
    <x v="2279"/>
    <x v="477"/>
    <x v="0"/>
    <x v="0"/>
    <x v="0"/>
    <x v="488"/>
    <x v="0"/>
    <x v="18"/>
    <x v="383"/>
    <x v="385"/>
    <x v="0"/>
  </r>
  <r>
    <x v="5769"/>
    <x v="2917"/>
    <x v="0"/>
    <x v="5"/>
    <x v="47"/>
    <x v="2356"/>
    <x v="398"/>
    <x v="489"/>
    <x v="1291"/>
    <x v="1679"/>
    <x v="16"/>
    <x v="0"/>
    <x v="0"/>
    <x v="0"/>
    <x v="18"/>
    <x v="0"/>
    <x v="18"/>
    <x v="383"/>
    <x v="385"/>
    <x v="0"/>
  </r>
  <r>
    <x v="5770"/>
    <x v="2921"/>
    <x v="0"/>
    <x v="5"/>
    <x v="47"/>
    <x v="4428"/>
    <x v="1252"/>
    <x v="4775"/>
    <x v="2262"/>
    <x v="1976"/>
    <x v="341"/>
    <x v="0"/>
    <x v="0"/>
    <x v="0"/>
    <x v="350"/>
    <x v="0"/>
    <x v="18"/>
    <x v="383"/>
    <x v="385"/>
    <x v="0"/>
  </r>
  <r>
    <x v="5771"/>
    <x v="2915"/>
    <x v="0"/>
    <x v="5"/>
    <x v="47"/>
    <x v="2483"/>
    <x v="614"/>
    <x v="530"/>
    <x v="2766"/>
    <x v="2079"/>
    <x v="396"/>
    <x v="0"/>
    <x v="0"/>
    <x v="0"/>
    <x v="405"/>
    <x v="0"/>
    <x v="18"/>
    <x v="383"/>
    <x v="385"/>
    <x v="0"/>
  </r>
  <r>
    <x v="5772"/>
    <x v="2915"/>
    <x v="0"/>
    <x v="5"/>
    <x v="47"/>
    <x v="2539"/>
    <x v="397"/>
    <x v="336"/>
    <x v="2214"/>
    <x v="2082"/>
    <x v="326"/>
    <x v="0"/>
    <x v="0"/>
    <x v="0"/>
    <x v="333"/>
    <x v="0"/>
    <x v="18"/>
    <x v="383"/>
    <x v="385"/>
    <x v="0"/>
  </r>
  <r>
    <x v="5773"/>
    <x v="2919"/>
    <x v="0"/>
    <x v="5"/>
    <x v="47"/>
    <x v="4043"/>
    <x v="142"/>
    <x v="6230"/>
    <x v="1153"/>
    <x v="2087"/>
    <x v="421"/>
    <x v="0"/>
    <x v="0"/>
    <x v="0"/>
    <x v="430"/>
    <x v="0"/>
    <x v="18"/>
    <x v="383"/>
    <x v="385"/>
    <x v="0"/>
  </r>
  <r>
    <x v="5774"/>
    <x v="2921"/>
    <x v="0"/>
    <x v="5"/>
    <x v="47"/>
    <x v="4427"/>
    <x v="1251"/>
    <x v="4774"/>
    <x v="2456"/>
    <x v="1812"/>
    <x v="365"/>
    <x v="0"/>
    <x v="0"/>
    <x v="0"/>
    <x v="375"/>
    <x v="0"/>
    <x v="18"/>
    <x v="383"/>
    <x v="385"/>
    <x v="0"/>
  </r>
  <r>
    <x v="5775"/>
    <x v="2918"/>
    <x v="0"/>
    <x v="5"/>
    <x v="47"/>
    <x v="2977"/>
    <x v="2063"/>
    <x v="2188"/>
    <x v="2303"/>
    <x v="1862"/>
    <x v="330"/>
    <x v="0"/>
    <x v="0"/>
    <x v="0"/>
    <x v="343"/>
    <x v="1"/>
    <x v="18"/>
    <x v="383"/>
    <x v="385"/>
    <x v="0"/>
  </r>
  <r>
    <x v="5776"/>
    <x v="2922"/>
    <x v="0"/>
    <x v="5"/>
    <x v="47"/>
    <x v="4945"/>
    <x v="1878"/>
    <x v="1982"/>
    <x v="3005"/>
    <x v="1857"/>
    <x v="377"/>
    <x v="0"/>
    <x v="0"/>
    <x v="0"/>
    <x v="394"/>
    <x v="18"/>
    <x v="18"/>
    <x v="383"/>
    <x v="385"/>
    <x v="0"/>
  </r>
  <r>
    <x v="5777"/>
    <x v="2923"/>
    <x v="0"/>
    <x v="5"/>
    <x v="47"/>
    <x v="3617"/>
    <x v="667"/>
    <x v="538"/>
    <x v="1503"/>
    <x v="2157"/>
    <x v="46"/>
    <x v="0"/>
    <x v="0"/>
    <x v="0"/>
    <x v="46"/>
    <x v="0"/>
    <x v="18"/>
    <x v="383"/>
    <x v="522"/>
    <x v="0"/>
  </r>
  <r>
    <x v="5778"/>
    <x v="2924"/>
    <x v="0"/>
    <x v="5"/>
    <x v="47"/>
    <x v="2578"/>
    <x v="557"/>
    <x v="1087"/>
    <x v="779"/>
    <x v="2935"/>
    <x v="421"/>
    <x v="0"/>
    <x v="0"/>
    <x v="0"/>
    <x v="430"/>
    <x v="0"/>
    <x v="18"/>
    <x v="383"/>
    <x v="712"/>
    <x v="0"/>
  </r>
  <r>
    <x v="5779"/>
    <x v="2925"/>
    <x v="0"/>
    <x v="5"/>
    <x v="47"/>
    <x v="4493"/>
    <x v="2066"/>
    <x v="4732"/>
    <x v="959"/>
    <x v="2320"/>
    <x v="477"/>
    <x v="0"/>
    <x v="0"/>
    <x v="0"/>
    <x v="488"/>
    <x v="0"/>
    <x v="18"/>
    <x v="383"/>
    <x v="712"/>
    <x v="0"/>
  </r>
  <r>
    <x v="5780"/>
    <x v="2925"/>
    <x v="0"/>
    <x v="5"/>
    <x v="47"/>
    <x v="3245"/>
    <x v="3965"/>
    <x v="5393"/>
    <x v="2390"/>
    <x v="2415"/>
    <x v="301"/>
    <x v="0"/>
    <x v="0"/>
    <x v="0"/>
    <x v="301"/>
    <x v="0"/>
    <x v="18"/>
    <x v="383"/>
    <x v="712"/>
    <x v="0"/>
  </r>
  <r>
    <x v="5781"/>
    <x v="2926"/>
    <x v="0"/>
    <x v="5"/>
    <x v="47"/>
    <x v="3528"/>
    <x v="620"/>
    <x v="464"/>
    <x v="2977"/>
    <x v="2065"/>
    <x v="387"/>
    <x v="0"/>
    <x v="0"/>
    <x v="0"/>
    <x v="399"/>
    <x v="0"/>
    <x v="18"/>
    <x v="383"/>
    <x v="716"/>
    <x v="0"/>
  </r>
  <r>
    <x v="5782"/>
    <x v="2927"/>
    <x v="0"/>
    <x v="5"/>
    <x v="47"/>
    <x v="4603"/>
    <x v="574"/>
    <x v="1072"/>
    <x v="2054"/>
    <x v="2629"/>
    <x v="236"/>
    <x v="0"/>
    <x v="0"/>
    <x v="0"/>
    <x v="236"/>
    <x v="0"/>
    <x v="18"/>
    <x v="383"/>
    <x v="747"/>
    <x v="0"/>
  </r>
  <r>
    <x v="5783"/>
    <x v="2928"/>
    <x v="1"/>
    <x v="21"/>
    <x v="13"/>
    <x v="4188"/>
    <x v="4028"/>
    <x v="921"/>
    <x v="3978"/>
    <x v="4695"/>
    <x v="493"/>
    <x v="0"/>
    <x v="0"/>
    <x v="0"/>
    <x v="504"/>
    <x v="0"/>
    <x v="18"/>
    <x v="384"/>
    <x v="223"/>
    <x v="0"/>
  </r>
  <r>
    <x v="5784"/>
    <x v="2929"/>
    <x v="1"/>
    <x v="21"/>
    <x v="20"/>
    <x v="4530"/>
    <x v="2261"/>
    <x v="2448"/>
    <x v="3724"/>
    <x v="2491"/>
    <x v="482"/>
    <x v="0"/>
    <x v="0"/>
    <x v="0"/>
    <x v="496"/>
    <x v="1"/>
    <x v="18"/>
    <x v="385"/>
    <x v="408"/>
    <x v="0"/>
  </r>
  <r>
    <x v="5785"/>
    <x v="2929"/>
    <x v="1"/>
    <x v="21"/>
    <x v="20"/>
    <x v="4531"/>
    <x v="2262"/>
    <x v="2449"/>
    <x v="3223"/>
    <x v="2201"/>
    <x v="396"/>
    <x v="0"/>
    <x v="0"/>
    <x v="0"/>
    <x v="409"/>
    <x v="1"/>
    <x v="18"/>
    <x v="385"/>
    <x v="408"/>
    <x v="0"/>
  </r>
  <r>
    <x v="5786"/>
    <x v="2929"/>
    <x v="1"/>
    <x v="21"/>
    <x v="20"/>
    <x v="4529"/>
    <x v="2260"/>
    <x v="2447"/>
    <x v="4434"/>
    <x v="2537"/>
    <x v="17"/>
    <x v="0"/>
    <x v="0"/>
    <x v="0"/>
    <x v="23"/>
    <x v="39"/>
    <x v="18"/>
    <x v="385"/>
    <x v="408"/>
    <x v="0"/>
  </r>
  <r>
    <x v="5787"/>
    <x v="2929"/>
    <x v="1"/>
    <x v="21"/>
    <x v="20"/>
    <x v="4532"/>
    <x v="2264"/>
    <x v="2450"/>
    <x v="427"/>
    <x v="2837"/>
    <x v="265"/>
    <x v="0"/>
    <x v="0"/>
    <x v="0"/>
    <x v="264"/>
    <x v="0"/>
    <x v="18"/>
    <x v="385"/>
    <x v="408"/>
    <x v="0"/>
  </r>
  <r>
    <x v="5788"/>
    <x v="2931"/>
    <x v="1"/>
    <x v="6"/>
    <x v="35"/>
    <x v="1000"/>
    <x v="315"/>
    <x v="385"/>
    <x v="3104"/>
    <x v="4256"/>
    <x v="412"/>
    <x v="0"/>
    <x v="0"/>
    <x v="0"/>
    <x v="423"/>
    <x v="0"/>
    <x v="18"/>
    <x v="386"/>
    <x v="244"/>
    <x v="0"/>
  </r>
  <r>
    <x v="5789"/>
    <x v="2930"/>
    <x v="1"/>
    <x v="6"/>
    <x v="35"/>
    <x v="4714"/>
    <x v="462"/>
    <x v="6180"/>
    <x v="1292"/>
    <x v="4943"/>
    <x v="477"/>
    <x v="0"/>
    <x v="0"/>
    <x v="0"/>
    <x v="502"/>
    <x v="0"/>
    <x v="18"/>
    <x v="386"/>
    <x v="244"/>
    <x v="0"/>
  </r>
  <r>
    <x v="5790"/>
    <x v="2931"/>
    <x v="1"/>
    <x v="6"/>
    <x v="35"/>
    <x v="1"/>
    <x v="767"/>
    <x v="1451"/>
    <x v="3104"/>
    <x v="4256"/>
    <x v="396"/>
    <x v="0"/>
    <x v="0"/>
    <x v="0"/>
    <x v="405"/>
    <x v="0"/>
    <x v="18"/>
    <x v="386"/>
    <x v="244"/>
    <x v="0"/>
  </r>
  <r>
    <x v="5791"/>
    <x v="2932"/>
    <x v="1"/>
    <x v="6"/>
    <x v="35"/>
    <x v="3129"/>
    <x v="114"/>
    <x v="15"/>
    <x v="233"/>
    <x v="3495"/>
    <x v="0"/>
    <x v="0"/>
    <x v="0"/>
    <x v="0"/>
    <x v="0"/>
    <x v="0"/>
    <x v="18"/>
    <x v="386"/>
    <x v="716"/>
    <x v="0"/>
  </r>
  <r>
    <x v="5792"/>
    <x v="2933"/>
    <x v="1"/>
    <x v="6"/>
    <x v="35"/>
    <x v="4561"/>
    <x v="3510"/>
    <x v="2907"/>
    <x v="2154"/>
    <x v="3231"/>
    <x v="246"/>
    <x v="0"/>
    <x v="0"/>
    <x v="0"/>
    <x v="245"/>
    <x v="0"/>
    <x v="18"/>
    <x v="386"/>
    <x v="716"/>
    <x v="0"/>
  </r>
  <r>
    <x v="5793"/>
    <x v="2934"/>
    <x v="1"/>
    <x v="6"/>
    <x v="35"/>
    <x v="1079"/>
    <x v="1213"/>
    <x v="1728"/>
    <x v="4876"/>
    <x v="3321"/>
    <x v="115"/>
    <x v="0"/>
    <x v="0"/>
    <x v="0"/>
    <x v="119"/>
    <x v="18"/>
    <x v="18"/>
    <x v="386"/>
    <x v="716"/>
    <x v="0"/>
  </r>
  <r>
    <x v="5794"/>
    <x v="2934"/>
    <x v="1"/>
    <x v="6"/>
    <x v="35"/>
    <x v="1078"/>
    <x v="1218"/>
    <x v="1727"/>
    <x v="4482"/>
    <x v="3052"/>
    <x v="12"/>
    <x v="0"/>
    <x v="0"/>
    <x v="0"/>
    <x v="16"/>
    <x v="1"/>
    <x v="18"/>
    <x v="386"/>
    <x v="716"/>
    <x v="0"/>
  </r>
  <r>
    <x v="5795"/>
    <x v="2934"/>
    <x v="1"/>
    <x v="6"/>
    <x v="35"/>
    <x v="1072"/>
    <x v="1214"/>
    <x v="1723"/>
    <x v="741"/>
    <x v="3522"/>
    <x v="335"/>
    <x v="0"/>
    <x v="0"/>
    <x v="0"/>
    <x v="342"/>
    <x v="0"/>
    <x v="18"/>
    <x v="386"/>
    <x v="716"/>
    <x v="0"/>
  </r>
  <r>
    <x v="5796"/>
    <x v="2934"/>
    <x v="1"/>
    <x v="6"/>
    <x v="35"/>
    <x v="1077"/>
    <x v="1217"/>
    <x v="1726"/>
    <x v="2885"/>
    <x v="2788"/>
    <x v="330"/>
    <x v="0"/>
    <x v="0"/>
    <x v="0"/>
    <x v="343"/>
    <x v="1"/>
    <x v="18"/>
    <x v="386"/>
    <x v="716"/>
    <x v="0"/>
  </r>
  <r>
    <x v="5797"/>
    <x v="2934"/>
    <x v="1"/>
    <x v="6"/>
    <x v="35"/>
    <x v="1076"/>
    <x v="1216"/>
    <x v="1725"/>
    <x v="2653"/>
    <x v="2942"/>
    <x v="286"/>
    <x v="0"/>
    <x v="0"/>
    <x v="0"/>
    <x v="292"/>
    <x v="1"/>
    <x v="18"/>
    <x v="386"/>
    <x v="716"/>
    <x v="0"/>
  </r>
  <r>
    <x v="5798"/>
    <x v="2934"/>
    <x v="1"/>
    <x v="6"/>
    <x v="35"/>
    <x v="1075"/>
    <x v="1215"/>
    <x v="1724"/>
    <x v="1882"/>
    <x v="3158"/>
    <x v="122"/>
    <x v="0"/>
    <x v="0"/>
    <x v="0"/>
    <x v="124"/>
    <x v="0"/>
    <x v="18"/>
    <x v="386"/>
    <x v="716"/>
    <x v="0"/>
  </r>
  <r>
    <x v="5799"/>
    <x v="2935"/>
    <x v="1"/>
    <x v="6"/>
    <x v="35"/>
    <x v="4562"/>
    <x v="3516"/>
    <x v="2913"/>
    <x v="3531"/>
    <x v="2573"/>
    <x v="446"/>
    <x v="0"/>
    <x v="0"/>
    <x v="0"/>
    <x v="464"/>
    <x v="29"/>
    <x v="18"/>
    <x v="386"/>
    <x v="716"/>
    <x v="0"/>
  </r>
  <r>
    <x v="5800"/>
    <x v="2935"/>
    <x v="1"/>
    <x v="6"/>
    <x v="35"/>
    <x v="4563"/>
    <x v="3517"/>
    <x v="2914"/>
    <x v="1546"/>
    <x v="2393"/>
    <x v="16"/>
    <x v="0"/>
    <x v="0"/>
    <x v="0"/>
    <x v="18"/>
    <x v="0"/>
    <x v="18"/>
    <x v="386"/>
    <x v="716"/>
    <x v="0"/>
  </r>
  <r>
    <x v="5801"/>
    <x v="2936"/>
    <x v="1"/>
    <x v="6"/>
    <x v="35"/>
    <x v="5079"/>
    <x v="4822"/>
    <x v="3358"/>
    <x v="3104"/>
    <x v="4256"/>
    <x v="392"/>
    <x v="0"/>
    <x v="0"/>
    <x v="0"/>
    <x v="402"/>
    <x v="0"/>
    <x v="18"/>
    <x v="386"/>
    <x v="716"/>
    <x v="0"/>
  </r>
  <r>
    <x v="5802"/>
    <x v="2936"/>
    <x v="1"/>
    <x v="6"/>
    <x v="35"/>
    <x v="5079"/>
    <x v="4823"/>
    <x v="3359"/>
    <x v="1294"/>
    <x v="4946"/>
    <x v="453"/>
    <x v="0"/>
    <x v="0"/>
    <x v="0"/>
    <x v="463"/>
    <x v="0"/>
    <x v="18"/>
    <x v="386"/>
    <x v="716"/>
    <x v="0"/>
  </r>
  <r>
    <x v="5803"/>
    <x v="2937"/>
    <x v="1"/>
    <x v="6"/>
    <x v="35"/>
    <x v="4555"/>
    <x v="4970"/>
    <x v="3575"/>
    <x v="4266"/>
    <x v="2813"/>
    <x v="10"/>
    <x v="0"/>
    <x v="0"/>
    <x v="0"/>
    <x v="17"/>
    <x v="39"/>
    <x v="18"/>
    <x v="387"/>
    <x v="716"/>
    <x v="0"/>
  </r>
  <r>
    <x v="5804"/>
    <x v="2937"/>
    <x v="1"/>
    <x v="6"/>
    <x v="35"/>
    <x v="4554"/>
    <x v="4969"/>
    <x v="3574"/>
    <x v="4323"/>
    <x v="2941"/>
    <x v="10"/>
    <x v="0"/>
    <x v="0"/>
    <x v="0"/>
    <x v="24"/>
    <x v="2"/>
    <x v="18"/>
    <x v="387"/>
    <x v="716"/>
    <x v="0"/>
  </r>
  <r>
    <x v="5805"/>
    <x v="2937"/>
    <x v="1"/>
    <x v="6"/>
    <x v="35"/>
    <x v="4556"/>
    <x v="4971"/>
    <x v="3576"/>
    <x v="2978"/>
    <x v="3190"/>
    <x v="359"/>
    <x v="0"/>
    <x v="0"/>
    <x v="0"/>
    <x v="375"/>
    <x v="18"/>
    <x v="18"/>
    <x v="387"/>
    <x v="716"/>
    <x v="0"/>
  </r>
  <r>
    <x v="5806"/>
    <x v="2938"/>
    <x v="1"/>
    <x v="6"/>
    <x v="35"/>
    <x v="4568"/>
    <x v="505"/>
    <x v="706"/>
    <x v="4444"/>
    <x v="2823"/>
    <x v="36"/>
    <x v="0"/>
    <x v="0"/>
    <x v="0"/>
    <x v="38"/>
    <x v="1"/>
    <x v="18"/>
    <x v="387"/>
    <x v="716"/>
    <x v="0"/>
  </r>
  <r>
    <x v="5807"/>
    <x v="2938"/>
    <x v="1"/>
    <x v="6"/>
    <x v="35"/>
    <x v="4566"/>
    <x v="507"/>
    <x v="708"/>
    <x v="3056"/>
    <x v="3481"/>
    <x v="374"/>
    <x v="0"/>
    <x v="0"/>
    <x v="0"/>
    <x v="382"/>
    <x v="0"/>
    <x v="18"/>
    <x v="387"/>
    <x v="716"/>
    <x v="0"/>
  </r>
  <r>
    <x v="5808"/>
    <x v="2938"/>
    <x v="1"/>
    <x v="6"/>
    <x v="35"/>
    <x v="4564"/>
    <x v="506"/>
    <x v="707"/>
    <x v="4262"/>
    <x v="2976"/>
    <x v="505"/>
    <x v="0"/>
    <x v="0"/>
    <x v="0"/>
    <x v="3"/>
    <x v="1"/>
    <x v="18"/>
    <x v="387"/>
    <x v="716"/>
    <x v="0"/>
  </r>
  <r>
    <x v="5809"/>
    <x v="2938"/>
    <x v="1"/>
    <x v="6"/>
    <x v="35"/>
    <x v="4570"/>
    <x v="508"/>
    <x v="716"/>
    <x v="4285"/>
    <x v="2799"/>
    <x v="6"/>
    <x v="0"/>
    <x v="0"/>
    <x v="0"/>
    <x v="8"/>
    <x v="0"/>
    <x v="18"/>
    <x v="387"/>
    <x v="716"/>
    <x v="0"/>
  </r>
  <r>
    <x v="5810"/>
    <x v="2938"/>
    <x v="1"/>
    <x v="6"/>
    <x v="35"/>
    <x v="4569"/>
    <x v="3691"/>
    <x v="2792"/>
    <x v="4436"/>
    <x v="2834"/>
    <x v="36"/>
    <x v="0"/>
    <x v="0"/>
    <x v="0"/>
    <x v="38"/>
    <x v="1"/>
    <x v="18"/>
    <x v="387"/>
    <x v="716"/>
    <x v="0"/>
  </r>
  <r>
    <x v="5811"/>
    <x v="2938"/>
    <x v="1"/>
    <x v="6"/>
    <x v="35"/>
    <x v="1470"/>
    <x v="3686"/>
    <x v="2796"/>
    <x v="205"/>
    <x v="2722"/>
    <x v="158"/>
    <x v="0"/>
    <x v="0"/>
    <x v="0"/>
    <x v="162"/>
    <x v="0"/>
    <x v="18"/>
    <x v="387"/>
    <x v="716"/>
    <x v="0"/>
  </r>
  <r>
    <x v="5812"/>
    <x v="2938"/>
    <x v="1"/>
    <x v="6"/>
    <x v="35"/>
    <x v="4567"/>
    <x v="3685"/>
    <x v="2794"/>
    <x v="3056"/>
    <x v="3481"/>
    <x v="377"/>
    <x v="0"/>
    <x v="0"/>
    <x v="0"/>
    <x v="388"/>
    <x v="0"/>
    <x v="18"/>
    <x v="387"/>
    <x v="716"/>
    <x v="0"/>
  </r>
  <r>
    <x v="5813"/>
    <x v="2938"/>
    <x v="1"/>
    <x v="6"/>
    <x v="35"/>
    <x v="1563"/>
    <x v="3687"/>
    <x v="2798"/>
    <x v="842"/>
    <x v="3271"/>
    <x v="380"/>
    <x v="0"/>
    <x v="0"/>
    <x v="0"/>
    <x v="390"/>
    <x v="0"/>
    <x v="18"/>
    <x v="387"/>
    <x v="716"/>
    <x v="0"/>
  </r>
  <r>
    <x v="5814"/>
    <x v="2938"/>
    <x v="1"/>
    <x v="6"/>
    <x v="35"/>
    <x v="1545"/>
    <x v="3693"/>
    <x v="2797"/>
    <x v="194"/>
    <x v="2796"/>
    <x v="265"/>
    <x v="0"/>
    <x v="0"/>
    <x v="0"/>
    <x v="264"/>
    <x v="0"/>
    <x v="18"/>
    <x v="387"/>
    <x v="716"/>
    <x v="0"/>
  </r>
  <r>
    <x v="5815"/>
    <x v="2938"/>
    <x v="1"/>
    <x v="6"/>
    <x v="35"/>
    <x v="4571"/>
    <x v="3692"/>
    <x v="2795"/>
    <x v="4285"/>
    <x v="2799"/>
    <x v="3"/>
    <x v="0"/>
    <x v="0"/>
    <x v="0"/>
    <x v="3"/>
    <x v="0"/>
    <x v="18"/>
    <x v="387"/>
    <x v="716"/>
    <x v="0"/>
  </r>
  <r>
    <x v="5816"/>
    <x v="2938"/>
    <x v="1"/>
    <x v="6"/>
    <x v="35"/>
    <x v="4565"/>
    <x v="3684"/>
    <x v="2793"/>
    <x v="4226"/>
    <x v="2968"/>
    <x v="505"/>
    <x v="0"/>
    <x v="0"/>
    <x v="0"/>
    <x v="3"/>
    <x v="1"/>
    <x v="18"/>
    <x v="387"/>
    <x v="716"/>
    <x v="0"/>
  </r>
  <r>
    <x v="5817"/>
    <x v="2939"/>
    <x v="1"/>
    <x v="21"/>
    <x v="24"/>
    <x v="4708"/>
    <x v="107"/>
    <x v="248"/>
    <x v="848"/>
    <x v="3528"/>
    <x v="453"/>
    <x v="0"/>
    <x v="0"/>
    <x v="2"/>
    <x v="502"/>
    <x v="0"/>
    <x v="19"/>
    <x v="388"/>
    <x v="188"/>
    <x v="0"/>
  </r>
  <r>
    <x v="5818"/>
    <x v="2940"/>
    <x v="1"/>
    <x v="21"/>
    <x v="24"/>
    <x v="3862"/>
    <x v="128"/>
    <x v="305"/>
    <x v="484"/>
    <x v="1236"/>
    <x v="421"/>
    <x v="0"/>
    <x v="0"/>
    <x v="2"/>
    <x v="488"/>
    <x v="0"/>
    <x v="19"/>
    <x v="388"/>
    <x v="188"/>
    <x v="0"/>
  </r>
  <r>
    <x v="5819"/>
    <x v="2941"/>
    <x v="1"/>
    <x v="21"/>
    <x v="24"/>
    <x v="4657"/>
    <x v="4671"/>
    <x v="1328"/>
    <x v="941"/>
    <x v="3469"/>
    <x v="421"/>
    <x v="0"/>
    <x v="0"/>
    <x v="0"/>
    <x v="430"/>
    <x v="0"/>
    <x v="19"/>
    <x v="388"/>
    <x v="500"/>
    <x v="0"/>
  </r>
  <r>
    <x v="5820"/>
    <x v="2942"/>
    <x v="1"/>
    <x v="13"/>
    <x v="7"/>
    <x v="4574"/>
    <x v="5072"/>
    <x v="3692"/>
    <x v="4005"/>
    <x v="2078"/>
    <x v="483"/>
    <x v="0"/>
    <x v="0"/>
    <x v="0"/>
    <x v="498"/>
    <x v="18"/>
    <x v="19"/>
    <x v="389"/>
    <x v="33"/>
    <x v="0"/>
  </r>
  <r>
    <x v="5821"/>
    <x v="2944"/>
    <x v="1"/>
    <x v="13"/>
    <x v="7"/>
    <x v="2346"/>
    <x v="1236"/>
    <x v="86"/>
    <x v="2509"/>
    <x v="1821"/>
    <x v="236"/>
    <x v="0"/>
    <x v="0"/>
    <x v="0"/>
    <x v="236"/>
    <x v="0"/>
    <x v="19"/>
    <x v="390"/>
    <x v="344"/>
    <x v="0"/>
  </r>
  <r>
    <x v="5822"/>
    <x v="2950"/>
    <x v="1"/>
    <x v="13"/>
    <x v="7"/>
    <x v="4611"/>
    <x v="4227"/>
    <x v="160"/>
    <x v="2436"/>
    <x v="1781"/>
    <x v="204"/>
    <x v="0"/>
    <x v="0"/>
    <x v="0"/>
    <x v="208"/>
    <x v="0"/>
    <x v="19"/>
    <x v="390"/>
    <x v="344"/>
    <x v="0"/>
  </r>
  <r>
    <x v="5823"/>
    <x v="2948"/>
    <x v="1"/>
    <x v="13"/>
    <x v="7"/>
    <x v="2352"/>
    <x v="2344"/>
    <x v="128"/>
    <x v="2091"/>
    <x v="1852"/>
    <x v="134"/>
    <x v="0"/>
    <x v="0"/>
    <x v="0"/>
    <x v="137"/>
    <x v="0"/>
    <x v="19"/>
    <x v="390"/>
    <x v="344"/>
    <x v="0"/>
  </r>
  <r>
    <x v="5824"/>
    <x v="2949"/>
    <x v="1"/>
    <x v="13"/>
    <x v="7"/>
    <x v="4610"/>
    <x v="4226"/>
    <x v="159"/>
    <x v="2341"/>
    <x v="1726"/>
    <x v="204"/>
    <x v="0"/>
    <x v="0"/>
    <x v="0"/>
    <x v="208"/>
    <x v="0"/>
    <x v="19"/>
    <x v="390"/>
    <x v="344"/>
    <x v="0"/>
  </r>
  <r>
    <x v="5825"/>
    <x v="2946"/>
    <x v="1"/>
    <x v="13"/>
    <x v="7"/>
    <x v="2349"/>
    <x v="2341"/>
    <x v="127"/>
    <x v="2150"/>
    <x v="1891"/>
    <x v="159"/>
    <x v="0"/>
    <x v="0"/>
    <x v="0"/>
    <x v="163"/>
    <x v="0"/>
    <x v="19"/>
    <x v="390"/>
    <x v="344"/>
    <x v="0"/>
  </r>
  <r>
    <x v="5826"/>
    <x v="2943"/>
    <x v="1"/>
    <x v="13"/>
    <x v="7"/>
    <x v="2347"/>
    <x v="2343"/>
    <x v="124"/>
    <x v="2675"/>
    <x v="1843"/>
    <x v="226"/>
    <x v="0"/>
    <x v="0"/>
    <x v="0"/>
    <x v="225"/>
    <x v="0"/>
    <x v="19"/>
    <x v="390"/>
    <x v="344"/>
    <x v="0"/>
  </r>
  <r>
    <x v="5827"/>
    <x v="2945"/>
    <x v="1"/>
    <x v="13"/>
    <x v="7"/>
    <x v="2348"/>
    <x v="2339"/>
    <x v="125"/>
    <x v="2808"/>
    <x v="1816"/>
    <x v="254"/>
    <x v="0"/>
    <x v="0"/>
    <x v="0"/>
    <x v="255"/>
    <x v="0"/>
    <x v="19"/>
    <x v="390"/>
    <x v="344"/>
    <x v="0"/>
  </r>
  <r>
    <x v="5828"/>
    <x v="2947"/>
    <x v="1"/>
    <x v="13"/>
    <x v="7"/>
    <x v="4345"/>
    <x v="1397"/>
    <x v="70"/>
    <x v="410"/>
    <x v="1825"/>
    <x v="158"/>
    <x v="0"/>
    <x v="0"/>
    <x v="0"/>
    <x v="162"/>
    <x v="0"/>
    <x v="19"/>
    <x v="390"/>
    <x v="344"/>
    <x v="0"/>
  </r>
  <r>
    <x v="5829"/>
    <x v="2951"/>
    <x v="1"/>
    <x v="13"/>
    <x v="7"/>
    <x v="2350"/>
    <x v="3444"/>
    <x v="141"/>
    <x v="2095"/>
    <x v="2009"/>
    <x v="46"/>
    <x v="0"/>
    <x v="0"/>
    <x v="0"/>
    <x v="46"/>
    <x v="0"/>
    <x v="19"/>
    <x v="390"/>
    <x v="509"/>
    <x v="0"/>
  </r>
  <r>
    <x v="5830"/>
    <x v="2952"/>
    <x v="1"/>
    <x v="13"/>
    <x v="7"/>
    <x v="2351"/>
    <x v="3445"/>
    <x v="142"/>
    <x v="2153"/>
    <x v="2121"/>
    <x v="62"/>
    <x v="0"/>
    <x v="0"/>
    <x v="0"/>
    <x v="61"/>
    <x v="0"/>
    <x v="19"/>
    <x v="390"/>
    <x v="509"/>
    <x v="0"/>
  </r>
  <r>
    <x v="5831"/>
    <x v="2953"/>
    <x v="1"/>
    <x v="13"/>
    <x v="7"/>
    <x v="2353"/>
    <x v="2340"/>
    <x v="126"/>
    <x v="2097"/>
    <x v="2068"/>
    <x v="108"/>
    <x v="0"/>
    <x v="0"/>
    <x v="0"/>
    <x v="108"/>
    <x v="0"/>
    <x v="19"/>
    <x v="390"/>
    <x v="509"/>
    <x v="0"/>
  </r>
  <r>
    <x v="5832"/>
    <x v="2954"/>
    <x v="1"/>
    <x v="21"/>
    <x v="2"/>
    <x v="5079"/>
    <x v="4779"/>
    <x v="3161"/>
    <x v="4920"/>
    <x v="3682"/>
    <x v="148"/>
    <x v="0"/>
    <x v="0"/>
    <x v="0"/>
    <x v="155"/>
    <x v="29"/>
    <x v="19"/>
    <x v="391"/>
    <x v="822"/>
    <x v="0"/>
  </r>
  <r>
    <x v="5833"/>
    <x v="2955"/>
    <x v="1"/>
    <x v="21"/>
    <x v="13"/>
    <x v="4629"/>
    <x v="1551"/>
    <x v="1912"/>
    <x v="3850"/>
    <x v="5332"/>
    <x v="443"/>
    <x v="0"/>
    <x v="0"/>
    <x v="0"/>
    <x v="457"/>
    <x v="1"/>
    <x v="19"/>
    <x v="392"/>
    <x v="716"/>
    <x v="0"/>
  </r>
  <r>
    <x v="5834"/>
    <x v="2956"/>
    <x v="1"/>
    <x v="13"/>
    <x v="17"/>
    <x v="3377"/>
    <x v="0"/>
    <x v="2763"/>
    <x v="4349"/>
    <x v="595"/>
    <x v="63"/>
    <x v="0"/>
    <x v="0"/>
    <x v="0"/>
    <x v="65"/>
    <x v="1"/>
    <x v="19"/>
    <x v="393"/>
    <x v="679"/>
    <x v="0"/>
  </r>
  <r>
    <x v="5835"/>
    <x v="2957"/>
    <x v="1"/>
    <x v="13"/>
    <x v="17"/>
    <x v="3429"/>
    <x v="451"/>
    <x v="6125"/>
    <x v="102"/>
    <x v="383"/>
    <x v="265"/>
    <x v="0"/>
    <x v="0"/>
    <x v="0"/>
    <x v="264"/>
    <x v="0"/>
    <x v="19"/>
    <x v="393"/>
    <x v="759"/>
    <x v="0"/>
  </r>
  <r>
    <x v="5836"/>
    <x v="2958"/>
    <x v="1"/>
    <x v="13"/>
    <x v="17"/>
    <x v="4635"/>
    <x v="3597"/>
    <x v="2713"/>
    <x v="4349"/>
    <x v="592"/>
    <x v="43"/>
    <x v="0"/>
    <x v="0"/>
    <x v="0"/>
    <x v="43"/>
    <x v="0"/>
    <x v="19"/>
    <x v="393"/>
    <x v="759"/>
    <x v="0"/>
  </r>
  <r>
    <x v="5837"/>
    <x v="2959"/>
    <x v="1"/>
    <x v="13"/>
    <x v="7"/>
    <x v="4632"/>
    <x v="3588"/>
    <x v="2789"/>
    <x v="4648"/>
    <x v="3329"/>
    <x v="63"/>
    <x v="0"/>
    <x v="0"/>
    <x v="0"/>
    <x v="66"/>
    <x v="18"/>
    <x v="19"/>
    <x v="394"/>
    <x v="200"/>
    <x v="0"/>
  </r>
  <r>
    <x v="5838"/>
    <x v="2960"/>
    <x v="0"/>
    <x v="11"/>
    <x v="44"/>
    <x v="4602"/>
    <x v="2375"/>
    <x v="2457"/>
    <x v="3320"/>
    <x v="2227"/>
    <x v="396"/>
    <x v="0"/>
    <x v="0"/>
    <x v="0"/>
    <x v="409"/>
    <x v="1"/>
    <x v="19"/>
    <x v="395"/>
    <x v="105"/>
    <x v="0"/>
  </r>
  <r>
    <x v="5839"/>
    <x v="2961"/>
    <x v="0"/>
    <x v="11"/>
    <x v="44"/>
    <x v="5079"/>
    <x v="5073"/>
    <x v="3693"/>
    <x v="477"/>
    <x v="3246"/>
    <x v="380"/>
    <x v="0"/>
    <x v="0"/>
    <x v="0"/>
    <x v="390"/>
    <x v="0"/>
    <x v="19"/>
    <x v="395"/>
    <x v="256"/>
    <x v="0"/>
  </r>
  <r>
    <x v="5840"/>
    <x v="2963"/>
    <x v="0"/>
    <x v="11"/>
    <x v="44"/>
    <x v="4659"/>
    <x v="2138"/>
    <x v="5209"/>
    <x v="1721"/>
    <x v="3451"/>
    <x v="31"/>
    <x v="0"/>
    <x v="0"/>
    <x v="0"/>
    <x v="32"/>
    <x v="0"/>
    <x v="19"/>
    <x v="395"/>
    <x v="518"/>
    <x v="0"/>
  </r>
  <r>
    <x v="5841"/>
    <x v="2962"/>
    <x v="0"/>
    <x v="11"/>
    <x v="44"/>
    <x v="4660"/>
    <x v="4040"/>
    <x v="6008"/>
    <x v="1975"/>
    <x v="3918"/>
    <x v="301"/>
    <x v="0"/>
    <x v="0"/>
    <x v="0"/>
    <x v="301"/>
    <x v="0"/>
    <x v="19"/>
    <x v="395"/>
    <x v="518"/>
    <x v="0"/>
  </r>
  <r>
    <x v="5842"/>
    <x v="2962"/>
    <x v="0"/>
    <x v="11"/>
    <x v="44"/>
    <x v="4658"/>
    <x v="1041"/>
    <x v="4862"/>
    <x v="471"/>
    <x v="3142"/>
    <x v="158"/>
    <x v="0"/>
    <x v="0"/>
    <x v="0"/>
    <x v="162"/>
    <x v="0"/>
    <x v="19"/>
    <x v="395"/>
    <x v="518"/>
    <x v="0"/>
  </r>
  <r>
    <x v="5843"/>
    <x v="2964"/>
    <x v="0"/>
    <x v="11"/>
    <x v="44"/>
    <x v="4667"/>
    <x v="3833"/>
    <x v="5937"/>
    <x v="129"/>
    <x v="4228"/>
    <x v="380"/>
    <x v="0"/>
    <x v="0"/>
    <x v="0"/>
    <x v="390"/>
    <x v="0"/>
    <x v="19"/>
    <x v="395"/>
    <x v="615"/>
    <x v="0"/>
  </r>
  <r>
    <x v="5844"/>
    <x v="2964"/>
    <x v="0"/>
    <x v="11"/>
    <x v="44"/>
    <x v="4665"/>
    <x v="3832"/>
    <x v="5936"/>
    <x v="354"/>
    <x v="3713"/>
    <x v="265"/>
    <x v="0"/>
    <x v="0"/>
    <x v="0"/>
    <x v="390"/>
    <x v="0"/>
    <x v="19"/>
    <x v="395"/>
    <x v="615"/>
    <x v="0"/>
  </r>
  <r>
    <x v="5845"/>
    <x v="2965"/>
    <x v="0"/>
    <x v="11"/>
    <x v="44"/>
    <x v="4577"/>
    <x v="2139"/>
    <x v="5211"/>
    <x v="2098"/>
    <x v="3774"/>
    <x v="286"/>
    <x v="0"/>
    <x v="0"/>
    <x v="0"/>
    <x v="282"/>
    <x v="0"/>
    <x v="19"/>
    <x v="395"/>
    <x v="716"/>
    <x v="0"/>
  </r>
  <r>
    <x v="5846"/>
    <x v="2966"/>
    <x v="0"/>
    <x v="11"/>
    <x v="44"/>
    <x v="987"/>
    <x v="1960"/>
    <x v="5178"/>
    <x v="2059"/>
    <x v="4586"/>
    <x v="266"/>
    <x v="0"/>
    <x v="0"/>
    <x v="0"/>
    <x v="265"/>
    <x v="0"/>
    <x v="19"/>
    <x v="395"/>
    <x v="716"/>
    <x v="0"/>
  </r>
  <r>
    <x v="5847"/>
    <x v="2967"/>
    <x v="0"/>
    <x v="11"/>
    <x v="44"/>
    <x v="988"/>
    <x v="3581"/>
    <x v="5737"/>
    <x v="1394"/>
    <x v="3121"/>
    <x v="16"/>
    <x v="0"/>
    <x v="0"/>
    <x v="0"/>
    <x v="18"/>
    <x v="0"/>
    <x v="19"/>
    <x v="395"/>
    <x v="716"/>
    <x v="0"/>
  </r>
  <r>
    <x v="5848"/>
    <x v="2968"/>
    <x v="0"/>
    <x v="11"/>
    <x v="44"/>
    <x v="1676"/>
    <x v="3579"/>
    <x v="5735"/>
    <x v="1728"/>
    <x v="3112"/>
    <x v="108"/>
    <x v="0"/>
    <x v="0"/>
    <x v="0"/>
    <x v="108"/>
    <x v="0"/>
    <x v="19"/>
    <x v="395"/>
    <x v="716"/>
    <x v="0"/>
  </r>
  <r>
    <x v="5849"/>
    <x v="2969"/>
    <x v="0"/>
    <x v="11"/>
    <x v="44"/>
    <x v="2108"/>
    <x v="3580"/>
    <x v="5736"/>
    <x v="1566"/>
    <x v="3144"/>
    <x v="108"/>
    <x v="0"/>
    <x v="0"/>
    <x v="0"/>
    <x v="108"/>
    <x v="0"/>
    <x v="19"/>
    <x v="395"/>
    <x v="716"/>
    <x v="0"/>
  </r>
  <r>
    <x v="5850"/>
    <x v="2970"/>
    <x v="0"/>
    <x v="11"/>
    <x v="44"/>
    <x v="2550"/>
    <x v="3582"/>
    <x v="5734"/>
    <x v="1602"/>
    <x v="3023"/>
    <x v="108"/>
    <x v="0"/>
    <x v="0"/>
    <x v="0"/>
    <x v="108"/>
    <x v="0"/>
    <x v="19"/>
    <x v="395"/>
    <x v="716"/>
    <x v="0"/>
  </r>
  <r>
    <x v="5851"/>
    <x v="2971"/>
    <x v="0"/>
    <x v="11"/>
    <x v="44"/>
    <x v="2551"/>
    <x v="3578"/>
    <x v="5733"/>
    <x v="1718"/>
    <x v="3680"/>
    <x v="46"/>
    <x v="0"/>
    <x v="0"/>
    <x v="0"/>
    <x v="46"/>
    <x v="0"/>
    <x v="19"/>
    <x v="395"/>
    <x v="716"/>
    <x v="0"/>
  </r>
  <r>
    <x v="5852"/>
    <x v="2972"/>
    <x v="0"/>
    <x v="5"/>
    <x v="47"/>
    <x v="4669"/>
    <x v="927"/>
    <x v="1546"/>
    <x v="2637"/>
    <x v="4682"/>
    <x v="387"/>
    <x v="0"/>
    <x v="0"/>
    <x v="0"/>
    <x v="399"/>
    <x v="0"/>
    <x v="19"/>
    <x v="396"/>
    <x v="574"/>
    <x v="0"/>
  </r>
  <r>
    <x v="5853"/>
    <x v="2973"/>
    <x v="1"/>
    <x v="4"/>
    <x v="45"/>
    <x v="5079"/>
    <x v="1662"/>
    <x v="1910"/>
    <x v="5475"/>
    <x v="5596"/>
    <x v="475"/>
    <x v="5"/>
    <x v="16"/>
    <x v="0"/>
    <x v="491"/>
    <x v="13"/>
    <x v="19"/>
    <x v="397"/>
    <x v="672"/>
    <x v="0"/>
  </r>
  <r>
    <x v="5854"/>
    <x v="2974"/>
    <x v="0"/>
    <x v="11"/>
    <x v="46"/>
    <x v="4582"/>
    <x v="857"/>
    <x v="57"/>
    <x v="1868"/>
    <x v="3240"/>
    <x v="134"/>
    <x v="0"/>
    <x v="0"/>
    <x v="0"/>
    <x v="137"/>
    <x v="0"/>
    <x v="19"/>
    <x v="398"/>
    <x v="13"/>
    <x v="0"/>
  </r>
  <r>
    <x v="5855"/>
    <x v="2975"/>
    <x v="1"/>
    <x v="26"/>
    <x v="48"/>
    <x v="4001"/>
    <x v="623"/>
    <x v="532"/>
    <x v="2"/>
    <x v="2476"/>
    <x v="1"/>
    <x v="0"/>
    <x v="0"/>
    <x v="0"/>
    <x v="1"/>
    <x v="0"/>
    <x v="19"/>
    <x v="399"/>
    <x v="583"/>
    <x v="0"/>
  </r>
  <r>
    <x v="5856"/>
    <x v="2976"/>
    <x v="1"/>
    <x v="26"/>
    <x v="48"/>
    <x v="4056"/>
    <x v="4133"/>
    <x v="6049"/>
    <x v="2"/>
    <x v="2463"/>
    <x v="1"/>
    <x v="0"/>
    <x v="0"/>
    <x v="0"/>
    <x v="1"/>
    <x v="0"/>
    <x v="19"/>
    <x v="399"/>
    <x v="716"/>
    <x v="0"/>
  </r>
  <r>
    <x v="5857"/>
    <x v="2977"/>
    <x v="1"/>
    <x v="1"/>
    <x v="3"/>
    <x v="4630"/>
    <x v="2286"/>
    <x v="2485"/>
    <x v="3812"/>
    <x v="4166"/>
    <x v="502"/>
    <x v="0"/>
    <x v="0"/>
    <x v="0"/>
    <x v="512"/>
    <x v="0"/>
    <x v="19"/>
    <x v="400"/>
    <x v="52"/>
    <x v="0"/>
  </r>
  <r>
    <x v="5858"/>
    <x v="2978"/>
    <x v="1"/>
    <x v="24"/>
    <x v="43"/>
    <x v="4651"/>
    <x v="2515"/>
    <x v="2726"/>
    <x v="2649"/>
    <x v="3323"/>
    <x v="246"/>
    <x v="0"/>
    <x v="0"/>
    <x v="0"/>
    <x v="245"/>
    <x v="0"/>
    <x v="19"/>
    <x v="401"/>
    <x v="428"/>
    <x v="0"/>
  </r>
  <r>
    <x v="5859"/>
    <x v="2979"/>
    <x v="1"/>
    <x v="8"/>
    <x v="19"/>
    <x v="4591"/>
    <x v="0"/>
    <x v="4191"/>
    <x v="3851"/>
    <x v="5632"/>
    <x v="473"/>
    <x v="0"/>
    <x v="0"/>
    <x v="0"/>
    <x v="484"/>
    <x v="0"/>
    <x v="19"/>
    <x v="402"/>
    <x v="68"/>
    <x v="0"/>
  </r>
  <r>
    <x v="5860"/>
    <x v="2979"/>
    <x v="1"/>
    <x v="8"/>
    <x v="19"/>
    <x v="4590"/>
    <x v="0"/>
    <x v="4190"/>
    <x v="3677"/>
    <x v="5778"/>
    <x v="494"/>
    <x v="0"/>
    <x v="0"/>
    <x v="0"/>
    <x v="505"/>
    <x v="0"/>
    <x v="19"/>
    <x v="402"/>
    <x v="68"/>
    <x v="0"/>
  </r>
  <r>
    <x v="5861"/>
    <x v="2979"/>
    <x v="1"/>
    <x v="8"/>
    <x v="19"/>
    <x v="4589"/>
    <x v="0"/>
    <x v="4189"/>
    <x v="1904"/>
    <x v="5682"/>
    <x v="159"/>
    <x v="0"/>
    <x v="0"/>
    <x v="0"/>
    <x v="163"/>
    <x v="0"/>
    <x v="19"/>
    <x v="402"/>
    <x v="68"/>
    <x v="0"/>
  </r>
  <r>
    <x v="5862"/>
    <x v="2979"/>
    <x v="1"/>
    <x v="8"/>
    <x v="19"/>
    <x v="4586"/>
    <x v="0"/>
    <x v="4188"/>
    <x v="1792"/>
    <x v="5478"/>
    <x v="170"/>
    <x v="0"/>
    <x v="0"/>
    <x v="0"/>
    <x v="173"/>
    <x v="0"/>
    <x v="19"/>
    <x v="402"/>
    <x v="68"/>
    <x v="0"/>
  </r>
  <r>
    <x v="5863"/>
    <x v="2980"/>
    <x v="1"/>
    <x v="8"/>
    <x v="19"/>
    <x v="4633"/>
    <x v="3474"/>
    <x v="2785"/>
    <x v="5143"/>
    <x v="5751"/>
    <x v="222"/>
    <x v="0"/>
    <x v="0"/>
    <x v="0"/>
    <x v="229"/>
    <x v="65"/>
    <x v="19"/>
    <x v="402"/>
    <x v="546"/>
    <x v="0"/>
  </r>
  <r>
    <x v="5864"/>
    <x v="2980"/>
    <x v="1"/>
    <x v="8"/>
    <x v="19"/>
    <x v="4634"/>
    <x v="3475"/>
    <x v="2786"/>
    <x v="3407"/>
    <x v="5739"/>
    <x v="452"/>
    <x v="0"/>
    <x v="1"/>
    <x v="0"/>
    <x v="468"/>
    <x v="18"/>
    <x v="19"/>
    <x v="402"/>
    <x v="546"/>
    <x v="0"/>
  </r>
  <r>
    <x v="5865"/>
    <x v="2981"/>
    <x v="1"/>
    <x v="8"/>
    <x v="19"/>
    <x v="4679"/>
    <x v="2293"/>
    <x v="2283"/>
    <x v="1369"/>
    <x v="5613"/>
    <x v="490"/>
    <x v="0"/>
    <x v="0"/>
    <x v="0"/>
    <x v="46"/>
    <x v="39"/>
    <x v="19"/>
    <x v="402"/>
    <x v="697"/>
    <x v="0"/>
  </r>
  <r>
    <x v="5866"/>
    <x v="2982"/>
    <x v="1"/>
    <x v="8"/>
    <x v="19"/>
    <x v="2895"/>
    <x v="1342"/>
    <x v="4852"/>
    <x v="2092"/>
    <x v="5754"/>
    <x v="301"/>
    <x v="0"/>
    <x v="0"/>
    <x v="0"/>
    <x v="301"/>
    <x v="0"/>
    <x v="19"/>
    <x v="402"/>
    <x v="716"/>
    <x v="0"/>
  </r>
  <r>
    <x v="5867"/>
    <x v="2982"/>
    <x v="1"/>
    <x v="8"/>
    <x v="19"/>
    <x v="4122"/>
    <x v="1354"/>
    <x v="4853"/>
    <x v="793"/>
    <x v="4832"/>
    <x v="490"/>
    <x v="0"/>
    <x v="0"/>
    <x v="0"/>
    <x v="502"/>
    <x v="0"/>
    <x v="19"/>
    <x v="402"/>
    <x v="716"/>
    <x v="0"/>
  </r>
  <r>
    <x v="5868"/>
    <x v="2983"/>
    <x v="1"/>
    <x v="8"/>
    <x v="19"/>
    <x v="4608"/>
    <x v="2541"/>
    <x v="2738"/>
    <x v="2021"/>
    <x v="5586"/>
    <x v="181"/>
    <x v="0"/>
    <x v="0"/>
    <x v="0"/>
    <x v="184"/>
    <x v="0"/>
    <x v="19"/>
    <x v="402"/>
    <x v="716"/>
    <x v="0"/>
  </r>
  <r>
    <x v="5869"/>
    <x v="2984"/>
    <x v="1"/>
    <x v="8"/>
    <x v="19"/>
    <x v="4854"/>
    <x v="3828"/>
    <x v="5918"/>
    <x v="1688"/>
    <x v="5714"/>
    <x v="147"/>
    <x v="0"/>
    <x v="0"/>
    <x v="0"/>
    <x v="150"/>
    <x v="0"/>
    <x v="19"/>
    <x v="402"/>
    <x v="716"/>
    <x v="0"/>
  </r>
  <r>
    <x v="5870"/>
    <x v="2984"/>
    <x v="1"/>
    <x v="8"/>
    <x v="19"/>
    <x v="4855"/>
    <x v="3829"/>
    <x v="5919"/>
    <x v="1875"/>
    <x v="5837"/>
    <x v="86"/>
    <x v="0"/>
    <x v="0"/>
    <x v="0"/>
    <x v="84"/>
    <x v="0"/>
    <x v="19"/>
    <x v="402"/>
    <x v="716"/>
    <x v="0"/>
  </r>
  <r>
    <x v="5871"/>
    <x v="2985"/>
    <x v="1"/>
    <x v="8"/>
    <x v="19"/>
    <x v="4623"/>
    <x v="720"/>
    <x v="4707"/>
    <x v="1559"/>
    <x v="5698"/>
    <x v="86"/>
    <x v="0"/>
    <x v="0"/>
    <x v="0"/>
    <x v="84"/>
    <x v="0"/>
    <x v="19"/>
    <x v="402"/>
    <x v="758"/>
    <x v="0"/>
  </r>
  <r>
    <x v="5872"/>
    <x v="2987"/>
    <x v="1"/>
    <x v="8"/>
    <x v="19"/>
    <x v="4827"/>
    <x v="2930"/>
    <x v="138"/>
    <x v="3887"/>
    <x v="5719"/>
    <x v="489"/>
    <x v="0"/>
    <x v="0"/>
    <x v="0"/>
    <x v="504"/>
    <x v="18"/>
    <x v="19"/>
    <x v="402"/>
    <x v="758"/>
    <x v="0"/>
  </r>
  <r>
    <x v="5873"/>
    <x v="2987"/>
    <x v="1"/>
    <x v="8"/>
    <x v="19"/>
    <x v="4682"/>
    <x v="547"/>
    <x v="46"/>
    <x v="1471"/>
    <x v="5767"/>
    <x v="477"/>
    <x v="0"/>
    <x v="0"/>
    <x v="0"/>
    <x v="488"/>
    <x v="0"/>
    <x v="19"/>
    <x v="402"/>
    <x v="758"/>
    <x v="0"/>
  </r>
  <r>
    <x v="5874"/>
    <x v="2986"/>
    <x v="1"/>
    <x v="8"/>
    <x v="19"/>
    <x v="4681"/>
    <x v="553"/>
    <x v="230"/>
    <x v="5051"/>
    <x v="5780"/>
    <x v="166"/>
    <x v="0"/>
    <x v="0"/>
    <x v="0"/>
    <x v="189"/>
    <x v="14"/>
    <x v="19"/>
    <x v="402"/>
    <x v="758"/>
    <x v="0"/>
  </r>
  <r>
    <x v="5875"/>
    <x v="2987"/>
    <x v="1"/>
    <x v="8"/>
    <x v="19"/>
    <x v="4682"/>
    <x v="618"/>
    <x v="731"/>
    <x v="1469"/>
    <x v="5771"/>
    <x v="62"/>
    <x v="0"/>
    <x v="0"/>
    <x v="0"/>
    <x v="61"/>
    <x v="0"/>
    <x v="19"/>
    <x v="402"/>
    <x v="758"/>
    <x v="0"/>
  </r>
  <r>
    <x v="5876"/>
    <x v="2987"/>
    <x v="1"/>
    <x v="8"/>
    <x v="19"/>
    <x v="4681"/>
    <x v="617"/>
    <x v="730"/>
    <x v="5113"/>
    <x v="5789"/>
    <x v="217"/>
    <x v="0"/>
    <x v="0"/>
    <x v="0"/>
    <x v="219"/>
    <x v="0"/>
    <x v="19"/>
    <x v="402"/>
    <x v="758"/>
    <x v="0"/>
  </r>
  <r>
    <x v="5877"/>
    <x v="2988"/>
    <x v="1"/>
    <x v="8"/>
    <x v="19"/>
    <x v="4683"/>
    <x v="2885"/>
    <x v="2787"/>
    <x v="5128"/>
    <x v="5746"/>
    <x v="225"/>
    <x v="0"/>
    <x v="0"/>
    <x v="0"/>
    <x v="244"/>
    <x v="19"/>
    <x v="19"/>
    <x v="402"/>
    <x v="758"/>
    <x v="0"/>
  </r>
  <r>
    <x v="5878"/>
    <x v="2988"/>
    <x v="1"/>
    <x v="8"/>
    <x v="19"/>
    <x v="4684"/>
    <x v="2887"/>
    <x v="2788"/>
    <x v="4606"/>
    <x v="5735"/>
    <x v="89"/>
    <x v="0"/>
    <x v="1"/>
    <x v="0"/>
    <x v="107"/>
    <x v="65"/>
    <x v="19"/>
    <x v="402"/>
    <x v="758"/>
    <x v="0"/>
  </r>
  <r>
    <x v="5879"/>
    <x v="2989"/>
    <x v="1"/>
    <x v="8"/>
    <x v="19"/>
    <x v="4640"/>
    <x v="2752"/>
    <x v="2601"/>
    <x v="5352"/>
    <x v="5684"/>
    <x v="342"/>
    <x v="0"/>
    <x v="0"/>
    <x v="0"/>
    <x v="370"/>
    <x v="31"/>
    <x v="19"/>
    <x v="402"/>
    <x v="758"/>
    <x v="0"/>
  </r>
  <r>
    <x v="5880"/>
    <x v="2990"/>
    <x v="1"/>
    <x v="21"/>
    <x v="24"/>
    <x v="4649"/>
    <x v="2092"/>
    <x v="2256"/>
    <x v="5070"/>
    <x v="5239"/>
    <x v="237"/>
    <x v="0"/>
    <x v="0"/>
    <x v="0"/>
    <x v="238"/>
    <x v="1"/>
    <x v="19"/>
    <x v="403"/>
    <x v="716"/>
    <x v="0"/>
  </r>
  <r>
    <x v="5881"/>
    <x v="2991"/>
    <x v="1"/>
    <x v="21"/>
    <x v="24"/>
    <x v="4637"/>
    <x v="3595"/>
    <x v="2710"/>
    <x v="4011"/>
    <x v="5426"/>
    <x v="474"/>
    <x v="0"/>
    <x v="0"/>
    <x v="0"/>
    <x v="489"/>
    <x v="1"/>
    <x v="19"/>
    <x v="404"/>
    <x v="495"/>
    <x v="0"/>
  </r>
  <r>
    <x v="5882"/>
    <x v="2992"/>
    <x v="1"/>
    <x v="21"/>
    <x v="24"/>
    <x v="4601"/>
    <x v="4450"/>
    <x v="887"/>
    <x v="1738"/>
    <x v="3684"/>
    <x v="122"/>
    <x v="0"/>
    <x v="0"/>
    <x v="0"/>
    <x v="124"/>
    <x v="0"/>
    <x v="19"/>
    <x v="405"/>
    <x v="132"/>
    <x v="0"/>
  </r>
  <r>
    <x v="5883"/>
    <x v="2992"/>
    <x v="1"/>
    <x v="21"/>
    <x v="24"/>
    <x v="4600"/>
    <x v="4449"/>
    <x v="886"/>
    <x v="1565"/>
    <x v="4427"/>
    <x v="31"/>
    <x v="0"/>
    <x v="0"/>
    <x v="0"/>
    <x v="32"/>
    <x v="0"/>
    <x v="19"/>
    <x v="405"/>
    <x v="132"/>
    <x v="0"/>
  </r>
  <r>
    <x v="5884"/>
    <x v="2993"/>
    <x v="1"/>
    <x v="21"/>
    <x v="13"/>
    <x v="4636"/>
    <x v="2148"/>
    <x v="5107"/>
    <x v="3112"/>
    <x v="5062"/>
    <x v="406"/>
    <x v="0"/>
    <x v="0"/>
    <x v="0"/>
    <x v="419"/>
    <x v="1"/>
    <x v="19"/>
    <x v="406"/>
    <x v="79"/>
    <x v="0"/>
  </r>
  <r>
    <x v="5885"/>
    <x v="2994"/>
    <x v="1"/>
    <x v="21"/>
    <x v="13"/>
    <x v="4644"/>
    <x v="2151"/>
    <x v="2302"/>
    <x v="2023"/>
    <x v="5015"/>
    <x v="147"/>
    <x v="0"/>
    <x v="0"/>
    <x v="0"/>
    <x v="184"/>
    <x v="29"/>
    <x v="19"/>
    <x v="406"/>
    <x v="381"/>
    <x v="0"/>
  </r>
  <r>
    <x v="5886"/>
    <x v="2994"/>
    <x v="1"/>
    <x v="21"/>
    <x v="13"/>
    <x v="4643"/>
    <x v="2150"/>
    <x v="2301"/>
    <x v="3091"/>
    <x v="5208"/>
    <x v="341"/>
    <x v="0"/>
    <x v="0"/>
    <x v="0"/>
    <x v="371"/>
    <x v="39"/>
    <x v="19"/>
    <x v="406"/>
    <x v="381"/>
    <x v="0"/>
  </r>
  <r>
    <x v="5887"/>
    <x v="2995"/>
    <x v="1"/>
    <x v="21"/>
    <x v="2"/>
    <x v="4654"/>
    <x v="2993"/>
    <x v="2780"/>
    <x v="5485"/>
    <x v="5723"/>
    <x v="492"/>
    <x v="5"/>
    <x v="29"/>
    <x v="1"/>
    <x v="509"/>
    <x v="23"/>
    <x v="19"/>
    <x v="407"/>
    <x v="495"/>
    <x v="0"/>
  </r>
  <r>
    <x v="5888"/>
    <x v="2995"/>
    <x v="1"/>
    <x v="21"/>
    <x v="2"/>
    <x v="4652"/>
    <x v="2992"/>
    <x v="2778"/>
    <x v="5443"/>
    <x v="5731"/>
    <x v="400"/>
    <x v="0"/>
    <x v="0"/>
    <x v="0"/>
    <x v="420"/>
    <x v="22"/>
    <x v="19"/>
    <x v="407"/>
    <x v="495"/>
    <x v="0"/>
  </r>
  <r>
    <x v="5889"/>
    <x v="2995"/>
    <x v="1"/>
    <x v="21"/>
    <x v="2"/>
    <x v="4655"/>
    <x v="2994"/>
    <x v="2781"/>
    <x v="3936"/>
    <x v="5683"/>
    <x v="454"/>
    <x v="5"/>
    <x v="16"/>
    <x v="0"/>
    <x v="478"/>
    <x v="0"/>
    <x v="19"/>
    <x v="407"/>
    <x v="495"/>
    <x v="0"/>
  </r>
  <r>
    <x v="5890"/>
    <x v="2995"/>
    <x v="1"/>
    <x v="21"/>
    <x v="2"/>
    <x v="4653"/>
    <x v="2999"/>
    <x v="2779"/>
    <x v="5441"/>
    <x v="5699"/>
    <x v="413"/>
    <x v="0"/>
    <x v="1"/>
    <x v="0"/>
    <x v="428"/>
    <x v="6"/>
    <x v="19"/>
    <x v="407"/>
    <x v="495"/>
    <x v="0"/>
  </r>
  <r>
    <x v="5891"/>
    <x v="2996"/>
    <x v="1"/>
    <x v="25"/>
    <x v="31"/>
    <x v="4599"/>
    <x v="1381"/>
    <x v="4721"/>
    <x v="400"/>
    <x v="356"/>
    <x v="335"/>
    <x v="0"/>
    <x v="0"/>
    <x v="0"/>
    <x v="342"/>
    <x v="0"/>
    <x v="19"/>
    <x v="408"/>
    <x v="114"/>
    <x v="0"/>
  </r>
  <r>
    <x v="5892"/>
    <x v="2997"/>
    <x v="1"/>
    <x v="23"/>
    <x v="42"/>
    <x v="4675"/>
    <x v="228"/>
    <x v="295"/>
    <x v="482"/>
    <x v="1516"/>
    <x v="158"/>
    <x v="0"/>
    <x v="0"/>
    <x v="0"/>
    <x v="162"/>
    <x v="0"/>
    <x v="19"/>
    <x v="410"/>
    <x v="225"/>
    <x v="0"/>
  </r>
  <r>
    <x v="5893"/>
    <x v="2998"/>
    <x v="1"/>
    <x v="23"/>
    <x v="42"/>
    <x v="4671"/>
    <x v="5173"/>
    <x v="3802"/>
    <x v="482"/>
    <x v="1516"/>
    <x v="335"/>
    <x v="0"/>
    <x v="0"/>
    <x v="0"/>
    <x v="342"/>
    <x v="0"/>
    <x v="19"/>
    <x v="410"/>
    <x v="638"/>
    <x v="0"/>
  </r>
  <r>
    <x v="5894"/>
    <x v="2999"/>
    <x v="1"/>
    <x v="23"/>
    <x v="42"/>
    <x v="4673"/>
    <x v="2356"/>
    <x v="2552"/>
    <x v="4726"/>
    <x v="2275"/>
    <x v="115"/>
    <x v="0"/>
    <x v="0"/>
    <x v="0"/>
    <x v="116"/>
    <x v="0"/>
    <x v="19"/>
    <x v="410"/>
    <x v="731"/>
    <x v="0"/>
  </r>
  <r>
    <x v="5895"/>
    <x v="3000"/>
    <x v="2"/>
    <x v="14"/>
    <x v="6"/>
    <x v="4639"/>
    <x v="424"/>
    <x v="320"/>
    <x v="254"/>
    <x v="1560"/>
    <x v="1"/>
    <x v="0"/>
    <x v="0"/>
    <x v="0"/>
    <x v="0"/>
    <x v="0"/>
    <x v="19"/>
    <x v="411"/>
    <x v="349"/>
    <x v="0"/>
  </r>
  <r>
    <x v="5896"/>
    <x v="3002"/>
    <x v="1"/>
    <x v="0"/>
    <x v="1"/>
    <x v="1005"/>
    <x v="85"/>
    <x v="6227"/>
    <x v="216"/>
    <x v="4413"/>
    <x v="265"/>
    <x v="0"/>
    <x v="0"/>
    <x v="0"/>
    <x v="264"/>
    <x v="0"/>
    <x v="19"/>
    <x v="412"/>
    <x v="640"/>
    <x v="0"/>
  </r>
  <r>
    <x v="5897"/>
    <x v="3001"/>
    <x v="1"/>
    <x v="0"/>
    <x v="1"/>
    <x v="1008"/>
    <x v="501"/>
    <x v="1020"/>
    <x v="1467"/>
    <x v="4846"/>
    <x v="477"/>
    <x v="0"/>
    <x v="0"/>
    <x v="0"/>
    <x v="488"/>
    <x v="0"/>
    <x v="19"/>
    <x v="412"/>
    <x v="640"/>
    <x v="0"/>
  </r>
  <r>
    <x v="5898"/>
    <x v="3003"/>
    <x v="1"/>
    <x v="0"/>
    <x v="1"/>
    <x v="4668"/>
    <x v="2154"/>
    <x v="2284"/>
    <x v="4220"/>
    <x v="5707"/>
    <x v="482"/>
    <x v="0"/>
    <x v="0"/>
    <x v="0"/>
    <x v="497"/>
    <x v="18"/>
    <x v="19"/>
    <x v="413"/>
    <x v="569"/>
    <x v="0"/>
  </r>
  <r>
    <x v="5899"/>
    <x v="3004"/>
    <x v="1"/>
    <x v="23"/>
    <x v="42"/>
    <x v="4687"/>
    <x v="3000"/>
    <x v="2675"/>
    <x v="2247"/>
    <x v="4295"/>
    <x v="254"/>
    <x v="0"/>
    <x v="0"/>
    <x v="0"/>
    <x v="255"/>
    <x v="0"/>
    <x v="19"/>
    <x v="414"/>
    <x v="565"/>
    <x v="0"/>
  </r>
  <r>
    <x v="5900"/>
    <x v="3005"/>
    <x v="1"/>
    <x v="10"/>
    <x v="53"/>
    <x v="1104"/>
    <x v="4273"/>
    <x v="5941"/>
    <x v="966"/>
    <x v="2820"/>
    <x v="421"/>
    <x v="0"/>
    <x v="0"/>
    <x v="0"/>
    <x v="430"/>
    <x v="0"/>
    <x v="30"/>
    <x v="0"/>
    <x v="832"/>
    <x v="0"/>
  </r>
  <r>
    <x v="5901"/>
    <x v="3006"/>
    <x v="1"/>
    <x v="10"/>
    <x v="54"/>
    <x v="1105"/>
    <x v="4274"/>
    <x v="5942"/>
    <x v="1660"/>
    <x v="2225"/>
    <x v="108"/>
    <x v="0"/>
    <x v="0"/>
    <x v="0"/>
    <x v="108"/>
    <x v="0"/>
    <x v="30"/>
    <x v="0"/>
    <x v="832"/>
    <x v="0"/>
  </r>
  <r>
    <x v="5902"/>
    <x v="3007"/>
    <x v="1"/>
    <x v="10"/>
    <x v="55"/>
    <x v="1106"/>
    <x v="4275"/>
    <x v="5943"/>
    <x v="1052"/>
    <x v="2783"/>
    <x v="477"/>
    <x v="0"/>
    <x v="0"/>
    <x v="0"/>
    <x v="488"/>
    <x v="0"/>
    <x v="30"/>
    <x v="0"/>
    <x v="832"/>
    <x v="0"/>
  </r>
  <r>
    <x v="5903"/>
    <x v="3008"/>
    <x v="1"/>
    <x v="10"/>
    <x v="56"/>
    <x v="1107"/>
    <x v="4276"/>
    <x v="5944"/>
    <x v="798"/>
    <x v="1986"/>
    <x v="265"/>
    <x v="0"/>
    <x v="0"/>
    <x v="0"/>
    <x v="342"/>
    <x v="0"/>
    <x v="30"/>
    <x v="0"/>
    <x v="832"/>
    <x v="0"/>
  </r>
  <r>
    <x v="5904"/>
    <x v="3009"/>
    <x v="1"/>
    <x v="10"/>
    <x v="57"/>
    <x v="2363"/>
    <x v="3391"/>
    <x v="4956"/>
    <x v="3419"/>
    <x v="2646"/>
    <x v="392"/>
    <x v="0"/>
    <x v="0"/>
    <x v="0"/>
    <x v="402"/>
    <x v="0"/>
    <x v="30"/>
    <x v="0"/>
    <x v="832"/>
    <x v="0"/>
  </r>
  <r>
    <x v="5905"/>
    <x v="3010"/>
    <x v="1"/>
    <x v="10"/>
    <x v="58"/>
    <x v="2369"/>
    <x v="3312"/>
    <x v="4955"/>
    <x v="3427"/>
    <x v="2626"/>
    <x v="396"/>
    <x v="0"/>
    <x v="0"/>
    <x v="0"/>
    <x v="405"/>
    <x v="0"/>
    <x v="30"/>
    <x v="0"/>
    <x v="832"/>
    <x v="0"/>
  </r>
  <r>
    <x v="5906"/>
    <x v="3011"/>
    <x v="1"/>
    <x v="10"/>
    <x v="59"/>
    <x v="2370"/>
    <x v="3313"/>
    <x v="4957"/>
    <x v="3446"/>
    <x v="2619"/>
    <x v="396"/>
    <x v="0"/>
    <x v="0"/>
    <x v="0"/>
    <x v="405"/>
    <x v="0"/>
    <x v="30"/>
    <x v="0"/>
    <x v="832"/>
    <x v="0"/>
  </r>
  <r>
    <x v="5907"/>
    <x v="3012"/>
    <x v="1"/>
    <x v="10"/>
    <x v="60"/>
    <x v="944"/>
    <x v="4262"/>
    <x v="5204"/>
    <x v="3399"/>
    <x v="5387"/>
    <x v="435"/>
    <x v="0"/>
    <x v="0"/>
    <x v="0"/>
    <x v="444"/>
    <x v="0"/>
    <x v="30"/>
    <x v="0"/>
    <x v="832"/>
    <x v="0"/>
  </r>
  <r>
    <x v="5908"/>
    <x v="3013"/>
    <x v="1"/>
    <x v="10"/>
    <x v="61"/>
    <x v="3183"/>
    <x v="4261"/>
    <x v="4845"/>
    <x v="3606"/>
    <x v="4968"/>
    <x v="463"/>
    <x v="0"/>
    <x v="0"/>
    <x v="0"/>
    <x v="471"/>
    <x v="0"/>
    <x v="30"/>
    <x v="0"/>
    <x v="832"/>
    <x v="0"/>
  </r>
  <r>
    <x v="5909"/>
    <x v="3014"/>
    <x v="1"/>
    <x v="10"/>
    <x v="62"/>
    <x v="2508"/>
    <x v="212"/>
    <x v="488"/>
    <x v="1574"/>
    <x v="4661"/>
    <x v="16"/>
    <x v="0"/>
    <x v="0"/>
    <x v="0"/>
    <x v="18"/>
    <x v="0"/>
    <x v="30"/>
    <x v="0"/>
    <x v="832"/>
    <x v="0"/>
  </r>
  <r>
    <x v="5910"/>
    <x v="3015"/>
    <x v="1"/>
    <x v="10"/>
    <x v="63"/>
    <x v="3521"/>
    <x v="4272"/>
    <x v="5880"/>
    <x v="812"/>
    <x v="2008"/>
    <x v="380"/>
    <x v="0"/>
    <x v="0"/>
    <x v="0"/>
    <x v="390"/>
    <x v="0"/>
    <x v="30"/>
    <x v="0"/>
    <x v="832"/>
    <x v="0"/>
  </r>
  <r>
    <x v="5911"/>
    <x v="3016"/>
    <x v="1"/>
    <x v="9"/>
    <x v="21"/>
    <x v="4628"/>
    <x v="3716"/>
    <x v="761"/>
    <x v="872"/>
    <x v="1140"/>
    <x v="265"/>
    <x v="0"/>
    <x v="0"/>
    <x v="0"/>
    <x v="264"/>
    <x v="0"/>
    <x v="30"/>
    <x v="0"/>
    <x v="832"/>
    <x v="0"/>
  </r>
  <r>
    <x v="5912"/>
    <x v="3016"/>
    <x v="1"/>
    <x v="9"/>
    <x v="21"/>
    <x v="4627"/>
    <x v="3715"/>
    <x v="760"/>
    <x v="953"/>
    <x v="1717"/>
    <x v="265"/>
    <x v="0"/>
    <x v="0"/>
    <x v="0"/>
    <x v="264"/>
    <x v="0"/>
    <x v="30"/>
    <x v="0"/>
    <x v="832"/>
    <x v="0"/>
  </r>
  <r>
    <x v="5913"/>
    <x v="3016"/>
    <x v="1"/>
    <x v="9"/>
    <x v="21"/>
    <x v="4626"/>
    <x v="3714"/>
    <x v="759"/>
    <x v="1640"/>
    <x v="1517"/>
    <x v="490"/>
    <x v="0"/>
    <x v="0"/>
    <x v="0"/>
    <x v="502"/>
    <x v="0"/>
    <x v="30"/>
    <x v="0"/>
    <x v="832"/>
    <x v="0"/>
  </r>
  <r>
    <x v="5914"/>
    <x v="3017"/>
    <x v="1"/>
    <x v="21"/>
    <x v="13"/>
    <x v="1866"/>
    <x v="3412"/>
    <x v="5720"/>
    <x v="3577"/>
    <x v="5625"/>
    <x v="450"/>
    <x v="0"/>
    <x v="0"/>
    <x v="0"/>
    <x v="460"/>
    <x v="0"/>
    <x v="20"/>
    <x v="415"/>
    <x v="716"/>
    <x v="0"/>
  </r>
  <r>
    <x v="5915"/>
    <x v="3018"/>
    <x v="1"/>
    <x v="13"/>
    <x v="32"/>
    <x v="4823"/>
    <x v="0"/>
    <x v="1409"/>
    <x v="3140"/>
    <x v="845"/>
    <x v="396"/>
    <x v="0"/>
    <x v="0"/>
    <x v="0"/>
    <x v="405"/>
    <x v="0"/>
    <x v="20"/>
    <x v="416"/>
    <x v="716"/>
    <x v="0"/>
  </r>
  <r>
    <x v="5916"/>
    <x v="3019"/>
    <x v="1"/>
    <x v="13"/>
    <x v="32"/>
    <x v="4799"/>
    <x v="3363"/>
    <x v="5655"/>
    <x v="743"/>
    <x v="766"/>
    <x v="335"/>
    <x v="0"/>
    <x v="0"/>
    <x v="0"/>
    <x v="342"/>
    <x v="0"/>
    <x v="20"/>
    <x v="416"/>
    <x v="716"/>
    <x v="0"/>
  </r>
  <r>
    <x v="5917"/>
    <x v="3020"/>
    <x v="1"/>
    <x v="21"/>
    <x v="13"/>
    <x v="4789"/>
    <x v="948"/>
    <x v="1565"/>
    <x v="2627"/>
    <x v="4864"/>
    <x v="352"/>
    <x v="0"/>
    <x v="0"/>
    <x v="0"/>
    <x v="361"/>
    <x v="0"/>
    <x v="20"/>
    <x v="417"/>
    <x v="243"/>
    <x v="0"/>
  </r>
  <r>
    <x v="5918"/>
    <x v="3021"/>
    <x v="1"/>
    <x v="0"/>
    <x v="1"/>
    <x v="4801"/>
    <x v="2360"/>
    <x v="2554"/>
    <x v="3428"/>
    <x v="5829"/>
    <x v="381"/>
    <x v="0"/>
    <x v="0"/>
    <x v="0"/>
    <x v="394"/>
    <x v="1"/>
    <x v="20"/>
    <x v="418"/>
    <x v="468"/>
    <x v="0"/>
  </r>
  <r>
    <x v="5919"/>
    <x v="3022"/>
    <x v="1"/>
    <x v="21"/>
    <x v="24"/>
    <x v="4774"/>
    <x v="1961"/>
    <x v="5189"/>
    <x v="1018"/>
    <x v="2720"/>
    <x v="453"/>
    <x v="0"/>
    <x v="0"/>
    <x v="0"/>
    <x v="463"/>
    <x v="0"/>
    <x v="20"/>
    <x v="419"/>
    <x v="44"/>
    <x v="0"/>
  </r>
  <r>
    <x v="5920"/>
    <x v="3023"/>
    <x v="1"/>
    <x v="21"/>
    <x v="24"/>
    <x v="352"/>
    <x v="5926"/>
    <x v="6128"/>
    <x v="3611"/>
    <x v="2786"/>
    <x v="408"/>
    <x v="0"/>
    <x v="0"/>
    <x v="0"/>
    <x v="436"/>
    <x v="39"/>
    <x v="20"/>
    <x v="419"/>
    <x v="60"/>
    <x v="0"/>
  </r>
  <r>
    <x v="5921"/>
    <x v="3024"/>
    <x v="1"/>
    <x v="21"/>
    <x v="24"/>
    <x v="2628"/>
    <x v="3416"/>
    <x v="5761"/>
    <x v="1002"/>
    <x v="1096"/>
    <x v="421"/>
    <x v="0"/>
    <x v="0"/>
    <x v="0"/>
    <x v="430"/>
    <x v="0"/>
    <x v="20"/>
    <x v="419"/>
    <x v="60"/>
    <x v="0"/>
  </r>
  <r>
    <x v="5922"/>
    <x v="3025"/>
    <x v="1"/>
    <x v="21"/>
    <x v="24"/>
    <x v="2620"/>
    <x v="519"/>
    <x v="1040"/>
    <x v="3568"/>
    <x v="2777"/>
    <x v="408"/>
    <x v="0"/>
    <x v="0"/>
    <x v="2"/>
    <x v="427"/>
    <x v="0"/>
    <x v="20"/>
    <x v="419"/>
    <x v="60"/>
    <x v="0"/>
  </r>
  <r>
    <x v="5923"/>
    <x v="3023"/>
    <x v="1"/>
    <x v="21"/>
    <x v="24"/>
    <x v="3051"/>
    <x v="990"/>
    <x v="0"/>
    <x v="1307"/>
    <x v="2667"/>
    <x v="2"/>
    <x v="0"/>
    <x v="0"/>
    <x v="0"/>
    <x v="2"/>
    <x v="0"/>
    <x v="20"/>
    <x v="419"/>
    <x v="60"/>
    <x v="0"/>
  </r>
  <r>
    <x v="5924"/>
    <x v="3026"/>
    <x v="1"/>
    <x v="21"/>
    <x v="24"/>
    <x v="4796"/>
    <x v="1063"/>
    <x v="1662"/>
    <x v="4019"/>
    <x v="2907"/>
    <x v="489"/>
    <x v="0"/>
    <x v="0"/>
    <x v="0"/>
    <x v="508"/>
    <x v="49"/>
    <x v="20"/>
    <x v="419"/>
    <x v="146"/>
    <x v="0"/>
  </r>
  <r>
    <x v="5925"/>
    <x v="3026"/>
    <x v="1"/>
    <x v="21"/>
    <x v="24"/>
    <x v="5079"/>
    <x v="4020"/>
    <x v="3370"/>
    <x v="4018"/>
    <x v="2908"/>
    <x v="488"/>
    <x v="0"/>
    <x v="0"/>
    <x v="0"/>
    <x v="508"/>
    <x v="56"/>
    <x v="20"/>
    <x v="419"/>
    <x v="146"/>
    <x v="0"/>
  </r>
  <r>
    <x v="5926"/>
    <x v="3027"/>
    <x v="1"/>
    <x v="21"/>
    <x v="24"/>
    <x v="5079"/>
    <x v="4997"/>
    <x v="3606"/>
    <x v="4740"/>
    <x v="4152"/>
    <x v="149"/>
    <x v="0"/>
    <x v="0"/>
    <x v="0"/>
    <x v="155"/>
    <x v="18"/>
    <x v="20"/>
    <x v="419"/>
    <x v="178"/>
    <x v="0"/>
  </r>
  <r>
    <x v="5927"/>
    <x v="3033"/>
    <x v="1"/>
    <x v="21"/>
    <x v="24"/>
    <x v="602"/>
    <x v="4686"/>
    <x v="1343"/>
    <x v="729"/>
    <x v="3206"/>
    <x v="380"/>
    <x v="0"/>
    <x v="0"/>
    <x v="0"/>
    <x v="430"/>
    <x v="1"/>
    <x v="20"/>
    <x v="419"/>
    <x v="178"/>
    <x v="0"/>
  </r>
  <r>
    <x v="5928"/>
    <x v="3034"/>
    <x v="1"/>
    <x v="21"/>
    <x v="24"/>
    <x v="758"/>
    <x v="4687"/>
    <x v="1344"/>
    <x v="721"/>
    <x v="3203"/>
    <x v="380"/>
    <x v="0"/>
    <x v="0"/>
    <x v="0"/>
    <x v="390"/>
    <x v="0"/>
    <x v="20"/>
    <x v="419"/>
    <x v="178"/>
    <x v="0"/>
  </r>
  <r>
    <x v="5929"/>
    <x v="3035"/>
    <x v="1"/>
    <x v="21"/>
    <x v="24"/>
    <x v="773"/>
    <x v="4724"/>
    <x v="1381"/>
    <x v="721"/>
    <x v="3204"/>
    <x v="380"/>
    <x v="0"/>
    <x v="0"/>
    <x v="0"/>
    <x v="390"/>
    <x v="0"/>
    <x v="20"/>
    <x v="419"/>
    <x v="178"/>
    <x v="0"/>
  </r>
  <r>
    <x v="5930"/>
    <x v="3029"/>
    <x v="1"/>
    <x v="21"/>
    <x v="24"/>
    <x v="4780"/>
    <x v="1362"/>
    <x v="4817"/>
    <x v="198"/>
    <x v="4374"/>
    <x v="335"/>
    <x v="0"/>
    <x v="0"/>
    <x v="0"/>
    <x v="342"/>
    <x v="0"/>
    <x v="20"/>
    <x v="419"/>
    <x v="178"/>
    <x v="0"/>
  </r>
  <r>
    <x v="5931"/>
    <x v="3030"/>
    <x v="1"/>
    <x v="21"/>
    <x v="24"/>
    <x v="4781"/>
    <x v="1373"/>
    <x v="4818"/>
    <x v="159"/>
    <x v="2838"/>
    <x v="265"/>
    <x v="0"/>
    <x v="0"/>
    <x v="0"/>
    <x v="264"/>
    <x v="0"/>
    <x v="20"/>
    <x v="419"/>
    <x v="178"/>
    <x v="0"/>
  </r>
  <r>
    <x v="5932"/>
    <x v="3032"/>
    <x v="1"/>
    <x v="21"/>
    <x v="24"/>
    <x v="4327"/>
    <x v="656"/>
    <x v="1124"/>
    <x v="764"/>
    <x v="3413"/>
    <x v="265"/>
    <x v="0"/>
    <x v="0"/>
    <x v="0"/>
    <x v="264"/>
    <x v="0"/>
    <x v="20"/>
    <x v="419"/>
    <x v="178"/>
    <x v="0"/>
  </r>
  <r>
    <x v="5933"/>
    <x v="3028"/>
    <x v="1"/>
    <x v="21"/>
    <x v="24"/>
    <x v="4785"/>
    <x v="4150"/>
    <x v="6011"/>
    <x v="4448"/>
    <x v="3927"/>
    <x v="93"/>
    <x v="0"/>
    <x v="0"/>
    <x v="0"/>
    <x v="89"/>
    <x v="0"/>
    <x v="20"/>
    <x v="419"/>
    <x v="178"/>
    <x v="0"/>
  </r>
  <r>
    <x v="5934"/>
    <x v="3031"/>
    <x v="1"/>
    <x v="21"/>
    <x v="24"/>
    <x v="4650"/>
    <x v="454"/>
    <x v="270"/>
    <x v="727"/>
    <x v="3233"/>
    <x v="380"/>
    <x v="0"/>
    <x v="0"/>
    <x v="0"/>
    <x v="390"/>
    <x v="0"/>
    <x v="20"/>
    <x v="419"/>
    <x v="178"/>
    <x v="0"/>
  </r>
  <r>
    <x v="5935"/>
    <x v="3029"/>
    <x v="1"/>
    <x v="21"/>
    <x v="24"/>
    <x v="4779"/>
    <x v="1360"/>
    <x v="4816"/>
    <x v="672"/>
    <x v="3119"/>
    <x v="380"/>
    <x v="0"/>
    <x v="0"/>
    <x v="0"/>
    <x v="390"/>
    <x v="0"/>
    <x v="20"/>
    <x v="419"/>
    <x v="178"/>
    <x v="0"/>
  </r>
  <r>
    <x v="5936"/>
    <x v="3036"/>
    <x v="1"/>
    <x v="21"/>
    <x v="24"/>
    <x v="4778"/>
    <x v="3333"/>
    <x v="5498"/>
    <x v="1067"/>
    <x v="3258"/>
    <x v="0"/>
    <x v="0"/>
    <x v="0"/>
    <x v="0"/>
    <x v="0"/>
    <x v="0"/>
    <x v="20"/>
    <x v="419"/>
    <x v="187"/>
    <x v="0"/>
  </r>
  <r>
    <x v="5937"/>
    <x v="3039"/>
    <x v="1"/>
    <x v="21"/>
    <x v="24"/>
    <x v="674"/>
    <x v="5271"/>
    <x v="3902"/>
    <x v="5298"/>
    <x v="2563"/>
    <x v="375"/>
    <x v="0"/>
    <x v="0"/>
    <x v="0"/>
    <x v="384"/>
    <x v="1"/>
    <x v="20"/>
    <x v="419"/>
    <x v="204"/>
    <x v="0"/>
  </r>
  <r>
    <x v="5938"/>
    <x v="3039"/>
    <x v="1"/>
    <x v="21"/>
    <x v="24"/>
    <x v="639"/>
    <x v="5272"/>
    <x v="3903"/>
    <x v="5226"/>
    <x v="3714"/>
    <x v="252"/>
    <x v="0"/>
    <x v="0"/>
    <x v="0"/>
    <x v="256"/>
    <x v="18"/>
    <x v="20"/>
    <x v="419"/>
    <x v="204"/>
    <x v="0"/>
  </r>
  <r>
    <x v="5939"/>
    <x v="3037"/>
    <x v="1"/>
    <x v="21"/>
    <x v="24"/>
    <x v="3600"/>
    <x v="5177"/>
    <x v="3806"/>
    <x v="5299"/>
    <x v="3542"/>
    <x v="295"/>
    <x v="0"/>
    <x v="0"/>
    <x v="0"/>
    <x v="310"/>
    <x v="13"/>
    <x v="20"/>
    <x v="419"/>
    <x v="204"/>
    <x v="0"/>
  </r>
  <r>
    <x v="5940"/>
    <x v="3038"/>
    <x v="1"/>
    <x v="21"/>
    <x v="24"/>
    <x v="5079"/>
    <x v="3717"/>
    <x v="5750"/>
    <x v="2305"/>
    <x v="2478"/>
    <x v="266"/>
    <x v="0"/>
    <x v="0"/>
    <x v="0"/>
    <x v="265"/>
    <x v="0"/>
    <x v="20"/>
    <x v="419"/>
    <x v="204"/>
    <x v="0"/>
  </r>
  <r>
    <x v="5941"/>
    <x v="3040"/>
    <x v="1"/>
    <x v="21"/>
    <x v="24"/>
    <x v="2075"/>
    <x v="651"/>
    <x v="1426"/>
    <x v="3088"/>
    <x v="2242"/>
    <x v="408"/>
    <x v="0"/>
    <x v="0"/>
    <x v="0"/>
    <x v="419"/>
    <x v="0"/>
    <x v="20"/>
    <x v="419"/>
    <x v="284"/>
    <x v="0"/>
  </r>
  <r>
    <x v="5942"/>
    <x v="3041"/>
    <x v="1"/>
    <x v="21"/>
    <x v="24"/>
    <x v="3261"/>
    <x v="1433"/>
    <x v="1822"/>
    <x v="4802"/>
    <x v="1631"/>
    <x v="142"/>
    <x v="0"/>
    <x v="0"/>
    <x v="0"/>
    <x v="148"/>
    <x v="18"/>
    <x v="20"/>
    <x v="419"/>
    <x v="284"/>
    <x v="0"/>
  </r>
  <r>
    <x v="5943"/>
    <x v="3042"/>
    <x v="1"/>
    <x v="21"/>
    <x v="24"/>
    <x v="1219"/>
    <x v="1602"/>
    <x v="4923"/>
    <x v="1222"/>
    <x v="2705"/>
    <x v="421"/>
    <x v="0"/>
    <x v="0"/>
    <x v="0"/>
    <x v="430"/>
    <x v="0"/>
    <x v="20"/>
    <x v="419"/>
    <x v="289"/>
    <x v="0"/>
  </r>
  <r>
    <x v="5944"/>
    <x v="3043"/>
    <x v="1"/>
    <x v="21"/>
    <x v="24"/>
    <x v="4784"/>
    <x v="3934"/>
    <x v="5904"/>
    <x v="1497"/>
    <x v="2139"/>
    <x v="108"/>
    <x v="0"/>
    <x v="0"/>
    <x v="0"/>
    <x v="108"/>
    <x v="0"/>
    <x v="20"/>
    <x v="419"/>
    <x v="348"/>
    <x v="0"/>
  </r>
  <r>
    <x v="5945"/>
    <x v="3045"/>
    <x v="1"/>
    <x v="21"/>
    <x v="24"/>
    <x v="4273"/>
    <x v="1302"/>
    <x v="4879"/>
    <x v="1620"/>
    <x v="3115"/>
    <x v="2"/>
    <x v="0"/>
    <x v="0"/>
    <x v="0"/>
    <x v="2"/>
    <x v="0"/>
    <x v="20"/>
    <x v="419"/>
    <x v="524"/>
    <x v="0"/>
  </r>
  <r>
    <x v="5946"/>
    <x v="3044"/>
    <x v="1"/>
    <x v="21"/>
    <x v="24"/>
    <x v="5141"/>
    <x v="2312"/>
    <x v="5115"/>
    <x v="5092"/>
    <x v="3130"/>
    <x v="117"/>
    <x v="0"/>
    <x v="0"/>
    <x v="1"/>
    <x v="141"/>
    <x v="12"/>
    <x v="20"/>
    <x v="419"/>
    <x v="524"/>
    <x v="0"/>
  </r>
  <r>
    <x v="5947"/>
    <x v="3046"/>
    <x v="1"/>
    <x v="21"/>
    <x v="24"/>
    <x v="5142"/>
    <x v="4511"/>
    <x v="1165"/>
    <x v="1624"/>
    <x v="3096"/>
    <x v="62"/>
    <x v="0"/>
    <x v="0"/>
    <x v="0"/>
    <x v="61"/>
    <x v="0"/>
    <x v="20"/>
    <x v="419"/>
    <x v="524"/>
    <x v="0"/>
  </r>
  <r>
    <x v="5948"/>
    <x v="3051"/>
    <x v="1"/>
    <x v="21"/>
    <x v="24"/>
    <x v="3583"/>
    <x v="200"/>
    <x v="687"/>
    <x v="1424"/>
    <x v="3060"/>
    <x v="2"/>
    <x v="0"/>
    <x v="0"/>
    <x v="0"/>
    <x v="2"/>
    <x v="0"/>
    <x v="20"/>
    <x v="419"/>
    <x v="558"/>
    <x v="0"/>
  </r>
  <r>
    <x v="5949"/>
    <x v="3052"/>
    <x v="1"/>
    <x v="21"/>
    <x v="24"/>
    <x v="4148"/>
    <x v="130"/>
    <x v="4699"/>
    <x v="747"/>
    <x v="2496"/>
    <x v="0"/>
    <x v="0"/>
    <x v="0"/>
    <x v="0"/>
    <x v="0"/>
    <x v="0"/>
    <x v="20"/>
    <x v="419"/>
    <x v="558"/>
    <x v="0"/>
  </r>
  <r>
    <x v="5950"/>
    <x v="3048"/>
    <x v="1"/>
    <x v="21"/>
    <x v="24"/>
    <x v="4619"/>
    <x v="4222"/>
    <x v="6119"/>
    <x v="831"/>
    <x v="2517"/>
    <x v="490"/>
    <x v="0"/>
    <x v="0"/>
    <x v="0"/>
    <x v="502"/>
    <x v="0"/>
    <x v="20"/>
    <x v="419"/>
    <x v="558"/>
    <x v="0"/>
  </r>
  <r>
    <x v="5951"/>
    <x v="3049"/>
    <x v="1"/>
    <x v="21"/>
    <x v="24"/>
    <x v="5013"/>
    <x v="1923"/>
    <x v="5170"/>
    <x v="444"/>
    <x v="2615"/>
    <x v="265"/>
    <x v="0"/>
    <x v="0"/>
    <x v="0"/>
    <x v="264"/>
    <x v="0"/>
    <x v="20"/>
    <x v="419"/>
    <x v="558"/>
    <x v="0"/>
  </r>
  <r>
    <x v="5952"/>
    <x v="3054"/>
    <x v="1"/>
    <x v="21"/>
    <x v="24"/>
    <x v="5079"/>
    <x v="3856"/>
    <x v="5923"/>
    <x v="1183"/>
    <x v="2731"/>
    <x v="380"/>
    <x v="0"/>
    <x v="0"/>
    <x v="0"/>
    <x v="390"/>
    <x v="0"/>
    <x v="20"/>
    <x v="419"/>
    <x v="558"/>
    <x v="0"/>
  </r>
  <r>
    <x v="5953"/>
    <x v="3047"/>
    <x v="1"/>
    <x v="21"/>
    <x v="24"/>
    <x v="4802"/>
    <x v="4321"/>
    <x v="6118"/>
    <x v="3660"/>
    <x v="3148"/>
    <x v="494"/>
    <x v="0"/>
    <x v="0"/>
    <x v="0"/>
    <x v="505"/>
    <x v="0"/>
    <x v="20"/>
    <x v="419"/>
    <x v="558"/>
    <x v="0"/>
  </r>
  <r>
    <x v="5954"/>
    <x v="3050"/>
    <x v="1"/>
    <x v="21"/>
    <x v="24"/>
    <x v="2146"/>
    <x v="5350"/>
    <x v="3983"/>
    <x v="3546"/>
    <x v="3270"/>
    <x v="462"/>
    <x v="0"/>
    <x v="0"/>
    <x v="0"/>
    <x v="478"/>
    <x v="29"/>
    <x v="20"/>
    <x v="419"/>
    <x v="558"/>
    <x v="0"/>
  </r>
  <r>
    <x v="5955"/>
    <x v="3053"/>
    <x v="1"/>
    <x v="21"/>
    <x v="24"/>
    <x v="4803"/>
    <x v="4906"/>
    <x v="3506"/>
    <x v="4007"/>
    <x v="2559"/>
    <x v="17"/>
    <x v="0"/>
    <x v="0"/>
    <x v="0"/>
    <x v="19"/>
    <x v="0"/>
    <x v="20"/>
    <x v="419"/>
    <x v="558"/>
    <x v="0"/>
  </r>
  <r>
    <x v="5956"/>
    <x v="3055"/>
    <x v="1"/>
    <x v="21"/>
    <x v="24"/>
    <x v="942"/>
    <x v="1303"/>
    <x v="4880"/>
    <x v="1735"/>
    <x v="3037"/>
    <x v="2"/>
    <x v="0"/>
    <x v="0"/>
    <x v="0"/>
    <x v="2"/>
    <x v="0"/>
    <x v="20"/>
    <x v="419"/>
    <x v="699"/>
    <x v="0"/>
  </r>
  <r>
    <x v="5957"/>
    <x v="3056"/>
    <x v="1"/>
    <x v="21"/>
    <x v="24"/>
    <x v="1081"/>
    <x v="4296"/>
    <x v="152"/>
    <x v="4697"/>
    <x v="2780"/>
    <x v="153"/>
    <x v="0"/>
    <x v="0"/>
    <x v="0"/>
    <x v="157"/>
    <x v="0"/>
    <x v="20"/>
    <x v="419"/>
    <x v="716"/>
    <x v="0"/>
  </r>
  <r>
    <x v="5958"/>
    <x v="3057"/>
    <x v="1"/>
    <x v="21"/>
    <x v="24"/>
    <x v="519"/>
    <x v="1131"/>
    <x v="1650"/>
    <x v="2619"/>
    <x v="2747"/>
    <x v="286"/>
    <x v="0"/>
    <x v="0"/>
    <x v="0"/>
    <x v="282"/>
    <x v="0"/>
    <x v="20"/>
    <x v="419"/>
    <x v="716"/>
    <x v="0"/>
  </r>
  <r>
    <x v="5959"/>
    <x v="3058"/>
    <x v="1"/>
    <x v="21"/>
    <x v="24"/>
    <x v="520"/>
    <x v="1130"/>
    <x v="1649"/>
    <x v="3891"/>
    <x v="3546"/>
    <x v="499"/>
    <x v="0"/>
    <x v="0"/>
    <x v="0"/>
    <x v="515"/>
    <x v="39"/>
    <x v="20"/>
    <x v="419"/>
    <x v="716"/>
    <x v="0"/>
  </r>
  <r>
    <x v="5960"/>
    <x v="3059"/>
    <x v="1"/>
    <x v="21"/>
    <x v="24"/>
    <x v="604"/>
    <x v="1129"/>
    <x v="1648"/>
    <x v="3256"/>
    <x v="3006"/>
    <x v="435"/>
    <x v="0"/>
    <x v="0"/>
    <x v="0"/>
    <x v="444"/>
    <x v="0"/>
    <x v="20"/>
    <x v="419"/>
    <x v="716"/>
    <x v="0"/>
  </r>
  <r>
    <x v="5961"/>
    <x v="3060"/>
    <x v="1"/>
    <x v="21"/>
    <x v="24"/>
    <x v="3812"/>
    <x v="436"/>
    <x v="314"/>
    <x v="1140"/>
    <x v="2973"/>
    <x v="0"/>
    <x v="0"/>
    <x v="0"/>
    <x v="0"/>
    <x v="0"/>
    <x v="0"/>
    <x v="20"/>
    <x v="419"/>
    <x v="716"/>
    <x v="0"/>
  </r>
  <r>
    <x v="5962"/>
    <x v="3061"/>
    <x v="1"/>
    <x v="21"/>
    <x v="24"/>
    <x v="4607"/>
    <x v="925"/>
    <x v="75"/>
    <x v="1295"/>
    <x v="3164"/>
    <x v="158"/>
    <x v="0"/>
    <x v="0"/>
    <x v="0"/>
    <x v="488"/>
    <x v="56"/>
    <x v="20"/>
    <x v="419"/>
    <x v="716"/>
    <x v="0"/>
  </r>
  <r>
    <x v="5963"/>
    <x v="3062"/>
    <x v="1"/>
    <x v="21"/>
    <x v="24"/>
    <x v="4824"/>
    <x v="1260"/>
    <x v="4922"/>
    <x v="3910"/>
    <x v="3109"/>
    <x v="483"/>
    <x v="0"/>
    <x v="0"/>
    <x v="0"/>
    <x v="496"/>
    <x v="0"/>
    <x v="20"/>
    <x v="419"/>
    <x v="742"/>
    <x v="0"/>
  </r>
  <r>
    <x v="5964"/>
    <x v="3063"/>
    <x v="1"/>
    <x v="21"/>
    <x v="24"/>
    <x v="700"/>
    <x v="5216"/>
    <x v="3845"/>
    <x v="3152"/>
    <x v="2534"/>
    <x v="431"/>
    <x v="0"/>
    <x v="0"/>
    <x v="0"/>
    <x v="442"/>
    <x v="0"/>
    <x v="20"/>
    <x v="419"/>
    <x v="776"/>
    <x v="0"/>
  </r>
  <r>
    <x v="5965"/>
    <x v="3063"/>
    <x v="1"/>
    <x v="21"/>
    <x v="24"/>
    <x v="609"/>
    <x v="5213"/>
    <x v="3842"/>
    <x v="5099"/>
    <x v="3342"/>
    <x v="167"/>
    <x v="0"/>
    <x v="0"/>
    <x v="0"/>
    <x v="171"/>
    <x v="1"/>
    <x v="20"/>
    <x v="419"/>
    <x v="776"/>
    <x v="0"/>
  </r>
  <r>
    <x v="5966"/>
    <x v="3063"/>
    <x v="1"/>
    <x v="21"/>
    <x v="24"/>
    <x v="538"/>
    <x v="5214"/>
    <x v="3843"/>
    <x v="4470"/>
    <x v="3402"/>
    <x v="67"/>
    <x v="0"/>
    <x v="0"/>
    <x v="0"/>
    <x v="68"/>
    <x v="1"/>
    <x v="20"/>
    <x v="419"/>
    <x v="776"/>
    <x v="0"/>
  </r>
  <r>
    <x v="5967"/>
    <x v="3063"/>
    <x v="1"/>
    <x v="21"/>
    <x v="24"/>
    <x v="726"/>
    <x v="5215"/>
    <x v="3844"/>
    <x v="3402"/>
    <x v="2962"/>
    <x v="460"/>
    <x v="0"/>
    <x v="0"/>
    <x v="0"/>
    <x v="468"/>
    <x v="0"/>
    <x v="20"/>
    <x v="419"/>
    <x v="776"/>
    <x v="0"/>
  </r>
  <r>
    <x v="5968"/>
    <x v="3065"/>
    <x v="1"/>
    <x v="21"/>
    <x v="24"/>
    <x v="764"/>
    <x v="5176"/>
    <x v="3805"/>
    <x v="958"/>
    <x v="2499"/>
    <x v="380"/>
    <x v="0"/>
    <x v="0"/>
    <x v="0"/>
    <x v="390"/>
    <x v="0"/>
    <x v="20"/>
    <x v="419"/>
    <x v="809"/>
    <x v="0"/>
  </r>
  <r>
    <x v="5969"/>
    <x v="3066"/>
    <x v="1"/>
    <x v="21"/>
    <x v="24"/>
    <x v="1461"/>
    <x v="1052"/>
    <x v="628"/>
    <x v="3395"/>
    <x v="3067"/>
    <x v="452"/>
    <x v="0"/>
    <x v="0"/>
    <x v="0"/>
    <x v="462"/>
    <x v="0"/>
    <x v="20"/>
    <x v="419"/>
    <x v="809"/>
    <x v="0"/>
  </r>
  <r>
    <x v="5970"/>
    <x v="3067"/>
    <x v="1"/>
    <x v="21"/>
    <x v="24"/>
    <x v="3894"/>
    <x v="1051"/>
    <x v="0"/>
    <x v="3645"/>
    <x v="2904"/>
    <x v="456"/>
    <x v="0"/>
    <x v="0"/>
    <x v="0"/>
    <x v="466"/>
    <x v="0"/>
    <x v="20"/>
    <x v="419"/>
    <x v="809"/>
    <x v="0"/>
  </r>
  <r>
    <x v="5971"/>
    <x v="3064"/>
    <x v="1"/>
    <x v="21"/>
    <x v="24"/>
    <x v="701"/>
    <x v="4297"/>
    <x v="5410"/>
    <x v="3859"/>
    <x v="3211"/>
    <x v="19"/>
    <x v="0"/>
    <x v="0"/>
    <x v="0"/>
    <x v="21"/>
    <x v="0"/>
    <x v="20"/>
    <x v="419"/>
    <x v="809"/>
    <x v="0"/>
  </r>
  <r>
    <x v="5972"/>
    <x v="3066"/>
    <x v="1"/>
    <x v="21"/>
    <x v="24"/>
    <x v="1462"/>
    <x v="1053"/>
    <x v="629"/>
    <x v="3616"/>
    <x v="2856"/>
    <x v="446"/>
    <x v="0"/>
    <x v="0"/>
    <x v="0"/>
    <x v="457"/>
    <x v="0"/>
    <x v="20"/>
    <x v="419"/>
    <x v="809"/>
    <x v="0"/>
  </r>
  <r>
    <x v="5973"/>
    <x v="3068"/>
    <x v="1"/>
    <x v="21"/>
    <x v="24"/>
    <x v="3327"/>
    <x v="1901"/>
    <x v="4762"/>
    <x v="1258"/>
    <x v="2472"/>
    <x v="335"/>
    <x v="0"/>
    <x v="0"/>
    <x v="0"/>
    <x v="342"/>
    <x v="0"/>
    <x v="20"/>
    <x v="419"/>
    <x v="809"/>
    <x v="0"/>
  </r>
  <r>
    <x v="5974"/>
    <x v="3069"/>
    <x v="1"/>
    <x v="21"/>
    <x v="24"/>
    <x v="5079"/>
    <x v="4555"/>
    <x v="1210"/>
    <x v="2907"/>
    <x v="3155"/>
    <x v="336"/>
    <x v="0"/>
    <x v="0"/>
    <x v="0"/>
    <x v="343"/>
    <x v="0"/>
    <x v="20"/>
    <x v="419"/>
    <x v="809"/>
    <x v="0"/>
  </r>
  <r>
    <x v="5975"/>
    <x v="3070"/>
    <x v="1"/>
    <x v="21"/>
    <x v="24"/>
    <x v="4943"/>
    <x v="499"/>
    <x v="713"/>
    <x v="3162"/>
    <x v="3040"/>
    <x v="396"/>
    <x v="0"/>
    <x v="0"/>
    <x v="0"/>
    <x v="405"/>
    <x v="0"/>
    <x v="20"/>
    <x v="419"/>
    <x v="809"/>
    <x v="0"/>
  </r>
  <r>
    <x v="5976"/>
    <x v="3071"/>
    <x v="2"/>
    <x v="20"/>
    <x v="27"/>
    <x v="479"/>
    <x v="1420"/>
    <x v="6257"/>
    <x v="41"/>
    <x v="4064"/>
    <x v="0"/>
    <x v="0"/>
    <x v="0"/>
    <x v="0"/>
    <x v="0"/>
    <x v="0"/>
    <x v="20"/>
    <x v="420"/>
    <x v="262"/>
    <x v="0"/>
  </r>
  <r>
    <x v="5977"/>
    <x v="3072"/>
    <x v="1"/>
    <x v="13"/>
    <x v="7"/>
    <x v="4338"/>
    <x v="4940"/>
    <x v="3543"/>
    <x v="1663"/>
    <x v="2197"/>
    <x v="159"/>
    <x v="0"/>
    <x v="0"/>
    <x v="0"/>
    <x v="163"/>
    <x v="0"/>
    <x v="20"/>
    <x v="421"/>
    <x v="716"/>
    <x v="0"/>
  </r>
  <r>
    <x v="5978"/>
    <x v="3072"/>
    <x v="1"/>
    <x v="13"/>
    <x v="7"/>
    <x v="4340"/>
    <x v="4942"/>
    <x v="3545"/>
    <x v="686"/>
    <x v="878"/>
    <x v="335"/>
    <x v="0"/>
    <x v="0"/>
    <x v="0"/>
    <x v="342"/>
    <x v="0"/>
    <x v="20"/>
    <x v="421"/>
    <x v="716"/>
    <x v="0"/>
  </r>
  <r>
    <x v="5979"/>
    <x v="3072"/>
    <x v="1"/>
    <x v="13"/>
    <x v="7"/>
    <x v="4339"/>
    <x v="4941"/>
    <x v="3544"/>
    <x v="588"/>
    <x v="1519"/>
    <x v="380"/>
    <x v="0"/>
    <x v="0"/>
    <x v="0"/>
    <x v="390"/>
    <x v="0"/>
    <x v="20"/>
    <x v="421"/>
    <x v="716"/>
    <x v="0"/>
  </r>
  <r>
    <x v="5980"/>
    <x v="3073"/>
    <x v="1"/>
    <x v="3"/>
    <x v="14"/>
    <x v="4839"/>
    <x v="2165"/>
    <x v="2273"/>
    <x v="1862"/>
    <x v="2128"/>
    <x v="193"/>
    <x v="0"/>
    <x v="0"/>
    <x v="0"/>
    <x v="197"/>
    <x v="0"/>
    <x v="21"/>
    <x v="422"/>
    <x v="179"/>
    <x v="0"/>
  </r>
  <r>
    <x v="5981"/>
    <x v="3076"/>
    <x v="1"/>
    <x v="13"/>
    <x v="7"/>
    <x v="3279"/>
    <x v="0"/>
    <x v="4589"/>
    <x v="629"/>
    <x v="4386"/>
    <x v="380"/>
    <x v="0"/>
    <x v="0"/>
    <x v="0"/>
    <x v="390"/>
    <x v="0"/>
    <x v="21"/>
    <x v="423"/>
    <x v="184"/>
    <x v="0"/>
  </r>
  <r>
    <x v="5982"/>
    <x v="3076"/>
    <x v="1"/>
    <x v="13"/>
    <x v="7"/>
    <x v="3280"/>
    <x v="0"/>
    <x v="4590"/>
    <x v="302"/>
    <x v="2769"/>
    <x v="265"/>
    <x v="0"/>
    <x v="0"/>
    <x v="0"/>
    <x v="264"/>
    <x v="0"/>
    <x v="21"/>
    <x v="423"/>
    <x v="184"/>
    <x v="0"/>
  </r>
  <r>
    <x v="5983"/>
    <x v="3076"/>
    <x v="1"/>
    <x v="13"/>
    <x v="7"/>
    <x v="3274"/>
    <x v="0"/>
    <x v="4584"/>
    <x v="3092"/>
    <x v="1910"/>
    <x v="330"/>
    <x v="0"/>
    <x v="0"/>
    <x v="0"/>
    <x v="379"/>
    <x v="70"/>
    <x v="21"/>
    <x v="423"/>
    <x v="184"/>
    <x v="0"/>
  </r>
  <r>
    <x v="5984"/>
    <x v="3076"/>
    <x v="1"/>
    <x v="13"/>
    <x v="7"/>
    <x v="3276"/>
    <x v="0"/>
    <x v="4586"/>
    <x v="2144"/>
    <x v="2075"/>
    <x v="147"/>
    <x v="0"/>
    <x v="0"/>
    <x v="0"/>
    <x v="208"/>
    <x v="49"/>
    <x v="21"/>
    <x v="423"/>
    <x v="184"/>
    <x v="0"/>
  </r>
  <r>
    <x v="5985"/>
    <x v="3076"/>
    <x v="1"/>
    <x v="13"/>
    <x v="7"/>
    <x v="3277"/>
    <x v="0"/>
    <x v="4587"/>
    <x v="1482"/>
    <x v="2102"/>
    <x v="453"/>
    <x v="0"/>
    <x v="0"/>
    <x v="0"/>
    <x v="463"/>
    <x v="0"/>
    <x v="21"/>
    <x v="423"/>
    <x v="184"/>
    <x v="0"/>
  </r>
  <r>
    <x v="5986"/>
    <x v="3076"/>
    <x v="1"/>
    <x v="13"/>
    <x v="7"/>
    <x v="3275"/>
    <x v="0"/>
    <x v="4585"/>
    <x v="2192"/>
    <x v="2006"/>
    <x v="108"/>
    <x v="0"/>
    <x v="0"/>
    <x v="0"/>
    <x v="184"/>
    <x v="56"/>
    <x v="21"/>
    <x v="423"/>
    <x v="184"/>
    <x v="0"/>
  </r>
  <r>
    <x v="5987"/>
    <x v="3076"/>
    <x v="1"/>
    <x v="13"/>
    <x v="7"/>
    <x v="3278"/>
    <x v="0"/>
    <x v="4588"/>
    <x v="895"/>
    <x v="1806"/>
    <x v="421"/>
    <x v="0"/>
    <x v="0"/>
    <x v="0"/>
    <x v="430"/>
    <x v="0"/>
    <x v="21"/>
    <x v="423"/>
    <x v="184"/>
    <x v="0"/>
  </r>
  <r>
    <x v="5988"/>
    <x v="3074"/>
    <x v="1"/>
    <x v="13"/>
    <x v="7"/>
    <x v="2851"/>
    <x v="1376"/>
    <x v="4891"/>
    <x v="150"/>
    <x v="1925"/>
    <x v="1"/>
    <x v="0"/>
    <x v="0"/>
    <x v="0"/>
    <x v="1"/>
    <x v="0"/>
    <x v="21"/>
    <x v="423"/>
    <x v="184"/>
    <x v="0"/>
  </r>
  <r>
    <x v="5989"/>
    <x v="3075"/>
    <x v="1"/>
    <x v="13"/>
    <x v="7"/>
    <x v="2631"/>
    <x v="4298"/>
    <x v="6057"/>
    <x v="201"/>
    <x v="2616"/>
    <x v="158"/>
    <x v="0"/>
    <x v="0"/>
    <x v="0"/>
    <x v="162"/>
    <x v="0"/>
    <x v="21"/>
    <x v="423"/>
    <x v="184"/>
    <x v="0"/>
  </r>
  <r>
    <x v="5990"/>
    <x v="3074"/>
    <x v="1"/>
    <x v="13"/>
    <x v="7"/>
    <x v="2703"/>
    <x v="329"/>
    <x v="413"/>
    <x v="413"/>
    <x v="2049"/>
    <x v="158"/>
    <x v="0"/>
    <x v="0"/>
    <x v="0"/>
    <x v="162"/>
    <x v="0"/>
    <x v="21"/>
    <x v="423"/>
    <x v="184"/>
    <x v="0"/>
  </r>
  <r>
    <x v="5991"/>
    <x v="3074"/>
    <x v="1"/>
    <x v="13"/>
    <x v="7"/>
    <x v="2702"/>
    <x v="1122"/>
    <x v="1008"/>
    <x v="44"/>
    <x v="2670"/>
    <x v="1"/>
    <x v="0"/>
    <x v="0"/>
    <x v="0"/>
    <x v="1"/>
    <x v="0"/>
    <x v="21"/>
    <x v="423"/>
    <x v="184"/>
    <x v="0"/>
  </r>
  <r>
    <x v="5992"/>
    <x v="3077"/>
    <x v="1"/>
    <x v="13"/>
    <x v="7"/>
    <x v="5178"/>
    <x v="2434"/>
    <x v="2648"/>
    <x v="1995"/>
    <x v="1971"/>
    <x v="159"/>
    <x v="0"/>
    <x v="0"/>
    <x v="0"/>
    <x v="163"/>
    <x v="0"/>
    <x v="21"/>
    <x v="423"/>
    <x v="405"/>
    <x v="0"/>
  </r>
  <r>
    <x v="5993"/>
    <x v="3078"/>
    <x v="1"/>
    <x v="21"/>
    <x v="2"/>
    <x v="4852"/>
    <x v="4650"/>
    <x v="1307"/>
    <x v="4221"/>
    <x v="5841"/>
    <x v="422"/>
    <x v="0"/>
    <x v="0"/>
    <x v="0"/>
    <x v="444"/>
    <x v="29"/>
    <x v="21"/>
    <x v="424"/>
    <x v="464"/>
    <x v="0"/>
  </r>
  <r>
    <x v="5994"/>
    <x v="3079"/>
    <x v="1"/>
    <x v="25"/>
    <x v="31"/>
    <x v="4834"/>
    <x v="3496"/>
    <x v="5869"/>
    <x v="434"/>
    <x v="205"/>
    <x v="335"/>
    <x v="0"/>
    <x v="0"/>
    <x v="0"/>
    <x v="342"/>
    <x v="0"/>
    <x v="21"/>
    <x v="425"/>
    <x v="120"/>
    <x v="0"/>
  </r>
  <r>
    <x v="5995"/>
    <x v="3079"/>
    <x v="1"/>
    <x v="25"/>
    <x v="31"/>
    <x v="4836"/>
    <x v="3497"/>
    <x v="5871"/>
    <x v="465"/>
    <x v="104"/>
    <x v="421"/>
    <x v="0"/>
    <x v="0"/>
    <x v="0"/>
    <x v="430"/>
    <x v="0"/>
    <x v="21"/>
    <x v="425"/>
    <x v="120"/>
    <x v="0"/>
  </r>
  <r>
    <x v="5996"/>
    <x v="3079"/>
    <x v="1"/>
    <x v="25"/>
    <x v="31"/>
    <x v="4835"/>
    <x v="3494"/>
    <x v="5870"/>
    <x v="520"/>
    <x v="80"/>
    <x v="380"/>
    <x v="0"/>
    <x v="0"/>
    <x v="0"/>
    <x v="390"/>
    <x v="0"/>
    <x v="21"/>
    <x v="425"/>
    <x v="120"/>
    <x v="0"/>
  </r>
  <r>
    <x v="5997"/>
    <x v="3080"/>
    <x v="1"/>
    <x v="21"/>
    <x v="24"/>
    <x v="4833"/>
    <x v="290"/>
    <x v="26"/>
    <x v="859"/>
    <x v="15"/>
    <x v="421"/>
    <x v="0"/>
    <x v="0"/>
    <x v="0"/>
    <x v="430"/>
    <x v="0"/>
    <x v="21"/>
    <x v="426"/>
    <x v="323"/>
    <x v="0"/>
  </r>
  <r>
    <x v="5998"/>
    <x v="3081"/>
    <x v="1"/>
    <x v="21"/>
    <x v="2"/>
    <x v="4885"/>
    <x v="1058"/>
    <x v="1658"/>
    <x v="5221"/>
    <x v="5576"/>
    <x v="247"/>
    <x v="0"/>
    <x v="0"/>
    <x v="0"/>
    <x v="274"/>
    <x v="27"/>
    <x v="22"/>
    <x v="427"/>
    <x v="95"/>
    <x v="0"/>
  </r>
  <r>
    <x v="5999"/>
    <x v="3082"/>
    <x v="1"/>
    <x v="21"/>
    <x v="24"/>
    <x v="2947"/>
    <x v="2873"/>
    <x v="5105"/>
    <x v="2640"/>
    <x v="5001"/>
    <x v="301"/>
    <x v="0"/>
    <x v="0"/>
    <x v="0"/>
    <x v="311"/>
    <x v="1"/>
    <x v="22"/>
    <x v="428"/>
    <x v="35"/>
    <x v="0"/>
  </r>
  <r>
    <x v="6000"/>
    <x v="3082"/>
    <x v="1"/>
    <x v="21"/>
    <x v="24"/>
    <x v="2948"/>
    <x v="2872"/>
    <x v="5104"/>
    <x v="2347"/>
    <x v="4754"/>
    <x v="276"/>
    <x v="0"/>
    <x v="0"/>
    <x v="0"/>
    <x v="275"/>
    <x v="0"/>
    <x v="22"/>
    <x v="428"/>
    <x v="35"/>
    <x v="0"/>
  </r>
  <r>
    <x v="6001"/>
    <x v="3082"/>
    <x v="1"/>
    <x v="21"/>
    <x v="24"/>
    <x v="2919"/>
    <x v="2874"/>
    <x v="5106"/>
    <x v="2225"/>
    <x v="4844"/>
    <x v="236"/>
    <x v="0"/>
    <x v="0"/>
    <x v="0"/>
    <x v="245"/>
    <x v="1"/>
    <x v="22"/>
    <x v="428"/>
    <x v="35"/>
    <x v="0"/>
  </r>
  <r>
    <x v="6002"/>
    <x v="3083"/>
    <x v="1"/>
    <x v="21"/>
    <x v="24"/>
    <x v="5098"/>
    <x v="4596"/>
    <x v="1252"/>
    <x v="2734"/>
    <x v="5004"/>
    <x v="336"/>
    <x v="0"/>
    <x v="0"/>
    <x v="0"/>
    <x v="355"/>
    <x v="18"/>
    <x v="22"/>
    <x v="428"/>
    <x v="42"/>
    <x v="0"/>
  </r>
  <r>
    <x v="6003"/>
    <x v="3083"/>
    <x v="1"/>
    <x v="21"/>
    <x v="24"/>
    <x v="5110"/>
    <x v="4597"/>
    <x v="1253"/>
    <x v="206"/>
    <x v="4694"/>
    <x v="1"/>
    <x v="0"/>
    <x v="0"/>
    <x v="0"/>
    <x v="1"/>
    <x v="0"/>
    <x v="22"/>
    <x v="428"/>
    <x v="42"/>
    <x v="0"/>
  </r>
  <r>
    <x v="6004"/>
    <x v="3084"/>
    <x v="1"/>
    <x v="21"/>
    <x v="24"/>
    <x v="4884"/>
    <x v="2504"/>
    <x v="5169"/>
    <x v="2972"/>
    <x v="5340"/>
    <x v="352"/>
    <x v="0"/>
    <x v="0"/>
    <x v="0"/>
    <x v="369"/>
    <x v="1"/>
    <x v="22"/>
    <x v="428"/>
    <x v="71"/>
    <x v="0"/>
  </r>
  <r>
    <x v="6005"/>
    <x v="3085"/>
    <x v="1"/>
    <x v="21"/>
    <x v="24"/>
    <x v="4883"/>
    <x v="1351"/>
    <x v="1112"/>
    <x v="24"/>
    <x v="5626"/>
    <x v="1"/>
    <x v="0"/>
    <x v="0"/>
    <x v="0"/>
    <x v="1"/>
    <x v="0"/>
    <x v="22"/>
    <x v="428"/>
    <x v="99"/>
    <x v="0"/>
  </r>
  <r>
    <x v="6006"/>
    <x v="3086"/>
    <x v="1"/>
    <x v="21"/>
    <x v="24"/>
    <x v="918"/>
    <x v="1336"/>
    <x v="1110"/>
    <x v="1838"/>
    <x v="5353"/>
    <x v="108"/>
    <x v="0"/>
    <x v="0"/>
    <x v="0"/>
    <x v="108"/>
    <x v="0"/>
    <x v="22"/>
    <x v="428"/>
    <x v="99"/>
    <x v="0"/>
  </r>
  <r>
    <x v="6007"/>
    <x v="3085"/>
    <x v="1"/>
    <x v="21"/>
    <x v="24"/>
    <x v="4882"/>
    <x v="1340"/>
    <x v="1111"/>
    <x v="2311"/>
    <x v="5200"/>
    <x v="301"/>
    <x v="0"/>
    <x v="0"/>
    <x v="0"/>
    <x v="301"/>
    <x v="0"/>
    <x v="22"/>
    <x v="428"/>
    <x v="99"/>
    <x v="0"/>
  </r>
  <r>
    <x v="6008"/>
    <x v="3087"/>
    <x v="1"/>
    <x v="21"/>
    <x v="24"/>
    <x v="5098"/>
    <x v="4636"/>
    <x v="1293"/>
    <x v="2775"/>
    <x v="4970"/>
    <x v="336"/>
    <x v="0"/>
    <x v="0"/>
    <x v="0"/>
    <x v="350"/>
    <x v="1"/>
    <x v="22"/>
    <x v="428"/>
    <x v="99"/>
    <x v="0"/>
  </r>
  <r>
    <x v="6009"/>
    <x v="3087"/>
    <x v="1"/>
    <x v="21"/>
    <x v="24"/>
    <x v="5110"/>
    <x v="4637"/>
    <x v="1294"/>
    <x v="2071"/>
    <x v="4888"/>
    <x v="170"/>
    <x v="0"/>
    <x v="0"/>
    <x v="0"/>
    <x v="173"/>
    <x v="0"/>
    <x v="22"/>
    <x v="428"/>
    <x v="99"/>
    <x v="0"/>
  </r>
  <r>
    <x v="6010"/>
    <x v="3088"/>
    <x v="1"/>
    <x v="21"/>
    <x v="24"/>
    <x v="4879"/>
    <x v="309"/>
    <x v="204"/>
    <x v="2715"/>
    <x v="5264"/>
    <x v="301"/>
    <x v="0"/>
    <x v="0"/>
    <x v="0"/>
    <x v="319"/>
    <x v="18"/>
    <x v="22"/>
    <x v="428"/>
    <x v="99"/>
    <x v="0"/>
  </r>
  <r>
    <x v="6011"/>
    <x v="3088"/>
    <x v="1"/>
    <x v="21"/>
    <x v="24"/>
    <x v="4881"/>
    <x v="310"/>
    <x v="205"/>
    <x v="3564"/>
    <x v="5195"/>
    <x v="428"/>
    <x v="0"/>
    <x v="0"/>
    <x v="0"/>
    <x v="452"/>
    <x v="39"/>
    <x v="22"/>
    <x v="428"/>
    <x v="99"/>
    <x v="0"/>
  </r>
  <r>
    <x v="6012"/>
    <x v="3089"/>
    <x v="1"/>
    <x v="21"/>
    <x v="24"/>
    <x v="5110"/>
    <x v="4602"/>
    <x v="1258"/>
    <x v="961"/>
    <x v="4440"/>
    <x v="335"/>
    <x v="0"/>
    <x v="0"/>
    <x v="0"/>
    <x v="430"/>
    <x v="18"/>
    <x v="22"/>
    <x v="428"/>
    <x v="99"/>
    <x v="0"/>
  </r>
  <r>
    <x v="6013"/>
    <x v="3089"/>
    <x v="1"/>
    <x v="21"/>
    <x v="24"/>
    <x v="5098"/>
    <x v="4601"/>
    <x v="1257"/>
    <x v="2205"/>
    <x v="5019"/>
    <x v="226"/>
    <x v="0"/>
    <x v="0"/>
    <x v="0"/>
    <x v="236"/>
    <x v="1"/>
    <x v="22"/>
    <x v="428"/>
    <x v="99"/>
    <x v="0"/>
  </r>
  <r>
    <x v="6014"/>
    <x v="3090"/>
    <x v="1"/>
    <x v="21"/>
    <x v="24"/>
    <x v="5098"/>
    <x v="4598"/>
    <x v="1254"/>
    <x v="3177"/>
    <x v="5022"/>
    <x v="396"/>
    <x v="0"/>
    <x v="0"/>
    <x v="0"/>
    <x v="423"/>
    <x v="39"/>
    <x v="22"/>
    <x v="428"/>
    <x v="99"/>
    <x v="0"/>
  </r>
  <r>
    <x v="6015"/>
    <x v="3090"/>
    <x v="1"/>
    <x v="21"/>
    <x v="24"/>
    <x v="5110"/>
    <x v="4599"/>
    <x v="1255"/>
    <x v="2128"/>
    <x v="5029"/>
    <x v="193"/>
    <x v="0"/>
    <x v="0"/>
    <x v="0"/>
    <x v="217"/>
    <x v="18"/>
    <x v="22"/>
    <x v="428"/>
    <x v="99"/>
    <x v="0"/>
  </r>
  <r>
    <x v="6016"/>
    <x v="3091"/>
    <x v="1"/>
    <x v="21"/>
    <x v="24"/>
    <x v="4881"/>
    <x v="3747"/>
    <x v="3167"/>
    <x v="3547"/>
    <x v="5214"/>
    <x v="418"/>
    <x v="0"/>
    <x v="0"/>
    <x v="0"/>
    <x v="442"/>
    <x v="29"/>
    <x v="22"/>
    <x v="428"/>
    <x v="99"/>
    <x v="0"/>
  </r>
  <r>
    <x v="6017"/>
    <x v="3091"/>
    <x v="1"/>
    <x v="21"/>
    <x v="24"/>
    <x v="4879"/>
    <x v="3749"/>
    <x v="3169"/>
    <x v="2647"/>
    <x v="5278"/>
    <x v="292"/>
    <x v="0"/>
    <x v="0"/>
    <x v="0"/>
    <x v="301"/>
    <x v="1"/>
    <x v="22"/>
    <x v="428"/>
    <x v="99"/>
    <x v="0"/>
  </r>
  <r>
    <x v="6018"/>
    <x v="3091"/>
    <x v="1"/>
    <x v="21"/>
    <x v="24"/>
    <x v="4880"/>
    <x v="3748"/>
    <x v="3168"/>
    <x v="3122"/>
    <x v="5248"/>
    <x v="381"/>
    <x v="0"/>
    <x v="0"/>
    <x v="0"/>
    <x v="402"/>
    <x v="29"/>
    <x v="22"/>
    <x v="428"/>
    <x v="99"/>
    <x v="0"/>
  </r>
  <r>
    <x v="6019"/>
    <x v="3092"/>
    <x v="1"/>
    <x v="21"/>
    <x v="24"/>
    <x v="967"/>
    <x v="4354"/>
    <x v="995"/>
    <x v="115"/>
    <x v="4964"/>
    <x v="265"/>
    <x v="0"/>
    <x v="0"/>
    <x v="0"/>
    <x v="264"/>
    <x v="0"/>
    <x v="22"/>
    <x v="428"/>
    <x v="147"/>
    <x v="0"/>
  </r>
  <r>
    <x v="6020"/>
    <x v="3093"/>
    <x v="1"/>
    <x v="21"/>
    <x v="24"/>
    <x v="5091"/>
    <x v="4568"/>
    <x v="1224"/>
    <x v="2707"/>
    <x v="5305"/>
    <x v="276"/>
    <x v="0"/>
    <x v="0"/>
    <x v="0"/>
    <x v="292"/>
    <x v="18"/>
    <x v="22"/>
    <x v="428"/>
    <x v="147"/>
    <x v="0"/>
  </r>
  <r>
    <x v="6021"/>
    <x v="3093"/>
    <x v="1"/>
    <x v="21"/>
    <x v="24"/>
    <x v="5096"/>
    <x v="4573"/>
    <x v="1229"/>
    <x v="4"/>
    <x v="5401"/>
    <x v="1"/>
    <x v="0"/>
    <x v="0"/>
    <x v="0"/>
    <x v="1"/>
    <x v="0"/>
    <x v="22"/>
    <x v="428"/>
    <x v="147"/>
    <x v="0"/>
  </r>
  <r>
    <x v="6022"/>
    <x v="3093"/>
    <x v="1"/>
    <x v="21"/>
    <x v="24"/>
    <x v="5094"/>
    <x v="4571"/>
    <x v="1227"/>
    <x v="17"/>
    <x v="4837"/>
    <x v="0"/>
    <x v="0"/>
    <x v="0"/>
    <x v="0"/>
    <x v="0"/>
    <x v="0"/>
    <x v="22"/>
    <x v="428"/>
    <x v="147"/>
    <x v="0"/>
  </r>
  <r>
    <x v="6023"/>
    <x v="3093"/>
    <x v="1"/>
    <x v="21"/>
    <x v="24"/>
    <x v="5093"/>
    <x v="4570"/>
    <x v="1226"/>
    <x v="559"/>
    <x v="4684"/>
    <x v="1"/>
    <x v="0"/>
    <x v="0"/>
    <x v="0"/>
    <x v="162"/>
    <x v="1"/>
    <x v="22"/>
    <x v="428"/>
    <x v="147"/>
    <x v="0"/>
  </r>
  <r>
    <x v="6024"/>
    <x v="3093"/>
    <x v="1"/>
    <x v="21"/>
    <x v="24"/>
    <x v="5097"/>
    <x v="4574"/>
    <x v="1230"/>
    <x v="0"/>
    <x v="5830"/>
    <x v="0"/>
    <x v="0"/>
    <x v="0"/>
    <x v="0"/>
    <x v="0"/>
    <x v="0"/>
    <x v="22"/>
    <x v="428"/>
    <x v="147"/>
    <x v="0"/>
  </r>
  <r>
    <x v="6025"/>
    <x v="3093"/>
    <x v="1"/>
    <x v="21"/>
    <x v="24"/>
    <x v="5092"/>
    <x v="4569"/>
    <x v="1225"/>
    <x v="2572"/>
    <x v="5228"/>
    <x v="254"/>
    <x v="0"/>
    <x v="0"/>
    <x v="0"/>
    <x v="275"/>
    <x v="18"/>
    <x v="22"/>
    <x v="428"/>
    <x v="147"/>
    <x v="0"/>
  </r>
  <r>
    <x v="6026"/>
    <x v="3093"/>
    <x v="1"/>
    <x v="21"/>
    <x v="24"/>
    <x v="5095"/>
    <x v="4572"/>
    <x v="1228"/>
    <x v="5"/>
    <x v="5446"/>
    <x v="1"/>
    <x v="0"/>
    <x v="0"/>
    <x v="0"/>
    <x v="1"/>
    <x v="0"/>
    <x v="22"/>
    <x v="428"/>
    <x v="147"/>
    <x v="0"/>
  </r>
  <r>
    <x v="6027"/>
    <x v="3094"/>
    <x v="1"/>
    <x v="21"/>
    <x v="24"/>
    <x v="5092"/>
    <x v="4576"/>
    <x v="1232"/>
    <x v="2764"/>
    <x v="5226"/>
    <x v="319"/>
    <x v="0"/>
    <x v="0"/>
    <x v="0"/>
    <x v="326"/>
    <x v="0"/>
    <x v="22"/>
    <x v="428"/>
    <x v="147"/>
    <x v="0"/>
  </r>
  <r>
    <x v="6028"/>
    <x v="3094"/>
    <x v="1"/>
    <x v="21"/>
    <x v="24"/>
    <x v="5095"/>
    <x v="4579"/>
    <x v="1235"/>
    <x v="164"/>
    <x v="5186"/>
    <x v="158"/>
    <x v="0"/>
    <x v="0"/>
    <x v="0"/>
    <x v="162"/>
    <x v="0"/>
    <x v="22"/>
    <x v="428"/>
    <x v="147"/>
    <x v="0"/>
  </r>
  <r>
    <x v="6029"/>
    <x v="3094"/>
    <x v="1"/>
    <x v="21"/>
    <x v="24"/>
    <x v="5093"/>
    <x v="4577"/>
    <x v="1233"/>
    <x v="771"/>
    <x v="4736"/>
    <x v="265"/>
    <x v="0"/>
    <x v="0"/>
    <x v="0"/>
    <x v="390"/>
    <x v="18"/>
    <x v="22"/>
    <x v="428"/>
    <x v="147"/>
    <x v="0"/>
  </r>
  <r>
    <x v="6030"/>
    <x v="3094"/>
    <x v="1"/>
    <x v="21"/>
    <x v="24"/>
    <x v="5094"/>
    <x v="4578"/>
    <x v="1234"/>
    <x v="591"/>
    <x v="4687"/>
    <x v="158"/>
    <x v="0"/>
    <x v="0"/>
    <x v="0"/>
    <x v="162"/>
    <x v="0"/>
    <x v="22"/>
    <x v="428"/>
    <x v="147"/>
    <x v="0"/>
  </r>
  <r>
    <x v="6031"/>
    <x v="3094"/>
    <x v="1"/>
    <x v="21"/>
    <x v="24"/>
    <x v="5096"/>
    <x v="4580"/>
    <x v="1236"/>
    <x v="12"/>
    <x v="5252"/>
    <x v="158"/>
    <x v="0"/>
    <x v="0"/>
    <x v="0"/>
    <x v="162"/>
    <x v="0"/>
    <x v="22"/>
    <x v="428"/>
    <x v="147"/>
    <x v="0"/>
  </r>
  <r>
    <x v="6032"/>
    <x v="3094"/>
    <x v="1"/>
    <x v="21"/>
    <x v="24"/>
    <x v="5091"/>
    <x v="4575"/>
    <x v="1231"/>
    <x v="3003"/>
    <x v="5207"/>
    <x v="330"/>
    <x v="0"/>
    <x v="0"/>
    <x v="0"/>
    <x v="350"/>
    <x v="18"/>
    <x v="22"/>
    <x v="428"/>
    <x v="147"/>
    <x v="0"/>
  </r>
  <r>
    <x v="6033"/>
    <x v="3095"/>
    <x v="1"/>
    <x v="21"/>
    <x v="24"/>
    <x v="5093"/>
    <x v="4583"/>
    <x v="1239"/>
    <x v="868"/>
    <x v="4852"/>
    <x v="335"/>
    <x v="0"/>
    <x v="0"/>
    <x v="0"/>
    <x v="430"/>
    <x v="18"/>
    <x v="22"/>
    <x v="428"/>
    <x v="147"/>
    <x v="0"/>
  </r>
  <r>
    <x v="6034"/>
    <x v="3095"/>
    <x v="1"/>
    <x v="21"/>
    <x v="24"/>
    <x v="5092"/>
    <x v="4582"/>
    <x v="1238"/>
    <x v="2745"/>
    <x v="5321"/>
    <x v="301"/>
    <x v="0"/>
    <x v="0"/>
    <x v="0"/>
    <x v="311"/>
    <x v="1"/>
    <x v="22"/>
    <x v="428"/>
    <x v="147"/>
    <x v="0"/>
  </r>
  <r>
    <x v="6035"/>
    <x v="3095"/>
    <x v="1"/>
    <x v="21"/>
    <x v="24"/>
    <x v="5091"/>
    <x v="4581"/>
    <x v="1237"/>
    <x v="2764"/>
    <x v="5226"/>
    <x v="319"/>
    <x v="0"/>
    <x v="0"/>
    <x v="0"/>
    <x v="326"/>
    <x v="0"/>
    <x v="22"/>
    <x v="428"/>
    <x v="147"/>
    <x v="0"/>
  </r>
  <r>
    <x v="6036"/>
    <x v="3095"/>
    <x v="1"/>
    <x v="21"/>
    <x v="24"/>
    <x v="5094"/>
    <x v="4584"/>
    <x v="1240"/>
    <x v="591"/>
    <x v="4687"/>
    <x v="158"/>
    <x v="0"/>
    <x v="0"/>
    <x v="0"/>
    <x v="162"/>
    <x v="0"/>
    <x v="22"/>
    <x v="428"/>
    <x v="147"/>
    <x v="0"/>
  </r>
  <r>
    <x v="6037"/>
    <x v="3095"/>
    <x v="1"/>
    <x v="21"/>
    <x v="24"/>
    <x v="5096"/>
    <x v="4586"/>
    <x v="1242"/>
    <x v="12"/>
    <x v="5252"/>
    <x v="158"/>
    <x v="0"/>
    <x v="0"/>
    <x v="0"/>
    <x v="162"/>
    <x v="0"/>
    <x v="22"/>
    <x v="428"/>
    <x v="147"/>
    <x v="0"/>
  </r>
  <r>
    <x v="6038"/>
    <x v="3095"/>
    <x v="1"/>
    <x v="21"/>
    <x v="24"/>
    <x v="5095"/>
    <x v="4585"/>
    <x v="1241"/>
    <x v="164"/>
    <x v="5186"/>
    <x v="158"/>
    <x v="0"/>
    <x v="0"/>
    <x v="0"/>
    <x v="162"/>
    <x v="0"/>
    <x v="22"/>
    <x v="428"/>
    <x v="147"/>
    <x v="0"/>
  </r>
  <r>
    <x v="6039"/>
    <x v="3096"/>
    <x v="1"/>
    <x v="21"/>
    <x v="24"/>
    <x v="4892"/>
    <x v="760"/>
    <x v="592"/>
    <x v="99"/>
    <x v="4686"/>
    <x v="158"/>
    <x v="0"/>
    <x v="0"/>
    <x v="0"/>
    <x v="162"/>
    <x v="0"/>
    <x v="22"/>
    <x v="428"/>
    <x v="147"/>
    <x v="0"/>
  </r>
  <r>
    <x v="6040"/>
    <x v="3096"/>
    <x v="1"/>
    <x v="21"/>
    <x v="24"/>
    <x v="4893"/>
    <x v="762"/>
    <x v="594"/>
    <x v="2870"/>
    <x v="5102"/>
    <x v="374"/>
    <x v="0"/>
    <x v="0"/>
    <x v="0"/>
    <x v="382"/>
    <x v="0"/>
    <x v="22"/>
    <x v="428"/>
    <x v="147"/>
    <x v="0"/>
  </r>
  <r>
    <x v="6041"/>
    <x v="3096"/>
    <x v="1"/>
    <x v="21"/>
    <x v="24"/>
    <x v="4891"/>
    <x v="761"/>
    <x v="593"/>
    <x v="1997"/>
    <x v="4977"/>
    <x v="181"/>
    <x v="0"/>
    <x v="1"/>
    <x v="0"/>
    <x v="197"/>
    <x v="0"/>
    <x v="22"/>
    <x v="428"/>
    <x v="147"/>
    <x v="0"/>
  </r>
  <r>
    <x v="6042"/>
    <x v="3096"/>
    <x v="1"/>
    <x v="21"/>
    <x v="24"/>
    <x v="4890"/>
    <x v="763"/>
    <x v="595"/>
    <x v="4850"/>
    <x v="5063"/>
    <x v="129"/>
    <x v="0"/>
    <x v="1"/>
    <x v="0"/>
    <x v="135"/>
    <x v="18"/>
    <x v="22"/>
    <x v="428"/>
    <x v="147"/>
    <x v="0"/>
  </r>
  <r>
    <x v="6043"/>
    <x v="3097"/>
    <x v="1"/>
    <x v="21"/>
    <x v="24"/>
    <x v="5098"/>
    <x v="4592"/>
    <x v="1248"/>
    <x v="3461"/>
    <x v="5159"/>
    <x v="401"/>
    <x v="0"/>
    <x v="0"/>
    <x v="0"/>
    <x v="457"/>
    <x v="9"/>
    <x v="22"/>
    <x v="428"/>
    <x v="159"/>
    <x v="0"/>
  </r>
  <r>
    <x v="6044"/>
    <x v="3098"/>
    <x v="1"/>
    <x v="21"/>
    <x v="24"/>
    <x v="4888"/>
    <x v="510"/>
    <x v="1015"/>
    <x v="2832"/>
    <x v="5109"/>
    <x v="326"/>
    <x v="0"/>
    <x v="0"/>
    <x v="0"/>
    <x v="333"/>
    <x v="0"/>
    <x v="22"/>
    <x v="428"/>
    <x v="191"/>
    <x v="0"/>
  </r>
  <r>
    <x v="6045"/>
    <x v="3099"/>
    <x v="1"/>
    <x v="21"/>
    <x v="24"/>
    <x v="5110"/>
    <x v="4591"/>
    <x v="1247"/>
    <x v="1746"/>
    <x v="4789"/>
    <x v="16"/>
    <x v="0"/>
    <x v="0"/>
    <x v="0"/>
    <x v="32"/>
    <x v="1"/>
    <x v="22"/>
    <x v="428"/>
    <x v="191"/>
    <x v="0"/>
  </r>
  <r>
    <x v="6046"/>
    <x v="3099"/>
    <x v="1"/>
    <x v="21"/>
    <x v="24"/>
    <x v="5098"/>
    <x v="4590"/>
    <x v="1246"/>
    <x v="3220"/>
    <x v="5036"/>
    <x v="365"/>
    <x v="0"/>
    <x v="0"/>
    <x v="0"/>
    <x v="391"/>
    <x v="39"/>
    <x v="22"/>
    <x v="428"/>
    <x v="191"/>
    <x v="0"/>
  </r>
  <r>
    <x v="6047"/>
    <x v="3100"/>
    <x v="1"/>
    <x v="21"/>
    <x v="24"/>
    <x v="5110"/>
    <x v="4589"/>
    <x v="1245"/>
    <x v="1123"/>
    <x v="4542"/>
    <x v="380"/>
    <x v="0"/>
    <x v="0"/>
    <x v="0"/>
    <x v="390"/>
    <x v="0"/>
    <x v="22"/>
    <x v="428"/>
    <x v="191"/>
    <x v="0"/>
  </r>
  <r>
    <x v="6048"/>
    <x v="3100"/>
    <x v="1"/>
    <x v="21"/>
    <x v="24"/>
    <x v="5098"/>
    <x v="4588"/>
    <x v="1244"/>
    <x v="2936"/>
    <x v="5295"/>
    <x v="326"/>
    <x v="0"/>
    <x v="0"/>
    <x v="0"/>
    <x v="350"/>
    <x v="29"/>
    <x v="22"/>
    <x v="428"/>
    <x v="191"/>
    <x v="0"/>
  </r>
  <r>
    <x v="6049"/>
    <x v="3120"/>
    <x v="1"/>
    <x v="21"/>
    <x v="24"/>
    <x v="4879"/>
    <x v="5094"/>
    <x v="3723"/>
    <x v="2717"/>
    <x v="5262"/>
    <x v="292"/>
    <x v="0"/>
    <x v="0"/>
    <x v="0"/>
    <x v="311"/>
    <x v="18"/>
    <x v="22"/>
    <x v="428"/>
    <x v="191"/>
    <x v="0"/>
  </r>
  <r>
    <x v="6050"/>
    <x v="3120"/>
    <x v="1"/>
    <x v="21"/>
    <x v="24"/>
    <x v="4881"/>
    <x v="5095"/>
    <x v="3724"/>
    <x v="3564"/>
    <x v="5195"/>
    <x v="422"/>
    <x v="0"/>
    <x v="0"/>
    <x v="0"/>
    <x v="447"/>
    <x v="39"/>
    <x v="22"/>
    <x v="428"/>
    <x v="191"/>
    <x v="0"/>
  </r>
  <r>
    <x v="6051"/>
    <x v="3118"/>
    <x v="1"/>
    <x v="21"/>
    <x v="24"/>
    <x v="4879"/>
    <x v="5098"/>
    <x v="3727"/>
    <x v="2444"/>
    <x v="5236"/>
    <x v="254"/>
    <x v="0"/>
    <x v="0"/>
    <x v="0"/>
    <x v="275"/>
    <x v="18"/>
    <x v="22"/>
    <x v="428"/>
    <x v="191"/>
    <x v="0"/>
  </r>
  <r>
    <x v="6052"/>
    <x v="3118"/>
    <x v="1"/>
    <x v="21"/>
    <x v="24"/>
    <x v="4881"/>
    <x v="5099"/>
    <x v="3728"/>
    <x v="3564"/>
    <x v="5194"/>
    <x v="428"/>
    <x v="0"/>
    <x v="0"/>
    <x v="0"/>
    <x v="452"/>
    <x v="39"/>
    <x v="22"/>
    <x v="428"/>
    <x v="191"/>
    <x v="0"/>
  </r>
  <r>
    <x v="6053"/>
    <x v="3117"/>
    <x v="1"/>
    <x v="21"/>
    <x v="24"/>
    <x v="4881"/>
    <x v="5101"/>
    <x v="3730"/>
    <x v="3540"/>
    <x v="5181"/>
    <x v="412"/>
    <x v="0"/>
    <x v="0"/>
    <x v="0"/>
    <x v="442"/>
    <x v="39"/>
    <x v="22"/>
    <x v="428"/>
    <x v="191"/>
    <x v="0"/>
  </r>
  <r>
    <x v="6054"/>
    <x v="3117"/>
    <x v="1"/>
    <x v="21"/>
    <x v="24"/>
    <x v="4879"/>
    <x v="5100"/>
    <x v="3729"/>
    <x v="2717"/>
    <x v="5263"/>
    <x v="292"/>
    <x v="0"/>
    <x v="0"/>
    <x v="0"/>
    <x v="311"/>
    <x v="18"/>
    <x v="22"/>
    <x v="428"/>
    <x v="191"/>
    <x v="0"/>
  </r>
  <r>
    <x v="6055"/>
    <x v="3116"/>
    <x v="1"/>
    <x v="21"/>
    <x v="24"/>
    <x v="4879"/>
    <x v="5102"/>
    <x v="3731"/>
    <x v="2717"/>
    <x v="5265"/>
    <x v="292"/>
    <x v="0"/>
    <x v="0"/>
    <x v="0"/>
    <x v="311"/>
    <x v="18"/>
    <x v="22"/>
    <x v="428"/>
    <x v="191"/>
    <x v="0"/>
  </r>
  <r>
    <x v="6056"/>
    <x v="3116"/>
    <x v="1"/>
    <x v="21"/>
    <x v="24"/>
    <x v="4881"/>
    <x v="5103"/>
    <x v="3732"/>
    <x v="3540"/>
    <x v="5179"/>
    <x v="412"/>
    <x v="0"/>
    <x v="0"/>
    <x v="0"/>
    <x v="442"/>
    <x v="39"/>
    <x v="22"/>
    <x v="428"/>
    <x v="191"/>
    <x v="0"/>
  </r>
  <r>
    <x v="6057"/>
    <x v="3115"/>
    <x v="1"/>
    <x v="21"/>
    <x v="24"/>
    <x v="4881"/>
    <x v="5105"/>
    <x v="3734"/>
    <x v="3540"/>
    <x v="5180"/>
    <x v="412"/>
    <x v="0"/>
    <x v="0"/>
    <x v="0"/>
    <x v="442"/>
    <x v="39"/>
    <x v="22"/>
    <x v="428"/>
    <x v="191"/>
    <x v="0"/>
  </r>
  <r>
    <x v="6058"/>
    <x v="3115"/>
    <x v="1"/>
    <x v="21"/>
    <x v="24"/>
    <x v="4879"/>
    <x v="5104"/>
    <x v="3733"/>
    <x v="2716"/>
    <x v="5266"/>
    <x v="292"/>
    <x v="0"/>
    <x v="0"/>
    <x v="0"/>
    <x v="311"/>
    <x v="18"/>
    <x v="22"/>
    <x v="428"/>
    <x v="191"/>
    <x v="0"/>
  </r>
  <r>
    <x v="6059"/>
    <x v="3114"/>
    <x v="1"/>
    <x v="21"/>
    <x v="24"/>
    <x v="4879"/>
    <x v="5106"/>
    <x v="3735"/>
    <x v="2317"/>
    <x v="5220"/>
    <x v="226"/>
    <x v="0"/>
    <x v="0"/>
    <x v="0"/>
    <x v="245"/>
    <x v="18"/>
    <x v="22"/>
    <x v="428"/>
    <x v="191"/>
    <x v="0"/>
  </r>
  <r>
    <x v="6060"/>
    <x v="3114"/>
    <x v="1"/>
    <x v="21"/>
    <x v="24"/>
    <x v="4881"/>
    <x v="5107"/>
    <x v="3736"/>
    <x v="3564"/>
    <x v="5193"/>
    <x v="428"/>
    <x v="0"/>
    <x v="0"/>
    <x v="0"/>
    <x v="452"/>
    <x v="39"/>
    <x v="22"/>
    <x v="428"/>
    <x v="191"/>
    <x v="0"/>
  </r>
  <r>
    <x v="6061"/>
    <x v="3113"/>
    <x v="1"/>
    <x v="21"/>
    <x v="24"/>
    <x v="4881"/>
    <x v="5109"/>
    <x v="3738"/>
    <x v="3562"/>
    <x v="5191"/>
    <x v="418"/>
    <x v="0"/>
    <x v="0"/>
    <x v="0"/>
    <x v="447"/>
    <x v="49"/>
    <x v="22"/>
    <x v="428"/>
    <x v="191"/>
    <x v="0"/>
  </r>
  <r>
    <x v="6062"/>
    <x v="3113"/>
    <x v="1"/>
    <x v="21"/>
    <x v="24"/>
    <x v="4879"/>
    <x v="5108"/>
    <x v="3737"/>
    <x v="2714"/>
    <x v="5271"/>
    <x v="286"/>
    <x v="0"/>
    <x v="0"/>
    <x v="0"/>
    <x v="311"/>
    <x v="29"/>
    <x v="22"/>
    <x v="428"/>
    <x v="191"/>
    <x v="0"/>
  </r>
  <r>
    <x v="6063"/>
    <x v="3112"/>
    <x v="1"/>
    <x v="21"/>
    <x v="24"/>
    <x v="4881"/>
    <x v="5111"/>
    <x v="3740"/>
    <x v="3562"/>
    <x v="5192"/>
    <x v="418"/>
    <x v="0"/>
    <x v="0"/>
    <x v="0"/>
    <x v="447"/>
    <x v="49"/>
    <x v="22"/>
    <x v="428"/>
    <x v="191"/>
    <x v="0"/>
  </r>
  <r>
    <x v="6064"/>
    <x v="3112"/>
    <x v="1"/>
    <x v="21"/>
    <x v="24"/>
    <x v="4879"/>
    <x v="5110"/>
    <x v="3739"/>
    <x v="2714"/>
    <x v="5272"/>
    <x v="286"/>
    <x v="0"/>
    <x v="0"/>
    <x v="0"/>
    <x v="311"/>
    <x v="29"/>
    <x v="22"/>
    <x v="428"/>
    <x v="191"/>
    <x v="0"/>
  </r>
  <r>
    <x v="6065"/>
    <x v="3111"/>
    <x v="1"/>
    <x v="21"/>
    <x v="24"/>
    <x v="4879"/>
    <x v="5112"/>
    <x v="3741"/>
    <x v="2717"/>
    <x v="5268"/>
    <x v="292"/>
    <x v="0"/>
    <x v="0"/>
    <x v="0"/>
    <x v="311"/>
    <x v="18"/>
    <x v="22"/>
    <x v="428"/>
    <x v="191"/>
    <x v="0"/>
  </r>
  <r>
    <x v="6066"/>
    <x v="3111"/>
    <x v="1"/>
    <x v="21"/>
    <x v="24"/>
    <x v="4881"/>
    <x v="5113"/>
    <x v="3742"/>
    <x v="3563"/>
    <x v="5188"/>
    <x v="418"/>
    <x v="0"/>
    <x v="0"/>
    <x v="0"/>
    <x v="447"/>
    <x v="49"/>
    <x v="22"/>
    <x v="428"/>
    <x v="191"/>
    <x v="0"/>
  </r>
  <r>
    <x v="6067"/>
    <x v="3110"/>
    <x v="1"/>
    <x v="21"/>
    <x v="24"/>
    <x v="4881"/>
    <x v="5115"/>
    <x v="3744"/>
    <x v="3564"/>
    <x v="5189"/>
    <x v="422"/>
    <x v="0"/>
    <x v="0"/>
    <x v="0"/>
    <x v="447"/>
    <x v="39"/>
    <x v="22"/>
    <x v="428"/>
    <x v="191"/>
    <x v="0"/>
  </r>
  <r>
    <x v="6068"/>
    <x v="3110"/>
    <x v="1"/>
    <x v="21"/>
    <x v="24"/>
    <x v="4879"/>
    <x v="5114"/>
    <x v="3743"/>
    <x v="2717"/>
    <x v="5268"/>
    <x v="292"/>
    <x v="0"/>
    <x v="0"/>
    <x v="0"/>
    <x v="311"/>
    <x v="18"/>
    <x v="22"/>
    <x v="428"/>
    <x v="191"/>
    <x v="0"/>
  </r>
  <r>
    <x v="6069"/>
    <x v="3109"/>
    <x v="1"/>
    <x v="21"/>
    <x v="24"/>
    <x v="4879"/>
    <x v="5116"/>
    <x v="3745"/>
    <x v="2317"/>
    <x v="5220"/>
    <x v="226"/>
    <x v="0"/>
    <x v="0"/>
    <x v="0"/>
    <x v="245"/>
    <x v="18"/>
    <x v="22"/>
    <x v="428"/>
    <x v="191"/>
    <x v="0"/>
  </r>
  <r>
    <x v="6070"/>
    <x v="3109"/>
    <x v="1"/>
    <x v="21"/>
    <x v="24"/>
    <x v="4881"/>
    <x v="5117"/>
    <x v="3746"/>
    <x v="3564"/>
    <x v="5194"/>
    <x v="428"/>
    <x v="0"/>
    <x v="0"/>
    <x v="0"/>
    <x v="452"/>
    <x v="39"/>
    <x v="22"/>
    <x v="428"/>
    <x v="191"/>
    <x v="0"/>
  </r>
  <r>
    <x v="6071"/>
    <x v="3108"/>
    <x v="1"/>
    <x v="21"/>
    <x v="24"/>
    <x v="4879"/>
    <x v="5118"/>
    <x v="3747"/>
    <x v="2317"/>
    <x v="5220"/>
    <x v="226"/>
    <x v="0"/>
    <x v="0"/>
    <x v="0"/>
    <x v="245"/>
    <x v="18"/>
    <x v="22"/>
    <x v="428"/>
    <x v="191"/>
    <x v="0"/>
  </r>
  <r>
    <x v="6072"/>
    <x v="3108"/>
    <x v="1"/>
    <x v="21"/>
    <x v="24"/>
    <x v="4881"/>
    <x v="5119"/>
    <x v="3748"/>
    <x v="3564"/>
    <x v="5194"/>
    <x v="428"/>
    <x v="0"/>
    <x v="0"/>
    <x v="0"/>
    <x v="452"/>
    <x v="39"/>
    <x v="22"/>
    <x v="428"/>
    <x v="191"/>
    <x v="0"/>
  </r>
  <r>
    <x v="6073"/>
    <x v="3101"/>
    <x v="1"/>
    <x v="21"/>
    <x v="24"/>
    <x v="4879"/>
    <x v="5120"/>
    <x v="3749"/>
    <x v="2441"/>
    <x v="5238"/>
    <x v="254"/>
    <x v="0"/>
    <x v="0"/>
    <x v="0"/>
    <x v="275"/>
    <x v="18"/>
    <x v="22"/>
    <x v="428"/>
    <x v="191"/>
    <x v="0"/>
  </r>
  <r>
    <x v="6074"/>
    <x v="3101"/>
    <x v="1"/>
    <x v="21"/>
    <x v="24"/>
    <x v="4881"/>
    <x v="5121"/>
    <x v="3750"/>
    <x v="3564"/>
    <x v="5194"/>
    <x v="428"/>
    <x v="0"/>
    <x v="0"/>
    <x v="0"/>
    <x v="452"/>
    <x v="39"/>
    <x v="22"/>
    <x v="428"/>
    <x v="191"/>
    <x v="0"/>
  </r>
  <r>
    <x v="6075"/>
    <x v="3104"/>
    <x v="1"/>
    <x v="21"/>
    <x v="24"/>
    <x v="4886"/>
    <x v="5122"/>
    <x v="3751"/>
    <x v="1992"/>
    <x v="5421"/>
    <x v="108"/>
    <x v="0"/>
    <x v="0"/>
    <x v="0"/>
    <x v="108"/>
    <x v="0"/>
    <x v="22"/>
    <x v="428"/>
    <x v="191"/>
    <x v="0"/>
  </r>
  <r>
    <x v="6076"/>
    <x v="3104"/>
    <x v="1"/>
    <x v="21"/>
    <x v="24"/>
    <x v="4887"/>
    <x v="5123"/>
    <x v="3752"/>
    <x v="3429"/>
    <x v="5260"/>
    <x v="406"/>
    <x v="0"/>
    <x v="0"/>
    <x v="0"/>
    <x v="444"/>
    <x v="65"/>
    <x v="22"/>
    <x v="428"/>
    <x v="191"/>
    <x v="0"/>
  </r>
  <r>
    <x v="6077"/>
    <x v="3105"/>
    <x v="1"/>
    <x v="21"/>
    <x v="24"/>
    <x v="4886"/>
    <x v="5124"/>
    <x v="3753"/>
    <x v="1992"/>
    <x v="5421"/>
    <x v="108"/>
    <x v="0"/>
    <x v="0"/>
    <x v="0"/>
    <x v="108"/>
    <x v="0"/>
    <x v="22"/>
    <x v="428"/>
    <x v="191"/>
    <x v="0"/>
  </r>
  <r>
    <x v="6078"/>
    <x v="3105"/>
    <x v="1"/>
    <x v="21"/>
    <x v="24"/>
    <x v="4887"/>
    <x v="5125"/>
    <x v="3754"/>
    <x v="3429"/>
    <x v="5260"/>
    <x v="406"/>
    <x v="0"/>
    <x v="0"/>
    <x v="0"/>
    <x v="444"/>
    <x v="65"/>
    <x v="22"/>
    <x v="428"/>
    <x v="191"/>
    <x v="0"/>
  </r>
  <r>
    <x v="6079"/>
    <x v="3106"/>
    <x v="1"/>
    <x v="21"/>
    <x v="24"/>
    <x v="4887"/>
    <x v="5127"/>
    <x v="3756"/>
    <x v="3429"/>
    <x v="5260"/>
    <x v="406"/>
    <x v="0"/>
    <x v="0"/>
    <x v="0"/>
    <x v="444"/>
    <x v="65"/>
    <x v="22"/>
    <x v="428"/>
    <x v="191"/>
    <x v="0"/>
  </r>
  <r>
    <x v="6080"/>
    <x v="3106"/>
    <x v="1"/>
    <x v="21"/>
    <x v="24"/>
    <x v="4886"/>
    <x v="5126"/>
    <x v="3755"/>
    <x v="1992"/>
    <x v="5421"/>
    <x v="108"/>
    <x v="0"/>
    <x v="0"/>
    <x v="0"/>
    <x v="108"/>
    <x v="0"/>
    <x v="22"/>
    <x v="428"/>
    <x v="191"/>
    <x v="0"/>
  </r>
  <r>
    <x v="6081"/>
    <x v="3107"/>
    <x v="1"/>
    <x v="21"/>
    <x v="24"/>
    <x v="4887"/>
    <x v="5129"/>
    <x v="3758"/>
    <x v="3429"/>
    <x v="5260"/>
    <x v="406"/>
    <x v="0"/>
    <x v="0"/>
    <x v="0"/>
    <x v="444"/>
    <x v="65"/>
    <x v="22"/>
    <x v="428"/>
    <x v="191"/>
    <x v="0"/>
  </r>
  <r>
    <x v="6082"/>
    <x v="3107"/>
    <x v="1"/>
    <x v="21"/>
    <x v="24"/>
    <x v="4886"/>
    <x v="5128"/>
    <x v="3757"/>
    <x v="1992"/>
    <x v="5421"/>
    <x v="108"/>
    <x v="0"/>
    <x v="0"/>
    <x v="0"/>
    <x v="108"/>
    <x v="0"/>
    <x v="22"/>
    <x v="428"/>
    <x v="191"/>
    <x v="0"/>
  </r>
  <r>
    <x v="6083"/>
    <x v="3102"/>
    <x v="1"/>
    <x v="21"/>
    <x v="24"/>
    <x v="4881"/>
    <x v="4881"/>
    <x v="3462"/>
    <x v="3564"/>
    <x v="5195"/>
    <x v="428"/>
    <x v="0"/>
    <x v="0"/>
    <x v="0"/>
    <x v="452"/>
    <x v="39"/>
    <x v="22"/>
    <x v="428"/>
    <x v="191"/>
    <x v="0"/>
  </r>
  <r>
    <x v="6084"/>
    <x v="3102"/>
    <x v="1"/>
    <x v="21"/>
    <x v="24"/>
    <x v="4879"/>
    <x v="4880"/>
    <x v="3461"/>
    <x v="2717"/>
    <x v="5263"/>
    <x v="301"/>
    <x v="0"/>
    <x v="0"/>
    <x v="0"/>
    <x v="319"/>
    <x v="18"/>
    <x v="22"/>
    <x v="428"/>
    <x v="191"/>
    <x v="0"/>
  </r>
  <r>
    <x v="6085"/>
    <x v="3103"/>
    <x v="1"/>
    <x v="21"/>
    <x v="24"/>
    <x v="4887"/>
    <x v="3752"/>
    <x v="3025"/>
    <x v="3429"/>
    <x v="5260"/>
    <x v="401"/>
    <x v="0"/>
    <x v="0"/>
    <x v="0"/>
    <x v="442"/>
    <x v="65"/>
    <x v="22"/>
    <x v="428"/>
    <x v="191"/>
    <x v="0"/>
  </r>
  <r>
    <x v="6086"/>
    <x v="3103"/>
    <x v="1"/>
    <x v="21"/>
    <x v="24"/>
    <x v="4886"/>
    <x v="3751"/>
    <x v="3024"/>
    <x v="1992"/>
    <x v="5421"/>
    <x v="108"/>
    <x v="0"/>
    <x v="0"/>
    <x v="0"/>
    <x v="108"/>
    <x v="0"/>
    <x v="22"/>
    <x v="428"/>
    <x v="191"/>
    <x v="0"/>
  </r>
  <r>
    <x v="6087"/>
    <x v="3119"/>
    <x v="1"/>
    <x v="21"/>
    <x v="24"/>
    <x v="4881"/>
    <x v="5097"/>
    <x v="3726"/>
    <x v="3564"/>
    <x v="5196"/>
    <x v="422"/>
    <x v="0"/>
    <x v="0"/>
    <x v="0"/>
    <x v="447"/>
    <x v="39"/>
    <x v="22"/>
    <x v="428"/>
    <x v="191"/>
    <x v="0"/>
  </r>
  <r>
    <x v="6088"/>
    <x v="3119"/>
    <x v="1"/>
    <x v="21"/>
    <x v="24"/>
    <x v="4879"/>
    <x v="5096"/>
    <x v="3725"/>
    <x v="2717"/>
    <x v="5262"/>
    <x v="301"/>
    <x v="0"/>
    <x v="0"/>
    <x v="0"/>
    <x v="319"/>
    <x v="18"/>
    <x v="22"/>
    <x v="428"/>
    <x v="191"/>
    <x v="0"/>
  </r>
  <r>
    <x v="6089"/>
    <x v="3121"/>
    <x v="1"/>
    <x v="21"/>
    <x v="24"/>
    <x v="4910"/>
    <x v="459"/>
    <x v="6223"/>
    <x v="98"/>
    <x v="4683"/>
    <x v="158"/>
    <x v="0"/>
    <x v="0"/>
    <x v="0"/>
    <x v="162"/>
    <x v="0"/>
    <x v="22"/>
    <x v="428"/>
    <x v="258"/>
    <x v="0"/>
  </r>
  <r>
    <x v="6090"/>
    <x v="3122"/>
    <x v="1"/>
    <x v="21"/>
    <x v="24"/>
    <x v="2965"/>
    <x v="4047"/>
    <x v="5092"/>
    <x v="2996"/>
    <x v="5006"/>
    <x v="313"/>
    <x v="0"/>
    <x v="0"/>
    <x v="0"/>
    <x v="355"/>
    <x v="56"/>
    <x v="22"/>
    <x v="428"/>
    <x v="304"/>
    <x v="0"/>
  </r>
  <r>
    <x v="6091"/>
    <x v="3122"/>
    <x v="1"/>
    <x v="21"/>
    <x v="24"/>
    <x v="2909"/>
    <x v="4045"/>
    <x v="5090"/>
    <x v="3075"/>
    <x v="5172"/>
    <x v="330"/>
    <x v="0"/>
    <x v="0"/>
    <x v="0"/>
    <x v="388"/>
    <x v="2"/>
    <x v="22"/>
    <x v="428"/>
    <x v="304"/>
    <x v="0"/>
  </r>
  <r>
    <x v="6092"/>
    <x v="3122"/>
    <x v="1"/>
    <x v="21"/>
    <x v="24"/>
    <x v="2952"/>
    <x v="4046"/>
    <x v="5091"/>
    <x v="2016"/>
    <x v="5089"/>
    <x v="181"/>
    <x v="0"/>
    <x v="0"/>
    <x v="0"/>
    <x v="197"/>
    <x v="1"/>
    <x v="22"/>
    <x v="428"/>
    <x v="304"/>
    <x v="0"/>
  </r>
  <r>
    <x v="6093"/>
    <x v="3123"/>
    <x v="1"/>
    <x v="21"/>
    <x v="24"/>
    <x v="5079"/>
    <x v="5769"/>
    <x v="4420"/>
    <x v="2805"/>
    <x v="5088"/>
    <x v="360"/>
    <x v="0"/>
    <x v="0"/>
    <x v="0"/>
    <x v="379"/>
    <x v="18"/>
    <x v="22"/>
    <x v="428"/>
    <x v="544"/>
    <x v="0"/>
  </r>
  <r>
    <x v="6094"/>
    <x v="3124"/>
    <x v="1"/>
    <x v="21"/>
    <x v="24"/>
    <x v="5079"/>
    <x v="5513"/>
    <x v="4150"/>
    <x v="5385"/>
    <x v="5798"/>
    <x v="338"/>
    <x v="0"/>
    <x v="27"/>
    <x v="0"/>
    <x v="370"/>
    <x v="30"/>
    <x v="22"/>
    <x v="428"/>
    <x v="678"/>
    <x v="0"/>
  </r>
  <r>
    <x v="6095"/>
    <x v="3125"/>
    <x v="1"/>
    <x v="21"/>
    <x v="24"/>
    <x v="5186"/>
    <x v="4642"/>
    <x v="1299"/>
    <x v="5325"/>
    <x v="5674"/>
    <x v="304"/>
    <x v="0"/>
    <x v="26"/>
    <x v="0"/>
    <x v="318"/>
    <x v="2"/>
    <x v="22"/>
    <x v="428"/>
    <x v="770"/>
    <x v="0"/>
  </r>
  <r>
    <x v="6096"/>
    <x v="3126"/>
    <x v="1"/>
    <x v="21"/>
    <x v="24"/>
    <x v="466"/>
    <x v="5879"/>
    <x v="0"/>
    <x v="4791"/>
    <x v="2917"/>
    <x v="100"/>
    <x v="0"/>
    <x v="0"/>
    <x v="0"/>
    <x v="127"/>
    <x v="12"/>
    <x v="22"/>
    <x v="429"/>
    <x v="128"/>
    <x v="0"/>
  </r>
  <r>
    <x v="6097"/>
    <x v="3126"/>
    <x v="1"/>
    <x v="21"/>
    <x v="24"/>
    <x v="5183"/>
    <x v="5880"/>
    <x v="5094"/>
    <x v="1328"/>
    <x v="2914"/>
    <x v="16"/>
    <x v="0"/>
    <x v="0"/>
    <x v="0"/>
    <x v="18"/>
    <x v="0"/>
    <x v="22"/>
    <x v="429"/>
    <x v="128"/>
    <x v="0"/>
  </r>
  <r>
    <x v="6098"/>
    <x v="3127"/>
    <x v="1"/>
    <x v="21"/>
    <x v="24"/>
    <x v="5184"/>
    <x v="5878"/>
    <x v="5093"/>
    <x v="1380"/>
    <x v="3055"/>
    <x v="31"/>
    <x v="0"/>
    <x v="0"/>
    <x v="0"/>
    <x v="32"/>
    <x v="0"/>
    <x v="22"/>
    <x v="429"/>
    <x v="234"/>
    <x v="0"/>
  </r>
  <r>
    <x v="6099"/>
    <x v="3128"/>
    <x v="1"/>
    <x v="21"/>
    <x v="24"/>
    <x v="351"/>
    <x v="5936"/>
    <x v="6144"/>
    <x v="4673"/>
    <x v="3157"/>
    <x v="97"/>
    <x v="0"/>
    <x v="0"/>
    <x v="0"/>
    <x v="132"/>
    <x v="21"/>
    <x v="22"/>
    <x v="429"/>
    <x v="521"/>
    <x v="0"/>
  </r>
  <r>
    <x v="6100"/>
    <x v="3129"/>
    <x v="1"/>
    <x v="21"/>
    <x v="24"/>
    <x v="5185"/>
    <x v="2160"/>
    <x v="5066"/>
    <x v="4678"/>
    <x v="3161"/>
    <x v="97"/>
    <x v="0"/>
    <x v="0"/>
    <x v="0"/>
    <x v="132"/>
    <x v="21"/>
    <x v="22"/>
    <x v="429"/>
    <x v="521"/>
    <x v="0"/>
  </r>
  <r>
    <x v="6101"/>
    <x v="3130"/>
    <x v="1"/>
    <x v="0"/>
    <x v="1"/>
    <x v="4889"/>
    <x v="2022"/>
    <x v="2223"/>
    <x v="4012"/>
    <x v="5849"/>
    <x v="504"/>
    <x v="0"/>
    <x v="0"/>
    <x v="0"/>
    <x v="514"/>
    <x v="0"/>
    <x v="22"/>
    <x v="430"/>
    <x v="166"/>
    <x v="0"/>
  </r>
  <r>
    <x v="6102"/>
    <x v="3134"/>
    <x v="1"/>
    <x v="21"/>
    <x v="24"/>
    <x v="5079"/>
    <x v="4665"/>
    <x v="1322"/>
    <x v="2757"/>
    <x v="3602"/>
    <x v="319"/>
    <x v="0"/>
    <x v="0"/>
    <x v="0"/>
    <x v="333"/>
    <x v="1"/>
    <x v="22"/>
    <x v="431"/>
    <x v="272"/>
    <x v="0"/>
  </r>
  <r>
    <x v="6103"/>
    <x v="3139"/>
    <x v="1"/>
    <x v="21"/>
    <x v="24"/>
    <x v="4896"/>
    <x v="3635"/>
    <x v="5862"/>
    <x v="2876"/>
    <x v="3551"/>
    <x v="336"/>
    <x v="0"/>
    <x v="0"/>
    <x v="0"/>
    <x v="343"/>
    <x v="0"/>
    <x v="22"/>
    <x v="431"/>
    <x v="272"/>
    <x v="0"/>
  </r>
  <r>
    <x v="6104"/>
    <x v="3137"/>
    <x v="1"/>
    <x v="21"/>
    <x v="24"/>
    <x v="4894"/>
    <x v="2136"/>
    <x v="5260"/>
    <x v="2236"/>
    <x v="3520"/>
    <x v="292"/>
    <x v="0"/>
    <x v="0"/>
    <x v="0"/>
    <x v="292"/>
    <x v="0"/>
    <x v="22"/>
    <x v="431"/>
    <x v="272"/>
    <x v="0"/>
  </r>
  <r>
    <x v="6105"/>
    <x v="3143"/>
    <x v="1"/>
    <x v="21"/>
    <x v="24"/>
    <x v="4710"/>
    <x v="3393"/>
    <x v="4709"/>
    <x v="20"/>
    <x v="4511"/>
    <x v="158"/>
    <x v="0"/>
    <x v="0"/>
    <x v="0"/>
    <x v="162"/>
    <x v="0"/>
    <x v="22"/>
    <x v="431"/>
    <x v="272"/>
    <x v="0"/>
  </r>
  <r>
    <x v="6106"/>
    <x v="3133"/>
    <x v="1"/>
    <x v="21"/>
    <x v="24"/>
    <x v="4900"/>
    <x v="133"/>
    <x v="6216"/>
    <x v="19"/>
    <x v="4534"/>
    <x v="265"/>
    <x v="0"/>
    <x v="0"/>
    <x v="0"/>
    <x v="264"/>
    <x v="0"/>
    <x v="22"/>
    <x v="431"/>
    <x v="272"/>
    <x v="0"/>
  </r>
  <r>
    <x v="6107"/>
    <x v="3143"/>
    <x v="1"/>
    <x v="21"/>
    <x v="24"/>
    <x v="4711"/>
    <x v="3311"/>
    <x v="4710"/>
    <x v="18"/>
    <x v="4524"/>
    <x v="0"/>
    <x v="0"/>
    <x v="0"/>
    <x v="0"/>
    <x v="0"/>
    <x v="0"/>
    <x v="22"/>
    <x v="431"/>
    <x v="272"/>
    <x v="0"/>
  </r>
  <r>
    <x v="6108"/>
    <x v="3143"/>
    <x v="1"/>
    <x v="21"/>
    <x v="24"/>
    <x v="4712"/>
    <x v="3394"/>
    <x v="4711"/>
    <x v="15"/>
    <x v="4502"/>
    <x v="1"/>
    <x v="0"/>
    <x v="0"/>
    <x v="0"/>
    <x v="1"/>
    <x v="0"/>
    <x v="22"/>
    <x v="431"/>
    <x v="272"/>
    <x v="0"/>
  </r>
  <r>
    <x v="6109"/>
    <x v="3138"/>
    <x v="1"/>
    <x v="21"/>
    <x v="24"/>
    <x v="4895"/>
    <x v="2137"/>
    <x v="5261"/>
    <x v="2209"/>
    <x v="3519"/>
    <x v="266"/>
    <x v="0"/>
    <x v="0"/>
    <x v="0"/>
    <x v="265"/>
    <x v="0"/>
    <x v="22"/>
    <x v="431"/>
    <x v="272"/>
    <x v="0"/>
  </r>
  <r>
    <x v="6110"/>
    <x v="3131"/>
    <x v="1"/>
    <x v="21"/>
    <x v="24"/>
    <x v="4899"/>
    <x v="4498"/>
    <x v="963"/>
    <x v="2924"/>
    <x v="3597"/>
    <x v="401"/>
    <x v="0"/>
    <x v="0"/>
    <x v="0"/>
    <x v="409"/>
    <x v="0"/>
    <x v="22"/>
    <x v="431"/>
    <x v="272"/>
    <x v="0"/>
  </r>
  <r>
    <x v="6111"/>
    <x v="3132"/>
    <x v="1"/>
    <x v="21"/>
    <x v="24"/>
    <x v="4898"/>
    <x v="204"/>
    <x v="198"/>
    <x v="3226"/>
    <x v="3603"/>
    <x v="431"/>
    <x v="0"/>
    <x v="0"/>
    <x v="0"/>
    <x v="454"/>
    <x v="39"/>
    <x v="22"/>
    <x v="431"/>
    <x v="272"/>
    <x v="0"/>
  </r>
  <r>
    <x v="6112"/>
    <x v="3132"/>
    <x v="1"/>
    <x v="21"/>
    <x v="24"/>
    <x v="4897"/>
    <x v="203"/>
    <x v="197"/>
    <x v="16"/>
    <x v="4606"/>
    <x v="1"/>
    <x v="0"/>
    <x v="0"/>
    <x v="0"/>
    <x v="1"/>
    <x v="0"/>
    <x v="22"/>
    <x v="431"/>
    <x v="272"/>
    <x v="0"/>
  </r>
  <r>
    <x v="6113"/>
    <x v="3135"/>
    <x v="1"/>
    <x v="21"/>
    <x v="24"/>
    <x v="4901"/>
    <x v="1249"/>
    <x v="1767"/>
    <x v="2876"/>
    <x v="3547"/>
    <x v="341"/>
    <x v="0"/>
    <x v="0"/>
    <x v="0"/>
    <x v="355"/>
    <x v="1"/>
    <x v="22"/>
    <x v="431"/>
    <x v="272"/>
    <x v="0"/>
  </r>
  <r>
    <x v="6114"/>
    <x v="3136"/>
    <x v="1"/>
    <x v="21"/>
    <x v="24"/>
    <x v="5110"/>
    <x v="4850"/>
    <x v="3414"/>
    <x v="2210"/>
    <x v="3517"/>
    <x v="266"/>
    <x v="0"/>
    <x v="0"/>
    <x v="0"/>
    <x v="292"/>
    <x v="29"/>
    <x v="22"/>
    <x v="431"/>
    <x v="272"/>
    <x v="0"/>
  </r>
  <r>
    <x v="6115"/>
    <x v="3140"/>
    <x v="1"/>
    <x v="21"/>
    <x v="24"/>
    <x v="5079"/>
    <x v="2876"/>
    <x v="2352"/>
    <x v="2268"/>
    <x v="3571"/>
    <x v="308"/>
    <x v="0"/>
    <x v="0"/>
    <x v="0"/>
    <x v="326"/>
    <x v="18"/>
    <x v="22"/>
    <x v="431"/>
    <x v="272"/>
    <x v="0"/>
  </r>
  <r>
    <x v="6116"/>
    <x v="3141"/>
    <x v="1"/>
    <x v="21"/>
    <x v="24"/>
    <x v="5098"/>
    <x v="4846"/>
    <x v="3404"/>
    <x v="2552"/>
    <x v="3590"/>
    <x v="313"/>
    <x v="0"/>
    <x v="0"/>
    <x v="0"/>
    <x v="338"/>
    <x v="29"/>
    <x v="22"/>
    <x v="431"/>
    <x v="272"/>
    <x v="0"/>
  </r>
  <r>
    <x v="6117"/>
    <x v="3142"/>
    <x v="1"/>
    <x v="21"/>
    <x v="24"/>
    <x v="4902"/>
    <x v="348"/>
    <x v="206"/>
    <x v="27"/>
    <x v="4406"/>
    <x v="1"/>
    <x v="0"/>
    <x v="0"/>
    <x v="0"/>
    <x v="1"/>
    <x v="0"/>
    <x v="22"/>
    <x v="431"/>
    <x v="272"/>
    <x v="0"/>
  </r>
  <r>
    <x v="6118"/>
    <x v="3158"/>
    <x v="1"/>
    <x v="21"/>
    <x v="24"/>
    <x v="5079"/>
    <x v="5219"/>
    <x v="3848"/>
    <x v="3607"/>
    <x v="2882"/>
    <x v="454"/>
    <x v="0"/>
    <x v="0"/>
    <x v="1"/>
    <x v="490"/>
    <x v="2"/>
    <x v="23"/>
    <x v="432"/>
    <x v="247"/>
    <x v="0"/>
  </r>
  <r>
    <x v="6119"/>
    <x v="3146"/>
    <x v="1"/>
    <x v="21"/>
    <x v="24"/>
    <x v="1585"/>
    <x v="5344"/>
    <x v="3977"/>
    <x v="3671"/>
    <x v="2956"/>
    <x v="478"/>
    <x v="0"/>
    <x v="0"/>
    <x v="0"/>
    <x v="500"/>
    <x v="72"/>
    <x v="23"/>
    <x v="432"/>
    <x v="247"/>
    <x v="0"/>
  </r>
  <r>
    <x v="6120"/>
    <x v="3148"/>
    <x v="1"/>
    <x v="21"/>
    <x v="24"/>
    <x v="4964"/>
    <x v="5349"/>
    <x v="3982"/>
    <x v="3661"/>
    <x v="2955"/>
    <x v="463"/>
    <x v="0"/>
    <x v="0"/>
    <x v="1"/>
    <x v="494"/>
    <x v="72"/>
    <x v="23"/>
    <x v="432"/>
    <x v="247"/>
    <x v="0"/>
  </r>
  <r>
    <x v="6121"/>
    <x v="3150"/>
    <x v="1"/>
    <x v="21"/>
    <x v="24"/>
    <x v="2144"/>
    <x v="5603"/>
    <x v="4248"/>
    <x v="4246"/>
    <x v="2781"/>
    <x v="496"/>
    <x v="0"/>
    <x v="0"/>
    <x v="0"/>
    <x v="514"/>
    <x v="39"/>
    <x v="23"/>
    <x v="432"/>
    <x v="247"/>
    <x v="0"/>
  </r>
  <r>
    <x v="6122"/>
    <x v="3144"/>
    <x v="1"/>
    <x v="21"/>
    <x v="24"/>
    <x v="613"/>
    <x v="539"/>
    <x v="468"/>
    <x v="270"/>
    <x v="3280"/>
    <x v="1"/>
    <x v="0"/>
    <x v="0"/>
    <x v="2"/>
    <x v="264"/>
    <x v="0"/>
    <x v="23"/>
    <x v="432"/>
    <x v="247"/>
    <x v="0"/>
  </r>
  <r>
    <x v="6123"/>
    <x v="3148"/>
    <x v="1"/>
    <x v="21"/>
    <x v="24"/>
    <x v="4969"/>
    <x v="484"/>
    <x v="367"/>
    <x v="3632"/>
    <x v="2920"/>
    <x v="443"/>
    <x v="0"/>
    <x v="0"/>
    <x v="0"/>
    <x v="457"/>
    <x v="0"/>
    <x v="23"/>
    <x v="432"/>
    <x v="247"/>
    <x v="0"/>
  </r>
  <r>
    <x v="6124"/>
    <x v="3147"/>
    <x v="1"/>
    <x v="21"/>
    <x v="24"/>
    <x v="4940"/>
    <x v="1184"/>
    <x v="662"/>
    <x v="4162"/>
    <x v="2724"/>
    <x v="196"/>
    <x v="0"/>
    <x v="0"/>
    <x v="0"/>
    <x v="200"/>
    <x v="0"/>
    <x v="23"/>
    <x v="432"/>
    <x v="247"/>
    <x v="0"/>
  </r>
  <r>
    <x v="6125"/>
    <x v="3145"/>
    <x v="1"/>
    <x v="21"/>
    <x v="24"/>
    <x v="4938"/>
    <x v="1778"/>
    <x v="4984"/>
    <x v="654"/>
    <x v="4398"/>
    <x v="421"/>
    <x v="0"/>
    <x v="0"/>
    <x v="0"/>
    <x v="430"/>
    <x v="0"/>
    <x v="23"/>
    <x v="432"/>
    <x v="247"/>
    <x v="0"/>
  </r>
  <r>
    <x v="6126"/>
    <x v="3149"/>
    <x v="1"/>
    <x v="21"/>
    <x v="24"/>
    <x v="4967"/>
    <x v="351"/>
    <x v="1000"/>
    <x v="3605"/>
    <x v="2877"/>
    <x v="462"/>
    <x v="0"/>
    <x v="0"/>
    <x v="1"/>
    <x v="471"/>
    <x v="0"/>
    <x v="23"/>
    <x v="432"/>
    <x v="247"/>
    <x v="0"/>
  </r>
  <r>
    <x v="6127"/>
    <x v="3145"/>
    <x v="1"/>
    <x v="21"/>
    <x v="24"/>
    <x v="4939"/>
    <x v="1779"/>
    <x v="4985"/>
    <x v="1804"/>
    <x v="4538"/>
    <x v="62"/>
    <x v="0"/>
    <x v="0"/>
    <x v="0"/>
    <x v="61"/>
    <x v="0"/>
    <x v="23"/>
    <x v="432"/>
    <x v="247"/>
    <x v="0"/>
  </r>
  <r>
    <x v="6128"/>
    <x v="3157"/>
    <x v="1"/>
    <x v="21"/>
    <x v="24"/>
    <x v="4968"/>
    <x v="159"/>
    <x v="292"/>
    <x v="3670"/>
    <x v="2957"/>
    <x v="452"/>
    <x v="0"/>
    <x v="0"/>
    <x v="0"/>
    <x v="462"/>
    <x v="0"/>
    <x v="23"/>
    <x v="432"/>
    <x v="247"/>
    <x v="0"/>
  </r>
  <r>
    <x v="6129"/>
    <x v="3159"/>
    <x v="1"/>
    <x v="21"/>
    <x v="24"/>
    <x v="4965"/>
    <x v="3328"/>
    <x v="5136"/>
    <x v="3613"/>
    <x v="2880"/>
    <x v="460"/>
    <x v="0"/>
    <x v="0"/>
    <x v="1"/>
    <x v="471"/>
    <x v="0"/>
    <x v="23"/>
    <x v="432"/>
    <x v="247"/>
    <x v="0"/>
  </r>
  <r>
    <x v="6130"/>
    <x v="3151"/>
    <x v="1"/>
    <x v="21"/>
    <x v="24"/>
    <x v="5079"/>
    <x v="0"/>
    <x v="3863"/>
    <x v="4246"/>
    <x v="2781"/>
    <x v="486"/>
    <x v="0"/>
    <x v="0"/>
    <x v="0"/>
    <x v="504"/>
    <x v="39"/>
    <x v="23"/>
    <x v="432"/>
    <x v="247"/>
    <x v="0"/>
  </r>
  <r>
    <x v="6131"/>
    <x v="3152"/>
    <x v="1"/>
    <x v="21"/>
    <x v="24"/>
    <x v="5079"/>
    <x v="5616"/>
    <x v="4261"/>
    <x v="3665"/>
    <x v="2953"/>
    <x v="482"/>
    <x v="0"/>
    <x v="0"/>
    <x v="0"/>
    <x v="503"/>
    <x v="56"/>
    <x v="23"/>
    <x v="432"/>
    <x v="247"/>
    <x v="0"/>
  </r>
  <r>
    <x v="6132"/>
    <x v="3153"/>
    <x v="1"/>
    <x v="21"/>
    <x v="24"/>
    <x v="2943"/>
    <x v="0"/>
    <x v="3562"/>
    <x v="3181"/>
    <x v="3564"/>
    <x v="440"/>
    <x v="0"/>
    <x v="0"/>
    <x v="0"/>
    <x v="447"/>
    <x v="0"/>
    <x v="23"/>
    <x v="432"/>
    <x v="247"/>
    <x v="0"/>
  </r>
  <r>
    <x v="6133"/>
    <x v="3153"/>
    <x v="1"/>
    <x v="21"/>
    <x v="24"/>
    <x v="2940"/>
    <x v="0"/>
    <x v="3561"/>
    <x v="3863"/>
    <x v="3748"/>
    <x v="27"/>
    <x v="0"/>
    <x v="0"/>
    <x v="0"/>
    <x v="27"/>
    <x v="0"/>
    <x v="23"/>
    <x v="432"/>
    <x v="247"/>
    <x v="0"/>
  </r>
  <r>
    <x v="6134"/>
    <x v="3154"/>
    <x v="1"/>
    <x v="21"/>
    <x v="24"/>
    <x v="4969"/>
    <x v="950"/>
    <x v="627"/>
    <x v="3633"/>
    <x v="2922"/>
    <x v="456"/>
    <x v="0"/>
    <x v="0"/>
    <x v="0"/>
    <x v="499"/>
    <x v="14"/>
    <x v="23"/>
    <x v="432"/>
    <x v="247"/>
    <x v="0"/>
  </r>
  <r>
    <x v="6135"/>
    <x v="3155"/>
    <x v="1"/>
    <x v="21"/>
    <x v="24"/>
    <x v="2"/>
    <x v="2378"/>
    <x v="2394"/>
    <x v="3672"/>
    <x v="2960"/>
    <x v="481"/>
    <x v="0"/>
    <x v="0"/>
    <x v="0"/>
    <x v="500"/>
    <x v="56"/>
    <x v="23"/>
    <x v="432"/>
    <x v="247"/>
    <x v="0"/>
  </r>
  <r>
    <x v="6136"/>
    <x v="3156"/>
    <x v="1"/>
    <x v="21"/>
    <x v="24"/>
    <x v="4966"/>
    <x v="2877"/>
    <x v="5147"/>
    <x v="3739"/>
    <x v="2929"/>
    <x v="484"/>
    <x v="0"/>
    <x v="0"/>
    <x v="0"/>
    <x v="508"/>
    <x v="70"/>
    <x v="23"/>
    <x v="432"/>
    <x v="247"/>
    <x v="0"/>
  </r>
  <r>
    <x v="6137"/>
    <x v="3160"/>
    <x v="1"/>
    <x v="21"/>
    <x v="24"/>
    <x v="4941"/>
    <x v="3361"/>
    <x v="5572"/>
    <x v="916"/>
    <x v="3679"/>
    <x v="477"/>
    <x v="0"/>
    <x v="0"/>
    <x v="0"/>
    <x v="488"/>
    <x v="0"/>
    <x v="23"/>
    <x v="432"/>
    <x v="293"/>
    <x v="0"/>
  </r>
  <r>
    <x v="6138"/>
    <x v="3161"/>
    <x v="1"/>
    <x v="21"/>
    <x v="24"/>
    <x v="5138"/>
    <x v="5218"/>
    <x v="3847"/>
    <x v="3357"/>
    <x v="2140"/>
    <x v="440"/>
    <x v="0"/>
    <x v="0"/>
    <x v="0"/>
    <x v="447"/>
    <x v="0"/>
    <x v="23"/>
    <x v="432"/>
    <x v="293"/>
    <x v="0"/>
  </r>
  <r>
    <x v="6139"/>
    <x v="3196"/>
    <x v="1"/>
    <x v="21"/>
    <x v="24"/>
    <x v="1591"/>
    <x v="5239"/>
    <x v="3869"/>
    <x v="3694"/>
    <x v="3017"/>
    <x v="482"/>
    <x v="0"/>
    <x v="0"/>
    <x v="0"/>
    <x v="499"/>
    <x v="39"/>
    <x v="23"/>
    <x v="432"/>
    <x v="581"/>
    <x v="0"/>
  </r>
  <r>
    <x v="6140"/>
    <x v="3196"/>
    <x v="1"/>
    <x v="21"/>
    <x v="24"/>
    <x v="3373"/>
    <x v="5238"/>
    <x v="3868"/>
    <x v="4170"/>
    <x v="3730"/>
    <x v="8"/>
    <x v="0"/>
    <x v="0"/>
    <x v="1"/>
    <x v="20"/>
    <x v="65"/>
    <x v="23"/>
    <x v="432"/>
    <x v="581"/>
    <x v="0"/>
  </r>
  <r>
    <x v="6141"/>
    <x v="3196"/>
    <x v="1"/>
    <x v="21"/>
    <x v="24"/>
    <x v="3722"/>
    <x v="5237"/>
    <x v="3867"/>
    <x v="1493"/>
    <x v="3076"/>
    <x v="2"/>
    <x v="0"/>
    <x v="0"/>
    <x v="0"/>
    <x v="2"/>
    <x v="0"/>
    <x v="23"/>
    <x v="432"/>
    <x v="581"/>
    <x v="0"/>
  </r>
  <r>
    <x v="6142"/>
    <x v="3188"/>
    <x v="1"/>
    <x v="21"/>
    <x v="24"/>
    <x v="5110"/>
    <x v="5318"/>
    <x v="3950"/>
    <x v="3647"/>
    <x v="2986"/>
    <x v="479"/>
    <x v="0"/>
    <x v="0"/>
    <x v="0"/>
    <x v="499"/>
    <x v="65"/>
    <x v="23"/>
    <x v="432"/>
    <x v="581"/>
    <x v="0"/>
  </r>
  <r>
    <x v="6143"/>
    <x v="3188"/>
    <x v="1"/>
    <x v="21"/>
    <x v="24"/>
    <x v="5098"/>
    <x v="5317"/>
    <x v="3949"/>
    <x v="4215"/>
    <x v="3701"/>
    <x v="11"/>
    <x v="0"/>
    <x v="0"/>
    <x v="1"/>
    <x v="20"/>
    <x v="39"/>
    <x v="23"/>
    <x v="432"/>
    <x v="581"/>
    <x v="0"/>
  </r>
  <r>
    <x v="6144"/>
    <x v="3188"/>
    <x v="1"/>
    <x v="21"/>
    <x v="24"/>
    <x v="5121"/>
    <x v="5316"/>
    <x v="3948"/>
    <x v="1491"/>
    <x v="3086"/>
    <x v="2"/>
    <x v="0"/>
    <x v="0"/>
    <x v="0"/>
    <x v="18"/>
    <x v="1"/>
    <x v="23"/>
    <x v="432"/>
    <x v="581"/>
    <x v="0"/>
  </r>
  <r>
    <x v="6145"/>
    <x v="3199"/>
    <x v="1"/>
    <x v="21"/>
    <x v="24"/>
    <x v="3370"/>
    <x v="5327"/>
    <x v="3959"/>
    <x v="4171"/>
    <x v="3733"/>
    <x v="12"/>
    <x v="0"/>
    <x v="0"/>
    <x v="1"/>
    <x v="16"/>
    <x v="0"/>
    <x v="23"/>
    <x v="432"/>
    <x v="581"/>
    <x v="0"/>
  </r>
  <r>
    <x v="6146"/>
    <x v="3199"/>
    <x v="1"/>
    <x v="21"/>
    <x v="24"/>
    <x v="3721"/>
    <x v="5328"/>
    <x v="3960"/>
    <x v="1473"/>
    <x v="3035"/>
    <x v="490"/>
    <x v="0"/>
    <x v="0"/>
    <x v="0"/>
    <x v="2"/>
    <x v="1"/>
    <x v="23"/>
    <x v="432"/>
    <x v="581"/>
    <x v="0"/>
  </r>
  <r>
    <x v="6147"/>
    <x v="3199"/>
    <x v="1"/>
    <x v="21"/>
    <x v="24"/>
    <x v="1585"/>
    <x v="5326"/>
    <x v="3958"/>
    <x v="3697"/>
    <x v="3021"/>
    <x v="486"/>
    <x v="0"/>
    <x v="0"/>
    <x v="0"/>
    <x v="500"/>
    <x v="18"/>
    <x v="23"/>
    <x v="432"/>
    <x v="581"/>
    <x v="0"/>
  </r>
  <r>
    <x v="6148"/>
    <x v="3187"/>
    <x v="1"/>
    <x v="21"/>
    <x v="24"/>
    <x v="1585"/>
    <x v="5338"/>
    <x v="3971"/>
    <x v="3697"/>
    <x v="3020"/>
    <x v="488"/>
    <x v="0"/>
    <x v="0"/>
    <x v="0"/>
    <x v="500"/>
    <x v="1"/>
    <x v="23"/>
    <x v="432"/>
    <x v="581"/>
    <x v="0"/>
  </r>
  <r>
    <x v="6149"/>
    <x v="3187"/>
    <x v="1"/>
    <x v="21"/>
    <x v="24"/>
    <x v="3721"/>
    <x v="5337"/>
    <x v="3970"/>
    <x v="1333"/>
    <x v="2936"/>
    <x v="477"/>
    <x v="0"/>
    <x v="0"/>
    <x v="0"/>
    <x v="502"/>
    <x v="1"/>
    <x v="23"/>
    <x v="432"/>
    <x v="581"/>
    <x v="0"/>
  </r>
  <r>
    <x v="6150"/>
    <x v="3187"/>
    <x v="1"/>
    <x v="21"/>
    <x v="24"/>
    <x v="3370"/>
    <x v="5339"/>
    <x v="3972"/>
    <x v="4181"/>
    <x v="3716"/>
    <x v="13"/>
    <x v="0"/>
    <x v="0"/>
    <x v="2"/>
    <x v="19"/>
    <x v="0"/>
    <x v="23"/>
    <x v="432"/>
    <x v="581"/>
    <x v="0"/>
  </r>
  <r>
    <x v="6151"/>
    <x v="3186"/>
    <x v="1"/>
    <x v="21"/>
    <x v="24"/>
    <x v="3370"/>
    <x v="5348"/>
    <x v="3981"/>
    <x v="3288"/>
    <x v="3435"/>
    <x v="422"/>
    <x v="0"/>
    <x v="0"/>
    <x v="1"/>
    <x v="442"/>
    <x v="1"/>
    <x v="23"/>
    <x v="432"/>
    <x v="581"/>
    <x v="0"/>
  </r>
  <r>
    <x v="6152"/>
    <x v="3186"/>
    <x v="1"/>
    <x v="21"/>
    <x v="24"/>
    <x v="1585"/>
    <x v="5347"/>
    <x v="3980"/>
    <x v="3697"/>
    <x v="3020"/>
    <x v="489"/>
    <x v="0"/>
    <x v="0"/>
    <x v="0"/>
    <x v="503"/>
    <x v="1"/>
    <x v="23"/>
    <x v="432"/>
    <x v="581"/>
    <x v="0"/>
  </r>
  <r>
    <x v="6153"/>
    <x v="3195"/>
    <x v="1"/>
    <x v="21"/>
    <x v="24"/>
    <x v="1"/>
    <x v="5407"/>
    <x v="4044"/>
    <x v="4216"/>
    <x v="3699"/>
    <x v="13"/>
    <x v="0"/>
    <x v="0"/>
    <x v="1"/>
    <x v="19"/>
    <x v="1"/>
    <x v="23"/>
    <x v="432"/>
    <x v="581"/>
    <x v="0"/>
  </r>
  <r>
    <x v="6154"/>
    <x v="3195"/>
    <x v="1"/>
    <x v="21"/>
    <x v="24"/>
    <x v="44"/>
    <x v="5408"/>
    <x v="4045"/>
    <x v="3648"/>
    <x v="2990"/>
    <x v="481"/>
    <x v="0"/>
    <x v="0"/>
    <x v="0"/>
    <x v="498"/>
    <x v="39"/>
    <x v="23"/>
    <x v="432"/>
    <x v="581"/>
    <x v="0"/>
  </r>
  <r>
    <x v="6155"/>
    <x v="3195"/>
    <x v="1"/>
    <x v="21"/>
    <x v="24"/>
    <x v="86"/>
    <x v="5406"/>
    <x v="4043"/>
    <x v="1493"/>
    <x v="3076"/>
    <x v="2"/>
    <x v="0"/>
    <x v="0"/>
    <x v="0"/>
    <x v="2"/>
    <x v="0"/>
    <x v="23"/>
    <x v="432"/>
    <x v="581"/>
    <x v="0"/>
  </r>
  <r>
    <x v="6156"/>
    <x v="3190"/>
    <x v="1"/>
    <x v="21"/>
    <x v="24"/>
    <x v="2946"/>
    <x v="5409"/>
    <x v="4046"/>
    <x v="1501"/>
    <x v="3046"/>
    <x v="16"/>
    <x v="0"/>
    <x v="0"/>
    <x v="0"/>
    <x v="18"/>
    <x v="0"/>
    <x v="23"/>
    <x v="432"/>
    <x v="581"/>
    <x v="0"/>
  </r>
  <r>
    <x v="6157"/>
    <x v="3190"/>
    <x v="1"/>
    <x v="21"/>
    <x v="24"/>
    <x v="2945"/>
    <x v="5410"/>
    <x v="4047"/>
    <x v="2751"/>
    <x v="2827"/>
    <x v="319"/>
    <x v="0"/>
    <x v="0"/>
    <x v="0"/>
    <x v="333"/>
    <x v="1"/>
    <x v="23"/>
    <x v="432"/>
    <x v="581"/>
    <x v="0"/>
  </r>
  <r>
    <x v="6158"/>
    <x v="3190"/>
    <x v="1"/>
    <x v="21"/>
    <x v="24"/>
    <x v="2942"/>
    <x v="5411"/>
    <x v="4048"/>
    <x v="2788"/>
    <x v="3257"/>
    <x v="336"/>
    <x v="0"/>
    <x v="0"/>
    <x v="0"/>
    <x v="355"/>
    <x v="18"/>
    <x v="23"/>
    <x v="432"/>
    <x v="581"/>
    <x v="0"/>
  </r>
  <r>
    <x v="6159"/>
    <x v="3190"/>
    <x v="1"/>
    <x v="21"/>
    <x v="24"/>
    <x v="2939"/>
    <x v="5412"/>
    <x v="4049"/>
    <x v="3825"/>
    <x v="3103"/>
    <x v="496"/>
    <x v="0"/>
    <x v="0"/>
    <x v="0"/>
    <x v="510"/>
    <x v="1"/>
    <x v="23"/>
    <x v="432"/>
    <x v="581"/>
    <x v="0"/>
  </r>
  <r>
    <x v="6160"/>
    <x v="3193"/>
    <x v="1"/>
    <x v="21"/>
    <x v="24"/>
    <x v="3721"/>
    <x v="5462"/>
    <x v="4099"/>
    <x v="1496"/>
    <x v="3077"/>
    <x v="16"/>
    <x v="0"/>
    <x v="0"/>
    <x v="0"/>
    <x v="32"/>
    <x v="1"/>
    <x v="23"/>
    <x v="432"/>
    <x v="581"/>
    <x v="0"/>
  </r>
  <r>
    <x v="6161"/>
    <x v="3192"/>
    <x v="1"/>
    <x v="21"/>
    <x v="24"/>
    <x v="3370"/>
    <x v="5342"/>
    <x v="3975"/>
    <x v="4233"/>
    <x v="3705"/>
    <x v="19"/>
    <x v="0"/>
    <x v="0"/>
    <x v="1"/>
    <x v="23"/>
    <x v="1"/>
    <x v="23"/>
    <x v="432"/>
    <x v="581"/>
    <x v="0"/>
  </r>
  <r>
    <x v="6162"/>
    <x v="3192"/>
    <x v="1"/>
    <x v="21"/>
    <x v="24"/>
    <x v="1585"/>
    <x v="5343"/>
    <x v="3976"/>
    <x v="3713"/>
    <x v="3010"/>
    <x v="486"/>
    <x v="0"/>
    <x v="0"/>
    <x v="0"/>
    <x v="507"/>
    <x v="56"/>
    <x v="23"/>
    <x v="432"/>
    <x v="581"/>
    <x v="0"/>
  </r>
  <r>
    <x v="6163"/>
    <x v="3192"/>
    <x v="1"/>
    <x v="21"/>
    <x v="24"/>
    <x v="3721"/>
    <x v="5341"/>
    <x v="3974"/>
    <x v="1535"/>
    <x v="3056"/>
    <x v="2"/>
    <x v="0"/>
    <x v="0"/>
    <x v="0"/>
    <x v="18"/>
    <x v="1"/>
    <x v="23"/>
    <x v="432"/>
    <x v="581"/>
    <x v="0"/>
  </r>
  <r>
    <x v="6164"/>
    <x v="3192"/>
    <x v="1"/>
    <x v="21"/>
    <x v="24"/>
    <x v="1591"/>
    <x v="386"/>
    <x v="272"/>
    <x v="3702"/>
    <x v="3014"/>
    <x v="440"/>
    <x v="0"/>
    <x v="0"/>
    <x v="0"/>
    <x v="454"/>
    <x v="18"/>
    <x v="23"/>
    <x v="432"/>
    <x v="581"/>
    <x v="0"/>
  </r>
  <r>
    <x v="6165"/>
    <x v="3167"/>
    <x v="1"/>
    <x v="21"/>
    <x v="24"/>
    <x v="2544"/>
    <x v="1119"/>
    <x v="480"/>
    <x v="284"/>
    <x v="4930"/>
    <x v="158"/>
    <x v="0"/>
    <x v="0"/>
    <x v="0"/>
    <x v="162"/>
    <x v="0"/>
    <x v="23"/>
    <x v="432"/>
    <x v="581"/>
    <x v="0"/>
  </r>
  <r>
    <x v="6166"/>
    <x v="3192"/>
    <x v="1"/>
    <x v="21"/>
    <x v="24"/>
    <x v="3373"/>
    <x v="385"/>
    <x v="273"/>
    <x v="4232"/>
    <x v="3702"/>
    <x v="473"/>
    <x v="0"/>
    <x v="0"/>
    <x v="0"/>
    <x v="484"/>
    <x v="0"/>
    <x v="23"/>
    <x v="432"/>
    <x v="581"/>
    <x v="0"/>
  </r>
  <r>
    <x v="6167"/>
    <x v="3182"/>
    <x v="1"/>
    <x v="21"/>
    <x v="24"/>
    <x v="4925"/>
    <x v="183"/>
    <x v="316"/>
    <x v="989"/>
    <x v="2516"/>
    <x v="31"/>
    <x v="0"/>
    <x v="0"/>
    <x v="0"/>
    <x v="32"/>
    <x v="0"/>
    <x v="23"/>
    <x v="432"/>
    <x v="581"/>
    <x v="0"/>
  </r>
  <r>
    <x v="6168"/>
    <x v="3180"/>
    <x v="1"/>
    <x v="21"/>
    <x v="24"/>
    <x v="3722"/>
    <x v="3329"/>
    <x v="5472"/>
    <x v="1493"/>
    <x v="3076"/>
    <x v="490"/>
    <x v="0"/>
    <x v="0"/>
    <x v="0"/>
    <x v="502"/>
    <x v="0"/>
    <x v="23"/>
    <x v="432"/>
    <x v="581"/>
    <x v="0"/>
  </r>
  <r>
    <x v="6169"/>
    <x v="3162"/>
    <x v="1"/>
    <x v="21"/>
    <x v="24"/>
    <x v="2196"/>
    <x v="593"/>
    <x v="525"/>
    <x v="4581"/>
    <x v="4076"/>
    <x v="78"/>
    <x v="0"/>
    <x v="0"/>
    <x v="1"/>
    <x v="76"/>
    <x v="1"/>
    <x v="23"/>
    <x v="432"/>
    <x v="581"/>
    <x v="0"/>
  </r>
  <r>
    <x v="6170"/>
    <x v="3192"/>
    <x v="1"/>
    <x v="21"/>
    <x v="24"/>
    <x v="3722"/>
    <x v="387"/>
    <x v="271"/>
    <x v="1493"/>
    <x v="3076"/>
    <x v="380"/>
    <x v="0"/>
    <x v="0"/>
    <x v="0"/>
    <x v="390"/>
    <x v="0"/>
    <x v="23"/>
    <x v="432"/>
    <x v="581"/>
    <x v="0"/>
  </r>
  <r>
    <x v="6171"/>
    <x v="3192"/>
    <x v="1"/>
    <x v="21"/>
    <x v="24"/>
    <x v="1591"/>
    <x v="389"/>
    <x v="281"/>
    <x v="3706"/>
    <x v="3012"/>
    <x v="468"/>
    <x v="0"/>
    <x v="0"/>
    <x v="1"/>
    <x v="489"/>
    <x v="29"/>
    <x v="23"/>
    <x v="432"/>
    <x v="581"/>
    <x v="0"/>
  </r>
  <r>
    <x v="6172"/>
    <x v="3163"/>
    <x v="1"/>
    <x v="21"/>
    <x v="24"/>
    <x v="3370"/>
    <x v="4871"/>
    <x v="3444"/>
    <x v="1493"/>
    <x v="3082"/>
    <x v="490"/>
    <x v="0"/>
    <x v="0"/>
    <x v="0"/>
    <x v="2"/>
    <x v="1"/>
    <x v="23"/>
    <x v="432"/>
    <x v="581"/>
    <x v="0"/>
  </r>
  <r>
    <x v="6173"/>
    <x v="3163"/>
    <x v="1"/>
    <x v="21"/>
    <x v="24"/>
    <x v="1585"/>
    <x v="4869"/>
    <x v="3442"/>
    <x v="3703"/>
    <x v="3013"/>
    <x v="484"/>
    <x v="0"/>
    <x v="0"/>
    <x v="0"/>
    <x v="503"/>
    <x v="39"/>
    <x v="23"/>
    <x v="432"/>
    <x v="581"/>
    <x v="0"/>
  </r>
  <r>
    <x v="6174"/>
    <x v="3163"/>
    <x v="1"/>
    <x v="21"/>
    <x v="24"/>
    <x v="3721"/>
    <x v="4870"/>
    <x v="3443"/>
    <x v="4245"/>
    <x v="3696"/>
    <x v="21"/>
    <x v="0"/>
    <x v="0"/>
    <x v="2"/>
    <x v="30"/>
    <x v="39"/>
    <x v="23"/>
    <x v="432"/>
    <x v="581"/>
    <x v="0"/>
  </r>
  <r>
    <x v="6175"/>
    <x v="3164"/>
    <x v="1"/>
    <x v="21"/>
    <x v="24"/>
    <x v="3370"/>
    <x v="4864"/>
    <x v="3432"/>
    <x v="4580"/>
    <x v="4075"/>
    <x v="83"/>
    <x v="0"/>
    <x v="0"/>
    <x v="2"/>
    <x v="85"/>
    <x v="0"/>
    <x v="23"/>
    <x v="432"/>
    <x v="581"/>
    <x v="0"/>
  </r>
  <r>
    <x v="6176"/>
    <x v="3164"/>
    <x v="1"/>
    <x v="21"/>
    <x v="24"/>
    <x v="1585"/>
    <x v="4865"/>
    <x v="3433"/>
    <x v="3725"/>
    <x v="3032"/>
    <x v="482"/>
    <x v="0"/>
    <x v="0"/>
    <x v="0"/>
    <x v="503"/>
    <x v="56"/>
    <x v="23"/>
    <x v="432"/>
    <x v="581"/>
    <x v="0"/>
  </r>
  <r>
    <x v="6177"/>
    <x v="3165"/>
    <x v="1"/>
    <x v="21"/>
    <x v="24"/>
    <x v="1585"/>
    <x v="4862"/>
    <x v="3426"/>
    <x v="3726"/>
    <x v="3033"/>
    <x v="484"/>
    <x v="0"/>
    <x v="0"/>
    <x v="0"/>
    <x v="505"/>
    <x v="56"/>
    <x v="23"/>
    <x v="432"/>
    <x v="581"/>
    <x v="0"/>
  </r>
  <r>
    <x v="6178"/>
    <x v="3165"/>
    <x v="1"/>
    <x v="21"/>
    <x v="24"/>
    <x v="3370"/>
    <x v="4861"/>
    <x v="3425"/>
    <x v="4580"/>
    <x v="4075"/>
    <x v="69"/>
    <x v="0"/>
    <x v="0"/>
    <x v="2"/>
    <x v="74"/>
    <x v="18"/>
    <x v="23"/>
    <x v="432"/>
    <x v="581"/>
    <x v="0"/>
  </r>
  <r>
    <x v="6179"/>
    <x v="3166"/>
    <x v="1"/>
    <x v="21"/>
    <x v="24"/>
    <x v="3370"/>
    <x v="4859"/>
    <x v="3423"/>
    <x v="4579"/>
    <x v="4079"/>
    <x v="69"/>
    <x v="0"/>
    <x v="0"/>
    <x v="2"/>
    <x v="76"/>
    <x v="29"/>
    <x v="23"/>
    <x v="432"/>
    <x v="581"/>
    <x v="0"/>
  </r>
  <r>
    <x v="6180"/>
    <x v="3166"/>
    <x v="1"/>
    <x v="21"/>
    <x v="24"/>
    <x v="1585"/>
    <x v="4860"/>
    <x v="3424"/>
    <x v="3723"/>
    <x v="3034"/>
    <x v="484"/>
    <x v="0"/>
    <x v="0"/>
    <x v="0"/>
    <x v="504"/>
    <x v="49"/>
    <x v="23"/>
    <x v="432"/>
    <x v="581"/>
    <x v="0"/>
  </r>
  <r>
    <x v="6181"/>
    <x v="3168"/>
    <x v="1"/>
    <x v="21"/>
    <x v="24"/>
    <x v="1585"/>
    <x v="4725"/>
    <x v="1384"/>
    <x v="3728"/>
    <x v="3028"/>
    <x v="484"/>
    <x v="0"/>
    <x v="0"/>
    <x v="0"/>
    <x v="504"/>
    <x v="49"/>
    <x v="23"/>
    <x v="432"/>
    <x v="581"/>
    <x v="0"/>
  </r>
  <r>
    <x v="6182"/>
    <x v="3168"/>
    <x v="1"/>
    <x v="21"/>
    <x v="24"/>
    <x v="3370"/>
    <x v="4726"/>
    <x v="1385"/>
    <x v="4582"/>
    <x v="4074"/>
    <x v="75"/>
    <x v="0"/>
    <x v="0"/>
    <x v="2"/>
    <x v="81"/>
    <x v="18"/>
    <x v="23"/>
    <x v="432"/>
    <x v="581"/>
    <x v="0"/>
  </r>
  <r>
    <x v="6183"/>
    <x v="3169"/>
    <x v="1"/>
    <x v="21"/>
    <x v="24"/>
    <x v="3721"/>
    <x v="4868"/>
    <x v="3441"/>
    <x v="1492"/>
    <x v="3078"/>
    <x v="2"/>
    <x v="0"/>
    <x v="0"/>
    <x v="0"/>
    <x v="2"/>
    <x v="0"/>
    <x v="23"/>
    <x v="432"/>
    <x v="581"/>
    <x v="0"/>
  </r>
  <r>
    <x v="6184"/>
    <x v="3169"/>
    <x v="1"/>
    <x v="21"/>
    <x v="24"/>
    <x v="1585"/>
    <x v="4867"/>
    <x v="3440"/>
    <x v="3704"/>
    <x v="3016"/>
    <x v="488"/>
    <x v="0"/>
    <x v="0"/>
    <x v="0"/>
    <x v="504"/>
    <x v="29"/>
    <x v="23"/>
    <x v="432"/>
    <x v="581"/>
    <x v="0"/>
  </r>
  <r>
    <x v="6185"/>
    <x v="3169"/>
    <x v="1"/>
    <x v="21"/>
    <x v="24"/>
    <x v="3370"/>
    <x v="4866"/>
    <x v="3439"/>
    <x v="4232"/>
    <x v="3707"/>
    <x v="17"/>
    <x v="0"/>
    <x v="0"/>
    <x v="1"/>
    <x v="23"/>
    <x v="29"/>
    <x v="23"/>
    <x v="432"/>
    <x v="581"/>
    <x v="0"/>
  </r>
  <r>
    <x v="6186"/>
    <x v="3170"/>
    <x v="1"/>
    <x v="21"/>
    <x v="24"/>
    <x v="3373"/>
    <x v="4857"/>
    <x v="3421"/>
    <x v="4584"/>
    <x v="4068"/>
    <x v="78"/>
    <x v="0"/>
    <x v="0"/>
    <x v="3"/>
    <x v="85"/>
    <x v="1"/>
    <x v="23"/>
    <x v="432"/>
    <x v="581"/>
    <x v="0"/>
  </r>
  <r>
    <x v="6187"/>
    <x v="3170"/>
    <x v="1"/>
    <x v="21"/>
    <x v="24"/>
    <x v="1591"/>
    <x v="4858"/>
    <x v="3422"/>
    <x v="3725"/>
    <x v="3032"/>
    <x v="482"/>
    <x v="0"/>
    <x v="0"/>
    <x v="0"/>
    <x v="503"/>
    <x v="56"/>
    <x v="23"/>
    <x v="432"/>
    <x v="581"/>
    <x v="0"/>
  </r>
  <r>
    <x v="6188"/>
    <x v="3171"/>
    <x v="1"/>
    <x v="21"/>
    <x v="24"/>
    <x v="1591"/>
    <x v="4856"/>
    <x v="3420"/>
    <x v="3726"/>
    <x v="3027"/>
    <x v="483"/>
    <x v="0"/>
    <x v="0"/>
    <x v="0"/>
    <x v="503"/>
    <x v="49"/>
    <x v="23"/>
    <x v="432"/>
    <x v="581"/>
    <x v="0"/>
  </r>
  <r>
    <x v="6189"/>
    <x v="3171"/>
    <x v="1"/>
    <x v="21"/>
    <x v="24"/>
    <x v="3373"/>
    <x v="4855"/>
    <x v="3419"/>
    <x v="4597"/>
    <x v="4071"/>
    <x v="84"/>
    <x v="0"/>
    <x v="0"/>
    <x v="2"/>
    <x v="95"/>
    <x v="29"/>
    <x v="23"/>
    <x v="432"/>
    <x v="581"/>
    <x v="0"/>
  </r>
  <r>
    <x v="6190"/>
    <x v="3172"/>
    <x v="1"/>
    <x v="21"/>
    <x v="24"/>
    <x v="3370"/>
    <x v="4876"/>
    <x v="3449"/>
    <x v="4607"/>
    <x v="3434"/>
    <x v="113"/>
    <x v="0"/>
    <x v="0"/>
    <x v="1"/>
    <x v="125"/>
    <x v="56"/>
    <x v="23"/>
    <x v="432"/>
    <x v="581"/>
    <x v="0"/>
  </r>
  <r>
    <x v="6191"/>
    <x v="3172"/>
    <x v="1"/>
    <x v="21"/>
    <x v="24"/>
    <x v="3721"/>
    <x v="4877"/>
    <x v="3450"/>
    <x v="1493"/>
    <x v="3076"/>
    <x v="2"/>
    <x v="0"/>
    <x v="0"/>
    <x v="0"/>
    <x v="2"/>
    <x v="0"/>
    <x v="23"/>
    <x v="432"/>
    <x v="581"/>
    <x v="0"/>
  </r>
  <r>
    <x v="6192"/>
    <x v="3173"/>
    <x v="1"/>
    <x v="21"/>
    <x v="24"/>
    <x v="3373"/>
    <x v="4853"/>
    <x v="3417"/>
    <x v="4580"/>
    <x v="4077"/>
    <x v="73"/>
    <x v="0"/>
    <x v="0"/>
    <x v="2"/>
    <x v="76"/>
    <x v="18"/>
    <x v="23"/>
    <x v="432"/>
    <x v="581"/>
    <x v="0"/>
  </r>
  <r>
    <x v="6193"/>
    <x v="3173"/>
    <x v="1"/>
    <x v="21"/>
    <x v="24"/>
    <x v="1591"/>
    <x v="4854"/>
    <x v="3418"/>
    <x v="3726"/>
    <x v="3029"/>
    <x v="483"/>
    <x v="0"/>
    <x v="0"/>
    <x v="0"/>
    <x v="503"/>
    <x v="49"/>
    <x v="23"/>
    <x v="432"/>
    <x v="581"/>
    <x v="0"/>
  </r>
  <r>
    <x v="6194"/>
    <x v="3174"/>
    <x v="1"/>
    <x v="21"/>
    <x v="24"/>
    <x v="5110"/>
    <x v="2700"/>
    <x v="2674"/>
    <x v="1375"/>
    <x v="2932"/>
    <x v="490"/>
    <x v="0"/>
    <x v="0"/>
    <x v="0"/>
    <x v="502"/>
    <x v="0"/>
    <x v="23"/>
    <x v="432"/>
    <x v="581"/>
    <x v="0"/>
  </r>
  <r>
    <x v="6195"/>
    <x v="3174"/>
    <x v="1"/>
    <x v="21"/>
    <x v="24"/>
    <x v="5079"/>
    <x v="2699"/>
    <x v="2673"/>
    <x v="4171"/>
    <x v="3729"/>
    <x v="12"/>
    <x v="0"/>
    <x v="0"/>
    <x v="1"/>
    <x v="16"/>
    <x v="0"/>
    <x v="23"/>
    <x v="432"/>
    <x v="581"/>
    <x v="0"/>
  </r>
  <r>
    <x v="6196"/>
    <x v="3174"/>
    <x v="1"/>
    <x v="21"/>
    <x v="24"/>
    <x v="3370"/>
    <x v="5346"/>
    <x v="3979"/>
    <x v="4159"/>
    <x v="3717"/>
    <x v="11"/>
    <x v="0"/>
    <x v="0"/>
    <x v="1"/>
    <x v="16"/>
    <x v="1"/>
    <x v="23"/>
    <x v="432"/>
    <x v="581"/>
    <x v="0"/>
  </r>
  <r>
    <x v="6197"/>
    <x v="3174"/>
    <x v="1"/>
    <x v="21"/>
    <x v="24"/>
    <x v="3721"/>
    <x v="5345"/>
    <x v="3978"/>
    <x v="1495"/>
    <x v="3074"/>
    <x v="2"/>
    <x v="0"/>
    <x v="0"/>
    <x v="0"/>
    <x v="2"/>
    <x v="0"/>
    <x v="23"/>
    <x v="432"/>
    <x v="581"/>
    <x v="0"/>
  </r>
  <r>
    <x v="6198"/>
    <x v="3175"/>
    <x v="1"/>
    <x v="21"/>
    <x v="24"/>
    <x v="498"/>
    <x v="1136"/>
    <x v="1708"/>
    <x v="3639"/>
    <x v="2991"/>
    <x v="482"/>
    <x v="0"/>
    <x v="0"/>
    <x v="1"/>
    <x v="497"/>
    <x v="1"/>
    <x v="23"/>
    <x v="432"/>
    <x v="581"/>
    <x v="0"/>
  </r>
  <r>
    <x v="6199"/>
    <x v="3175"/>
    <x v="1"/>
    <x v="21"/>
    <x v="24"/>
    <x v="3372"/>
    <x v="1137"/>
    <x v="1707"/>
    <x v="4397"/>
    <x v="3671"/>
    <x v="32"/>
    <x v="0"/>
    <x v="0"/>
    <x v="4"/>
    <x v="47"/>
    <x v="56"/>
    <x v="23"/>
    <x v="432"/>
    <x v="581"/>
    <x v="0"/>
  </r>
  <r>
    <x v="6200"/>
    <x v="3175"/>
    <x v="1"/>
    <x v="21"/>
    <x v="24"/>
    <x v="3370"/>
    <x v="5392"/>
    <x v="4027"/>
    <x v="4160"/>
    <x v="3841"/>
    <x v="8"/>
    <x v="0"/>
    <x v="0"/>
    <x v="2"/>
    <x v="19"/>
    <x v="49"/>
    <x v="23"/>
    <x v="432"/>
    <x v="581"/>
    <x v="0"/>
  </r>
  <r>
    <x v="6201"/>
    <x v="3175"/>
    <x v="1"/>
    <x v="21"/>
    <x v="24"/>
    <x v="3721"/>
    <x v="5393"/>
    <x v="4028"/>
    <x v="1464"/>
    <x v="3048"/>
    <x v="477"/>
    <x v="0"/>
    <x v="0"/>
    <x v="0"/>
    <x v="502"/>
    <x v="1"/>
    <x v="23"/>
    <x v="432"/>
    <x v="581"/>
    <x v="0"/>
  </r>
  <r>
    <x v="6202"/>
    <x v="3175"/>
    <x v="1"/>
    <x v="21"/>
    <x v="24"/>
    <x v="1585"/>
    <x v="5394"/>
    <x v="4029"/>
    <x v="3639"/>
    <x v="2991"/>
    <x v="482"/>
    <x v="0"/>
    <x v="0"/>
    <x v="0"/>
    <x v="496"/>
    <x v="1"/>
    <x v="23"/>
    <x v="432"/>
    <x v="581"/>
    <x v="0"/>
  </r>
  <r>
    <x v="6203"/>
    <x v="3176"/>
    <x v="1"/>
    <x v="21"/>
    <x v="24"/>
    <x v="3370"/>
    <x v="837"/>
    <x v="1482"/>
    <x v="4174"/>
    <x v="3739"/>
    <x v="9"/>
    <x v="0"/>
    <x v="0"/>
    <x v="1"/>
    <x v="14"/>
    <x v="18"/>
    <x v="23"/>
    <x v="432"/>
    <x v="581"/>
    <x v="0"/>
  </r>
  <r>
    <x v="6204"/>
    <x v="3176"/>
    <x v="1"/>
    <x v="21"/>
    <x v="24"/>
    <x v="1585"/>
    <x v="839"/>
    <x v="1484"/>
    <x v="3696"/>
    <x v="3018"/>
    <x v="486"/>
    <x v="0"/>
    <x v="0"/>
    <x v="0"/>
    <x v="499"/>
    <x v="1"/>
    <x v="23"/>
    <x v="432"/>
    <x v="581"/>
    <x v="0"/>
  </r>
  <r>
    <x v="6205"/>
    <x v="3176"/>
    <x v="1"/>
    <x v="21"/>
    <x v="24"/>
    <x v="3721"/>
    <x v="838"/>
    <x v="1483"/>
    <x v="1578"/>
    <x v="3108"/>
    <x v="16"/>
    <x v="0"/>
    <x v="0"/>
    <x v="0"/>
    <x v="18"/>
    <x v="0"/>
    <x v="23"/>
    <x v="432"/>
    <x v="581"/>
    <x v="0"/>
  </r>
  <r>
    <x v="6206"/>
    <x v="3176"/>
    <x v="1"/>
    <x v="21"/>
    <x v="24"/>
    <x v="1585"/>
    <x v="5382"/>
    <x v="4015"/>
    <x v="3695"/>
    <x v="3019"/>
    <x v="481"/>
    <x v="0"/>
    <x v="0"/>
    <x v="0"/>
    <x v="500"/>
    <x v="56"/>
    <x v="23"/>
    <x v="432"/>
    <x v="581"/>
    <x v="0"/>
  </r>
  <r>
    <x v="6207"/>
    <x v="3176"/>
    <x v="1"/>
    <x v="21"/>
    <x v="24"/>
    <x v="3370"/>
    <x v="5381"/>
    <x v="4014"/>
    <x v="4175"/>
    <x v="3738"/>
    <x v="10"/>
    <x v="0"/>
    <x v="0"/>
    <x v="1"/>
    <x v="16"/>
    <x v="18"/>
    <x v="23"/>
    <x v="432"/>
    <x v="581"/>
    <x v="0"/>
  </r>
  <r>
    <x v="6208"/>
    <x v="3176"/>
    <x v="1"/>
    <x v="21"/>
    <x v="24"/>
    <x v="3721"/>
    <x v="5380"/>
    <x v="4013"/>
    <x v="1492"/>
    <x v="3078"/>
    <x v="2"/>
    <x v="0"/>
    <x v="0"/>
    <x v="0"/>
    <x v="2"/>
    <x v="0"/>
    <x v="23"/>
    <x v="432"/>
    <x v="581"/>
    <x v="0"/>
  </r>
  <r>
    <x v="6209"/>
    <x v="3177"/>
    <x v="1"/>
    <x v="21"/>
    <x v="24"/>
    <x v="3370"/>
    <x v="2751"/>
    <x v="2144"/>
    <x v="4216"/>
    <x v="3700"/>
    <x v="13"/>
    <x v="0"/>
    <x v="0"/>
    <x v="1"/>
    <x v="19"/>
    <x v="1"/>
    <x v="23"/>
    <x v="432"/>
    <x v="581"/>
    <x v="0"/>
  </r>
  <r>
    <x v="6210"/>
    <x v="3177"/>
    <x v="1"/>
    <x v="21"/>
    <x v="24"/>
    <x v="1585"/>
    <x v="2749"/>
    <x v="2143"/>
    <x v="3648"/>
    <x v="2988"/>
    <x v="481"/>
    <x v="0"/>
    <x v="0"/>
    <x v="1"/>
    <x v="499"/>
    <x v="39"/>
    <x v="23"/>
    <x v="432"/>
    <x v="581"/>
    <x v="0"/>
  </r>
  <r>
    <x v="6211"/>
    <x v="3177"/>
    <x v="1"/>
    <x v="21"/>
    <x v="24"/>
    <x v="3721"/>
    <x v="2750"/>
    <x v="2145"/>
    <x v="1489"/>
    <x v="3084"/>
    <x v="490"/>
    <x v="0"/>
    <x v="0"/>
    <x v="0"/>
    <x v="2"/>
    <x v="1"/>
    <x v="23"/>
    <x v="432"/>
    <x v="581"/>
    <x v="0"/>
  </r>
  <r>
    <x v="6212"/>
    <x v="3178"/>
    <x v="1"/>
    <x v="21"/>
    <x v="24"/>
    <x v="1796"/>
    <x v="550"/>
    <x v="225"/>
    <x v="2103"/>
    <x v="3526"/>
    <x v="236"/>
    <x v="0"/>
    <x v="0"/>
    <x v="0"/>
    <x v="245"/>
    <x v="1"/>
    <x v="23"/>
    <x v="432"/>
    <x v="581"/>
    <x v="0"/>
  </r>
  <r>
    <x v="6213"/>
    <x v="3178"/>
    <x v="1"/>
    <x v="21"/>
    <x v="24"/>
    <x v="3373"/>
    <x v="551"/>
    <x v="226"/>
    <x v="4293"/>
    <x v="3750"/>
    <x v="24"/>
    <x v="0"/>
    <x v="0"/>
    <x v="1"/>
    <x v="30"/>
    <x v="29"/>
    <x v="23"/>
    <x v="432"/>
    <x v="581"/>
    <x v="0"/>
  </r>
  <r>
    <x v="6214"/>
    <x v="3178"/>
    <x v="1"/>
    <x v="21"/>
    <x v="24"/>
    <x v="3722"/>
    <x v="552"/>
    <x v="227"/>
    <x v="1492"/>
    <x v="3071"/>
    <x v="2"/>
    <x v="0"/>
    <x v="0"/>
    <x v="0"/>
    <x v="2"/>
    <x v="0"/>
    <x v="23"/>
    <x v="432"/>
    <x v="581"/>
    <x v="0"/>
  </r>
  <r>
    <x v="6215"/>
    <x v="3178"/>
    <x v="1"/>
    <x v="21"/>
    <x v="24"/>
    <x v="1591"/>
    <x v="549"/>
    <x v="224"/>
    <x v="3687"/>
    <x v="3022"/>
    <x v="488"/>
    <x v="0"/>
    <x v="0"/>
    <x v="0"/>
    <x v="500"/>
    <x v="1"/>
    <x v="23"/>
    <x v="432"/>
    <x v="581"/>
    <x v="0"/>
  </r>
  <r>
    <x v="6216"/>
    <x v="3179"/>
    <x v="1"/>
    <x v="21"/>
    <x v="24"/>
    <x v="2543"/>
    <x v="973"/>
    <x v="1576"/>
    <x v="4853"/>
    <x v="4251"/>
    <x v="178"/>
    <x v="0"/>
    <x v="0"/>
    <x v="0"/>
    <x v="191"/>
    <x v="70"/>
    <x v="23"/>
    <x v="432"/>
    <x v="581"/>
    <x v="0"/>
  </r>
  <r>
    <x v="6217"/>
    <x v="3181"/>
    <x v="1"/>
    <x v="21"/>
    <x v="24"/>
    <x v="3373"/>
    <x v="1027"/>
    <x v="1635"/>
    <x v="4171"/>
    <x v="3730"/>
    <x v="12"/>
    <x v="0"/>
    <x v="0"/>
    <x v="1"/>
    <x v="16"/>
    <x v="0"/>
    <x v="23"/>
    <x v="432"/>
    <x v="581"/>
    <x v="0"/>
  </r>
  <r>
    <x v="6218"/>
    <x v="3181"/>
    <x v="1"/>
    <x v="21"/>
    <x v="24"/>
    <x v="1591"/>
    <x v="1026"/>
    <x v="1634"/>
    <x v="3697"/>
    <x v="3020"/>
    <x v="489"/>
    <x v="0"/>
    <x v="0"/>
    <x v="1"/>
    <x v="504"/>
    <x v="1"/>
    <x v="23"/>
    <x v="432"/>
    <x v="581"/>
    <x v="0"/>
  </r>
  <r>
    <x v="6219"/>
    <x v="3183"/>
    <x v="1"/>
    <x v="21"/>
    <x v="24"/>
    <x v="3373"/>
    <x v="265"/>
    <x v="574"/>
    <x v="4171"/>
    <x v="3729"/>
    <x v="4"/>
    <x v="0"/>
    <x v="0"/>
    <x v="0"/>
    <x v="14"/>
    <x v="29"/>
    <x v="23"/>
    <x v="432"/>
    <x v="581"/>
    <x v="0"/>
  </r>
  <r>
    <x v="6220"/>
    <x v="3183"/>
    <x v="1"/>
    <x v="21"/>
    <x v="24"/>
    <x v="3722"/>
    <x v="264"/>
    <x v="572"/>
    <x v="1495"/>
    <x v="3074"/>
    <x v="490"/>
    <x v="0"/>
    <x v="0"/>
    <x v="0"/>
    <x v="502"/>
    <x v="0"/>
    <x v="23"/>
    <x v="432"/>
    <x v="581"/>
    <x v="0"/>
  </r>
  <r>
    <x v="6221"/>
    <x v="3183"/>
    <x v="1"/>
    <x v="21"/>
    <x v="24"/>
    <x v="1591"/>
    <x v="263"/>
    <x v="573"/>
    <x v="3697"/>
    <x v="3020"/>
    <x v="456"/>
    <x v="0"/>
    <x v="0"/>
    <x v="1"/>
    <x v="8"/>
    <x v="39"/>
    <x v="23"/>
    <x v="432"/>
    <x v="581"/>
    <x v="0"/>
  </r>
  <r>
    <x v="6222"/>
    <x v="3183"/>
    <x v="1"/>
    <x v="21"/>
    <x v="24"/>
    <x v="5087"/>
    <x v="0"/>
    <x v="4038"/>
    <x v="4171"/>
    <x v="3729"/>
    <x v="3"/>
    <x v="0"/>
    <x v="0"/>
    <x v="0"/>
    <x v="3"/>
    <x v="0"/>
    <x v="23"/>
    <x v="432"/>
    <x v="581"/>
    <x v="0"/>
  </r>
  <r>
    <x v="6223"/>
    <x v="3183"/>
    <x v="1"/>
    <x v="21"/>
    <x v="24"/>
    <x v="5086"/>
    <x v="0"/>
    <x v="4039"/>
    <x v="3697"/>
    <x v="3020"/>
    <x v="491"/>
    <x v="0"/>
    <x v="0"/>
    <x v="0"/>
    <x v="503"/>
    <x v="0"/>
    <x v="23"/>
    <x v="432"/>
    <x v="581"/>
    <x v="0"/>
  </r>
  <r>
    <x v="6224"/>
    <x v="3184"/>
    <x v="1"/>
    <x v="21"/>
    <x v="24"/>
    <x v="3373"/>
    <x v="2692"/>
    <x v="2132"/>
    <x v="4101"/>
    <x v="3720"/>
    <x v="8"/>
    <x v="0"/>
    <x v="0"/>
    <x v="1"/>
    <x v="12"/>
    <x v="1"/>
    <x v="23"/>
    <x v="432"/>
    <x v="581"/>
    <x v="0"/>
  </r>
  <r>
    <x v="6225"/>
    <x v="3184"/>
    <x v="1"/>
    <x v="21"/>
    <x v="24"/>
    <x v="3724"/>
    <x v="2693"/>
    <x v="2133"/>
    <x v="1494"/>
    <x v="3079"/>
    <x v="490"/>
    <x v="0"/>
    <x v="0"/>
    <x v="0"/>
    <x v="2"/>
    <x v="1"/>
    <x v="23"/>
    <x v="432"/>
    <x v="581"/>
    <x v="0"/>
  </r>
  <r>
    <x v="6226"/>
    <x v="3184"/>
    <x v="1"/>
    <x v="21"/>
    <x v="24"/>
    <x v="1591"/>
    <x v="2691"/>
    <x v="2131"/>
    <x v="3642"/>
    <x v="2993"/>
    <x v="482"/>
    <x v="0"/>
    <x v="0"/>
    <x v="0"/>
    <x v="497"/>
    <x v="18"/>
    <x v="23"/>
    <x v="432"/>
    <x v="581"/>
    <x v="0"/>
  </r>
  <r>
    <x v="6227"/>
    <x v="3185"/>
    <x v="1"/>
    <x v="21"/>
    <x v="24"/>
    <x v="3722"/>
    <x v="2696"/>
    <x v="2136"/>
    <x v="1491"/>
    <x v="3080"/>
    <x v="490"/>
    <x v="0"/>
    <x v="0"/>
    <x v="0"/>
    <x v="2"/>
    <x v="1"/>
    <x v="23"/>
    <x v="432"/>
    <x v="581"/>
    <x v="0"/>
  </r>
  <r>
    <x v="6228"/>
    <x v="3185"/>
    <x v="1"/>
    <x v="21"/>
    <x v="24"/>
    <x v="3373"/>
    <x v="2695"/>
    <x v="2135"/>
    <x v="4168"/>
    <x v="3731"/>
    <x v="3"/>
    <x v="0"/>
    <x v="0"/>
    <x v="1"/>
    <x v="16"/>
    <x v="65"/>
    <x v="23"/>
    <x v="432"/>
    <x v="581"/>
    <x v="0"/>
  </r>
  <r>
    <x v="6229"/>
    <x v="3185"/>
    <x v="1"/>
    <x v="21"/>
    <x v="24"/>
    <x v="1591"/>
    <x v="2694"/>
    <x v="2134"/>
    <x v="3669"/>
    <x v="3008"/>
    <x v="486"/>
    <x v="0"/>
    <x v="0"/>
    <x v="0"/>
    <x v="499"/>
    <x v="1"/>
    <x v="23"/>
    <x v="432"/>
    <x v="581"/>
    <x v="0"/>
  </r>
  <r>
    <x v="6230"/>
    <x v="3189"/>
    <x v="1"/>
    <x v="21"/>
    <x v="24"/>
    <x v="1585"/>
    <x v="2297"/>
    <x v="2358"/>
    <x v="3824"/>
    <x v="3102"/>
    <x v="25"/>
    <x v="0"/>
    <x v="0"/>
    <x v="0"/>
    <x v="35"/>
    <x v="56"/>
    <x v="23"/>
    <x v="432"/>
    <x v="581"/>
    <x v="0"/>
  </r>
  <r>
    <x v="6231"/>
    <x v="3189"/>
    <x v="1"/>
    <x v="21"/>
    <x v="24"/>
    <x v="3721"/>
    <x v="2296"/>
    <x v="2356"/>
    <x v="1878"/>
    <x v="3377"/>
    <x v="226"/>
    <x v="0"/>
    <x v="0"/>
    <x v="0"/>
    <x v="225"/>
    <x v="0"/>
    <x v="23"/>
    <x v="432"/>
    <x v="581"/>
    <x v="0"/>
  </r>
  <r>
    <x v="6232"/>
    <x v="3189"/>
    <x v="1"/>
    <x v="21"/>
    <x v="24"/>
    <x v="2592"/>
    <x v="2295"/>
    <x v="2355"/>
    <x v="2751"/>
    <x v="2827"/>
    <x v="359"/>
    <x v="0"/>
    <x v="0"/>
    <x v="0"/>
    <x v="375"/>
    <x v="18"/>
    <x v="23"/>
    <x v="432"/>
    <x v="581"/>
    <x v="0"/>
  </r>
  <r>
    <x v="6233"/>
    <x v="3189"/>
    <x v="1"/>
    <x v="21"/>
    <x v="24"/>
    <x v="2593"/>
    <x v="2306"/>
    <x v="2357"/>
    <x v="2789"/>
    <x v="3256"/>
    <x v="385"/>
    <x v="0"/>
    <x v="0"/>
    <x v="0"/>
    <x v="394"/>
    <x v="0"/>
    <x v="23"/>
    <x v="432"/>
    <x v="581"/>
    <x v="0"/>
  </r>
  <r>
    <x v="6234"/>
    <x v="3191"/>
    <x v="1"/>
    <x v="21"/>
    <x v="24"/>
    <x v="3371"/>
    <x v="388"/>
    <x v="280"/>
    <x v="4233"/>
    <x v="3705"/>
    <x v="19"/>
    <x v="0"/>
    <x v="0"/>
    <x v="1"/>
    <x v="23"/>
    <x v="1"/>
    <x v="23"/>
    <x v="432"/>
    <x v="581"/>
    <x v="0"/>
  </r>
  <r>
    <x v="6235"/>
    <x v="3194"/>
    <x v="1"/>
    <x v="21"/>
    <x v="24"/>
    <x v="3721"/>
    <x v="836"/>
    <x v="1481"/>
    <x v="1579"/>
    <x v="3107"/>
    <x v="16"/>
    <x v="0"/>
    <x v="0"/>
    <x v="0"/>
    <x v="18"/>
    <x v="0"/>
    <x v="23"/>
    <x v="432"/>
    <x v="581"/>
    <x v="0"/>
  </r>
  <r>
    <x v="6236"/>
    <x v="3194"/>
    <x v="1"/>
    <x v="21"/>
    <x v="24"/>
    <x v="3370"/>
    <x v="835"/>
    <x v="1480"/>
    <x v="4231"/>
    <x v="3706"/>
    <x v="19"/>
    <x v="0"/>
    <x v="0"/>
    <x v="1"/>
    <x v="23"/>
    <x v="1"/>
    <x v="23"/>
    <x v="432"/>
    <x v="581"/>
    <x v="0"/>
  </r>
  <r>
    <x v="6237"/>
    <x v="3197"/>
    <x v="1"/>
    <x v="21"/>
    <x v="24"/>
    <x v="251"/>
    <x v="993"/>
    <x v="1612"/>
    <x v="3723"/>
    <x v="3031"/>
    <x v="486"/>
    <x v="0"/>
    <x v="0"/>
    <x v="0"/>
    <x v="504"/>
    <x v="39"/>
    <x v="23"/>
    <x v="432"/>
    <x v="581"/>
    <x v="0"/>
  </r>
  <r>
    <x v="6238"/>
    <x v="3197"/>
    <x v="1"/>
    <x v="21"/>
    <x v="24"/>
    <x v="478"/>
    <x v="994"/>
    <x v="1613"/>
    <x v="4578"/>
    <x v="4078"/>
    <x v="75"/>
    <x v="0"/>
    <x v="0"/>
    <x v="2"/>
    <x v="76"/>
    <x v="1"/>
    <x v="23"/>
    <x v="432"/>
    <x v="581"/>
    <x v="0"/>
  </r>
  <r>
    <x v="6239"/>
    <x v="3197"/>
    <x v="1"/>
    <x v="21"/>
    <x v="24"/>
    <x v="1585"/>
    <x v="5321"/>
    <x v="3953"/>
    <x v="3723"/>
    <x v="3031"/>
    <x v="486"/>
    <x v="0"/>
    <x v="0"/>
    <x v="0"/>
    <x v="504"/>
    <x v="39"/>
    <x v="23"/>
    <x v="432"/>
    <x v="581"/>
    <x v="0"/>
  </r>
  <r>
    <x v="6240"/>
    <x v="3197"/>
    <x v="1"/>
    <x v="21"/>
    <x v="24"/>
    <x v="3370"/>
    <x v="5322"/>
    <x v="3954"/>
    <x v="4577"/>
    <x v="4080"/>
    <x v="83"/>
    <x v="0"/>
    <x v="0"/>
    <x v="2"/>
    <x v="87"/>
    <x v="1"/>
    <x v="23"/>
    <x v="432"/>
    <x v="581"/>
    <x v="0"/>
  </r>
  <r>
    <x v="6241"/>
    <x v="3198"/>
    <x v="1"/>
    <x v="21"/>
    <x v="24"/>
    <x v="3370"/>
    <x v="5459"/>
    <x v="4096"/>
    <x v="4576"/>
    <x v="4095"/>
    <x v="69"/>
    <x v="0"/>
    <x v="0"/>
    <x v="2"/>
    <x v="74"/>
    <x v="18"/>
    <x v="23"/>
    <x v="432"/>
    <x v="581"/>
    <x v="0"/>
  </r>
  <r>
    <x v="6242"/>
    <x v="3198"/>
    <x v="1"/>
    <x v="21"/>
    <x v="24"/>
    <x v="1585"/>
    <x v="5458"/>
    <x v="4095"/>
    <x v="3727"/>
    <x v="3030"/>
    <x v="484"/>
    <x v="0"/>
    <x v="0"/>
    <x v="0"/>
    <x v="503"/>
    <x v="39"/>
    <x v="23"/>
    <x v="432"/>
    <x v="581"/>
    <x v="0"/>
  </r>
  <r>
    <x v="6243"/>
    <x v="3200"/>
    <x v="1"/>
    <x v="21"/>
    <x v="24"/>
    <x v="1585"/>
    <x v="5431"/>
    <x v="4068"/>
    <x v="3689"/>
    <x v="3024"/>
    <x v="486"/>
    <x v="0"/>
    <x v="0"/>
    <x v="0"/>
    <x v="504"/>
    <x v="39"/>
    <x v="23"/>
    <x v="432"/>
    <x v="581"/>
    <x v="0"/>
  </r>
  <r>
    <x v="6244"/>
    <x v="3200"/>
    <x v="1"/>
    <x v="21"/>
    <x v="24"/>
    <x v="3370"/>
    <x v="5430"/>
    <x v="4067"/>
    <x v="4300"/>
    <x v="3752"/>
    <x v="28"/>
    <x v="0"/>
    <x v="0"/>
    <x v="1"/>
    <x v="34"/>
    <x v="18"/>
    <x v="23"/>
    <x v="432"/>
    <x v="581"/>
    <x v="0"/>
  </r>
  <r>
    <x v="6245"/>
    <x v="3200"/>
    <x v="1"/>
    <x v="21"/>
    <x v="24"/>
    <x v="3721"/>
    <x v="5429"/>
    <x v="4066"/>
    <x v="1490"/>
    <x v="3072"/>
    <x v="2"/>
    <x v="0"/>
    <x v="0"/>
    <x v="0"/>
    <x v="18"/>
    <x v="1"/>
    <x v="23"/>
    <x v="432"/>
    <x v="581"/>
    <x v="0"/>
  </r>
  <r>
    <x v="6246"/>
    <x v="3201"/>
    <x v="1"/>
    <x v="21"/>
    <x v="24"/>
    <x v="3722"/>
    <x v="4668"/>
    <x v="1325"/>
    <x v="1493"/>
    <x v="3076"/>
    <x v="2"/>
    <x v="0"/>
    <x v="0"/>
    <x v="0"/>
    <x v="2"/>
    <x v="0"/>
    <x v="23"/>
    <x v="432"/>
    <x v="581"/>
    <x v="0"/>
  </r>
  <r>
    <x v="6247"/>
    <x v="3202"/>
    <x v="1"/>
    <x v="21"/>
    <x v="24"/>
    <x v="3373"/>
    <x v="2122"/>
    <x v="2138"/>
    <x v="4102"/>
    <x v="3721"/>
    <x v="9"/>
    <x v="0"/>
    <x v="0"/>
    <x v="1"/>
    <x v="12"/>
    <x v="0"/>
    <x v="23"/>
    <x v="432"/>
    <x v="581"/>
    <x v="0"/>
  </r>
  <r>
    <x v="6248"/>
    <x v="3202"/>
    <x v="1"/>
    <x v="21"/>
    <x v="24"/>
    <x v="3722"/>
    <x v="2126"/>
    <x v="2139"/>
    <x v="1492"/>
    <x v="3078"/>
    <x v="2"/>
    <x v="0"/>
    <x v="0"/>
    <x v="0"/>
    <x v="2"/>
    <x v="0"/>
    <x v="23"/>
    <x v="432"/>
    <x v="581"/>
    <x v="0"/>
  </r>
  <r>
    <x v="6249"/>
    <x v="3202"/>
    <x v="1"/>
    <x v="21"/>
    <x v="24"/>
    <x v="1591"/>
    <x v="2121"/>
    <x v="2137"/>
    <x v="3642"/>
    <x v="2992"/>
    <x v="483"/>
    <x v="0"/>
    <x v="0"/>
    <x v="0"/>
    <x v="497"/>
    <x v="1"/>
    <x v="23"/>
    <x v="432"/>
    <x v="581"/>
    <x v="0"/>
  </r>
  <r>
    <x v="6250"/>
    <x v="3203"/>
    <x v="1"/>
    <x v="21"/>
    <x v="24"/>
    <x v="1585"/>
    <x v="5329"/>
    <x v="3961"/>
    <x v="3643"/>
    <x v="2997"/>
    <x v="481"/>
    <x v="0"/>
    <x v="0"/>
    <x v="0"/>
    <x v="498"/>
    <x v="39"/>
    <x v="23"/>
    <x v="432"/>
    <x v="629"/>
    <x v="0"/>
  </r>
  <r>
    <x v="6251"/>
    <x v="3207"/>
    <x v="1"/>
    <x v="21"/>
    <x v="24"/>
    <x v="2220"/>
    <x v="1575"/>
    <x v="5003"/>
    <x v="4154"/>
    <x v="3478"/>
    <x v="3"/>
    <x v="0"/>
    <x v="0"/>
    <x v="0"/>
    <x v="3"/>
    <x v="0"/>
    <x v="23"/>
    <x v="432"/>
    <x v="629"/>
    <x v="0"/>
  </r>
  <r>
    <x v="6252"/>
    <x v="3204"/>
    <x v="1"/>
    <x v="21"/>
    <x v="24"/>
    <x v="2932"/>
    <x v="1054"/>
    <x v="1632"/>
    <x v="3436"/>
    <x v="2488"/>
    <x v="450"/>
    <x v="0"/>
    <x v="0"/>
    <x v="0"/>
    <x v="460"/>
    <x v="0"/>
    <x v="23"/>
    <x v="432"/>
    <x v="629"/>
    <x v="0"/>
  </r>
  <r>
    <x v="6253"/>
    <x v="3204"/>
    <x v="1"/>
    <x v="21"/>
    <x v="24"/>
    <x v="2930"/>
    <x v="1055"/>
    <x v="1633"/>
    <x v="4667"/>
    <x v="2503"/>
    <x v="100"/>
    <x v="0"/>
    <x v="0"/>
    <x v="0"/>
    <x v="107"/>
    <x v="29"/>
    <x v="23"/>
    <x v="432"/>
    <x v="629"/>
    <x v="0"/>
  </r>
  <r>
    <x v="6254"/>
    <x v="3205"/>
    <x v="1"/>
    <x v="21"/>
    <x v="24"/>
    <x v="4964"/>
    <x v="585"/>
    <x v="1163"/>
    <x v="3646"/>
    <x v="2982"/>
    <x v="480"/>
    <x v="0"/>
    <x v="0"/>
    <x v="0"/>
    <x v="494"/>
    <x v="18"/>
    <x v="23"/>
    <x v="432"/>
    <x v="629"/>
    <x v="0"/>
  </r>
  <r>
    <x v="6255"/>
    <x v="3205"/>
    <x v="1"/>
    <x v="21"/>
    <x v="24"/>
    <x v="4948"/>
    <x v="586"/>
    <x v="1164"/>
    <x v="2377"/>
    <x v="2981"/>
    <x v="286"/>
    <x v="0"/>
    <x v="0"/>
    <x v="0"/>
    <x v="282"/>
    <x v="0"/>
    <x v="23"/>
    <x v="432"/>
    <x v="629"/>
    <x v="0"/>
  </r>
  <r>
    <x v="6256"/>
    <x v="3206"/>
    <x v="1"/>
    <x v="21"/>
    <x v="24"/>
    <x v="4921"/>
    <x v="5319"/>
    <x v="3951"/>
    <x v="2317"/>
    <x v="2983"/>
    <x v="276"/>
    <x v="0"/>
    <x v="0"/>
    <x v="0"/>
    <x v="275"/>
    <x v="0"/>
    <x v="23"/>
    <x v="432"/>
    <x v="629"/>
    <x v="0"/>
  </r>
  <r>
    <x v="6257"/>
    <x v="3206"/>
    <x v="1"/>
    <x v="21"/>
    <x v="24"/>
    <x v="4920"/>
    <x v="5320"/>
    <x v="3952"/>
    <x v="3646"/>
    <x v="2982"/>
    <x v="481"/>
    <x v="0"/>
    <x v="0"/>
    <x v="0"/>
    <x v="496"/>
    <x v="18"/>
    <x v="23"/>
    <x v="432"/>
    <x v="629"/>
    <x v="0"/>
  </r>
  <r>
    <x v="6258"/>
    <x v="3208"/>
    <x v="1"/>
    <x v="21"/>
    <x v="24"/>
    <x v="4949"/>
    <x v="1272"/>
    <x v="1785"/>
    <x v="3675"/>
    <x v="3005"/>
    <x v="481"/>
    <x v="0"/>
    <x v="0"/>
    <x v="0"/>
    <x v="496"/>
    <x v="18"/>
    <x v="23"/>
    <x v="432"/>
    <x v="629"/>
    <x v="0"/>
  </r>
  <r>
    <x v="6259"/>
    <x v="3208"/>
    <x v="1"/>
    <x v="21"/>
    <x v="24"/>
    <x v="4919"/>
    <x v="5336"/>
    <x v="3969"/>
    <x v="3675"/>
    <x v="3005"/>
    <x v="483"/>
    <x v="0"/>
    <x v="0"/>
    <x v="0"/>
    <x v="498"/>
    <x v="18"/>
    <x v="23"/>
    <x v="432"/>
    <x v="629"/>
    <x v="0"/>
  </r>
  <r>
    <x v="6260"/>
    <x v="3209"/>
    <x v="1"/>
    <x v="21"/>
    <x v="24"/>
    <x v="5098"/>
    <x v="5437"/>
    <x v="4074"/>
    <x v="3784"/>
    <x v="3044"/>
    <x v="488"/>
    <x v="0"/>
    <x v="0"/>
    <x v="0"/>
    <x v="504"/>
    <x v="29"/>
    <x v="23"/>
    <x v="432"/>
    <x v="629"/>
    <x v="0"/>
  </r>
  <r>
    <x v="6261"/>
    <x v="3209"/>
    <x v="1"/>
    <x v="21"/>
    <x v="24"/>
    <x v="5110"/>
    <x v="5436"/>
    <x v="4073"/>
    <x v="1702"/>
    <x v="2980"/>
    <x v="2"/>
    <x v="0"/>
    <x v="0"/>
    <x v="0"/>
    <x v="32"/>
    <x v="18"/>
    <x v="23"/>
    <x v="432"/>
    <x v="629"/>
    <x v="0"/>
  </r>
  <r>
    <x v="6262"/>
    <x v="3210"/>
    <x v="1"/>
    <x v="21"/>
    <x v="24"/>
    <x v="4951"/>
    <x v="971"/>
    <x v="1575"/>
    <x v="4687"/>
    <x v="3839"/>
    <x v="141"/>
    <x v="0"/>
    <x v="0"/>
    <x v="0"/>
    <x v="144"/>
    <x v="0"/>
    <x v="23"/>
    <x v="432"/>
    <x v="675"/>
    <x v="0"/>
  </r>
  <r>
    <x v="6263"/>
    <x v="3211"/>
    <x v="1"/>
    <x v="21"/>
    <x v="24"/>
    <x v="5079"/>
    <x v="4955"/>
    <x v="3558"/>
    <x v="3488"/>
    <x v="3393"/>
    <x v="442"/>
    <x v="0"/>
    <x v="0"/>
    <x v="0"/>
    <x v="460"/>
    <x v="29"/>
    <x v="23"/>
    <x v="432"/>
    <x v="703"/>
    <x v="0"/>
  </r>
  <r>
    <x v="6264"/>
    <x v="3212"/>
    <x v="2"/>
    <x v="20"/>
    <x v="27"/>
    <x v="1357"/>
    <x v="48"/>
    <x v="0"/>
    <x v="107"/>
    <x v="2927"/>
    <x v="265"/>
    <x v="0"/>
    <x v="0"/>
    <x v="0"/>
    <x v="264"/>
    <x v="0"/>
    <x v="24"/>
    <x v="433"/>
    <x v="472"/>
    <x v="0"/>
  </r>
  <r>
    <x v="6265"/>
    <x v="3213"/>
    <x v="2"/>
    <x v="14"/>
    <x v="6"/>
    <x v="4167"/>
    <x v="122"/>
    <x v="6164"/>
    <x v="882"/>
    <x v="2733"/>
    <x v="265"/>
    <x v="0"/>
    <x v="0"/>
    <x v="0"/>
    <x v="264"/>
    <x v="0"/>
    <x v="24"/>
    <x v="434"/>
    <x v="101"/>
    <x v="0"/>
  </r>
  <r>
    <x v="6266"/>
    <x v="3214"/>
    <x v="2"/>
    <x v="14"/>
    <x v="6"/>
    <x v="4168"/>
    <x v="1146"/>
    <x v="6242"/>
    <x v="1104"/>
    <x v="2833"/>
    <x v="265"/>
    <x v="0"/>
    <x v="0"/>
    <x v="0"/>
    <x v="264"/>
    <x v="0"/>
    <x v="24"/>
    <x v="434"/>
    <x v="116"/>
    <x v="0"/>
  </r>
  <r>
    <x v="6267"/>
    <x v="3217"/>
    <x v="1"/>
    <x v="21"/>
    <x v="2"/>
    <x v="1753"/>
    <x v="1402"/>
    <x v="4934"/>
    <x v="2682"/>
    <x v="2851"/>
    <x v="236"/>
    <x v="0"/>
    <x v="0"/>
    <x v="0"/>
    <x v="245"/>
    <x v="1"/>
    <x v="24"/>
    <x v="435"/>
    <x v="495"/>
    <x v="0"/>
  </r>
  <r>
    <x v="6268"/>
    <x v="3215"/>
    <x v="1"/>
    <x v="21"/>
    <x v="2"/>
    <x v="5078"/>
    <x v="1110"/>
    <x v="6249"/>
    <x v="286"/>
    <x v="2613"/>
    <x v="158"/>
    <x v="0"/>
    <x v="0"/>
    <x v="0"/>
    <x v="162"/>
    <x v="0"/>
    <x v="24"/>
    <x v="435"/>
    <x v="495"/>
    <x v="0"/>
  </r>
  <r>
    <x v="6269"/>
    <x v="3219"/>
    <x v="1"/>
    <x v="21"/>
    <x v="2"/>
    <x v="5000"/>
    <x v="3298"/>
    <x v="5181"/>
    <x v="63"/>
    <x v="2249"/>
    <x v="1"/>
    <x v="0"/>
    <x v="0"/>
    <x v="0"/>
    <x v="1"/>
    <x v="0"/>
    <x v="24"/>
    <x v="435"/>
    <x v="495"/>
    <x v="0"/>
  </r>
  <r>
    <x v="6270"/>
    <x v="3216"/>
    <x v="1"/>
    <x v="21"/>
    <x v="2"/>
    <x v="4999"/>
    <x v="92"/>
    <x v="253"/>
    <x v="71"/>
    <x v="2282"/>
    <x v="1"/>
    <x v="0"/>
    <x v="0"/>
    <x v="0"/>
    <x v="1"/>
    <x v="0"/>
    <x v="24"/>
    <x v="435"/>
    <x v="495"/>
    <x v="0"/>
  </r>
  <r>
    <x v="6271"/>
    <x v="3218"/>
    <x v="1"/>
    <x v="21"/>
    <x v="2"/>
    <x v="4998"/>
    <x v="3150"/>
    <x v="5054"/>
    <x v="61"/>
    <x v="2180"/>
    <x v="158"/>
    <x v="0"/>
    <x v="0"/>
    <x v="0"/>
    <x v="162"/>
    <x v="0"/>
    <x v="24"/>
    <x v="435"/>
    <x v="495"/>
    <x v="0"/>
  </r>
  <r>
    <x v="6272"/>
    <x v="3219"/>
    <x v="1"/>
    <x v="21"/>
    <x v="2"/>
    <x v="5003"/>
    <x v="3392"/>
    <x v="5180"/>
    <x v="695"/>
    <x v="1917"/>
    <x v="158"/>
    <x v="0"/>
    <x v="0"/>
    <x v="0"/>
    <x v="162"/>
    <x v="0"/>
    <x v="24"/>
    <x v="435"/>
    <x v="495"/>
    <x v="0"/>
  </r>
  <r>
    <x v="6273"/>
    <x v="3228"/>
    <x v="1"/>
    <x v="21"/>
    <x v="2"/>
    <x v="1"/>
    <x v="337"/>
    <x v="978"/>
    <x v="2968"/>
    <x v="2802"/>
    <x v="352"/>
    <x v="0"/>
    <x v="0"/>
    <x v="0"/>
    <x v="361"/>
    <x v="0"/>
    <x v="24"/>
    <x v="435"/>
    <x v="495"/>
    <x v="0"/>
  </r>
  <r>
    <x v="6274"/>
    <x v="3215"/>
    <x v="1"/>
    <x v="21"/>
    <x v="2"/>
    <x v="5002"/>
    <x v="540"/>
    <x v="463"/>
    <x v="69"/>
    <x v="2255"/>
    <x v="1"/>
    <x v="0"/>
    <x v="0"/>
    <x v="0"/>
    <x v="1"/>
    <x v="0"/>
    <x v="24"/>
    <x v="435"/>
    <x v="495"/>
    <x v="0"/>
  </r>
  <r>
    <x v="6275"/>
    <x v="3215"/>
    <x v="1"/>
    <x v="21"/>
    <x v="2"/>
    <x v="4999"/>
    <x v="1486"/>
    <x v="462"/>
    <x v="64"/>
    <x v="2178"/>
    <x v="1"/>
    <x v="0"/>
    <x v="0"/>
    <x v="0"/>
    <x v="1"/>
    <x v="0"/>
    <x v="24"/>
    <x v="435"/>
    <x v="495"/>
    <x v="0"/>
  </r>
  <r>
    <x v="6276"/>
    <x v="3220"/>
    <x v="1"/>
    <x v="21"/>
    <x v="2"/>
    <x v="5001"/>
    <x v="3307"/>
    <x v="5438"/>
    <x v="62"/>
    <x v="2254"/>
    <x v="1"/>
    <x v="0"/>
    <x v="0"/>
    <x v="0"/>
    <x v="1"/>
    <x v="0"/>
    <x v="24"/>
    <x v="435"/>
    <x v="495"/>
    <x v="0"/>
  </r>
  <r>
    <x v="6277"/>
    <x v="3221"/>
    <x v="1"/>
    <x v="21"/>
    <x v="2"/>
    <x v="5005"/>
    <x v="2705"/>
    <x v="2632"/>
    <x v="2661"/>
    <x v="3100"/>
    <x v="204"/>
    <x v="0"/>
    <x v="0"/>
    <x v="0"/>
    <x v="236"/>
    <x v="29"/>
    <x v="24"/>
    <x v="435"/>
    <x v="495"/>
    <x v="0"/>
  </r>
  <r>
    <x v="6278"/>
    <x v="3221"/>
    <x v="1"/>
    <x v="21"/>
    <x v="2"/>
    <x v="5009"/>
    <x v="2707"/>
    <x v="2636"/>
    <x v="287"/>
    <x v="2620"/>
    <x v="158"/>
    <x v="0"/>
    <x v="0"/>
    <x v="0"/>
    <x v="162"/>
    <x v="0"/>
    <x v="24"/>
    <x v="435"/>
    <x v="495"/>
    <x v="0"/>
  </r>
  <r>
    <x v="6279"/>
    <x v="3221"/>
    <x v="1"/>
    <x v="21"/>
    <x v="2"/>
    <x v="5007"/>
    <x v="2706"/>
    <x v="2634"/>
    <x v="1978"/>
    <x v="2687"/>
    <x v="226"/>
    <x v="0"/>
    <x v="0"/>
    <x v="0"/>
    <x v="236"/>
    <x v="1"/>
    <x v="24"/>
    <x v="435"/>
    <x v="495"/>
    <x v="0"/>
  </r>
  <r>
    <x v="6280"/>
    <x v="3221"/>
    <x v="1"/>
    <x v="21"/>
    <x v="2"/>
    <x v="5008"/>
    <x v="2704"/>
    <x v="2635"/>
    <x v="566"/>
    <x v="2131"/>
    <x v="265"/>
    <x v="0"/>
    <x v="0"/>
    <x v="0"/>
    <x v="264"/>
    <x v="0"/>
    <x v="24"/>
    <x v="435"/>
    <x v="495"/>
    <x v="0"/>
  </r>
  <r>
    <x v="6281"/>
    <x v="3221"/>
    <x v="1"/>
    <x v="21"/>
    <x v="2"/>
    <x v="5006"/>
    <x v="2703"/>
    <x v="2633"/>
    <x v="2645"/>
    <x v="2847"/>
    <x v="204"/>
    <x v="0"/>
    <x v="0"/>
    <x v="0"/>
    <x v="217"/>
    <x v="1"/>
    <x v="24"/>
    <x v="435"/>
    <x v="495"/>
    <x v="0"/>
  </r>
  <r>
    <x v="6282"/>
    <x v="3221"/>
    <x v="1"/>
    <x v="21"/>
    <x v="2"/>
    <x v="5004"/>
    <x v="2702"/>
    <x v="2631"/>
    <x v="2672"/>
    <x v="2871"/>
    <x v="226"/>
    <x v="0"/>
    <x v="0"/>
    <x v="0"/>
    <x v="245"/>
    <x v="18"/>
    <x v="24"/>
    <x v="435"/>
    <x v="495"/>
    <x v="0"/>
  </r>
  <r>
    <x v="6283"/>
    <x v="3222"/>
    <x v="1"/>
    <x v="21"/>
    <x v="2"/>
    <x v="5016"/>
    <x v="3009"/>
    <x v="2984"/>
    <x v="1976"/>
    <x v="2585"/>
    <x v="181"/>
    <x v="0"/>
    <x v="0"/>
    <x v="0"/>
    <x v="197"/>
    <x v="1"/>
    <x v="24"/>
    <x v="435"/>
    <x v="495"/>
    <x v="0"/>
  </r>
  <r>
    <x v="6284"/>
    <x v="3222"/>
    <x v="1"/>
    <x v="21"/>
    <x v="2"/>
    <x v="5018"/>
    <x v="3011"/>
    <x v="2986"/>
    <x v="1747"/>
    <x v="2958"/>
    <x v="2"/>
    <x v="0"/>
    <x v="0"/>
    <x v="0"/>
    <x v="18"/>
    <x v="1"/>
    <x v="24"/>
    <x v="435"/>
    <x v="495"/>
    <x v="0"/>
  </r>
  <r>
    <x v="6285"/>
    <x v="3222"/>
    <x v="1"/>
    <x v="21"/>
    <x v="2"/>
    <x v="5017"/>
    <x v="3010"/>
    <x v="2985"/>
    <x v="1824"/>
    <x v="2725"/>
    <x v="134"/>
    <x v="0"/>
    <x v="0"/>
    <x v="0"/>
    <x v="137"/>
    <x v="0"/>
    <x v="24"/>
    <x v="435"/>
    <x v="495"/>
    <x v="0"/>
  </r>
  <r>
    <x v="6286"/>
    <x v="3223"/>
    <x v="1"/>
    <x v="21"/>
    <x v="2"/>
    <x v="4980"/>
    <x v="1987"/>
    <x v="2184"/>
    <x v="695"/>
    <x v="1917"/>
    <x v="421"/>
    <x v="0"/>
    <x v="0"/>
    <x v="0"/>
    <x v="430"/>
    <x v="0"/>
    <x v="24"/>
    <x v="435"/>
    <x v="495"/>
    <x v="0"/>
  </r>
  <r>
    <x v="6287"/>
    <x v="3223"/>
    <x v="1"/>
    <x v="21"/>
    <x v="2"/>
    <x v="4978"/>
    <x v="1985"/>
    <x v="2182"/>
    <x v="3280"/>
    <x v="2744"/>
    <x v="385"/>
    <x v="0"/>
    <x v="0"/>
    <x v="0"/>
    <x v="402"/>
    <x v="18"/>
    <x v="24"/>
    <x v="435"/>
    <x v="495"/>
    <x v="0"/>
  </r>
  <r>
    <x v="6288"/>
    <x v="3223"/>
    <x v="1"/>
    <x v="21"/>
    <x v="2"/>
    <x v="4979"/>
    <x v="1986"/>
    <x v="2183"/>
    <x v="2962"/>
    <x v="2909"/>
    <x v="276"/>
    <x v="0"/>
    <x v="0"/>
    <x v="0"/>
    <x v="282"/>
    <x v="1"/>
    <x v="24"/>
    <x v="435"/>
    <x v="495"/>
    <x v="0"/>
  </r>
  <r>
    <x v="6289"/>
    <x v="3224"/>
    <x v="1"/>
    <x v="21"/>
    <x v="2"/>
    <x v="4989"/>
    <x v="4746"/>
    <x v="2988"/>
    <x v="2612"/>
    <x v="2895"/>
    <x v="215"/>
    <x v="0"/>
    <x v="0"/>
    <x v="0"/>
    <x v="225"/>
    <x v="1"/>
    <x v="24"/>
    <x v="435"/>
    <x v="495"/>
    <x v="0"/>
  </r>
  <r>
    <x v="6290"/>
    <x v="3224"/>
    <x v="1"/>
    <x v="21"/>
    <x v="2"/>
    <x v="4988"/>
    <x v="4745"/>
    <x v="2987"/>
    <x v="2726"/>
    <x v="2739"/>
    <x v="254"/>
    <x v="0"/>
    <x v="0"/>
    <x v="0"/>
    <x v="255"/>
    <x v="0"/>
    <x v="24"/>
    <x v="435"/>
    <x v="495"/>
    <x v="0"/>
  </r>
  <r>
    <x v="6291"/>
    <x v="3224"/>
    <x v="1"/>
    <x v="21"/>
    <x v="2"/>
    <x v="4991"/>
    <x v="4748"/>
    <x v="2990"/>
    <x v="2667"/>
    <x v="2894"/>
    <x v="226"/>
    <x v="0"/>
    <x v="0"/>
    <x v="0"/>
    <x v="245"/>
    <x v="18"/>
    <x v="24"/>
    <x v="435"/>
    <x v="495"/>
    <x v="0"/>
  </r>
  <r>
    <x v="6292"/>
    <x v="3224"/>
    <x v="1"/>
    <x v="21"/>
    <x v="2"/>
    <x v="4992"/>
    <x v="4749"/>
    <x v="2991"/>
    <x v="2690"/>
    <x v="2855"/>
    <x v="170"/>
    <x v="0"/>
    <x v="0"/>
    <x v="0"/>
    <x v="197"/>
    <x v="18"/>
    <x v="24"/>
    <x v="435"/>
    <x v="495"/>
    <x v="0"/>
  </r>
  <r>
    <x v="6293"/>
    <x v="3224"/>
    <x v="1"/>
    <x v="21"/>
    <x v="2"/>
    <x v="4990"/>
    <x v="4747"/>
    <x v="2989"/>
    <x v="2827"/>
    <x v="2753"/>
    <x v="374"/>
    <x v="0"/>
    <x v="0"/>
    <x v="0"/>
    <x v="391"/>
    <x v="18"/>
    <x v="24"/>
    <x v="435"/>
    <x v="495"/>
    <x v="0"/>
  </r>
  <r>
    <x v="6294"/>
    <x v="3225"/>
    <x v="1"/>
    <x v="21"/>
    <x v="2"/>
    <x v="5110"/>
    <x v="4097"/>
    <x v="3471"/>
    <x v="2726"/>
    <x v="2740"/>
    <x v="254"/>
    <x v="0"/>
    <x v="0"/>
    <x v="0"/>
    <x v="255"/>
    <x v="0"/>
    <x v="24"/>
    <x v="435"/>
    <x v="495"/>
    <x v="0"/>
  </r>
  <r>
    <x v="6295"/>
    <x v="3225"/>
    <x v="1"/>
    <x v="21"/>
    <x v="2"/>
    <x v="5121"/>
    <x v="4094"/>
    <x v="3472"/>
    <x v="2667"/>
    <x v="2894"/>
    <x v="236"/>
    <x v="0"/>
    <x v="0"/>
    <x v="0"/>
    <x v="255"/>
    <x v="18"/>
    <x v="24"/>
    <x v="435"/>
    <x v="495"/>
    <x v="0"/>
  </r>
  <r>
    <x v="6296"/>
    <x v="3225"/>
    <x v="1"/>
    <x v="21"/>
    <x v="2"/>
    <x v="5133"/>
    <x v="4096"/>
    <x v="3474"/>
    <x v="2565"/>
    <x v="2794"/>
    <x v="181"/>
    <x v="0"/>
    <x v="0"/>
    <x v="0"/>
    <x v="208"/>
    <x v="18"/>
    <x v="24"/>
    <x v="435"/>
    <x v="495"/>
    <x v="0"/>
  </r>
  <r>
    <x v="6297"/>
    <x v="3225"/>
    <x v="1"/>
    <x v="21"/>
    <x v="2"/>
    <x v="5132"/>
    <x v="4095"/>
    <x v="3473"/>
    <x v="2612"/>
    <x v="2897"/>
    <x v="215"/>
    <x v="0"/>
    <x v="0"/>
    <x v="0"/>
    <x v="225"/>
    <x v="1"/>
    <x v="24"/>
    <x v="435"/>
    <x v="495"/>
    <x v="0"/>
  </r>
  <r>
    <x v="6298"/>
    <x v="3225"/>
    <x v="1"/>
    <x v="21"/>
    <x v="2"/>
    <x v="5079"/>
    <x v="4093"/>
    <x v="3470"/>
    <x v="2820"/>
    <x v="2754"/>
    <x v="369"/>
    <x v="0"/>
    <x v="0"/>
    <x v="0"/>
    <x v="388"/>
    <x v="18"/>
    <x v="24"/>
    <x v="435"/>
    <x v="495"/>
    <x v="0"/>
  </r>
  <r>
    <x v="6299"/>
    <x v="3225"/>
    <x v="1"/>
    <x v="21"/>
    <x v="2"/>
    <x v="4996"/>
    <x v="4753"/>
    <x v="2995"/>
    <x v="2690"/>
    <x v="2855"/>
    <x v="170"/>
    <x v="0"/>
    <x v="0"/>
    <x v="0"/>
    <x v="197"/>
    <x v="18"/>
    <x v="24"/>
    <x v="435"/>
    <x v="495"/>
    <x v="0"/>
  </r>
  <r>
    <x v="6300"/>
    <x v="3225"/>
    <x v="1"/>
    <x v="21"/>
    <x v="2"/>
    <x v="4994"/>
    <x v="4751"/>
    <x v="2993"/>
    <x v="2612"/>
    <x v="2890"/>
    <x v="226"/>
    <x v="0"/>
    <x v="0"/>
    <x v="0"/>
    <x v="236"/>
    <x v="1"/>
    <x v="24"/>
    <x v="435"/>
    <x v="495"/>
    <x v="0"/>
  </r>
  <r>
    <x v="6301"/>
    <x v="3225"/>
    <x v="1"/>
    <x v="21"/>
    <x v="2"/>
    <x v="4995"/>
    <x v="4752"/>
    <x v="2994"/>
    <x v="2826"/>
    <x v="2750"/>
    <x v="369"/>
    <x v="0"/>
    <x v="0"/>
    <x v="0"/>
    <x v="391"/>
    <x v="29"/>
    <x v="24"/>
    <x v="435"/>
    <x v="495"/>
    <x v="0"/>
  </r>
  <r>
    <x v="6302"/>
    <x v="3225"/>
    <x v="1"/>
    <x v="21"/>
    <x v="2"/>
    <x v="4993"/>
    <x v="4750"/>
    <x v="2992"/>
    <x v="2726"/>
    <x v="2738"/>
    <x v="254"/>
    <x v="0"/>
    <x v="0"/>
    <x v="0"/>
    <x v="255"/>
    <x v="0"/>
    <x v="24"/>
    <x v="435"/>
    <x v="495"/>
    <x v="0"/>
  </r>
  <r>
    <x v="6303"/>
    <x v="3226"/>
    <x v="1"/>
    <x v="21"/>
    <x v="2"/>
    <x v="5023"/>
    <x v="2076"/>
    <x v="2248"/>
    <x v="2612"/>
    <x v="2895"/>
    <x v="226"/>
    <x v="0"/>
    <x v="0"/>
    <x v="0"/>
    <x v="236"/>
    <x v="1"/>
    <x v="24"/>
    <x v="435"/>
    <x v="495"/>
    <x v="0"/>
  </r>
  <r>
    <x v="6304"/>
    <x v="3226"/>
    <x v="1"/>
    <x v="21"/>
    <x v="2"/>
    <x v="5022"/>
    <x v="2075"/>
    <x v="2247"/>
    <x v="2667"/>
    <x v="2894"/>
    <x v="246"/>
    <x v="0"/>
    <x v="0"/>
    <x v="0"/>
    <x v="275"/>
    <x v="29"/>
    <x v="24"/>
    <x v="435"/>
    <x v="495"/>
    <x v="0"/>
  </r>
  <r>
    <x v="6305"/>
    <x v="3226"/>
    <x v="1"/>
    <x v="21"/>
    <x v="2"/>
    <x v="5021"/>
    <x v="2074"/>
    <x v="2246"/>
    <x v="2690"/>
    <x v="2855"/>
    <x v="170"/>
    <x v="0"/>
    <x v="0"/>
    <x v="0"/>
    <x v="217"/>
    <x v="39"/>
    <x v="24"/>
    <x v="435"/>
    <x v="495"/>
    <x v="0"/>
  </r>
  <r>
    <x v="6306"/>
    <x v="3226"/>
    <x v="1"/>
    <x v="21"/>
    <x v="2"/>
    <x v="5020"/>
    <x v="2073"/>
    <x v="2245"/>
    <x v="2726"/>
    <x v="2739"/>
    <x v="266"/>
    <x v="0"/>
    <x v="0"/>
    <x v="0"/>
    <x v="292"/>
    <x v="29"/>
    <x v="24"/>
    <x v="435"/>
    <x v="495"/>
    <x v="0"/>
  </r>
  <r>
    <x v="6307"/>
    <x v="3226"/>
    <x v="1"/>
    <x v="21"/>
    <x v="2"/>
    <x v="5019"/>
    <x v="2072"/>
    <x v="2244"/>
    <x v="2828"/>
    <x v="2751"/>
    <x v="385"/>
    <x v="0"/>
    <x v="0"/>
    <x v="0"/>
    <x v="402"/>
    <x v="18"/>
    <x v="24"/>
    <x v="435"/>
    <x v="495"/>
    <x v="0"/>
  </r>
  <r>
    <x v="6308"/>
    <x v="3227"/>
    <x v="1"/>
    <x v="21"/>
    <x v="2"/>
    <x v="5015"/>
    <x v="2426"/>
    <x v="2643"/>
    <x v="2730"/>
    <x v="2930"/>
    <x v="292"/>
    <x v="0"/>
    <x v="0"/>
    <x v="0"/>
    <x v="301"/>
    <x v="1"/>
    <x v="24"/>
    <x v="435"/>
    <x v="495"/>
    <x v="0"/>
  </r>
  <r>
    <x v="6309"/>
    <x v="3227"/>
    <x v="1"/>
    <x v="21"/>
    <x v="2"/>
    <x v="5014"/>
    <x v="2425"/>
    <x v="2642"/>
    <x v="2844"/>
    <x v="2580"/>
    <x v="319"/>
    <x v="0"/>
    <x v="0"/>
    <x v="0"/>
    <x v="333"/>
    <x v="1"/>
    <x v="24"/>
    <x v="435"/>
    <x v="495"/>
    <x v="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DataPilot1" cacheId="1" applyNumberFormats="0" applyBorderFormats="0" applyFontFormats="0" applyPatternFormats="0" applyAlignmentFormats="0" applyWidthHeightFormats="0" dataCaption="Values" useAutoFormatting="0" itemPrintTitles="1" indent="0" outline="1" outlineData="1">
  <location ref="A1:B438" firstHeaderRow="0" firstDataRow="1" firstDataCol="1"/>
  <pivotFields count="2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/>
    <pivotField showAll="0"/>
    <pivotField dataField="1" showAll="0"/>
  </pivotFields>
  <rowFields count="1">
    <field x="17"/>
  </rowFields>
  <dataFields count="1">
    <dataField fld="19" subtotal="sum"/>
  </dataFields>
</pivotTableDefinition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T6311"/>
  <sheetViews>
    <sheetView windowProtection="false" showFormulas="false" showGridLines="true" showRowColHeaders="true" showZeros="true" rightToLeft="false" tabSelected="false" showOutlineSymbols="true" defaultGridColor="true" view="normal" topLeftCell="A6295" colorId="64" zoomScale="100" zoomScaleNormal="100" zoomScalePageLayoutView="100" workbookViewId="0">
      <selection pane="topLeft" activeCell="A6312" activeCellId="0" sqref="A6312"/>
    </sheetView>
  </sheetViews>
  <sheetFormatPr defaultRowHeight="12.8"/>
  <cols>
    <col collapsed="false" hidden="false" max="1" min="1" style="0" width="8.04591836734694"/>
    <col collapsed="false" hidden="false" max="2" min="2" style="0" width="89.9693877551021"/>
    <col collapsed="false" hidden="false" max="3" min="3" style="0" width="12.3673469387755"/>
    <col collapsed="false" hidden="false" max="4" min="4" style="0" width="38.1326530612245"/>
    <col collapsed="false" hidden="false" max="5" min="5" style="0" width="49.4540816326531"/>
    <col collapsed="false" hidden="false" max="6" min="6" style="0" width="50.1989795918367"/>
    <col collapsed="false" hidden="false" max="7" min="7" style="0" width="26.6632653061224"/>
    <col collapsed="false" hidden="false" max="8" min="8" style="0" width="22.1938775510204"/>
    <col collapsed="false" hidden="false" max="9" min="9" style="0" width="9.68367346938776"/>
    <col collapsed="false" hidden="false" max="10" min="10" style="0" width="10.5765306122449"/>
    <col collapsed="false" hidden="false" max="11" min="11" style="0" width="9.23469387755102"/>
    <col collapsed="false" hidden="false" max="12" min="12" style="0" width="7.45408163265306"/>
    <col collapsed="false" hidden="false" max="13" min="13" style="0" width="7.30102040816327"/>
    <col collapsed="false" hidden="false" max="14" min="14" style="0" width="12.9591836734694"/>
    <col collapsed="false" hidden="false" max="15" min="15" style="0" width="7.89285714285714"/>
    <col collapsed="false" hidden="false" max="16" min="16" style="0" width="15.4897959183673"/>
    <col collapsed="false" hidden="true" max="17" min="17" style="0" width="0"/>
    <col collapsed="false" hidden="false" max="18" min="18" style="0" width="21.75"/>
    <col collapsed="false" hidden="false" max="19" min="19" style="0" width="54.8163265306122"/>
    <col collapsed="false" hidden="true" max="20" min="20" style="0" width="0"/>
    <col collapsed="false" hidden="false" max="1025" min="21" style="0" width="14.8928571428571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1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  <c r="O1" s="0" t="s">
        <v>14</v>
      </c>
      <c r="P1" s="0" t="s">
        <v>15</v>
      </c>
      <c r="Q1" s="0" t="s">
        <v>16</v>
      </c>
      <c r="R1" s="0" t="s">
        <v>17</v>
      </c>
      <c r="S1" s="0" t="s">
        <v>18</v>
      </c>
      <c r="T1" s="0" t="s">
        <v>19</v>
      </c>
    </row>
    <row r="2" customFormat="false" ht="12.8" hidden="false" customHeight="false" outlineLevel="0" collapsed="false">
      <c r="A2" s="0" t="n">
        <v>1</v>
      </c>
      <c r="B2" s="0" t="s">
        <v>20</v>
      </c>
      <c r="C2" s="0" t="s">
        <v>21</v>
      </c>
      <c r="D2" s="0" t="s">
        <v>22</v>
      </c>
      <c r="E2" s="0" t="s">
        <v>23</v>
      </c>
      <c r="F2" s="0" t="s">
        <v>24</v>
      </c>
      <c r="G2" s="0" t="s">
        <v>25</v>
      </c>
      <c r="H2" s="0" t="s">
        <v>26</v>
      </c>
      <c r="I2" s="1" t="n">
        <v>3.529</v>
      </c>
      <c r="J2" s="2" t="s">
        <v>27</v>
      </c>
      <c r="K2" s="2" t="s">
        <v>28</v>
      </c>
      <c r="L2" s="0" t="s">
        <v>29</v>
      </c>
      <c r="M2" s="0" t="s">
        <v>29</v>
      </c>
      <c r="N2" s="0" t="s">
        <v>29</v>
      </c>
      <c r="O2" s="2" t="s">
        <v>28</v>
      </c>
      <c r="P2" s="0" t="s">
        <v>29</v>
      </c>
      <c r="Q2" s="0" t="n">
        <f aca="false">_xlfn.UNICODE(B2)</f>
        <v>39</v>
      </c>
      <c r="R2" s="0" t="str">
        <f aca="false">IF(MIDB(B2,1,10)="Candidatus",MIDB(B2,FIND(" ",B2,1)+1,FIND(" ",B2,12)-FIND(" ",B2,1)),IF(AND(Q2&gt;=65,Q2&lt;=90),MIDB(B2,1,FIND(" ",B2,1)),"-"))</f>
        <v>-</v>
      </c>
      <c r="S2" s="0" t="str">
        <f aca="false">IF(MIDB(B2,1,10)="Candidatus",MIDB(B2,FIND(" ",B2,12)+1,IFERROR(FIND(" ",B2,FIND(" ",B2,12)+1),LEN(B2))-FIND(" ",B2,12)),IF(AND(Q2&gt;=65,Q2&lt;=90),MIDB(B2,FIND(" ",B2,1),IFERROR(FIND(" ",B2,FIND(" ",B2,1)+1),LEN(B2)+1)-FIND(" ",B2,1)),"-"))</f>
        <v>-</v>
      </c>
      <c r="T2" s="0" t="n">
        <v>1</v>
      </c>
    </row>
    <row r="3" customFormat="false" ht="12.8" hidden="false" customHeight="false" outlineLevel="0" collapsed="false">
      <c r="A3" s="0" t="n">
        <v>2</v>
      </c>
      <c r="B3" s="0" t="s">
        <v>30</v>
      </c>
      <c r="C3" s="0" t="s">
        <v>21</v>
      </c>
      <c r="D3" s="0" t="s">
        <v>31</v>
      </c>
      <c r="E3" s="0" t="s">
        <v>32</v>
      </c>
      <c r="F3" s="0" t="s">
        <v>33</v>
      </c>
      <c r="G3" s="0" t="s">
        <v>34</v>
      </c>
      <c r="H3" s="0" t="s">
        <v>35</v>
      </c>
      <c r="I3" s="1" t="n">
        <v>109.57</v>
      </c>
      <c r="J3" s="2" t="s">
        <v>36</v>
      </c>
      <c r="K3" s="2" t="s">
        <v>37</v>
      </c>
      <c r="L3" s="0" t="s">
        <v>29</v>
      </c>
      <c r="M3" s="0" t="s">
        <v>29</v>
      </c>
      <c r="N3" s="0" t="s">
        <v>29</v>
      </c>
      <c r="O3" s="2" t="s">
        <v>38</v>
      </c>
      <c r="P3" s="2" t="s">
        <v>39</v>
      </c>
      <c r="Q3" s="0" t="n">
        <f aca="false">_xlfn.UNICODE(B3)</f>
        <v>39</v>
      </c>
      <c r="R3" s="0" t="str">
        <f aca="false">IF(MIDB(B3,1,10)="Candidatus",MIDB(B3,FIND(" ",B3,1)+1,FIND(" ",B3,12)-FIND(" ",B3,1)),IF(AND(Q3&gt;=65,Q3&lt;=90),MIDB(B3,1,FIND(" ",B3,1)),"-"))</f>
        <v>-</v>
      </c>
      <c r="S3" s="0" t="str">
        <f aca="false">IF(MIDB(B3,1,10)="Candidatus",MIDB(B3,FIND(" ",B3,12)+1,IFERROR(FIND(" ",B3,FIND(" ",B3,12)+1),LEN(B3))-FIND(" ",B3,12)),IF(AND(Q3&gt;=65,Q3&lt;=90),MIDB(B3,FIND(" ",B3,1),IFERROR(FIND(" ",B3,FIND(" ",B3,1)+1),LEN(B3)+1)-FIND(" ",B3,1)),"-"))</f>
        <v>-</v>
      </c>
      <c r="T3" s="0" t="n">
        <v>1</v>
      </c>
    </row>
    <row r="4" customFormat="false" ht="12.8" hidden="false" customHeight="false" outlineLevel="0" collapsed="false">
      <c r="A4" s="0" t="n">
        <v>3</v>
      </c>
      <c r="B4" s="0" t="s">
        <v>30</v>
      </c>
      <c r="C4" s="0" t="s">
        <v>21</v>
      </c>
      <c r="D4" s="0" t="s">
        <v>31</v>
      </c>
      <c r="E4" s="0" t="s">
        <v>32</v>
      </c>
      <c r="F4" s="0" t="s">
        <v>40</v>
      </c>
      <c r="G4" s="0" t="s">
        <v>41</v>
      </c>
      <c r="H4" s="0" t="s">
        <v>42</v>
      </c>
      <c r="I4" s="1" t="n">
        <v>21.875</v>
      </c>
      <c r="J4" s="2" t="s">
        <v>43</v>
      </c>
      <c r="K4" s="2" t="s">
        <v>44</v>
      </c>
      <c r="L4" s="0" t="s">
        <v>29</v>
      </c>
      <c r="M4" s="0" t="s">
        <v>29</v>
      </c>
      <c r="N4" s="0" t="s">
        <v>29</v>
      </c>
      <c r="O4" s="2" t="s">
        <v>45</v>
      </c>
      <c r="P4" s="2" t="s">
        <v>46</v>
      </c>
      <c r="Q4" s="0" t="n">
        <f aca="false">_xlfn.UNICODE(B4)</f>
        <v>39</v>
      </c>
      <c r="R4" s="0" t="str">
        <f aca="false">IF(MIDB(B4,1,10)="Candidatus",MIDB(B4,FIND(" ",B4,1)+1,FIND(" ",B4,12)-FIND(" ",B4,1)),IF(AND(Q4&gt;=65,Q4&lt;=90),MIDB(B4,1,FIND(" ",B4,1)),"-"))</f>
        <v>-</v>
      </c>
      <c r="S4" s="0" t="str">
        <f aca="false">IF(MIDB(B4,1,10)="Candidatus",MIDB(B4,FIND(" ",B4,12)+1,IFERROR(FIND(" ",B4,FIND(" ",B4,12)+1),LEN(B4))-FIND(" ",B4,12)),IF(AND(Q4&gt;=65,Q4&lt;=90),MIDB(B4,FIND(" ",B4,1),IFERROR(FIND(" ",B4,FIND(" ",B4,1)+1),LEN(B4)+1)-FIND(" ",B4,1)),"-"))</f>
        <v>-</v>
      </c>
      <c r="T4" s="0" t="n">
        <v>1</v>
      </c>
    </row>
    <row r="5" customFormat="false" ht="12.8" hidden="false" customHeight="false" outlineLevel="0" collapsed="false">
      <c r="A5" s="0" t="n">
        <v>4</v>
      </c>
      <c r="B5" s="0" t="s">
        <v>47</v>
      </c>
      <c r="C5" s="0" t="s">
        <v>21</v>
      </c>
      <c r="D5" s="0" t="s">
        <v>22</v>
      </c>
      <c r="E5" s="0" t="s">
        <v>23</v>
      </c>
      <c r="F5" s="0" t="s">
        <v>48</v>
      </c>
      <c r="G5" s="0" t="s">
        <v>49</v>
      </c>
      <c r="H5" s="0" t="s">
        <v>50</v>
      </c>
      <c r="I5" s="1" t="n">
        <v>4.371</v>
      </c>
      <c r="J5" s="2" t="s">
        <v>51</v>
      </c>
      <c r="K5" s="2" t="s">
        <v>52</v>
      </c>
      <c r="L5" s="0" t="s">
        <v>29</v>
      </c>
      <c r="M5" s="0" t="s">
        <v>29</v>
      </c>
      <c r="N5" s="0" t="s">
        <v>29</v>
      </c>
      <c r="O5" s="2" t="s">
        <v>52</v>
      </c>
      <c r="P5" s="0" t="s">
        <v>29</v>
      </c>
      <c r="Q5" s="0" t="n">
        <f aca="false">_xlfn.UNICODE(B5)</f>
        <v>39</v>
      </c>
      <c r="R5" s="0" t="str">
        <f aca="false">IF(MIDB(B5,1,10)="Candidatus",MIDB(B5,FIND(" ",B5,1)+1,FIND(" ",B5,12)-FIND(" ",B5,1)),IF(AND(Q5&gt;=65,Q5&lt;=90),MIDB(B5,1,FIND(" ",B5,1)),"-"))</f>
        <v>-</v>
      </c>
      <c r="S5" s="0" t="str">
        <f aca="false">IF(MIDB(B5,1,10)="Candidatus",MIDB(B5,FIND(" ",B5,12)+1,IFERROR(FIND(" ",B5,FIND(" ",B5,12)+1),LEN(B5))-FIND(" ",B5,12)),IF(AND(Q5&gt;=65,Q5&lt;=90),MIDB(B5,FIND(" ",B5,1),IFERROR(FIND(" ",B5,FIND(" ",B5,1)+1),LEN(B5)+1)-FIND(" ",B5,1)),"-"))</f>
        <v>-</v>
      </c>
      <c r="T5" s="0" t="n">
        <v>1</v>
      </c>
    </row>
    <row r="6" customFormat="false" ht="12.8" hidden="false" customHeight="false" outlineLevel="0" collapsed="false">
      <c r="A6" s="0" t="n">
        <v>5</v>
      </c>
      <c r="B6" s="0" t="s">
        <v>53</v>
      </c>
      <c r="C6" s="0" t="s">
        <v>21</v>
      </c>
      <c r="D6" s="0" t="s">
        <v>54</v>
      </c>
      <c r="E6" s="0" t="s">
        <v>55</v>
      </c>
      <c r="F6" s="0" t="s">
        <v>56</v>
      </c>
      <c r="G6" s="0" t="s">
        <v>57</v>
      </c>
      <c r="H6" s="0" t="s">
        <v>58</v>
      </c>
      <c r="I6" s="1" t="n">
        <v>2.913</v>
      </c>
      <c r="J6" s="2" t="s">
        <v>59</v>
      </c>
      <c r="K6" s="2" t="s">
        <v>60</v>
      </c>
      <c r="L6" s="0" t="s">
        <v>29</v>
      </c>
      <c r="M6" s="0" t="s">
        <v>29</v>
      </c>
      <c r="N6" s="0" t="s">
        <v>29</v>
      </c>
      <c r="O6" s="2" t="s">
        <v>60</v>
      </c>
      <c r="P6" s="0" t="s">
        <v>29</v>
      </c>
      <c r="Q6" s="0" t="n">
        <f aca="false">_xlfn.UNICODE(B6)</f>
        <v>91</v>
      </c>
      <c r="R6" s="0" t="str">
        <f aca="false">IF(MIDB(B6,1,10)="Candidatus",MIDB(B6,FIND(" ",B6,1)+1,FIND(" ",B6,12)-FIND(" ",B6,1)),IF(AND(Q6&gt;=65,Q6&lt;=90),MIDB(B6,1,FIND(" ",B6,1)),"-"))</f>
        <v>-</v>
      </c>
      <c r="S6" s="0" t="str">
        <f aca="false">IF(MIDB(B6,1,10)="Candidatus",MIDB(B6,FIND(" ",B6,12)+1,IFERROR(FIND(" ",B6,FIND(" ",B6,12)+1),LEN(B6))-FIND(" ",B6,12)),IF(AND(Q6&gt;=65,Q6&lt;=90),MIDB(B6,FIND(" ",B6,1),IFERROR(FIND(" ",B6,FIND(" ",B6,1)+1),LEN(B6)+1)-FIND(" ",B6,1)),"-"))</f>
        <v>-</v>
      </c>
      <c r="T6" s="0" t="n">
        <v>1</v>
      </c>
    </row>
    <row r="7" customFormat="false" ht="12.8" hidden="false" customHeight="false" outlineLevel="0" collapsed="false">
      <c r="A7" s="0" t="n">
        <v>6</v>
      </c>
      <c r="B7" s="0" t="s">
        <v>61</v>
      </c>
      <c r="C7" s="0" t="s">
        <v>21</v>
      </c>
      <c r="D7" s="0" t="s">
        <v>54</v>
      </c>
      <c r="E7" s="0" t="s">
        <v>55</v>
      </c>
      <c r="F7" s="0" t="s">
        <v>62</v>
      </c>
      <c r="G7" s="0" t="s">
        <v>29</v>
      </c>
      <c r="H7" s="0" t="s">
        <v>63</v>
      </c>
      <c r="I7" s="1" t="n">
        <v>106.013</v>
      </c>
      <c r="J7" s="2" t="s">
        <v>64</v>
      </c>
      <c r="K7" s="2" t="s">
        <v>65</v>
      </c>
      <c r="L7" s="0" t="s">
        <v>29</v>
      </c>
      <c r="M7" s="0" t="s">
        <v>29</v>
      </c>
      <c r="N7" s="0" t="s">
        <v>29</v>
      </c>
      <c r="O7" s="2" t="s">
        <v>65</v>
      </c>
      <c r="P7" s="0" t="s">
        <v>29</v>
      </c>
      <c r="Q7" s="0" t="n">
        <f aca="false">_xlfn.UNICODE(B7)</f>
        <v>91</v>
      </c>
      <c r="R7" s="0" t="str">
        <f aca="false">IF(MIDB(B7,1,10)="Candidatus",MIDB(B7,FIND(" ",B7,1)+1,FIND(" ",B7,12)-FIND(" ",B7,1)),IF(AND(Q7&gt;=65,Q7&lt;=90),MIDB(B7,1,FIND(" ",B7,1)),"-"))</f>
        <v>-</v>
      </c>
      <c r="S7" s="0" t="str">
        <f aca="false">IF(MIDB(B7,1,10)="Candidatus",MIDB(B7,FIND(" ",B7,12)+1,IFERROR(FIND(" ",B7,FIND(" ",B7,12)+1),LEN(B7))-FIND(" ",B7,12)),IF(AND(Q7&gt;=65,Q7&lt;=90),MIDB(B7,FIND(" ",B7,1),IFERROR(FIND(" ",B7,FIND(" ",B7,1)+1),LEN(B7)+1)-FIND(" ",B7,1)),"-"))</f>
        <v>-</v>
      </c>
      <c r="T7" s="0" t="n">
        <v>1</v>
      </c>
    </row>
    <row r="8" customFormat="false" ht="12.8" hidden="false" customHeight="false" outlineLevel="0" collapsed="false">
      <c r="A8" s="0" t="n">
        <v>7</v>
      </c>
      <c r="B8" s="0" t="s">
        <v>66</v>
      </c>
      <c r="C8" s="0" t="s">
        <v>21</v>
      </c>
      <c r="D8" s="0" t="s">
        <v>54</v>
      </c>
      <c r="E8" s="0" t="s">
        <v>55</v>
      </c>
      <c r="F8" s="0" t="s">
        <v>67</v>
      </c>
      <c r="G8" s="0" t="s">
        <v>29</v>
      </c>
      <c r="H8" s="0" t="s">
        <v>68</v>
      </c>
      <c r="I8" s="1" t="n">
        <v>37.131</v>
      </c>
      <c r="J8" s="2" t="s">
        <v>69</v>
      </c>
      <c r="K8" s="2" t="s">
        <v>70</v>
      </c>
      <c r="L8" s="0" t="s">
        <v>29</v>
      </c>
      <c r="M8" s="0" t="s">
        <v>29</v>
      </c>
      <c r="N8" s="0" t="s">
        <v>29</v>
      </c>
      <c r="O8" s="2" t="s">
        <v>70</v>
      </c>
      <c r="P8" s="0" t="s">
        <v>29</v>
      </c>
      <c r="Q8" s="0" t="n">
        <f aca="false">_xlfn.UNICODE(B8)</f>
        <v>91</v>
      </c>
      <c r="R8" s="0" t="str">
        <f aca="false">IF(MIDB(B8,1,10)="Candidatus",MIDB(B8,FIND(" ",B8,1)+1,FIND(" ",B8,12)-FIND(" ",B8,1)),IF(AND(Q8&gt;=65,Q8&lt;=90),MIDB(B8,1,FIND(" ",B8,1)),"-"))</f>
        <v>-</v>
      </c>
      <c r="S8" s="0" t="str">
        <f aca="false">IF(MIDB(B8,1,10)="Candidatus",MIDB(B8,FIND(" ",B8,12)+1,IFERROR(FIND(" ",B8,FIND(" ",B8,12)+1),LEN(B8))-FIND(" ",B8,12)),IF(AND(Q8&gt;=65,Q8&lt;=90),MIDB(B8,FIND(" ",B8,1),IFERROR(FIND(" ",B8,FIND(" ",B8,1)+1),LEN(B8)+1)-FIND(" ",B8,1)),"-"))</f>
        <v>-</v>
      </c>
      <c r="T8" s="0" t="n">
        <v>1</v>
      </c>
    </row>
    <row r="9" customFormat="false" ht="12.8" hidden="false" customHeight="false" outlineLevel="0" collapsed="false">
      <c r="A9" s="0" t="n">
        <v>8</v>
      </c>
      <c r="B9" s="0" t="s">
        <v>66</v>
      </c>
      <c r="C9" s="0" t="s">
        <v>21</v>
      </c>
      <c r="D9" s="0" t="s">
        <v>54</v>
      </c>
      <c r="E9" s="0" t="s">
        <v>55</v>
      </c>
      <c r="F9" s="0" t="s">
        <v>62</v>
      </c>
      <c r="G9" s="0" t="s">
        <v>29</v>
      </c>
      <c r="H9" s="0" t="s">
        <v>71</v>
      </c>
      <c r="I9" s="1" t="n">
        <v>103.77</v>
      </c>
      <c r="J9" s="2" t="s">
        <v>72</v>
      </c>
      <c r="K9" s="2" t="s">
        <v>73</v>
      </c>
      <c r="L9" s="0" t="s">
        <v>29</v>
      </c>
      <c r="M9" s="0" t="s">
        <v>29</v>
      </c>
      <c r="N9" s="0" t="s">
        <v>29</v>
      </c>
      <c r="O9" s="2" t="s">
        <v>74</v>
      </c>
      <c r="P9" s="2" t="s">
        <v>46</v>
      </c>
      <c r="Q9" s="0" t="n">
        <f aca="false">_xlfn.UNICODE(B9)</f>
        <v>91</v>
      </c>
      <c r="R9" s="0" t="str">
        <f aca="false">IF(MIDB(B9,1,10)="Candidatus",MIDB(B9,FIND(" ",B9,1)+1,FIND(" ",B9,12)-FIND(" ",B9,1)),IF(AND(Q9&gt;=65,Q9&lt;=90),MIDB(B9,1,FIND(" ",B9,1)),"-"))</f>
        <v>-</v>
      </c>
      <c r="S9" s="0" t="str">
        <f aca="false">IF(MIDB(B9,1,10)="Candidatus",MIDB(B9,FIND(" ",B9,12)+1,IFERROR(FIND(" ",B9,FIND(" ",B9,12)+1),LEN(B9))-FIND(" ",B9,12)),IF(AND(Q9&gt;=65,Q9&lt;=90),MIDB(B9,FIND(" ",B9,1),IFERROR(FIND(" ",B9,FIND(" ",B9,1)+1),LEN(B9)+1)-FIND(" ",B9,1)),"-"))</f>
        <v>-</v>
      </c>
      <c r="T9" s="0" t="n">
        <v>1</v>
      </c>
    </row>
    <row r="10" customFormat="false" ht="12.8" hidden="false" customHeight="false" outlineLevel="0" collapsed="false">
      <c r="A10" s="0" t="n">
        <v>9</v>
      </c>
      <c r="B10" s="0" t="s">
        <v>75</v>
      </c>
      <c r="C10" s="0" t="s">
        <v>21</v>
      </c>
      <c r="D10" s="0" t="s">
        <v>54</v>
      </c>
      <c r="E10" s="0" t="s">
        <v>55</v>
      </c>
      <c r="F10" s="0" t="s">
        <v>76</v>
      </c>
      <c r="G10" s="0" t="s">
        <v>77</v>
      </c>
      <c r="H10" s="0" t="s">
        <v>78</v>
      </c>
      <c r="I10" s="1" t="n">
        <v>626.744</v>
      </c>
      <c r="J10" s="2" t="s">
        <v>79</v>
      </c>
      <c r="K10" s="2" t="s">
        <v>80</v>
      </c>
      <c r="L10" s="0" t="s">
        <v>29</v>
      </c>
      <c r="M10" s="0" t="s">
        <v>29</v>
      </c>
      <c r="N10" s="0" t="s">
        <v>29</v>
      </c>
      <c r="O10" s="2" t="s">
        <v>81</v>
      </c>
      <c r="P10" s="2" t="s">
        <v>82</v>
      </c>
      <c r="Q10" s="0" t="n">
        <f aca="false">_xlfn.UNICODE(B10)</f>
        <v>91</v>
      </c>
      <c r="R10" s="0" t="str">
        <f aca="false">IF(MIDB(B10,1,10)="Candidatus",MIDB(B10,FIND(" ",B10,1)+1,FIND(" ",B10,12)-FIND(" ",B10,1)),IF(AND(Q10&gt;=65,Q10&lt;=90),MIDB(B10,1,FIND(" ",B10,1)),"-"))</f>
        <v>-</v>
      </c>
      <c r="S10" s="0" t="str">
        <f aca="false">IF(MIDB(B10,1,10)="Candidatus",MIDB(B10,FIND(" ",B10,12)+1,IFERROR(FIND(" ",B10,FIND(" ",B10,12)+1),LEN(B10))-FIND(" ",B10,12)),IF(AND(Q10&gt;=65,Q10&lt;=90),MIDB(B10,FIND(" ",B10,1),IFERROR(FIND(" ",B10,FIND(" ",B10,1)+1),LEN(B10)+1)-FIND(" ",B10,1)),"-"))</f>
        <v>-</v>
      </c>
      <c r="T10" s="0" t="n">
        <v>1</v>
      </c>
    </row>
    <row r="11" customFormat="false" ht="12.8" hidden="false" customHeight="false" outlineLevel="0" collapsed="false">
      <c r="A11" s="0" t="n">
        <v>10</v>
      </c>
      <c r="B11" s="0" t="s">
        <v>75</v>
      </c>
      <c r="C11" s="0" t="s">
        <v>21</v>
      </c>
      <c r="D11" s="0" t="s">
        <v>54</v>
      </c>
      <c r="E11" s="0" t="s">
        <v>55</v>
      </c>
      <c r="F11" s="0" t="s">
        <v>76</v>
      </c>
      <c r="G11" s="0" t="s">
        <v>83</v>
      </c>
      <c r="H11" s="0" t="s">
        <v>84</v>
      </c>
      <c r="I11" s="1" t="n">
        <v>60.455</v>
      </c>
      <c r="J11" s="2" t="s">
        <v>85</v>
      </c>
      <c r="K11" s="2" t="s">
        <v>86</v>
      </c>
      <c r="L11" s="0" t="s">
        <v>29</v>
      </c>
      <c r="M11" s="0" t="s">
        <v>29</v>
      </c>
      <c r="N11" s="0" t="s">
        <v>29</v>
      </c>
      <c r="O11" s="2" t="s">
        <v>87</v>
      </c>
      <c r="P11" s="2" t="s">
        <v>88</v>
      </c>
      <c r="Q11" s="0" t="n">
        <f aca="false">_xlfn.UNICODE(B11)</f>
        <v>91</v>
      </c>
      <c r="R11" s="0" t="str">
        <f aca="false">IF(MIDB(B11,1,10)="Candidatus",MIDB(B11,FIND(" ",B11,1)+1,FIND(" ",B11,12)-FIND(" ",B11,1)),IF(AND(Q11&gt;=65,Q11&lt;=90),MIDB(B11,1,FIND(" ",B11,1)),"-"))</f>
        <v>-</v>
      </c>
      <c r="S11" s="0" t="str">
        <f aca="false">IF(MIDB(B11,1,10)="Candidatus",MIDB(B11,FIND(" ",B11,12)+1,IFERROR(FIND(" ",B11,FIND(" ",B11,12)+1),LEN(B11))-FIND(" ",B11,12)),IF(AND(Q11&gt;=65,Q11&lt;=90),MIDB(B11,FIND(" ",B11,1),IFERROR(FIND(" ",B11,FIND(" ",B11,1)+1),LEN(B11)+1)-FIND(" ",B11,1)),"-"))</f>
        <v>-</v>
      </c>
      <c r="T11" s="0" t="n">
        <v>1</v>
      </c>
    </row>
    <row r="12" customFormat="false" ht="12.8" hidden="false" customHeight="false" outlineLevel="0" collapsed="false">
      <c r="A12" s="0" t="n">
        <v>11</v>
      </c>
      <c r="B12" s="0" t="s">
        <v>89</v>
      </c>
      <c r="C12" s="0" t="s">
        <v>21</v>
      </c>
      <c r="D12" s="0" t="s">
        <v>90</v>
      </c>
      <c r="E12" s="0" t="s">
        <v>91</v>
      </c>
      <c r="F12" s="0" t="s">
        <v>92</v>
      </c>
      <c r="G12" s="0" t="s">
        <v>93</v>
      </c>
      <c r="H12" s="0" t="s">
        <v>94</v>
      </c>
      <c r="I12" s="1" t="n">
        <v>5.568</v>
      </c>
      <c r="J12" s="2" t="s">
        <v>95</v>
      </c>
      <c r="K12" s="2" t="s">
        <v>44</v>
      </c>
      <c r="L12" s="0" t="s">
        <v>29</v>
      </c>
      <c r="M12" s="0" t="s">
        <v>29</v>
      </c>
      <c r="N12" s="0" t="s">
        <v>29</v>
      </c>
      <c r="O12" s="2" t="s">
        <v>96</v>
      </c>
      <c r="P12" s="2" t="s">
        <v>88</v>
      </c>
      <c r="Q12" s="0" t="n">
        <f aca="false">_xlfn.UNICODE(B12)</f>
        <v>91</v>
      </c>
      <c r="R12" s="0" t="str">
        <f aca="false">IF(MIDB(B12,1,10)="Candidatus",MIDB(B12,FIND(" ",B12,1)+1,FIND(" ",B12,12)-FIND(" ",B12,1)),IF(AND(Q12&gt;=65,Q12&lt;=90),MIDB(B12,1,FIND(" ",B12,1)),"-"))</f>
        <v>-</v>
      </c>
      <c r="S12" s="0" t="str">
        <f aca="false">IF(MIDB(B12,1,10)="Candidatus",MIDB(B12,FIND(" ",B12,12)+1,IFERROR(FIND(" ",B12,FIND(" ",B12,12)+1),LEN(B12))-FIND(" ",B12,12)),IF(AND(Q12&gt;=65,Q12&lt;=90),MIDB(B12,FIND(" ",B12,1),IFERROR(FIND(" ",B12,FIND(" ",B12,1)+1),LEN(B12)+1)-FIND(" ",B12,1)),"-"))</f>
        <v>-</v>
      </c>
      <c r="T12" s="0" t="n">
        <v>1</v>
      </c>
    </row>
    <row r="13" customFormat="false" ht="12.8" hidden="false" customHeight="false" outlineLevel="0" collapsed="false">
      <c r="A13" s="0" t="n">
        <v>12</v>
      </c>
      <c r="B13" s="0" t="s">
        <v>97</v>
      </c>
      <c r="C13" s="0" t="s">
        <v>21</v>
      </c>
      <c r="D13" s="0" t="s">
        <v>90</v>
      </c>
      <c r="E13" s="0" t="s">
        <v>91</v>
      </c>
      <c r="F13" s="0" t="s">
        <v>98</v>
      </c>
      <c r="G13" s="0" t="s">
        <v>99</v>
      </c>
      <c r="H13" s="0" t="s">
        <v>100</v>
      </c>
      <c r="I13" s="1" t="n">
        <v>6.32</v>
      </c>
      <c r="J13" s="2" t="s">
        <v>101</v>
      </c>
      <c r="K13" s="2" t="s">
        <v>28</v>
      </c>
      <c r="L13" s="0" t="s">
        <v>29</v>
      </c>
      <c r="M13" s="0" t="s">
        <v>29</v>
      </c>
      <c r="N13" s="0" t="s">
        <v>29</v>
      </c>
      <c r="O13" s="2" t="s">
        <v>28</v>
      </c>
      <c r="P13" s="0" t="s">
        <v>29</v>
      </c>
      <c r="Q13" s="0" t="n">
        <f aca="false">_xlfn.UNICODE(B13)</f>
        <v>91</v>
      </c>
      <c r="R13" s="0" t="str">
        <f aca="false">IF(MIDB(B13,1,10)="Candidatus",MIDB(B13,FIND(" ",B13,1)+1,FIND(" ",B13,12)-FIND(" ",B13,1)),IF(AND(Q13&gt;=65,Q13&lt;=90),MIDB(B13,1,FIND(" ",B13,1)),"-"))</f>
        <v>-</v>
      </c>
      <c r="S13" s="0" t="str">
        <f aca="false">IF(MIDB(B13,1,10)="Candidatus",MIDB(B13,FIND(" ",B13,12)+1,IFERROR(FIND(" ",B13,FIND(" ",B13,12)+1),LEN(B13))-FIND(" ",B13,12)),IF(AND(Q13&gt;=65,Q13&lt;=90),MIDB(B13,FIND(" ",B13,1),IFERROR(FIND(" ",B13,FIND(" ",B13,1)+1),LEN(B13)+1)-FIND(" ",B13,1)),"-"))</f>
        <v>-</v>
      </c>
      <c r="T13" s="0" t="n">
        <v>1</v>
      </c>
    </row>
    <row r="14" customFormat="false" ht="12.8" hidden="false" customHeight="false" outlineLevel="0" collapsed="false">
      <c r="A14" s="0" t="n">
        <v>13</v>
      </c>
      <c r="B14" s="0" t="s">
        <v>102</v>
      </c>
      <c r="C14" s="0" t="s">
        <v>21</v>
      </c>
      <c r="D14" s="0" t="s">
        <v>90</v>
      </c>
      <c r="E14" s="0" t="s">
        <v>91</v>
      </c>
      <c r="F14" s="0" t="s">
        <v>103</v>
      </c>
      <c r="G14" s="0" t="s">
        <v>104</v>
      </c>
      <c r="H14" s="0" t="s">
        <v>105</v>
      </c>
      <c r="I14" s="1" t="n">
        <v>9.462</v>
      </c>
      <c r="J14" s="2" t="s">
        <v>106</v>
      </c>
      <c r="K14" s="2" t="s">
        <v>52</v>
      </c>
      <c r="L14" s="0" t="s">
        <v>29</v>
      </c>
      <c r="M14" s="0" t="s">
        <v>29</v>
      </c>
      <c r="N14" s="0" t="s">
        <v>29</v>
      </c>
      <c r="O14" s="2" t="s">
        <v>52</v>
      </c>
      <c r="P14" s="0" t="s">
        <v>29</v>
      </c>
      <c r="Q14" s="0" t="n">
        <f aca="false">_xlfn.UNICODE(B14)</f>
        <v>91</v>
      </c>
      <c r="R14" s="0" t="str">
        <f aca="false">IF(MIDB(B14,1,10)="Candidatus",MIDB(B14,FIND(" ",B14,1)+1,FIND(" ",B14,12)-FIND(" ",B14,1)),IF(AND(Q14&gt;=65,Q14&lt;=90),MIDB(B14,1,FIND(" ",B14,1)),"-"))</f>
        <v>-</v>
      </c>
      <c r="S14" s="0" t="str">
        <f aca="false">IF(MIDB(B14,1,10)="Candidatus",MIDB(B14,FIND(" ",B14,12)+1,IFERROR(FIND(" ",B14,FIND(" ",B14,12)+1),LEN(B14))-FIND(" ",B14,12)),IF(AND(Q14&gt;=65,Q14&lt;=90),MIDB(B14,FIND(" ",B14,1),IFERROR(FIND(" ",B14,FIND(" ",B14,1)+1),LEN(B14)+1)-FIND(" ",B14,1)),"-"))</f>
        <v>-</v>
      </c>
      <c r="T14" s="0" t="n">
        <v>1</v>
      </c>
    </row>
    <row r="15" customFormat="false" ht="12.8" hidden="false" customHeight="false" outlineLevel="0" collapsed="false">
      <c r="A15" s="0" t="n">
        <v>14</v>
      </c>
      <c r="B15" s="0" t="s">
        <v>107</v>
      </c>
      <c r="C15" s="0" t="s">
        <v>21</v>
      </c>
      <c r="D15" s="0" t="s">
        <v>90</v>
      </c>
      <c r="E15" s="0" t="s">
        <v>91</v>
      </c>
      <c r="F15" s="0" t="s">
        <v>108</v>
      </c>
      <c r="G15" s="0" t="s">
        <v>109</v>
      </c>
      <c r="H15" s="0" t="s">
        <v>110</v>
      </c>
      <c r="I15" s="1" t="n">
        <v>7.577</v>
      </c>
      <c r="J15" s="2" t="s">
        <v>111</v>
      </c>
      <c r="K15" s="2" t="s">
        <v>112</v>
      </c>
      <c r="L15" s="0" t="s">
        <v>29</v>
      </c>
      <c r="M15" s="0" t="s">
        <v>29</v>
      </c>
      <c r="N15" s="0" t="s">
        <v>29</v>
      </c>
      <c r="O15" s="2" t="s">
        <v>112</v>
      </c>
      <c r="P15" s="0" t="s">
        <v>29</v>
      </c>
      <c r="Q15" s="0" t="n">
        <f aca="false">_xlfn.UNICODE(B15)</f>
        <v>91</v>
      </c>
      <c r="R15" s="0" t="str">
        <f aca="false">IF(MIDB(B15,1,10)="Candidatus",MIDB(B15,FIND(" ",B15,1)+1,FIND(" ",B15,12)-FIND(" ",B15,1)),IF(AND(Q15&gt;=65,Q15&lt;=90),MIDB(B15,1,FIND(" ",B15,1)),"-"))</f>
        <v>-</v>
      </c>
      <c r="S15" s="0" t="str">
        <f aca="false">IF(MIDB(B15,1,10)="Candidatus",MIDB(B15,FIND(" ",B15,12)+1,IFERROR(FIND(" ",B15,FIND(" ",B15,12)+1),LEN(B15))-FIND(" ",B15,12)),IF(AND(Q15&gt;=65,Q15&lt;=90),MIDB(B15,FIND(" ",B15,1),IFERROR(FIND(" ",B15,FIND(" ",B15,1)+1),LEN(B15)+1)-FIND(" ",B15,1)),"-"))</f>
        <v>-</v>
      </c>
      <c r="T15" s="0" t="n">
        <v>1</v>
      </c>
    </row>
    <row r="16" customFormat="false" ht="12.8" hidden="false" customHeight="false" outlineLevel="0" collapsed="false">
      <c r="A16" s="0" t="n">
        <v>15</v>
      </c>
      <c r="B16" s="0" t="s">
        <v>113</v>
      </c>
      <c r="C16" s="0" t="s">
        <v>21</v>
      </c>
      <c r="D16" s="0" t="s">
        <v>90</v>
      </c>
      <c r="E16" s="0" t="s">
        <v>91</v>
      </c>
      <c r="F16" s="0" t="s">
        <v>114</v>
      </c>
      <c r="G16" s="0" t="s">
        <v>115</v>
      </c>
      <c r="H16" s="0" t="s">
        <v>116</v>
      </c>
      <c r="I16" s="1" t="n">
        <v>15.672</v>
      </c>
      <c r="J16" s="2" t="s">
        <v>117</v>
      </c>
      <c r="K16" s="2" t="s">
        <v>118</v>
      </c>
      <c r="L16" s="0" t="s">
        <v>29</v>
      </c>
      <c r="M16" s="0" t="s">
        <v>29</v>
      </c>
      <c r="N16" s="0" t="s">
        <v>29</v>
      </c>
      <c r="O16" s="2" t="s">
        <v>118</v>
      </c>
      <c r="P16" s="0" t="s">
        <v>29</v>
      </c>
      <c r="Q16" s="0" t="n">
        <f aca="false">_xlfn.UNICODE(B16)</f>
        <v>91</v>
      </c>
      <c r="R16" s="0" t="str">
        <f aca="false">IF(MIDB(B16,1,10)="Candidatus",MIDB(B16,FIND(" ",B16,1)+1,FIND(" ",B16,12)-FIND(" ",B16,1)),IF(AND(Q16&gt;=65,Q16&lt;=90),MIDB(B16,1,FIND(" ",B16,1)),"-"))</f>
        <v>-</v>
      </c>
      <c r="S16" s="0" t="str">
        <f aca="false">IF(MIDB(B16,1,10)="Candidatus",MIDB(B16,FIND(" ",B16,12)+1,IFERROR(FIND(" ",B16,FIND(" ",B16,12)+1),LEN(B16))-FIND(" ",B16,12)),IF(AND(Q16&gt;=65,Q16&lt;=90),MIDB(B16,FIND(" ",B16,1),IFERROR(FIND(" ",B16,FIND(" ",B16,1)+1),LEN(B16)+1)-FIND(" ",B16,1)),"-"))</f>
        <v>-</v>
      </c>
      <c r="T16" s="0" t="n">
        <v>1</v>
      </c>
    </row>
    <row r="17" customFormat="false" ht="12.8" hidden="false" customHeight="false" outlineLevel="0" collapsed="false">
      <c r="A17" s="0" t="n">
        <v>16</v>
      </c>
      <c r="B17" s="0" t="s">
        <v>119</v>
      </c>
      <c r="C17" s="0" t="s">
        <v>21</v>
      </c>
      <c r="D17" s="0" t="s">
        <v>90</v>
      </c>
      <c r="E17" s="0" t="s">
        <v>91</v>
      </c>
      <c r="F17" s="0" t="s">
        <v>120</v>
      </c>
      <c r="G17" s="0" t="s">
        <v>121</v>
      </c>
      <c r="H17" s="0" t="s">
        <v>122</v>
      </c>
      <c r="I17" s="1" t="n">
        <v>4.237</v>
      </c>
      <c r="J17" s="2" t="s">
        <v>123</v>
      </c>
      <c r="K17" s="2" t="s">
        <v>28</v>
      </c>
      <c r="L17" s="0" t="s">
        <v>29</v>
      </c>
      <c r="M17" s="0" t="s">
        <v>29</v>
      </c>
      <c r="N17" s="0" t="s">
        <v>29</v>
      </c>
      <c r="O17" s="2" t="s">
        <v>28</v>
      </c>
      <c r="P17" s="0" t="s">
        <v>29</v>
      </c>
      <c r="Q17" s="0" t="n">
        <f aca="false">_xlfn.UNICODE(B17)</f>
        <v>91</v>
      </c>
      <c r="R17" s="0" t="str">
        <f aca="false">IF(MIDB(B17,1,10)="Candidatus",MIDB(B17,FIND(" ",B17,1)+1,FIND(" ",B17,12)-FIND(" ",B17,1)),IF(AND(Q17&gt;=65,Q17&lt;=90),MIDB(B17,1,FIND(" ",B17,1)),"-"))</f>
        <v>-</v>
      </c>
      <c r="S17" s="0" t="str">
        <f aca="false">IF(MIDB(B17,1,10)="Candidatus",MIDB(B17,FIND(" ",B17,12)+1,IFERROR(FIND(" ",B17,FIND(" ",B17,12)+1),LEN(B17))-FIND(" ",B17,12)),IF(AND(Q17&gt;=65,Q17&lt;=90),MIDB(B17,FIND(" ",B17,1),IFERROR(FIND(" ",B17,FIND(" ",B17,1)+1),LEN(B17)+1)-FIND(" ",B17,1)),"-"))</f>
        <v>-</v>
      </c>
      <c r="T17" s="0" t="n">
        <v>1</v>
      </c>
    </row>
    <row r="18" customFormat="false" ht="12.8" hidden="false" customHeight="false" outlineLevel="0" collapsed="false">
      <c r="A18" s="0" t="n">
        <v>17</v>
      </c>
      <c r="B18" s="0" t="s">
        <v>124</v>
      </c>
      <c r="C18" s="0" t="s">
        <v>21</v>
      </c>
      <c r="D18" s="0" t="s">
        <v>90</v>
      </c>
      <c r="E18" s="0" t="s">
        <v>91</v>
      </c>
      <c r="F18" s="0" t="s">
        <v>125</v>
      </c>
      <c r="G18" s="0" t="s">
        <v>126</v>
      </c>
      <c r="H18" s="0" t="s">
        <v>127</v>
      </c>
      <c r="I18" s="1" t="n">
        <v>5.147</v>
      </c>
      <c r="J18" s="2" t="s">
        <v>128</v>
      </c>
      <c r="K18" s="2" t="s">
        <v>129</v>
      </c>
      <c r="L18" s="0" t="s">
        <v>29</v>
      </c>
      <c r="M18" s="0" t="s">
        <v>29</v>
      </c>
      <c r="N18" s="0" t="s">
        <v>29</v>
      </c>
      <c r="O18" s="2" t="s">
        <v>129</v>
      </c>
      <c r="P18" s="0" t="s">
        <v>29</v>
      </c>
      <c r="Q18" s="0" t="n">
        <f aca="false">_xlfn.UNICODE(B18)</f>
        <v>91</v>
      </c>
      <c r="R18" s="0" t="str">
        <f aca="false">IF(MIDB(B18,1,10)="Candidatus",MIDB(B18,FIND(" ",B18,1)+1,FIND(" ",B18,12)-FIND(" ",B18,1)),IF(AND(Q18&gt;=65,Q18&lt;=90),MIDB(B18,1,FIND(" ",B18,1)),"-"))</f>
        <v>-</v>
      </c>
      <c r="S18" s="0" t="str">
        <f aca="false">IF(MIDB(B18,1,10)="Candidatus",MIDB(B18,FIND(" ",B18,12)+1,IFERROR(FIND(" ",B18,FIND(" ",B18,12)+1),LEN(B18))-FIND(" ",B18,12)),IF(AND(Q18&gt;=65,Q18&lt;=90),MIDB(B18,FIND(" ",B18,1),IFERROR(FIND(" ",B18,FIND(" ",B18,1)+1),LEN(B18)+1)-FIND(" ",B18,1)),"-"))</f>
        <v>-</v>
      </c>
      <c r="T18" s="0" t="n">
        <v>1</v>
      </c>
    </row>
    <row r="19" customFormat="false" ht="12.8" hidden="false" customHeight="false" outlineLevel="0" collapsed="false">
      <c r="A19" s="0" t="n">
        <v>18</v>
      </c>
      <c r="B19" s="0" t="s">
        <v>130</v>
      </c>
      <c r="C19" s="0" t="s">
        <v>21</v>
      </c>
      <c r="D19" s="0" t="s">
        <v>90</v>
      </c>
      <c r="E19" s="0" t="s">
        <v>91</v>
      </c>
      <c r="F19" s="0" t="s">
        <v>131</v>
      </c>
      <c r="G19" s="0" t="s">
        <v>132</v>
      </c>
      <c r="H19" s="0" t="s">
        <v>133</v>
      </c>
      <c r="I19" s="1" t="n">
        <v>3.366</v>
      </c>
      <c r="J19" s="2" t="s">
        <v>134</v>
      </c>
      <c r="K19" s="2" t="s">
        <v>88</v>
      </c>
      <c r="L19" s="0" t="s">
        <v>29</v>
      </c>
      <c r="M19" s="0" t="s">
        <v>29</v>
      </c>
      <c r="N19" s="0" t="s">
        <v>29</v>
      </c>
      <c r="O19" s="2" t="s">
        <v>88</v>
      </c>
      <c r="P19" s="0" t="s">
        <v>29</v>
      </c>
      <c r="Q19" s="0" t="n">
        <f aca="false">_xlfn.UNICODE(B19)</f>
        <v>91</v>
      </c>
      <c r="R19" s="0" t="str">
        <f aca="false">IF(MIDB(B19,1,10)="Candidatus",MIDB(B19,FIND(" ",B19,1)+1,FIND(" ",B19,12)-FIND(" ",B19,1)),IF(AND(Q19&gt;=65,Q19&lt;=90),MIDB(B19,1,FIND(" ",B19,1)),"-"))</f>
        <v>-</v>
      </c>
      <c r="S19" s="0" t="str">
        <f aca="false">IF(MIDB(B19,1,10)="Candidatus",MIDB(B19,FIND(" ",B19,12)+1,IFERROR(FIND(" ",B19,FIND(" ",B19,12)+1),LEN(B19))-FIND(" ",B19,12)),IF(AND(Q19&gt;=65,Q19&lt;=90),MIDB(B19,FIND(" ",B19,1),IFERROR(FIND(" ",B19,FIND(" ",B19,1)+1),LEN(B19)+1)-FIND(" ",B19,1)),"-"))</f>
        <v>-</v>
      </c>
      <c r="T19" s="0" t="n">
        <v>1</v>
      </c>
    </row>
    <row r="20" customFormat="false" ht="12.8" hidden="false" customHeight="false" outlineLevel="0" collapsed="false">
      <c r="A20" s="0" t="n">
        <v>19</v>
      </c>
      <c r="B20" s="0" t="s">
        <v>135</v>
      </c>
      <c r="C20" s="0" t="s">
        <v>21</v>
      </c>
      <c r="D20" s="0" t="s">
        <v>90</v>
      </c>
      <c r="E20" s="0" t="s">
        <v>91</v>
      </c>
      <c r="F20" s="0" t="s">
        <v>136</v>
      </c>
      <c r="G20" s="0" t="s">
        <v>137</v>
      </c>
      <c r="H20" s="0" t="s">
        <v>138</v>
      </c>
      <c r="I20" s="1" t="n">
        <v>7.777</v>
      </c>
      <c r="J20" s="2" t="s">
        <v>139</v>
      </c>
      <c r="K20" s="2" t="s">
        <v>112</v>
      </c>
      <c r="L20" s="0" t="s">
        <v>29</v>
      </c>
      <c r="M20" s="0" t="s">
        <v>29</v>
      </c>
      <c r="N20" s="0" t="s">
        <v>29</v>
      </c>
      <c r="O20" s="2" t="s">
        <v>112</v>
      </c>
      <c r="P20" s="0" t="s">
        <v>29</v>
      </c>
      <c r="Q20" s="0" t="n">
        <f aca="false">_xlfn.UNICODE(B20)</f>
        <v>91</v>
      </c>
      <c r="R20" s="0" t="str">
        <f aca="false">IF(MIDB(B20,1,10)="Candidatus",MIDB(B20,FIND(" ",B20,1)+1,FIND(" ",B20,12)-FIND(" ",B20,1)),IF(AND(Q20&gt;=65,Q20&lt;=90),MIDB(B20,1,FIND(" ",B20,1)),"-"))</f>
        <v>-</v>
      </c>
      <c r="S20" s="0" t="str">
        <f aca="false">IF(MIDB(B20,1,10)="Candidatus",MIDB(B20,FIND(" ",B20,12)+1,IFERROR(FIND(" ",B20,FIND(" ",B20,12)+1),LEN(B20))-FIND(" ",B20,12)),IF(AND(Q20&gt;=65,Q20&lt;=90),MIDB(B20,FIND(" ",B20,1),IFERROR(FIND(" ",B20,FIND(" ",B20,1)+1),LEN(B20)+1)-FIND(" ",B20,1)),"-"))</f>
        <v>-</v>
      </c>
      <c r="T20" s="0" t="n">
        <v>1</v>
      </c>
    </row>
    <row r="21" customFormat="false" ht="12.8" hidden="false" customHeight="false" outlineLevel="0" collapsed="false">
      <c r="A21" s="0" t="n">
        <v>20</v>
      </c>
      <c r="B21" s="0" t="s">
        <v>140</v>
      </c>
      <c r="C21" s="0" t="s">
        <v>21</v>
      </c>
      <c r="D21" s="0" t="s">
        <v>90</v>
      </c>
      <c r="E21" s="0" t="s">
        <v>91</v>
      </c>
      <c r="F21" s="0" t="s">
        <v>141</v>
      </c>
      <c r="G21" s="0" t="s">
        <v>142</v>
      </c>
      <c r="H21" s="0" t="s">
        <v>143</v>
      </c>
      <c r="I21" s="1" t="n">
        <v>5.415</v>
      </c>
      <c r="J21" s="2" t="s">
        <v>144</v>
      </c>
      <c r="K21" s="2" t="s">
        <v>28</v>
      </c>
      <c r="L21" s="0" t="s">
        <v>29</v>
      </c>
      <c r="M21" s="0" t="s">
        <v>29</v>
      </c>
      <c r="N21" s="0" t="s">
        <v>29</v>
      </c>
      <c r="O21" s="2" t="s">
        <v>28</v>
      </c>
      <c r="P21" s="0" t="s">
        <v>29</v>
      </c>
      <c r="Q21" s="0" t="n">
        <f aca="false">_xlfn.UNICODE(B21)</f>
        <v>91</v>
      </c>
      <c r="R21" s="0" t="str">
        <f aca="false">IF(MIDB(B21,1,10)="Candidatus",MIDB(B21,FIND(" ",B21,1)+1,FIND(" ",B21,12)-FIND(" ",B21,1)),IF(AND(Q21&gt;=65,Q21&lt;=90),MIDB(B21,1,FIND(" ",B21,1)),"-"))</f>
        <v>-</v>
      </c>
      <c r="S21" s="0" t="str">
        <f aca="false">IF(MIDB(B21,1,10)="Candidatus",MIDB(B21,FIND(" ",B21,12)+1,IFERROR(FIND(" ",B21,FIND(" ",B21,12)+1),LEN(B21))-FIND(" ",B21,12)),IF(AND(Q21&gt;=65,Q21&lt;=90),MIDB(B21,FIND(" ",B21,1),IFERROR(FIND(" ",B21,FIND(" ",B21,1)+1),LEN(B21)+1)-FIND(" ",B21,1)),"-"))</f>
        <v>-</v>
      </c>
      <c r="T21" s="0" t="n">
        <v>1</v>
      </c>
    </row>
    <row r="22" customFormat="false" ht="12.8" hidden="false" customHeight="false" outlineLevel="0" collapsed="false">
      <c r="A22" s="0" t="n">
        <v>21</v>
      </c>
      <c r="B22" s="0" t="s">
        <v>145</v>
      </c>
      <c r="C22" s="0" t="s">
        <v>21</v>
      </c>
      <c r="D22" s="0" t="s">
        <v>90</v>
      </c>
      <c r="E22" s="0" t="s">
        <v>91</v>
      </c>
      <c r="F22" s="0" t="s">
        <v>146</v>
      </c>
      <c r="G22" s="0" t="s">
        <v>147</v>
      </c>
      <c r="H22" s="0" t="s">
        <v>148</v>
      </c>
      <c r="I22" s="1" t="n">
        <v>5.36</v>
      </c>
      <c r="J22" s="2" t="s">
        <v>149</v>
      </c>
      <c r="K22" s="2" t="s">
        <v>28</v>
      </c>
      <c r="L22" s="0" t="s">
        <v>29</v>
      </c>
      <c r="M22" s="0" t="s">
        <v>29</v>
      </c>
      <c r="N22" s="0" t="s">
        <v>29</v>
      </c>
      <c r="O22" s="2" t="s">
        <v>28</v>
      </c>
      <c r="P22" s="0" t="s">
        <v>29</v>
      </c>
      <c r="Q22" s="0" t="n">
        <f aca="false">_xlfn.UNICODE(B22)</f>
        <v>91</v>
      </c>
      <c r="R22" s="0" t="str">
        <f aca="false">IF(MIDB(B22,1,10)="Candidatus",MIDB(B22,FIND(" ",B22,1)+1,FIND(" ",B22,12)-FIND(" ",B22,1)),IF(AND(Q22&gt;=65,Q22&lt;=90),MIDB(B22,1,FIND(" ",B22,1)),"-"))</f>
        <v>-</v>
      </c>
      <c r="S22" s="0" t="str">
        <f aca="false">IF(MIDB(B22,1,10)="Candidatus",MIDB(B22,FIND(" ",B22,12)+1,IFERROR(FIND(" ",B22,FIND(" ",B22,12)+1),LEN(B22))-FIND(" ",B22,12)),IF(AND(Q22&gt;=65,Q22&lt;=90),MIDB(B22,FIND(" ",B22,1),IFERROR(FIND(" ",B22,FIND(" ",B22,1)+1),LEN(B22)+1)-FIND(" ",B22,1)),"-"))</f>
        <v>-</v>
      </c>
      <c r="T22" s="0" t="n">
        <v>1</v>
      </c>
    </row>
    <row r="23" customFormat="false" ht="12.8" hidden="false" customHeight="false" outlineLevel="0" collapsed="false">
      <c r="A23" s="0" t="n">
        <v>22</v>
      </c>
      <c r="B23" s="0" t="s">
        <v>140</v>
      </c>
      <c r="C23" s="0" t="s">
        <v>21</v>
      </c>
      <c r="D23" s="0" t="s">
        <v>90</v>
      </c>
      <c r="E23" s="0" t="s">
        <v>91</v>
      </c>
      <c r="F23" s="0" t="s">
        <v>150</v>
      </c>
      <c r="G23" s="0" t="s">
        <v>151</v>
      </c>
      <c r="H23" s="0" t="s">
        <v>152</v>
      </c>
      <c r="I23" s="1" t="n">
        <v>5.668</v>
      </c>
      <c r="J23" s="2" t="s">
        <v>153</v>
      </c>
      <c r="K23" s="2" t="s">
        <v>129</v>
      </c>
      <c r="L23" s="0" t="s">
        <v>29</v>
      </c>
      <c r="M23" s="0" t="s">
        <v>29</v>
      </c>
      <c r="N23" s="0" t="s">
        <v>29</v>
      </c>
      <c r="O23" s="2" t="s">
        <v>129</v>
      </c>
      <c r="P23" s="0" t="s">
        <v>29</v>
      </c>
      <c r="Q23" s="0" t="n">
        <f aca="false">_xlfn.UNICODE(B23)</f>
        <v>91</v>
      </c>
      <c r="R23" s="0" t="str">
        <f aca="false">IF(MIDB(B23,1,10)="Candidatus",MIDB(B23,FIND(" ",B23,1)+1,FIND(" ",B23,12)-FIND(" ",B23,1)),IF(AND(Q23&gt;=65,Q23&lt;=90),MIDB(B23,1,FIND(" ",B23,1)),"-"))</f>
        <v>-</v>
      </c>
      <c r="S23" s="0" t="str">
        <f aca="false">IF(MIDB(B23,1,10)="Candidatus",MIDB(B23,FIND(" ",B23,12)+1,IFERROR(FIND(" ",B23,FIND(" ",B23,12)+1),LEN(B23))-FIND(" ",B23,12)),IF(AND(Q23&gt;=65,Q23&lt;=90),MIDB(B23,FIND(" ",B23,1),IFERROR(FIND(" ",B23,FIND(" ",B23,1)+1),LEN(B23)+1)-FIND(" ",B23,1)),"-"))</f>
        <v>-</v>
      </c>
      <c r="T23" s="0" t="n">
        <v>1</v>
      </c>
    </row>
    <row r="24" customFormat="false" ht="12.8" hidden="false" customHeight="false" outlineLevel="0" collapsed="false">
      <c r="A24" s="0" t="n">
        <v>23</v>
      </c>
      <c r="B24" s="0" t="s">
        <v>140</v>
      </c>
      <c r="C24" s="0" t="s">
        <v>21</v>
      </c>
      <c r="D24" s="0" t="s">
        <v>90</v>
      </c>
      <c r="E24" s="0" t="s">
        <v>91</v>
      </c>
      <c r="F24" s="0" t="s">
        <v>154</v>
      </c>
      <c r="G24" s="0" t="s">
        <v>155</v>
      </c>
      <c r="H24" s="0" t="s">
        <v>156</v>
      </c>
      <c r="I24" s="1" t="n">
        <v>4.613</v>
      </c>
      <c r="J24" s="2" t="s">
        <v>157</v>
      </c>
      <c r="K24" s="2" t="s">
        <v>129</v>
      </c>
      <c r="L24" s="0" t="s">
        <v>29</v>
      </c>
      <c r="M24" s="0" t="s">
        <v>29</v>
      </c>
      <c r="N24" s="0" t="s">
        <v>29</v>
      </c>
      <c r="O24" s="2" t="s">
        <v>129</v>
      </c>
      <c r="P24" s="0" t="s">
        <v>29</v>
      </c>
      <c r="Q24" s="0" t="n">
        <f aca="false">_xlfn.UNICODE(B24)</f>
        <v>91</v>
      </c>
      <c r="R24" s="0" t="str">
        <f aca="false">IF(MIDB(B24,1,10)="Candidatus",MIDB(B24,FIND(" ",B24,1)+1,FIND(" ",B24,12)-FIND(" ",B24,1)),IF(AND(Q24&gt;=65,Q24&lt;=90),MIDB(B24,1,FIND(" ",B24,1)),"-"))</f>
        <v>-</v>
      </c>
      <c r="S24" s="0" t="str">
        <f aca="false">IF(MIDB(B24,1,10)="Candidatus",MIDB(B24,FIND(" ",B24,12)+1,IFERROR(FIND(" ",B24,FIND(" ",B24,12)+1),LEN(B24))-FIND(" ",B24,12)),IF(AND(Q24&gt;=65,Q24&lt;=90),MIDB(B24,FIND(" ",B24,1),IFERROR(FIND(" ",B24,FIND(" ",B24,1)+1),LEN(B24)+1)-FIND(" ",B24,1)),"-"))</f>
        <v>-</v>
      </c>
      <c r="T24" s="0" t="n">
        <v>1</v>
      </c>
    </row>
    <row r="25" customFormat="false" ht="12.8" hidden="false" customHeight="false" outlineLevel="0" collapsed="false">
      <c r="A25" s="0" t="n">
        <v>24</v>
      </c>
      <c r="B25" s="0" t="s">
        <v>158</v>
      </c>
      <c r="C25" s="0" t="s">
        <v>21</v>
      </c>
      <c r="D25" s="0" t="s">
        <v>31</v>
      </c>
      <c r="E25" s="0" t="s">
        <v>159</v>
      </c>
      <c r="F25" s="0" t="s">
        <v>160</v>
      </c>
      <c r="G25" s="0" t="s">
        <v>161</v>
      </c>
      <c r="H25" s="0" t="s">
        <v>162</v>
      </c>
      <c r="I25" s="1" t="n">
        <v>273.121</v>
      </c>
      <c r="J25" s="2" t="s">
        <v>163</v>
      </c>
      <c r="K25" s="2" t="s">
        <v>164</v>
      </c>
      <c r="L25" s="0" t="s">
        <v>29</v>
      </c>
      <c r="M25" s="0" t="s">
        <v>29</v>
      </c>
      <c r="N25" s="0" t="s">
        <v>29</v>
      </c>
      <c r="O25" s="2" t="s">
        <v>165</v>
      </c>
      <c r="P25" s="2" t="s">
        <v>166</v>
      </c>
      <c r="Q25" s="0" t="n">
        <f aca="false">_xlfn.UNICODE(B25)</f>
        <v>65</v>
      </c>
      <c r="R25" s="0" t="str">
        <f aca="false">IF(MIDB(B25,1,10)="Candidatus",MIDB(B25,FIND(" ",B25,1)+1,FIND(" ",B25,12)-FIND(" ",B25,1)),IF(AND(Q25&gt;=65,Q25&lt;=90),MIDB(B25,1,FIND(" ",B25,1)),"-"))</f>
        <v>Acaryochloris </v>
      </c>
      <c r="S25" s="0" t="str">
        <f aca="false">IF(MIDB(B25,1,10)="Candidatus",MIDB(B25,FIND(" ",B25,12)+1,IFERROR(FIND(" ",B25,FIND(" ",B25,12)+1),LEN(B25))-FIND(" ",B25,12)),IF(AND(Q25&gt;=65,Q25&lt;=90),MIDB(B25,FIND(" ",B25,1),IFERROR(FIND(" ",B25,FIND(" ",B25,1)+1),LEN(B25)+1)-FIND(" ",B25,1)),"-"))</f>
        <v> marina</v>
      </c>
      <c r="T25" s="0" t="n">
        <v>1</v>
      </c>
    </row>
    <row r="26" customFormat="false" ht="12.8" hidden="false" customHeight="false" outlineLevel="0" collapsed="false">
      <c r="A26" s="0" t="n">
        <v>25</v>
      </c>
      <c r="B26" s="0" t="s">
        <v>158</v>
      </c>
      <c r="C26" s="0" t="s">
        <v>21</v>
      </c>
      <c r="D26" s="0" t="s">
        <v>31</v>
      </c>
      <c r="E26" s="0" t="s">
        <v>159</v>
      </c>
      <c r="F26" s="0" t="s">
        <v>167</v>
      </c>
      <c r="G26" s="0" t="s">
        <v>168</v>
      </c>
      <c r="H26" s="0" t="s">
        <v>169</v>
      </c>
      <c r="I26" s="1" t="n">
        <v>155.11</v>
      </c>
      <c r="J26" s="2" t="s">
        <v>170</v>
      </c>
      <c r="K26" s="2" t="s">
        <v>171</v>
      </c>
      <c r="L26" s="0" t="s">
        <v>29</v>
      </c>
      <c r="M26" s="0" t="s">
        <v>29</v>
      </c>
      <c r="N26" s="0" t="s">
        <v>29</v>
      </c>
      <c r="O26" s="2" t="s">
        <v>172</v>
      </c>
      <c r="P26" s="2" t="s">
        <v>28</v>
      </c>
      <c r="Q26" s="0" t="n">
        <f aca="false">_xlfn.UNICODE(B26)</f>
        <v>65</v>
      </c>
      <c r="R26" s="0" t="str">
        <f aca="false">IF(MIDB(B26,1,10)="Candidatus",MIDB(B26,FIND(" ",B26,1)+1,FIND(" ",B26,12)-FIND(" ",B26,1)),IF(AND(Q26&gt;=65,Q26&lt;=90),MIDB(B26,1,FIND(" ",B26,1)),"-"))</f>
        <v>Acaryochloris </v>
      </c>
      <c r="S26" s="0" t="str">
        <f aca="false">IF(MIDB(B26,1,10)="Candidatus",MIDB(B26,FIND(" ",B26,12)+1,IFERROR(FIND(" ",B26,FIND(" ",B26,12)+1),LEN(B26))-FIND(" ",B26,12)),IF(AND(Q26&gt;=65,Q26&lt;=90),MIDB(B26,FIND(" ",B26,1),IFERROR(FIND(" ",B26,FIND(" ",B26,1)+1),LEN(B26)+1)-FIND(" ",B26,1)),"-"))</f>
        <v> marina</v>
      </c>
      <c r="T26" s="0" t="n">
        <v>1</v>
      </c>
    </row>
    <row r="27" customFormat="false" ht="12.8" hidden="false" customHeight="false" outlineLevel="0" collapsed="false">
      <c r="A27" s="0" t="n">
        <v>26</v>
      </c>
      <c r="B27" s="0" t="s">
        <v>158</v>
      </c>
      <c r="C27" s="0" t="s">
        <v>21</v>
      </c>
      <c r="D27" s="0" t="s">
        <v>31</v>
      </c>
      <c r="E27" s="0" t="s">
        <v>159</v>
      </c>
      <c r="F27" s="0" t="s">
        <v>173</v>
      </c>
      <c r="G27" s="0" t="s">
        <v>174</v>
      </c>
      <c r="H27" s="0" t="s">
        <v>175</v>
      </c>
      <c r="I27" s="1" t="n">
        <v>374.161</v>
      </c>
      <c r="J27" s="2" t="s">
        <v>176</v>
      </c>
      <c r="K27" s="2" t="s">
        <v>177</v>
      </c>
      <c r="L27" s="0" t="s">
        <v>29</v>
      </c>
      <c r="M27" s="0" t="s">
        <v>29</v>
      </c>
      <c r="N27" s="0" t="s">
        <v>29</v>
      </c>
      <c r="O27" s="2" t="s">
        <v>178</v>
      </c>
      <c r="P27" s="2" t="s">
        <v>179</v>
      </c>
      <c r="Q27" s="0" t="n">
        <f aca="false">_xlfn.UNICODE(B27)</f>
        <v>65</v>
      </c>
      <c r="R27" s="0" t="str">
        <f aca="false">IF(MIDB(B27,1,10)="Candidatus",MIDB(B27,FIND(" ",B27,1)+1,FIND(" ",B27,12)-FIND(" ",B27,1)),IF(AND(Q27&gt;=65,Q27&lt;=90),MIDB(B27,1,FIND(" ",B27,1)),"-"))</f>
        <v>Acaryochloris </v>
      </c>
      <c r="S27" s="0" t="str">
        <f aca="false">IF(MIDB(B27,1,10)="Candidatus",MIDB(B27,FIND(" ",B27,12)+1,IFERROR(FIND(" ",B27,FIND(" ",B27,12)+1),LEN(B27))-FIND(" ",B27,12)),IF(AND(Q27&gt;=65,Q27&lt;=90),MIDB(B27,FIND(" ",B27,1),IFERROR(FIND(" ",B27,FIND(" ",B27,1)+1),LEN(B27)+1)-FIND(" ",B27,1)),"-"))</f>
        <v> marina</v>
      </c>
      <c r="T27" s="0" t="n">
        <v>1</v>
      </c>
    </row>
    <row r="28" customFormat="false" ht="12.8" hidden="false" customHeight="false" outlineLevel="0" collapsed="false">
      <c r="A28" s="0" t="n">
        <v>27</v>
      </c>
      <c r="B28" s="0" t="s">
        <v>158</v>
      </c>
      <c r="C28" s="0" t="s">
        <v>21</v>
      </c>
      <c r="D28" s="0" t="s">
        <v>31</v>
      </c>
      <c r="E28" s="0" t="s">
        <v>159</v>
      </c>
      <c r="F28" s="0" t="s">
        <v>180</v>
      </c>
      <c r="G28" s="0" t="s">
        <v>181</v>
      </c>
      <c r="H28" s="0" t="s">
        <v>182</v>
      </c>
      <c r="I28" s="1" t="n">
        <v>226.68</v>
      </c>
      <c r="J28" s="2" t="s">
        <v>183</v>
      </c>
      <c r="K28" s="2" t="s">
        <v>184</v>
      </c>
      <c r="L28" s="0" t="s">
        <v>29</v>
      </c>
      <c r="M28" s="0" t="s">
        <v>29</v>
      </c>
      <c r="N28" s="0" t="s">
        <v>29</v>
      </c>
      <c r="O28" s="2" t="s">
        <v>185</v>
      </c>
      <c r="P28" s="2" t="s">
        <v>186</v>
      </c>
      <c r="Q28" s="0" t="n">
        <f aca="false">_xlfn.UNICODE(B28)</f>
        <v>65</v>
      </c>
      <c r="R28" s="0" t="str">
        <f aca="false">IF(MIDB(B28,1,10)="Candidatus",MIDB(B28,FIND(" ",B28,1)+1,FIND(" ",B28,12)-FIND(" ",B28,1)),IF(AND(Q28&gt;=65,Q28&lt;=90),MIDB(B28,1,FIND(" ",B28,1)),"-"))</f>
        <v>Acaryochloris </v>
      </c>
      <c r="S28" s="0" t="str">
        <f aca="false">IF(MIDB(B28,1,10)="Candidatus",MIDB(B28,FIND(" ",B28,12)+1,IFERROR(FIND(" ",B28,FIND(" ",B28,12)+1),LEN(B28))-FIND(" ",B28,12)),IF(AND(Q28&gt;=65,Q28&lt;=90),MIDB(B28,FIND(" ",B28,1),IFERROR(FIND(" ",B28,FIND(" ",B28,1)+1),LEN(B28)+1)-FIND(" ",B28,1)),"-"))</f>
        <v> marina</v>
      </c>
      <c r="T28" s="0" t="n">
        <v>1</v>
      </c>
    </row>
    <row r="29" customFormat="false" ht="12.8" hidden="false" customHeight="false" outlineLevel="0" collapsed="false">
      <c r="A29" s="0" t="n">
        <v>28</v>
      </c>
      <c r="B29" s="0" t="s">
        <v>158</v>
      </c>
      <c r="C29" s="0" t="s">
        <v>21</v>
      </c>
      <c r="D29" s="0" t="s">
        <v>31</v>
      </c>
      <c r="E29" s="0" t="s">
        <v>159</v>
      </c>
      <c r="F29" s="0" t="s">
        <v>187</v>
      </c>
      <c r="G29" s="0" t="s">
        <v>188</v>
      </c>
      <c r="H29" s="0" t="s">
        <v>189</v>
      </c>
      <c r="I29" s="1" t="n">
        <v>177.162</v>
      </c>
      <c r="J29" s="2" t="s">
        <v>190</v>
      </c>
      <c r="K29" s="2" t="s">
        <v>191</v>
      </c>
      <c r="L29" s="0" t="s">
        <v>29</v>
      </c>
      <c r="M29" s="0" t="s">
        <v>29</v>
      </c>
      <c r="N29" s="0" t="s">
        <v>29</v>
      </c>
      <c r="O29" s="2" t="s">
        <v>192</v>
      </c>
      <c r="P29" s="2" t="s">
        <v>60</v>
      </c>
      <c r="Q29" s="0" t="n">
        <f aca="false">_xlfn.UNICODE(B29)</f>
        <v>65</v>
      </c>
      <c r="R29" s="0" t="str">
        <f aca="false">IF(MIDB(B29,1,10)="Candidatus",MIDB(B29,FIND(" ",B29,1)+1,FIND(" ",B29,12)-FIND(" ",B29,1)),IF(AND(Q29&gt;=65,Q29&lt;=90),MIDB(B29,1,FIND(" ",B29,1)),"-"))</f>
        <v>Acaryochloris </v>
      </c>
      <c r="S29" s="0" t="str">
        <f aca="false">IF(MIDB(B29,1,10)="Candidatus",MIDB(B29,FIND(" ",B29,12)+1,IFERROR(FIND(" ",B29,FIND(" ",B29,12)+1),LEN(B29))-FIND(" ",B29,12)),IF(AND(Q29&gt;=65,Q29&lt;=90),MIDB(B29,FIND(" ",B29,1),IFERROR(FIND(" ",B29,FIND(" ",B29,1)+1),LEN(B29)+1)-FIND(" ",B29,1)),"-"))</f>
        <v> marina</v>
      </c>
      <c r="T29" s="0" t="n">
        <v>1</v>
      </c>
    </row>
    <row r="30" customFormat="false" ht="12.8" hidden="false" customHeight="false" outlineLevel="0" collapsed="false">
      <c r="A30" s="0" t="n">
        <v>29</v>
      </c>
      <c r="B30" s="0" t="s">
        <v>158</v>
      </c>
      <c r="C30" s="0" t="s">
        <v>21</v>
      </c>
      <c r="D30" s="0" t="s">
        <v>31</v>
      </c>
      <c r="E30" s="0" t="s">
        <v>159</v>
      </c>
      <c r="F30" s="0" t="s">
        <v>193</v>
      </c>
      <c r="G30" s="0" t="s">
        <v>194</v>
      </c>
      <c r="H30" s="0" t="s">
        <v>195</v>
      </c>
      <c r="I30" s="1" t="n">
        <v>120.693</v>
      </c>
      <c r="J30" s="2" t="s">
        <v>196</v>
      </c>
      <c r="K30" s="2" t="s">
        <v>197</v>
      </c>
      <c r="L30" s="0" t="s">
        <v>29</v>
      </c>
      <c r="M30" s="0" t="s">
        <v>29</v>
      </c>
      <c r="N30" s="0" t="s">
        <v>29</v>
      </c>
      <c r="O30" s="2" t="s">
        <v>198</v>
      </c>
      <c r="P30" s="2" t="s">
        <v>88</v>
      </c>
      <c r="Q30" s="0" t="n">
        <f aca="false">_xlfn.UNICODE(B30)</f>
        <v>65</v>
      </c>
      <c r="R30" s="0" t="str">
        <f aca="false">IF(MIDB(B30,1,10)="Candidatus",MIDB(B30,FIND(" ",B30,1)+1,FIND(" ",B30,12)-FIND(" ",B30,1)),IF(AND(Q30&gt;=65,Q30&lt;=90),MIDB(B30,1,FIND(" ",B30,1)),"-"))</f>
        <v>Acaryochloris </v>
      </c>
      <c r="S30" s="0" t="str">
        <f aca="false">IF(MIDB(B30,1,10)="Candidatus",MIDB(B30,FIND(" ",B30,12)+1,IFERROR(FIND(" ",B30,FIND(" ",B30,12)+1),LEN(B30))-FIND(" ",B30,12)),IF(AND(Q30&gt;=65,Q30&lt;=90),MIDB(B30,FIND(" ",B30,1),IFERROR(FIND(" ",B30,FIND(" ",B30,1)+1),LEN(B30)+1)-FIND(" ",B30,1)),"-"))</f>
        <v> marina</v>
      </c>
      <c r="T30" s="0" t="n">
        <v>1</v>
      </c>
    </row>
    <row r="31" customFormat="false" ht="12.8" hidden="false" customHeight="false" outlineLevel="0" collapsed="false">
      <c r="A31" s="0" t="n">
        <v>30</v>
      </c>
      <c r="B31" s="0" t="s">
        <v>158</v>
      </c>
      <c r="C31" s="0" t="s">
        <v>21</v>
      </c>
      <c r="D31" s="0" t="s">
        <v>31</v>
      </c>
      <c r="E31" s="0" t="s">
        <v>159</v>
      </c>
      <c r="F31" s="0" t="s">
        <v>199</v>
      </c>
      <c r="G31" s="0" t="s">
        <v>200</v>
      </c>
      <c r="H31" s="0" t="s">
        <v>201</v>
      </c>
      <c r="I31" s="1" t="n">
        <v>356.087</v>
      </c>
      <c r="J31" s="2" t="s">
        <v>202</v>
      </c>
      <c r="K31" s="2" t="s">
        <v>203</v>
      </c>
      <c r="L31" s="0" t="s">
        <v>29</v>
      </c>
      <c r="M31" s="0" t="s">
        <v>29</v>
      </c>
      <c r="N31" s="0" t="s">
        <v>29</v>
      </c>
      <c r="O31" s="2" t="s">
        <v>204</v>
      </c>
      <c r="P31" s="2" t="s">
        <v>205</v>
      </c>
      <c r="Q31" s="0" t="n">
        <f aca="false">_xlfn.UNICODE(B31)</f>
        <v>65</v>
      </c>
      <c r="R31" s="0" t="str">
        <f aca="false">IF(MIDB(B31,1,10)="Candidatus",MIDB(B31,FIND(" ",B31,1)+1,FIND(" ",B31,12)-FIND(" ",B31,1)),IF(AND(Q31&gt;=65,Q31&lt;=90),MIDB(B31,1,FIND(" ",B31,1)),"-"))</f>
        <v>Acaryochloris </v>
      </c>
      <c r="S31" s="0" t="str">
        <f aca="false">IF(MIDB(B31,1,10)="Candidatus",MIDB(B31,FIND(" ",B31,12)+1,IFERROR(FIND(" ",B31,FIND(" ",B31,12)+1),LEN(B31))-FIND(" ",B31,12)),IF(AND(Q31&gt;=65,Q31&lt;=90),MIDB(B31,FIND(" ",B31,1),IFERROR(FIND(" ",B31,FIND(" ",B31,1)+1),LEN(B31)+1)-FIND(" ",B31,1)),"-"))</f>
        <v> marina</v>
      </c>
      <c r="T31" s="0" t="n">
        <v>1</v>
      </c>
    </row>
    <row r="32" customFormat="false" ht="12.8" hidden="false" customHeight="false" outlineLevel="0" collapsed="false">
      <c r="A32" s="0" t="n">
        <v>31</v>
      </c>
      <c r="B32" s="0" t="s">
        <v>158</v>
      </c>
      <c r="C32" s="0" t="s">
        <v>21</v>
      </c>
      <c r="D32" s="0" t="s">
        <v>31</v>
      </c>
      <c r="E32" s="0" t="s">
        <v>159</v>
      </c>
      <c r="F32" s="0" t="s">
        <v>206</v>
      </c>
      <c r="G32" s="0" t="s">
        <v>207</v>
      </c>
      <c r="H32" s="0" t="s">
        <v>208</v>
      </c>
      <c r="I32" s="1" t="n">
        <v>2.133</v>
      </c>
      <c r="J32" s="2" t="s">
        <v>209</v>
      </c>
      <c r="K32" s="2" t="s">
        <v>46</v>
      </c>
      <c r="L32" s="0" t="s">
        <v>29</v>
      </c>
      <c r="M32" s="0" t="s">
        <v>29</v>
      </c>
      <c r="N32" s="0" t="s">
        <v>29</v>
      </c>
      <c r="O32" s="2" t="s">
        <v>88</v>
      </c>
      <c r="P32" s="2" t="s">
        <v>46</v>
      </c>
      <c r="Q32" s="0" t="n">
        <f aca="false">_xlfn.UNICODE(B32)</f>
        <v>65</v>
      </c>
      <c r="R32" s="0" t="str">
        <f aca="false">IF(MIDB(B32,1,10)="Candidatus",MIDB(B32,FIND(" ",B32,1)+1,FIND(" ",B32,12)-FIND(" ",B32,1)),IF(AND(Q32&gt;=65,Q32&lt;=90),MIDB(B32,1,FIND(" ",B32,1)),"-"))</f>
        <v>Acaryochloris </v>
      </c>
      <c r="S32" s="0" t="str">
        <f aca="false">IF(MIDB(B32,1,10)="Candidatus",MIDB(B32,FIND(" ",B32,12)+1,IFERROR(FIND(" ",B32,FIND(" ",B32,12)+1),LEN(B32))-FIND(" ",B32,12)),IF(AND(Q32&gt;=65,Q32&lt;=90),MIDB(B32,FIND(" ",B32,1),IFERROR(FIND(" ",B32,FIND(" ",B32,1)+1),LEN(B32)+1)-FIND(" ",B32,1)),"-"))</f>
        <v> marina</v>
      </c>
      <c r="T32" s="0" t="n">
        <v>1</v>
      </c>
    </row>
    <row r="33" customFormat="false" ht="12.8" hidden="false" customHeight="false" outlineLevel="0" collapsed="false">
      <c r="A33" s="0" t="n">
        <v>32</v>
      </c>
      <c r="B33" s="0" t="s">
        <v>158</v>
      </c>
      <c r="C33" s="0" t="s">
        <v>21</v>
      </c>
      <c r="D33" s="0" t="s">
        <v>31</v>
      </c>
      <c r="E33" s="0" t="s">
        <v>159</v>
      </c>
      <c r="F33" s="0" t="s">
        <v>210</v>
      </c>
      <c r="G33" s="0" t="s">
        <v>211</v>
      </c>
      <c r="H33" s="0" t="s">
        <v>212</v>
      </c>
      <c r="I33" s="1" t="n">
        <v>172.728</v>
      </c>
      <c r="J33" s="2" t="s">
        <v>213</v>
      </c>
      <c r="K33" s="2" t="s">
        <v>214</v>
      </c>
      <c r="L33" s="0" t="s">
        <v>29</v>
      </c>
      <c r="M33" s="0" t="s">
        <v>29</v>
      </c>
      <c r="N33" s="0" t="s">
        <v>29</v>
      </c>
      <c r="O33" s="2" t="s">
        <v>215</v>
      </c>
      <c r="P33" s="2" t="s">
        <v>118</v>
      </c>
      <c r="Q33" s="0" t="n">
        <f aca="false">_xlfn.UNICODE(B33)</f>
        <v>65</v>
      </c>
      <c r="R33" s="0" t="str">
        <f aca="false">IF(MIDB(B33,1,10)="Candidatus",MIDB(B33,FIND(" ",B33,1)+1,FIND(" ",B33,12)-FIND(" ",B33,1)),IF(AND(Q33&gt;=65,Q33&lt;=90),MIDB(B33,1,FIND(" ",B33,1)),"-"))</f>
        <v>Acaryochloris </v>
      </c>
      <c r="S33" s="0" t="str">
        <f aca="false">IF(MIDB(B33,1,10)="Candidatus",MIDB(B33,FIND(" ",B33,12)+1,IFERROR(FIND(" ",B33,FIND(" ",B33,12)+1),LEN(B33))-FIND(" ",B33,12)),IF(AND(Q33&gt;=65,Q33&lt;=90),MIDB(B33,FIND(" ",B33,1),IFERROR(FIND(" ",B33,FIND(" ",B33,1)+1),LEN(B33)+1)-FIND(" ",B33,1)),"-"))</f>
        <v> marina</v>
      </c>
      <c r="T33" s="0" t="n">
        <v>1</v>
      </c>
    </row>
    <row r="34" customFormat="false" ht="12.8" hidden="false" customHeight="false" outlineLevel="0" collapsed="false">
      <c r="A34" s="0" t="n">
        <v>33</v>
      </c>
      <c r="B34" s="0" t="s">
        <v>216</v>
      </c>
      <c r="C34" s="0" t="s">
        <v>21</v>
      </c>
      <c r="D34" s="0" t="s">
        <v>90</v>
      </c>
      <c r="E34" s="0" t="s">
        <v>217</v>
      </c>
      <c r="F34" s="0" t="s">
        <v>218</v>
      </c>
      <c r="G34" s="0" t="s">
        <v>219</v>
      </c>
      <c r="H34" s="0" t="s">
        <v>220</v>
      </c>
      <c r="I34" s="1" t="n">
        <v>5.123</v>
      </c>
      <c r="J34" s="2" t="s">
        <v>221</v>
      </c>
      <c r="K34" s="2" t="s">
        <v>88</v>
      </c>
      <c r="L34" s="0" t="s">
        <v>29</v>
      </c>
      <c r="M34" s="0" t="s">
        <v>29</v>
      </c>
      <c r="N34" s="0" t="s">
        <v>29</v>
      </c>
      <c r="O34" s="2" t="s">
        <v>88</v>
      </c>
      <c r="P34" s="0" t="s">
        <v>29</v>
      </c>
      <c r="Q34" s="0" t="n">
        <f aca="false">_xlfn.UNICODE(B34)</f>
        <v>65</v>
      </c>
      <c r="R34" s="0" t="str">
        <f aca="false">IF(MIDB(B34,1,10)="Candidatus",MIDB(B34,FIND(" ",B34,1)+1,FIND(" ",B34,12)-FIND(" ",B34,1)),IF(AND(Q34&gt;=65,Q34&lt;=90),MIDB(B34,1,FIND(" ",B34,1)),"-"))</f>
        <v>Acetobacter </v>
      </c>
      <c r="S34" s="0" t="str">
        <f aca="false">IF(MIDB(B34,1,10)="Candidatus",MIDB(B34,FIND(" ",B34,12)+1,IFERROR(FIND(" ",B34,FIND(" ",B34,12)+1),LEN(B34))-FIND(" ",B34,12)),IF(AND(Q34&gt;=65,Q34&lt;=90),MIDB(B34,FIND(" ",B34,1),IFERROR(FIND(" ",B34,FIND(" ",B34,1)+1),LEN(B34)+1)-FIND(" ",B34,1)),"-"))</f>
        <v> aceti</v>
      </c>
      <c r="T34" s="0" t="n">
        <v>1</v>
      </c>
    </row>
    <row r="35" customFormat="false" ht="12.8" hidden="false" customHeight="false" outlineLevel="0" collapsed="false">
      <c r="A35" s="0" t="n">
        <v>34</v>
      </c>
      <c r="B35" s="0" t="s">
        <v>222</v>
      </c>
      <c r="C35" s="0" t="s">
        <v>21</v>
      </c>
      <c r="D35" s="0" t="s">
        <v>90</v>
      </c>
      <c r="E35" s="0" t="s">
        <v>217</v>
      </c>
      <c r="F35" s="0" t="s">
        <v>223</v>
      </c>
      <c r="G35" s="0" t="s">
        <v>224</v>
      </c>
      <c r="H35" s="0" t="s">
        <v>225</v>
      </c>
      <c r="I35" s="1" t="n">
        <v>2.953</v>
      </c>
      <c r="J35" s="2" t="s">
        <v>226</v>
      </c>
      <c r="K35" s="2" t="s">
        <v>46</v>
      </c>
      <c r="L35" s="0" t="s">
        <v>29</v>
      </c>
      <c r="M35" s="0" t="s">
        <v>29</v>
      </c>
      <c r="N35" s="0" t="s">
        <v>29</v>
      </c>
      <c r="O35" s="2" t="s">
        <v>46</v>
      </c>
      <c r="P35" s="0" t="s">
        <v>29</v>
      </c>
      <c r="Q35" s="0" t="n">
        <f aca="false">_xlfn.UNICODE(B35)</f>
        <v>65</v>
      </c>
      <c r="R35" s="0" t="str">
        <f aca="false">IF(MIDB(B35,1,10)="Candidatus",MIDB(B35,FIND(" ",B35,1)+1,FIND(" ",B35,12)-FIND(" ",B35,1)),IF(AND(Q35&gt;=65,Q35&lt;=90),MIDB(B35,1,FIND(" ",B35,1)),"-"))</f>
        <v>Acetobacter </v>
      </c>
      <c r="S35" s="0" t="str">
        <f aca="false">IF(MIDB(B35,1,10)="Candidatus",MIDB(B35,FIND(" ",B35,12)+1,IFERROR(FIND(" ",B35,FIND(" ",B35,12)+1),LEN(B35))-FIND(" ",B35,12)),IF(AND(Q35&gt;=65,Q35&lt;=90),MIDB(B35,FIND(" ",B35,1),IFERROR(FIND(" ",B35,FIND(" ",B35,1)+1),LEN(B35)+1)-FIND(" ",B35,1)),"-"))</f>
        <v> aceti</v>
      </c>
      <c r="T35" s="0" t="n">
        <v>1</v>
      </c>
    </row>
    <row r="36" customFormat="false" ht="12.8" hidden="false" customHeight="false" outlineLevel="0" collapsed="false">
      <c r="A36" s="0" t="n">
        <v>35</v>
      </c>
      <c r="B36" s="0" t="s">
        <v>227</v>
      </c>
      <c r="C36" s="0" t="s">
        <v>21</v>
      </c>
      <c r="D36" s="0" t="s">
        <v>90</v>
      </c>
      <c r="E36" s="0" t="s">
        <v>217</v>
      </c>
      <c r="F36" s="0" t="s">
        <v>228</v>
      </c>
      <c r="G36" s="0" t="s">
        <v>229</v>
      </c>
      <c r="H36" s="0" t="s">
        <v>230</v>
      </c>
      <c r="I36" s="1" t="n">
        <v>30.498</v>
      </c>
      <c r="J36" s="2" t="s">
        <v>231</v>
      </c>
      <c r="K36" s="2" t="s">
        <v>232</v>
      </c>
      <c r="L36" s="0" t="s">
        <v>29</v>
      </c>
      <c r="M36" s="0" t="s">
        <v>29</v>
      </c>
      <c r="N36" s="0" t="s">
        <v>29</v>
      </c>
      <c r="O36" s="2" t="s">
        <v>232</v>
      </c>
      <c r="P36" s="0" t="s">
        <v>29</v>
      </c>
      <c r="Q36" s="0" t="n">
        <f aca="false">_xlfn.UNICODE(B36)</f>
        <v>65</v>
      </c>
      <c r="R36" s="0" t="str">
        <f aca="false">IF(MIDB(B36,1,10)="Candidatus",MIDB(B36,FIND(" ",B36,1)+1,FIND(" ",B36,12)-FIND(" ",B36,1)),IF(AND(Q36&gt;=65,Q36&lt;=90),MIDB(B36,1,FIND(" ",B36,1)),"-"))</f>
        <v>Acetobacter </v>
      </c>
      <c r="S36" s="0" t="str">
        <f aca="false">IF(MIDB(B36,1,10)="Candidatus",MIDB(B36,FIND(" ",B36,12)+1,IFERROR(FIND(" ",B36,FIND(" ",B36,12)+1),LEN(B36))-FIND(" ",B36,12)),IF(AND(Q36&gt;=65,Q36&lt;=90),MIDB(B36,FIND(" ",B36,1),IFERROR(FIND(" ",B36,FIND(" ",B36,1)+1),LEN(B36)+1)-FIND(" ",B36,1)),"-"))</f>
        <v> pasteurianus</v>
      </c>
      <c r="T36" s="0" t="n">
        <v>1</v>
      </c>
    </row>
    <row r="37" customFormat="false" ht="12.8" hidden="false" customHeight="false" outlineLevel="0" collapsed="false">
      <c r="A37" s="0" t="n">
        <v>36</v>
      </c>
      <c r="B37" s="0" t="s">
        <v>233</v>
      </c>
      <c r="C37" s="0" t="s">
        <v>21</v>
      </c>
      <c r="D37" s="0" t="s">
        <v>90</v>
      </c>
      <c r="E37" s="0" t="s">
        <v>217</v>
      </c>
      <c r="F37" s="0" t="s">
        <v>234</v>
      </c>
      <c r="G37" s="0" t="s">
        <v>235</v>
      </c>
      <c r="H37" s="0" t="s">
        <v>236</v>
      </c>
      <c r="I37" s="1" t="n">
        <v>1.44</v>
      </c>
      <c r="J37" s="2" t="s">
        <v>237</v>
      </c>
      <c r="K37" s="2" t="s">
        <v>88</v>
      </c>
      <c r="L37" s="0" t="s">
        <v>29</v>
      </c>
      <c r="M37" s="0" t="s">
        <v>29</v>
      </c>
      <c r="N37" s="0" t="s">
        <v>29</v>
      </c>
      <c r="O37" s="2" t="s">
        <v>88</v>
      </c>
      <c r="P37" s="0" t="s">
        <v>29</v>
      </c>
      <c r="Q37" s="0" t="n">
        <f aca="false">_xlfn.UNICODE(B37)</f>
        <v>65</v>
      </c>
      <c r="R37" s="0" t="str">
        <f aca="false">IF(MIDB(B37,1,10)="Candidatus",MIDB(B37,FIND(" ",B37,1)+1,FIND(" ",B37,12)-FIND(" ",B37,1)),IF(AND(Q37&gt;=65,Q37&lt;=90),MIDB(B37,1,FIND(" ",B37,1)),"-"))</f>
        <v>Acetobacter </v>
      </c>
      <c r="S37" s="0" t="str">
        <f aca="false">IF(MIDB(B37,1,10)="Candidatus",MIDB(B37,FIND(" ",B37,12)+1,IFERROR(FIND(" ",B37,FIND(" ",B37,12)+1),LEN(B37))-FIND(" ",B37,12)),IF(AND(Q37&gt;=65,Q37&lt;=90),MIDB(B37,FIND(" ",B37,1),IFERROR(FIND(" ",B37,FIND(" ",B37,1)+1),LEN(B37)+1)-FIND(" ",B37,1)),"-"))</f>
        <v> pasteurianus</v>
      </c>
      <c r="T37" s="0" t="n">
        <v>1</v>
      </c>
    </row>
    <row r="38" customFormat="false" ht="12.8" hidden="false" customHeight="false" outlineLevel="0" collapsed="false">
      <c r="A38" s="0" t="n">
        <v>37</v>
      </c>
      <c r="B38" s="0" t="s">
        <v>238</v>
      </c>
      <c r="C38" s="0" t="s">
        <v>21</v>
      </c>
      <c r="D38" s="0" t="s">
        <v>90</v>
      </c>
      <c r="E38" s="0" t="s">
        <v>217</v>
      </c>
      <c r="F38" s="0" t="s">
        <v>239</v>
      </c>
      <c r="G38" s="0" t="s">
        <v>240</v>
      </c>
      <c r="H38" s="0" t="s">
        <v>241</v>
      </c>
      <c r="I38" s="1" t="n">
        <v>2.446</v>
      </c>
      <c r="J38" s="2" t="s">
        <v>242</v>
      </c>
      <c r="K38" s="2" t="s">
        <v>60</v>
      </c>
      <c r="L38" s="0" t="s">
        <v>29</v>
      </c>
      <c r="M38" s="0" t="s">
        <v>29</v>
      </c>
      <c r="N38" s="0" t="s">
        <v>29</v>
      </c>
      <c r="O38" s="2" t="s">
        <v>60</v>
      </c>
      <c r="P38" s="0" t="s">
        <v>29</v>
      </c>
      <c r="Q38" s="0" t="n">
        <f aca="false">_xlfn.UNICODE(B38)</f>
        <v>65</v>
      </c>
      <c r="R38" s="0" t="str">
        <f aca="false">IF(MIDB(B38,1,10)="Candidatus",MIDB(B38,FIND(" ",B38,1)+1,FIND(" ",B38,12)-FIND(" ",B38,1)),IF(AND(Q38&gt;=65,Q38&lt;=90),MIDB(B38,1,FIND(" ",B38,1)),"-"))</f>
        <v>Acetobacter </v>
      </c>
      <c r="S38" s="0" t="str">
        <f aca="false">IF(MIDB(B38,1,10)="Candidatus",MIDB(B38,FIND(" ",B38,12)+1,IFERROR(FIND(" ",B38,FIND(" ",B38,12)+1),LEN(B38))-FIND(" ",B38,12)),IF(AND(Q38&gt;=65,Q38&lt;=90),MIDB(B38,FIND(" ",B38,1),IFERROR(FIND(" ",B38,FIND(" ",B38,1)+1),LEN(B38)+1)-FIND(" ",B38,1)),"-"))</f>
        <v> pasteurianus</v>
      </c>
      <c r="T38" s="0" t="n">
        <v>1</v>
      </c>
    </row>
    <row r="39" customFormat="false" ht="12.8" hidden="false" customHeight="false" outlineLevel="0" collapsed="false">
      <c r="A39" s="0" t="n">
        <v>38</v>
      </c>
      <c r="B39" s="0" t="s">
        <v>243</v>
      </c>
      <c r="C39" s="0" t="s">
        <v>21</v>
      </c>
      <c r="D39" s="0" t="s">
        <v>90</v>
      </c>
      <c r="E39" s="0" t="s">
        <v>217</v>
      </c>
      <c r="F39" s="0" t="s">
        <v>244</v>
      </c>
      <c r="G39" s="0" t="s">
        <v>245</v>
      </c>
      <c r="H39" s="0" t="s">
        <v>246</v>
      </c>
      <c r="I39" s="1" t="n">
        <v>4.484</v>
      </c>
      <c r="J39" s="2" t="s">
        <v>247</v>
      </c>
      <c r="K39" s="2" t="s">
        <v>46</v>
      </c>
      <c r="L39" s="0" t="s">
        <v>29</v>
      </c>
      <c r="M39" s="0" t="s">
        <v>29</v>
      </c>
      <c r="N39" s="0" t="s">
        <v>29</v>
      </c>
      <c r="O39" s="2" t="s">
        <v>46</v>
      </c>
      <c r="P39" s="0" t="s">
        <v>29</v>
      </c>
      <c r="Q39" s="0" t="n">
        <f aca="false">_xlfn.UNICODE(B39)</f>
        <v>65</v>
      </c>
      <c r="R39" s="0" t="str">
        <f aca="false">IF(MIDB(B39,1,10)="Candidatus",MIDB(B39,FIND(" ",B39,1)+1,FIND(" ",B39,12)-FIND(" ",B39,1)),IF(AND(Q39&gt;=65,Q39&lt;=90),MIDB(B39,1,FIND(" ",B39,1)),"-"))</f>
        <v>Acetobacter </v>
      </c>
      <c r="S39" s="0" t="str">
        <f aca="false">IF(MIDB(B39,1,10)="Candidatus",MIDB(B39,FIND(" ",B39,12)+1,IFERROR(FIND(" ",B39,FIND(" ",B39,12)+1),LEN(B39))-FIND(" ",B39,12)),IF(AND(Q39&gt;=65,Q39&lt;=90),MIDB(B39,FIND(" ",B39,1),IFERROR(FIND(" ",B39,FIND(" ",B39,1)+1),LEN(B39)+1)-FIND(" ",B39,1)),"-"))</f>
        <v> pasteurianus</v>
      </c>
      <c r="T39" s="0" t="n">
        <v>1</v>
      </c>
    </row>
    <row r="40" customFormat="false" ht="12.8" hidden="false" customHeight="false" outlineLevel="0" collapsed="false">
      <c r="A40" s="0" t="n">
        <v>39</v>
      </c>
      <c r="B40" s="0" t="s">
        <v>227</v>
      </c>
      <c r="C40" s="0" t="s">
        <v>21</v>
      </c>
      <c r="D40" s="0" t="s">
        <v>90</v>
      </c>
      <c r="E40" s="0" t="s">
        <v>217</v>
      </c>
      <c r="F40" s="0" t="s">
        <v>248</v>
      </c>
      <c r="G40" s="0" t="s">
        <v>249</v>
      </c>
      <c r="H40" s="0" t="s">
        <v>250</v>
      </c>
      <c r="I40" s="1" t="n">
        <v>20.898</v>
      </c>
      <c r="J40" s="2" t="s">
        <v>251</v>
      </c>
      <c r="K40" s="2" t="s">
        <v>252</v>
      </c>
      <c r="L40" s="0" t="s">
        <v>29</v>
      </c>
      <c r="M40" s="0" t="s">
        <v>29</v>
      </c>
      <c r="N40" s="0" t="s">
        <v>29</v>
      </c>
      <c r="O40" s="2" t="s">
        <v>252</v>
      </c>
      <c r="P40" s="0" t="s">
        <v>29</v>
      </c>
      <c r="Q40" s="0" t="n">
        <f aca="false">_xlfn.UNICODE(B40)</f>
        <v>65</v>
      </c>
      <c r="R40" s="0" t="str">
        <f aca="false">IF(MIDB(B40,1,10)="Candidatus",MIDB(B40,FIND(" ",B40,1)+1,FIND(" ",B40,12)-FIND(" ",B40,1)),IF(AND(Q40&gt;=65,Q40&lt;=90),MIDB(B40,1,FIND(" ",B40,1)),"-"))</f>
        <v>Acetobacter </v>
      </c>
      <c r="S40" s="0" t="str">
        <f aca="false">IF(MIDB(B40,1,10)="Candidatus",MIDB(B40,FIND(" ",B40,12)+1,IFERROR(FIND(" ",B40,FIND(" ",B40,12)+1),LEN(B40))-FIND(" ",B40,12)),IF(AND(Q40&gt;=65,Q40&lt;=90),MIDB(B40,FIND(" ",B40,1),IFERROR(FIND(" ",B40,FIND(" ",B40,1)+1),LEN(B40)+1)-FIND(" ",B40,1)),"-"))</f>
        <v> pasteurianus</v>
      </c>
      <c r="T40" s="0" t="n">
        <v>1</v>
      </c>
    </row>
    <row r="41" customFormat="false" ht="12.8" hidden="false" customHeight="false" outlineLevel="0" collapsed="false">
      <c r="A41" s="0" t="n">
        <v>40</v>
      </c>
      <c r="B41" s="0" t="s">
        <v>253</v>
      </c>
      <c r="C41" s="0" t="s">
        <v>21</v>
      </c>
      <c r="D41" s="0" t="s">
        <v>90</v>
      </c>
      <c r="E41" s="0" t="s">
        <v>217</v>
      </c>
      <c r="F41" s="0" t="s">
        <v>254</v>
      </c>
      <c r="G41" s="0" t="s">
        <v>255</v>
      </c>
      <c r="H41" s="0" t="s">
        <v>256</v>
      </c>
      <c r="I41" s="1" t="n">
        <v>15.601</v>
      </c>
      <c r="J41" s="2" t="s">
        <v>257</v>
      </c>
      <c r="K41" s="2" t="s">
        <v>186</v>
      </c>
      <c r="L41" s="0" t="s">
        <v>29</v>
      </c>
      <c r="M41" s="0" t="s">
        <v>29</v>
      </c>
      <c r="N41" s="0" t="s">
        <v>29</v>
      </c>
      <c r="O41" s="2" t="s">
        <v>118</v>
      </c>
      <c r="P41" s="2" t="s">
        <v>88</v>
      </c>
      <c r="Q41" s="0" t="n">
        <f aca="false">_xlfn.UNICODE(B41)</f>
        <v>65</v>
      </c>
      <c r="R41" s="0" t="str">
        <f aca="false">IF(MIDB(B41,1,10)="Candidatus",MIDB(B41,FIND(" ",B41,1)+1,FIND(" ",B41,12)-FIND(" ",B41,1)),IF(AND(Q41&gt;=65,Q41&lt;=90),MIDB(B41,1,FIND(" ",B41,1)),"-"))</f>
        <v>Acetobacter </v>
      </c>
      <c r="S41" s="0" t="str">
        <f aca="false">IF(MIDB(B41,1,10)="Candidatus",MIDB(B41,FIND(" ",B41,12)+1,IFERROR(FIND(" ",B41,FIND(" ",B41,12)+1),LEN(B41))-FIND(" ",B41,12)),IF(AND(Q41&gt;=65,Q41&lt;=90),MIDB(B41,FIND(" ",B41,1),IFERROR(FIND(" ",B41,FIND(" ",B41,1)+1),LEN(B41)+1)-FIND(" ",B41,1)),"-"))</f>
        <v> pasteurianus</v>
      </c>
      <c r="T41" s="0" t="n">
        <v>1</v>
      </c>
    </row>
    <row r="42" customFormat="false" ht="12.8" hidden="false" customHeight="false" outlineLevel="0" collapsed="false">
      <c r="A42" s="0" t="n">
        <v>41</v>
      </c>
      <c r="B42" s="0" t="s">
        <v>253</v>
      </c>
      <c r="C42" s="0" t="s">
        <v>21</v>
      </c>
      <c r="D42" s="0" t="s">
        <v>90</v>
      </c>
      <c r="E42" s="0" t="s">
        <v>217</v>
      </c>
      <c r="F42" s="0" t="s">
        <v>258</v>
      </c>
      <c r="G42" s="0" t="s">
        <v>259</v>
      </c>
      <c r="H42" s="0" t="s">
        <v>260</v>
      </c>
      <c r="I42" s="1" t="n">
        <v>9.914</v>
      </c>
      <c r="J42" s="2" t="s">
        <v>261</v>
      </c>
      <c r="K42" s="2" t="s">
        <v>45</v>
      </c>
      <c r="L42" s="0" t="s">
        <v>29</v>
      </c>
      <c r="M42" s="0" t="s">
        <v>29</v>
      </c>
      <c r="N42" s="0" t="s">
        <v>29</v>
      </c>
      <c r="O42" s="2" t="s">
        <v>262</v>
      </c>
      <c r="P42" s="2" t="s">
        <v>88</v>
      </c>
      <c r="Q42" s="0" t="n">
        <f aca="false">_xlfn.UNICODE(B42)</f>
        <v>65</v>
      </c>
      <c r="R42" s="0" t="str">
        <f aca="false">IF(MIDB(B42,1,10)="Candidatus",MIDB(B42,FIND(" ",B42,1)+1,FIND(" ",B42,12)-FIND(" ",B42,1)),IF(AND(Q42&gt;=65,Q42&lt;=90),MIDB(B42,1,FIND(" ",B42,1)),"-"))</f>
        <v>Acetobacter </v>
      </c>
      <c r="S42" s="0" t="str">
        <f aca="false">IF(MIDB(B42,1,10)="Candidatus",MIDB(B42,FIND(" ",B42,12)+1,IFERROR(FIND(" ",B42,FIND(" ",B42,12)+1),LEN(B42))-FIND(" ",B42,12)),IF(AND(Q42&gt;=65,Q42&lt;=90),MIDB(B42,FIND(" ",B42,1),IFERROR(FIND(" ",B42,FIND(" ",B42,1)+1),LEN(B42)+1)-FIND(" ",B42,1)),"-"))</f>
        <v> pasteurianus</v>
      </c>
      <c r="T42" s="0" t="n">
        <v>1</v>
      </c>
    </row>
    <row r="43" customFormat="false" ht="12.8" hidden="false" customHeight="false" outlineLevel="0" collapsed="false">
      <c r="A43" s="0" t="n">
        <v>42</v>
      </c>
      <c r="B43" s="0" t="s">
        <v>253</v>
      </c>
      <c r="C43" s="0" t="s">
        <v>21</v>
      </c>
      <c r="D43" s="0" t="s">
        <v>90</v>
      </c>
      <c r="E43" s="0" t="s">
        <v>217</v>
      </c>
      <c r="F43" s="0" t="s">
        <v>263</v>
      </c>
      <c r="G43" s="0" t="s">
        <v>264</v>
      </c>
      <c r="H43" s="0" t="s">
        <v>265</v>
      </c>
      <c r="I43" s="1" t="n">
        <v>18.169</v>
      </c>
      <c r="J43" s="2" t="s">
        <v>266</v>
      </c>
      <c r="K43" s="2" t="s">
        <v>267</v>
      </c>
      <c r="L43" s="0" t="s">
        <v>29</v>
      </c>
      <c r="M43" s="0" t="s">
        <v>29</v>
      </c>
      <c r="N43" s="0" t="s">
        <v>29</v>
      </c>
      <c r="O43" s="2" t="s">
        <v>267</v>
      </c>
      <c r="P43" s="0" t="s">
        <v>29</v>
      </c>
      <c r="Q43" s="0" t="n">
        <f aca="false">_xlfn.UNICODE(B43)</f>
        <v>65</v>
      </c>
      <c r="R43" s="0" t="str">
        <f aca="false">IF(MIDB(B43,1,10)="Candidatus",MIDB(B43,FIND(" ",B43,1)+1,FIND(" ",B43,12)-FIND(" ",B43,1)),IF(AND(Q43&gt;=65,Q43&lt;=90),MIDB(B43,1,FIND(" ",B43,1)),"-"))</f>
        <v>Acetobacter </v>
      </c>
      <c r="S43" s="0" t="str">
        <f aca="false">IF(MIDB(B43,1,10)="Candidatus",MIDB(B43,FIND(" ",B43,12)+1,IFERROR(FIND(" ",B43,FIND(" ",B43,12)+1),LEN(B43))-FIND(" ",B43,12)),IF(AND(Q43&gt;=65,Q43&lt;=90),MIDB(B43,FIND(" ",B43,1),IFERROR(FIND(" ",B43,FIND(" ",B43,1)+1),LEN(B43)+1)-FIND(" ",B43,1)),"-"))</f>
        <v> pasteurianus</v>
      </c>
      <c r="T43" s="0" t="n">
        <v>1</v>
      </c>
    </row>
    <row r="44" customFormat="false" ht="12.8" hidden="false" customHeight="false" outlineLevel="0" collapsed="false">
      <c r="A44" s="0" t="n">
        <v>43</v>
      </c>
      <c r="B44" s="0" t="s">
        <v>253</v>
      </c>
      <c r="C44" s="0" t="s">
        <v>21</v>
      </c>
      <c r="D44" s="0" t="s">
        <v>90</v>
      </c>
      <c r="E44" s="0" t="s">
        <v>217</v>
      </c>
      <c r="F44" s="0" t="s">
        <v>268</v>
      </c>
      <c r="G44" s="0" t="s">
        <v>269</v>
      </c>
      <c r="H44" s="0" t="s">
        <v>270</v>
      </c>
      <c r="I44" s="1" t="n">
        <v>6.548</v>
      </c>
      <c r="J44" s="2" t="s">
        <v>271</v>
      </c>
      <c r="K44" s="2" t="s">
        <v>44</v>
      </c>
      <c r="L44" s="0" t="s">
        <v>29</v>
      </c>
      <c r="M44" s="0" t="s">
        <v>29</v>
      </c>
      <c r="N44" s="0" t="s">
        <v>29</v>
      </c>
      <c r="O44" s="2" t="s">
        <v>45</v>
      </c>
      <c r="P44" s="2" t="s">
        <v>46</v>
      </c>
      <c r="Q44" s="0" t="n">
        <f aca="false">_xlfn.UNICODE(B44)</f>
        <v>65</v>
      </c>
      <c r="R44" s="0" t="str">
        <f aca="false">IF(MIDB(B44,1,10)="Candidatus",MIDB(B44,FIND(" ",B44,1)+1,FIND(" ",B44,12)-FIND(" ",B44,1)),IF(AND(Q44&gt;=65,Q44&lt;=90),MIDB(B44,1,FIND(" ",B44,1)),"-"))</f>
        <v>Acetobacter </v>
      </c>
      <c r="S44" s="0" t="str">
        <f aca="false">IF(MIDB(B44,1,10)="Candidatus",MIDB(B44,FIND(" ",B44,12)+1,IFERROR(FIND(" ",B44,FIND(" ",B44,12)+1),LEN(B44))-FIND(" ",B44,12)),IF(AND(Q44&gt;=65,Q44&lt;=90),MIDB(B44,FIND(" ",B44,1),IFERROR(FIND(" ",B44,FIND(" ",B44,1)+1),LEN(B44)+1)-FIND(" ",B44,1)),"-"))</f>
        <v> pasteurianus</v>
      </c>
      <c r="T44" s="0" t="n">
        <v>1</v>
      </c>
    </row>
    <row r="45" customFormat="false" ht="12.8" hidden="false" customHeight="false" outlineLevel="0" collapsed="false">
      <c r="A45" s="0" t="n">
        <v>44</v>
      </c>
      <c r="B45" s="0" t="s">
        <v>253</v>
      </c>
      <c r="C45" s="0" t="s">
        <v>21</v>
      </c>
      <c r="D45" s="0" t="s">
        <v>90</v>
      </c>
      <c r="E45" s="0" t="s">
        <v>217</v>
      </c>
      <c r="F45" s="0" t="s">
        <v>272</v>
      </c>
      <c r="G45" s="0" t="s">
        <v>273</v>
      </c>
      <c r="H45" s="0" t="s">
        <v>274</v>
      </c>
      <c r="I45" s="1" t="n">
        <v>11.105</v>
      </c>
      <c r="J45" s="2" t="s">
        <v>275</v>
      </c>
      <c r="K45" s="2" t="s">
        <v>276</v>
      </c>
      <c r="L45" s="0" t="s">
        <v>29</v>
      </c>
      <c r="M45" s="0" t="s">
        <v>29</v>
      </c>
      <c r="N45" s="0" t="s">
        <v>29</v>
      </c>
      <c r="O45" s="2" t="s">
        <v>186</v>
      </c>
      <c r="P45" s="2" t="s">
        <v>88</v>
      </c>
      <c r="Q45" s="0" t="n">
        <f aca="false">_xlfn.UNICODE(B45)</f>
        <v>65</v>
      </c>
      <c r="R45" s="0" t="str">
        <f aca="false">IF(MIDB(B45,1,10)="Candidatus",MIDB(B45,FIND(" ",B45,1)+1,FIND(" ",B45,12)-FIND(" ",B45,1)),IF(AND(Q45&gt;=65,Q45&lt;=90),MIDB(B45,1,FIND(" ",B45,1)),"-"))</f>
        <v>Acetobacter </v>
      </c>
      <c r="S45" s="0" t="str">
        <f aca="false">IF(MIDB(B45,1,10)="Candidatus",MIDB(B45,FIND(" ",B45,12)+1,IFERROR(FIND(" ",B45,FIND(" ",B45,12)+1),LEN(B45))-FIND(" ",B45,12)),IF(AND(Q45&gt;=65,Q45&lt;=90),MIDB(B45,FIND(" ",B45,1),IFERROR(FIND(" ",B45,FIND(" ",B45,1)+1),LEN(B45)+1)-FIND(" ",B45,1)),"-"))</f>
        <v> pasteurianus</v>
      </c>
      <c r="T45" s="0" t="n">
        <v>1</v>
      </c>
    </row>
    <row r="46" customFormat="false" ht="12.8" hidden="false" customHeight="false" outlineLevel="0" collapsed="false">
      <c r="A46" s="0" t="n">
        <v>45</v>
      </c>
      <c r="B46" s="0" t="s">
        <v>253</v>
      </c>
      <c r="C46" s="0" t="s">
        <v>21</v>
      </c>
      <c r="D46" s="0" t="s">
        <v>90</v>
      </c>
      <c r="E46" s="0" t="s">
        <v>217</v>
      </c>
      <c r="F46" s="0" t="s">
        <v>277</v>
      </c>
      <c r="G46" s="0" t="s">
        <v>278</v>
      </c>
      <c r="H46" s="0" t="s">
        <v>279</v>
      </c>
      <c r="I46" s="1" t="n">
        <v>3.851</v>
      </c>
      <c r="J46" s="2" t="s">
        <v>280</v>
      </c>
      <c r="K46" s="2" t="s">
        <v>88</v>
      </c>
      <c r="L46" s="0" t="s">
        <v>29</v>
      </c>
      <c r="M46" s="0" t="s">
        <v>29</v>
      </c>
      <c r="N46" s="0" t="s">
        <v>29</v>
      </c>
      <c r="O46" s="2" t="s">
        <v>88</v>
      </c>
      <c r="P46" s="0" t="s">
        <v>29</v>
      </c>
      <c r="Q46" s="0" t="n">
        <f aca="false">_xlfn.UNICODE(B46)</f>
        <v>65</v>
      </c>
      <c r="R46" s="0" t="str">
        <f aca="false">IF(MIDB(B46,1,10)="Candidatus",MIDB(B46,FIND(" ",B46,1)+1,FIND(" ",B46,12)-FIND(" ",B46,1)),IF(AND(Q46&gt;=65,Q46&lt;=90),MIDB(B46,1,FIND(" ",B46,1)),"-"))</f>
        <v>Acetobacter </v>
      </c>
      <c r="S46" s="0" t="str">
        <f aca="false">IF(MIDB(B46,1,10)="Candidatus",MIDB(B46,FIND(" ",B46,12)+1,IFERROR(FIND(" ",B46,FIND(" ",B46,12)+1),LEN(B46))-FIND(" ",B46,12)),IF(AND(Q46&gt;=65,Q46&lt;=90),MIDB(B46,FIND(" ",B46,1),IFERROR(FIND(" ",B46,FIND(" ",B46,1)+1),LEN(B46)+1)-FIND(" ",B46,1)),"-"))</f>
        <v> pasteurianus</v>
      </c>
      <c r="T46" s="0" t="n">
        <v>1</v>
      </c>
    </row>
    <row r="47" customFormat="false" ht="12.8" hidden="false" customHeight="false" outlineLevel="0" collapsed="false">
      <c r="A47" s="0" t="n">
        <v>46</v>
      </c>
      <c r="B47" s="0" t="s">
        <v>253</v>
      </c>
      <c r="C47" s="0" t="s">
        <v>21</v>
      </c>
      <c r="D47" s="0" t="s">
        <v>90</v>
      </c>
      <c r="E47" s="0" t="s">
        <v>217</v>
      </c>
      <c r="F47" s="0" t="s">
        <v>281</v>
      </c>
      <c r="G47" s="0" t="s">
        <v>282</v>
      </c>
      <c r="H47" s="0" t="s">
        <v>283</v>
      </c>
      <c r="I47" s="1" t="n">
        <v>194.78</v>
      </c>
      <c r="J47" s="2" t="s">
        <v>284</v>
      </c>
      <c r="K47" s="2" t="s">
        <v>285</v>
      </c>
      <c r="L47" s="0" t="s">
        <v>29</v>
      </c>
      <c r="M47" s="0" t="s">
        <v>29</v>
      </c>
      <c r="N47" s="0" t="s">
        <v>29</v>
      </c>
      <c r="O47" s="2" t="s">
        <v>286</v>
      </c>
      <c r="P47" s="2" t="s">
        <v>287</v>
      </c>
      <c r="Q47" s="0" t="n">
        <f aca="false">_xlfn.UNICODE(B47)</f>
        <v>65</v>
      </c>
      <c r="R47" s="0" t="str">
        <f aca="false">IF(MIDB(B47,1,10)="Candidatus",MIDB(B47,FIND(" ",B47,1)+1,FIND(" ",B47,12)-FIND(" ",B47,1)),IF(AND(Q47&gt;=65,Q47&lt;=90),MIDB(B47,1,FIND(" ",B47,1)),"-"))</f>
        <v>Acetobacter </v>
      </c>
      <c r="S47" s="0" t="str">
        <f aca="false">IF(MIDB(B47,1,10)="Candidatus",MIDB(B47,FIND(" ",B47,12)+1,IFERROR(FIND(" ",B47,FIND(" ",B47,12)+1),LEN(B47))-FIND(" ",B47,12)),IF(AND(Q47&gt;=65,Q47&lt;=90),MIDB(B47,FIND(" ",B47,1),IFERROR(FIND(" ",B47,FIND(" ",B47,1)+1),LEN(B47)+1)-FIND(" ",B47,1)),"-"))</f>
        <v> pasteurianus</v>
      </c>
      <c r="T47" s="0" t="n">
        <v>1</v>
      </c>
    </row>
    <row r="48" customFormat="false" ht="12.8" hidden="false" customHeight="false" outlineLevel="0" collapsed="false">
      <c r="A48" s="0" t="n">
        <v>47</v>
      </c>
      <c r="B48" s="0" t="s">
        <v>288</v>
      </c>
      <c r="C48" s="0" t="s">
        <v>21</v>
      </c>
      <c r="D48" s="0" t="s">
        <v>90</v>
      </c>
      <c r="E48" s="0" t="s">
        <v>217</v>
      </c>
      <c r="F48" s="0" t="s">
        <v>289</v>
      </c>
      <c r="G48" s="0" t="s">
        <v>290</v>
      </c>
      <c r="H48" s="0" t="s">
        <v>291</v>
      </c>
      <c r="I48" s="1" t="n">
        <v>1.815</v>
      </c>
      <c r="J48" s="2" t="s">
        <v>292</v>
      </c>
      <c r="K48" s="2" t="s">
        <v>46</v>
      </c>
      <c r="L48" s="0" t="s">
        <v>29</v>
      </c>
      <c r="M48" s="0" t="s">
        <v>29</v>
      </c>
      <c r="N48" s="0" t="s">
        <v>29</v>
      </c>
      <c r="O48" s="2" t="s">
        <v>46</v>
      </c>
      <c r="P48" s="0" t="s">
        <v>29</v>
      </c>
      <c r="Q48" s="0" t="n">
        <f aca="false">_xlfn.UNICODE(B48)</f>
        <v>65</v>
      </c>
      <c r="R48" s="0" t="str">
        <f aca="false">IF(MIDB(B48,1,10)="Candidatus",MIDB(B48,FIND(" ",B48,1)+1,FIND(" ",B48,12)-FIND(" ",B48,1)),IF(AND(Q48&gt;=65,Q48&lt;=90),MIDB(B48,1,FIND(" ",B48,1)),"-"))</f>
        <v>Acetobacter </v>
      </c>
      <c r="S48" s="0" t="str">
        <f aca="false">IF(MIDB(B48,1,10)="Candidatus",MIDB(B48,FIND(" ",B48,12)+1,IFERROR(FIND(" ",B48,FIND(" ",B48,12)+1),LEN(B48))-FIND(" ",B48,12)),IF(AND(Q48&gt;=65,Q48&lt;=90),MIDB(B48,FIND(" ",B48,1),IFERROR(FIND(" ",B48,FIND(" ",B48,1)+1),LEN(B48)+1)-FIND(" ",B48,1)),"-"))</f>
        <v> pasteurianus</v>
      </c>
      <c r="T48" s="0" t="n">
        <v>1</v>
      </c>
    </row>
    <row r="49" customFormat="false" ht="12.8" hidden="false" customHeight="false" outlineLevel="0" collapsed="false">
      <c r="A49" s="0" t="n">
        <v>48</v>
      </c>
      <c r="B49" s="0" t="s">
        <v>288</v>
      </c>
      <c r="C49" s="0" t="s">
        <v>21</v>
      </c>
      <c r="D49" s="0" t="s">
        <v>90</v>
      </c>
      <c r="E49" s="0" t="s">
        <v>217</v>
      </c>
      <c r="F49" s="0" t="s">
        <v>293</v>
      </c>
      <c r="G49" s="0" t="s">
        <v>294</v>
      </c>
      <c r="H49" s="0" t="s">
        <v>295</v>
      </c>
      <c r="I49" s="1" t="n">
        <v>182.94</v>
      </c>
      <c r="J49" s="2" t="s">
        <v>296</v>
      </c>
      <c r="K49" s="2" t="s">
        <v>297</v>
      </c>
      <c r="L49" s="0" t="s">
        <v>29</v>
      </c>
      <c r="M49" s="0" t="s">
        <v>29</v>
      </c>
      <c r="N49" s="0" t="s">
        <v>29</v>
      </c>
      <c r="O49" s="2" t="s">
        <v>298</v>
      </c>
      <c r="P49" s="2" t="s">
        <v>262</v>
      </c>
      <c r="Q49" s="0" t="n">
        <f aca="false">_xlfn.UNICODE(B49)</f>
        <v>65</v>
      </c>
      <c r="R49" s="0" t="str">
        <f aca="false">IF(MIDB(B49,1,10)="Candidatus",MIDB(B49,FIND(" ",B49,1)+1,FIND(" ",B49,12)-FIND(" ",B49,1)),IF(AND(Q49&gt;=65,Q49&lt;=90),MIDB(B49,1,FIND(" ",B49,1)),"-"))</f>
        <v>Acetobacter </v>
      </c>
      <c r="S49" s="0" t="str">
        <f aca="false">IF(MIDB(B49,1,10)="Candidatus",MIDB(B49,FIND(" ",B49,12)+1,IFERROR(FIND(" ",B49,FIND(" ",B49,12)+1),LEN(B49))-FIND(" ",B49,12)),IF(AND(Q49&gt;=65,Q49&lt;=90),MIDB(B49,FIND(" ",B49,1),IFERROR(FIND(" ",B49,FIND(" ",B49,1)+1),LEN(B49)+1)-FIND(" ",B49,1)),"-"))</f>
        <v> pasteurianus</v>
      </c>
      <c r="T49" s="0" t="n">
        <v>1</v>
      </c>
    </row>
    <row r="50" customFormat="false" ht="12.8" hidden="false" customHeight="false" outlineLevel="0" collapsed="false">
      <c r="A50" s="0" t="n">
        <v>49</v>
      </c>
      <c r="B50" s="0" t="s">
        <v>288</v>
      </c>
      <c r="C50" s="0" t="s">
        <v>21</v>
      </c>
      <c r="D50" s="0" t="s">
        <v>90</v>
      </c>
      <c r="E50" s="0" t="s">
        <v>217</v>
      </c>
      <c r="F50" s="0" t="s">
        <v>299</v>
      </c>
      <c r="G50" s="0" t="s">
        <v>300</v>
      </c>
      <c r="H50" s="0" t="s">
        <v>301</v>
      </c>
      <c r="I50" s="1" t="n">
        <v>3.035</v>
      </c>
      <c r="J50" s="2" t="s">
        <v>302</v>
      </c>
      <c r="K50" s="2" t="s">
        <v>60</v>
      </c>
      <c r="L50" s="0" t="s">
        <v>29</v>
      </c>
      <c r="M50" s="0" t="s">
        <v>29</v>
      </c>
      <c r="N50" s="0" t="s">
        <v>29</v>
      </c>
      <c r="O50" s="2" t="s">
        <v>60</v>
      </c>
      <c r="P50" s="0" t="s">
        <v>29</v>
      </c>
      <c r="Q50" s="0" t="n">
        <f aca="false">_xlfn.UNICODE(B50)</f>
        <v>65</v>
      </c>
      <c r="R50" s="0" t="str">
        <f aca="false">IF(MIDB(B50,1,10)="Candidatus",MIDB(B50,FIND(" ",B50,1)+1,FIND(" ",B50,12)-FIND(" ",B50,1)),IF(AND(Q50&gt;=65,Q50&lt;=90),MIDB(B50,1,FIND(" ",B50,1)),"-"))</f>
        <v>Acetobacter </v>
      </c>
      <c r="S50" s="0" t="str">
        <f aca="false">IF(MIDB(B50,1,10)="Candidatus",MIDB(B50,FIND(" ",B50,12)+1,IFERROR(FIND(" ",B50,FIND(" ",B50,12)+1),LEN(B50))-FIND(" ",B50,12)),IF(AND(Q50&gt;=65,Q50&lt;=90),MIDB(B50,FIND(" ",B50,1),IFERROR(FIND(" ",B50,FIND(" ",B50,1)+1),LEN(B50)+1)-FIND(" ",B50,1)),"-"))</f>
        <v> pasteurianus</v>
      </c>
      <c r="T50" s="0" t="n">
        <v>1</v>
      </c>
    </row>
    <row r="51" customFormat="false" ht="12.8" hidden="false" customHeight="false" outlineLevel="0" collapsed="false">
      <c r="A51" s="0" t="n">
        <v>50</v>
      </c>
      <c r="B51" s="0" t="s">
        <v>288</v>
      </c>
      <c r="C51" s="0" t="s">
        <v>21</v>
      </c>
      <c r="D51" s="0" t="s">
        <v>90</v>
      </c>
      <c r="E51" s="0" t="s">
        <v>217</v>
      </c>
      <c r="F51" s="0" t="s">
        <v>303</v>
      </c>
      <c r="G51" s="0" t="s">
        <v>304</v>
      </c>
      <c r="H51" s="0" t="s">
        <v>305</v>
      </c>
      <c r="I51" s="1" t="n">
        <v>3.204</v>
      </c>
      <c r="J51" s="2" t="s">
        <v>306</v>
      </c>
      <c r="K51" s="2" t="s">
        <v>129</v>
      </c>
      <c r="L51" s="0" t="s">
        <v>29</v>
      </c>
      <c r="M51" s="0" t="s">
        <v>29</v>
      </c>
      <c r="N51" s="0" t="s">
        <v>29</v>
      </c>
      <c r="O51" s="2" t="s">
        <v>129</v>
      </c>
      <c r="P51" s="0" t="s">
        <v>29</v>
      </c>
      <c r="Q51" s="0" t="n">
        <f aca="false">_xlfn.UNICODE(B51)</f>
        <v>65</v>
      </c>
      <c r="R51" s="0" t="str">
        <f aca="false">IF(MIDB(B51,1,10)="Candidatus",MIDB(B51,FIND(" ",B51,1)+1,FIND(" ",B51,12)-FIND(" ",B51,1)),IF(AND(Q51&gt;=65,Q51&lt;=90),MIDB(B51,1,FIND(" ",B51,1)),"-"))</f>
        <v>Acetobacter </v>
      </c>
      <c r="S51" s="0" t="str">
        <f aca="false">IF(MIDB(B51,1,10)="Candidatus",MIDB(B51,FIND(" ",B51,12)+1,IFERROR(FIND(" ",B51,FIND(" ",B51,12)+1),LEN(B51))-FIND(" ",B51,12)),IF(AND(Q51&gt;=65,Q51&lt;=90),MIDB(B51,FIND(" ",B51,1),IFERROR(FIND(" ",B51,FIND(" ",B51,1)+1),LEN(B51)+1)-FIND(" ",B51,1)),"-"))</f>
        <v> pasteurianus</v>
      </c>
      <c r="T51" s="0" t="n">
        <v>1</v>
      </c>
    </row>
    <row r="52" customFormat="false" ht="12.8" hidden="false" customHeight="false" outlineLevel="0" collapsed="false">
      <c r="A52" s="0" t="n">
        <v>51</v>
      </c>
      <c r="B52" s="0" t="s">
        <v>288</v>
      </c>
      <c r="C52" s="0" t="s">
        <v>21</v>
      </c>
      <c r="D52" s="0" t="s">
        <v>90</v>
      </c>
      <c r="E52" s="0" t="s">
        <v>217</v>
      </c>
      <c r="F52" s="0" t="s">
        <v>307</v>
      </c>
      <c r="G52" s="0" t="s">
        <v>308</v>
      </c>
      <c r="H52" s="0" t="s">
        <v>309</v>
      </c>
      <c r="I52" s="1" t="n">
        <v>49.961</v>
      </c>
      <c r="J52" s="2" t="s">
        <v>310</v>
      </c>
      <c r="K52" s="2" t="s">
        <v>311</v>
      </c>
      <c r="L52" s="0" t="s">
        <v>29</v>
      </c>
      <c r="M52" s="0" t="s">
        <v>29</v>
      </c>
      <c r="N52" s="0" t="s">
        <v>29</v>
      </c>
      <c r="O52" s="2" t="s">
        <v>312</v>
      </c>
      <c r="P52" s="2" t="s">
        <v>46</v>
      </c>
      <c r="Q52" s="0" t="n">
        <f aca="false">_xlfn.UNICODE(B52)</f>
        <v>65</v>
      </c>
      <c r="R52" s="0" t="str">
        <f aca="false">IF(MIDB(B52,1,10)="Candidatus",MIDB(B52,FIND(" ",B52,1)+1,FIND(" ",B52,12)-FIND(" ",B52,1)),IF(AND(Q52&gt;=65,Q52&lt;=90),MIDB(B52,1,FIND(" ",B52,1)),"-"))</f>
        <v>Acetobacter </v>
      </c>
      <c r="S52" s="0" t="str">
        <f aca="false">IF(MIDB(B52,1,10)="Candidatus",MIDB(B52,FIND(" ",B52,12)+1,IFERROR(FIND(" ",B52,FIND(" ",B52,12)+1),LEN(B52))-FIND(" ",B52,12)),IF(AND(Q52&gt;=65,Q52&lt;=90),MIDB(B52,FIND(" ",B52,1),IFERROR(FIND(" ",B52,FIND(" ",B52,1)+1),LEN(B52)+1)-FIND(" ",B52,1)),"-"))</f>
        <v> pasteurianus</v>
      </c>
      <c r="T52" s="0" t="n">
        <v>1</v>
      </c>
    </row>
    <row r="53" customFormat="false" ht="12.8" hidden="false" customHeight="false" outlineLevel="0" collapsed="false">
      <c r="A53" s="0" t="n">
        <v>52</v>
      </c>
      <c r="B53" s="0" t="s">
        <v>288</v>
      </c>
      <c r="C53" s="0" t="s">
        <v>21</v>
      </c>
      <c r="D53" s="0" t="s">
        <v>90</v>
      </c>
      <c r="E53" s="0" t="s">
        <v>217</v>
      </c>
      <c r="F53" s="0" t="s">
        <v>313</v>
      </c>
      <c r="G53" s="0" t="s">
        <v>314</v>
      </c>
      <c r="H53" s="0" t="s">
        <v>315</v>
      </c>
      <c r="I53" s="1" t="n">
        <v>191.799</v>
      </c>
      <c r="J53" s="2" t="s">
        <v>316</v>
      </c>
      <c r="K53" s="2" t="s">
        <v>317</v>
      </c>
      <c r="L53" s="0" t="s">
        <v>29</v>
      </c>
      <c r="M53" s="0" t="s">
        <v>29</v>
      </c>
      <c r="N53" s="0" t="s">
        <v>29</v>
      </c>
      <c r="O53" s="2" t="s">
        <v>285</v>
      </c>
      <c r="P53" s="2" t="s">
        <v>287</v>
      </c>
      <c r="Q53" s="0" t="n">
        <f aca="false">_xlfn.UNICODE(B53)</f>
        <v>65</v>
      </c>
      <c r="R53" s="0" t="str">
        <f aca="false">IF(MIDB(B53,1,10)="Candidatus",MIDB(B53,FIND(" ",B53,1)+1,FIND(" ",B53,12)-FIND(" ",B53,1)),IF(AND(Q53&gt;=65,Q53&lt;=90),MIDB(B53,1,FIND(" ",B53,1)),"-"))</f>
        <v>Acetobacter </v>
      </c>
      <c r="S53" s="0" t="str">
        <f aca="false">IF(MIDB(B53,1,10)="Candidatus",MIDB(B53,FIND(" ",B53,12)+1,IFERROR(FIND(" ",B53,FIND(" ",B53,12)+1),LEN(B53))-FIND(" ",B53,12)),IF(AND(Q53&gt;=65,Q53&lt;=90),MIDB(B53,FIND(" ",B53,1),IFERROR(FIND(" ",B53,FIND(" ",B53,1)+1),LEN(B53)+1)-FIND(" ",B53,1)),"-"))</f>
        <v> pasteurianus</v>
      </c>
      <c r="T53" s="0" t="n">
        <v>1</v>
      </c>
    </row>
    <row r="54" customFormat="false" ht="12.8" hidden="false" customHeight="false" outlineLevel="0" collapsed="false">
      <c r="A54" s="0" t="n">
        <v>53</v>
      </c>
      <c r="B54" s="0" t="s">
        <v>318</v>
      </c>
      <c r="C54" s="0" t="s">
        <v>21</v>
      </c>
      <c r="D54" s="0" t="s">
        <v>90</v>
      </c>
      <c r="E54" s="0" t="s">
        <v>217</v>
      </c>
      <c r="F54" s="0" t="s">
        <v>319</v>
      </c>
      <c r="G54" s="0" t="s">
        <v>320</v>
      </c>
      <c r="H54" s="0" t="s">
        <v>321</v>
      </c>
      <c r="I54" s="1" t="n">
        <v>3.035</v>
      </c>
      <c r="J54" s="2" t="s">
        <v>302</v>
      </c>
      <c r="K54" s="2" t="s">
        <v>60</v>
      </c>
      <c r="L54" s="0" t="s">
        <v>29</v>
      </c>
      <c r="M54" s="0" t="s">
        <v>29</v>
      </c>
      <c r="N54" s="0" t="s">
        <v>29</v>
      </c>
      <c r="O54" s="2" t="s">
        <v>60</v>
      </c>
      <c r="P54" s="0" t="s">
        <v>29</v>
      </c>
      <c r="Q54" s="0" t="n">
        <f aca="false">_xlfn.UNICODE(B54)</f>
        <v>65</v>
      </c>
      <c r="R54" s="0" t="str">
        <f aca="false">IF(MIDB(B54,1,10)="Candidatus",MIDB(B54,FIND(" ",B54,1)+1,FIND(" ",B54,12)-FIND(" ",B54,1)),IF(AND(Q54&gt;=65,Q54&lt;=90),MIDB(B54,1,FIND(" ",B54,1)),"-"))</f>
        <v>Acetobacter </v>
      </c>
      <c r="S54" s="0" t="str">
        <f aca="false">IF(MIDB(B54,1,10)="Candidatus",MIDB(B54,FIND(" ",B54,12)+1,IFERROR(FIND(" ",B54,FIND(" ",B54,12)+1),LEN(B54))-FIND(" ",B54,12)),IF(AND(Q54&gt;=65,Q54&lt;=90),MIDB(B54,FIND(" ",B54,1),IFERROR(FIND(" ",B54,FIND(" ",B54,1)+1),LEN(B54)+1)-FIND(" ",B54,1)),"-"))</f>
        <v> pasteurianus</v>
      </c>
      <c r="T54" s="0" t="n">
        <v>1</v>
      </c>
    </row>
    <row r="55" customFormat="false" ht="12.8" hidden="false" customHeight="false" outlineLevel="0" collapsed="false">
      <c r="A55" s="0" t="n">
        <v>54</v>
      </c>
      <c r="B55" s="0" t="s">
        <v>318</v>
      </c>
      <c r="C55" s="0" t="s">
        <v>21</v>
      </c>
      <c r="D55" s="0" t="s">
        <v>90</v>
      </c>
      <c r="E55" s="0" t="s">
        <v>217</v>
      </c>
      <c r="F55" s="0" t="s">
        <v>322</v>
      </c>
      <c r="G55" s="0" t="s">
        <v>323</v>
      </c>
      <c r="H55" s="0" t="s">
        <v>324</v>
      </c>
      <c r="I55" s="1" t="n">
        <v>191.799</v>
      </c>
      <c r="J55" s="2" t="s">
        <v>316</v>
      </c>
      <c r="K55" s="2" t="s">
        <v>192</v>
      </c>
      <c r="L55" s="0" t="s">
        <v>29</v>
      </c>
      <c r="M55" s="0" t="s">
        <v>29</v>
      </c>
      <c r="N55" s="0" t="s">
        <v>29</v>
      </c>
      <c r="O55" s="2" t="s">
        <v>285</v>
      </c>
      <c r="P55" s="2" t="s">
        <v>276</v>
      </c>
      <c r="Q55" s="0" t="n">
        <f aca="false">_xlfn.UNICODE(B55)</f>
        <v>65</v>
      </c>
      <c r="R55" s="0" t="str">
        <f aca="false">IF(MIDB(B55,1,10)="Candidatus",MIDB(B55,FIND(" ",B55,1)+1,FIND(" ",B55,12)-FIND(" ",B55,1)),IF(AND(Q55&gt;=65,Q55&lt;=90),MIDB(B55,1,FIND(" ",B55,1)),"-"))</f>
        <v>Acetobacter </v>
      </c>
      <c r="S55" s="0" t="str">
        <f aca="false">IF(MIDB(B55,1,10)="Candidatus",MIDB(B55,FIND(" ",B55,12)+1,IFERROR(FIND(" ",B55,FIND(" ",B55,12)+1),LEN(B55))-FIND(" ",B55,12)),IF(AND(Q55&gt;=65,Q55&lt;=90),MIDB(B55,FIND(" ",B55,1),IFERROR(FIND(" ",B55,FIND(" ",B55,1)+1),LEN(B55)+1)-FIND(" ",B55,1)),"-"))</f>
        <v> pasteurianus</v>
      </c>
      <c r="T55" s="0" t="n">
        <v>1</v>
      </c>
    </row>
    <row r="56" customFormat="false" ht="12.8" hidden="false" customHeight="false" outlineLevel="0" collapsed="false">
      <c r="A56" s="0" t="n">
        <v>55</v>
      </c>
      <c r="B56" s="0" t="s">
        <v>318</v>
      </c>
      <c r="C56" s="0" t="s">
        <v>21</v>
      </c>
      <c r="D56" s="0" t="s">
        <v>90</v>
      </c>
      <c r="E56" s="0" t="s">
        <v>217</v>
      </c>
      <c r="F56" s="0" t="s">
        <v>325</v>
      </c>
      <c r="G56" s="0" t="s">
        <v>326</v>
      </c>
      <c r="H56" s="0" t="s">
        <v>327</v>
      </c>
      <c r="I56" s="1" t="n">
        <v>3.204</v>
      </c>
      <c r="J56" s="2" t="s">
        <v>306</v>
      </c>
      <c r="K56" s="2" t="s">
        <v>129</v>
      </c>
      <c r="L56" s="0" t="s">
        <v>29</v>
      </c>
      <c r="M56" s="0" t="s">
        <v>29</v>
      </c>
      <c r="N56" s="0" t="s">
        <v>29</v>
      </c>
      <c r="O56" s="2" t="s">
        <v>129</v>
      </c>
      <c r="P56" s="0" t="s">
        <v>29</v>
      </c>
      <c r="Q56" s="0" t="n">
        <f aca="false">_xlfn.UNICODE(B56)</f>
        <v>65</v>
      </c>
      <c r="R56" s="0" t="str">
        <f aca="false">IF(MIDB(B56,1,10)="Candidatus",MIDB(B56,FIND(" ",B56,1)+1,FIND(" ",B56,12)-FIND(" ",B56,1)),IF(AND(Q56&gt;=65,Q56&lt;=90),MIDB(B56,1,FIND(" ",B56,1)),"-"))</f>
        <v>Acetobacter </v>
      </c>
      <c r="S56" s="0" t="str">
        <f aca="false">IF(MIDB(B56,1,10)="Candidatus",MIDB(B56,FIND(" ",B56,12)+1,IFERROR(FIND(" ",B56,FIND(" ",B56,12)+1),LEN(B56))-FIND(" ",B56,12)),IF(AND(Q56&gt;=65,Q56&lt;=90),MIDB(B56,FIND(" ",B56,1),IFERROR(FIND(" ",B56,FIND(" ",B56,1)+1),LEN(B56)+1)-FIND(" ",B56,1)),"-"))</f>
        <v> pasteurianus</v>
      </c>
      <c r="T56" s="0" t="n">
        <v>1</v>
      </c>
    </row>
    <row r="57" customFormat="false" ht="12.8" hidden="false" customHeight="false" outlineLevel="0" collapsed="false">
      <c r="A57" s="0" t="n">
        <v>56</v>
      </c>
      <c r="B57" s="0" t="s">
        <v>318</v>
      </c>
      <c r="C57" s="0" t="s">
        <v>21</v>
      </c>
      <c r="D57" s="0" t="s">
        <v>90</v>
      </c>
      <c r="E57" s="0" t="s">
        <v>217</v>
      </c>
      <c r="F57" s="0" t="s">
        <v>328</v>
      </c>
      <c r="G57" s="0" t="s">
        <v>329</v>
      </c>
      <c r="H57" s="0" t="s">
        <v>330</v>
      </c>
      <c r="I57" s="1" t="n">
        <v>182.94</v>
      </c>
      <c r="J57" s="2" t="s">
        <v>296</v>
      </c>
      <c r="K57" s="2" t="s">
        <v>331</v>
      </c>
      <c r="L57" s="0" t="s">
        <v>29</v>
      </c>
      <c r="M57" s="0" t="s">
        <v>29</v>
      </c>
      <c r="N57" s="0" t="s">
        <v>29</v>
      </c>
      <c r="O57" s="2" t="s">
        <v>298</v>
      </c>
      <c r="P57" s="2" t="s">
        <v>96</v>
      </c>
      <c r="Q57" s="0" t="n">
        <f aca="false">_xlfn.UNICODE(B57)</f>
        <v>65</v>
      </c>
      <c r="R57" s="0" t="str">
        <f aca="false">IF(MIDB(B57,1,10)="Candidatus",MIDB(B57,FIND(" ",B57,1)+1,FIND(" ",B57,12)-FIND(" ",B57,1)),IF(AND(Q57&gt;=65,Q57&lt;=90),MIDB(B57,1,FIND(" ",B57,1)),"-"))</f>
        <v>Acetobacter </v>
      </c>
      <c r="S57" s="0" t="str">
        <f aca="false">IF(MIDB(B57,1,10)="Candidatus",MIDB(B57,FIND(" ",B57,12)+1,IFERROR(FIND(" ",B57,FIND(" ",B57,12)+1),LEN(B57))-FIND(" ",B57,12)),IF(AND(Q57&gt;=65,Q57&lt;=90),MIDB(B57,FIND(" ",B57,1),IFERROR(FIND(" ",B57,FIND(" ",B57,1)+1),LEN(B57)+1)-FIND(" ",B57,1)),"-"))</f>
        <v> pasteurianus</v>
      </c>
      <c r="T57" s="0" t="n">
        <v>1</v>
      </c>
    </row>
    <row r="58" customFormat="false" ht="12.8" hidden="false" customHeight="false" outlineLevel="0" collapsed="false">
      <c r="A58" s="0" t="n">
        <v>57</v>
      </c>
      <c r="B58" s="0" t="s">
        <v>318</v>
      </c>
      <c r="C58" s="0" t="s">
        <v>21</v>
      </c>
      <c r="D58" s="0" t="s">
        <v>90</v>
      </c>
      <c r="E58" s="0" t="s">
        <v>217</v>
      </c>
      <c r="F58" s="0" t="s">
        <v>332</v>
      </c>
      <c r="G58" s="0" t="s">
        <v>333</v>
      </c>
      <c r="H58" s="0" t="s">
        <v>334</v>
      </c>
      <c r="I58" s="1" t="n">
        <v>49.961</v>
      </c>
      <c r="J58" s="2" t="s">
        <v>310</v>
      </c>
      <c r="K58" s="2" t="s">
        <v>311</v>
      </c>
      <c r="L58" s="0" t="s">
        <v>29</v>
      </c>
      <c r="M58" s="0" t="s">
        <v>29</v>
      </c>
      <c r="N58" s="0" t="s">
        <v>29</v>
      </c>
      <c r="O58" s="2" t="s">
        <v>312</v>
      </c>
      <c r="P58" s="2" t="s">
        <v>46</v>
      </c>
      <c r="Q58" s="0" t="n">
        <f aca="false">_xlfn.UNICODE(B58)</f>
        <v>65</v>
      </c>
      <c r="R58" s="0" t="str">
        <f aca="false">IF(MIDB(B58,1,10)="Candidatus",MIDB(B58,FIND(" ",B58,1)+1,FIND(" ",B58,12)-FIND(" ",B58,1)),IF(AND(Q58&gt;=65,Q58&lt;=90),MIDB(B58,1,FIND(" ",B58,1)),"-"))</f>
        <v>Acetobacter </v>
      </c>
      <c r="S58" s="0" t="str">
        <f aca="false">IF(MIDB(B58,1,10)="Candidatus",MIDB(B58,FIND(" ",B58,12)+1,IFERROR(FIND(" ",B58,FIND(" ",B58,12)+1),LEN(B58))-FIND(" ",B58,12)),IF(AND(Q58&gt;=65,Q58&lt;=90),MIDB(B58,FIND(" ",B58,1),IFERROR(FIND(" ",B58,FIND(" ",B58,1)+1),LEN(B58)+1)-FIND(" ",B58,1)),"-"))</f>
        <v> pasteurianus</v>
      </c>
      <c r="T58" s="0" t="n">
        <v>1</v>
      </c>
    </row>
    <row r="59" customFormat="false" ht="12.8" hidden="false" customHeight="false" outlineLevel="0" collapsed="false">
      <c r="A59" s="0" t="n">
        <v>58</v>
      </c>
      <c r="B59" s="0" t="s">
        <v>318</v>
      </c>
      <c r="C59" s="0" t="s">
        <v>21</v>
      </c>
      <c r="D59" s="0" t="s">
        <v>90</v>
      </c>
      <c r="E59" s="0" t="s">
        <v>217</v>
      </c>
      <c r="F59" s="0" t="s">
        <v>335</v>
      </c>
      <c r="G59" s="0" t="s">
        <v>336</v>
      </c>
      <c r="H59" s="0" t="s">
        <v>337</v>
      </c>
      <c r="I59" s="1" t="n">
        <v>1.815</v>
      </c>
      <c r="J59" s="2" t="s">
        <v>292</v>
      </c>
      <c r="K59" s="2" t="s">
        <v>46</v>
      </c>
      <c r="L59" s="0" t="s">
        <v>29</v>
      </c>
      <c r="M59" s="0" t="s">
        <v>29</v>
      </c>
      <c r="N59" s="0" t="s">
        <v>29</v>
      </c>
      <c r="O59" s="2" t="s">
        <v>46</v>
      </c>
      <c r="P59" s="0" t="s">
        <v>29</v>
      </c>
      <c r="Q59" s="0" t="n">
        <f aca="false">_xlfn.UNICODE(B59)</f>
        <v>65</v>
      </c>
      <c r="R59" s="0" t="str">
        <f aca="false">IF(MIDB(B59,1,10)="Candidatus",MIDB(B59,FIND(" ",B59,1)+1,FIND(" ",B59,12)-FIND(" ",B59,1)),IF(AND(Q59&gt;=65,Q59&lt;=90),MIDB(B59,1,FIND(" ",B59,1)),"-"))</f>
        <v>Acetobacter </v>
      </c>
      <c r="S59" s="0" t="str">
        <f aca="false">IF(MIDB(B59,1,10)="Candidatus",MIDB(B59,FIND(" ",B59,12)+1,IFERROR(FIND(" ",B59,FIND(" ",B59,12)+1),LEN(B59))-FIND(" ",B59,12)),IF(AND(Q59&gt;=65,Q59&lt;=90),MIDB(B59,FIND(" ",B59,1),IFERROR(FIND(" ",B59,FIND(" ",B59,1)+1),LEN(B59)+1)-FIND(" ",B59,1)),"-"))</f>
        <v> pasteurianus</v>
      </c>
      <c r="T59" s="0" t="n">
        <v>1</v>
      </c>
    </row>
    <row r="60" customFormat="false" ht="12.8" hidden="false" customHeight="false" outlineLevel="0" collapsed="false">
      <c r="A60" s="0" t="n">
        <v>59</v>
      </c>
      <c r="B60" s="0" t="s">
        <v>338</v>
      </c>
      <c r="C60" s="0" t="s">
        <v>21</v>
      </c>
      <c r="D60" s="0" t="s">
        <v>90</v>
      </c>
      <c r="E60" s="0" t="s">
        <v>217</v>
      </c>
      <c r="F60" s="0" t="s">
        <v>339</v>
      </c>
      <c r="G60" s="0" t="s">
        <v>340</v>
      </c>
      <c r="H60" s="0" t="s">
        <v>341</v>
      </c>
      <c r="I60" s="1" t="n">
        <v>191.427</v>
      </c>
      <c r="J60" s="2" t="s">
        <v>342</v>
      </c>
      <c r="K60" s="2" t="s">
        <v>192</v>
      </c>
      <c r="L60" s="0" t="s">
        <v>29</v>
      </c>
      <c r="M60" s="0" t="s">
        <v>29</v>
      </c>
      <c r="N60" s="0" t="s">
        <v>29</v>
      </c>
      <c r="O60" s="2" t="s">
        <v>343</v>
      </c>
      <c r="P60" s="2" t="s">
        <v>262</v>
      </c>
      <c r="Q60" s="0" t="n">
        <f aca="false">_xlfn.UNICODE(B60)</f>
        <v>65</v>
      </c>
      <c r="R60" s="0" t="str">
        <f aca="false">IF(MIDB(B60,1,10)="Candidatus",MIDB(B60,FIND(" ",B60,1)+1,FIND(" ",B60,12)-FIND(" ",B60,1)),IF(AND(Q60&gt;=65,Q60&lt;=90),MIDB(B60,1,FIND(" ",B60,1)),"-"))</f>
        <v>Acetobacter </v>
      </c>
      <c r="S60" s="0" t="str">
        <f aca="false">IF(MIDB(B60,1,10)="Candidatus",MIDB(B60,FIND(" ",B60,12)+1,IFERROR(FIND(" ",B60,FIND(" ",B60,12)+1),LEN(B60))-FIND(" ",B60,12)),IF(AND(Q60&gt;=65,Q60&lt;=90),MIDB(B60,FIND(" ",B60,1),IFERROR(FIND(" ",B60,FIND(" ",B60,1)+1),LEN(B60)+1)-FIND(" ",B60,1)),"-"))</f>
        <v> pasteurianus</v>
      </c>
      <c r="T60" s="0" t="n">
        <v>1</v>
      </c>
    </row>
    <row r="61" customFormat="false" ht="12.8" hidden="false" customHeight="false" outlineLevel="0" collapsed="false">
      <c r="A61" s="0" t="n">
        <v>60</v>
      </c>
      <c r="B61" s="0" t="s">
        <v>338</v>
      </c>
      <c r="C61" s="0" t="s">
        <v>21</v>
      </c>
      <c r="D61" s="0" t="s">
        <v>90</v>
      </c>
      <c r="E61" s="0" t="s">
        <v>217</v>
      </c>
      <c r="F61" s="0" t="s">
        <v>344</v>
      </c>
      <c r="G61" s="0" t="s">
        <v>345</v>
      </c>
      <c r="H61" s="0" t="s">
        <v>346</v>
      </c>
      <c r="I61" s="1" t="n">
        <v>1.815</v>
      </c>
      <c r="J61" s="2" t="s">
        <v>292</v>
      </c>
      <c r="K61" s="2" t="s">
        <v>46</v>
      </c>
      <c r="L61" s="0" t="s">
        <v>29</v>
      </c>
      <c r="M61" s="0" t="s">
        <v>29</v>
      </c>
      <c r="N61" s="0" t="s">
        <v>29</v>
      </c>
      <c r="O61" s="2" t="s">
        <v>46</v>
      </c>
      <c r="P61" s="0" t="s">
        <v>29</v>
      </c>
      <c r="Q61" s="0" t="n">
        <f aca="false">_xlfn.UNICODE(B61)</f>
        <v>65</v>
      </c>
      <c r="R61" s="0" t="str">
        <f aca="false">IF(MIDB(B61,1,10)="Candidatus",MIDB(B61,FIND(" ",B61,1)+1,FIND(" ",B61,12)-FIND(" ",B61,1)),IF(AND(Q61&gt;=65,Q61&lt;=90),MIDB(B61,1,FIND(" ",B61,1)),"-"))</f>
        <v>Acetobacter </v>
      </c>
      <c r="S61" s="0" t="str">
        <f aca="false">IF(MIDB(B61,1,10)="Candidatus",MIDB(B61,FIND(" ",B61,12)+1,IFERROR(FIND(" ",B61,FIND(" ",B61,12)+1),LEN(B61))-FIND(" ",B61,12)),IF(AND(Q61&gt;=65,Q61&lt;=90),MIDB(B61,FIND(" ",B61,1),IFERROR(FIND(" ",B61,FIND(" ",B61,1)+1),LEN(B61)+1)-FIND(" ",B61,1)),"-"))</f>
        <v> pasteurianus</v>
      </c>
      <c r="T61" s="0" t="n">
        <v>1</v>
      </c>
    </row>
    <row r="62" customFormat="false" ht="12.8" hidden="false" customHeight="false" outlineLevel="0" collapsed="false">
      <c r="A62" s="0" t="n">
        <v>61</v>
      </c>
      <c r="B62" s="0" t="s">
        <v>338</v>
      </c>
      <c r="C62" s="0" t="s">
        <v>21</v>
      </c>
      <c r="D62" s="0" t="s">
        <v>90</v>
      </c>
      <c r="E62" s="0" t="s">
        <v>217</v>
      </c>
      <c r="F62" s="0" t="s">
        <v>347</v>
      </c>
      <c r="G62" s="0" t="s">
        <v>348</v>
      </c>
      <c r="H62" s="0" t="s">
        <v>349</v>
      </c>
      <c r="I62" s="1" t="n">
        <v>182.94</v>
      </c>
      <c r="J62" s="2" t="s">
        <v>296</v>
      </c>
      <c r="K62" s="2" t="s">
        <v>297</v>
      </c>
      <c r="L62" s="0" t="s">
        <v>29</v>
      </c>
      <c r="M62" s="0" t="s">
        <v>29</v>
      </c>
      <c r="N62" s="0" t="s">
        <v>29</v>
      </c>
      <c r="O62" s="2" t="s">
        <v>298</v>
      </c>
      <c r="P62" s="2" t="s">
        <v>262</v>
      </c>
      <c r="Q62" s="0" t="n">
        <f aca="false">_xlfn.UNICODE(B62)</f>
        <v>65</v>
      </c>
      <c r="R62" s="0" t="str">
        <f aca="false">IF(MIDB(B62,1,10)="Candidatus",MIDB(B62,FIND(" ",B62,1)+1,FIND(" ",B62,12)-FIND(" ",B62,1)),IF(AND(Q62&gt;=65,Q62&lt;=90),MIDB(B62,1,FIND(" ",B62,1)),"-"))</f>
        <v>Acetobacter </v>
      </c>
      <c r="S62" s="0" t="str">
        <f aca="false">IF(MIDB(B62,1,10)="Candidatus",MIDB(B62,FIND(" ",B62,12)+1,IFERROR(FIND(" ",B62,FIND(" ",B62,12)+1),LEN(B62))-FIND(" ",B62,12)),IF(AND(Q62&gt;=65,Q62&lt;=90),MIDB(B62,FIND(" ",B62,1),IFERROR(FIND(" ",B62,FIND(" ",B62,1)+1),LEN(B62)+1)-FIND(" ",B62,1)),"-"))</f>
        <v> pasteurianus</v>
      </c>
      <c r="T62" s="0" t="n">
        <v>1</v>
      </c>
    </row>
    <row r="63" customFormat="false" ht="12.8" hidden="false" customHeight="false" outlineLevel="0" collapsed="false">
      <c r="A63" s="0" t="n">
        <v>62</v>
      </c>
      <c r="B63" s="0" t="s">
        <v>338</v>
      </c>
      <c r="C63" s="0" t="s">
        <v>21</v>
      </c>
      <c r="D63" s="0" t="s">
        <v>90</v>
      </c>
      <c r="E63" s="0" t="s">
        <v>217</v>
      </c>
      <c r="F63" s="0" t="s">
        <v>350</v>
      </c>
      <c r="G63" s="0" t="s">
        <v>351</v>
      </c>
      <c r="H63" s="0" t="s">
        <v>352</v>
      </c>
      <c r="I63" s="1" t="n">
        <v>49.961</v>
      </c>
      <c r="J63" s="2" t="s">
        <v>310</v>
      </c>
      <c r="K63" s="2" t="s">
        <v>311</v>
      </c>
      <c r="L63" s="0" t="s">
        <v>29</v>
      </c>
      <c r="M63" s="0" t="s">
        <v>29</v>
      </c>
      <c r="N63" s="0" t="s">
        <v>29</v>
      </c>
      <c r="O63" s="2" t="s">
        <v>312</v>
      </c>
      <c r="P63" s="2" t="s">
        <v>46</v>
      </c>
      <c r="Q63" s="0" t="n">
        <f aca="false">_xlfn.UNICODE(B63)</f>
        <v>65</v>
      </c>
      <c r="R63" s="0" t="str">
        <f aca="false">IF(MIDB(B63,1,10)="Candidatus",MIDB(B63,FIND(" ",B63,1)+1,FIND(" ",B63,12)-FIND(" ",B63,1)),IF(AND(Q63&gt;=65,Q63&lt;=90),MIDB(B63,1,FIND(" ",B63,1)),"-"))</f>
        <v>Acetobacter </v>
      </c>
      <c r="S63" s="0" t="str">
        <f aca="false">IF(MIDB(B63,1,10)="Candidatus",MIDB(B63,FIND(" ",B63,12)+1,IFERROR(FIND(" ",B63,FIND(" ",B63,12)+1),LEN(B63))-FIND(" ",B63,12)),IF(AND(Q63&gt;=65,Q63&lt;=90),MIDB(B63,FIND(" ",B63,1),IFERROR(FIND(" ",B63,FIND(" ",B63,1)+1),LEN(B63)+1)-FIND(" ",B63,1)),"-"))</f>
        <v> pasteurianus</v>
      </c>
      <c r="T63" s="0" t="n">
        <v>1</v>
      </c>
    </row>
    <row r="64" customFormat="false" ht="12.8" hidden="false" customHeight="false" outlineLevel="0" collapsed="false">
      <c r="A64" s="0" t="n">
        <v>63</v>
      </c>
      <c r="B64" s="0" t="s">
        <v>338</v>
      </c>
      <c r="C64" s="0" t="s">
        <v>21</v>
      </c>
      <c r="D64" s="0" t="s">
        <v>90</v>
      </c>
      <c r="E64" s="0" t="s">
        <v>217</v>
      </c>
      <c r="F64" s="0" t="s">
        <v>353</v>
      </c>
      <c r="G64" s="0" t="s">
        <v>354</v>
      </c>
      <c r="H64" s="0" t="s">
        <v>355</v>
      </c>
      <c r="I64" s="1" t="n">
        <v>3.035</v>
      </c>
      <c r="J64" s="2" t="s">
        <v>302</v>
      </c>
      <c r="K64" s="2" t="s">
        <v>60</v>
      </c>
      <c r="L64" s="0" t="s">
        <v>29</v>
      </c>
      <c r="M64" s="0" t="s">
        <v>29</v>
      </c>
      <c r="N64" s="0" t="s">
        <v>29</v>
      </c>
      <c r="O64" s="2" t="s">
        <v>60</v>
      </c>
      <c r="P64" s="0" t="s">
        <v>29</v>
      </c>
      <c r="Q64" s="0" t="n">
        <f aca="false">_xlfn.UNICODE(B64)</f>
        <v>65</v>
      </c>
      <c r="R64" s="0" t="str">
        <f aca="false">IF(MIDB(B64,1,10)="Candidatus",MIDB(B64,FIND(" ",B64,1)+1,FIND(" ",B64,12)-FIND(" ",B64,1)),IF(AND(Q64&gt;=65,Q64&lt;=90),MIDB(B64,1,FIND(" ",B64,1)),"-"))</f>
        <v>Acetobacter </v>
      </c>
      <c r="S64" s="0" t="str">
        <f aca="false">IF(MIDB(B64,1,10)="Candidatus",MIDB(B64,FIND(" ",B64,12)+1,IFERROR(FIND(" ",B64,FIND(" ",B64,12)+1),LEN(B64))-FIND(" ",B64,12)),IF(AND(Q64&gt;=65,Q64&lt;=90),MIDB(B64,FIND(" ",B64,1),IFERROR(FIND(" ",B64,FIND(" ",B64,1)+1),LEN(B64)+1)-FIND(" ",B64,1)),"-"))</f>
        <v> pasteurianus</v>
      </c>
      <c r="T64" s="0" t="n">
        <v>1</v>
      </c>
    </row>
    <row r="65" customFormat="false" ht="12.8" hidden="false" customHeight="false" outlineLevel="0" collapsed="false">
      <c r="A65" s="0" t="n">
        <v>64</v>
      </c>
      <c r="B65" s="0" t="s">
        <v>338</v>
      </c>
      <c r="C65" s="0" t="s">
        <v>21</v>
      </c>
      <c r="D65" s="0" t="s">
        <v>90</v>
      </c>
      <c r="E65" s="0" t="s">
        <v>217</v>
      </c>
      <c r="F65" s="0" t="s">
        <v>356</v>
      </c>
      <c r="G65" s="0" t="s">
        <v>357</v>
      </c>
      <c r="H65" s="0" t="s">
        <v>358</v>
      </c>
      <c r="I65" s="1" t="n">
        <v>3.204</v>
      </c>
      <c r="J65" s="2" t="s">
        <v>306</v>
      </c>
      <c r="K65" s="2" t="s">
        <v>129</v>
      </c>
      <c r="L65" s="0" t="s">
        <v>29</v>
      </c>
      <c r="M65" s="0" t="s">
        <v>29</v>
      </c>
      <c r="N65" s="0" t="s">
        <v>29</v>
      </c>
      <c r="O65" s="2" t="s">
        <v>129</v>
      </c>
      <c r="P65" s="0" t="s">
        <v>29</v>
      </c>
      <c r="Q65" s="0" t="n">
        <f aca="false">_xlfn.UNICODE(B65)</f>
        <v>65</v>
      </c>
      <c r="R65" s="0" t="str">
        <f aca="false">IF(MIDB(B65,1,10)="Candidatus",MIDB(B65,FIND(" ",B65,1)+1,FIND(" ",B65,12)-FIND(" ",B65,1)),IF(AND(Q65&gt;=65,Q65&lt;=90),MIDB(B65,1,FIND(" ",B65,1)),"-"))</f>
        <v>Acetobacter </v>
      </c>
      <c r="S65" s="0" t="str">
        <f aca="false">IF(MIDB(B65,1,10)="Candidatus",MIDB(B65,FIND(" ",B65,12)+1,IFERROR(FIND(" ",B65,FIND(" ",B65,12)+1),LEN(B65))-FIND(" ",B65,12)),IF(AND(Q65&gt;=65,Q65&lt;=90),MIDB(B65,FIND(" ",B65,1),IFERROR(FIND(" ",B65,FIND(" ",B65,1)+1),LEN(B65)+1)-FIND(" ",B65,1)),"-"))</f>
        <v> pasteurianus</v>
      </c>
      <c r="T65" s="0" t="n">
        <v>1</v>
      </c>
    </row>
    <row r="66" customFormat="false" ht="12.8" hidden="false" customHeight="false" outlineLevel="0" collapsed="false">
      <c r="A66" s="0" t="n">
        <v>65</v>
      </c>
      <c r="B66" s="0" t="s">
        <v>359</v>
      </c>
      <c r="C66" s="0" t="s">
        <v>21</v>
      </c>
      <c r="D66" s="0" t="s">
        <v>90</v>
      </c>
      <c r="E66" s="0" t="s">
        <v>217</v>
      </c>
      <c r="F66" s="0" t="s">
        <v>360</v>
      </c>
      <c r="G66" s="0" t="s">
        <v>361</v>
      </c>
      <c r="H66" s="0" t="s">
        <v>362</v>
      </c>
      <c r="I66" s="1" t="n">
        <v>182.94</v>
      </c>
      <c r="J66" s="2" t="s">
        <v>296</v>
      </c>
      <c r="K66" s="2" t="s">
        <v>297</v>
      </c>
      <c r="L66" s="0" t="s">
        <v>29</v>
      </c>
      <c r="M66" s="0" t="s">
        <v>29</v>
      </c>
      <c r="N66" s="0" t="s">
        <v>29</v>
      </c>
      <c r="O66" s="2" t="s">
        <v>298</v>
      </c>
      <c r="P66" s="2" t="s">
        <v>262</v>
      </c>
      <c r="Q66" s="0" t="n">
        <f aca="false">_xlfn.UNICODE(B66)</f>
        <v>65</v>
      </c>
      <c r="R66" s="0" t="str">
        <f aca="false">IF(MIDB(B66,1,10)="Candidatus",MIDB(B66,FIND(" ",B66,1)+1,FIND(" ",B66,12)-FIND(" ",B66,1)),IF(AND(Q66&gt;=65,Q66&lt;=90),MIDB(B66,1,FIND(" ",B66,1)),"-"))</f>
        <v>Acetobacter </v>
      </c>
      <c r="S66" s="0" t="str">
        <f aca="false">IF(MIDB(B66,1,10)="Candidatus",MIDB(B66,FIND(" ",B66,12)+1,IFERROR(FIND(" ",B66,FIND(" ",B66,12)+1),LEN(B66))-FIND(" ",B66,12)),IF(AND(Q66&gt;=65,Q66&lt;=90),MIDB(B66,FIND(" ",B66,1),IFERROR(FIND(" ",B66,FIND(" ",B66,1)+1),LEN(B66)+1)-FIND(" ",B66,1)),"-"))</f>
        <v> pasteurianus</v>
      </c>
      <c r="T66" s="0" t="n">
        <v>1</v>
      </c>
    </row>
    <row r="67" customFormat="false" ht="12.8" hidden="false" customHeight="false" outlineLevel="0" collapsed="false">
      <c r="A67" s="0" t="n">
        <v>66</v>
      </c>
      <c r="B67" s="0" t="s">
        <v>359</v>
      </c>
      <c r="C67" s="0" t="s">
        <v>21</v>
      </c>
      <c r="D67" s="0" t="s">
        <v>90</v>
      </c>
      <c r="E67" s="0" t="s">
        <v>217</v>
      </c>
      <c r="F67" s="0" t="s">
        <v>363</v>
      </c>
      <c r="G67" s="0" t="s">
        <v>364</v>
      </c>
      <c r="H67" s="0" t="s">
        <v>365</v>
      </c>
      <c r="I67" s="1" t="n">
        <v>1.815</v>
      </c>
      <c r="J67" s="2" t="s">
        <v>292</v>
      </c>
      <c r="K67" s="2" t="s">
        <v>46</v>
      </c>
      <c r="L67" s="0" t="s">
        <v>29</v>
      </c>
      <c r="M67" s="0" t="s">
        <v>29</v>
      </c>
      <c r="N67" s="0" t="s">
        <v>29</v>
      </c>
      <c r="O67" s="2" t="s">
        <v>46</v>
      </c>
      <c r="P67" s="0" t="s">
        <v>29</v>
      </c>
      <c r="Q67" s="0" t="n">
        <f aca="false">_xlfn.UNICODE(B67)</f>
        <v>65</v>
      </c>
      <c r="R67" s="0" t="str">
        <f aca="false">IF(MIDB(B67,1,10)="Candidatus",MIDB(B67,FIND(" ",B67,1)+1,FIND(" ",B67,12)-FIND(" ",B67,1)),IF(AND(Q67&gt;=65,Q67&lt;=90),MIDB(B67,1,FIND(" ",B67,1)),"-"))</f>
        <v>Acetobacter </v>
      </c>
      <c r="S67" s="0" t="str">
        <f aca="false">IF(MIDB(B67,1,10)="Candidatus",MIDB(B67,FIND(" ",B67,12)+1,IFERROR(FIND(" ",B67,FIND(" ",B67,12)+1),LEN(B67))-FIND(" ",B67,12)),IF(AND(Q67&gt;=65,Q67&lt;=90),MIDB(B67,FIND(" ",B67,1),IFERROR(FIND(" ",B67,FIND(" ",B67,1)+1),LEN(B67)+1)-FIND(" ",B67,1)),"-"))</f>
        <v> pasteurianus</v>
      </c>
      <c r="T67" s="0" t="n">
        <v>1</v>
      </c>
    </row>
    <row r="68" customFormat="false" ht="12.8" hidden="false" customHeight="false" outlineLevel="0" collapsed="false">
      <c r="A68" s="0" t="n">
        <v>67</v>
      </c>
      <c r="B68" s="0" t="s">
        <v>359</v>
      </c>
      <c r="C68" s="0" t="s">
        <v>21</v>
      </c>
      <c r="D68" s="0" t="s">
        <v>90</v>
      </c>
      <c r="E68" s="0" t="s">
        <v>217</v>
      </c>
      <c r="F68" s="0" t="s">
        <v>366</v>
      </c>
      <c r="G68" s="0" t="s">
        <v>367</v>
      </c>
      <c r="H68" s="0" t="s">
        <v>368</v>
      </c>
      <c r="I68" s="1" t="n">
        <v>3.204</v>
      </c>
      <c r="J68" s="2" t="s">
        <v>306</v>
      </c>
      <c r="K68" s="2" t="s">
        <v>129</v>
      </c>
      <c r="L68" s="0" t="s">
        <v>29</v>
      </c>
      <c r="M68" s="0" t="s">
        <v>29</v>
      </c>
      <c r="N68" s="0" t="s">
        <v>29</v>
      </c>
      <c r="O68" s="2" t="s">
        <v>129</v>
      </c>
      <c r="P68" s="0" t="s">
        <v>29</v>
      </c>
      <c r="Q68" s="0" t="n">
        <f aca="false">_xlfn.UNICODE(B68)</f>
        <v>65</v>
      </c>
      <c r="R68" s="0" t="str">
        <f aca="false">IF(MIDB(B68,1,10)="Candidatus",MIDB(B68,FIND(" ",B68,1)+1,FIND(" ",B68,12)-FIND(" ",B68,1)),IF(AND(Q68&gt;=65,Q68&lt;=90),MIDB(B68,1,FIND(" ",B68,1)),"-"))</f>
        <v>Acetobacter </v>
      </c>
      <c r="S68" s="0" t="str">
        <f aca="false">IF(MIDB(B68,1,10)="Candidatus",MIDB(B68,FIND(" ",B68,12)+1,IFERROR(FIND(" ",B68,FIND(" ",B68,12)+1),LEN(B68))-FIND(" ",B68,12)),IF(AND(Q68&gt;=65,Q68&lt;=90),MIDB(B68,FIND(" ",B68,1),IFERROR(FIND(" ",B68,FIND(" ",B68,1)+1),LEN(B68)+1)-FIND(" ",B68,1)),"-"))</f>
        <v> pasteurianus</v>
      </c>
      <c r="T68" s="0" t="n">
        <v>1</v>
      </c>
    </row>
    <row r="69" customFormat="false" ht="12.8" hidden="false" customHeight="false" outlineLevel="0" collapsed="false">
      <c r="A69" s="0" t="n">
        <v>68</v>
      </c>
      <c r="B69" s="0" t="s">
        <v>359</v>
      </c>
      <c r="C69" s="0" t="s">
        <v>21</v>
      </c>
      <c r="D69" s="0" t="s">
        <v>90</v>
      </c>
      <c r="E69" s="0" t="s">
        <v>217</v>
      </c>
      <c r="F69" s="0" t="s">
        <v>369</v>
      </c>
      <c r="G69" s="0" t="s">
        <v>370</v>
      </c>
      <c r="H69" s="0" t="s">
        <v>371</v>
      </c>
      <c r="I69" s="1" t="n">
        <v>191.427</v>
      </c>
      <c r="J69" s="2" t="s">
        <v>342</v>
      </c>
      <c r="K69" s="2" t="s">
        <v>192</v>
      </c>
      <c r="L69" s="0" t="s">
        <v>29</v>
      </c>
      <c r="M69" s="0" t="s">
        <v>29</v>
      </c>
      <c r="N69" s="0" t="s">
        <v>29</v>
      </c>
      <c r="O69" s="2" t="s">
        <v>343</v>
      </c>
      <c r="P69" s="2" t="s">
        <v>262</v>
      </c>
      <c r="Q69" s="0" t="n">
        <f aca="false">_xlfn.UNICODE(B69)</f>
        <v>65</v>
      </c>
      <c r="R69" s="0" t="str">
        <f aca="false">IF(MIDB(B69,1,10)="Candidatus",MIDB(B69,FIND(" ",B69,1)+1,FIND(" ",B69,12)-FIND(" ",B69,1)),IF(AND(Q69&gt;=65,Q69&lt;=90),MIDB(B69,1,FIND(" ",B69,1)),"-"))</f>
        <v>Acetobacter </v>
      </c>
      <c r="S69" s="0" t="str">
        <f aca="false">IF(MIDB(B69,1,10)="Candidatus",MIDB(B69,FIND(" ",B69,12)+1,IFERROR(FIND(" ",B69,FIND(" ",B69,12)+1),LEN(B69))-FIND(" ",B69,12)),IF(AND(Q69&gt;=65,Q69&lt;=90),MIDB(B69,FIND(" ",B69,1),IFERROR(FIND(" ",B69,FIND(" ",B69,1)+1),LEN(B69)+1)-FIND(" ",B69,1)),"-"))</f>
        <v> pasteurianus</v>
      </c>
      <c r="T69" s="0" t="n">
        <v>1</v>
      </c>
    </row>
    <row r="70" customFormat="false" ht="12.8" hidden="false" customHeight="false" outlineLevel="0" collapsed="false">
      <c r="A70" s="0" t="n">
        <v>69</v>
      </c>
      <c r="B70" s="0" t="s">
        <v>359</v>
      </c>
      <c r="C70" s="0" t="s">
        <v>21</v>
      </c>
      <c r="D70" s="0" t="s">
        <v>90</v>
      </c>
      <c r="E70" s="0" t="s">
        <v>217</v>
      </c>
      <c r="F70" s="0" t="s">
        <v>372</v>
      </c>
      <c r="G70" s="0" t="s">
        <v>373</v>
      </c>
      <c r="H70" s="0" t="s">
        <v>374</v>
      </c>
      <c r="I70" s="1" t="n">
        <v>49.961</v>
      </c>
      <c r="J70" s="2" t="s">
        <v>310</v>
      </c>
      <c r="K70" s="2" t="s">
        <v>311</v>
      </c>
      <c r="L70" s="0" t="s">
        <v>29</v>
      </c>
      <c r="M70" s="0" t="s">
        <v>29</v>
      </c>
      <c r="N70" s="0" t="s">
        <v>29</v>
      </c>
      <c r="O70" s="2" t="s">
        <v>312</v>
      </c>
      <c r="P70" s="2" t="s">
        <v>46</v>
      </c>
      <c r="Q70" s="0" t="n">
        <f aca="false">_xlfn.UNICODE(B70)</f>
        <v>65</v>
      </c>
      <c r="R70" s="0" t="str">
        <f aca="false">IF(MIDB(B70,1,10)="Candidatus",MIDB(B70,FIND(" ",B70,1)+1,FIND(" ",B70,12)-FIND(" ",B70,1)),IF(AND(Q70&gt;=65,Q70&lt;=90),MIDB(B70,1,FIND(" ",B70,1)),"-"))</f>
        <v>Acetobacter </v>
      </c>
      <c r="S70" s="0" t="str">
        <f aca="false">IF(MIDB(B70,1,10)="Candidatus",MIDB(B70,FIND(" ",B70,12)+1,IFERROR(FIND(" ",B70,FIND(" ",B70,12)+1),LEN(B70))-FIND(" ",B70,12)),IF(AND(Q70&gt;=65,Q70&lt;=90),MIDB(B70,FIND(" ",B70,1),IFERROR(FIND(" ",B70,FIND(" ",B70,1)+1),LEN(B70)+1)-FIND(" ",B70,1)),"-"))</f>
        <v> pasteurianus</v>
      </c>
      <c r="T70" s="0" t="n">
        <v>1</v>
      </c>
    </row>
    <row r="71" customFormat="false" ht="12.8" hidden="false" customHeight="false" outlineLevel="0" collapsed="false">
      <c r="A71" s="0" t="n">
        <v>70</v>
      </c>
      <c r="B71" s="0" t="s">
        <v>359</v>
      </c>
      <c r="C71" s="0" t="s">
        <v>21</v>
      </c>
      <c r="D71" s="0" t="s">
        <v>90</v>
      </c>
      <c r="E71" s="0" t="s">
        <v>217</v>
      </c>
      <c r="F71" s="0" t="s">
        <v>375</v>
      </c>
      <c r="G71" s="0" t="s">
        <v>376</v>
      </c>
      <c r="H71" s="0" t="s">
        <v>377</v>
      </c>
      <c r="I71" s="1" t="n">
        <v>3.035</v>
      </c>
      <c r="J71" s="2" t="s">
        <v>302</v>
      </c>
      <c r="K71" s="2" t="s">
        <v>60</v>
      </c>
      <c r="L71" s="0" t="s">
        <v>29</v>
      </c>
      <c r="M71" s="0" t="s">
        <v>29</v>
      </c>
      <c r="N71" s="0" t="s">
        <v>29</v>
      </c>
      <c r="O71" s="2" t="s">
        <v>60</v>
      </c>
      <c r="P71" s="0" t="s">
        <v>29</v>
      </c>
      <c r="Q71" s="0" t="n">
        <f aca="false">_xlfn.UNICODE(B71)</f>
        <v>65</v>
      </c>
      <c r="R71" s="0" t="str">
        <f aca="false">IF(MIDB(B71,1,10)="Candidatus",MIDB(B71,FIND(" ",B71,1)+1,FIND(" ",B71,12)-FIND(" ",B71,1)),IF(AND(Q71&gt;=65,Q71&lt;=90),MIDB(B71,1,FIND(" ",B71,1)),"-"))</f>
        <v>Acetobacter </v>
      </c>
      <c r="S71" s="0" t="str">
        <f aca="false">IF(MIDB(B71,1,10)="Candidatus",MIDB(B71,FIND(" ",B71,12)+1,IFERROR(FIND(" ",B71,FIND(" ",B71,12)+1),LEN(B71))-FIND(" ",B71,12)),IF(AND(Q71&gt;=65,Q71&lt;=90),MIDB(B71,FIND(" ",B71,1),IFERROR(FIND(" ",B71,FIND(" ",B71,1)+1),LEN(B71)+1)-FIND(" ",B71,1)),"-"))</f>
        <v> pasteurianus</v>
      </c>
      <c r="T71" s="0" t="n">
        <v>1</v>
      </c>
    </row>
    <row r="72" customFormat="false" ht="12.8" hidden="false" customHeight="false" outlineLevel="0" collapsed="false">
      <c r="A72" s="0" t="n">
        <v>71</v>
      </c>
      <c r="B72" s="0" t="s">
        <v>378</v>
      </c>
      <c r="C72" s="0" t="s">
        <v>21</v>
      </c>
      <c r="D72" s="0" t="s">
        <v>90</v>
      </c>
      <c r="E72" s="0" t="s">
        <v>217</v>
      </c>
      <c r="F72" s="0" t="s">
        <v>379</v>
      </c>
      <c r="G72" s="0" t="s">
        <v>380</v>
      </c>
      <c r="H72" s="0" t="s">
        <v>381</v>
      </c>
      <c r="I72" s="1" t="n">
        <v>3.204</v>
      </c>
      <c r="J72" s="2" t="s">
        <v>306</v>
      </c>
      <c r="K72" s="2" t="s">
        <v>129</v>
      </c>
      <c r="L72" s="0" t="s">
        <v>29</v>
      </c>
      <c r="M72" s="0" t="s">
        <v>29</v>
      </c>
      <c r="N72" s="0" t="s">
        <v>29</v>
      </c>
      <c r="O72" s="2" t="s">
        <v>129</v>
      </c>
      <c r="P72" s="0" t="s">
        <v>29</v>
      </c>
      <c r="Q72" s="0" t="n">
        <f aca="false">_xlfn.UNICODE(B72)</f>
        <v>65</v>
      </c>
      <c r="R72" s="0" t="str">
        <f aca="false">IF(MIDB(B72,1,10)="Candidatus",MIDB(B72,FIND(" ",B72,1)+1,FIND(" ",B72,12)-FIND(" ",B72,1)),IF(AND(Q72&gt;=65,Q72&lt;=90),MIDB(B72,1,FIND(" ",B72,1)),"-"))</f>
        <v>Acetobacter </v>
      </c>
      <c r="S72" s="0" t="str">
        <f aca="false">IF(MIDB(B72,1,10)="Candidatus",MIDB(B72,FIND(" ",B72,12)+1,IFERROR(FIND(" ",B72,FIND(" ",B72,12)+1),LEN(B72))-FIND(" ",B72,12)),IF(AND(Q72&gt;=65,Q72&lt;=90),MIDB(B72,FIND(" ",B72,1),IFERROR(FIND(" ",B72,FIND(" ",B72,1)+1),LEN(B72)+1)-FIND(" ",B72,1)),"-"))</f>
        <v> pasteurianus</v>
      </c>
      <c r="T72" s="0" t="n">
        <v>1</v>
      </c>
    </row>
    <row r="73" customFormat="false" ht="12.8" hidden="false" customHeight="false" outlineLevel="0" collapsed="false">
      <c r="A73" s="0" t="n">
        <v>72</v>
      </c>
      <c r="B73" s="0" t="s">
        <v>378</v>
      </c>
      <c r="C73" s="0" t="s">
        <v>21</v>
      </c>
      <c r="D73" s="0" t="s">
        <v>90</v>
      </c>
      <c r="E73" s="0" t="s">
        <v>217</v>
      </c>
      <c r="F73" s="0" t="s">
        <v>382</v>
      </c>
      <c r="G73" s="0" t="s">
        <v>383</v>
      </c>
      <c r="H73" s="0" t="s">
        <v>384</v>
      </c>
      <c r="I73" s="1" t="n">
        <v>49.961</v>
      </c>
      <c r="J73" s="2" t="s">
        <v>310</v>
      </c>
      <c r="K73" s="2" t="s">
        <v>311</v>
      </c>
      <c r="L73" s="0" t="s">
        <v>29</v>
      </c>
      <c r="M73" s="0" t="s">
        <v>29</v>
      </c>
      <c r="N73" s="0" t="s">
        <v>29</v>
      </c>
      <c r="O73" s="2" t="s">
        <v>312</v>
      </c>
      <c r="P73" s="2" t="s">
        <v>46</v>
      </c>
      <c r="Q73" s="0" t="n">
        <f aca="false">_xlfn.UNICODE(B73)</f>
        <v>65</v>
      </c>
      <c r="R73" s="0" t="str">
        <f aca="false">IF(MIDB(B73,1,10)="Candidatus",MIDB(B73,FIND(" ",B73,1)+1,FIND(" ",B73,12)-FIND(" ",B73,1)),IF(AND(Q73&gt;=65,Q73&lt;=90),MIDB(B73,1,FIND(" ",B73,1)),"-"))</f>
        <v>Acetobacter </v>
      </c>
      <c r="S73" s="0" t="str">
        <f aca="false">IF(MIDB(B73,1,10)="Candidatus",MIDB(B73,FIND(" ",B73,12)+1,IFERROR(FIND(" ",B73,FIND(" ",B73,12)+1),LEN(B73))-FIND(" ",B73,12)),IF(AND(Q73&gt;=65,Q73&lt;=90),MIDB(B73,FIND(" ",B73,1),IFERROR(FIND(" ",B73,FIND(" ",B73,1)+1),LEN(B73)+1)-FIND(" ",B73,1)),"-"))</f>
        <v> pasteurianus</v>
      </c>
      <c r="T73" s="0" t="n">
        <v>1</v>
      </c>
    </row>
    <row r="74" customFormat="false" ht="12.8" hidden="false" customHeight="false" outlineLevel="0" collapsed="false">
      <c r="A74" s="0" t="n">
        <v>73</v>
      </c>
      <c r="B74" s="0" t="s">
        <v>378</v>
      </c>
      <c r="C74" s="0" t="s">
        <v>21</v>
      </c>
      <c r="D74" s="0" t="s">
        <v>90</v>
      </c>
      <c r="E74" s="0" t="s">
        <v>217</v>
      </c>
      <c r="F74" s="0" t="s">
        <v>385</v>
      </c>
      <c r="G74" s="0" t="s">
        <v>386</v>
      </c>
      <c r="H74" s="0" t="s">
        <v>387</v>
      </c>
      <c r="I74" s="1" t="n">
        <v>1.815</v>
      </c>
      <c r="J74" s="2" t="s">
        <v>292</v>
      </c>
      <c r="K74" s="2" t="s">
        <v>46</v>
      </c>
      <c r="L74" s="0" t="s">
        <v>29</v>
      </c>
      <c r="M74" s="0" t="s">
        <v>29</v>
      </c>
      <c r="N74" s="0" t="s">
        <v>29</v>
      </c>
      <c r="O74" s="2" t="s">
        <v>46</v>
      </c>
      <c r="P74" s="0" t="s">
        <v>29</v>
      </c>
      <c r="Q74" s="0" t="n">
        <f aca="false">_xlfn.UNICODE(B74)</f>
        <v>65</v>
      </c>
      <c r="R74" s="0" t="str">
        <f aca="false">IF(MIDB(B74,1,10)="Candidatus",MIDB(B74,FIND(" ",B74,1)+1,FIND(" ",B74,12)-FIND(" ",B74,1)),IF(AND(Q74&gt;=65,Q74&lt;=90),MIDB(B74,1,FIND(" ",B74,1)),"-"))</f>
        <v>Acetobacter </v>
      </c>
      <c r="S74" s="0" t="str">
        <f aca="false">IF(MIDB(B74,1,10)="Candidatus",MIDB(B74,FIND(" ",B74,12)+1,IFERROR(FIND(" ",B74,FIND(" ",B74,12)+1),LEN(B74))-FIND(" ",B74,12)),IF(AND(Q74&gt;=65,Q74&lt;=90),MIDB(B74,FIND(" ",B74,1),IFERROR(FIND(" ",B74,FIND(" ",B74,1)+1),LEN(B74)+1)-FIND(" ",B74,1)),"-"))</f>
        <v> pasteurianus</v>
      </c>
      <c r="T74" s="0" t="n">
        <v>1</v>
      </c>
    </row>
    <row r="75" customFormat="false" ht="12.8" hidden="false" customHeight="false" outlineLevel="0" collapsed="false">
      <c r="A75" s="0" t="n">
        <v>74</v>
      </c>
      <c r="B75" s="0" t="s">
        <v>378</v>
      </c>
      <c r="C75" s="0" t="s">
        <v>21</v>
      </c>
      <c r="D75" s="0" t="s">
        <v>90</v>
      </c>
      <c r="E75" s="0" t="s">
        <v>217</v>
      </c>
      <c r="F75" s="0" t="s">
        <v>388</v>
      </c>
      <c r="G75" s="0" t="s">
        <v>389</v>
      </c>
      <c r="H75" s="0" t="s">
        <v>390</v>
      </c>
      <c r="I75" s="1" t="n">
        <v>182.94</v>
      </c>
      <c r="J75" s="2" t="s">
        <v>296</v>
      </c>
      <c r="K75" s="2" t="s">
        <v>297</v>
      </c>
      <c r="L75" s="0" t="s">
        <v>29</v>
      </c>
      <c r="M75" s="0" t="s">
        <v>29</v>
      </c>
      <c r="N75" s="0" t="s">
        <v>29</v>
      </c>
      <c r="O75" s="2" t="s">
        <v>298</v>
      </c>
      <c r="P75" s="2" t="s">
        <v>262</v>
      </c>
      <c r="Q75" s="0" t="n">
        <f aca="false">_xlfn.UNICODE(B75)</f>
        <v>65</v>
      </c>
      <c r="R75" s="0" t="str">
        <f aca="false">IF(MIDB(B75,1,10)="Candidatus",MIDB(B75,FIND(" ",B75,1)+1,FIND(" ",B75,12)-FIND(" ",B75,1)),IF(AND(Q75&gt;=65,Q75&lt;=90),MIDB(B75,1,FIND(" ",B75,1)),"-"))</f>
        <v>Acetobacter </v>
      </c>
      <c r="S75" s="0" t="str">
        <f aca="false">IF(MIDB(B75,1,10)="Candidatus",MIDB(B75,FIND(" ",B75,12)+1,IFERROR(FIND(" ",B75,FIND(" ",B75,12)+1),LEN(B75))-FIND(" ",B75,12)),IF(AND(Q75&gt;=65,Q75&lt;=90),MIDB(B75,FIND(" ",B75,1),IFERROR(FIND(" ",B75,FIND(" ",B75,1)+1),LEN(B75)+1)-FIND(" ",B75,1)),"-"))</f>
        <v> pasteurianus</v>
      </c>
      <c r="T75" s="0" t="n">
        <v>1</v>
      </c>
    </row>
    <row r="76" customFormat="false" ht="12.8" hidden="false" customHeight="false" outlineLevel="0" collapsed="false">
      <c r="A76" s="0" t="n">
        <v>75</v>
      </c>
      <c r="B76" s="0" t="s">
        <v>378</v>
      </c>
      <c r="C76" s="0" t="s">
        <v>21</v>
      </c>
      <c r="D76" s="0" t="s">
        <v>90</v>
      </c>
      <c r="E76" s="0" t="s">
        <v>217</v>
      </c>
      <c r="F76" s="0" t="s">
        <v>391</v>
      </c>
      <c r="G76" s="0" t="s">
        <v>392</v>
      </c>
      <c r="H76" s="0" t="s">
        <v>393</v>
      </c>
      <c r="I76" s="1" t="n">
        <v>3.035</v>
      </c>
      <c r="J76" s="2" t="s">
        <v>302</v>
      </c>
      <c r="K76" s="2" t="s">
        <v>60</v>
      </c>
      <c r="L76" s="0" t="s">
        <v>29</v>
      </c>
      <c r="M76" s="0" t="s">
        <v>29</v>
      </c>
      <c r="N76" s="0" t="s">
        <v>29</v>
      </c>
      <c r="O76" s="2" t="s">
        <v>60</v>
      </c>
      <c r="P76" s="0" t="s">
        <v>29</v>
      </c>
      <c r="Q76" s="0" t="n">
        <f aca="false">_xlfn.UNICODE(B76)</f>
        <v>65</v>
      </c>
      <c r="R76" s="0" t="str">
        <f aca="false">IF(MIDB(B76,1,10)="Candidatus",MIDB(B76,FIND(" ",B76,1)+1,FIND(" ",B76,12)-FIND(" ",B76,1)),IF(AND(Q76&gt;=65,Q76&lt;=90),MIDB(B76,1,FIND(" ",B76,1)),"-"))</f>
        <v>Acetobacter </v>
      </c>
      <c r="S76" s="0" t="str">
        <f aca="false">IF(MIDB(B76,1,10)="Candidatus",MIDB(B76,FIND(" ",B76,12)+1,IFERROR(FIND(" ",B76,FIND(" ",B76,12)+1),LEN(B76))-FIND(" ",B76,12)),IF(AND(Q76&gt;=65,Q76&lt;=90),MIDB(B76,FIND(" ",B76,1),IFERROR(FIND(" ",B76,FIND(" ",B76,1)+1),LEN(B76)+1)-FIND(" ",B76,1)),"-"))</f>
        <v> pasteurianus</v>
      </c>
      <c r="T76" s="0" t="n">
        <v>1</v>
      </c>
    </row>
    <row r="77" customFormat="false" ht="12.8" hidden="false" customHeight="false" outlineLevel="0" collapsed="false">
      <c r="A77" s="0" t="n">
        <v>76</v>
      </c>
      <c r="B77" s="0" t="s">
        <v>378</v>
      </c>
      <c r="C77" s="0" t="s">
        <v>21</v>
      </c>
      <c r="D77" s="0" t="s">
        <v>90</v>
      </c>
      <c r="E77" s="0" t="s">
        <v>217</v>
      </c>
      <c r="F77" s="0" t="s">
        <v>394</v>
      </c>
      <c r="G77" s="0" t="s">
        <v>395</v>
      </c>
      <c r="H77" s="0" t="s">
        <v>396</v>
      </c>
      <c r="I77" s="1" t="n">
        <v>191.411</v>
      </c>
      <c r="J77" s="2" t="s">
        <v>397</v>
      </c>
      <c r="K77" s="2" t="s">
        <v>317</v>
      </c>
      <c r="L77" s="0" t="s">
        <v>29</v>
      </c>
      <c r="M77" s="0" t="s">
        <v>29</v>
      </c>
      <c r="N77" s="0" t="s">
        <v>29</v>
      </c>
      <c r="O77" s="2" t="s">
        <v>398</v>
      </c>
      <c r="P77" s="2" t="s">
        <v>262</v>
      </c>
      <c r="Q77" s="0" t="n">
        <f aca="false">_xlfn.UNICODE(B77)</f>
        <v>65</v>
      </c>
      <c r="R77" s="0" t="str">
        <f aca="false">IF(MIDB(B77,1,10)="Candidatus",MIDB(B77,FIND(" ",B77,1)+1,FIND(" ",B77,12)-FIND(" ",B77,1)),IF(AND(Q77&gt;=65,Q77&lt;=90),MIDB(B77,1,FIND(" ",B77,1)),"-"))</f>
        <v>Acetobacter </v>
      </c>
      <c r="S77" s="0" t="str">
        <f aca="false">IF(MIDB(B77,1,10)="Candidatus",MIDB(B77,FIND(" ",B77,12)+1,IFERROR(FIND(" ",B77,FIND(" ",B77,12)+1),LEN(B77))-FIND(" ",B77,12)),IF(AND(Q77&gt;=65,Q77&lt;=90),MIDB(B77,FIND(" ",B77,1),IFERROR(FIND(" ",B77,FIND(" ",B77,1)+1),LEN(B77)+1)-FIND(" ",B77,1)),"-"))</f>
        <v> pasteurianus</v>
      </c>
      <c r="T77" s="0" t="n">
        <v>1</v>
      </c>
    </row>
    <row r="78" customFormat="false" ht="12.8" hidden="false" customHeight="false" outlineLevel="0" collapsed="false">
      <c r="A78" s="0" t="n">
        <v>77</v>
      </c>
      <c r="B78" s="0" t="s">
        <v>399</v>
      </c>
      <c r="C78" s="0" t="s">
        <v>21</v>
      </c>
      <c r="D78" s="0" t="s">
        <v>90</v>
      </c>
      <c r="E78" s="0" t="s">
        <v>217</v>
      </c>
      <c r="F78" s="0" t="s">
        <v>400</v>
      </c>
      <c r="G78" s="0" t="s">
        <v>401</v>
      </c>
      <c r="H78" s="0" t="s">
        <v>402</v>
      </c>
      <c r="I78" s="1" t="n">
        <v>191.427</v>
      </c>
      <c r="J78" s="2" t="s">
        <v>342</v>
      </c>
      <c r="K78" s="2" t="s">
        <v>317</v>
      </c>
      <c r="L78" s="0" t="s">
        <v>29</v>
      </c>
      <c r="M78" s="0" t="s">
        <v>29</v>
      </c>
      <c r="N78" s="0" t="s">
        <v>29</v>
      </c>
      <c r="O78" s="2" t="s">
        <v>398</v>
      </c>
      <c r="P78" s="2" t="s">
        <v>262</v>
      </c>
      <c r="Q78" s="0" t="n">
        <f aca="false">_xlfn.UNICODE(B78)</f>
        <v>65</v>
      </c>
      <c r="R78" s="0" t="str">
        <f aca="false">IF(MIDB(B78,1,10)="Candidatus",MIDB(B78,FIND(" ",B78,1)+1,FIND(" ",B78,12)-FIND(" ",B78,1)),IF(AND(Q78&gt;=65,Q78&lt;=90),MIDB(B78,1,FIND(" ",B78,1)),"-"))</f>
        <v>Acetobacter </v>
      </c>
      <c r="S78" s="0" t="str">
        <f aca="false">IF(MIDB(B78,1,10)="Candidatus",MIDB(B78,FIND(" ",B78,12)+1,IFERROR(FIND(" ",B78,FIND(" ",B78,12)+1),LEN(B78))-FIND(" ",B78,12)),IF(AND(Q78&gt;=65,Q78&lt;=90),MIDB(B78,FIND(" ",B78,1),IFERROR(FIND(" ",B78,FIND(" ",B78,1)+1),LEN(B78)+1)-FIND(" ",B78,1)),"-"))</f>
        <v> pasteurianus</v>
      </c>
      <c r="T78" s="0" t="n">
        <v>1</v>
      </c>
    </row>
    <row r="79" customFormat="false" ht="12.8" hidden="false" customHeight="false" outlineLevel="0" collapsed="false">
      <c r="A79" s="0" t="n">
        <v>78</v>
      </c>
      <c r="B79" s="0" t="s">
        <v>399</v>
      </c>
      <c r="C79" s="0" t="s">
        <v>21</v>
      </c>
      <c r="D79" s="0" t="s">
        <v>90</v>
      </c>
      <c r="E79" s="0" t="s">
        <v>217</v>
      </c>
      <c r="F79" s="0" t="s">
        <v>403</v>
      </c>
      <c r="G79" s="0" t="s">
        <v>404</v>
      </c>
      <c r="H79" s="0" t="s">
        <v>405</v>
      </c>
      <c r="I79" s="1" t="n">
        <v>1.815</v>
      </c>
      <c r="J79" s="2" t="s">
        <v>292</v>
      </c>
      <c r="K79" s="2" t="s">
        <v>46</v>
      </c>
      <c r="L79" s="0" t="s">
        <v>29</v>
      </c>
      <c r="M79" s="0" t="s">
        <v>29</v>
      </c>
      <c r="N79" s="0" t="s">
        <v>29</v>
      </c>
      <c r="O79" s="2" t="s">
        <v>46</v>
      </c>
      <c r="P79" s="0" t="s">
        <v>29</v>
      </c>
      <c r="Q79" s="0" t="n">
        <f aca="false">_xlfn.UNICODE(B79)</f>
        <v>65</v>
      </c>
      <c r="R79" s="0" t="str">
        <f aca="false">IF(MIDB(B79,1,10)="Candidatus",MIDB(B79,FIND(" ",B79,1)+1,FIND(" ",B79,12)-FIND(" ",B79,1)),IF(AND(Q79&gt;=65,Q79&lt;=90),MIDB(B79,1,FIND(" ",B79,1)),"-"))</f>
        <v>Acetobacter </v>
      </c>
      <c r="S79" s="0" t="str">
        <f aca="false">IF(MIDB(B79,1,10)="Candidatus",MIDB(B79,FIND(" ",B79,12)+1,IFERROR(FIND(" ",B79,FIND(" ",B79,12)+1),LEN(B79))-FIND(" ",B79,12)),IF(AND(Q79&gt;=65,Q79&lt;=90),MIDB(B79,FIND(" ",B79,1),IFERROR(FIND(" ",B79,FIND(" ",B79,1)+1),LEN(B79)+1)-FIND(" ",B79,1)),"-"))</f>
        <v> pasteurianus</v>
      </c>
      <c r="T79" s="0" t="n">
        <v>1</v>
      </c>
    </row>
    <row r="80" customFormat="false" ht="12.8" hidden="false" customHeight="false" outlineLevel="0" collapsed="false">
      <c r="A80" s="0" t="n">
        <v>79</v>
      </c>
      <c r="B80" s="0" t="s">
        <v>399</v>
      </c>
      <c r="C80" s="0" t="s">
        <v>21</v>
      </c>
      <c r="D80" s="0" t="s">
        <v>90</v>
      </c>
      <c r="E80" s="0" t="s">
        <v>217</v>
      </c>
      <c r="F80" s="0" t="s">
        <v>406</v>
      </c>
      <c r="G80" s="0" t="s">
        <v>407</v>
      </c>
      <c r="H80" s="0" t="s">
        <v>408</v>
      </c>
      <c r="I80" s="1" t="n">
        <v>3.204</v>
      </c>
      <c r="J80" s="2" t="s">
        <v>306</v>
      </c>
      <c r="K80" s="2" t="s">
        <v>129</v>
      </c>
      <c r="L80" s="0" t="s">
        <v>29</v>
      </c>
      <c r="M80" s="0" t="s">
        <v>29</v>
      </c>
      <c r="N80" s="0" t="s">
        <v>29</v>
      </c>
      <c r="O80" s="2" t="s">
        <v>129</v>
      </c>
      <c r="P80" s="0" t="s">
        <v>29</v>
      </c>
      <c r="Q80" s="0" t="n">
        <f aca="false">_xlfn.UNICODE(B80)</f>
        <v>65</v>
      </c>
      <c r="R80" s="0" t="str">
        <f aca="false">IF(MIDB(B80,1,10)="Candidatus",MIDB(B80,FIND(" ",B80,1)+1,FIND(" ",B80,12)-FIND(" ",B80,1)),IF(AND(Q80&gt;=65,Q80&lt;=90),MIDB(B80,1,FIND(" ",B80,1)),"-"))</f>
        <v>Acetobacter </v>
      </c>
      <c r="S80" s="0" t="str">
        <f aca="false">IF(MIDB(B80,1,10)="Candidatus",MIDB(B80,FIND(" ",B80,12)+1,IFERROR(FIND(" ",B80,FIND(" ",B80,12)+1),LEN(B80))-FIND(" ",B80,12)),IF(AND(Q80&gt;=65,Q80&lt;=90),MIDB(B80,FIND(" ",B80,1),IFERROR(FIND(" ",B80,FIND(" ",B80,1)+1),LEN(B80)+1)-FIND(" ",B80,1)),"-"))</f>
        <v> pasteurianus</v>
      </c>
      <c r="T80" s="0" t="n">
        <v>1</v>
      </c>
    </row>
    <row r="81" customFormat="false" ht="12.8" hidden="false" customHeight="false" outlineLevel="0" collapsed="false">
      <c r="A81" s="0" t="n">
        <v>80</v>
      </c>
      <c r="B81" s="0" t="s">
        <v>399</v>
      </c>
      <c r="C81" s="0" t="s">
        <v>21</v>
      </c>
      <c r="D81" s="0" t="s">
        <v>90</v>
      </c>
      <c r="E81" s="0" t="s">
        <v>217</v>
      </c>
      <c r="F81" s="0" t="s">
        <v>409</v>
      </c>
      <c r="G81" s="0" t="s">
        <v>410</v>
      </c>
      <c r="H81" s="0" t="s">
        <v>411</v>
      </c>
      <c r="I81" s="1" t="n">
        <v>49.961</v>
      </c>
      <c r="J81" s="2" t="s">
        <v>310</v>
      </c>
      <c r="K81" s="2" t="s">
        <v>311</v>
      </c>
      <c r="L81" s="0" t="s">
        <v>29</v>
      </c>
      <c r="M81" s="0" t="s">
        <v>29</v>
      </c>
      <c r="N81" s="0" t="s">
        <v>29</v>
      </c>
      <c r="O81" s="2" t="s">
        <v>312</v>
      </c>
      <c r="P81" s="2" t="s">
        <v>46</v>
      </c>
      <c r="Q81" s="0" t="n">
        <f aca="false">_xlfn.UNICODE(B81)</f>
        <v>65</v>
      </c>
      <c r="R81" s="0" t="str">
        <f aca="false">IF(MIDB(B81,1,10)="Candidatus",MIDB(B81,FIND(" ",B81,1)+1,FIND(" ",B81,12)-FIND(" ",B81,1)),IF(AND(Q81&gt;=65,Q81&lt;=90),MIDB(B81,1,FIND(" ",B81,1)),"-"))</f>
        <v>Acetobacter </v>
      </c>
      <c r="S81" s="0" t="str">
        <f aca="false">IF(MIDB(B81,1,10)="Candidatus",MIDB(B81,FIND(" ",B81,12)+1,IFERROR(FIND(" ",B81,FIND(" ",B81,12)+1),LEN(B81))-FIND(" ",B81,12)),IF(AND(Q81&gt;=65,Q81&lt;=90),MIDB(B81,FIND(" ",B81,1),IFERROR(FIND(" ",B81,FIND(" ",B81,1)+1),LEN(B81)+1)-FIND(" ",B81,1)),"-"))</f>
        <v> pasteurianus</v>
      </c>
      <c r="T81" s="0" t="n">
        <v>1</v>
      </c>
    </row>
    <row r="82" customFormat="false" ht="12.8" hidden="false" customHeight="false" outlineLevel="0" collapsed="false">
      <c r="A82" s="0" t="n">
        <v>81</v>
      </c>
      <c r="B82" s="0" t="s">
        <v>399</v>
      </c>
      <c r="C82" s="0" t="s">
        <v>21</v>
      </c>
      <c r="D82" s="0" t="s">
        <v>90</v>
      </c>
      <c r="E82" s="0" t="s">
        <v>217</v>
      </c>
      <c r="F82" s="0" t="s">
        <v>412</v>
      </c>
      <c r="G82" s="0" t="s">
        <v>413</v>
      </c>
      <c r="H82" s="0" t="s">
        <v>414</v>
      </c>
      <c r="I82" s="1" t="n">
        <v>182.94</v>
      </c>
      <c r="J82" s="2" t="s">
        <v>296</v>
      </c>
      <c r="K82" s="2" t="s">
        <v>297</v>
      </c>
      <c r="L82" s="0" t="s">
        <v>29</v>
      </c>
      <c r="M82" s="0" t="s">
        <v>29</v>
      </c>
      <c r="N82" s="0" t="s">
        <v>29</v>
      </c>
      <c r="O82" s="2" t="s">
        <v>298</v>
      </c>
      <c r="P82" s="2" t="s">
        <v>262</v>
      </c>
      <c r="Q82" s="0" t="n">
        <f aca="false">_xlfn.UNICODE(B82)</f>
        <v>65</v>
      </c>
      <c r="R82" s="0" t="str">
        <f aca="false">IF(MIDB(B82,1,10)="Candidatus",MIDB(B82,FIND(" ",B82,1)+1,FIND(" ",B82,12)-FIND(" ",B82,1)),IF(AND(Q82&gt;=65,Q82&lt;=90),MIDB(B82,1,FIND(" ",B82,1)),"-"))</f>
        <v>Acetobacter </v>
      </c>
      <c r="S82" s="0" t="str">
        <f aca="false">IF(MIDB(B82,1,10)="Candidatus",MIDB(B82,FIND(" ",B82,12)+1,IFERROR(FIND(" ",B82,FIND(" ",B82,12)+1),LEN(B82))-FIND(" ",B82,12)),IF(AND(Q82&gt;=65,Q82&lt;=90),MIDB(B82,FIND(" ",B82,1),IFERROR(FIND(" ",B82,FIND(" ",B82,1)+1),LEN(B82)+1)-FIND(" ",B82,1)),"-"))</f>
        <v> pasteurianus</v>
      </c>
      <c r="T82" s="0" t="n">
        <v>1</v>
      </c>
    </row>
    <row r="83" customFormat="false" ht="12.8" hidden="false" customHeight="false" outlineLevel="0" collapsed="false">
      <c r="A83" s="0" t="n">
        <v>82</v>
      </c>
      <c r="B83" s="0" t="s">
        <v>399</v>
      </c>
      <c r="C83" s="0" t="s">
        <v>21</v>
      </c>
      <c r="D83" s="0" t="s">
        <v>90</v>
      </c>
      <c r="E83" s="0" t="s">
        <v>217</v>
      </c>
      <c r="F83" s="0" t="s">
        <v>415</v>
      </c>
      <c r="G83" s="0" t="s">
        <v>416</v>
      </c>
      <c r="H83" s="0" t="s">
        <v>417</v>
      </c>
      <c r="I83" s="1" t="n">
        <v>3.035</v>
      </c>
      <c r="J83" s="2" t="s">
        <v>302</v>
      </c>
      <c r="K83" s="2" t="s">
        <v>60</v>
      </c>
      <c r="L83" s="0" t="s">
        <v>29</v>
      </c>
      <c r="M83" s="0" t="s">
        <v>29</v>
      </c>
      <c r="N83" s="0" t="s">
        <v>29</v>
      </c>
      <c r="O83" s="2" t="s">
        <v>60</v>
      </c>
      <c r="P83" s="0" t="s">
        <v>29</v>
      </c>
      <c r="Q83" s="0" t="n">
        <f aca="false">_xlfn.UNICODE(B83)</f>
        <v>65</v>
      </c>
      <c r="R83" s="0" t="str">
        <f aca="false">IF(MIDB(B83,1,10)="Candidatus",MIDB(B83,FIND(" ",B83,1)+1,FIND(" ",B83,12)-FIND(" ",B83,1)),IF(AND(Q83&gt;=65,Q83&lt;=90),MIDB(B83,1,FIND(" ",B83,1)),"-"))</f>
        <v>Acetobacter </v>
      </c>
      <c r="S83" s="0" t="str">
        <f aca="false">IF(MIDB(B83,1,10)="Candidatus",MIDB(B83,FIND(" ",B83,12)+1,IFERROR(FIND(" ",B83,FIND(" ",B83,12)+1),LEN(B83))-FIND(" ",B83,12)),IF(AND(Q83&gt;=65,Q83&lt;=90),MIDB(B83,FIND(" ",B83,1),IFERROR(FIND(" ",B83,FIND(" ",B83,1)+1),LEN(B83)+1)-FIND(" ",B83,1)),"-"))</f>
        <v> pasteurianus</v>
      </c>
      <c r="T83" s="0" t="n">
        <v>1</v>
      </c>
    </row>
    <row r="84" customFormat="false" ht="12.8" hidden="false" customHeight="false" outlineLevel="0" collapsed="false">
      <c r="A84" s="0" t="n">
        <v>83</v>
      </c>
      <c r="B84" s="0" t="s">
        <v>418</v>
      </c>
      <c r="C84" s="0" t="s">
        <v>21</v>
      </c>
      <c r="D84" s="0" t="s">
        <v>90</v>
      </c>
      <c r="E84" s="0" t="s">
        <v>217</v>
      </c>
      <c r="F84" s="0" t="s">
        <v>419</v>
      </c>
      <c r="G84" s="0" t="s">
        <v>420</v>
      </c>
      <c r="H84" s="0" t="s">
        <v>421</v>
      </c>
      <c r="I84" s="1" t="n">
        <v>182.94</v>
      </c>
      <c r="J84" s="2" t="s">
        <v>296</v>
      </c>
      <c r="K84" s="2" t="s">
        <v>297</v>
      </c>
      <c r="L84" s="0" t="s">
        <v>29</v>
      </c>
      <c r="M84" s="0" t="s">
        <v>29</v>
      </c>
      <c r="N84" s="0" t="s">
        <v>29</v>
      </c>
      <c r="O84" s="2" t="s">
        <v>298</v>
      </c>
      <c r="P84" s="2" t="s">
        <v>262</v>
      </c>
      <c r="Q84" s="0" t="n">
        <f aca="false">_xlfn.UNICODE(B84)</f>
        <v>65</v>
      </c>
      <c r="R84" s="0" t="str">
        <f aca="false">IF(MIDB(B84,1,10)="Candidatus",MIDB(B84,FIND(" ",B84,1)+1,FIND(" ",B84,12)-FIND(" ",B84,1)),IF(AND(Q84&gt;=65,Q84&lt;=90),MIDB(B84,1,FIND(" ",B84,1)),"-"))</f>
        <v>Acetobacter </v>
      </c>
      <c r="S84" s="0" t="str">
        <f aca="false">IF(MIDB(B84,1,10)="Candidatus",MIDB(B84,FIND(" ",B84,12)+1,IFERROR(FIND(" ",B84,FIND(" ",B84,12)+1),LEN(B84))-FIND(" ",B84,12)),IF(AND(Q84&gt;=65,Q84&lt;=90),MIDB(B84,FIND(" ",B84,1),IFERROR(FIND(" ",B84,FIND(" ",B84,1)+1),LEN(B84)+1)-FIND(" ",B84,1)),"-"))</f>
        <v> pasteurianus</v>
      </c>
      <c r="T84" s="0" t="n">
        <v>1</v>
      </c>
    </row>
    <row r="85" customFormat="false" ht="12.8" hidden="false" customHeight="false" outlineLevel="0" collapsed="false">
      <c r="A85" s="0" t="n">
        <v>84</v>
      </c>
      <c r="B85" s="0" t="s">
        <v>418</v>
      </c>
      <c r="C85" s="0" t="s">
        <v>21</v>
      </c>
      <c r="D85" s="0" t="s">
        <v>90</v>
      </c>
      <c r="E85" s="0" t="s">
        <v>217</v>
      </c>
      <c r="F85" s="0" t="s">
        <v>422</v>
      </c>
      <c r="G85" s="0" t="s">
        <v>423</v>
      </c>
      <c r="H85" s="0" t="s">
        <v>424</v>
      </c>
      <c r="I85" s="1" t="n">
        <v>49.961</v>
      </c>
      <c r="J85" s="2" t="s">
        <v>310</v>
      </c>
      <c r="K85" s="2" t="s">
        <v>311</v>
      </c>
      <c r="L85" s="0" t="s">
        <v>29</v>
      </c>
      <c r="M85" s="0" t="s">
        <v>29</v>
      </c>
      <c r="N85" s="0" t="s">
        <v>29</v>
      </c>
      <c r="O85" s="2" t="s">
        <v>312</v>
      </c>
      <c r="P85" s="2" t="s">
        <v>46</v>
      </c>
      <c r="Q85" s="0" t="n">
        <f aca="false">_xlfn.UNICODE(B85)</f>
        <v>65</v>
      </c>
      <c r="R85" s="0" t="str">
        <f aca="false">IF(MIDB(B85,1,10)="Candidatus",MIDB(B85,FIND(" ",B85,1)+1,FIND(" ",B85,12)-FIND(" ",B85,1)),IF(AND(Q85&gt;=65,Q85&lt;=90),MIDB(B85,1,FIND(" ",B85,1)),"-"))</f>
        <v>Acetobacter </v>
      </c>
      <c r="S85" s="0" t="str">
        <f aca="false">IF(MIDB(B85,1,10)="Candidatus",MIDB(B85,FIND(" ",B85,12)+1,IFERROR(FIND(" ",B85,FIND(" ",B85,12)+1),LEN(B85))-FIND(" ",B85,12)),IF(AND(Q85&gt;=65,Q85&lt;=90),MIDB(B85,FIND(" ",B85,1),IFERROR(FIND(" ",B85,FIND(" ",B85,1)+1),LEN(B85)+1)-FIND(" ",B85,1)),"-"))</f>
        <v> pasteurianus</v>
      </c>
      <c r="T85" s="0" t="n">
        <v>1</v>
      </c>
    </row>
    <row r="86" customFormat="false" ht="12.8" hidden="false" customHeight="false" outlineLevel="0" collapsed="false">
      <c r="A86" s="0" t="n">
        <v>85</v>
      </c>
      <c r="B86" s="0" t="s">
        <v>418</v>
      </c>
      <c r="C86" s="0" t="s">
        <v>21</v>
      </c>
      <c r="D86" s="0" t="s">
        <v>90</v>
      </c>
      <c r="E86" s="0" t="s">
        <v>217</v>
      </c>
      <c r="F86" s="0" t="s">
        <v>425</v>
      </c>
      <c r="G86" s="0" t="s">
        <v>426</v>
      </c>
      <c r="H86" s="0" t="s">
        <v>427</v>
      </c>
      <c r="I86" s="1" t="n">
        <v>3.204</v>
      </c>
      <c r="J86" s="2" t="s">
        <v>306</v>
      </c>
      <c r="K86" s="2" t="s">
        <v>129</v>
      </c>
      <c r="L86" s="0" t="s">
        <v>29</v>
      </c>
      <c r="M86" s="0" t="s">
        <v>29</v>
      </c>
      <c r="N86" s="0" t="s">
        <v>29</v>
      </c>
      <c r="O86" s="2" t="s">
        <v>129</v>
      </c>
      <c r="P86" s="0" t="s">
        <v>29</v>
      </c>
      <c r="Q86" s="0" t="n">
        <f aca="false">_xlfn.UNICODE(B86)</f>
        <v>65</v>
      </c>
      <c r="R86" s="0" t="str">
        <f aca="false">IF(MIDB(B86,1,10)="Candidatus",MIDB(B86,FIND(" ",B86,1)+1,FIND(" ",B86,12)-FIND(" ",B86,1)),IF(AND(Q86&gt;=65,Q86&lt;=90),MIDB(B86,1,FIND(" ",B86,1)),"-"))</f>
        <v>Acetobacter </v>
      </c>
      <c r="S86" s="0" t="str">
        <f aca="false">IF(MIDB(B86,1,10)="Candidatus",MIDB(B86,FIND(" ",B86,12)+1,IFERROR(FIND(" ",B86,FIND(" ",B86,12)+1),LEN(B86))-FIND(" ",B86,12)),IF(AND(Q86&gt;=65,Q86&lt;=90),MIDB(B86,FIND(" ",B86,1),IFERROR(FIND(" ",B86,FIND(" ",B86,1)+1),LEN(B86)+1)-FIND(" ",B86,1)),"-"))</f>
        <v> pasteurianus</v>
      </c>
      <c r="T86" s="0" t="n">
        <v>1</v>
      </c>
    </row>
    <row r="87" customFormat="false" ht="12.8" hidden="false" customHeight="false" outlineLevel="0" collapsed="false">
      <c r="A87" s="0" t="n">
        <v>86</v>
      </c>
      <c r="B87" s="0" t="s">
        <v>418</v>
      </c>
      <c r="C87" s="0" t="s">
        <v>21</v>
      </c>
      <c r="D87" s="0" t="s">
        <v>90</v>
      </c>
      <c r="E87" s="0" t="s">
        <v>217</v>
      </c>
      <c r="F87" s="0" t="s">
        <v>428</v>
      </c>
      <c r="G87" s="0" t="s">
        <v>429</v>
      </c>
      <c r="H87" s="0" t="s">
        <v>430</v>
      </c>
      <c r="I87" s="1" t="n">
        <v>3.035</v>
      </c>
      <c r="J87" s="2" t="s">
        <v>302</v>
      </c>
      <c r="K87" s="2" t="s">
        <v>60</v>
      </c>
      <c r="L87" s="0" t="s">
        <v>29</v>
      </c>
      <c r="M87" s="0" t="s">
        <v>29</v>
      </c>
      <c r="N87" s="0" t="s">
        <v>29</v>
      </c>
      <c r="O87" s="2" t="s">
        <v>60</v>
      </c>
      <c r="P87" s="0" t="s">
        <v>29</v>
      </c>
      <c r="Q87" s="0" t="n">
        <f aca="false">_xlfn.UNICODE(B87)</f>
        <v>65</v>
      </c>
      <c r="R87" s="0" t="str">
        <f aca="false">IF(MIDB(B87,1,10)="Candidatus",MIDB(B87,FIND(" ",B87,1)+1,FIND(" ",B87,12)-FIND(" ",B87,1)),IF(AND(Q87&gt;=65,Q87&lt;=90),MIDB(B87,1,FIND(" ",B87,1)),"-"))</f>
        <v>Acetobacter </v>
      </c>
      <c r="S87" s="0" t="str">
        <f aca="false">IF(MIDB(B87,1,10)="Candidatus",MIDB(B87,FIND(" ",B87,12)+1,IFERROR(FIND(" ",B87,FIND(" ",B87,12)+1),LEN(B87))-FIND(" ",B87,12)),IF(AND(Q87&gt;=65,Q87&lt;=90),MIDB(B87,FIND(" ",B87,1),IFERROR(FIND(" ",B87,FIND(" ",B87,1)+1),LEN(B87)+1)-FIND(" ",B87,1)),"-"))</f>
        <v> pasteurianus</v>
      </c>
      <c r="T87" s="0" t="n">
        <v>1</v>
      </c>
    </row>
    <row r="88" customFormat="false" ht="12.8" hidden="false" customHeight="false" outlineLevel="0" collapsed="false">
      <c r="A88" s="0" t="n">
        <v>87</v>
      </c>
      <c r="B88" s="0" t="s">
        <v>418</v>
      </c>
      <c r="C88" s="0" t="s">
        <v>21</v>
      </c>
      <c r="D88" s="0" t="s">
        <v>90</v>
      </c>
      <c r="E88" s="0" t="s">
        <v>217</v>
      </c>
      <c r="F88" s="0" t="s">
        <v>431</v>
      </c>
      <c r="G88" s="0" t="s">
        <v>432</v>
      </c>
      <c r="H88" s="0" t="s">
        <v>433</v>
      </c>
      <c r="I88" s="1" t="n">
        <v>191.419</v>
      </c>
      <c r="J88" s="2" t="s">
        <v>434</v>
      </c>
      <c r="K88" s="2" t="s">
        <v>317</v>
      </c>
      <c r="L88" s="0" t="s">
        <v>29</v>
      </c>
      <c r="M88" s="0" t="s">
        <v>29</v>
      </c>
      <c r="N88" s="0" t="s">
        <v>29</v>
      </c>
      <c r="O88" s="2" t="s">
        <v>398</v>
      </c>
      <c r="P88" s="2" t="s">
        <v>262</v>
      </c>
      <c r="Q88" s="0" t="n">
        <f aca="false">_xlfn.UNICODE(B88)</f>
        <v>65</v>
      </c>
      <c r="R88" s="0" t="str">
        <f aca="false">IF(MIDB(B88,1,10)="Candidatus",MIDB(B88,FIND(" ",B88,1)+1,FIND(" ",B88,12)-FIND(" ",B88,1)),IF(AND(Q88&gt;=65,Q88&lt;=90),MIDB(B88,1,FIND(" ",B88,1)),"-"))</f>
        <v>Acetobacter </v>
      </c>
      <c r="S88" s="0" t="str">
        <f aca="false">IF(MIDB(B88,1,10)="Candidatus",MIDB(B88,FIND(" ",B88,12)+1,IFERROR(FIND(" ",B88,FIND(" ",B88,12)+1),LEN(B88))-FIND(" ",B88,12)),IF(AND(Q88&gt;=65,Q88&lt;=90),MIDB(B88,FIND(" ",B88,1),IFERROR(FIND(" ",B88,FIND(" ",B88,1)+1),LEN(B88)+1)-FIND(" ",B88,1)),"-"))</f>
        <v> pasteurianus</v>
      </c>
      <c r="T88" s="0" t="n">
        <v>1</v>
      </c>
    </row>
    <row r="89" customFormat="false" ht="12.8" hidden="false" customHeight="false" outlineLevel="0" collapsed="false">
      <c r="A89" s="0" t="n">
        <v>88</v>
      </c>
      <c r="B89" s="0" t="s">
        <v>418</v>
      </c>
      <c r="C89" s="0" t="s">
        <v>21</v>
      </c>
      <c r="D89" s="0" t="s">
        <v>90</v>
      </c>
      <c r="E89" s="0" t="s">
        <v>217</v>
      </c>
      <c r="F89" s="0" t="s">
        <v>435</v>
      </c>
      <c r="G89" s="0" t="s">
        <v>436</v>
      </c>
      <c r="H89" s="0" t="s">
        <v>437</v>
      </c>
      <c r="I89" s="1" t="n">
        <v>1.815</v>
      </c>
      <c r="J89" s="2" t="s">
        <v>292</v>
      </c>
      <c r="K89" s="2" t="s">
        <v>46</v>
      </c>
      <c r="L89" s="0" t="s">
        <v>29</v>
      </c>
      <c r="M89" s="0" t="s">
        <v>29</v>
      </c>
      <c r="N89" s="0" t="s">
        <v>29</v>
      </c>
      <c r="O89" s="2" t="s">
        <v>46</v>
      </c>
      <c r="P89" s="0" t="s">
        <v>29</v>
      </c>
      <c r="Q89" s="0" t="n">
        <f aca="false">_xlfn.UNICODE(B89)</f>
        <v>65</v>
      </c>
      <c r="R89" s="0" t="str">
        <f aca="false">IF(MIDB(B89,1,10)="Candidatus",MIDB(B89,FIND(" ",B89,1)+1,FIND(" ",B89,12)-FIND(" ",B89,1)),IF(AND(Q89&gt;=65,Q89&lt;=90),MIDB(B89,1,FIND(" ",B89,1)),"-"))</f>
        <v>Acetobacter </v>
      </c>
      <c r="S89" s="0" t="str">
        <f aca="false">IF(MIDB(B89,1,10)="Candidatus",MIDB(B89,FIND(" ",B89,12)+1,IFERROR(FIND(" ",B89,FIND(" ",B89,12)+1),LEN(B89))-FIND(" ",B89,12)),IF(AND(Q89&gt;=65,Q89&lt;=90),MIDB(B89,FIND(" ",B89,1),IFERROR(FIND(" ",B89,FIND(" ",B89,1)+1),LEN(B89)+1)-FIND(" ",B89,1)),"-"))</f>
        <v> pasteurianus</v>
      </c>
      <c r="T89" s="0" t="n">
        <v>1</v>
      </c>
    </row>
    <row r="90" customFormat="false" ht="12.8" hidden="false" customHeight="false" outlineLevel="0" collapsed="false">
      <c r="A90" s="0" t="n">
        <v>89</v>
      </c>
      <c r="B90" s="0" t="s">
        <v>438</v>
      </c>
      <c r="C90" s="0" t="s">
        <v>21</v>
      </c>
      <c r="D90" s="0" t="s">
        <v>90</v>
      </c>
      <c r="E90" s="0" t="s">
        <v>217</v>
      </c>
      <c r="F90" s="0" t="s">
        <v>439</v>
      </c>
      <c r="G90" s="0" t="s">
        <v>440</v>
      </c>
      <c r="H90" s="0" t="s">
        <v>441</v>
      </c>
      <c r="I90" s="1" t="n">
        <v>191.443</v>
      </c>
      <c r="J90" s="2" t="s">
        <v>442</v>
      </c>
      <c r="K90" s="2" t="s">
        <v>192</v>
      </c>
      <c r="L90" s="0" t="s">
        <v>29</v>
      </c>
      <c r="M90" s="0" t="s">
        <v>29</v>
      </c>
      <c r="N90" s="0" t="s">
        <v>29</v>
      </c>
      <c r="O90" s="2" t="s">
        <v>285</v>
      </c>
      <c r="P90" s="2" t="s">
        <v>276</v>
      </c>
      <c r="Q90" s="0" t="n">
        <f aca="false">_xlfn.UNICODE(B90)</f>
        <v>65</v>
      </c>
      <c r="R90" s="0" t="str">
        <f aca="false">IF(MIDB(B90,1,10)="Candidatus",MIDB(B90,FIND(" ",B90,1)+1,FIND(" ",B90,12)-FIND(" ",B90,1)),IF(AND(Q90&gt;=65,Q90&lt;=90),MIDB(B90,1,FIND(" ",B90,1)),"-"))</f>
        <v>Acetobacter </v>
      </c>
      <c r="S90" s="0" t="str">
        <f aca="false">IF(MIDB(B90,1,10)="Candidatus",MIDB(B90,FIND(" ",B90,12)+1,IFERROR(FIND(" ",B90,FIND(" ",B90,12)+1),LEN(B90))-FIND(" ",B90,12)),IF(AND(Q90&gt;=65,Q90&lt;=90),MIDB(B90,FIND(" ",B90,1),IFERROR(FIND(" ",B90,FIND(" ",B90,1)+1),LEN(B90)+1)-FIND(" ",B90,1)),"-"))</f>
        <v> pasteurianus</v>
      </c>
      <c r="T90" s="0" t="n">
        <v>1</v>
      </c>
    </row>
    <row r="91" customFormat="false" ht="12.8" hidden="false" customHeight="false" outlineLevel="0" collapsed="false">
      <c r="A91" s="0" t="n">
        <v>90</v>
      </c>
      <c r="B91" s="0" t="s">
        <v>438</v>
      </c>
      <c r="C91" s="0" t="s">
        <v>21</v>
      </c>
      <c r="D91" s="0" t="s">
        <v>90</v>
      </c>
      <c r="E91" s="0" t="s">
        <v>217</v>
      </c>
      <c r="F91" s="0" t="s">
        <v>443</v>
      </c>
      <c r="G91" s="0" t="s">
        <v>444</v>
      </c>
      <c r="H91" s="0" t="s">
        <v>445</v>
      </c>
      <c r="I91" s="1" t="n">
        <v>49.961</v>
      </c>
      <c r="J91" s="2" t="s">
        <v>310</v>
      </c>
      <c r="K91" s="2" t="s">
        <v>311</v>
      </c>
      <c r="L91" s="0" t="s">
        <v>29</v>
      </c>
      <c r="M91" s="0" t="s">
        <v>29</v>
      </c>
      <c r="N91" s="0" t="s">
        <v>29</v>
      </c>
      <c r="O91" s="2" t="s">
        <v>312</v>
      </c>
      <c r="P91" s="2" t="s">
        <v>46</v>
      </c>
      <c r="Q91" s="0" t="n">
        <f aca="false">_xlfn.UNICODE(B91)</f>
        <v>65</v>
      </c>
      <c r="R91" s="0" t="str">
        <f aca="false">IF(MIDB(B91,1,10)="Candidatus",MIDB(B91,FIND(" ",B91,1)+1,FIND(" ",B91,12)-FIND(" ",B91,1)),IF(AND(Q91&gt;=65,Q91&lt;=90),MIDB(B91,1,FIND(" ",B91,1)),"-"))</f>
        <v>Acetobacter </v>
      </c>
      <c r="S91" s="0" t="str">
        <f aca="false">IF(MIDB(B91,1,10)="Candidatus",MIDB(B91,FIND(" ",B91,12)+1,IFERROR(FIND(" ",B91,FIND(" ",B91,12)+1),LEN(B91))-FIND(" ",B91,12)),IF(AND(Q91&gt;=65,Q91&lt;=90),MIDB(B91,FIND(" ",B91,1),IFERROR(FIND(" ",B91,FIND(" ",B91,1)+1),LEN(B91)+1)-FIND(" ",B91,1)),"-"))</f>
        <v> pasteurianus</v>
      </c>
      <c r="T91" s="0" t="n">
        <v>1</v>
      </c>
    </row>
    <row r="92" customFormat="false" ht="12.8" hidden="false" customHeight="false" outlineLevel="0" collapsed="false">
      <c r="A92" s="0" t="n">
        <v>91</v>
      </c>
      <c r="B92" s="0" t="s">
        <v>438</v>
      </c>
      <c r="C92" s="0" t="s">
        <v>21</v>
      </c>
      <c r="D92" s="0" t="s">
        <v>90</v>
      </c>
      <c r="E92" s="0" t="s">
        <v>217</v>
      </c>
      <c r="F92" s="0" t="s">
        <v>446</v>
      </c>
      <c r="G92" s="0" t="s">
        <v>447</v>
      </c>
      <c r="H92" s="0" t="s">
        <v>448</v>
      </c>
      <c r="I92" s="1" t="n">
        <v>182.94</v>
      </c>
      <c r="J92" s="2" t="s">
        <v>296</v>
      </c>
      <c r="K92" s="2" t="s">
        <v>297</v>
      </c>
      <c r="L92" s="0" t="s">
        <v>29</v>
      </c>
      <c r="M92" s="0" t="s">
        <v>29</v>
      </c>
      <c r="N92" s="0" t="s">
        <v>29</v>
      </c>
      <c r="O92" s="2" t="s">
        <v>298</v>
      </c>
      <c r="P92" s="2" t="s">
        <v>262</v>
      </c>
      <c r="Q92" s="0" t="n">
        <f aca="false">_xlfn.UNICODE(B92)</f>
        <v>65</v>
      </c>
      <c r="R92" s="0" t="str">
        <f aca="false">IF(MIDB(B92,1,10)="Candidatus",MIDB(B92,FIND(" ",B92,1)+1,FIND(" ",B92,12)-FIND(" ",B92,1)),IF(AND(Q92&gt;=65,Q92&lt;=90),MIDB(B92,1,FIND(" ",B92,1)),"-"))</f>
        <v>Acetobacter </v>
      </c>
      <c r="S92" s="0" t="str">
        <f aca="false">IF(MIDB(B92,1,10)="Candidatus",MIDB(B92,FIND(" ",B92,12)+1,IFERROR(FIND(" ",B92,FIND(" ",B92,12)+1),LEN(B92))-FIND(" ",B92,12)),IF(AND(Q92&gt;=65,Q92&lt;=90),MIDB(B92,FIND(" ",B92,1),IFERROR(FIND(" ",B92,FIND(" ",B92,1)+1),LEN(B92)+1)-FIND(" ",B92,1)),"-"))</f>
        <v> pasteurianus</v>
      </c>
      <c r="T92" s="0" t="n">
        <v>1</v>
      </c>
    </row>
    <row r="93" customFormat="false" ht="12.8" hidden="false" customHeight="false" outlineLevel="0" collapsed="false">
      <c r="A93" s="0" t="n">
        <v>92</v>
      </c>
      <c r="B93" s="0" t="s">
        <v>438</v>
      </c>
      <c r="C93" s="0" t="s">
        <v>21</v>
      </c>
      <c r="D93" s="0" t="s">
        <v>90</v>
      </c>
      <c r="E93" s="0" t="s">
        <v>217</v>
      </c>
      <c r="F93" s="0" t="s">
        <v>449</v>
      </c>
      <c r="G93" s="0" t="s">
        <v>450</v>
      </c>
      <c r="H93" s="0" t="s">
        <v>451</v>
      </c>
      <c r="I93" s="1" t="n">
        <v>3.204</v>
      </c>
      <c r="J93" s="2" t="s">
        <v>306</v>
      </c>
      <c r="K93" s="2" t="s">
        <v>129</v>
      </c>
      <c r="L93" s="0" t="s">
        <v>29</v>
      </c>
      <c r="M93" s="0" t="s">
        <v>29</v>
      </c>
      <c r="N93" s="0" t="s">
        <v>29</v>
      </c>
      <c r="O93" s="2" t="s">
        <v>129</v>
      </c>
      <c r="P93" s="0" t="s">
        <v>29</v>
      </c>
      <c r="Q93" s="0" t="n">
        <f aca="false">_xlfn.UNICODE(B93)</f>
        <v>65</v>
      </c>
      <c r="R93" s="0" t="str">
        <f aca="false">IF(MIDB(B93,1,10)="Candidatus",MIDB(B93,FIND(" ",B93,1)+1,FIND(" ",B93,12)-FIND(" ",B93,1)),IF(AND(Q93&gt;=65,Q93&lt;=90),MIDB(B93,1,FIND(" ",B93,1)),"-"))</f>
        <v>Acetobacter </v>
      </c>
      <c r="S93" s="0" t="str">
        <f aca="false">IF(MIDB(B93,1,10)="Candidatus",MIDB(B93,FIND(" ",B93,12)+1,IFERROR(FIND(" ",B93,FIND(" ",B93,12)+1),LEN(B93))-FIND(" ",B93,12)),IF(AND(Q93&gt;=65,Q93&lt;=90),MIDB(B93,FIND(" ",B93,1),IFERROR(FIND(" ",B93,FIND(" ",B93,1)+1),LEN(B93)+1)-FIND(" ",B93,1)),"-"))</f>
        <v> pasteurianus</v>
      </c>
      <c r="T93" s="0" t="n">
        <v>1</v>
      </c>
    </row>
    <row r="94" customFormat="false" ht="12.8" hidden="false" customHeight="false" outlineLevel="0" collapsed="false">
      <c r="A94" s="0" t="n">
        <v>93</v>
      </c>
      <c r="B94" s="0" t="s">
        <v>438</v>
      </c>
      <c r="C94" s="0" t="s">
        <v>21</v>
      </c>
      <c r="D94" s="0" t="s">
        <v>90</v>
      </c>
      <c r="E94" s="0" t="s">
        <v>217</v>
      </c>
      <c r="F94" s="0" t="s">
        <v>452</v>
      </c>
      <c r="G94" s="0" t="s">
        <v>453</v>
      </c>
      <c r="H94" s="0" t="s">
        <v>454</v>
      </c>
      <c r="I94" s="1" t="n">
        <v>3.035</v>
      </c>
      <c r="J94" s="2" t="s">
        <v>302</v>
      </c>
      <c r="K94" s="2" t="s">
        <v>60</v>
      </c>
      <c r="L94" s="0" t="s">
        <v>29</v>
      </c>
      <c r="M94" s="0" t="s">
        <v>29</v>
      </c>
      <c r="N94" s="0" t="s">
        <v>29</v>
      </c>
      <c r="O94" s="2" t="s">
        <v>60</v>
      </c>
      <c r="P94" s="0" t="s">
        <v>29</v>
      </c>
      <c r="Q94" s="0" t="n">
        <f aca="false">_xlfn.UNICODE(B94)</f>
        <v>65</v>
      </c>
      <c r="R94" s="0" t="str">
        <f aca="false">IF(MIDB(B94,1,10)="Candidatus",MIDB(B94,FIND(" ",B94,1)+1,FIND(" ",B94,12)-FIND(" ",B94,1)),IF(AND(Q94&gt;=65,Q94&lt;=90),MIDB(B94,1,FIND(" ",B94,1)),"-"))</f>
        <v>Acetobacter </v>
      </c>
      <c r="S94" s="0" t="str">
        <f aca="false">IF(MIDB(B94,1,10)="Candidatus",MIDB(B94,FIND(" ",B94,12)+1,IFERROR(FIND(" ",B94,FIND(" ",B94,12)+1),LEN(B94))-FIND(" ",B94,12)),IF(AND(Q94&gt;=65,Q94&lt;=90),MIDB(B94,FIND(" ",B94,1),IFERROR(FIND(" ",B94,FIND(" ",B94,1)+1),LEN(B94)+1)-FIND(" ",B94,1)),"-"))</f>
        <v> pasteurianus</v>
      </c>
      <c r="T94" s="0" t="n">
        <v>1</v>
      </c>
    </row>
    <row r="95" customFormat="false" ht="12.8" hidden="false" customHeight="false" outlineLevel="0" collapsed="false">
      <c r="A95" s="0" t="n">
        <v>94</v>
      </c>
      <c r="B95" s="0" t="s">
        <v>438</v>
      </c>
      <c r="C95" s="0" t="s">
        <v>21</v>
      </c>
      <c r="D95" s="0" t="s">
        <v>90</v>
      </c>
      <c r="E95" s="0" t="s">
        <v>217</v>
      </c>
      <c r="F95" s="0" t="s">
        <v>455</v>
      </c>
      <c r="G95" s="0" t="s">
        <v>456</v>
      </c>
      <c r="H95" s="0" t="s">
        <v>457</v>
      </c>
      <c r="I95" s="1" t="n">
        <v>1.815</v>
      </c>
      <c r="J95" s="2" t="s">
        <v>292</v>
      </c>
      <c r="K95" s="2" t="s">
        <v>46</v>
      </c>
      <c r="L95" s="0" t="s">
        <v>29</v>
      </c>
      <c r="M95" s="0" t="s">
        <v>29</v>
      </c>
      <c r="N95" s="0" t="s">
        <v>29</v>
      </c>
      <c r="O95" s="2" t="s">
        <v>46</v>
      </c>
      <c r="P95" s="0" t="s">
        <v>29</v>
      </c>
      <c r="Q95" s="0" t="n">
        <f aca="false">_xlfn.UNICODE(B95)</f>
        <v>65</v>
      </c>
      <c r="R95" s="0" t="str">
        <f aca="false">IF(MIDB(B95,1,10)="Candidatus",MIDB(B95,FIND(" ",B95,1)+1,FIND(" ",B95,12)-FIND(" ",B95,1)),IF(AND(Q95&gt;=65,Q95&lt;=90),MIDB(B95,1,FIND(" ",B95,1)),"-"))</f>
        <v>Acetobacter </v>
      </c>
      <c r="S95" s="0" t="str">
        <f aca="false">IF(MIDB(B95,1,10)="Candidatus",MIDB(B95,FIND(" ",B95,12)+1,IFERROR(FIND(" ",B95,FIND(" ",B95,12)+1),LEN(B95))-FIND(" ",B95,12)),IF(AND(Q95&gt;=65,Q95&lt;=90),MIDB(B95,FIND(" ",B95,1),IFERROR(FIND(" ",B95,FIND(" ",B95,1)+1),LEN(B95)+1)-FIND(" ",B95,1)),"-"))</f>
        <v> pasteurianus</v>
      </c>
      <c r="T95" s="0" t="n">
        <v>1</v>
      </c>
    </row>
    <row r="96" customFormat="false" ht="12.8" hidden="false" customHeight="false" outlineLevel="0" collapsed="false">
      <c r="A96" s="0" t="n">
        <v>95</v>
      </c>
      <c r="B96" s="0" t="s">
        <v>458</v>
      </c>
      <c r="C96" s="0" t="s">
        <v>21</v>
      </c>
      <c r="D96" s="0" t="s">
        <v>90</v>
      </c>
      <c r="E96" s="0" t="s">
        <v>459</v>
      </c>
      <c r="F96" s="0" t="s">
        <v>460</v>
      </c>
      <c r="G96" s="0" t="s">
        <v>461</v>
      </c>
      <c r="H96" s="0" t="s">
        <v>462</v>
      </c>
      <c r="I96" s="1" t="n">
        <v>28.466</v>
      </c>
      <c r="J96" s="2" t="s">
        <v>463</v>
      </c>
      <c r="K96" s="2" t="s">
        <v>464</v>
      </c>
      <c r="L96" s="0" t="s">
        <v>29</v>
      </c>
      <c r="M96" s="0" t="s">
        <v>29</v>
      </c>
      <c r="N96" s="0" t="s">
        <v>29</v>
      </c>
      <c r="O96" s="2" t="s">
        <v>464</v>
      </c>
      <c r="P96" s="0" t="s">
        <v>29</v>
      </c>
      <c r="Q96" s="0" t="n">
        <f aca="false">_xlfn.UNICODE(B96)</f>
        <v>65</v>
      </c>
      <c r="R96" s="0" t="str">
        <f aca="false">IF(MIDB(B96,1,10)="Candidatus",MIDB(B96,FIND(" ",B96,1)+1,FIND(" ",B96,12)-FIND(" ",B96,1)),IF(AND(Q96&gt;=65,Q96&lt;=90),MIDB(B96,1,FIND(" ",B96,1)),"-"))</f>
        <v>Achromobacter </v>
      </c>
      <c r="S96" s="0" t="str">
        <f aca="false">IF(MIDB(B96,1,10)="Candidatus",MIDB(B96,FIND(" ",B96,12)+1,IFERROR(FIND(" ",B96,FIND(" ",B96,12)+1),LEN(B96))-FIND(" ",B96,12)),IF(AND(Q96&gt;=65,Q96&lt;=90),MIDB(B96,FIND(" ",B96,1),IFERROR(FIND(" ",B96,FIND(" ",B96,1)+1),LEN(B96)+1)-FIND(" ",B96,1)),"-"))</f>
        <v> denitrificans</v>
      </c>
      <c r="T96" s="0" t="n">
        <v>1</v>
      </c>
    </row>
    <row r="97" customFormat="false" ht="12.8" hidden="false" customHeight="false" outlineLevel="0" collapsed="false">
      <c r="A97" s="0" t="n">
        <v>96</v>
      </c>
      <c r="B97" s="0" t="s">
        <v>465</v>
      </c>
      <c r="C97" s="0" t="s">
        <v>21</v>
      </c>
      <c r="D97" s="0" t="s">
        <v>90</v>
      </c>
      <c r="E97" s="0" t="s">
        <v>459</v>
      </c>
      <c r="F97" s="0" t="s">
        <v>466</v>
      </c>
      <c r="G97" s="0" t="s">
        <v>467</v>
      </c>
      <c r="H97" s="0" t="s">
        <v>468</v>
      </c>
      <c r="I97" s="1" t="n">
        <v>76.958</v>
      </c>
      <c r="J97" s="2" t="s">
        <v>469</v>
      </c>
      <c r="K97" s="2" t="s">
        <v>470</v>
      </c>
      <c r="L97" s="0" t="s">
        <v>29</v>
      </c>
      <c r="M97" s="0" t="s">
        <v>29</v>
      </c>
      <c r="N97" s="0" t="s">
        <v>29</v>
      </c>
      <c r="O97" s="2" t="s">
        <v>471</v>
      </c>
      <c r="P97" s="0" t="s">
        <v>29</v>
      </c>
      <c r="Q97" s="0" t="n">
        <f aca="false">_xlfn.UNICODE(B97)</f>
        <v>65</v>
      </c>
      <c r="R97" s="0" t="str">
        <f aca="false">IF(MIDB(B97,1,10)="Candidatus",MIDB(B97,FIND(" ",B97,1)+1,FIND(" ",B97,12)-FIND(" ",B97,1)),IF(AND(Q97&gt;=65,Q97&lt;=90),MIDB(B97,1,FIND(" ",B97,1)),"-"))</f>
        <v>Achromobacter </v>
      </c>
      <c r="S97" s="0" t="str">
        <f aca="false">IF(MIDB(B97,1,10)="Candidatus",MIDB(B97,FIND(" ",B97,12)+1,IFERROR(FIND(" ",B97,FIND(" ",B97,12)+1),LEN(B97))-FIND(" ",B97,12)),IF(AND(Q97&gt;=65,Q97&lt;=90),MIDB(B97,FIND(" ",B97,1),IFERROR(FIND(" ",B97,FIND(" ",B97,1)+1),LEN(B97)+1)-FIND(" ",B97,1)),"-"))</f>
        <v> denitrificans</v>
      </c>
      <c r="T97" s="0" t="n">
        <v>1</v>
      </c>
    </row>
    <row r="98" customFormat="false" ht="12.8" hidden="false" customHeight="false" outlineLevel="0" collapsed="false">
      <c r="A98" s="0" t="n">
        <v>97</v>
      </c>
      <c r="B98" s="0" t="s">
        <v>472</v>
      </c>
      <c r="C98" s="0" t="s">
        <v>21</v>
      </c>
      <c r="D98" s="0" t="s">
        <v>90</v>
      </c>
      <c r="E98" s="0" t="s">
        <v>459</v>
      </c>
      <c r="F98" s="0" t="s">
        <v>473</v>
      </c>
      <c r="G98" s="0" t="s">
        <v>474</v>
      </c>
      <c r="H98" s="0" t="s">
        <v>475</v>
      </c>
      <c r="I98" s="1" t="n">
        <v>98.192</v>
      </c>
      <c r="J98" s="2" t="s">
        <v>476</v>
      </c>
      <c r="K98" s="2" t="s">
        <v>197</v>
      </c>
      <c r="L98" s="0" t="s">
        <v>29</v>
      </c>
      <c r="M98" s="0" t="s">
        <v>29</v>
      </c>
      <c r="N98" s="0" t="s">
        <v>29</v>
      </c>
      <c r="O98" s="2" t="s">
        <v>477</v>
      </c>
      <c r="P98" s="2" t="s">
        <v>60</v>
      </c>
      <c r="Q98" s="0" t="n">
        <f aca="false">_xlfn.UNICODE(B98)</f>
        <v>65</v>
      </c>
      <c r="R98" s="0" t="str">
        <f aca="false">IF(MIDB(B98,1,10)="Candidatus",MIDB(B98,FIND(" ",B98,1)+1,FIND(" ",B98,12)-FIND(" ",B98,1)),IF(AND(Q98&gt;=65,Q98&lt;=90),MIDB(B98,1,FIND(" ",B98,1)),"-"))</f>
        <v>Achromobacter </v>
      </c>
      <c r="S98" s="0" t="str">
        <f aca="false">IF(MIDB(B98,1,10)="Candidatus",MIDB(B98,FIND(" ",B98,12)+1,IFERROR(FIND(" ",B98,FIND(" ",B98,12)+1),LEN(B98))-FIND(" ",B98,12)),IF(AND(Q98&gt;=65,Q98&lt;=90),MIDB(B98,FIND(" ",B98,1),IFERROR(FIND(" ",B98,FIND(" ",B98,1)+1),LEN(B98)+1)-FIND(" ",B98,1)),"-"))</f>
        <v> xylosoxidans</v>
      </c>
      <c r="T98" s="0" t="n">
        <v>1</v>
      </c>
    </row>
    <row r="99" customFormat="false" ht="12.8" hidden="false" customHeight="false" outlineLevel="0" collapsed="false">
      <c r="A99" s="0" t="n">
        <v>98</v>
      </c>
      <c r="B99" s="0" t="s">
        <v>472</v>
      </c>
      <c r="C99" s="0" t="s">
        <v>21</v>
      </c>
      <c r="D99" s="0" t="s">
        <v>90</v>
      </c>
      <c r="E99" s="0" t="s">
        <v>459</v>
      </c>
      <c r="F99" s="0" t="s">
        <v>473</v>
      </c>
      <c r="G99" s="0" t="s">
        <v>478</v>
      </c>
      <c r="H99" s="0" t="s">
        <v>479</v>
      </c>
      <c r="I99" s="1" t="n">
        <v>98.156</v>
      </c>
      <c r="J99" s="2" t="s">
        <v>480</v>
      </c>
      <c r="K99" s="2" t="s">
        <v>481</v>
      </c>
      <c r="L99" s="0" t="s">
        <v>29</v>
      </c>
      <c r="M99" s="0" t="s">
        <v>29</v>
      </c>
      <c r="N99" s="0" t="s">
        <v>29</v>
      </c>
      <c r="O99" s="2" t="s">
        <v>482</v>
      </c>
      <c r="P99" s="2" t="s">
        <v>52</v>
      </c>
      <c r="Q99" s="0" t="n">
        <f aca="false">_xlfn.UNICODE(B99)</f>
        <v>65</v>
      </c>
      <c r="R99" s="0" t="str">
        <f aca="false">IF(MIDB(B99,1,10)="Candidatus",MIDB(B99,FIND(" ",B99,1)+1,FIND(" ",B99,12)-FIND(" ",B99,1)),IF(AND(Q99&gt;=65,Q99&lt;=90),MIDB(B99,1,FIND(" ",B99,1)),"-"))</f>
        <v>Achromobacter </v>
      </c>
      <c r="S99" s="0" t="str">
        <f aca="false">IF(MIDB(B99,1,10)="Candidatus",MIDB(B99,FIND(" ",B99,12)+1,IFERROR(FIND(" ",B99,FIND(" ",B99,12)+1),LEN(B99))-FIND(" ",B99,12)),IF(AND(Q99&gt;=65,Q99&lt;=90),MIDB(B99,FIND(" ",B99,1),IFERROR(FIND(" ",B99,FIND(" ",B99,1)+1),LEN(B99)+1)-FIND(" ",B99,1)),"-"))</f>
        <v> xylosoxidans</v>
      </c>
      <c r="T99" s="0" t="n">
        <v>1</v>
      </c>
    </row>
    <row r="100" customFormat="false" ht="12.8" hidden="false" customHeight="false" outlineLevel="0" collapsed="false">
      <c r="A100" s="0" t="n">
        <v>99</v>
      </c>
      <c r="B100" s="0" t="s">
        <v>472</v>
      </c>
      <c r="C100" s="0" t="s">
        <v>21</v>
      </c>
      <c r="D100" s="0" t="s">
        <v>90</v>
      </c>
      <c r="E100" s="0" t="s">
        <v>459</v>
      </c>
      <c r="F100" s="0" t="s">
        <v>483</v>
      </c>
      <c r="G100" s="0" t="s">
        <v>484</v>
      </c>
      <c r="H100" s="0" t="s">
        <v>485</v>
      </c>
      <c r="I100" s="1" t="n">
        <v>247.895</v>
      </c>
      <c r="J100" s="2" t="s">
        <v>486</v>
      </c>
      <c r="K100" s="2" t="s">
        <v>487</v>
      </c>
      <c r="L100" s="0" t="s">
        <v>29</v>
      </c>
      <c r="M100" s="0" t="s">
        <v>29</v>
      </c>
      <c r="N100" s="0" t="s">
        <v>29</v>
      </c>
      <c r="O100" s="2" t="s">
        <v>488</v>
      </c>
      <c r="P100" s="2" t="s">
        <v>60</v>
      </c>
      <c r="Q100" s="0" t="n">
        <f aca="false">_xlfn.UNICODE(B100)</f>
        <v>65</v>
      </c>
      <c r="R100" s="0" t="str">
        <f aca="false">IF(MIDB(B100,1,10)="Candidatus",MIDB(B100,FIND(" ",B100,1)+1,FIND(" ",B100,12)-FIND(" ",B100,1)),IF(AND(Q100&gt;=65,Q100&lt;=90),MIDB(B100,1,FIND(" ",B100,1)),"-"))</f>
        <v>Achromobacter </v>
      </c>
      <c r="S100" s="0" t="str">
        <f aca="false">IF(MIDB(B100,1,10)="Candidatus",MIDB(B100,FIND(" ",B100,12)+1,IFERROR(FIND(" ",B100,FIND(" ",B100,12)+1),LEN(B100))-FIND(" ",B100,12)),IF(AND(Q100&gt;=65,Q100&lt;=90),MIDB(B100,FIND(" ",B100,1),IFERROR(FIND(" ",B100,FIND(" ",B100,1)+1),LEN(B100)+1)-FIND(" ",B100,1)),"-"))</f>
        <v> xylosoxidans</v>
      </c>
      <c r="T100" s="0" t="n">
        <v>1</v>
      </c>
    </row>
    <row r="101" customFormat="false" ht="12.8" hidden="false" customHeight="false" outlineLevel="0" collapsed="false">
      <c r="A101" s="0" t="n">
        <v>100</v>
      </c>
      <c r="B101" s="0" t="s">
        <v>489</v>
      </c>
      <c r="C101" s="0" t="s">
        <v>490</v>
      </c>
      <c r="D101" s="0" t="s">
        <v>491</v>
      </c>
      <c r="E101" s="0" t="s">
        <v>492</v>
      </c>
      <c r="F101" s="0" t="s">
        <v>493</v>
      </c>
      <c r="G101" s="0" t="s">
        <v>494</v>
      </c>
      <c r="H101" s="0" t="s">
        <v>495</v>
      </c>
      <c r="I101" s="1" t="n">
        <v>7.598</v>
      </c>
      <c r="J101" s="2" t="s">
        <v>496</v>
      </c>
      <c r="K101" s="2" t="s">
        <v>96</v>
      </c>
      <c r="L101" s="0" t="s">
        <v>29</v>
      </c>
      <c r="M101" s="0" t="s">
        <v>29</v>
      </c>
      <c r="N101" s="0" t="s">
        <v>29</v>
      </c>
      <c r="O101" s="2" t="s">
        <v>497</v>
      </c>
      <c r="P101" s="0" t="s">
        <v>29</v>
      </c>
      <c r="Q101" s="0" t="n">
        <f aca="false">_xlfn.UNICODE(B101)</f>
        <v>65</v>
      </c>
      <c r="R101" s="0" t="str">
        <f aca="false">IF(MIDB(B101,1,10)="Candidatus",MIDB(B101,FIND(" ",B101,1)+1,FIND(" ",B101,12)-FIND(" ",B101,1)),IF(AND(Q101&gt;=65,Q101&lt;=90),MIDB(B101,1,FIND(" ",B101,1)),"-"))</f>
        <v>Acidianus </v>
      </c>
      <c r="S101" s="0" t="str">
        <f aca="false">IF(MIDB(B101,1,10)="Candidatus",MIDB(B101,FIND(" ",B101,12)+1,IFERROR(FIND(" ",B101,FIND(" ",B101,12)+1),LEN(B101))-FIND(" ",B101,12)),IF(AND(Q101&gt;=65,Q101&lt;=90),MIDB(B101,FIND(" ",B101,1),IFERROR(FIND(" ",B101,FIND(" ",B101,1)+1),LEN(B101)+1)-FIND(" ",B101,1)),"-"))</f>
        <v> ambivalens</v>
      </c>
      <c r="T101" s="0" t="n">
        <v>1</v>
      </c>
    </row>
    <row r="102" customFormat="false" ht="12.8" hidden="false" customHeight="false" outlineLevel="0" collapsed="false">
      <c r="A102" s="0" t="n">
        <v>101</v>
      </c>
      <c r="B102" s="0" t="s">
        <v>498</v>
      </c>
      <c r="C102" s="0" t="s">
        <v>490</v>
      </c>
      <c r="D102" s="0" t="s">
        <v>491</v>
      </c>
      <c r="E102" s="0" t="s">
        <v>492</v>
      </c>
      <c r="F102" s="0" t="s">
        <v>499</v>
      </c>
      <c r="G102" s="0" t="s">
        <v>500</v>
      </c>
      <c r="H102" s="0" t="s">
        <v>501</v>
      </c>
      <c r="I102" s="1" t="n">
        <v>28.649</v>
      </c>
      <c r="J102" s="2" t="s">
        <v>502</v>
      </c>
      <c r="K102" s="2" t="s">
        <v>503</v>
      </c>
      <c r="L102" s="0" t="s">
        <v>29</v>
      </c>
      <c r="M102" s="0" t="s">
        <v>29</v>
      </c>
      <c r="N102" s="0" t="s">
        <v>29</v>
      </c>
      <c r="O102" s="2" t="s">
        <v>503</v>
      </c>
      <c r="P102" s="0" t="s">
        <v>29</v>
      </c>
      <c r="Q102" s="0" t="n">
        <f aca="false">_xlfn.UNICODE(B102)</f>
        <v>65</v>
      </c>
      <c r="R102" s="0" t="str">
        <f aca="false">IF(MIDB(B102,1,10)="Candidatus",MIDB(B102,FIND(" ",B102,1)+1,FIND(" ",B102,12)-FIND(" ",B102,1)),IF(AND(Q102&gt;=65,Q102&lt;=90),MIDB(B102,1,FIND(" ",B102,1)),"-"))</f>
        <v>Acidianus </v>
      </c>
      <c r="S102" s="0" t="str">
        <f aca="false">IF(MIDB(B102,1,10)="Candidatus",MIDB(B102,FIND(" ",B102,12)+1,IFERROR(FIND(" ",B102,FIND(" ",B102,12)+1),LEN(B102))-FIND(" ",B102,12)),IF(AND(Q102&gt;=65,Q102&lt;=90),MIDB(B102,FIND(" ",B102,1),IFERROR(FIND(" ",B102,FIND(" ",B102,1)+1),LEN(B102)+1)-FIND(" ",B102,1)),"-"))</f>
        <v> hospitalis</v>
      </c>
      <c r="T102" s="0" t="n">
        <v>1</v>
      </c>
    </row>
    <row r="103" customFormat="false" ht="12.8" hidden="false" customHeight="false" outlineLevel="0" collapsed="false">
      <c r="A103" s="0" t="n">
        <v>102</v>
      </c>
      <c r="B103" s="0" t="s">
        <v>504</v>
      </c>
      <c r="C103" s="0" t="s">
        <v>21</v>
      </c>
      <c r="D103" s="0" t="s">
        <v>90</v>
      </c>
      <c r="E103" s="0" t="s">
        <v>217</v>
      </c>
      <c r="F103" s="0" t="s">
        <v>505</v>
      </c>
      <c r="G103" s="0" t="s">
        <v>506</v>
      </c>
      <c r="H103" s="0" t="s">
        <v>507</v>
      </c>
      <c r="I103" s="1" t="n">
        <v>187.422</v>
      </c>
      <c r="J103" s="2" t="s">
        <v>508</v>
      </c>
      <c r="K103" s="2" t="s">
        <v>509</v>
      </c>
      <c r="L103" s="0" t="s">
        <v>29</v>
      </c>
      <c r="M103" s="0" t="s">
        <v>29</v>
      </c>
      <c r="N103" s="0" t="s">
        <v>29</v>
      </c>
      <c r="O103" s="2" t="s">
        <v>510</v>
      </c>
      <c r="P103" s="2" t="s">
        <v>96</v>
      </c>
      <c r="Q103" s="0" t="n">
        <f aca="false">_xlfn.UNICODE(B103)</f>
        <v>65</v>
      </c>
      <c r="R103" s="0" t="str">
        <f aca="false">IF(MIDB(B103,1,10)="Candidatus",MIDB(B103,FIND(" ",B103,1)+1,FIND(" ",B103,12)-FIND(" ",B103,1)),IF(AND(Q103&gt;=65,Q103&lt;=90),MIDB(B103,1,FIND(" ",B103,1)),"-"))</f>
        <v>Acidiphilium </v>
      </c>
      <c r="S103" s="0" t="str">
        <f aca="false">IF(MIDB(B103,1,10)="Candidatus",MIDB(B103,FIND(" ",B103,12)+1,IFERROR(FIND(" ",B103,FIND(" ",B103,12)+1),LEN(B103))-FIND(" ",B103,12)),IF(AND(Q103&gt;=65,Q103&lt;=90),MIDB(B103,FIND(" ",B103,1),IFERROR(FIND(" ",B103,FIND(" ",B103,1)+1),LEN(B103)+1)-FIND(" ",B103,1)),"-"))</f>
        <v> cryptum</v>
      </c>
      <c r="T103" s="0" t="n">
        <v>1</v>
      </c>
    </row>
    <row r="104" customFormat="false" ht="12.8" hidden="false" customHeight="false" outlineLevel="0" collapsed="false">
      <c r="A104" s="0" t="n">
        <v>103</v>
      </c>
      <c r="B104" s="0" t="s">
        <v>504</v>
      </c>
      <c r="C104" s="0" t="s">
        <v>21</v>
      </c>
      <c r="D104" s="0" t="s">
        <v>90</v>
      </c>
      <c r="E104" s="0" t="s">
        <v>217</v>
      </c>
      <c r="F104" s="0" t="s">
        <v>511</v>
      </c>
      <c r="G104" s="0" t="s">
        <v>512</v>
      </c>
      <c r="H104" s="0" t="s">
        <v>513</v>
      </c>
      <c r="I104" s="1" t="n">
        <v>37.155</v>
      </c>
      <c r="J104" s="2" t="s">
        <v>514</v>
      </c>
      <c r="K104" s="2" t="s">
        <v>267</v>
      </c>
      <c r="L104" s="0" t="s">
        <v>29</v>
      </c>
      <c r="M104" s="0" t="s">
        <v>29</v>
      </c>
      <c r="N104" s="0" t="s">
        <v>29</v>
      </c>
      <c r="O104" s="2" t="s">
        <v>515</v>
      </c>
      <c r="P104" s="2" t="s">
        <v>60</v>
      </c>
      <c r="Q104" s="0" t="n">
        <f aca="false">_xlfn.UNICODE(B104)</f>
        <v>65</v>
      </c>
      <c r="R104" s="0" t="str">
        <f aca="false">IF(MIDB(B104,1,10)="Candidatus",MIDB(B104,FIND(" ",B104,1)+1,FIND(" ",B104,12)-FIND(" ",B104,1)),IF(AND(Q104&gt;=65,Q104&lt;=90),MIDB(B104,1,FIND(" ",B104,1)),"-"))</f>
        <v>Acidiphilium </v>
      </c>
      <c r="S104" s="0" t="str">
        <f aca="false">IF(MIDB(B104,1,10)="Candidatus",MIDB(B104,FIND(" ",B104,12)+1,IFERROR(FIND(" ",B104,FIND(" ",B104,12)+1),LEN(B104))-FIND(" ",B104,12)),IF(AND(Q104&gt;=65,Q104&lt;=90),MIDB(B104,FIND(" ",B104,1),IFERROR(FIND(" ",B104,FIND(" ",B104,1)+1),LEN(B104)+1)-FIND(" ",B104,1)),"-"))</f>
        <v> cryptum</v>
      </c>
      <c r="T104" s="0" t="n">
        <v>1</v>
      </c>
    </row>
    <row r="105" customFormat="false" ht="12.8" hidden="false" customHeight="false" outlineLevel="0" collapsed="false">
      <c r="A105" s="0" t="n">
        <v>104</v>
      </c>
      <c r="B105" s="0" t="s">
        <v>504</v>
      </c>
      <c r="C105" s="0" t="s">
        <v>21</v>
      </c>
      <c r="D105" s="0" t="s">
        <v>90</v>
      </c>
      <c r="E105" s="0" t="s">
        <v>217</v>
      </c>
      <c r="F105" s="0" t="s">
        <v>516</v>
      </c>
      <c r="G105" s="0" t="s">
        <v>517</v>
      </c>
      <c r="H105" s="0" t="s">
        <v>518</v>
      </c>
      <c r="I105" s="1" t="n">
        <v>203.589</v>
      </c>
      <c r="J105" s="2" t="s">
        <v>519</v>
      </c>
      <c r="K105" s="2" t="s">
        <v>520</v>
      </c>
      <c r="L105" s="0" t="s">
        <v>29</v>
      </c>
      <c r="M105" s="0" t="s">
        <v>29</v>
      </c>
      <c r="N105" s="0" t="s">
        <v>29</v>
      </c>
      <c r="O105" s="2" t="s">
        <v>191</v>
      </c>
      <c r="P105" s="2" t="s">
        <v>521</v>
      </c>
      <c r="Q105" s="0" t="n">
        <f aca="false">_xlfn.UNICODE(B105)</f>
        <v>65</v>
      </c>
      <c r="R105" s="0" t="str">
        <f aca="false">IF(MIDB(B105,1,10)="Candidatus",MIDB(B105,FIND(" ",B105,1)+1,FIND(" ",B105,12)-FIND(" ",B105,1)),IF(AND(Q105&gt;=65,Q105&lt;=90),MIDB(B105,1,FIND(" ",B105,1)),"-"))</f>
        <v>Acidiphilium </v>
      </c>
      <c r="S105" s="0" t="str">
        <f aca="false">IF(MIDB(B105,1,10)="Candidatus",MIDB(B105,FIND(" ",B105,12)+1,IFERROR(FIND(" ",B105,FIND(" ",B105,12)+1),LEN(B105))-FIND(" ",B105,12)),IF(AND(Q105&gt;=65,Q105&lt;=90),MIDB(B105,FIND(" ",B105,1),IFERROR(FIND(" ",B105,FIND(" ",B105,1)+1),LEN(B105)+1)-FIND(" ",B105,1)),"-"))</f>
        <v> cryptum</v>
      </c>
      <c r="T105" s="0" t="n">
        <v>1</v>
      </c>
    </row>
    <row r="106" customFormat="false" ht="12.8" hidden="false" customHeight="false" outlineLevel="0" collapsed="false">
      <c r="A106" s="0" t="n">
        <v>105</v>
      </c>
      <c r="B106" s="0" t="s">
        <v>504</v>
      </c>
      <c r="C106" s="0" t="s">
        <v>21</v>
      </c>
      <c r="D106" s="0" t="s">
        <v>90</v>
      </c>
      <c r="E106" s="0" t="s">
        <v>217</v>
      </c>
      <c r="F106" s="0" t="s">
        <v>522</v>
      </c>
      <c r="G106" s="0" t="s">
        <v>523</v>
      </c>
      <c r="H106" s="0" t="s">
        <v>524</v>
      </c>
      <c r="I106" s="1" t="n">
        <v>4.909</v>
      </c>
      <c r="J106" s="2" t="s">
        <v>525</v>
      </c>
      <c r="K106" s="2" t="s">
        <v>28</v>
      </c>
      <c r="L106" s="0" t="s">
        <v>29</v>
      </c>
      <c r="M106" s="0" t="s">
        <v>29</v>
      </c>
      <c r="N106" s="0" t="s">
        <v>29</v>
      </c>
      <c r="O106" s="2" t="s">
        <v>28</v>
      </c>
      <c r="P106" s="0" t="s">
        <v>29</v>
      </c>
      <c r="Q106" s="0" t="n">
        <f aca="false">_xlfn.UNICODE(B106)</f>
        <v>65</v>
      </c>
      <c r="R106" s="0" t="str">
        <f aca="false">IF(MIDB(B106,1,10)="Candidatus",MIDB(B106,FIND(" ",B106,1)+1,FIND(" ",B106,12)-FIND(" ",B106,1)),IF(AND(Q106&gt;=65,Q106&lt;=90),MIDB(B106,1,FIND(" ",B106,1)),"-"))</f>
        <v>Acidiphilium </v>
      </c>
      <c r="S106" s="0" t="str">
        <f aca="false">IF(MIDB(B106,1,10)="Candidatus",MIDB(B106,FIND(" ",B106,12)+1,IFERROR(FIND(" ",B106,FIND(" ",B106,12)+1),LEN(B106))-FIND(" ",B106,12)),IF(AND(Q106&gt;=65,Q106&lt;=90),MIDB(B106,FIND(" ",B106,1),IFERROR(FIND(" ",B106,FIND(" ",B106,1)+1),LEN(B106)+1)-FIND(" ",B106,1)),"-"))</f>
        <v> cryptum</v>
      </c>
      <c r="T106" s="0" t="n">
        <v>1</v>
      </c>
    </row>
    <row r="107" customFormat="false" ht="12.8" hidden="false" customHeight="false" outlineLevel="0" collapsed="false">
      <c r="A107" s="0" t="n">
        <v>106</v>
      </c>
      <c r="B107" s="0" t="s">
        <v>504</v>
      </c>
      <c r="C107" s="0" t="s">
        <v>21</v>
      </c>
      <c r="D107" s="0" t="s">
        <v>90</v>
      </c>
      <c r="E107" s="0" t="s">
        <v>217</v>
      </c>
      <c r="F107" s="0" t="s">
        <v>526</v>
      </c>
      <c r="G107" s="0" t="s">
        <v>527</v>
      </c>
      <c r="H107" s="0" t="s">
        <v>528</v>
      </c>
      <c r="I107" s="1" t="n">
        <v>37.415</v>
      </c>
      <c r="J107" s="2" t="s">
        <v>529</v>
      </c>
      <c r="K107" s="2" t="s">
        <v>166</v>
      </c>
      <c r="L107" s="0" t="s">
        <v>29</v>
      </c>
      <c r="M107" s="0" t="s">
        <v>29</v>
      </c>
      <c r="N107" s="0" t="s">
        <v>29</v>
      </c>
      <c r="O107" s="2" t="s">
        <v>166</v>
      </c>
      <c r="P107" s="0" t="s">
        <v>29</v>
      </c>
      <c r="Q107" s="0" t="n">
        <f aca="false">_xlfn.UNICODE(B107)</f>
        <v>65</v>
      </c>
      <c r="R107" s="0" t="str">
        <f aca="false">IF(MIDB(B107,1,10)="Candidatus",MIDB(B107,FIND(" ",B107,1)+1,FIND(" ",B107,12)-FIND(" ",B107,1)),IF(AND(Q107&gt;=65,Q107&lt;=90),MIDB(B107,1,FIND(" ",B107,1)),"-"))</f>
        <v>Acidiphilium </v>
      </c>
      <c r="S107" s="0" t="str">
        <f aca="false">IF(MIDB(B107,1,10)="Candidatus",MIDB(B107,FIND(" ",B107,12)+1,IFERROR(FIND(" ",B107,FIND(" ",B107,12)+1),LEN(B107))-FIND(" ",B107,12)),IF(AND(Q107&gt;=65,Q107&lt;=90),MIDB(B107,FIND(" ",B107,1),IFERROR(FIND(" ",B107,FIND(" ",B107,1)+1),LEN(B107)+1)-FIND(" ",B107,1)),"-"))</f>
        <v> cryptum</v>
      </c>
      <c r="T107" s="0" t="n">
        <v>1</v>
      </c>
    </row>
    <row r="108" customFormat="false" ht="12.8" hidden="false" customHeight="false" outlineLevel="0" collapsed="false">
      <c r="A108" s="0" t="n">
        <v>107</v>
      </c>
      <c r="B108" s="0" t="s">
        <v>504</v>
      </c>
      <c r="C108" s="0" t="s">
        <v>21</v>
      </c>
      <c r="D108" s="0" t="s">
        <v>90</v>
      </c>
      <c r="E108" s="0" t="s">
        <v>217</v>
      </c>
      <c r="F108" s="0" t="s">
        <v>530</v>
      </c>
      <c r="G108" s="0" t="s">
        <v>531</v>
      </c>
      <c r="H108" s="0" t="s">
        <v>532</v>
      </c>
      <c r="I108" s="1" t="n">
        <v>88.953</v>
      </c>
      <c r="J108" s="2" t="s">
        <v>533</v>
      </c>
      <c r="K108" s="2" t="s">
        <v>534</v>
      </c>
      <c r="L108" s="0" t="s">
        <v>29</v>
      </c>
      <c r="M108" s="0" t="s">
        <v>29</v>
      </c>
      <c r="N108" s="0" t="s">
        <v>29</v>
      </c>
      <c r="O108" s="2" t="s">
        <v>535</v>
      </c>
      <c r="P108" s="2" t="s">
        <v>88</v>
      </c>
      <c r="Q108" s="0" t="n">
        <f aca="false">_xlfn.UNICODE(B108)</f>
        <v>65</v>
      </c>
      <c r="R108" s="0" t="str">
        <f aca="false">IF(MIDB(B108,1,10)="Candidatus",MIDB(B108,FIND(" ",B108,1)+1,FIND(" ",B108,12)-FIND(" ",B108,1)),IF(AND(Q108&gt;=65,Q108&lt;=90),MIDB(B108,1,FIND(" ",B108,1)),"-"))</f>
        <v>Acidiphilium </v>
      </c>
      <c r="S108" s="0" t="str">
        <f aca="false">IF(MIDB(B108,1,10)="Candidatus",MIDB(B108,FIND(" ",B108,12)+1,IFERROR(FIND(" ",B108,FIND(" ",B108,12)+1),LEN(B108))-FIND(" ",B108,12)),IF(AND(Q108&gt;=65,Q108&lt;=90),MIDB(B108,FIND(" ",B108,1),IFERROR(FIND(" ",B108,FIND(" ",B108,1)+1),LEN(B108)+1)-FIND(" ",B108,1)),"-"))</f>
        <v> cryptum</v>
      </c>
      <c r="T108" s="0" t="n">
        <v>1</v>
      </c>
    </row>
    <row r="109" customFormat="false" ht="12.8" hidden="false" customHeight="false" outlineLevel="0" collapsed="false">
      <c r="A109" s="0" t="n">
        <v>108</v>
      </c>
      <c r="B109" s="0" t="s">
        <v>504</v>
      </c>
      <c r="C109" s="0" t="s">
        <v>21</v>
      </c>
      <c r="D109" s="0" t="s">
        <v>90</v>
      </c>
      <c r="E109" s="0" t="s">
        <v>217</v>
      </c>
      <c r="F109" s="0" t="s">
        <v>536</v>
      </c>
      <c r="G109" s="0" t="s">
        <v>537</v>
      </c>
      <c r="H109" s="0" t="s">
        <v>538</v>
      </c>
      <c r="I109" s="1" t="n">
        <v>8.781</v>
      </c>
      <c r="J109" s="2" t="s">
        <v>539</v>
      </c>
      <c r="K109" s="2" t="s">
        <v>112</v>
      </c>
      <c r="L109" s="0" t="s">
        <v>29</v>
      </c>
      <c r="M109" s="0" t="s">
        <v>29</v>
      </c>
      <c r="N109" s="0" t="s">
        <v>29</v>
      </c>
      <c r="O109" s="2" t="s">
        <v>112</v>
      </c>
      <c r="P109" s="0" t="s">
        <v>29</v>
      </c>
      <c r="Q109" s="0" t="n">
        <f aca="false">_xlfn.UNICODE(B109)</f>
        <v>65</v>
      </c>
      <c r="R109" s="0" t="str">
        <f aca="false">IF(MIDB(B109,1,10)="Candidatus",MIDB(B109,FIND(" ",B109,1)+1,FIND(" ",B109,12)-FIND(" ",B109,1)),IF(AND(Q109&gt;=65,Q109&lt;=90),MIDB(B109,1,FIND(" ",B109,1)),"-"))</f>
        <v>Acidiphilium </v>
      </c>
      <c r="S109" s="0" t="str">
        <f aca="false">IF(MIDB(B109,1,10)="Candidatus",MIDB(B109,FIND(" ",B109,12)+1,IFERROR(FIND(" ",B109,FIND(" ",B109,12)+1),LEN(B109))-FIND(" ",B109,12)),IF(AND(Q109&gt;=65,Q109&lt;=90),MIDB(B109,FIND(" ",B109,1),IFERROR(FIND(" ",B109,FIND(" ",B109,1)+1),LEN(B109)+1)-FIND(" ",B109,1)),"-"))</f>
        <v> cryptum</v>
      </c>
      <c r="T109" s="0" t="n">
        <v>1</v>
      </c>
    </row>
    <row r="110" customFormat="false" ht="12.8" hidden="false" customHeight="false" outlineLevel="0" collapsed="false">
      <c r="A110" s="0" t="n">
        <v>109</v>
      </c>
      <c r="B110" s="0" t="s">
        <v>504</v>
      </c>
      <c r="C110" s="0" t="s">
        <v>21</v>
      </c>
      <c r="D110" s="0" t="s">
        <v>90</v>
      </c>
      <c r="E110" s="0" t="s">
        <v>217</v>
      </c>
      <c r="F110" s="0" t="s">
        <v>540</v>
      </c>
      <c r="G110" s="0" t="s">
        <v>541</v>
      </c>
      <c r="H110" s="0" t="s">
        <v>542</v>
      </c>
      <c r="I110" s="1" t="n">
        <v>5.629</v>
      </c>
      <c r="J110" s="2" t="s">
        <v>543</v>
      </c>
      <c r="K110" s="2" t="s">
        <v>112</v>
      </c>
      <c r="L110" s="0" t="s">
        <v>29</v>
      </c>
      <c r="M110" s="0" t="s">
        <v>29</v>
      </c>
      <c r="N110" s="0" t="s">
        <v>29</v>
      </c>
      <c r="O110" s="2" t="s">
        <v>112</v>
      </c>
      <c r="P110" s="0" t="s">
        <v>29</v>
      </c>
      <c r="Q110" s="0" t="n">
        <f aca="false">_xlfn.UNICODE(B110)</f>
        <v>65</v>
      </c>
      <c r="R110" s="0" t="str">
        <f aca="false">IF(MIDB(B110,1,10)="Candidatus",MIDB(B110,FIND(" ",B110,1)+1,FIND(" ",B110,12)-FIND(" ",B110,1)),IF(AND(Q110&gt;=65,Q110&lt;=90),MIDB(B110,1,FIND(" ",B110,1)),"-"))</f>
        <v>Acidiphilium </v>
      </c>
      <c r="S110" s="0" t="str">
        <f aca="false">IF(MIDB(B110,1,10)="Candidatus",MIDB(B110,FIND(" ",B110,12)+1,IFERROR(FIND(" ",B110,FIND(" ",B110,12)+1),LEN(B110))-FIND(" ",B110,12)),IF(AND(Q110&gt;=65,Q110&lt;=90),MIDB(B110,FIND(" ",B110,1),IFERROR(FIND(" ",B110,FIND(" ",B110,1)+1),LEN(B110)+1)-FIND(" ",B110,1)),"-"))</f>
        <v> cryptum</v>
      </c>
      <c r="T110" s="0" t="n">
        <v>1</v>
      </c>
    </row>
    <row r="111" customFormat="false" ht="12.8" hidden="false" customHeight="false" outlineLevel="0" collapsed="false">
      <c r="A111" s="0" t="n">
        <v>110</v>
      </c>
      <c r="B111" s="0" t="s">
        <v>544</v>
      </c>
      <c r="C111" s="0" t="s">
        <v>21</v>
      </c>
      <c r="D111" s="0" t="s">
        <v>90</v>
      </c>
      <c r="E111" s="0" t="s">
        <v>217</v>
      </c>
      <c r="F111" s="0" t="s">
        <v>545</v>
      </c>
      <c r="G111" s="0" t="s">
        <v>546</v>
      </c>
      <c r="H111" s="0" t="s">
        <v>547</v>
      </c>
      <c r="I111" s="1" t="n">
        <v>5.161</v>
      </c>
      <c r="J111" s="2" t="s">
        <v>548</v>
      </c>
      <c r="K111" s="2" t="s">
        <v>28</v>
      </c>
      <c r="L111" s="0" t="s">
        <v>29</v>
      </c>
      <c r="M111" s="0" t="s">
        <v>29</v>
      </c>
      <c r="N111" s="0" t="s">
        <v>29</v>
      </c>
      <c r="O111" s="2" t="s">
        <v>28</v>
      </c>
      <c r="P111" s="0" t="s">
        <v>29</v>
      </c>
      <c r="Q111" s="0" t="n">
        <f aca="false">_xlfn.UNICODE(B111)</f>
        <v>65</v>
      </c>
      <c r="R111" s="0" t="str">
        <f aca="false">IF(MIDB(B111,1,10)="Candidatus",MIDB(B111,FIND(" ",B111,1)+1,FIND(" ",B111,12)-FIND(" ",B111,1)),IF(AND(Q111&gt;=65,Q111&lt;=90),MIDB(B111,1,FIND(" ",B111,1)),"-"))</f>
        <v>Acidiphilium </v>
      </c>
      <c r="S111" s="0" t="str">
        <f aca="false">IF(MIDB(B111,1,10)="Candidatus",MIDB(B111,FIND(" ",B111,12)+1,IFERROR(FIND(" ",B111,FIND(" ",B111,12)+1),LEN(B111))-FIND(" ",B111,12)),IF(AND(Q111&gt;=65,Q111&lt;=90),MIDB(B111,FIND(" ",B111,1),IFERROR(FIND(" ",B111,FIND(" ",B111,1)+1),LEN(B111)+1)-FIND(" ",B111,1)),"-"))</f>
        <v> multivorum</v>
      </c>
      <c r="T111" s="0" t="n">
        <v>1</v>
      </c>
    </row>
    <row r="112" customFormat="false" ht="12.8" hidden="false" customHeight="false" outlineLevel="0" collapsed="false">
      <c r="A112" s="0" t="n">
        <v>111</v>
      </c>
      <c r="B112" s="0" t="s">
        <v>549</v>
      </c>
      <c r="C112" s="0" t="s">
        <v>21</v>
      </c>
      <c r="D112" s="0" t="s">
        <v>90</v>
      </c>
      <c r="E112" s="0" t="s">
        <v>217</v>
      </c>
      <c r="F112" s="0" t="s">
        <v>550</v>
      </c>
      <c r="G112" s="0" t="s">
        <v>551</v>
      </c>
      <c r="H112" s="0" t="s">
        <v>552</v>
      </c>
      <c r="I112" s="1" t="n">
        <v>5.178</v>
      </c>
      <c r="J112" s="2" t="s">
        <v>553</v>
      </c>
      <c r="K112" s="2" t="s">
        <v>28</v>
      </c>
      <c r="L112" s="0" t="s">
        <v>29</v>
      </c>
      <c r="M112" s="0" t="s">
        <v>29</v>
      </c>
      <c r="N112" s="0" t="s">
        <v>29</v>
      </c>
      <c r="O112" s="2" t="s">
        <v>112</v>
      </c>
      <c r="P112" s="2" t="s">
        <v>46</v>
      </c>
      <c r="Q112" s="0" t="n">
        <f aca="false">_xlfn.UNICODE(B112)</f>
        <v>65</v>
      </c>
      <c r="R112" s="0" t="str">
        <f aca="false">IF(MIDB(B112,1,10)="Candidatus",MIDB(B112,FIND(" ",B112,1)+1,FIND(" ",B112,12)-FIND(" ",B112,1)),IF(AND(Q112&gt;=65,Q112&lt;=90),MIDB(B112,1,FIND(" ",B112,1)),"-"))</f>
        <v>Acidiphilium </v>
      </c>
      <c r="S112" s="0" t="str">
        <f aca="false">IF(MIDB(B112,1,10)="Candidatus",MIDB(B112,FIND(" ",B112,12)+1,IFERROR(FIND(" ",B112,FIND(" ",B112,12)+1),LEN(B112))-FIND(" ",B112,12)),IF(AND(Q112&gt;=65,Q112&lt;=90),MIDB(B112,FIND(" ",B112,1),IFERROR(FIND(" ",B112,FIND(" ",B112,1)+1),LEN(B112)+1)-FIND(" ",B112,1)),"-"))</f>
        <v> multivorum</v>
      </c>
      <c r="T112" s="0" t="n">
        <v>1</v>
      </c>
    </row>
    <row r="113" customFormat="false" ht="12.8" hidden="false" customHeight="false" outlineLevel="0" collapsed="false">
      <c r="A113" s="0" t="n">
        <v>112</v>
      </c>
      <c r="B113" s="0" t="s">
        <v>549</v>
      </c>
      <c r="C113" s="0" t="s">
        <v>21</v>
      </c>
      <c r="D113" s="0" t="s">
        <v>90</v>
      </c>
      <c r="E113" s="0" t="s">
        <v>217</v>
      </c>
      <c r="F113" s="0" t="s">
        <v>554</v>
      </c>
      <c r="G113" s="0" t="s">
        <v>555</v>
      </c>
      <c r="H113" s="0" t="s">
        <v>556</v>
      </c>
      <c r="I113" s="1" t="n">
        <v>40.588</v>
      </c>
      <c r="J113" s="2" t="s">
        <v>557</v>
      </c>
      <c r="K113" s="2" t="s">
        <v>252</v>
      </c>
      <c r="L113" s="0" t="s">
        <v>29</v>
      </c>
      <c r="M113" s="0" t="s">
        <v>29</v>
      </c>
      <c r="N113" s="0" t="s">
        <v>29</v>
      </c>
      <c r="O113" s="2" t="s">
        <v>464</v>
      </c>
      <c r="P113" s="2" t="s">
        <v>46</v>
      </c>
      <c r="Q113" s="0" t="n">
        <f aca="false">_xlfn.UNICODE(B113)</f>
        <v>65</v>
      </c>
      <c r="R113" s="0" t="str">
        <f aca="false">IF(MIDB(B113,1,10)="Candidatus",MIDB(B113,FIND(" ",B113,1)+1,FIND(" ",B113,12)-FIND(" ",B113,1)),IF(AND(Q113&gt;=65,Q113&lt;=90),MIDB(B113,1,FIND(" ",B113,1)),"-"))</f>
        <v>Acidiphilium </v>
      </c>
      <c r="S113" s="0" t="str">
        <f aca="false">IF(MIDB(B113,1,10)="Candidatus",MIDB(B113,FIND(" ",B113,12)+1,IFERROR(FIND(" ",B113,FIND(" ",B113,12)+1),LEN(B113))-FIND(" ",B113,12)),IF(AND(Q113&gt;=65,Q113&lt;=90),MIDB(B113,FIND(" ",B113,1),IFERROR(FIND(" ",B113,FIND(" ",B113,1)+1),LEN(B113)+1)-FIND(" ",B113,1)),"-"))</f>
        <v> multivorum</v>
      </c>
      <c r="T113" s="0" t="n">
        <v>1</v>
      </c>
    </row>
    <row r="114" customFormat="false" ht="12.8" hidden="false" customHeight="false" outlineLevel="0" collapsed="false">
      <c r="A114" s="0" t="n">
        <v>113</v>
      </c>
      <c r="B114" s="0" t="s">
        <v>549</v>
      </c>
      <c r="C114" s="0" t="s">
        <v>21</v>
      </c>
      <c r="D114" s="0" t="s">
        <v>90</v>
      </c>
      <c r="E114" s="0" t="s">
        <v>217</v>
      </c>
      <c r="F114" s="0" t="s">
        <v>558</v>
      </c>
      <c r="G114" s="0" t="s">
        <v>559</v>
      </c>
      <c r="H114" s="0" t="s">
        <v>560</v>
      </c>
      <c r="I114" s="1" t="n">
        <v>12.125</v>
      </c>
      <c r="J114" s="2" t="s">
        <v>561</v>
      </c>
      <c r="K114" s="2" t="s">
        <v>276</v>
      </c>
      <c r="L114" s="0" t="s">
        <v>29</v>
      </c>
      <c r="M114" s="0" t="s">
        <v>29</v>
      </c>
      <c r="N114" s="0" t="s">
        <v>29</v>
      </c>
      <c r="O114" s="2" t="s">
        <v>276</v>
      </c>
      <c r="P114" s="0" t="s">
        <v>29</v>
      </c>
      <c r="Q114" s="0" t="n">
        <f aca="false">_xlfn.UNICODE(B114)</f>
        <v>65</v>
      </c>
      <c r="R114" s="0" t="str">
        <f aca="false">IF(MIDB(B114,1,10)="Candidatus",MIDB(B114,FIND(" ",B114,1)+1,FIND(" ",B114,12)-FIND(" ",B114,1)),IF(AND(Q114&gt;=65,Q114&lt;=90),MIDB(B114,1,FIND(" ",B114,1)),"-"))</f>
        <v>Acidiphilium </v>
      </c>
      <c r="S114" s="0" t="str">
        <f aca="false">IF(MIDB(B114,1,10)="Candidatus",MIDB(B114,FIND(" ",B114,12)+1,IFERROR(FIND(" ",B114,FIND(" ",B114,12)+1),LEN(B114))-FIND(" ",B114,12)),IF(AND(Q114&gt;=65,Q114&lt;=90),MIDB(B114,FIND(" ",B114,1),IFERROR(FIND(" ",B114,FIND(" ",B114,1)+1),LEN(B114)+1)-FIND(" ",B114,1)),"-"))</f>
        <v> multivorum</v>
      </c>
      <c r="T114" s="0" t="n">
        <v>1</v>
      </c>
    </row>
    <row r="115" customFormat="false" ht="12.8" hidden="false" customHeight="false" outlineLevel="0" collapsed="false">
      <c r="A115" s="0" t="n">
        <v>114</v>
      </c>
      <c r="B115" s="0" t="s">
        <v>549</v>
      </c>
      <c r="C115" s="0" t="s">
        <v>21</v>
      </c>
      <c r="D115" s="0" t="s">
        <v>90</v>
      </c>
      <c r="E115" s="0" t="s">
        <v>217</v>
      </c>
      <c r="F115" s="0" t="s">
        <v>562</v>
      </c>
      <c r="G115" s="0" t="s">
        <v>563</v>
      </c>
      <c r="H115" s="0" t="s">
        <v>564</v>
      </c>
      <c r="I115" s="1" t="n">
        <v>271.573</v>
      </c>
      <c r="J115" s="2" t="s">
        <v>565</v>
      </c>
      <c r="K115" s="2" t="s">
        <v>566</v>
      </c>
      <c r="L115" s="0" t="s">
        <v>29</v>
      </c>
      <c r="M115" s="0" t="s">
        <v>29</v>
      </c>
      <c r="N115" s="0" t="s">
        <v>29</v>
      </c>
      <c r="O115" s="2" t="s">
        <v>567</v>
      </c>
      <c r="P115" s="2" t="s">
        <v>118</v>
      </c>
      <c r="Q115" s="0" t="n">
        <f aca="false">_xlfn.UNICODE(B115)</f>
        <v>65</v>
      </c>
      <c r="R115" s="0" t="str">
        <f aca="false">IF(MIDB(B115,1,10)="Candidatus",MIDB(B115,FIND(" ",B115,1)+1,FIND(" ",B115,12)-FIND(" ",B115,1)),IF(AND(Q115&gt;=65,Q115&lt;=90),MIDB(B115,1,FIND(" ",B115,1)),"-"))</f>
        <v>Acidiphilium </v>
      </c>
      <c r="S115" s="0" t="str">
        <f aca="false">IF(MIDB(B115,1,10)="Candidatus",MIDB(B115,FIND(" ",B115,12)+1,IFERROR(FIND(" ",B115,FIND(" ",B115,12)+1),LEN(B115))-FIND(" ",B115,12)),IF(AND(Q115&gt;=65,Q115&lt;=90),MIDB(B115,FIND(" ",B115,1),IFERROR(FIND(" ",B115,FIND(" ",B115,1)+1),LEN(B115)+1)-FIND(" ",B115,1)),"-"))</f>
        <v> multivorum</v>
      </c>
      <c r="T115" s="0" t="n">
        <v>1</v>
      </c>
    </row>
    <row r="116" customFormat="false" ht="12.8" hidden="false" customHeight="false" outlineLevel="0" collapsed="false">
      <c r="A116" s="0" t="n">
        <v>115</v>
      </c>
      <c r="B116" s="0" t="s">
        <v>549</v>
      </c>
      <c r="C116" s="0" t="s">
        <v>21</v>
      </c>
      <c r="D116" s="0" t="s">
        <v>90</v>
      </c>
      <c r="E116" s="0" t="s">
        <v>217</v>
      </c>
      <c r="F116" s="0" t="s">
        <v>568</v>
      </c>
      <c r="G116" s="0" t="s">
        <v>569</v>
      </c>
      <c r="H116" s="0" t="s">
        <v>570</v>
      </c>
      <c r="I116" s="1" t="n">
        <v>1.729</v>
      </c>
      <c r="J116" s="2" t="s">
        <v>571</v>
      </c>
      <c r="K116" s="2" t="s">
        <v>88</v>
      </c>
      <c r="L116" s="0" t="s">
        <v>29</v>
      </c>
      <c r="M116" s="0" t="s">
        <v>29</v>
      </c>
      <c r="N116" s="0" t="s">
        <v>29</v>
      </c>
      <c r="O116" s="2" t="s">
        <v>88</v>
      </c>
      <c r="P116" s="0" t="s">
        <v>29</v>
      </c>
      <c r="Q116" s="0" t="n">
        <f aca="false">_xlfn.UNICODE(B116)</f>
        <v>65</v>
      </c>
      <c r="R116" s="0" t="str">
        <f aca="false">IF(MIDB(B116,1,10)="Candidatus",MIDB(B116,FIND(" ",B116,1)+1,FIND(" ",B116,12)-FIND(" ",B116,1)),IF(AND(Q116&gt;=65,Q116&lt;=90),MIDB(B116,1,FIND(" ",B116,1)),"-"))</f>
        <v>Acidiphilium </v>
      </c>
      <c r="S116" s="0" t="str">
        <f aca="false">IF(MIDB(B116,1,10)="Candidatus",MIDB(B116,FIND(" ",B116,12)+1,IFERROR(FIND(" ",B116,FIND(" ",B116,12)+1),LEN(B116))-FIND(" ",B116,12)),IF(AND(Q116&gt;=65,Q116&lt;=90),MIDB(B116,FIND(" ",B116,1),IFERROR(FIND(" ",B116,FIND(" ",B116,1)+1),LEN(B116)+1)-FIND(" ",B116,1)),"-"))</f>
        <v> multivorum</v>
      </c>
      <c r="T116" s="0" t="n">
        <v>1</v>
      </c>
    </row>
    <row r="117" customFormat="false" ht="12.8" hidden="false" customHeight="false" outlineLevel="0" collapsed="false">
      <c r="A117" s="0" t="n">
        <v>116</v>
      </c>
      <c r="B117" s="0" t="s">
        <v>549</v>
      </c>
      <c r="C117" s="0" t="s">
        <v>21</v>
      </c>
      <c r="D117" s="0" t="s">
        <v>90</v>
      </c>
      <c r="E117" s="0" t="s">
        <v>217</v>
      </c>
      <c r="F117" s="0" t="s">
        <v>572</v>
      </c>
      <c r="G117" s="0" t="s">
        <v>573</v>
      </c>
      <c r="H117" s="0" t="s">
        <v>574</v>
      </c>
      <c r="I117" s="1" t="n">
        <v>14.328</v>
      </c>
      <c r="J117" s="2" t="s">
        <v>575</v>
      </c>
      <c r="K117" s="2" t="s">
        <v>287</v>
      </c>
      <c r="L117" s="0" t="s">
        <v>29</v>
      </c>
      <c r="M117" s="0" t="s">
        <v>29</v>
      </c>
      <c r="N117" s="0" t="s">
        <v>29</v>
      </c>
      <c r="O117" s="2" t="s">
        <v>287</v>
      </c>
      <c r="P117" s="0" t="s">
        <v>29</v>
      </c>
      <c r="Q117" s="0" t="n">
        <f aca="false">_xlfn.UNICODE(B117)</f>
        <v>65</v>
      </c>
      <c r="R117" s="0" t="str">
        <f aca="false">IF(MIDB(B117,1,10)="Candidatus",MIDB(B117,FIND(" ",B117,1)+1,FIND(" ",B117,12)-FIND(" ",B117,1)),IF(AND(Q117&gt;=65,Q117&lt;=90),MIDB(B117,1,FIND(" ",B117,1)),"-"))</f>
        <v>Acidiphilium </v>
      </c>
      <c r="S117" s="0" t="str">
        <f aca="false">IF(MIDB(B117,1,10)="Candidatus",MIDB(B117,FIND(" ",B117,12)+1,IFERROR(FIND(" ",B117,FIND(" ",B117,12)+1),LEN(B117))-FIND(" ",B117,12)),IF(AND(Q117&gt;=65,Q117&lt;=90),MIDB(B117,FIND(" ",B117,1),IFERROR(FIND(" ",B117,FIND(" ",B117,1)+1),LEN(B117)+1)-FIND(" ",B117,1)),"-"))</f>
        <v> multivorum</v>
      </c>
      <c r="T117" s="0" t="n">
        <v>1</v>
      </c>
    </row>
    <row r="118" customFormat="false" ht="12.8" hidden="false" customHeight="false" outlineLevel="0" collapsed="false">
      <c r="A118" s="0" t="n">
        <v>117</v>
      </c>
      <c r="B118" s="0" t="s">
        <v>549</v>
      </c>
      <c r="C118" s="0" t="s">
        <v>21</v>
      </c>
      <c r="D118" s="0" t="s">
        <v>90</v>
      </c>
      <c r="E118" s="0" t="s">
        <v>217</v>
      </c>
      <c r="F118" s="0" t="s">
        <v>576</v>
      </c>
      <c r="G118" s="0" t="s">
        <v>577</v>
      </c>
      <c r="H118" s="0" t="s">
        <v>578</v>
      </c>
      <c r="I118" s="1" t="n">
        <v>54.248</v>
      </c>
      <c r="J118" s="2" t="s">
        <v>579</v>
      </c>
      <c r="K118" s="2" t="s">
        <v>580</v>
      </c>
      <c r="L118" s="0" t="s">
        <v>29</v>
      </c>
      <c r="M118" s="0" t="s">
        <v>29</v>
      </c>
      <c r="N118" s="0" t="s">
        <v>29</v>
      </c>
      <c r="O118" s="2" t="s">
        <v>581</v>
      </c>
      <c r="P118" s="2" t="s">
        <v>28</v>
      </c>
      <c r="Q118" s="0" t="n">
        <f aca="false">_xlfn.UNICODE(B118)</f>
        <v>65</v>
      </c>
      <c r="R118" s="0" t="str">
        <f aca="false">IF(MIDB(B118,1,10)="Candidatus",MIDB(B118,FIND(" ",B118,1)+1,FIND(" ",B118,12)-FIND(" ",B118,1)),IF(AND(Q118&gt;=65,Q118&lt;=90),MIDB(B118,1,FIND(" ",B118,1)),"-"))</f>
        <v>Acidiphilium </v>
      </c>
      <c r="S118" s="0" t="str">
        <f aca="false">IF(MIDB(B118,1,10)="Candidatus",MIDB(B118,FIND(" ",B118,12)+1,IFERROR(FIND(" ",B118,FIND(" ",B118,12)+1),LEN(B118))-FIND(" ",B118,12)),IF(AND(Q118&gt;=65,Q118&lt;=90),MIDB(B118,FIND(" ",B118,1),IFERROR(FIND(" ",B118,FIND(" ",B118,1)+1),LEN(B118)+1)-FIND(" ",B118,1)),"-"))</f>
        <v> multivorum</v>
      </c>
      <c r="T118" s="0" t="n">
        <v>1</v>
      </c>
    </row>
    <row r="119" customFormat="false" ht="12.8" hidden="false" customHeight="false" outlineLevel="0" collapsed="false">
      <c r="A119" s="0" t="n">
        <v>118</v>
      </c>
      <c r="B119" s="0" t="s">
        <v>549</v>
      </c>
      <c r="C119" s="0" t="s">
        <v>21</v>
      </c>
      <c r="D119" s="0" t="s">
        <v>90</v>
      </c>
      <c r="E119" s="0" t="s">
        <v>217</v>
      </c>
      <c r="F119" s="0" t="s">
        <v>582</v>
      </c>
      <c r="G119" s="0" t="s">
        <v>583</v>
      </c>
      <c r="H119" s="0" t="s">
        <v>584</v>
      </c>
      <c r="I119" s="1" t="n">
        <v>65.564</v>
      </c>
      <c r="J119" s="2" t="s">
        <v>585</v>
      </c>
      <c r="K119" s="2" t="s">
        <v>586</v>
      </c>
      <c r="L119" s="0" t="s">
        <v>29</v>
      </c>
      <c r="M119" s="0" t="s">
        <v>29</v>
      </c>
      <c r="N119" s="0" t="s">
        <v>29</v>
      </c>
      <c r="O119" s="2" t="s">
        <v>311</v>
      </c>
      <c r="P119" s="2" t="s">
        <v>129</v>
      </c>
      <c r="Q119" s="0" t="n">
        <f aca="false">_xlfn.UNICODE(B119)</f>
        <v>65</v>
      </c>
      <c r="R119" s="0" t="str">
        <f aca="false">IF(MIDB(B119,1,10)="Candidatus",MIDB(B119,FIND(" ",B119,1)+1,FIND(" ",B119,12)-FIND(" ",B119,1)),IF(AND(Q119&gt;=65,Q119&lt;=90),MIDB(B119,1,FIND(" ",B119,1)),"-"))</f>
        <v>Acidiphilium </v>
      </c>
      <c r="S119" s="0" t="str">
        <f aca="false">IF(MIDB(B119,1,10)="Candidatus",MIDB(B119,FIND(" ",B119,12)+1,IFERROR(FIND(" ",B119,FIND(" ",B119,12)+1),LEN(B119))-FIND(" ",B119,12)),IF(AND(Q119&gt;=65,Q119&lt;=90),MIDB(B119,FIND(" ",B119,1),IFERROR(FIND(" ",B119,FIND(" ",B119,1)+1),LEN(B119)+1)-FIND(" ",B119,1)),"-"))</f>
        <v> multivorum</v>
      </c>
      <c r="T119" s="0" t="n">
        <v>1</v>
      </c>
    </row>
    <row r="120" customFormat="false" ht="12.8" hidden="false" customHeight="false" outlineLevel="0" collapsed="false">
      <c r="A120" s="0" t="n">
        <v>119</v>
      </c>
      <c r="B120" s="0" t="s">
        <v>587</v>
      </c>
      <c r="C120" s="0" t="s">
        <v>21</v>
      </c>
      <c r="D120" s="0" t="s">
        <v>90</v>
      </c>
      <c r="E120" s="0" t="s">
        <v>91</v>
      </c>
      <c r="F120" s="0" t="s">
        <v>588</v>
      </c>
      <c r="G120" s="0" t="s">
        <v>589</v>
      </c>
      <c r="H120" s="0" t="s">
        <v>590</v>
      </c>
      <c r="I120" s="1" t="n">
        <v>65.158</v>
      </c>
      <c r="J120" s="2" t="s">
        <v>591</v>
      </c>
      <c r="K120" s="2" t="s">
        <v>592</v>
      </c>
      <c r="L120" s="0" t="s">
        <v>29</v>
      </c>
      <c r="M120" s="0" t="s">
        <v>29</v>
      </c>
      <c r="N120" s="0" t="s">
        <v>29</v>
      </c>
      <c r="O120" s="2" t="s">
        <v>592</v>
      </c>
      <c r="P120" s="0" t="s">
        <v>29</v>
      </c>
      <c r="Q120" s="0" t="n">
        <f aca="false">_xlfn.UNICODE(B120)</f>
        <v>65</v>
      </c>
      <c r="R120" s="0" t="str">
        <f aca="false">IF(MIDB(B120,1,10)="Candidatus",MIDB(B120,FIND(" ",B120,1)+1,FIND(" ",B120,12)-FIND(" ",B120,1)),IF(AND(Q120&gt;=65,Q120&lt;=90),MIDB(B120,1,FIND(" ",B120,1)),"-"))</f>
        <v>Acidithiobacillus </v>
      </c>
      <c r="S120" s="0" t="str">
        <f aca="false">IF(MIDB(B120,1,10)="Candidatus",MIDB(B120,FIND(" ",B120,12)+1,IFERROR(FIND(" ",B120,FIND(" ",B120,12)+1),LEN(B120))-FIND(" ",B120,12)),IF(AND(Q120&gt;=65,Q120&lt;=90),MIDB(B120,FIND(" ",B120,1),IFERROR(FIND(" ",B120,FIND(" ",B120,1)+1),LEN(B120)+1)-FIND(" ",B120,1)),"-"))</f>
        <v> caldus</v>
      </c>
      <c r="T120" s="0" t="n">
        <v>1</v>
      </c>
    </row>
    <row r="121" customFormat="false" ht="12.8" hidden="false" customHeight="false" outlineLevel="0" collapsed="false">
      <c r="A121" s="0" t="n">
        <v>120</v>
      </c>
      <c r="B121" s="0" t="s">
        <v>593</v>
      </c>
      <c r="C121" s="0" t="s">
        <v>21</v>
      </c>
      <c r="D121" s="0" t="s">
        <v>90</v>
      </c>
      <c r="E121" s="0" t="s">
        <v>91</v>
      </c>
      <c r="F121" s="0" t="s">
        <v>594</v>
      </c>
      <c r="G121" s="0" t="s">
        <v>595</v>
      </c>
      <c r="H121" s="0" t="s">
        <v>596</v>
      </c>
      <c r="I121" s="1" t="n">
        <v>14.155</v>
      </c>
      <c r="J121" s="2" t="s">
        <v>597</v>
      </c>
      <c r="K121" s="2" t="s">
        <v>118</v>
      </c>
      <c r="L121" s="0" t="s">
        <v>29</v>
      </c>
      <c r="M121" s="0" t="s">
        <v>29</v>
      </c>
      <c r="N121" s="0" t="s">
        <v>29</v>
      </c>
      <c r="O121" s="2" t="s">
        <v>118</v>
      </c>
      <c r="P121" s="0" t="s">
        <v>29</v>
      </c>
      <c r="Q121" s="0" t="n">
        <f aca="false">_xlfn.UNICODE(B121)</f>
        <v>65</v>
      </c>
      <c r="R121" s="0" t="str">
        <f aca="false">IF(MIDB(B121,1,10)="Candidatus",MIDB(B121,FIND(" ",B121,1)+1,FIND(" ",B121,12)-FIND(" ",B121,1)),IF(AND(Q121&gt;=65,Q121&lt;=90),MIDB(B121,1,FIND(" ",B121,1)),"-"))</f>
        <v>Acidithiobacillus </v>
      </c>
      <c r="S121" s="0" t="str">
        <f aca="false">IF(MIDB(B121,1,10)="Candidatus",MIDB(B121,FIND(" ",B121,12)+1,IFERROR(FIND(" ",B121,FIND(" ",B121,12)+1),LEN(B121))-FIND(" ",B121,12)),IF(AND(Q121&gt;=65,Q121&lt;=90),MIDB(B121,FIND(" ",B121,1),IFERROR(FIND(" ",B121,FIND(" ",B121,1)+1),LEN(B121)+1)-FIND(" ",B121,1)),"-"))</f>
        <v> caldus</v>
      </c>
      <c r="T121" s="0" t="n">
        <v>1</v>
      </c>
    </row>
    <row r="122" customFormat="false" ht="12.8" hidden="false" customHeight="false" outlineLevel="0" collapsed="false">
      <c r="A122" s="0" t="n">
        <v>121</v>
      </c>
      <c r="B122" s="0" t="s">
        <v>598</v>
      </c>
      <c r="C122" s="0" t="s">
        <v>21</v>
      </c>
      <c r="D122" s="0" t="s">
        <v>90</v>
      </c>
      <c r="E122" s="0" t="s">
        <v>91</v>
      </c>
      <c r="F122" s="0" t="s">
        <v>599</v>
      </c>
      <c r="G122" s="0" t="s">
        <v>600</v>
      </c>
      <c r="H122" s="0" t="s">
        <v>601</v>
      </c>
      <c r="I122" s="1" t="n">
        <v>171.972</v>
      </c>
      <c r="J122" s="2" t="s">
        <v>602</v>
      </c>
      <c r="K122" s="2" t="s">
        <v>297</v>
      </c>
      <c r="L122" s="0" t="s">
        <v>29</v>
      </c>
      <c r="M122" s="0" t="s">
        <v>29</v>
      </c>
      <c r="N122" s="0" t="s">
        <v>29</v>
      </c>
      <c r="O122" s="2" t="s">
        <v>603</v>
      </c>
      <c r="P122" s="2" t="s">
        <v>287</v>
      </c>
      <c r="Q122" s="0" t="n">
        <f aca="false">_xlfn.UNICODE(B122)</f>
        <v>65</v>
      </c>
      <c r="R122" s="0" t="str">
        <f aca="false">IF(MIDB(B122,1,10)="Candidatus",MIDB(B122,FIND(" ",B122,1)+1,FIND(" ",B122,12)-FIND(" ",B122,1)),IF(AND(Q122&gt;=65,Q122&lt;=90),MIDB(B122,1,FIND(" ",B122,1)),"-"))</f>
        <v>Acidithiobacillus </v>
      </c>
      <c r="S122" s="0" t="str">
        <f aca="false">IF(MIDB(B122,1,10)="Candidatus",MIDB(B122,FIND(" ",B122,12)+1,IFERROR(FIND(" ",B122,FIND(" ",B122,12)+1),LEN(B122))-FIND(" ",B122,12)),IF(AND(Q122&gt;=65,Q122&lt;=90),MIDB(B122,FIND(" ",B122,1),IFERROR(FIND(" ",B122,FIND(" ",B122,1)+1),LEN(B122)+1)-FIND(" ",B122,1)),"-"))</f>
        <v> caldus</v>
      </c>
      <c r="T122" s="0" t="n">
        <v>1</v>
      </c>
    </row>
    <row r="123" customFormat="false" ht="12.8" hidden="false" customHeight="false" outlineLevel="0" collapsed="false">
      <c r="A123" s="0" t="n">
        <v>122</v>
      </c>
      <c r="B123" s="0" t="s">
        <v>598</v>
      </c>
      <c r="C123" s="0" t="s">
        <v>21</v>
      </c>
      <c r="D123" s="0" t="s">
        <v>90</v>
      </c>
      <c r="E123" s="0" t="s">
        <v>91</v>
      </c>
      <c r="F123" s="0" t="s">
        <v>604</v>
      </c>
      <c r="G123" s="0" t="s">
        <v>605</v>
      </c>
      <c r="H123" s="0" t="s">
        <v>606</v>
      </c>
      <c r="I123" s="1" t="n">
        <v>9.82</v>
      </c>
      <c r="J123" s="2" t="s">
        <v>607</v>
      </c>
      <c r="K123" s="2" t="s">
        <v>112</v>
      </c>
      <c r="L123" s="0" t="s">
        <v>29</v>
      </c>
      <c r="M123" s="0" t="s">
        <v>29</v>
      </c>
      <c r="N123" s="0" t="s">
        <v>29</v>
      </c>
      <c r="O123" s="2" t="s">
        <v>52</v>
      </c>
      <c r="P123" s="2" t="s">
        <v>46</v>
      </c>
      <c r="Q123" s="0" t="n">
        <f aca="false">_xlfn.UNICODE(B123)</f>
        <v>65</v>
      </c>
      <c r="R123" s="0" t="str">
        <f aca="false">IF(MIDB(B123,1,10)="Candidatus",MIDB(B123,FIND(" ",B123,1)+1,FIND(" ",B123,12)-FIND(" ",B123,1)),IF(AND(Q123&gt;=65,Q123&lt;=90),MIDB(B123,1,FIND(" ",B123,1)),"-"))</f>
        <v>Acidithiobacillus </v>
      </c>
      <c r="S123" s="0" t="str">
        <f aca="false">IF(MIDB(B123,1,10)="Candidatus",MIDB(B123,FIND(" ",B123,12)+1,IFERROR(FIND(" ",B123,FIND(" ",B123,12)+1),LEN(B123))-FIND(" ",B123,12)),IF(AND(Q123&gt;=65,Q123&lt;=90),MIDB(B123,FIND(" ",B123,1),IFERROR(FIND(" ",B123,FIND(" ",B123,1)+1),LEN(B123)+1)-FIND(" ",B123,1)),"-"))</f>
        <v> caldus</v>
      </c>
      <c r="T123" s="0" t="n">
        <v>1</v>
      </c>
    </row>
    <row r="124" customFormat="false" ht="12.8" hidden="false" customHeight="false" outlineLevel="0" collapsed="false">
      <c r="A124" s="0" t="n">
        <v>123</v>
      </c>
      <c r="B124" s="0" t="s">
        <v>598</v>
      </c>
      <c r="C124" s="0" t="s">
        <v>21</v>
      </c>
      <c r="D124" s="0" t="s">
        <v>90</v>
      </c>
      <c r="E124" s="0" t="s">
        <v>91</v>
      </c>
      <c r="F124" s="0" t="s">
        <v>608</v>
      </c>
      <c r="G124" s="0" t="s">
        <v>609</v>
      </c>
      <c r="H124" s="0" t="s">
        <v>610</v>
      </c>
      <c r="I124" s="1" t="n">
        <v>27.536</v>
      </c>
      <c r="J124" s="2" t="s">
        <v>611</v>
      </c>
      <c r="K124" s="2" t="s">
        <v>612</v>
      </c>
      <c r="L124" s="0" t="s">
        <v>29</v>
      </c>
      <c r="M124" s="0" t="s">
        <v>29</v>
      </c>
      <c r="N124" s="0" t="s">
        <v>29</v>
      </c>
      <c r="O124" s="2" t="s">
        <v>612</v>
      </c>
      <c r="P124" s="0" t="s">
        <v>29</v>
      </c>
      <c r="Q124" s="0" t="n">
        <f aca="false">_xlfn.UNICODE(B124)</f>
        <v>65</v>
      </c>
      <c r="R124" s="0" t="str">
        <f aca="false">IF(MIDB(B124,1,10)="Candidatus",MIDB(B124,FIND(" ",B124,1)+1,FIND(" ",B124,12)-FIND(" ",B124,1)),IF(AND(Q124&gt;=65,Q124&lt;=90),MIDB(B124,1,FIND(" ",B124,1)),"-"))</f>
        <v>Acidithiobacillus </v>
      </c>
      <c r="S124" s="0" t="str">
        <f aca="false">IF(MIDB(B124,1,10)="Candidatus",MIDB(B124,FIND(" ",B124,12)+1,IFERROR(FIND(" ",B124,FIND(" ",B124,12)+1),LEN(B124))-FIND(" ",B124,12)),IF(AND(Q124&gt;=65,Q124&lt;=90),MIDB(B124,FIND(" ",B124,1),IFERROR(FIND(" ",B124,FIND(" ",B124,1)+1),LEN(B124)+1)-FIND(" ",B124,1)),"-"))</f>
        <v> caldus</v>
      </c>
      <c r="T124" s="0" t="n">
        <v>1</v>
      </c>
    </row>
    <row r="125" customFormat="false" ht="12.8" hidden="false" customHeight="false" outlineLevel="0" collapsed="false">
      <c r="A125" s="0" t="n">
        <v>124</v>
      </c>
      <c r="B125" s="0" t="s">
        <v>613</v>
      </c>
      <c r="C125" s="0" t="s">
        <v>21</v>
      </c>
      <c r="D125" s="0" t="s">
        <v>90</v>
      </c>
      <c r="E125" s="0" t="s">
        <v>91</v>
      </c>
      <c r="F125" s="0" t="s">
        <v>614</v>
      </c>
      <c r="G125" s="0" t="s">
        <v>615</v>
      </c>
      <c r="H125" s="0" t="s">
        <v>616</v>
      </c>
      <c r="I125" s="1" t="n">
        <v>14.11</v>
      </c>
      <c r="J125" s="2" t="s">
        <v>617</v>
      </c>
      <c r="K125" s="2" t="s">
        <v>186</v>
      </c>
      <c r="L125" s="0" t="s">
        <v>29</v>
      </c>
      <c r="M125" s="0" t="s">
        <v>29</v>
      </c>
      <c r="N125" s="0" t="s">
        <v>29</v>
      </c>
      <c r="O125" s="2" t="s">
        <v>186</v>
      </c>
      <c r="P125" s="0" t="s">
        <v>29</v>
      </c>
      <c r="Q125" s="0" t="n">
        <f aca="false">_xlfn.UNICODE(B125)</f>
        <v>65</v>
      </c>
      <c r="R125" s="0" t="str">
        <f aca="false">IF(MIDB(B125,1,10)="Candidatus",MIDB(B125,FIND(" ",B125,1)+1,FIND(" ",B125,12)-FIND(" ",B125,1)),IF(AND(Q125&gt;=65,Q125&lt;=90),MIDB(B125,1,FIND(" ",B125,1)),"-"))</f>
        <v>Acidithiobacillus </v>
      </c>
      <c r="S125" s="0" t="str">
        <f aca="false">IF(MIDB(B125,1,10)="Candidatus",MIDB(B125,FIND(" ",B125,12)+1,IFERROR(FIND(" ",B125,FIND(" ",B125,12)+1),LEN(B125))-FIND(" ",B125,12)),IF(AND(Q125&gt;=65,Q125&lt;=90),MIDB(B125,FIND(" ",B125,1),IFERROR(FIND(" ",B125,FIND(" ",B125,1)+1),LEN(B125)+1)-FIND(" ",B125,1)),"-"))</f>
        <v> caldus</v>
      </c>
      <c r="T125" s="0" t="n">
        <v>1</v>
      </c>
    </row>
    <row r="126" customFormat="false" ht="12.8" hidden="false" customHeight="false" outlineLevel="0" collapsed="false">
      <c r="A126" s="0" t="n">
        <v>125</v>
      </c>
      <c r="B126" s="0" t="s">
        <v>613</v>
      </c>
      <c r="C126" s="0" t="s">
        <v>21</v>
      </c>
      <c r="D126" s="0" t="s">
        <v>90</v>
      </c>
      <c r="E126" s="0" t="s">
        <v>91</v>
      </c>
      <c r="F126" s="0" t="s">
        <v>618</v>
      </c>
      <c r="G126" s="0" t="s">
        <v>619</v>
      </c>
      <c r="H126" s="0" t="s">
        <v>620</v>
      </c>
      <c r="I126" s="1" t="n">
        <v>251.782</v>
      </c>
      <c r="J126" s="2" t="s">
        <v>621</v>
      </c>
      <c r="K126" s="2" t="s">
        <v>622</v>
      </c>
      <c r="L126" s="0" t="s">
        <v>29</v>
      </c>
      <c r="M126" s="0" t="s">
        <v>29</v>
      </c>
      <c r="N126" s="0" t="s">
        <v>29</v>
      </c>
      <c r="O126" s="2" t="s">
        <v>623</v>
      </c>
      <c r="P126" s="2" t="s">
        <v>82</v>
      </c>
      <c r="Q126" s="0" t="n">
        <f aca="false">_xlfn.UNICODE(B126)</f>
        <v>65</v>
      </c>
      <c r="R126" s="0" t="str">
        <f aca="false">IF(MIDB(B126,1,10)="Candidatus",MIDB(B126,FIND(" ",B126,1)+1,FIND(" ",B126,12)-FIND(" ",B126,1)),IF(AND(Q126&gt;=65,Q126&lt;=90),MIDB(B126,1,FIND(" ",B126,1)),"-"))</f>
        <v>Acidithiobacillus </v>
      </c>
      <c r="S126" s="0" t="str">
        <f aca="false">IF(MIDB(B126,1,10)="Candidatus",MIDB(B126,FIND(" ",B126,12)+1,IFERROR(FIND(" ",B126,FIND(" ",B126,12)+1),LEN(B126))-FIND(" ",B126,12)),IF(AND(Q126&gt;=65,Q126&lt;=90),MIDB(B126,FIND(" ",B126,1),IFERROR(FIND(" ",B126,FIND(" ",B126,1)+1),LEN(B126)+1)-FIND(" ",B126,1)),"-"))</f>
        <v> caldus</v>
      </c>
      <c r="T126" s="0" t="n">
        <v>1</v>
      </c>
    </row>
    <row r="127" customFormat="false" ht="12.8" hidden="false" customHeight="false" outlineLevel="0" collapsed="false">
      <c r="A127" s="0" t="n">
        <v>126</v>
      </c>
      <c r="B127" s="0" t="s">
        <v>613</v>
      </c>
      <c r="C127" s="0" t="s">
        <v>21</v>
      </c>
      <c r="D127" s="0" t="s">
        <v>90</v>
      </c>
      <c r="E127" s="0" t="s">
        <v>91</v>
      </c>
      <c r="F127" s="0" t="s">
        <v>624</v>
      </c>
      <c r="G127" s="0" t="s">
        <v>625</v>
      </c>
      <c r="H127" s="0" t="s">
        <v>626</v>
      </c>
      <c r="I127" s="1" t="n">
        <v>29.704</v>
      </c>
      <c r="J127" s="2" t="s">
        <v>627</v>
      </c>
      <c r="K127" s="2" t="s">
        <v>166</v>
      </c>
      <c r="L127" s="0" t="s">
        <v>29</v>
      </c>
      <c r="M127" s="0" t="s">
        <v>29</v>
      </c>
      <c r="N127" s="0" t="s">
        <v>29</v>
      </c>
      <c r="O127" s="2" t="s">
        <v>166</v>
      </c>
      <c r="P127" s="0" t="s">
        <v>29</v>
      </c>
      <c r="Q127" s="0" t="n">
        <f aca="false">_xlfn.UNICODE(B127)</f>
        <v>65</v>
      </c>
      <c r="R127" s="0" t="str">
        <f aca="false">IF(MIDB(B127,1,10)="Candidatus",MIDB(B127,FIND(" ",B127,1)+1,FIND(" ",B127,12)-FIND(" ",B127,1)),IF(AND(Q127&gt;=65,Q127&lt;=90),MIDB(B127,1,FIND(" ",B127,1)),"-"))</f>
        <v>Acidithiobacillus </v>
      </c>
      <c r="S127" s="0" t="str">
        <f aca="false">IF(MIDB(B127,1,10)="Candidatus",MIDB(B127,FIND(" ",B127,12)+1,IFERROR(FIND(" ",B127,FIND(" ",B127,12)+1),LEN(B127))-FIND(" ",B127,12)),IF(AND(Q127&gt;=65,Q127&lt;=90),MIDB(B127,FIND(" ",B127,1),IFERROR(FIND(" ",B127,FIND(" ",B127,1)+1),LEN(B127)+1)-FIND(" ",B127,1)),"-"))</f>
        <v> caldus</v>
      </c>
      <c r="T127" s="0" t="n">
        <v>1</v>
      </c>
    </row>
    <row r="128" customFormat="false" ht="12.8" hidden="false" customHeight="false" outlineLevel="0" collapsed="false">
      <c r="A128" s="0" t="n">
        <v>127</v>
      </c>
      <c r="B128" s="0" t="s">
        <v>613</v>
      </c>
      <c r="C128" s="0" t="s">
        <v>21</v>
      </c>
      <c r="D128" s="0" t="s">
        <v>90</v>
      </c>
      <c r="E128" s="0" t="s">
        <v>91</v>
      </c>
      <c r="F128" s="0" t="s">
        <v>628</v>
      </c>
      <c r="G128" s="0" t="s">
        <v>629</v>
      </c>
      <c r="H128" s="0" t="s">
        <v>630</v>
      </c>
      <c r="I128" s="1" t="n">
        <v>9.778</v>
      </c>
      <c r="J128" s="2" t="s">
        <v>631</v>
      </c>
      <c r="K128" s="2" t="s">
        <v>276</v>
      </c>
      <c r="L128" s="0" t="s">
        <v>29</v>
      </c>
      <c r="M128" s="0" t="s">
        <v>29</v>
      </c>
      <c r="N128" s="0" t="s">
        <v>29</v>
      </c>
      <c r="O128" s="2" t="s">
        <v>276</v>
      </c>
      <c r="P128" s="0" t="s">
        <v>29</v>
      </c>
      <c r="Q128" s="0" t="n">
        <f aca="false">_xlfn.UNICODE(B128)</f>
        <v>65</v>
      </c>
      <c r="R128" s="0" t="str">
        <f aca="false">IF(MIDB(B128,1,10)="Candidatus",MIDB(B128,FIND(" ",B128,1)+1,FIND(" ",B128,12)-FIND(" ",B128,1)),IF(AND(Q128&gt;=65,Q128&lt;=90),MIDB(B128,1,FIND(" ",B128,1)),"-"))</f>
        <v>Acidithiobacillus </v>
      </c>
      <c r="S128" s="0" t="str">
        <f aca="false">IF(MIDB(B128,1,10)="Candidatus",MIDB(B128,FIND(" ",B128,12)+1,IFERROR(FIND(" ",B128,FIND(" ",B128,12)+1),LEN(B128))-FIND(" ",B128,12)),IF(AND(Q128&gt;=65,Q128&lt;=90),MIDB(B128,FIND(" ",B128,1),IFERROR(FIND(" ",B128,FIND(" ",B128,1)+1),LEN(B128)+1)-FIND(" ",B128,1)),"-"))</f>
        <v> caldus</v>
      </c>
      <c r="T128" s="0" t="n">
        <v>1</v>
      </c>
    </row>
    <row r="129" customFormat="false" ht="12.8" hidden="false" customHeight="false" outlineLevel="0" collapsed="false">
      <c r="A129" s="0" t="n">
        <v>128</v>
      </c>
      <c r="B129" s="0" t="s">
        <v>632</v>
      </c>
      <c r="C129" s="0" t="s">
        <v>21</v>
      </c>
      <c r="D129" s="0" t="s">
        <v>90</v>
      </c>
      <c r="E129" s="0" t="s">
        <v>91</v>
      </c>
      <c r="F129" s="0" t="s">
        <v>633</v>
      </c>
      <c r="G129" s="0" t="s">
        <v>634</v>
      </c>
      <c r="H129" s="0" t="s">
        <v>635</v>
      </c>
      <c r="I129" s="1" t="n">
        <v>4.104</v>
      </c>
      <c r="J129" s="2" t="s">
        <v>636</v>
      </c>
      <c r="K129" s="2" t="s">
        <v>88</v>
      </c>
      <c r="L129" s="0" t="s">
        <v>29</v>
      </c>
      <c r="M129" s="0" t="s">
        <v>29</v>
      </c>
      <c r="N129" s="0" t="s">
        <v>29</v>
      </c>
      <c r="O129" s="2" t="s">
        <v>88</v>
      </c>
      <c r="P129" s="0" t="s">
        <v>29</v>
      </c>
      <c r="Q129" s="0" t="n">
        <f aca="false">_xlfn.UNICODE(B129)</f>
        <v>65</v>
      </c>
      <c r="R129" s="0" t="str">
        <f aca="false">IF(MIDB(B129,1,10)="Candidatus",MIDB(B129,FIND(" ",B129,1)+1,FIND(" ",B129,12)-FIND(" ",B129,1)),IF(AND(Q129&gt;=65,Q129&lt;=90),MIDB(B129,1,FIND(" ",B129,1)),"-"))</f>
        <v>Acidithiobacillus </v>
      </c>
      <c r="S129" s="0" t="str">
        <f aca="false">IF(MIDB(B129,1,10)="Candidatus",MIDB(B129,FIND(" ",B129,12)+1,IFERROR(FIND(" ",B129,FIND(" ",B129,12)+1),LEN(B129))-FIND(" ",B129,12)),IF(AND(Q129&gt;=65,Q129&lt;=90),MIDB(B129,FIND(" ",B129,1),IFERROR(FIND(" ",B129,FIND(" ",B129,1)+1),LEN(B129)+1)-FIND(" ",B129,1)),"-"))</f>
        <v> ferrooxidans</v>
      </c>
      <c r="T129" s="0" t="n">
        <v>1</v>
      </c>
    </row>
    <row r="130" customFormat="false" ht="12.8" hidden="false" customHeight="false" outlineLevel="0" collapsed="false">
      <c r="A130" s="0" t="n">
        <v>129</v>
      </c>
      <c r="B130" s="0" t="s">
        <v>637</v>
      </c>
      <c r="C130" s="0" t="s">
        <v>21</v>
      </c>
      <c r="D130" s="0" t="s">
        <v>90</v>
      </c>
      <c r="E130" s="0" t="s">
        <v>91</v>
      </c>
      <c r="F130" s="0" t="s">
        <v>638</v>
      </c>
      <c r="G130" s="0" t="s">
        <v>639</v>
      </c>
      <c r="H130" s="0" t="s">
        <v>640</v>
      </c>
      <c r="I130" s="1" t="n">
        <v>19.792</v>
      </c>
      <c r="J130" s="2" t="s">
        <v>641</v>
      </c>
      <c r="K130" s="2" t="s">
        <v>287</v>
      </c>
      <c r="L130" s="0" t="s">
        <v>29</v>
      </c>
      <c r="M130" s="0" t="s">
        <v>29</v>
      </c>
      <c r="N130" s="0" t="s">
        <v>29</v>
      </c>
      <c r="O130" s="2" t="s">
        <v>82</v>
      </c>
      <c r="P130" s="2" t="s">
        <v>88</v>
      </c>
      <c r="Q130" s="0" t="n">
        <f aca="false">_xlfn.UNICODE(B130)</f>
        <v>65</v>
      </c>
      <c r="R130" s="0" t="str">
        <f aca="false">IF(MIDB(B130,1,10)="Candidatus",MIDB(B130,FIND(" ",B130,1)+1,FIND(" ",B130,12)-FIND(" ",B130,1)),IF(AND(Q130&gt;=65,Q130&lt;=90),MIDB(B130,1,FIND(" ",B130,1)),"-"))</f>
        <v>Acidithiobacillus </v>
      </c>
      <c r="S130" s="0" t="str">
        <f aca="false">IF(MIDB(B130,1,10)="Candidatus",MIDB(B130,FIND(" ",B130,12)+1,IFERROR(FIND(" ",B130,FIND(" ",B130,12)+1),LEN(B130))-FIND(" ",B130,12)),IF(AND(Q130&gt;=65,Q130&lt;=90),MIDB(B130,FIND(" ",B130,1),IFERROR(FIND(" ",B130,FIND(" ",B130,1)+1),LEN(B130)+1)-FIND(" ",B130,1)),"-"))</f>
        <v> ferrooxidans</v>
      </c>
      <c r="T130" s="0" t="n">
        <v>1</v>
      </c>
    </row>
    <row r="131" customFormat="false" ht="12.8" hidden="false" customHeight="false" outlineLevel="0" collapsed="false">
      <c r="A131" s="0" t="n">
        <v>130</v>
      </c>
      <c r="B131" s="0" t="s">
        <v>642</v>
      </c>
      <c r="C131" s="0" t="s">
        <v>21</v>
      </c>
      <c r="D131" s="0" t="s">
        <v>90</v>
      </c>
      <c r="E131" s="0" t="s">
        <v>459</v>
      </c>
      <c r="F131" s="0" t="s">
        <v>643</v>
      </c>
      <c r="G131" s="0" t="s">
        <v>644</v>
      </c>
      <c r="H131" s="0" t="s">
        <v>645</v>
      </c>
      <c r="I131" s="1" t="n">
        <v>59.534</v>
      </c>
      <c r="J131" s="2" t="s">
        <v>646</v>
      </c>
      <c r="K131" s="2" t="s">
        <v>647</v>
      </c>
      <c r="L131" s="0" t="s">
        <v>29</v>
      </c>
      <c r="M131" s="0" t="s">
        <v>29</v>
      </c>
      <c r="N131" s="0" t="s">
        <v>29</v>
      </c>
      <c r="O131" s="2" t="s">
        <v>647</v>
      </c>
      <c r="P131" s="0" t="s">
        <v>29</v>
      </c>
      <c r="Q131" s="0" t="n">
        <f aca="false">_xlfn.UNICODE(B131)</f>
        <v>65</v>
      </c>
      <c r="R131" s="0" t="str">
        <f aca="false">IF(MIDB(B131,1,10)="Candidatus",MIDB(B131,FIND(" ",B131,1)+1,FIND(" ",B131,12)-FIND(" ",B131,1)),IF(AND(Q131&gt;=65,Q131&lt;=90),MIDB(B131,1,FIND(" ",B131,1)),"-"))</f>
        <v>Acidovorax </v>
      </c>
      <c r="S131" s="0" t="str">
        <f aca="false">IF(MIDB(B131,1,10)="Candidatus",MIDB(B131,FIND(" ",B131,12)+1,IFERROR(FIND(" ",B131,FIND(" ",B131,12)+1),LEN(B131))-FIND(" ",B131,12)),IF(AND(Q131&gt;=65,Q131&lt;=90),MIDB(B131,FIND(" ",B131,1),IFERROR(FIND(" ",B131,FIND(" ",B131,1)+1),LEN(B131)+1)-FIND(" ",B131,1)),"-"))</f>
        <v> avenae</v>
      </c>
      <c r="T131" s="0" t="n">
        <v>1</v>
      </c>
    </row>
    <row r="132" customFormat="false" ht="12.8" hidden="false" customHeight="false" outlineLevel="0" collapsed="false">
      <c r="A132" s="0" t="n">
        <v>131</v>
      </c>
      <c r="B132" s="0" t="s">
        <v>648</v>
      </c>
      <c r="C132" s="0" t="s">
        <v>21</v>
      </c>
      <c r="D132" s="0" t="s">
        <v>90</v>
      </c>
      <c r="E132" s="0" t="s">
        <v>459</v>
      </c>
      <c r="F132" s="0" t="s">
        <v>649</v>
      </c>
      <c r="G132" s="0" t="s">
        <v>650</v>
      </c>
      <c r="H132" s="0" t="s">
        <v>651</v>
      </c>
      <c r="I132" s="1" t="n">
        <v>63.609</v>
      </c>
      <c r="J132" s="2" t="s">
        <v>652</v>
      </c>
      <c r="K132" s="2" t="s">
        <v>653</v>
      </c>
      <c r="L132" s="0" t="s">
        <v>29</v>
      </c>
      <c r="M132" s="0" t="s">
        <v>29</v>
      </c>
      <c r="N132" s="0" t="s">
        <v>29</v>
      </c>
      <c r="O132" s="2" t="s">
        <v>654</v>
      </c>
      <c r="P132" s="2" t="s">
        <v>60</v>
      </c>
      <c r="Q132" s="0" t="n">
        <f aca="false">_xlfn.UNICODE(B132)</f>
        <v>65</v>
      </c>
      <c r="R132" s="0" t="str">
        <f aca="false">IF(MIDB(B132,1,10)="Candidatus",MIDB(B132,FIND(" ",B132,1)+1,FIND(" ",B132,12)-FIND(" ",B132,1)),IF(AND(Q132&gt;=65,Q132&lt;=90),MIDB(B132,1,FIND(" ",B132,1)),"-"))</f>
        <v>Acidovorax </v>
      </c>
      <c r="S132" s="0" t="str">
        <f aca="false">IF(MIDB(B132,1,10)="Candidatus",MIDB(B132,FIND(" ",B132,12)+1,IFERROR(FIND(" ",B132,FIND(" ",B132,12)+1),LEN(B132))-FIND(" ",B132,12)),IF(AND(Q132&gt;=65,Q132&lt;=90),MIDB(B132,FIND(" ",B132,1),IFERROR(FIND(" ",B132,FIND(" ",B132,1)+1),LEN(B132)+1)-FIND(" ",B132,1)),"-"))</f>
        <v> sp.</v>
      </c>
      <c r="T132" s="0" t="n">
        <v>1</v>
      </c>
    </row>
    <row r="133" customFormat="false" ht="12.8" hidden="false" customHeight="false" outlineLevel="0" collapsed="false">
      <c r="A133" s="0" t="n">
        <v>132</v>
      </c>
      <c r="B133" s="0" t="s">
        <v>648</v>
      </c>
      <c r="C133" s="0" t="s">
        <v>21</v>
      </c>
      <c r="D133" s="0" t="s">
        <v>90</v>
      </c>
      <c r="E133" s="0" t="s">
        <v>459</v>
      </c>
      <c r="F133" s="0" t="s">
        <v>655</v>
      </c>
      <c r="G133" s="0" t="s">
        <v>656</v>
      </c>
      <c r="H133" s="0" t="s">
        <v>657</v>
      </c>
      <c r="I133" s="1" t="n">
        <v>72.689</v>
      </c>
      <c r="J133" s="2" t="s">
        <v>658</v>
      </c>
      <c r="K133" s="2" t="s">
        <v>659</v>
      </c>
      <c r="L133" s="0" t="s">
        <v>29</v>
      </c>
      <c r="M133" s="0" t="s">
        <v>29</v>
      </c>
      <c r="N133" s="0" t="s">
        <v>29</v>
      </c>
      <c r="O133" s="2" t="s">
        <v>87</v>
      </c>
      <c r="P133" s="2" t="s">
        <v>60</v>
      </c>
      <c r="Q133" s="0" t="n">
        <f aca="false">_xlfn.UNICODE(B133)</f>
        <v>65</v>
      </c>
      <c r="R133" s="0" t="str">
        <f aca="false">IF(MIDB(B133,1,10)="Candidatus",MIDB(B133,FIND(" ",B133,1)+1,FIND(" ",B133,12)-FIND(" ",B133,1)),IF(AND(Q133&gt;=65,Q133&lt;=90),MIDB(B133,1,FIND(" ",B133,1)),"-"))</f>
        <v>Acidovorax </v>
      </c>
      <c r="S133" s="0" t="str">
        <f aca="false">IF(MIDB(B133,1,10)="Candidatus",MIDB(B133,FIND(" ",B133,12)+1,IFERROR(FIND(" ",B133,FIND(" ",B133,12)+1),LEN(B133))-FIND(" ",B133,12)),IF(AND(Q133&gt;=65,Q133&lt;=90),MIDB(B133,FIND(" ",B133,1),IFERROR(FIND(" ",B133,FIND(" ",B133,1)+1),LEN(B133)+1)-FIND(" ",B133,1)),"-"))</f>
        <v> sp.</v>
      </c>
      <c r="T133" s="0" t="n">
        <v>1</v>
      </c>
    </row>
    <row r="134" customFormat="false" ht="12.8" hidden="false" customHeight="false" outlineLevel="0" collapsed="false">
      <c r="A134" s="0" t="n">
        <v>133</v>
      </c>
      <c r="B134" s="0" t="s">
        <v>660</v>
      </c>
      <c r="C134" s="0" t="s">
        <v>21</v>
      </c>
      <c r="D134" s="0" t="s">
        <v>90</v>
      </c>
      <c r="E134" s="0" t="s">
        <v>91</v>
      </c>
      <c r="F134" s="0" t="s">
        <v>661</v>
      </c>
      <c r="G134" s="0" t="s">
        <v>662</v>
      </c>
      <c r="H134" s="0" t="s">
        <v>663</v>
      </c>
      <c r="I134" s="1" t="n">
        <v>9.327</v>
      </c>
      <c r="J134" s="2" t="s">
        <v>664</v>
      </c>
      <c r="K134" s="2" t="s">
        <v>262</v>
      </c>
      <c r="L134" s="0" t="s">
        <v>29</v>
      </c>
      <c r="M134" s="0" t="s">
        <v>29</v>
      </c>
      <c r="N134" s="0" t="s">
        <v>29</v>
      </c>
      <c r="O134" s="2" t="s">
        <v>262</v>
      </c>
      <c r="P134" s="0" t="s">
        <v>29</v>
      </c>
      <c r="Q134" s="0" t="n">
        <f aca="false">_xlfn.UNICODE(B134)</f>
        <v>65</v>
      </c>
      <c r="R134" s="0" t="str">
        <f aca="false">IF(MIDB(B134,1,10)="Candidatus",MIDB(B134,FIND(" ",B134,1)+1,FIND(" ",B134,12)-FIND(" ",B134,1)),IF(AND(Q134&gt;=65,Q134&lt;=90),MIDB(B134,1,FIND(" ",B134,1)),"-"))</f>
        <v>Acinetobacter </v>
      </c>
      <c r="S134" s="0" t="str">
        <f aca="false">IF(MIDB(B134,1,10)="Candidatus",MIDB(B134,FIND(" ",B134,12)+1,IFERROR(FIND(" ",B134,FIND(" ",B134,12)+1),LEN(B134))-FIND(" ",B134,12)),IF(AND(Q134&gt;=65,Q134&lt;=90),MIDB(B134,FIND(" ",B134,1),IFERROR(FIND(" ",B134,FIND(" ",B134,1)+1),LEN(B134)+1)-FIND(" ",B134,1)),"-"))</f>
        <v> baumannii</v>
      </c>
      <c r="T134" s="0" t="n">
        <v>1</v>
      </c>
    </row>
    <row r="135" customFormat="false" ht="12.8" hidden="false" customHeight="false" outlineLevel="0" collapsed="false">
      <c r="A135" s="0" t="n">
        <v>134</v>
      </c>
      <c r="B135" s="0" t="s">
        <v>660</v>
      </c>
      <c r="C135" s="0" t="s">
        <v>21</v>
      </c>
      <c r="D135" s="0" t="s">
        <v>90</v>
      </c>
      <c r="E135" s="0" t="s">
        <v>91</v>
      </c>
      <c r="F135" s="0" t="s">
        <v>665</v>
      </c>
      <c r="G135" s="0" t="s">
        <v>666</v>
      </c>
      <c r="H135" s="0" t="s">
        <v>667</v>
      </c>
      <c r="I135" s="1" t="n">
        <v>114.848</v>
      </c>
      <c r="J135" s="2" t="s">
        <v>668</v>
      </c>
      <c r="K135" s="2" t="s">
        <v>669</v>
      </c>
      <c r="L135" s="0" t="s">
        <v>29</v>
      </c>
      <c r="M135" s="2" t="s">
        <v>46</v>
      </c>
      <c r="N135" s="0" t="s">
        <v>29</v>
      </c>
      <c r="O135" s="2" t="s">
        <v>171</v>
      </c>
      <c r="P135" s="2" t="s">
        <v>88</v>
      </c>
      <c r="Q135" s="0" t="n">
        <f aca="false">_xlfn.UNICODE(B135)</f>
        <v>65</v>
      </c>
      <c r="R135" s="0" t="str">
        <f aca="false">IF(MIDB(B135,1,10)="Candidatus",MIDB(B135,FIND(" ",B135,1)+1,FIND(" ",B135,12)-FIND(" ",B135,1)),IF(AND(Q135&gt;=65,Q135&lt;=90),MIDB(B135,1,FIND(" ",B135,1)),"-"))</f>
        <v>Acinetobacter </v>
      </c>
      <c r="S135" s="0" t="str">
        <f aca="false">IF(MIDB(B135,1,10)="Candidatus",MIDB(B135,FIND(" ",B135,12)+1,IFERROR(FIND(" ",B135,FIND(" ",B135,12)+1),LEN(B135))-FIND(" ",B135,12)),IF(AND(Q135&gt;=65,Q135&lt;=90),MIDB(B135,FIND(" ",B135,1),IFERROR(FIND(" ",B135,FIND(" ",B135,1)+1),LEN(B135)+1)-FIND(" ",B135,1)),"-"))</f>
        <v> baumannii</v>
      </c>
      <c r="T135" s="0" t="n">
        <v>1</v>
      </c>
    </row>
    <row r="136" customFormat="false" ht="12.8" hidden="false" customHeight="false" outlineLevel="0" collapsed="false">
      <c r="A136" s="0" t="n">
        <v>135</v>
      </c>
      <c r="B136" s="0" t="s">
        <v>660</v>
      </c>
      <c r="C136" s="0" t="s">
        <v>21</v>
      </c>
      <c r="D136" s="0" t="s">
        <v>90</v>
      </c>
      <c r="E136" s="0" t="s">
        <v>91</v>
      </c>
      <c r="F136" s="0" t="s">
        <v>670</v>
      </c>
      <c r="G136" s="0" t="s">
        <v>671</v>
      </c>
      <c r="H136" s="0" t="s">
        <v>672</v>
      </c>
      <c r="I136" s="1" t="n">
        <v>47.274</v>
      </c>
      <c r="J136" s="2" t="s">
        <v>673</v>
      </c>
      <c r="K136" s="2" t="s">
        <v>581</v>
      </c>
      <c r="L136" s="0" t="s">
        <v>29</v>
      </c>
      <c r="M136" s="0" t="s">
        <v>29</v>
      </c>
      <c r="N136" s="0" t="s">
        <v>29</v>
      </c>
      <c r="O136" s="2" t="s">
        <v>581</v>
      </c>
      <c r="P136" s="0" t="s">
        <v>29</v>
      </c>
      <c r="Q136" s="0" t="n">
        <f aca="false">_xlfn.UNICODE(B136)</f>
        <v>65</v>
      </c>
      <c r="R136" s="0" t="str">
        <f aca="false">IF(MIDB(B136,1,10)="Candidatus",MIDB(B136,FIND(" ",B136,1)+1,FIND(" ",B136,12)-FIND(" ",B136,1)),IF(AND(Q136&gt;=65,Q136&lt;=90),MIDB(B136,1,FIND(" ",B136,1)),"-"))</f>
        <v>Acinetobacter </v>
      </c>
      <c r="S136" s="0" t="str">
        <f aca="false">IF(MIDB(B136,1,10)="Candidatus",MIDB(B136,FIND(" ",B136,12)+1,IFERROR(FIND(" ",B136,FIND(" ",B136,12)+1),LEN(B136))-FIND(" ",B136,12)),IF(AND(Q136&gt;=65,Q136&lt;=90),MIDB(B136,FIND(" ",B136,1),IFERROR(FIND(" ",B136,FIND(" ",B136,1)+1),LEN(B136)+1)-FIND(" ",B136,1)),"-"))</f>
        <v> baumannii</v>
      </c>
      <c r="T136" s="0" t="n">
        <v>1</v>
      </c>
    </row>
    <row r="137" customFormat="false" ht="12.8" hidden="false" customHeight="false" outlineLevel="0" collapsed="false">
      <c r="A137" s="0" t="n">
        <v>136</v>
      </c>
      <c r="B137" s="0" t="s">
        <v>674</v>
      </c>
      <c r="C137" s="0" t="s">
        <v>21</v>
      </c>
      <c r="D137" s="0" t="s">
        <v>90</v>
      </c>
      <c r="E137" s="0" t="s">
        <v>91</v>
      </c>
      <c r="F137" s="0" t="s">
        <v>675</v>
      </c>
      <c r="G137" s="0" t="s">
        <v>676</v>
      </c>
      <c r="H137" s="0" t="s">
        <v>677</v>
      </c>
      <c r="I137" s="1" t="n">
        <v>63.72</v>
      </c>
      <c r="J137" s="2" t="s">
        <v>678</v>
      </c>
      <c r="K137" s="2" t="s">
        <v>679</v>
      </c>
      <c r="L137" s="0" t="s">
        <v>29</v>
      </c>
      <c r="M137" s="0" t="s">
        <v>29</v>
      </c>
      <c r="N137" s="0" t="s">
        <v>29</v>
      </c>
      <c r="O137" s="2" t="s">
        <v>73</v>
      </c>
      <c r="P137" s="2" t="s">
        <v>680</v>
      </c>
      <c r="Q137" s="0" t="n">
        <f aca="false">_xlfn.UNICODE(B137)</f>
        <v>65</v>
      </c>
      <c r="R137" s="0" t="str">
        <f aca="false">IF(MIDB(B137,1,10)="Candidatus",MIDB(B137,FIND(" ",B137,1)+1,FIND(" ",B137,12)-FIND(" ",B137,1)),IF(AND(Q137&gt;=65,Q137&lt;=90),MIDB(B137,1,FIND(" ",B137,1)),"-"))</f>
        <v>Acinetobacter </v>
      </c>
      <c r="S137" s="0" t="str">
        <f aca="false">IF(MIDB(B137,1,10)="Candidatus",MIDB(B137,FIND(" ",B137,12)+1,IFERROR(FIND(" ",B137,FIND(" ",B137,12)+1),LEN(B137))-FIND(" ",B137,12)),IF(AND(Q137&gt;=65,Q137&lt;=90),MIDB(B137,FIND(" ",B137,1),IFERROR(FIND(" ",B137,FIND(" ",B137,1)+1),LEN(B137)+1)-FIND(" ",B137,1)),"-"))</f>
        <v> baumannii</v>
      </c>
      <c r="T137" s="0" t="n">
        <v>1</v>
      </c>
    </row>
    <row r="138" customFormat="false" ht="12.8" hidden="false" customHeight="false" outlineLevel="0" collapsed="false">
      <c r="A138" s="0" t="n">
        <v>137</v>
      </c>
      <c r="B138" s="0" t="s">
        <v>674</v>
      </c>
      <c r="C138" s="0" t="s">
        <v>21</v>
      </c>
      <c r="D138" s="0" t="s">
        <v>90</v>
      </c>
      <c r="E138" s="0" t="s">
        <v>91</v>
      </c>
      <c r="F138" s="0" t="s">
        <v>681</v>
      </c>
      <c r="G138" s="0" t="s">
        <v>682</v>
      </c>
      <c r="H138" s="0" t="s">
        <v>683</v>
      </c>
      <c r="I138" s="1" t="n">
        <v>64.165</v>
      </c>
      <c r="J138" s="2" t="s">
        <v>684</v>
      </c>
      <c r="K138" s="2" t="s">
        <v>580</v>
      </c>
      <c r="L138" s="0" t="s">
        <v>29</v>
      </c>
      <c r="M138" s="0" t="s">
        <v>29</v>
      </c>
      <c r="N138" s="0" t="s">
        <v>29</v>
      </c>
      <c r="O138" s="2" t="s">
        <v>685</v>
      </c>
      <c r="P138" s="2" t="s">
        <v>686</v>
      </c>
      <c r="Q138" s="0" t="n">
        <f aca="false">_xlfn.UNICODE(B138)</f>
        <v>65</v>
      </c>
      <c r="R138" s="0" t="str">
        <f aca="false">IF(MIDB(B138,1,10)="Candidatus",MIDB(B138,FIND(" ",B138,1)+1,FIND(" ",B138,12)-FIND(" ",B138,1)),IF(AND(Q138&gt;=65,Q138&lt;=90),MIDB(B138,1,FIND(" ",B138,1)),"-"))</f>
        <v>Acinetobacter </v>
      </c>
      <c r="S138" s="0" t="str">
        <f aca="false">IF(MIDB(B138,1,10)="Candidatus",MIDB(B138,FIND(" ",B138,12)+1,IFERROR(FIND(" ",B138,FIND(" ",B138,12)+1),LEN(B138))-FIND(" ",B138,12)),IF(AND(Q138&gt;=65,Q138&lt;=90),MIDB(B138,FIND(" ",B138,1),IFERROR(FIND(" ",B138,FIND(" ",B138,1)+1),LEN(B138)+1)-FIND(" ",B138,1)),"-"))</f>
        <v> baumannii</v>
      </c>
      <c r="T138" s="0" t="n">
        <v>1</v>
      </c>
    </row>
    <row r="139" customFormat="false" ht="12.8" hidden="false" customHeight="false" outlineLevel="0" collapsed="false">
      <c r="A139" s="0" t="n">
        <v>138</v>
      </c>
      <c r="B139" s="0" t="s">
        <v>674</v>
      </c>
      <c r="C139" s="0" t="s">
        <v>21</v>
      </c>
      <c r="D139" s="0" t="s">
        <v>90</v>
      </c>
      <c r="E139" s="0" t="s">
        <v>91</v>
      </c>
      <c r="F139" s="0" t="s">
        <v>687</v>
      </c>
      <c r="G139" s="0" t="s">
        <v>688</v>
      </c>
      <c r="H139" s="0" t="s">
        <v>689</v>
      </c>
      <c r="I139" s="1" t="n">
        <v>8.174</v>
      </c>
      <c r="J139" s="2" t="s">
        <v>690</v>
      </c>
      <c r="K139" s="2" t="s">
        <v>44</v>
      </c>
      <c r="L139" s="0" t="s">
        <v>29</v>
      </c>
      <c r="M139" s="0" t="s">
        <v>29</v>
      </c>
      <c r="N139" s="0" t="s">
        <v>29</v>
      </c>
      <c r="O139" s="2" t="s">
        <v>44</v>
      </c>
      <c r="P139" s="0" t="s">
        <v>29</v>
      </c>
      <c r="Q139" s="0" t="n">
        <f aca="false">_xlfn.UNICODE(B139)</f>
        <v>65</v>
      </c>
      <c r="R139" s="0" t="str">
        <f aca="false">IF(MIDB(B139,1,10)="Candidatus",MIDB(B139,FIND(" ",B139,1)+1,FIND(" ",B139,12)-FIND(" ",B139,1)),IF(AND(Q139&gt;=65,Q139&lt;=90),MIDB(B139,1,FIND(" ",B139,1)),"-"))</f>
        <v>Acinetobacter </v>
      </c>
      <c r="S139" s="0" t="str">
        <f aca="false">IF(MIDB(B139,1,10)="Candidatus",MIDB(B139,FIND(" ",B139,12)+1,IFERROR(FIND(" ",B139,FIND(" ",B139,12)+1),LEN(B139))-FIND(" ",B139,12)),IF(AND(Q139&gt;=65,Q139&lt;=90),MIDB(B139,FIND(" ",B139,1),IFERROR(FIND(" ",B139,FIND(" ",B139,1)+1),LEN(B139)+1)-FIND(" ",B139,1)),"-"))</f>
        <v> baumannii</v>
      </c>
      <c r="T139" s="0" t="n">
        <v>1</v>
      </c>
    </row>
    <row r="140" customFormat="false" ht="12.8" hidden="false" customHeight="false" outlineLevel="0" collapsed="false">
      <c r="A140" s="0" t="n">
        <v>139</v>
      </c>
      <c r="B140" s="0" t="s">
        <v>691</v>
      </c>
      <c r="C140" s="0" t="s">
        <v>21</v>
      </c>
      <c r="D140" s="0" t="s">
        <v>90</v>
      </c>
      <c r="E140" s="0" t="s">
        <v>91</v>
      </c>
      <c r="F140" s="0" t="s">
        <v>681</v>
      </c>
      <c r="G140" s="0" t="s">
        <v>692</v>
      </c>
      <c r="H140" s="0" t="s">
        <v>693</v>
      </c>
      <c r="I140" s="1" t="n">
        <v>64.479</v>
      </c>
      <c r="J140" s="2" t="s">
        <v>694</v>
      </c>
      <c r="K140" s="2" t="s">
        <v>695</v>
      </c>
      <c r="L140" s="0" t="s">
        <v>29</v>
      </c>
      <c r="M140" s="0" t="s">
        <v>29</v>
      </c>
      <c r="N140" s="0" t="s">
        <v>29</v>
      </c>
      <c r="O140" s="2" t="s">
        <v>696</v>
      </c>
      <c r="P140" s="2" t="s">
        <v>612</v>
      </c>
      <c r="Q140" s="0" t="n">
        <f aca="false">_xlfn.UNICODE(B140)</f>
        <v>65</v>
      </c>
      <c r="R140" s="0" t="str">
        <f aca="false">IF(MIDB(B140,1,10)="Candidatus",MIDB(B140,FIND(" ",B140,1)+1,FIND(" ",B140,12)-FIND(" ",B140,1)),IF(AND(Q140&gt;=65,Q140&lt;=90),MIDB(B140,1,FIND(" ",B140,1)),"-"))</f>
        <v>Acinetobacter </v>
      </c>
      <c r="S140" s="0" t="str">
        <f aca="false">IF(MIDB(B140,1,10)="Candidatus",MIDB(B140,FIND(" ",B140,12)+1,IFERROR(FIND(" ",B140,FIND(" ",B140,12)+1),LEN(B140))-FIND(" ",B140,12)),IF(AND(Q140&gt;=65,Q140&lt;=90),MIDB(B140,FIND(" ",B140,1),IFERROR(FIND(" ",B140,FIND(" ",B140,1)+1),LEN(B140)+1)-FIND(" ",B140,1)),"-"))</f>
        <v> baumannii</v>
      </c>
      <c r="T140" s="0" t="n">
        <v>1</v>
      </c>
    </row>
    <row r="141" customFormat="false" ht="12.8" hidden="false" customHeight="false" outlineLevel="0" collapsed="false">
      <c r="A141" s="0" t="n">
        <v>140</v>
      </c>
      <c r="B141" s="0" t="s">
        <v>691</v>
      </c>
      <c r="C141" s="0" t="s">
        <v>21</v>
      </c>
      <c r="D141" s="0" t="s">
        <v>90</v>
      </c>
      <c r="E141" s="0" t="s">
        <v>91</v>
      </c>
      <c r="F141" s="0" t="s">
        <v>687</v>
      </c>
      <c r="G141" s="0" t="s">
        <v>697</v>
      </c>
      <c r="H141" s="0" t="s">
        <v>698</v>
      </c>
      <c r="I141" s="1" t="n">
        <v>8.047</v>
      </c>
      <c r="J141" s="2" t="s">
        <v>699</v>
      </c>
      <c r="K141" s="2" t="s">
        <v>52</v>
      </c>
      <c r="L141" s="0" t="s">
        <v>29</v>
      </c>
      <c r="M141" s="0" t="s">
        <v>29</v>
      </c>
      <c r="N141" s="0" t="s">
        <v>29</v>
      </c>
      <c r="O141" s="2" t="s">
        <v>52</v>
      </c>
      <c r="P141" s="0" t="s">
        <v>29</v>
      </c>
      <c r="Q141" s="0" t="n">
        <f aca="false">_xlfn.UNICODE(B141)</f>
        <v>65</v>
      </c>
      <c r="R141" s="0" t="str">
        <f aca="false">IF(MIDB(B141,1,10)="Candidatus",MIDB(B141,FIND(" ",B141,1)+1,FIND(" ",B141,12)-FIND(" ",B141,1)),IF(AND(Q141&gt;=65,Q141&lt;=90),MIDB(B141,1,FIND(" ",B141,1)),"-"))</f>
        <v>Acinetobacter </v>
      </c>
      <c r="S141" s="0" t="str">
        <f aca="false">IF(MIDB(B141,1,10)="Candidatus",MIDB(B141,FIND(" ",B141,12)+1,IFERROR(FIND(" ",B141,FIND(" ",B141,12)+1),LEN(B141))-FIND(" ",B141,12)),IF(AND(Q141&gt;=65,Q141&lt;=90),MIDB(B141,FIND(" ",B141,1),IFERROR(FIND(" ",B141,FIND(" ",B141,1)+1),LEN(B141)+1)-FIND(" ",B141,1)),"-"))</f>
        <v> baumannii</v>
      </c>
      <c r="T141" s="0" t="n">
        <v>1</v>
      </c>
    </row>
    <row r="142" customFormat="false" ht="12.8" hidden="false" customHeight="false" outlineLevel="0" collapsed="false">
      <c r="A142" s="0" t="n">
        <v>141</v>
      </c>
      <c r="B142" s="0" t="s">
        <v>691</v>
      </c>
      <c r="C142" s="0" t="s">
        <v>21</v>
      </c>
      <c r="D142" s="0" t="s">
        <v>90</v>
      </c>
      <c r="E142" s="0" t="s">
        <v>91</v>
      </c>
      <c r="F142" s="0" t="s">
        <v>675</v>
      </c>
      <c r="G142" s="0" t="s">
        <v>700</v>
      </c>
      <c r="H142" s="0" t="s">
        <v>701</v>
      </c>
      <c r="I142" s="1" t="n">
        <v>63.795</v>
      </c>
      <c r="J142" s="2" t="s">
        <v>702</v>
      </c>
      <c r="K142" s="2" t="s">
        <v>703</v>
      </c>
      <c r="L142" s="0" t="s">
        <v>29</v>
      </c>
      <c r="M142" s="0" t="s">
        <v>29</v>
      </c>
      <c r="N142" s="0" t="s">
        <v>29</v>
      </c>
      <c r="O142" s="2" t="s">
        <v>704</v>
      </c>
      <c r="P142" s="2" t="s">
        <v>82</v>
      </c>
      <c r="Q142" s="0" t="n">
        <f aca="false">_xlfn.UNICODE(B142)</f>
        <v>65</v>
      </c>
      <c r="R142" s="0" t="str">
        <f aca="false">IF(MIDB(B142,1,10)="Candidatus",MIDB(B142,FIND(" ",B142,1)+1,FIND(" ",B142,12)-FIND(" ",B142,1)),IF(AND(Q142&gt;=65,Q142&lt;=90),MIDB(B142,1,FIND(" ",B142,1)),"-"))</f>
        <v>Acinetobacter </v>
      </c>
      <c r="S142" s="0" t="str">
        <f aca="false">IF(MIDB(B142,1,10)="Candidatus",MIDB(B142,FIND(" ",B142,12)+1,IFERROR(FIND(" ",B142,FIND(" ",B142,12)+1),LEN(B142))-FIND(" ",B142,12)),IF(AND(Q142&gt;=65,Q142&lt;=90),MIDB(B142,FIND(" ",B142,1),IFERROR(FIND(" ",B142,FIND(" ",B142,1)+1),LEN(B142)+1)-FIND(" ",B142,1)),"-"))</f>
        <v> baumannii</v>
      </c>
      <c r="T142" s="0" t="n">
        <v>1</v>
      </c>
    </row>
    <row r="143" customFormat="false" ht="12.8" hidden="false" customHeight="false" outlineLevel="0" collapsed="false">
      <c r="A143" s="0" t="n">
        <v>142</v>
      </c>
      <c r="B143" s="0" t="s">
        <v>705</v>
      </c>
      <c r="C143" s="0" t="s">
        <v>21</v>
      </c>
      <c r="D143" s="0" t="s">
        <v>90</v>
      </c>
      <c r="E143" s="0" t="s">
        <v>91</v>
      </c>
      <c r="F143" s="0" t="s">
        <v>706</v>
      </c>
      <c r="G143" s="0" t="s">
        <v>707</v>
      </c>
      <c r="H143" s="0" t="s">
        <v>708</v>
      </c>
      <c r="I143" s="1" t="n">
        <v>189.354</v>
      </c>
      <c r="J143" s="2" t="s">
        <v>709</v>
      </c>
      <c r="K143" s="2" t="s">
        <v>710</v>
      </c>
      <c r="L143" s="0" t="s">
        <v>29</v>
      </c>
      <c r="M143" s="0" t="s">
        <v>29</v>
      </c>
      <c r="N143" s="0" t="s">
        <v>29</v>
      </c>
      <c r="O143" s="2" t="s">
        <v>711</v>
      </c>
      <c r="P143" s="2" t="s">
        <v>112</v>
      </c>
      <c r="Q143" s="0" t="n">
        <f aca="false">_xlfn.UNICODE(B143)</f>
        <v>65</v>
      </c>
      <c r="R143" s="0" t="str">
        <f aca="false">IF(MIDB(B143,1,10)="Candidatus",MIDB(B143,FIND(" ",B143,1)+1,FIND(" ",B143,12)-FIND(" ",B143,1)),IF(AND(Q143&gt;=65,Q143&lt;=90),MIDB(B143,1,FIND(" ",B143,1)),"-"))</f>
        <v>Acinetobacter </v>
      </c>
      <c r="S143" s="0" t="str">
        <f aca="false">IF(MIDB(B143,1,10)="Candidatus",MIDB(B143,FIND(" ",B143,12)+1,IFERROR(FIND(" ",B143,FIND(" ",B143,12)+1),LEN(B143))-FIND(" ",B143,12)),IF(AND(Q143&gt;=65,Q143&lt;=90),MIDB(B143,FIND(" ",B143,1),IFERROR(FIND(" ",B143,FIND(" ",B143,1)+1),LEN(B143)+1)-FIND(" ",B143,1)),"-"))</f>
        <v> baumannii</v>
      </c>
      <c r="T143" s="0" t="n">
        <v>1</v>
      </c>
    </row>
    <row r="144" customFormat="false" ht="12.8" hidden="false" customHeight="false" outlineLevel="0" collapsed="false">
      <c r="A144" s="0" t="n">
        <v>143</v>
      </c>
      <c r="B144" s="0" t="s">
        <v>712</v>
      </c>
      <c r="C144" s="0" t="s">
        <v>21</v>
      </c>
      <c r="D144" s="0" t="s">
        <v>90</v>
      </c>
      <c r="E144" s="0" t="s">
        <v>91</v>
      </c>
      <c r="F144" s="0" t="s">
        <v>713</v>
      </c>
      <c r="G144" s="0" t="s">
        <v>714</v>
      </c>
      <c r="H144" s="0" t="s">
        <v>715</v>
      </c>
      <c r="I144" s="1" t="n">
        <v>8.731</v>
      </c>
      <c r="J144" s="2" t="s">
        <v>716</v>
      </c>
      <c r="K144" s="2" t="s">
        <v>45</v>
      </c>
      <c r="L144" s="0" t="s">
        <v>29</v>
      </c>
      <c r="M144" s="0" t="s">
        <v>29</v>
      </c>
      <c r="N144" s="0" t="s">
        <v>29</v>
      </c>
      <c r="O144" s="2" t="s">
        <v>45</v>
      </c>
      <c r="P144" s="0" t="s">
        <v>29</v>
      </c>
      <c r="Q144" s="0" t="n">
        <f aca="false">_xlfn.UNICODE(B144)</f>
        <v>65</v>
      </c>
      <c r="R144" s="0" t="str">
        <f aca="false">IF(MIDB(B144,1,10)="Candidatus",MIDB(B144,FIND(" ",B144,1)+1,FIND(" ",B144,12)-FIND(" ",B144,1)),IF(AND(Q144&gt;=65,Q144&lt;=90),MIDB(B144,1,FIND(" ",B144,1)),"-"))</f>
        <v>Acinetobacter </v>
      </c>
      <c r="S144" s="0" t="str">
        <f aca="false">IF(MIDB(B144,1,10)="Candidatus",MIDB(B144,FIND(" ",B144,12)+1,IFERROR(FIND(" ",B144,FIND(" ",B144,12)+1),LEN(B144))-FIND(" ",B144,12)),IF(AND(Q144&gt;=65,Q144&lt;=90),MIDB(B144,FIND(" ",B144,1),IFERROR(FIND(" ",B144,FIND(" ",B144,1)+1),LEN(B144)+1)-FIND(" ",B144,1)),"-"))</f>
        <v> baumannii</v>
      </c>
      <c r="T144" s="0" t="n">
        <v>1</v>
      </c>
    </row>
    <row r="145" customFormat="false" ht="12.8" hidden="false" customHeight="false" outlineLevel="0" collapsed="false">
      <c r="A145" s="0" t="n">
        <v>144</v>
      </c>
      <c r="B145" s="0" t="s">
        <v>717</v>
      </c>
      <c r="C145" s="0" t="s">
        <v>21</v>
      </c>
      <c r="D145" s="0" t="s">
        <v>90</v>
      </c>
      <c r="E145" s="0" t="s">
        <v>91</v>
      </c>
      <c r="F145" s="0" t="s">
        <v>718</v>
      </c>
      <c r="G145" s="0" t="s">
        <v>719</v>
      </c>
      <c r="H145" s="0" t="s">
        <v>720</v>
      </c>
      <c r="I145" s="1" t="n">
        <v>8.731</v>
      </c>
      <c r="J145" s="2" t="s">
        <v>716</v>
      </c>
      <c r="K145" s="2" t="s">
        <v>45</v>
      </c>
      <c r="L145" s="0" t="s">
        <v>29</v>
      </c>
      <c r="M145" s="0" t="s">
        <v>29</v>
      </c>
      <c r="N145" s="0" t="s">
        <v>29</v>
      </c>
      <c r="O145" s="2" t="s">
        <v>45</v>
      </c>
      <c r="P145" s="0" t="s">
        <v>29</v>
      </c>
      <c r="Q145" s="0" t="n">
        <f aca="false">_xlfn.UNICODE(B145)</f>
        <v>65</v>
      </c>
      <c r="R145" s="0" t="str">
        <f aca="false">IF(MIDB(B145,1,10)="Candidatus",MIDB(B145,FIND(" ",B145,1)+1,FIND(" ",B145,12)-FIND(" ",B145,1)),IF(AND(Q145&gt;=65,Q145&lt;=90),MIDB(B145,1,FIND(" ",B145,1)),"-"))</f>
        <v>Acinetobacter </v>
      </c>
      <c r="S145" s="0" t="str">
        <f aca="false">IF(MIDB(B145,1,10)="Candidatus",MIDB(B145,FIND(" ",B145,12)+1,IFERROR(FIND(" ",B145,FIND(" ",B145,12)+1),LEN(B145))-FIND(" ",B145,12)),IF(AND(Q145&gt;=65,Q145&lt;=90),MIDB(B145,FIND(" ",B145,1),IFERROR(FIND(" ",B145,FIND(" ",B145,1)+1),LEN(B145)+1)-FIND(" ",B145,1)),"-"))</f>
        <v> baumannii</v>
      </c>
      <c r="T145" s="0" t="n">
        <v>1</v>
      </c>
    </row>
    <row r="146" customFormat="false" ht="12.8" hidden="false" customHeight="false" outlineLevel="0" collapsed="false">
      <c r="A146" s="0" t="n">
        <v>145</v>
      </c>
      <c r="B146" s="0" t="s">
        <v>717</v>
      </c>
      <c r="C146" s="0" t="s">
        <v>21</v>
      </c>
      <c r="D146" s="0" t="s">
        <v>90</v>
      </c>
      <c r="E146" s="0" t="s">
        <v>91</v>
      </c>
      <c r="F146" s="0" t="s">
        <v>721</v>
      </c>
      <c r="G146" s="0" t="s">
        <v>722</v>
      </c>
      <c r="H146" s="0" t="s">
        <v>723</v>
      </c>
      <c r="I146" s="1" t="n">
        <v>1.967</v>
      </c>
      <c r="J146" s="2" t="s">
        <v>724</v>
      </c>
      <c r="K146" s="2" t="s">
        <v>60</v>
      </c>
      <c r="L146" s="0" t="s">
        <v>29</v>
      </c>
      <c r="M146" s="0" t="s">
        <v>29</v>
      </c>
      <c r="N146" s="0" t="s">
        <v>29</v>
      </c>
      <c r="O146" s="2" t="s">
        <v>60</v>
      </c>
      <c r="P146" s="0" t="s">
        <v>29</v>
      </c>
      <c r="Q146" s="0" t="n">
        <f aca="false">_xlfn.UNICODE(B146)</f>
        <v>65</v>
      </c>
      <c r="R146" s="0" t="str">
        <f aca="false">IF(MIDB(B146,1,10)="Candidatus",MIDB(B146,FIND(" ",B146,1)+1,FIND(" ",B146,12)-FIND(" ",B146,1)),IF(AND(Q146&gt;=65,Q146&lt;=90),MIDB(B146,1,FIND(" ",B146,1)),"-"))</f>
        <v>Acinetobacter </v>
      </c>
      <c r="S146" s="0" t="str">
        <f aca="false">IF(MIDB(B146,1,10)="Candidatus",MIDB(B146,FIND(" ",B146,12)+1,IFERROR(FIND(" ",B146,FIND(" ",B146,12)+1),LEN(B146))-FIND(" ",B146,12)),IF(AND(Q146&gt;=65,Q146&lt;=90),MIDB(B146,FIND(" ",B146,1),IFERROR(FIND(" ",B146,FIND(" ",B146,1)+1),LEN(B146)+1)-FIND(" ",B146,1)),"-"))</f>
        <v> baumannii</v>
      </c>
      <c r="T146" s="0" t="n">
        <v>1</v>
      </c>
    </row>
    <row r="147" customFormat="false" ht="12.8" hidden="false" customHeight="false" outlineLevel="0" collapsed="false">
      <c r="A147" s="0" t="n">
        <v>146</v>
      </c>
      <c r="B147" s="0" t="s">
        <v>717</v>
      </c>
      <c r="C147" s="0" t="s">
        <v>21</v>
      </c>
      <c r="D147" s="0" t="s">
        <v>90</v>
      </c>
      <c r="E147" s="0" t="s">
        <v>91</v>
      </c>
      <c r="F147" s="0" t="s">
        <v>725</v>
      </c>
      <c r="G147" s="0" t="s">
        <v>726</v>
      </c>
      <c r="H147" s="0" t="s">
        <v>727</v>
      </c>
      <c r="I147" s="1" t="n">
        <v>83.61</v>
      </c>
      <c r="J147" s="2" t="s">
        <v>728</v>
      </c>
      <c r="K147" s="2" t="s">
        <v>729</v>
      </c>
      <c r="L147" s="0" t="s">
        <v>29</v>
      </c>
      <c r="M147" s="0" t="s">
        <v>29</v>
      </c>
      <c r="N147" s="0" t="s">
        <v>29</v>
      </c>
      <c r="O147" s="2" t="s">
        <v>730</v>
      </c>
      <c r="P147" s="2" t="s">
        <v>88</v>
      </c>
      <c r="Q147" s="0" t="n">
        <f aca="false">_xlfn.UNICODE(B147)</f>
        <v>65</v>
      </c>
      <c r="R147" s="0" t="str">
        <f aca="false">IF(MIDB(B147,1,10)="Candidatus",MIDB(B147,FIND(" ",B147,1)+1,FIND(" ",B147,12)-FIND(" ",B147,1)),IF(AND(Q147&gt;=65,Q147&lt;=90),MIDB(B147,1,FIND(" ",B147,1)),"-"))</f>
        <v>Acinetobacter </v>
      </c>
      <c r="S147" s="0" t="str">
        <f aca="false">IF(MIDB(B147,1,10)="Candidatus",MIDB(B147,FIND(" ",B147,12)+1,IFERROR(FIND(" ",B147,FIND(" ",B147,12)+1),LEN(B147))-FIND(" ",B147,12)),IF(AND(Q147&gt;=65,Q147&lt;=90),MIDB(B147,FIND(" ",B147,1),IFERROR(FIND(" ",B147,FIND(" ",B147,1)+1),LEN(B147)+1)-FIND(" ",B147,1)),"-"))</f>
        <v> baumannii</v>
      </c>
      <c r="T147" s="0" t="n">
        <v>1</v>
      </c>
    </row>
    <row r="148" customFormat="false" ht="12.8" hidden="false" customHeight="false" outlineLevel="0" collapsed="false">
      <c r="A148" s="0" t="n">
        <v>147</v>
      </c>
      <c r="B148" s="0" t="s">
        <v>731</v>
      </c>
      <c r="C148" s="0" t="s">
        <v>21</v>
      </c>
      <c r="D148" s="0" t="s">
        <v>90</v>
      </c>
      <c r="E148" s="0" t="s">
        <v>91</v>
      </c>
      <c r="F148" s="0" t="s">
        <v>732</v>
      </c>
      <c r="G148" s="0" t="s">
        <v>733</v>
      </c>
      <c r="H148" s="0" t="s">
        <v>734</v>
      </c>
      <c r="I148" s="1" t="n">
        <v>112.157</v>
      </c>
      <c r="J148" s="2" t="s">
        <v>735</v>
      </c>
      <c r="K148" s="2" t="s">
        <v>736</v>
      </c>
      <c r="L148" s="0" t="s">
        <v>29</v>
      </c>
      <c r="M148" s="2" t="s">
        <v>46</v>
      </c>
      <c r="N148" s="0" t="s">
        <v>29</v>
      </c>
      <c r="O148" s="2" t="s">
        <v>737</v>
      </c>
      <c r="P148" s="2" t="s">
        <v>129</v>
      </c>
      <c r="Q148" s="0" t="n">
        <f aca="false">_xlfn.UNICODE(B148)</f>
        <v>65</v>
      </c>
      <c r="R148" s="0" t="str">
        <f aca="false">IF(MIDB(B148,1,10)="Candidatus",MIDB(B148,FIND(" ",B148,1)+1,FIND(" ",B148,12)-FIND(" ",B148,1)),IF(AND(Q148&gt;=65,Q148&lt;=90),MIDB(B148,1,FIND(" ",B148,1)),"-"))</f>
        <v>Acinetobacter </v>
      </c>
      <c r="S148" s="0" t="str">
        <f aca="false">IF(MIDB(B148,1,10)="Candidatus",MIDB(B148,FIND(" ",B148,12)+1,IFERROR(FIND(" ",B148,FIND(" ",B148,12)+1),LEN(B148))-FIND(" ",B148,12)),IF(AND(Q148&gt;=65,Q148&lt;=90),MIDB(B148,FIND(" ",B148,1),IFERROR(FIND(" ",B148,FIND(" ",B148,1)+1),LEN(B148)+1)-FIND(" ",B148,1)),"-"))</f>
        <v> baumannii</v>
      </c>
      <c r="T148" s="0" t="n">
        <v>1</v>
      </c>
    </row>
    <row r="149" customFormat="false" ht="12.8" hidden="false" customHeight="false" outlineLevel="0" collapsed="false">
      <c r="A149" s="0" t="n">
        <v>148</v>
      </c>
      <c r="B149" s="0" t="s">
        <v>738</v>
      </c>
      <c r="C149" s="0" t="s">
        <v>21</v>
      </c>
      <c r="D149" s="0" t="s">
        <v>90</v>
      </c>
      <c r="E149" s="0" t="s">
        <v>91</v>
      </c>
      <c r="F149" s="0" t="s">
        <v>739</v>
      </c>
      <c r="G149" s="0" t="s">
        <v>740</v>
      </c>
      <c r="H149" s="0" t="s">
        <v>741</v>
      </c>
      <c r="I149" s="1" t="n">
        <v>87.569</v>
      </c>
      <c r="J149" s="2" t="s">
        <v>742</v>
      </c>
      <c r="K149" s="2" t="s">
        <v>743</v>
      </c>
      <c r="L149" s="0" t="s">
        <v>29</v>
      </c>
      <c r="M149" s="0" t="s">
        <v>29</v>
      </c>
      <c r="N149" s="0" t="s">
        <v>29</v>
      </c>
      <c r="O149" s="2" t="s">
        <v>730</v>
      </c>
      <c r="P149" s="2" t="s">
        <v>46</v>
      </c>
      <c r="Q149" s="0" t="n">
        <f aca="false">_xlfn.UNICODE(B149)</f>
        <v>65</v>
      </c>
      <c r="R149" s="0" t="str">
        <f aca="false">IF(MIDB(B149,1,10)="Candidatus",MIDB(B149,FIND(" ",B149,1)+1,FIND(" ",B149,12)-FIND(" ",B149,1)),IF(AND(Q149&gt;=65,Q149&lt;=90),MIDB(B149,1,FIND(" ",B149,1)),"-"))</f>
        <v>Acinetobacter </v>
      </c>
      <c r="S149" s="0" t="str">
        <f aca="false">IF(MIDB(B149,1,10)="Candidatus",MIDB(B149,FIND(" ",B149,12)+1,IFERROR(FIND(" ",B149,FIND(" ",B149,12)+1),LEN(B149))-FIND(" ",B149,12)),IF(AND(Q149&gt;=65,Q149&lt;=90),MIDB(B149,FIND(" ",B149,1),IFERROR(FIND(" ",B149,FIND(" ",B149,1)+1),LEN(B149)+1)-FIND(" ",B149,1)),"-"))</f>
        <v> baumannii</v>
      </c>
      <c r="T149" s="0" t="n">
        <v>1</v>
      </c>
    </row>
    <row r="150" customFormat="false" ht="12.8" hidden="false" customHeight="false" outlineLevel="0" collapsed="false">
      <c r="A150" s="0" t="n">
        <v>149</v>
      </c>
      <c r="B150" s="0" t="s">
        <v>738</v>
      </c>
      <c r="C150" s="0" t="s">
        <v>21</v>
      </c>
      <c r="D150" s="0" t="s">
        <v>90</v>
      </c>
      <c r="E150" s="0" t="s">
        <v>91</v>
      </c>
      <c r="F150" s="0" t="s">
        <v>744</v>
      </c>
      <c r="G150" s="0" t="s">
        <v>745</v>
      </c>
      <c r="H150" s="0" t="s">
        <v>746</v>
      </c>
      <c r="I150" s="1" t="n">
        <v>169.023</v>
      </c>
      <c r="J150" s="2" t="s">
        <v>747</v>
      </c>
      <c r="K150" s="2" t="s">
        <v>748</v>
      </c>
      <c r="L150" s="0" t="s">
        <v>29</v>
      </c>
      <c r="M150" s="0" t="s">
        <v>29</v>
      </c>
      <c r="N150" s="0" t="s">
        <v>29</v>
      </c>
      <c r="O150" s="2" t="s">
        <v>749</v>
      </c>
      <c r="P150" s="2" t="s">
        <v>52</v>
      </c>
      <c r="Q150" s="0" t="n">
        <f aca="false">_xlfn.UNICODE(B150)</f>
        <v>65</v>
      </c>
      <c r="R150" s="0" t="str">
        <f aca="false">IF(MIDB(B150,1,10)="Candidatus",MIDB(B150,FIND(" ",B150,1)+1,FIND(" ",B150,12)-FIND(" ",B150,1)),IF(AND(Q150&gt;=65,Q150&lt;=90),MIDB(B150,1,FIND(" ",B150,1)),"-"))</f>
        <v>Acinetobacter </v>
      </c>
      <c r="S150" s="0" t="str">
        <f aca="false">IF(MIDB(B150,1,10)="Candidatus",MIDB(B150,FIND(" ",B150,12)+1,IFERROR(FIND(" ",B150,FIND(" ",B150,12)+1),LEN(B150))-FIND(" ",B150,12)),IF(AND(Q150&gt;=65,Q150&lt;=90),MIDB(B150,FIND(" ",B150,1),IFERROR(FIND(" ",B150,FIND(" ",B150,1)+1),LEN(B150)+1)-FIND(" ",B150,1)),"-"))</f>
        <v> baumannii</v>
      </c>
      <c r="T150" s="0" t="n">
        <v>1</v>
      </c>
    </row>
    <row r="151" customFormat="false" ht="12.8" hidden="false" customHeight="false" outlineLevel="0" collapsed="false">
      <c r="A151" s="0" t="n">
        <v>150</v>
      </c>
      <c r="B151" s="0" t="s">
        <v>750</v>
      </c>
      <c r="C151" s="0" t="s">
        <v>21</v>
      </c>
      <c r="D151" s="0" t="s">
        <v>90</v>
      </c>
      <c r="E151" s="0" t="s">
        <v>91</v>
      </c>
      <c r="F151" s="0" t="s">
        <v>751</v>
      </c>
      <c r="G151" s="0" t="s">
        <v>752</v>
      </c>
      <c r="H151" s="0" t="s">
        <v>753</v>
      </c>
      <c r="I151" s="1" t="n">
        <v>148.955</v>
      </c>
      <c r="J151" s="2" t="s">
        <v>754</v>
      </c>
      <c r="K151" s="2" t="s">
        <v>215</v>
      </c>
      <c r="L151" s="0" t="s">
        <v>29</v>
      </c>
      <c r="M151" s="0" t="s">
        <v>29</v>
      </c>
      <c r="N151" s="0" t="s">
        <v>29</v>
      </c>
      <c r="O151" s="2" t="s">
        <v>755</v>
      </c>
      <c r="P151" s="2" t="s">
        <v>46</v>
      </c>
      <c r="Q151" s="0" t="n">
        <f aca="false">_xlfn.UNICODE(B151)</f>
        <v>65</v>
      </c>
      <c r="R151" s="0" t="str">
        <f aca="false">IF(MIDB(B151,1,10)="Candidatus",MIDB(B151,FIND(" ",B151,1)+1,FIND(" ",B151,12)-FIND(" ",B151,1)),IF(AND(Q151&gt;=65,Q151&lt;=90),MIDB(B151,1,FIND(" ",B151,1)),"-"))</f>
        <v>Acinetobacter </v>
      </c>
      <c r="S151" s="0" t="str">
        <f aca="false">IF(MIDB(B151,1,10)="Candidatus",MIDB(B151,FIND(" ",B151,12)+1,IFERROR(FIND(" ",B151,FIND(" ",B151,12)+1),LEN(B151))-FIND(" ",B151,12)),IF(AND(Q151&gt;=65,Q151&lt;=90),MIDB(B151,FIND(" ",B151,1),IFERROR(FIND(" ",B151,FIND(" ",B151,1)+1),LEN(B151)+1)-FIND(" ",B151,1)),"-"))</f>
        <v> baumannii</v>
      </c>
      <c r="T151" s="0" t="n">
        <v>1</v>
      </c>
    </row>
    <row r="152" customFormat="false" ht="12.8" hidden="false" customHeight="false" outlineLevel="0" collapsed="false">
      <c r="A152" s="0" t="n">
        <v>151</v>
      </c>
      <c r="B152" s="0" t="s">
        <v>756</v>
      </c>
      <c r="C152" s="0" t="s">
        <v>21</v>
      </c>
      <c r="D152" s="0" t="s">
        <v>90</v>
      </c>
      <c r="E152" s="0" t="s">
        <v>91</v>
      </c>
      <c r="F152" s="0" t="s">
        <v>757</v>
      </c>
      <c r="G152" s="0" t="s">
        <v>758</v>
      </c>
      <c r="H152" s="0" t="s">
        <v>759</v>
      </c>
      <c r="I152" s="1" t="n">
        <v>25.15</v>
      </c>
      <c r="J152" s="2" t="s">
        <v>760</v>
      </c>
      <c r="K152" s="2" t="s">
        <v>166</v>
      </c>
      <c r="L152" s="0" t="s">
        <v>29</v>
      </c>
      <c r="M152" s="0" t="s">
        <v>29</v>
      </c>
      <c r="N152" s="0" t="s">
        <v>29</v>
      </c>
      <c r="O152" s="2" t="s">
        <v>166</v>
      </c>
      <c r="P152" s="0" t="s">
        <v>29</v>
      </c>
      <c r="Q152" s="0" t="n">
        <f aca="false">_xlfn.UNICODE(B152)</f>
        <v>65</v>
      </c>
      <c r="R152" s="0" t="str">
        <f aca="false">IF(MIDB(B152,1,10)="Candidatus",MIDB(B152,FIND(" ",B152,1)+1,FIND(" ",B152,12)-FIND(" ",B152,1)),IF(AND(Q152&gt;=65,Q152&lt;=90),MIDB(B152,1,FIND(" ",B152,1)),"-"))</f>
        <v>Acinetobacter </v>
      </c>
      <c r="S152" s="0" t="str">
        <f aca="false">IF(MIDB(B152,1,10)="Candidatus",MIDB(B152,FIND(" ",B152,12)+1,IFERROR(FIND(" ",B152,FIND(" ",B152,12)+1),LEN(B152))-FIND(" ",B152,12)),IF(AND(Q152&gt;=65,Q152&lt;=90),MIDB(B152,FIND(" ",B152,1),IFERROR(FIND(" ",B152,FIND(" ",B152,1)+1),LEN(B152)+1)-FIND(" ",B152,1)),"-"))</f>
        <v> baumannii</v>
      </c>
      <c r="T152" s="0" t="n">
        <v>1</v>
      </c>
    </row>
    <row r="153" customFormat="false" ht="12.8" hidden="false" customHeight="false" outlineLevel="0" collapsed="false">
      <c r="A153" s="0" t="n">
        <v>152</v>
      </c>
      <c r="B153" s="0" t="s">
        <v>712</v>
      </c>
      <c r="C153" s="0" t="s">
        <v>21</v>
      </c>
      <c r="D153" s="0" t="s">
        <v>90</v>
      </c>
      <c r="E153" s="0" t="s">
        <v>91</v>
      </c>
      <c r="F153" s="0" t="s">
        <v>761</v>
      </c>
      <c r="G153" s="0" t="s">
        <v>762</v>
      </c>
      <c r="H153" s="0" t="s">
        <v>763</v>
      </c>
      <c r="I153" s="1" t="n">
        <v>47.274</v>
      </c>
      <c r="J153" s="2" t="s">
        <v>764</v>
      </c>
      <c r="K153" s="2" t="s">
        <v>765</v>
      </c>
      <c r="L153" s="0" t="s">
        <v>29</v>
      </c>
      <c r="M153" s="0" t="s">
        <v>29</v>
      </c>
      <c r="N153" s="0" t="s">
        <v>29</v>
      </c>
      <c r="O153" s="2" t="s">
        <v>765</v>
      </c>
      <c r="P153" s="0" t="s">
        <v>29</v>
      </c>
      <c r="Q153" s="0" t="n">
        <f aca="false">_xlfn.UNICODE(B153)</f>
        <v>65</v>
      </c>
      <c r="R153" s="0" t="str">
        <f aca="false">IF(MIDB(B153,1,10)="Candidatus",MIDB(B153,FIND(" ",B153,1)+1,FIND(" ",B153,12)-FIND(" ",B153,1)),IF(AND(Q153&gt;=65,Q153&lt;=90),MIDB(B153,1,FIND(" ",B153,1)),"-"))</f>
        <v>Acinetobacter </v>
      </c>
      <c r="S153" s="0" t="str">
        <f aca="false">IF(MIDB(B153,1,10)="Candidatus",MIDB(B153,FIND(" ",B153,12)+1,IFERROR(FIND(" ",B153,FIND(" ",B153,12)+1),LEN(B153))-FIND(" ",B153,12)),IF(AND(Q153&gt;=65,Q153&lt;=90),MIDB(B153,FIND(" ",B153,1),IFERROR(FIND(" ",B153,FIND(" ",B153,1)+1),LEN(B153)+1)-FIND(" ",B153,1)),"-"))</f>
        <v> baumannii</v>
      </c>
      <c r="T153" s="0" t="n">
        <v>1</v>
      </c>
    </row>
    <row r="154" customFormat="false" ht="12.8" hidden="false" customHeight="false" outlineLevel="0" collapsed="false">
      <c r="A154" s="0" t="n">
        <v>153</v>
      </c>
      <c r="B154" s="0" t="s">
        <v>712</v>
      </c>
      <c r="C154" s="0" t="s">
        <v>21</v>
      </c>
      <c r="D154" s="0" t="s">
        <v>90</v>
      </c>
      <c r="E154" s="0" t="s">
        <v>91</v>
      </c>
      <c r="F154" s="0" t="s">
        <v>766</v>
      </c>
      <c r="G154" s="0" t="s">
        <v>767</v>
      </c>
      <c r="H154" s="0" t="s">
        <v>768</v>
      </c>
      <c r="I154" s="1" t="n">
        <v>66.409</v>
      </c>
      <c r="J154" s="2" t="s">
        <v>769</v>
      </c>
      <c r="K154" s="2" t="s">
        <v>770</v>
      </c>
      <c r="L154" s="0" t="s">
        <v>29</v>
      </c>
      <c r="M154" s="0" t="s">
        <v>29</v>
      </c>
      <c r="N154" s="0" t="s">
        <v>29</v>
      </c>
      <c r="O154" s="2" t="s">
        <v>771</v>
      </c>
      <c r="P154" s="2" t="s">
        <v>88</v>
      </c>
      <c r="Q154" s="0" t="n">
        <f aca="false">_xlfn.UNICODE(B154)</f>
        <v>65</v>
      </c>
      <c r="R154" s="0" t="str">
        <f aca="false">IF(MIDB(B154,1,10)="Candidatus",MIDB(B154,FIND(" ",B154,1)+1,FIND(" ",B154,12)-FIND(" ",B154,1)),IF(AND(Q154&gt;=65,Q154&lt;=90),MIDB(B154,1,FIND(" ",B154,1)),"-"))</f>
        <v>Acinetobacter </v>
      </c>
      <c r="S154" s="0" t="str">
        <f aca="false">IF(MIDB(B154,1,10)="Candidatus",MIDB(B154,FIND(" ",B154,12)+1,IFERROR(FIND(" ",B154,FIND(" ",B154,12)+1),LEN(B154))-FIND(" ",B154,12)),IF(AND(Q154&gt;=65,Q154&lt;=90),MIDB(B154,FIND(" ",B154,1),IFERROR(FIND(" ",B154,FIND(" ",B154,1)+1),LEN(B154)+1)-FIND(" ",B154,1)),"-"))</f>
        <v> baumannii</v>
      </c>
      <c r="T154" s="0" t="n">
        <v>1</v>
      </c>
    </row>
    <row r="155" customFormat="false" ht="12.8" hidden="false" customHeight="false" outlineLevel="0" collapsed="false">
      <c r="A155" s="0" t="n">
        <v>154</v>
      </c>
      <c r="B155" s="0" t="s">
        <v>712</v>
      </c>
      <c r="C155" s="0" t="s">
        <v>21</v>
      </c>
      <c r="D155" s="0" t="s">
        <v>90</v>
      </c>
      <c r="E155" s="0" t="s">
        <v>91</v>
      </c>
      <c r="F155" s="0" t="s">
        <v>772</v>
      </c>
      <c r="G155" s="0" t="s">
        <v>773</v>
      </c>
      <c r="H155" s="0" t="s">
        <v>774</v>
      </c>
      <c r="I155" s="1" t="n">
        <v>89.111</v>
      </c>
      <c r="J155" s="2" t="s">
        <v>775</v>
      </c>
      <c r="K155" s="2" t="s">
        <v>776</v>
      </c>
      <c r="L155" s="0" t="s">
        <v>29</v>
      </c>
      <c r="M155" s="0" t="s">
        <v>29</v>
      </c>
      <c r="N155" s="0" t="s">
        <v>29</v>
      </c>
      <c r="O155" s="2" t="s">
        <v>86</v>
      </c>
      <c r="P155" s="2" t="s">
        <v>45</v>
      </c>
      <c r="Q155" s="0" t="n">
        <f aca="false">_xlfn.UNICODE(B155)</f>
        <v>65</v>
      </c>
      <c r="R155" s="0" t="str">
        <f aca="false">IF(MIDB(B155,1,10)="Candidatus",MIDB(B155,FIND(" ",B155,1)+1,FIND(" ",B155,12)-FIND(" ",B155,1)),IF(AND(Q155&gt;=65,Q155&lt;=90),MIDB(B155,1,FIND(" ",B155,1)),"-"))</f>
        <v>Acinetobacter </v>
      </c>
      <c r="S155" s="0" t="str">
        <f aca="false">IF(MIDB(B155,1,10)="Candidatus",MIDB(B155,FIND(" ",B155,12)+1,IFERROR(FIND(" ",B155,FIND(" ",B155,12)+1),LEN(B155))-FIND(" ",B155,12)),IF(AND(Q155&gt;=65,Q155&lt;=90),MIDB(B155,FIND(" ",B155,1),IFERROR(FIND(" ",B155,FIND(" ",B155,1)+1),LEN(B155)+1)-FIND(" ",B155,1)),"-"))</f>
        <v> baumannii</v>
      </c>
      <c r="T155" s="0" t="n">
        <v>1</v>
      </c>
    </row>
    <row r="156" customFormat="false" ht="12.8" hidden="false" customHeight="false" outlineLevel="0" collapsed="false">
      <c r="A156" s="0" t="n">
        <v>155</v>
      </c>
      <c r="B156" s="0" t="s">
        <v>777</v>
      </c>
      <c r="C156" s="0" t="s">
        <v>21</v>
      </c>
      <c r="D156" s="0" t="s">
        <v>90</v>
      </c>
      <c r="E156" s="0" t="s">
        <v>91</v>
      </c>
      <c r="F156" s="0" t="s">
        <v>778</v>
      </c>
      <c r="G156" s="0" t="s">
        <v>779</v>
      </c>
      <c r="H156" s="0" t="s">
        <v>29</v>
      </c>
      <c r="I156" s="1" t="n">
        <v>8.731</v>
      </c>
      <c r="J156" s="2" t="s">
        <v>716</v>
      </c>
      <c r="K156" s="2" t="s">
        <v>262</v>
      </c>
      <c r="L156" s="0" t="s">
        <v>29</v>
      </c>
      <c r="M156" s="0" t="s">
        <v>29</v>
      </c>
      <c r="N156" s="0" t="s">
        <v>29</v>
      </c>
      <c r="O156" s="2" t="s">
        <v>262</v>
      </c>
      <c r="P156" s="0" t="s">
        <v>29</v>
      </c>
      <c r="Q156" s="0" t="n">
        <f aca="false">_xlfn.UNICODE(B156)</f>
        <v>65</v>
      </c>
      <c r="R156" s="0" t="str">
        <f aca="false">IF(MIDB(B156,1,10)="Candidatus",MIDB(B156,FIND(" ",B156,1)+1,FIND(" ",B156,12)-FIND(" ",B156,1)),IF(AND(Q156&gt;=65,Q156&lt;=90),MIDB(B156,1,FIND(" ",B156,1)),"-"))</f>
        <v>Acinetobacter </v>
      </c>
      <c r="S156" s="0" t="str">
        <f aca="false">IF(MIDB(B156,1,10)="Candidatus",MIDB(B156,FIND(" ",B156,12)+1,IFERROR(FIND(" ",B156,FIND(" ",B156,12)+1),LEN(B156))-FIND(" ",B156,12)),IF(AND(Q156&gt;=65,Q156&lt;=90),MIDB(B156,FIND(" ",B156,1),IFERROR(FIND(" ",B156,FIND(" ",B156,1)+1),LEN(B156)+1)-FIND(" ",B156,1)),"-"))</f>
        <v> baumannii</v>
      </c>
      <c r="T156" s="0" t="n">
        <v>1</v>
      </c>
    </row>
    <row r="157" customFormat="false" ht="12.8" hidden="false" customHeight="false" outlineLevel="0" collapsed="false">
      <c r="A157" s="0" t="n">
        <v>156</v>
      </c>
      <c r="B157" s="0" t="s">
        <v>780</v>
      </c>
      <c r="C157" s="0" t="s">
        <v>21</v>
      </c>
      <c r="D157" s="0" t="s">
        <v>90</v>
      </c>
      <c r="E157" s="0" t="s">
        <v>91</v>
      </c>
      <c r="F157" s="0" t="s">
        <v>781</v>
      </c>
      <c r="G157" s="0" t="s">
        <v>782</v>
      </c>
      <c r="H157" s="0" t="s">
        <v>29</v>
      </c>
      <c r="I157" s="1" t="n">
        <v>6.078</v>
      </c>
      <c r="J157" s="2" t="s">
        <v>783</v>
      </c>
      <c r="K157" s="2" t="s">
        <v>44</v>
      </c>
      <c r="L157" s="0" t="s">
        <v>29</v>
      </c>
      <c r="M157" s="0" t="s">
        <v>29</v>
      </c>
      <c r="N157" s="0" t="s">
        <v>29</v>
      </c>
      <c r="O157" s="2" t="s">
        <v>44</v>
      </c>
      <c r="P157" s="0" t="s">
        <v>29</v>
      </c>
      <c r="Q157" s="0" t="n">
        <f aca="false">_xlfn.UNICODE(B157)</f>
        <v>65</v>
      </c>
      <c r="R157" s="0" t="str">
        <f aca="false">IF(MIDB(B157,1,10)="Candidatus",MIDB(B157,FIND(" ",B157,1)+1,FIND(" ",B157,12)-FIND(" ",B157,1)),IF(AND(Q157&gt;=65,Q157&lt;=90),MIDB(B157,1,FIND(" ",B157,1)),"-"))</f>
        <v>Acinetobacter </v>
      </c>
      <c r="S157" s="0" t="str">
        <f aca="false">IF(MIDB(B157,1,10)="Candidatus",MIDB(B157,FIND(" ",B157,12)+1,IFERROR(FIND(" ",B157,FIND(" ",B157,12)+1),LEN(B157))-FIND(" ",B157,12)),IF(AND(Q157&gt;=65,Q157&lt;=90),MIDB(B157,FIND(" ",B157,1),IFERROR(FIND(" ",B157,FIND(" ",B157,1)+1),LEN(B157)+1)-FIND(" ",B157,1)),"-"))</f>
        <v> baumannii</v>
      </c>
      <c r="T157" s="0" t="n">
        <v>1</v>
      </c>
    </row>
    <row r="158" customFormat="false" ht="12.8" hidden="false" customHeight="false" outlineLevel="0" collapsed="false">
      <c r="A158" s="0" t="n">
        <v>157</v>
      </c>
      <c r="B158" s="0" t="s">
        <v>784</v>
      </c>
      <c r="C158" s="0" t="s">
        <v>21</v>
      </c>
      <c r="D158" s="0" t="s">
        <v>90</v>
      </c>
      <c r="E158" s="0" t="s">
        <v>91</v>
      </c>
      <c r="F158" s="0" t="s">
        <v>785</v>
      </c>
      <c r="G158" s="0" t="s">
        <v>786</v>
      </c>
      <c r="H158" s="0" t="s">
        <v>787</v>
      </c>
      <c r="I158" s="1" t="n">
        <v>86.335</v>
      </c>
      <c r="J158" s="2" t="s">
        <v>788</v>
      </c>
      <c r="K158" s="2" t="s">
        <v>704</v>
      </c>
      <c r="L158" s="0" t="s">
        <v>29</v>
      </c>
      <c r="M158" s="0" t="s">
        <v>29</v>
      </c>
      <c r="N158" s="0" t="s">
        <v>29</v>
      </c>
      <c r="O158" s="2" t="s">
        <v>704</v>
      </c>
      <c r="P158" s="0" t="s">
        <v>29</v>
      </c>
      <c r="Q158" s="0" t="n">
        <f aca="false">_xlfn.UNICODE(B158)</f>
        <v>65</v>
      </c>
      <c r="R158" s="0" t="str">
        <f aca="false">IF(MIDB(B158,1,10)="Candidatus",MIDB(B158,FIND(" ",B158,1)+1,FIND(" ",B158,12)-FIND(" ",B158,1)),IF(AND(Q158&gt;=65,Q158&lt;=90),MIDB(B158,1,FIND(" ",B158,1)),"-"))</f>
        <v>Acinetobacter </v>
      </c>
      <c r="S158" s="0" t="str">
        <f aca="false">IF(MIDB(B158,1,10)="Candidatus",MIDB(B158,FIND(" ",B158,12)+1,IFERROR(FIND(" ",B158,FIND(" ",B158,12)+1),LEN(B158))-FIND(" ",B158,12)),IF(AND(Q158&gt;=65,Q158&lt;=90),MIDB(B158,FIND(" ",B158,1),IFERROR(FIND(" ",B158,FIND(" ",B158,1)+1),LEN(B158)+1)-FIND(" ",B158,1)),"-"))</f>
        <v> baumannii</v>
      </c>
      <c r="T158" s="0" t="n">
        <v>1</v>
      </c>
    </row>
    <row r="159" customFormat="false" ht="12.8" hidden="false" customHeight="false" outlineLevel="0" collapsed="false">
      <c r="A159" s="0" t="n">
        <v>158</v>
      </c>
      <c r="B159" s="0" t="s">
        <v>784</v>
      </c>
      <c r="C159" s="0" t="s">
        <v>21</v>
      </c>
      <c r="D159" s="0" t="s">
        <v>90</v>
      </c>
      <c r="E159" s="0" t="s">
        <v>91</v>
      </c>
      <c r="F159" s="0" t="s">
        <v>789</v>
      </c>
      <c r="G159" s="0" t="s">
        <v>790</v>
      </c>
      <c r="H159" s="0" t="s">
        <v>791</v>
      </c>
      <c r="I159" s="1" t="n">
        <v>8.731</v>
      </c>
      <c r="J159" s="2" t="s">
        <v>716</v>
      </c>
      <c r="K159" s="2" t="s">
        <v>45</v>
      </c>
      <c r="L159" s="0" t="s">
        <v>29</v>
      </c>
      <c r="M159" s="0" t="s">
        <v>29</v>
      </c>
      <c r="N159" s="0" t="s">
        <v>29</v>
      </c>
      <c r="O159" s="2" t="s">
        <v>45</v>
      </c>
      <c r="P159" s="0" t="s">
        <v>29</v>
      </c>
      <c r="Q159" s="0" t="n">
        <f aca="false">_xlfn.UNICODE(B159)</f>
        <v>65</v>
      </c>
      <c r="R159" s="0" t="str">
        <f aca="false">IF(MIDB(B159,1,10)="Candidatus",MIDB(B159,FIND(" ",B159,1)+1,FIND(" ",B159,12)-FIND(" ",B159,1)),IF(AND(Q159&gt;=65,Q159&lt;=90),MIDB(B159,1,FIND(" ",B159,1)),"-"))</f>
        <v>Acinetobacter </v>
      </c>
      <c r="S159" s="0" t="str">
        <f aca="false">IF(MIDB(B159,1,10)="Candidatus",MIDB(B159,FIND(" ",B159,12)+1,IFERROR(FIND(" ",B159,FIND(" ",B159,12)+1),LEN(B159))-FIND(" ",B159,12)),IF(AND(Q159&gt;=65,Q159&lt;=90),MIDB(B159,FIND(" ",B159,1),IFERROR(FIND(" ",B159,FIND(" ",B159,1)+1),LEN(B159)+1)-FIND(" ",B159,1)),"-"))</f>
        <v> baumannii</v>
      </c>
      <c r="T159" s="0" t="n">
        <v>1</v>
      </c>
    </row>
    <row r="160" customFormat="false" ht="12.8" hidden="false" customHeight="false" outlineLevel="0" collapsed="false">
      <c r="A160" s="0" t="n">
        <v>159</v>
      </c>
      <c r="B160" s="0" t="s">
        <v>792</v>
      </c>
      <c r="C160" s="0" t="s">
        <v>21</v>
      </c>
      <c r="D160" s="0" t="s">
        <v>90</v>
      </c>
      <c r="E160" s="0" t="s">
        <v>91</v>
      </c>
      <c r="F160" s="0" t="s">
        <v>793</v>
      </c>
      <c r="G160" s="0" t="s">
        <v>794</v>
      </c>
      <c r="H160" s="0" t="s">
        <v>795</v>
      </c>
      <c r="I160" s="1" t="n">
        <v>10.27</v>
      </c>
      <c r="J160" s="2" t="s">
        <v>796</v>
      </c>
      <c r="K160" s="2" t="s">
        <v>52</v>
      </c>
      <c r="L160" s="0" t="s">
        <v>29</v>
      </c>
      <c r="M160" s="0" t="s">
        <v>29</v>
      </c>
      <c r="N160" s="0" t="s">
        <v>29</v>
      </c>
      <c r="O160" s="2" t="s">
        <v>52</v>
      </c>
      <c r="P160" s="0" t="s">
        <v>29</v>
      </c>
      <c r="Q160" s="0" t="n">
        <f aca="false">_xlfn.UNICODE(B160)</f>
        <v>65</v>
      </c>
      <c r="R160" s="0" t="str">
        <f aca="false">IF(MIDB(B160,1,10)="Candidatus",MIDB(B160,FIND(" ",B160,1)+1,FIND(" ",B160,12)-FIND(" ",B160,1)),IF(AND(Q160&gt;=65,Q160&lt;=90),MIDB(B160,1,FIND(" ",B160,1)),"-"))</f>
        <v>Acinetobacter </v>
      </c>
      <c r="S160" s="0" t="str">
        <f aca="false">IF(MIDB(B160,1,10)="Candidatus",MIDB(B160,FIND(" ",B160,12)+1,IFERROR(FIND(" ",B160,FIND(" ",B160,12)+1),LEN(B160))-FIND(" ",B160,12)),IF(AND(Q160&gt;=65,Q160&lt;=90),MIDB(B160,FIND(" ",B160,1),IFERROR(FIND(" ",B160,FIND(" ",B160,1)+1),LEN(B160)+1)-FIND(" ",B160,1)),"-"))</f>
        <v> baumannii</v>
      </c>
      <c r="T160" s="0" t="n">
        <v>1</v>
      </c>
    </row>
    <row r="161" customFormat="false" ht="12.8" hidden="false" customHeight="false" outlineLevel="0" collapsed="false">
      <c r="A161" s="0" t="n">
        <v>160</v>
      </c>
      <c r="B161" s="0" t="s">
        <v>797</v>
      </c>
      <c r="C161" s="0" t="s">
        <v>21</v>
      </c>
      <c r="D161" s="0" t="s">
        <v>90</v>
      </c>
      <c r="E161" s="0" t="s">
        <v>91</v>
      </c>
      <c r="F161" s="0" t="s">
        <v>798</v>
      </c>
      <c r="G161" s="0" t="s">
        <v>799</v>
      </c>
      <c r="H161" s="0" t="s">
        <v>800</v>
      </c>
      <c r="I161" s="1" t="n">
        <v>8.731</v>
      </c>
      <c r="J161" s="2" t="s">
        <v>801</v>
      </c>
      <c r="K161" s="2" t="s">
        <v>45</v>
      </c>
      <c r="L161" s="0" t="s">
        <v>29</v>
      </c>
      <c r="M161" s="0" t="s">
        <v>29</v>
      </c>
      <c r="N161" s="0" t="s">
        <v>29</v>
      </c>
      <c r="O161" s="2" t="s">
        <v>45</v>
      </c>
      <c r="P161" s="0" t="s">
        <v>29</v>
      </c>
      <c r="Q161" s="0" t="n">
        <f aca="false">_xlfn.UNICODE(B161)</f>
        <v>65</v>
      </c>
      <c r="R161" s="0" t="str">
        <f aca="false">IF(MIDB(B161,1,10)="Candidatus",MIDB(B161,FIND(" ",B161,1)+1,FIND(" ",B161,12)-FIND(" ",B161,1)),IF(AND(Q161&gt;=65,Q161&lt;=90),MIDB(B161,1,FIND(" ",B161,1)),"-"))</f>
        <v>Acinetobacter </v>
      </c>
      <c r="S161" s="0" t="str">
        <f aca="false">IF(MIDB(B161,1,10)="Candidatus",MIDB(B161,FIND(" ",B161,12)+1,IFERROR(FIND(" ",B161,FIND(" ",B161,12)+1),LEN(B161))-FIND(" ",B161,12)),IF(AND(Q161&gt;=65,Q161&lt;=90),MIDB(B161,FIND(" ",B161,1),IFERROR(FIND(" ",B161,FIND(" ",B161,1)+1),LEN(B161)+1)-FIND(" ",B161,1)),"-"))</f>
        <v> baumannii</v>
      </c>
      <c r="T161" s="0" t="n">
        <v>1</v>
      </c>
    </row>
    <row r="162" customFormat="false" ht="12.8" hidden="false" customHeight="false" outlineLevel="0" collapsed="false">
      <c r="A162" s="0" t="n">
        <v>161</v>
      </c>
      <c r="B162" s="0" t="s">
        <v>802</v>
      </c>
      <c r="C162" s="0" t="s">
        <v>21</v>
      </c>
      <c r="D162" s="0" t="s">
        <v>90</v>
      </c>
      <c r="E162" s="0" t="s">
        <v>91</v>
      </c>
      <c r="F162" s="0" t="s">
        <v>803</v>
      </c>
      <c r="G162" s="0" t="s">
        <v>804</v>
      </c>
      <c r="H162" s="0" t="s">
        <v>805</v>
      </c>
      <c r="I162" s="1" t="n">
        <v>29.823</v>
      </c>
      <c r="J162" s="2" t="s">
        <v>806</v>
      </c>
      <c r="K162" s="2" t="s">
        <v>807</v>
      </c>
      <c r="L162" s="0" t="s">
        <v>29</v>
      </c>
      <c r="M162" s="0" t="s">
        <v>29</v>
      </c>
      <c r="N162" s="0" t="s">
        <v>29</v>
      </c>
      <c r="O162" s="2" t="s">
        <v>612</v>
      </c>
      <c r="P162" s="2" t="s">
        <v>60</v>
      </c>
      <c r="Q162" s="0" t="n">
        <f aca="false">_xlfn.UNICODE(B162)</f>
        <v>65</v>
      </c>
      <c r="R162" s="0" t="str">
        <f aca="false">IF(MIDB(B162,1,10)="Candidatus",MIDB(B162,FIND(" ",B162,1)+1,FIND(" ",B162,12)-FIND(" ",B162,1)),IF(AND(Q162&gt;=65,Q162&lt;=90),MIDB(B162,1,FIND(" ",B162,1)),"-"))</f>
        <v>Acinetobacter </v>
      </c>
      <c r="S162" s="0" t="str">
        <f aca="false">IF(MIDB(B162,1,10)="Candidatus",MIDB(B162,FIND(" ",B162,12)+1,IFERROR(FIND(" ",B162,FIND(" ",B162,12)+1),LEN(B162))-FIND(" ",B162,12)),IF(AND(Q162&gt;=65,Q162&lt;=90),MIDB(B162,FIND(" ",B162,1),IFERROR(FIND(" ",B162,FIND(" ",B162,1)+1),LEN(B162)+1)-FIND(" ",B162,1)),"-"))</f>
        <v> baumannii</v>
      </c>
      <c r="T162" s="0" t="n">
        <v>1</v>
      </c>
    </row>
    <row r="163" customFormat="false" ht="12.8" hidden="false" customHeight="false" outlineLevel="0" collapsed="false">
      <c r="A163" s="0" t="n">
        <v>162</v>
      </c>
      <c r="B163" s="0" t="s">
        <v>712</v>
      </c>
      <c r="C163" s="0" t="s">
        <v>21</v>
      </c>
      <c r="D163" s="0" t="s">
        <v>90</v>
      </c>
      <c r="E163" s="0" t="s">
        <v>91</v>
      </c>
      <c r="F163" s="0" t="s">
        <v>808</v>
      </c>
      <c r="G163" s="0" t="s">
        <v>809</v>
      </c>
      <c r="H163" s="0" t="s">
        <v>810</v>
      </c>
      <c r="I163" s="1" t="n">
        <v>8.964</v>
      </c>
      <c r="J163" s="2" t="s">
        <v>811</v>
      </c>
      <c r="K163" s="2" t="s">
        <v>262</v>
      </c>
      <c r="L163" s="0" t="s">
        <v>29</v>
      </c>
      <c r="M163" s="0" t="s">
        <v>29</v>
      </c>
      <c r="N163" s="0" t="s">
        <v>29</v>
      </c>
      <c r="O163" s="2" t="s">
        <v>262</v>
      </c>
      <c r="P163" s="0" t="s">
        <v>29</v>
      </c>
      <c r="Q163" s="0" t="n">
        <f aca="false">_xlfn.UNICODE(B163)</f>
        <v>65</v>
      </c>
      <c r="R163" s="0" t="str">
        <f aca="false">IF(MIDB(B163,1,10)="Candidatus",MIDB(B163,FIND(" ",B163,1)+1,FIND(" ",B163,12)-FIND(" ",B163,1)),IF(AND(Q163&gt;=65,Q163&lt;=90),MIDB(B163,1,FIND(" ",B163,1)),"-"))</f>
        <v>Acinetobacter </v>
      </c>
      <c r="S163" s="0" t="str">
        <f aca="false">IF(MIDB(B163,1,10)="Candidatus",MIDB(B163,FIND(" ",B163,12)+1,IFERROR(FIND(" ",B163,FIND(" ",B163,12)+1),LEN(B163))-FIND(" ",B163,12)),IF(AND(Q163&gt;=65,Q163&lt;=90),MIDB(B163,FIND(" ",B163,1),IFERROR(FIND(" ",B163,FIND(" ",B163,1)+1),LEN(B163)+1)-FIND(" ",B163,1)),"-"))</f>
        <v> baumannii</v>
      </c>
      <c r="T163" s="0" t="n">
        <v>1</v>
      </c>
    </row>
    <row r="164" customFormat="false" ht="12.8" hidden="false" customHeight="false" outlineLevel="0" collapsed="false">
      <c r="A164" s="0" t="n">
        <v>163</v>
      </c>
      <c r="B164" s="0" t="s">
        <v>812</v>
      </c>
      <c r="C164" s="0" t="s">
        <v>21</v>
      </c>
      <c r="D164" s="0" t="s">
        <v>90</v>
      </c>
      <c r="E164" s="0" t="s">
        <v>91</v>
      </c>
      <c r="F164" s="0" t="s">
        <v>813</v>
      </c>
      <c r="G164" s="0" t="s">
        <v>814</v>
      </c>
      <c r="H164" s="0" t="s">
        <v>815</v>
      </c>
      <c r="I164" s="1" t="n">
        <v>6.078</v>
      </c>
      <c r="J164" s="2" t="s">
        <v>816</v>
      </c>
      <c r="K164" s="2" t="s">
        <v>112</v>
      </c>
      <c r="L164" s="0" t="s">
        <v>29</v>
      </c>
      <c r="M164" s="0" t="s">
        <v>29</v>
      </c>
      <c r="N164" s="0" t="s">
        <v>29</v>
      </c>
      <c r="O164" s="2" t="s">
        <v>112</v>
      </c>
      <c r="P164" s="0" t="s">
        <v>29</v>
      </c>
      <c r="Q164" s="0" t="n">
        <f aca="false">_xlfn.UNICODE(B164)</f>
        <v>65</v>
      </c>
      <c r="R164" s="0" t="str">
        <f aca="false">IF(MIDB(B164,1,10)="Candidatus",MIDB(B164,FIND(" ",B164,1)+1,FIND(" ",B164,12)-FIND(" ",B164,1)),IF(AND(Q164&gt;=65,Q164&lt;=90),MIDB(B164,1,FIND(" ",B164,1)),"-"))</f>
        <v>Acinetobacter </v>
      </c>
      <c r="S164" s="0" t="str">
        <f aca="false">IF(MIDB(B164,1,10)="Candidatus",MIDB(B164,FIND(" ",B164,12)+1,IFERROR(FIND(" ",B164,FIND(" ",B164,12)+1),LEN(B164))-FIND(" ",B164,12)),IF(AND(Q164&gt;=65,Q164&lt;=90),MIDB(B164,FIND(" ",B164,1),IFERROR(FIND(" ",B164,FIND(" ",B164,1)+1),LEN(B164)+1)-FIND(" ",B164,1)),"-"))</f>
        <v> baumannii</v>
      </c>
      <c r="T164" s="0" t="n">
        <v>1</v>
      </c>
    </row>
    <row r="165" customFormat="false" ht="12.8" hidden="false" customHeight="false" outlineLevel="0" collapsed="false">
      <c r="A165" s="0" t="n">
        <v>164</v>
      </c>
      <c r="B165" s="0" t="s">
        <v>817</v>
      </c>
      <c r="C165" s="0" t="s">
        <v>21</v>
      </c>
      <c r="D165" s="0" t="s">
        <v>90</v>
      </c>
      <c r="E165" s="0" t="s">
        <v>91</v>
      </c>
      <c r="F165" s="0" t="s">
        <v>818</v>
      </c>
      <c r="G165" s="0" t="s">
        <v>819</v>
      </c>
      <c r="H165" s="0" t="s">
        <v>820</v>
      </c>
      <c r="I165" s="1" t="n">
        <v>8.433</v>
      </c>
      <c r="J165" s="2" t="s">
        <v>821</v>
      </c>
      <c r="K165" s="2" t="s">
        <v>52</v>
      </c>
      <c r="L165" s="0" t="s">
        <v>29</v>
      </c>
      <c r="M165" s="0" t="s">
        <v>29</v>
      </c>
      <c r="N165" s="0" t="s">
        <v>29</v>
      </c>
      <c r="O165" s="2" t="s">
        <v>45</v>
      </c>
      <c r="P165" s="0" t="s">
        <v>29</v>
      </c>
      <c r="Q165" s="0" t="n">
        <f aca="false">_xlfn.UNICODE(B165)</f>
        <v>65</v>
      </c>
      <c r="R165" s="0" t="str">
        <f aca="false">IF(MIDB(B165,1,10)="Candidatus",MIDB(B165,FIND(" ",B165,1)+1,FIND(" ",B165,12)-FIND(" ",B165,1)),IF(AND(Q165&gt;=65,Q165&lt;=90),MIDB(B165,1,FIND(" ",B165,1)),"-"))</f>
        <v>Acinetobacter </v>
      </c>
      <c r="S165" s="0" t="str">
        <f aca="false">IF(MIDB(B165,1,10)="Candidatus",MIDB(B165,FIND(" ",B165,12)+1,IFERROR(FIND(" ",B165,FIND(" ",B165,12)+1),LEN(B165))-FIND(" ",B165,12)),IF(AND(Q165&gt;=65,Q165&lt;=90),MIDB(B165,FIND(" ",B165,1),IFERROR(FIND(" ",B165,FIND(" ",B165,1)+1),LEN(B165)+1)-FIND(" ",B165,1)),"-"))</f>
        <v> baumannii</v>
      </c>
      <c r="T165" s="0" t="n">
        <v>1</v>
      </c>
    </row>
    <row r="166" customFormat="false" ht="12.8" hidden="false" customHeight="false" outlineLevel="0" collapsed="false">
      <c r="A166" s="0" t="n">
        <v>165</v>
      </c>
      <c r="B166" s="0" t="s">
        <v>822</v>
      </c>
      <c r="C166" s="0" t="s">
        <v>21</v>
      </c>
      <c r="D166" s="0" t="s">
        <v>90</v>
      </c>
      <c r="E166" s="0" t="s">
        <v>91</v>
      </c>
      <c r="F166" s="0" t="s">
        <v>823</v>
      </c>
      <c r="G166" s="0" t="s">
        <v>824</v>
      </c>
      <c r="H166" s="0" t="s">
        <v>825</v>
      </c>
      <c r="I166" s="1" t="n">
        <v>70.102</v>
      </c>
      <c r="J166" s="2" t="s">
        <v>826</v>
      </c>
      <c r="K166" s="2" t="s">
        <v>827</v>
      </c>
      <c r="L166" s="0" t="s">
        <v>29</v>
      </c>
      <c r="M166" s="0" t="s">
        <v>29</v>
      </c>
      <c r="N166" s="0" t="s">
        <v>29</v>
      </c>
      <c r="O166" s="2" t="s">
        <v>827</v>
      </c>
      <c r="P166" s="0" t="s">
        <v>29</v>
      </c>
      <c r="Q166" s="0" t="n">
        <f aca="false">_xlfn.UNICODE(B166)</f>
        <v>65</v>
      </c>
      <c r="R166" s="0" t="str">
        <f aca="false">IF(MIDB(B166,1,10)="Candidatus",MIDB(B166,FIND(" ",B166,1)+1,FIND(" ",B166,12)-FIND(" ",B166,1)),IF(AND(Q166&gt;=65,Q166&lt;=90),MIDB(B166,1,FIND(" ",B166,1)),"-"))</f>
        <v>Acinetobacter </v>
      </c>
      <c r="S166" s="0" t="str">
        <f aca="false">IF(MIDB(B166,1,10)="Candidatus",MIDB(B166,FIND(" ",B166,12)+1,IFERROR(FIND(" ",B166,FIND(" ",B166,12)+1),LEN(B166))-FIND(" ",B166,12)),IF(AND(Q166&gt;=65,Q166&lt;=90),MIDB(B166,FIND(" ",B166,1),IFERROR(FIND(" ",B166,FIND(" ",B166,1)+1),LEN(B166)+1)-FIND(" ",B166,1)),"-"))</f>
        <v> baumannii</v>
      </c>
      <c r="T166" s="0" t="n">
        <v>1</v>
      </c>
    </row>
    <row r="167" customFormat="false" ht="12.8" hidden="false" customHeight="false" outlineLevel="0" collapsed="false">
      <c r="A167" s="0" t="n">
        <v>166</v>
      </c>
      <c r="B167" s="0" t="s">
        <v>828</v>
      </c>
      <c r="C167" s="0" t="s">
        <v>21</v>
      </c>
      <c r="D167" s="0" t="s">
        <v>90</v>
      </c>
      <c r="E167" s="0" t="s">
        <v>91</v>
      </c>
      <c r="F167" s="0" t="s">
        <v>829</v>
      </c>
      <c r="G167" s="0" t="s">
        <v>830</v>
      </c>
      <c r="H167" s="0" t="s">
        <v>831</v>
      </c>
      <c r="I167" s="1" t="n">
        <v>10.879</v>
      </c>
      <c r="J167" s="2" t="s">
        <v>832</v>
      </c>
      <c r="K167" s="2" t="s">
        <v>287</v>
      </c>
      <c r="L167" s="0" t="s">
        <v>29</v>
      </c>
      <c r="M167" s="0" t="s">
        <v>29</v>
      </c>
      <c r="N167" s="0" t="s">
        <v>29</v>
      </c>
      <c r="O167" s="2" t="s">
        <v>287</v>
      </c>
      <c r="P167" s="0" t="s">
        <v>29</v>
      </c>
      <c r="Q167" s="0" t="n">
        <f aca="false">_xlfn.UNICODE(B167)</f>
        <v>65</v>
      </c>
      <c r="R167" s="0" t="str">
        <f aca="false">IF(MIDB(B167,1,10)="Candidatus",MIDB(B167,FIND(" ",B167,1)+1,FIND(" ",B167,12)-FIND(" ",B167,1)),IF(AND(Q167&gt;=65,Q167&lt;=90),MIDB(B167,1,FIND(" ",B167,1)),"-"))</f>
        <v>Acinetobacter </v>
      </c>
      <c r="S167" s="0" t="str">
        <f aca="false">IF(MIDB(B167,1,10)="Candidatus",MIDB(B167,FIND(" ",B167,12)+1,IFERROR(FIND(" ",B167,FIND(" ",B167,12)+1),LEN(B167))-FIND(" ",B167,12)),IF(AND(Q167&gt;=65,Q167&lt;=90),MIDB(B167,FIND(" ",B167,1),IFERROR(FIND(" ",B167,FIND(" ",B167,1)+1),LEN(B167)+1)-FIND(" ",B167,1)),"-"))</f>
        <v> baumannii</v>
      </c>
      <c r="T167" s="0" t="n">
        <v>1</v>
      </c>
    </row>
    <row r="168" customFormat="false" ht="12.8" hidden="false" customHeight="false" outlineLevel="0" collapsed="false">
      <c r="A168" s="0" t="n">
        <v>167</v>
      </c>
      <c r="B168" s="0" t="s">
        <v>833</v>
      </c>
      <c r="C168" s="0" t="s">
        <v>21</v>
      </c>
      <c r="D168" s="0" t="s">
        <v>90</v>
      </c>
      <c r="E168" s="0" t="s">
        <v>91</v>
      </c>
      <c r="F168" s="0" t="s">
        <v>834</v>
      </c>
      <c r="G168" s="0" t="s">
        <v>835</v>
      </c>
      <c r="H168" s="0" t="s">
        <v>836</v>
      </c>
      <c r="I168" s="1" t="n">
        <v>8.842</v>
      </c>
      <c r="J168" s="2" t="s">
        <v>837</v>
      </c>
      <c r="K168" s="2" t="s">
        <v>96</v>
      </c>
      <c r="L168" s="0" t="s">
        <v>29</v>
      </c>
      <c r="M168" s="0" t="s">
        <v>29</v>
      </c>
      <c r="N168" s="0" t="s">
        <v>29</v>
      </c>
      <c r="O168" s="2" t="s">
        <v>96</v>
      </c>
      <c r="P168" s="0" t="s">
        <v>29</v>
      </c>
      <c r="Q168" s="0" t="n">
        <f aca="false">_xlfn.UNICODE(B168)</f>
        <v>65</v>
      </c>
      <c r="R168" s="0" t="str">
        <f aca="false">IF(MIDB(B168,1,10)="Candidatus",MIDB(B168,FIND(" ",B168,1)+1,FIND(" ",B168,12)-FIND(" ",B168,1)),IF(AND(Q168&gt;=65,Q168&lt;=90),MIDB(B168,1,FIND(" ",B168,1)),"-"))</f>
        <v>Acinetobacter </v>
      </c>
      <c r="S168" s="0" t="str">
        <f aca="false">IF(MIDB(B168,1,10)="Candidatus",MIDB(B168,FIND(" ",B168,12)+1,IFERROR(FIND(" ",B168,FIND(" ",B168,12)+1),LEN(B168))-FIND(" ",B168,12)),IF(AND(Q168&gt;=65,Q168&lt;=90),MIDB(B168,FIND(" ",B168,1),IFERROR(FIND(" ",B168,FIND(" ",B168,1)+1),LEN(B168)+1)-FIND(" ",B168,1)),"-"))</f>
        <v> baumannii</v>
      </c>
      <c r="T168" s="0" t="n">
        <v>1</v>
      </c>
    </row>
    <row r="169" customFormat="false" ht="12.8" hidden="false" customHeight="false" outlineLevel="0" collapsed="false">
      <c r="A169" s="0" t="n">
        <v>168</v>
      </c>
      <c r="B169" s="0" t="s">
        <v>784</v>
      </c>
      <c r="C169" s="0" t="s">
        <v>21</v>
      </c>
      <c r="D169" s="0" t="s">
        <v>90</v>
      </c>
      <c r="E169" s="0" t="s">
        <v>91</v>
      </c>
      <c r="F169" s="0" t="s">
        <v>838</v>
      </c>
      <c r="G169" s="0" t="s">
        <v>839</v>
      </c>
      <c r="H169" s="0" t="s">
        <v>840</v>
      </c>
      <c r="I169" s="1" t="n">
        <v>2.726</v>
      </c>
      <c r="J169" s="2" t="s">
        <v>841</v>
      </c>
      <c r="K169" s="2" t="s">
        <v>28</v>
      </c>
      <c r="L169" s="0" t="s">
        <v>29</v>
      </c>
      <c r="M169" s="0" t="s">
        <v>29</v>
      </c>
      <c r="N169" s="0" t="s">
        <v>29</v>
      </c>
      <c r="O169" s="2" t="s">
        <v>28</v>
      </c>
      <c r="P169" s="0" t="s">
        <v>29</v>
      </c>
      <c r="Q169" s="0" t="n">
        <f aca="false">_xlfn.UNICODE(B169)</f>
        <v>65</v>
      </c>
      <c r="R169" s="0" t="str">
        <f aca="false">IF(MIDB(B169,1,10)="Candidatus",MIDB(B169,FIND(" ",B169,1)+1,FIND(" ",B169,12)-FIND(" ",B169,1)),IF(AND(Q169&gt;=65,Q169&lt;=90),MIDB(B169,1,FIND(" ",B169,1)),"-"))</f>
        <v>Acinetobacter </v>
      </c>
      <c r="S169" s="0" t="str">
        <f aca="false">IF(MIDB(B169,1,10)="Candidatus",MIDB(B169,FIND(" ",B169,12)+1,IFERROR(FIND(" ",B169,FIND(" ",B169,12)+1),LEN(B169))-FIND(" ",B169,12)),IF(AND(Q169&gt;=65,Q169&lt;=90),MIDB(B169,FIND(" ",B169,1),IFERROR(FIND(" ",B169,FIND(" ",B169,1)+1),LEN(B169)+1)-FIND(" ",B169,1)),"-"))</f>
        <v> baumannii</v>
      </c>
      <c r="T169" s="0" t="n">
        <v>1</v>
      </c>
    </row>
    <row r="170" customFormat="false" ht="12.8" hidden="false" customHeight="false" outlineLevel="0" collapsed="false">
      <c r="A170" s="0" t="n">
        <v>169</v>
      </c>
      <c r="B170" s="0" t="s">
        <v>797</v>
      </c>
      <c r="C170" s="0" t="s">
        <v>21</v>
      </c>
      <c r="D170" s="0" t="s">
        <v>90</v>
      </c>
      <c r="E170" s="0" t="s">
        <v>91</v>
      </c>
      <c r="F170" s="0" t="s">
        <v>842</v>
      </c>
      <c r="G170" s="0" t="s">
        <v>843</v>
      </c>
      <c r="H170" s="0" t="s">
        <v>844</v>
      </c>
      <c r="I170" s="1" t="n">
        <v>70.1</v>
      </c>
      <c r="J170" s="2" t="s">
        <v>845</v>
      </c>
      <c r="K170" s="2" t="s">
        <v>827</v>
      </c>
      <c r="L170" s="0" t="s">
        <v>29</v>
      </c>
      <c r="M170" s="0" t="s">
        <v>29</v>
      </c>
      <c r="N170" s="0" t="s">
        <v>29</v>
      </c>
      <c r="O170" s="2" t="s">
        <v>827</v>
      </c>
      <c r="P170" s="0" t="s">
        <v>29</v>
      </c>
      <c r="Q170" s="0" t="n">
        <f aca="false">_xlfn.UNICODE(B170)</f>
        <v>65</v>
      </c>
      <c r="R170" s="0" t="str">
        <f aca="false">IF(MIDB(B170,1,10)="Candidatus",MIDB(B170,FIND(" ",B170,1)+1,FIND(" ",B170,12)-FIND(" ",B170,1)),IF(AND(Q170&gt;=65,Q170&lt;=90),MIDB(B170,1,FIND(" ",B170,1)),"-"))</f>
        <v>Acinetobacter </v>
      </c>
      <c r="S170" s="0" t="str">
        <f aca="false">IF(MIDB(B170,1,10)="Candidatus",MIDB(B170,FIND(" ",B170,12)+1,IFERROR(FIND(" ",B170,FIND(" ",B170,12)+1),LEN(B170))-FIND(" ",B170,12)),IF(AND(Q170&gt;=65,Q170&lt;=90),MIDB(B170,FIND(" ",B170,1),IFERROR(FIND(" ",B170,FIND(" ",B170,1)+1),LEN(B170)+1)-FIND(" ",B170,1)),"-"))</f>
        <v> baumannii</v>
      </c>
      <c r="T170" s="0" t="n">
        <v>1</v>
      </c>
    </row>
    <row r="171" customFormat="false" ht="12.8" hidden="false" customHeight="false" outlineLevel="0" collapsed="false">
      <c r="A171" s="0" t="n">
        <v>170</v>
      </c>
      <c r="B171" s="0" t="s">
        <v>846</v>
      </c>
      <c r="C171" s="0" t="s">
        <v>21</v>
      </c>
      <c r="D171" s="0" t="s">
        <v>90</v>
      </c>
      <c r="E171" s="0" t="s">
        <v>91</v>
      </c>
      <c r="F171" s="0" t="s">
        <v>847</v>
      </c>
      <c r="G171" s="0" t="s">
        <v>848</v>
      </c>
      <c r="H171" s="0" t="s">
        <v>849</v>
      </c>
      <c r="I171" s="1" t="n">
        <v>47.098</v>
      </c>
      <c r="J171" s="2" t="s">
        <v>850</v>
      </c>
      <c r="K171" s="2" t="s">
        <v>851</v>
      </c>
      <c r="L171" s="0" t="s">
        <v>29</v>
      </c>
      <c r="M171" s="0" t="s">
        <v>29</v>
      </c>
      <c r="N171" s="0" t="s">
        <v>29</v>
      </c>
      <c r="O171" s="2" t="s">
        <v>851</v>
      </c>
      <c r="P171" s="0" t="s">
        <v>29</v>
      </c>
      <c r="Q171" s="0" t="n">
        <f aca="false">_xlfn.UNICODE(B171)</f>
        <v>65</v>
      </c>
      <c r="R171" s="0" t="str">
        <f aca="false">IF(MIDB(B171,1,10)="Candidatus",MIDB(B171,FIND(" ",B171,1)+1,FIND(" ",B171,12)-FIND(" ",B171,1)),IF(AND(Q171&gt;=65,Q171&lt;=90),MIDB(B171,1,FIND(" ",B171,1)),"-"))</f>
        <v>Acinetobacter </v>
      </c>
      <c r="S171" s="0" t="str">
        <f aca="false">IF(MIDB(B171,1,10)="Candidatus",MIDB(B171,FIND(" ",B171,12)+1,IFERROR(FIND(" ",B171,FIND(" ",B171,12)+1),LEN(B171))-FIND(" ",B171,12)),IF(AND(Q171&gt;=65,Q171&lt;=90),MIDB(B171,FIND(" ",B171,1),IFERROR(FIND(" ",B171,FIND(" ",B171,1)+1),LEN(B171)+1)-FIND(" ",B171,1)),"-"))</f>
        <v> baumannii</v>
      </c>
      <c r="T171" s="0" t="n">
        <v>1</v>
      </c>
    </row>
    <row r="172" customFormat="false" ht="12.8" hidden="false" customHeight="false" outlineLevel="0" collapsed="false">
      <c r="A172" s="0" t="n">
        <v>171</v>
      </c>
      <c r="B172" s="0" t="s">
        <v>712</v>
      </c>
      <c r="C172" s="0" t="s">
        <v>21</v>
      </c>
      <c r="D172" s="0" t="s">
        <v>90</v>
      </c>
      <c r="E172" s="0" t="s">
        <v>91</v>
      </c>
      <c r="F172" s="0" t="s">
        <v>852</v>
      </c>
      <c r="G172" s="0" t="s">
        <v>853</v>
      </c>
      <c r="H172" s="0" t="s">
        <v>854</v>
      </c>
      <c r="I172" s="1" t="n">
        <v>10.679</v>
      </c>
      <c r="J172" s="2" t="s">
        <v>855</v>
      </c>
      <c r="K172" s="2" t="s">
        <v>45</v>
      </c>
      <c r="L172" s="0" t="s">
        <v>29</v>
      </c>
      <c r="M172" s="0" t="s">
        <v>29</v>
      </c>
      <c r="N172" s="0" t="s">
        <v>29</v>
      </c>
      <c r="O172" s="2" t="s">
        <v>45</v>
      </c>
      <c r="P172" s="0" t="s">
        <v>29</v>
      </c>
      <c r="Q172" s="0" t="n">
        <f aca="false">_xlfn.UNICODE(B172)</f>
        <v>65</v>
      </c>
      <c r="R172" s="0" t="str">
        <f aca="false">IF(MIDB(B172,1,10)="Candidatus",MIDB(B172,FIND(" ",B172,1)+1,FIND(" ",B172,12)-FIND(" ",B172,1)),IF(AND(Q172&gt;=65,Q172&lt;=90),MIDB(B172,1,FIND(" ",B172,1)),"-"))</f>
        <v>Acinetobacter </v>
      </c>
      <c r="S172" s="0" t="str">
        <f aca="false">IF(MIDB(B172,1,10)="Candidatus",MIDB(B172,FIND(" ",B172,12)+1,IFERROR(FIND(" ",B172,FIND(" ",B172,12)+1),LEN(B172))-FIND(" ",B172,12)),IF(AND(Q172&gt;=65,Q172&lt;=90),MIDB(B172,FIND(" ",B172,1),IFERROR(FIND(" ",B172,FIND(" ",B172,1)+1),LEN(B172)+1)-FIND(" ",B172,1)),"-"))</f>
        <v> baumannii</v>
      </c>
      <c r="T172" s="0" t="n">
        <v>1</v>
      </c>
    </row>
    <row r="173" customFormat="false" ht="12.8" hidden="false" customHeight="false" outlineLevel="0" collapsed="false">
      <c r="A173" s="0" t="n">
        <v>172</v>
      </c>
      <c r="B173" s="0" t="s">
        <v>856</v>
      </c>
      <c r="C173" s="0" t="s">
        <v>21</v>
      </c>
      <c r="D173" s="0" t="s">
        <v>90</v>
      </c>
      <c r="E173" s="0" t="s">
        <v>91</v>
      </c>
      <c r="F173" s="0" t="s">
        <v>857</v>
      </c>
      <c r="G173" s="0" t="s">
        <v>858</v>
      </c>
      <c r="H173" s="0" t="s">
        <v>859</v>
      </c>
      <c r="I173" s="1" t="n">
        <v>8.963</v>
      </c>
      <c r="J173" s="2" t="s">
        <v>860</v>
      </c>
      <c r="K173" s="2" t="s">
        <v>44</v>
      </c>
      <c r="L173" s="0" t="s">
        <v>29</v>
      </c>
      <c r="M173" s="0" t="s">
        <v>29</v>
      </c>
      <c r="N173" s="0" t="s">
        <v>29</v>
      </c>
      <c r="O173" s="2" t="s">
        <v>44</v>
      </c>
      <c r="P173" s="0" t="s">
        <v>29</v>
      </c>
      <c r="Q173" s="0" t="n">
        <f aca="false">_xlfn.UNICODE(B173)</f>
        <v>65</v>
      </c>
      <c r="R173" s="0" t="str">
        <f aca="false">IF(MIDB(B173,1,10)="Candidatus",MIDB(B173,FIND(" ",B173,1)+1,FIND(" ",B173,12)-FIND(" ",B173,1)),IF(AND(Q173&gt;=65,Q173&lt;=90),MIDB(B173,1,FIND(" ",B173,1)),"-"))</f>
        <v>Acinetobacter </v>
      </c>
      <c r="S173" s="0" t="str">
        <f aca="false">IF(MIDB(B173,1,10)="Candidatus",MIDB(B173,FIND(" ",B173,12)+1,IFERROR(FIND(" ",B173,FIND(" ",B173,12)+1),LEN(B173))-FIND(" ",B173,12)),IF(AND(Q173&gt;=65,Q173&lt;=90),MIDB(B173,FIND(" ",B173,1),IFERROR(FIND(" ",B173,FIND(" ",B173,1)+1),LEN(B173)+1)-FIND(" ",B173,1)),"-"))</f>
        <v> baumannii</v>
      </c>
      <c r="T173" s="0" t="n">
        <v>1</v>
      </c>
    </row>
    <row r="174" customFormat="false" ht="12.8" hidden="false" customHeight="false" outlineLevel="0" collapsed="false">
      <c r="A174" s="0" t="n">
        <v>173</v>
      </c>
      <c r="B174" s="0" t="s">
        <v>712</v>
      </c>
      <c r="C174" s="0" t="s">
        <v>21</v>
      </c>
      <c r="D174" s="0" t="s">
        <v>90</v>
      </c>
      <c r="E174" s="0" t="s">
        <v>91</v>
      </c>
      <c r="F174" s="0" t="s">
        <v>861</v>
      </c>
      <c r="G174" s="0" t="s">
        <v>862</v>
      </c>
      <c r="H174" s="0" t="s">
        <v>863</v>
      </c>
      <c r="I174" s="1" t="n">
        <v>9.964</v>
      </c>
      <c r="J174" s="2" t="s">
        <v>864</v>
      </c>
      <c r="K174" s="2" t="s">
        <v>44</v>
      </c>
      <c r="L174" s="0" t="s">
        <v>29</v>
      </c>
      <c r="M174" s="0" t="s">
        <v>29</v>
      </c>
      <c r="N174" s="0" t="s">
        <v>29</v>
      </c>
      <c r="O174" s="2" t="s">
        <v>44</v>
      </c>
      <c r="P174" s="0" t="s">
        <v>29</v>
      </c>
      <c r="Q174" s="0" t="n">
        <f aca="false">_xlfn.UNICODE(B174)</f>
        <v>65</v>
      </c>
      <c r="R174" s="0" t="str">
        <f aca="false">IF(MIDB(B174,1,10)="Candidatus",MIDB(B174,FIND(" ",B174,1)+1,FIND(" ",B174,12)-FIND(" ",B174,1)),IF(AND(Q174&gt;=65,Q174&lt;=90),MIDB(B174,1,FIND(" ",B174,1)),"-"))</f>
        <v>Acinetobacter </v>
      </c>
      <c r="S174" s="0" t="str">
        <f aca="false">IF(MIDB(B174,1,10)="Candidatus",MIDB(B174,FIND(" ",B174,12)+1,IFERROR(FIND(" ",B174,FIND(" ",B174,12)+1),LEN(B174))-FIND(" ",B174,12)),IF(AND(Q174&gt;=65,Q174&lt;=90),MIDB(B174,FIND(" ",B174,1),IFERROR(FIND(" ",B174,FIND(" ",B174,1)+1),LEN(B174)+1)-FIND(" ",B174,1)),"-"))</f>
        <v> baumannii</v>
      </c>
      <c r="T174" s="0" t="n">
        <v>1</v>
      </c>
    </row>
    <row r="175" customFormat="false" ht="12.8" hidden="false" customHeight="false" outlineLevel="0" collapsed="false">
      <c r="A175" s="0" t="n">
        <v>174</v>
      </c>
      <c r="B175" s="0" t="s">
        <v>865</v>
      </c>
      <c r="C175" s="0" t="s">
        <v>21</v>
      </c>
      <c r="D175" s="0" t="s">
        <v>90</v>
      </c>
      <c r="E175" s="0" t="s">
        <v>91</v>
      </c>
      <c r="F175" s="0" t="s">
        <v>866</v>
      </c>
      <c r="G175" s="0" t="s">
        <v>867</v>
      </c>
      <c r="H175" s="0" t="s">
        <v>868</v>
      </c>
      <c r="I175" s="1" t="n">
        <v>2.252</v>
      </c>
      <c r="J175" s="2" t="s">
        <v>869</v>
      </c>
      <c r="K175" s="2" t="s">
        <v>60</v>
      </c>
      <c r="L175" s="0" t="s">
        <v>29</v>
      </c>
      <c r="M175" s="0" t="s">
        <v>29</v>
      </c>
      <c r="N175" s="0" t="s">
        <v>29</v>
      </c>
      <c r="O175" s="2" t="s">
        <v>60</v>
      </c>
      <c r="P175" s="0" t="s">
        <v>29</v>
      </c>
      <c r="Q175" s="0" t="n">
        <f aca="false">_xlfn.UNICODE(B175)</f>
        <v>65</v>
      </c>
      <c r="R175" s="0" t="str">
        <f aca="false">IF(MIDB(B175,1,10)="Candidatus",MIDB(B175,FIND(" ",B175,1)+1,FIND(" ",B175,12)-FIND(" ",B175,1)),IF(AND(Q175&gt;=65,Q175&lt;=90),MIDB(B175,1,FIND(" ",B175,1)),"-"))</f>
        <v>Acinetobacter </v>
      </c>
      <c r="S175" s="0" t="str">
        <f aca="false">IF(MIDB(B175,1,10)="Candidatus",MIDB(B175,FIND(" ",B175,12)+1,IFERROR(FIND(" ",B175,FIND(" ",B175,12)+1),LEN(B175))-FIND(" ",B175,12)),IF(AND(Q175&gt;=65,Q175&lt;=90),MIDB(B175,FIND(" ",B175,1),IFERROR(FIND(" ",B175,FIND(" ",B175,1)+1),LEN(B175)+1)-FIND(" ",B175,1)),"-"))</f>
        <v> baumannii</v>
      </c>
      <c r="T175" s="0" t="n">
        <v>1</v>
      </c>
    </row>
    <row r="176" customFormat="false" ht="12.8" hidden="false" customHeight="false" outlineLevel="0" collapsed="false">
      <c r="A176" s="0" t="n">
        <v>175</v>
      </c>
      <c r="B176" s="0" t="s">
        <v>870</v>
      </c>
      <c r="C176" s="0" t="s">
        <v>21</v>
      </c>
      <c r="D176" s="0" t="s">
        <v>90</v>
      </c>
      <c r="E176" s="0" t="s">
        <v>91</v>
      </c>
      <c r="F176" s="0" t="s">
        <v>871</v>
      </c>
      <c r="G176" s="0" t="s">
        <v>872</v>
      </c>
      <c r="H176" s="0" t="s">
        <v>873</v>
      </c>
      <c r="I176" s="1" t="n">
        <v>9.54</v>
      </c>
      <c r="J176" s="2" t="s">
        <v>874</v>
      </c>
      <c r="K176" s="2" t="s">
        <v>262</v>
      </c>
      <c r="L176" s="0" t="s">
        <v>29</v>
      </c>
      <c r="M176" s="0" t="s">
        <v>29</v>
      </c>
      <c r="N176" s="0" t="s">
        <v>29</v>
      </c>
      <c r="O176" s="2" t="s">
        <v>262</v>
      </c>
      <c r="P176" s="0" t="s">
        <v>29</v>
      </c>
      <c r="Q176" s="0" t="n">
        <f aca="false">_xlfn.UNICODE(B176)</f>
        <v>65</v>
      </c>
      <c r="R176" s="0" t="str">
        <f aca="false">IF(MIDB(B176,1,10)="Candidatus",MIDB(B176,FIND(" ",B176,1)+1,FIND(" ",B176,12)-FIND(" ",B176,1)),IF(AND(Q176&gt;=65,Q176&lt;=90),MIDB(B176,1,FIND(" ",B176,1)),"-"))</f>
        <v>Acinetobacter </v>
      </c>
      <c r="S176" s="0" t="str">
        <f aca="false">IF(MIDB(B176,1,10)="Candidatus",MIDB(B176,FIND(" ",B176,12)+1,IFERROR(FIND(" ",B176,FIND(" ",B176,12)+1),LEN(B176))-FIND(" ",B176,12)),IF(AND(Q176&gt;=65,Q176&lt;=90),MIDB(B176,FIND(" ",B176,1),IFERROR(FIND(" ",B176,FIND(" ",B176,1)+1),LEN(B176)+1)-FIND(" ",B176,1)),"-"))</f>
        <v> baumannii</v>
      </c>
      <c r="T176" s="0" t="n">
        <v>1</v>
      </c>
    </row>
    <row r="177" customFormat="false" ht="12.8" hidden="false" customHeight="false" outlineLevel="0" collapsed="false">
      <c r="A177" s="0" t="n">
        <v>176</v>
      </c>
      <c r="B177" s="0" t="s">
        <v>875</v>
      </c>
      <c r="C177" s="0" t="s">
        <v>21</v>
      </c>
      <c r="D177" s="0" t="s">
        <v>90</v>
      </c>
      <c r="E177" s="0" t="s">
        <v>91</v>
      </c>
      <c r="F177" s="0" t="s">
        <v>876</v>
      </c>
      <c r="G177" s="0" t="s">
        <v>877</v>
      </c>
      <c r="H177" s="0" t="s">
        <v>878</v>
      </c>
      <c r="I177" s="1" t="n">
        <v>8.97</v>
      </c>
      <c r="J177" s="2" t="s">
        <v>879</v>
      </c>
      <c r="K177" s="2" t="s">
        <v>96</v>
      </c>
      <c r="L177" s="0" t="s">
        <v>29</v>
      </c>
      <c r="M177" s="0" t="s">
        <v>29</v>
      </c>
      <c r="N177" s="0" t="s">
        <v>29</v>
      </c>
      <c r="O177" s="2" t="s">
        <v>96</v>
      </c>
      <c r="P177" s="0" t="s">
        <v>29</v>
      </c>
      <c r="Q177" s="0" t="n">
        <f aca="false">_xlfn.UNICODE(B177)</f>
        <v>65</v>
      </c>
      <c r="R177" s="0" t="str">
        <f aca="false">IF(MIDB(B177,1,10)="Candidatus",MIDB(B177,FIND(" ",B177,1)+1,FIND(" ",B177,12)-FIND(" ",B177,1)),IF(AND(Q177&gt;=65,Q177&lt;=90),MIDB(B177,1,FIND(" ",B177,1)),"-"))</f>
        <v>Acinetobacter </v>
      </c>
      <c r="S177" s="0" t="str">
        <f aca="false">IF(MIDB(B177,1,10)="Candidatus",MIDB(B177,FIND(" ",B177,12)+1,IFERROR(FIND(" ",B177,FIND(" ",B177,12)+1),LEN(B177))-FIND(" ",B177,12)),IF(AND(Q177&gt;=65,Q177&lt;=90),MIDB(B177,FIND(" ",B177,1),IFERROR(FIND(" ",B177,FIND(" ",B177,1)+1),LEN(B177)+1)-FIND(" ",B177,1)),"-"))</f>
        <v> baumannii</v>
      </c>
      <c r="T177" s="0" t="n">
        <v>1</v>
      </c>
    </row>
    <row r="178" customFormat="false" ht="12.8" hidden="false" customHeight="false" outlineLevel="0" collapsed="false">
      <c r="A178" s="0" t="n">
        <v>177</v>
      </c>
      <c r="B178" s="0" t="s">
        <v>780</v>
      </c>
      <c r="C178" s="0" t="s">
        <v>21</v>
      </c>
      <c r="D178" s="0" t="s">
        <v>90</v>
      </c>
      <c r="E178" s="0" t="s">
        <v>91</v>
      </c>
      <c r="F178" s="0" t="s">
        <v>880</v>
      </c>
      <c r="G178" s="0" t="s">
        <v>29</v>
      </c>
      <c r="H178" s="0" t="s">
        <v>881</v>
      </c>
      <c r="I178" s="1" t="n">
        <v>4.754</v>
      </c>
      <c r="J178" s="2" t="s">
        <v>882</v>
      </c>
      <c r="K178" s="2" t="s">
        <v>129</v>
      </c>
      <c r="L178" s="0" t="s">
        <v>29</v>
      </c>
      <c r="M178" s="0" t="s">
        <v>29</v>
      </c>
      <c r="N178" s="0" t="s">
        <v>29</v>
      </c>
      <c r="O178" s="2" t="s">
        <v>129</v>
      </c>
      <c r="P178" s="0" t="s">
        <v>29</v>
      </c>
      <c r="Q178" s="0" t="n">
        <f aca="false">_xlfn.UNICODE(B178)</f>
        <v>65</v>
      </c>
      <c r="R178" s="0" t="str">
        <f aca="false">IF(MIDB(B178,1,10)="Candidatus",MIDB(B178,FIND(" ",B178,1)+1,FIND(" ",B178,12)-FIND(" ",B178,1)),IF(AND(Q178&gt;=65,Q178&lt;=90),MIDB(B178,1,FIND(" ",B178,1)),"-"))</f>
        <v>Acinetobacter </v>
      </c>
      <c r="S178" s="0" t="str">
        <f aca="false">IF(MIDB(B178,1,10)="Candidatus",MIDB(B178,FIND(" ",B178,12)+1,IFERROR(FIND(" ",B178,FIND(" ",B178,12)+1),LEN(B178))-FIND(" ",B178,12)),IF(AND(Q178&gt;=65,Q178&lt;=90),MIDB(B178,FIND(" ",B178,1),IFERROR(FIND(" ",B178,FIND(" ",B178,1)+1),LEN(B178)+1)-FIND(" ",B178,1)),"-"))</f>
        <v> baumannii</v>
      </c>
      <c r="T178" s="0" t="n">
        <v>1</v>
      </c>
    </row>
    <row r="179" customFormat="false" ht="12.8" hidden="false" customHeight="false" outlineLevel="0" collapsed="false">
      <c r="A179" s="0" t="n">
        <v>178</v>
      </c>
      <c r="B179" s="0" t="s">
        <v>780</v>
      </c>
      <c r="C179" s="0" t="s">
        <v>21</v>
      </c>
      <c r="D179" s="0" t="s">
        <v>90</v>
      </c>
      <c r="E179" s="0" t="s">
        <v>91</v>
      </c>
      <c r="F179" s="0" t="s">
        <v>883</v>
      </c>
      <c r="G179" s="0" t="s">
        <v>29</v>
      </c>
      <c r="H179" s="0" t="s">
        <v>884</v>
      </c>
      <c r="I179" s="1" t="n">
        <v>47.457</v>
      </c>
      <c r="J179" s="2" t="s">
        <v>885</v>
      </c>
      <c r="K179" s="2" t="s">
        <v>886</v>
      </c>
      <c r="L179" s="0" t="s">
        <v>29</v>
      </c>
      <c r="M179" s="0" t="s">
        <v>29</v>
      </c>
      <c r="N179" s="0" t="s">
        <v>29</v>
      </c>
      <c r="O179" s="2" t="s">
        <v>311</v>
      </c>
      <c r="P179" s="0" t="s">
        <v>29</v>
      </c>
      <c r="Q179" s="0" t="n">
        <f aca="false">_xlfn.UNICODE(B179)</f>
        <v>65</v>
      </c>
      <c r="R179" s="0" t="str">
        <f aca="false">IF(MIDB(B179,1,10)="Candidatus",MIDB(B179,FIND(" ",B179,1)+1,FIND(" ",B179,12)-FIND(" ",B179,1)),IF(AND(Q179&gt;=65,Q179&lt;=90),MIDB(B179,1,FIND(" ",B179,1)),"-"))</f>
        <v>Acinetobacter </v>
      </c>
      <c r="S179" s="0" t="str">
        <f aca="false">IF(MIDB(B179,1,10)="Candidatus",MIDB(B179,FIND(" ",B179,12)+1,IFERROR(FIND(" ",B179,FIND(" ",B179,12)+1),LEN(B179))-FIND(" ",B179,12)),IF(AND(Q179&gt;=65,Q179&lt;=90),MIDB(B179,FIND(" ",B179,1),IFERROR(FIND(" ",B179,FIND(" ",B179,1)+1),LEN(B179)+1)-FIND(" ",B179,1)),"-"))</f>
        <v> baumannii</v>
      </c>
      <c r="T179" s="0" t="n">
        <v>1</v>
      </c>
    </row>
    <row r="180" customFormat="false" ht="12.8" hidden="false" customHeight="false" outlineLevel="0" collapsed="false">
      <c r="A180" s="0" t="n">
        <v>179</v>
      </c>
      <c r="B180" s="0" t="s">
        <v>780</v>
      </c>
      <c r="C180" s="0" t="s">
        <v>21</v>
      </c>
      <c r="D180" s="0" t="s">
        <v>90</v>
      </c>
      <c r="E180" s="0" t="s">
        <v>91</v>
      </c>
      <c r="F180" s="0" t="s">
        <v>887</v>
      </c>
      <c r="G180" s="0" t="s">
        <v>29</v>
      </c>
      <c r="H180" s="0" t="s">
        <v>888</v>
      </c>
      <c r="I180" s="1" t="n">
        <v>9.276</v>
      </c>
      <c r="J180" s="2" t="s">
        <v>889</v>
      </c>
      <c r="K180" s="2" t="s">
        <v>276</v>
      </c>
      <c r="L180" s="0" t="s">
        <v>29</v>
      </c>
      <c r="M180" s="0" t="s">
        <v>29</v>
      </c>
      <c r="N180" s="0" t="s">
        <v>29</v>
      </c>
      <c r="O180" s="2" t="s">
        <v>276</v>
      </c>
      <c r="P180" s="0" t="s">
        <v>29</v>
      </c>
      <c r="Q180" s="0" t="n">
        <f aca="false">_xlfn.UNICODE(B180)</f>
        <v>65</v>
      </c>
      <c r="R180" s="0" t="str">
        <f aca="false">IF(MIDB(B180,1,10)="Candidatus",MIDB(B180,FIND(" ",B180,1)+1,FIND(" ",B180,12)-FIND(" ",B180,1)),IF(AND(Q180&gt;=65,Q180&lt;=90),MIDB(B180,1,FIND(" ",B180,1)),"-"))</f>
        <v>Acinetobacter </v>
      </c>
      <c r="S180" s="0" t="str">
        <f aca="false">IF(MIDB(B180,1,10)="Candidatus",MIDB(B180,FIND(" ",B180,12)+1,IFERROR(FIND(" ",B180,FIND(" ",B180,12)+1),LEN(B180))-FIND(" ",B180,12)),IF(AND(Q180&gt;=65,Q180&lt;=90),MIDB(B180,FIND(" ",B180,1),IFERROR(FIND(" ",B180,FIND(" ",B180,1)+1),LEN(B180)+1)-FIND(" ",B180,1)),"-"))</f>
        <v> baumannii</v>
      </c>
      <c r="T180" s="0" t="n">
        <v>1</v>
      </c>
    </row>
    <row r="181" customFormat="false" ht="12.8" hidden="false" customHeight="false" outlineLevel="0" collapsed="false">
      <c r="A181" s="0" t="n">
        <v>180</v>
      </c>
      <c r="B181" s="0" t="s">
        <v>780</v>
      </c>
      <c r="C181" s="0" t="s">
        <v>21</v>
      </c>
      <c r="D181" s="0" t="s">
        <v>90</v>
      </c>
      <c r="E181" s="0" t="s">
        <v>91</v>
      </c>
      <c r="F181" s="0" t="s">
        <v>890</v>
      </c>
      <c r="G181" s="0" t="s">
        <v>29</v>
      </c>
      <c r="H181" s="0" t="s">
        <v>891</v>
      </c>
      <c r="I181" s="1" t="n">
        <v>6.078</v>
      </c>
      <c r="J181" s="2" t="s">
        <v>783</v>
      </c>
      <c r="K181" s="2" t="s">
        <v>44</v>
      </c>
      <c r="L181" s="0" t="s">
        <v>29</v>
      </c>
      <c r="M181" s="0" t="s">
        <v>29</v>
      </c>
      <c r="N181" s="0" t="s">
        <v>29</v>
      </c>
      <c r="O181" s="2" t="s">
        <v>44</v>
      </c>
      <c r="P181" s="0" t="s">
        <v>29</v>
      </c>
      <c r="Q181" s="0" t="n">
        <f aca="false">_xlfn.UNICODE(B181)</f>
        <v>65</v>
      </c>
      <c r="R181" s="0" t="str">
        <f aca="false">IF(MIDB(B181,1,10)="Candidatus",MIDB(B181,FIND(" ",B181,1)+1,FIND(" ",B181,12)-FIND(" ",B181,1)),IF(AND(Q181&gt;=65,Q181&lt;=90),MIDB(B181,1,FIND(" ",B181,1)),"-"))</f>
        <v>Acinetobacter </v>
      </c>
      <c r="S181" s="0" t="str">
        <f aca="false">IF(MIDB(B181,1,10)="Candidatus",MIDB(B181,FIND(" ",B181,12)+1,IFERROR(FIND(" ",B181,FIND(" ",B181,12)+1),LEN(B181))-FIND(" ",B181,12)),IF(AND(Q181&gt;=65,Q181&lt;=90),MIDB(B181,FIND(" ",B181,1),IFERROR(FIND(" ",B181,FIND(" ",B181,1)+1),LEN(B181)+1)-FIND(" ",B181,1)),"-"))</f>
        <v> baumannii</v>
      </c>
      <c r="T181" s="0" t="n">
        <v>1</v>
      </c>
    </row>
    <row r="182" customFormat="false" ht="12.8" hidden="false" customHeight="false" outlineLevel="0" collapsed="false">
      <c r="A182" s="0" t="n">
        <v>181</v>
      </c>
      <c r="B182" s="0" t="s">
        <v>892</v>
      </c>
      <c r="C182" s="0" t="s">
        <v>21</v>
      </c>
      <c r="D182" s="0" t="s">
        <v>90</v>
      </c>
      <c r="E182" s="0" t="s">
        <v>91</v>
      </c>
      <c r="F182" s="0" t="s">
        <v>893</v>
      </c>
      <c r="G182" s="0" t="s">
        <v>894</v>
      </c>
      <c r="H182" s="0" t="s">
        <v>895</v>
      </c>
      <c r="I182" s="1" t="n">
        <v>74.451</v>
      </c>
      <c r="J182" s="2" t="s">
        <v>896</v>
      </c>
      <c r="K182" s="2" t="s">
        <v>897</v>
      </c>
      <c r="L182" s="0" t="s">
        <v>29</v>
      </c>
      <c r="M182" s="0" t="s">
        <v>29</v>
      </c>
      <c r="N182" s="0" t="s">
        <v>29</v>
      </c>
      <c r="O182" s="2" t="s">
        <v>897</v>
      </c>
      <c r="P182" s="0" t="s">
        <v>29</v>
      </c>
      <c r="Q182" s="0" t="n">
        <f aca="false">_xlfn.UNICODE(B182)</f>
        <v>65</v>
      </c>
      <c r="R182" s="0" t="str">
        <f aca="false">IF(MIDB(B182,1,10)="Candidatus",MIDB(B182,FIND(" ",B182,1)+1,FIND(" ",B182,12)-FIND(" ",B182,1)),IF(AND(Q182&gt;=65,Q182&lt;=90),MIDB(B182,1,FIND(" ",B182,1)),"-"))</f>
        <v>Acinetobacter </v>
      </c>
      <c r="S182" s="0" t="str">
        <f aca="false">IF(MIDB(B182,1,10)="Candidatus",MIDB(B182,FIND(" ",B182,12)+1,IFERROR(FIND(" ",B182,FIND(" ",B182,12)+1),LEN(B182))-FIND(" ",B182,12)),IF(AND(Q182&gt;=65,Q182&lt;=90),MIDB(B182,FIND(" ",B182,1),IFERROR(FIND(" ",B182,FIND(" ",B182,1)+1),LEN(B182)+1)-FIND(" ",B182,1)),"-"))</f>
        <v> baumannii</v>
      </c>
      <c r="T182" s="0" t="n">
        <v>1</v>
      </c>
    </row>
    <row r="183" customFormat="false" ht="12.8" hidden="false" customHeight="false" outlineLevel="0" collapsed="false">
      <c r="A183" s="0" t="n">
        <v>182</v>
      </c>
      <c r="B183" s="0" t="s">
        <v>892</v>
      </c>
      <c r="C183" s="0" t="s">
        <v>21</v>
      </c>
      <c r="D183" s="0" t="s">
        <v>90</v>
      </c>
      <c r="E183" s="0" t="s">
        <v>91</v>
      </c>
      <c r="F183" s="0" t="s">
        <v>898</v>
      </c>
      <c r="G183" s="0" t="s">
        <v>899</v>
      </c>
      <c r="H183" s="0" t="s">
        <v>900</v>
      </c>
      <c r="I183" s="1" t="n">
        <v>8.041</v>
      </c>
      <c r="J183" s="2" t="s">
        <v>901</v>
      </c>
      <c r="K183" s="2" t="s">
        <v>52</v>
      </c>
      <c r="L183" s="0" t="s">
        <v>29</v>
      </c>
      <c r="M183" s="0" t="s">
        <v>29</v>
      </c>
      <c r="N183" s="0" t="s">
        <v>29</v>
      </c>
      <c r="O183" s="2" t="s">
        <v>44</v>
      </c>
      <c r="P183" s="2" t="s">
        <v>46</v>
      </c>
      <c r="Q183" s="0" t="n">
        <f aca="false">_xlfn.UNICODE(B183)</f>
        <v>65</v>
      </c>
      <c r="R183" s="0" t="str">
        <f aca="false">IF(MIDB(B183,1,10)="Candidatus",MIDB(B183,FIND(" ",B183,1)+1,FIND(" ",B183,12)-FIND(" ",B183,1)),IF(AND(Q183&gt;=65,Q183&lt;=90),MIDB(B183,1,FIND(" ",B183,1)),"-"))</f>
        <v>Acinetobacter </v>
      </c>
      <c r="S183" s="0" t="str">
        <f aca="false">IF(MIDB(B183,1,10)="Candidatus",MIDB(B183,FIND(" ",B183,12)+1,IFERROR(FIND(" ",B183,FIND(" ",B183,12)+1),LEN(B183))-FIND(" ",B183,12)),IF(AND(Q183&gt;=65,Q183&lt;=90),MIDB(B183,FIND(" ",B183,1),IFERROR(FIND(" ",B183,FIND(" ",B183,1)+1),LEN(B183)+1)-FIND(" ",B183,1)),"-"))</f>
        <v> baumannii</v>
      </c>
      <c r="T183" s="0" t="n">
        <v>1</v>
      </c>
    </row>
    <row r="184" customFormat="false" ht="12.8" hidden="false" customHeight="false" outlineLevel="0" collapsed="false">
      <c r="A184" s="0" t="n">
        <v>183</v>
      </c>
      <c r="B184" s="0" t="s">
        <v>902</v>
      </c>
      <c r="C184" s="0" t="s">
        <v>21</v>
      </c>
      <c r="D184" s="0" t="s">
        <v>90</v>
      </c>
      <c r="E184" s="0" t="s">
        <v>91</v>
      </c>
      <c r="F184" s="0" t="s">
        <v>903</v>
      </c>
      <c r="G184" s="0" t="s">
        <v>904</v>
      </c>
      <c r="H184" s="0" t="s">
        <v>905</v>
      </c>
      <c r="I184" s="1" t="n">
        <v>26.411</v>
      </c>
      <c r="J184" s="2" t="s">
        <v>906</v>
      </c>
      <c r="K184" s="2" t="s">
        <v>686</v>
      </c>
      <c r="L184" s="0" t="s">
        <v>29</v>
      </c>
      <c r="M184" s="0" t="s">
        <v>29</v>
      </c>
      <c r="N184" s="0" t="s">
        <v>29</v>
      </c>
      <c r="O184" s="2" t="s">
        <v>252</v>
      </c>
      <c r="P184" s="2" t="s">
        <v>46</v>
      </c>
      <c r="Q184" s="0" t="n">
        <f aca="false">_xlfn.UNICODE(B184)</f>
        <v>65</v>
      </c>
      <c r="R184" s="0" t="str">
        <f aca="false">IF(MIDB(B184,1,10)="Candidatus",MIDB(B184,FIND(" ",B184,1)+1,FIND(" ",B184,12)-FIND(" ",B184,1)),IF(AND(Q184&gt;=65,Q184&lt;=90),MIDB(B184,1,FIND(" ",B184,1)),"-"))</f>
        <v>Acinetobacter </v>
      </c>
      <c r="S184" s="0" t="str">
        <f aca="false">IF(MIDB(B184,1,10)="Candidatus",MIDB(B184,FIND(" ",B184,12)+1,IFERROR(FIND(" ",B184,FIND(" ",B184,12)+1),LEN(B184))-FIND(" ",B184,12)),IF(AND(Q184&gt;=65,Q184&lt;=90),MIDB(B184,FIND(" ",B184,1),IFERROR(FIND(" ",B184,FIND(" ",B184,1)+1),LEN(B184)+1)-FIND(" ",B184,1)),"-"))</f>
        <v> baumannii</v>
      </c>
      <c r="T184" s="0" t="n">
        <v>1</v>
      </c>
    </row>
    <row r="185" customFormat="false" ht="12.8" hidden="false" customHeight="false" outlineLevel="0" collapsed="false">
      <c r="A185" s="0" t="n">
        <v>184</v>
      </c>
      <c r="B185" s="0" t="s">
        <v>907</v>
      </c>
      <c r="C185" s="0" t="s">
        <v>21</v>
      </c>
      <c r="D185" s="0" t="s">
        <v>90</v>
      </c>
      <c r="E185" s="0" t="s">
        <v>91</v>
      </c>
      <c r="F185" s="0" t="s">
        <v>908</v>
      </c>
      <c r="G185" s="0" t="s">
        <v>909</v>
      </c>
      <c r="H185" s="0" t="s">
        <v>910</v>
      </c>
      <c r="I185" s="1" t="n">
        <v>21.846</v>
      </c>
      <c r="J185" s="2" t="s">
        <v>911</v>
      </c>
      <c r="K185" s="2" t="s">
        <v>912</v>
      </c>
      <c r="L185" s="0" t="s">
        <v>29</v>
      </c>
      <c r="M185" s="0" t="s">
        <v>29</v>
      </c>
      <c r="N185" s="0" t="s">
        <v>29</v>
      </c>
      <c r="O185" s="2" t="s">
        <v>515</v>
      </c>
      <c r="P185" s="2" t="s">
        <v>46</v>
      </c>
      <c r="Q185" s="0" t="n">
        <f aca="false">_xlfn.UNICODE(B185)</f>
        <v>65</v>
      </c>
      <c r="R185" s="0" t="str">
        <f aca="false">IF(MIDB(B185,1,10)="Candidatus",MIDB(B185,FIND(" ",B185,1)+1,FIND(" ",B185,12)-FIND(" ",B185,1)),IF(AND(Q185&gt;=65,Q185&lt;=90),MIDB(B185,1,FIND(" ",B185,1)),"-"))</f>
        <v>Acinetobacter </v>
      </c>
      <c r="S185" s="0" t="str">
        <f aca="false">IF(MIDB(B185,1,10)="Candidatus",MIDB(B185,FIND(" ",B185,12)+1,IFERROR(FIND(" ",B185,FIND(" ",B185,12)+1),LEN(B185))-FIND(" ",B185,12)),IF(AND(Q185&gt;=65,Q185&lt;=90),MIDB(B185,FIND(" ",B185,1),IFERROR(FIND(" ",B185,FIND(" ",B185,1)+1),LEN(B185)+1)-FIND(" ",B185,1)),"-"))</f>
        <v> baumannii</v>
      </c>
      <c r="T185" s="0" t="n">
        <v>1</v>
      </c>
    </row>
    <row r="186" customFormat="false" ht="12.8" hidden="false" customHeight="false" outlineLevel="0" collapsed="false">
      <c r="A186" s="0" t="n">
        <v>185</v>
      </c>
      <c r="B186" s="0" t="s">
        <v>907</v>
      </c>
      <c r="C186" s="0" t="s">
        <v>21</v>
      </c>
      <c r="D186" s="0" t="s">
        <v>90</v>
      </c>
      <c r="E186" s="0" t="s">
        <v>91</v>
      </c>
      <c r="F186" s="0" t="s">
        <v>913</v>
      </c>
      <c r="G186" s="0" t="s">
        <v>914</v>
      </c>
      <c r="H186" s="0" t="s">
        <v>915</v>
      </c>
      <c r="I186" s="1" t="n">
        <v>63.32</v>
      </c>
      <c r="J186" s="2" t="s">
        <v>916</v>
      </c>
      <c r="K186" s="2" t="s">
        <v>917</v>
      </c>
      <c r="L186" s="0" t="s">
        <v>29</v>
      </c>
      <c r="M186" s="0" t="s">
        <v>29</v>
      </c>
      <c r="N186" s="0" t="s">
        <v>29</v>
      </c>
      <c r="O186" s="2" t="s">
        <v>659</v>
      </c>
      <c r="P186" s="2" t="s">
        <v>129</v>
      </c>
      <c r="Q186" s="0" t="n">
        <f aca="false">_xlfn.UNICODE(B186)</f>
        <v>65</v>
      </c>
      <c r="R186" s="0" t="str">
        <f aca="false">IF(MIDB(B186,1,10)="Candidatus",MIDB(B186,FIND(" ",B186,1)+1,FIND(" ",B186,12)-FIND(" ",B186,1)),IF(AND(Q186&gt;=65,Q186&lt;=90),MIDB(B186,1,FIND(" ",B186,1)),"-"))</f>
        <v>Acinetobacter </v>
      </c>
      <c r="S186" s="0" t="str">
        <f aca="false">IF(MIDB(B186,1,10)="Candidatus",MIDB(B186,FIND(" ",B186,12)+1,IFERROR(FIND(" ",B186,FIND(" ",B186,12)+1),LEN(B186))-FIND(" ",B186,12)),IF(AND(Q186&gt;=65,Q186&lt;=90),MIDB(B186,FIND(" ",B186,1),IFERROR(FIND(" ",B186,FIND(" ",B186,1)+1),LEN(B186)+1)-FIND(" ",B186,1)),"-"))</f>
        <v> baumannii</v>
      </c>
      <c r="T186" s="0" t="n">
        <v>1</v>
      </c>
    </row>
    <row r="187" customFormat="false" ht="12.8" hidden="false" customHeight="false" outlineLevel="0" collapsed="false">
      <c r="A187" s="0" t="n">
        <v>186</v>
      </c>
      <c r="B187" s="0" t="s">
        <v>918</v>
      </c>
      <c r="C187" s="0" t="s">
        <v>21</v>
      </c>
      <c r="D187" s="0" t="s">
        <v>90</v>
      </c>
      <c r="E187" s="0" t="s">
        <v>91</v>
      </c>
      <c r="F187" s="0" t="s">
        <v>919</v>
      </c>
      <c r="G187" s="0" t="s">
        <v>29</v>
      </c>
      <c r="H187" s="0" t="s">
        <v>920</v>
      </c>
      <c r="I187" s="1" t="n">
        <v>8.97</v>
      </c>
      <c r="J187" s="2" t="s">
        <v>921</v>
      </c>
      <c r="K187" s="0" t="s">
        <v>29</v>
      </c>
      <c r="L187" s="0" t="s">
        <v>29</v>
      </c>
      <c r="M187" s="0" t="s">
        <v>29</v>
      </c>
      <c r="N187" s="0" t="s">
        <v>29</v>
      </c>
      <c r="O187" s="0" t="s">
        <v>29</v>
      </c>
      <c r="P187" s="0" t="s">
        <v>29</v>
      </c>
      <c r="Q187" s="0" t="n">
        <f aca="false">_xlfn.UNICODE(B187)</f>
        <v>65</v>
      </c>
      <c r="R187" s="0" t="str">
        <f aca="false">IF(MIDB(B187,1,10)="Candidatus",MIDB(B187,FIND(" ",B187,1)+1,FIND(" ",B187,12)-FIND(" ",B187,1)),IF(AND(Q187&gt;=65,Q187&lt;=90),MIDB(B187,1,FIND(" ",B187,1)),"-"))</f>
        <v>Acinetobacter </v>
      </c>
      <c r="S187" s="0" t="str">
        <f aca="false">IF(MIDB(B187,1,10)="Candidatus",MIDB(B187,FIND(" ",B187,12)+1,IFERROR(FIND(" ",B187,FIND(" ",B187,12)+1),LEN(B187))-FIND(" ",B187,12)),IF(AND(Q187&gt;=65,Q187&lt;=90),MIDB(B187,FIND(" ",B187,1),IFERROR(FIND(" ",B187,FIND(" ",B187,1)+1),LEN(B187)+1)-FIND(" ",B187,1)),"-"))</f>
        <v> baumannii</v>
      </c>
      <c r="T187" s="0" t="n">
        <v>1</v>
      </c>
    </row>
    <row r="188" customFormat="false" ht="12.8" hidden="false" customHeight="false" outlineLevel="0" collapsed="false">
      <c r="A188" s="0" t="n">
        <v>187</v>
      </c>
      <c r="B188" s="0" t="s">
        <v>918</v>
      </c>
      <c r="C188" s="0" t="s">
        <v>21</v>
      </c>
      <c r="D188" s="0" t="s">
        <v>90</v>
      </c>
      <c r="E188" s="0" t="s">
        <v>91</v>
      </c>
      <c r="F188" s="0" t="s">
        <v>922</v>
      </c>
      <c r="G188" s="0" t="s">
        <v>29</v>
      </c>
      <c r="H188" s="0" t="s">
        <v>923</v>
      </c>
      <c r="I188" s="1" t="n">
        <v>15.267</v>
      </c>
      <c r="J188" s="2" t="s">
        <v>924</v>
      </c>
      <c r="K188" s="0" t="s">
        <v>29</v>
      </c>
      <c r="L188" s="0" t="s">
        <v>29</v>
      </c>
      <c r="M188" s="0" t="s">
        <v>29</v>
      </c>
      <c r="N188" s="0" t="s">
        <v>29</v>
      </c>
      <c r="O188" s="0" t="s">
        <v>29</v>
      </c>
      <c r="P188" s="0" t="s">
        <v>29</v>
      </c>
      <c r="Q188" s="0" t="n">
        <f aca="false">_xlfn.UNICODE(B188)</f>
        <v>65</v>
      </c>
      <c r="R188" s="0" t="str">
        <f aca="false">IF(MIDB(B188,1,10)="Candidatus",MIDB(B188,FIND(" ",B188,1)+1,FIND(" ",B188,12)-FIND(" ",B188,1)),IF(AND(Q188&gt;=65,Q188&lt;=90),MIDB(B188,1,FIND(" ",B188,1)),"-"))</f>
        <v>Acinetobacter </v>
      </c>
      <c r="S188" s="0" t="str">
        <f aca="false">IF(MIDB(B188,1,10)="Candidatus",MIDB(B188,FIND(" ",B188,12)+1,IFERROR(FIND(" ",B188,FIND(" ",B188,12)+1),LEN(B188))-FIND(" ",B188,12)),IF(AND(Q188&gt;=65,Q188&lt;=90),MIDB(B188,FIND(" ",B188,1),IFERROR(FIND(" ",B188,FIND(" ",B188,1)+1),LEN(B188)+1)-FIND(" ",B188,1)),"-"))</f>
        <v> baumannii</v>
      </c>
      <c r="T188" s="0" t="n">
        <v>1</v>
      </c>
    </row>
    <row r="189" customFormat="false" ht="12.8" hidden="false" customHeight="false" outlineLevel="0" collapsed="false">
      <c r="A189" s="0" t="n">
        <v>188</v>
      </c>
      <c r="B189" s="0" t="s">
        <v>925</v>
      </c>
      <c r="C189" s="0" t="s">
        <v>21</v>
      </c>
      <c r="D189" s="0" t="s">
        <v>90</v>
      </c>
      <c r="E189" s="0" t="s">
        <v>91</v>
      </c>
      <c r="F189" s="0" t="s">
        <v>926</v>
      </c>
      <c r="G189" s="0" t="s">
        <v>927</v>
      </c>
      <c r="H189" s="0" t="s">
        <v>928</v>
      </c>
      <c r="I189" s="1" t="n">
        <v>8.729</v>
      </c>
      <c r="J189" s="2" t="s">
        <v>929</v>
      </c>
      <c r="K189" s="2" t="s">
        <v>45</v>
      </c>
      <c r="L189" s="0" t="s">
        <v>29</v>
      </c>
      <c r="M189" s="0" t="s">
        <v>29</v>
      </c>
      <c r="N189" s="0" t="s">
        <v>29</v>
      </c>
      <c r="O189" s="2" t="s">
        <v>45</v>
      </c>
      <c r="P189" s="0" t="s">
        <v>29</v>
      </c>
      <c r="Q189" s="0" t="n">
        <f aca="false">_xlfn.UNICODE(B189)</f>
        <v>65</v>
      </c>
      <c r="R189" s="0" t="str">
        <f aca="false">IF(MIDB(B189,1,10)="Candidatus",MIDB(B189,FIND(" ",B189,1)+1,FIND(" ",B189,12)-FIND(" ",B189,1)),IF(AND(Q189&gt;=65,Q189&lt;=90),MIDB(B189,1,FIND(" ",B189,1)),"-"))</f>
        <v>Acinetobacter </v>
      </c>
      <c r="S189" s="0" t="str">
        <f aca="false">IF(MIDB(B189,1,10)="Candidatus",MIDB(B189,FIND(" ",B189,12)+1,IFERROR(FIND(" ",B189,FIND(" ",B189,12)+1),LEN(B189))-FIND(" ",B189,12)),IF(AND(Q189&gt;=65,Q189&lt;=90),MIDB(B189,FIND(" ",B189,1),IFERROR(FIND(" ",B189,FIND(" ",B189,1)+1),LEN(B189)+1)-FIND(" ",B189,1)),"-"))</f>
        <v> baumannii</v>
      </c>
      <c r="T189" s="0" t="n">
        <v>1</v>
      </c>
    </row>
    <row r="190" customFormat="false" ht="12.8" hidden="false" customHeight="false" outlineLevel="0" collapsed="false">
      <c r="A190" s="0" t="n">
        <v>189</v>
      </c>
      <c r="B190" s="0" t="s">
        <v>930</v>
      </c>
      <c r="C190" s="0" t="s">
        <v>21</v>
      </c>
      <c r="D190" s="0" t="s">
        <v>90</v>
      </c>
      <c r="E190" s="0" t="s">
        <v>91</v>
      </c>
      <c r="F190" s="0" t="s">
        <v>931</v>
      </c>
      <c r="G190" s="0" t="s">
        <v>932</v>
      </c>
      <c r="H190" s="0" t="s">
        <v>933</v>
      </c>
      <c r="I190" s="1" t="n">
        <v>8.819</v>
      </c>
      <c r="J190" s="2" t="s">
        <v>934</v>
      </c>
      <c r="K190" s="2" t="s">
        <v>45</v>
      </c>
      <c r="L190" s="0" t="s">
        <v>29</v>
      </c>
      <c r="M190" s="0" t="s">
        <v>29</v>
      </c>
      <c r="N190" s="0" t="s">
        <v>29</v>
      </c>
      <c r="O190" s="2" t="s">
        <v>45</v>
      </c>
      <c r="P190" s="0" t="s">
        <v>29</v>
      </c>
      <c r="Q190" s="0" t="n">
        <f aca="false">_xlfn.UNICODE(B190)</f>
        <v>65</v>
      </c>
      <c r="R190" s="0" t="str">
        <f aca="false">IF(MIDB(B190,1,10)="Candidatus",MIDB(B190,FIND(" ",B190,1)+1,FIND(" ",B190,12)-FIND(" ",B190,1)),IF(AND(Q190&gt;=65,Q190&lt;=90),MIDB(B190,1,FIND(" ",B190,1)),"-"))</f>
        <v>Acinetobacter </v>
      </c>
      <c r="S190" s="0" t="str">
        <f aca="false">IF(MIDB(B190,1,10)="Candidatus",MIDB(B190,FIND(" ",B190,12)+1,IFERROR(FIND(" ",B190,FIND(" ",B190,12)+1),LEN(B190))-FIND(" ",B190,12)),IF(AND(Q190&gt;=65,Q190&lt;=90),MIDB(B190,FIND(" ",B190,1),IFERROR(FIND(" ",B190,FIND(" ",B190,1)+1),LEN(B190)+1)-FIND(" ",B190,1)),"-"))</f>
        <v> baumannii</v>
      </c>
      <c r="T190" s="0" t="n">
        <v>1</v>
      </c>
    </row>
    <row r="191" customFormat="false" ht="12.8" hidden="false" customHeight="false" outlineLevel="0" collapsed="false">
      <c r="A191" s="0" t="n">
        <v>190</v>
      </c>
      <c r="B191" s="0" t="s">
        <v>935</v>
      </c>
      <c r="C191" s="0" t="s">
        <v>21</v>
      </c>
      <c r="D191" s="0" t="s">
        <v>90</v>
      </c>
      <c r="E191" s="0" t="s">
        <v>91</v>
      </c>
      <c r="F191" s="0" t="s">
        <v>936</v>
      </c>
      <c r="G191" s="0" t="s">
        <v>29</v>
      </c>
      <c r="H191" s="0" t="s">
        <v>937</v>
      </c>
      <c r="I191" s="1" t="n">
        <v>8.731</v>
      </c>
      <c r="J191" s="2" t="s">
        <v>716</v>
      </c>
      <c r="K191" s="2" t="s">
        <v>45</v>
      </c>
      <c r="L191" s="0" t="s">
        <v>29</v>
      </c>
      <c r="M191" s="0" t="s">
        <v>29</v>
      </c>
      <c r="N191" s="0" t="s">
        <v>29</v>
      </c>
      <c r="O191" s="2" t="s">
        <v>45</v>
      </c>
      <c r="P191" s="0" t="s">
        <v>29</v>
      </c>
      <c r="Q191" s="0" t="n">
        <f aca="false">_xlfn.UNICODE(B191)</f>
        <v>65</v>
      </c>
      <c r="R191" s="0" t="str">
        <f aca="false">IF(MIDB(B191,1,10)="Candidatus",MIDB(B191,FIND(" ",B191,1)+1,FIND(" ",B191,12)-FIND(" ",B191,1)),IF(AND(Q191&gt;=65,Q191&lt;=90),MIDB(B191,1,FIND(" ",B191,1)),"-"))</f>
        <v>Acinetobacter </v>
      </c>
      <c r="S191" s="0" t="str">
        <f aca="false">IF(MIDB(B191,1,10)="Candidatus",MIDB(B191,FIND(" ",B191,12)+1,IFERROR(FIND(" ",B191,FIND(" ",B191,12)+1),LEN(B191))-FIND(" ",B191,12)),IF(AND(Q191&gt;=65,Q191&lt;=90),MIDB(B191,FIND(" ",B191,1),IFERROR(FIND(" ",B191,FIND(" ",B191,1)+1),LEN(B191)+1)-FIND(" ",B191,1)),"-"))</f>
        <v> baumannii</v>
      </c>
      <c r="T191" s="0" t="n">
        <v>1</v>
      </c>
    </row>
    <row r="192" customFormat="false" ht="12.8" hidden="false" customHeight="false" outlineLevel="0" collapsed="false">
      <c r="A192" s="0" t="n">
        <v>191</v>
      </c>
      <c r="B192" s="0" t="s">
        <v>938</v>
      </c>
      <c r="C192" s="0" t="s">
        <v>21</v>
      </c>
      <c r="D192" s="0" t="s">
        <v>90</v>
      </c>
      <c r="E192" s="0" t="s">
        <v>91</v>
      </c>
      <c r="F192" s="0" t="s">
        <v>939</v>
      </c>
      <c r="G192" s="0" t="s">
        <v>29</v>
      </c>
      <c r="H192" s="0" t="s">
        <v>940</v>
      </c>
      <c r="I192" s="1" t="n">
        <v>16.236</v>
      </c>
      <c r="J192" s="2" t="s">
        <v>941</v>
      </c>
      <c r="K192" s="2" t="s">
        <v>82</v>
      </c>
      <c r="L192" s="0" t="s">
        <v>29</v>
      </c>
      <c r="M192" s="0" t="s">
        <v>29</v>
      </c>
      <c r="N192" s="0" t="s">
        <v>29</v>
      </c>
      <c r="O192" s="2" t="s">
        <v>82</v>
      </c>
      <c r="P192" s="0" t="s">
        <v>29</v>
      </c>
      <c r="Q192" s="0" t="n">
        <f aca="false">_xlfn.UNICODE(B192)</f>
        <v>65</v>
      </c>
      <c r="R192" s="0" t="str">
        <f aca="false">IF(MIDB(B192,1,10)="Candidatus",MIDB(B192,FIND(" ",B192,1)+1,FIND(" ",B192,12)-FIND(" ",B192,1)),IF(AND(Q192&gt;=65,Q192&lt;=90),MIDB(B192,1,FIND(" ",B192,1)),"-"))</f>
        <v>Acinetobacter </v>
      </c>
      <c r="S192" s="0" t="str">
        <f aca="false">IF(MIDB(B192,1,10)="Candidatus",MIDB(B192,FIND(" ",B192,12)+1,IFERROR(FIND(" ",B192,FIND(" ",B192,12)+1),LEN(B192))-FIND(" ",B192,12)),IF(AND(Q192&gt;=65,Q192&lt;=90),MIDB(B192,FIND(" ",B192,1),IFERROR(FIND(" ",B192,FIND(" ",B192,1)+1),LEN(B192)+1)-FIND(" ",B192,1)),"-"))</f>
        <v> baumannii</v>
      </c>
      <c r="T192" s="0" t="n">
        <v>1</v>
      </c>
    </row>
    <row r="193" customFormat="false" ht="12.8" hidden="false" customHeight="false" outlineLevel="0" collapsed="false">
      <c r="A193" s="0" t="n">
        <v>192</v>
      </c>
      <c r="B193" s="0" t="s">
        <v>938</v>
      </c>
      <c r="C193" s="0" t="s">
        <v>21</v>
      </c>
      <c r="D193" s="0" t="s">
        <v>90</v>
      </c>
      <c r="E193" s="0" t="s">
        <v>91</v>
      </c>
      <c r="F193" s="0" t="s">
        <v>942</v>
      </c>
      <c r="G193" s="0" t="s">
        <v>29</v>
      </c>
      <c r="H193" s="0" t="s">
        <v>943</v>
      </c>
      <c r="I193" s="1" t="n">
        <v>8.685</v>
      </c>
      <c r="J193" s="2" t="s">
        <v>944</v>
      </c>
      <c r="K193" s="2" t="s">
        <v>45</v>
      </c>
      <c r="L193" s="0" t="s">
        <v>29</v>
      </c>
      <c r="M193" s="0" t="s">
        <v>29</v>
      </c>
      <c r="N193" s="0" t="s">
        <v>29</v>
      </c>
      <c r="O193" s="2" t="s">
        <v>45</v>
      </c>
      <c r="P193" s="0" t="s">
        <v>29</v>
      </c>
      <c r="Q193" s="0" t="n">
        <f aca="false">_xlfn.UNICODE(B193)</f>
        <v>65</v>
      </c>
      <c r="R193" s="0" t="str">
        <f aca="false">IF(MIDB(B193,1,10)="Candidatus",MIDB(B193,FIND(" ",B193,1)+1,FIND(" ",B193,12)-FIND(" ",B193,1)),IF(AND(Q193&gt;=65,Q193&lt;=90),MIDB(B193,1,FIND(" ",B193,1)),"-"))</f>
        <v>Acinetobacter </v>
      </c>
      <c r="S193" s="0" t="str">
        <f aca="false">IF(MIDB(B193,1,10)="Candidatus",MIDB(B193,FIND(" ",B193,12)+1,IFERROR(FIND(" ",B193,FIND(" ",B193,12)+1),LEN(B193))-FIND(" ",B193,12)),IF(AND(Q193&gt;=65,Q193&lt;=90),MIDB(B193,FIND(" ",B193,1),IFERROR(FIND(" ",B193,FIND(" ",B193,1)+1),LEN(B193)+1)-FIND(" ",B193,1)),"-"))</f>
        <v> baumannii</v>
      </c>
      <c r="T193" s="0" t="n">
        <v>1</v>
      </c>
    </row>
    <row r="194" customFormat="false" ht="12.8" hidden="false" customHeight="false" outlineLevel="0" collapsed="false">
      <c r="A194" s="0" t="n">
        <v>193</v>
      </c>
      <c r="B194" s="0" t="s">
        <v>938</v>
      </c>
      <c r="C194" s="0" t="s">
        <v>21</v>
      </c>
      <c r="D194" s="0" t="s">
        <v>90</v>
      </c>
      <c r="E194" s="0" t="s">
        <v>91</v>
      </c>
      <c r="F194" s="0" t="s">
        <v>945</v>
      </c>
      <c r="G194" s="0" t="s">
        <v>29</v>
      </c>
      <c r="H194" s="0" t="s">
        <v>946</v>
      </c>
      <c r="I194" s="1" t="n">
        <v>71.433</v>
      </c>
      <c r="J194" s="2" t="s">
        <v>947</v>
      </c>
      <c r="K194" s="2" t="s">
        <v>482</v>
      </c>
      <c r="L194" s="0" t="s">
        <v>29</v>
      </c>
      <c r="M194" s="0" t="s">
        <v>29</v>
      </c>
      <c r="N194" s="0" t="s">
        <v>29</v>
      </c>
      <c r="O194" s="2" t="s">
        <v>482</v>
      </c>
      <c r="P194" s="0" t="s">
        <v>29</v>
      </c>
      <c r="Q194" s="0" t="n">
        <f aca="false">_xlfn.UNICODE(B194)</f>
        <v>65</v>
      </c>
      <c r="R194" s="0" t="str">
        <f aca="false">IF(MIDB(B194,1,10)="Candidatus",MIDB(B194,FIND(" ",B194,1)+1,FIND(" ",B194,12)-FIND(" ",B194,1)),IF(AND(Q194&gt;=65,Q194&lt;=90),MIDB(B194,1,FIND(" ",B194,1)),"-"))</f>
        <v>Acinetobacter </v>
      </c>
      <c r="S194" s="0" t="str">
        <f aca="false">IF(MIDB(B194,1,10)="Candidatus",MIDB(B194,FIND(" ",B194,12)+1,IFERROR(FIND(" ",B194,FIND(" ",B194,12)+1),LEN(B194))-FIND(" ",B194,12)),IF(AND(Q194&gt;=65,Q194&lt;=90),MIDB(B194,FIND(" ",B194,1),IFERROR(FIND(" ",B194,FIND(" ",B194,1)+1),LEN(B194)+1)-FIND(" ",B194,1)),"-"))</f>
        <v> baumannii</v>
      </c>
      <c r="T194" s="0" t="n">
        <v>1</v>
      </c>
    </row>
    <row r="195" customFormat="false" ht="12.8" hidden="false" customHeight="false" outlineLevel="0" collapsed="false">
      <c r="A195" s="0" t="n">
        <v>194</v>
      </c>
      <c r="B195" s="0" t="s">
        <v>948</v>
      </c>
      <c r="C195" s="0" t="s">
        <v>21</v>
      </c>
      <c r="D195" s="0" t="s">
        <v>90</v>
      </c>
      <c r="E195" s="0" t="s">
        <v>91</v>
      </c>
      <c r="F195" s="0" t="s">
        <v>949</v>
      </c>
      <c r="G195" s="0" t="s">
        <v>950</v>
      </c>
      <c r="H195" s="0" t="s">
        <v>951</v>
      </c>
      <c r="I195" s="1" t="n">
        <v>28.279</v>
      </c>
      <c r="J195" s="2" t="s">
        <v>952</v>
      </c>
      <c r="K195" s="2" t="s">
        <v>686</v>
      </c>
      <c r="L195" s="0" t="s">
        <v>29</v>
      </c>
      <c r="M195" s="0" t="s">
        <v>29</v>
      </c>
      <c r="N195" s="0" t="s">
        <v>29</v>
      </c>
      <c r="O195" s="2" t="s">
        <v>953</v>
      </c>
      <c r="P195" s="2" t="s">
        <v>28</v>
      </c>
      <c r="Q195" s="0" t="n">
        <f aca="false">_xlfn.UNICODE(B195)</f>
        <v>65</v>
      </c>
      <c r="R195" s="0" t="str">
        <f aca="false">IF(MIDB(B195,1,10)="Candidatus",MIDB(B195,FIND(" ",B195,1)+1,FIND(" ",B195,12)-FIND(" ",B195,1)),IF(AND(Q195&gt;=65,Q195&lt;=90),MIDB(B195,1,FIND(" ",B195,1)),"-"))</f>
        <v>Acinetobacter </v>
      </c>
      <c r="S195" s="0" t="str">
        <f aca="false">IF(MIDB(B195,1,10)="Candidatus",MIDB(B195,FIND(" ",B195,12)+1,IFERROR(FIND(" ",B195,FIND(" ",B195,12)+1),LEN(B195))-FIND(" ",B195,12)),IF(AND(Q195&gt;=65,Q195&lt;=90),MIDB(B195,FIND(" ",B195,1),IFERROR(FIND(" ",B195,FIND(" ",B195,1)+1),LEN(B195)+1)-FIND(" ",B195,1)),"-"))</f>
        <v> baumannii</v>
      </c>
      <c r="T195" s="0" t="n">
        <v>1</v>
      </c>
    </row>
    <row r="196" customFormat="false" ht="12.8" hidden="false" customHeight="false" outlineLevel="0" collapsed="false">
      <c r="A196" s="0" t="n">
        <v>195</v>
      </c>
      <c r="B196" s="0" t="s">
        <v>948</v>
      </c>
      <c r="C196" s="0" t="s">
        <v>21</v>
      </c>
      <c r="D196" s="0" t="s">
        <v>90</v>
      </c>
      <c r="E196" s="0" t="s">
        <v>91</v>
      </c>
      <c r="F196" s="0" t="s">
        <v>954</v>
      </c>
      <c r="G196" s="0" t="s">
        <v>955</v>
      </c>
      <c r="H196" s="0" t="s">
        <v>956</v>
      </c>
      <c r="I196" s="1" t="n">
        <v>64.366</v>
      </c>
      <c r="J196" s="2" t="s">
        <v>957</v>
      </c>
      <c r="K196" s="2" t="s">
        <v>771</v>
      </c>
      <c r="L196" s="0" t="s">
        <v>29</v>
      </c>
      <c r="M196" s="0" t="s">
        <v>29</v>
      </c>
      <c r="N196" s="0" t="s">
        <v>29</v>
      </c>
      <c r="O196" s="2" t="s">
        <v>704</v>
      </c>
      <c r="P196" s="2" t="s">
        <v>680</v>
      </c>
      <c r="Q196" s="0" t="n">
        <f aca="false">_xlfn.UNICODE(B196)</f>
        <v>65</v>
      </c>
      <c r="R196" s="0" t="str">
        <f aca="false">IF(MIDB(B196,1,10)="Candidatus",MIDB(B196,FIND(" ",B196,1)+1,FIND(" ",B196,12)-FIND(" ",B196,1)),IF(AND(Q196&gt;=65,Q196&lt;=90),MIDB(B196,1,FIND(" ",B196,1)),"-"))</f>
        <v>Acinetobacter </v>
      </c>
      <c r="S196" s="0" t="str">
        <f aca="false">IF(MIDB(B196,1,10)="Candidatus",MIDB(B196,FIND(" ",B196,12)+1,IFERROR(FIND(" ",B196,FIND(" ",B196,12)+1),LEN(B196))-FIND(" ",B196,12)),IF(AND(Q196&gt;=65,Q196&lt;=90),MIDB(B196,FIND(" ",B196,1),IFERROR(FIND(" ",B196,FIND(" ",B196,1)+1),LEN(B196)+1)-FIND(" ",B196,1)),"-"))</f>
        <v> baumannii</v>
      </c>
      <c r="T196" s="0" t="n">
        <v>1</v>
      </c>
    </row>
    <row r="197" customFormat="false" ht="12.8" hidden="false" customHeight="false" outlineLevel="0" collapsed="false">
      <c r="A197" s="0" t="n">
        <v>196</v>
      </c>
      <c r="B197" s="0" t="s">
        <v>958</v>
      </c>
      <c r="C197" s="0" t="s">
        <v>21</v>
      </c>
      <c r="D197" s="0" t="s">
        <v>90</v>
      </c>
      <c r="E197" s="0" t="s">
        <v>91</v>
      </c>
      <c r="F197" s="0" t="s">
        <v>959</v>
      </c>
      <c r="G197" s="0" t="s">
        <v>29</v>
      </c>
      <c r="H197" s="0" t="s">
        <v>960</v>
      </c>
      <c r="I197" s="1" t="n">
        <v>13.408</v>
      </c>
      <c r="J197" s="2" t="s">
        <v>961</v>
      </c>
      <c r="K197" s="2" t="s">
        <v>262</v>
      </c>
      <c r="L197" s="0" t="s">
        <v>29</v>
      </c>
      <c r="M197" s="0" t="s">
        <v>29</v>
      </c>
      <c r="N197" s="0" t="s">
        <v>29</v>
      </c>
      <c r="O197" s="2" t="s">
        <v>262</v>
      </c>
      <c r="P197" s="0" t="s">
        <v>29</v>
      </c>
      <c r="Q197" s="0" t="n">
        <f aca="false">_xlfn.UNICODE(B197)</f>
        <v>65</v>
      </c>
      <c r="R197" s="0" t="str">
        <f aca="false">IF(MIDB(B197,1,10)="Candidatus",MIDB(B197,FIND(" ",B197,1)+1,FIND(" ",B197,12)-FIND(" ",B197,1)),IF(AND(Q197&gt;=65,Q197&lt;=90),MIDB(B197,1,FIND(" ",B197,1)),"-"))</f>
        <v>Acinetobacter </v>
      </c>
      <c r="S197" s="0" t="str">
        <f aca="false">IF(MIDB(B197,1,10)="Candidatus",MIDB(B197,FIND(" ",B197,12)+1,IFERROR(FIND(" ",B197,FIND(" ",B197,12)+1),LEN(B197))-FIND(" ",B197,12)),IF(AND(Q197&gt;=65,Q197&lt;=90),MIDB(B197,FIND(" ",B197,1),IFERROR(FIND(" ",B197,FIND(" ",B197,1)+1),LEN(B197)+1)-FIND(" ",B197,1)),"-"))</f>
        <v> baumannii</v>
      </c>
      <c r="T197" s="0" t="n">
        <v>1</v>
      </c>
    </row>
    <row r="198" customFormat="false" ht="12.8" hidden="false" customHeight="false" outlineLevel="0" collapsed="false">
      <c r="A198" s="0" t="n">
        <v>197</v>
      </c>
      <c r="B198" s="0" t="s">
        <v>958</v>
      </c>
      <c r="C198" s="0" t="s">
        <v>21</v>
      </c>
      <c r="D198" s="0" t="s">
        <v>90</v>
      </c>
      <c r="E198" s="0" t="s">
        <v>91</v>
      </c>
      <c r="F198" s="0" t="s">
        <v>962</v>
      </c>
      <c r="G198" s="0" t="s">
        <v>29</v>
      </c>
      <c r="H198" s="0" t="s">
        <v>963</v>
      </c>
      <c r="I198" s="1" t="n">
        <v>11.302</v>
      </c>
      <c r="J198" s="2" t="s">
        <v>964</v>
      </c>
      <c r="K198" s="2" t="s">
        <v>28</v>
      </c>
      <c r="L198" s="0" t="s">
        <v>29</v>
      </c>
      <c r="M198" s="0" t="s">
        <v>29</v>
      </c>
      <c r="N198" s="0" t="s">
        <v>29</v>
      </c>
      <c r="O198" s="2" t="s">
        <v>28</v>
      </c>
      <c r="P198" s="0" t="s">
        <v>29</v>
      </c>
      <c r="Q198" s="0" t="n">
        <f aca="false">_xlfn.UNICODE(B198)</f>
        <v>65</v>
      </c>
      <c r="R198" s="0" t="str">
        <f aca="false">IF(MIDB(B198,1,10)="Candidatus",MIDB(B198,FIND(" ",B198,1)+1,FIND(" ",B198,12)-FIND(" ",B198,1)),IF(AND(Q198&gt;=65,Q198&lt;=90),MIDB(B198,1,FIND(" ",B198,1)),"-"))</f>
        <v>Acinetobacter </v>
      </c>
      <c r="S198" s="0" t="str">
        <f aca="false">IF(MIDB(B198,1,10)="Candidatus",MIDB(B198,FIND(" ",B198,12)+1,IFERROR(FIND(" ",B198,FIND(" ",B198,12)+1),LEN(B198))-FIND(" ",B198,12)),IF(AND(Q198&gt;=65,Q198&lt;=90),MIDB(B198,FIND(" ",B198,1),IFERROR(FIND(" ",B198,FIND(" ",B198,1)+1),LEN(B198)+1)-FIND(" ",B198,1)),"-"))</f>
        <v> baumannii</v>
      </c>
      <c r="T198" s="0" t="n">
        <v>1</v>
      </c>
    </row>
    <row r="199" customFormat="false" ht="12.8" hidden="false" customHeight="false" outlineLevel="0" collapsed="false">
      <c r="A199" s="0" t="n">
        <v>198</v>
      </c>
      <c r="B199" s="0" t="s">
        <v>965</v>
      </c>
      <c r="C199" s="0" t="s">
        <v>21</v>
      </c>
      <c r="D199" s="0" t="s">
        <v>90</v>
      </c>
      <c r="E199" s="0" t="s">
        <v>91</v>
      </c>
      <c r="F199" s="0" t="s">
        <v>966</v>
      </c>
      <c r="G199" s="0" t="s">
        <v>967</v>
      </c>
      <c r="H199" s="0" t="s">
        <v>968</v>
      </c>
      <c r="I199" s="1" t="n">
        <v>2.726</v>
      </c>
      <c r="J199" s="2" t="s">
        <v>969</v>
      </c>
      <c r="K199" s="2" t="s">
        <v>28</v>
      </c>
      <c r="L199" s="0" t="s">
        <v>29</v>
      </c>
      <c r="M199" s="0" t="s">
        <v>29</v>
      </c>
      <c r="N199" s="0" t="s">
        <v>29</v>
      </c>
      <c r="O199" s="2" t="s">
        <v>28</v>
      </c>
      <c r="P199" s="0" t="s">
        <v>29</v>
      </c>
      <c r="Q199" s="0" t="n">
        <f aca="false">_xlfn.UNICODE(B199)</f>
        <v>65</v>
      </c>
      <c r="R199" s="0" t="str">
        <f aca="false">IF(MIDB(B199,1,10)="Candidatus",MIDB(B199,FIND(" ",B199,1)+1,FIND(" ",B199,12)-FIND(" ",B199,1)),IF(AND(Q199&gt;=65,Q199&lt;=90),MIDB(B199,1,FIND(" ",B199,1)),"-"))</f>
        <v>Acinetobacter </v>
      </c>
      <c r="S199" s="0" t="str">
        <f aca="false">IF(MIDB(B199,1,10)="Candidatus",MIDB(B199,FIND(" ",B199,12)+1,IFERROR(FIND(" ",B199,FIND(" ",B199,12)+1),LEN(B199))-FIND(" ",B199,12)),IF(AND(Q199&gt;=65,Q199&lt;=90),MIDB(B199,FIND(" ",B199,1),IFERROR(FIND(" ",B199,FIND(" ",B199,1)+1),LEN(B199)+1)-FIND(" ",B199,1)),"-"))</f>
        <v> baumannii</v>
      </c>
      <c r="T199" s="0" t="n">
        <v>1</v>
      </c>
    </row>
    <row r="200" customFormat="false" ht="12.8" hidden="false" customHeight="false" outlineLevel="0" collapsed="false">
      <c r="A200" s="0" t="n">
        <v>199</v>
      </c>
      <c r="B200" s="0" t="s">
        <v>965</v>
      </c>
      <c r="C200" s="0" t="s">
        <v>21</v>
      </c>
      <c r="D200" s="0" t="s">
        <v>90</v>
      </c>
      <c r="E200" s="0" t="s">
        <v>91</v>
      </c>
      <c r="F200" s="0" t="s">
        <v>970</v>
      </c>
      <c r="G200" s="0" t="s">
        <v>971</v>
      </c>
      <c r="H200" s="0" t="s">
        <v>972</v>
      </c>
      <c r="I200" s="1" t="n">
        <v>9.661</v>
      </c>
      <c r="J200" s="2" t="s">
        <v>973</v>
      </c>
      <c r="K200" s="2" t="s">
        <v>45</v>
      </c>
      <c r="L200" s="0" t="s">
        <v>29</v>
      </c>
      <c r="M200" s="0" t="s">
        <v>29</v>
      </c>
      <c r="N200" s="0" t="s">
        <v>29</v>
      </c>
      <c r="O200" s="2" t="s">
        <v>45</v>
      </c>
      <c r="P200" s="0" t="s">
        <v>29</v>
      </c>
      <c r="Q200" s="0" t="n">
        <f aca="false">_xlfn.UNICODE(B200)</f>
        <v>65</v>
      </c>
      <c r="R200" s="0" t="str">
        <f aca="false">IF(MIDB(B200,1,10)="Candidatus",MIDB(B200,FIND(" ",B200,1)+1,FIND(" ",B200,12)-FIND(" ",B200,1)),IF(AND(Q200&gt;=65,Q200&lt;=90),MIDB(B200,1,FIND(" ",B200,1)),"-"))</f>
        <v>Acinetobacter </v>
      </c>
      <c r="S200" s="0" t="str">
        <f aca="false">IF(MIDB(B200,1,10)="Candidatus",MIDB(B200,FIND(" ",B200,12)+1,IFERROR(FIND(" ",B200,FIND(" ",B200,12)+1),LEN(B200))-FIND(" ",B200,12)),IF(AND(Q200&gt;=65,Q200&lt;=90),MIDB(B200,FIND(" ",B200,1),IFERROR(FIND(" ",B200,FIND(" ",B200,1)+1),LEN(B200)+1)-FIND(" ",B200,1)),"-"))</f>
        <v> baumannii</v>
      </c>
      <c r="T200" s="0" t="n">
        <v>1</v>
      </c>
    </row>
    <row r="201" customFormat="false" ht="12.8" hidden="false" customHeight="false" outlineLevel="0" collapsed="false">
      <c r="A201" s="0" t="n">
        <v>200</v>
      </c>
      <c r="B201" s="0" t="s">
        <v>965</v>
      </c>
      <c r="C201" s="0" t="s">
        <v>21</v>
      </c>
      <c r="D201" s="0" t="s">
        <v>90</v>
      </c>
      <c r="E201" s="0" t="s">
        <v>91</v>
      </c>
      <c r="F201" s="0" t="s">
        <v>974</v>
      </c>
      <c r="G201" s="0" t="s">
        <v>975</v>
      </c>
      <c r="H201" s="0" t="s">
        <v>976</v>
      </c>
      <c r="I201" s="1" t="n">
        <v>94.413</v>
      </c>
      <c r="J201" s="2" t="s">
        <v>977</v>
      </c>
      <c r="K201" s="2" t="s">
        <v>978</v>
      </c>
      <c r="L201" s="0" t="s">
        <v>29</v>
      </c>
      <c r="M201" s="0" t="s">
        <v>29</v>
      </c>
      <c r="N201" s="0" t="s">
        <v>29</v>
      </c>
      <c r="O201" s="2" t="s">
        <v>74</v>
      </c>
      <c r="P201" s="2" t="s">
        <v>52</v>
      </c>
      <c r="Q201" s="0" t="n">
        <f aca="false">_xlfn.UNICODE(B201)</f>
        <v>65</v>
      </c>
      <c r="R201" s="0" t="str">
        <f aca="false">IF(MIDB(B201,1,10)="Candidatus",MIDB(B201,FIND(" ",B201,1)+1,FIND(" ",B201,12)-FIND(" ",B201,1)),IF(AND(Q201&gt;=65,Q201&lt;=90),MIDB(B201,1,FIND(" ",B201,1)),"-"))</f>
        <v>Acinetobacter </v>
      </c>
      <c r="S201" s="0" t="str">
        <f aca="false">IF(MIDB(B201,1,10)="Candidatus",MIDB(B201,FIND(" ",B201,12)+1,IFERROR(FIND(" ",B201,FIND(" ",B201,12)+1),LEN(B201))-FIND(" ",B201,12)),IF(AND(Q201&gt;=65,Q201&lt;=90),MIDB(B201,FIND(" ",B201,1),IFERROR(FIND(" ",B201,FIND(" ",B201,1)+1),LEN(B201)+1)-FIND(" ",B201,1)),"-"))</f>
        <v> baumannii</v>
      </c>
      <c r="T201" s="0" t="n">
        <v>1</v>
      </c>
    </row>
    <row r="202" customFormat="false" ht="12.8" hidden="false" customHeight="false" outlineLevel="0" collapsed="false">
      <c r="A202" s="0" t="n">
        <v>201</v>
      </c>
      <c r="B202" s="0" t="s">
        <v>965</v>
      </c>
      <c r="C202" s="0" t="s">
        <v>21</v>
      </c>
      <c r="D202" s="0" t="s">
        <v>90</v>
      </c>
      <c r="E202" s="0" t="s">
        <v>91</v>
      </c>
      <c r="F202" s="0" t="s">
        <v>979</v>
      </c>
      <c r="G202" s="0" t="s">
        <v>980</v>
      </c>
      <c r="H202" s="0" t="s">
        <v>981</v>
      </c>
      <c r="I202" s="1" t="n">
        <v>5.644</v>
      </c>
      <c r="J202" s="2" t="s">
        <v>982</v>
      </c>
      <c r="K202" s="2" t="s">
        <v>52</v>
      </c>
      <c r="L202" s="0" t="s">
        <v>29</v>
      </c>
      <c r="M202" s="0" t="s">
        <v>29</v>
      </c>
      <c r="N202" s="0" t="s">
        <v>29</v>
      </c>
      <c r="O202" s="2" t="s">
        <v>52</v>
      </c>
      <c r="P202" s="0" t="s">
        <v>29</v>
      </c>
      <c r="Q202" s="0" t="n">
        <f aca="false">_xlfn.UNICODE(B202)</f>
        <v>65</v>
      </c>
      <c r="R202" s="0" t="str">
        <f aca="false">IF(MIDB(B202,1,10)="Candidatus",MIDB(B202,FIND(" ",B202,1)+1,FIND(" ",B202,12)-FIND(" ",B202,1)),IF(AND(Q202&gt;=65,Q202&lt;=90),MIDB(B202,1,FIND(" ",B202,1)),"-"))</f>
        <v>Acinetobacter </v>
      </c>
      <c r="S202" s="0" t="str">
        <f aca="false">IF(MIDB(B202,1,10)="Candidatus",MIDB(B202,FIND(" ",B202,12)+1,IFERROR(FIND(" ",B202,FIND(" ",B202,12)+1),LEN(B202))-FIND(" ",B202,12)),IF(AND(Q202&gt;=65,Q202&lt;=90),MIDB(B202,FIND(" ",B202,1),IFERROR(FIND(" ",B202,FIND(" ",B202,1)+1),LEN(B202)+1)-FIND(" ",B202,1)),"-"))</f>
        <v> baumannii</v>
      </c>
      <c r="T202" s="0" t="n">
        <v>1</v>
      </c>
    </row>
    <row r="203" customFormat="false" ht="12.8" hidden="false" customHeight="false" outlineLevel="0" collapsed="false">
      <c r="A203" s="0" t="n">
        <v>202</v>
      </c>
      <c r="B203" s="0" t="s">
        <v>983</v>
      </c>
      <c r="C203" s="0" t="s">
        <v>21</v>
      </c>
      <c r="D203" s="0" t="s">
        <v>90</v>
      </c>
      <c r="E203" s="0" t="s">
        <v>91</v>
      </c>
      <c r="F203" s="0" t="s">
        <v>984</v>
      </c>
      <c r="G203" s="0" t="s">
        <v>985</v>
      </c>
      <c r="H203" s="0" t="s">
        <v>986</v>
      </c>
      <c r="I203" s="1" t="n">
        <v>70.17</v>
      </c>
      <c r="J203" s="2" t="s">
        <v>987</v>
      </c>
      <c r="K203" s="2" t="s">
        <v>988</v>
      </c>
      <c r="L203" s="0" t="s">
        <v>29</v>
      </c>
      <c r="M203" s="0" t="s">
        <v>29</v>
      </c>
      <c r="N203" s="0" t="s">
        <v>29</v>
      </c>
      <c r="O203" s="2" t="s">
        <v>988</v>
      </c>
      <c r="P203" s="0" t="s">
        <v>29</v>
      </c>
      <c r="Q203" s="0" t="n">
        <f aca="false">_xlfn.UNICODE(B203)</f>
        <v>65</v>
      </c>
      <c r="R203" s="0" t="str">
        <f aca="false">IF(MIDB(B203,1,10)="Candidatus",MIDB(B203,FIND(" ",B203,1)+1,FIND(" ",B203,12)-FIND(" ",B203,1)),IF(AND(Q203&gt;=65,Q203&lt;=90),MIDB(B203,1,FIND(" ",B203,1)),"-"))</f>
        <v>Acinetobacter </v>
      </c>
      <c r="S203" s="0" t="str">
        <f aca="false">IF(MIDB(B203,1,10)="Candidatus",MIDB(B203,FIND(" ",B203,12)+1,IFERROR(FIND(" ",B203,FIND(" ",B203,12)+1),LEN(B203))-FIND(" ",B203,12)),IF(AND(Q203&gt;=65,Q203&lt;=90),MIDB(B203,FIND(" ",B203,1),IFERROR(FIND(" ",B203,FIND(" ",B203,1)+1),LEN(B203)+1)-FIND(" ",B203,1)),"-"))</f>
        <v> baumannii</v>
      </c>
      <c r="T203" s="0" t="n">
        <v>1</v>
      </c>
    </row>
    <row r="204" customFormat="false" ht="12.8" hidden="false" customHeight="false" outlineLevel="0" collapsed="false">
      <c r="A204" s="0" t="n">
        <v>203</v>
      </c>
      <c r="B204" s="0" t="s">
        <v>983</v>
      </c>
      <c r="C204" s="0" t="s">
        <v>21</v>
      </c>
      <c r="D204" s="0" t="s">
        <v>90</v>
      </c>
      <c r="E204" s="0" t="s">
        <v>91</v>
      </c>
      <c r="F204" s="0" t="s">
        <v>989</v>
      </c>
      <c r="G204" s="0" t="s">
        <v>990</v>
      </c>
      <c r="H204" s="0" t="s">
        <v>991</v>
      </c>
      <c r="I204" s="1" t="n">
        <v>20.139</v>
      </c>
      <c r="J204" s="2" t="s">
        <v>992</v>
      </c>
      <c r="K204" s="2" t="s">
        <v>205</v>
      </c>
      <c r="L204" s="0" t="s">
        <v>29</v>
      </c>
      <c r="M204" s="0" t="s">
        <v>29</v>
      </c>
      <c r="N204" s="0" t="s">
        <v>29</v>
      </c>
      <c r="O204" s="2" t="s">
        <v>521</v>
      </c>
      <c r="P204" s="2" t="s">
        <v>60</v>
      </c>
      <c r="Q204" s="0" t="n">
        <f aca="false">_xlfn.UNICODE(B204)</f>
        <v>65</v>
      </c>
      <c r="R204" s="0" t="str">
        <f aca="false">IF(MIDB(B204,1,10)="Candidatus",MIDB(B204,FIND(" ",B204,1)+1,FIND(" ",B204,12)-FIND(" ",B204,1)),IF(AND(Q204&gt;=65,Q204&lt;=90),MIDB(B204,1,FIND(" ",B204,1)),"-"))</f>
        <v>Acinetobacter </v>
      </c>
      <c r="S204" s="0" t="str">
        <f aca="false">IF(MIDB(B204,1,10)="Candidatus",MIDB(B204,FIND(" ",B204,12)+1,IFERROR(FIND(" ",B204,FIND(" ",B204,12)+1),LEN(B204))-FIND(" ",B204,12)),IF(AND(Q204&gt;=65,Q204&lt;=90),MIDB(B204,FIND(" ",B204,1),IFERROR(FIND(" ",B204,FIND(" ",B204,1)+1),LEN(B204)+1)-FIND(" ",B204,1)),"-"))</f>
        <v> baumannii</v>
      </c>
      <c r="T204" s="0" t="n">
        <v>1</v>
      </c>
    </row>
    <row r="205" customFormat="false" ht="12.8" hidden="false" customHeight="false" outlineLevel="0" collapsed="false">
      <c r="A205" s="0" t="n">
        <v>204</v>
      </c>
      <c r="B205" s="0" t="s">
        <v>993</v>
      </c>
      <c r="C205" s="0" t="s">
        <v>21</v>
      </c>
      <c r="D205" s="0" t="s">
        <v>90</v>
      </c>
      <c r="E205" s="0" t="s">
        <v>91</v>
      </c>
      <c r="F205" s="0" t="s">
        <v>994</v>
      </c>
      <c r="G205" s="0" t="s">
        <v>995</v>
      </c>
      <c r="H205" s="0" t="s">
        <v>996</v>
      </c>
      <c r="I205" s="1" t="n">
        <v>52.268</v>
      </c>
      <c r="J205" s="2" t="s">
        <v>997</v>
      </c>
      <c r="K205" s="2" t="s">
        <v>998</v>
      </c>
      <c r="L205" s="0" t="s">
        <v>29</v>
      </c>
      <c r="M205" s="0" t="s">
        <v>29</v>
      </c>
      <c r="N205" s="0" t="s">
        <v>29</v>
      </c>
      <c r="O205" s="2" t="s">
        <v>70</v>
      </c>
      <c r="P205" s="2" t="s">
        <v>129</v>
      </c>
      <c r="Q205" s="0" t="n">
        <f aca="false">_xlfn.UNICODE(B205)</f>
        <v>65</v>
      </c>
      <c r="R205" s="0" t="str">
        <f aca="false">IF(MIDB(B205,1,10)="Candidatus",MIDB(B205,FIND(" ",B205,1)+1,FIND(" ",B205,12)-FIND(" ",B205,1)),IF(AND(Q205&gt;=65,Q205&lt;=90),MIDB(B205,1,FIND(" ",B205,1)),"-"))</f>
        <v>Acinetobacter </v>
      </c>
      <c r="S205" s="0" t="str">
        <f aca="false">IF(MIDB(B205,1,10)="Candidatus",MIDB(B205,FIND(" ",B205,12)+1,IFERROR(FIND(" ",B205,FIND(" ",B205,12)+1),LEN(B205))-FIND(" ",B205,12)),IF(AND(Q205&gt;=65,Q205&lt;=90),MIDB(B205,FIND(" ",B205,1),IFERROR(FIND(" ",B205,FIND(" ",B205,1)+1),LEN(B205)+1)-FIND(" ",B205,1)),"-"))</f>
        <v> baumannii</v>
      </c>
      <c r="T205" s="0" t="n">
        <v>1</v>
      </c>
    </row>
    <row r="206" customFormat="false" ht="12.8" hidden="false" customHeight="false" outlineLevel="0" collapsed="false">
      <c r="A206" s="0" t="n">
        <v>205</v>
      </c>
      <c r="B206" s="0" t="s">
        <v>999</v>
      </c>
      <c r="C206" s="0" t="s">
        <v>21</v>
      </c>
      <c r="D206" s="0" t="s">
        <v>90</v>
      </c>
      <c r="E206" s="0" t="s">
        <v>91</v>
      </c>
      <c r="F206" s="0" t="s">
        <v>1000</v>
      </c>
      <c r="G206" s="0" t="s">
        <v>1001</v>
      </c>
      <c r="H206" s="0" t="s">
        <v>1002</v>
      </c>
      <c r="I206" s="1" t="n">
        <v>70.167</v>
      </c>
      <c r="J206" s="2" t="s">
        <v>1003</v>
      </c>
      <c r="K206" s="2" t="s">
        <v>74</v>
      </c>
      <c r="L206" s="0" t="s">
        <v>29</v>
      </c>
      <c r="M206" s="0" t="s">
        <v>29</v>
      </c>
      <c r="N206" s="0" t="s">
        <v>29</v>
      </c>
      <c r="O206" s="2" t="s">
        <v>988</v>
      </c>
      <c r="P206" s="2" t="s">
        <v>46</v>
      </c>
      <c r="Q206" s="0" t="n">
        <f aca="false">_xlfn.UNICODE(B206)</f>
        <v>65</v>
      </c>
      <c r="R206" s="0" t="str">
        <f aca="false">IF(MIDB(B206,1,10)="Candidatus",MIDB(B206,FIND(" ",B206,1)+1,FIND(" ",B206,12)-FIND(" ",B206,1)),IF(AND(Q206&gt;=65,Q206&lt;=90),MIDB(B206,1,FIND(" ",B206,1)),"-"))</f>
        <v>Acinetobacter </v>
      </c>
      <c r="S206" s="0" t="str">
        <f aca="false">IF(MIDB(B206,1,10)="Candidatus",MIDB(B206,FIND(" ",B206,12)+1,IFERROR(FIND(" ",B206,FIND(" ",B206,12)+1),LEN(B206))-FIND(" ",B206,12)),IF(AND(Q206&gt;=65,Q206&lt;=90),MIDB(B206,FIND(" ",B206,1),IFERROR(FIND(" ",B206,FIND(" ",B206,1)+1),LEN(B206)+1)-FIND(" ",B206,1)),"-"))</f>
        <v> baumannii</v>
      </c>
      <c r="T206" s="0" t="n">
        <v>1</v>
      </c>
    </row>
    <row r="207" customFormat="false" ht="12.8" hidden="false" customHeight="false" outlineLevel="0" collapsed="false">
      <c r="A207" s="0" t="n">
        <v>206</v>
      </c>
      <c r="B207" s="0" t="s">
        <v>999</v>
      </c>
      <c r="C207" s="0" t="s">
        <v>21</v>
      </c>
      <c r="D207" s="0" t="s">
        <v>90</v>
      </c>
      <c r="E207" s="0" t="s">
        <v>91</v>
      </c>
      <c r="F207" s="0" t="s">
        <v>1004</v>
      </c>
      <c r="G207" s="0" t="s">
        <v>1005</v>
      </c>
      <c r="H207" s="0" t="s">
        <v>1006</v>
      </c>
      <c r="I207" s="1" t="n">
        <v>8.721</v>
      </c>
      <c r="J207" s="2" t="s">
        <v>1007</v>
      </c>
      <c r="K207" s="2" t="s">
        <v>45</v>
      </c>
      <c r="L207" s="0" t="s">
        <v>29</v>
      </c>
      <c r="M207" s="0" t="s">
        <v>29</v>
      </c>
      <c r="N207" s="0" t="s">
        <v>29</v>
      </c>
      <c r="O207" s="2" t="s">
        <v>45</v>
      </c>
      <c r="P207" s="0" t="s">
        <v>29</v>
      </c>
      <c r="Q207" s="0" t="n">
        <f aca="false">_xlfn.UNICODE(B207)</f>
        <v>65</v>
      </c>
      <c r="R207" s="0" t="str">
        <f aca="false">IF(MIDB(B207,1,10)="Candidatus",MIDB(B207,FIND(" ",B207,1)+1,FIND(" ",B207,12)-FIND(" ",B207,1)),IF(AND(Q207&gt;=65,Q207&lt;=90),MIDB(B207,1,FIND(" ",B207,1)),"-"))</f>
        <v>Acinetobacter </v>
      </c>
      <c r="S207" s="0" t="str">
        <f aca="false">IF(MIDB(B207,1,10)="Candidatus",MIDB(B207,FIND(" ",B207,12)+1,IFERROR(FIND(" ",B207,FIND(" ",B207,12)+1),LEN(B207))-FIND(" ",B207,12)),IF(AND(Q207&gt;=65,Q207&lt;=90),MIDB(B207,FIND(" ",B207,1),IFERROR(FIND(" ",B207,FIND(" ",B207,1)+1),LEN(B207)+1)-FIND(" ",B207,1)),"-"))</f>
        <v> baumannii</v>
      </c>
      <c r="T207" s="0" t="n">
        <v>1</v>
      </c>
    </row>
    <row r="208" customFormat="false" ht="12.8" hidden="false" customHeight="false" outlineLevel="0" collapsed="false">
      <c r="A208" s="0" t="n">
        <v>207</v>
      </c>
      <c r="B208" s="0" t="s">
        <v>999</v>
      </c>
      <c r="C208" s="0" t="s">
        <v>21</v>
      </c>
      <c r="D208" s="0" t="s">
        <v>90</v>
      </c>
      <c r="E208" s="0" t="s">
        <v>91</v>
      </c>
      <c r="F208" s="0" t="s">
        <v>1008</v>
      </c>
      <c r="G208" s="0" t="s">
        <v>1009</v>
      </c>
      <c r="H208" s="0" t="s">
        <v>1010</v>
      </c>
      <c r="I208" s="1" t="n">
        <v>20.139</v>
      </c>
      <c r="J208" s="2" t="s">
        <v>1011</v>
      </c>
      <c r="K208" s="2" t="s">
        <v>497</v>
      </c>
      <c r="L208" s="0" t="s">
        <v>29</v>
      </c>
      <c r="M208" s="0" t="s">
        <v>29</v>
      </c>
      <c r="N208" s="0" t="s">
        <v>29</v>
      </c>
      <c r="O208" s="2" t="s">
        <v>1012</v>
      </c>
      <c r="P208" s="2" t="s">
        <v>60</v>
      </c>
      <c r="Q208" s="0" t="n">
        <f aca="false">_xlfn.UNICODE(B208)</f>
        <v>65</v>
      </c>
      <c r="R208" s="0" t="str">
        <f aca="false">IF(MIDB(B208,1,10)="Candidatus",MIDB(B208,FIND(" ",B208,1)+1,FIND(" ",B208,12)-FIND(" ",B208,1)),IF(AND(Q208&gt;=65,Q208&lt;=90),MIDB(B208,1,FIND(" ",B208,1)),"-"))</f>
        <v>Acinetobacter </v>
      </c>
      <c r="S208" s="0" t="str">
        <f aca="false">IF(MIDB(B208,1,10)="Candidatus",MIDB(B208,FIND(" ",B208,12)+1,IFERROR(FIND(" ",B208,FIND(" ",B208,12)+1),LEN(B208))-FIND(" ",B208,12)),IF(AND(Q208&gt;=65,Q208&lt;=90),MIDB(B208,FIND(" ",B208,1),IFERROR(FIND(" ",B208,FIND(" ",B208,1)+1),LEN(B208)+1)-FIND(" ",B208,1)),"-"))</f>
        <v> baumannii</v>
      </c>
      <c r="T208" s="0" t="n">
        <v>1</v>
      </c>
    </row>
    <row r="209" customFormat="false" ht="12.8" hidden="false" customHeight="false" outlineLevel="0" collapsed="false">
      <c r="A209" s="0" t="n">
        <v>208</v>
      </c>
      <c r="B209" s="0" t="s">
        <v>1013</v>
      </c>
      <c r="C209" s="0" t="s">
        <v>21</v>
      </c>
      <c r="D209" s="0" t="s">
        <v>90</v>
      </c>
      <c r="E209" s="0" t="s">
        <v>91</v>
      </c>
      <c r="F209" s="0" t="s">
        <v>1014</v>
      </c>
      <c r="G209" s="0" t="s">
        <v>1015</v>
      </c>
      <c r="H209" s="0" t="s">
        <v>1016</v>
      </c>
      <c r="I209" s="1" t="n">
        <v>8.731</v>
      </c>
      <c r="J209" s="2" t="s">
        <v>716</v>
      </c>
      <c r="K209" s="2" t="s">
        <v>45</v>
      </c>
      <c r="L209" s="0" t="s">
        <v>29</v>
      </c>
      <c r="M209" s="0" t="s">
        <v>29</v>
      </c>
      <c r="N209" s="0" t="s">
        <v>29</v>
      </c>
      <c r="O209" s="2" t="s">
        <v>45</v>
      </c>
      <c r="P209" s="0" t="s">
        <v>29</v>
      </c>
      <c r="Q209" s="0" t="n">
        <f aca="false">_xlfn.UNICODE(B209)</f>
        <v>65</v>
      </c>
      <c r="R209" s="0" t="str">
        <f aca="false">IF(MIDB(B209,1,10)="Candidatus",MIDB(B209,FIND(" ",B209,1)+1,FIND(" ",B209,12)-FIND(" ",B209,1)),IF(AND(Q209&gt;=65,Q209&lt;=90),MIDB(B209,1,FIND(" ",B209,1)),"-"))</f>
        <v>Acinetobacter </v>
      </c>
      <c r="S209" s="0" t="str">
        <f aca="false">IF(MIDB(B209,1,10)="Candidatus",MIDB(B209,FIND(" ",B209,12)+1,IFERROR(FIND(" ",B209,FIND(" ",B209,12)+1),LEN(B209))-FIND(" ",B209,12)),IF(AND(Q209&gt;=65,Q209&lt;=90),MIDB(B209,FIND(" ",B209,1),IFERROR(FIND(" ",B209,FIND(" ",B209,1)+1),LEN(B209)+1)-FIND(" ",B209,1)),"-"))</f>
        <v> baumannii</v>
      </c>
      <c r="T209" s="0" t="n">
        <v>1</v>
      </c>
    </row>
    <row r="210" customFormat="false" ht="12.8" hidden="false" customHeight="false" outlineLevel="0" collapsed="false">
      <c r="A210" s="0" t="n">
        <v>209</v>
      </c>
      <c r="B210" s="0" t="s">
        <v>1017</v>
      </c>
      <c r="C210" s="0" t="s">
        <v>21</v>
      </c>
      <c r="D210" s="0" t="s">
        <v>90</v>
      </c>
      <c r="E210" s="0" t="s">
        <v>91</v>
      </c>
      <c r="F210" s="0" t="s">
        <v>1018</v>
      </c>
      <c r="G210" s="0" t="s">
        <v>1019</v>
      </c>
      <c r="H210" s="0" t="s">
        <v>1020</v>
      </c>
      <c r="I210" s="1" t="n">
        <v>7.416</v>
      </c>
      <c r="J210" s="2" t="s">
        <v>1021</v>
      </c>
      <c r="K210" s="2" t="s">
        <v>96</v>
      </c>
      <c r="L210" s="0" t="s">
        <v>29</v>
      </c>
      <c r="M210" s="0" t="s">
        <v>29</v>
      </c>
      <c r="N210" s="0" t="s">
        <v>29</v>
      </c>
      <c r="O210" s="2" t="s">
        <v>96</v>
      </c>
      <c r="P210" s="0" t="s">
        <v>29</v>
      </c>
      <c r="Q210" s="0" t="n">
        <f aca="false">_xlfn.UNICODE(B210)</f>
        <v>65</v>
      </c>
      <c r="R210" s="0" t="str">
        <f aca="false">IF(MIDB(B210,1,10)="Candidatus",MIDB(B210,FIND(" ",B210,1)+1,FIND(" ",B210,12)-FIND(" ",B210,1)),IF(AND(Q210&gt;=65,Q210&lt;=90),MIDB(B210,1,FIND(" ",B210,1)),"-"))</f>
        <v>Acinetobacter </v>
      </c>
      <c r="S210" s="0" t="str">
        <f aca="false">IF(MIDB(B210,1,10)="Candidatus",MIDB(B210,FIND(" ",B210,12)+1,IFERROR(FIND(" ",B210,FIND(" ",B210,12)+1),LEN(B210))-FIND(" ",B210,12)),IF(AND(Q210&gt;=65,Q210&lt;=90),MIDB(B210,FIND(" ",B210,1),IFERROR(FIND(" ",B210,FIND(" ",B210,1)+1),LEN(B210)+1)-FIND(" ",B210,1)),"-"))</f>
        <v> baumannii</v>
      </c>
      <c r="T210" s="0" t="n">
        <v>1</v>
      </c>
    </row>
    <row r="211" customFormat="false" ht="12.8" hidden="false" customHeight="false" outlineLevel="0" collapsed="false">
      <c r="A211" s="0" t="n">
        <v>210</v>
      </c>
      <c r="B211" s="0" t="s">
        <v>1022</v>
      </c>
      <c r="C211" s="0" t="s">
        <v>21</v>
      </c>
      <c r="D211" s="0" t="s">
        <v>90</v>
      </c>
      <c r="E211" s="0" t="s">
        <v>91</v>
      </c>
      <c r="F211" s="0" t="s">
        <v>1023</v>
      </c>
      <c r="G211" s="0" t="s">
        <v>1024</v>
      </c>
      <c r="H211" s="0" t="s">
        <v>1025</v>
      </c>
      <c r="I211" s="1" t="n">
        <v>17.984</v>
      </c>
      <c r="J211" s="2" t="s">
        <v>1026</v>
      </c>
      <c r="K211" s="2" t="s">
        <v>205</v>
      </c>
      <c r="L211" s="0" t="s">
        <v>29</v>
      </c>
      <c r="M211" s="0" t="s">
        <v>29</v>
      </c>
      <c r="N211" s="0" t="s">
        <v>29</v>
      </c>
      <c r="O211" s="2" t="s">
        <v>205</v>
      </c>
      <c r="P211" s="0" t="s">
        <v>29</v>
      </c>
      <c r="Q211" s="0" t="n">
        <f aca="false">_xlfn.UNICODE(B211)</f>
        <v>65</v>
      </c>
      <c r="R211" s="0" t="str">
        <f aca="false">IF(MIDB(B211,1,10)="Candidatus",MIDB(B211,FIND(" ",B211,1)+1,FIND(" ",B211,12)-FIND(" ",B211,1)),IF(AND(Q211&gt;=65,Q211&lt;=90),MIDB(B211,1,FIND(" ",B211,1)),"-"))</f>
        <v>Acinetobacter </v>
      </c>
      <c r="S211" s="0" t="str">
        <f aca="false">IF(MIDB(B211,1,10)="Candidatus",MIDB(B211,FIND(" ",B211,12)+1,IFERROR(FIND(" ",B211,FIND(" ",B211,12)+1),LEN(B211))-FIND(" ",B211,12)),IF(AND(Q211&gt;=65,Q211&lt;=90),MIDB(B211,FIND(" ",B211,1),IFERROR(FIND(" ",B211,FIND(" ",B211,1)+1),LEN(B211)+1)-FIND(" ",B211,1)),"-"))</f>
        <v> baumannii</v>
      </c>
      <c r="T211" s="0" t="n">
        <v>1</v>
      </c>
    </row>
    <row r="212" customFormat="false" ht="12.8" hidden="false" customHeight="false" outlineLevel="0" collapsed="false">
      <c r="A212" s="0" t="n">
        <v>211</v>
      </c>
      <c r="B212" s="0" t="s">
        <v>1022</v>
      </c>
      <c r="C212" s="0" t="s">
        <v>21</v>
      </c>
      <c r="D212" s="0" t="s">
        <v>90</v>
      </c>
      <c r="E212" s="0" t="s">
        <v>91</v>
      </c>
      <c r="F212" s="0" t="s">
        <v>1027</v>
      </c>
      <c r="G212" s="0" t="s">
        <v>1028</v>
      </c>
      <c r="H212" s="0" t="s">
        <v>1029</v>
      </c>
      <c r="I212" s="1" t="n">
        <v>67.025</v>
      </c>
      <c r="J212" s="2" t="s">
        <v>1030</v>
      </c>
      <c r="K212" s="2" t="s">
        <v>1031</v>
      </c>
      <c r="L212" s="0" t="s">
        <v>29</v>
      </c>
      <c r="M212" s="0" t="s">
        <v>29</v>
      </c>
      <c r="N212" s="0" t="s">
        <v>29</v>
      </c>
      <c r="O212" s="2" t="s">
        <v>988</v>
      </c>
      <c r="P212" s="2" t="s">
        <v>28</v>
      </c>
      <c r="Q212" s="0" t="n">
        <f aca="false">_xlfn.UNICODE(B212)</f>
        <v>65</v>
      </c>
      <c r="R212" s="0" t="str">
        <f aca="false">IF(MIDB(B212,1,10)="Candidatus",MIDB(B212,FIND(" ",B212,1)+1,FIND(" ",B212,12)-FIND(" ",B212,1)),IF(AND(Q212&gt;=65,Q212&lt;=90),MIDB(B212,1,FIND(" ",B212,1)),"-"))</f>
        <v>Acinetobacter </v>
      </c>
      <c r="S212" s="0" t="str">
        <f aca="false">IF(MIDB(B212,1,10)="Candidatus",MIDB(B212,FIND(" ",B212,12)+1,IFERROR(FIND(" ",B212,FIND(" ",B212,12)+1),LEN(B212))-FIND(" ",B212,12)),IF(AND(Q212&gt;=65,Q212&lt;=90),MIDB(B212,FIND(" ",B212,1),IFERROR(FIND(" ",B212,FIND(" ",B212,1)+1),LEN(B212)+1)-FIND(" ",B212,1)),"-"))</f>
        <v> baumannii</v>
      </c>
      <c r="T212" s="0" t="n">
        <v>1</v>
      </c>
    </row>
    <row r="213" customFormat="false" ht="12.8" hidden="false" customHeight="false" outlineLevel="0" collapsed="false">
      <c r="A213" s="0" t="n">
        <v>212</v>
      </c>
      <c r="B213" s="0" t="s">
        <v>1022</v>
      </c>
      <c r="C213" s="0" t="s">
        <v>21</v>
      </c>
      <c r="D213" s="0" t="s">
        <v>90</v>
      </c>
      <c r="E213" s="0" t="s">
        <v>91</v>
      </c>
      <c r="F213" s="0" t="s">
        <v>1032</v>
      </c>
      <c r="G213" s="0" t="s">
        <v>1033</v>
      </c>
      <c r="H213" s="0" t="s">
        <v>1034</v>
      </c>
      <c r="I213" s="1" t="n">
        <v>11.6</v>
      </c>
      <c r="J213" s="2" t="s">
        <v>1035</v>
      </c>
      <c r="K213" s="2" t="s">
        <v>287</v>
      </c>
      <c r="L213" s="0" t="s">
        <v>29</v>
      </c>
      <c r="M213" s="0" t="s">
        <v>29</v>
      </c>
      <c r="N213" s="0" t="s">
        <v>29</v>
      </c>
      <c r="O213" s="2" t="s">
        <v>186</v>
      </c>
      <c r="P213" s="2" t="s">
        <v>46</v>
      </c>
      <c r="Q213" s="0" t="n">
        <f aca="false">_xlfn.UNICODE(B213)</f>
        <v>65</v>
      </c>
      <c r="R213" s="0" t="str">
        <f aca="false">IF(MIDB(B213,1,10)="Candidatus",MIDB(B213,FIND(" ",B213,1)+1,FIND(" ",B213,12)-FIND(" ",B213,1)),IF(AND(Q213&gt;=65,Q213&lt;=90),MIDB(B213,1,FIND(" ",B213,1)),"-"))</f>
        <v>Acinetobacter </v>
      </c>
      <c r="S213" s="0" t="str">
        <f aca="false">IF(MIDB(B213,1,10)="Candidatus",MIDB(B213,FIND(" ",B213,12)+1,IFERROR(FIND(" ",B213,FIND(" ",B213,12)+1),LEN(B213))-FIND(" ",B213,12)),IF(AND(Q213&gt;=65,Q213&lt;=90),MIDB(B213,FIND(" ",B213,1),IFERROR(FIND(" ",B213,FIND(" ",B213,1)+1),LEN(B213)+1)-FIND(" ",B213,1)),"-"))</f>
        <v> baumannii</v>
      </c>
      <c r="T213" s="0" t="n">
        <v>1</v>
      </c>
    </row>
    <row r="214" customFormat="false" ht="12.8" hidden="false" customHeight="false" outlineLevel="0" collapsed="false">
      <c r="A214" s="0" t="n">
        <v>213</v>
      </c>
      <c r="B214" s="0" t="s">
        <v>1036</v>
      </c>
      <c r="C214" s="0" t="s">
        <v>21</v>
      </c>
      <c r="D214" s="0" t="s">
        <v>90</v>
      </c>
      <c r="E214" s="0" t="s">
        <v>91</v>
      </c>
      <c r="F214" s="0" t="s">
        <v>1037</v>
      </c>
      <c r="G214" s="0" t="s">
        <v>1038</v>
      </c>
      <c r="H214" s="0" t="s">
        <v>1039</v>
      </c>
      <c r="I214" s="1" t="n">
        <v>6.076</v>
      </c>
      <c r="J214" s="2" t="s">
        <v>1040</v>
      </c>
      <c r="K214" s="2" t="s">
        <v>28</v>
      </c>
      <c r="L214" s="0" t="s">
        <v>29</v>
      </c>
      <c r="M214" s="0" t="s">
        <v>29</v>
      </c>
      <c r="N214" s="0" t="s">
        <v>29</v>
      </c>
      <c r="O214" s="2" t="s">
        <v>112</v>
      </c>
      <c r="P214" s="2" t="s">
        <v>46</v>
      </c>
      <c r="Q214" s="0" t="n">
        <f aca="false">_xlfn.UNICODE(B214)</f>
        <v>65</v>
      </c>
      <c r="R214" s="0" t="str">
        <f aca="false">IF(MIDB(B214,1,10)="Candidatus",MIDB(B214,FIND(" ",B214,1)+1,FIND(" ",B214,12)-FIND(" ",B214,1)),IF(AND(Q214&gt;=65,Q214&lt;=90),MIDB(B214,1,FIND(" ",B214,1)),"-"))</f>
        <v>Acinetobacter </v>
      </c>
      <c r="S214" s="0" t="str">
        <f aca="false">IF(MIDB(B214,1,10)="Candidatus",MIDB(B214,FIND(" ",B214,12)+1,IFERROR(FIND(" ",B214,FIND(" ",B214,12)+1),LEN(B214))-FIND(" ",B214,12)),IF(AND(Q214&gt;=65,Q214&lt;=90),MIDB(B214,FIND(" ",B214,1),IFERROR(FIND(" ",B214,FIND(" ",B214,1)+1),LEN(B214)+1)-FIND(" ",B214,1)),"-"))</f>
        <v> baumannii</v>
      </c>
      <c r="T214" s="0" t="n">
        <v>1</v>
      </c>
    </row>
    <row r="215" customFormat="false" ht="12.8" hidden="false" customHeight="false" outlineLevel="0" collapsed="false">
      <c r="A215" s="0" t="n">
        <v>214</v>
      </c>
      <c r="B215" s="0" t="s">
        <v>1036</v>
      </c>
      <c r="C215" s="0" t="s">
        <v>21</v>
      </c>
      <c r="D215" s="0" t="s">
        <v>90</v>
      </c>
      <c r="E215" s="0" t="s">
        <v>91</v>
      </c>
      <c r="F215" s="0" t="s">
        <v>1041</v>
      </c>
      <c r="G215" s="0" t="s">
        <v>1042</v>
      </c>
      <c r="H215" s="0" t="s">
        <v>1043</v>
      </c>
      <c r="I215" s="1" t="n">
        <v>8.006</v>
      </c>
      <c r="J215" s="2" t="s">
        <v>1044</v>
      </c>
      <c r="K215" s="2" t="s">
        <v>44</v>
      </c>
      <c r="L215" s="0" t="s">
        <v>29</v>
      </c>
      <c r="M215" s="0" t="s">
        <v>29</v>
      </c>
      <c r="N215" s="0" t="s">
        <v>29</v>
      </c>
      <c r="O215" s="2" t="s">
        <v>44</v>
      </c>
      <c r="P215" s="0" t="s">
        <v>29</v>
      </c>
      <c r="Q215" s="0" t="n">
        <f aca="false">_xlfn.UNICODE(B215)</f>
        <v>65</v>
      </c>
      <c r="R215" s="0" t="str">
        <f aca="false">IF(MIDB(B215,1,10)="Candidatus",MIDB(B215,FIND(" ",B215,1)+1,FIND(" ",B215,12)-FIND(" ",B215,1)),IF(AND(Q215&gt;=65,Q215&lt;=90),MIDB(B215,1,FIND(" ",B215,1)),"-"))</f>
        <v>Acinetobacter </v>
      </c>
      <c r="S215" s="0" t="str">
        <f aca="false">IF(MIDB(B215,1,10)="Candidatus",MIDB(B215,FIND(" ",B215,12)+1,IFERROR(FIND(" ",B215,FIND(" ",B215,12)+1),LEN(B215))-FIND(" ",B215,12)),IF(AND(Q215&gt;=65,Q215&lt;=90),MIDB(B215,FIND(" ",B215,1),IFERROR(FIND(" ",B215,FIND(" ",B215,1)+1),LEN(B215)+1)-FIND(" ",B215,1)),"-"))</f>
        <v> baumannii</v>
      </c>
      <c r="T215" s="0" t="n">
        <v>1</v>
      </c>
    </row>
    <row r="216" customFormat="false" ht="12.8" hidden="false" customHeight="false" outlineLevel="0" collapsed="false">
      <c r="A216" s="0" t="n">
        <v>215</v>
      </c>
      <c r="B216" s="0" t="s">
        <v>1045</v>
      </c>
      <c r="C216" s="0" t="s">
        <v>21</v>
      </c>
      <c r="D216" s="0" t="s">
        <v>90</v>
      </c>
      <c r="E216" s="0" t="s">
        <v>91</v>
      </c>
      <c r="F216" s="0" t="s">
        <v>1046</v>
      </c>
      <c r="G216" s="0" t="s">
        <v>1047</v>
      </c>
      <c r="H216" s="0" t="s">
        <v>1048</v>
      </c>
      <c r="I216" s="1" t="n">
        <v>110.967</v>
      </c>
      <c r="J216" s="2" t="s">
        <v>1049</v>
      </c>
      <c r="K216" s="2" t="s">
        <v>1050</v>
      </c>
      <c r="L216" s="0" t="s">
        <v>29</v>
      </c>
      <c r="M216" s="2" t="s">
        <v>46</v>
      </c>
      <c r="N216" s="0" t="s">
        <v>29</v>
      </c>
      <c r="O216" s="2" t="s">
        <v>1051</v>
      </c>
      <c r="P216" s="2" t="s">
        <v>46</v>
      </c>
      <c r="Q216" s="0" t="n">
        <f aca="false">_xlfn.UNICODE(B216)</f>
        <v>65</v>
      </c>
      <c r="R216" s="0" t="str">
        <f aca="false">IF(MIDB(B216,1,10)="Candidatus",MIDB(B216,FIND(" ",B216,1)+1,FIND(" ",B216,12)-FIND(" ",B216,1)),IF(AND(Q216&gt;=65,Q216&lt;=90),MIDB(B216,1,FIND(" ",B216,1)),"-"))</f>
        <v>Acinetobacter </v>
      </c>
      <c r="S216" s="0" t="str">
        <f aca="false">IF(MIDB(B216,1,10)="Candidatus",MIDB(B216,FIND(" ",B216,12)+1,IFERROR(FIND(" ",B216,FIND(" ",B216,12)+1),LEN(B216))-FIND(" ",B216,12)),IF(AND(Q216&gt;=65,Q216&lt;=90),MIDB(B216,FIND(" ",B216,1),IFERROR(FIND(" ",B216,FIND(" ",B216,1)+1),LEN(B216)+1)-FIND(" ",B216,1)),"-"))</f>
        <v> baumannii</v>
      </c>
      <c r="T216" s="0" t="n">
        <v>1</v>
      </c>
    </row>
    <row r="217" customFormat="false" ht="12.8" hidden="false" customHeight="false" outlineLevel="0" collapsed="false">
      <c r="A217" s="0" t="n">
        <v>216</v>
      </c>
      <c r="B217" s="0" t="s">
        <v>1045</v>
      </c>
      <c r="C217" s="0" t="s">
        <v>21</v>
      </c>
      <c r="D217" s="0" t="s">
        <v>90</v>
      </c>
      <c r="E217" s="0" t="s">
        <v>91</v>
      </c>
      <c r="F217" s="0" t="s">
        <v>1052</v>
      </c>
      <c r="G217" s="0" t="s">
        <v>1053</v>
      </c>
      <c r="H217" s="0" t="s">
        <v>1054</v>
      </c>
      <c r="I217" s="1" t="n">
        <v>77.528</v>
      </c>
      <c r="J217" s="2" t="s">
        <v>1055</v>
      </c>
      <c r="K217" s="2" t="s">
        <v>1056</v>
      </c>
      <c r="L217" s="0" t="s">
        <v>29</v>
      </c>
      <c r="M217" s="0" t="s">
        <v>29</v>
      </c>
      <c r="N217" s="0" t="s">
        <v>29</v>
      </c>
      <c r="O217" s="2" t="s">
        <v>197</v>
      </c>
      <c r="P217" s="2" t="s">
        <v>129</v>
      </c>
      <c r="Q217" s="0" t="n">
        <f aca="false">_xlfn.UNICODE(B217)</f>
        <v>65</v>
      </c>
      <c r="R217" s="0" t="str">
        <f aca="false">IF(MIDB(B217,1,10)="Candidatus",MIDB(B217,FIND(" ",B217,1)+1,FIND(" ",B217,12)-FIND(" ",B217,1)),IF(AND(Q217&gt;=65,Q217&lt;=90),MIDB(B217,1,FIND(" ",B217,1)),"-"))</f>
        <v>Acinetobacter </v>
      </c>
      <c r="S217" s="0" t="str">
        <f aca="false">IF(MIDB(B217,1,10)="Candidatus",MIDB(B217,FIND(" ",B217,12)+1,IFERROR(FIND(" ",B217,FIND(" ",B217,12)+1),LEN(B217))-FIND(" ",B217,12)),IF(AND(Q217&gt;=65,Q217&lt;=90),MIDB(B217,FIND(" ",B217,1),IFERROR(FIND(" ",B217,FIND(" ",B217,1)+1),LEN(B217)+1)-FIND(" ",B217,1)),"-"))</f>
        <v> baumannii</v>
      </c>
      <c r="T217" s="0" t="n">
        <v>1</v>
      </c>
    </row>
    <row r="218" customFormat="false" ht="12.8" hidden="false" customHeight="false" outlineLevel="0" collapsed="false">
      <c r="A218" s="0" t="n">
        <v>217</v>
      </c>
      <c r="B218" s="0" t="s">
        <v>1057</v>
      </c>
      <c r="C218" s="0" t="s">
        <v>21</v>
      </c>
      <c r="D218" s="0" t="s">
        <v>90</v>
      </c>
      <c r="E218" s="0" t="s">
        <v>91</v>
      </c>
      <c r="F218" s="0" t="s">
        <v>1058</v>
      </c>
      <c r="G218" s="0" t="s">
        <v>1059</v>
      </c>
      <c r="H218" s="0" t="s">
        <v>1060</v>
      </c>
      <c r="I218" s="1" t="n">
        <v>20.301</v>
      </c>
      <c r="J218" s="2" t="s">
        <v>1061</v>
      </c>
      <c r="K218" s="2" t="s">
        <v>179</v>
      </c>
      <c r="L218" s="0" t="s">
        <v>29</v>
      </c>
      <c r="M218" s="0" t="s">
        <v>29</v>
      </c>
      <c r="N218" s="0" t="s">
        <v>29</v>
      </c>
      <c r="O218" s="2" t="s">
        <v>1062</v>
      </c>
      <c r="P218" s="2" t="s">
        <v>60</v>
      </c>
      <c r="Q218" s="0" t="n">
        <f aca="false">_xlfn.UNICODE(B218)</f>
        <v>65</v>
      </c>
      <c r="R218" s="0" t="str">
        <f aca="false">IF(MIDB(B218,1,10)="Candidatus",MIDB(B218,FIND(" ",B218,1)+1,FIND(" ",B218,12)-FIND(" ",B218,1)),IF(AND(Q218&gt;=65,Q218&lt;=90),MIDB(B218,1,FIND(" ",B218,1)),"-"))</f>
        <v>Acinetobacter </v>
      </c>
      <c r="S218" s="0" t="str">
        <f aca="false">IF(MIDB(B218,1,10)="Candidatus",MIDB(B218,FIND(" ",B218,12)+1,IFERROR(FIND(" ",B218,FIND(" ",B218,12)+1),LEN(B218))-FIND(" ",B218,12)),IF(AND(Q218&gt;=65,Q218&lt;=90),MIDB(B218,FIND(" ",B218,1),IFERROR(FIND(" ",B218,FIND(" ",B218,1)+1),LEN(B218)+1)-FIND(" ",B218,1)),"-"))</f>
        <v> baumannii</v>
      </c>
      <c r="T218" s="0" t="n">
        <v>1</v>
      </c>
    </row>
    <row r="219" customFormat="false" ht="12.8" hidden="false" customHeight="false" outlineLevel="0" collapsed="false">
      <c r="A219" s="0" t="n">
        <v>218</v>
      </c>
      <c r="B219" s="0" t="s">
        <v>1063</v>
      </c>
      <c r="C219" s="0" t="s">
        <v>21</v>
      </c>
      <c r="D219" s="0" t="s">
        <v>90</v>
      </c>
      <c r="E219" s="0" t="s">
        <v>91</v>
      </c>
      <c r="F219" s="0" t="s">
        <v>1064</v>
      </c>
      <c r="G219" s="0" t="s">
        <v>1065</v>
      </c>
      <c r="H219" s="0" t="s">
        <v>1066</v>
      </c>
      <c r="I219" s="1" t="n">
        <v>6.078</v>
      </c>
      <c r="J219" s="2" t="s">
        <v>783</v>
      </c>
      <c r="K219" s="2" t="s">
        <v>112</v>
      </c>
      <c r="L219" s="0" t="s">
        <v>29</v>
      </c>
      <c r="M219" s="0" t="s">
        <v>29</v>
      </c>
      <c r="N219" s="0" t="s">
        <v>29</v>
      </c>
      <c r="O219" s="2" t="s">
        <v>112</v>
      </c>
      <c r="P219" s="0" t="s">
        <v>29</v>
      </c>
      <c r="Q219" s="0" t="n">
        <f aca="false">_xlfn.UNICODE(B219)</f>
        <v>65</v>
      </c>
      <c r="R219" s="0" t="str">
        <f aca="false">IF(MIDB(B219,1,10)="Candidatus",MIDB(B219,FIND(" ",B219,1)+1,FIND(" ",B219,12)-FIND(" ",B219,1)),IF(AND(Q219&gt;=65,Q219&lt;=90),MIDB(B219,1,FIND(" ",B219,1)),"-"))</f>
        <v>Acinetobacter </v>
      </c>
      <c r="S219" s="0" t="str">
        <f aca="false">IF(MIDB(B219,1,10)="Candidatus",MIDB(B219,FIND(" ",B219,12)+1,IFERROR(FIND(" ",B219,FIND(" ",B219,12)+1),LEN(B219))-FIND(" ",B219,12)),IF(AND(Q219&gt;=65,Q219&lt;=90),MIDB(B219,FIND(" ",B219,1),IFERROR(FIND(" ",B219,FIND(" ",B219,1)+1),LEN(B219)+1)-FIND(" ",B219,1)),"-"))</f>
        <v> baumannii</v>
      </c>
      <c r="T219" s="0" t="n">
        <v>1</v>
      </c>
    </row>
    <row r="220" customFormat="false" ht="12.8" hidden="false" customHeight="false" outlineLevel="0" collapsed="false">
      <c r="A220" s="0" t="n">
        <v>219</v>
      </c>
      <c r="B220" s="0" t="s">
        <v>1067</v>
      </c>
      <c r="C220" s="0" t="s">
        <v>21</v>
      </c>
      <c r="D220" s="0" t="s">
        <v>90</v>
      </c>
      <c r="E220" s="0" t="s">
        <v>91</v>
      </c>
      <c r="F220" s="0" t="s">
        <v>1068</v>
      </c>
      <c r="G220" s="0" t="s">
        <v>1069</v>
      </c>
      <c r="H220" s="0" t="s">
        <v>1070</v>
      </c>
      <c r="I220" s="1" t="n">
        <v>6.068</v>
      </c>
      <c r="J220" s="2" t="s">
        <v>1071</v>
      </c>
      <c r="K220" s="2" t="s">
        <v>28</v>
      </c>
      <c r="L220" s="0" t="s">
        <v>29</v>
      </c>
      <c r="M220" s="0" t="s">
        <v>29</v>
      </c>
      <c r="N220" s="0" t="s">
        <v>29</v>
      </c>
      <c r="O220" s="2" t="s">
        <v>112</v>
      </c>
      <c r="P220" s="2" t="s">
        <v>46</v>
      </c>
      <c r="Q220" s="0" t="n">
        <f aca="false">_xlfn.UNICODE(B220)</f>
        <v>65</v>
      </c>
      <c r="R220" s="0" t="str">
        <f aca="false">IF(MIDB(B220,1,10)="Candidatus",MIDB(B220,FIND(" ",B220,1)+1,FIND(" ",B220,12)-FIND(" ",B220,1)),IF(AND(Q220&gt;=65,Q220&lt;=90),MIDB(B220,1,FIND(" ",B220,1)),"-"))</f>
        <v>Acinetobacter </v>
      </c>
      <c r="S220" s="0" t="str">
        <f aca="false">IF(MIDB(B220,1,10)="Candidatus",MIDB(B220,FIND(" ",B220,12)+1,IFERROR(FIND(" ",B220,FIND(" ",B220,12)+1),LEN(B220))-FIND(" ",B220,12)),IF(AND(Q220&gt;=65,Q220&lt;=90),MIDB(B220,FIND(" ",B220,1),IFERROR(FIND(" ",B220,FIND(" ",B220,1)+1),LEN(B220)+1)-FIND(" ",B220,1)),"-"))</f>
        <v> baumannii</v>
      </c>
      <c r="T220" s="0" t="n">
        <v>1</v>
      </c>
    </row>
    <row r="221" customFormat="false" ht="12.8" hidden="false" customHeight="false" outlineLevel="0" collapsed="false">
      <c r="A221" s="0" t="n">
        <v>220</v>
      </c>
      <c r="B221" s="0" t="s">
        <v>1072</v>
      </c>
      <c r="C221" s="0" t="s">
        <v>21</v>
      </c>
      <c r="D221" s="0" t="s">
        <v>90</v>
      </c>
      <c r="E221" s="0" t="s">
        <v>91</v>
      </c>
      <c r="F221" s="0" t="s">
        <v>1073</v>
      </c>
      <c r="G221" s="0" t="s">
        <v>1074</v>
      </c>
      <c r="H221" s="0" t="s">
        <v>1075</v>
      </c>
      <c r="I221" s="1" t="n">
        <v>6.078</v>
      </c>
      <c r="J221" s="2" t="s">
        <v>783</v>
      </c>
      <c r="K221" s="2" t="s">
        <v>112</v>
      </c>
      <c r="L221" s="0" t="s">
        <v>29</v>
      </c>
      <c r="M221" s="0" t="s">
        <v>29</v>
      </c>
      <c r="N221" s="0" t="s">
        <v>29</v>
      </c>
      <c r="O221" s="2" t="s">
        <v>112</v>
      </c>
      <c r="P221" s="0" t="s">
        <v>29</v>
      </c>
      <c r="Q221" s="0" t="n">
        <f aca="false">_xlfn.UNICODE(B221)</f>
        <v>65</v>
      </c>
      <c r="R221" s="0" t="str">
        <f aca="false">IF(MIDB(B221,1,10)="Candidatus",MIDB(B221,FIND(" ",B221,1)+1,FIND(" ",B221,12)-FIND(" ",B221,1)),IF(AND(Q221&gt;=65,Q221&lt;=90),MIDB(B221,1,FIND(" ",B221,1)),"-"))</f>
        <v>Acinetobacter </v>
      </c>
      <c r="S221" s="0" t="str">
        <f aca="false">IF(MIDB(B221,1,10)="Candidatus",MIDB(B221,FIND(" ",B221,12)+1,IFERROR(FIND(" ",B221,FIND(" ",B221,12)+1),LEN(B221))-FIND(" ",B221,12)),IF(AND(Q221&gt;=65,Q221&lt;=90),MIDB(B221,FIND(" ",B221,1),IFERROR(FIND(" ",B221,FIND(" ",B221,1)+1),LEN(B221)+1)-FIND(" ",B221,1)),"-"))</f>
        <v> baumannii</v>
      </c>
      <c r="T221" s="0" t="n">
        <v>1</v>
      </c>
    </row>
    <row r="222" customFormat="false" ht="12.8" hidden="false" customHeight="false" outlineLevel="0" collapsed="false">
      <c r="A222" s="0" t="n">
        <v>221</v>
      </c>
      <c r="B222" s="0" t="s">
        <v>1076</v>
      </c>
      <c r="C222" s="0" t="s">
        <v>21</v>
      </c>
      <c r="D222" s="0" t="s">
        <v>90</v>
      </c>
      <c r="E222" s="0" t="s">
        <v>91</v>
      </c>
      <c r="F222" s="0" t="s">
        <v>1077</v>
      </c>
      <c r="G222" s="0" t="s">
        <v>1078</v>
      </c>
      <c r="H222" s="0" t="s">
        <v>1079</v>
      </c>
      <c r="I222" s="1" t="n">
        <v>6.078</v>
      </c>
      <c r="J222" s="2" t="s">
        <v>783</v>
      </c>
      <c r="K222" s="2" t="s">
        <v>112</v>
      </c>
      <c r="L222" s="0" t="s">
        <v>29</v>
      </c>
      <c r="M222" s="0" t="s">
        <v>29</v>
      </c>
      <c r="N222" s="0" t="s">
        <v>29</v>
      </c>
      <c r="O222" s="2" t="s">
        <v>112</v>
      </c>
      <c r="P222" s="0" t="s">
        <v>29</v>
      </c>
      <c r="Q222" s="0" t="n">
        <f aca="false">_xlfn.UNICODE(B222)</f>
        <v>65</v>
      </c>
      <c r="R222" s="0" t="str">
        <f aca="false">IF(MIDB(B222,1,10)="Candidatus",MIDB(B222,FIND(" ",B222,1)+1,FIND(" ",B222,12)-FIND(" ",B222,1)),IF(AND(Q222&gt;=65,Q222&lt;=90),MIDB(B222,1,FIND(" ",B222,1)),"-"))</f>
        <v>Acinetobacter </v>
      </c>
      <c r="S222" s="0" t="str">
        <f aca="false">IF(MIDB(B222,1,10)="Candidatus",MIDB(B222,FIND(" ",B222,12)+1,IFERROR(FIND(" ",B222,FIND(" ",B222,12)+1),LEN(B222))-FIND(" ",B222,12)),IF(AND(Q222&gt;=65,Q222&lt;=90),MIDB(B222,FIND(" ",B222,1),IFERROR(FIND(" ",B222,FIND(" ",B222,1)+1),LEN(B222)+1)-FIND(" ",B222,1)),"-"))</f>
        <v> baumannii</v>
      </c>
      <c r="T222" s="0" t="n">
        <v>1</v>
      </c>
    </row>
    <row r="223" customFormat="false" ht="12.8" hidden="false" customHeight="false" outlineLevel="0" collapsed="false">
      <c r="A223" s="0" t="n">
        <v>222</v>
      </c>
      <c r="B223" s="0" t="s">
        <v>1080</v>
      </c>
      <c r="C223" s="0" t="s">
        <v>21</v>
      </c>
      <c r="D223" s="0" t="s">
        <v>90</v>
      </c>
      <c r="E223" s="0" t="s">
        <v>91</v>
      </c>
      <c r="F223" s="0" t="s">
        <v>1081</v>
      </c>
      <c r="G223" s="0" t="s">
        <v>1082</v>
      </c>
      <c r="H223" s="0" t="s">
        <v>1083</v>
      </c>
      <c r="I223" s="1" t="n">
        <v>8.731</v>
      </c>
      <c r="J223" s="2" t="s">
        <v>716</v>
      </c>
      <c r="K223" s="2" t="s">
        <v>45</v>
      </c>
      <c r="L223" s="0" t="s">
        <v>29</v>
      </c>
      <c r="M223" s="0" t="s">
        <v>29</v>
      </c>
      <c r="N223" s="0" t="s">
        <v>29</v>
      </c>
      <c r="O223" s="2" t="s">
        <v>45</v>
      </c>
      <c r="P223" s="0" t="s">
        <v>29</v>
      </c>
      <c r="Q223" s="0" t="n">
        <f aca="false">_xlfn.UNICODE(B223)</f>
        <v>65</v>
      </c>
      <c r="R223" s="0" t="str">
        <f aca="false">IF(MIDB(B223,1,10)="Candidatus",MIDB(B223,FIND(" ",B223,1)+1,FIND(" ",B223,12)-FIND(" ",B223,1)),IF(AND(Q223&gt;=65,Q223&lt;=90),MIDB(B223,1,FIND(" ",B223,1)),"-"))</f>
        <v>Acinetobacter </v>
      </c>
      <c r="S223" s="0" t="str">
        <f aca="false">IF(MIDB(B223,1,10)="Candidatus",MIDB(B223,FIND(" ",B223,12)+1,IFERROR(FIND(" ",B223,FIND(" ",B223,12)+1),LEN(B223))-FIND(" ",B223,12)),IF(AND(Q223&gt;=65,Q223&lt;=90),MIDB(B223,FIND(" ",B223,1),IFERROR(FIND(" ",B223,FIND(" ",B223,1)+1),LEN(B223)+1)-FIND(" ",B223,1)),"-"))</f>
        <v> baumannii</v>
      </c>
      <c r="T223" s="0" t="n">
        <v>1</v>
      </c>
    </row>
    <row r="224" customFormat="false" ht="12.8" hidden="false" customHeight="false" outlineLevel="0" collapsed="false">
      <c r="A224" s="0" t="n">
        <v>223</v>
      </c>
      <c r="B224" s="0" t="s">
        <v>1080</v>
      </c>
      <c r="C224" s="0" t="s">
        <v>21</v>
      </c>
      <c r="D224" s="0" t="s">
        <v>90</v>
      </c>
      <c r="E224" s="0" t="s">
        <v>91</v>
      </c>
      <c r="F224" s="0" t="s">
        <v>1084</v>
      </c>
      <c r="G224" s="0" t="s">
        <v>1085</v>
      </c>
      <c r="H224" s="0" t="s">
        <v>1086</v>
      </c>
      <c r="I224" s="1" t="n">
        <v>2.725</v>
      </c>
      <c r="J224" s="2" t="s">
        <v>1087</v>
      </c>
      <c r="K224" s="2" t="s">
        <v>129</v>
      </c>
      <c r="L224" s="0" t="s">
        <v>29</v>
      </c>
      <c r="M224" s="0" t="s">
        <v>29</v>
      </c>
      <c r="N224" s="0" t="s">
        <v>29</v>
      </c>
      <c r="O224" s="2" t="s">
        <v>129</v>
      </c>
      <c r="P224" s="0" t="s">
        <v>29</v>
      </c>
      <c r="Q224" s="0" t="n">
        <f aca="false">_xlfn.UNICODE(B224)</f>
        <v>65</v>
      </c>
      <c r="R224" s="0" t="str">
        <f aca="false">IF(MIDB(B224,1,10)="Candidatus",MIDB(B224,FIND(" ",B224,1)+1,FIND(" ",B224,12)-FIND(" ",B224,1)),IF(AND(Q224&gt;=65,Q224&lt;=90),MIDB(B224,1,FIND(" ",B224,1)),"-"))</f>
        <v>Acinetobacter </v>
      </c>
      <c r="S224" s="0" t="str">
        <f aca="false">IF(MIDB(B224,1,10)="Candidatus",MIDB(B224,FIND(" ",B224,12)+1,IFERROR(FIND(" ",B224,FIND(" ",B224,12)+1),LEN(B224))-FIND(" ",B224,12)),IF(AND(Q224&gt;=65,Q224&lt;=90),MIDB(B224,FIND(" ",B224,1),IFERROR(FIND(" ",B224,FIND(" ",B224,1)+1),LEN(B224)+1)-FIND(" ",B224,1)),"-"))</f>
        <v> baumannii</v>
      </c>
      <c r="T224" s="0" t="n">
        <v>1</v>
      </c>
    </row>
    <row r="225" customFormat="false" ht="12.8" hidden="false" customHeight="false" outlineLevel="0" collapsed="false">
      <c r="A225" s="0" t="n">
        <v>224</v>
      </c>
      <c r="B225" s="0" t="s">
        <v>1088</v>
      </c>
      <c r="C225" s="0" t="s">
        <v>21</v>
      </c>
      <c r="D225" s="0" t="s">
        <v>90</v>
      </c>
      <c r="E225" s="0" t="s">
        <v>91</v>
      </c>
      <c r="F225" s="0" t="s">
        <v>1089</v>
      </c>
      <c r="G225" s="0" t="s">
        <v>1090</v>
      </c>
      <c r="H225" s="0" t="s">
        <v>1091</v>
      </c>
      <c r="I225" s="1" t="n">
        <v>2.343</v>
      </c>
      <c r="J225" s="2" t="s">
        <v>1092</v>
      </c>
      <c r="K225" s="2" t="s">
        <v>88</v>
      </c>
      <c r="L225" s="0" t="s">
        <v>29</v>
      </c>
      <c r="M225" s="0" t="s">
        <v>29</v>
      </c>
      <c r="N225" s="0" t="s">
        <v>29</v>
      </c>
      <c r="O225" s="2" t="s">
        <v>88</v>
      </c>
      <c r="P225" s="0" t="s">
        <v>29</v>
      </c>
      <c r="Q225" s="0" t="n">
        <f aca="false">_xlfn.UNICODE(B225)</f>
        <v>65</v>
      </c>
      <c r="R225" s="0" t="str">
        <f aca="false">IF(MIDB(B225,1,10)="Candidatus",MIDB(B225,FIND(" ",B225,1)+1,FIND(" ",B225,12)-FIND(" ",B225,1)),IF(AND(Q225&gt;=65,Q225&lt;=90),MIDB(B225,1,FIND(" ",B225,1)),"-"))</f>
        <v>Acinetobacter </v>
      </c>
      <c r="S225" s="0" t="str">
        <f aca="false">IF(MIDB(B225,1,10)="Candidatus",MIDB(B225,FIND(" ",B225,12)+1,IFERROR(FIND(" ",B225,FIND(" ",B225,12)+1),LEN(B225))-FIND(" ",B225,12)),IF(AND(Q225&gt;=65,Q225&lt;=90),MIDB(B225,FIND(" ",B225,1),IFERROR(FIND(" ",B225,FIND(" ",B225,1)+1),LEN(B225)+1)-FIND(" ",B225,1)),"-"))</f>
        <v> baumannii</v>
      </c>
      <c r="T225" s="0" t="n">
        <v>1</v>
      </c>
    </row>
    <row r="226" customFormat="false" ht="12.8" hidden="false" customHeight="false" outlineLevel="0" collapsed="false">
      <c r="A226" s="0" t="n">
        <v>225</v>
      </c>
      <c r="B226" s="0" t="s">
        <v>1088</v>
      </c>
      <c r="C226" s="0" t="s">
        <v>21</v>
      </c>
      <c r="D226" s="0" t="s">
        <v>90</v>
      </c>
      <c r="E226" s="0" t="s">
        <v>91</v>
      </c>
      <c r="F226" s="0" t="s">
        <v>1093</v>
      </c>
      <c r="G226" s="0" t="s">
        <v>1094</v>
      </c>
      <c r="H226" s="0" t="s">
        <v>1095</v>
      </c>
      <c r="I226" s="1" t="n">
        <v>8.731</v>
      </c>
      <c r="J226" s="2" t="s">
        <v>716</v>
      </c>
      <c r="K226" s="2" t="s">
        <v>45</v>
      </c>
      <c r="L226" s="0" t="s">
        <v>29</v>
      </c>
      <c r="M226" s="0" t="s">
        <v>29</v>
      </c>
      <c r="N226" s="0" t="s">
        <v>29</v>
      </c>
      <c r="O226" s="2" t="s">
        <v>45</v>
      </c>
      <c r="P226" s="0" t="s">
        <v>29</v>
      </c>
      <c r="Q226" s="0" t="n">
        <f aca="false">_xlfn.UNICODE(B226)</f>
        <v>65</v>
      </c>
      <c r="R226" s="0" t="str">
        <f aca="false">IF(MIDB(B226,1,10)="Candidatus",MIDB(B226,FIND(" ",B226,1)+1,FIND(" ",B226,12)-FIND(" ",B226,1)),IF(AND(Q226&gt;=65,Q226&lt;=90),MIDB(B226,1,FIND(" ",B226,1)),"-"))</f>
        <v>Acinetobacter </v>
      </c>
      <c r="S226" s="0" t="str">
        <f aca="false">IF(MIDB(B226,1,10)="Candidatus",MIDB(B226,FIND(" ",B226,12)+1,IFERROR(FIND(" ",B226,FIND(" ",B226,12)+1),LEN(B226))-FIND(" ",B226,12)),IF(AND(Q226&gt;=65,Q226&lt;=90),MIDB(B226,FIND(" ",B226,1),IFERROR(FIND(" ",B226,FIND(" ",B226,1)+1),LEN(B226)+1)-FIND(" ",B226,1)),"-"))</f>
        <v> baumannii</v>
      </c>
      <c r="T226" s="0" t="n">
        <v>1</v>
      </c>
    </row>
    <row r="227" customFormat="false" ht="12.8" hidden="false" customHeight="false" outlineLevel="0" collapsed="false">
      <c r="A227" s="0" t="n">
        <v>226</v>
      </c>
      <c r="B227" s="0" t="s">
        <v>1096</v>
      </c>
      <c r="C227" s="0" t="s">
        <v>21</v>
      </c>
      <c r="D227" s="0" t="s">
        <v>90</v>
      </c>
      <c r="E227" s="0" t="s">
        <v>91</v>
      </c>
      <c r="F227" s="0" t="s">
        <v>1097</v>
      </c>
      <c r="G227" s="0" t="s">
        <v>1098</v>
      </c>
      <c r="H227" s="0" t="s">
        <v>1099</v>
      </c>
      <c r="I227" s="1" t="n">
        <v>12.636</v>
      </c>
      <c r="J227" s="2" t="s">
        <v>1100</v>
      </c>
      <c r="K227" s="2" t="s">
        <v>287</v>
      </c>
      <c r="L227" s="0" t="s">
        <v>29</v>
      </c>
      <c r="M227" s="0" t="s">
        <v>29</v>
      </c>
      <c r="N227" s="0" t="s">
        <v>29</v>
      </c>
      <c r="O227" s="2" t="s">
        <v>186</v>
      </c>
      <c r="P227" s="2" t="s">
        <v>46</v>
      </c>
      <c r="Q227" s="0" t="n">
        <f aca="false">_xlfn.UNICODE(B227)</f>
        <v>65</v>
      </c>
      <c r="R227" s="0" t="str">
        <f aca="false">IF(MIDB(B227,1,10)="Candidatus",MIDB(B227,FIND(" ",B227,1)+1,FIND(" ",B227,12)-FIND(" ",B227,1)),IF(AND(Q227&gt;=65,Q227&lt;=90),MIDB(B227,1,FIND(" ",B227,1)),"-"))</f>
        <v>Acinetobacter </v>
      </c>
      <c r="S227" s="0" t="str">
        <f aca="false">IF(MIDB(B227,1,10)="Candidatus",MIDB(B227,FIND(" ",B227,12)+1,IFERROR(FIND(" ",B227,FIND(" ",B227,12)+1),LEN(B227))-FIND(" ",B227,12)),IF(AND(Q227&gt;=65,Q227&lt;=90),MIDB(B227,FIND(" ",B227,1),IFERROR(FIND(" ",B227,FIND(" ",B227,1)+1),LEN(B227)+1)-FIND(" ",B227,1)),"-"))</f>
        <v> baumannii</v>
      </c>
      <c r="T227" s="0" t="n">
        <v>1</v>
      </c>
    </row>
    <row r="228" customFormat="false" ht="12.8" hidden="false" customHeight="false" outlineLevel="0" collapsed="false">
      <c r="A228" s="0" t="n">
        <v>227</v>
      </c>
      <c r="B228" s="0" t="s">
        <v>1101</v>
      </c>
      <c r="C228" s="0" t="s">
        <v>21</v>
      </c>
      <c r="D228" s="0" t="s">
        <v>90</v>
      </c>
      <c r="E228" s="0" t="s">
        <v>91</v>
      </c>
      <c r="F228" s="0" t="s">
        <v>1102</v>
      </c>
      <c r="G228" s="0" t="s">
        <v>1103</v>
      </c>
      <c r="H228" s="0" t="s">
        <v>1104</v>
      </c>
      <c r="I228" s="1" t="n">
        <v>5.676</v>
      </c>
      <c r="J228" s="2" t="s">
        <v>1105</v>
      </c>
      <c r="K228" s="2" t="s">
        <v>52</v>
      </c>
      <c r="L228" s="0" t="s">
        <v>29</v>
      </c>
      <c r="M228" s="0" t="s">
        <v>29</v>
      </c>
      <c r="N228" s="0" t="s">
        <v>29</v>
      </c>
      <c r="O228" s="2" t="s">
        <v>52</v>
      </c>
      <c r="P228" s="0" t="s">
        <v>29</v>
      </c>
      <c r="Q228" s="0" t="n">
        <f aca="false">_xlfn.UNICODE(B228)</f>
        <v>65</v>
      </c>
      <c r="R228" s="0" t="str">
        <f aca="false">IF(MIDB(B228,1,10)="Candidatus",MIDB(B228,FIND(" ",B228,1)+1,FIND(" ",B228,12)-FIND(" ",B228,1)),IF(AND(Q228&gt;=65,Q228&lt;=90),MIDB(B228,1,FIND(" ",B228,1)),"-"))</f>
        <v>Acinetobacter </v>
      </c>
      <c r="S228" s="0" t="str">
        <f aca="false">IF(MIDB(B228,1,10)="Candidatus",MIDB(B228,FIND(" ",B228,12)+1,IFERROR(FIND(" ",B228,FIND(" ",B228,12)+1),LEN(B228))-FIND(" ",B228,12)),IF(AND(Q228&gt;=65,Q228&lt;=90),MIDB(B228,FIND(" ",B228,1),IFERROR(FIND(" ",B228,FIND(" ",B228,1)+1),LEN(B228)+1)-FIND(" ",B228,1)),"-"))</f>
        <v> baumannii</v>
      </c>
      <c r="T228" s="0" t="n">
        <v>1</v>
      </c>
    </row>
    <row r="229" customFormat="false" ht="12.8" hidden="false" customHeight="false" outlineLevel="0" collapsed="false">
      <c r="A229" s="0" t="n">
        <v>228</v>
      </c>
      <c r="B229" s="0" t="s">
        <v>1101</v>
      </c>
      <c r="C229" s="0" t="s">
        <v>21</v>
      </c>
      <c r="D229" s="0" t="s">
        <v>90</v>
      </c>
      <c r="E229" s="0" t="s">
        <v>91</v>
      </c>
      <c r="F229" s="0" t="s">
        <v>1106</v>
      </c>
      <c r="G229" s="0" t="s">
        <v>1107</v>
      </c>
      <c r="H229" s="0" t="s">
        <v>1108</v>
      </c>
      <c r="I229" s="1" t="n">
        <v>8.422</v>
      </c>
      <c r="J229" s="2" t="s">
        <v>1109</v>
      </c>
      <c r="K229" s="2" t="s">
        <v>52</v>
      </c>
      <c r="L229" s="0" t="s">
        <v>29</v>
      </c>
      <c r="M229" s="0" t="s">
        <v>29</v>
      </c>
      <c r="N229" s="0" t="s">
        <v>29</v>
      </c>
      <c r="O229" s="2" t="s">
        <v>44</v>
      </c>
      <c r="P229" s="2" t="s">
        <v>46</v>
      </c>
      <c r="Q229" s="0" t="n">
        <f aca="false">_xlfn.UNICODE(B229)</f>
        <v>65</v>
      </c>
      <c r="R229" s="0" t="str">
        <f aca="false">IF(MIDB(B229,1,10)="Candidatus",MIDB(B229,FIND(" ",B229,1)+1,FIND(" ",B229,12)-FIND(" ",B229,1)),IF(AND(Q229&gt;=65,Q229&lt;=90),MIDB(B229,1,FIND(" ",B229,1)),"-"))</f>
        <v>Acinetobacter </v>
      </c>
      <c r="S229" s="0" t="str">
        <f aca="false">IF(MIDB(B229,1,10)="Candidatus",MIDB(B229,FIND(" ",B229,12)+1,IFERROR(FIND(" ",B229,FIND(" ",B229,12)+1),LEN(B229))-FIND(" ",B229,12)),IF(AND(Q229&gt;=65,Q229&lt;=90),MIDB(B229,FIND(" ",B229,1),IFERROR(FIND(" ",B229,FIND(" ",B229,1)+1),LEN(B229)+1)-FIND(" ",B229,1)),"-"))</f>
        <v> baumannii</v>
      </c>
      <c r="T229" s="0" t="n">
        <v>1</v>
      </c>
    </row>
    <row r="230" customFormat="false" ht="12.8" hidden="false" customHeight="false" outlineLevel="0" collapsed="false">
      <c r="A230" s="0" t="n">
        <v>229</v>
      </c>
      <c r="B230" s="0" t="s">
        <v>1101</v>
      </c>
      <c r="C230" s="0" t="s">
        <v>21</v>
      </c>
      <c r="D230" s="0" t="s">
        <v>90</v>
      </c>
      <c r="E230" s="0" t="s">
        <v>91</v>
      </c>
      <c r="F230" s="0" t="s">
        <v>1110</v>
      </c>
      <c r="G230" s="0" t="s">
        <v>1111</v>
      </c>
      <c r="H230" s="0" t="s">
        <v>1112</v>
      </c>
      <c r="I230" s="1" t="n">
        <v>6.078</v>
      </c>
      <c r="J230" s="2" t="s">
        <v>783</v>
      </c>
      <c r="K230" s="2" t="s">
        <v>112</v>
      </c>
      <c r="L230" s="0" t="s">
        <v>29</v>
      </c>
      <c r="M230" s="0" t="s">
        <v>29</v>
      </c>
      <c r="N230" s="0" t="s">
        <v>29</v>
      </c>
      <c r="O230" s="2" t="s">
        <v>112</v>
      </c>
      <c r="P230" s="0" t="s">
        <v>29</v>
      </c>
      <c r="Q230" s="0" t="n">
        <f aca="false">_xlfn.UNICODE(B230)</f>
        <v>65</v>
      </c>
      <c r="R230" s="0" t="str">
        <f aca="false">IF(MIDB(B230,1,10)="Candidatus",MIDB(B230,FIND(" ",B230,1)+1,FIND(" ",B230,12)-FIND(" ",B230,1)),IF(AND(Q230&gt;=65,Q230&lt;=90),MIDB(B230,1,FIND(" ",B230,1)),"-"))</f>
        <v>Acinetobacter </v>
      </c>
      <c r="S230" s="0" t="str">
        <f aca="false">IF(MIDB(B230,1,10)="Candidatus",MIDB(B230,FIND(" ",B230,12)+1,IFERROR(FIND(" ",B230,FIND(" ",B230,12)+1),LEN(B230))-FIND(" ",B230,12)),IF(AND(Q230&gt;=65,Q230&lt;=90),MIDB(B230,FIND(" ",B230,1),IFERROR(FIND(" ",B230,FIND(" ",B230,1)+1),LEN(B230)+1)-FIND(" ",B230,1)),"-"))</f>
        <v> baumannii</v>
      </c>
      <c r="T230" s="0" t="n">
        <v>1</v>
      </c>
    </row>
    <row r="231" customFormat="false" ht="12.8" hidden="false" customHeight="false" outlineLevel="0" collapsed="false">
      <c r="A231" s="0" t="n">
        <v>230</v>
      </c>
      <c r="B231" s="0" t="s">
        <v>1101</v>
      </c>
      <c r="C231" s="0" t="s">
        <v>21</v>
      </c>
      <c r="D231" s="0" t="s">
        <v>90</v>
      </c>
      <c r="E231" s="0" t="s">
        <v>91</v>
      </c>
      <c r="F231" s="0" t="s">
        <v>1113</v>
      </c>
      <c r="G231" s="0" t="s">
        <v>1114</v>
      </c>
      <c r="H231" s="0" t="s">
        <v>1115</v>
      </c>
      <c r="I231" s="1" t="n">
        <v>74.42</v>
      </c>
      <c r="J231" s="2" t="s">
        <v>1116</v>
      </c>
      <c r="K231" s="2" t="s">
        <v>86</v>
      </c>
      <c r="L231" s="0" t="s">
        <v>29</v>
      </c>
      <c r="M231" s="0" t="s">
        <v>29</v>
      </c>
      <c r="N231" s="0" t="s">
        <v>29</v>
      </c>
      <c r="O231" s="2" t="s">
        <v>1117</v>
      </c>
      <c r="P231" s="2" t="s">
        <v>287</v>
      </c>
      <c r="Q231" s="0" t="n">
        <f aca="false">_xlfn.UNICODE(B231)</f>
        <v>65</v>
      </c>
      <c r="R231" s="0" t="str">
        <f aca="false">IF(MIDB(B231,1,10)="Candidatus",MIDB(B231,FIND(" ",B231,1)+1,FIND(" ",B231,12)-FIND(" ",B231,1)),IF(AND(Q231&gt;=65,Q231&lt;=90),MIDB(B231,1,FIND(" ",B231,1)),"-"))</f>
        <v>Acinetobacter </v>
      </c>
      <c r="S231" s="0" t="str">
        <f aca="false">IF(MIDB(B231,1,10)="Candidatus",MIDB(B231,FIND(" ",B231,12)+1,IFERROR(FIND(" ",B231,FIND(" ",B231,12)+1),LEN(B231))-FIND(" ",B231,12)),IF(AND(Q231&gt;=65,Q231&lt;=90),MIDB(B231,FIND(" ",B231,1),IFERROR(FIND(" ",B231,FIND(" ",B231,1)+1),LEN(B231)+1)-FIND(" ",B231,1)),"-"))</f>
        <v> baumannii</v>
      </c>
      <c r="T231" s="0" t="n">
        <v>1</v>
      </c>
    </row>
    <row r="232" customFormat="false" ht="12.8" hidden="false" customHeight="false" outlineLevel="0" collapsed="false">
      <c r="A232" s="0" t="n">
        <v>231</v>
      </c>
      <c r="B232" s="0" t="s">
        <v>1101</v>
      </c>
      <c r="C232" s="0" t="s">
        <v>21</v>
      </c>
      <c r="D232" s="0" t="s">
        <v>90</v>
      </c>
      <c r="E232" s="0" t="s">
        <v>91</v>
      </c>
      <c r="F232" s="0" t="s">
        <v>1118</v>
      </c>
      <c r="G232" s="0" t="s">
        <v>1119</v>
      </c>
      <c r="H232" s="0" t="s">
        <v>1120</v>
      </c>
      <c r="I232" s="1" t="n">
        <v>130.66</v>
      </c>
      <c r="J232" s="2" t="s">
        <v>1121</v>
      </c>
      <c r="K232" s="2" t="s">
        <v>1122</v>
      </c>
      <c r="L232" s="0" t="s">
        <v>29</v>
      </c>
      <c r="M232" s="0" t="s">
        <v>29</v>
      </c>
      <c r="N232" s="0" t="s">
        <v>29</v>
      </c>
      <c r="O232" s="2" t="s">
        <v>520</v>
      </c>
      <c r="P232" s="2" t="s">
        <v>179</v>
      </c>
      <c r="Q232" s="0" t="n">
        <f aca="false">_xlfn.UNICODE(B232)</f>
        <v>65</v>
      </c>
      <c r="R232" s="0" t="str">
        <f aca="false">IF(MIDB(B232,1,10)="Candidatus",MIDB(B232,FIND(" ",B232,1)+1,FIND(" ",B232,12)-FIND(" ",B232,1)),IF(AND(Q232&gt;=65,Q232&lt;=90),MIDB(B232,1,FIND(" ",B232,1)),"-"))</f>
        <v>Acinetobacter </v>
      </c>
      <c r="S232" s="0" t="str">
        <f aca="false">IF(MIDB(B232,1,10)="Candidatus",MIDB(B232,FIND(" ",B232,12)+1,IFERROR(FIND(" ",B232,FIND(" ",B232,12)+1),LEN(B232))-FIND(" ",B232,12)),IF(AND(Q232&gt;=65,Q232&lt;=90),MIDB(B232,FIND(" ",B232,1),IFERROR(FIND(" ",B232,FIND(" ",B232,1)+1),LEN(B232)+1)-FIND(" ",B232,1)),"-"))</f>
        <v> baumannii</v>
      </c>
      <c r="T232" s="0" t="n">
        <v>1</v>
      </c>
    </row>
    <row r="233" customFormat="false" ht="12.8" hidden="false" customHeight="false" outlineLevel="0" collapsed="false">
      <c r="A233" s="0" t="n">
        <v>232</v>
      </c>
      <c r="B233" s="0" t="s">
        <v>1101</v>
      </c>
      <c r="C233" s="0" t="s">
        <v>21</v>
      </c>
      <c r="D233" s="0" t="s">
        <v>90</v>
      </c>
      <c r="E233" s="0" t="s">
        <v>91</v>
      </c>
      <c r="F233" s="0" t="s">
        <v>1123</v>
      </c>
      <c r="G233" s="0" t="s">
        <v>1124</v>
      </c>
      <c r="H233" s="0" t="s">
        <v>1125</v>
      </c>
      <c r="I233" s="1" t="n">
        <v>7.032</v>
      </c>
      <c r="J233" s="2" t="s">
        <v>1126</v>
      </c>
      <c r="K233" s="2" t="s">
        <v>44</v>
      </c>
      <c r="L233" s="0" t="s">
        <v>29</v>
      </c>
      <c r="M233" s="0" t="s">
        <v>29</v>
      </c>
      <c r="N233" s="0" t="s">
        <v>29</v>
      </c>
      <c r="O233" s="2" t="s">
        <v>44</v>
      </c>
      <c r="P233" s="0" t="s">
        <v>29</v>
      </c>
      <c r="Q233" s="0" t="n">
        <f aca="false">_xlfn.UNICODE(B233)</f>
        <v>65</v>
      </c>
      <c r="R233" s="0" t="str">
        <f aca="false">IF(MIDB(B233,1,10)="Candidatus",MIDB(B233,FIND(" ",B233,1)+1,FIND(" ",B233,12)-FIND(" ",B233,1)),IF(AND(Q233&gt;=65,Q233&lt;=90),MIDB(B233,1,FIND(" ",B233,1)),"-"))</f>
        <v>Acinetobacter </v>
      </c>
      <c r="S233" s="0" t="str">
        <f aca="false">IF(MIDB(B233,1,10)="Candidatus",MIDB(B233,FIND(" ",B233,12)+1,IFERROR(FIND(" ",B233,FIND(" ",B233,12)+1),LEN(B233))-FIND(" ",B233,12)),IF(AND(Q233&gt;=65,Q233&lt;=90),MIDB(B233,FIND(" ",B233,1),IFERROR(FIND(" ",B233,FIND(" ",B233,1)+1),LEN(B233)+1)-FIND(" ",B233,1)),"-"))</f>
        <v> baumannii</v>
      </c>
      <c r="T233" s="0" t="n">
        <v>1</v>
      </c>
    </row>
    <row r="234" customFormat="false" ht="12.8" hidden="false" customHeight="false" outlineLevel="0" collapsed="false">
      <c r="A234" s="0" t="n">
        <v>233</v>
      </c>
      <c r="B234" s="0" t="s">
        <v>1127</v>
      </c>
      <c r="C234" s="0" t="s">
        <v>21</v>
      </c>
      <c r="D234" s="0" t="s">
        <v>90</v>
      </c>
      <c r="E234" s="0" t="s">
        <v>91</v>
      </c>
      <c r="F234" s="0" t="s">
        <v>1128</v>
      </c>
      <c r="G234" s="0" t="s">
        <v>1129</v>
      </c>
      <c r="H234" s="0" t="s">
        <v>1130</v>
      </c>
      <c r="I234" s="1" t="n">
        <v>67.012</v>
      </c>
      <c r="J234" s="2" t="s">
        <v>1131</v>
      </c>
      <c r="K234" s="2" t="s">
        <v>74</v>
      </c>
      <c r="L234" s="0" t="s">
        <v>29</v>
      </c>
      <c r="M234" s="0" t="s">
        <v>29</v>
      </c>
      <c r="N234" s="0" t="s">
        <v>29</v>
      </c>
      <c r="O234" s="2" t="s">
        <v>1132</v>
      </c>
      <c r="P234" s="2" t="s">
        <v>88</v>
      </c>
      <c r="Q234" s="0" t="n">
        <f aca="false">_xlfn.UNICODE(B234)</f>
        <v>65</v>
      </c>
      <c r="R234" s="0" t="str">
        <f aca="false">IF(MIDB(B234,1,10)="Candidatus",MIDB(B234,FIND(" ",B234,1)+1,FIND(" ",B234,12)-FIND(" ",B234,1)),IF(AND(Q234&gt;=65,Q234&lt;=90),MIDB(B234,1,FIND(" ",B234,1)),"-"))</f>
        <v>Acinetobacter </v>
      </c>
      <c r="S234" s="0" t="str">
        <f aca="false">IF(MIDB(B234,1,10)="Candidatus",MIDB(B234,FIND(" ",B234,12)+1,IFERROR(FIND(" ",B234,FIND(" ",B234,12)+1),LEN(B234))-FIND(" ",B234,12)),IF(AND(Q234&gt;=65,Q234&lt;=90),MIDB(B234,FIND(" ",B234,1),IFERROR(FIND(" ",B234,FIND(" ",B234,1)+1),LEN(B234)+1)-FIND(" ",B234,1)),"-"))</f>
        <v> baumannii</v>
      </c>
      <c r="T234" s="0" t="n">
        <v>1</v>
      </c>
    </row>
    <row r="235" customFormat="false" ht="12.8" hidden="false" customHeight="false" outlineLevel="0" collapsed="false">
      <c r="A235" s="0" t="n">
        <v>234</v>
      </c>
      <c r="B235" s="0" t="s">
        <v>1127</v>
      </c>
      <c r="C235" s="0" t="s">
        <v>21</v>
      </c>
      <c r="D235" s="0" t="s">
        <v>90</v>
      </c>
      <c r="E235" s="0" t="s">
        <v>91</v>
      </c>
      <c r="F235" s="0" t="s">
        <v>1133</v>
      </c>
      <c r="G235" s="0" t="s">
        <v>1134</v>
      </c>
      <c r="H235" s="0" t="s">
        <v>1135</v>
      </c>
      <c r="I235" s="1" t="n">
        <v>26.089</v>
      </c>
      <c r="J235" s="2" t="s">
        <v>1136</v>
      </c>
      <c r="K235" s="2" t="s">
        <v>166</v>
      </c>
      <c r="L235" s="0" t="s">
        <v>29</v>
      </c>
      <c r="M235" s="0" t="s">
        <v>29</v>
      </c>
      <c r="N235" s="0" t="s">
        <v>29</v>
      </c>
      <c r="O235" s="2" t="s">
        <v>686</v>
      </c>
      <c r="P235" s="2" t="s">
        <v>46</v>
      </c>
      <c r="Q235" s="0" t="n">
        <f aca="false">_xlfn.UNICODE(B235)</f>
        <v>65</v>
      </c>
      <c r="R235" s="0" t="str">
        <f aca="false">IF(MIDB(B235,1,10)="Candidatus",MIDB(B235,FIND(" ",B235,1)+1,FIND(" ",B235,12)-FIND(" ",B235,1)),IF(AND(Q235&gt;=65,Q235&lt;=90),MIDB(B235,1,FIND(" ",B235,1)),"-"))</f>
        <v>Acinetobacter </v>
      </c>
      <c r="S235" s="0" t="str">
        <f aca="false">IF(MIDB(B235,1,10)="Candidatus",MIDB(B235,FIND(" ",B235,12)+1,IFERROR(FIND(" ",B235,FIND(" ",B235,12)+1),LEN(B235))-FIND(" ",B235,12)),IF(AND(Q235&gt;=65,Q235&lt;=90),MIDB(B235,FIND(" ",B235,1),IFERROR(FIND(" ",B235,FIND(" ",B235,1)+1),LEN(B235)+1)-FIND(" ",B235,1)),"-"))</f>
        <v> baumannii</v>
      </c>
      <c r="T235" s="0" t="n">
        <v>1</v>
      </c>
    </row>
    <row r="236" customFormat="false" ht="12.8" hidden="false" customHeight="false" outlineLevel="0" collapsed="false">
      <c r="A236" s="0" t="n">
        <v>235</v>
      </c>
      <c r="B236" s="0" t="s">
        <v>1127</v>
      </c>
      <c r="C236" s="0" t="s">
        <v>21</v>
      </c>
      <c r="D236" s="0" t="s">
        <v>90</v>
      </c>
      <c r="E236" s="0" t="s">
        <v>91</v>
      </c>
      <c r="F236" s="0" t="s">
        <v>1137</v>
      </c>
      <c r="G236" s="0" t="s">
        <v>1138</v>
      </c>
      <c r="H236" s="0" t="s">
        <v>1139</v>
      </c>
      <c r="I236" s="1" t="n">
        <v>12.634</v>
      </c>
      <c r="J236" s="2" t="s">
        <v>1140</v>
      </c>
      <c r="K236" s="2" t="s">
        <v>276</v>
      </c>
      <c r="L236" s="0" t="s">
        <v>29</v>
      </c>
      <c r="M236" s="0" t="s">
        <v>29</v>
      </c>
      <c r="N236" s="0" t="s">
        <v>29</v>
      </c>
      <c r="O236" s="2" t="s">
        <v>287</v>
      </c>
      <c r="P236" s="2" t="s">
        <v>46</v>
      </c>
      <c r="Q236" s="0" t="n">
        <f aca="false">_xlfn.UNICODE(B236)</f>
        <v>65</v>
      </c>
      <c r="R236" s="0" t="str">
        <f aca="false">IF(MIDB(B236,1,10)="Candidatus",MIDB(B236,FIND(" ",B236,1)+1,FIND(" ",B236,12)-FIND(" ",B236,1)),IF(AND(Q236&gt;=65,Q236&lt;=90),MIDB(B236,1,FIND(" ",B236,1)),"-"))</f>
        <v>Acinetobacter </v>
      </c>
      <c r="S236" s="0" t="str">
        <f aca="false">IF(MIDB(B236,1,10)="Candidatus",MIDB(B236,FIND(" ",B236,12)+1,IFERROR(FIND(" ",B236,FIND(" ",B236,12)+1),LEN(B236))-FIND(" ",B236,12)),IF(AND(Q236&gt;=65,Q236&lt;=90),MIDB(B236,FIND(" ",B236,1),IFERROR(FIND(" ",B236,FIND(" ",B236,1)+1),LEN(B236)+1)-FIND(" ",B236,1)),"-"))</f>
        <v> baumannii</v>
      </c>
      <c r="T236" s="0" t="n">
        <v>1</v>
      </c>
    </row>
    <row r="237" customFormat="false" ht="12.8" hidden="false" customHeight="false" outlineLevel="0" collapsed="false">
      <c r="A237" s="0" t="n">
        <v>236</v>
      </c>
      <c r="B237" s="0" t="s">
        <v>1141</v>
      </c>
      <c r="C237" s="0" t="s">
        <v>21</v>
      </c>
      <c r="D237" s="0" t="s">
        <v>90</v>
      </c>
      <c r="E237" s="0" t="s">
        <v>91</v>
      </c>
      <c r="F237" s="0" t="s">
        <v>1142</v>
      </c>
      <c r="G237" s="0" t="s">
        <v>1143</v>
      </c>
      <c r="H237" s="0" t="s">
        <v>1144</v>
      </c>
      <c r="I237" s="1" t="n">
        <v>8.604</v>
      </c>
      <c r="J237" s="2" t="s">
        <v>1145</v>
      </c>
      <c r="K237" s="2" t="s">
        <v>186</v>
      </c>
      <c r="L237" s="0" t="s">
        <v>29</v>
      </c>
      <c r="M237" s="0" t="s">
        <v>29</v>
      </c>
      <c r="N237" s="0" t="s">
        <v>29</v>
      </c>
      <c r="O237" s="2" t="s">
        <v>82</v>
      </c>
      <c r="P237" s="2" t="s">
        <v>46</v>
      </c>
      <c r="Q237" s="0" t="n">
        <f aca="false">_xlfn.UNICODE(B237)</f>
        <v>65</v>
      </c>
      <c r="R237" s="0" t="str">
        <f aca="false">IF(MIDB(B237,1,10)="Candidatus",MIDB(B237,FIND(" ",B237,1)+1,FIND(" ",B237,12)-FIND(" ",B237,1)),IF(AND(Q237&gt;=65,Q237&lt;=90),MIDB(B237,1,FIND(" ",B237,1)),"-"))</f>
        <v>Acinetobacter </v>
      </c>
      <c r="S237" s="0" t="str">
        <f aca="false">IF(MIDB(B237,1,10)="Candidatus",MIDB(B237,FIND(" ",B237,12)+1,IFERROR(FIND(" ",B237,FIND(" ",B237,12)+1),LEN(B237))-FIND(" ",B237,12)),IF(AND(Q237&gt;=65,Q237&lt;=90),MIDB(B237,FIND(" ",B237,1),IFERROR(FIND(" ",B237,FIND(" ",B237,1)+1),LEN(B237)+1)-FIND(" ",B237,1)),"-"))</f>
        <v> baumannii</v>
      </c>
      <c r="T237" s="0" t="n">
        <v>1</v>
      </c>
    </row>
    <row r="238" customFormat="false" ht="12.8" hidden="false" customHeight="false" outlineLevel="0" collapsed="false">
      <c r="A238" s="0" t="n">
        <v>237</v>
      </c>
      <c r="B238" s="0" t="s">
        <v>1141</v>
      </c>
      <c r="C238" s="0" t="s">
        <v>21</v>
      </c>
      <c r="D238" s="0" t="s">
        <v>90</v>
      </c>
      <c r="E238" s="0" t="s">
        <v>91</v>
      </c>
      <c r="F238" s="0" t="s">
        <v>1146</v>
      </c>
      <c r="G238" s="0" t="s">
        <v>1147</v>
      </c>
      <c r="H238" s="0" t="s">
        <v>1148</v>
      </c>
      <c r="I238" s="1" t="n">
        <v>101.298</v>
      </c>
      <c r="J238" s="2" t="s">
        <v>1149</v>
      </c>
      <c r="K238" s="2" t="s">
        <v>65</v>
      </c>
      <c r="L238" s="0" t="s">
        <v>29</v>
      </c>
      <c r="M238" s="2" t="s">
        <v>46</v>
      </c>
      <c r="N238" s="0" t="s">
        <v>29</v>
      </c>
      <c r="O238" s="2" t="s">
        <v>1150</v>
      </c>
      <c r="P238" s="2" t="s">
        <v>96</v>
      </c>
      <c r="Q238" s="0" t="n">
        <f aca="false">_xlfn.UNICODE(B238)</f>
        <v>65</v>
      </c>
      <c r="R238" s="0" t="str">
        <f aca="false">IF(MIDB(B238,1,10)="Candidatus",MIDB(B238,FIND(" ",B238,1)+1,FIND(" ",B238,12)-FIND(" ",B238,1)),IF(AND(Q238&gt;=65,Q238&lt;=90),MIDB(B238,1,FIND(" ",B238,1)),"-"))</f>
        <v>Acinetobacter </v>
      </c>
      <c r="S238" s="0" t="str">
        <f aca="false">IF(MIDB(B238,1,10)="Candidatus",MIDB(B238,FIND(" ",B238,12)+1,IFERROR(FIND(" ",B238,FIND(" ",B238,12)+1),LEN(B238))-FIND(" ",B238,12)),IF(AND(Q238&gt;=65,Q238&lt;=90),MIDB(B238,FIND(" ",B238,1),IFERROR(FIND(" ",B238,FIND(" ",B238,1)+1),LEN(B238)+1)-FIND(" ",B238,1)),"-"))</f>
        <v> baumannii</v>
      </c>
      <c r="T238" s="0" t="n">
        <v>1</v>
      </c>
    </row>
    <row r="239" customFormat="false" ht="12.8" hidden="false" customHeight="false" outlineLevel="0" collapsed="false">
      <c r="A239" s="0" t="n">
        <v>238</v>
      </c>
      <c r="B239" s="0" t="s">
        <v>1151</v>
      </c>
      <c r="C239" s="0" t="s">
        <v>21</v>
      </c>
      <c r="D239" s="0" t="s">
        <v>90</v>
      </c>
      <c r="E239" s="0" t="s">
        <v>91</v>
      </c>
      <c r="F239" s="0" t="s">
        <v>1152</v>
      </c>
      <c r="G239" s="0" t="s">
        <v>1153</v>
      </c>
      <c r="H239" s="0" t="s">
        <v>1154</v>
      </c>
      <c r="I239" s="1" t="n">
        <v>122.469</v>
      </c>
      <c r="J239" s="2" t="s">
        <v>1155</v>
      </c>
      <c r="K239" s="2" t="s">
        <v>1156</v>
      </c>
      <c r="L239" s="0" t="s">
        <v>29</v>
      </c>
      <c r="M239" s="0" t="s">
        <v>29</v>
      </c>
      <c r="N239" s="0" t="s">
        <v>29</v>
      </c>
      <c r="O239" s="2" t="s">
        <v>1157</v>
      </c>
      <c r="P239" s="2" t="s">
        <v>60</v>
      </c>
      <c r="Q239" s="0" t="n">
        <f aca="false">_xlfn.UNICODE(B239)</f>
        <v>65</v>
      </c>
      <c r="R239" s="0" t="str">
        <f aca="false">IF(MIDB(B239,1,10)="Candidatus",MIDB(B239,FIND(" ",B239,1)+1,FIND(" ",B239,12)-FIND(" ",B239,1)),IF(AND(Q239&gt;=65,Q239&lt;=90),MIDB(B239,1,FIND(" ",B239,1)),"-"))</f>
        <v>Acinetobacter </v>
      </c>
      <c r="S239" s="0" t="str">
        <f aca="false">IF(MIDB(B239,1,10)="Candidatus",MIDB(B239,FIND(" ",B239,12)+1,IFERROR(FIND(" ",B239,FIND(" ",B239,12)+1),LEN(B239))-FIND(" ",B239,12)),IF(AND(Q239&gt;=65,Q239&lt;=90),MIDB(B239,FIND(" ",B239,1),IFERROR(FIND(" ",B239,FIND(" ",B239,1)+1),LEN(B239)+1)-FIND(" ",B239,1)),"-"))</f>
        <v> baumannii</v>
      </c>
      <c r="T239" s="0" t="n">
        <v>1</v>
      </c>
    </row>
    <row r="240" customFormat="false" ht="12.8" hidden="false" customHeight="false" outlineLevel="0" collapsed="false">
      <c r="A240" s="0" t="n">
        <v>239</v>
      </c>
      <c r="B240" s="0" t="s">
        <v>1158</v>
      </c>
      <c r="C240" s="0" t="s">
        <v>21</v>
      </c>
      <c r="D240" s="0" t="s">
        <v>90</v>
      </c>
      <c r="E240" s="0" t="s">
        <v>91</v>
      </c>
      <c r="F240" s="0" t="s">
        <v>1159</v>
      </c>
      <c r="G240" s="0" t="s">
        <v>1160</v>
      </c>
      <c r="H240" s="0" t="s">
        <v>1161</v>
      </c>
      <c r="I240" s="1" t="n">
        <v>122.461</v>
      </c>
      <c r="J240" s="2" t="s">
        <v>1162</v>
      </c>
      <c r="K240" s="2" t="s">
        <v>1163</v>
      </c>
      <c r="L240" s="0" t="s">
        <v>29</v>
      </c>
      <c r="M240" s="0" t="s">
        <v>29</v>
      </c>
      <c r="N240" s="0" t="s">
        <v>29</v>
      </c>
      <c r="O240" s="2" t="s">
        <v>1157</v>
      </c>
      <c r="P240" s="2" t="s">
        <v>88</v>
      </c>
      <c r="Q240" s="0" t="n">
        <f aca="false">_xlfn.UNICODE(B240)</f>
        <v>65</v>
      </c>
      <c r="R240" s="0" t="str">
        <f aca="false">IF(MIDB(B240,1,10)="Candidatus",MIDB(B240,FIND(" ",B240,1)+1,FIND(" ",B240,12)-FIND(" ",B240,1)),IF(AND(Q240&gt;=65,Q240&lt;=90),MIDB(B240,1,FIND(" ",B240,1)),"-"))</f>
        <v>Acinetobacter </v>
      </c>
      <c r="S240" s="0" t="str">
        <f aca="false">IF(MIDB(B240,1,10)="Candidatus",MIDB(B240,FIND(" ",B240,12)+1,IFERROR(FIND(" ",B240,FIND(" ",B240,12)+1),LEN(B240))-FIND(" ",B240,12)),IF(AND(Q240&gt;=65,Q240&lt;=90),MIDB(B240,FIND(" ",B240,1),IFERROR(FIND(" ",B240,FIND(" ",B240,1)+1),LEN(B240)+1)-FIND(" ",B240,1)),"-"))</f>
        <v> baumannii</v>
      </c>
      <c r="T240" s="0" t="n">
        <v>1</v>
      </c>
    </row>
    <row r="241" customFormat="false" ht="12.8" hidden="false" customHeight="false" outlineLevel="0" collapsed="false">
      <c r="A241" s="0" t="n">
        <v>240</v>
      </c>
      <c r="B241" s="0" t="s">
        <v>1164</v>
      </c>
      <c r="C241" s="0" t="s">
        <v>21</v>
      </c>
      <c r="D241" s="0" t="s">
        <v>90</v>
      </c>
      <c r="E241" s="0" t="s">
        <v>91</v>
      </c>
      <c r="F241" s="0" t="s">
        <v>1165</v>
      </c>
      <c r="G241" s="0" t="s">
        <v>1166</v>
      </c>
      <c r="H241" s="0" t="s">
        <v>1167</v>
      </c>
      <c r="I241" s="1" t="n">
        <v>127.633</v>
      </c>
      <c r="J241" s="2" t="s">
        <v>1168</v>
      </c>
      <c r="K241" s="2" t="s">
        <v>1169</v>
      </c>
      <c r="L241" s="0" t="s">
        <v>29</v>
      </c>
      <c r="M241" s="0" t="s">
        <v>29</v>
      </c>
      <c r="N241" s="0" t="s">
        <v>29</v>
      </c>
      <c r="O241" s="2" t="s">
        <v>1170</v>
      </c>
      <c r="P241" s="2" t="s">
        <v>129</v>
      </c>
      <c r="Q241" s="0" t="n">
        <f aca="false">_xlfn.UNICODE(B241)</f>
        <v>65</v>
      </c>
      <c r="R241" s="0" t="str">
        <f aca="false">IF(MIDB(B241,1,10)="Candidatus",MIDB(B241,FIND(" ",B241,1)+1,FIND(" ",B241,12)-FIND(" ",B241,1)),IF(AND(Q241&gt;=65,Q241&lt;=90),MIDB(B241,1,FIND(" ",B241,1)),"-"))</f>
        <v>Acinetobacter </v>
      </c>
      <c r="S241" s="0" t="str">
        <f aca="false">IF(MIDB(B241,1,10)="Candidatus",MIDB(B241,FIND(" ",B241,12)+1,IFERROR(FIND(" ",B241,FIND(" ",B241,12)+1),LEN(B241))-FIND(" ",B241,12)),IF(AND(Q241&gt;=65,Q241&lt;=90),MIDB(B241,FIND(" ",B241,1),IFERROR(FIND(" ",B241,FIND(" ",B241,1)+1),LEN(B241)+1)-FIND(" ",B241,1)),"-"))</f>
        <v> baumannii</v>
      </c>
      <c r="T241" s="0" t="n">
        <v>1</v>
      </c>
    </row>
    <row r="242" customFormat="false" ht="12.8" hidden="false" customHeight="false" outlineLevel="0" collapsed="false">
      <c r="A242" s="0" t="n">
        <v>241</v>
      </c>
      <c r="B242" s="0" t="s">
        <v>1164</v>
      </c>
      <c r="C242" s="0" t="s">
        <v>21</v>
      </c>
      <c r="D242" s="0" t="s">
        <v>90</v>
      </c>
      <c r="E242" s="0" t="s">
        <v>91</v>
      </c>
      <c r="F242" s="0" t="s">
        <v>1171</v>
      </c>
      <c r="G242" s="0" t="s">
        <v>1172</v>
      </c>
      <c r="H242" s="0" t="s">
        <v>1173</v>
      </c>
      <c r="I242" s="1" t="n">
        <v>69.518</v>
      </c>
      <c r="J242" s="2" t="s">
        <v>1174</v>
      </c>
      <c r="K242" s="2" t="s">
        <v>1132</v>
      </c>
      <c r="L242" s="0" t="s">
        <v>29</v>
      </c>
      <c r="M242" s="0" t="s">
        <v>29</v>
      </c>
      <c r="N242" s="0" t="s">
        <v>29</v>
      </c>
      <c r="O242" s="2" t="s">
        <v>38</v>
      </c>
      <c r="P242" s="2" t="s">
        <v>88</v>
      </c>
      <c r="Q242" s="0" t="n">
        <f aca="false">_xlfn.UNICODE(B242)</f>
        <v>65</v>
      </c>
      <c r="R242" s="0" t="str">
        <f aca="false">IF(MIDB(B242,1,10)="Candidatus",MIDB(B242,FIND(" ",B242,1)+1,FIND(" ",B242,12)-FIND(" ",B242,1)),IF(AND(Q242&gt;=65,Q242&lt;=90),MIDB(B242,1,FIND(" ",B242,1)),"-"))</f>
        <v>Acinetobacter </v>
      </c>
      <c r="S242" s="0" t="str">
        <f aca="false">IF(MIDB(B242,1,10)="Candidatus",MIDB(B242,FIND(" ",B242,12)+1,IFERROR(FIND(" ",B242,FIND(" ",B242,12)+1),LEN(B242))-FIND(" ",B242,12)),IF(AND(Q242&gt;=65,Q242&lt;=90),MIDB(B242,FIND(" ",B242,1),IFERROR(FIND(" ",B242,FIND(" ",B242,1)+1),LEN(B242)+1)-FIND(" ",B242,1)),"-"))</f>
        <v> baumannii</v>
      </c>
      <c r="T242" s="0" t="n">
        <v>1</v>
      </c>
    </row>
    <row r="243" customFormat="false" ht="12.8" hidden="false" customHeight="false" outlineLevel="0" collapsed="false">
      <c r="A243" s="0" t="n">
        <v>242</v>
      </c>
      <c r="B243" s="0" t="s">
        <v>1164</v>
      </c>
      <c r="C243" s="0" t="s">
        <v>21</v>
      </c>
      <c r="D243" s="0" t="s">
        <v>90</v>
      </c>
      <c r="E243" s="0" t="s">
        <v>91</v>
      </c>
      <c r="F243" s="0" t="s">
        <v>1175</v>
      </c>
      <c r="G243" s="0" t="s">
        <v>1176</v>
      </c>
      <c r="H243" s="0" t="s">
        <v>1177</v>
      </c>
      <c r="I243" s="1" t="n">
        <v>6.241</v>
      </c>
      <c r="J243" s="2" t="s">
        <v>1178</v>
      </c>
      <c r="K243" s="2" t="s">
        <v>45</v>
      </c>
      <c r="L243" s="0" t="s">
        <v>29</v>
      </c>
      <c r="M243" s="0" t="s">
        <v>29</v>
      </c>
      <c r="N243" s="0" t="s">
        <v>29</v>
      </c>
      <c r="O243" s="2" t="s">
        <v>45</v>
      </c>
      <c r="P243" s="0" t="s">
        <v>29</v>
      </c>
      <c r="Q243" s="0" t="n">
        <f aca="false">_xlfn.UNICODE(B243)</f>
        <v>65</v>
      </c>
      <c r="R243" s="0" t="str">
        <f aca="false">IF(MIDB(B243,1,10)="Candidatus",MIDB(B243,FIND(" ",B243,1)+1,FIND(" ",B243,12)-FIND(" ",B243,1)),IF(AND(Q243&gt;=65,Q243&lt;=90),MIDB(B243,1,FIND(" ",B243,1)),"-"))</f>
        <v>Acinetobacter </v>
      </c>
      <c r="S243" s="0" t="str">
        <f aca="false">IF(MIDB(B243,1,10)="Candidatus",MIDB(B243,FIND(" ",B243,12)+1,IFERROR(FIND(" ",B243,FIND(" ",B243,12)+1),LEN(B243))-FIND(" ",B243,12)),IF(AND(Q243&gt;=65,Q243&lt;=90),MIDB(B243,FIND(" ",B243,1),IFERROR(FIND(" ",B243,FIND(" ",B243,1)+1),LEN(B243)+1)-FIND(" ",B243,1)),"-"))</f>
        <v> baumannii</v>
      </c>
      <c r="T243" s="0" t="n">
        <v>1</v>
      </c>
    </row>
    <row r="244" customFormat="false" ht="12.8" hidden="false" customHeight="false" outlineLevel="0" collapsed="false">
      <c r="A244" s="0" t="n">
        <v>243</v>
      </c>
      <c r="B244" s="0" t="s">
        <v>1164</v>
      </c>
      <c r="C244" s="0" t="s">
        <v>21</v>
      </c>
      <c r="D244" s="0" t="s">
        <v>90</v>
      </c>
      <c r="E244" s="0" t="s">
        <v>91</v>
      </c>
      <c r="F244" s="0" t="s">
        <v>1179</v>
      </c>
      <c r="G244" s="0" t="s">
        <v>1180</v>
      </c>
      <c r="H244" s="0" t="s">
        <v>1181</v>
      </c>
      <c r="I244" s="1" t="n">
        <v>2.277</v>
      </c>
      <c r="J244" s="2" t="s">
        <v>1182</v>
      </c>
      <c r="K244" s="2" t="s">
        <v>46</v>
      </c>
      <c r="L244" s="0" t="s">
        <v>29</v>
      </c>
      <c r="M244" s="0" t="s">
        <v>29</v>
      </c>
      <c r="N244" s="0" t="s">
        <v>29</v>
      </c>
      <c r="O244" s="2" t="s">
        <v>46</v>
      </c>
      <c r="P244" s="0" t="s">
        <v>29</v>
      </c>
      <c r="Q244" s="0" t="n">
        <f aca="false">_xlfn.UNICODE(B244)</f>
        <v>65</v>
      </c>
      <c r="R244" s="0" t="str">
        <f aca="false">IF(MIDB(B244,1,10)="Candidatus",MIDB(B244,FIND(" ",B244,1)+1,FIND(" ",B244,12)-FIND(" ",B244,1)),IF(AND(Q244&gt;=65,Q244&lt;=90),MIDB(B244,1,FIND(" ",B244,1)),"-"))</f>
        <v>Acinetobacter </v>
      </c>
      <c r="S244" s="0" t="str">
        <f aca="false">IF(MIDB(B244,1,10)="Candidatus",MIDB(B244,FIND(" ",B244,12)+1,IFERROR(FIND(" ",B244,FIND(" ",B244,12)+1),LEN(B244))-FIND(" ",B244,12)),IF(AND(Q244&gt;=65,Q244&lt;=90),MIDB(B244,FIND(" ",B244,1),IFERROR(FIND(" ",B244,FIND(" ",B244,1)+1),LEN(B244)+1)-FIND(" ",B244,1)),"-"))</f>
        <v> baumannii</v>
      </c>
      <c r="T244" s="0" t="n">
        <v>1</v>
      </c>
    </row>
    <row r="245" customFormat="false" ht="12.8" hidden="false" customHeight="false" outlineLevel="0" collapsed="false">
      <c r="A245" s="0" t="n">
        <v>244</v>
      </c>
      <c r="B245" s="0" t="s">
        <v>1183</v>
      </c>
      <c r="C245" s="0" t="s">
        <v>21</v>
      </c>
      <c r="D245" s="0" t="s">
        <v>90</v>
      </c>
      <c r="E245" s="0" t="s">
        <v>91</v>
      </c>
      <c r="F245" s="0" t="s">
        <v>1184</v>
      </c>
      <c r="G245" s="0" t="s">
        <v>1185</v>
      </c>
      <c r="H245" s="0" t="s">
        <v>1186</v>
      </c>
      <c r="I245" s="1" t="n">
        <v>110.967</v>
      </c>
      <c r="J245" s="2" t="s">
        <v>1187</v>
      </c>
      <c r="K245" s="2" t="s">
        <v>1050</v>
      </c>
      <c r="L245" s="0" t="s">
        <v>29</v>
      </c>
      <c r="M245" s="2" t="s">
        <v>46</v>
      </c>
      <c r="N245" s="0" t="s">
        <v>29</v>
      </c>
      <c r="O245" s="2" t="s">
        <v>1051</v>
      </c>
      <c r="P245" s="2" t="s">
        <v>46</v>
      </c>
      <c r="Q245" s="0" t="n">
        <f aca="false">_xlfn.UNICODE(B245)</f>
        <v>65</v>
      </c>
      <c r="R245" s="0" t="str">
        <f aca="false">IF(MIDB(B245,1,10)="Candidatus",MIDB(B245,FIND(" ",B245,1)+1,FIND(" ",B245,12)-FIND(" ",B245,1)),IF(AND(Q245&gt;=65,Q245&lt;=90),MIDB(B245,1,FIND(" ",B245,1)),"-"))</f>
        <v>Acinetobacter </v>
      </c>
      <c r="S245" s="0" t="str">
        <f aca="false">IF(MIDB(B245,1,10)="Candidatus",MIDB(B245,FIND(" ",B245,12)+1,IFERROR(FIND(" ",B245,FIND(" ",B245,12)+1),LEN(B245))-FIND(" ",B245,12)),IF(AND(Q245&gt;=65,Q245&lt;=90),MIDB(B245,FIND(" ",B245,1),IFERROR(FIND(" ",B245,FIND(" ",B245,1)+1),LEN(B245)+1)-FIND(" ",B245,1)),"-"))</f>
        <v> baumannii</v>
      </c>
      <c r="T245" s="0" t="n">
        <v>1</v>
      </c>
    </row>
    <row r="246" customFormat="false" ht="12.8" hidden="false" customHeight="false" outlineLevel="0" collapsed="false">
      <c r="A246" s="0" t="n">
        <v>245</v>
      </c>
      <c r="B246" s="0" t="s">
        <v>1188</v>
      </c>
      <c r="C246" s="0" t="s">
        <v>21</v>
      </c>
      <c r="D246" s="0" t="s">
        <v>90</v>
      </c>
      <c r="E246" s="0" t="s">
        <v>91</v>
      </c>
      <c r="F246" s="0" t="s">
        <v>1189</v>
      </c>
      <c r="G246" s="0" t="s">
        <v>1190</v>
      </c>
      <c r="H246" s="0" t="s">
        <v>1191</v>
      </c>
      <c r="I246" s="1" t="n">
        <v>8.805</v>
      </c>
      <c r="J246" s="2" t="s">
        <v>1192</v>
      </c>
      <c r="K246" s="2" t="s">
        <v>96</v>
      </c>
      <c r="L246" s="0" t="s">
        <v>29</v>
      </c>
      <c r="M246" s="0" t="s">
        <v>29</v>
      </c>
      <c r="N246" s="0" t="s">
        <v>29</v>
      </c>
      <c r="O246" s="2" t="s">
        <v>96</v>
      </c>
      <c r="P246" s="0" t="s">
        <v>29</v>
      </c>
      <c r="Q246" s="0" t="n">
        <f aca="false">_xlfn.UNICODE(B246)</f>
        <v>65</v>
      </c>
      <c r="R246" s="0" t="str">
        <f aca="false">IF(MIDB(B246,1,10)="Candidatus",MIDB(B246,FIND(" ",B246,1)+1,FIND(" ",B246,12)-FIND(" ",B246,1)),IF(AND(Q246&gt;=65,Q246&lt;=90),MIDB(B246,1,FIND(" ",B246,1)),"-"))</f>
        <v>Acinetobacter </v>
      </c>
      <c r="S246" s="0" t="str">
        <f aca="false">IF(MIDB(B246,1,10)="Candidatus",MIDB(B246,FIND(" ",B246,12)+1,IFERROR(FIND(" ",B246,FIND(" ",B246,12)+1),LEN(B246))-FIND(" ",B246,12)),IF(AND(Q246&gt;=65,Q246&lt;=90),MIDB(B246,FIND(" ",B246,1),IFERROR(FIND(" ",B246,FIND(" ",B246,1)+1),LEN(B246)+1)-FIND(" ",B246,1)),"-"))</f>
        <v> baumannii</v>
      </c>
      <c r="T246" s="0" t="n">
        <v>1</v>
      </c>
    </row>
    <row r="247" customFormat="false" ht="12.8" hidden="false" customHeight="false" outlineLevel="0" collapsed="false">
      <c r="A247" s="0" t="n">
        <v>246</v>
      </c>
      <c r="B247" s="0" t="s">
        <v>1193</v>
      </c>
      <c r="C247" s="0" t="s">
        <v>21</v>
      </c>
      <c r="D247" s="0" t="s">
        <v>90</v>
      </c>
      <c r="E247" s="0" t="s">
        <v>91</v>
      </c>
      <c r="F247" s="0" t="s">
        <v>1194</v>
      </c>
      <c r="G247" s="0" t="s">
        <v>29</v>
      </c>
      <c r="H247" s="0" t="s">
        <v>1195</v>
      </c>
      <c r="I247" s="1" t="n">
        <v>6.106</v>
      </c>
      <c r="J247" s="2" t="s">
        <v>1196</v>
      </c>
      <c r="K247" s="2" t="s">
        <v>44</v>
      </c>
      <c r="L247" s="0" t="s">
        <v>29</v>
      </c>
      <c r="M247" s="0" t="s">
        <v>29</v>
      </c>
      <c r="N247" s="0" t="s">
        <v>29</v>
      </c>
      <c r="O247" s="2" t="s">
        <v>44</v>
      </c>
      <c r="P247" s="0" t="s">
        <v>29</v>
      </c>
      <c r="Q247" s="0" t="n">
        <f aca="false">_xlfn.UNICODE(B247)</f>
        <v>65</v>
      </c>
      <c r="R247" s="0" t="str">
        <f aca="false">IF(MIDB(B247,1,10)="Candidatus",MIDB(B247,FIND(" ",B247,1)+1,FIND(" ",B247,12)-FIND(" ",B247,1)),IF(AND(Q247&gt;=65,Q247&lt;=90),MIDB(B247,1,FIND(" ",B247,1)),"-"))</f>
        <v>Acinetobacter </v>
      </c>
      <c r="S247" s="0" t="str">
        <f aca="false">IF(MIDB(B247,1,10)="Candidatus",MIDB(B247,FIND(" ",B247,12)+1,IFERROR(FIND(" ",B247,FIND(" ",B247,12)+1),LEN(B247))-FIND(" ",B247,12)),IF(AND(Q247&gt;=65,Q247&lt;=90),MIDB(B247,FIND(" ",B247,1),IFERROR(FIND(" ",B247,FIND(" ",B247,1)+1),LEN(B247)+1)-FIND(" ",B247,1)),"-"))</f>
        <v> baumannii</v>
      </c>
      <c r="T247" s="0" t="n">
        <v>1</v>
      </c>
    </row>
    <row r="248" customFormat="false" ht="12.8" hidden="false" customHeight="false" outlineLevel="0" collapsed="false">
      <c r="A248" s="0" t="n">
        <v>247</v>
      </c>
      <c r="B248" s="0" t="s">
        <v>1193</v>
      </c>
      <c r="C248" s="0" t="s">
        <v>21</v>
      </c>
      <c r="D248" s="0" t="s">
        <v>90</v>
      </c>
      <c r="E248" s="0" t="s">
        <v>91</v>
      </c>
      <c r="F248" s="0" t="s">
        <v>1197</v>
      </c>
      <c r="G248" s="0" t="s">
        <v>29</v>
      </c>
      <c r="H248" s="0" t="s">
        <v>1198</v>
      </c>
      <c r="I248" s="1" t="n">
        <v>25.014</v>
      </c>
      <c r="J248" s="2" t="s">
        <v>1199</v>
      </c>
      <c r="K248" s="2" t="s">
        <v>166</v>
      </c>
      <c r="L248" s="0" t="s">
        <v>29</v>
      </c>
      <c r="M248" s="0" t="s">
        <v>29</v>
      </c>
      <c r="N248" s="0" t="s">
        <v>29</v>
      </c>
      <c r="O248" s="2" t="s">
        <v>252</v>
      </c>
      <c r="P248" s="2" t="s">
        <v>88</v>
      </c>
      <c r="Q248" s="0" t="n">
        <f aca="false">_xlfn.UNICODE(B248)</f>
        <v>65</v>
      </c>
      <c r="R248" s="0" t="str">
        <f aca="false">IF(MIDB(B248,1,10)="Candidatus",MIDB(B248,FIND(" ",B248,1)+1,FIND(" ",B248,12)-FIND(" ",B248,1)),IF(AND(Q248&gt;=65,Q248&lt;=90),MIDB(B248,1,FIND(" ",B248,1)),"-"))</f>
        <v>Acinetobacter </v>
      </c>
      <c r="S248" s="0" t="str">
        <f aca="false">IF(MIDB(B248,1,10)="Candidatus",MIDB(B248,FIND(" ",B248,12)+1,IFERROR(FIND(" ",B248,FIND(" ",B248,12)+1),LEN(B248))-FIND(" ",B248,12)),IF(AND(Q248&gt;=65,Q248&lt;=90),MIDB(B248,FIND(" ",B248,1),IFERROR(FIND(" ",B248,FIND(" ",B248,1)+1),LEN(B248)+1)-FIND(" ",B248,1)),"-"))</f>
        <v> baumannii</v>
      </c>
      <c r="T248" s="0" t="n">
        <v>1</v>
      </c>
    </row>
    <row r="249" customFormat="false" ht="12.8" hidden="false" customHeight="false" outlineLevel="0" collapsed="false">
      <c r="A249" s="0" t="n">
        <v>248</v>
      </c>
      <c r="B249" s="0" t="s">
        <v>1193</v>
      </c>
      <c r="C249" s="0" t="s">
        <v>21</v>
      </c>
      <c r="D249" s="0" t="s">
        <v>90</v>
      </c>
      <c r="E249" s="0" t="s">
        <v>91</v>
      </c>
      <c r="F249" s="0" t="s">
        <v>1200</v>
      </c>
      <c r="G249" s="0" t="s">
        <v>29</v>
      </c>
      <c r="H249" s="0" t="s">
        <v>1201</v>
      </c>
      <c r="I249" s="1" t="n">
        <v>24.922</v>
      </c>
      <c r="J249" s="2" t="s">
        <v>1202</v>
      </c>
      <c r="K249" s="2" t="s">
        <v>1062</v>
      </c>
      <c r="L249" s="0" t="s">
        <v>29</v>
      </c>
      <c r="M249" s="0" t="s">
        <v>29</v>
      </c>
      <c r="N249" s="0" t="s">
        <v>29</v>
      </c>
      <c r="O249" s="2" t="s">
        <v>807</v>
      </c>
      <c r="P249" s="2" t="s">
        <v>88</v>
      </c>
      <c r="Q249" s="0" t="n">
        <f aca="false">_xlfn.UNICODE(B249)</f>
        <v>65</v>
      </c>
      <c r="R249" s="0" t="str">
        <f aca="false">IF(MIDB(B249,1,10)="Candidatus",MIDB(B249,FIND(" ",B249,1)+1,FIND(" ",B249,12)-FIND(" ",B249,1)),IF(AND(Q249&gt;=65,Q249&lt;=90),MIDB(B249,1,FIND(" ",B249,1)),"-"))</f>
        <v>Acinetobacter </v>
      </c>
      <c r="S249" s="0" t="str">
        <f aca="false">IF(MIDB(B249,1,10)="Candidatus",MIDB(B249,FIND(" ",B249,12)+1,IFERROR(FIND(" ",B249,FIND(" ",B249,12)+1),LEN(B249))-FIND(" ",B249,12)),IF(AND(Q249&gt;=65,Q249&lt;=90),MIDB(B249,FIND(" ",B249,1),IFERROR(FIND(" ",B249,FIND(" ",B249,1)+1),LEN(B249)+1)-FIND(" ",B249,1)),"-"))</f>
        <v> baumannii</v>
      </c>
      <c r="T249" s="0" t="n">
        <v>1</v>
      </c>
    </row>
    <row r="250" customFormat="false" ht="12.8" hidden="false" customHeight="false" outlineLevel="0" collapsed="false">
      <c r="A250" s="0" t="n">
        <v>249</v>
      </c>
      <c r="B250" s="0" t="s">
        <v>1203</v>
      </c>
      <c r="C250" s="0" t="s">
        <v>21</v>
      </c>
      <c r="D250" s="0" t="s">
        <v>90</v>
      </c>
      <c r="E250" s="0" t="s">
        <v>91</v>
      </c>
      <c r="F250" s="0" t="s">
        <v>1204</v>
      </c>
      <c r="G250" s="0" t="s">
        <v>29</v>
      </c>
      <c r="H250" s="0" t="s">
        <v>1205</v>
      </c>
      <c r="I250" s="1" t="n">
        <v>70.894</v>
      </c>
      <c r="J250" s="2" t="s">
        <v>1206</v>
      </c>
      <c r="K250" s="2" t="s">
        <v>1207</v>
      </c>
      <c r="L250" s="0" t="s">
        <v>29</v>
      </c>
      <c r="M250" s="0" t="s">
        <v>29</v>
      </c>
      <c r="N250" s="0" t="s">
        <v>29</v>
      </c>
      <c r="O250" s="2" t="s">
        <v>1207</v>
      </c>
      <c r="P250" s="0" t="s">
        <v>29</v>
      </c>
      <c r="Q250" s="0" t="n">
        <f aca="false">_xlfn.UNICODE(B250)</f>
        <v>65</v>
      </c>
      <c r="R250" s="0" t="str">
        <f aca="false">IF(MIDB(B250,1,10)="Candidatus",MIDB(B250,FIND(" ",B250,1)+1,FIND(" ",B250,12)-FIND(" ",B250,1)),IF(AND(Q250&gt;=65,Q250&lt;=90),MIDB(B250,1,FIND(" ",B250,1)),"-"))</f>
        <v>Acinetobacter </v>
      </c>
      <c r="S250" s="0" t="str">
        <f aca="false">IF(MIDB(B250,1,10)="Candidatus",MIDB(B250,FIND(" ",B250,12)+1,IFERROR(FIND(" ",B250,FIND(" ",B250,12)+1),LEN(B250))-FIND(" ",B250,12)),IF(AND(Q250&gt;=65,Q250&lt;=90),MIDB(B250,FIND(" ",B250,1),IFERROR(FIND(" ",B250,FIND(" ",B250,1)+1),LEN(B250)+1)-FIND(" ",B250,1)),"-"))</f>
        <v> baumannii</v>
      </c>
      <c r="T250" s="0" t="n">
        <v>1</v>
      </c>
    </row>
    <row r="251" customFormat="false" ht="12.8" hidden="false" customHeight="false" outlineLevel="0" collapsed="false">
      <c r="A251" s="0" t="n">
        <v>250</v>
      </c>
      <c r="B251" s="0" t="s">
        <v>1203</v>
      </c>
      <c r="C251" s="0" t="s">
        <v>21</v>
      </c>
      <c r="D251" s="0" t="s">
        <v>90</v>
      </c>
      <c r="E251" s="0" t="s">
        <v>91</v>
      </c>
      <c r="F251" s="0" t="s">
        <v>1208</v>
      </c>
      <c r="G251" s="0" t="s">
        <v>29</v>
      </c>
      <c r="H251" s="0" t="s">
        <v>1209</v>
      </c>
      <c r="I251" s="1" t="n">
        <v>8.731</v>
      </c>
      <c r="J251" s="2" t="s">
        <v>716</v>
      </c>
      <c r="K251" s="2" t="s">
        <v>96</v>
      </c>
      <c r="L251" s="0" t="s">
        <v>29</v>
      </c>
      <c r="M251" s="0" t="s">
        <v>29</v>
      </c>
      <c r="N251" s="0" t="s">
        <v>29</v>
      </c>
      <c r="O251" s="2" t="s">
        <v>96</v>
      </c>
      <c r="P251" s="0" t="s">
        <v>29</v>
      </c>
      <c r="Q251" s="0" t="n">
        <f aca="false">_xlfn.UNICODE(B251)</f>
        <v>65</v>
      </c>
      <c r="R251" s="0" t="str">
        <f aca="false">IF(MIDB(B251,1,10)="Candidatus",MIDB(B251,FIND(" ",B251,1)+1,FIND(" ",B251,12)-FIND(" ",B251,1)),IF(AND(Q251&gt;=65,Q251&lt;=90),MIDB(B251,1,FIND(" ",B251,1)),"-"))</f>
        <v>Acinetobacter </v>
      </c>
      <c r="S251" s="0" t="str">
        <f aca="false">IF(MIDB(B251,1,10)="Candidatus",MIDB(B251,FIND(" ",B251,12)+1,IFERROR(FIND(" ",B251,FIND(" ",B251,12)+1),LEN(B251))-FIND(" ",B251,12)),IF(AND(Q251&gt;=65,Q251&lt;=90),MIDB(B251,FIND(" ",B251,1),IFERROR(FIND(" ",B251,FIND(" ",B251,1)+1),LEN(B251)+1)-FIND(" ",B251,1)),"-"))</f>
        <v> baumannii</v>
      </c>
      <c r="T251" s="0" t="n">
        <v>1</v>
      </c>
    </row>
    <row r="252" customFormat="false" ht="12.8" hidden="false" customHeight="false" outlineLevel="0" collapsed="false">
      <c r="A252" s="0" t="n">
        <v>251</v>
      </c>
      <c r="B252" s="0" t="s">
        <v>1210</v>
      </c>
      <c r="C252" s="0" t="s">
        <v>21</v>
      </c>
      <c r="D252" s="0" t="s">
        <v>90</v>
      </c>
      <c r="E252" s="0" t="s">
        <v>91</v>
      </c>
      <c r="F252" s="0" t="s">
        <v>1211</v>
      </c>
      <c r="G252" s="0" t="s">
        <v>1212</v>
      </c>
      <c r="H252" s="0" t="s">
        <v>1213</v>
      </c>
      <c r="I252" s="1" t="n">
        <v>114.115</v>
      </c>
      <c r="J252" s="2" t="s">
        <v>1214</v>
      </c>
      <c r="K252" s="2" t="s">
        <v>1163</v>
      </c>
      <c r="L252" s="0" t="s">
        <v>29</v>
      </c>
      <c r="M252" s="0" t="s">
        <v>29</v>
      </c>
      <c r="N252" s="0" t="s">
        <v>29</v>
      </c>
      <c r="O252" s="2" t="s">
        <v>1215</v>
      </c>
      <c r="P252" s="2" t="s">
        <v>46</v>
      </c>
      <c r="Q252" s="0" t="n">
        <f aca="false">_xlfn.UNICODE(B252)</f>
        <v>65</v>
      </c>
      <c r="R252" s="0" t="str">
        <f aca="false">IF(MIDB(B252,1,10)="Candidatus",MIDB(B252,FIND(" ",B252,1)+1,FIND(" ",B252,12)-FIND(" ",B252,1)),IF(AND(Q252&gt;=65,Q252&lt;=90),MIDB(B252,1,FIND(" ",B252,1)),"-"))</f>
        <v>Acinetobacter </v>
      </c>
      <c r="S252" s="0" t="str">
        <f aca="false">IF(MIDB(B252,1,10)="Candidatus",MIDB(B252,FIND(" ",B252,12)+1,IFERROR(FIND(" ",B252,FIND(" ",B252,12)+1),LEN(B252))-FIND(" ",B252,12)),IF(AND(Q252&gt;=65,Q252&lt;=90),MIDB(B252,FIND(" ",B252,1),IFERROR(FIND(" ",B252,FIND(" ",B252,1)+1),LEN(B252)+1)-FIND(" ",B252,1)),"-"))</f>
        <v> baumannii</v>
      </c>
      <c r="T252" s="0" t="n">
        <v>1</v>
      </c>
    </row>
    <row r="253" customFormat="false" ht="12.8" hidden="false" customHeight="false" outlineLevel="0" collapsed="false">
      <c r="A253" s="0" t="n">
        <v>252</v>
      </c>
      <c r="B253" s="0" t="s">
        <v>1216</v>
      </c>
      <c r="C253" s="0" t="s">
        <v>21</v>
      </c>
      <c r="D253" s="0" t="s">
        <v>90</v>
      </c>
      <c r="E253" s="0" t="s">
        <v>91</v>
      </c>
      <c r="F253" s="0" t="s">
        <v>1217</v>
      </c>
      <c r="G253" s="0" t="s">
        <v>1218</v>
      </c>
      <c r="H253" s="0" t="s">
        <v>1219</v>
      </c>
      <c r="I253" s="1" t="n">
        <v>7.819</v>
      </c>
      <c r="J253" s="2" t="s">
        <v>1220</v>
      </c>
      <c r="K253" s="2" t="s">
        <v>96</v>
      </c>
      <c r="L253" s="0" t="s">
        <v>29</v>
      </c>
      <c r="M253" s="0" t="s">
        <v>29</v>
      </c>
      <c r="N253" s="0" t="s">
        <v>29</v>
      </c>
      <c r="O253" s="2" t="s">
        <v>96</v>
      </c>
      <c r="P253" s="0" t="s">
        <v>29</v>
      </c>
      <c r="Q253" s="0" t="n">
        <f aca="false">_xlfn.UNICODE(B253)</f>
        <v>65</v>
      </c>
      <c r="R253" s="0" t="str">
        <f aca="false">IF(MIDB(B253,1,10)="Candidatus",MIDB(B253,FIND(" ",B253,1)+1,FIND(" ",B253,12)-FIND(" ",B253,1)),IF(AND(Q253&gt;=65,Q253&lt;=90),MIDB(B253,1,FIND(" ",B253,1)),"-"))</f>
        <v>Acinetobacter </v>
      </c>
      <c r="S253" s="0" t="str">
        <f aca="false">IF(MIDB(B253,1,10)="Candidatus",MIDB(B253,FIND(" ",B253,12)+1,IFERROR(FIND(" ",B253,FIND(" ",B253,12)+1),LEN(B253))-FIND(" ",B253,12)),IF(AND(Q253&gt;=65,Q253&lt;=90),MIDB(B253,FIND(" ",B253,1),IFERROR(FIND(" ",B253,FIND(" ",B253,1)+1),LEN(B253)+1)-FIND(" ",B253,1)),"-"))</f>
        <v> baumannii</v>
      </c>
      <c r="T253" s="0" t="n">
        <v>1</v>
      </c>
    </row>
    <row r="254" customFormat="false" ht="12.8" hidden="false" customHeight="false" outlineLevel="0" collapsed="false">
      <c r="A254" s="0" t="n">
        <v>253</v>
      </c>
      <c r="B254" s="0" t="s">
        <v>1216</v>
      </c>
      <c r="C254" s="0" t="s">
        <v>21</v>
      </c>
      <c r="D254" s="0" t="s">
        <v>90</v>
      </c>
      <c r="E254" s="0" t="s">
        <v>91</v>
      </c>
      <c r="F254" s="0" t="s">
        <v>1221</v>
      </c>
      <c r="G254" s="0" t="s">
        <v>1222</v>
      </c>
      <c r="H254" s="0" t="s">
        <v>1223</v>
      </c>
      <c r="I254" s="1" t="n">
        <v>5.636</v>
      </c>
      <c r="J254" s="2" t="s">
        <v>1224</v>
      </c>
      <c r="K254" s="2" t="s">
        <v>52</v>
      </c>
      <c r="L254" s="0" t="s">
        <v>29</v>
      </c>
      <c r="M254" s="0" t="s">
        <v>29</v>
      </c>
      <c r="N254" s="0" t="s">
        <v>29</v>
      </c>
      <c r="O254" s="2" t="s">
        <v>52</v>
      </c>
      <c r="P254" s="0" t="s">
        <v>29</v>
      </c>
      <c r="Q254" s="0" t="n">
        <f aca="false">_xlfn.UNICODE(B254)</f>
        <v>65</v>
      </c>
      <c r="R254" s="0" t="str">
        <f aca="false">IF(MIDB(B254,1,10)="Candidatus",MIDB(B254,FIND(" ",B254,1)+1,FIND(" ",B254,12)-FIND(" ",B254,1)),IF(AND(Q254&gt;=65,Q254&lt;=90),MIDB(B254,1,FIND(" ",B254,1)),"-"))</f>
        <v>Acinetobacter </v>
      </c>
      <c r="S254" s="0" t="str">
        <f aca="false">IF(MIDB(B254,1,10)="Candidatus",MIDB(B254,FIND(" ",B254,12)+1,IFERROR(FIND(" ",B254,FIND(" ",B254,12)+1),LEN(B254))-FIND(" ",B254,12)),IF(AND(Q254&gt;=65,Q254&lt;=90),MIDB(B254,FIND(" ",B254,1),IFERROR(FIND(" ",B254,FIND(" ",B254,1)+1),LEN(B254)+1)-FIND(" ",B254,1)),"-"))</f>
        <v> baumannii</v>
      </c>
      <c r="T254" s="0" t="n">
        <v>1</v>
      </c>
    </row>
    <row r="255" customFormat="false" ht="12.8" hidden="false" customHeight="false" outlineLevel="0" collapsed="false">
      <c r="A255" s="0" t="n">
        <v>254</v>
      </c>
      <c r="B255" s="0" t="s">
        <v>1225</v>
      </c>
      <c r="C255" s="0" t="s">
        <v>21</v>
      </c>
      <c r="D255" s="0" t="s">
        <v>90</v>
      </c>
      <c r="E255" s="0" t="s">
        <v>91</v>
      </c>
      <c r="F255" s="0" t="s">
        <v>1226</v>
      </c>
      <c r="G255" s="0" t="s">
        <v>1227</v>
      </c>
      <c r="H255" s="0" t="s">
        <v>1228</v>
      </c>
      <c r="I255" s="1" t="n">
        <v>111.007</v>
      </c>
      <c r="J255" s="2" t="s">
        <v>1229</v>
      </c>
      <c r="K255" s="2" t="s">
        <v>1050</v>
      </c>
      <c r="L255" s="0" t="s">
        <v>29</v>
      </c>
      <c r="M255" s="2" t="s">
        <v>46</v>
      </c>
      <c r="N255" s="0" t="s">
        <v>29</v>
      </c>
      <c r="O255" s="2" t="s">
        <v>1051</v>
      </c>
      <c r="P255" s="2" t="s">
        <v>46</v>
      </c>
      <c r="Q255" s="0" t="n">
        <f aca="false">_xlfn.UNICODE(B255)</f>
        <v>65</v>
      </c>
      <c r="R255" s="0" t="str">
        <f aca="false">IF(MIDB(B255,1,10)="Candidatus",MIDB(B255,FIND(" ",B255,1)+1,FIND(" ",B255,12)-FIND(" ",B255,1)),IF(AND(Q255&gt;=65,Q255&lt;=90),MIDB(B255,1,FIND(" ",B255,1)),"-"))</f>
        <v>Acinetobacter </v>
      </c>
      <c r="S255" s="0" t="str">
        <f aca="false">IF(MIDB(B255,1,10)="Candidatus",MIDB(B255,FIND(" ",B255,12)+1,IFERROR(FIND(" ",B255,FIND(" ",B255,12)+1),LEN(B255))-FIND(" ",B255,12)),IF(AND(Q255&gt;=65,Q255&lt;=90),MIDB(B255,FIND(" ",B255,1),IFERROR(FIND(" ",B255,FIND(" ",B255,1)+1),LEN(B255)+1)-FIND(" ",B255,1)),"-"))</f>
        <v> baumannii</v>
      </c>
      <c r="T255" s="0" t="n">
        <v>1</v>
      </c>
    </row>
    <row r="256" customFormat="false" ht="12.8" hidden="false" customHeight="false" outlineLevel="0" collapsed="false">
      <c r="A256" s="0" t="n">
        <v>255</v>
      </c>
      <c r="B256" s="0" t="s">
        <v>1230</v>
      </c>
      <c r="C256" s="0" t="s">
        <v>21</v>
      </c>
      <c r="D256" s="0" t="s">
        <v>90</v>
      </c>
      <c r="E256" s="0" t="s">
        <v>91</v>
      </c>
      <c r="F256" s="0" t="s">
        <v>1231</v>
      </c>
      <c r="G256" s="0" t="s">
        <v>1232</v>
      </c>
      <c r="H256" s="0" t="s">
        <v>1233</v>
      </c>
      <c r="I256" s="1" t="n">
        <v>10.03</v>
      </c>
      <c r="J256" s="2" t="s">
        <v>1234</v>
      </c>
      <c r="K256" s="2" t="s">
        <v>262</v>
      </c>
      <c r="L256" s="0" t="s">
        <v>29</v>
      </c>
      <c r="M256" s="0" t="s">
        <v>29</v>
      </c>
      <c r="N256" s="0" t="s">
        <v>29</v>
      </c>
      <c r="O256" s="2" t="s">
        <v>262</v>
      </c>
      <c r="P256" s="0" t="s">
        <v>29</v>
      </c>
      <c r="Q256" s="0" t="n">
        <f aca="false">_xlfn.UNICODE(B256)</f>
        <v>65</v>
      </c>
      <c r="R256" s="0" t="str">
        <f aca="false">IF(MIDB(B256,1,10)="Candidatus",MIDB(B256,FIND(" ",B256,1)+1,FIND(" ",B256,12)-FIND(" ",B256,1)),IF(AND(Q256&gt;=65,Q256&lt;=90),MIDB(B256,1,FIND(" ",B256,1)),"-"))</f>
        <v>Acinetobacter </v>
      </c>
      <c r="S256" s="0" t="str">
        <f aca="false">IF(MIDB(B256,1,10)="Candidatus",MIDB(B256,FIND(" ",B256,12)+1,IFERROR(FIND(" ",B256,FIND(" ",B256,12)+1),LEN(B256))-FIND(" ",B256,12)),IF(AND(Q256&gt;=65,Q256&lt;=90),MIDB(B256,FIND(" ",B256,1),IFERROR(FIND(" ",B256,FIND(" ",B256,1)+1),LEN(B256)+1)-FIND(" ",B256,1)),"-"))</f>
        <v> baumannii</v>
      </c>
      <c r="T256" s="0" t="n">
        <v>1</v>
      </c>
    </row>
    <row r="257" customFormat="false" ht="12.8" hidden="false" customHeight="false" outlineLevel="0" collapsed="false">
      <c r="A257" s="0" t="n">
        <v>256</v>
      </c>
      <c r="B257" s="0" t="s">
        <v>1235</v>
      </c>
      <c r="C257" s="0" t="s">
        <v>21</v>
      </c>
      <c r="D257" s="0" t="s">
        <v>90</v>
      </c>
      <c r="E257" s="0" t="s">
        <v>91</v>
      </c>
      <c r="F257" s="0" t="s">
        <v>1236</v>
      </c>
      <c r="G257" s="0" t="s">
        <v>1237</v>
      </c>
      <c r="H257" s="0" t="s">
        <v>1238</v>
      </c>
      <c r="I257" s="1" t="n">
        <v>8.19</v>
      </c>
      <c r="J257" s="2" t="s">
        <v>1239</v>
      </c>
      <c r="K257" s="2" t="s">
        <v>96</v>
      </c>
      <c r="L257" s="0" t="s">
        <v>29</v>
      </c>
      <c r="M257" s="0" t="s">
        <v>29</v>
      </c>
      <c r="N257" s="0" t="s">
        <v>29</v>
      </c>
      <c r="O257" s="2" t="s">
        <v>96</v>
      </c>
      <c r="P257" s="0" t="s">
        <v>29</v>
      </c>
      <c r="Q257" s="0" t="n">
        <f aca="false">_xlfn.UNICODE(B257)</f>
        <v>65</v>
      </c>
      <c r="R257" s="0" t="str">
        <f aca="false">IF(MIDB(B257,1,10)="Candidatus",MIDB(B257,FIND(" ",B257,1)+1,FIND(" ",B257,12)-FIND(" ",B257,1)),IF(AND(Q257&gt;=65,Q257&lt;=90),MIDB(B257,1,FIND(" ",B257,1)),"-"))</f>
        <v>Acinetobacter </v>
      </c>
      <c r="S257" s="0" t="str">
        <f aca="false">IF(MIDB(B257,1,10)="Candidatus",MIDB(B257,FIND(" ",B257,12)+1,IFERROR(FIND(" ",B257,FIND(" ",B257,12)+1),LEN(B257))-FIND(" ",B257,12)),IF(AND(Q257&gt;=65,Q257&lt;=90),MIDB(B257,FIND(" ",B257,1),IFERROR(FIND(" ",B257,FIND(" ",B257,1)+1),LEN(B257)+1)-FIND(" ",B257,1)),"-"))</f>
        <v> baumannii</v>
      </c>
      <c r="T257" s="0" t="n">
        <v>1</v>
      </c>
    </row>
    <row r="258" customFormat="false" ht="12.8" hidden="false" customHeight="false" outlineLevel="0" collapsed="false">
      <c r="A258" s="0" t="n">
        <v>257</v>
      </c>
      <c r="B258" s="0" t="s">
        <v>1235</v>
      </c>
      <c r="C258" s="0" t="s">
        <v>21</v>
      </c>
      <c r="D258" s="0" t="s">
        <v>90</v>
      </c>
      <c r="E258" s="0" t="s">
        <v>91</v>
      </c>
      <c r="F258" s="0" t="s">
        <v>1240</v>
      </c>
      <c r="G258" s="0" t="s">
        <v>1241</v>
      </c>
      <c r="H258" s="0" t="s">
        <v>1242</v>
      </c>
      <c r="I258" s="1" t="n">
        <v>5.355</v>
      </c>
      <c r="J258" s="2" t="s">
        <v>1243</v>
      </c>
      <c r="K258" s="2" t="s">
        <v>52</v>
      </c>
      <c r="L258" s="0" t="s">
        <v>29</v>
      </c>
      <c r="M258" s="0" t="s">
        <v>29</v>
      </c>
      <c r="N258" s="0" t="s">
        <v>29</v>
      </c>
      <c r="O258" s="2" t="s">
        <v>52</v>
      </c>
      <c r="P258" s="0" t="s">
        <v>29</v>
      </c>
      <c r="Q258" s="0" t="n">
        <f aca="false">_xlfn.UNICODE(B258)</f>
        <v>65</v>
      </c>
      <c r="R258" s="0" t="str">
        <f aca="false">IF(MIDB(B258,1,10)="Candidatus",MIDB(B258,FIND(" ",B258,1)+1,FIND(" ",B258,12)-FIND(" ",B258,1)),IF(AND(Q258&gt;=65,Q258&lt;=90),MIDB(B258,1,FIND(" ",B258,1)),"-"))</f>
        <v>Acinetobacter </v>
      </c>
      <c r="S258" s="0" t="str">
        <f aca="false">IF(MIDB(B258,1,10)="Candidatus",MIDB(B258,FIND(" ",B258,12)+1,IFERROR(FIND(" ",B258,FIND(" ",B258,12)+1),LEN(B258))-FIND(" ",B258,12)),IF(AND(Q258&gt;=65,Q258&lt;=90),MIDB(B258,FIND(" ",B258,1),IFERROR(FIND(" ",B258,FIND(" ",B258,1)+1),LEN(B258)+1)-FIND(" ",B258,1)),"-"))</f>
        <v> baumannii</v>
      </c>
      <c r="T258" s="0" t="n">
        <v>1</v>
      </c>
    </row>
    <row r="259" customFormat="false" ht="12.8" hidden="false" customHeight="false" outlineLevel="0" collapsed="false">
      <c r="A259" s="0" t="n">
        <v>258</v>
      </c>
      <c r="B259" s="0" t="s">
        <v>1244</v>
      </c>
      <c r="C259" s="0" t="s">
        <v>21</v>
      </c>
      <c r="D259" s="0" t="s">
        <v>90</v>
      </c>
      <c r="E259" s="0" t="s">
        <v>91</v>
      </c>
      <c r="F259" s="0" t="s">
        <v>1245</v>
      </c>
      <c r="G259" s="0" t="s">
        <v>1246</v>
      </c>
      <c r="H259" s="0" t="s">
        <v>1247</v>
      </c>
      <c r="I259" s="1" t="n">
        <v>8.763</v>
      </c>
      <c r="J259" s="2" t="s">
        <v>1248</v>
      </c>
      <c r="K259" s="2" t="s">
        <v>45</v>
      </c>
      <c r="L259" s="0" t="s">
        <v>29</v>
      </c>
      <c r="M259" s="0" t="s">
        <v>29</v>
      </c>
      <c r="N259" s="0" t="s">
        <v>29</v>
      </c>
      <c r="O259" s="2" t="s">
        <v>45</v>
      </c>
      <c r="P259" s="0" t="s">
        <v>29</v>
      </c>
      <c r="Q259" s="0" t="n">
        <f aca="false">_xlfn.UNICODE(B259)</f>
        <v>65</v>
      </c>
      <c r="R259" s="0" t="str">
        <f aca="false">IF(MIDB(B259,1,10)="Candidatus",MIDB(B259,FIND(" ",B259,1)+1,FIND(" ",B259,12)-FIND(" ",B259,1)),IF(AND(Q259&gt;=65,Q259&lt;=90),MIDB(B259,1,FIND(" ",B259,1)),"-"))</f>
        <v>Acinetobacter </v>
      </c>
      <c r="S259" s="0" t="str">
        <f aca="false">IF(MIDB(B259,1,10)="Candidatus",MIDB(B259,FIND(" ",B259,12)+1,IFERROR(FIND(" ",B259,FIND(" ",B259,12)+1),LEN(B259))-FIND(" ",B259,12)),IF(AND(Q259&gt;=65,Q259&lt;=90),MIDB(B259,FIND(" ",B259,1),IFERROR(FIND(" ",B259,FIND(" ",B259,1)+1),LEN(B259)+1)-FIND(" ",B259,1)),"-"))</f>
        <v> baumannii</v>
      </c>
      <c r="T259" s="0" t="n">
        <v>1</v>
      </c>
    </row>
    <row r="260" customFormat="false" ht="12.8" hidden="false" customHeight="false" outlineLevel="0" collapsed="false">
      <c r="A260" s="0" t="n">
        <v>259</v>
      </c>
      <c r="B260" s="0" t="s">
        <v>1249</v>
      </c>
      <c r="C260" s="0" t="s">
        <v>21</v>
      </c>
      <c r="D260" s="0" t="s">
        <v>90</v>
      </c>
      <c r="E260" s="0" t="s">
        <v>91</v>
      </c>
      <c r="F260" s="0" t="s">
        <v>1250</v>
      </c>
      <c r="G260" s="0" t="s">
        <v>1251</v>
      </c>
      <c r="H260" s="0" t="s">
        <v>1252</v>
      </c>
      <c r="I260" s="1" t="n">
        <v>74.089</v>
      </c>
      <c r="J260" s="2" t="s">
        <v>1253</v>
      </c>
      <c r="K260" s="2" t="s">
        <v>1117</v>
      </c>
      <c r="L260" s="0" t="s">
        <v>29</v>
      </c>
      <c r="M260" s="0" t="s">
        <v>29</v>
      </c>
      <c r="N260" s="0" t="s">
        <v>29</v>
      </c>
      <c r="O260" s="2" t="s">
        <v>197</v>
      </c>
      <c r="P260" s="2" t="s">
        <v>60</v>
      </c>
      <c r="Q260" s="0" t="n">
        <f aca="false">_xlfn.UNICODE(B260)</f>
        <v>65</v>
      </c>
      <c r="R260" s="0" t="str">
        <f aca="false">IF(MIDB(B260,1,10)="Candidatus",MIDB(B260,FIND(" ",B260,1)+1,FIND(" ",B260,12)-FIND(" ",B260,1)),IF(AND(Q260&gt;=65,Q260&lt;=90),MIDB(B260,1,FIND(" ",B260,1)),"-"))</f>
        <v>Acinetobacter </v>
      </c>
      <c r="S260" s="0" t="str">
        <f aca="false">IF(MIDB(B260,1,10)="Candidatus",MIDB(B260,FIND(" ",B260,12)+1,IFERROR(FIND(" ",B260,FIND(" ",B260,12)+1),LEN(B260))-FIND(" ",B260,12)),IF(AND(Q260&gt;=65,Q260&lt;=90),MIDB(B260,FIND(" ",B260,1),IFERROR(FIND(" ",B260,FIND(" ",B260,1)+1),LEN(B260)+1)-FIND(" ",B260,1)),"-"))</f>
        <v> baumannii</v>
      </c>
      <c r="T260" s="0" t="n">
        <v>1</v>
      </c>
    </row>
    <row r="261" customFormat="false" ht="12.8" hidden="false" customHeight="false" outlineLevel="0" collapsed="false">
      <c r="A261" s="0" t="n">
        <v>260</v>
      </c>
      <c r="B261" s="0" t="s">
        <v>1254</v>
      </c>
      <c r="C261" s="0" t="s">
        <v>21</v>
      </c>
      <c r="D261" s="0" t="s">
        <v>90</v>
      </c>
      <c r="E261" s="0" t="s">
        <v>91</v>
      </c>
      <c r="F261" s="0" t="s">
        <v>1255</v>
      </c>
      <c r="G261" s="0" t="s">
        <v>1256</v>
      </c>
      <c r="H261" s="0" t="s">
        <v>1257</v>
      </c>
      <c r="I261" s="1" t="n">
        <v>48.368</v>
      </c>
      <c r="J261" s="2" t="s">
        <v>1258</v>
      </c>
      <c r="K261" s="2" t="s">
        <v>581</v>
      </c>
      <c r="L261" s="0" t="s">
        <v>29</v>
      </c>
      <c r="M261" s="0" t="s">
        <v>29</v>
      </c>
      <c r="N261" s="0" t="s">
        <v>29</v>
      </c>
      <c r="O261" s="2" t="s">
        <v>765</v>
      </c>
      <c r="P261" s="2" t="s">
        <v>46</v>
      </c>
      <c r="Q261" s="0" t="n">
        <f aca="false">_xlfn.UNICODE(B261)</f>
        <v>65</v>
      </c>
      <c r="R261" s="0" t="str">
        <f aca="false">IF(MIDB(B261,1,10)="Candidatus",MIDB(B261,FIND(" ",B261,1)+1,FIND(" ",B261,12)-FIND(" ",B261,1)),IF(AND(Q261&gt;=65,Q261&lt;=90),MIDB(B261,1,FIND(" ",B261,1)),"-"))</f>
        <v>Acinetobacter </v>
      </c>
      <c r="S261" s="0" t="str">
        <f aca="false">IF(MIDB(B261,1,10)="Candidatus",MIDB(B261,FIND(" ",B261,12)+1,IFERROR(FIND(" ",B261,FIND(" ",B261,12)+1),LEN(B261))-FIND(" ",B261,12)),IF(AND(Q261&gt;=65,Q261&lt;=90),MIDB(B261,FIND(" ",B261,1),IFERROR(FIND(" ",B261,FIND(" ",B261,1)+1),LEN(B261)+1)-FIND(" ",B261,1)),"-"))</f>
        <v> baumannii</v>
      </c>
      <c r="T261" s="0" t="n">
        <v>1</v>
      </c>
    </row>
    <row r="262" customFormat="false" ht="12.8" hidden="false" customHeight="false" outlineLevel="0" collapsed="false">
      <c r="A262" s="0" t="n">
        <v>261</v>
      </c>
      <c r="B262" s="0" t="s">
        <v>1254</v>
      </c>
      <c r="C262" s="0" t="s">
        <v>21</v>
      </c>
      <c r="D262" s="0" t="s">
        <v>90</v>
      </c>
      <c r="E262" s="0" t="s">
        <v>91</v>
      </c>
      <c r="F262" s="0" t="s">
        <v>1259</v>
      </c>
      <c r="G262" s="0" t="s">
        <v>1260</v>
      </c>
      <c r="H262" s="0" t="s">
        <v>1261</v>
      </c>
      <c r="I262" s="1" t="n">
        <v>113.866</v>
      </c>
      <c r="J262" s="2" t="s">
        <v>1262</v>
      </c>
      <c r="K262" s="2" t="s">
        <v>1050</v>
      </c>
      <c r="L262" s="0" t="s">
        <v>29</v>
      </c>
      <c r="M262" s="2" t="s">
        <v>46</v>
      </c>
      <c r="N262" s="0" t="s">
        <v>29</v>
      </c>
      <c r="O262" s="2" t="s">
        <v>171</v>
      </c>
      <c r="P262" s="2" t="s">
        <v>28</v>
      </c>
      <c r="Q262" s="0" t="n">
        <f aca="false">_xlfn.UNICODE(B262)</f>
        <v>65</v>
      </c>
      <c r="R262" s="0" t="str">
        <f aca="false">IF(MIDB(B262,1,10)="Candidatus",MIDB(B262,FIND(" ",B262,1)+1,FIND(" ",B262,12)-FIND(" ",B262,1)),IF(AND(Q262&gt;=65,Q262&lt;=90),MIDB(B262,1,FIND(" ",B262,1)),"-"))</f>
        <v>Acinetobacter </v>
      </c>
      <c r="S262" s="0" t="str">
        <f aca="false">IF(MIDB(B262,1,10)="Candidatus",MIDB(B262,FIND(" ",B262,12)+1,IFERROR(FIND(" ",B262,FIND(" ",B262,12)+1),LEN(B262))-FIND(" ",B262,12)),IF(AND(Q262&gt;=65,Q262&lt;=90),MIDB(B262,FIND(" ",B262,1),IFERROR(FIND(" ",B262,FIND(" ",B262,1)+1),LEN(B262)+1)-FIND(" ",B262,1)),"-"))</f>
        <v> baumannii</v>
      </c>
      <c r="T262" s="0" t="n">
        <v>1</v>
      </c>
    </row>
    <row r="263" customFormat="false" ht="12.8" hidden="false" customHeight="false" outlineLevel="0" collapsed="false">
      <c r="A263" s="0" t="n">
        <v>262</v>
      </c>
      <c r="B263" s="0" t="s">
        <v>1263</v>
      </c>
      <c r="C263" s="0" t="s">
        <v>21</v>
      </c>
      <c r="D263" s="0" t="s">
        <v>90</v>
      </c>
      <c r="E263" s="0" t="s">
        <v>91</v>
      </c>
      <c r="F263" s="0" t="s">
        <v>1264</v>
      </c>
      <c r="G263" s="0" t="s">
        <v>1265</v>
      </c>
      <c r="H263" s="0" t="s">
        <v>1266</v>
      </c>
      <c r="I263" s="1" t="n">
        <v>45.826</v>
      </c>
      <c r="J263" s="2" t="s">
        <v>1267</v>
      </c>
      <c r="K263" s="2" t="s">
        <v>695</v>
      </c>
      <c r="L263" s="0" t="s">
        <v>29</v>
      </c>
      <c r="M263" s="0" t="s">
        <v>29</v>
      </c>
      <c r="N263" s="0" t="s">
        <v>29</v>
      </c>
      <c r="O263" s="2" t="s">
        <v>1268</v>
      </c>
      <c r="P263" s="2" t="s">
        <v>88</v>
      </c>
      <c r="Q263" s="0" t="n">
        <f aca="false">_xlfn.UNICODE(B263)</f>
        <v>65</v>
      </c>
      <c r="R263" s="0" t="str">
        <f aca="false">IF(MIDB(B263,1,10)="Candidatus",MIDB(B263,FIND(" ",B263,1)+1,FIND(" ",B263,12)-FIND(" ",B263,1)),IF(AND(Q263&gt;=65,Q263&lt;=90),MIDB(B263,1,FIND(" ",B263,1)),"-"))</f>
        <v>Acinetobacter </v>
      </c>
      <c r="S263" s="0" t="str">
        <f aca="false">IF(MIDB(B263,1,10)="Candidatus",MIDB(B263,FIND(" ",B263,12)+1,IFERROR(FIND(" ",B263,FIND(" ",B263,12)+1),LEN(B263))-FIND(" ",B263,12)),IF(AND(Q263&gt;=65,Q263&lt;=90),MIDB(B263,FIND(" ",B263,1),IFERROR(FIND(" ",B263,FIND(" ",B263,1)+1),LEN(B263)+1)-FIND(" ",B263,1)),"-"))</f>
        <v> bereziniae</v>
      </c>
      <c r="T263" s="0" t="n">
        <v>1</v>
      </c>
    </row>
    <row r="264" customFormat="false" ht="12.8" hidden="false" customHeight="false" outlineLevel="0" collapsed="false">
      <c r="A264" s="0" t="n">
        <v>263</v>
      </c>
      <c r="B264" s="0" t="s">
        <v>1269</v>
      </c>
      <c r="C264" s="0" t="s">
        <v>21</v>
      </c>
      <c r="D264" s="0" t="s">
        <v>90</v>
      </c>
      <c r="E264" s="0" t="s">
        <v>91</v>
      </c>
      <c r="F264" s="0" t="s">
        <v>1270</v>
      </c>
      <c r="G264" s="0" t="s">
        <v>1271</v>
      </c>
      <c r="H264" s="0" t="s">
        <v>1272</v>
      </c>
      <c r="I264" s="1" t="n">
        <v>8.771</v>
      </c>
      <c r="J264" s="2" t="s">
        <v>1273</v>
      </c>
      <c r="K264" s="2" t="s">
        <v>112</v>
      </c>
      <c r="L264" s="0" t="s">
        <v>29</v>
      </c>
      <c r="M264" s="0" t="s">
        <v>29</v>
      </c>
      <c r="N264" s="0" t="s">
        <v>29</v>
      </c>
      <c r="O264" s="2" t="s">
        <v>112</v>
      </c>
      <c r="P264" s="0" t="s">
        <v>29</v>
      </c>
      <c r="Q264" s="0" t="n">
        <f aca="false">_xlfn.UNICODE(B264)</f>
        <v>65</v>
      </c>
      <c r="R264" s="0" t="str">
        <f aca="false">IF(MIDB(B264,1,10)="Candidatus",MIDB(B264,FIND(" ",B264,1)+1,FIND(" ",B264,12)-FIND(" ",B264,1)),IF(AND(Q264&gt;=65,Q264&lt;=90),MIDB(B264,1,FIND(" ",B264,1)),"-"))</f>
        <v>Acinetobacter </v>
      </c>
      <c r="S264" s="0" t="str">
        <f aca="false">IF(MIDB(B264,1,10)="Candidatus",MIDB(B264,FIND(" ",B264,12)+1,IFERROR(FIND(" ",B264,FIND(" ",B264,12)+1),LEN(B264))-FIND(" ",B264,12)),IF(AND(Q264&gt;=65,Q264&lt;=90),MIDB(B264,FIND(" ",B264,1),IFERROR(FIND(" ",B264,FIND(" ",B264,1)+1),LEN(B264)+1)-FIND(" ",B264,1)),"-"))</f>
        <v> calcoaceticus</v>
      </c>
      <c r="T264" s="0" t="n">
        <v>1</v>
      </c>
    </row>
    <row r="265" customFormat="false" ht="12.8" hidden="false" customHeight="false" outlineLevel="0" collapsed="false">
      <c r="A265" s="0" t="n">
        <v>264</v>
      </c>
      <c r="B265" s="0" t="s">
        <v>1274</v>
      </c>
      <c r="C265" s="0" t="s">
        <v>21</v>
      </c>
      <c r="D265" s="0" t="s">
        <v>90</v>
      </c>
      <c r="E265" s="0" t="s">
        <v>91</v>
      </c>
      <c r="F265" s="0" t="s">
        <v>1275</v>
      </c>
      <c r="G265" s="0" t="s">
        <v>1276</v>
      </c>
      <c r="H265" s="0" t="s">
        <v>1277</v>
      </c>
      <c r="I265" s="1" t="n">
        <v>13.94</v>
      </c>
      <c r="J265" s="2" t="s">
        <v>1278</v>
      </c>
      <c r="K265" s="2" t="s">
        <v>287</v>
      </c>
      <c r="L265" s="0" t="s">
        <v>29</v>
      </c>
      <c r="M265" s="0" t="s">
        <v>29</v>
      </c>
      <c r="N265" s="0" t="s">
        <v>29</v>
      </c>
      <c r="O265" s="2" t="s">
        <v>287</v>
      </c>
      <c r="P265" s="0" t="s">
        <v>29</v>
      </c>
      <c r="Q265" s="0" t="n">
        <f aca="false">_xlfn.UNICODE(B265)</f>
        <v>65</v>
      </c>
      <c r="R265" s="0" t="str">
        <f aca="false">IF(MIDB(B265,1,10)="Candidatus",MIDB(B265,FIND(" ",B265,1)+1,FIND(" ",B265,12)-FIND(" ",B265,1)),IF(AND(Q265&gt;=65,Q265&lt;=90),MIDB(B265,1,FIND(" ",B265,1)),"-"))</f>
        <v>Acinetobacter </v>
      </c>
      <c r="S265" s="0" t="str">
        <f aca="false">IF(MIDB(B265,1,10)="Candidatus",MIDB(B265,FIND(" ",B265,12)+1,IFERROR(FIND(" ",B265,FIND(" ",B265,12)+1),LEN(B265))-FIND(" ",B265,12)),IF(AND(Q265&gt;=65,Q265&lt;=90),MIDB(B265,FIND(" ",B265,1),IFERROR(FIND(" ",B265,FIND(" ",B265,1)+1),LEN(B265)+1)-FIND(" ",B265,1)),"-"))</f>
        <v> calcoaceticus</v>
      </c>
      <c r="T265" s="0" t="n">
        <v>1</v>
      </c>
    </row>
    <row r="266" customFormat="false" ht="12.8" hidden="false" customHeight="false" outlineLevel="0" collapsed="false">
      <c r="A266" s="0" t="n">
        <v>265</v>
      </c>
      <c r="B266" s="0" t="s">
        <v>1279</v>
      </c>
      <c r="C266" s="0" t="s">
        <v>21</v>
      </c>
      <c r="D266" s="0" t="s">
        <v>90</v>
      </c>
      <c r="E266" s="0" t="s">
        <v>91</v>
      </c>
      <c r="F266" s="0" t="s">
        <v>1280</v>
      </c>
      <c r="G266" s="0" t="s">
        <v>1281</v>
      </c>
      <c r="H266" s="0" t="s">
        <v>1282</v>
      </c>
      <c r="I266" s="1" t="n">
        <v>47.274</v>
      </c>
      <c r="J266" s="2" t="s">
        <v>764</v>
      </c>
      <c r="K266" s="2" t="s">
        <v>581</v>
      </c>
      <c r="L266" s="0" t="s">
        <v>29</v>
      </c>
      <c r="M266" s="0" t="s">
        <v>29</v>
      </c>
      <c r="N266" s="0" t="s">
        <v>29</v>
      </c>
      <c r="O266" s="2" t="s">
        <v>581</v>
      </c>
      <c r="P266" s="0" t="s">
        <v>29</v>
      </c>
      <c r="Q266" s="0" t="n">
        <f aca="false">_xlfn.UNICODE(B266)</f>
        <v>65</v>
      </c>
      <c r="R266" s="0" t="str">
        <f aca="false">IF(MIDB(B266,1,10)="Candidatus",MIDB(B266,FIND(" ",B266,1)+1,FIND(" ",B266,12)-FIND(" ",B266,1)),IF(AND(Q266&gt;=65,Q266&lt;=90),MIDB(B266,1,FIND(" ",B266,1)),"-"))</f>
        <v>Acinetobacter </v>
      </c>
      <c r="S266" s="0" t="str">
        <f aca="false">IF(MIDB(B266,1,10)="Candidatus",MIDB(B266,FIND(" ",B266,12)+1,IFERROR(FIND(" ",B266,FIND(" ",B266,12)+1),LEN(B266))-FIND(" ",B266,12)),IF(AND(Q266&gt;=65,Q266&lt;=90),MIDB(B266,FIND(" ",B266,1),IFERROR(FIND(" ",B266,FIND(" ",B266,1)+1),LEN(B266)+1)-FIND(" ",B266,1)),"-"))</f>
        <v> calcoaceticus</v>
      </c>
      <c r="T266" s="0" t="n">
        <v>1</v>
      </c>
    </row>
    <row r="267" customFormat="false" ht="12.8" hidden="false" customHeight="false" outlineLevel="0" collapsed="false">
      <c r="A267" s="0" t="n">
        <v>266</v>
      </c>
      <c r="B267" s="0" t="s">
        <v>1279</v>
      </c>
      <c r="C267" s="0" t="s">
        <v>21</v>
      </c>
      <c r="D267" s="0" t="s">
        <v>90</v>
      </c>
      <c r="E267" s="0" t="s">
        <v>91</v>
      </c>
      <c r="F267" s="0" t="s">
        <v>1283</v>
      </c>
      <c r="G267" s="0" t="s">
        <v>1284</v>
      </c>
      <c r="H267" s="0" t="s">
        <v>1285</v>
      </c>
      <c r="I267" s="1" t="n">
        <v>93.891</v>
      </c>
      <c r="J267" s="2" t="s">
        <v>1286</v>
      </c>
      <c r="K267" s="2" t="s">
        <v>696</v>
      </c>
      <c r="L267" s="0" t="s">
        <v>29</v>
      </c>
      <c r="M267" s="0" t="s">
        <v>29</v>
      </c>
      <c r="N267" s="0" t="s">
        <v>29</v>
      </c>
      <c r="O267" s="2" t="s">
        <v>74</v>
      </c>
      <c r="P267" s="2" t="s">
        <v>262</v>
      </c>
      <c r="Q267" s="0" t="n">
        <f aca="false">_xlfn.UNICODE(B267)</f>
        <v>65</v>
      </c>
      <c r="R267" s="0" t="str">
        <f aca="false">IF(MIDB(B267,1,10)="Candidatus",MIDB(B267,FIND(" ",B267,1)+1,FIND(" ",B267,12)-FIND(" ",B267,1)),IF(AND(Q267&gt;=65,Q267&lt;=90),MIDB(B267,1,FIND(" ",B267,1)),"-"))</f>
        <v>Acinetobacter </v>
      </c>
      <c r="S267" s="0" t="str">
        <f aca="false">IF(MIDB(B267,1,10)="Candidatus",MIDB(B267,FIND(" ",B267,12)+1,IFERROR(FIND(" ",B267,FIND(" ",B267,12)+1),LEN(B267))-FIND(" ",B267,12)),IF(AND(Q267&gt;=65,Q267&lt;=90),MIDB(B267,FIND(" ",B267,1),IFERROR(FIND(" ",B267,FIND(" ",B267,1)+1),LEN(B267)+1)-FIND(" ",B267,1)),"-"))</f>
        <v> calcoaceticus</v>
      </c>
      <c r="T267" s="0" t="n">
        <v>1</v>
      </c>
    </row>
    <row r="268" customFormat="false" ht="12.8" hidden="false" customHeight="false" outlineLevel="0" collapsed="false">
      <c r="A268" s="0" t="n">
        <v>267</v>
      </c>
      <c r="B268" s="0" t="s">
        <v>1287</v>
      </c>
      <c r="C268" s="0" t="s">
        <v>21</v>
      </c>
      <c r="D268" s="0" t="s">
        <v>90</v>
      </c>
      <c r="E268" s="0" t="s">
        <v>91</v>
      </c>
      <c r="F268" s="0" t="s">
        <v>1288</v>
      </c>
      <c r="G268" s="0" t="s">
        <v>1289</v>
      </c>
      <c r="H268" s="0" t="s">
        <v>1290</v>
      </c>
      <c r="I268" s="1" t="n">
        <v>13.94</v>
      </c>
      <c r="J268" s="2" t="s">
        <v>1278</v>
      </c>
      <c r="K268" s="2" t="s">
        <v>287</v>
      </c>
      <c r="L268" s="0" t="s">
        <v>29</v>
      </c>
      <c r="M268" s="0" t="s">
        <v>29</v>
      </c>
      <c r="N268" s="0" t="s">
        <v>29</v>
      </c>
      <c r="O268" s="2" t="s">
        <v>287</v>
      </c>
      <c r="P268" s="0" t="s">
        <v>29</v>
      </c>
      <c r="Q268" s="0" t="n">
        <f aca="false">_xlfn.UNICODE(B268)</f>
        <v>65</v>
      </c>
      <c r="R268" s="0" t="str">
        <f aca="false">IF(MIDB(B268,1,10)="Candidatus",MIDB(B268,FIND(" ",B268,1)+1,FIND(" ",B268,12)-FIND(" ",B268,1)),IF(AND(Q268&gt;=65,Q268&lt;=90),MIDB(B268,1,FIND(" ",B268,1)),"-"))</f>
        <v>Acinetobacter </v>
      </c>
      <c r="S268" s="0" t="str">
        <f aca="false">IF(MIDB(B268,1,10)="Candidatus",MIDB(B268,FIND(" ",B268,12)+1,IFERROR(FIND(" ",B268,FIND(" ",B268,12)+1),LEN(B268))-FIND(" ",B268,12)),IF(AND(Q268&gt;=65,Q268&lt;=90),MIDB(B268,FIND(" ",B268,1),IFERROR(FIND(" ",B268,FIND(" ",B268,1)+1),LEN(B268)+1)-FIND(" ",B268,1)),"-"))</f>
        <v> junii</v>
      </c>
      <c r="T268" s="0" t="n">
        <v>1</v>
      </c>
    </row>
    <row r="269" customFormat="false" ht="12.8" hidden="false" customHeight="false" outlineLevel="0" collapsed="false">
      <c r="A269" s="0" t="n">
        <v>268</v>
      </c>
      <c r="B269" s="0" t="s">
        <v>1291</v>
      </c>
      <c r="C269" s="0" t="s">
        <v>21</v>
      </c>
      <c r="D269" s="0" t="s">
        <v>90</v>
      </c>
      <c r="E269" s="0" t="s">
        <v>91</v>
      </c>
      <c r="F269" s="0" t="s">
        <v>1292</v>
      </c>
      <c r="G269" s="0" t="s">
        <v>1293</v>
      </c>
      <c r="H269" s="0" t="s">
        <v>1294</v>
      </c>
      <c r="I269" s="1" t="n">
        <v>4.797</v>
      </c>
      <c r="J269" s="2" t="s">
        <v>1295</v>
      </c>
      <c r="K269" s="2" t="s">
        <v>28</v>
      </c>
      <c r="L269" s="0" t="s">
        <v>29</v>
      </c>
      <c r="M269" s="0" t="s">
        <v>29</v>
      </c>
      <c r="N269" s="0" t="s">
        <v>29</v>
      </c>
      <c r="O269" s="2" t="s">
        <v>112</v>
      </c>
      <c r="P269" s="0" t="s">
        <v>29</v>
      </c>
      <c r="Q269" s="0" t="n">
        <f aca="false">_xlfn.UNICODE(B269)</f>
        <v>65</v>
      </c>
      <c r="R269" s="0" t="str">
        <f aca="false">IF(MIDB(B269,1,10)="Candidatus",MIDB(B269,FIND(" ",B269,1)+1,FIND(" ",B269,12)-FIND(" ",B269,1)),IF(AND(Q269&gt;=65,Q269&lt;=90),MIDB(B269,1,FIND(" ",B269,1)),"-"))</f>
        <v>Acinetobacter </v>
      </c>
      <c r="S269" s="0" t="str">
        <f aca="false">IF(MIDB(B269,1,10)="Candidatus",MIDB(B269,FIND(" ",B269,12)+1,IFERROR(FIND(" ",B269,FIND(" ",B269,12)+1),LEN(B269))-FIND(" ",B269,12)),IF(AND(Q269&gt;=65,Q269&lt;=90),MIDB(B269,FIND(" ",B269,1),IFERROR(FIND(" ",B269,FIND(" ",B269,1)+1),LEN(B269)+1)-FIND(" ",B269,1)),"-"))</f>
        <v> lwoffii</v>
      </c>
      <c r="T269" s="0" t="n">
        <v>1</v>
      </c>
    </row>
    <row r="270" customFormat="false" ht="12.8" hidden="false" customHeight="false" outlineLevel="0" collapsed="false">
      <c r="A270" s="0" t="n">
        <v>269</v>
      </c>
      <c r="B270" s="0" t="s">
        <v>1296</v>
      </c>
      <c r="C270" s="0" t="s">
        <v>21</v>
      </c>
      <c r="D270" s="0" t="s">
        <v>90</v>
      </c>
      <c r="E270" s="0" t="s">
        <v>91</v>
      </c>
      <c r="F270" s="0" t="s">
        <v>1297</v>
      </c>
      <c r="G270" s="0" t="s">
        <v>1298</v>
      </c>
      <c r="H270" s="0" t="s">
        <v>1299</v>
      </c>
      <c r="I270" s="1" t="n">
        <v>46.57</v>
      </c>
      <c r="J270" s="2" t="s">
        <v>1300</v>
      </c>
      <c r="K270" s="2" t="s">
        <v>581</v>
      </c>
      <c r="L270" s="0" t="s">
        <v>29</v>
      </c>
      <c r="M270" s="0" t="s">
        <v>29</v>
      </c>
      <c r="N270" s="0" t="s">
        <v>29</v>
      </c>
      <c r="O270" s="2" t="s">
        <v>581</v>
      </c>
      <c r="P270" s="0" t="s">
        <v>29</v>
      </c>
      <c r="Q270" s="0" t="n">
        <f aca="false">_xlfn.UNICODE(B270)</f>
        <v>65</v>
      </c>
      <c r="R270" s="0" t="str">
        <f aca="false">IF(MIDB(B270,1,10)="Candidatus",MIDB(B270,FIND(" ",B270,1)+1,FIND(" ",B270,12)-FIND(" ",B270,1)),IF(AND(Q270&gt;=65,Q270&lt;=90),MIDB(B270,1,FIND(" ",B270,1)),"-"))</f>
        <v>Acinetobacter </v>
      </c>
      <c r="S270" s="0" t="str">
        <f aca="false">IF(MIDB(B270,1,10)="Candidatus",MIDB(B270,FIND(" ",B270,12)+1,IFERROR(FIND(" ",B270,FIND(" ",B270,12)+1),LEN(B270))-FIND(" ",B270,12)),IF(AND(Q270&gt;=65,Q270&lt;=90),MIDB(B270,FIND(" ",B270,1),IFERROR(FIND(" ",B270,FIND(" ",B270,1)+1),LEN(B270)+1)-FIND(" ",B270,1)),"-"))</f>
        <v> lwoffii</v>
      </c>
      <c r="T270" s="0" t="n">
        <v>1</v>
      </c>
    </row>
    <row r="271" customFormat="false" ht="12.8" hidden="false" customHeight="false" outlineLevel="0" collapsed="false">
      <c r="A271" s="0" t="n">
        <v>270</v>
      </c>
      <c r="B271" s="0" t="s">
        <v>1301</v>
      </c>
      <c r="C271" s="0" t="s">
        <v>21</v>
      </c>
      <c r="D271" s="0" t="s">
        <v>90</v>
      </c>
      <c r="E271" s="0" t="s">
        <v>91</v>
      </c>
      <c r="F271" s="0" t="s">
        <v>1302</v>
      </c>
      <c r="G271" s="0" t="s">
        <v>1303</v>
      </c>
      <c r="H271" s="0" t="s">
        <v>1304</v>
      </c>
      <c r="I271" s="1" t="n">
        <v>46.165</v>
      </c>
      <c r="J271" s="2" t="s">
        <v>1305</v>
      </c>
      <c r="K271" s="2" t="s">
        <v>1306</v>
      </c>
      <c r="L271" s="0" t="s">
        <v>29</v>
      </c>
      <c r="M271" s="0" t="s">
        <v>29</v>
      </c>
      <c r="N271" s="0" t="s">
        <v>29</v>
      </c>
      <c r="O271" s="2" t="s">
        <v>1306</v>
      </c>
      <c r="P271" s="0" t="s">
        <v>29</v>
      </c>
      <c r="Q271" s="0" t="n">
        <f aca="false">_xlfn.UNICODE(B271)</f>
        <v>65</v>
      </c>
      <c r="R271" s="0" t="str">
        <f aca="false">IF(MIDB(B271,1,10)="Candidatus",MIDB(B271,FIND(" ",B271,1)+1,FIND(" ",B271,12)-FIND(" ",B271,1)),IF(AND(Q271&gt;=65,Q271&lt;=90),MIDB(B271,1,FIND(" ",B271,1)),"-"))</f>
        <v>Acinetobacter </v>
      </c>
      <c r="S271" s="0" t="str">
        <f aca="false">IF(MIDB(B271,1,10)="Candidatus",MIDB(B271,FIND(" ",B271,12)+1,IFERROR(FIND(" ",B271,FIND(" ",B271,12)+1),LEN(B271))-FIND(" ",B271,12)),IF(AND(Q271&gt;=65,Q271&lt;=90),MIDB(B271,FIND(" ",B271,1),IFERROR(FIND(" ",B271,FIND(" ",B271,1)+1),LEN(B271)+1)-FIND(" ",B271,1)),"-"))</f>
        <v> lwoffii</v>
      </c>
      <c r="T271" s="0" t="n">
        <v>1</v>
      </c>
    </row>
    <row r="272" customFormat="false" ht="12.8" hidden="false" customHeight="false" outlineLevel="0" collapsed="false">
      <c r="A272" s="0" t="n">
        <v>271</v>
      </c>
      <c r="B272" s="0" t="s">
        <v>1307</v>
      </c>
      <c r="C272" s="0" t="s">
        <v>21</v>
      </c>
      <c r="D272" s="0" t="s">
        <v>90</v>
      </c>
      <c r="E272" s="0" t="s">
        <v>91</v>
      </c>
      <c r="F272" s="0" t="s">
        <v>1308</v>
      </c>
      <c r="G272" s="0" t="s">
        <v>1309</v>
      </c>
      <c r="H272" s="0" t="s">
        <v>1310</v>
      </c>
      <c r="I272" s="1" t="n">
        <v>47.274</v>
      </c>
      <c r="J272" s="2" t="s">
        <v>764</v>
      </c>
      <c r="K272" s="2" t="s">
        <v>37</v>
      </c>
      <c r="L272" s="0" t="s">
        <v>29</v>
      </c>
      <c r="M272" s="0" t="s">
        <v>29</v>
      </c>
      <c r="N272" s="0" t="s">
        <v>29</v>
      </c>
      <c r="O272" s="2" t="s">
        <v>37</v>
      </c>
      <c r="P272" s="0" t="s">
        <v>29</v>
      </c>
      <c r="Q272" s="0" t="n">
        <f aca="false">_xlfn.UNICODE(B272)</f>
        <v>65</v>
      </c>
      <c r="R272" s="0" t="str">
        <f aca="false">IF(MIDB(B272,1,10)="Candidatus",MIDB(B272,FIND(" ",B272,1)+1,FIND(" ",B272,12)-FIND(" ",B272,1)),IF(AND(Q272&gt;=65,Q272&lt;=90),MIDB(B272,1,FIND(" ",B272,1)),"-"))</f>
        <v>Acinetobacter </v>
      </c>
      <c r="S272" s="0" t="str">
        <f aca="false">IF(MIDB(B272,1,10)="Candidatus",MIDB(B272,FIND(" ",B272,12)+1,IFERROR(FIND(" ",B272,FIND(" ",B272,12)+1),LEN(B272))-FIND(" ",B272,12)),IF(AND(Q272&gt;=65,Q272&lt;=90),MIDB(B272,FIND(" ",B272,1),IFERROR(FIND(" ",B272,FIND(" ",B272,1)+1),LEN(B272)+1)-FIND(" ",B272,1)),"-"))</f>
        <v> lwoffii</v>
      </c>
      <c r="T272" s="0" t="n">
        <v>1</v>
      </c>
    </row>
    <row r="273" customFormat="false" ht="12.8" hidden="false" customHeight="false" outlineLevel="0" collapsed="false">
      <c r="A273" s="0" t="n">
        <v>272</v>
      </c>
      <c r="B273" s="0" t="s">
        <v>1311</v>
      </c>
      <c r="C273" s="0" t="s">
        <v>21</v>
      </c>
      <c r="D273" s="0" t="s">
        <v>90</v>
      </c>
      <c r="E273" s="0" t="s">
        <v>91</v>
      </c>
      <c r="F273" s="0" t="s">
        <v>1312</v>
      </c>
      <c r="G273" s="0" t="s">
        <v>1313</v>
      </c>
      <c r="H273" s="0" t="s">
        <v>1314</v>
      </c>
      <c r="I273" s="1" t="n">
        <v>2.2</v>
      </c>
      <c r="J273" s="2" t="s">
        <v>1315</v>
      </c>
      <c r="K273" s="2" t="s">
        <v>88</v>
      </c>
      <c r="L273" s="0" t="s">
        <v>29</v>
      </c>
      <c r="M273" s="0" t="s">
        <v>29</v>
      </c>
      <c r="N273" s="0" t="s">
        <v>29</v>
      </c>
      <c r="O273" s="2" t="s">
        <v>88</v>
      </c>
      <c r="P273" s="0" t="s">
        <v>29</v>
      </c>
      <c r="Q273" s="0" t="n">
        <f aca="false">_xlfn.UNICODE(B273)</f>
        <v>65</v>
      </c>
      <c r="R273" s="0" t="str">
        <f aca="false">IF(MIDB(B273,1,10)="Candidatus",MIDB(B273,FIND(" ",B273,1)+1,FIND(" ",B273,12)-FIND(" ",B273,1)),IF(AND(Q273&gt;=65,Q273&lt;=90),MIDB(B273,1,FIND(" ",B273,1)),"-"))</f>
        <v>Acinetobacter </v>
      </c>
      <c r="S273" s="0" t="str">
        <f aca="false">IF(MIDB(B273,1,10)="Candidatus",MIDB(B273,FIND(" ",B273,12)+1,IFERROR(FIND(" ",B273,FIND(" ",B273,12)+1),LEN(B273))-FIND(" ",B273,12)),IF(AND(Q273&gt;=65,Q273&lt;=90),MIDB(B273,FIND(" ",B273,1),IFERROR(FIND(" ",B273,FIND(" ",B273,1)+1),LEN(B273)+1)-FIND(" ",B273,1)),"-"))</f>
        <v> nosocomialis</v>
      </c>
      <c r="T273" s="0" t="n">
        <v>1</v>
      </c>
    </row>
    <row r="274" customFormat="false" ht="12.8" hidden="false" customHeight="false" outlineLevel="0" collapsed="false">
      <c r="A274" s="0" t="n">
        <v>273</v>
      </c>
      <c r="B274" s="0" t="s">
        <v>1311</v>
      </c>
      <c r="C274" s="0" t="s">
        <v>21</v>
      </c>
      <c r="D274" s="0" t="s">
        <v>90</v>
      </c>
      <c r="E274" s="0" t="s">
        <v>91</v>
      </c>
      <c r="F274" s="0" t="s">
        <v>1316</v>
      </c>
      <c r="G274" s="0" t="s">
        <v>1317</v>
      </c>
      <c r="H274" s="0" t="s">
        <v>1318</v>
      </c>
      <c r="I274" s="1" t="n">
        <v>6.078</v>
      </c>
      <c r="J274" s="2" t="s">
        <v>816</v>
      </c>
      <c r="K274" s="2" t="s">
        <v>28</v>
      </c>
      <c r="L274" s="0" t="s">
        <v>29</v>
      </c>
      <c r="M274" s="0" t="s">
        <v>29</v>
      </c>
      <c r="N274" s="0" t="s">
        <v>29</v>
      </c>
      <c r="O274" s="2" t="s">
        <v>28</v>
      </c>
      <c r="P274" s="0" t="s">
        <v>29</v>
      </c>
      <c r="Q274" s="0" t="n">
        <f aca="false">_xlfn.UNICODE(B274)</f>
        <v>65</v>
      </c>
      <c r="R274" s="0" t="str">
        <f aca="false">IF(MIDB(B274,1,10)="Candidatus",MIDB(B274,FIND(" ",B274,1)+1,FIND(" ",B274,12)-FIND(" ",B274,1)),IF(AND(Q274&gt;=65,Q274&lt;=90),MIDB(B274,1,FIND(" ",B274,1)),"-"))</f>
        <v>Acinetobacter </v>
      </c>
      <c r="S274" s="0" t="str">
        <f aca="false">IF(MIDB(B274,1,10)="Candidatus",MIDB(B274,FIND(" ",B274,12)+1,IFERROR(FIND(" ",B274,FIND(" ",B274,12)+1),LEN(B274))-FIND(" ",B274,12)),IF(AND(Q274&gt;=65,Q274&lt;=90),MIDB(B274,FIND(" ",B274,1),IFERROR(FIND(" ",B274,FIND(" ",B274,1)+1),LEN(B274)+1)-FIND(" ",B274,1)),"-"))</f>
        <v> nosocomialis</v>
      </c>
      <c r="T274" s="0" t="n">
        <v>1</v>
      </c>
    </row>
    <row r="275" customFormat="false" ht="12.8" hidden="false" customHeight="false" outlineLevel="0" collapsed="false">
      <c r="A275" s="0" t="n">
        <v>274</v>
      </c>
      <c r="B275" s="0" t="s">
        <v>1319</v>
      </c>
      <c r="C275" s="0" t="s">
        <v>21</v>
      </c>
      <c r="D275" s="0" t="s">
        <v>90</v>
      </c>
      <c r="E275" s="0" t="s">
        <v>91</v>
      </c>
      <c r="F275" s="0" t="s">
        <v>1320</v>
      </c>
      <c r="G275" s="0" t="s">
        <v>1321</v>
      </c>
      <c r="H275" s="0" t="s">
        <v>1322</v>
      </c>
      <c r="I275" s="1" t="n">
        <v>11.465</v>
      </c>
      <c r="J275" s="2" t="s">
        <v>1323</v>
      </c>
      <c r="K275" s="2" t="s">
        <v>287</v>
      </c>
      <c r="L275" s="0" t="s">
        <v>29</v>
      </c>
      <c r="M275" s="0" t="s">
        <v>29</v>
      </c>
      <c r="N275" s="0" t="s">
        <v>29</v>
      </c>
      <c r="O275" s="2" t="s">
        <v>287</v>
      </c>
      <c r="P275" s="0" t="s">
        <v>29</v>
      </c>
      <c r="Q275" s="0" t="n">
        <f aca="false">_xlfn.UNICODE(B275)</f>
        <v>65</v>
      </c>
      <c r="R275" s="0" t="str">
        <f aca="false">IF(MIDB(B275,1,10)="Candidatus",MIDB(B275,FIND(" ",B275,1)+1,FIND(" ",B275,12)-FIND(" ",B275,1)),IF(AND(Q275&gt;=65,Q275&lt;=90),MIDB(B275,1,FIND(" ",B275,1)),"-"))</f>
        <v>Acinetobacter </v>
      </c>
      <c r="S275" s="0" t="str">
        <f aca="false">IF(MIDB(B275,1,10)="Candidatus",MIDB(B275,FIND(" ",B275,12)+1,IFERROR(FIND(" ",B275,FIND(" ",B275,12)+1),LEN(B275))-FIND(" ",B275,12)),IF(AND(Q275&gt;=65,Q275&lt;=90),MIDB(B275,FIND(" ",B275,1),IFERROR(FIND(" ",B275,FIND(" ",B275,1)+1),LEN(B275)+1)-FIND(" ",B275,1)),"-"))</f>
        <v> pittii</v>
      </c>
      <c r="T275" s="0" t="n">
        <v>1</v>
      </c>
    </row>
    <row r="276" customFormat="false" ht="12.8" hidden="false" customHeight="false" outlineLevel="0" collapsed="false">
      <c r="A276" s="0" t="n">
        <v>275</v>
      </c>
      <c r="B276" s="0" t="s">
        <v>1319</v>
      </c>
      <c r="C276" s="0" t="s">
        <v>21</v>
      </c>
      <c r="D276" s="0" t="s">
        <v>90</v>
      </c>
      <c r="E276" s="0" t="s">
        <v>91</v>
      </c>
      <c r="F276" s="0" t="s">
        <v>1324</v>
      </c>
      <c r="G276" s="0" t="s">
        <v>1325</v>
      </c>
      <c r="H276" s="0" t="s">
        <v>1326</v>
      </c>
      <c r="I276" s="1" t="n">
        <v>94.418</v>
      </c>
      <c r="J276" s="2" t="s">
        <v>1327</v>
      </c>
      <c r="K276" s="2" t="s">
        <v>1328</v>
      </c>
      <c r="L276" s="0" t="s">
        <v>29</v>
      </c>
      <c r="M276" s="0" t="s">
        <v>29</v>
      </c>
      <c r="N276" s="0" t="s">
        <v>29</v>
      </c>
      <c r="O276" s="2" t="s">
        <v>1328</v>
      </c>
      <c r="P276" s="0" t="s">
        <v>29</v>
      </c>
      <c r="Q276" s="0" t="n">
        <f aca="false">_xlfn.UNICODE(B276)</f>
        <v>65</v>
      </c>
      <c r="R276" s="0" t="str">
        <f aca="false">IF(MIDB(B276,1,10)="Candidatus",MIDB(B276,FIND(" ",B276,1)+1,FIND(" ",B276,12)-FIND(" ",B276,1)),IF(AND(Q276&gt;=65,Q276&lt;=90),MIDB(B276,1,FIND(" ",B276,1)),"-"))</f>
        <v>Acinetobacter </v>
      </c>
      <c r="S276" s="0" t="str">
        <f aca="false">IF(MIDB(B276,1,10)="Candidatus",MIDB(B276,FIND(" ",B276,12)+1,IFERROR(FIND(" ",B276,FIND(" ",B276,12)+1),LEN(B276))-FIND(" ",B276,12)),IF(AND(Q276&gt;=65,Q276&lt;=90),MIDB(B276,FIND(" ",B276,1),IFERROR(FIND(" ",B276,FIND(" ",B276,1)+1),LEN(B276)+1)-FIND(" ",B276,1)),"-"))</f>
        <v> pittii</v>
      </c>
      <c r="T276" s="0" t="n">
        <v>1</v>
      </c>
    </row>
    <row r="277" customFormat="false" ht="12.8" hidden="false" customHeight="false" outlineLevel="0" collapsed="false">
      <c r="A277" s="0" t="n">
        <v>276</v>
      </c>
      <c r="B277" s="0" t="s">
        <v>1329</v>
      </c>
      <c r="C277" s="0" t="s">
        <v>21</v>
      </c>
      <c r="D277" s="0" t="s">
        <v>90</v>
      </c>
      <c r="E277" s="0" t="s">
        <v>91</v>
      </c>
      <c r="F277" s="0" t="s">
        <v>1330</v>
      </c>
      <c r="G277" s="0" t="s">
        <v>1331</v>
      </c>
      <c r="H277" s="0" t="s">
        <v>1332</v>
      </c>
      <c r="I277" s="1" t="n">
        <v>6.544</v>
      </c>
      <c r="J277" s="2" t="s">
        <v>1333</v>
      </c>
      <c r="K277" s="2" t="s">
        <v>60</v>
      </c>
      <c r="L277" s="0" t="s">
        <v>29</v>
      </c>
      <c r="M277" s="0" t="s">
        <v>29</v>
      </c>
      <c r="N277" s="0" t="s">
        <v>29</v>
      </c>
      <c r="O277" s="2" t="s">
        <v>112</v>
      </c>
      <c r="P277" s="0" t="s">
        <v>29</v>
      </c>
      <c r="Q277" s="0" t="n">
        <f aca="false">_xlfn.UNICODE(B277)</f>
        <v>65</v>
      </c>
      <c r="R277" s="0" t="str">
        <f aca="false">IF(MIDB(B277,1,10)="Candidatus",MIDB(B277,FIND(" ",B277,1)+1,FIND(" ",B277,12)-FIND(" ",B277,1)),IF(AND(Q277&gt;=65,Q277&lt;=90),MIDB(B277,1,FIND(" ",B277,1)),"-"))</f>
        <v>Acinetobacter </v>
      </c>
      <c r="S277" s="0" t="str">
        <f aca="false">IF(MIDB(B277,1,10)="Candidatus",MIDB(B277,FIND(" ",B277,12)+1,IFERROR(FIND(" ",B277,FIND(" ",B277,12)+1),LEN(B277))-FIND(" ",B277,12)),IF(AND(Q277&gt;=65,Q277&lt;=90),MIDB(B277,FIND(" ",B277,1),IFERROR(FIND(" ",B277,FIND(" ",B277,1)+1),LEN(B277)+1)-FIND(" ",B277,1)),"-"))</f>
        <v> pittii</v>
      </c>
      <c r="T277" s="0" t="n">
        <v>1</v>
      </c>
    </row>
    <row r="278" customFormat="false" ht="12.8" hidden="false" customHeight="false" outlineLevel="0" collapsed="false">
      <c r="A278" s="0" t="n">
        <v>277</v>
      </c>
      <c r="B278" s="0" t="s">
        <v>1334</v>
      </c>
      <c r="C278" s="0" t="s">
        <v>21</v>
      </c>
      <c r="D278" s="0" t="s">
        <v>90</v>
      </c>
      <c r="E278" s="0" t="s">
        <v>91</v>
      </c>
      <c r="F278" s="0" t="s">
        <v>1335</v>
      </c>
      <c r="G278" s="0" t="s">
        <v>1336</v>
      </c>
      <c r="H278" s="0" t="s">
        <v>1337</v>
      </c>
      <c r="I278" s="1" t="n">
        <v>47.101</v>
      </c>
      <c r="J278" s="2" t="s">
        <v>1338</v>
      </c>
      <c r="K278" s="2" t="s">
        <v>581</v>
      </c>
      <c r="L278" s="0" t="s">
        <v>29</v>
      </c>
      <c r="M278" s="0" t="s">
        <v>29</v>
      </c>
      <c r="N278" s="0" t="s">
        <v>29</v>
      </c>
      <c r="O278" s="2" t="s">
        <v>581</v>
      </c>
      <c r="P278" s="0" t="s">
        <v>29</v>
      </c>
      <c r="Q278" s="0" t="n">
        <f aca="false">_xlfn.UNICODE(B278)</f>
        <v>65</v>
      </c>
      <c r="R278" s="0" t="str">
        <f aca="false">IF(MIDB(B278,1,10)="Candidatus",MIDB(B278,FIND(" ",B278,1)+1,FIND(" ",B278,12)-FIND(" ",B278,1)),IF(AND(Q278&gt;=65,Q278&lt;=90),MIDB(B278,1,FIND(" ",B278,1)),"-"))</f>
        <v>Acinetobacter </v>
      </c>
      <c r="S278" s="0" t="str">
        <f aca="false">IF(MIDB(B278,1,10)="Candidatus",MIDB(B278,FIND(" ",B278,12)+1,IFERROR(FIND(" ",B278,FIND(" ",B278,12)+1),LEN(B278))-FIND(" ",B278,12)),IF(AND(Q278&gt;=65,Q278&lt;=90),MIDB(B278,FIND(" ",B278,1),IFERROR(FIND(" ",B278,FIND(" ",B278,1)+1),LEN(B278)+1)-FIND(" ",B278,1)),"-"))</f>
        <v> pittii</v>
      </c>
      <c r="T278" s="0" t="n">
        <v>1</v>
      </c>
    </row>
    <row r="279" customFormat="false" ht="12.8" hidden="false" customHeight="false" outlineLevel="0" collapsed="false">
      <c r="A279" s="0" t="n">
        <v>278</v>
      </c>
      <c r="B279" s="0" t="s">
        <v>1339</v>
      </c>
      <c r="C279" s="0" t="s">
        <v>21</v>
      </c>
      <c r="D279" s="0" t="s">
        <v>90</v>
      </c>
      <c r="E279" s="0" t="s">
        <v>91</v>
      </c>
      <c r="F279" s="0" t="s">
        <v>1340</v>
      </c>
      <c r="G279" s="0" t="s">
        <v>1341</v>
      </c>
      <c r="H279" s="0" t="s">
        <v>1342</v>
      </c>
      <c r="I279" s="1" t="n">
        <v>7.532</v>
      </c>
      <c r="J279" s="2" t="s">
        <v>1343</v>
      </c>
      <c r="K279" s="2" t="s">
        <v>44</v>
      </c>
      <c r="L279" s="0" t="s">
        <v>29</v>
      </c>
      <c r="M279" s="0" t="s">
        <v>29</v>
      </c>
      <c r="N279" s="0" t="s">
        <v>29</v>
      </c>
      <c r="O279" s="2" t="s">
        <v>44</v>
      </c>
      <c r="P279" s="0" t="s">
        <v>29</v>
      </c>
      <c r="Q279" s="0" t="n">
        <f aca="false">_xlfn.UNICODE(B279)</f>
        <v>65</v>
      </c>
      <c r="R279" s="0" t="str">
        <f aca="false">IF(MIDB(B279,1,10)="Candidatus",MIDB(B279,FIND(" ",B279,1)+1,FIND(" ",B279,12)-FIND(" ",B279,1)),IF(AND(Q279&gt;=65,Q279&lt;=90),MIDB(B279,1,FIND(" ",B279,1)),"-"))</f>
        <v>Acinetobacter </v>
      </c>
      <c r="S279" s="0" t="str">
        <f aca="false">IF(MIDB(B279,1,10)="Candidatus",MIDB(B279,FIND(" ",B279,12)+1,IFERROR(FIND(" ",B279,FIND(" ",B279,12)+1),LEN(B279))-FIND(" ",B279,12)),IF(AND(Q279&gt;=65,Q279&lt;=90),MIDB(B279,FIND(" ",B279,1),IFERROR(FIND(" ",B279,FIND(" ",B279,1)+1),LEN(B279)+1)-FIND(" ",B279,1)),"-"))</f>
        <v> radioresistens</v>
      </c>
      <c r="T279" s="0" t="n">
        <v>1</v>
      </c>
    </row>
    <row r="280" customFormat="false" ht="12.8" hidden="false" customHeight="false" outlineLevel="0" collapsed="false">
      <c r="A280" s="0" t="n">
        <v>279</v>
      </c>
      <c r="B280" s="0" t="s">
        <v>1339</v>
      </c>
      <c r="C280" s="0" t="s">
        <v>21</v>
      </c>
      <c r="D280" s="0" t="s">
        <v>90</v>
      </c>
      <c r="E280" s="0" t="s">
        <v>91</v>
      </c>
      <c r="F280" s="0" t="s">
        <v>1344</v>
      </c>
      <c r="G280" s="0" t="s">
        <v>1345</v>
      </c>
      <c r="H280" s="0" t="s">
        <v>1346</v>
      </c>
      <c r="I280" s="1" t="n">
        <v>70.57</v>
      </c>
      <c r="J280" s="2" t="s">
        <v>1347</v>
      </c>
      <c r="K280" s="2" t="s">
        <v>535</v>
      </c>
      <c r="L280" s="0" t="s">
        <v>29</v>
      </c>
      <c r="M280" s="0" t="s">
        <v>29</v>
      </c>
      <c r="N280" s="0" t="s">
        <v>29</v>
      </c>
      <c r="O280" s="2" t="s">
        <v>1348</v>
      </c>
      <c r="P280" s="2" t="s">
        <v>52</v>
      </c>
      <c r="Q280" s="0" t="n">
        <f aca="false">_xlfn.UNICODE(B280)</f>
        <v>65</v>
      </c>
      <c r="R280" s="0" t="str">
        <f aca="false">IF(MIDB(B280,1,10)="Candidatus",MIDB(B280,FIND(" ",B280,1)+1,FIND(" ",B280,12)-FIND(" ",B280,1)),IF(AND(Q280&gt;=65,Q280&lt;=90),MIDB(B280,1,FIND(" ",B280,1)),"-"))</f>
        <v>Acinetobacter </v>
      </c>
      <c r="S280" s="0" t="str">
        <f aca="false">IF(MIDB(B280,1,10)="Candidatus",MIDB(B280,FIND(" ",B280,12)+1,IFERROR(FIND(" ",B280,FIND(" ",B280,12)+1),LEN(B280))-FIND(" ",B280,12)),IF(AND(Q280&gt;=65,Q280&lt;=90),MIDB(B280,FIND(" ",B280,1),IFERROR(FIND(" ",B280,FIND(" ",B280,1)+1),LEN(B280)+1)-FIND(" ",B280,1)),"-"))</f>
        <v> radioresistens</v>
      </c>
      <c r="T280" s="0" t="n">
        <v>1</v>
      </c>
    </row>
    <row r="281" customFormat="false" ht="12.8" hidden="false" customHeight="false" outlineLevel="0" collapsed="false">
      <c r="A281" s="0" t="n">
        <v>280</v>
      </c>
      <c r="B281" s="0" t="s">
        <v>1339</v>
      </c>
      <c r="C281" s="0" t="s">
        <v>21</v>
      </c>
      <c r="D281" s="0" t="s">
        <v>90</v>
      </c>
      <c r="E281" s="0" t="s">
        <v>91</v>
      </c>
      <c r="F281" s="0" t="s">
        <v>1349</v>
      </c>
      <c r="G281" s="0" t="s">
        <v>1350</v>
      </c>
      <c r="H281" s="0" t="s">
        <v>1351</v>
      </c>
      <c r="I281" s="1" t="n">
        <v>53.388</v>
      </c>
      <c r="J281" s="2" t="s">
        <v>1352</v>
      </c>
      <c r="K281" s="2" t="s">
        <v>1353</v>
      </c>
      <c r="L281" s="0" t="s">
        <v>29</v>
      </c>
      <c r="M281" s="0" t="s">
        <v>29</v>
      </c>
      <c r="N281" s="0" t="s">
        <v>29</v>
      </c>
      <c r="O281" s="2" t="s">
        <v>581</v>
      </c>
      <c r="P281" s="2" t="s">
        <v>88</v>
      </c>
      <c r="Q281" s="0" t="n">
        <f aca="false">_xlfn.UNICODE(B281)</f>
        <v>65</v>
      </c>
      <c r="R281" s="0" t="str">
        <f aca="false">IF(MIDB(B281,1,10)="Candidatus",MIDB(B281,FIND(" ",B281,1)+1,FIND(" ",B281,12)-FIND(" ",B281,1)),IF(AND(Q281&gt;=65,Q281&lt;=90),MIDB(B281,1,FIND(" ",B281,1)),"-"))</f>
        <v>Acinetobacter </v>
      </c>
      <c r="S281" s="0" t="str">
        <f aca="false">IF(MIDB(B281,1,10)="Candidatus",MIDB(B281,FIND(" ",B281,12)+1,IFERROR(FIND(" ",B281,FIND(" ",B281,12)+1),LEN(B281))-FIND(" ",B281,12)),IF(AND(Q281&gt;=65,Q281&lt;=90),MIDB(B281,FIND(" ",B281,1),IFERROR(FIND(" ",B281,FIND(" ",B281,1)+1),LEN(B281)+1)-FIND(" ",B281,1)),"-"))</f>
        <v> radioresistens</v>
      </c>
      <c r="T281" s="0" t="n">
        <v>1</v>
      </c>
    </row>
    <row r="282" customFormat="false" ht="12.8" hidden="false" customHeight="false" outlineLevel="0" collapsed="false">
      <c r="A282" s="0" t="n">
        <v>281</v>
      </c>
      <c r="B282" s="0" t="s">
        <v>1339</v>
      </c>
      <c r="C282" s="0" t="s">
        <v>21</v>
      </c>
      <c r="D282" s="0" t="s">
        <v>90</v>
      </c>
      <c r="E282" s="0" t="s">
        <v>91</v>
      </c>
      <c r="F282" s="0" t="s">
        <v>1354</v>
      </c>
      <c r="G282" s="0" t="s">
        <v>1355</v>
      </c>
      <c r="H282" s="0" t="s">
        <v>1356</v>
      </c>
      <c r="I282" s="1" t="n">
        <v>6.534</v>
      </c>
      <c r="J282" s="2" t="s">
        <v>1357</v>
      </c>
      <c r="K282" s="2" t="s">
        <v>44</v>
      </c>
      <c r="L282" s="0" t="s">
        <v>29</v>
      </c>
      <c r="M282" s="0" t="s">
        <v>29</v>
      </c>
      <c r="N282" s="0" t="s">
        <v>29</v>
      </c>
      <c r="O282" s="2" t="s">
        <v>44</v>
      </c>
      <c r="P282" s="0" t="s">
        <v>29</v>
      </c>
      <c r="Q282" s="0" t="n">
        <f aca="false">_xlfn.UNICODE(B282)</f>
        <v>65</v>
      </c>
      <c r="R282" s="0" t="str">
        <f aca="false">IF(MIDB(B282,1,10)="Candidatus",MIDB(B282,FIND(" ",B282,1)+1,FIND(" ",B282,12)-FIND(" ",B282,1)),IF(AND(Q282&gt;=65,Q282&lt;=90),MIDB(B282,1,FIND(" ",B282,1)),"-"))</f>
        <v>Acinetobacter </v>
      </c>
      <c r="S282" s="0" t="str">
        <f aca="false">IF(MIDB(B282,1,10)="Candidatus",MIDB(B282,FIND(" ",B282,12)+1,IFERROR(FIND(" ",B282,FIND(" ",B282,12)+1),LEN(B282))-FIND(" ",B282,12)),IF(AND(Q282&gt;=65,Q282&lt;=90),MIDB(B282,FIND(" ",B282,1),IFERROR(FIND(" ",B282,FIND(" ",B282,1)+1),LEN(B282)+1)-FIND(" ",B282,1)),"-"))</f>
        <v> radioresistens</v>
      </c>
      <c r="T282" s="0" t="n">
        <v>1</v>
      </c>
    </row>
    <row r="283" customFormat="false" ht="12.8" hidden="false" customHeight="false" outlineLevel="0" collapsed="false">
      <c r="A283" s="0" t="n">
        <v>282</v>
      </c>
      <c r="B283" s="0" t="s">
        <v>1358</v>
      </c>
      <c r="C283" s="0" t="s">
        <v>21</v>
      </c>
      <c r="D283" s="0" t="s">
        <v>90</v>
      </c>
      <c r="E283" s="0" t="s">
        <v>91</v>
      </c>
      <c r="F283" s="0" t="s">
        <v>1359</v>
      </c>
      <c r="G283" s="0" t="s">
        <v>1360</v>
      </c>
      <c r="H283" s="0" t="s">
        <v>1361</v>
      </c>
      <c r="I283" s="1" t="n">
        <v>4.379</v>
      </c>
      <c r="J283" s="2" t="s">
        <v>1362</v>
      </c>
      <c r="K283" s="2" t="s">
        <v>129</v>
      </c>
      <c r="L283" s="0" t="s">
        <v>29</v>
      </c>
      <c r="M283" s="0" t="s">
        <v>29</v>
      </c>
      <c r="N283" s="0" t="s">
        <v>29</v>
      </c>
      <c r="O283" s="2" t="s">
        <v>129</v>
      </c>
      <c r="P283" s="0" t="s">
        <v>29</v>
      </c>
      <c r="Q283" s="0" t="n">
        <f aca="false">_xlfn.UNICODE(B283)</f>
        <v>65</v>
      </c>
      <c r="R283" s="0" t="str">
        <f aca="false">IF(MIDB(B283,1,10)="Candidatus",MIDB(B283,FIND(" ",B283,1)+1,FIND(" ",B283,12)-FIND(" ",B283,1)),IF(AND(Q283&gt;=65,Q283&lt;=90),MIDB(B283,1,FIND(" ",B283,1)),"-"))</f>
        <v>Acinetobacter </v>
      </c>
      <c r="S283" s="0" t="str">
        <f aca="false">IF(MIDB(B283,1,10)="Candidatus",MIDB(B283,FIND(" ",B283,12)+1,IFERROR(FIND(" ",B283,FIND(" ",B283,12)+1),LEN(B283))-FIND(" ",B283,12)),IF(AND(Q283&gt;=65,Q283&lt;=90),MIDB(B283,FIND(" ",B283,1),IFERROR(FIND(" ",B283,FIND(" ",B283,1)+1),LEN(B283)+1)-FIND(" ",B283,1)),"-"))</f>
        <v> sp.</v>
      </c>
      <c r="T283" s="0" t="n">
        <v>1</v>
      </c>
    </row>
    <row r="284" customFormat="false" ht="12.8" hidden="false" customHeight="false" outlineLevel="0" collapsed="false">
      <c r="A284" s="0" t="n">
        <v>283</v>
      </c>
      <c r="B284" s="0" t="s">
        <v>1363</v>
      </c>
      <c r="C284" s="0" t="s">
        <v>21</v>
      </c>
      <c r="D284" s="0" t="s">
        <v>90</v>
      </c>
      <c r="E284" s="0" t="s">
        <v>91</v>
      </c>
      <c r="F284" s="0" t="s">
        <v>1364</v>
      </c>
      <c r="G284" s="0" t="s">
        <v>1365</v>
      </c>
      <c r="H284" s="0" t="s">
        <v>1366</v>
      </c>
      <c r="I284" s="1" t="n">
        <v>7.61</v>
      </c>
      <c r="J284" s="2" t="s">
        <v>1367</v>
      </c>
      <c r="K284" s="2" t="s">
        <v>96</v>
      </c>
      <c r="L284" s="0" t="s">
        <v>29</v>
      </c>
      <c r="M284" s="0" t="s">
        <v>29</v>
      </c>
      <c r="N284" s="0" t="s">
        <v>29</v>
      </c>
      <c r="O284" s="2" t="s">
        <v>96</v>
      </c>
      <c r="P284" s="0" t="s">
        <v>29</v>
      </c>
      <c r="Q284" s="0" t="n">
        <f aca="false">_xlfn.UNICODE(B284)</f>
        <v>65</v>
      </c>
      <c r="R284" s="0" t="str">
        <f aca="false">IF(MIDB(B284,1,10)="Candidatus",MIDB(B284,FIND(" ",B284,1)+1,FIND(" ",B284,12)-FIND(" ",B284,1)),IF(AND(Q284&gt;=65,Q284&lt;=90),MIDB(B284,1,FIND(" ",B284,1)),"-"))</f>
        <v>Acinetobacter </v>
      </c>
      <c r="S284" s="0" t="str">
        <f aca="false">IF(MIDB(B284,1,10)="Candidatus",MIDB(B284,FIND(" ",B284,12)+1,IFERROR(FIND(" ",B284,FIND(" ",B284,12)+1),LEN(B284))-FIND(" ",B284,12)),IF(AND(Q284&gt;=65,Q284&lt;=90),MIDB(B284,FIND(" ",B284,1),IFERROR(FIND(" ",B284,FIND(" ",B284,1)+1),LEN(B284)+1)-FIND(" ",B284,1)),"-"))</f>
        <v> sp.</v>
      </c>
      <c r="T284" s="0" t="n">
        <v>1</v>
      </c>
    </row>
    <row r="285" customFormat="false" ht="12.8" hidden="false" customHeight="false" outlineLevel="0" collapsed="false">
      <c r="A285" s="0" t="n">
        <v>284</v>
      </c>
      <c r="B285" s="0" t="s">
        <v>1363</v>
      </c>
      <c r="C285" s="0" t="s">
        <v>21</v>
      </c>
      <c r="D285" s="0" t="s">
        <v>90</v>
      </c>
      <c r="E285" s="0" t="s">
        <v>91</v>
      </c>
      <c r="F285" s="0" t="s">
        <v>1368</v>
      </c>
      <c r="G285" s="0" t="s">
        <v>1369</v>
      </c>
      <c r="H285" s="0" t="s">
        <v>1370</v>
      </c>
      <c r="I285" s="1" t="n">
        <v>7.641</v>
      </c>
      <c r="J285" s="2" t="s">
        <v>1371</v>
      </c>
      <c r="K285" s="2" t="s">
        <v>96</v>
      </c>
      <c r="L285" s="0" t="s">
        <v>29</v>
      </c>
      <c r="M285" s="0" t="s">
        <v>29</v>
      </c>
      <c r="N285" s="0" t="s">
        <v>29</v>
      </c>
      <c r="O285" s="2" t="s">
        <v>96</v>
      </c>
      <c r="P285" s="0" t="s">
        <v>29</v>
      </c>
      <c r="Q285" s="0" t="n">
        <f aca="false">_xlfn.UNICODE(B285)</f>
        <v>65</v>
      </c>
      <c r="R285" s="0" t="str">
        <f aca="false">IF(MIDB(B285,1,10)="Candidatus",MIDB(B285,FIND(" ",B285,1)+1,FIND(" ",B285,12)-FIND(" ",B285,1)),IF(AND(Q285&gt;=65,Q285&lt;=90),MIDB(B285,1,FIND(" ",B285,1)),"-"))</f>
        <v>Acinetobacter </v>
      </c>
      <c r="S285" s="0" t="str">
        <f aca="false">IF(MIDB(B285,1,10)="Candidatus",MIDB(B285,FIND(" ",B285,12)+1,IFERROR(FIND(" ",B285,FIND(" ",B285,12)+1),LEN(B285))-FIND(" ",B285,12)),IF(AND(Q285&gt;=65,Q285&lt;=90),MIDB(B285,FIND(" ",B285,1),IFERROR(FIND(" ",B285,FIND(" ",B285,1)+1),LEN(B285)+1)-FIND(" ",B285,1)),"-"))</f>
        <v> sp.</v>
      </c>
      <c r="T285" s="0" t="n">
        <v>1</v>
      </c>
    </row>
    <row r="286" customFormat="false" ht="12.8" hidden="false" customHeight="false" outlineLevel="0" collapsed="false">
      <c r="A286" s="0" t="n">
        <v>285</v>
      </c>
      <c r="B286" s="0" t="s">
        <v>1363</v>
      </c>
      <c r="C286" s="0" t="s">
        <v>21</v>
      </c>
      <c r="D286" s="0" t="s">
        <v>90</v>
      </c>
      <c r="E286" s="0" t="s">
        <v>91</v>
      </c>
      <c r="F286" s="0" t="s">
        <v>1372</v>
      </c>
      <c r="G286" s="0" t="s">
        <v>1373</v>
      </c>
      <c r="H286" s="0" t="s">
        <v>1374</v>
      </c>
      <c r="I286" s="1" t="n">
        <v>9.541</v>
      </c>
      <c r="J286" s="2" t="s">
        <v>1375</v>
      </c>
      <c r="K286" s="2" t="s">
        <v>186</v>
      </c>
      <c r="L286" s="0" t="s">
        <v>29</v>
      </c>
      <c r="M286" s="0" t="s">
        <v>29</v>
      </c>
      <c r="N286" s="0" t="s">
        <v>29</v>
      </c>
      <c r="O286" s="2" t="s">
        <v>186</v>
      </c>
      <c r="P286" s="0" t="s">
        <v>29</v>
      </c>
      <c r="Q286" s="0" t="n">
        <f aca="false">_xlfn.UNICODE(B286)</f>
        <v>65</v>
      </c>
      <c r="R286" s="0" t="str">
        <f aca="false">IF(MIDB(B286,1,10)="Candidatus",MIDB(B286,FIND(" ",B286,1)+1,FIND(" ",B286,12)-FIND(" ",B286,1)),IF(AND(Q286&gt;=65,Q286&lt;=90),MIDB(B286,1,FIND(" ",B286,1)),"-"))</f>
        <v>Acinetobacter </v>
      </c>
      <c r="S286" s="0" t="str">
        <f aca="false">IF(MIDB(B286,1,10)="Candidatus",MIDB(B286,FIND(" ",B286,12)+1,IFERROR(FIND(" ",B286,FIND(" ",B286,12)+1),LEN(B286))-FIND(" ",B286,12)),IF(AND(Q286&gt;=65,Q286&lt;=90),MIDB(B286,FIND(" ",B286,1),IFERROR(FIND(" ",B286,FIND(" ",B286,1)+1),LEN(B286)+1)-FIND(" ",B286,1)),"-"))</f>
        <v> sp.</v>
      </c>
      <c r="T286" s="0" t="n">
        <v>1</v>
      </c>
    </row>
    <row r="287" customFormat="false" ht="12.8" hidden="false" customHeight="false" outlineLevel="0" collapsed="false">
      <c r="A287" s="0" t="n">
        <v>286</v>
      </c>
      <c r="B287" s="0" t="s">
        <v>1363</v>
      </c>
      <c r="C287" s="0" t="s">
        <v>21</v>
      </c>
      <c r="D287" s="0" t="s">
        <v>90</v>
      </c>
      <c r="E287" s="0" t="s">
        <v>91</v>
      </c>
      <c r="F287" s="0" t="s">
        <v>1376</v>
      </c>
      <c r="G287" s="0" t="s">
        <v>1377</v>
      </c>
      <c r="H287" s="0" t="s">
        <v>1378</v>
      </c>
      <c r="I287" s="1" t="n">
        <v>6.977</v>
      </c>
      <c r="J287" s="2" t="s">
        <v>1379</v>
      </c>
      <c r="K287" s="2" t="s">
        <v>45</v>
      </c>
      <c r="L287" s="0" t="s">
        <v>29</v>
      </c>
      <c r="M287" s="0" t="s">
        <v>29</v>
      </c>
      <c r="N287" s="0" t="s">
        <v>29</v>
      </c>
      <c r="O287" s="2" t="s">
        <v>45</v>
      </c>
      <c r="P287" s="0" t="s">
        <v>29</v>
      </c>
      <c r="Q287" s="0" t="n">
        <f aca="false">_xlfn.UNICODE(B287)</f>
        <v>65</v>
      </c>
      <c r="R287" s="0" t="str">
        <f aca="false">IF(MIDB(B287,1,10)="Candidatus",MIDB(B287,FIND(" ",B287,1)+1,FIND(" ",B287,12)-FIND(" ",B287,1)),IF(AND(Q287&gt;=65,Q287&lt;=90),MIDB(B287,1,FIND(" ",B287,1)),"-"))</f>
        <v>Acinetobacter </v>
      </c>
      <c r="S287" s="0" t="str">
        <f aca="false">IF(MIDB(B287,1,10)="Candidatus",MIDB(B287,FIND(" ",B287,12)+1,IFERROR(FIND(" ",B287,FIND(" ",B287,12)+1),LEN(B287))-FIND(" ",B287,12)),IF(AND(Q287&gt;=65,Q287&lt;=90),MIDB(B287,FIND(" ",B287,1),IFERROR(FIND(" ",B287,FIND(" ",B287,1)+1),LEN(B287)+1)-FIND(" ",B287,1)),"-"))</f>
        <v> sp.</v>
      </c>
      <c r="T287" s="0" t="n">
        <v>1</v>
      </c>
    </row>
    <row r="288" customFormat="false" ht="12.8" hidden="false" customHeight="false" outlineLevel="0" collapsed="false">
      <c r="A288" s="0" t="n">
        <v>287</v>
      </c>
      <c r="B288" s="0" t="s">
        <v>1363</v>
      </c>
      <c r="C288" s="0" t="s">
        <v>21</v>
      </c>
      <c r="D288" s="0" t="s">
        <v>90</v>
      </c>
      <c r="E288" s="0" t="s">
        <v>91</v>
      </c>
      <c r="F288" s="0" t="s">
        <v>1380</v>
      </c>
      <c r="G288" s="0" t="s">
        <v>1381</v>
      </c>
      <c r="H288" s="0" t="s">
        <v>1382</v>
      </c>
      <c r="I288" s="1" t="n">
        <v>47.271</v>
      </c>
      <c r="J288" s="2" t="s">
        <v>1383</v>
      </c>
      <c r="K288" s="2" t="s">
        <v>580</v>
      </c>
      <c r="L288" s="0" t="s">
        <v>29</v>
      </c>
      <c r="M288" s="0" t="s">
        <v>29</v>
      </c>
      <c r="N288" s="0" t="s">
        <v>29</v>
      </c>
      <c r="O288" s="2" t="s">
        <v>580</v>
      </c>
      <c r="P288" s="0" t="s">
        <v>29</v>
      </c>
      <c r="Q288" s="0" t="n">
        <f aca="false">_xlfn.UNICODE(B288)</f>
        <v>65</v>
      </c>
      <c r="R288" s="0" t="str">
        <f aca="false">IF(MIDB(B288,1,10)="Candidatus",MIDB(B288,FIND(" ",B288,1)+1,FIND(" ",B288,12)-FIND(" ",B288,1)),IF(AND(Q288&gt;=65,Q288&lt;=90),MIDB(B288,1,FIND(" ",B288,1)),"-"))</f>
        <v>Acinetobacter </v>
      </c>
      <c r="S288" s="0" t="str">
        <f aca="false">IF(MIDB(B288,1,10)="Candidatus",MIDB(B288,FIND(" ",B288,12)+1,IFERROR(FIND(" ",B288,FIND(" ",B288,12)+1),LEN(B288))-FIND(" ",B288,12)),IF(AND(Q288&gt;=65,Q288&lt;=90),MIDB(B288,FIND(" ",B288,1),IFERROR(FIND(" ",B288,FIND(" ",B288,1)+1),LEN(B288)+1)-FIND(" ",B288,1)),"-"))</f>
        <v> sp.</v>
      </c>
      <c r="T288" s="0" t="n">
        <v>1</v>
      </c>
    </row>
    <row r="289" customFormat="false" ht="12.8" hidden="false" customHeight="false" outlineLevel="0" collapsed="false">
      <c r="A289" s="0" t="n">
        <v>288</v>
      </c>
      <c r="B289" s="0" t="s">
        <v>1363</v>
      </c>
      <c r="C289" s="0" t="s">
        <v>21</v>
      </c>
      <c r="D289" s="0" t="s">
        <v>90</v>
      </c>
      <c r="E289" s="0" t="s">
        <v>91</v>
      </c>
      <c r="F289" s="0" t="s">
        <v>1384</v>
      </c>
      <c r="G289" s="0" t="s">
        <v>1385</v>
      </c>
      <c r="H289" s="0" t="s">
        <v>1386</v>
      </c>
      <c r="I289" s="1" t="n">
        <v>5.414</v>
      </c>
      <c r="J289" s="2" t="s">
        <v>1387</v>
      </c>
      <c r="K289" s="2" t="s">
        <v>52</v>
      </c>
      <c r="L289" s="0" t="s">
        <v>29</v>
      </c>
      <c r="M289" s="0" t="s">
        <v>29</v>
      </c>
      <c r="N289" s="0" t="s">
        <v>29</v>
      </c>
      <c r="O289" s="2" t="s">
        <v>52</v>
      </c>
      <c r="P289" s="0" t="s">
        <v>29</v>
      </c>
      <c r="Q289" s="0" t="n">
        <f aca="false">_xlfn.UNICODE(B289)</f>
        <v>65</v>
      </c>
      <c r="R289" s="0" t="str">
        <f aca="false">IF(MIDB(B289,1,10)="Candidatus",MIDB(B289,FIND(" ",B289,1)+1,FIND(" ",B289,12)-FIND(" ",B289,1)),IF(AND(Q289&gt;=65,Q289&lt;=90),MIDB(B289,1,FIND(" ",B289,1)),"-"))</f>
        <v>Acinetobacter </v>
      </c>
      <c r="S289" s="0" t="str">
        <f aca="false">IF(MIDB(B289,1,10)="Candidatus",MIDB(B289,FIND(" ",B289,12)+1,IFERROR(FIND(" ",B289,FIND(" ",B289,12)+1),LEN(B289))-FIND(" ",B289,12)),IF(AND(Q289&gt;=65,Q289&lt;=90),MIDB(B289,FIND(" ",B289,1),IFERROR(FIND(" ",B289,FIND(" ",B289,1)+1),LEN(B289)+1)-FIND(" ",B289,1)),"-"))</f>
        <v> sp.</v>
      </c>
      <c r="T289" s="0" t="n">
        <v>1</v>
      </c>
    </row>
    <row r="290" customFormat="false" ht="12.8" hidden="false" customHeight="false" outlineLevel="0" collapsed="false">
      <c r="A290" s="0" t="n">
        <v>289</v>
      </c>
      <c r="B290" s="0" t="s">
        <v>1363</v>
      </c>
      <c r="C290" s="0" t="s">
        <v>21</v>
      </c>
      <c r="D290" s="0" t="s">
        <v>90</v>
      </c>
      <c r="E290" s="0" t="s">
        <v>91</v>
      </c>
      <c r="F290" s="0" t="s">
        <v>1388</v>
      </c>
      <c r="G290" s="0" t="s">
        <v>1389</v>
      </c>
      <c r="H290" s="0" t="s">
        <v>1390</v>
      </c>
      <c r="I290" s="1" t="n">
        <v>9.353</v>
      </c>
      <c r="J290" s="2" t="s">
        <v>1391</v>
      </c>
      <c r="K290" s="2" t="s">
        <v>186</v>
      </c>
      <c r="L290" s="0" t="s">
        <v>29</v>
      </c>
      <c r="M290" s="0" t="s">
        <v>29</v>
      </c>
      <c r="N290" s="0" t="s">
        <v>29</v>
      </c>
      <c r="O290" s="2" t="s">
        <v>186</v>
      </c>
      <c r="P290" s="0" t="s">
        <v>29</v>
      </c>
      <c r="Q290" s="0" t="n">
        <f aca="false">_xlfn.UNICODE(B290)</f>
        <v>65</v>
      </c>
      <c r="R290" s="0" t="str">
        <f aca="false">IF(MIDB(B290,1,10)="Candidatus",MIDB(B290,FIND(" ",B290,1)+1,FIND(" ",B290,12)-FIND(" ",B290,1)),IF(AND(Q290&gt;=65,Q290&lt;=90),MIDB(B290,1,FIND(" ",B290,1)),"-"))</f>
        <v>Acinetobacter </v>
      </c>
      <c r="S290" s="0" t="str">
        <f aca="false">IF(MIDB(B290,1,10)="Candidatus",MIDB(B290,FIND(" ",B290,12)+1,IFERROR(FIND(" ",B290,FIND(" ",B290,12)+1),LEN(B290))-FIND(" ",B290,12)),IF(AND(Q290&gt;=65,Q290&lt;=90),MIDB(B290,FIND(" ",B290,1),IFERROR(FIND(" ",B290,FIND(" ",B290,1)+1),LEN(B290)+1)-FIND(" ",B290,1)),"-"))</f>
        <v> sp.</v>
      </c>
      <c r="T290" s="0" t="n">
        <v>1</v>
      </c>
    </row>
    <row r="291" customFormat="false" ht="12.8" hidden="false" customHeight="false" outlineLevel="0" collapsed="false">
      <c r="A291" s="0" t="n">
        <v>290</v>
      </c>
      <c r="B291" s="0" t="s">
        <v>1363</v>
      </c>
      <c r="C291" s="0" t="s">
        <v>21</v>
      </c>
      <c r="D291" s="0" t="s">
        <v>90</v>
      </c>
      <c r="E291" s="0" t="s">
        <v>91</v>
      </c>
      <c r="F291" s="0" t="s">
        <v>1392</v>
      </c>
      <c r="G291" s="0" t="s">
        <v>1393</v>
      </c>
      <c r="H291" s="0" t="s">
        <v>1394</v>
      </c>
      <c r="I291" s="1" t="n">
        <v>84.995</v>
      </c>
      <c r="J291" s="2" t="s">
        <v>1395</v>
      </c>
      <c r="K291" s="2" t="s">
        <v>1132</v>
      </c>
      <c r="L291" s="0" t="s">
        <v>29</v>
      </c>
      <c r="M291" s="0" t="s">
        <v>29</v>
      </c>
      <c r="N291" s="0" t="s">
        <v>29</v>
      </c>
      <c r="O291" s="2" t="s">
        <v>1132</v>
      </c>
      <c r="P291" s="0" t="s">
        <v>29</v>
      </c>
      <c r="Q291" s="0" t="n">
        <f aca="false">_xlfn.UNICODE(B291)</f>
        <v>65</v>
      </c>
      <c r="R291" s="0" t="str">
        <f aca="false">IF(MIDB(B291,1,10)="Candidatus",MIDB(B291,FIND(" ",B291,1)+1,FIND(" ",B291,12)-FIND(" ",B291,1)),IF(AND(Q291&gt;=65,Q291&lt;=90),MIDB(B291,1,FIND(" ",B291,1)),"-"))</f>
        <v>Acinetobacter </v>
      </c>
      <c r="S291" s="0" t="str">
        <f aca="false">IF(MIDB(B291,1,10)="Candidatus",MIDB(B291,FIND(" ",B291,12)+1,IFERROR(FIND(" ",B291,FIND(" ",B291,12)+1),LEN(B291))-FIND(" ",B291,12)),IF(AND(Q291&gt;=65,Q291&lt;=90),MIDB(B291,FIND(" ",B291,1),IFERROR(FIND(" ",B291,FIND(" ",B291,1)+1),LEN(B291)+1)-FIND(" ",B291,1)),"-"))</f>
        <v> sp.</v>
      </c>
      <c r="T291" s="0" t="n">
        <v>1</v>
      </c>
    </row>
    <row r="292" customFormat="false" ht="12.8" hidden="false" customHeight="false" outlineLevel="0" collapsed="false">
      <c r="A292" s="0" t="n">
        <v>291</v>
      </c>
      <c r="B292" s="0" t="s">
        <v>1363</v>
      </c>
      <c r="C292" s="0" t="s">
        <v>21</v>
      </c>
      <c r="D292" s="0" t="s">
        <v>90</v>
      </c>
      <c r="E292" s="0" t="s">
        <v>91</v>
      </c>
      <c r="F292" s="0" t="s">
        <v>1396</v>
      </c>
      <c r="G292" s="0" t="s">
        <v>1397</v>
      </c>
      <c r="H292" s="0" t="s">
        <v>1398</v>
      </c>
      <c r="I292" s="1" t="n">
        <v>1.735</v>
      </c>
      <c r="J292" s="2" t="s">
        <v>1399</v>
      </c>
      <c r="K292" s="2" t="s">
        <v>88</v>
      </c>
      <c r="L292" s="0" t="s">
        <v>29</v>
      </c>
      <c r="M292" s="0" t="s">
        <v>29</v>
      </c>
      <c r="N292" s="0" t="s">
        <v>29</v>
      </c>
      <c r="O292" s="2" t="s">
        <v>88</v>
      </c>
      <c r="P292" s="0" t="s">
        <v>29</v>
      </c>
      <c r="Q292" s="0" t="n">
        <f aca="false">_xlfn.UNICODE(B292)</f>
        <v>65</v>
      </c>
      <c r="R292" s="0" t="str">
        <f aca="false">IF(MIDB(B292,1,10)="Candidatus",MIDB(B292,FIND(" ",B292,1)+1,FIND(" ",B292,12)-FIND(" ",B292,1)),IF(AND(Q292&gt;=65,Q292&lt;=90),MIDB(B292,1,FIND(" ",B292,1)),"-"))</f>
        <v>Acinetobacter </v>
      </c>
      <c r="S292" s="0" t="str">
        <f aca="false">IF(MIDB(B292,1,10)="Candidatus",MIDB(B292,FIND(" ",B292,12)+1,IFERROR(FIND(" ",B292,FIND(" ",B292,12)+1),LEN(B292))-FIND(" ",B292,12)),IF(AND(Q292&gt;=65,Q292&lt;=90),MIDB(B292,FIND(" ",B292,1),IFERROR(FIND(" ",B292,FIND(" ",B292,1)+1),LEN(B292)+1)-FIND(" ",B292,1)),"-"))</f>
        <v> sp.</v>
      </c>
      <c r="T292" s="0" t="n">
        <v>1</v>
      </c>
    </row>
    <row r="293" customFormat="false" ht="12.8" hidden="false" customHeight="false" outlineLevel="0" collapsed="false">
      <c r="A293" s="0" t="n">
        <v>292</v>
      </c>
      <c r="B293" s="0" t="s">
        <v>1363</v>
      </c>
      <c r="C293" s="0" t="s">
        <v>21</v>
      </c>
      <c r="D293" s="0" t="s">
        <v>90</v>
      </c>
      <c r="E293" s="0" t="s">
        <v>91</v>
      </c>
      <c r="F293" s="0" t="s">
        <v>1400</v>
      </c>
      <c r="G293" s="0" t="s">
        <v>1401</v>
      </c>
      <c r="H293" s="0" t="s">
        <v>1402</v>
      </c>
      <c r="I293" s="1" t="n">
        <v>2.371</v>
      </c>
      <c r="J293" s="2" t="s">
        <v>1403</v>
      </c>
      <c r="K293" s="2" t="s">
        <v>60</v>
      </c>
      <c r="L293" s="0" t="s">
        <v>29</v>
      </c>
      <c r="M293" s="0" t="s">
        <v>29</v>
      </c>
      <c r="N293" s="0" t="s">
        <v>29</v>
      </c>
      <c r="O293" s="2" t="s">
        <v>60</v>
      </c>
      <c r="P293" s="0" t="s">
        <v>29</v>
      </c>
      <c r="Q293" s="0" t="n">
        <f aca="false">_xlfn.UNICODE(B293)</f>
        <v>65</v>
      </c>
      <c r="R293" s="0" t="str">
        <f aca="false">IF(MIDB(B293,1,10)="Candidatus",MIDB(B293,FIND(" ",B293,1)+1,FIND(" ",B293,12)-FIND(" ",B293,1)),IF(AND(Q293&gt;=65,Q293&lt;=90),MIDB(B293,1,FIND(" ",B293,1)),"-"))</f>
        <v>Acinetobacter </v>
      </c>
      <c r="S293" s="0" t="str">
        <f aca="false">IF(MIDB(B293,1,10)="Candidatus",MIDB(B293,FIND(" ",B293,12)+1,IFERROR(FIND(" ",B293,FIND(" ",B293,12)+1),LEN(B293))-FIND(" ",B293,12)),IF(AND(Q293&gt;=65,Q293&lt;=90),MIDB(B293,FIND(" ",B293,1),IFERROR(FIND(" ",B293,FIND(" ",B293,1)+1),LEN(B293)+1)-FIND(" ",B293,1)),"-"))</f>
        <v> sp.</v>
      </c>
      <c r="T293" s="0" t="n">
        <v>1</v>
      </c>
    </row>
    <row r="294" customFormat="false" ht="12.8" hidden="false" customHeight="false" outlineLevel="0" collapsed="false">
      <c r="A294" s="0" t="n">
        <v>293</v>
      </c>
      <c r="B294" s="0" t="s">
        <v>1363</v>
      </c>
      <c r="C294" s="0" t="s">
        <v>21</v>
      </c>
      <c r="D294" s="0" t="s">
        <v>90</v>
      </c>
      <c r="E294" s="0" t="s">
        <v>91</v>
      </c>
      <c r="F294" s="0" t="s">
        <v>1404</v>
      </c>
      <c r="G294" s="0" t="s">
        <v>1405</v>
      </c>
      <c r="H294" s="0" t="s">
        <v>1406</v>
      </c>
      <c r="I294" s="1" t="n">
        <v>1.958</v>
      </c>
      <c r="J294" s="2" t="s">
        <v>1407</v>
      </c>
      <c r="K294" s="2" t="s">
        <v>46</v>
      </c>
      <c r="L294" s="0" t="s">
        <v>29</v>
      </c>
      <c r="M294" s="0" t="s">
        <v>29</v>
      </c>
      <c r="N294" s="0" t="s">
        <v>29</v>
      </c>
      <c r="O294" s="2" t="s">
        <v>46</v>
      </c>
      <c r="P294" s="0" t="s">
        <v>29</v>
      </c>
      <c r="Q294" s="0" t="n">
        <f aca="false">_xlfn.UNICODE(B294)</f>
        <v>65</v>
      </c>
      <c r="R294" s="0" t="str">
        <f aca="false">IF(MIDB(B294,1,10)="Candidatus",MIDB(B294,FIND(" ",B294,1)+1,FIND(" ",B294,12)-FIND(" ",B294,1)),IF(AND(Q294&gt;=65,Q294&lt;=90),MIDB(B294,1,FIND(" ",B294,1)),"-"))</f>
        <v>Acinetobacter </v>
      </c>
      <c r="S294" s="0" t="str">
        <f aca="false">IF(MIDB(B294,1,10)="Candidatus",MIDB(B294,FIND(" ",B294,12)+1,IFERROR(FIND(" ",B294,FIND(" ",B294,12)+1),LEN(B294))-FIND(" ",B294,12)),IF(AND(Q294&gt;=65,Q294&lt;=90),MIDB(B294,FIND(" ",B294,1),IFERROR(FIND(" ",B294,FIND(" ",B294,1)+1),LEN(B294)+1)-FIND(" ",B294,1)),"-"))</f>
        <v> sp.</v>
      </c>
      <c r="T294" s="0" t="n">
        <v>1</v>
      </c>
    </row>
    <row r="295" customFormat="false" ht="12.8" hidden="false" customHeight="false" outlineLevel="0" collapsed="false">
      <c r="A295" s="0" t="n">
        <v>294</v>
      </c>
      <c r="B295" s="0" t="s">
        <v>1408</v>
      </c>
      <c r="C295" s="0" t="s">
        <v>21</v>
      </c>
      <c r="D295" s="0" t="s">
        <v>90</v>
      </c>
      <c r="E295" s="0" t="s">
        <v>91</v>
      </c>
      <c r="F295" s="0" t="s">
        <v>1409</v>
      </c>
      <c r="G295" s="0" t="s">
        <v>1410</v>
      </c>
      <c r="H295" s="0" t="s">
        <v>1411</v>
      </c>
      <c r="I295" s="1" t="n">
        <v>6.076</v>
      </c>
      <c r="J295" s="2" t="s">
        <v>1412</v>
      </c>
      <c r="K295" s="2" t="s">
        <v>96</v>
      </c>
      <c r="L295" s="0" t="s">
        <v>29</v>
      </c>
      <c r="M295" s="0" t="s">
        <v>29</v>
      </c>
      <c r="N295" s="0" t="s">
        <v>29</v>
      </c>
      <c r="O295" s="2" t="s">
        <v>96</v>
      </c>
      <c r="P295" s="0" t="s">
        <v>29</v>
      </c>
      <c r="Q295" s="0" t="n">
        <f aca="false">_xlfn.UNICODE(B295)</f>
        <v>65</v>
      </c>
      <c r="R295" s="0" t="str">
        <f aca="false">IF(MIDB(B295,1,10)="Candidatus",MIDB(B295,FIND(" ",B295,1)+1,FIND(" ",B295,12)-FIND(" ",B295,1)),IF(AND(Q295&gt;=65,Q295&lt;=90),MIDB(B295,1,FIND(" ",B295,1)),"-"))</f>
        <v>Acinetobacter </v>
      </c>
      <c r="S295" s="0" t="str">
        <f aca="false">IF(MIDB(B295,1,10)="Candidatus",MIDB(B295,FIND(" ",B295,12)+1,IFERROR(FIND(" ",B295,FIND(" ",B295,12)+1),LEN(B295))-FIND(" ",B295,12)),IF(AND(Q295&gt;=65,Q295&lt;=90),MIDB(B295,FIND(" ",B295,1),IFERROR(FIND(" ",B295,FIND(" ",B295,1)+1),LEN(B295)+1)-FIND(" ",B295,1)),"-"))</f>
        <v> sp.</v>
      </c>
      <c r="T295" s="0" t="n">
        <v>1</v>
      </c>
    </row>
    <row r="296" customFormat="false" ht="12.8" hidden="false" customHeight="false" outlineLevel="0" collapsed="false">
      <c r="A296" s="0" t="n">
        <v>295</v>
      </c>
      <c r="B296" s="0" t="s">
        <v>1413</v>
      </c>
      <c r="C296" s="0" t="s">
        <v>21</v>
      </c>
      <c r="D296" s="0" t="s">
        <v>90</v>
      </c>
      <c r="E296" s="0" t="s">
        <v>91</v>
      </c>
      <c r="F296" s="0" t="s">
        <v>1414</v>
      </c>
      <c r="G296" s="0" t="s">
        <v>1415</v>
      </c>
      <c r="H296" s="0" t="s">
        <v>1416</v>
      </c>
      <c r="I296" s="1" t="n">
        <v>10.82</v>
      </c>
      <c r="J296" s="2" t="s">
        <v>1417</v>
      </c>
      <c r="K296" s="2" t="s">
        <v>262</v>
      </c>
      <c r="L296" s="0" t="s">
        <v>29</v>
      </c>
      <c r="M296" s="0" t="s">
        <v>29</v>
      </c>
      <c r="N296" s="0" t="s">
        <v>29</v>
      </c>
      <c r="O296" s="2" t="s">
        <v>262</v>
      </c>
      <c r="P296" s="0" t="s">
        <v>29</v>
      </c>
      <c r="Q296" s="0" t="n">
        <f aca="false">_xlfn.UNICODE(B296)</f>
        <v>65</v>
      </c>
      <c r="R296" s="0" t="str">
        <f aca="false">IF(MIDB(B296,1,10)="Candidatus",MIDB(B296,FIND(" ",B296,1)+1,FIND(" ",B296,12)-FIND(" ",B296,1)),IF(AND(Q296&gt;=65,Q296&lt;=90),MIDB(B296,1,FIND(" ",B296,1)),"-"))</f>
        <v>Acinetobacter </v>
      </c>
      <c r="S296" s="0" t="str">
        <f aca="false">IF(MIDB(B296,1,10)="Candidatus",MIDB(B296,FIND(" ",B296,12)+1,IFERROR(FIND(" ",B296,FIND(" ",B296,12)+1),LEN(B296))-FIND(" ",B296,12)),IF(AND(Q296&gt;=65,Q296&lt;=90),MIDB(B296,FIND(" ",B296,1),IFERROR(FIND(" ",B296,FIND(" ",B296,1)+1),LEN(B296)+1)-FIND(" ",B296,1)),"-"))</f>
        <v> venetianus</v>
      </c>
      <c r="T296" s="0" t="n">
        <v>1</v>
      </c>
    </row>
    <row r="297" customFormat="false" ht="12.8" hidden="false" customHeight="false" outlineLevel="0" collapsed="false">
      <c r="A297" s="0" t="n">
        <v>296</v>
      </c>
      <c r="B297" s="0" t="s">
        <v>1413</v>
      </c>
      <c r="C297" s="0" t="s">
        <v>21</v>
      </c>
      <c r="D297" s="0" t="s">
        <v>90</v>
      </c>
      <c r="E297" s="0" t="s">
        <v>91</v>
      </c>
      <c r="F297" s="0" t="s">
        <v>1418</v>
      </c>
      <c r="G297" s="0" t="s">
        <v>1419</v>
      </c>
      <c r="H297" s="0" t="s">
        <v>1420</v>
      </c>
      <c r="I297" s="1" t="n">
        <v>15.135</v>
      </c>
      <c r="J297" s="2" t="s">
        <v>1421</v>
      </c>
      <c r="K297" s="2" t="s">
        <v>118</v>
      </c>
      <c r="L297" s="0" t="s">
        <v>29</v>
      </c>
      <c r="M297" s="0" t="s">
        <v>29</v>
      </c>
      <c r="N297" s="0" t="s">
        <v>29</v>
      </c>
      <c r="O297" s="2" t="s">
        <v>118</v>
      </c>
      <c r="P297" s="0" t="s">
        <v>29</v>
      </c>
      <c r="Q297" s="0" t="n">
        <f aca="false">_xlfn.UNICODE(B297)</f>
        <v>65</v>
      </c>
      <c r="R297" s="0" t="str">
        <f aca="false">IF(MIDB(B297,1,10)="Candidatus",MIDB(B297,FIND(" ",B297,1)+1,FIND(" ",B297,12)-FIND(" ",B297,1)),IF(AND(Q297&gt;=65,Q297&lt;=90),MIDB(B297,1,FIND(" ",B297,1)),"-"))</f>
        <v>Acinetobacter </v>
      </c>
      <c r="S297" s="0" t="str">
        <f aca="false">IF(MIDB(B297,1,10)="Candidatus",MIDB(B297,FIND(" ",B297,12)+1,IFERROR(FIND(" ",B297,FIND(" ",B297,12)+1),LEN(B297))-FIND(" ",B297,12)),IF(AND(Q297&gt;=65,Q297&lt;=90),MIDB(B297,FIND(" ",B297,1),IFERROR(FIND(" ",B297,FIND(" ",B297,1)+1),LEN(B297)+1)-FIND(" ",B297,1)),"-"))</f>
        <v> venetianus</v>
      </c>
      <c r="T297" s="0" t="n">
        <v>1</v>
      </c>
    </row>
    <row r="298" customFormat="false" ht="12.8" hidden="false" customHeight="false" outlineLevel="0" collapsed="false">
      <c r="A298" s="0" t="n">
        <v>297</v>
      </c>
      <c r="B298" s="0" t="s">
        <v>1413</v>
      </c>
      <c r="C298" s="0" t="s">
        <v>21</v>
      </c>
      <c r="D298" s="0" t="s">
        <v>90</v>
      </c>
      <c r="E298" s="0" t="s">
        <v>91</v>
      </c>
      <c r="F298" s="0" t="s">
        <v>1422</v>
      </c>
      <c r="G298" s="0" t="s">
        <v>1423</v>
      </c>
      <c r="H298" s="0" t="s">
        <v>1424</v>
      </c>
      <c r="I298" s="1" t="n">
        <v>186.446</v>
      </c>
      <c r="J298" s="2" t="s">
        <v>1425</v>
      </c>
      <c r="K298" s="2" t="s">
        <v>298</v>
      </c>
      <c r="L298" s="0" t="s">
        <v>29</v>
      </c>
      <c r="M298" s="0" t="s">
        <v>29</v>
      </c>
      <c r="N298" s="0" t="s">
        <v>29</v>
      </c>
      <c r="O298" s="2" t="s">
        <v>1426</v>
      </c>
      <c r="P298" s="2" t="s">
        <v>680</v>
      </c>
      <c r="Q298" s="0" t="n">
        <f aca="false">_xlfn.UNICODE(B298)</f>
        <v>65</v>
      </c>
      <c r="R298" s="0" t="str">
        <f aca="false">IF(MIDB(B298,1,10)="Candidatus",MIDB(B298,FIND(" ",B298,1)+1,FIND(" ",B298,12)-FIND(" ",B298,1)),IF(AND(Q298&gt;=65,Q298&lt;=90),MIDB(B298,1,FIND(" ",B298,1)),"-"))</f>
        <v>Acinetobacter </v>
      </c>
      <c r="S298" s="0" t="str">
        <f aca="false">IF(MIDB(B298,1,10)="Candidatus",MIDB(B298,FIND(" ",B298,12)+1,IFERROR(FIND(" ",B298,FIND(" ",B298,12)+1),LEN(B298))-FIND(" ",B298,12)),IF(AND(Q298&gt;=65,Q298&lt;=90),MIDB(B298,FIND(" ",B298,1),IFERROR(FIND(" ",B298,FIND(" ",B298,1)+1),LEN(B298)+1)-FIND(" ",B298,1)),"-"))</f>
        <v> venetianus</v>
      </c>
      <c r="T298" s="0" t="n">
        <v>1</v>
      </c>
    </row>
    <row r="299" customFormat="false" ht="12.8" hidden="false" customHeight="false" outlineLevel="0" collapsed="false">
      <c r="A299" s="0" t="n">
        <v>298</v>
      </c>
      <c r="B299" s="0" t="s">
        <v>1427</v>
      </c>
      <c r="C299" s="0" t="s">
        <v>21</v>
      </c>
      <c r="D299" s="0" t="s">
        <v>90</v>
      </c>
      <c r="E299" s="0" t="s">
        <v>91</v>
      </c>
      <c r="F299" s="0" t="s">
        <v>1428</v>
      </c>
      <c r="G299" s="0" t="s">
        <v>1429</v>
      </c>
      <c r="H299" s="0" t="s">
        <v>1430</v>
      </c>
      <c r="I299" s="1" t="n">
        <v>8.124</v>
      </c>
      <c r="J299" s="2" t="s">
        <v>1431</v>
      </c>
      <c r="K299" s="2" t="s">
        <v>96</v>
      </c>
      <c r="L299" s="0" t="s">
        <v>29</v>
      </c>
      <c r="M299" s="0" t="s">
        <v>29</v>
      </c>
      <c r="N299" s="0" t="s">
        <v>29</v>
      </c>
      <c r="O299" s="2" t="s">
        <v>96</v>
      </c>
      <c r="P299" s="0" t="s">
        <v>29</v>
      </c>
      <c r="Q299" s="0" t="n">
        <f aca="false">_xlfn.UNICODE(B299)</f>
        <v>65</v>
      </c>
      <c r="R299" s="0" t="str">
        <f aca="false">IF(MIDB(B299,1,10)="Candidatus",MIDB(B299,FIND(" ",B299,1)+1,FIND(" ",B299,12)-FIND(" ",B299,1)),IF(AND(Q299&gt;=65,Q299&lt;=90),MIDB(B299,1,FIND(" ",B299,1)),"-"))</f>
        <v>Actinobacillus </v>
      </c>
      <c r="S299" s="0" t="str">
        <f aca="false">IF(MIDB(B299,1,10)="Candidatus",MIDB(B299,FIND(" ",B299,12)+1,IFERROR(FIND(" ",B299,FIND(" ",B299,12)+1),LEN(B299))-FIND(" ",B299,12)),IF(AND(Q299&gt;=65,Q299&lt;=90),MIDB(B299,FIND(" ",B299,1),IFERROR(FIND(" ",B299,FIND(" ",B299,1)+1),LEN(B299)+1)-FIND(" ",B299,1)),"-"))</f>
        <v> pleuropneumoniae</v>
      </c>
      <c r="T299" s="0" t="n">
        <v>1</v>
      </c>
    </row>
    <row r="300" customFormat="false" ht="12.8" hidden="false" customHeight="false" outlineLevel="0" collapsed="false">
      <c r="A300" s="0" t="n">
        <v>299</v>
      </c>
      <c r="B300" s="0" t="s">
        <v>1427</v>
      </c>
      <c r="C300" s="0" t="s">
        <v>21</v>
      </c>
      <c r="D300" s="0" t="s">
        <v>90</v>
      </c>
      <c r="E300" s="0" t="s">
        <v>91</v>
      </c>
      <c r="F300" s="0" t="s">
        <v>1432</v>
      </c>
      <c r="G300" s="0" t="s">
        <v>1433</v>
      </c>
      <c r="H300" s="0" t="s">
        <v>1434</v>
      </c>
      <c r="I300" s="1" t="n">
        <v>14.393</v>
      </c>
      <c r="J300" s="2" t="s">
        <v>1435</v>
      </c>
      <c r="K300" s="2" t="s">
        <v>96</v>
      </c>
      <c r="L300" s="0" t="s">
        <v>29</v>
      </c>
      <c r="M300" s="0" t="s">
        <v>29</v>
      </c>
      <c r="N300" s="0" t="s">
        <v>29</v>
      </c>
      <c r="O300" s="2" t="s">
        <v>96</v>
      </c>
      <c r="P300" s="0" t="s">
        <v>29</v>
      </c>
      <c r="Q300" s="0" t="n">
        <f aca="false">_xlfn.UNICODE(B300)</f>
        <v>65</v>
      </c>
      <c r="R300" s="0" t="str">
        <f aca="false">IF(MIDB(B300,1,10)="Candidatus",MIDB(B300,FIND(" ",B300,1)+1,FIND(" ",B300,12)-FIND(" ",B300,1)),IF(AND(Q300&gt;=65,Q300&lt;=90),MIDB(B300,1,FIND(" ",B300,1)),"-"))</f>
        <v>Actinobacillus </v>
      </c>
      <c r="S300" s="0" t="str">
        <f aca="false">IF(MIDB(B300,1,10)="Candidatus",MIDB(B300,FIND(" ",B300,12)+1,IFERROR(FIND(" ",B300,FIND(" ",B300,12)+1),LEN(B300))-FIND(" ",B300,12)),IF(AND(Q300&gt;=65,Q300&lt;=90),MIDB(B300,FIND(" ",B300,1),IFERROR(FIND(" ",B300,FIND(" ",B300,1)+1),LEN(B300)+1)-FIND(" ",B300,1)),"-"))</f>
        <v> pleuropneumoniae</v>
      </c>
      <c r="T300" s="0" t="n">
        <v>1</v>
      </c>
    </row>
    <row r="301" customFormat="false" ht="12.8" hidden="false" customHeight="false" outlineLevel="0" collapsed="false">
      <c r="A301" s="0" t="n">
        <v>300</v>
      </c>
      <c r="B301" s="0" t="s">
        <v>1427</v>
      </c>
      <c r="C301" s="0" t="s">
        <v>21</v>
      </c>
      <c r="D301" s="0" t="s">
        <v>90</v>
      </c>
      <c r="E301" s="0" t="s">
        <v>91</v>
      </c>
      <c r="F301" s="0" t="s">
        <v>1436</v>
      </c>
      <c r="G301" s="0" t="s">
        <v>1437</v>
      </c>
      <c r="H301" s="0" t="s">
        <v>1438</v>
      </c>
      <c r="I301" s="1" t="n">
        <v>4.242</v>
      </c>
      <c r="J301" s="2" t="s">
        <v>1439</v>
      </c>
      <c r="K301" s="2" t="s">
        <v>88</v>
      </c>
      <c r="L301" s="0" t="s">
        <v>29</v>
      </c>
      <c r="M301" s="0" t="s">
        <v>29</v>
      </c>
      <c r="N301" s="0" t="s">
        <v>29</v>
      </c>
      <c r="O301" s="2" t="s">
        <v>129</v>
      </c>
      <c r="P301" s="2" t="s">
        <v>88</v>
      </c>
      <c r="Q301" s="0" t="n">
        <f aca="false">_xlfn.UNICODE(B301)</f>
        <v>65</v>
      </c>
      <c r="R301" s="0" t="str">
        <f aca="false">IF(MIDB(B301,1,10)="Candidatus",MIDB(B301,FIND(" ",B301,1)+1,FIND(" ",B301,12)-FIND(" ",B301,1)),IF(AND(Q301&gt;=65,Q301&lt;=90),MIDB(B301,1,FIND(" ",B301,1)),"-"))</f>
        <v>Actinobacillus </v>
      </c>
      <c r="S301" s="0" t="str">
        <f aca="false">IF(MIDB(B301,1,10)="Candidatus",MIDB(B301,FIND(" ",B301,12)+1,IFERROR(FIND(" ",B301,FIND(" ",B301,12)+1),LEN(B301))-FIND(" ",B301,12)),IF(AND(Q301&gt;=65,Q301&lt;=90),MIDB(B301,FIND(" ",B301,1),IFERROR(FIND(" ",B301,FIND(" ",B301,1)+1),LEN(B301)+1)-FIND(" ",B301,1)),"-"))</f>
        <v> pleuropneumoniae</v>
      </c>
      <c r="T301" s="0" t="n">
        <v>1</v>
      </c>
    </row>
    <row r="302" customFormat="false" ht="12.8" hidden="false" customHeight="false" outlineLevel="0" collapsed="false">
      <c r="A302" s="0" t="n">
        <v>301</v>
      </c>
      <c r="B302" s="0" t="s">
        <v>1427</v>
      </c>
      <c r="C302" s="0" t="s">
        <v>21</v>
      </c>
      <c r="D302" s="0" t="s">
        <v>90</v>
      </c>
      <c r="E302" s="0" t="s">
        <v>91</v>
      </c>
      <c r="F302" s="0" t="s">
        <v>1440</v>
      </c>
      <c r="G302" s="0" t="s">
        <v>1441</v>
      </c>
      <c r="H302" s="0" t="s">
        <v>1442</v>
      </c>
      <c r="I302" s="1" t="n">
        <v>5.674</v>
      </c>
      <c r="J302" s="2" t="s">
        <v>1443</v>
      </c>
      <c r="K302" s="2" t="s">
        <v>28</v>
      </c>
      <c r="L302" s="0" t="s">
        <v>29</v>
      </c>
      <c r="M302" s="0" t="s">
        <v>29</v>
      </c>
      <c r="N302" s="0" t="s">
        <v>29</v>
      </c>
      <c r="O302" s="2" t="s">
        <v>28</v>
      </c>
      <c r="P302" s="0" t="s">
        <v>29</v>
      </c>
      <c r="Q302" s="0" t="n">
        <f aca="false">_xlfn.UNICODE(B302)</f>
        <v>65</v>
      </c>
      <c r="R302" s="0" t="str">
        <f aca="false">IF(MIDB(B302,1,10)="Candidatus",MIDB(B302,FIND(" ",B302,1)+1,FIND(" ",B302,12)-FIND(" ",B302,1)),IF(AND(Q302&gt;=65,Q302&lt;=90),MIDB(B302,1,FIND(" ",B302,1)),"-"))</f>
        <v>Actinobacillus </v>
      </c>
      <c r="S302" s="0" t="str">
        <f aca="false">IF(MIDB(B302,1,10)="Candidatus",MIDB(B302,FIND(" ",B302,12)+1,IFERROR(FIND(" ",B302,FIND(" ",B302,12)+1),LEN(B302))-FIND(" ",B302,12)),IF(AND(Q302&gt;=65,Q302&lt;=90),MIDB(B302,FIND(" ",B302,1),IFERROR(FIND(" ",B302,FIND(" ",B302,1)+1),LEN(B302)+1)-FIND(" ",B302,1)),"-"))</f>
        <v> pleuropneumoniae</v>
      </c>
      <c r="T302" s="0" t="n">
        <v>1</v>
      </c>
    </row>
    <row r="303" customFormat="false" ht="12.8" hidden="false" customHeight="false" outlineLevel="0" collapsed="false">
      <c r="A303" s="0" t="n">
        <v>302</v>
      </c>
      <c r="B303" s="0" t="s">
        <v>1427</v>
      </c>
      <c r="C303" s="0" t="s">
        <v>21</v>
      </c>
      <c r="D303" s="0" t="s">
        <v>90</v>
      </c>
      <c r="E303" s="0" t="s">
        <v>91</v>
      </c>
      <c r="F303" s="0" t="s">
        <v>1444</v>
      </c>
      <c r="G303" s="0" t="s">
        <v>1445</v>
      </c>
      <c r="H303" s="0" t="s">
        <v>1446</v>
      </c>
      <c r="I303" s="1" t="n">
        <v>4.065</v>
      </c>
      <c r="J303" s="2" t="s">
        <v>1447</v>
      </c>
      <c r="K303" s="2" t="s">
        <v>52</v>
      </c>
      <c r="L303" s="0" t="s">
        <v>29</v>
      </c>
      <c r="M303" s="0" t="s">
        <v>29</v>
      </c>
      <c r="N303" s="0" t="s">
        <v>29</v>
      </c>
      <c r="O303" s="2" t="s">
        <v>52</v>
      </c>
      <c r="P303" s="0" t="s">
        <v>29</v>
      </c>
      <c r="Q303" s="0" t="n">
        <f aca="false">_xlfn.UNICODE(B303)</f>
        <v>65</v>
      </c>
      <c r="R303" s="0" t="str">
        <f aca="false">IF(MIDB(B303,1,10)="Candidatus",MIDB(B303,FIND(" ",B303,1)+1,FIND(" ",B303,12)-FIND(" ",B303,1)),IF(AND(Q303&gt;=65,Q303&lt;=90),MIDB(B303,1,FIND(" ",B303,1)),"-"))</f>
        <v>Actinobacillus </v>
      </c>
      <c r="S303" s="0" t="str">
        <f aca="false">IF(MIDB(B303,1,10)="Candidatus",MIDB(B303,FIND(" ",B303,12)+1,IFERROR(FIND(" ",B303,FIND(" ",B303,12)+1),LEN(B303))-FIND(" ",B303,12)),IF(AND(Q303&gt;=65,Q303&lt;=90),MIDB(B303,FIND(" ",B303,1),IFERROR(FIND(" ",B303,FIND(" ",B303,1)+1),LEN(B303)+1)-FIND(" ",B303,1)),"-"))</f>
        <v> pleuropneumoniae</v>
      </c>
      <c r="T303" s="0" t="n">
        <v>1</v>
      </c>
    </row>
    <row r="304" customFormat="false" ht="12.8" hidden="false" customHeight="false" outlineLevel="0" collapsed="false">
      <c r="A304" s="0" t="n">
        <v>303</v>
      </c>
      <c r="B304" s="0" t="s">
        <v>1427</v>
      </c>
      <c r="C304" s="0" t="s">
        <v>21</v>
      </c>
      <c r="D304" s="0" t="s">
        <v>90</v>
      </c>
      <c r="E304" s="0" t="s">
        <v>91</v>
      </c>
      <c r="F304" s="0" t="s">
        <v>1448</v>
      </c>
      <c r="G304" s="0" t="s">
        <v>1449</v>
      </c>
      <c r="H304" s="0" t="s">
        <v>1450</v>
      </c>
      <c r="I304" s="1" t="n">
        <v>5.673</v>
      </c>
      <c r="J304" s="2" t="s">
        <v>1451</v>
      </c>
      <c r="K304" s="2" t="s">
        <v>45</v>
      </c>
      <c r="L304" s="0" t="s">
        <v>29</v>
      </c>
      <c r="M304" s="0" t="s">
        <v>29</v>
      </c>
      <c r="N304" s="0" t="s">
        <v>29</v>
      </c>
      <c r="O304" s="2" t="s">
        <v>45</v>
      </c>
      <c r="P304" s="0" t="s">
        <v>29</v>
      </c>
      <c r="Q304" s="0" t="n">
        <f aca="false">_xlfn.UNICODE(B304)</f>
        <v>65</v>
      </c>
      <c r="R304" s="0" t="str">
        <f aca="false">IF(MIDB(B304,1,10)="Candidatus",MIDB(B304,FIND(" ",B304,1)+1,FIND(" ",B304,12)-FIND(" ",B304,1)),IF(AND(Q304&gt;=65,Q304&lt;=90),MIDB(B304,1,FIND(" ",B304,1)),"-"))</f>
        <v>Actinobacillus </v>
      </c>
      <c r="S304" s="0" t="str">
        <f aca="false">IF(MIDB(B304,1,10)="Candidatus",MIDB(B304,FIND(" ",B304,12)+1,IFERROR(FIND(" ",B304,FIND(" ",B304,12)+1),LEN(B304))-FIND(" ",B304,12)),IF(AND(Q304&gt;=65,Q304&lt;=90),MIDB(B304,FIND(" ",B304,1),IFERROR(FIND(" ",B304,FIND(" ",B304,1)+1),LEN(B304)+1)-FIND(" ",B304,1)),"-"))</f>
        <v> pleuropneumoniae</v>
      </c>
      <c r="T304" s="0" t="n">
        <v>1</v>
      </c>
    </row>
    <row r="305" customFormat="false" ht="12.8" hidden="false" customHeight="false" outlineLevel="0" collapsed="false">
      <c r="A305" s="0" t="n">
        <v>304</v>
      </c>
      <c r="B305" s="0" t="s">
        <v>1427</v>
      </c>
      <c r="C305" s="0" t="s">
        <v>21</v>
      </c>
      <c r="D305" s="0" t="s">
        <v>90</v>
      </c>
      <c r="E305" s="0" t="s">
        <v>91</v>
      </c>
      <c r="F305" s="0" t="s">
        <v>1452</v>
      </c>
      <c r="G305" s="0" t="s">
        <v>1453</v>
      </c>
      <c r="H305" s="0" t="s">
        <v>1454</v>
      </c>
      <c r="I305" s="1" t="n">
        <v>4.244</v>
      </c>
      <c r="J305" s="2" t="s">
        <v>1455</v>
      </c>
      <c r="K305" s="2" t="s">
        <v>112</v>
      </c>
      <c r="L305" s="0" t="s">
        <v>29</v>
      </c>
      <c r="M305" s="0" t="s">
        <v>29</v>
      </c>
      <c r="N305" s="0" t="s">
        <v>29</v>
      </c>
      <c r="O305" s="2" t="s">
        <v>52</v>
      </c>
      <c r="P305" s="2" t="s">
        <v>46</v>
      </c>
      <c r="Q305" s="0" t="n">
        <f aca="false">_xlfn.UNICODE(B305)</f>
        <v>65</v>
      </c>
      <c r="R305" s="0" t="str">
        <f aca="false">IF(MIDB(B305,1,10)="Candidatus",MIDB(B305,FIND(" ",B305,1)+1,FIND(" ",B305,12)-FIND(" ",B305,1)),IF(AND(Q305&gt;=65,Q305&lt;=90),MIDB(B305,1,FIND(" ",B305,1)),"-"))</f>
        <v>Actinobacillus </v>
      </c>
      <c r="S305" s="0" t="str">
        <f aca="false">IF(MIDB(B305,1,10)="Candidatus",MIDB(B305,FIND(" ",B305,12)+1,IFERROR(FIND(" ",B305,FIND(" ",B305,12)+1),LEN(B305))-FIND(" ",B305,12)),IF(AND(Q305&gt;=65,Q305&lt;=90),MIDB(B305,FIND(" ",B305,1),IFERROR(FIND(" ",B305,FIND(" ",B305,1)+1),LEN(B305)+1)-FIND(" ",B305,1)),"-"))</f>
        <v> pleuropneumoniae</v>
      </c>
      <c r="T305" s="0" t="n">
        <v>1</v>
      </c>
    </row>
    <row r="306" customFormat="false" ht="12.8" hidden="false" customHeight="false" outlineLevel="0" collapsed="false">
      <c r="A306" s="0" t="n">
        <v>305</v>
      </c>
      <c r="B306" s="0" t="s">
        <v>1427</v>
      </c>
      <c r="C306" s="0" t="s">
        <v>21</v>
      </c>
      <c r="D306" s="0" t="s">
        <v>90</v>
      </c>
      <c r="E306" s="0" t="s">
        <v>91</v>
      </c>
      <c r="F306" s="0" t="s">
        <v>1456</v>
      </c>
      <c r="G306" s="0" t="s">
        <v>1457</v>
      </c>
      <c r="H306" s="0" t="s">
        <v>1458</v>
      </c>
      <c r="I306" s="1" t="n">
        <v>3.156</v>
      </c>
      <c r="J306" s="2" t="s">
        <v>1459</v>
      </c>
      <c r="K306" s="2" t="s">
        <v>28</v>
      </c>
      <c r="L306" s="0" t="s">
        <v>29</v>
      </c>
      <c r="M306" s="0" t="s">
        <v>29</v>
      </c>
      <c r="N306" s="0" t="s">
        <v>29</v>
      </c>
      <c r="O306" s="2" t="s">
        <v>28</v>
      </c>
      <c r="P306" s="0" t="s">
        <v>29</v>
      </c>
      <c r="Q306" s="0" t="n">
        <f aca="false">_xlfn.UNICODE(B306)</f>
        <v>65</v>
      </c>
      <c r="R306" s="0" t="str">
        <f aca="false">IF(MIDB(B306,1,10)="Candidatus",MIDB(B306,FIND(" ",B306,1)+1,FIND(" ",B306,12)-FIND(" ",B306,1)),IF(AND(Q306&gt;=65,Q306&lt;=90),MIDB(B306,1,FIND(" ",B306,1)),"-"))</f>
        <v>Actinobacillus </v>
      </c>
      <c r="S306" s="0" t="str">
        <f aca="false">IF(MIDB(B306,1,10)="Candidatus",MIDB(B306,FIND(" ",B306,12)+1,IFERROR(FIND(" ",B306,FIND(" ",B306,12)+1),LEN(B306))-FIND(" ",B306,12)),IF(AND(Q306&gt;=65,Q306&lt;=90),MIDB(B306,FIND(" ",B306,1),IFERROR(FIND(" ",B306,FIND(" ",B306,1)+1),LEN(B306)+1)-FIND(" ",B306,1)),"-"))</f>
        <v> pleuropneumoniae</v>
      </c>
      <c r="T306" s="0" t="n">
        <v>1</v>
      </c>
    </row>
    <row r="307" customFormat="false" ht="12.8" hidden="false" customHeight="false" outlineLevel="0" collapsed="false">
      <c r="A307" s="0" t="n">
        <v>306</v>
      </c>
      <c r="B307" s="0" t="s">
        <v>1460</v>
      </c>
      <c r="C307" s="0" t="s">
        <v>21</v>
      </c>
      <c r="D307" s="0" t="s">
        <v>90</v>
      </c>
      <c r="E307" s="0" t="s">
        <v>91</v>
      </c>
      <c r="F307" s="0" t="s">
        <v>1461</v>
      </c>
      <c r="G307" s="0" t="s">
        <v>1462</v>
      </c>
      <c r="H307" s="0" t="s">
        <v>1463</v>
      </c>
      <c r="I307" s="1" t="n">
        <v>15.079</v>
      </c>
      <c r="J307" s="2" t="s">
        <v>1464</v>
      </c>
      <c r="K307" s="2" t="s">
        <v>118</v>
      </c>
      <c r="L307" s="0" t="s">
        <v>29</v>
      </c>
      <c r="M307" s="0" t="s">
        <v>29</v>
      </c>
      <c r="N307" s="0" t="s">
        <v>29</v>
      </c>
      <c r="O307" s="2" t="s">
        <v>118</v>
      </c>
      <c r="P307" s="0" t="s">
        <v>29</v>
      </c>
      <c r="Q307" s="0" t="n">
        <f aca="false">_xlfn.UNICODE(B307)</f>
        <v>65</v>
      </c>
      <c r="R307" s="0" t="str">
        <f aca="false">IF(MIDB(B307,1,10)="Candidatus",MIDB(B307,FIND(" ",B307,1)+1,FIND(" ",B307,12)-FIND(" ",B307,1)),IF(AND(Q307&gt;=65,Q307&lt;=90),MIDB(B307,1,FIND(" ",B307,1)),"-"))</f>
        <v>Actinobacillus </v>
      </c>
      <c r="S307" s="0" t="str">
        <f aca="false">IF(MIDB(B307,1,10)="Candidatus",MIDB(B307,FIND(" ",B307,12)+1,IFERROR(FIND(" ",B307,FIND(" ",B307,12)+1),LEN(B307))-FIND(" ",B307,12)),IF(AND(Q307&gt;=65,Q307&lt;=90),MIDB(B307,FIND(" ",B307,1),IFERROR(FIND(" ",B307,FIND(" ",B307,1)+1),LEN(B307)+1)-FIND(" ",B307,1)),"-"))</f>
        <v> pleuropneumoniae</v>
      </c>
      <c r="T307" s="0" t="n">
        <v>1</v>
      </c>
    </row>
    <row r="308" customFormat="false" ht="12.8" hidden="false" customHeight="false" outlineLevel="0" collapsed="false">
      <c r="A308" s="0" t="n">
        <v>307</v>
      </c>
      <c r="B308" s="0" t="s">
        <v>1465</v>
      </c>
      <c r="C308" s="0" t="s">
        <v>21</v>
      </c>
      <c r="D308" s="0" t="s">
        <v>90</v>
      </c>
      <c r="E308" s="0" t="s">
        <v>91</v>
      </c>
      <c r="F308" s="0" t="s">
        <v>1466</v>
      </c>
      <c r="G308" s="0" t="s">
        <v>1467</v>
      </c>
      <c r="H308" s="0" t="s">
        <v>1468</v>
      </c>
      <c r="I308" s="1" t="n">
        <v>5.486</v>
      </c>
      <c r="J308" s="2" t="s">
        <v>1469</v>
      </c>
      <c r="K308" s="2" t="s">
        <v>129</v>
      </c>
      <c r="L308" s="0" t="s">
        <v>29</v>
      </c>
      <c r="M308" s="0" t="s">
        <v>29</v>
      </c>
      <c r="N308" s="0" t="s">
        <v>29</v>
      </c>
      <c r="O308" s="2" t="s">
        <v>129</v>
      </c>
      <c r="P308" s="0" t="s">
        <v>29</v>
      </c>
      <c r="Q308" s="0" t="n">
        <f aca="false">_xlfn.UNICODE(B308)</f>
        <v>65</v>
      </c>
      <c r="R308" s="0" t="str">
        <f aca="false">IF(MIDB(B308,1,10)="Candidatus",MIDB(B308,FIND(" ",B308,1)+1,FIND(" ",B308,12)-FIND(" ",B308,1)),IF(AND(Q308&gt;=65,Q308&lt;=90),MIDB(B308,1,FIND(" ",B308,1)),"-"))</f>
        <v>Actinobacillus </v>
      </c>
      <c r="S308" s="0" t="str">
        <f aca="false">IF(MIDB(B308,1,10)="Candidatus",MIDB(B308,FIND(" ",B308,12)+1,IFERROR(FIND(" ",B308,FIND(" ",B308,12)+1),LEN(B308))-FIND(" ",B308,12)),IF(AND(Q308&gt;=65,Q308&lt;=90),MIDB(B308,FIND(" ",B308,1),IFERROR(FIND(" ",B308,FIND(" ",B308,1)+1),LEN(B308)+1)-FIND(" ",B308,1)),"-"))</f>
        <v> pleuropneumoniae</v>
      </c>
      <c r="T308" s="0" t="n">
        <v>1</v>
      </c>
    </row>
    <row r="309" customFormat="false" ht="12.8" hidden="false" customHeight="false" outlineLevel="0" collapsed="false">
      <c r="A309" s="0" t="n">
        <v>308</v>
      </c>
      <c r="B309" s="0" t="s">
        <v>1470</v>
      </c>
      <c r="C309" s="0" t="s">
        <v>21</v>
      </c>
      <c r="D309" s="0" t="s">
        <v>90</v>
      </c>
      <c r="E309" s="0" t="s">
        <v>91</v>
      </c>
      <c r="F309" s="0" t="s">
        <v>1471</v>
      </c>
      <c r="G309" s="0" t="s">
        <v>1472</v>
      </c>
      <c r="H309" s="0" t="s">
        <v>1473</v>
      </c>
      <c r="I309" s="1" t="n">
        <v>5.685</v>
      </c>
      <c r="J309" s="2" t="s">
        <v>1474</v>
      </c>
      <c r="K309" s="2" t="s">
        <v>28</v>
      </c>
      <c r="L309" s="0" t="s">
        <v>29</v>
      </c>
      <c r="M309" s="0" t="s">
        <v>29</v>
      </c>
      <c r="N309" s="0" t="s">
        <v>29</v>
      </c>
      <c r="O309" s="2" t="s">
        <v>112</v>
      </c>
      <c r="P309" s="2" t="s">
        <v>46</v>
      </c>
      <c r="Q309" s="0" t="n">
        <f aca="false">_xlfn.UNICODE(B309)</f>
        <v>65</v>
      </c>
      <c r="R309" s="0" t="str">
        <f aca="false">IF(MIDB(B309,1,10)="Candidatus",MIDB(B309,FIND(" ",B309,1)+1,FIND(" ",B309,12)-FIND(" ",B309,1)),IF(AND(Q309&gt;=65,Q309&lt;=90),MIDB(B309,1,FIND(" ",B309,1)),"-"))</f>
        <v>Actinobacillus </v>
      </c>
      <c r="S309" s="0" t="str">
        <f aca="false">IF(MIDB(B309,1,10)="Candidatus",MIDB(B309,FIND(" ",B309,12)+1,IFERROR(FIND(" ",B309,FIND(" ",B309,12)+1),LEN(B309))-FIND(" ",B309,12)),IF(AND(Q309&gt;=65,Q309&lt;=90),MIDB(B309,FIND(" ",B309,1),IFERROR(FIND(" ",B309,FIND(" ",B309,1)+1),LEN(B309)+1)-FIND(" ",B309,1)),"-"))</f>
        <v> pleuropneumoniae</v>
      </c>
      <c r="T309" s="0" t="n">
        <v>1</v>
      </c>
    </row>
    <row r="310" customFormat="false" ht="12.8" hidden="false" customHeight="false" outlineLevel="0" collapsed="false">
      <c r="A310" s="0" t="n">
        <v>309</v>
      </c>
      <c r="B310" s="0" t="s">
        <v>1470</v>
      </c>
      <c r="C310" s="0" t="s">
        <v>21</v>
      </c>
      <c r="D310" s="0" t="s">
        <v>90</v>
      </c>
      <c r="E310" s="0" t="s">
        <v>91</v>
      </c>
      <c r="F310" s="0" t="s">
        <v>1475</v>
      </c>
      <c r="G310" s="0" t="s">
        <v>1476</v>
      </c>
      <c r="H310" s="0" t="s">
        <v>1477</v>
      </c>
      <c r="I310" s="1" t="n">
        <v>4.236</v>
      </c>
      <c r="J310" s="2" t="s">
        <v>1478</v>
      </c>
      <c r="K310" s="2" t="s">
        <v>129</v>
      </c>
      <c r="L310" s="0" t="s">
        <v>29</v>
      </c>
      <c r="M310" s="0" t="s">
        <v>29</v>
      </c>
      <c r="N310" s="0" t="s">
        <v>29</v>
      </c>
      <c r="O310" s="2" t="s">
        <v>129</v>
      </c>
      <c r="P310" s="0" t="s">
        <v>29</v>
      </c>
      <c r="Q310" s="0" t="n">
        <f aca="false">_xlfn.UNICODE(B310)</f>
        <v>65</v>
      </c>
      <c r="R310" s="0" t="str">
        <f aca="false">IF(MIDB(B310,1,10)="Candidatus",MIDB(B310,FIND(" ",B310,1)+1,FIND(" ",B310,12)-FIND(" ",B310,1)),IF(AND(Q310&gt;=65,Q310&lt;=90),MIDB(B310,1,FIND(" ",B310,1)),"-"))</f>
        <v>Actinobacillus </v>
      </c>
      <c r="S310" s="0" t="str">
        <f aca="false">IF(MIDB(B310,1,10)="Candidatus",MIDB(B310,FIND(" ",B310,12)+1,IFERROR(FIND(" ",B310,FIND(" ",B310,12)+1),LEN(B310))-FIND(" ",B310,12)),IF(AND(Q310&gt;=65,Q310&lt;=90),MIDB(B310,FIND(" ",B310,1),IFERROR(FIND(" ",B310,FIND(" ",B310,1)+1),LEN(B310)+1)-FIND(" ",B310,1)),"-"))</f>
        <v> pleuropneumoniae</v>
      </c>
      <c r="T310" s="0" t="n">
        <v>1</v>
      </c>
    </row>
    <row r="311" customFormat="false" ht="12.8" hidden="false" customHeight="false" outlineLevel="0" collapsed="false">
      <c r="A311" s="0" t="n">
        <v>310</v>
      </c>
      <c r="B311" s="0" t="s">
        <v>1470</v>
      </c>
      <c r="C311" s="0" t="s">
        <v>21</v>
      </c>
      <c r="D311" s="0" t="s">
        <v>90</v>
      </c>
      <c r="E311" s="0" t="s">
        <v>91</v>
      </c>
      <c r="F311" s="0" t="s">
        <v>1479</v>
      </c>
      <c r="G311" s="0" t="s">
        <v>1480</v>
      </c>
      <c r="H311" s="0" t="s">
        <v>1481</v>
      </c>
      <c r="I311" s="1" t="n">
        <v>3.533</v>
      </c>
      <c r="J311" s="2" t="s">
        <v>1482</v>
      </c>
      <c r="K311" s="2" t="s">
        <v>60</v>
      </c>
      <c r="L311" s="0" t="s">
        <v>29</v>
      </c>
      <c r="M311" s="0" t="s">
        <v>29</v>
      </c>
      <c r="N311" s="0" t="s">
        <v>29</v>
      </c>
      <c r="O311" s="2" t="s">
        <v>129</v>
      </c>
      <c r="P311" s="2" t="s">
        <v>46</v>
      </c>
      <c r="Q311" s="0" t="n">
        <f aca="false">_xlfn.UNICODE(B311)</f>
        <v>65</v>
      </c>
      <c r="R311" s="0" t="str">
        <f aca="false">IF(MIDB(B311,1,10)="Candidatus",MIDB(B311,FIND(" ",B311,1)+1,FIND(" ",B311,12)-FIND(" ",B311,1)),IF(AND(Q311&gt;=65,Q311&lt;=90),MIDB(B311,1,FIND(" ",B311,1)),"-"))</f>
        <v>Actinobacillus </v>
      </c>
      <c r="S311" s="0" t="str">
        <f aca="false">IF(MIDB(B311,1,10)="Candidatus",MIDB(B311,FIND(" ",B311,12)+1,IFERROR(FIND(" ",B311,FIND(" ",B311,12)+1),LEN(B311))-FIND(" ",B311,12)),IF(AND(Q311&gt;=65,Q311&lt;=90),MIDB(B311,FIND(" ",B311,1),IFERROR(FIND(" ",B311,FIND(" ",B311,1)+1),LEN(B311)+1)-FIND(" ",B311,1)),"-"))</f>
        <v> pleuropneumoniae</v>
      </c>
      <c r="T311" s="0" t="n">
        <v>1</v>
      </c>
    </row>
    <row r="312" customFormat="false" ht="12.8" hidden="false" customHeight="false" outlineLevel="0" collapsed="false">
      <c r="A312" s="0" t="n">
        <v>311</v>
      </c>
      <c r="B312" s="0" t="s">
        <v>1483</v>
      </c>
      <c r="C312" s="0" t="s">
        <v>21</v>
      </c>
      <c r="D312" s="0" t="s">
        <v>90</v>
      </c>
      <c r="E312" s="0" t="s">
        <v>91</v>
      </c>
      <c r="F312" s="0" t="s">
        <v>1484</v>
      </c>
      <c r="G312" s="0" t="s">
        <v>1485</v>
      </c>
      <c r="H312" s="0" t="s">
        <v>1486</v>
      </c>
      <c r="I312" s="1" t="n">
        <v>4.556</v>
      </c>
      <c r="J312" s="2" t="s">
        <v>1487</v>
      </c>
      <c r="K312" s="2" t="s">
        <v>112</v>
      </c>
      <c r="L312" s="0" t="s">
        <v>29</v>
      </c>
      <c r="M312" s="0" t="s">
        <v>29</v>
      </c>
      <c r="N312" s="0" t="s">
        <v>29</v>
      </c>
      <c r="O312" s="2" t="s">
        <v>52</v>
      </c>
      <c r="P312" s="2" t="s">
        <v>46</v>
      </c>
      <c r="Q312" s="0" t="n">
        <f aca="false">_xlfn.UNICODE(B312)</f>
        <v>65</v>
      </c>
      <c r="R312" s="0" t="str">
        <f aca="false">IF(MIDB(B312,1,10)="Candidatus",MIDB(B312,FIND(" ",B312,1)+1,FIND(" ",B312,12)-FIND(" ",B312,1)),IF(AND(Q312&gt;=65,Q312&lt;=90),MIDB(B312,1,FIND(" ",B312,1)),"-"))</f>
        <v>Actinobacillus </v>
      </c>
      <c r="S312" s="0" t="str">
        <f aca="false">IF(MIDB(B312,1,10)="Candidatus",MIDB(B312,FIND(" ",B312,12)+1,IFERROR(FIND(" ",B312,FIND(" ",B312,12)+1),LEN(B312))-FIND(" ",B312,12)),IF(AND(Q312&gt;=65,Q312&lt;=90),MIDB(B312,FIND(" ",B312,1),IFERROR(FIND(" ",B312,FIND(" ",B312,1)+1),LEN(B312)+1)-FIND(" ",B312,1)),"-"))</f>
        <v> porcitonsillarum</v>
      </c>
      <c r="T312" s="0" t="n">
        <v>1</v>
      </c>
    </row>
    <row r="313" customFormat="false" ht="12.8" hidden="false" customHeight="false" outlineLevel="0" collapsed="false">
      <c r="A313" s="0" t="n">
        <v>312</v>
      </c>
      <c r="B313" s="0" t="s">
        <v>1483</v>
      </c>
      <c r="C313" s="0" t="s">
        <v>21</v>
      </c>
      <c r="D313" s="0" t="s">
        <v>90</v>
      </c>
      <c r="E313" s="0" t="s">
        <v>91</v>
      </c>
      <c r="F313" s="0" t="s">
        <v>1488</v>
      </c>
      <c r="G313" s="0" t="s">
        <v>1489</v>
      </c>
      <c r="H313" s="0" t="s">
        <v>1490</v>
      </c>
      <c r="I313" s="1" t="n">
        <v>11.115</v>
      </c>
      <c r="J313" s="2" t="s">
        <v>1491</v>
      </c>
      <c r="K313" s="2" t="s">
        <v>276</v>
      </c>
      <c r="L313" s="0" t="s">
        <v>29</v>
      </c>
      <c r="M313" s="0" t="s">
        <v>29</v>
      </c>
      <c r="N313" s="0" t="s">
        <v>29</v>
      </c>
      <c r="O313" s="2" t="s">
        <v>287</v>
      </c>
      <c r="P313" s="2" t="s">
        <v>46</v>
      </c>
      <c r="Q313" s="0" t="n">
        <f aca="false">_xlfn.UNICODE(B313)</f>
        <v>65</v>
      </c>
      <c r="R313" s="0" t="str">
        <f aca="false">IF(MIDB(B313,1,10)="Candidatus",MIDB(B313,FIND(" ",B313,1)+1,FIND(" ",B313,12)-FIND(" ",B313,1)),IF(AND(Q313&gt;=65,Q313&lt;=90),MIDB(B313,1,FIND(" ",B313,1)),"-"))</f>
        <v>Actinobacillus </v>
      </c>
      <c r="S313" s="0" t="str">
        <f aca="false">IF(MIDB(B313,1,10)="Candidatus",MIDB(B313,FIND(" ",B313,12)+1,IFERROR(FIND(" ",B313,FIND(" ",B313,12)+1),LEN(B313))-FIND(" ",B313,12)),IF(AND(Q313&gt;=65,Q313&lt;=90),MIDB(B313,FIND(" ",B313,1),IFERROR(FIND(" ",B313,FIND(" ",B313,1)+1),LEN(B313)+1)-FIND(" ",B313,1)),"-"))</f>
        <v> porcitonsillarum</v>
      </c>
      <c r="T313" s="0" t="n">
        <v>1</v>
      </c>
    </row>
    <row r="314" customFormat="false" ht="12.8" hidden="false" customHeight="false" outlineLevel="0" collapsed="false">
      <c r="A314" s="0" t="n">
        <v>313</v>
      </c>
      <c r="B314" s="0" t="s">
        <v>1483</v>
      </c>
      <c r="C314" s="0" t="s">
        <v>21</v>
      </c>
      <c r="D314" s="0" t="s">
        <v>90</v>
      </c>
      <c r="E314" s="0" t="s">
        <v>91</v>
      </c>
      <c r="F314" s="0" t="s">
        <v>1492</v>
      </c>
      <c r="G314" s="0" t="s">
        <v>1493</v>
      </c>
      <c r="H314" s="0" t="s">
        <v>1494</v>
      </c>
      <c r="I314" s="1" t="n">
        <v>9.549</v>
      </c>
      <c r="J314" s="2" t="s">
        <v>1495</v>
      </c>
      <c r="K314" s="2" t="s">
        <v>96</v>
      </c>
      <c r="L314" s="0" t="s">
        <v>29</v>
      </c>
      <c r="M314" s="0" t="s">
        <v>29</v>
      </c>
      <c r="N314" s="0" t="s">
        <v>29</v>
      </c>
      <c r="O314" s="2" t="s">
        <v>276</v>
      </c>
      <c r="P314" s="2" t="s">
        <v>88</v>
      </c>
      <c r="Q314" s="0" t="n">
        <f aca="false">_xlfn.UNICODE(B314)</f>
        <v>65</v>
      </c>
      <c r="R314" s="0" t="str">
        <f aca="false">IF(MIDB(B314,1,10)="Candidatus",MIDB(B314,FIND(" ",B314,1)+1,FIND(" ",B314,12)-FIND(" ",B314,1)),IF(AND(Q314&gt;=65,Q314&lt;=90),MIDB(B314,1,FIND(" ",B314,1)),"-"))</f>
        <v>Actinobacillus </v>
      </c>
      <c r="S314" s="0" t="str">
        <f aca="false">IF(MIDB(B314,1,10)="Candidatus",MIDB(B314,FIND(" ",B314,12)+1,IFERROR(FIND(" ",B314,FIND(" ",B314,12)+1),LEN(B314))-FIND(" ",B314,12)),IF(AND(Q314&gt;=65,Q314&lt;=90),MIDB(B314,FIND(" ",B314,1),IFERROR(FIND(" ",B314,FIND(" ",B314,1)+1),LEN(B314)+1)-FIND(" ",B314,1)),"-"))</f>
        <v> porcitonsillarum</v>
      </c>
      <c r="T314" s="0" t="n">
        <v>1</v>
      </c>
    </row>
    <row r="315" customFormat="false" ht="12.8" hidden="false" customHeight="false" outlineLevel="0" collapsed="false">
      <c r="A315" s="0" t="n">
        <v>314</v>
      </c>
      <c r="B315" s="0" t="s">
        <v>1483</v>
      </c>
      <c r="C315" s="0" t="s">
        <v>21</v>
      </c>
      <c r="D315" s="0" t="s">
        <v>90</v>
      </c>
      <c r="E315" s="0" t="s">
        <v>91</v>
      </c>
      <c r="F315" s="0" t="s">
        <v>1496</v>
      </c>
      <c r="G315" s="0" t="s">
        <v>1497</v>
      </c>
      <c r="H315" s="0" t="s">
        <v>1498</v>
      </c>
      <c r="I315" s="1" t="n">
        <v>8.632</v>
      </c>
      <c r="J315" s="2" t="s">
        <v>1499</v>
      </c>
      <c r="K315" s="2" t="s">
        <v>276</v>
      </c>
      <c r="L315" s="0" t="s">
        <v>29</v>
      </c>
      <c r="M315" s="0" t="s">
        <v>29</v>
      </c>
      <c r="N315" s="0" t="s">
        <v>29</v>
      </c>
      <c r="O315" s="2" t="s">
        <v>186</v>
      </c>
      <c r="P315" s="2" t="s">
        <v>88</v>
      </c>
      <c r="Q315" s="0" t="n">
        <f aca="false">_xlfn.UNICODE(B315)</f>
        <v>65</v>
      </c>
      <c r="R315" s="0" t="str">
        <f aca="false">IF(MIDB(B315,1,10)="Candidatus",MIDB(B315,FIND(" ",B315,1)+1,FIND(" ",B315,12)-FIND(" ",B315,1)),IF(AND(Q315&gt;=65,Q315&lt;=90),MIDB(B315,1,FIND(" ",B315,1)),"-"))</f>
        <v>Actinobacillus </v>
      </c>
      <c r="S315" s="0" t="str">
        <f aca="false">IF(MIDB(B315,1,10)="Candidatus",MIDB(B315,FIND(" ",B315,12)+1,IFERROR(FIND(" ",B315,FIND(" ",B315,12)+1),LEN(B315))-FIND(" ",B315,12)),IF(AND(Q315&gt;=65,Q315&lt;=90),MIDB(B315,FIND(" ",B315,1),IFERROR(FIND(" ",B315,FIND(" ",B315,1)+1),LEN(B315)+1)-FIND(" ",B315,1)),"-"))</f>
        <v> porcitonsillarum</v>
      </c>
      <c r="T315" s="0" t="n">
        <v>1</v>
      </c>
    </row>
    <row r="316" customFormat="false" ht="12.8" hidden="false" customHeight="false" outlineLevel="0" collapsed="false">
      <c r="A316" s="0" t="n">
        <v>315</v>
      </c>
      <c r="B316" s="0" t="s">
        <v>1483</v>
      </c>
      <c r="C316" s="0" t="s">
        <v>21</v>
      </c>
      <c r="D316" s="0" t="s">
        <v>90</v>
      </c>
      <c r="E316" s="0" t="s">
        <v>91</v>
      </c>
      <c r="F316" s="0" t="s">
        <v>1500</v>
      </c>
      <c r="G316" s="0" t="s">
        <v>1501</v>
      </c>
      <c r="H316" s="0" t="s">
        <v>1502</v>
      </c>
      <c r="I316" s="1" t="n">
        <v>8.751</v>
      </c>
      <c r="J316" s="2" t="s">
        <v>1503</v>
      </c>
      <c r="K316" s="2" t="s">
        <v>96</v>
      </c>
      <c r="L316" s="0" t="s">
        <v>29</v>
      </c>
      <c r="M316" s="0" t="s">
        <v>29</v>
      </c>
      <c r="N316" s="0" t="s">
        <v>29</v>
      </c>
      <c r="O316" s="2" t="s">
        <v>276</v>
      </c>
      <c r="P316" s="2" t="s">
        <v>88</v>
      </c>
      <c r="Q316" s="0" t="n">
        <f aca="false">_xlfn.UNICODE(B316)</f>
        <v>65</v>
      </c>
      <c r="R316" s="0" t="str">
        <f aca="false">IF(MIDB(B316,1,10)="Candidatus",MIDB(B316,FIND(" ",B316,1)+1,FIND(" ",B316,12)-FIND(" ",B316,1)),IF(AND(Q316&gt;=65,Q316&lt;=90),MIDB(B316,1,FIND(" ",B316,1)),"-"))</f>
        <v>Actinobacillus </v>
      </c>
      <c r="S316" s="0" t="str">
        <f aca="false">IF(MIDB(B316,1,10)="Candidatus",MIDB(B316,FIND(" ",B316,12)+1,IFERROR(FIND(" ",B316,FIND(" ",B316,12)+1),LEN(B316))-FIND(" ",B316,12)),IF(AND(Q316&gt;=65,Q316&lt;=90),MIDB(B316,FIND(" ",B316,1),IFERROR(FIND(" ",B316,FIND(" ",B316,1)+1),LEN(B316)+1)-FIND(" ",B316,1)),"-"))</f>
        <v> porcitonsillarum</v>
      </c>
      <c r="T316" s="0" t="n">
        <v>1</v>
      </c>
    </row>
    <row r="317" customFormat="false" ht="12.8" hidden="false" customHeight="false" outlineLevel="0" collapsed="false">
      <c r="A317" s="0" t="n">
        <v>316</v>
      </c>
      <c r="B317" s="0" t="s">
        <v>1483</v>
      </c>
      <c r="C317" s="0" t="s">
        <v>21</v>
      </c>
      <c r="D317" s="0" t="s">
        <v>90</v>
      </c>
      <c r="E317" s="0" t="s">
        <v>91</v>
      </c>
      <c r="F317" s="0" t="s">
        <v>1504</v>
      </c>
      <c r="G317" s="0" t="s">
        <v>1505</v>
      </c>
      <c r="H317" s="0" t="s">
        <v>1506</v>
      </c>
      <c r="I317" s="1" t="n">
        <v>13.425</v>
      </c>
      <c r="J317" s="2" t="s">
        <v>1507</v>
      </c>
      <c r="K317" s="2" t="s">
        <v>186</v>
      </c>
      <c r="L317" s="0" t="s">
        <v>29</v>
      </c>
      <c r="M317" s="0" t="s">
        <v>29</v>
      </c>
      <c r="N317" s="0" t="s">
        <v>29</v>
      </c>
      <c r="O317" s="2" t="s">
        <v>680</v>
      </c>
      <c r="P317" s="2" t="s">
        <v>129</v>
      </c>
      <c r="Q317" s="0" t="n">
        <f aca="false">_xlfn.UNICODE(B317)</f>
        <v>65</v>
      </c>
      <c r="R317" s="0" t="str">
        <f aca="false">IF(MIDB(B317,1,10)="Candidatus",MIDB(B317,FIND(" ",B317,1)+1,FIND(" ",B317,12)-FIND(" ",B317,1)),IF(AND(Q317&gt;=65,Q317&lt;=90),MIDB(B317,1,FIND(" ",B317,1)),"-"))</f>
        <v>Actinobacillus </v>
      </c>
      <c r="S317" s="0" t="str">
        <f aca="false">IF(MIDB(B317,1,10)="Candidatus",MIDB(B317,FIND(" ",B317,12)+1,IFERROR(FIND(" ",B317,FIND(" ",B317,12)+1),LEN(B317))-FIND(" ",B317,12)),IF(AND(Q317&gt;=65,Q317&lt;=90),MIDB(B317,FIND(" ",B317,1),IFERROR(FIND(" ",B317,FIND(" ",B317,1)+1),LEN(B317)+1)-FIND(" ",B317,1)),"-"))</f>
        <v> porcitonsillarum</v>
      </c>
      <c r="T317" s="0" t="n">
        <v>1</v>
      </c>
    </row>
    <row r="318" customFormat="false" ht="12.8" hidden="false" customHeight="false" outlineLevel="0" collapsed="false">
      <c r="A318" s="0" t="n">
        <v>317</v>
      </c>
      <c r="B318" s="0" t="s">
        <v>1508</v>
      </c>
      <c r="C318" s="0" t="s">
        <v>21</v>
      </c>
      <c r="D318" s="0" t="s">
        <v>90</v>
      </c>
      <c r="E318" s="0" t="s">
        <v>459</v>
      </c>
      <c r="F318" s="0" t="s">
        <v>1509</v>
      </c>
      <c r="G318" s="0" t="s">
        <v>1510</v>
      </c>
      <c r="H318" s="0" t="s">
        <v>1511</v>
      </c>
      <c r="I318" s="1" t="n">
        <v>57.884</v>
      </c>
      <c r="J318" s="2" t="s">
        <v>1512</v>
      </c>
      <c r="K318" s="2" t="s">
        <v>886</v>
      </c>
      <c r="L318" s="0" t="s">
        <v>29</v>
      </c>
      <c r="M318" s="0" t="s">
        <v>29</v>
      </c>
      <c r="N318" s="0" t="s">
        <v>29</v>
      </c>
      <c r="O318" s="2" t="s">
        <v>470</v>
      </c>
      <c r="P318" s="2" t="s">
        <v>60</v>
      </c>
      <c r="Q318" s="0" t="n">
        <f aca="false">_xlfn.UNICODE(B318)</f>
        <v>65</v>
      </c>
      <c r="R318" s="0" t="str">
        <f aca="false">IF(MIDB(B318,1,10)="Candidatus",MIDB(B318,FIND(" ",B318,1)+1,FIND(" ",B318,12)-FIND(" ",B318,1)),IF(AND(Q318&gt;=65,Q318&lt;=90),MIDB(B318,1,FIND(" ",B318,1)),"-"))</f>
        <v>Advenella </v>
      </c>
      <c r="S318" s="0" t="str">
        <f aca="false">IF(MIDB(B318,1,10)="Candidatus",MIDB(B318,FIND(" ",B318,12)+1,IFERROR(FIND(" ",B318,FIND(" ",B318,12)+1),LEN(B318))-FIND(" ",B318,12)),IF(AND(Q318&gt;=65,Q318&lt;=90),MIDB(B318,FIND(" ",B318,1),IFERROR(FIND(" ",B318,FIND(" ",B318,1)+1),LEN(B318)+1)-FIND(" ",B318,1)),"-"))</f>
        <v> kashmirensis</v>
      </c>
      <c r="T318" s="0" t="n">
        <v>1</v>
      </c>
    </row>
    <row r="319" customFormat="false" ht="12.8" hidden="false" customHeight="false" outlineLevel="0" collapsed="false">
      <c r="A319" s="0" t="n">
        <v>318</v>
      </c>
      <c r="B319" s="0" t="s">
        <v>1513</v>
      </c>
      <c r="C319" s="0" t="s">
        <v>21</v>
      </c>
      <c r="D319" s="0" t="s">
        <v>90</v>
      </c>
      <c r="E319" s="0" t="s">
        <v>459</v>
      </c>
      <c r="F319" s="0" t="s">
        <v>1514</v>
      </c>
      <c r="G319" s="0" t="s">
        <v>1515</v>
      </c>
      <c r="H319" s="0" t="s">
        <v>1516</v>
      </c>
      <c r="I319" s="1" t="n">
        <v>23.61</v>
      </c>
      <c r="J319" s="2" t="s">
        <v>1517</v>
      </c>
      <c r="K319" s="2" t="s">
        <v>1012</v>
      </c>
      <c r="L319" s="0" t="s">
        <v>29</v>
      </c>
      <c r="M319" s="0" t="s">
        <v>29</v>
      </c>
      <c r="N319" s="0" t="s">
        <v>29</v>
      </c>
      <c r="O319" s="2" t="s">
        <v>267</v>
      </c>
      <c r="P319" s="2" t="s">
        <v>88</v>
      </c>
      <c r="Q319" s="0" t="n">
        <f aca="false">_xlfn.UNICODE(B319)</f>
        <v>65</v>
      </c>
      <c r="R319" s="0" t="str">
        <f aca="false">IF(MIDB(B319,1,10)="Candidatus",MIDB(B319,FIND(" ",B319,1)+1,FIND(" ",B319,12)-FIND(" ",B319,1)),IF(AND(Q319&gt;=65,Q319&lt;=90),MIDB(B319,1,FIND(" ",B319,1)),"-"))</f>
        <v>Advenella </v>
      </c>
      <c r="S319" s="0" t="str">
        <f aca="false">IF(MIDB(B319,1,10)="Candidatus",MIDB(B319,FIND(" ",B319,12)+1,IFERROR(FIND(" ",B319,FIND(" ",B319,12)+1),LEN(B319))-FIND(" ",B319,12)),IF(AND(Q319&gt;=65,Q319&lt;=90),MIDB(B319,FIND(" ",B319,1),IFERROR(FIND(" ",B319,FIND(" ",B319,1)+1),LEN(B319)+1)-FIND(" ",B319,1)),"-"))</f>
        <v> mimigardefordensis</v>
      </c>
      <c r="T319" s="0" t="n">
        <v>1</v>
      </c>
    </row>
    <row r="320" customFormat="false" ht="12.8" hidden="false" customHeight="false" outlineLevel="0" collapsed="false">
      <c r="A320" s="0" t="n">
        <v>319</v>
      </c>
      <c r="B320" s="0" t="s">
        <v>1518</v>
      </c>
      <c r="C320" s="0" t="s">
        <v>21</v>
      </c>
      <c r="D320" s="0" t="s">
        <v>90</v>
      </c>
      <c r="E320" s="0" t="s">
        <v>91</v>
      </c>
      <c r="F320" s="0" t="s">
        <v>1519</v>
      </c>
      <c r="G320" s="0" t="s">
        <v>1520</v>
      </c>
      <c r="H320" s="0" t="s">
        <v>1521</v>
      </c>
      <c r="I320" s="1" t="n">
        <v>24.716</v>
      </c>
      <c r="J320" s="2" t="s">
        <v>1522</v>
      </c>
      <c r="K320" s="2" t="s">
        <v>118</v>
      </c>
      <c r="L320" s="0" t="s">
        <v>29</v>
      </c>
      <c r="M320" s="0" t="s">
        <v>29</v>
      </c>
      <c r="N320" s="0" t="s">
        <v>29</v>
      </c>
      <c r="O320" s="2" t="s">
        <v>118</v>
      </c>
      <c r="P320" s="0" t="s">
        <v>29</v>
      </c>
      <c r="Q320" s="0" t="n">
        <f aca="false">_xlfn.UNICODE(B320)</f>
        <v>65</v>
      </c>
      <c r="R320" s="0" t="str">
        <f aca="false">IF(MIDB(B320,1,10)="Candidatus",MIDB(B320,FIND(" ",B320,1)+1,FIND(" ",B320,12)-FIND(" ",B320,1)),IF(AND(Q320&gt;=65,Q320&lt;=90),MIDB(B320,1,FIND(" ",B320,1)),"-"))</f>
        <v>Aeromonas </v>
      </c>
      <c r="S320" s="0" t="str">
        <f aca="false">IF(MIDB(B320,1,10)="Candidatus",MIDB(B320,FIND(" ",B320,12)+1,IFERROR(FIND(" ",B320,FIND(" ",B320,12)+1),LEN(B320))-FIND(" ",B320,12)),IF(AND(Q320&gt;=65,Q320&lt;=90),MIDB(B320,FIND(" ",B320,1),IFERROR(FIND(" ",B320,FIND(" ",B320,1)+1),LEN(B320)+1)-FIND(" ",B320,1)),"-"))</f>
        <v> bestiarum</v>
      </c>
      <c r="T320" s="0" t="n">
        <v>1</v>
      </c>
    </row>
    <row r="321" customFormat="false" ht="12.8" hidden="false" customHeight="false" outlineLevel="0" collapsed="false">
      <c r="A321" s="0" t="n">
        <v>320</v>
      </c>
      <c r="B321" s="0" t="s">
        <v>1523</v>
      </c>
      <c r="C321" s="0" t="s">
        <v>21</v>
      </c>
      <c r="D321" s="0" t="s">
        <v>90</v>
      </c>
      <c r="E321" s="0" t="s">
        <v>91</v>
      </c>
      <c r="F321" s="0" t="s">
        <v>1524</v>
      </c>
      <c r="G321" s="0" t="s">
        <v>1525</v>
      </c>
      <c r="H321" s="0" t="s">
        <v>29</v>
      </c>
      <c r="I321" s="1" t="n">
        <v>84.749</v>
      </c>
      <c r="J321" s="2" t="s">
        <v>1526</v>
      </c>
      <c r="K321" s="2" t="s">
        <v>481</v>
      </c>
      <c r="L321" s="0" t="s">
        <v>29</v>
      </c>
      <c r="M321" s="0" t="s">
        <v>29</v>
      </c>
      <c r="N321" s="0" t="s">
        <v>29</v>
      </c>
      <c r="O321" s="2" t="s">
        <v>1207</v>
      </c>
      <c r="P321" s="2" t="s">
        <v>60</v>
      </c>
      <c r="Q321" s="0" t="n">
        <f aca="false">_xlfn.UNICODE(B321)</f>
        <v>65</v>
      </c>
      <c r="R321" s="0" t="str">
        <f aca="false">IF(MIDB(B321,1,10)="Candidatus",MIDB(B321,FIND(" ",B321,1)+1,FIND(" ",B321,12)-FIND(" ",B321,1)),IF(AND(Q321&gt;=65,Q321&lt;=90),MIDB(B321,1,FIND(" ",B321,1)),"-"))</f>
        <v>Aeromonas </v>
      </c>
      <c r="S321" s="0" t="str">
        <f aca="false">IF(MIDB(B321,1,10)="Candidatus",MIDB(B321,FIND(" ",B321,12)+1,IFERROR(FIND(" ",B321,FIND(" ",B321,12)+1),LEN(B321))-FIND(" ",B321,12)),IF(AND(Q321&gt;=65,Q321&lt;=90),MIDB(B321,FIND(" ",B321,1),IFERROR(FIND(" ",B321,FIND(" ",B321,1)+1),LEN(B321)+1)-FIND(" ",B321,1)),"-"))</f>
        <v> caviae</v>
      </c>
      <c r="T321" s="0" t="n">
        <v>1</v>
      </c>
    </row>
    <row r="322" customFormat="false" ht="12.8" hidden="false" customHeight="false" outlineLevel="0" collapsed="false">
      <c r="A322" s="0" t="n">
        <v>321</v>
      </c>
      <c r="B322" s="0" t="s">
        <v>1527</v>
      </c>
      <c r="C322" s="0" t="s">
        <v>21</v>
      </c>
      <c r="D322" s="0" t="s">
        <v>90</v>
      </c>
      <c r="E322" s="0" t="s">
        <v>91</v>
      </c>
      <c r="F322" s="0" t="s">
        <v>1528</v>
      </c>
      <c r="G322" s="0" t="s">
        <v>1529</v>
      </c>
      <c r="H322" s="0" t="s">
        <v>1530</v>
      </c>
      <c r="I322" s="1" t="n">
        <v>4.161</v>
      </c>
      <c r="J322" s="2" t="s">
        <v>1531</v>
      </c>
      <c r="K322" s="2" t="s">
        <v>52</v>
      </c>
      <c r="L322" s="0" t="s">
        <v>29</v>
      </c>
      <c r="M322" s="0" t="s">
        <v>29</v>
      </c>
      <c r="N322" s="0" t="s">
        <v>29</v>
      </c>
      <c r="O322" s="2" t="s">
        <v>52</v>
      </c>
      <c r="P322" s="0" t="s">
        <v>29</v>
      </c>
      <c r="Q322" s="0" t="n">
        <f aca="false">_xlfn.UNICODE(B322)</f>
        <v>65</v>
      </c>
      <c r="R322" s="0" t="str">
        <f aca="false">IF(MIDB(B322,1,10)="Candidatus",MIDB(B322,FIND(" ",B322,1)+1,FIND(" ",B322,12)-FIND(" ",B322,1)),IF(AND(Q322&gt;=65,Q322&lt;=90),MIDB(B322,1,FIND(" ",B322,1)),"-"))</f>
        <v>Aeromonas </v>
      </c>
      <c r="S322" s="0" t="str">
        <f aca="false">IF(MIDB(B322,1,10)="Candidatus",MIDB(B322,FIND(" ",B322,12)+1,IFERROR(FIND(" ",B322,FIND(" ",B322,12)+1),LEN(B322))-FIND(" ",B322,12)),IF(AND(Q322&gt;=65,Q322&lt;=90),MIDB(B322,FIND(" ",B322,1),IFERROR(FIND(" ",B322,FIND(" ",B322,1)+1),LEN(B322)+1)-FIND(" ",B322,1)),"-"))</f>
        <v> dhakensis</v>
      </c>
      <c r="T322" s="0" t="n">
        <v>1</v>
      </c>
    </row>
    <row r="323" customFormat="false" ht="12.8" hidden="false" customHeight="false" outlineLevel="0" collapsed="false">
      <c r="A323" s="0" t="n">
        <v>322</v>
      </c>
      <c r="B323" s="0" t="s">
        <v>1532</v>
      </c>
      <c r="C323" s="0" t="s">
        <v>21</v>
      </c>
      <c r="D323" s="0" t="s">
        <v>90</v>
      </c>
      <c r="E323" s="0" t="s">
        <v>91</v>
      </c>
      <c r="F323" s="0" t="s">
        <v>1533</v>
      </c>
      <c r="G323" s="0" t="s">
        <v>1534</v>
      </c>
      <c r="H323" s="0" t="s">
        <v>1535</v>
      </c>
      <c r="I323" s="1" t="n">
        <v>7.77</v>
      </c>
      <c r="J323" s="2" t="s">
        <v>1536</v>
      </c>
      <c r="K323" s="2" t="s">
        <v>44</v>
      </c>
      <c r="L323" s="0" t="s">
        <v>29</v>
      </c>
      <c r="M323" s="0" t="s">
        <v>29</v>
      </c>
      <c r="N323" s="0" t="s">
        <v>29</v>
      </c>
      <c r="O323" s="2" t="s">
        <v>44</v>
      </c>
      <c r="P323" s="0" t="s">
        <v>29</v>
      </c>
      <c r="Q323" s="0" t="n">
        <f aca="false">_xlfn.UNICODE(B323)</f>
        <v>65</v>
      </c>
      <c r="R323" s="0" t="str">
        <f aca="false">IF(MIDB(B323,1,10)="Candidatus",MIDB(B323,FIND(" ",B323,1)+1,FIND(" ",B323,12)-FIND(" ",B323,1)),IF(AND(Q323&gt;=65,Q323&lt;=90),MIDB(B323,1,FIND(" ",B323,1)),"-"))</f>
        <v>Aeromonas </v>
      </c>
      <c r="S323" s="0" t="str">
        <f aca="false">IF(MIDB(B323,1,10)="Candidatus",MIDB(B323,FIND(" ",B323,12)+1,IFERROR(FIND(" ",B323,FIND(" ",B323,12)+1),LEN(B323))-FIND(" ",B323,12)),IF(AND(Q323&gt;=65,Q323&lt;=90),MIDB(B323,FIND(" ",B323,1),IFERROR(FIND(" ",B323,FIND(" ",B323,1)+1),LEN(B323)+1)-FIND(" ",B323,1)),"-"))</f>
        <v> hydrophila</v>
      </c>
      <c r="T323" s="0" t="n">
        <v>1</v>
      </c>
    </row>
    <row r="324" customFormat="false" ht="12.8" hidden="false" customHeight="false" outlineLevel="0" collapsed="false">
      <c r="A324" s="0" t="n">
        <v>323</v>
      </c>
      <c r="B324" s="0" t="s">
        <v>1532</v>
      </c>
      <c r="C324" s="0" t="s">
        <v>21</v>
      </c>
      <c r="D324" s="0" t="s">
        <v>90</v>
      </c>
      <c r="E324" s="0" t="s">
        <v>91</v>
      </c>
      <c r="F324" s="0" t="s">
        <v>1537</v>
      </c>
      <c r="G324" s="0" t="s">
        <v>1538</v>
      </c>
      <c r="H324" s="0" t="s">
        <v>1539</v>
      </c>
      <c r="I324" s="1" t="n">
        <v>5.958</v>
      </c>
      <c r="J324" s="2" t="s">
        <v>1540</v>
      </c>
      <c r="K324" s="2" t="s">
        <v>44</v>
      </c>
      <c r="L324" s="0" t="s">
        <v>29</v>
      </c>
      <c r="M324" s="0" t="s">
        <v>29</v>
      </c>
      <c r="N324" s="0" t="s">
        <v>29</v>
      </c>
      <c r="O324" s="2" t="s">
        <v>44</v>
      </c>
      <c r="P324" s="0" t="s">
        <v>29</v>
      </c>
      <c r="Q324" s="0" t="n">
        <f aca="false">_xlfn.UNICODE(B324)</f>
        <v>65</v>
      </c>
      <c r="R324" s="0" t="str">
        <f aca="false">IF(MIDB(B324,1,10)="Candidatus",MIDB(B324,FIND(" ",B324,1)+1,FIND(" ",B324,12)-FIND(" ",B324,1)),IF(AND(Q324&gt;=65,Q324&lt;=90),MIDB(B324,1,FIND(" ",B324,1)),"-"))</f>
        <v>Aeromonas </v>
      </c>
      <c r="S324" s="0" t="str">
        <f aca="false">IF(MIDB(B324,1,10)="Candidatus",MIDB(B324,FIND(" ",B324,12)+1,IFERROR(FIND(" ",B324,FIND(" ",B324,12)+1),LEN(B324))-FIND(" ",B324,12)),IF(AND(Q324&gt;=65,Q324&lt;=90),MIDB(B324,FIND(" ",B324,1),IFERROR(FIND(" ",B324,FIND(" ",B324,1)+1),LEN(B324)+1)-FIND(" ",B324,1)),"-"))</f>
        <v> hydrophila</v>
      </c>
      <c r="T324" s="0" t="n">
        <v>1</v>
      </c>
    </row>
    <row r="325" customFormat="false" ht="12.8" hidden="false" customHeight="false" outlineLevel="0" collapsed="false">
      <c r="A325" s="0" t="n">
        <v>324</v>
      </c>
      <c r="B325" s="0" t="s">
        <v>1532</v>
      </c>
      <c r="C325" s="0" t="s">
        <v>21</v>
      </c>
      <c r="D325" s="0" t="s">
        <v>90</v>
      </c>
      <c r="E325" s="0" t="s">
        <v>91</v>
      </c>
      <c r="F325" s="0" t="s">
        <v>1541</v>
      </c>
      <c r="G325" s="0" t="s">
        <v>1542</v>
      </c>
      <c r="H325" s="0" t="s">
        <v>1543</v>
      </c>
      <c r="I325" s="1" t="n">
        <v>2.838</v>
      </c>
      <c r="J325" s="2" t="s">
        <v>1544</v>
      </c>
      <c r="K325" s="2" t="s">
        <v>60</v>
      </c>
      <c r="L325" s="0" t="s">
        <v>29</v>
      </c>
      <c r="M325" s="0" t="s">
        <v>29</v>
      </c>
      <c r="N325" s="0" t="s">
        <v>29</v>
      </c>
      <c r="O325" s="2" t="s">
        <v>60</v>
      </c>
      <c r="P325" s="0" t="s">
        <v>29</v>
      </c>
      <c r="Q325" s="0" t="n">
        <f aca="false">_xlfn.UNICODE(B325)</f>
        <v>65</v>
      </c>
      <c r="R325" s="0" t="str">
        <f aca="false">IF(MIDB(B325,1,10)="Candidatus",MIDB(B325,FIND(" ",B325,1)+1,FIND(" ",B325,12)-FIND(" ",B325,1)),IF(AND(Q325&gt;=65,Q325&lt;=90),MIDB(B325,1,FIND(" ",B325,1)),"-"))</f>
        <v>Aeromonas </v>
      </c>
      <c r="S325" s="0" t="str">
        <f aca="false">IF(MIDB(B325,1,10)="Candidatus",MIDB(B325,FIND(" ",B325,12)+1,IFERROR(FIND(" ",B325,FIND(" ",B325,12)+1),LEN(B325))-FIND(" ",B325,12)),IF(AND(Q325&gt;=65,Q325&lt;=90),MIDB(B325,FIND(" ",B325,1),IFERROR(FIND(" ",B325,FIND(" ",B325,1)+1),LEN(B325)+1)-FIND(" ",B325,1)),"-"))</f>
        <v> hydrophila</v>
      </c>
      <c r="T325" s="0" t="n">
        <v>1</v>
      </c>
    </row>
    <row r="326" customFormat="false" ht="12.8" hidden="false" customHeight="false" outlineLevel="0" collapsed="false">
      <c r="A326" s="0" t="n">
        <v>325</v>
      </c>
      <c r="B326" s="0" t="s">
        <v>1545</v>
      </c>
      <c r="C326" s="0" t="s">
        <v>21</v>
      </c>
      <c r="D326" s="0" t="s">
        <v>90</v>
      </c>
      <c r="E326" s="0" t="s">
        <v>91</v>
      </c>
      <c r="F326" s="0" t="s">
        <v>1546</v>
      </c>
      <c r="G326" s="0" t="s">
        <v>1547</v>
      </c>
      <c r="H326" s="0" t="s">
        <v>1548</v>
      </c>
      <c r="I326" s="1" t="n">
        <v>6.903</v>
      </c>
      <c r="J326" s="2" t="s">
        <v>1549</v>
      </c>
      <c r="K326" s="2" t="s">
        <v>129</v>
      </c>
      <c r="L326" s="0" t="s">
        <v>29</v>
      </c>
      <c r="M326" s="0" t="s">
        <v>29</v>
      </c>
      <c r="N326" s="0" t="s">
        <v>29</v>
      </c>
      <c r="O326" s="2" t="s">
        <v>129</v>
      </c>
      <c r="P326" s="0" t="s">
        <v>29</v>
      </c>
      <c r="Q326" s="0" t="n">
        <f aca="false">_xlfn.UNICODE(B326)</f>
        <v>65</v>
      </c>
      <c r="R326" s="0" t="str">
        <f aca="false">IF(MIDB(B326,1,10)="Candidatus",MIDB(B326,FIND(" ",B326,1)+1,FIND(" ",B326,12)-FIND(" ",B326,1)),IF(AND(Q326&gt;=65,Q326&lt;=90),MIDB(B326,1,FIND(" ",B326,1)),"-"))</f>
        <v>Aeromonas </v>
      </c>
      <c r="S326" s="0" t="str">
        <f aca="false">IF(MIDB(B326,1,10)="Candidatus",MIDB(B326,FIND(" ",B326,12)+1,IFERROR(FIND(" ",B326,FIND(" ",B326,12)+1),LEN(B326))-FIND(" ",B326,12)),IF(AND(Q326&gt;=65,Q326&lt;=90),MIDB(B326,FIND(" ",B326,1),IFERROR(FIND(" ",B326,FIND(" ",B326,1)+1),LEN(B326)+1)-FIND(" ",B326,1)),"-"))</f>
        <v> hydrophila</v>
      </c>
      <c r="T326" s="0" t="n">
        <v>1</v>
      </c>
    </row>
    <row r="327" customFormat="false" ht="12.8" hidden="false" customHeight="false" outlineLevel="0" collapsed="false">
      <c r="A327" s="0" t="n">
        <v>326</v>
      </c>
      <c r="B327" s="0" t="s">
        <v>1550</v>
      </c>
      <c r="C327" s="0" t="s">
        <v>21</v>
      </c>
      <c r="D327" s="0" t="s">
        <v>90</v>
      </c>
      <c r="E327" s="0" t="s">
        <v>91</v>
      </c>
      <c r="F327" s="0" t="s">
        <v>1551</v>
      </c>
      <c r="G327" s="0" t="s">
        <v>1552</v>
      </c>
      <c r="H327" s="0" t="s">
        <v>1553</v>
      </c>
      <c r="I327" s="1" t="n">
        <v>7.621</v>
      </c>
      <c r="J327" s="2" t="s">
        <v>1554</v>
      </c>
      <c r="K327" s="2" t="s">
        <v>112</v>
      </c>
      <c r="L327" s="0" t="s">
        <v>29</v>
      </c>
      <c r="M327" s="0" t="s">
        <v>29</v>
      </c>
      <c r="N327" s="0" t="s">
        <v>29</v>
      </c>
      <c r="O327" s="2" t="s">
        <v>112</v>
      </c>
      <c r="P327" s="0" t="s">
        <v>29</v>
      </c>
      <c r="Q327" s="0" t="n">
        <f aca="false">_xlfn.UNICODE(B327)</f>
        <v>65</v>
      </c>
      <c r="R327" s="0" t="str">
        <f aca="false">IF(MIDB(B327,1,10)="Candidatus",MIDB(B327,FIND(" ",B327,1)+1,FIND(" ",B327,12)-FIND(" ",B327,1)),IF(AND(Q327&gt;=65,Q327&lt;=90),MIDB(B327,1,FIND(" ",B327,1)),"-"))</f>
        <v>Aeromonas </v>
      </c>
      <c r="S327" s="0" t="str">
        <f aca="false">IF(MIDB(B327,1,10)="Candidatus",MIDB(B327,FIND(" ",B327,12)+1,IFERROR(FIND(" ",B327,FIND(" ",B327,12)+1),LEN(B327))-FIND(" ",B327,12)),IF(AND(Q327&gt;=65,Q327&lt;=90),MIDB(B327,FIND(" ",B327,1),IFERROR(FIND(" ",B327,FIND(" ",B327,1)+1),LEN(B327)+1)-FIND(" ",B327,1)),"-"))</f>
        <v> hydrophila</v>
      </c>
      <c r="T327" s="0" t="n">
        <v>1</v>
      </c>
    </row>
    <row r="328" customFormat="false" ht="12.8" hidden="false" customHeight="false" outlineLevel="0" collapsed="false">
      <c r="A328" s="0" t="n">
        <v>327</v>
      </c>
      <c r="B328" s="0" t="s">
        <v>1545</v>
      </c>
      <c r="C328" s="0" t="s">
        <v>21</v>
      </c>
      <c r="D328" s="0" t="s">
        <v>90</v>
      </c>
      <c r="E328" s="0" t="s">
        <v>91</v>
      </c>
      <c r="F328" s="0" t="s">
        <v>1555</v>
      </c>
      <c r="G328" s="0" t="s">
        <v>1556</v>
      </c>
      <c r="H328" s="0" t="s">
        <v>1557</v>
      </c>
      <c r="I328" s="1" t="n">
        <v>3.68</v>
      </c>
      <c r="J328" s="2" t="s">
        <v>1558</v>
      </c>
      <c r="K328" s="2" t="s">
        <v>88</v>
      </c>
      <c r="L328" s="0" t="s">
        <v>29</v>
      </c>
      <c r="M328" s="0" t="s">
        <v>29</v>
      </c>
      <c r="N328" s="0" t="s">
        <v>29</v>
      </c>
      <c r="O328" s="2" t="s">
        <v>88</v>
      </c>
      <c r="P328" s="0" t="s">
        <v>29</v>
      </c>
      <c r="Q328" s="0" t="n">
        <f aca="false">_xlfn.UNICODE(B328)</f>
        <v>65</v>
      </c>
      <c r="R328" s="0" t="str">
        <f aca="false">IF(MIDB(B328,1,10)="Candidatus",MIDB(B328,FIND(" ",B328,1)+1,FIND(" ",B328,12)-FIND(" ",B328,1)),IF(AND(Q328&gt;=65,Q328&lt;=90),MIDB(B328,1,FIND(" ",B328,1)),"-"))</f>
        <v>Aeromonas </v>
      </c>
      <c r="S328" s="0" t="str">
        <f aca="false">IF(MIDB(B328,1,10)="Candidatus",MIDB(B328,FIND(" ",B328,12)+1,IFERROR(FIND(" ",B328,FIND(" ",B328,12)+1),LEN(B328))-FIND(" ",B328,12)),IF(AND(Q328&gt;=65,Q328&lt;=90),MIDB(B328,FIND(" ",B328,1),IFERROR(FIND(" ",B328,FIND(" ",B328,1)+1),LEN(B328)+1)-FIND(" ",B328,1)),"-"))</f>
        <v> hydrophila</v>
      </c>
      <c r="T328" s="0" t="n">
        <v>1</v>
      </c>
    </row>
    <row r="329" customFormat="false" ht="12.8" hidden="false" customHeight="false" outlineLevel="0" collapsed="false">
      <c r="A329" s="0" t="n">
        <v>328</v>
      </c>
      <c r="B329" s="0" t="s">
        <v>1545</v>
      </c>
      <c r="C329" s="0" t="s">
        <v>21</v>
      </c>
      <c r="D329" s="0" t="s">
        <v>90</v>
      </c>
      <c r="E329" s="0" t="s">
        <v>91</v>
      </c>
      <c r="F329" s="0" t="s">
        <v>1559</v>
      </c>
      <c r="G329" s="0" t="s">
        <v>1560</v>
      </c>
      <c r="H329" s="0" t="s">
        <v>1561</v>
      </c>
      <c r="I329" s="1" t="n">
        <v>8.979</v>
      </c>
      <c r="J329" s="2" t="s">
        <v>1562</v>
      </c>
      <c r="K329" s="2" t="s">
        <v>186</v>
      </c>
      <c r="L329" s="0" t="s">
        <v>29</v>
      </c>
      <c r="M329" s="0" t="s">
        <v>29</v>
      </c>
      <c r="N329" s="0" t="s">
        <v>29</v>
      </c>
      <c r="O329" s="2" t="s">
        <v>186</v>
      </c>
      <c r="P329" s="0" t="s">
        <v>29</v>
      </c>
      <c r="Q329" s="0" t="n">
        <f aca="false">_xlfn.UNICODE(B329)</f>
        <v>65</v>
      </c>
      <c r="R329" s="0" t="str">
        <f aca="false">IF(MIDB(B329,1,10)="Candidatus",MIDB(B329,FIND(" ",B329,1)+1,FIND(" ",B329,12)-FIND(" ",B329,1)),IF(AND(Q329&gt;=65,Q329&lt;=90),MIDB(B329,1,FIND(" ",B329,1)),"-"))</f>
        <v>Aeromonas </v>
      </c>
      <c r="S329" s="0" t="str">
        <f aca="false">IF(MIDB(B329,1,10)="Candidatus",MIDB(B329,FIND(" ",B329,12)+1,IFERROR(FIND(" ",B329,FIND(" ",B329,12)+1),LEN(B329))-FIND(" ",B329,12)),IF(AND(Q329&gt;=65,Q329&lt;=90),MIDB(B329,FIND(" ",B329,1),IFERROR(FIND(" ",B329,FIND(" ",B329,1)+1),LEN(B329)+1)-FIND(" ",B329,1)),"-"))</f>
        <v> hydrophila</v>
      </c>
      <c r="T329" s="0" t="n">
        <v>1</v>
      </c>
    </row>
    <row r="330" customFormat="false" ht="12.8" hidden="false" customHeight="false" outlineLevel="0" collapsed="false">
      <c r="A330" s="0" t="n">
        <v>329</v>
      </c>
      <c r="B330" s="0" t="s">
        <v>1563</v>
      </c>
      <c r="C330" s="0" t="s">
        <v>21</v>
      </c>
      <c r="D330" s="0" t="s">
        <v>90</v>
      </c>
      <c r="E330" s="0" t="s">
        <v>91</v>
      </c>
      <c r="F330" s="0" t="s">
        <v>1564</v>
      </c>
      <c r="G330" s="0" t="s">
        <v>1565</v>
      </c>
      <c r="H330" s="0" t="s">
        <v>1566</v>
      </c>
      <c r="I330" s="1" t="n">
        <v>2.524</v>
      </c>
      <c r="J330" s="2" t="s">
        <v>1567</v>
      </c>
      <c r="K330" s="2" t="s">
        <v>88</v>
      </c>
      <c r="L330" s="0" t="s">
        <v>29</v>
      </c>
      <c r="M330" s="0" t="s">
        <v>29</v>
      </c>
      <c r="N330" s="0" t="s">
        <v>29</v>
      </c>
      <c r="O330" s="2" t="s">
        <v>88</v>
      </c>
      <c r="P330" s="0" t="s">
        <v>29</v>
      </c>
      <c r="Q330" s="0" t="n">
        <f aca="false">_xlfn.UNICODE(B330)</f>
        <v>65</v>
      </c>
      <c r="R330" s="0" t="str">
        <f aca="false">IF(MIDB(B330,1,10)="Candidatus",MIDB(B330,FIND(" ",B330,1)+1,FIND(" ",B330,12)-FIND(" ",B330,1)),IF(AND(Q330&gt;=65,Q330&lt;=90),MIDB(B330,1,FIND(" ",B330,1)),"-"))</f>
        <v>Aeromonas </v>
      </c>
      <c r="S330" s="0" t="str">
        <f aca="false">IF(MIDB(B330,1,10)="Candidatus",MIDB(B330,FIND(" ",B330,12)+1,IFERROR(FIND(" ",B330,FIND(" ",B330,12)+1),LEN(B330))-FIND(" ",B330,12)),IF(AND(Q330&gt;=65,Q330&lt;=90),MIDB(B330,FIND(" ",B330,1),IFERROR(FIND(" ",B330,FIND(" ",B330,1)+1),LEN(B330)+1)-FIND(" ",B330,1)),"-"))</f>
        <v> hydrophila</v>
      </c>
      <c r="T330" s="0" t="n">
        <v>1</v>
      </c>
    </row>
    <row r="331" customFormat="false" ht="12.8" hidden="false" customHeight="false" outlineLevel="0" collapsed="false">
      <c r="A331" s="0" t="n">
        <v>330</v>
      </c>
      <c r="B331" s="0" t="s">
        <v>1545</v>
      </c>
      <c r="C331" s="0" t="s">
        <v>21</v>
      </c>
      <c r="D331" s="0" t="s">
        <v>90</v>
      </c>
      <c r="E331" s="0" t="s">
        <v>91</v>
      </c>
      <c r="F331" s="0" t="s">
        <v>1568</v>
      </c>
      <c r="G331" s="0" t="s">
        <v>1569</v>
      </c>
      <c r="H331" s="0" t="s">
        <v>1570</v>
      </c>
      <c r="I331" s="1" t="n">
        <v>165.906</v>
      </c>
      <c r="J331" s="2" t="s">
        <v>1571</v>
      </c>
      <c r="K331" s="2" t="s">
        <v>520</v>
      </c>
      <c r="L331" s="0" t="s">
        <v>29</v>
      </c>
      <c r="M331" s="0" t="s">
        <v>29</v>
      </c>
      <c r="N331" s="0" t="s">
        <v>29</v>
      </c>
      <c r="O331" s="2" t="s">
        <v>520</v>
      </c>
      <c r="P331" s="0" t="s">
        <v>29</v>
      </c>
      <c r="Q331" s="0" t="n">
        <f aca="false">_xlfn.UNICODE(B331)</f>
        <v>65</v>
      </c>
      <c r="R331" s="0" t="str">
        <f aca="false">IF(MIDB(B331,1,10)="Candidatus",MIDB(B331,FIND(" ",B331,1)+1,FIND(" ",B331,12)-FIND(" ",B331,1)),IF(AND(Q331&gt;=65,Q331&lt;=90),MIDB(B331,1,FIND(" ",B331,1)),"-"))</f>
        <v>Aeromonas </v>
      </c>
      <c r="S331" s="0" t="str">
        <f aca="false">IF(MIDB(B331,1,10)="Candidatus",MIDB(B331,FIND(" ",B331,12)+1,IFERROR(FIND(" ",B331,FIND(" ",B331,12)+1),LEN(B331))-FIND(" ",B331,12)),IF(AND(Q331&gt;=65,Q331&lt;=90),MIDB(B331,FIND(" ",B331,1),IFERROR(FIND(" ",B331,FIND(" ",B331,1)+1),LEN(B331)+1)-FIND(" ",B331,1)),"-"))</f>
        <v> hydrophila</v>
      </c>
      <c r="T331" s="0" t="n">
        <v>1</v>
      </c>
    </row>
    <row r="332" customFormat="false" ht="12.8" hidden="false" customHeight="false" outlineLevel="0" collapsed="false">
      <c r="A332" s="0" t="n">
        <v>331</v>
      </c>
      <c r="B332" s="0" t="s">
        <v>1545</v>
      </c>
      <c r="C332" s="0" t="s">
        <v>21</v>
      </c>
      <c r="D332" s="0" t="s">
        <v>90</v>
      </c>
      <c r="E332" s="0" t="s">
        <v>91</v>
      </c>
      <c r="F332" s="0" t="s">
        <v>1572</v>
      </c>
      <c r="G332" s="0" t="s">
        <v>1573</v>
      </c>
      <c r="H332" s="0" t="s">
        <v>1574</v>
      </c>
      <c r="I332" s="1" t="n">
        <v>45.909</v>
      </c>
      <c r="J332" s="2" t="s">
        <v>1575</v>
      </c>
      <c r="K332" s="2" t="s">
        <v>580</v>
      </c>
      <c r="L332" s="0" t="s">
        <v>29</v>
      </c>
      <c r="M332" s="0" t="s">
        <v>29</v>
      </c>
      <c r="N332" s="0" t="s">
        <v>29</v>
      </c>
      <c r="O332" s="2" t="s">
        <v>580</v>
      </c>
      <c r="P332" s="0" t="s">
        <v>29</v>
      </c>
      <c r="Q332" s="0" t="n">
        <f aca="false">_xlfn.UNICODE(B332)</f>
        <v>65</v>
      </c>
      <c r="R332" s="0" t="str">
        <f aca="false">IF(MIDB(B332,1,10)="Candidatus",MIDB(B332,FIND(" ",B332,1)+1,FIND(" ",B332,12)-FIND(" ",B332,1)),IF(AND(Q332&gt;=65,Q332&lt;=90),MIDB(B332,1,FIND(" ",B332,1)),"-"))</f>
        <v>Aeromonas </v>
      </c>
      <c r="S332" s="0" t="str">
        <f aca="false">IF(MIDB(B332,1,10)="Candidatus",MIDB(B332,FIND(" ",B332,12)+1,IFERROR(FIND(" ",B332,FIND(" ",B332,12)+1),LEN(B332))-FIND(" ",B332,12)),IF(AND(Q332&gt;=65,Q332&lt;=90),MIDB(B332,FIND(" ",B332,1),IFERROR(FIND(" ",B332,FIND(" ",B332,1)+1),LEN(B332)+1)-FIND(" ",B332,1)),"-"))</f>
        <v> hydrophila</v>
      </c>
      <c r="T332" s="0" t="n">
        <v>1</v>
      </c>
    </row>
    <row r="333" customFormat="false" ht="12.8" hidden="false" customHeight="false" outlineLevel="0" collapsed="false">
      <c r="A333" s="0" t="n">
        <v>332</v>
      </c>
      <c r="B333" s="0" t="s">
        <v>1545</v>
      </c>
      <c r="C333" s="0" t="s">
        <v>21</v>
      </c>
      <c r="D333" s="0" t="s">
        <v>90</v>
      </c>
      <c r="E333" s="0" t="s">
        <v>91</v>
      </c>
      <c r="F333" s="0" t="s">
        <v>1576</v>
      </c>
      <c r="G333" s="0" t="s">
        <v>1577</v>
      </c>
      <c r="H333" s="0" t="s">
        <v>1578</v>
      </c>
      <c r="I333" s="1" t="n">
        <v>7.191</v>
      </c>
      <c r="J333" s="2" t="s">
        <v>1579</v>
      </c>
      <c r="K333" s="2" t="s">
        <v>28</v>
      </c>
      <c r="L333" s="0" t="s">
        <v>29</v>
      </c>
      <c r="M333" s="0" t="s">
        <v>29</v>
      </c>
      <c r="N333" s="0" t="s">
        <v>29</v>
      </c>
      <c r="O333" s="2" t="s">
        <v>28</v>
      </c>
      <c r="P333" s="0" t="s">
        <v>29</v>
      </c>
      <c r="Q333" s="0" t="n">
        <f aca="false">_xlfn.UNICODE(B333)</f>
        <v>65</v>
      </c>
      <c r="R333" s="0" t="str">
        <f aca="false">IF(MIDB(B333,1,10)="Candidatus",MIDB(B333,FIND(" ",B333,1)+1,FIND(" ",B333,12)-FIND(" ",B333,1)),IF(AND(Q333&gt;=65,Q333&lt;=90),MIDB(B333,1,FIND(" ",B333,1)),"-"))</f>
        <v>Aeromonas </v>
      </c>
      <c r="S333" s="0" t="str">
        <f aca="false">IF(MIDB(B333,1,10)="Candidatus",MIDB(B333,FIND(" ",B333,12)+1,IFERROR(FIND(" ",B333,FIND(" ",B333,12)+1),LEN(B333))-FIND(" ",B333,12)),IF(AND(Q333&gt;=65,Q333&lt;=90),MIDB(B333,FIND(" ",B333,1),IFERROR(FIND(" ",B333,FIND(" ",B333,1)+1),LEN(B333)+1)-FIND(" ",B333,1)),"-"))</f>
        <v> hydrophila</v>
      </c>
      <c r="T333" s="0" t="n">
        <v>1</v>
      </c>
    </row>
    <row r="334" customFormat="false" ht="12.8" hidden="false" customHeight="false" outlineLevel="0" collapsed="false">
      <c r="A334" s="0" t="n">
        <v>333</v>
      </c>
      <c r="B334" s="0" t="s">
        <v>1545</v>
      </c>
      <c r="C334" s="0" t="s">
        <v>21</v>
      </c>
      <c r="D334" s="0" t="s">
        <v>90</v>
      </c>
      <c r="E334" s="0" t="s">
        <v>91</v>
      </c>
      <c r="F334" s="0" t="s">
        <v>1580</v>
      </c>
      <c r="G334" s="0" t="s">
        <v>1581</v>
      </c>
      <c r="H334" s="0" t="s">
        <v>1582</v>
      </c>
      <c r="I334" s="1" t="n">
        <v>143.963</v>
      </c>
      <c r="J334" s="2" t="s">
        <v>1583</v>
      </c>
      <c r="K334" s="2" t="s">
        <v>755</v>
      </c>
      <c r="L334" s="0" t="s">
        <v>29</v>
      </c>
      <c r="M334" s="0" t="s">
        <v>29</v>
      </c>
      <c r="N334" s="0" t="s">
        <v>29</v>
      </c>
      <c r="O334" s="2" t="s">
        <v>755</v>
      </c>
      <c r="P334" s="0" t="s">
        <v>29</v>
      </c>
      <c r="Q334" s="0" t="n">
        <f aca="false">_xlfn.UNICODE(B334)</f>
        <v>65</v>
      </c>
      <c r="R334" s="0" t="str">
        <f aca="false">IF(MIDB(B334,1,10)="Candidatus",MIDB(B334,FIND(" ",B334,1)+1,FIND(" ",B334,12)-FIND(" ",B334,1)),IF(AND(Q334&gt;=65,Q334&lt;=90),MIDB(B334,1,FIND(" ",B334,1)),"-"))</f>
        <v>Aeromonas </v>
      </c>
      <c r="S334" s="0" t="str">
        <f aca="false">IF(MIDB(B334,1,10)="Candidatus",MIDB(B334,FIND(" ",B334,12)+1,IFERROR(FIND(" ",B334,FIND(" ",B334,12)+1),LEN(B334))-FIND(" ",B334,12)),IF(AND(Q334&gt;=65,Q334&lt;=90),MIDB(B334,FIND(" ",B334,1),IFERROR(FIND(" ",B334,FIND(" ",B334,1)+1),LEN(B334)+1)-FIND(" ",B334,1)),"-"))</f>
        <v> hydrophila</v>
      </c>
      <c r="T334" s="0" t="n">
        <v>1</v>
      </c>
    </row>
    <row r="335" customFormat="false" ht="12.8" hidden="false" customHeight="false" outlineLevel="0" collapsed="false">
      <c r="A335" s="0" t="n">
        <v>334</v>
      </c>
      <c r="B335" s="0" t="s">
        <v>1584</v>
      </c>
      <c r="C335" s="0" t="s">
        <v>21</v>
      </c>
      <c r="D335" s="0" t="s">
        <v>90</v>
      </c>
      <c r="E335" s="0" t="s">
        <v>91</v>
      </c>
      <c r="F335" s="0" t="s">
        <v>1585</v>
      </c>
      <c r="G335" s="0" t="s">
        <v>1586</v>
      </c>
      <c r="H335" s="0" t="s">
        <v>1587</v>
      </c>
      <c r="I335" s="1" t="n">
        <v>11.276</v>
      </c>
      <c r="J335" s="2" t="s">
        <v>1588</v>
      </c>
      <c r="K335" s="2" t="s">
        <v>287</v>
      </c>
      <c r="L335" s="0" t="s">
        <v>29</v>
      </c>
      <c r="M335" s="0" t="s">
        <v>29</v>
      </c>
      <c r="N335" s="0" t="s">
        <v>29</v>
      </c>
      <c r="O335" s="2" t="s">
        <v>287</v>
      </c>
      <c r="P335" s="0" t="s">
        <v>29</v>
      </c>
      <c r="Q335" s="0" t="n">
        <f aca="false">_xlfn.UNICODE(B335)</f>
        <v>65</v>
      </c>
      <c r="R335" s="0" t="str">
        <f aca="false">IF(MIDB(B335,1,10)="Candidatus",MIDB(B335,FIND(" ",B335,1)+1,FIND(" ",B335,12)-FIND(" ",B335,1)),IF(AND(Q335&gt;=65,Q335&lt;=90),MIDB(B335,1,FIND(" ",B335,1)),"-"))</f>
        <v>Aeromonas </v>
      </c>
      <c r="S335" s="0" t="str">
        <f aca="false">IF(MIDB(B335,1,10)="Candidatus",MIDB(B335,FIND(" ",B335,12)+1,IFERROR(FIND(" ",B335,FIND(" ",B335,12)+1),LEN(B335))-FIND(" ",B335,12)),IF(AND(Q335&gt;=65,Q335&lt;=90),MIDB(B335,FIND(" ",B335,1),IFERROR(FIND(" ",B335,FIND(" ",B335,1)+1),LEN(B335)+1)-FIND(" ",B335,1)),"-"))</f>
        <v> media</v>
      </c>
      <c r="T335" s="0" t="n">
        <v>1</v>
      </c>
    </row>
    <row r="336" customFormat="false" ht="12.8" hidden="false" customHeight="false" outlineLevel="0" collapsed="false">
      <c r="A336" s="0" t="n">
        <v>335</v>
      </c>
      <c r="B336" s="0" t="s">
        <v>1589</v>
      </c>
      <c r="C336" s="0" t="s">
        <v>21</v>
      </c>
      <c r="D336" s="0" t="s">
        <v>90</v>
      </c>
      <c r="E336" s="0" t="s">
        <v>91</v>
      </c>
      <c r="F336" s="0" t="s">
        <v>1590</v>
      </c>
      <c r="G336" s="0" t="s">
        <v>1591</v>
      </c>
      <c r="H336" s="0" t="s">
        <v>1592</v>
      </c>
      <c r="I336" s="1" t="n">
        <v>8.989</v>
      </c>
      <c r="J336" s="2" t="s">
        <v>1593</v>
      </c>
      <c r="K336" s="2" t="s">
        <v>28</v>
      </c>
      <c r="L336" s="0" t="s">
        <v>29</v>
      </c>
      <c r="M336" s="0" t="s">
        <v>29</v>
      </c>
      <c r="N336" s="0" t="s">
        <v>29</v>
      </c>
      <c r="O336" s="2" t="s">
        <v>52</v>
      </c>
      <c r="P336" s="0" t="s">
        <v>29</v>
      </c>
      <c r="Q336" s="0" t="n">
        <f aca="false">_xlfn.UNICODE(B336)</f>
        <v>65</v>
      </c>
      <c r="R336" s="0" t="str">
        <f aca="false">IF(MIDB(B336,1,10)="Candidatus",MIDB(B336,FIND(" ",B336,1)+1,FIND(" ",B336,12)-FIND(" ",B336,1)),IF(AND(Q336&gt;=65,Q336&lt;=90),MIDB(B336,1,FIND(" ",B336,1)),"-"))</f>
        <v>Aeromonas </v>
      </c>
      <c r="S336" s="0" t="str">
        <f aca="false">IF(MIDB(B336,1,10)="Candidatus",MIDB(B336,FIND(" ",B336,12)+1,IFERROR(FIND(" ",B336,FIND(" ",B336,12)+1),LEN(B336))-FIND(" ",B336,12)),IF(AND(Q336&gt;=65,Q336&lt;=90),MIDB(B336,FIND(" ",B336,1),IFERROR(FIND(" ",B336,FIND(" ",B336,1)+1),LEN(B336)+1)-FIND(" ",B336,1)),"-"))</f>
        <v> salmonicida</v>
      </c>
      <c r="T336" s="0" t="n">
        <v>1</v>
      </c>
    </row>
    <row r="337" customFormat="false" ht="12.8" hidden="false" customHeight="false" outlineLevel="0" collapsed="false">
      <c r="A337" s="0" t="n">
        <v>336</v>
      </c>
      <c r="B337" s="0" t="s">
        <v>1589</v>
      </c>
      <c r="C337" s="0" t="s">
        <v>21</v>
      </c>
      <c r="D337" s="0" t="s">
        <v>90</v>
      </c>
      <c r="E337" s="0" t="s">
        <v>91</v>
      </c>
      <c r="F337" s="0" t="s">
        <v>1594</v>
      </c>
      <c r="G337" s="0" t="s">
        <v>1595</v>
      </c>
      <c r="H337" s="0" t="s">
        <v>1596</v>
      </c>
      <c r="I337" s="1" t="n">
        <v>18.536</v>
      </c>
      <c r="J337" s="2" t="s">
        <v>1597</v>
      </c>
      <c r="K337" s="2" t="s">
        <v>118</v>
      </c>
      <c r="L337" s="0" t="s">
        <v>29</v>
      </c>
      <c r="M337" s="0" t="s">
        <v>29</v>
      </c>
      <c r="N337" s="0" t="s">
        <v>29</v>
      </c>
      <c r="O337" s="2" t="s">
        <v>1598</v>
      </c>
      <c r="P337" s="2" t="s">
        <v>46</v>
      </c>
      <c r="Q337" s="0" t="n">
        <f aca="false">_xlfn.UNICODE(B337)</f>
        <v>65</v>
      </c>
      <c r="R337" s="0" t="str">
        <f aca="false">IF(MIDB(B337,1,10)="Candidatus",MIDB(B337,FIND(" ",B337,1)+1,FIND(" ",B337,12)-FIND(" ",B337,1)),IF(AND(Q337&gt;=65,Q337&lt;=90),MIDB(B337,1,FIND(" ",B337,1)),"-"))</f>
        <v>Aeromonas </v>
      </c>
      <c r="S337" s="0" t="str">
        <f aca="false">IF(MIDB(B337,1,10)="Candidatus",MIDB(B337,FIND(" ",B337,12)+1,IFERROR(FIND(" ",B337,FIND(" ",B337,12)+1),LEN(B337))-FIND(" ",B337,12)),IF(AND(Q337&gt;=65,Q337&lt;=90),MIDB(B337,FIND(" ",B337,1),IFERROR(FIND(" ",B337,FIND(" ",B337,1)+1),LEN(B337)+1)-FIND(" ",B337,1)),"-"))</f>
        <v> salmonicida</v>
      </c>
      <c r="T337" s="0" t="n">
        <v>1</v>
      </c>
    </row>
    <row r="338" customFormat="false" ht="12.8" hidden="false" customHeight="false" outlineLevel="0" collapsed="false">
      <c r="A338" s="0" t="n">
        <v>337</v>
      </c>
      <c r="B338" s="0" t="s">
        <v>1589</v>
      </c>
      <c r="C338" s="0" t="s">
        <v>21</v>
      </c>
      <c r="D338" s="0" t="s">
        <v>90</v>
      </c>
      <c r="E338" s="0" t="s">
        <v>91</v>
      </c>
      <c r="F338" s="0" t="s">
        <v>1599</v>
      </c>
      <c r="G338" s="0" t="s">
        <v>1600</v>
      </c>
      <c r="H338" s="0" t="s">
        <v>1601</v>
      </c>
      <c r="I338" s="1" t="n">
        <v>11.851</v>
      </c>
      <c r="J338" s="2" t="s">
        <v>1602</v>
      </c>
      <c r="K338" s="2" t="s">
        <v>52</v>
      </c>
      <c r="L338" s="0" t="s">
        <v>29</v>
      </c>
      <c r="M338" s="0" t="s">
        <v>29</v>
      </c>
      <c r="N338" s="0" t="s">
        <v>29</v>
      </c>
      <c r="O338" s="2" t="s">
        <v>52</v>
      </c>
      <c r="P338" s="0" t="s">
        <v>29</v>
      </c>
      <c r="Q338" s="0" t="n">
        <f aca="false">_xlfn.UNICODE(B338)</f>
        <v>65</v>
      </c>
      <c r="R338" s="0" t="str">
        <f aca="false">IF(MIDB(B338,1,10)="Candidatus",MIDB(B338,FIND(" ",B338,1)+1,FIND(" ",B338,12)-FIND(" ",B338,1)),IF(AND(Q338&gt;=65,Q338&lt;=90),MIDB(B338,1,FIND(" ",B338,1)),"-"))</f>
        <v>Aeromonas </v>
      </c>
      <c r="S338" s="0" t="str">
        <f aca="false">IF(MIDB(B338,1,10)="Candidatus",MIDB(B338,FIND(" ",B338,12)+1,IFERROR(FIND(" ",B338,FIND(" ",B338,12)+1),LEN(B338))-FIND(" ",B338,12)),IF(AND(Q338&gt;=65,Q338&lt;=90),MIDB(B338,FIND(" ",B338,1),IFERROR(FIND(" ",B338,FIND(" ",B338,1)+1),LEN(B338)+1)-FIND(" ",B338,1)),"-"))</f>
        <v> salmonicida</v>
      </c>
      <c r="T338" s="0" t="n">
        <v>1</v>
      </c>
    </row>
    <row r="339" customFormat="false" ht="12.8" hidden="false" customHeight="false" outlineLevel="0" collapsed="false">
      <c r="A339" s="0" t="n">
        <v>338</v>
      </c>
      <c r="B339" s="0" t="s">
        <v>1589</v>
      </c>
      <c r="C339" s="0" t="s">
        <v>21</v>
      </c>
      <c r="D339" s="0" t="s">
        <v>90</v>
      </c>
      <c r="E339" s="0" t="s">
        <v>91</v>
      </c>
      <c r="F339" s="0" t="s">
        <v>1603</v>
      </c>
      <c r="G339" s="0" t="s">
        <v>1604</v>
      </c>
      <c r="H339" s="0" t="s">
        <v>1605</v>
      </c>
      <c r="I339" s="1" t="n">
        <v>5.249</v>
      </c>
      <c r="J339" s="2" t="s">
        <v>1606</v>
      </c>
      <c r="K339" s="2" t="s">
        <v>112</v>
      </c>
      <c r="L339" s="0" t="s">
        <v>29</v>
      </c>
      <c r="M339" s="0" t="s">
        <v>29</v>
      </c>
      <c r="N339" s="2" t="s">
        <v>88</v>
      </c>
      <c r="O339" s="2" t="s">
        <v>44</v>
      </c>
      <c r="P339" s="0" t="s">
        <v>29</v>
      </c>
      <c r="Q339" s="0" t="n">
        <f aca="false">_xlfn.UNICODE(B339)</f>
        <v>65</v>
      </c>
      <c r="R339" s="0" t="str">
        <f aca="false">IF(MIDB(B339,1,10)="Candidatus",MIDB(B339,FIND(" ",B339,1)+1,FIND(" ",B339,12)-FIND(" ",B339,1)),IF(AND(Q339&gt;=65,Q339&lt;=90),MIDB(B339,1,FIND(" ",B339,1)),"-"))</f>
        <v>Aeromonas </v>
      </c>
      <c r="S339" s="0" t="str">
        <f aca="false">IF(MIDB(B339,1,10)="Candidatus",MIDB(B339,FIND(" ",B339,12)+1,IFERROR(FIND(" ",B339,FIND(" ",B339,12)+1),LEN(B339))-FIND(" ",B339,12)),IF(AND(Q339&gt;=65,Q339&lt;=90),MIDB(B339,FIND(" ",B339,1),IFERROR(FIND(" ",B339,FIND(" ",B339,1)+1),LEN(B339)+1)-FIND(" ",B339,1)),"-"))</f>
        <v> salmonicida</v>
      </c>
      <c r="T339" s="0" t="n">
        <v>1</v>
      </c>
    </row>
    <row r="340" customFormat="false" ht="12.8" hidden="false" customHeight="false" outlineLevel="0" collapsed="false">
      <c r="A340" s="0" t="n">
        <v>339</v>
      </c>
      <c r="B340" s="0" t="s">
        <v>1589</v>
      </c>
      <c r="C340" s="0" t="s">
        <v>21</v>
      </c>
      <c r="D340" s="0" t="s">
        <v>90</v>
      </c>
      <c r="E340" s="0" t="s">
        <v>91</v>
      </c>
      <c r="F340" s="0" t="s">
        <v>1607</v>
      </c>
      <c r="G340" s="0" t="s">
        <v>1608</v>
      </c>
      <c r="H340" s="0" t="s">
        <v>1609</v>
      </c>
      <c r="I340" s="1" t="n">
        <v>5.424</v>
      </c>
      <c r="J340" s="2" t="s">
        <v>1610</v>
      </c>
      <c r="K340" s="2" t="s">
        <v>52</v>
      </c>
      <c r="L340" s="0" t="s">
        <v>29</v>
      </c>
      <c r="M340" s="0" t="s">
        <v>29</v>
      </c>
      <c r="N340" s="0" t="s">
        <v>29</v>
      </c>
      <c r="O340" s="2" t="s">
        <v>52</v>
      </c>
      <c r="P340" s="0" t="s">
        <v>29</v>
      </c>
      <c r="Q340" s="0" t="n">
        <f aca="false">_xlfn.UNICODE(B340)</f>
        <v>65</v>
      </c>
      <c r="R340" s="0" t="str">
        <f aca="false">IF(MIDB(B340,1,10)="Candidatus",MIDB(B340,FIND(" ",B340,1)+1,FIND(" ",B340,12)-FIND(" ",B340,1)),IF(AND(Q340&gt;=65,Q340&lt;=90),MIDB(B340,1,FIND(" ",B340,1)),"-"))</f>
        <v>Aeromonas </v>
      </c>
      <c r="S340" s="0" t="str">
        <f aca="false">IF(MIDB(B340,1,10)="Candidatus",MIDB(B340,FIND(" ",B340,12)+1,IFERROR(FIND(" ",B340,FIND(" ",B340,12)+1),LEN(B340))-FIND(" ",B340,12)),IF(AND(Q340&gt;=65,Q340&lt;=90),MIDB(B340,FIND(" ",B340,1),IFERROR(FIND(" ",B340,FIND(" ",B340,1)+1),LEN(B340)+1)-FIND(" ",B340,1)),"-"))</f>
        <v> salmonicida</v>
      </c>
      <c r="T340" s="0" t="n">
        <v>1</v>
      </c>
    </row>
    <row r="341" customFormat="false" ht="12.8" hidden="false" customHeight="false" outlineLevel="0" collapsed="false">
      <c r="A341" s="0" t="n">
        <v>340</v>
      </c>
      <c r="B341" s="0" t="s">
        <v>1589</v>
      </c>
      <c r="C341" s="0" t="s">
        <v>21</v>
      </c>
      <c r="D341" s="0" t="s">
        <v>90</v>
      </c>
      <c r="E341" s="0" t="s">
        <v>91</v>
      </c>
      <c r="F341" s="0" t="s">
        <v>1611</v>
      </c>
      <c r="G341" s="0" t="s">
        <v>1612</v>
      </c>
      <c r="H341" s="0" t="s">
        <v>1613</v>
      </c>
      <c r="I341" s="1" t="n">
        <v>11.823</v>
      </c>
      <c r="J341" s="2" t="s">
        <v>1614</v>
      </c>
      <c r="K341" s="2" t="s">
        <v>52</v>
      </c>
      <c r="L341" s="0" t="s">
        <v>29</v>
      </c>
      <c r="M341" s="0" t="s">
        <v>29</v>
      </c>
      <c r="N341" s="0" t="s">
        <v>29</v>
      </c>
      <c r="O341" s="2" t="s">
        <v>52</v>
      </c>
      <c r="P341" s="0" t="s">
        <v>29</v>
      </c>
      <c r="Q341" s="0" t="n">
        <f aca="false">_xlfn.UNICODE(B341)</f>
        <v>65</v>
      </c>
      <c r="R341" s="0" t="str">
        <f aca="false">IF(MIDB(B341,1,10)="Candidatus",MIDB(B341,FIND(" ",B341,1)+1,FIND(" ",B341,12)-FIND(" ",B341,1)),IF(AND(Q341&gt;=65,Q341&lt;=90),MIDB(B341,1,FIND(" ",B341,1)),"-"))</f>
        <v>Aeromonas </v>
      </c>
      <c r="S341" s="0" t="str">
        <f aca="false">IF(MIDB(B341,1,10)="Candidatus",MIDB(B341,FIND(" ",B341,12)+1,IFERROR(FIND(" ",B341,FIND(" ",B341,12)+1),LEN(B341))-FIND(" ",B341,12)),IF(AND(Q341&gt;=65,Q341&lt;=90),MIDB(B341,FIND(" ",B341,1),IFERROR(FIND(" ",B341,FIND(" ",B341,1)+1),LEN(B341)+1)-FIND(" ",B341,1)),"-"))</f>
        <v> salmonicida</v>
      </c>
      <c r="T341" s="0" t="n">
        <v>1</v>
      </c>
    </row>
    <row r="342" customFormat="false" ht="12.8" hidden="false" customHeight="false" outlineLevel="0" collapsed="false">
      <c r="A342" s="0" t="n">
        <v>341</v>
      </c>
      <c r="B342" s="0" t="s">
        <v>1589</v>
      </c>
      <c r="C342" s="0" t="s">
        <v>21</v>
      </c>
      <c r="D342" s="0" t="s">
        <v>90</v>
      </c>
      <c r="E342" s="0" t="s">
        <v>91</v>
      </c>
      <c r="F342" s="0" t="s">
        <v>1615</v>
      </c>
      <c r="G342" s="0" t="s">
        <v>1616</v>
      </c>
      <c r="H342" s="0" t="s">
        <v>1617</v>
      </c>
      <c r="I342" s="1" t="n">
        <v>6.371</v>
      </c>
      <c r="J342" s="2" t="s">
        <v>1618</v>
      </c>
      <c r="K342" s="2" t="s">
        <v>129</v>
      </c>
      <c r="L342" s="0" t="s">
        <v>29</v>
      </c>
      <c r="M342" s="0" t="s">
        <v>29</v>
      </c>
      <c r="N342" s="0" t="s">
        <v>29</v>
      </c>
      <c r="O342" s="2" t="s">
        <v>129</v>
      </c>
      <c r="P342" s="0" t="s">
        <v>29</v>
      </c>
      <c r="Q342" s="0" t="n">
        <f aca="false">_xlfn.UNICODE(B342)</f>
        <v>65</v>
      </c>
      <c r="R342" s="0" t="str">
        <f aca="false">IF(MIDB(B342,1,10)="Candidatus",MIDB(B342,FIND(" ",B342,1)+1,FIND(" ",B342,12)-FIND(" ",B342,1)),IF(AND(Q342&gt;=65,Q342&lt;=90),MIDB(B342,1,FIND(" ",B342,1)),"-"))</f>
        <v>Aeromonas </v>
      </c>
      <c r="S342" s="0" t="str">
        <f aca="false">IF(MIDB(B342,1,10)="Candidatus",MIDB(B342,FIND(" ",B342,12)+1,IFERROR(FIND(" ",B342,FIND(" ",B342,12)+1),LEN(B342))-FIND(" ",B342,12)),IF(AND(Q342&gt;=65,Q342&lt;=90),MIDB(B342,FIND(" ",B342,1),IFERROR(FIND(" ",B342,FIND(" ",B342,1)+1),LEN(B342)+1)-FIND(" ",B342,1)),"-"))</f>
        <v> salmonicida</v>
      </c>
      <c r="T342" s="0" t="n">
        <v>1</v>
      </c>
    </row>
    <row r="343" customFormat="false" ht="12.8" hidden="false" customHeight="false" outlineLevel="0" collapsed="false">
      <c r="A343" s="0" t="n">
        <v>342</v>
      </c>
      <c r="B343" s="0" t="s">
        <v>1619</v>
      </c>
      <c r="C343" s="0" t="s">
        <v>21</v>
      </c>
      <c r="D343" s="0" t="s">
        <v>90</v>
      </c>
      <c r="E343" s="0" t="s">
        <v>91</v>
      </c>
      <c r="F343" s="0" t="s">
        <v>1620</v>
      </c>
      <c r="G343" s="0" t="s">
        <v>1621</v>
      </c>
      <c r="H343" s="0" t="s">
        <v>1622</v>
      </c>
      <c r="I343" s="1" t="n">
        <v>5.914</v>
      </c>
      <c r="J343" s="2" t="s">
        <v>1623</v>
      </c>
      <c r="K343" s="2" t="s">
        <v>44</v>
      </c>
      <c r="L343" s="0" t="s">
        <v>29</v>
      </c>
      <c r="M343" s="0" t="s">
        <v>29</v>
      </c>
      <c r="N343" s="0" t="s">
        <v>29</v>
      </c>
      <c r="O343" s="2" t="s">
        <v>45</v>
      </c>
      <c r="P343" s="2" t="s">
        <v>46</v>
      </c>
      <c r="Q343" s="0" t="n">
        <f aca="false">_xlfn.UNICODE(B343)</f>
        <v>65</v>
      </c>
      <c r="R343" s="0" t="str">
        <f aca="false">IF(MIDB(B343,1,10)="Candidatus",MIDB(B343,FIND(" ",B343,1)+1,FIND(" ",B343,12)-FIND(" ",B343,1)),IF(AND(Q343&gt;=65,Q343&lt;=90),MIDB(B343,1,FIND(" ",B343,1)),"-"))</f>
        <v>Aeromonas </v>
      </c>
      <c r="S343" s="0" t="str">
        <f aca="false">IF(MIDB(B343,1,10)="Candidatus",MIDB(B343,FIND(" ",B343,12)+1,IFERROR(FIND(" ",B343,FIND(" ",B343,12)+1),LEN(B343))-FIND(" ",B343,12)),IF(AND(Q343&gt;=65,Q343&lt;=90),MIDB(B343,FIND(" ",B343,1),IFERROR(FIND(" ",B343,FIND(" ",B343,1)+1),LEN(B343)+1)-FIND(" ",B343,1)),"-"))</f>
        <v> salmonicida</v>
      </c>
      <c r="T343" s="0" t="n">
        <v>1</v>
      </c>
    </row>
    <row r="344" customFormat="false" ht="12.8" hidden="false" customHeight="false" outlineLevel="0" collapsed="false">
      <c r="A344" s="0" t="n">
        <v>343</v>
      </c>
      <c r="B344" s="0" t="s">
        <v>1619</v>
      </c>
      <c r="C344" s="0" t="s">
        <v>21</v>
      </c>
      <c r="D344" s="0" t="s">
        <v>90</v>
      </c>
      <c r="E344" s="0" t="s">
        <v>91</v>
      </c>
      <c r="F344" s="0" t="s">
        <v>1624</v>
      </c>
      <c r="G344" s="0" t="s">
        <v>1625</v>
      </c>
      <c r="H344" s="0" t="s">
        <v>1626</v>
      </c>
      <c r="I344" s="1" t="n">
        <v>5.545</v>
      </c>
      <c r="J344" s="2" t="s">
        <v>1627</v>
      </c>
      <c r="K344" s="2" t="s">
        <v>112</v>
      </c>
      <c r="L344" s="0" t="s">
        <v>29</v>
      </c>
      <c r="M344" s="0" t="s">
        <v>29</v>
      </c>
      <c r="N344" s="0" t="s">
        <v>29</v>
      </c>
      <c r="O344" s="2" t="s">
        <v>112</v>
      </c>
      <c r="P344" s="0" t="s">
        <v>29</v>
      </c>
      <c r="Q344" s="0" t="n">
        <f aca="false">_xlfn.UNICODE(B344)</f>
        <v>65</v>
      </c>
      <c r="R344" s="0" t="str">
        <f aca="false">IF(MIDB(B344,1,10)="Candidatus",MIDB(B344,FIND(" ",B344,1)+1,FIND(" ",B344,12)-FIND(" ",B344,1)),IF(AND(Q344&gt;=65,Q344&lt;=90),MIDB(B344,1,FIND(" ",B344,1)),"-"))</f>
        <v>Aeromonas </v>
      </c>
      <c r="S344" s="0" t="str">
        <f aca="false">IF(MIDB(B344,1,10)="Candidatus",MIDB(B344,FIND(" ",B344,12)+1,IFERROR(FIND(" ",B344,FIND(" ",B344,12)+1),LEN(B344))-FIND(" ",B344,12)),IF(AND(Q344&gt;=65,Q344&lt;=90),MIDB(B344,FIND(" ",B344,1),IFERROR(FIND(" ",B344,FIND(" ",B344,1)+1),LEN(B344)+1)-FIND(" ",B344,1)),"-"))</f>
        <v> salmonicida</v>
      </c>
      <c r="T344" s="0" t="n">
        <v>1</v>
      </c>
    </row>
    <row r="345" customFormat="false" ht="12.8" hidden="false" customHeight="false" outlineLevel="0" collapsed="false">
      <c r="A345" s="0" t="n">
        <v>344</v>
      </c>
      <c r="B345" s="0" t="s">
        <v>1619</v>
      </c>
      <c r="C345" s="0" t="s">
        <v>21</v>
      </c>
      <c r="D345" s="0" t="s">
        <v>90</v>
      </c>
      <c r="E345" s="0" t="s">
        <v>91</v>
      </c>
      <c r="F345" s="0" t="s">
        <v>1628</v>
      </c>
      <c r="G345" s="0" t="s">
        <v>1629</v>
      </c>
      <c r="H345" s="0" t="s">
        <v>1630</v>
      </c>
      <c r="I345" s="1" t="n">
        <v>5.211</v>
      </c>
      <c r="J345" s="2" t="s">
        <v>1631</v>
      </c>
      <c r="K345" s="2" t="s">
        <v>45</v>
      </c>
      <c r="L345" s="0" t="s">
        <v>29</v>
      </c>
      <c r="M345" s="0" t="s">
        <v>29</v>
      </c>
      <c r="N345" s="0" t="s">
        <v>29</v>
      </c>
      <c r="O345" s="2" t="s">
        <v>45</v>
      </c>
      <c r="P345" s="0" t="s">
        <v>29</v>
      </c>
      <c r="Q345" s="0" t="n">
        <f aca="false">_xlfn.UNICODE(B345)</f>
        <v>65</v>
      </c>
      <c r="R345" s="0" t="str">
        <f aca="false">IF(MIDB(B345,1,10)="Candidatus",MIDB(B345,FIND(" ",B345,1)+1,FIND(" ",B345,12)-FIND(" ",B345,1)),IF(AND(Q345&gt;=65,Q345&lt;=90),MIDB(B345,1,FIND(" ",B345,1)),"-"))</f>
        <v>Aeromonas </v>
      </c>
      <c r="S345" s="0" t="str">
        <f aca="false">IF(MIDB(B345,1,10)="Candidatus",MIDB(B345,FIND(" ",B345,12)+1,IFERROR(FIND(" ",B345,FIND(" ",B345,12)+1),LEN(B345))-FIND(" ",B345,12)),IF(AND(Q345&gt;=65,Q345&lt;=90),MIDB(B345,FIND(" ",B345,1),IFERROR(FIND(" ",B345,FIND(" ",B345,1)+1),LEN(B345)+1)-FIND(" ",B345,1)),"-"))</f>
        <v> salmonicida</v>
      </c>
      <c r="T345" s="0" t="n">
        <v>1</v>
      </c>
    </row>
    <row r="346" customFormat="false" ht="12.8" hidden="false" customHeight="false" outlineLevel="0" collapsed="false">
      <c r="A346" s="0" t="n">
        <v>345</v>
      </c>
      <c r="B346" s="0" t="s">
        <v>1632</v>
      </c>
      <c r="C346" s="0" t="s">
        <v>21</v>
      </c>
      <c r="D346" s="0" t="s">
        <v>90</v>
      </c>
      <c r="E346" s="0" t="s">
        <v>91</v>
      </c>
      <c r="F346" s="0" t="s">
        <v>1620</v>
      </c>
      <c r="G346" s="0" t="s">
        <v>1633</v>
      </c>
      <c r="H346" s="0" t="s">
        <v>1634</v>
      </c>
      <c r="I346" s="1" t="n">
        <v>5.616</v>
      </c>
      <c r="J346" s="2" t="s">
        <v>1635</v>
      </c>
      <c r="K346" s="2" t="s">
        <v>44</v>
      </c>
      <c r="L346" s="0" t="s">
        <v>29</v>
      </c>
      <c r="M346" s="0" t="s">
        <v>29</v>
      </c>
      <c r="N346" s="2" t="s">
        <v>46</v>
      </c>
      <c r="O346" s="2" t="s">
        <v>45</v>
      </c>
      <c r="P346" s="0" t="s">
        <v>29</v>
      </c>
      <c r="Q346" s="0" t="n">
        <f aca="false">_xlfn.UNICODE(B346)</f>
        <v>65</v>
      </c>
      <c r="R346" s="0" t="str">
        <f aca="false">IF(MIDB(B346,1,10)="Candidatus",MIDB(B346,FIND(" ",B346,1)+1,FIND(" ",B346,12)-FIND(" ",B346,1)),IF(AND(Q346&gt;=65,Q346&lt;=90),MIDB(B346,1,FIND(" ",B346,1)),"-"))</f>
        <v>Aeromonas </v>
      </c>
      <c r="S346" s="0" t="str">
        <f aca="false">IF(MIDB(B346,1,10)="Candidatus",MIDB(B346,FIND(" ",B346,12)+1,IFERROR(FIND(" ",B346,FIND(" ",B346,12)+1),LEN(B346))-FIND(" ",B346,12)),IF(AND(Q346&gt;=65,Q346&lt;=90),MIDB(B346,FIND(" ",B346,1),IFERROR(FIND(" ",B346,FIND(" ",B346,1)+1),LEN(B346)+1)-FIND(" ",B346,1)),"-"))</f>
        <v> salmonicida</v>
      </c>
      <c r="T346" s="0" t="n">
        <v>1</v>
      </c>
    </row>
    <row r="347" customFormat="false" ht="12.8" hidden="false" customHeight="false" outlineLevel="0" collapsed="false">
      <c r="A347" s="0" t="n">
        <v>346</v>
      </c>
      <c r="B347" s="0" t="s">
        <v>1632</v>
      </c>
      <c r="C347" s="0" t="s">
        <v>21</v>
      </c>
      <c r="D347" s="0" t="s">
        <v>90</v>
      </c>
      <c r="E347" s="0" t="s">
        <v>91</v>
      </c>
      <c r="F347" s="0" t="s">
        <v>1628</v>
      </c>
      <c r="G347" s="0" t="s">
        <v>1636</v>
      </c>
      <c r="H347" s="0" t="s">
        <v>1637</v>
      </c>
      <c r="I347" s="1" t="n">
        <v>5.424</v>
      </c>
      <c r="J347" s="2" t="s">
        <v>1610</v>
      </c>
      <c r="K347" s="2" t="s">
        <v>45</v>
      </c>
      <c r="L347" s="0" t="s">
        <v>29</v>
      </c>
      <c r="M347" s="0" t="s">
        <v>29</v>
      </c>
      <c r="N347" s="2" t="s">
        <v>46</v>
      </c>
      <c r="O347" s="2" t="s">
        <v>96</v>
      </c>
      <c r="P347" s="0" t="s">
        <v>29</v>
      </c>
      <c r="Q347" s="0" t="n">
        <f aca="false">_xlfn.UNICODE(B347)</f>
        <v>65</v>
      </c>
      <c r="R347" s="0" t="str">
        <f aca="false">IF(MIDB(B347,1,10)="Candidatus",MIDB(B347,FIND(" ",B347,1)+1,FIND(" ",B347,12)-FIND(" ",B347,1)),IF(AND(Q347&gt;=65,Q347&lt;=90),MIDB(B347,1,FIND(" ",B347,1)),"-"))</f>
        <v>Aeromonas </v>
      </c>
      <c r="S347" s="0" t="str">
        <f aca="false">IF(MIDB(B347,1,10)="Candidatus",MIDB(B347,FIND(" ",B347,12)+1,IFERROR(FIND(" ",B347,FIND(" ",B347,12)+1),LEN(B347))-FIND(" ",B347,12)),IF(AND(Q347&gt;=65,Q347&lt;=90),MIDB(B347,FIND(" ",B347,1),IFERROR(FIND(" ",B347,FIND(" ",B347,1)+1),LEN(B347)+1)-FIND(" ",B347,1)),"-"))</f>
        <v> salmonicida</v>
      </c>
      <c r="T347" s="0" t="n">
        <v>1</v>
      </c>
    </row>
    <row r="348" customFormat="false" ht="12.8" hidden="false" customHeight="false" outlineLevel="0" collapsed="false">
      <c r="A348" s="0" t="n">
        <v>347</v>
      </c>
      <c r="B348" s="0" t="s">
        <v>1632</v>
      </c>
      <c r="C348" s="0" t="s">
        <v>21</v>
      </c>
      <c r="D348" s="0" t="s">
        <v>90</v>
      </c>
      <c r="E348" s="0" t="s">
        <v>91</v>
      </c>
      <c r="F348" s="2" t="s">
        <v>129</v>
      </c>
      <c r="G348" s="0" t="s">
        <v>1638</v>
      </c>
      <c r="H348" s="0" t="s">
        <v>1639</v>
      </c>
      <c r="I348" s="1" t="n">
        <v>166.749</v>
      </c>
      <c r="J348" s="2" t="s">
        <v>1640</v>
      </c>
      <c r="K348" s="2" t="s">
        <v>1641</v>
      </c>
      <c r="L348" s="0" t="s">
        <v>29</v>
      </c>
      <c r="M348" s="0" t="s">
        <v>29</v>
      </c>
      <c r="N348" s="0" t="s">
        <v>29</v>
      </c>
      <c r="O348" s="2" t="s">
        <v>603</v>
      </c>
      <c r="P348" s="2" t="s">
        <v>262</v>
      </c>
      <c r="Q348" s="0" t="n">
        <f aca="false">_xlfn.UNICODE(B348)</f>
        <v>65</v>
      </c>
      <c r="R348" s="0" t="str">
        <f aca="false">IF(MIDB(B348,1,10)="Candidatus",MIDB(B348,FIND(" ",B348,1)+1,FIND(" ",B348,12)-FIND(" ",B348,1)),IF(AND(Q348&gt;=65,Q348&lt;=90),MIDB(B348,1,FIND(" ",B348,1)),"-"))</f>
        <v>Aeromonas </v>
      </c>
      <c r="S348" s="0" t="str">
        <f aca="false">IF(MIDB(B348,1,10)="Candidatus",MIDB(B348,FIND(" ",B348,12)+1,IFERROR(FIND(" ",B348,FIND(" ",B348,12)+1),LEN(B348))-FIND(" ",B348,12)),IF(AND(Q348&gt;=65,Q348&lt;=90),MIDB(B348,FIND(" ",B348,1),IFERROR(FIND(" ",B348,FIND(" ",B348,1)+1),LEN(B348)+1)-FIND(" ",B348,1)),"-"))</f>
        <v> salmonicida</v>
      </c>
      <c r="T348" s="0" t="n">
        <v>1</v>
      </c>
    </row>
    <row r="349" customFormat="false" ht="12.8" hidden="false" customHeight="false" outlineLevel="0" collapsed="false">
      <c r="A349" s="0" t="n">
        <v>348</v>
      </c>
      <c r="B349" s="0" t="s">
        <v>1632</v>
      </c>
      <c r="C349" s="0" t="s">
        <v>21</v>
      </c>
      <c r="D349" s="0" t="s">
        <v>90</v>
      </c>
      <c r="E349" s="0" t="s">
        <v>91</v>
      </c>
      <c r="F349" s="0" t="s">
        <v>1624</v>
      </c>
      <c r="G349" s="0" t="s">
        <v>1642</v>
      </c>
      <c r="H349" s="0" t="s">
        <v>1643</v>
      </c>
      <c r="I349" s="1" t="n">
        <v>5.247</v>
      </c>
      <c r="J349" s="2" t="s">
        <v>1644</v>
      </c>
      <c r="K349" s="2" t="s">
        <v>112</v>
      </c>
      <c r="L349" s="0" t="s">
        <v>29</v>
      </c>
      <c r="M349" s="0" t="s">
        <v>29</v>
      </c>
      <c r="N349" s="2" t="s">
        <v>88</v>
      </c>
      <c r="O349" s="2" t="s">
        <v>44</v>
      </c>
      <c r="P349" s="0" t="s">
        <v>29</v>
      </c>
      <c r="Q349" s="0" t="n">
        <f aca="false">_xlfn.UNICODE(B349)</f>
        <v>65</v>
      </c>
      <c r="R349" s="0" t="str">
        <f aca="false">IF(MIDB(B349,1,10)="Candidatus",MIDB(B349,FIND(" ",B349,1)+1,FIND(" ",B349,12)-FIND(" ",B349,1)),IF(AND(Q349&gt;=65,Q349&lt;=90),MIDB(B349,1,FIND(" ",B349,1)),"-"))</f>
        <v>Aeromonas </v>
      </c>
      <c r="S349" s="0" t="str">
        <f aca="false">IF(MIDB(B349,1,10)="Candidatus",MIDB(B349,FIND(" ",B349,12)+1,IFERROR(FIND(" ",B349,FIND(" ",B349,12)+1),LEN(B349))-FIND(" ",B349,12)),IF(AND(Q349&gt;=65,Q349&lt;=90),MIDB(B349,FIND(" ",B349,1),IFERROR(FIND(" ",B349,FIND(" ",B349,1)+1),LEN(B349)+1)-FIND(" ",B349,1)),"-"))</f>
        <v> salmonicida</v>
      </c>
      <c r="T349" s="0" t="n">
        <v>1</v>
      </c>
    </row>
    <row r="350" customFormat="false" ht="12.8" hidden="false" customHeight="false" outlineLevel="0" collapsed="false">
      <c r="A350" s="0" t="n">
        <v>349</v>
      </c>
      <c r="B350" s="0" t="s">
        <v>1632</v>
      </c>
      <c r="C350" s="0" t="s">
        <v>21</v>
      </c>
      <c r="D350" s="0" t="s">
        <v>90</v>
      </c>
      <c r="E350" s="0" t="s">
        <v>91</v>
      </c>
      <c r="F350" s="2" t="s">
        <v>28</v>
      </c>
      <c r="G350" s="0" t="s">
        <v>1645</v>
      </c>
      <c r="H350" s="0" t="s">
        <v>1646</v>
      </c>
      <c r="I350" s="1" t="n">
        <v>155.098</v>
      </c>
      <c r="J350" s="2" t="s">
        <v>1647</v>
      </c>
      <c r="K350" s="2" t="s">
        <v>215</v>
      </c>
      <c r="L350" s="0" t="s">
        <v>29</v>
      </c>
      <c r="M350" s="0" t="s">
        <v>29</v>
      </c>
      <c r="N350" s="0" t="s">
        <v>29</v>
      </c>
      <c r="O350" s="2" t="s">
        <v>191</v>
      </c>
      <c r="P350" s="2" t="s">
        <v>262</v>
      </c>
      <c r="Q350" s="0" t="n">
        <f aca="false">_xlfn.UNICODE(B350)</f>
        <v>65</v>
      </c>
      <c r="R350" s="0" t="str">
        <f aca="false">IF(MIDB(B350,1,10)="Candidatus",MIDB(B350,FIND(" ",B350,1)+1,FIND(" ",B350,12)-FIND(" ",B350,1)),IF(AND(Q350&gt;=65,Q350&lt;=90),MIDB(B350,1,FIND(" ",B350,1)),"-"))</f>
        <v>Aeromonas </v>
      </c>
      <c r="S350" s="0" t="str">
        <f aca="false">IF(MIDB(B350,1,10)="Candidatus",MIDB(B350,FIND(" ",B350,12)+1,IFERROR(FIND(" ",B350,FIND(" ",B350,12)+1),LEN(B350))-FIND(" ",B350,12)),IF(AND(Q350&gt;=65,Q350&lt;=90),MIDB(B350,FIND(" ",B350,1),IFERROR(FIND(" ",B350,FIND(" ",B350,1)+1),LEN(B350)+1)-FIND(" ",B350,1)),"-"))</f>
        <v> salmonicida</v>
      </c>
      <c r="T350" s="0" t="n">
        <v>1</v>
      </c>
    </row>
    <row r="351" customFormat="false" ht="12.8" hidden="false" customHeight="false" outlineLevel="0" collapsed="false">
      <c r="A351" s="0" t="n">
        <v>350</v>
      </c>
      <c r="B351" s="0" t="s">
        <v>1648</v>
      </c>
      <c r="C351" s="0" t="s">
        <v>21</v>
      </c>
      <c r="D351" s="0" t="s">
        <v>90</v>
      </c>
      <c r="E351" s="0" t="s">
        <v>91</v>
      </c>
      <c r="F351" s="0" t="s">
        <v>1649</v>
      </c>
      <c r="G351" s="0" t="s">
        <v>1650</v>
      </c>
      <c r="H351" s="0" t="s">
        <v>1651</v>
      </c>
      <c r="I351" s="1" t="n">
        <v>6.9</v>
      </c>
      <c r="J351" s="2" t="s">
        <v>1652</v>
      </c>
      <c r="K351" s="2" t="s">
        <v>129</v>
      </c>
      <c r="L351" s="0" t="s">
        <v>29</v>
      </c>
      <c r="M351" s="0" t="s">
        <v>29</v>
      </c>
      <c r="N351" s="0" t="s">
        <v>29</v>
      </c>
      <c r="O351" s="2" t="s">
        <v>129</v>
      </c>
      <c r="P351" s="0" t="s">
        <v>29</v>
      </c>
      <c r="Q351" s="0" t="n">
        <f aca="false">_xlfn.UNICODE(B351)</f>
        <v>65</v>
      </c>
      <c r="R351" s="0" t="str">
        <f aca="false">IF(MIDB(B351,1,10)="Candidatus",MIDB(B351,FIND(" ",B351,1)+1,FIND(" ",B351,12)-FIND(" ",B351,1)),IF(AND(Q351&gt;=65,Q351&lt;=90),MIDB(B351,1,FIND(" ",B351,1)),"-"))</f>
        <v>Aeromonas </v>
      </c>
      <c r="S351" s="0" t="str">
        <f aca="false">IF(MIDB(B351,1,10)="Candidatus",MIDB(B351,FIND(" ",B351,12)+1,IFERROR(FIND(" ",B351,FIND(" ",B351,12)+1),LEN(B351))-FIND(" ",B351,12)),IF(AND(Q351&gt;=65,Q351&lt;=90),MIDB(B351,FIND(" ",B351,1),IFERROR(FIND(" ",B351,FIND(" ",B351,1)+1),LEN(B351)+1)-FIND(" ",B351,1)),"-"))</f>
        <v> sobria</v>
      </c>
      <c r="T351" s="0" t="n">
        <v>1</v>
      </c>
    </row>
    <row r="352" customFormat="false" ht="12.8" hidden="false" customHeight="false" outlineLevel="0" collapsed="false">
      <c r="A352" s="0" t="n">
        <v>351</v>
      </c>
      <c r="B352" s="0" t="s">
        <v>1653</v>
      </c>
      <c r="C352" s="0" t="s">
        <v>21</v>
      </c>
      <c r="D352" s="0" t="s">
        <v>90</v>
      </c>
      <c r="E352" s="0" t="s">
        <v>91</v>
      </c>
      <c r="F352" s="0" t="s">
        <v>1654</v>
      </c>
      <c r="G352" s="0" t="s">
        <v>1655</v>
      </c>
      <c r="H352" s="0" t="s">
        <v>1656</v>
      </c>
      <c r="I352" s="1" t="n">
        <v>25.407</v>
      </c>
      <c r="J352" s="2" t="s">
        <v>1657</v>
      </c>
      <c r="K352" s="2" t="s">
        <v>953</v>
      </c>
      <c r="L352" s="0" t="s">
        <v>29</v>
      </c>
      <c r="M352" s="0" t="s">
        <v>29</v>
      </c>
      <c r="N352" s="0" t="s">
        <v>29</v>
      </c>
      <c r="O352" s="2" t="s">
        <v>953</v>
      </c>
      <c r="P352" s="0" t="s">
        <v>29</v>
      </c>
      <c r="Q352" s="0" t="n">
        <f aca="false">_xlfn.UNICODE(B352)</f>
        <v>65</v>
      </c>
      <c r="R352" s="0" t="str">
        <f aca="false">IF(MIDB(B352,1,10)="Candidatus",MIDB(B352,FIND(" ",B352,1)+1,FIND(" ",B352,12)-FIND(" ",B352,1)),IF(AND(Q352&gt;=65,Q352&lt;=90),MIDB(B352,1,FIND(" ",B352,1)),"-"))</f>
        <v>Aggregatibacter </v>
      </c>
      <c r="S352" s="0" t="str">
        <f aca="false">IF(MIDB(B352,1,10)="Candidatus",MIDB(B352,FIND(" ",B352,12)+1,IFERROR(FIND(" ",B352,FIND(" ",B352,12)+1),LEN(B352))-FIND(" ",B352,12)),IF(AND(Q352&gt;=65,Q352&lt;=90),MIDB(B352,FIND(" ",B352,1),IFERROR(FIND(" ",B352,FIND(" ",B352,1)+1),LEN(B352)+1)-FIND(" ",B352,1)),"-"))</f>
        <v> actinomycetemcomitans</v>
      </c>
      <c r="T352" s="0" t="n">
        <v>1</v>
      </c>
    </row>
    <row r="353" customFormat="false" ht="12.8" hidden="false" customHeight="false" outlineLevel="0" collapsed="false">
      <c r="A353" s="0" t="n">
        <v>352</v>
      </c>
      <c r="B353" s="0" t="s">
        <v>1658</v>
      </c>
      <c r="C353" s="0" t="s">
        <v>21</v>
      </c>
      <c r="D353" s="0" t="s">
        <v>90</v>
      </c>
      <c r="E353" s="0" t="s">
        <v>91</v>
      </c>
      <c r="F353" s="0" t="s">
        <v>1659</v>
      </c>
      <c r="G353" s="0" t="s">
        <v>1660</v>
      </c>
      <c r="H353" s="0" t="s">
        <v>1661</v>
      </c>
      <c r="I353" s="1" t="n">
        <v>24.102</v>
      </c>
      <c r="J353" s="2" t="s">
        <v>1662</v>
      </c>
      <c r="K353" s="2" t="s">
        <v>1663</v>
      </c>
      <c r="L353" s="0" t="s">
        <v>29</v>
      </c>
      <c r="M353" s="0" t="s">
        <v>29</v>
      </c>
      <c r="N353" s="0" t="s">
        <v>29</v>
      </c>
      <c r="O353" s="2" t="s">
        <v>1663</v>
      </c>
      <c r="P353" s="0" t="s">
        <v>29</v>
      </c>
      <c r="Q353" s="0" t="n">
        <f aca="false">_xlfn.UNICODE(B353)</f>
        <v>65</v>
      </c>
      <c r="R353" s="0" t="str">
        <f aca="false">IF(MIDB(B353,1,10)="Candidatus",MIDB(B353,FIND(" ",B353,1)+1,FIND(" ",B353,12)-FIND(" ",B353,1)),IF(AND(Q353&gt;=65,Q353&lt;=90),MIDB(B353,1,FIND(" ",B353,1)),"-"))</f>
        <v>Aggregatibacter </v>
      </c>
      <c r="S353" s="0" t="str">
        <f aca="false">IF(MIDB(B353,1,10)="Candidatus",MIDB(B353,FIND(" ",B353,12)+1,IFERROR(FIND(" ",B353,FIND(" ",B353,12)+1),LEN(B353))-FIND(" ",B353,12)),IF(AND(Q353&gt;=65,Q353&lt;=90),MIDB(B353,FIND(" ",B353,1),IFERROR(FIND(" ",B353,FIND(" ",B353,1)+1),LEN(B353)+1)-FIND(" ",B353,1)),"-"))</f>
        <v> actinomycetemcomitans</v>
      </c>
      <c r="T353" s="0" t="n">
        <v>1</v>
      </c>
    </row>
    <row r="354" customFormat="false" ht="12.8" hidden="false" customHeight="false" outlineLevel="0" collapsed="false">
      <c r="A354" s="0" t="n">
        <v>353</v>
      </c>
      <c r="B354" s="0" t="s">
        <v>1664</v>
      </c>
      <c r="C354" s="0" t="s">
        <v>21</v>
      </c>
      <c r="D354" s="0" t="s">
        <v>90</v>
      </c>
      <c r="E354" s="0" t="s">
        <v>91</v>
      </c>
      <c r="F354" s="0" t="s">
        <v>1665</v>
      </c>
      <c r="G354" s="0" t="s">
        <v>29</v>
      </c>
      <c r="H354" s="0" t="s">
        <v>1666</v>
      </c>
      <c r="I354" s="1" t="n">
        <v>31.045</v>
      </c>
      <c r="J354" s="2" t="s">
        <v>1667</v>
      </c>
      <c r="K354" s="2" t="s">
        <v>851</v>
      </c>
      <c r="L354" s="0" t="s">
        <v>29</v>
      </c>
      <c r="M354" s="0" t="s">
        <v>29</v>
      </c>
      <c r="N354" s="0" t="s">
        <v>29</v>
      </c>
      <c r="O354" s="2" t="s">
        <v>851</v>
      </c>
      <c r="P354" s="0" t="s">
        <v>29</v>
      </c>
      <c r="Q354" s="0" t="n">
        <f aca="false">_xlfn.UNICODE(B354)</f>
        <v>65</v>
      </c>
      <c r="R354" s="0" t="str">
        <f aca="false">IF(MIDB(B354,1,10)="Candidatus",MIDB(B354,FIND(" ",B354,1)+1,FIND(" ",B354,12)-FIND(" ",B354,1)),IF(AND(Q354&gt;=65,Q354&lt;=90),MIDB(B354,1,FIND(" ",B354,1)),"-"))</f>
        <v>Aggregatibacter </v>
      </c>
      <c r="S354" s="0" t="str">
        <f aca="false">IF(MIDB(B354,1,10)="Candidatus",MIDB(B354,FIND(" ",B354,12)+1,IFERROR(FIND(" ",B354,FIND(" ",B354,12)+1),LEN(B354))-FIND(" ",B354,12)),IF(AND(Q354&gt;=65,Q354&lt;=90),MIDB(B354,FIND(" ",B354,1),IFERROR(FIND(" ",B354,FIND(" ",B354,1)+1),LEN(B354)+1)-FIND(" ",B354,1)),"-"))</f>
        <v> actinomycetemcomitans</v>
      </c>
      <c r="T354" s="0" t="n">
        <v>1</v>
      </c>
    </row>
    <row r="355" customFormat="false" ht="12.8" hidden="false" customHeight="false" outlineLevel="0" collapsed="false">
      <c r="A355" s="0" t="n">
        <v>354</v>
      </c>
      <c r="B355" s="0" t="s">
        <v>1664</v>
      </c>
      <c r="C355" s="0" t="s">
        <v>21</v>
      </c>
      <c r="D355" s="0" t="s">
        <v>90</v>
      </c>
      <c r="E355" s="0" t="s">
        <v>91</v>
      </c>
      <c r="F355" s="0" t="s">
        <v>1668</v>
      </c>
      <c r="G355" s="0" t="s">
        <v>29</v>
      </c>
      <c r="H355" s="0" t="s">
        <v>1669</v>
      </c>
      <c r="I355" s="1" t="n">
        <v>23.886</v>
      </c>
      <c r="J355" s="2" t="s">
        <v>1670</v>
      </c>
      <c r="K355" s="2" t="s">
        <v>232</v>
      </c>
      <c r="L355" s="0" t="s">
        <v>29</v>
      </c>
      <c r="M355" s="0" t="s">
        <v>29</v>
      </c>
      <c r="N355" s="0" t="s">
        <v>29</v>
      </c>
      <c r="O355" s="2" t="s">
        <v>232</v>
      </c>
      <c r="P355" s="0" t="s">
        <v>29</v>
      </c>
      <c r="Q355" s="0" t="n">
        <f aca="false">_xlfn.UNICODE(B355)</f>
        <v>65</v>
      </c>
      <c r="R355" s="0" t="str">
        <f aca="false">IF(MIDB(B355,1,10)="Candidatus",MIDB(B355,FIND(" ",B355,1)+1,FIND(" ",B355,12)-FIND(" ",B355,1)),IF(AND(Q355&gt;=65,Q355&lt;=90),MIDB(B355,1,FIND(" ",B355,1)),"-"))</f>
        <v>Aggregatibacter </v>
      </c>
      <c r="S355" s="0" t="str">
        <f aca="false">IF(MIDB(B355,1,10)="Candidatus",MIDB(B355,FIND(" ",B355,12)+1,IFERROR(FIND(" ",B355,FIND(" ",B355,12)+1),LEN(B355))-FIND(" ",B355,12)),IF(AND(Q355&gt;=65,Q355&lt;=90),MIDB(B355,FIND(" ",B355,1),IFERROR(FIND(" ",B355,FIND(" ",B355,1)+1),LEN(B355)+1)-FIND(" ",B355,1)),"-"))</f>
        <v> actinomycetemcomitans</v>
      </c>
      <c r="T355" s="0" t="n">
        <v>1</v>
      </c>
    </row>
    <row r="356" customFormat="false" ht="12.8" hidden="false" customHeight="false" outlineLevel="0" collapsed="false">
      <c r="A356" s="0" t="n">
        <v>355</v>
      </c>
      <c r="B356" s="0" t="s">
        <v>1671</v>
      </c>
      <c r="C356" s="0" t="s">
        <v>21</v>
      </c>
      <c r="D356" s="0" t="s">
        <v>90</v>
      </c>
      <c r="E356" s="0" t="s">
        <v>217</v>
      </c>
      <c r="F356" s="0" t="s">
        <v>1672</v>
      </c>
      <c r="G356" s="0" t="s">
        <v>1673</v>
      </c>
      <c r="H356" s="0" t="s">
        <v>1674</v>
      </c>
      <c r="I356" s="1" t="n">
        <v>542.868</v>
      </c>
      <c r="J356" s="2" t="s">
        <v>1675</v>
      </c>
      <c r="K356" s="2" t="s">
        <v>1676</v>
      </c>
      <c r="L356" s="0" t="s">
        <v>29</v>
      </c>
      <c r="M356" s="0" t="s">
        <v>29</v>
      </c>
      <c r="N356" s="0" t="s">
        <v>29</v>
      </c>
      <c r="O356" s="2" t="s">
        <v>1677</v>
      </c>
      <c r="P356" s="2" t="s">
        <v>82</v>
      </c>
      <c r="Q356" s="0" t="n">
        <f aca="false">_xlfn.UNICODE(B356)</f>
        <v>65</v>
      </c>
      <c r="R356" s="0" t="str">
        <f aca="false">IF(MIDB(B356,1,10)="Candidatus",MIDB(B356,FIND(" ",B356,1)+1,FIND(" ",B356,12)-FIND(" ",B356,1)),IF(AND(Q356&gt;=65,Q356&lt;=90),MIDB(B356,1,FIND(" ",B356,1)),"-"))</f>
        <v>Agrobacterium </v>
      </c>
      <c r="S356" s="0" t="str">
        <f aca="false">IF(MIDB(B356,1,10)="Candidatus",MIDB(B356,FIND(" ",B356,12)+1,IFERROR(FIND(" ",B356,FIND(" ",B356,12)+1),LEN(B356))-FIND(" ",B356,12)),IF(AND(Q356&gt;=65,Q356&lt;=90),MIDB(B356,FIND(" ",B356,1),IFERROR(FIND(" ",B356,FIND(" ",B356,1)+1),LEN(B356)+1)-FIND(" ",B356,1)),"-"))</f>
        <v> fabrum</v>
      </c>
      <c r="T356" s="0" t="n">
        <v>1</v>
      </c>
    </row>
    <row r="357" customFormat="false" ht="12.8" hidden="false" customHeight="false" outlineLevel="0" collapsed="false">
      <c r="A357" s="0" t="n">
        <v>356</v>
      </c>
      <c r="B357" s="0" t="s">
        <v>1671</v>
      </c>
      <c r="C357" s="0" t="s">
        <v>21</v>
      </c>
      <c r="D357" s="0" t="s">
        <v>90</v>
      </c>
      <c r="E357" s="0" t="s">
        <v>217</v>
      </c>
      <c r="F357" s="0" t="s">
        <v>1678</v>
      </c>
      <c r="G357" s="0" t="s">
        <v>1679</v>
      </c>
      <c r="H357" s="0" t="s">
        <v>1680</v>
      </c>
      <c r="I357" s="1" t="n">
        <v>214.233</v>
      </c>
      <c r="J357" s="2" t="s">
        <v>1681</v>
      </c>
      <c r="K357" s="2" t="s">
        <v>1682</v>
      </c>
      <c r="L357" s="0" t="s">
        <v>29</v>
      </c>
      <c r="M357" s="0" t="s">
        <v>29</v>
      </c>
      <c r="N357" s="0" t="s">
        <v>29</v>
      </c>
      <c r="O357" s="2" t="s">
        <v>1683</v>
      </c>
      <c r="P357" s="2" t="s">
        <v>88</v>
      </c>
      <c r="Q357" s="0" t="n">
        <f aca="false">_xlfn.UNICODE(B357)</f>
        <v>65</v>
      </c>
      <c r="R357" s="0" t="str">
        <f aca="false">IF(MIDB(B357,1,10)="Candidatus",MIDB(B357,FIND(" ",B357,1)+1,FIND(" ",B357,12)-FIND(" ",B357,1)),IF(AND(Q357&gt;=65,Q357&lt;=90),MIDB(B357,1,FIND(" ",B357,1)),"-"))</f>
        <v>Agrobacterium </v>
      </c>
      <c r="S357" s="0" t="str">
        <f aca="false">IF(MIDB(B357,1,10)="Candidatus",MIDB(B357,FIND(" ",B357,12)+1,IFERROR(FIND(" ",B357,FIND(" ",B357,12)+1),LEN(B357))-FIND(" ",B357,12)),IF(AND(Q357&gt;=65,Q357&lt;=90),MIDB(B357,FIND(" ",B357,1),IFERROR(FIND(" ",B357,FIND(" ",B357,1)+1),LEN(B357)+1)-FIND(" ",B357,1)),"-"))</f>
        <v> fabrum</v>
      </c>
      <c r="T357" s="0" t="n">
        <v>1</v>
      </c>
    </row>
    <row r="358" customFormat="false" ht="12.8" hidden="false" customHeight="false" outlineLevel="0" collapsed="false">
      <c r="A358" s="0" t="n">
        <v>357</v>
      </c>
      <c r="B358" s="0" t="s">
        <v>1684</v>
      </c>
      <c r="C358" s="0" t="s">
        <v>21</v>
      </c>
      <c r="D358" s="0" t="s">
        <v>90</v>
      </c>
      <c r="E358" s="0" t="s">
        <v>217</v>
      </c>
      <c r="F358" s="0" t="s">
        <v>1685</v>
      </c>
      <c r="G358" s="0" t="s">
        <v>1686</v>
      </c>
      <c r="H358" s="0" t="s">
        <v>1687</v>
      </c>
      <c r="I358" s="1" t="n">
        <v>44.42</v>
      </c>
      <c r="J358" s="2" t="s">
        <v>1688</v>
      </c>
      <c r="K358" s="2" t="s">
        <v>503</v>
      </c>
      <c r="L358" s="0" t="s">
        <v>29</v>
      </c>
      <c r="M358" s="0" t="s">
        <v>29</v>
      </c>
      <c r="N358" s="0" t="s">
        <v>29</v>
      </c>
      <c r="O358" s="2" t="s">
        <v>503</v>
      </c>
      <c r="P358" s="0" t="s">
        <v>29</v>
      </c>
      <c r="Q358" s="0" t="n">
        <f aca="false">_xlfn.UNICODE(B358)</f>
        <v>65</v>
      </c>
      <c r="R358" s="0" t="str">
        <f aca="false">IF(MIDB(B358,1,10)="Candidatus",MIDB(B358,FIND(" ",B358,1)+1,FIND(" ",B358,12)-FIND(" ",B358,1)),IF(AND(Q358&gt;=65,Q358&lt;=90),MIDB(B358,1,FIND(" ",B358,1)),"-"))</f>
        <v>Agrobacterium </v>
      </c>
      <c r="S358" s="0" t="str">
        <f aca="false">IF(MIDB(B358,1,10)="Candidatus",MIDB(B358,FIND(" ",B358,12)+1,IFERROR(FIND(" ",B358,FIND(" ",B358,12)+1),LEN(B358))-FIND(" ",B358,12)),IF(AND(Q358&gt;=65,Q358&lt;=90),MIDB(B358,FIND(" ",B358,1),IFERROR(FIND(" ",B358,FIND(" ",B358,1)+1),LEN(B358)+1)-FIND(" ",B358,1)),"-"))</f>
        <v> radiobacter</v>
      </c>
      <c r="T358" s="0" t="n">
        <v>1</v>
      </c>
    </row>
    <row r="359" customFormat="false" ht="12.8" hidden="false" customHeight="false" outlineLevel="0" collapsed="false">
      <c r="A359" s="0" t="n">
        <v>358</v>
      </c>
      <c r="B359" s="0" t="s">
        <v>1684</v>
      </c>
      <c r="C359" s="0" t="s">
        <v>21</v>
      </c>
      <c r="D359" s="0" t="s">
        <v>90</v>
      </c>
      <c r="E359" s="0" t="s">
        <v>217</v>
      </c>
      <c r="F359" s="0" t="s">
        <v>1689</v>
      </c>
      <c r="G359" s="0" t="s">
        <v>1690</v>
      </c>
      <c r="H359" s="0" t="s">
        <v>1691</v>
      </c>
      <c r="I359" s="1" t="n">
        <v>388.169</v>
      </c>
      <c r="J359" s="2" t="s">
        <v>1692</v>
      </c>
      <c r="K359" s="2" t="s">
        <v>1693</v>
      </c>
      <c r="L359" s="0" t="s">
        <v>29</v>
      </c>
      <c r="M359" s="0" t="s">
        <v>29</v>
      </c>
      <c r="N359" s="0" t="s">
        <v>29</v>
      </c>
      <c r="O359" s="2" t="s">
        <v>1694</v>
      </c>
      <c r="P359" s="2" t="s">
        <v>118</v>
      </c>
      <c r="Q359" s="0" t="n">
        <f aca="false">_xlfn.UNICODE(B359)</f>
        <v>65</v>
      </c>
      <c r="R359" s="0" t="str">
        <f aca="false">IF(MIDB(B359,1,10)="Candidatus",MIDB(B359,FIND(" ",B359,1)+1,FIND(" ",B359,12)-FIND(" ",B359,1)),IF(AND(Q359&gt;=65,Q359&lt;=90),MIDB(B359,1,FIND(" ",B359,1)),"-"))</f>
        <v>Agrobacterium </v>
      </c>
      <c r="S359" s="0" t="str">
        <f aca="false">IF(MIDB(B359,1,10)="Candidatus",MIDB(B359,FIND(" ",B359,12)+1,IFERROR(FIND(" ",B359,FIND(" ",B359,12)+1),LEN(B359))-FIND(" ",B359,12)),IF(AND(Q359&gt;=65,Q359&lt;=90),MIDB(B359,FIND(" ",B359,1),IFERROR(FIND(" ",B359,FIND(" ",B359,1)+1),LEN(B359)+1)-FIND(" ",B359,1)),"-"))</f>
        <v> radiobacter</v>
      </c>
      <c r="T359" s="0" t="n">
        <v>1</v>
      </c>
    </row>
    <row r="360" customFormat="false" ht="12.8" hidden="false" customHeight="false" outlineLevel="0" collapsed="false">
      <c r="A360" s="0" t="n">
        <v>359</v>
      </c>
      <c r="B360" s="0" t="s">
        <v>1684</v>
      </c>
      <c r="C360" s="0" t="s">
        <v>21</v>
      </c>
      <c r="D360" s="0" t="s">
        <v>90</v>
      </c>
      <c r="E360" s="0" t="s">
        <v>217</v>
      </c>
      <c r="F360" s="0" t="s">
        <v>1695</v>
      </c>
      <c r="G360" s="0" t="s">
        <v>1696</v>
      </c>
      <c r="H360" s="0" t="s">
        <v>1697</v>
      </c>
      <c r="I360" s="1" t="n">
        <v>184.668</v>
      </c>
      <c r="J360" s="2" t="s">
        <v>1698</v>
      </c>
      <c r="K360" s="2" t="s">
        <v>1699</v>
      </c>
      <c r="L360" s="0" t="s">
        <v>29</v>
      </c>
      <c r="M360" s="0" t="s">
        <v>29</v>
      </c>
      <c r="N360" s="0" t="s">
        <v>29</v>
      </c>
      <c r="O360" s="2" t="s">
        <v>1700</v>
      </c>
      <c r="P360" s="2" t="s">
        <v>88</v>
      </c>
      <c r="Q360" s="0" t="n">
        <f aca="false">_xlfn.UNICODE(B360)</f>
        <v>65</v>
      </c>
      <c r="R360" s="0" t="str">
        <f aca="false">IF(MIDB(B360,1,10)="Candidatus",MIDB(B360,FIND(" ",B360,1)+1,FIND(" ",B360,12)-FIND(" ",B360,1)),IF(AND(Q360&gt;=65,Q360&lt;=90),MIDB(B360,1,FIND(" ",B360,1)),"-"))</f>
        <v>Agrobacterium </v>
      </c>
      <c r="S360" s="0" t="str">
        <f aca="false">IF(MIDB(B360,1,10)="Candidatus",MIDB(B360,FIND(" ",B360,12)+1,IFERROR(FIND(" ",B360,FIND(" ",B360,12)+1),LEN(B360))-FIND(" ",B360,12)),IF(AND(Q360&gt;=65,Q360&lt;=90),MIDB(B360,FIND(" ",B360,1),IFERROR(FIND(" ",B360,FIND(" ",B360,1)+1),LEN(B360)+1)-FIND(" ",B360,1)),"-"))</f>
        <v> radiobacter</v>
      </c>
      <c r="T360" s="0" t="n">
        <v>1</v>
      </c>
    </row>
    <row r="361" customFormat="false" ht="12.8" hidden="false" customHeight="false" outlineLevel="0" collapsed="false">
      <c r="A361" s="0" t="n">
        <v>360</v>
      </c>
      <c r="B361" s="0" t="s">
        <v>1701</v>
      </c>
      <c r="C361" s="0" t="s">
        <v>21</v>
      </c>
      <c r="D361" s="0" t="s">
        <v>90</v>
      </c>
      <c r="E361" s="0" t="s">
        <v>217</v>
      </c>
      <c r="F361" s="0" t="s">
        <v>1702</v>
      </c>
      <c r="G361" s="0" t="s">
        <v>1703</v>
      </c>
      <c r="H361" s="0" t="s">
        <v>1704</v>
      </c>
      <c r="I361" s="1" t="n">
        <v>217.594</v>
      </c>
      <c r="J361" s="2" t="s">
        <v>1705</v>
      </c>
      <c r="K361" s="2" t="s">
        <v>298</v>
      </c>
      <c r="L361" s="0" t="s">
        <v>29</v>
      </c>
      <c r="M361" s="0" t="s">
        <v>29</v>
      </c>
      <c r="N361" s="0" t="s">
        <v>29</v>
      </c>
      <c r="O361" s="2" t="s">
        <v>298</v>
      </c>
      <c r="P361" s="0" t="s">
        <v>29</v>
      </c>
      <c r="Q361" s="0" t="n">
        <f aca="false">_xlfn.UNICODE(B361)</f>
        <v>65</v>
      </c>
      <c r="R361" s="0" t="str">
        <f aca="false">IF(MIDB(B361,1,10)="Candidatus",MIDB(B361,FIND(" ",B361,1)+1,FIND(" ",B361,12)-FIND(" ",B361,1)),IF(AND(Q361&gt;=65,Q361&lt;=90),MIDB(B361,1,FIND(" ",B361,1)),"-"))</f>
        <v>Agrobacterium </v>
      </c>
      <c r="S361" s="0" t="str">
        <f aca="false">IF(MIDB(B361,1,10)="Candidatus",MIDB(B361,FIND(" ",B361,12)+1,IFERROR(FIND(" ",B361,FIND(" ",B361,12)+1),LEN(B361))-FIND(" ",B361,12)),IF(AND(Q361&gt;=65,Q361&lt;=90),MIDB(B361,FIND(" ",B361,1),IFERROR(FIND(" ",B361,FIND(" ",B361,1)+1),LEN(B361)+1)-FIND(" ",B361,1)),"-"))</f>
        <v> rhizogenes</v>
      </c>
      <c r="T361" s="0" t="n">
        <v>1</v>
      </c>
    </row>
    <row r="362" customFormat="false" ht="12.8" hidden="false" customHeight="false" outlineLevel="0" collapsed="false">
      <c r="A362" s="0" t="n">
        <v>361</v>
      </c>
      <c r="B362" s="0" t="s">
        <v>1706</v>
      </c>
      <c r="C362" s="0" t="s">
        <v>21</v>
      </c>
      <c r="D362" s="0" t="s">
        <v>90</v>
      </c>
      <c r="E362" s="0" t="s">
        <v>217</v>
      </c>
      <c r="F362" s="0" t="s">
        <v>1707</v>
      </c>
      <c r="G362" s="0" t="s">
        <v>1708</v>
      </c>
      <c r="H362" s="0" t="s">
        <v>1709</v>
      </c>
      <c r="I362" s="1" t="n">
        <v>185.462</v>
      </c>
      <c r="J362" s="2" t="s">
        <v>1710</v>
      </c>
      <c r="K362" s="2" t="s">
        <v>520</v>
      </c>
      <c r="L362" s="0" t="s">
        <v>29</v>
      </c>
      <c r="M362" s="0" t="s">
        <v>29</v>
      </c>
      <c r="N362" s="0" t="s">
        <v>29</v>
      </c>
      <c r="O362" s="2" t="s">
        <v>520</v>
      </c>
      <c r="P362" s="0" t="s">
        <v>29</v>
      </c>
      <c r="Q362" s="0" t="n">
        <f aca="false">_xlfn.UNICODE(B362)</f>
        <v>65</v>
      </c>
      <c r="R362" s="0" t="str">
        <f aca="false">IF(MIDB(B362,1,10)="Candidatus",MIDB(B362,FIND(" ",B362,1)+1,FIND(" ",B362,12)-FIND(" ",B362,1)),IF(AND(Q362&gt;=65,Q362&lt;=90),MIDB(B362,1,FIND(" ",B362,1)),"-"))</f>
        <v>Agrobacterium </v>
      </c>
      <c r="S362" s="0" t="str">
        <f aca="false">IF(MIDB(B362,1,10)="Candidatus",MIDB(B362,FIND(" ",B362,12)+1,IFERROR(FIND(" ",B362,FIND(" ",B362,12)+1),LEN(B362))-FIND(" ",B362,12)),IF(AND(Q362&gt;=65,Q362&lt;=90),MIDB(B362,FIND(" ",B362,1),IFERROR(FIND(" ",B362,FIND(" ",B362,1)+1),LEN(B362)+1)-FIND(" ",B362,1)),"-"))</f>
        <v> rhizogenes</v>
      </c>
      <c r="T362" s="0" t="n">
        <v>1</v>
      </c>
    </row>
    <row r="363" customFormat="false" ht="12.8" hidden="false" customHeight="false" outlineLevel="0" collapsed="false">
      <c r="A363" s="0" t="n">
        <v>362</v>
      </c>
      <c r="B363" s="0" t="s">
        <v>1711</v>
      </c>
      <c r="C363" s="0" t="s">
        <v>21</v>
      </c>
      <c r="D363" s="0" t="s">
        <v>90</v>
      </c>
      <c r="E363" s="0" t="s">
        <v>217</v>
      </c>
      <c r="F363" s="0" t="s">
        <v>1712</v>
      </c>
      <c r="G363" s="0" t="s">
        <v>1713</v>
      </c>
      <c r="H363" s="0" t="s">
        <v>1714</v>
      </c>
      <c r="I363" s="1" t="n">
        <v>601.551</v>
      </c>
      <c r="J363" s="2" t="s">
        <v>1715</v>
      </c>
      <c r="K363" s="2" t="s">
        <v>1716</v>
      </c>
      <c r="L363" s="0" t="s">
        <v>29</v>
      </c>
      <c r="M363" s="0" t="s">
        <v>29</v>
      </c>
      <c r="N363" s="0" t="s">
        <v>29</v>
      </c>
      <c r="O363" s="2" t="s">
        <v>1717</v>
      </c>
      <c r="P363" s="2" t="s">
        <v>1718</v>
      </c>
      <c r="Q363" s="0" t="n">
        <f aca="false">_xlfn.UNICODE(B363)</f>
        <v>65</v>
      </c>
      <c r="R363" s="0" t="str">
        <f aca="false">IF(MIDB(B363,1,10)="Candidatus",MIDB(B363,FIND(" ",B363,1)+1,FIND(" ",B363,12)-FIND(" ",B363,1)),IF(AND(Q363&gt;=65,Q363&lt;=90),MIDB(B363,1,FIND(" ",B363,1)),"-"))</f>
        <v>Agrobacterium </v>
      </c>
      <c r="S363" s="0" t="str">
        <f aca="false">IF(MIDB(B363,1,10)="Candidatus",MIDB(B363,FIND(" ",B363,12)+1,IFERROR(FIND(" ",B363,FIND(" ",B363,12)+1),LEN(B363))-FIND(" ",B363,12)),IF(AND(Q363&gt;=65,Q363&lt;=90),MIDB(B363,FIND(" ",B363,1),IFERROR(FIND(" ",B363,FIND(" ",B363,1)+1),LEN(B363)+1)-FIND(" ",B363,1)),"-"))</f>
        <v> sp.</v>
      </c>
      <c r="T363" s="0" t="n">
        <v>1</v>
      </c>
    </row>
    <row r="364" customFormat="false" ht="12.8" hidden="false" customHeight="false" outlineLevel="0" collapsed="false">
      <c r="A364" s="0" t="n">
        <v>363</v>
      </c>
      <c r="B364" s="0" t="s">
        <v>1719</v>
      </c>
      <c r="C364" s="0" t="s">
        <v>21</v>
      </c>
      <c r="D364" s="0" t="s">
        <v>90</v>
      </c>
      <c r="E364" s="0" t="s">
        <v>217</v>
      </c>
      <c r="F364" s="0" t="s">
        <v>1720</v>
      </c>
      <c r="G364" s="0" t="s">
        <v>1721</v>
      </c>
      <c r="H364" s="0" t="s">
        <v>1722</v>
      </c>
      <c r="I364" s="1" t="n">
        <v>544.752</v>
      </c>
      <c r="J364" s="2" t="s">
        <v>1723</v>
      </c>
      <c r="K364" s="2" t="s">
        <v>1724</v>
      </c>
      <c r="L364" s="0" t="s">
        <v>29</v>
      </c>
      <c r="M364" s="0" t="s">
        <v>29</v>
      </c>
      <c r="N364" s="0" t="s">
        <v>29</v>
      </c>
      <c r="O364" s="2" t="s">
        <v>1725</v>
      </c>
      <c r="P364" s="2" t="s">
        <v>267</v>
      </c>
      <c r="Q364" s="0" t="n">
        <f aca="false">_xlfn.UNICODE(B364)</f>
        <v>65</v>
      </c>
      <c r="R364" s="0" t="str">
        <f aca="false">IF(MIDB(B364,1,10)="Candidatus",MIDB(B364,FIND(" ",B364,1)+1,FIND(" ",B364,12)-FIND(" ",B364,1)),IF(AND(Q364&gt;=65,Q364&lt;=90),MIDB(B364,1,FIND(" ",B364,1)),"-"))</f>
        <v>Agrobacterium </v>
      </c>
      <c r="S364" s="0" t="str">
        <f aca="false">IF(MIDB(B364,1,10)="Candidatus",MIDB(B364,FIND(" ",B364,12)+1,IFERROR(FIND(" ",B364,FIND(" ",B364,12)+1),LEN(B364))-FIND(" ",B364,12)),IF(AND(Q364&gt;=65,Q364&lt;=90),MIDB(B364,FIND(" ",B364,1),IFERROR(FIND(" ",B364,FIND(" ",B364,1)+1),LEN(B364)+1)-FIND(" ",B364,1)),"-"))</f>
        <v> tumefaciens</v>
      </c>
      <c r="T364" s="0" t="n">
        <v>1</v>
      </c>
    </row>
    <row r="365" customFormat="false" ht="12.8" hidden="false" customHeight="false" outlineLevel="0" collapsed="false">
      <c r="A365" s="0" t="n">
        <v>364</v>
      </c>
      <c r="B365" s="0" t="s">
        <v>1719</v>
      </c>
      <c r="C365" s="0" t="s">
        <v>21</v>
      </c>
      <c r="D365" s="0" t="s">
        <v>90</v>
      </c>
      <c r="E365" s="0" t="s">
        <v>217</v>
      </c>
      <c r="F365" s="0" t="s">
        <v>1726</v>
      </c>
      <c r="G365" s="0" t="s">
        <v>1727</v>
      </c>
      <c r="H365" s="0" t="s">
        <v>1728</v>
      </c>
      <c r="I365" s="1" t="n">
        <v>194.264</v>
      </c>
      <c r="J365" s="2" t="s">
        <v>1729</v>
      </c>
      <c r="K365" s="2" t="s">
        <v>297</v>
      </c>
      <c r="L365" s="0" t="s">
        <v>29</v>
      </c>
      <c r="M365" s="0" t="s">
        <v>29</v>
      </c>
      <c r="N365" s="0" t="s">
        <v>29</v>
      </c>
      <c r="O365" s="2" t="s">
        <v>1699</v>
      </c>
      <c r="P365" s="2" t="s">
        <v>82</v>
      </c>
      <c r="Q365" s="0" t="n">
        <f aca="false">_xlfn.UNICODE(B365)</f>
        <v>65</v>
      </c>
      <c r="R365" s="0" t="str">
        <f aca="false">IF(MIDB(B365,1,10)="Candidatus",MIDB(B365,FIND(" ",B365,1)+1,FIND(" ",B365,12)-FIND(" ",B365,1)),IF(AND(Q365&gt;=65,Q365&lt;=90),MIDB(B365,1,FIND(" ",B365,1)),"-"))</f>
        <v>Agrobacterium </v>
      </c>
      <c r="S365" s="0" t="str">
        <f aca="false">IF(MIDB(B365,1,10)="Candidatus",MIDB(B365,FIND(" ",B365,12)+1,IFERROR(FIND(" ",B365,FIND(" ",B365,12)+1),LEN(B365))-FIND(" ",B365,12)),IF(AND(Q365&gt;=65,Q365&lt;=90),MIDB(B365,FIND(" ",B365,1),IFERROR(FIND(" ",B365,FIND(" ",B365,1)+1),LEN(B365)+1)-FIND(" ",B365,1)),"-"))</f>
        <v> tumefaciens</v>
      </c>
      <c r="T365" s="0" t="n">
        <v>1</v>
      </c>
    </row>
    <row r="366" customFormat="false" ht="12.8" hidden="false" customHeight="false" outlineLevel="0" collapsed="false">
      <c r="A366" s="0" t="n">
        <v>365</v>
      </c>
      <c r="B366" s="0" t="s">
        <v>1730</v>
      </c>
      <c r="C366" s="0" t="s">
        <v>21</v>
      </c>
      <c r="D366" s="0" t="s">
        <v>90</v>
      </c>
      <c r="E366" s="0" t="s">
        <v>217</v>
      </c>
      <c r="F366" s="0" t="s">
        <v>1731</v>
      </c>
      <c r="G366" s="0" t="s">
        <v>1732</v>
      </c>
      <c r="H366" s="0" t="s">
        <v>1733</v>
      </c>
      <c r="I366" s="1" t="n">
        <v>176.574</v>
      </c>
      <c r="J366" s="2" t="s">
        <v>1734</v>
      </c>
      <c r="K366" s="2" t="s">
        <v>748</v>
      </c>
      <c r="L366" s="0" t="s">
        <v>29</v>
      </c>
      <c r="M366" s="0" t="s">
        <v>29</v>
      </c>
      <c r="N366" s="0" t="s">
        <v>29</v>
      </c>
      <c r="O366" s="2" t="s">
        <v>748</v>
      </c>
      <c r="P366" s="0" t="s">
        <v>29</v>
      </c>
      <c r="Q366" s="0" t="n">
        <f aca="false">_xlfn.UNICODE(B366)</f>
        <v>65</v>
      </c>
      <c r="R366" s="0" t="str">
        <f aca="false">IF(MIDB(B366,1,10)="Candidatus",MIDB(B366,FIND(" ",B366,1)+1,FIND(" ",B366,12)-FIND(" ",B366,1)),IF(AND(Q366&gt;=65,Q366&lt;=90),MIDB(B366,1,FIND(" ",B366,1)),"-"))</f>
        <v>Agrobacterium </v>
      </c>
      <c r="S366" s="0" t="str">
        <f aca="false">IF(MIDB(B366,1,10)="Candidatus",MIDB(B366,FIND(" ",B366,12)+1,IFERROR(FIND(" ",B366,FIND(" ",B366,12)+1),LEN(B366))-FIND(" ",B366,12)),IF(AND(Q366&gt;=65,Q366&lt;=90),MIDB(B366,FIND(" ",B366,1),IFERROR(FIND(" ",B366,FIND(" ",B366,1)+1),LEN(B366)+1)-FIND(" ",B366,1)),"-"))</f>
        <v> tumefaciens</v>
      </c>
      <c r="T366" s="0" t="n">
        <v>1</v>
      </c>
    </row>
    <row r="367" customFormat="false" ht="12.8" hidden="false" customHeight="false" outlineLevel="0" collapsed="false">
      <c r="A367" s="0" t="n">
        <v>366</v>
      </c>
      <c r="B367" s="0" t="s">
        <v>1735</v>
      </c>
      <c r="C367" s="0" t="s">
        <v>21</v>
      </c>
      <c r="D367" s="0" t="s">
        <v>90</v>
      </c>
      <c r="E367" s="0" t="s">
        <v>217</v>
      </c>
      <c r="F367" s="0" t="s">
        <v>1736</v>
      </c>
      <c r="G367" s="0" t="s">
        <v>1737</v>
      </c>
      <c r="H367" s="0" t="s">
        <v>1738</v>
      </c>
      <c r="I367" s="1" t="n">
        <v>206.479</v>
      </c>
      <c r="J367" s="2" t="s">
        <v>1739</v>
      </c>
      <c r="K367" s="2" t="s">
        <v>710</v>
      </c>
      <c r="L367" s="0" t="s">
        <v>29</v>
      </c>
      <c r="M367" s="0" t="s">
        <v>29</v>
      </c>
      <c r="N367" s="0" t="s">
        <v>29</v>
      </c>
      <c r="O367" s="2" t="s">
        <v>286</v>
      </c>
      <c r="P367" s="0" t="s">
        <v>29</v>
      </c>
      <c r="Q367" s="0" t="n">
        <f aca="false">_xlfn.UNICODE(B367)</f>
        <v>65</v>
      </c>
      <c r="R367" s="0" t="str">
        <f aca="false">IF(MIDB(B367,1,10)="Candidatus",MIDB(B367,FIND(" ",B367,1)+1,FIND(" ",B367,12)-FIND(" ",B367,1)),IF(AND(Q367&gt;=65,Q367&lt;=90),MIDB(B367,1,FIND(" ",B367,1)),"-"))</f>
        <v>Agrobacterium </v>
      </c>
      <c r="S367" s="0" t="str">
        <f aca="false">IF(MIDB(B367,1,10)="Candidatus",MIDB(B367,FIND(" ",B367,12)+1,IFERROR(FIND(" ",B367,FIND(" ",B367,12)+1),LEN(B367))-FIND(" ",B367,12)),IF(AND(Q367&gt;=65,Q367&lt;=90),MIDB(B367,FIND(" ",B367,1),IFERROR(FIND(" ",B367,FIND(" ",B367,1)+1),LEN(B367)+1)-FIND(" ",B367,1)),"-"))</f>
        <v> tumefaciens</v>
      </c>
      <c r="T367" s="0" t="n">
        <v>1</v>
      </c>
    </row>
    <row r="368" customFormat="false" ht="12.8" hidden="false" customHeight="false" outlineLevel="0" collapsed="false">
      <c r="A368" s="0" t="n">
        <v>367</v>
      </c>
      <c r="B368" s="0" t="s">
        <v>1740</v>
      </c>
      <c r="C368" s="0" t="s">
        <v>21</v>
      </c>
      <c r="D368" s="0" t="s">
        <v>90</v>
      </c>
      <c r="E368" s="0" t="s">
        <v>217</v>
      </c>
      <c r="F368" s="0" t="s">
        <v>1678</v>
      </c>
      <c r="G368" s="0" t="s">
        <v>1741</v>
      </c>
      <c r="H368" s="0" t="s">
        <v>1742</v>
      </c>
      <c r="I368" s="1" t="n">
        <v>194.14</v>
      </c>
      <c r="J368" s="2" t="s">
        <v>1743</v>
      </c>
      <c r="K368" s="2" t="s">
        <v>215</v>
      </c>
      <c r="L368" s="0" t="s">
        <v>29</v>
      </c>
      <c r="M368" s="0" t="s">
        <v>29</v>
      </c>
      <c r="N368" s="0" t="s">
        <v>29</v>
      </c>
      <c r="O368" s="2" t="s">
        <v>215</v>
      </c>
      <c r="P368" s="0" t="s">
        <v>29</v>
      </c>
      <c r="Q368" s="0" t="n">
        <f aca="false">_xlfn.UNICODE(B368)</f>
        <v>65</v>
      </c>
      <c r="R368" s="0" t="str">
        <f aca="false">IF(MIDB(B368,1,10)="Candidatus",MIDB(B368,FIND(" ",B368,1)+1,FIND(" ",B368,12)-FIND(" ",B368,1)),IF(AND(Q368&gt;=65,Q368&lt;=90),MIDB(B368,1,FIND(" ",B368,1)),"-"))</f>
        <v>Agrobacterium </v>
      </c>
      <c r="S368" s="0" t="str">
        <f aca="false">IF(MIDB(B368,1,10)="Candidatus",MIDB(B368,FIND(" ",B368,12)+1,IFERROR(FIND(" ",B368,FIND(" ",B368,12)+1),LEN(B368))-FIND(" ",B368,12)),IF(AND(Q368&gt;=65,Q368&lt;=90),MIDB(B368,FIND(" ",B368,1),IFERROR(FIND(" ",B368,FIND(" ",B368,1)+1),LEN(B368)+1)-FIND(" ",B368,1)),"-"))</f>
        <v> tumefaciens</v>
      </c>
      <c r="T368" s="0" t="n">
        <v>1</v>
      </c>
    </row>
    <row r="369" customFormat="false" ht="12.8" hidden="false" customHeight="false" outlineLevel="0" collapsed="false">
      <c r="A369" s="0" t="n">
        <v>368</v>
      </c>
      <c r="B369" s="0" t="s">
        <v>1744</v>
      </c>
      <c r="C369" s="0" t="s">
        <v>21</v>
      </c>
      <c r="D369" s="0" t="s">
        <v>90</v>
      </c>
      <c r="E369" s="0" t="s">
        <v>217</v>
      </c>
      <c r="F369" s="0" t="s">
        <v>1685</v>
      </c>
      <c r="G369" s="0" t="s">
        <v>1745</v>
      </c>
      <c r="H369" s="0" t="s">
        <v>1746</v>
      </c>
      <c r="I369" s="1" t="n">
        <v>44.42</v>
      </c>
      <c r="J369" s="2" t="s">
        <v>1688</v>
      </c>
      <c r="K369" s="2" t="s">
        <v>953</v>
      </c>
      <c r="L369" s="0" t="s">
        <v>29</v>
      </c>
      <c r="M369" s="0" t="s">
        <v>29</v>
      </c>
      <c r="N369" s="0" t="s">
        <v>29</v>
      </c>
      <c r="O369" s="2" t="s">
        <v>953</v>
      </c>
      <c r="P369" s="0" t="s">
        <v>29</v>
      </c>
      <c r="Q369" s="0" t="n">
        <f aca="false">_xlfn.UNICODE(B369)</f>
        <v>65</v>
      </c>
      <c r="R369" s="0" t="str">
        <f aca="false">IF(MIDB(B369,1,10)="Candidatus",MIDB(B369,FIND(" ",B369,1)+1,FIND(" ",B369,12)-FIND(" ",B369,1)),IF(AND(Q369&gt;=65,Q369&lt;=90),MIDB(B369,1,FIND(" ",B369,1)),"-"))</f>
        <v>Agrobacterium </v>
      </c>
      <c r="S369" s="0" t="str">
        <f aca="false">IF(MIDB(B369,1,10)="Candidatus",MIDB(B369,FIND(" ",B369,12)+1,IFERROR(FIND(" ",B369,FIND(" ",B369,12)+1),LEN(B369))-FIND(" ",B369,12)),IF(AND(Q369&gt;=65,Q369&lt;=90),MIDB(B369,FIND(" ",B369,1),IFERROR(FIND(" ",B369,FIND(" ",B369,1)+1),LEN(B369)+1)-FIND(" ",B369,1)),"-"))</f>
        <v> tumefaciens</v>
      </c>
      <c r="T369" s="0" t="n">
        <v>1</v>
      </c>
    </row>
    <row r="370" customFormat="false" ht="12.8" hidden="false" customHeight="false" outlineLevel="0" collapsed="false">
      <c r="A370" s="0" t="n">
        <v>369</v>
      </c>
      <c r="B370" s="0" t="s">
        <v>1747</v>
      </c>
      <c r="C370" s="0" t="s">
        <v>21</v>
      </c>
      <c r="D370" s="0" t="s">
        <v>90</v>
      </c>
      <c r="E370" s="0" t="s">
        <v>217</v>
      </c>
      <c r="F370" s="0" t="s">
        <v>1748</v>
      </c>
      <c r="G370" s="0" t="s">
        <v>1749</v>
      </c>
      <c r="H370" s="0" t="s">
        <v>1750</v>
      </c>
      <c r="I370" s="1" t="n">
        <v>244.978</v>
      </c>
      <c r="J370" s="2" t="s">
        <v>1751</v>
      </c>
      <c r="K370" s="2" t="s">
        <v>1752</v>
      </c>
      <c r="L370" s="0" t="s">
        <v>29</v>
      </c>
      <c r="M370" s="0" t="s">
        <v>29</v>
      </c>
      <c r="N370" s="0" t="s">
        <v>29</v>
      </c>
      <c r="O370" s="2" t="s">
        <v>1752</v>
      </c>
      <c r="P370" s="0" t="s">
        <v>29</v>
      </c>
      <c r="Q370" s="0" t="n">
        <f aca="false">_xlfn.UNICODE(B370)</f>
        <v>65</v>
      </c>
      <c r="R370" s="0" t="str">
        <f aca="false">IF(MIDB(B370,1,10)="Candidatus",MIDB(B370,FIND(" ",B370,1)+1,FIND(" ",B370,12)-FIND(" ",B370,1)),IF(AND(Q370&gt;=65,Q370&lt;=90),MIDB(B370,1,FIND(" ",B370,1)),"-"))</f>
        <v>Agrobacterium </v>
      </c>
      <c r="S370" s="0" t="str">
        <f aca="false">IF(MIDB(B370,1,10)="Candidatus",MIDB(B370,FIND(" ",B370,12)+1,IFERROR(FIND(" ",B370,FIND(" ",B370,12)+1),LEN(B370))-FIND(" ",B370,12)),IF(AND(Q370&gt;=65,Q370&lt;=90),MIDB(B370,FIND(" ",B370,1),IFERROR(FIND(" ",B370,FIND(" ",B370,1)+1),LEN(B370)+1)-FIND(" ",B370,1)),"-"))</f>
        <v> tumefaciens</v>
      </c>
      <c r="T370" s="0" t="n">
        <v>1</v>
      </c>
    </row>
    <row r="371" customFormat="false" ht="12.8" hidden="false" customHeight="false" outlineLevel="0" collapsed="false">
      <c r="A371" s="0" t="n">
        <v>370</v>
      </c>
      <c r="B371" s="0" t="s">
        <v>1753</v>
      </c>
      <c r="C371" s="0" t="s">
        <v>21</v>
      </c>
      <c r="D371" s="0" t="s">
        <v>90</v>
      </c>
      <c r="E371" s="0" t="s">
        <v>217</v>
      </c>
      <c r="F371" s="0" t="s">
        <v>1754</v>
      </c>
      <c r="G371" s="0" t="s">
        <v>1755</v>
      </c>
      <c r="H371" s="0" t="s">
        <v>1756</v>
      </c>
      <c r="I371" s="1" t="n">
        <v>401.969</v>
      </c>
      <c r="J371" s="2" t="s">
        <v>1757</v>
      </c>
      <c r="K371" s="2" t="s">
        <v>1758</v>
      </c>
      <c r="L371" s="0" t="s">
        <v>29</v>
      </c>
      <c r="M371" s="0" t="s">
        <v>29</v>
      </c>
      <c r="N371" s="0" t="s">
        <v>29</v>
      </c>
      <c r="O371" s="2" t="s">
        <v>1759</v>
      </c>
      <c r="P371" s="2" t="s">
        <v>96</v>
      </c>
      <c r="Q371" s="0" t="n">
        <f aca="false">_xlfn.UNICODE(B371)</f>
        <v>65</v>
      </c>
      <c r="R371" s="0" t="str">
        <f aca="false">IF(MIDB(B371,1,10)="Candidatus",MIDB(B371,FIND(" ",B371,1)+1,FIND(" ",B371,12)-FIND(" ",B371,1)),IF(AND(Q371&gt;=65,Q371&lt;=90),MIDB(B371,1,FIND(" ",B371,1)),"-"))</f>
        <v>Agrobacterium </v>
      </c>
      <c r="S371" s="0" t="str">
        <f aca="false">IF(MIDB(B371,1,10)="Candidatus",MIDB(B371,FIND(" ",B371,12)+1,IFERROR(FIND(" ",B371,FIND(" ",B371,12)+1),LEN(B371))-FIND(" ",B371,12)),IF(AND(Q371&gt;=65,Q371&lt;=90),MIDB(B371,FIND(" ",B371,1),IFERROR(FIND(" ",B371,FIND(" ",B371,1)+1),LEN(B371)+1)-FIND(" ",B371,1)),"-"))</f>
        <v> tumefaciens</v>
      </c>
      <c r="T371" s="0" t="n">
        <v>1</v>
      </c>
    </row>
    <row r="372" customFormat="false" ht="12.8" hidden="false" customHeight="false" outlineLevel="0" collapsed="false">
      <c r="A372" s="0" t="n">
        <v>371</v>
      </c>
      <c r="B372" s="0" t="s">
        <v>1753</v>
      </c>
      <c r="C372" s="0" t="s">
        <v>21</v>
      </c>
      <c r="D372" s="0" t="s">
        <v>90</v>
      </c>
      <c r="E372" s="0" t="s">
        <v>217</v>
      </c>
      <c r="F372" s="0" t="s">
        <v>1760</v>
      </c>
      <c r="G372" s="0" t="s">
        <v>1761</v>
      </c>
      <c r="H372" s="0" t="s">
        <v>1762</v>
      </c>
      <c r="I372" s="1" t="n">
        <v>105.065</v>
      </c>
      <c r="J372" s="2" t="s">
        <v>1763</v>
      </c>
      <c r="K372" s="2" t="s">
        <v>730</v>
      </c>
      <c r="L372" s="0" t="s">
        <v>29</v>
      </c>
      <c r="M372" s="2" t="s">
        <v>46</v>
      </c>
      <c r="N372" s="0" t="s">
        <v>29</v>
      </c>
      <c r="O372" s="2" t="s">
        <v>736</v>
      </c>
      <c r="P372" s="2" t="s">
        <v>129</v>
      </c>
      <c r="Q372" s="0" t="n">
        <f aca="false">_xlfn.UNICODE(B372)</f>
        <v>65</v>
      </c>
      <c r="R372" s="0" t="str">
        <f aca="false">IF(MIDB(B372,1,10)="Candidatus",MIDB(B372,FIND(" ",B372,1)+1,FIND(" ",B372,12)-FIND(" ",B372,1)),IF(AND(Q372&gt;=65,Q372&lt;=90),MIDB(B372,1,FIND(" ",B372,1)),"-"))</f>
        <v>Agrobacterium </v>
      </c>
      <c r="S372" s="0" t="str">
        <f aca="false">IF(MIDB(B372,1,10)="Candidatus",MIDB(B372,FIND(" ",B372,12)+1,IFERROR(FIND(" ",B372,FIND(" ",B372,12)+1),LEN(B372))-FIND(" ",B372,12)),IF(AND(Q372&gt;=65,Q372&lt;=90),MIDB(B372,FIND(" ",B372,1),IFERROR(FIND(" ",B372,FIND(" ",B372,1)+1),LEN(B372)+1)-FIND(" ",B372,1)),"-"))</f>
        <v> tumefaciens</v>
      </c>
      <c r="T372" s="0" t="n">
        <v>1</v>
      </c>
    </row>
    <row r="373" customFormat="false" ht="12.8" hidden="false" customHeight="false" outlineLevel="0" collapsed="false">
      <c r="A373" s="0" t="n">
        <v>372</v>
      </c>
      <c r="B373" s="0" t="s">
        <v>1764</v>
      </c>
      <c r="C373" s="0" t="s">
        <v>21</v>
      </c>
      <c r="D373" s="0" t="s">
        <v>90</v>
      </c>
      <c r="E373" s="0" t="s">
        <v>217</v>
      </c>
      <c r="F373" s="0" t="s">
        <v>1726</v>
      </c>
      <c r="G373" s="0" t="s">
        <v>1765</v>
      </c>
      <c r="H373" s="0" t="s">
        <v>1766</v>
      </c>
      <c r="I373" s="1" t="n">
        <v>205.997</v>
      </c>
      <c r="J373" s="2" t="s">
        <v>1767</v>
      </c>
      <c r="K373" s="2" t="s">
        <v>603</v>
      </c>
      <c r="L373" s="0" t="s">
        <v>29</v>
      </c>
      <c r="M373" s="0" t="s">
        <v>29</v>
      </c>
      <c r="N373" s="0" t="s">
        <v>29</v>
      </c>
      <c r="O373" s="2" t="s">
        <v>1768</v>
      </c>
      <c r="P373" s="2" t="s">
        <v>82</v>
      </c>
      <c r="Q373" s="0" t="n">
        <f aca="false">_xlfn.UNICODE(B373)</f>
        <v>65</v>
      </c>
      <c r="R373" s="0" t="str">
        <f aca="false">IF(MIDB(B373,1,10)="Candidatus",MIDB(B373,FIND(" ",B373,1)+1,FIND(" ",B373,12)-FIND(" ",B373,1)),IF(AND(Q373&gt;=65,Q373&lt;=90),MIDB(B373,1,FIND(" ",B373,1)),"-"))</f>
        <v>Agrobacterium </v>
      </c>
      <c r="S373" s="0" t="str">
        <f aca="false">IF(MIDB(B373,1,10)="Candidatus",MIDB(B373,FIND(" ",B373,12)+1,IFERROR(FIND(" ",B373,FIND(" ",B373,12)+1),LEN(B373))-FIND(" ",B373,12)),IF(AND(Q373&gt;=65,Q373&lt;=90),MIDB(B373,FIND(" ",B373,1),IFERROR(FIND(" ",B373,FIND(" ",B373,1)+1),LEN(B373)+1)-FIND(" ",B373,1)),"-"))</f>
        <v> tumefaciens</v>
      </c>
      <c r="T373" s="0" t="n">
        <v>1</v>
      </c>
    </row>
    <row r="374" customFormat="false" ht="12.8" hidden="false" customHeight="false" outlineLevel="0" collapsed="false">
      <c r="A374" s="0" t="n">
        <v>373</v>
      </c>
      <c r="B374" s="0" t="s">
        <v>1764</v>
      </c>
      <c r="C374" s="0" t="s">
        <v>21</v>
      </c>
      <c r="D374" s="0" t="s">
        <v>90</v>
      </c>
      <c r="E374" s="0" t="s">
        <v>217</v>
      </c>
      <c r="F374" s="0" t="s">
        <v>1720</v>
      </c>
      <c r="G374" s="0" t="s">
        <v>1769</v>
      </c>
      <c r="H374" s="0" t="s">
        <v>1770</v>
      </c>
      <c r="I374" s="1" t="n">
        <v>556.485</v>
      </c>
      <c r="J374" s="2" t="s">
        <v>1771</v>
      </c>
      <c r="K374" s="2" t="s">
        <v>1772</v>
      </c>
      <c r="L374" s="0" t="s">
        <v>29</v>
      </c>
      <c r="M374" s="0" t="s">
        <v>29</v>
      </c>
      <c r="N374" s="0" t="s">
        <v>29</v>
      </c>
      <c r="O374" s="2" t="s">
        <v>1773</v>
      </c>
      <c r="P374" s="2" t="s">
        <v>612</v>
      </c>
      <c r="Q374" s="0" t="n">
        <f aca="false">_xlfn.UNICODE(B374)</f>
        <v>65</v>
      </c>
      <c r="R374" s="0" t="str">
        <f aca="false">IF(MIDB(B374,1,10)="Candidatus",MIDB(B374,FIND(" ",B374,1)+1,FIND(" ",B374,12)-FIND(" ",B374,1)),IF(AND(Q374&gt;=65,Q374&lt;=90),MIDB(B374,1,FIND(" ",B374,1)),"-"))</f>
        <v>Agrobacterium </v>
      </c>
      <c r="S374" s="0" t="str">
        <f aca="false">IF(MIDB(B374,1,10)="Candidatus",MIDB(B374,FIND(" ",B374,12)+1,IFERROR(FIND(" ",B374,FIND(" ",B374,12)+1),LEN(B374))-FIND(" ",B374,12)),IF(AND(Q374&gt;=65,Q374&lt;=90),MIDB(B374,FIND(" ",B374,1),IFERROR(FIND(" ",B374,FIND(" ",B374,1)+1),LEN(B374)+1)-FIND(" ",B374,1)),"-"))</f>
        <v> tumefaciens</v>
      </c>
      <c r="T374" s="0" t="n">
        <v>1</v>
      </c>
    </row>
    <row r="375" customFormat="false" ht="12.8" hidden="false" customHeight="false" outlineLevel="0" collapsed="false">
      <c r="A375" s="0" t="n">
        <v>374</v>
      </c>
      <c r="B375" s="0" t="s">
        <v>1774</v>
      </c>
      <c r="C375" s="0" t="s">
        <v>21</v>
      </c>
      <c r="D375" s="0" t="s">
        <v>90</v>
      </c>
      <c r="E375" s="0" t="s">
        <v>217</v>
      </c>
      <c r="F375" s="0" t="s">
        <v>1775</v>
      </c>
      <c r="G375" s="0" t="s">
        <v>1776</v>
      </c>
      <c r="H375" s="0" t="s">
        <v>1777</v>
      </c>
      <c r="I375" s="1" t="n">
        <v>661.825</v>
      </c>
      <c r="J375" s="2" t="s">
        <v>1778</v>
      </c>
      <c r="K375" s="2" t="s">
        <v>1779</v>
      </c>
      <c r="L375" s="0" t="s">
        <v>29</v>
      </c>
      <c r="M375" s="0" t="s">
        <v>29</v>
      </c>
      <c r="N375" s="0" t="s">
        <v>29</v>
      </c>
      <c r="O375" s="2" t="s">
        <v>1780</v>
      </c>
      <c r="P375" s="2" t="s">
        <v>807</v>
      </c>
      <c r="Q375" s="0" t="n">
        <f aca="false">_xlfn.UNICODE(B375)</f>
        <v>65</v>
      </c>
      <c r="R375" s="0" t="str">
        <f aca="false">IF(MIDB(B375,1,10)="Candidatus",MIDB(B375,FIND(" ",B375,1)+1,FIND(" ",B375,12)-FIND(" ",B375,1)),IF(AND(Q375&gt;=65,Q375&lt;=90),MIDB(B375,1,FIND(" ",B375,1)),"-"))</f>
        <v>Agrobacterium </v>
      </c>
      <c r="S375" s="0" t="str">
        <f aca="false">IF(MIDB(B375,1,10)="Candidatus",MIDB(B375,FIND(" ",B375,12)+1,IFERROR(FIND(" ",B375,FIND(" ",B375,12)+1),LEN(B375))-FIND(" ",B375,12)),IF(AND(Q375&gt;=65,Q375&lt;=90),MIDB(B375,FIND(" ",B375,1),IFERROR(FIND(" ",B375,FIND(" ",B375,1)+1),LEN(B375)+1)-FIND(" ",B375,1)),"-"))</f>
        <v> tumefaciens</v>
      </c>
      <c r="T375" s="0" t="n">
        <v>1</v>
      </c>
    </row>
    <row r="376" customFormat="false" ht="12.8" hidden="false" customHeight="false" outlineLevel="0" collapsed="false">
      <c r="A376" s="0" t="n">
        <v>375</v>
      </c>
      <c r="B376" s="0" t="s">
        <v>1781</v>
      </c>
      <c r="C376" s="0" t="s">
        <v>21</v>
      </c>
      <c r="D376" s="0" t="s">
        <v>90</v>
      </c>
      <c r="E376" s="0" t="s">
        <v>217</v>
      </c>
      <c r="F376" s="0" t="s">
        <v>1782</v>
      </c>
      <c r="G376" s="0" t="s">
        <v>1783</v>
      </c>
      <c r="H376" s="0" t="s">
        <v>1784</v>
      </c>
      <c r="I376" s="1" t="n">
        <v>258.824</v>
      </c>
      <c r="J376" s="2" t="s">
        <v>1785</v>
      </c>
      <c r="K376" s="2" t="s">
        <v>1786</v>
      </c>
      <c r="L376" s="0" t="s">
        <v>29</v>
      </c>
      <c r="M376" s="0" t="s">
        <v>29</v>
      </c>
      <c r="N376" s="2" t="s">
        <v>46</v>
      </c>
      <c r="O376" s="2" t="s">
        <v>1787</v>
      </c>
      <c r="P376" s="2" t="s">
        <v>464</v>
      </c>
      <c r="Q376" s="0" t="n">
        <f aca="false">_xlfn.UNICODE(B376)</f>
        <v>65</v>
      </c>
      <c r="R376" s="0" t="str">
        <f aca="false">IF(MIDB(B376,1,10)="Candidatus",MIDB(B376,FIND(" ",B376,1)+1,FIND(" ",B376,12)-FIND(" ",B376,1)),IF(AND(Q376&gt;=65,Q376&lt;=90),MIDB(B376,1,FIND(" ",B376,1)),"-"))</f>
        <v>Agrobacterium </v>
      </c>
      <c r="S376" s="0" t="str">
        <f aca="false">IF(MIDB(B376,1,10)="Candidatus",MIDB(B376,FIND(" ",B376,12)+1,IFERROR(FIND(" ",B376,FIND(" ",B376,12)+1),LEN(B376))-FIND(" ",B376,12)),IF(AND(Q376&gt;=65,Q376&lt;=90),MIDB(B376,FIND(" ",B376,1),IFERROR(FIND(" ",B376,FIND(" ",B376,1)+1),LEN(B376)+1)-FIND(" ",B376,1)),"-"))</f>
        <v> vitis</v>
      </c>
      <c r="T376" s="0" t="n">
        <v>1</v>
      </c>
    </row>
    <row r="377" customFormat="false" ht="12.8" hidden="false" customHeight="false" outlineLevel="0" collapsed="false">
      <c r="A377" s="0" t="n">
        <v>376</v>
      </c>
      <c r="B377" s="0" t="s">
        <v>1781</v>
      </c>
      <c r="C377" s="0" t="s">
        <v>21</v>
      </c>
      <c r="D377" s="0" t="s">
        <v>90</v>
      </c>
      <c r="E377" s="0" t="s">
        <v>217</v>
      </c>
      <c r="F377" s="0" t="s">
        <v>1788</v>
      </c>
      <c r="G377" s="0" t="s">
        <v>1789</v>
      </c>
      <c r="H377" s="0" t="s">
        <v>1790</v>
      </c>
      <c r="I377" s="1" t="n">
        <v>631.775</v>
      </c>
      <c r="J377" s="2" t="s">
        <v>1791</v>
      </c>
      <c r="K377" s="2" t="s">
        <v>1792</v>
      </c>
      <c r="L377" s="0" t="s">
        <v>29</v>
      </c>
      <c r="M377" s="0" t="s">
        <v>29</v>
      </c>
      <c r="N377" s="0" t="s">
        <v>29</v>
      </c>
      <c r="O377" s="2" t="s">
        <v>1793</v>
      </c>
      <c r="P377" s="2" t="s">
        <v>1598</v>
      </c>
      <c r="Q377" s="0" t="n">
        <f aca="false">_xlfn.UNICODE(B377)</f>
        <v>65</v>
      </c>
      <c r="R377" s="0" t="str">
        <f aca="false">IF(MIDB(B377,1,10)="Candidatus",MIDB(B377,FIND(" ",B377,1)+1,FIND(" ",B377,12)-FIND(" ",B377,1)),IF(AND(Q377&gt;=65,Q377&lt;=90),MIDB(B377,1,FIND(" ",B377,1)),"-"))</f>
        <v>Agrobacterium </v>
      </c>
      <c r="S377" s="0" t="str">
        <f aca="false">IF(MIDB(B377,1,10)="Candidatus",MIDB(B377,FIND(" ",B377,12)+1,IFERROR(FIND(" ",B377,FIND(" ",B377,12)+1),LEN(B377))-FIND(" ",B377,12)),IF(AND(Q377&gt;=65,Q377&lt;=90),MIDB(B377,FIND(" ",B377,1),IFERROR(FIND(" ",B377,FIND(" ",B377,1)+1),LEN(B377)+1)-FIND(" ",B377,1)),"-"))</f>
        <v> vitis</v>
      </c>
      <c r="T377" s="0" t="n">
        <v>1</v>
      </c>
    </row>
    <row r="378" customFormat="false" ht="12.8" hidden="false" customHeight="false" outlineLevel="0" collapsed="false">
      <c r="A378" s="0" t="n">
        <v>377</v>
      </c>
      <c r="B378" s="0" t="s">
        <v>1781</v>
      </c>
      <c r="C378" s="0" t="s">
        <v>21</v>
      </c>
      <c r="D378" s="0" t="s">
        <v>90</v>
      </c>
      <c r="E378" s="0" t="s">
        <v>217</v>
      </c>
      <c r="F378" s="0" t="s">
        <v>1794</v>
      </c>
      <c r="G378" s="0" t="s">
        <v>1795</v>
      </c>
      <c r="H378" s="0" t="s">
        <v>1796</v>
      </c>
      <c r="I378" s="1" t="n">
        <v>130.435</v>
      </c>
      <c r="J378" s="2" t="s">
        <v>1797</v>
      </c>
      <c r="K378" s="2" t="s">
        <v>477</v>
      </c>
      <c r="L378" s="0" t="s">
        <v>29</v>
      </c>
      <c r="M378" s="0" t="s">
        <v>29</v>
      </c>
      <c r="N378" s="0" t="s">
        <v>29</v>
      </c>
      <c r="O378" s="2" t="s">
        <v>743</v>
      </c>
      <c r="P378" s="2" t="s">
        <v>44</v>
      </c>
      <c r="Q378" s="0" t="n">
        <f aca="false">_xlfn.UNICODE(B378)</f>
        <v>65</v>
      </c>
      <c r="R378" s="0" t="str">
        <f aca="false">IF(MIDB(B378,1,10)="Candidatus",MIDB(B378,FIND(" ",B378,1)+1,FIND(" ",B378,12)-FIND(" ",B378,1)),IF(AND(Q378&gt;=65,Q378&lt;=90),MIDB(B378,1,FIND(" ",B378,1)),"-"))</f>
        <v>Agrobacterium </v>
      </c>
      <c r="S378" s="0" t="str">
        <f aca="false">IF(MIDB(B378,1,10)="Candidatus",MIDB(B378,FIND(" ",B378,12)+1,IFERROR(FIND(" ",B378,FIND(" ",B378,12)+1),LEN(B378))-FIND(" ",B378,12)),IF(AND(Q378&gt;=65,Q378&lt;=90),MIDB(B378,FIND(" ",B378,1),IFERROR(FIND(" ",B378,FIND(" ",B378,1)+1),LEN(B378)+1)-FIND(" ",B378,1)),"-"))</f>
        <v> vitis</v>
      </c>
      <c r="T378" s="0" t="n">
        <v>1</v>
      </c>
    </row>
    <row r="379" customFormat="false" ht="12.8" hidden="false" customHeight="false" outlineLevel="0" collapsed="false">
      <c r="A379" s="0" t="n">
        <v>378</v>
      </c>
      <c r="B379" s="0" t="s">
        <v>1781</v>
      </c>
      <c r="C379" s="0" t="s">
        <v>21</v>
      </c>
      <c r="D379" s="0" t="s">
        <v>90</v>
      </c>
      <c r="E379" s="0" t="s">
        <v>217</v>
      </c>
      <c r="F379" s="0" t="s">
        <v>1798</v>
      </c>
      <c r="G379" s="0" t="s">
        <v>1799</v>
      </c>
      <c r="H379" s="0" t="s">
        <v>1800</v>
      </c>
      <c r="I379" s="1" t="n">
        <v>78.73</v>
      </c>
      <c r="J379" s="2" t="s">
        <v>1801</v>
      </c>
      <c r="K379" s="2" t="s">
        <v>1031</v>
      </c>
      <c r="L379" s="0" t="s">
        <v>29</v>
      </c>
      <c r="M379" s="0" t="s">
        <v>29</v>
      </c>
      <c r="N379" s="0" t="s">
        <v>29</v>
      </c>
      <c r="O379" s="2" t="s">
        <v>1031</v>
      </c>
      <c r="P379" s="0" t="s">
        <v>29</v>
      </c>
      <c r="Q379" s="0" t="n">
        <f aca="false">_xlfn.UNICODE(B379)</f>
        <v>65</v>
      </c>
      <c r="R379" s="0" t="str">
        <f aca="false">IF(MIDB(B379,1,10)="Candidatus",MIDB(B379,FIND(" ",B379,1)+1,FIND(" ",B379,12)-FIND(" ",B379,1)),IF(AND(Q379&gt;=65,Q379&lt;=90),MIDB(B379,1,FIND(" ",B379,1)),"-"))</f>
        <v>Agrobacterium </v>
      </c>
      <c r="S379" s="0" t="str">
        <f aca="false">IF(MIDB(B379,1,10)="Candidatus",MIDB(B379,FIND(" ",B379,12)+1,IFERROR(FIND(" ",B379,FIND(" ",B379,12)+1),LEN(B379))-FIND(" ",B379,12)),IF(AND(Q379&gt;=65,Q379&lt;=90),MIDB(B379,FIND(" ",B379,1),IFERROR(FIND(" ",B379,FIND(" ",B379,1)+1),LEN(B379)+1)-FIND(" ",B379,1)),"-"))</f>
        <v> vitis</v>
      </c>
      <c r="T379" s="0" t="n">
        <v>1</v>
      </c>
    </row>
    <row r="380" customFormat="false" ht="12.8" hidden="false" customHeight="false" outlineLevel="0" collapsed="false">
      <c r="A380" s="0" t="n">
        <v>379</v>
      </c>
      <c r="B380" s="0" t="s">
        <v>1781</v>
      </c>
      <c r="C380" s="0" t="s">
        <v>21</v>
      </c>
      <c r="D380" s="0" t="s">
        <v>90</v>
      </c>
      <c r="E380" s="0" t="s">
        <v>217</v>
      </c>
      <c r="F380" s="0" t="s">
        <v>1802</v>
      </c>
      <c r="G380" s="0" t="s">
        <v>1803</v>
      </c>
      <c r="H380" s="0" t="s">
        <v>1804</v>
      </c>
      <c r="I380" s="1" t="n">
        <v>211.62</v>
      </c>
      <c r="J380" s="2" t="s">
        <v>1805</v>
      </c>
      <c r="K380" s="2" t="s">
        <v>1806</v>
      </c>
      <c r="L380" s="0" t="s">
        <v>29</v>
      </c>
      <c r="M380" s="0" t="s">
        <v>29</v>
      </c>
      <c r="N380" s="0" t="s">
        <v>29</v>
      </c>
      <c r="O380" s="2" t="s">
        <v>1682</v>
      </c>
      <c r="P380" s="2" t="s">
        <v>166</v>
      </c>
      <c r="Q380" s="0" t="n">
        <f aca="false">_xlfn.UNICODE(B380)</f>
        <v>65</v>
      </c>
      <c r="R380" s="0" t="str">
        <f aca="false">IF(MIDB(B380,1,10)="Candidatus",MIDB(B380,FIND(" ",B380,1)+1,FIND(" ",B380,12)-FIND(" ",B380,1)),IF(AND(Q380&gt;=65,Q380&lt;=90),MIDB(B380,1,FIND(" ",B380,1)),"-"))</f>
        <v>Agrobacterium </v>
      </c>
      <c r="S380" s="0" t="str">
        <f aca="false">IF(MIDB(B380,1,10)="Candidatus",MIDB(B380,FIND(" ",B380,12)+1,IFERROR(FIND(" ",B380,FIND(" ",B380,12)+1),LEN(B380))-FIND(" ",B380,12)),IF(AND(Q380&gt;=65,Q380&lt;=90),MIDB(B380,FIND(" ",B380,1),IFERROR(FIND(" ",B380,FIND(" ",B380,1)+1),LEN(B380)+1)-FIND(" ",B380,1)),"-"))</f>
        <v> vitis</v>
      </c>
      <c r="T380" s="0" t="n">
        <v>1</v>
      </c>
    </row>
    <row r="381" customFormat="false" ht="12.8" hidden="false" customHeight="false" outlineLevel="0" collapsed="false">
      <c r="A381" s="0" t="n">
        <v>380</v>
      </c>
      <c r="B381" s="0" t="s">
        <v>1807</v>
      </c>
      <c r="C381" s="0" t="s">
        <v>21</v>
      </c>
      <c r="D381" s="0" t="s">
        <v>90</v>
      </c>
      <c r="E381" s="0" t="s">
        <v>459</v>
      </c>
      <c r="F381" s="0" t="s">
        <v>1808</v>
      </c>
      <c r="G381" s="0" t="s">
        <v>1809</v>
      </c>
      <c r="H381" s="0" t="s">
        <v>1810</v>
      </c>
      <c r="I381" s="1" t="n">
        <v>78.982</v>
      </c>
      <c r="J381" s="2" t="s">
        <v>1811</v>
      </c>
      <c r="K381" s="2" t="s">
        <v>659</v>
      </c>
      <c r="L381" s="0" t="s">
        <v>29</v>
      </c>
      <c r="M381" s="0" t="s">
        <v>29</v>
      </c>
      <c r="N381" s="0" t="s">
        <v>29</v>
      </c>
      <c r="O381" s="2" t="s">
        <v>1031</v>
      </c>
      <c r="P381" s="2" t="s">
        <v>88</v>
      </c>
      <c r="Q381" s="0" t="n">
        <f aca="false">_xlfn.UNICODE(B381)</f>
        <v>65</v>
      </c>
      <c r="R381" s="0" t="str">
        <f aca="false">IF(MIDB(B381,1,10)="Candidatus",MIDB(B381,FIND(" ",B381,1)+1,FIND(" ",B381,12)-FIND(" ",B381,1)),IF(AND(Q381&gt;=65,Q381&lt;=90),MIDB(B381,1,FIND(" ",B381,1)),"-"))</f>
        <v>Alicycliphilus </v>
      </c>
      <c r="S381" s="0" t="str">
        <f aca="false">IF(MIDB(B381,1,10)="Candidatus",MIDB(B381,FIND(" ",B381,12)+1,IFERROR(FIND(" ",B381,FIND(" ",B381,12)+1),LEN(B381))-FIND(" ",B381,12)),IF(AND(Q381&gt;=65,Q381&lt;=90),MIDB(B381,FIND(" ",B381,1),IFERROR(FIND(" ",B381,FIND(" ",B381,1)+1),LEN(B381)+1)-FIND(" ",B381,1)),"-"))</f>
        <v> denitrificans</v>
      </c>
      <c r="T381" s="0" t="n">
        <v>1</v>
      </c>
    </row>
    <row r="382" customFormat="false" ht="12.8" hidden="false" customHeight="false" outlineLevel="0" collapsed="false">
      <c r="A382" s="0" t="n">
        <v>381</v>
      </c>
      <c r="B382" s="0" t="s">
        <v>1807</v>
      </c>
      <c r="C382" s="0" t="s">
        <v>21</v>
      </c>
      <c r="D382" s="0" t="s">
        <v>90</v>
      </c>
      <c r="E382" s="0" t="s">
        <v>459</v>
      </c>
      <c r="F382" s="0" t="s">
        <v>1812</v>
      </c>
      <c r="G382" s="0" t="s">
        <v>1813</v>
      </c>
      <c r="H382" s="0" t="s">
        <v>1814</v>
      </c>
      <c r="I382" s="1" t="n">
        <v>119.718</v>
      </c>
      <c r="J382" s="2" t="s">
        <v>1815</v>
      </c>
      <c r="K382" s="2" t="s">
        <v>198</v>
      </c>
      <c r="L382" s="0" t="s">
        <v>29</v>
      </c>
      <c r="M382" s="0" t="s">
        <v>29</v>
      </c>
      <c r="N382" s="0" t="s">
        <v>29</v>
      </c>
      <c r="O382" s="2" t="s">
        <v>1328</v>
      </c>
      <c r="P382" s="2" t="s">
        <v>112</v>
      </c>
      <c r="Q382" s="0" t="n">
        <f aca="false">_xlfn.UNICODE(B382)</f>
        <v>65</v>
      </c>
      <c r="R382" s="0" t="str">
        <f aca="false">IF(MIDB(B382,1,10)="Candidatus",MIDB(B382,FIND(" ",B382,1)+1,FIND(" ",B382,12)-FIND(" ",B382,1)),IF(AND(Q382&gt;=65,Q382&lt;=90),MIDB(B382,1,FIND(" ",B382,1)),"-"))</f>
        <v>Alicycliphilus </v>
      </c>
      <c r="S382" s="0" t="str">
        <f aca="false">IF(MIDB(B382,1,10)="Candidatus",MIDB(B382,FIND(" ",B382,12)+1,IFERROR(FIND(" ",B382,FIND(" ",B382,12)+1),LEN(B382))-FIND(" ",B382,12)),IF(AND(Q382&gt;=65,Q382&lt;=90),MIDB(B382,FIND(" ",B382,1),IFERROR(FIND(" ",B382,FIND(" ",B382,1)+1),LEN(B382)+1)-FIND(" ",B382,1)),"-"))</f>
        <v> denitrificans</v>
      </c>
      <c r="T382" s="0" t="n">
        <v>1</v>
      </c>
    </row>
    <row r="383" customFormat="false" ht="12.8" hidden="false" customHeight="false" outlineLevel="0" collapsed="false">
      <c r="A383" s="0" t="n">
        <v>382</v>
      </c>
      <c r="B383" s="0" t="s">
        <v>1816</v>
      </c>
      <c r="C383" s="0" t="s">
        <v>21</v>
      </c>
      <c r="D383" s="0" t="s">
        <v>90</v>
      </c>
      <c r="E383" s="0" t="s">
        <v>459</v>
      </c>
      <c r="F383" s="0" t="s">
        <v>1817</v>
      </c>
      <c r="G383" s="0" t="s">
        <v>1818</v>
      </c>
      <c r="H383" s="0" t="s">
        <v>1819</v>
      </c>
      <c r="I383" s="1" t="n">
        <v>75.488</v>
      </c>
      <c r="J383" s="2" t="s">
        <v>1820</v>
      </c>
      <c r="K383" s="2" t="s">
        <v>704</v>
      </c>
      <c r="L383" s="0" t="s">
        <v>29</v>
      </c>
      <c r="M383" s="0" t="s">
        <v>29</v>
      </c>
      <c r="N383" s="0" t="s">
        <v>29</v>
      </c>
      <c r="O383" s="2" t="s">
        <v>704</v>
      </c>
      <c r="P383" s="0" t="s">
        <v>29</v>
      </c>
      <c r="Q383" s="0" t="n">
        <f aca="false">_xlfn.UNICODE(B383)</f>
        <v>65</v>
      </c>
      <c r="R383" s="0" t="str">
        <f aca="false">IF(MIDB(B383,1,10)="Candidatus",MIDB(B383,FIND(" ",B383,1)+1,FIND(" ",B383,12)-FIND(" ",B383,1)),IF(AND(Q383&gt;=65,Q383&lt;=90),MIDB(B383,1,FIND(" ",B383,1)),"-"))</f>
        <v>Alicycliphilus </v>
      </c>
      <c r="S383" s="0" t="str">
        <f aca="false">IF(MIDB(B383,1,10)="Candidatus",MIDB(B383,FIND(" ",B383,12)+1,IFERROR(FIND(" ",B383,FIND(" ",B383,12)+1),LEN(B383))-FIND(" ",B383,12)),IF(AND(Q383&gt;=65,Q383&lt;=90),MIDB(B383,FIND(" ",B383,1),IFERROR(FIND(" ",B383,FIND(" ",B383,1)+1),LEN(B383)+1)-FIND(" ",B383,1)),"-"))</f>
        <v> denitrificans</v>
      </c>
      <c r="T383" s="0" t="n">
        <v>1</v>
      </c>
    </row>
    <row r="384" customFormat="false" ht="12.8" hidden="false" customHeight="false" outlineLevel="0" collapsed="false">
      <c r="A384" s="0" t="n">
        <v>383</v>
      </c>
      <c r="B384" s="0" t="s">
        <v>1821</v>
      </c>
      <c r="C384" s="0" t="s">
        <v>21</v>
      </c>
      <c r="D384" s="0" t="s">
        <v>54</v>
      </c>
      <c r="E384" s="0" t="s">
        <v>1822</v>
      </c>
      <c r="F384" s="0" t="s">
        <v>1823</v>
      </c>
      <c r="G384" s="0" t="s">
        <v>1824</v>
      </c>
      <c r="H384" s="0" t="s">
        <v>1825</v>
      </c>
      <c r="I384" s="1" t="n">
        <v>7.907</v>
      </c>
      <c r="J384" s="2" t="s">
        <v>1826</v>
      </c>
      <c r="K384" s="2" t="s">
        <v>44</v>
      </c>
      <c r="L384" s="0" t="s">
        <v>29</v>
      </c>
      <c r="M384" s="0" t="s">
        <v>29</v>
      </c>
      <c r="N384" s="0" t="s">
        <v>29</v>
      </c>
      <c r="O384" s="2" t="s">
        <v>44</v>
      </c>
      <c r="P384" s="0" t="s">
        <v>29</v>
      </c>
      <c r="Q384" s="0" t="n">
        <f aca="false">_xlfn.UNICODE(B384)</f>
        <v>65</v>
      </c>
      <c r="R384" s="0" t="str">
        <f aca="false">IF(MIDB(B384,1,10)="Candidatus",MIDB(B384,FIND(" ",B384,1)+1,FIND(" ",B384,12)-FIND(" ",B384,1)),IF(AND(Q384&gt;=65,Q384&lt;=90),MIDB(B384,1,FIND(" ",B384,1)),"-"))</f>
        <v>Alicyclobacillus </v>
      </c>
      <c r="S384" s="0" t="str">
        <f aca="false">IF(MIDB(B384,1,10)="Candidatus",MIDB(B384,FIND(" ",B384,12)+1,IFERROR(FIND(" ",B384,FIND(" ",B384,12)+1),LEN(B384))-FIND(" ",B384,12)),IF(AND(Q384&gt;=65,Q384&lt;=90),MIDB(B384,FIND(" ",B384,1),IFERROR(FIND(" ",B384,FIND(" ",B384,1)+1),LEN(B384)+1)-FIND(" ",B384,1)),"-"))</f>
        <v> acidocaldarius</v>
      </c>
      <c r="T384" s="0" t="n">
        <v>1</v>
      </c>
    </row>
    <row r="385" customFormat="false" ht="12.8" hidden="false" customHeight="false" outlineLevel="0" collapsed="false">
      <c r="A385" s="0" t="n">
        <v>384</v>
      </c>
      <c r="B385" s="0" t="s">
        <v>1821</v>
      </c>
      <c r="C385" s="0" t="s">
        <v>21</v>
      </c>
      <c r="D385" s="0" t="s">
        <v>54</v>
      </c>
      <c r="E385" s="0" t="s">
        <v>1822</v>
      </c>
      <c r="F385" s="0" t="s">
        <v>1827</v>
      </c>
      <c r="G385" s="0" t="s">
        <v>1828</v>
      </c>
      <c r="H385" s="0" t="s">
        <v>1829</v>
      </c>
      <c r="I385" s="1" t="n">
        <v>91.726</v>
      </c>
      <c r="J385" s="2" t="s">
        <v>1830</v>
      </c>
      <c r="K385" s="2" t="s">
        <v>978</v>
      </c>
      <c r="L385" s="0" t="s">
        <v>29</v>
      </c>
      <c r="M385" s="0" t="s">
        <v>29</v>
      </c>
      <c r="N385" s="0" t="s">
        <v>29</v>
      </c>
      <c r="O385" s="2" t="s">
        <v>659</v>
      </c>
      <c r="P385" s="2" t="s">
        <v>46</v>
      </c>
      <c r="Q385" s="0" t="n">
        <f aca="false">_xlfn.UNICODE(B385)</f>
        <v>65</v>
      </c>
      <c r="R385" s="0" t="str">
        <f aca="false">IF(MIDB(B385,1,10)="Candidatus",MIDB(B385,FIND(" ",B385,1)+1,FIND(" ",B385,12)-FIND(" ",B385,1)),IF(AND(Q385&gt;=65,Q385&lt;=90),MIDB(B385,1,FIND(" ",B385,1)),"-"))</f>
        <v>Alicyclobacillus </v>
      </c>
      <c r="S385" s="0" t="str">
        <f aca="false">IF(MIDB(B385,1,10)="Candidatus",MIDB(B385,FIND(" ",B385,12)+1,IFERROR(FIND(" ",B385,FIND(" ",B385,12)+1),LEN(B385))-FIND(" ",B385,12)),IF(AND(Q385&gt;=65,Q385&lt;=90),MIDB(B385,FIND(" ",B385,1),IFERROR(FIND(" ",B385,FIND(" ",B385,1)+1),LEN(B385)+1)-FIND(" ",B385,1)),"-"))</f>
        <v> acidocaldarius</v>
      </c>
      <c r="T385" s="0" t="n">
        <v>1</v>
      </c>
    </row>
    <row r="386" customFormat="false" ht="12.8" hidden="false" customHeight="false" outlineLevel="0" collapsed="false">
      <c r="A386" s="0" t="n">
        <v>385</v>
      </c>
      <c r="B386" s="0" t="s">
        <v>1821</v>
      </c>
      <c r="C386" s="0" t="s">
        <v>21</v>
      </c>
      <c r="D386" s="0" t="s">
        <v>54</v>
      </c>
      <c r="E386" s="0" t="s">
        <v>1822</v>
      </c>
      <c r="F386" s="0" t="s">
        <v>1831</v>
      </c>
      <c r="G386" s="0" t="s">
        <v>1832</v>
      </c>
      <c r="H386" s="0" t="s">
        <v>1833</v>
      </c>
      <c r="I386" s="1" t="n">
        <v>87.298</v>
      </c>
      <c r="J386" s="2" t="s">
        <v>1834</v>
      </c>
      <c r="K386" s="2" t="s">
        <v>917</v>
      </c>
      <c r="L386" s="0" t="s">
        <v>29</v>
      </c>
      <c r="M386" s="0" t="s">
        <v>29</v>
      </c>
      <c r="N386" s="0" t="s">
        <v>29</v>
      </c>
      <c r="O386" s="2" t="s">
        <v>704</v>
      </c>
      <c r="P386" s="2" t="s">
        <v>44</v>
      </c>
      <c r="Q386" s="0" t="n">
        <f aca="false">_xlfn.UNICODE(B386)</f>
        <v>65</v>
      </c>
      <c r="R386" s="0" t="str">
        <f aca="false">IF(MIDB(B386,1,10)="Candidatus",MIDB(B386,FIND(" ",B386,1)+1,FIND(" ",B386,12)-FIND(" ",B386,1)),IF(AND(Q386&gt;=65,Q386&lt;=90),MIDB(B386,1,FIND(" ",B386,1)),"-"))</f>
        <v>Alicyclobacillus </v>
      </c>
      <c r="S386" s="0" t="str">
        <f aca="false">IF(MIDB(B386,1,10)="Candidatus",MIDB(B386,FIND(" ",B386,12)+1,IFERROR(FIND(" ",B386,FIND(" ",B386,12)+1),LEN(B386))-FIND(" ",B386,12)),IF(AND(Q386&gt;=65,Q386&lt;=90),MIDB(B386,FIND(" ",B386,1),IFERROR(FIND(" ",B386,FIND(" ",B386,1)+1),LEN(B386)+1)-FIND(" ",B386,1)),"-"))</f>
        <v> acidocaldarius</v>
      </c>
      <c r="T386" s="0" t="n">
        <v>1</v>
      </c>
    </row>
    <row r="387" customFormat="false" ht="12.8" hidden="false" customHeight="false" outlineLevel="0" collapsed="false">
      <c r="A387" s="0" t="n">
        <v>386</v>
      </c>
      <c r="B387" s="0" t="s">
        <v>1835</v>
      </c>
      <c r="C387" s="0" t="s">
        <v>21</v>
      </c>
      <c r="D387" s="0" t="s">
        <v>90</v>
      </c>
      <c r="E387" s="0" t="s">
        <v>217</v>
      </c>
      <c r="F387" s="0" t="s">
        <v>76</v>
      </c>
      <c r="G387" s="0" t="s">
        <v>1836</v>
      </c>
      <c r="H387" s="0" t="s">
        <v>1837</v>
      </c>
      <c r="I387" s="1" t="n">
        <v>18.548</v>
      </c>
      <c r="J387" s="2" t="s">
        <v>1838</v>
      </c>
      <c r="K387" s="2" t="s">
        <v>179</v>
      </c>
      <c r="L387" s="0" t="s">
        <v>29</v>
      </c>
      <c r="M387" s="0" t="s">
        <v>29</v>
      </c>
      <c r="N387" s="0" t="s">
        <v>29</v>
      </c>
      <c r="O387" s="2" t="s">
        <v>521</v>
      </c>
      <c r="P387" s="2" t="s">
        <v>46</v>
      </c>
      <c r="Q387" s="0" t="n">
        <f aca="false">_xlfn.UNICODE(B387)</f>
        <v>65</v>
      </c>
      <c r="R387" s="0" t="str">
        <f aca="false">IF(MIDB(B387,1,10)="Candidatus",MIDB(B387,FIND(" ",B387,1)+1,FIND(" ",B387,12)-FIND(" ",B387,1)),IF(AND(Q387&gt;=65,Q387&lt;=90),MIDB(B387,1,FIND(" ",B387,1)),"-"))</f>
        <v>Aliiroseovarius </v>
      </c>
      <c r="S387" s="0" t="str">
        <f aca="false">IF(MIDB(B387,1,10)="Candidatus",MIDB(B387,FIND(" ",B387,12)+1,IFERROR(FIND(" ",B387,FIND(" ",B387,12)+1),LEN(B387))-FIND(" ",B387,12)),IF(AND(Q387&gt;=65,Q387&lt;=90),MIDB(B387,FIND(" ",B387,1),IFERROR(FIND(" ",B387,FIND(" ",B387,1)+1),LEN(B387)+1)-FIND(" ",B387,1)),"-"))</f>
        <v> crassostreae</v>
      </c>
      <c r="T387" s="0" t="n">
        <v>1</v>
      </c>
    </row>
    <row r="388" customFormat="false" ht="12.8" hidden="false" customHeight="false" outlineLevel="0" collapsed="false">
      <c r="A388" s="0" t="n">
        <v>387</v>
      </c>
      <c r="B388" s="0" t="s">
        <v>1839</v>
      </c>
      <c r="C388" s="0" t="s">
        <v>21</v>
      </c>
      <c r="D388" s="0" t="s">
        <v>90</v>
      </c>
      <c r="E388" s="0" t="s">
        <v>91</v>
      </c>
      <c r="F388" s="0" t="s">
        <v>1840</v>
      </c>
      <c r="G388" s="0" t="s">
        <v>1841</v>
      </c>
      <c r="H388" s="0" t="s">
        <v>1842</v>
      </c>
      <c r="I388" s="1" t="n">
        <v>76.221</v>
      </c>
      <c r="J388" s="2" t="s">
        <v>1843</v>
      </c>
      <c r="K388" s="2" t="s">
        <v>482</v>
      </c>
      <c r="L388" s="0" t="s">
        <v>29</v>
      </c>
      <c r="M388" s="0" t="s">
        <v>29</v>
      </c>
      <c r="N388" s="0" t="s">
        <v>29</v>
      </c>
      <c r="O388" s="2" t="s">
        <v>482</v>
      </c>
      <c r="P388" s="0" t="s">
        <v>29</v>
      </c>
      <c r="Q388" s="0" t="n">
        <f aca="false">_xlfn.UNICODE(B388)</f>
        <v>65</v>
      </c>
      <c r="R388" s="0" t="str">
        <f aca="false">IF(MIDB(B388,1,10)="Candidatus",MIDB(B388,FIND(" ",B388,1)+1,FIND(" ",B388,12)-FIND(" ",B388,1)),IF(AND(Q388&gt;=65,Q388&lt;=90),MIDB(B388,1,FIND(" ",B388,1)),"-"))</f>
        <v>Aliivibrio </v>
      </c>
      <c r="S388" s="0" t="str">
        <f aca="false">IF(MIDB(B388,1,10)="Candidatus",MIDB(B388,FIND(" ",B388,12)+1,IFERROR(FIND(" ",B388,FIND(" ",B388,12)+1),LEN(B388))-FIND(" ",B388,12)),IF(AND(Q388&gt;=65,Q388&lt;=90),MIDB(B388,FIND(" ",B388,1),IFERROR(FIND(" ",B388,FIND(" ",B388,1)+1),LEN(B388)+1)-FIND(" ",B388,1)),"-"))</f>
        <v> fischeri</v>
      </c>
      <c r="T388" s="0" t="n">
        <v>1</v>
      </c>
    </row>
    <row r="389" customFormat="false" ht="12.8" hidden="false" customHeight="false" outlineLevel="0" collapsed="false">
      <c r="A389" s="0" t="n">
        <v>388</v>
      </c>
      <c r="B389" s="0" t="s">
        <v>1844</v>
      </c>
      <c r="C389" s="0" t="s">
        <v>21</v>
      </c>
      <c r="D389" s="0" t="s">
        <v>90</v>
      </c>
      <c r="E389" s="0" t="s">
        <v>91</v>
      </c>
      <c r="F389" s="0" t="s">
        <v>1845</v>
      </c>
      <c r="G389" s="0" t="s">
        <v>1846</v>
      </c>
      <c r="H389" s="0" t="s">
        <v>1847</v>
      </c>
      <c r="I389" s="1" t="n">
        <v>32.073</v>
      </c>
      <c r="J389" s="2" t="s">
        <v>1848</v>
      </c>
      <c r="K389" s="2" t="s">
        <v>1849</v>
      </c>
      <c r="L389" s="0" t="s">
        <v>29</v>
      </c>
      <c r="M389" s="0" t="s">
        <v>29</v>
      </c>
      <c r="N389" s="0" t="s">
        <v>29</v>
      </c>
      <c r="O389" s="2" t="s">
        <v>1849</v>
      </c>
      <c r="P389" s="0" t="s">
        <v>29</v>
      </c>
      <c r="Q389" s="0" t="n">
        <f aca="false">_xlfn.UNICODE(B389)</f>
        <v>65</v>
      </c>
      <c r="R389" s="0" t="str">
        <f aca="false">IF(MIDB(B389,1,10)="Candidatus",MIDB(B389,FIND(" ",B389,1)+1,FIND(" ",B389,12)-FIND(" ",B389,1)),IF(AND(Q389&gt;=65,Q389&lt;=90),MIDB(B389,1,FIND(" ",B389,1)),"-"))</f>
        <v>Aliivibrio </v>
      </c>
      <c r="S389" s="0" t="str">
        <f aca="false">IF(MIDB(B389,1,10)="Candidatus",MIDB(B389,FIND(" ",B389,12)+1,IFERROR(FIND(" ",B389,FIND(" ",B389,12)+1),LEN(B389))-FIND(" ",B389,12)),IF(AND(Q389&gt;=65,Q389&lt;=90),MIDB(B389,FIND(" ",B389,1),IFERROR(FIND(" ",B389,FIND(" ",B389,1)+1),LEN(B389)+1)-FIND(" ",B389,1)),"-"))</f>
        <v> fischeri</v>
      </c>
      <c r="T389" s="0" t="n">
        <v>1</v>
      </c>
    </row>
    <row r="390" customFormat="false" ht="12.8" hidden="false" customHeight="false" outlineLevel="0" collapsed="false">
      <c r="A390" s="0" t="n">
        <v>389</v>
      </c>
      <c r="B390" s="0" t="s">
        <v>1850</v>
      </c>
      <c r="C390" s="0" t="s">
        <v>21</v>
      </c>
      <c r="D390" s="0" t="s">
        <v>90</v>
      </c>
      <c r="E390" s="0" t="s">
        <v>91</v>
      </c>
      <c r="F390" s="0" t="s">
        <v>1851</v>
      </c>
      <c r="G390" s="0" t="s">
        <v>1852</v>
      </c>
      <c r="H390" s="0" t="s">
        <v>1853</v>
      </c>
      <c r="I390" s="1" t="n">
        <v>5.501</v>
      </c>
      <c r="J390" s="2" t="s">
        <v>1854</v>
      </c>
      <c r="K390" s="2" t="s">
        <v>45</v>
      </c>
      <c r="L390" s="0" t="s">
        <v>29</v>
      </c>
      <c r="M390" s="0" t="s">
        <v>29</v>
      </c>
      <c r="N390" s="0" t="s">
        <v>29</v>
      </c>
      <c r="O390" s="2" t="s">
        <v>45</v>
      </c>
      <c r="P390" s="0" t="s">
        <v>29</v>
      </c>
      <c r="Q390" s="0" t="n">
        <f aca="false">_xlfn.UNICODE(B390)</f>
        <v>65</v>
      </c>
      <c r="R390" s="0" t="str">
        <f aca="false">IF(MIDB(B390,1,10)="Candidatus",MIDB(B390,FIND(" ",B390,1)+1,FIND(" ",B390,12)-FIND(" ",B390,1)),IF(AND(Q390&gt;=65,Q390&lt;=90),MIDB(B390,1,FIND(" ",B390,1)),"-"))</f>
        <v>Aliivibrio </v>
      </c>
      <c r="S390" s="0" t="str">
        <f aca="false">IF(MIDB(B390,1,10)="Candidatus",MIDB(B390,FIND(" ",B390,12)+1,IFERROR(FIND(" ",B390,FIND(" ",B390,12)+1),LEN(B390))-FIND(" ",B390,12)),IF(AND(Q390&gt;=65,Q390&lt;=90),MIDB(B390,FIND(" ",B390,1),IFERROR(FIND(" ",B390,FIND(" ",B390,1)+1),LEN(B390)+1)-FIND(" ",B390,1)),"-"))</f>
        <v> fischeri</v>
      </c>
      <c r="T390" s="0" t="n">
        <v>1</v>
      </c>
    </row>
    <row r="391" customFormat="false" ht="12.8" hidden="false" customHeight="false" outlineLevel="0" collapsed="false">
      <c r="A391" s="0" t="n">
        <v>390</v>
      </c>
      <c r="B391" s="0" t="s">
        <v>1855</v>
      </c>
      <c r="C391" s="0" t="s">
        <v>21</v>
      </c>
      <c r="D391" s="0" t="s">
        <v>90</v>
      </c>
      <c r="E391" s="0" t="s">
        <v>91</v>
      </c>
      <c r="F391" s="0" t="s">
        <v>1856</v>
      </c>
      <c r="G391" s="0" t="s">
        <v>1857</v>
      </c>
      <c r="H391" s="0" t="s">
        <v>1858</v>
      </c>
      <c r="I391" s="1" t="n">
        <v>48.951</v>
      </c>
      <c r="J391" s="2" t="s">
        <v>1859</v>
      </c>
      <c r="K391" s="2" t="s">
        <v>659</v>
      </c>
      <c r="L391" s="0" t="s">
        <v>29</v>
      </c>
      <c r="M391" s="0" t="s">
        <v>29</v>
      </c>
      <c r="N391" s="0" t="s">
        <v>29</v>
      </c>
      <c r="O391" s="2" t="s">
        <v>659</v>
      </c>
      <c r="P391" s="0" t="s">
        <v>29</v>
      </c>
      <c r="Q391" s="0" t="n">
        <f aca="false">_xlfn.UNICODE(B391)</f>
        <v>65</v>
      </c>
      <c r="R391" s="0" t="str">
        <f aca="false">IF(MIDB(B391,1,10)="Candidatus",MIDB(B391,FIND(" ",B391,1)+1,FIND(" ",B391,12)-FIND(" ",B391,1)),IF(AND(Q391&gt;=65,Q391&lt;=90),MIDB(B391,1,FIND(" ",B391,1)),"-"))</f>
        <v>Aliivibrio </v>
      </c>
      <c r="S391" s="0" t="str">
        <f aca="false">IF(MIDB(B391,1,10)="Candidatus",MIDB(B391,FIND(" ",B391,12)+1,IFERROR(FIND(" ",B391,FIND(" ",B391,12)+1),LEN(B391))-FIND(" ",B391,12)),IF(AND(Q391&gt;=65,Q391&lt;=90),MIDB(B391,FIND(" ",B391,1),IFERROR(FIND(" ",B391,FIND(" ",B391,1)+1),LEN(B391)+1)-FIND(" ",B391,1)),"-"))</f>
        <v> fischeri</v>
      </c>
      <c r="T391" s="0" t="n">
        <v>1</v>
      </c>
    </row>
    <row r="392" customFormat="false" ht="12.8" hidden="false" customHeight="false" outlineLevel="0" collapsed="false">
      <c r="A392" s="0" t="n">
        <v>391</v>
      </c>
      <c r="B392" s="0" t="s">
        <v>1860</v>
      </c>
      <c r="C392" s="0" t="s">
        <v>21</v>
      </c>
      <c r="D392" s="0" t="s">
        <v>90</v>
      </c>
      <c r="E392" s="0" t="s">
        <v>91</v>
      </c>
      <c r="F392" s="0" t="s">
        <v>1861</v>
      </c>
      <c r="G392" s="0" t="s">
        <v>1862</v>
      </c>
      <c r="H392" s="0" t="s">
        <v>1863</v>
      </c>
      <c r="I392" s="1" t="n">
        <v>30.807</v>
      </c>
      <c r="J392" s="2" t="s">
        <v>1864</v>
      </c>
      <c r="K392" s="2" t="s">
        <v>166</v>
      </c>
      <c r="L392" s="0" t="s">
        <v>29</v>
      </c>
      <c r="M392" s="0" t="s">
        <v>29</v>
      </c>
      <c r="N392" s="0" t="s">
        <v>29</v>
      </c>
      <c r="O392" s="2" t="s">
        <v>252</v>
      </c>
      <c r="P392" s="2" t="s">
        <v>88</v>
      </c>
      <c r="Q392" s="0" t="n">
        <f aca="false">_xlfn.UNICODE(B392)</f>
        <v>65</v>
      </c>
      <c r="R392" s="0" t="str">
        <f aca="false">IF(MIDB(B392,1,10)="Candidatus",MIDB(B392,FIND(" ",B392,1)+1,FIND(" ",B392,12)-FIND(" ",B392,1)),IF(AND(Q392&gt;=65,Q392&lt;=90),MIDB(B392,1,FIND(" ",B392,1)),"-"))</f>
        <v>Aliivibrio </v>
      </c>
      <c r="S392" s="0" t="str">
        <f aca="false">IF(MIDB(B392,1,10)="Candidatus",MIDB(B392,FIND(" ",B392,12)+1,IFERROR(FIND(" ",B392,FIND(" ",B392,12)+1),LEN(B392))-FIND(" ",B392,12)),IF(AND(Q392&gt;=65,Q392&lt;=90),MIDB(B392,FIND(" ",B392,1),IFERROR(FIND(" ",B392,FIND(" ",B392,1)+1),LEN(B392)+1)-FIND(" ",B392,1)),"-"))</f>
        <v> salmonicida</v>
      </c>
      <c r="T392" s="0" t="n">
        <v>1</v>
      </c>
    </row>
    <row r="393" customFormat="false" ht="12.8" hidden="false" customHeight="false" outlineLevel="0" collapsed="false">
      <c r="A393" s="0" t="n">
        <v>392</v>
      </c>
      <c r="B393" s="0" t="s">
        <v>1860</v>
      </c>
      <c r="C393" s="0" t="s">
        <v>21</v>
      </c>
      <c r="D393" s="0" t="s">
        <v>90</v>
      </c>
      <c r="E393" s="0" t="s">
        <v>91</v>
      </c>
      <c r="F393" s="0" t="s">
        <v>1865</v>
      </c>
      <c r="G393" s="0" t="s">
        <v>1866</v>
      </c>
      <c r="H393" s="0" t="s">
        <v>1867</v>
      </c>
      <c r="I393" s="1" t="n">
        <v>83.54</v>
      </c>
      <c r="J393" s="2" t="s">
        <v>1868</v>
      </c>
      <c r="K393" s="2" t="s">
        <v>776</v>
      </c>
      <c r="L393" s="0" t="s">
        <v>29</v>
      </c>
      <c r="M393" s="0" t="s">
        <v>29</v>
      </c>
      <c r="N393" s="0" t="s">
        <v>29</v>
      </c>
      <c r="O393" s="2" t="s">
        <v>776</v>
      </c>
      <c r="P393" s="0" t="s">
        <v>29</v>
      </c>
      <c r="Q393" s="0" t="n">
        <f aca="false">_xlfn.UNICODE(B393)</f>
        <v>65</v>
      </c>
      <c r="R393" s="0" t="str">
        <f aca="false">IF(MIDB(B393,1,10)="Candidatus",MIDB(B393,FIND(" ",B393,1)+1,FIND(" ",B393,12)-FIND(" ",B393,1)),IF(AND(Q393&gt;=65,Q393&lt;=90),MIDB(B393,1,FIND(" ",B393,1)),"-"))</f>
        <v>Aliivibrio </v>
      </c>
      <c r="S393" s="0" t="str">
        <f aca="false">IF(MIDB(B393,1,10)="Candidatus",MIDB(B393,FIND(" ",B393,12)+1,IFERROR(FIND(" ",B393,FIND(" ",B393,12)+1),LEN(B393))-FIND(" ",B393,12)),IF(AND(Q393&gt;=65,Q393&lt;=90),MIDB(B393,FIND(" ",B393,1),IFERROR(FIND(" ",B393,FIND(" ",B393,1)+1),LEN(B393)+1)-FIND(" ",B393,1)),"-"))</f>
        <v> salmonicida</v>
      </c>
      <c r="T393" s="0" t="n">
        <v>1</v>
      </c>
    </row>
    <row r="394" customFormat="false" ht="12.8" hidden="false" customHeight="false" outlineLevel="0" collapsed="false">
      <c r="A394" s="0" t="n">
        <v>393</v>
      </c>
      <c r="B394" s="0" t="s">
        <v>1860</v>
      </c>
      <c r="C394" s="0" t="s">
        <v>21</v>
      </c>
      <c r="D394" s="0" t="s">
        <v>90</v>
      </c>
      <c r="E394" s="0" t="s">
        <v>91</v>
      </c>
      <c r="F394" s="0" t="s">
        <v>1869</v>
      </c>
      <c r="G394" s="0" t="s">
        <v>1870</v>
      </c>
      <c r="H394" s="0" t="s">
        <v>1871</v>
      </c>
      <c r="I394" s="1" t="n">
        <v>5.36</v>
      </c>
      <c r="J394" s="2" t="s">
        <v>1469</v>
      </c>
      <c r="K394" s="2" t="s">
        <v>60</v>
      </c>
      <c r="L394" s="0" t="s">
        <v>29</v>
      </c>
      <c r="M394" s="0" t="s">
        <v>29</v>
      </c>
      <c r="N394" s="0" t="s">
        <v>29</v>
      </c>
      <c r="O394" s="2" t="s">
        <v>60</v>
      </c>
      <c r="P394" s="0" t="s">
        <v>29</v>
      </c>
      <c r="Q394" s="0" t="n">
        <f aca="false">_xlfn.UNICODE(B394)</f>
        <v>65</v>
      </c>
      <c r="R394" s="0" t="str">
        <f aca="false">IF(MIDB(B394,1,10)="Candidatus",MIDB(B394,FIND(" ",B394,1)+1,FIND(" ",B394,12)-FIND(" ",B394,1)),IF(AND(Q394&gt;=65,Q394&lt;=90),MIDB(B394,1,FIND(" ",B394,1)),"-"))</f>
        <v>Aliivibrio </v>
      </c>
      <c r="S394" s="0" t="str">
        <f aca="false">IF(MIDB(B394,1,10)="Candidatus",MIDB(B394,FIND(" ",B394,12)+1,IFERROR(FIND(" ",B394,FIND(" ",B394,12)+1),LEN(B394))-FIND(" ",B394,12)),IF(AND(Q394&gt;=65,Q394&lt;=90),MIDB(B394,FIND(" ",B394,1),IFERROR(FIND(" ",B394,FIND(" ",B394,1)+1),LEN(B394)+1)-FIND(" ",B394,1)),"-"))</f>
        <v> salmonicida</v>
      </c>
      <c r="T394" s="0" t="n">
        <v>1</v>
      </c>
    </row>
    <row r="395" customFormat="false" ht="12.8" hidden="false" customHeight="false" outlineLevel="0" collapsed="false">
      <c r="A395" s="0" t="n">
        <v>394</v>
      </c>
      <c r="B395" s="0" t="s">
        <v>1860</v>
      </c>
      <c r="C395" s="0" t="s">
        <v>21</v>
      </c>
      <c r="D395" s="0" t="s">
        <v>90</v>
      </c>
      <c r="E395" s="0" t="s">
        <v>91</v>
      </c>
      <c r="F395" s="0" t="s">
        <v>1872</v>
      </c>
      <c r="G395" s="0" t="s">
        <v>1873</v>
      </c>
      <c r="H395" s="0" t="s">
        <v>1874</v>
      </c>
      <c r="I395" s="1" t="n">
        <v>4.327</v>
      </c>
      <c r="J395" s="2" t="s">
        <v>1875</v>
      </c>
      <c r="K395" s="2" t="s">
        <v>60</v>
      </c>
      <c r="L395" s="0" t="s">
        <v>29</v>
      </c>
      <c r="M395" s="0" t="s">
        <v>29</v>
      </c>
      <c r="N395" s="0" t="s">
        <v>29</v>
      </c>
      <c r="O395" s="2" t="s">
        <v>60</v>
      </c>
      <c r="P395" s="0" t="s">
        <v>29</v>
      </c>
      <c r="Q395" s="0" t="n">
        <f aca="false">_xlfn.UNICODE(B395)</f>
        <v>65</v>
      </c>
      <c r="R395" s="0" t="str">
        <f aca="false">IF(MIDB(B395,1,10)="Candidatus",MIDB(B395,FIND(" ",B395,1)+1,FIND(" ",B395,12)-FIND(" ",B395,1)),IF(AND(Q395&gt;=65,Q395&lt;=90),MIDB(B395,1,FIND(" ",B395,1)),"-"))</f>
        <v>Aliivibrio </v>
      </c>
      <c r="S395" s="0" t="str">
        <f aca="false">IF(MIDB(B395,1,10)="Candidatus",MIDB(B395,FIND(" ",B395,12)+1,IFERROR(FIND(" ",B395,FIND(" ",B395,12)+1),LEN(B395))-FIND(" ",B395,12)),IF(AND(Q395&gt;=65,Q395&lt;=90),MIDB(B395,FIND(" ",B395,1),IFERROR(FIND(" ",B395,FIND(" ",B395,1)+1),LEN(B395)+1)-FIND(" ",B395,1)),"-"))</f>
        <v> salmonicida</v>
      </c>
      <c r="T395" s="0" t="n">
        <v>1</v>
      </c>
    </row>
    <row r="396" customFormat="false" ht="12.8" hidden="false" customHeight="false" outlineLevel="0" collapsed="false">
      <c r="A396" s="0" t="n">
        <v>395</v>
      </c>
      <c r="B396" s="0" t="s">
        <v>1876</v>
      </c>
      <c r="C396" s="0" t="s">
        <v>21</v>
      </c>
      <c r="D396" s="0" t="s">
        <v>90</v>
      </c>
      <c r="E396" s="0" t="s">
        <v>91</v>
      </c>
      <c r="F396" s="0" t="s">
        <v>1877</v>
      </c>
      <c r="G396" s="0" t="s">
        <v>1878</v>
      </c>
      <c r="H396" s="0" t="s">
        <v>1879</v>
      </c>
      <c r="I396" s="1" t="n">
        <v>2.069</v>
      </c>
      <c r="J396" s="2" t="s">
        <v>1880</v>
      </c>
      <c r="K396" s="2" t="s">
        <v>60</v>
      </c>
      <c r="L396" s="0" t="s">
        <v>29</v>
      </c>
      <c r="M396" s="0" t="s">
        <v>29</v>
      </c>
      <c r="N396" s="0" t="s">
        <v>29</v>
      </c>
      <c r="O396" s="2" t="s">
        <v>60</v>
      </c>
      <c r="P396" s="0" t="s">
        <v>29</v>
      </c>
      <c r="Q396" s="0" t="n">
        <f aca="false">_xlfn.UNICODE(B396)</f>
        <v>65</v>
      </c>
      <c r="R396" s="0" t="str">
        <f aca="false">IF(MIDB(B396,1,10)="Candidatus",MIDB(B396,FIND(" ",B396,1)+1,FIND(" ",B396,12)-FIND(" ",B396,1)),IF(AND(Q396&gt;=65,Q396&lt;=90),MIDB(B396,1,FIND(" ",B396,1)),"-"))</f>
        <v>Aliivibrio </v>
      </c>
      <c r="S396" s="0" t="str">
        <f aca="false">IF(MIDB(B396,1,10)="Candidatus",MIDB(B396,FIND(" ",B396,12)+1,IFERROR(FIND(" ",B396,FIND(" ",B396,12)+1),LEN(B396))-FIND(" ",B396,12)),IF(AND(Q396&gt;=65,Q396&lt;=90),MIDB(B396,FIND(" ",B396,1),IFERROR(FIND(" ",B396,FIND(" ",B396,1)+1),LEN(B396)+1)-FIND(" ",B396,1)),"-"))</f>
        <v> wodanis</v>
      </c>
      <c r="T396" s="0" t="n">
        <v>1</v>
      </c>
    </row>
    <row r="397" customFormat="false" ht="12.8" hidden="false" customHeight="false" outlineLevel="0" collapsed="false">
      <c r="A397" s="0" t="n">
        <v>396</v>
      </c>
      <c r="B397" s="0" t="s">
        <v>1876</v>
      </c>
      <c r="C397" s="0" t="s">
        <v>21</v>
      </c>
      <c r="D397" s="0" t="s">
        <v>90</v>
      </c>
      <c r="E397" s="0" t="s">
        <v>91</v>
      </c>
      <c r="F397" s="0" t="s">
        <v>1881</v>
      </c>
      <c r="G397" s="0" t="s">
        <v>1882</v>
      </c>
      <c r="H397" s="0" t="s">
        <v>1883</v>
      </c>
      <c r="I397" s="1" t="n">
        <v>7.177</v>
      </c>
      <c r="J397" s="2" t="s">
        <v>1884</v>
      </c>
      <c r="K397" s="2" t="s">
        <v>45</v>
      </c>
      <c r="L397" s="0" t="s">
        <v>29</v>
      </c>
      <c r="M397" s="0" t="s">
        <v>29</v>
      </c>
      <c r="N397" s="0" t="s">
        <v>29</v>
      </c>
      <c r="O397" s="2" t="s">
        <v>45</v>
      </c>
      <c r="P397" s="0" t="s">
        <v>29</v>
      </c>
      <c r="Q397" s="0" t="n">
        <f aca="false">_xlfn.UNICODE(B397)</f>
        <v>65</v>
      </c>
      <c r="R397" s="0" t="str">
        <f aca="false">IF(MIDB(B397,1,10)="Candidatus",MIDB(B397,FIND(" ",B397,1)+1,FIND(" ",B397,12)-FIND(" ",B397,1)),IF(AND(Q397&gt;=65,Q397&lt;=90),MIDB(B397,1,FIND(" ",B397,1)),"-"))</f>
        <v>Aliivibrio </v>
      </c>
      <c r="S397" s="0" t="str">
        <f aca="false">IF(MIDB(B397,1,10)="Candidatus",MIDB(B397,FIND(" ",B397,12)+1,IFERROR(FIND(" ",B397,FIND(" ",B397,12)+1),LEN(B397))-FIND(" ",B397,12)),IF(AND(Q397&gt;=65,Q397&lt;=90),MIDB(B397,FIND(" ",B397,1),IFERROR(FIND(" ",B397,FIND(" ",B397,1)+1),LEN(B397)+1)-FIND(" ",B397,1)),"-"))</f>
        <v> wodanis</v>
      </c>
      <c r="T397" s="0" t="n">
        <v>1</v>
      </c>
    </row>
    <row r="398" customFormat="false" ht="12.8" hidden="false" customHeight="false" outlineLevel="0" collapsed="false">
      <c r="A398" s="0" t="n">
        <v>397</v>
      </c>
      <c r="B398" s="0" t="s">
        <v>1876</v>
      </c>
      <c r="C398" s="0" t="s">
        <v>21</v>
      </c>
      <c r="D398" s="0" t="s">
        <v>90</v>
      </c>
      <c r="E398" s="0" t="s">
        <v>91</v>
      </c>
      <c r="F398" s="0" t="s">
        <v>1885</v>
      </c>
      <c r="G398" s="0" t="s">
        <v>1886</v>
      </c>
      <c r="H398" s="0" t="s">
        <v>1887</v>
      </c>
      <c r="I398" s="1" t="n">
        <v>91.951</v>
      </c>
      <c r="J398" s="2" t="s">
        <v>1888</v>
      </c>
      <c r="K398" s="2" t="s">
        <v>481</v>
      </c>
      <c r="L398" s="0" t="s">
        <v>29</v>
      </c>
      <c r="M398" s="0" t="s">
        <v>29</v>
      </c>
      <c r="N398" s="0" t="s">
        <v>29</v>
      </c>
      <c r="O398" s="2" t="s">
        <v>1117</v>
      </c>
      <c r="P398" s="2" t="s">
        <v>28</v>
      </c>
      <c r="Q398" s="0" t="n">
        <f aca="false">_xlfn.UNICODE(B398)</f>
        <v>65</v>
      </c>
      <c r="R398" s="0" t="str">
        <f aca="false">IF(MIDB(B398,1,10)="Candidatus",MIDB(B398,FIND(" ",B398,1)+1,FIND(" ",B398,12)-FIND(" ",B398,1)),IF(AND(Q398&gt;=65,Q398&lt;=90),MIDB(B398,1,FIND(" ",B398,1)),"-"))</f>
        <v>Aliivibrio </v>
      </c>
      <c r="S398" s="0" t="str">
        <f aca="false">IF(MIDB(B398,1,10)="Candidatus",MIDB(B398,FIND(" ",B398,12)+1,IFERROR(FIND(" ",B398,FIND(" ",B398,12)+1),LEN(B398))-FIND(" ",B398,12)),IF(AND(Q398&gt;=65,Q398&lt;=90),MIDB(B398,FIND(" ",B398,1),IFERROR(FIND(" ",B398,FIND(" ",B398,1)+1),LEN(B398)+1)-FIND(" ",B398,1)),"-"))</f>
        <v> wodanis</v>
      </c>
      <c r="T398" s="0" t="n">
        <v>1</v>
      </c>
    </row>
    <row r="399" customFormat="false" ht="12.8" hidden="false" customHeight="false" outlineLevel="0" collapsed="false">
      <c r="A399" s="0" t="n">
        <v>398</v>
      </c>
      <c r="B399" s="0" t="s">
        <v>1876</v>
      </c>
      <c r="C399" s="0" t="s">
        <v>21</v>
      </c>
      <c r="D399" s="0" t="s">
        <v>90</v>
      </c>
      <c r="E399" s="0" t="s">
        <v>91</v>
      </c>
      <c r="F399" s="0" t="s">
        <v>1889</v>
      </c>
      <c r="G399" s="0" t="s">
        <v>1890</v>
      </c>
      <c r="H399" s="0" t="s">
        <v>1891</v>
      </c>
      <c r="I399" s="1" t="n">
        <v>15.266</v>
      </c>
      <c r="J399" s="2" t="s">
        <v>1892</v>
      </c>
      <c r="K399" s="2" t="s">
        <v>118</v>
      </c>
      <c r="L399" s="0" t="s">
        <v>29</v>
      </c>
      <c r="M399" s="0" t="s">
        <v>29</v>
      </c>
      <c r="N399" s="0" t="s">
        <v>29</v>
      </c>
      <c r="O399" s="2" t="s">
        <v>680</v>
      </c>
      <c r="P399" s="2" t="s">
        <v>88</v>
      </c>
      <c r="Q399" s="0" t="n">
        <f aca="false">_xlfn.UNICODE(B399)</f>
        <v>65</v>
      </c>
      <c r="R399" s="0" t="str">
        <f aca="false">IF(MIDB(B399,1,10)="Candidatus",MIDB(B399,FIND(" ",B399,1)+1,FIND(" ",B399,12)-FIND(" ",B399,1)),IF(AND(Q399&gt;=65,Q399&lt;=90),MIDB(B399,1,FIND(" ",B399,1)),"-"))</f>
        <v>Aliivibrio </v>
      </c>
      <c r="S399" s="0" t="str">
        <f aca="false">IF(MIDB(B399,1,10)="Candidatus",MIDB(B399,FIND(" ",B399,12)+1,IFERROR(FIND(" ",B399,FIND(" ",B399,12)+1),LEN(B399))-FIND(" ",B399,12)),IF(AND(Q399&gt;=65,Q399&lt;=90),MIDB(B399,FIND(" ",B399,1),IFERROR(FIND(" ",B399,FIND(" ",B399,1)+1),LEN(B399)+1)-FIND(" ",B399,1)),"-"))</f>
        <v> wodanis</v>
      </c>
      <c r="T399" s="0" t="n">
        <v>1</v>
      </c>
    </row>
    <row r="400" customFormat="false" ht="12.8" hidden="false" customHeight="false" outlineLevel="0" collapsed="false">
      <c r="A400" s="0" t="n">
        <v>399</v>
      </c>
      <c r="B400" s="0" t="s">
        <v>1893</v>
      </c>
      <c r="C400" s="0" t="s">
        <v>21</v>
      </c>
      <c r="D400" s="0" t="s">
        <v>90</v>
      </c>
      <c r="E400" s="0" t="s">
        <v>91</v>
      </c>
      <c r="F400" s="0" t="s">
        <v>1894</v>
      </c>
      <c r="G400" s="0" t="s">
        <v>1895</v>
      </c>
      <c r="H400" s="0" t="s">
        <v>1896</v>
      </c>
      <c r="I400" s="1" t="n">
        <v>39.929</v>
      </c>
      <c r="J400" s="2" t="s">
        <v>1897</v>
      </c>
      <c r="K400" s="2" t="s">
        <v>1898</v>
      </c>
      <c r="L400" s="0" t="s">
        <v>29</v>
      </c>
      <c r="M400" s="0" t="s">
        <v>29</v>
      </c>
      <c r="N400" s="0" t="s">
        <v>29</v>
      </c>
      <c r="O400" s="2" t="s">
        <v>1898</v>
      </c>
      <c r="P400" s="0" t="s">
        <v>29</v>
      </c>
      <c r="Q400" s="0" t="n">
        <f aca="false">_xlfn.UNICODE(B400)</f>
        <v>65</v>
      </c>
      <c r="R400" s="0" t="str">
        <f aca="false">IF(MIDB(B400,1,10)="Candidatus",MIDB(B400,FIND(" ",B400,1)+1,FIND(" ",B400,12)-FIND(" ",B400,1)),IF(AND(Q400&gt;=65,Q400&lt;=90),MIDB(B400,1,FIND(" ",B400,1)),"-"))</f>
        <v>Allochromatium </v>
      </c>
      <c r="S400" s="0" t="str">
        <f aca="false">IF(MIDB(B400,1,10)="Candidatus",MIDB(B400,FIND(" ",B400,12)+1,IFERROR(FIND(" ",B400,FIND(" ",B400,12)+1),LEN(B400))-FIND(" ",B400,12)),IF(AND(Q400&gt;=65,Q400&lt;=90),MIDB(B400,FIND(" ",B400,1),IFERROR(FIND(" ",B400,FIND(" ",B400,1)+1),LEN(B400)+1)-FIND(" ",B400,1)),"-"))</f>
        <v> vinosum</v>
      </c>
      <c r="T400" s="0" t="n">
        <v>1</v>
      </c>
    </row>
    <row r="401" customFormat="false" ht="12.8" hidden="false" customHeight="false" outlineLevel="0" collapsed="false">
      <c r="A401" s="0" t="n">
        <v>400</v>
      </c>
      <c r="B401" s="0" t="s">
        <v>1893</v>
      </c>
      <c r="C401" s="0" t="s">
        <v>21</v>
      </c>
      <c r="D401" s="0" t="s">
        <v>90</v>
      </c>
      <c r="E401" s="0" t="s">
        <v>91</v>
      </c>
      <c r="F401" s="0" t="s">
        <v>1899</v>
      </c>
      <c r="G401" s="0" t="s">
        <v>1900</v>
      </c>
      <c r="H401" s="0" t="s">
        <v>1901</v>
      </c>
      <c r="I401" s="1" t="n">
        <v>102.242</v>
      </c>
      <c r="J401" s="2" t="s">
        <v>1902</v>
      </c>
      <c r="K401" s="2" t="s">
        <v>730</v>
      </c>
      <c r="L401" s="0" t="s">
        <v>29</v>
      </c>
      <c r="M401" s="0" t="s">
        <v>29</v>
      </c>
      <c r="N401" s="0" t="s">
        <v>29</v>
      </c>
      <c r="O401" s="2" t="s">
        <v>1903</v>
      </c>
      <c r="P401" s="2" t="s">
        <v>129</v>
      </c>
      <c r="Q401" s="0" t="n">
        <f aca="false">_xlfn.UNICODE(B401)</f>
        <v>65</v>
      </c>
      <c r="R401" s="0" t="str">
        <f aca="false">IF(MIDB(B401,1,10)="Candidatus",MIDB(B401,FIND(" ",B401,1)+1,FIND(" ",B401,12)-FIND(" ",B401,1)),IF(AND(Q401&gt;=65,Q401&lt;=90),MIDB(B401,1,FIND(" ",B401,1)),"-"))</f>
        <v>Allochromatium </v>
      </c>
      <c r="S401" s="0" t="str">
        <f aca="false">IF(MIDB(B401,1,10)="Candidatus",MIDB(B401,FIND(" ",B401,12)+1,IFERROR(FIND(" ",B401,FIND(" ",B401,12)+1),LEN(B401))-FIND(" ",B401,12)),IF(AND(Q401&gt;=65,Q401&lt;=90),MIDB(B401,FIND(" ",B401,1),IFERROR(FIND(" ",B401,FIND(" ",B401,1)+1),LEN(B401)+1)-FIND(" ",B401,1)),"-"))</f>
        <v> vinosum</v>
      </c>
      <c r="T401" s="0" t="n">
        <v>1</v>
      </c>
    </row>
    <row r="402" customFormat="false" ht="12.8" hidden="false" customHeight="false" outlineLevel="0" collapsed="false">
      <c r="A402" s="0" t="n">
        <v>401</v>
      </c>
      <c r="B402" s="0" t="s">
        <v>1904</v>
      </c>
      <c r="C402" s="0" t="s">
        <v>21</v>
      </c>
      <c r="D402" s="0" t="s">
        <v>90</v>
      </c>
      <c r="E402" s="0" t="s">
        <v>217</v>
      </c>
      <c r="F402" s="0" t="s">
        <v>1905</v>
      </c>
      <c r="G402" s="0" t="s">
        <v>1906</v>
      </c>
      <c r="H402" s="0" t="s">
        <v>1907</v>
      </c>
      <c r="I402" s="1" t="n">
        <v>3.869</v>
      </c>
      <c r="J402" s="2" t="s">
        <v>1908</v>
      </c>
      <c r="K402" s="2" t="s">
        <v>60</v>
      </c>
      <c r="L402" s="0" t="s">
        <v>29</v>
      </c>
      <c r="M402" s="0" t="s">
        <v>29</v>
      </c>
      <c r="N402" s="0" t="s">
        <v>29</v>
      </c>
      <c r="O402" s="2" t="s">
        <v>60</v>
      </c>
      <c r="P402" s="0" t="s">
        <v>29</v>
      </c>
      <c r="Q402" s="0" t="n">
        <f aca="false">_xlfn.UNICODE(B402)</f>
        <v>97</v>
      </c>
      <c r="R402" s="0" t="str">
        <f aca="false">IF(MIDB(B402,1,10)="Candidatus",MIDB(B402,FIND(" ",B402,1)+1,FIND(" ",B402,12)-FIND(" ",B402,1)),IF(AND(Q402&gt;=65,Q402&lt;=90),MIDB(B402,1,FIND(" ",B402,1)),"-"))</f>
        <v>-</v>
      </c>
      <c r="S402" s="0" t="str">
        <f aca="false">IF(MIDB(B402,1,10)="Candidatus",MIDB(B402,FIND(" ",B402,12)+1,IFERROR(FIND(" ",B402,FIND(" ",B402,12)+1),LEN(B402))-FIND(" ",B402,12)),IF(AND(Q402&gt;=65,Q402&lt;=90),MIDB(B402,FIND(" ",B402,1),IFERROR(FIND(" ",B402,FIND(" ",B402,1)+1),LEN(B402)+1)-FIND(" ",B402,1)),"-"))</f>
        <v>-</v>
      </c>
      <c r="T402" s="0" t="n">
        <v>1</v>
      </c>
    </row>
    <row r="403" customFormat="false" ht="12.8" hidden="false" customHeight="false" outlineLevel="0" collapsed="false">
      <c r="A403" s="0" t="n">
        <v>402</v>
      </c>
      <c r="B403" s="0" t="s">
        <v>1909</v>
      </c>
      <c r="C403" s="0" t="s">
        <v>21</v>
      </c>
      <c r="D403" s="0" t="s">
        <v>90</v>
      </c>
      <c r="E403" s="0" t="s">
        <v>217</v>
      </c>
      <c r="F403" s="0" t="s">
        <v>76</v>
      </c>
      <c r="G403" s="0" t="s">
        <v>1910</v>
      </c>
      <c r="H403" s="0" t="s">
        <v>1911</v>
      </c>
      <c r="I403" s="1" t="n">
        <v>88.815</v>
      </c>
      <c r="J403" s="2" t="s">
        <v>1912</v>
      </c>
      <c r="K403" s="2" t="s">
        <v>311</v>
      </c>
      <c r="L403" s="0" t="s">
        <v>29</v>
      </c>
      <c r="M403" s="0" t="s">
        <v>29</v>
      </c>
      <c r="N403" s="0" t="s">
        <v>29</v>
      </c>
      <c r="O403" s="2" t="s">
        <v>653</v>
      </c>
      <c r="P403" s="2" t="s">
        <v>28</v>
      </c>
      <c r="Q403" s="0" t="n">
        <f aca="false">_xlfn.UNICODE(B403)</f>
        <v>65</v>
      </c>
      <c r="R403" s="0" t="str">
        <f aca="false">IF(MIDB(B403,1,10)="Candidatus",MIDB(B403,FIND(" ",B403,1)+1,FIND(" ",B403,12)-FIND(" ",B403,1)),IF(AND(Q403&gt;=65,Q403&lt;=90),MIDB(B403,1,FIND(" ",B403,1)),"-"))</f>
        <v>Altererythrobacter </v>
      </c>
      <c r="S403" s="0" t="str">
        <f aca="false">IF(MIDB(B403,1,10)="Candidatus",MIDB(B403,FIND(" ",B403,12)+1,IFERROR(FIND(" ",B403,FIND(" ",B403,12)+1),LEN(B403))-FIND(" ",B403,12)),IF(AND(Q403&gt;=65,Q403&lt;=90),MIDB(B403,FIND(" ",B403,1),IFERROR(FIND(" ",B403,FIND(" ",B403,1)+1),LEN(B403)+1)-FIND(" ",B403,1)),"-"))</f>
        <v> atlanticus</v>
      </c>
      <c r="T403" s="0" t="n">
        <v>1</v>
      </c>
    </row>
    <row r="404" customFormat="false" ht="12.8" hidden="false" customHeight="false" outlineLevel="0" collapsed="false">
      <c r="A404" s="0" t="n">
        <v>403</v>
      </c>
      <c r="B404" s="0" t="s">
        <v>1913</v>
      </c>
      <c r="C404" s="0" t="s">
        <v>21</v>
      </c>
      <c r="D404" s="0" t="s">
        <v>90</v>
      </c>
      <c r="E404" s="0" t="s">
        <v>91</v>
      </c>
      <c r="F404" s="0" t="s">
        <v>1914</v>
      </c>
      <c r="G404" s="0" t="s">
        <v>1915</v>
      </c>
      <c r="H404" s="0" t="s">
        <v>1916</v>
      </c>
      <c r="I404" s="1" t="n">
        <v>303.282</v>
      </c>
      <c r="J404" s="2" t="s">
        <v>1917</v>
      </c>
      <c r="K404" s="2" t="s">
        <v>165</v>
      </c>
      <c r="L404" s="0" t="s">
        <v>29</v>
      </c>
      <c r="M404" s="0" t="s">
        <v>29</v>
      </c>
      <c r="N404" s="0" t="s">
        <v>29</v>
      </c>
      <c r="O404" s="2" t="s">
        <v>1918</v>
      </c>
      <c r="P404" s="2" t="s">
        <v>52</v>
      </c>
      <c r="Q404" s="0" t="n">
        <f aca="false">_xlfn.UNICODE(B404)</f>
        <v>65</v>
      </c>
      <c r="R404" s="0" t="str">
        <f aca="false">IF(MIDB(B404,1,10)="Candidatus",MIDB(B404,FIND(" ",B404,1)+1,FIND(" ",B404,12)-FIND(" ",B404,1)),IF(AND(Q404&gt;=65,Q404&lt;=90),MIDB(B404,1,FIND(" ",B404,1)),"-"))</f>
        <v>Alteromonas </v>
      </c>
      <c r="S404" s="0" t="str">
        <f aca="false">IF(MIDB(B404,1,10)="Candidatus",MIDB(B404,FIND(" ",B404,12)+1,IFERROR(FIND(" ",B404,FIND(" ",B404,12)+1),LEN(B404))-FIND(" ",B404,12)),IF(AND(Q404&gt;=65,Q404&lt;=90),MIDB(B404,FIND(" ",B404,1),IFERROR(FIND(" ",B404,FIND(" ",B404,1)+1),LEN(B404)+1)-FIND(" ",B404,1)),"-"))</f>
        <v> macleodii</v>
      </c>
      <c r="T404" s="0" t="n">
        <v>1</v>
      </c>
    </row>
    <row r="405" customFormat="false" ht="12.8" hidden="false" customHeight="false" outlineLevel="0" collapsed="false">
      <c r="A405" s="0" t="n">
        <v>404</v>
      </c>
      <c r="B405" s="0" t="s">
        <v>1919</v>
      </c>
      <c r="C405" s="0" t="s">
        <v>21</v>
      </c>
      <c r="D405" s="0" t="s">
        <v>90</v>
      </c>
      <c r="E405" s="0" t="s">
        <v>91</v>
      </c>
      <c r="F405" s="0" t="s">
        <v>1920</v>
      </c>
      <c r="G405" s="0" t="s">
        <v>1921</v>
      </c>
      <c r="H405" s="0" t="s">
        <v>1922</v>
      </c>
      <c r="I405" s="1" t="n">
        <v>45.406</v>
      </c>
      <c r="J405" s="2" t="s">
        <v>1923</v>
      </c>
      <c r="K405" s="2" t="s">
        <v>1353</v>
      </c>
      <c r="L405" s="0" t="s">
        <v>29</v>
      </c>
      <c r="M405" s="0" t="s">
        <v>29</v>
      </c>
      <c r="N405" s="0" t="s">
        <v>29</v>
      </c>
      <c r="O405" s="2" t="s">
        <v>586</v>
      </c>
      <c r="P405" s="2" t="s">
        <v>46</v>
      </c>
      <c r="Q405" s="0" t="n">
        <f aca="false">_xlfn.UNICODE(B405)</f>
        <v>65</v>
      </c>
      <c r="R405" s="0" t="str">
        <f aca="false">IF(MIDB(B405,1,10)="Candidatus",MIDB(B405,FIND(" ",B405,1)+1,FIND(" ",B405,12)-FIND(" ",B405,1)),IF(AND(Q405&gt;=65,Q405&lt;=90),MIDB(B405,1,FIND(" ",B405,1)),"-"))</f>
        <v>Alteromonas </v>
      </c>
      <c r="S405" s="0" t="str">
        <f aca="false">IF(MIDB(B405,1,10)="Candidatus",MIDB(B405,FIND(" ",B405,12)+1,IFERROR(FIND(" ",B405,FIND(" ",B405,12)+1),LEN(B405))-FIND(" ",B405,12)),IF(AND(Q405&gt;=65,Q405&lt;=90),MIDB(B405,FIND(" ",B405,1),IFERROR(FIND(" ",B405,FIND(" ",B405,1)+1),LEN(B405)+1)-FIND(" ",B405,1)),"-"))</f>
        <v> macleodii</v>
      </c>
      <c r="T405" s="0" t="n">
        <v>1</v>
      </c>
    </row>
    <row r="406" customFormat="false" ht="12.8" hidden="false" customHeight="false" outlineLevel="0" collapsed="false">
      <c r="A406" s="0" t="n">
        <v>405</v>
      </c>
      <c r="B406" s="0" t="s">
        <v>1924</v>
      </c>
      <c r="C406" s="0" t="s">
        <v>21</v>
      </c>
      <c r="D406" s="0" t="s">
        <v>90</v>
      </c>
      <c r="E406" s="0" t="s">
        <v>91</v>
      </c>
      <c r="F406" s="0" t="s">
        <v>76</v>
      </c>
      <c r="G406" s="0" t="s">
        <v>29</v>
      </c>
      <c r="H406" s="0" t="s">
        <v>1925</v>
      </c>
      <c r="I406" s="1" t="n">
        <v>200.847</v>
      </c>
      <c r="J406" s="2" t="s">
        <v>1926</v>
      </c>
      <c r="K406" s="2" t="s">
        <v>1927</v>
      </c>
      <c r="L406" s="0" t="s">
        <v>29</v>
      </c>
      <c r="M406" s="0" t="s">
        <v>29</v>
      </c>
      <c r="N406" s="0" t="s">
        <v>29</v>
      </c>
      <c r="O406" s="2" t="s">
        <v>1927</v>
      </c>
      <c r="P406" s="0" t="s">
        <v>29</v>
      </c>
      <c r="Q406" s="0" t="n">
        <f aca="false">_xlfn.UNICODE(B406)</f>
        <v>65</v>
      </c>
      <c r="R406" s="0" t="str">
        <f aca="false">IF(MIDB(B406,1,10)="Candidatus",MIDB(B406,FIND(" ",B406,1)+1,FIND(" ",B406,12)-FIND(" ",B406,1)),IF(AND(Q406&gt;=65,Q406&lt;=90),MIDB(B406,1,FIND(" ",B406,1)),"-"))</f>
        <v>Alteromonas </v>
      </c>
      <c r="S406" s="0" t="str">
        <f aca="false">IF(MIDB(B406,1,10)="Candidatus",MIDB(B406,FIND(" ",B406,12)+1,IFERROR(FIND(" ",B406,FIND(" ",B406,12)+1),LEN(B406))-FIND(" ",B406,12)),IF(AND(Q406&gt;=65,Q406&lt;=90),MIDB(B406,FIND(" ",B406,1),IFERROR(FIND(" ",B406,FIND(" ",B406,1)+1),LEN(B406)+1)-FIND(" ",B406,1)),"-"))</f>
        <v> macleodii</v>
      </c>
      <c r="T406" s="0" t="n">
        <v>1</v>
      </c>
    </row>
    <row r="407" customFormat="false" ht="12.8" hidden="false" customHeight="false" outlineLevel="0" collapsed="false">
      <c r="A407" s="0" t="n">
        <v>406</v>
      </c>
      <c r="B407" s="0" t="s">
        <v>1928</v>
      </c>
      <c r="C407" s="0" t="s">
        <v>21</v>
      </c>
      <c r="D407" s="0" t="s">
        <v>90</v>
      </c>
      <c r="E407" s="0" t="s">
        <v>91</v>
      </c>
      <c r="F407" s="0" t="s">
        <v>76</v>
      </c>
      <c r="G407" s="0" t="s">
        <v>29</v>
      </c>
      <c r="H407" s="0" t="s">
        <v>1929</v>
      </c>
      <c r="I407" s="1" t="n">
        <v>303.282</v>
      </c>
      <c r="J407" s="2" t="s">
        <v>1917</v>
      </c>
      <c r="K407" s="2" t="s">
        <v>1918</v>
      </c>
      <c r="L407" s="0" t="s">
        <v>29</v>
      </c>
      <c r="M407" s="0" t="s">
        <v>29</v>
      </c>
      <c r="N407" s="0" t="s">
        <v>29</v>
      </c>
      <c r="O407" s="2" t="s">
        <v>1918</v>
      </c>
      <c r="P407" s="0" t="s">
        <v>29</v>
      </c>
      <c r="Q407" s="0" t="n">
        <f aca="false">_xlfn.UNICODE(B407)</f>
        <v>65</v>
      </c>
      <c r="R407" s="0" t="str">
        <f aca="false">IF(MIDB(B407,1,10)="Candidatus",MIDB(B407,FIND(" ",B407,1)+1,FIND(" ",B407,12)-FIND(" ",B407,1)),IF(AND(Q407&gt;=65,Q407&lt;=90),MIDB(B407,1,FIND(" ",B407,1)),"-"))</f>
        <v>Alteromonas </v>
      </c>
      <c r="S407" s="0" t="str">
        <f aca="false">IF(MIDB(B407,1,10)="Candidatus",MIDB(B407,FIND(" ",B407,12)+1,IFERROR(FIND(" ",B407,FIND(" ",B407,12)+1),LEN(B407))-FIND(" ",B407,12)),IF(AND(Q407&gt;=65,Q407&lt;=90),MIDB(B407,FIND(" ",B407,1),IFERROR(FIND(" ",B407,FIND(" ",B407,1)+1),LEN(B407)+1)-FIND(" ",B407,1)),"-"))</f>
        <v> macleodii</v>
      </c>
      <c r="T407" s="0" t="n">
        <v>1</v>
      </c>
    </row>
    <row r="408" customFormat="false" ht="12.8" hidden="false" customHeight="false" outlineLevel="0" collapsed="false">
      <c r="A408" s="0" t="n">
        <v>407</v>
      </c>
      <c r="B408" s="0" t="s">
        <v>1930</v>
      </c>
      <c r="C408" s="0" t="s">
        <v>21</v>
      </c>
      <c r="D408" s="0" t="s">
        <v>90</v>
      </c>
      <c r="E408" s="0" t="s">
        <v>91</v>
      </c>
      <c r="F408" s="0" t="s">
        <v>76</v>
      </c>
      <c r="G408" s="0" t="s">
        <v>1931</v>
      </c>
      <c r="H408" s="0" t="s">
        <v>1932</v>
      </c>
      <c r="I408" s="1" t="n">
        <v>303.282</v>
      </c>
      <c r="J408" s="2" t="s">
        <v>1917</v>
      </c>
      <c r="K408" s="2" t="s">
        <v>1933</v>
      </c>
      <c r="L408" s="0" t="s">
        <v>29</v>
      </c>
      <c r="M408" s="0" t="s">
        <v>29</v>
      </c>
      <c r="N408" s="0" t="s">
        <v>29</v>
      </c>
      <c r="O408" s="2" t="s">
        <v>1934</v>
      </c>
      <c r="P408" s="2" t="s">
        <v>52</v>
      </c>
      <c r="Q408" s="0" t="n">
        <f aca="false">_xlfn.UNICODE(B408)</f>
        <v>65</v>
      </c>
      <c r="R408" s="0" t="str">
        <f aca="false">IF(MIDB(B408,1,10)="Candidatus",MIDB(B408,FIND(" ",B408,1)+1,FIND(" ",B408,12)-FIND(" ",B408,1)),IF(AND(Q408&gt;=65,Q408&lt;=90),MIDB(B408,1,FIND(" ",B408,1)),"-"))</f>
        <v>Alteromonas </v>
      </c>
      <c r="S408" s="0" t="str">
        <f aca="false">IF(MIDB(B408,1,10)="Candidatus",MIDB(B408,FIND(" ",B408,12)+1,IFERROR(FIND(" ",B408,FIND(" ",B408,12)+1),LEN(B408))-FIND(" ",B408,12)),IF(AND(Q408&gt;=65,Q408&lt;=90),MIDB(B408,FIND(" ",B408,1),IFERROR(FIND(" ",B408,FIND(" ",B408,1)+1),LEN(B408)+1)-FIND(" ",B408,1)),"-"))</f>
        <v> macleodii</v>
      </c>
      <c r="T408" s="0" t="n">
        <v>1</v>
      </c>
    </row>
    <row r="409" customFormat="false" ht="12.8" hidden="false" customHeight="false" outlineLevel="0" collapsed="false">
      <c r="A409" s="0" t="n">
        <v>408</v>
      </c>
      <c r="B409" s="0" t="s">
        <v>1935</v>
      </c>
      <c r="C409" s="0" t="s">
        <v>21</v>
      </c>
      <c r="D409" s="0" t="s">
        <v>54</v>
      </c>
      <c r="E409" s="0" t="s">
        <v>55</v>
      </c>
      <c r="F409" s="0" t="s">
        <v>1936</v>
      </c>
      <c r="G409" s="0" t="s">
        <v>1937</v>
      </c>
      <c r="H409" s="0" t="s">
        <v>1938</v>
      </c>
      <c r="I409" s="1" t="n">
        <v>27.83</v>
      </c>
      <c r="J409" s="2" t="s">
        <v>1939</v>
      </c>
      <c r="K409" s="2" t="s">
        <v>515</v>
      </c>
      <c r="L409" s="0" t="s">
        <v>29</v>
      </c>
      <c r="M409" s="0" t="s">
        <v>29</v>
      </c>
      <c r="N409" s="0" t="s">
        <v>29</v>
      </c>
      <c r="O409" s="2" t="s">
        <v>612</v>
      </c>
      <c r="P409" s="2" t="s">
        <v>46</v>
      </c>
      <c r="Q409" s="0" t="n">
        <f aca="false">_xlfn.UNICODE(B409)</f>
        <v>65</v>
      </c>
      <c r="R409" s="0" t="str">
        <f aca="false">IF(MIDB(B409,1,10)="Candidatus",MIDB(B409,FIND(" ",B409,1)+1,FIND(" ",B409,12)-FIND(" ",B409,1)),IF(AND(Q409&gt;=65,Q409&lt;=90),MIDB(B409,1,FIND(" ",B409,1)),"-"))</f>
        <v>Ammonifex </v>
      </c>
      <c r="S409" s="0" t="str">
        <f aca="false">IF(MIDB(B409,1,10)="Candidatus",MIDB(B409,FIND(" ",B409,12)+1,IFERROR(FIND(" ",B409,FIND(" ",B409,12)+1),LEN(B409))-FIND(" ",B409,12)),IF(AND(Q409&gt;=65,Q409&lt;=90),MIDB(B409,FIND(" ",B409,1),IFERROR(FIND(" ",B409,FIND(" ",B409,1)+1),LEN(B409)+1)-FIND(" ",B409,1)),"-"))</f>
        <v> degensii</v>
      </c>
      <c r="T409" s="0" t="n">
        <v>1</v>
      </c>
    </row>
    <row r="410" customFormat="false" ht="12.8" hidden="false" customHeight="false" outlineLevel="0" collapsed="false">
      <c r="A410" s="0" t="n">
        <v>409</v>
      </c>
      <c r="B410" s="0" t="s">
        <v>1940</v>
      </c>
      <c r="C410" s="0" t="s">
        <v>21</v>
      </c>
      <c r="D410" s="0" t="s">
        <v>1941</v>
      </c>
      <c r="E410" s="0" t="s">
        <v>1941</v>
      </c>
      <c r="F410" s="0" t="s">
        <v>1942</v>
      </c>
      <c r="G410" s="0" t="s">
        <v>1943</v>
      </c>
      <c r="H410" s="0" t="s">
        <v>1944</v>
      </c>
      <c r="I410" s="1" t="n">
        <v>30.157</v>
      </c>
      <c r="J410" s="2" t="s">
        <v>1945</v>
      </c>
      <c r="K410" s="2" t="s">
        <v>118</v>
      </c>
      <c r="L410" s="0" t="s">
        <v>29</v>
      </c>
      <c r="M410" s="0" t="s">
        <v>29</v>
      </c>
      <c r="N410" s="0" t="s">
        <v>29</v>
      </c>
      <c r="O410" s="2" t="s">
        <v>118</v>
      </c>
      <c r="P410" s="0" t="s">
        <v>29</v>
      </c>
      <c r="Q410" s="0" t="n">
        <f aca="false">_xlfn.UNICODE(B410)</f>
        <v>65</v>
      </c>
      <c r="R410" s="0" t="str">
        <f aca="false">IF(MIDB(B410,1,10)="Candidatus",MIDB(B410,FIND(" ",B410,1)+1,FIND(" ",B410,12)-FIND(" ",B410,1)),IF(AND(Q410&gt;=65,Q410&lt;=90),MIDB(B410,1,FIND(" ",B410,1)),"-"))</f>
        <v>Amycolatopsis </v>
      </c>
      <c r="S410" s="0" t="str">
        <f aca="false">IF(MIDB(B410,1,10)="Candidatus",MIDB(B410,FIND(" ",B410,12)+1,IFERROR(FIND(" ",B410,FIND(" ",B410,12)+1),LEN(B410))-FIND(" ",B410,12)),IF(AND(Q410&gt;=65,Q410&lt;=90),MIDB(B410,FIND(" ",B410,1),IFERROR(FIND(" ",B410,FIND(" ",B410,1)+1),LEN(B410)+1)-FIND(" ",B410,1)),"-"))</f>
        <v> benzoatilytica</v>
      </c>
      <c r="T410" s="0" t="n">
        <v>1</v>
      </c>
    </row>
    <row r="411" customFormat="false" ht="12.8" hidden="false" customHeight="false" outlineLevel="0" collapsed="false">
      <c r="A411" s="0" t="n">
        <v>410</v>
      </c>
      <c r="B411" s="0" t="s">
        <v>1946</v>
      </c>
      <c r="C411" s="0" t="s">
        <v>21</v>
      </c>
      <c r="D411" s="0" t="s">
        <v>1941</v>
      </c>
      <c r="E411" s="0" t="s">
        <v>1941</v>
      </c>
      <c r="F411" s="0" t="s">
        <v>1947</v>
      </c>
      <c r="G411" s="0" t="s">
        <v>1948</v>
      </c>
      <c r="H411" s="0" t="s">
        <v>1949</v>
      </c>
      <c r="I411" s="1" t="n">
        <v>92.539</v>
      </c>
      <c r="J411" s="2" t="s">
        <v>1950</v>
      </c>
      <c r="K411" s="2" t="s">
        <v>171</v>
      </c>
      <c r="L411" s="0" t="s">
        <v>29</v>
      </c>
      <c r="M411" s="0" t="s">
        <v>29</v>
      </c>
      <c r="N411" s="0" t="s">
        <v>29</v>
      </c>
      <c r="O411" s="2" t="s">
        <v>1951</v>
      </c>
      <c r="P411" s="2" t="s">
        <v>88</v>
      </c>
      <c r="Q411" s="0" t="n">
        <f aca="false">_xlfn.UNICODE(B411)</f>
        <v>65</v>
      </c>
      <c r="R411" s="0" t="str">
        <f aca="false">IF(MIDB(B411,1,10)="Candidatus",MIDB(B411,FIND(" ",B411,1)+1,FIND(" ",B411,12)-FIND(" ",B411,1)),IF(AND(Q411&gt;=65,Q411&lt;=90),MIDB(B411,1,FIND(" ",B411,1)),"-"))</f>
        <v>Amycolatopsis </v>
      </c>
      <c r="S411" s="0" t="str">
        <f aca="false">IF(MIDB(B411,1,10)="Candidatus",MIDB(B411,FIND(" ",B411,12)+1,IFERROR(FIND(" ",B411,FIND(" ",B411,12)+1),LEN(B411))-FIND(" ",B411,12)),IF(AND(Q411&gt;=65,Q411&lt;=90),MIDB(B411,FIND(" ",B411,1),IFERROR(FIND(" ",B411,FIND(" ",B411,1)+1),LEN(B411)+1)-FIND(" ",B411,1)),"-"))</f>
        <v> japonica</v>
      </c>
      <c r="T411" s="0" t="n">
        <v>1</v>
      </c>
    </row>
    <row r="412" customFormat="false" ht="12.8" hidden="false" customHeight="false" outlineLevel="0" collapsed="false">
      <c r="A412" s="0" t="n">
        <v>411</v>
      </c>
      <c r="B412" s="0" t="s">
        <v>1952</v>
      </c>
      <c r="C412" s="0" t="s">
        <v>21</v>
      </c>
      <c r="D412" s="0" t="s">
        <v>1941</v>
      </c>
      <c r="E412" s="0" t="s">
        <v>1941</v>
      </c>
      <c r="F412" s="0" t="s">
        <v>1953</v>
      </c>
      <c r="G412" s="0" t="s">
        <v>1954</v>
      </c>
      <c r="H412" s="0" t="s">
        <v>1955</v>
      </c>
      <c r="I412" s="1" t="n">
        <v>23.29</v>
      </c>
      <c r="J412" s="2" t="s">
        <v>1956</v>
      </c>
      <c r="K412" s="2" t="s">
        <v>912</v>
      </c>
      <c r="L412" s="0" t="s">
        <v>29</v>
      </c>
      <c r="M412" s="0" t="s">
        <v>29</v>
      </c>
      <c r="N412" s="0" t="s">
        <v>29</v>
      </c>
      <c r="O412" s="2" t="s">
        <v>912</v>
      </c>
      <c r="P412" s="0" t="s">
        <v>29</v>
      </c>
      <c r="Q412" s="0" t="n">
        <f aca="false">_xlfn.UNICODE(B412)</f>
        <v>65</v>
      </c>
      <c r="R412" s="0" t="str">
        <f aca="false">IF(MIDB(B412,1,10)="Candidatus",MIDB(B412,FIND(" ",B412,1)+1,FIND(" ",B412,12)-FIND(" ",B412,1)),IF(AND(Q412&gt;=65,Q412&lt;=90),MIDB(B412,1,FIND(" ",B412,1)),"-"))</f>
        <v>Amycolatopsis </v>
      </c>
      <c r="S412" s="0" t="str">
        <f aca="false">IF(MIDB(B412,1,10)="Candidatus",MIDB(B412,FIND(" ",B412,12)+1,IFERROR(FIND(" ",B412,FIND(" ",B412,12)+1),LEN(B412))-FIND(" ",B412,12)),IF(AND(Q412&gt;=65,Q412&lt;=90),MIDB(B412,FIND(" ",B412,1),IFERROR(FIND(" ",B412,FIND(" ",B412,1)+1),LEN(B412)+1)-FIND(" ",B412,1)),"-"))</f>
        <v> mediterranei</v>
      </c>
      <c r="T412" s="0" t="n">
        <v>1</v>
      </c>
    </row>
    <row r="413" customFormat="false" ht="12.8" hidden="false" customHeight="false" outlineLevel="0" collapsed="false">
      <c r="A413" s="0" t="n">
        <v>412</v>
      </c>
      <c r="B413" s="0" t="s">
        <v>1957</v>
      </c>
      <c r="C413" s="0" t="s">
        <v>21</v>
      </c>
      <c r="D413" s="0" t="s">
        <v>1941</v>
      </c>
      <c r="E413" s="0" t="s">
        <v>1941</v>
      </c>
      <c r="F413" s="0" t="s">
        <v>1958</v>
      </c>
      <c r="G413" s="0" t="s">
        <v>1959</v>
      </c>
      <c r="H413" s="0" t="s">
        <v>1960</v>
      </c>
      <c r="I413" s="1" t="n">
        <v>33.499</v>
      </c>
      <c r="J413" s="2" t="s">
        <v>1961</v>
      </c>
      <c r="K413" s="2" t="s">
        <v>1306</v>
      </c>
      <c r="L413" s="0" t="s">
        <v>29</v>
      </c>
      <c r="M413" s="0" t="s">
        <v>29</v>
      </c>
      <c r="N413" s="0" t="s">
        <v>29</v>
      </c>
      <c r="O413" s="2" t="s">
        <v>37</v>
      </c>
      <c r="P413" s="2" t="s">
        <v>88</v>
      </c>
      <c r="Q413" s="0" t="n">
        <f aca="false">_xlfn.UNICODE(B413)</f>
        <v>65</v>
      </c>
      <c r="R413" s="0" t="str">
        <f aca="false">IF(MIDB(B413,1,10)="Candidatus",MIDB(B413,FIND(" ",B413,1)+1,FIND(" ",B413,12)-FIND(" ",B413,1)),IF(AND(Q413&gt;=65,Q413&lt;=90),MIDB(B413,1,FIND(" ",B413,1)),"-"))</f>
        <v>Amycolatopsis </v>
      </c>
      <c r="S413" s="0" t="str">
        <f aca="false">IF(MIDB(B413,1,10)="Candidatus",MIDB(B413,FIND(" ",B413,12)+1,IFERROR(FIND(" ",B413,FIND(" ",B413,12)+1),LEN(B413))-FIND(" ",B413,12)),IF(AND(Q413&gt;=65,Q413&lt;=90),MIDB(B413,FIND(" ",B413,1),IFERROR(FIND(" ",B413,FIND(" ",B413,1)+1),LEN(B413)+1)-FIND(" ",B413,1)),"-"))</f>
        <v> orientalis</v>
      </c>
      <c r="T413" s="0" t="n">
        <v>1</v>
      </c>
    </row>
    <row r="414" customFormat="false" ht="12.8" hidden="false" customHeight="false" outlineLevel="0" collapsed="false">
      <c r="A414" s="0" t="n">
        <v>413</v>
      </c>
      <c r="B414" s="0" t="s">
        <v>1962</v>
      </c>
      <c r="C414" s="0" t="s">
        <v>21</v>
      </c>
      <c r="D414" s="0" t="s">
        <v>1941</v>
      </c>
      <c r="E414" s="0" t="s">
        <v>1941</v>
      </c>
      <c r="F414" s="0" t="s">
        <v>1963</v>
      </c>
      <c r="G414" s="0" t="s">
        <v>1964</v>
      </c>
      <c r="H414" s="0" t="s">
        <v>1965</v>
      </c>
      <c r="I414" s="1" t="n">
        <v>106.784</v>
      </c>
      <c r="J414" s="2" t="s">
        <v>1966</v>
      </c>
      <c r="K414" s="2" t="s">
        <v>38</v>
      </c>
      <c r="L414" s="0" t="s">
        <v>29</v>
      </c>
      <c r="M414" s="0" t="s">
        <v>29</v>
      </c>
      <c r="N414" s="0" t="s">
        <v>29</v>
      </c>
      <c r="O414" s="2" t="s">
        <v>65</v>
      </c>
      <c r="P414" s="2" t="s">
        <v>46</v>
      </c>
      <c r="Q414" s="0" t="n">
        <f aca="false">_xlfn.UNICODE(B414)</f>
        <v>65</v>
      </c>
      <c r="R414" s="0" t="str">
        <f aca="false">IF(MIDB(B414,1,10)="Candidatus",MIDB(B414,FIND(" ",B414,1)+1,FIND(" ",B414,12)-FIND(" ",B414,1)),IF(AND(Q414&gt;=65,Q414&lt;=90),MIDB(B414,1,FIND(" ",B414,1)),"-"))</f>
        <v>Amycolicicoccus </v>
      </c>
      <c r="S414" s="0" t="str">
        <f aca="false">IF(MIDB(B414,1,10)="Candidatus",MIDB(B414,FIND(" ",B414,12)+1,IFERROR(FIND(" ",B414,FIND(" ",B414,12)+1),LEN(B414))-FIND(" ",B414,12)),IF(AND(Q414&gt;=65,Q414&lt;=90),MIDB(B414,FIND(" ",B414,1),IFERROR(FIND(" ",B414,FIND(" ",B414,1)+1),LEN(B414)+1)-FIND(" ",B414,1)),"-"))</f>
        <v> subflavus</v>
      </c>
      <c r="T414" s="0" t="n">
        <v>1</v>
      </c>
    </row>
    <row r="415" customFormat="false" ht="12.8" hidden="false" customHeight="false" outlineLevel="0" collapsed="false">
      <c r="A415" s="0" t="n">
        <v>414</v>
      </c>
      <c r="B415" s="0" t="s">
        <v>1962</v>
      </c>
      <c r="C415" s="0" t="s">
        <v>21</v>
      </c>
      <c r="D415" s="0" t="s">
        <v>1941</v>
      </c>
      <c r="E415" s="0" t="s">
        <v>1941</v>
      </c>
      <c r="F415" s="0" t="s">
        <v>1967</v>
      </c>
      <c r="G415" s="0" t="s">
        <v>1968</v>
      </c>
      <c r="H415" s="0" t="s">
        <v>1969</v>
      </c>
      <c r="I415" s="1" t="n">
        <v>17.897</v>
      </c>
      <c r="J415" s="2" t="s">
        <v>1970</v>
      </c>
      <c r="K415" s="2" t="s">
        <v>497</v>
      </c>
      <c r="L415" s="0" t="s">
        <v>29</v>
      </c>
      <c r="M415" s="0" t="s">
        <v>29</v>
      </c>
      <c r="N415" s="0" t="s">
        <v>29</v>
      </c>
      <c r="O415" s="2" t="s">
        <v>497</v>
      </c>
      <c r="P415" s="0" t="s">
        <v>29</v>
      </c>
      <c r="Q415" s="0" t="n">
        <f aca="false">_xlfn.UNICODE(B415)</f>
        <v>65</v>
      </c>
      <c r="R415" s="0" t="str">
        <f aca="false">IF(MIDB(B415,1,10)="Candidatus",MIDB(B415,FIND(" ",B415,1)+1,FIND(" ",B415,12)-FIND(" ",B415,1)),IF(AND(Q415&gt;=65,Q415&lt;=90),MIDB(B415,1,FIND(" ",B415,1)),"-"))</f>
        <v>Amycolicicoccus </v>
      </c>
      <c r="S415" s="0" t="str">
        <f aca="false">IF(MIDB(B415,1,10)="Candidatus",MIDB(B415,FIND(" ",B415,12)+1,IFERROR(FIND(" ",B415,FIND(" ",B415,12)+1),LEN(B415))-FIND(" ",B415,12)),IF(AND(Q415&gt;=65,Q415&lt;=90),MIDB(B415,FIND(" ",B415,1),IFERROR(FIND(" ",B415,FIND(" ",B415,1)+1),LEN(B415)+1)-FIND(" ",B415,1)),"-"))</f>
        <v> subflavus</v>
      </c>
      <c r="T415" s="0" t="n">
        <v>1</v>
      </c>
    </row>
    <row r="416" customFormat="false" ht="12.8" hidden="false" customHeight="false" outlineLevel="0" collapsed="false">
      <c r="A416" s="0" t="n">
        <v>415</v>
      </c>
      <c r="B416" s="0" t="s">
        <v>1971</v>
      </c>
      <c r="C416" s="0" t="s">
        <v>21</v>
      </c>
      <c r="D416" s="0" t="s">
        <v>31</v>
      </c>
      <c r="E416" s="0" t="s">
        <v>32</v>
      </c>
      <c r="F416" s="0" t="s">
        <v>1972</v>
      </c>
      <c r="G416" s="0" t="s">
        <v>1973</v>
      </c>
      <c r="H416" s="0" t="s">
        <v>1974</v>
      </c>
      <c r="I416" s="1" t="n">
        <v>20.633</v>
      </c>
      <c r="J416" s="2" t="s">
        <v>1975</v>
      </c>
      <c r="K416" s="2" t="s">
        <v>680</v>
      </c>
      <c r="L416" s="0" t="s">
        <v>29</v>
      </c>
      <c r="M416" s="0" t="s">
        <v>29</v>
      </c>
      <c r="N416" s="0" t="s">
        <v>29</v>
      </c>
      <c r="O416" s="2" t="s">
        <v>680</v>
      </c>
      <c r="P416" s="0" t="s">
        <v>29</v>
      </c>
      <c r="Q416" s="0" t="n">
        <f aca="false">_xlfn.UNICODE(B416)</f>
        <v>65</v>
      </c>
      <c r="R416" s="0" t="str">
        <f aca="false">IF(MIDB(B416,1,10)="Candidatus",MIDB(B416,FIND(" ",B416,1)+1,FIND(" ",B416,12)-FIND(" ",B416,1)),IF(AND(Q416&gt;=65,Q416&lt;=90),MIDB(B416,1,FIND(" ",B416,1)),"-"))</f>
        <v>Anabaena </v>
      </c>
      <c r="S416" s="0" t="str">
        <f aca="false">IF(MIDB(B416,1,10)="Candidatus",MIDB(B416,FIND(" ",B416,12)+1,IFERROR(FIND(" ",B416,FIND(" ",B416,12)+1),LEN(B416))-FIND(" ",B416,12)),IF(AND(Q416&gt;=65,Q416&lt;=90),MIDB(B416,FIND(" ",B416,1),IFERROR(FIND(" ",B416,FIND(" ",B416,1)+1),LEN(B416)+1)-FIND(" ",B416,1)),"-"))</f>
        <v> cylindrica</v>
      </c>
      <c r="T416" s="0" t="n">
        <v>1</v>
      </c>
    </row>
    <row r="417" customFormat="false" ht="12.8" hidden="false" customHeight="false" outlineLevel="0" collapsed="false">
      <c r="A417" s="0" t="n">
        <v>416</v>
      </c>
      <c r="B417" s="0" t="s">
        <v>1971</v>
      </c>
      <c r="C417" s="0" t="s">
        <v>21</v>
      </c>
      <c r="D417" s="0" t="s">
        <v>31</v>
      </c>
      <c r="E417" s="0" t="s">
        <v>32</v>
      </c>
      <c r="F417" s="0" t="s">
        <v>1976</v>
      </c>
      <c r="G417" s="0" t="s">
        <v>1977</v>
      </c>
      <c r="H417" s="0" t="s">
        <v>1978</v>
      </c>
      <c r="I417" s="1" t="n">
        <v>97.606</v>
      </c>
      <c r="J417" s="2" t="s">
        <v>1979</v>
      </c>
      <c r="K417" s="2" t="s">
        <v>1980</v>
      </c>
      <c r="L417" s="0" t="s">
        <v>29</v>
      </c>
      <c r="M417" s="0" t="s">
        <v>29</v>
      </c>
      <c r="N417" s="0" t="s">
        <v>29</v>
      </c>
      <c r="O417" s="2" t="s">
        <v>771</v>
      </c>
      <c r="P417" s="2" t="s">
        <v>129</v>
      </c>
      <c r="Q417" s="0" t="n">
        <f aca="false">_xlfn.UNICODE(B417)</f>
        <v>65</v>
      </c>
      <c r="R417" s="0" t="str">
        <f aca="false">IF(MIDB(B417,1,10)="Candidatus",MIDB(B417,FIND(" ",B417,1)+1,FIND(" ",B417,12)-FIND(" ",B417,1)),IF(AND(Q417&gt;=65,Q417&lt;=90),MIDB(B417,1,FIND(" ",B417,1)),"-"))</f>
        <v>Anabaena </v>
      </c>
      <c r="S417" s="0" t="str">
        <f aca="false">IF(MIDB(B417,1,10)="Candidatus",MIDB(B417,FIND(" ",B417,12)+1,IFERROR(FIND(" ",B417,FIND(" ",B417,12)+1),LEN(B417))-FIND(" ",B417,12)),IF(AND(Q417&gt;=65,Q417&lt;=90),MIDB(B417,FIND(" ",B417,1),IFERROR(FIND(" ",B417,FIND(" ",B417,1)+1),LEN(B417)+1)-FIND(" ",B417,1)),"-"))</f>
        <v> cylindrica</v>
      </c>
      <c r="T417" s="0" t="n">
        <v>1</v>
      </c>
    </row>
    <row r="418" customFormat="false" ht="12.8" hidden="false" customHeight="false" outlineLevel="0" collapsed="false">
      <c r="A418" s="0" t="n">
        <v>417</v>
      </c>
      <c r="B418" s="0" t="s">
        <v>1971</v>
      </c>
      <c r="C418" s="0" t="s">
        <v>21</v>
      </c>
      <c r="D418" s="0" t="s">
        <v>31</v>
      </c>
      <c r="E418" s="0" t="s">
        <v>32</v>
      </c>
      <c r="F418" s="0" t="s">
        <v>1981</v>
      </c>
      <c r="G418" s="0" t="s">
        <v>1982</v>
      </c>
      <c r="H418" s="0" t="s">
        <v>1983</v>
      </c>
      <c r="I418" s="1" t="n">
        <v>128.78</v>
      </c>
      <c r="J418" s="2" t="s">
        <v>1984</v>
      </c>
      <c r="K418" s="2" t="s">
        <v>1122</v>
      </c>
      <c r="L418" s="0" t="s">
        <v>29</v>
      </c>
      <c r="M418" s="0" t="s">
        <v>29</v>
      </c>
      <c r="N418" s="0" t="s">
        <v>29</v>
      </c>
      <c r="O418" s="2" t="s">
        <v>1985</v>
      </c>
      <c r="P418" s="2" t="s">
        <v>28</v>
      </c>
      <c r="Q418" s="0" t="n">
        <f aca="false">_xlfn.UNICODE(B418)</f>
        <v>65</v>
      </c>
      <c r="R418" s="0" t="str">
        <f aca="false">IF(MIDB(B418,1,10)="Candidatus",MIDB(B418,FIND(" ",B418,1)+1,FIND(" ",B418,12)-FIND(" ",B418,1)),IF(AND(Q418&gt;=65,Q418&lt;=90),MIDB(B418,1,FIND(" ",B418,1)),"-"))</f>
        <v>Anabaena </v>
      </c>
      <c r="S418" s="0" t="str">
        <f aca="false">IF(MIDB(B418,1,10)="Candidatus",MIDB(B418,FIND(" ",B418,12)+1,IFERROR(FIND(" ",B418,FIND(" ",B418,12)+1),LEN(B418))-FIND(" ",B418,12)),IF(AND(Q418&gt;=65,Q418&lt;=90),MIDB(B418,FIND(" ",B418,1),IFERROR(FIND(" ",B418,FIND(" ",B418,1)+1),LEN(B418)+1)-FIND(" ",B418,1)),"-"))</f>
        <v> cylindrica</v>
      </c>
      <c r="T418" s="0" t="n">
        <v>1</v>
      </c>
    </row>
    <row r="419" customFormat="false" ht="12.8" hidden="false" customHeight="false" outlineLevel="0" collapsed="false">
      <c r="A419" s="0" t="n">
        <v>418</v>
      </c>
      <c r="B419" s="0" t="s">
        <v>1971</v>
      </c>
      <c r="C419" s="0" t="s">
        <v>21</v>
      </c>
      <c r="D419" s="0" t="s">
        <v>31</v>
      </c>
      <c r="E419" s="0" t="s">
        <v>32</v>
      </c>
      <c r="F419" s="0" t="s">
        <v>1986</v>
      </c>
      <c r="G419" s="0" t="s">
        <v>1987</v>
      </c>
      <c r="H419" s="0" t="s">
        <v>1988</v>
      </c>
      <c r="I419" s="1" t="n">
        <v>22.823</v>
      </c>
      <c r="J419" s="2" t="s">
        <v>1989</v>
      </c>
      <c r="K419" s="2" t="s">
        <v>1062</v>
      </c>
      <c r="L419" s="0" t="s">
        <v>29</v>
      </c>
      <c r="M419" s="0" t="s">
        <v>29</v>
      </c>
      <c r="N419" s="0" t="s">
        <v>29</v>
      </c>
      <c r="O419" s="2" t="s">
        <v>1062</v>
      </c>
      <c r="P419" s="0" t="s">
        <v>29</v>
      </c>
      <c r="Q419" s="0" t="n">
        <f aca="false">_xlfn.UNICODE(B419)</f>
        <v>65</v>
      </c>
      <c r="R419" s="0" t="str">
        <f aca="false">IF(MIDB(B419,1,10)="Candidatus",MIDB(B419,FIND(" ",B419,1)+1,FIND(" ",B419,12)-FIND(" ",B419,1)),IF(AND(Q419&gt;=65,Q419&lt;=90),MIDB(B419,1,FIND(" ",B419,1)),"-"))</f>
        <v>Anabaena </v>
      </c>
      <c r="S419" s="0" t="str">
        <f aca="false">IF(MIDB(B419,1,10)="Candidatus",MIDB(B419,FIND(" ",B419,12)+1,IFERROR(FIND(" ",B419,FIND(" ",B419,12)+1),LEN(B419))-FIND(" ",B419,12)),IF(AND(Q419&gt;=65,Q419&lt;=90),MIDB(B419,FIND(" ",B419,1),IFERROR(FIND(" ",B419,FIND(" ",B419,1)+1),LEN(B419)+1)-FIND(" ",B419,1)),"-"))</f>
        <v> cylindrica</v>
      </c>
      <c r="T419" s="0" t="n">
        <v>1</v>
      </c>
    </row>
    <row r="420" customFormat="false" ht="12.8" hidden="false" customHeight="false" outlineLevel="0" collapsed="false">
      <c r="A420" s="0" t="n">
        <v>419</v>
      </c>
      <c r="B420" s="0" t="s">
        <v>1971</v>
      </c>
      <c r="C420" s="0" t="s">
        <v>21</v>
      </c>
      <c r="D420" s="0" t="s">
        <v>31</v>
      </c>
      <c r="E420" s="0" t="s">
        <v>32</v>
      </c>
      <c r="F420" s="0" t="s">
        <v>1990</v>
      </c>
      <c r="G420" s="0" t="s">
        <v>1991</v>
      </c>
      <c r="H420" s="0" t="s">
        <v>1992</v>
      </c>
      <c r="I420" s="1" t="n">
        <v>219.925</v>
      </c>
      <c r="J420" s="2" t="s">
        <v>1993</v>
      </c>
      <c r="K420" s="2" t="s">
        <v>1170</v>
      </c>
      <c r="L420" s="0" t="s">
        <v>29</v>
      </c>
      <c r="M420" s="0" t="s">
        <v>29</v>
      </c>
      <c r="N420" s="0" t="s">
        <v>29</v>
      </c>
      <c r="O420" s="2" t="s">
        <v>1994</v>
      </c>
      <c r="P420" s="2" t="s">
        <v>287</v>
      </c>
      <c r="Q420" s="0" t="n">
        <f aca="false">_xlfn.UNICODE(B420)</f>
        <v>65</v>
      </c>
      <c r="R420" s="0" t="str">
        <f aca="false">IF(MIDB(B420,1,10)="Candidatus",MIDB(B420,FIND(" ",B420,1)+1,FIND(" ",B420,12)-FIND(" ",B420,1)),IF(AND(Q420&gt;=65,Q420&lt;=90),MIDB(B420,1,FIND(" ",B420,1)),"-"))</f>
        <v>Anabaena </v>
      </c>
      <c r="S420" s="0" t="str">
        <f aca="false">IF(MIDB(B420,1,10)="Candidatus",MIDB(B420,FIND(" ",B420,12)+1,IFERROR(FIND(" ",B420,FIND(" ",B420,12)+1),LEN(B420))-FIND(" ",B420,12)),IF(AND(Q420&gt;=65,Q420&lt;=90),MIDB(B420,FIND(" ",B420,1),IFERROR(FIND(" ",B420,FIND(" ",B420,1)+1),LEN(B420)+1)-FIND(" ",B420,1)),"-"))</f>
        <v> cylindrica</v>
      </c>
      <c r="T420" s="0" t="n">
        <v>1</v>
      </c>
    </row>
    <row r="421" customFormat="false" ht="12.8" hidden="false" customHeight="false" outlineLevel="0" collapsed="false">
      <c r="A421" s="0" t="n">
        <v>420</v>
      </c>
      <c r="B421" s="0" t="s">
        <v>1971</v>
      </c>
      <c r="C421" s="0" t="s">
        <v>21</v>
      </c>
      <c r="D421" s="0" t="s">
        <v>31</v>
      </c>
      <c r="E421" s="0" t="s">
        <v>32</v>
      </c>
      <c r="F421" s="0" t="s">
        <v>1995</v>
      </c>
      <c r="G421" s="0" t="s">
        <v>1996</v>
      </c>
      <c r="H421" s="0" t="s">
        <v>1997</v>
      </c>
      <c r="I421" s="1" t="n">
        <v>177.682</v>
      </c>
      <c r="J421" s="2" t="s">
        <v>1998</v>
      </c>
      <c r="K421" s="2" t="s">
        <v>1999</v>
      </c>
      <c r="L421" s="0" t="s">
        <v>29</v>
      </c>
      <c r="M421" s="0" t="s">
        <v>29</v>
      </c>
      <c r="N421" s="0" t="s">
        <v>29</v>
      </c>
      <c r="O421" s="2" t="s">
        <v>2000</v>
      </c>
      <c r="P421" s="2" t="s">
        <v>88</v>
      </c>
      <c r="Q421" s="0" t="n">
        <f aca="false">_xlfn.UNICODE(B421)</f>
        <v>65</v>
      </c>
      <c r="R421" s="0" t="str">
        <f aca="false">IF(MIDB(B421,1,10)="Candidatus",MIDB(B421,FIND(" ",B421,1)+1,FIND(" ",B421,12)-FIND(" ",B421,1)),IF(AND(Q421&gt;=65,Q421&lt;=90),MIDB(B421,1,FIND(" ",B421,1)),"-"))</f>
        <v>Anabaena </v>
      </c>
      <c r="S421" s="0" t="str">
        <f aca="false">IF(MIDB(B421,1,10)="Candidatus",MIDB(B421,FIND(" ",B421,12)+1,IFERROR(FIND(" ",B421,FIND(" ",B421,12)+1),LEN(B421))-FIND(" ",B421,12)),IF(AND(Q421&gt;=65,Q421&lt;=90),MIDB(B421,FIND(" ",B421,1),IFERROR(FIND(" ",B421,FIND(" ",B421,1)+1),LEN(B421)+1)-FIND(" ",B421,1)),"-"))</f>
        <v> cylindrica</v>
      </c>
      <c r="T421" s="0" t="n">
        <v>1</v>
      </c>
    </row>
    <row r="422" customFormat="false" ht="12.8" hidden="false" customHeight="false" outlineLevel="0" collapsed="false">
      <c r="A422" s="0" t="n">
        <v>421</v>
      </c>
      <c r="B422" s="0" t="s">
        <v>2001</v>
      </c>
      <c r="C422" s="0" t="s">
        <v>21</v>
      </c>
      <c r="D422" s="0" t="s">
        <v>31</v>
      </c>
      <c r="E422" s="0" t="s">
        <v>32</v>
      </c>
      <c r="F422" s="0" t="s">
        <v>2002</v>
      </c>
      <c r="G422" s="0" t="s">
        <v>2003</v>
      </c>
      <c r="H422" s="0" t="s">
        <v>2004</v>
      </c>
      <c r="I422" s="1" t="n">
        <v>56.037</v>
      </c>
      <c r="J422" s="2" t="s">
        <v>2005</v>
      </c>
      <c r="K422" s="2" t="s">
        <v>70</v>
      </c>
      <c r="L422" s="0" t="s">
        <v>29</v>
      </c>
      <c r="M422" s="0" t="s">
        <v>29</v>
      </c>
      <c r="N422" s="0" t="s">
        <v>29</v>
      </c>
      <c r="O422" s="2" t="s">
        <v>70</v>
      </c>
      <c r="P422" s="0" t="s">
        <v>29</v>
      </c>
      <c r="Q422" s="0" t="n">
        <f aca="false">_xlfn.UNICODE(B422)</f>
        <v>65</v>
      </c>
      <c r="R422" s="0" t="str">
        <f aca="false">IF(MIDB(B422,1,10)="Candidatus",MIDB(B422,FIND(" ",B422,1)+1,FIND(" ",B422,12)-FIND(" ",B422,1)),IF(AND(Q422&gt;=65,Q422&lt;=90),MIDB(B422,1,FIND(" ",B422,1)),"-"))</f>
        <v>Anabaena </v>
      </c>
      <c r="S422" s="0" t="str">
        <f aca="false">IF(MIDB(B422,1,10)="Candidatus",MIDB(B422,FIND(" ",B422,12)+1,IFERROR(FIND(" ",B422,FIND(" ",B422,12)+1),LEN(B422))-FIND(" ",B422,12)),IF(AND(Q422&gt;=65,Q422&lt;=90),MIDB(B422,FIND(" ",B422,1),IFERROR(FIND(" ",B422,FIND(" ",B422,1)+1),LEN(B422)+1)-FIND(" ",B422,1)),"-"))</f>
        <v> sp.</v>
      </c>
      <c r="T422" s="0" t="n">
        <v>1</v>
      </c>
    </row>
    <row r="423" customFormat="false" ht="12.8" hidden="false" customHeight="false" outlineLevel="0" collapsed="false">
      <c r="A423" s="0" t="n">
        <v>422</v>
      </c>
      <c r="B423" s="0" t="s">
        <v>2001</v>
      </c>
      <c r="C423" s="0" t="s">
        <v>21</v>
      </c>
      <c r="D423" s="0" t="s">
        <v>31</v>
      </c>
      <c r="E423" s="0" t="s">
        <v>32</v>
      </c>
      <c r="F423" s="0" t="s">
        <v>2006</v>
      </c>
      <c r="G423" s="0" t="s">
        <v>2007</v>
      </c>
      <c r="H423" s="0" t="s">
        <v>2008</v>
      </c>
      <c r="I423" s="1" t="n">
        <v>80.384</v>
      </c>
      <c r="J423" s="2" t="s">
        <v>2009</v>
      </c>
      <c r="K423" s="2" t="s">
        <v>1031</v>
      </c>
      <c r="L423" s="0" t="s">
        <v>29</v>
      </c>
      <c r="M423" s="0" t="s">
        <v>29</v>
      </c>
      <c r="N423" s="0" t="s">
        <v>29</v>
      </c>
      <c r="O423" s="2" t="s">
        <v>988</v>
      </c>
      <c r="P423" s="2" t="s">
        <v>28</v>
      </c>
      <c r="Q423" s="0" t="n">
        <f aca="false">_xlfn.UNICODE(B423)</f>
        <v>65</v>
      </c>
      <c r="R423" s="0" t="str">
        <f aca="false">IF(MIDB(B423,1,10)="Candidatus",MIDB(B423,FIND(" ",B423,1)+1,FIND(" ",B423,12)-FIND(" ",B423,1)),IF(AND(Q423&gt;=65,Q423&lt;=90),MIDB(B423,1,FIND(" ",B423,1)),"-"))</f>
        <v>Anabaena </v>
      </c>
      <c r="S423" s="0" t="str">
        <f aca="false">IF(MIDB(B423,1,10)="Candidatus",MIDB(B423,FIND(" ",B423,12)+1,IFERROR(FIND(" ",B423,FIND(" ",B423,12)+1),LEN(B423))-FIND(" ",B423,12)),IF(AND(Q423&gt;=65,Q423&lt;=90),MIDB(B423,FIND(" ",B423,1),IFERROR(FIND(" ",B423,FIND(" ",B423,1)+1),LEN(B423)+1)-FIND(" ",B423,1)),"-"))</f>
        <v> sp.</v>
      </c>
      <c r="T423" s="0" t="n">
        <v>1</v>
      </c>
    </row>
    <row r="424" customFormat="false" ht="12.8" hidden="false" customHeight="false" outlineLevel="0" collapsed="false">
      <c r="A424" s="0" t="n">
        <v>423</v>
      </c>
      <c r="B424" s="0" t="s">
        <v>2001</v>
      </c>
      <c r="C424" s="0" t="s">
        <v>21</v>
      </c>
      <c r="D424" s="0" t="s">
        <v>31</v>
      </c>
      <c r="E424" s="0" t="s">
        <v>32</v>
      </c>
      <c r="F424" s="0" t="s">
        <v>2010</v>
      </c>
      <c r="G424" s="0" t="s">
        <v>2011</v>
      </c>
      <c r="H424" s="0" t="s">
        <v>2012</v>
      </c>
      <c r="I424" s="1" t="n">
        <v>20.025</v>
      </c>
      <c r="J424" s="2" t="s">
        <v>2013</v>
      </c>
      <c r="K424" s="2" t="s">
        <v>680</v>
      </c>
      <c r="L424" s="0" t="s">
        <v>29</v>
      </c>
      <c r="M424" s="0" t="s">
        <v>29</v>
      </c>
      <c r="N424" s="0" t="s">
        <v>29</v>
      </c>
      <c r="O424" s="2" t="s">
        <v>680</v>
      </c>
      <c r="P424" s="0" t="s">
        <v>29</v>
      </c>
      <c r="Q424" s="0" t="n">
        <f aca="false">_xlfn.UNICODE(B424)</f>
        <v>65</v>
      </c>
      <c r="R424" s="0" t="str">
        <f aca="false">IF(MIDB(B424,1,10)="Candidatus",MIDB(B424,FIND(" ",B424,1)+1,FIND(" ",B424,12)-FIND(" ",B424,1)),IF(AND(Q424&gt;=65,Q424&lt;=90),MIDB(B424,1,FIND(" ",B424,1)),"-"))</f>
        <v>Anabaena </v>
      </c>
      <c r="S424" s="0" t="str">
        <f aca="false">IF(MIDB(B424,1,10)="Candidatus",MIDB(B424,FIND(" ",B424,12)+1,IFERROR(FIND(" ",B424,FIND(" ",B424,12)+1),LEN(B424))-FIND(" ",B424,12)),IF(AND(Q424&gt;=65,Q424&lt;=90),MIDB(B424,FIND(" ",B424,1),IFERROR(FIND(" ",B424,FIND(" ",B424,1)+1),LEN(B424)+1)-FIND(" ",B424,1)),"-"))</f>
        <v> sp.</v>
      </c>
      <c r="T424" s="0" t="n">
        <v>1</v>
      </c>
    </row>
    <row r="425" customFormat="false" ht="12.8" hidden="false" customHeight="false" outlineLevel="0" collapsed="false">
      <c r="A425" s="0" t="n">
        <v>424</v>
      </c>
      <c r="B425" s="0" t="s">
        <v>2014</v>
      </c>
      <c r="C425" s="0" t="s">
        <v>21</v>
      </c>
      <c r="D425" s="0" t="s">
        <v>31</v>
      </c>
      <c r="E425" s="0" t="s">
        <v>32</v>
      </c>
      <c r="F425" s="0" t="s">
        <v>76</v>
      </c>
      <c r="G425" s="0" t="s">
        <v>2015</v>
      </c>
      <c r="H425" s="0" t="s">
        <v>2016</v>
      </c>
      <c r="I425" s="1" t="n">
        <v>76.597</v>
      </c>
      <c r="J425" s="2" t="s">
        <v>2017</v>
      </c>
      <c r="K425" s="2" t="s">
        <v>86</v>
      </c>
      <c r="L425" s="0" t="s">
        <v>29</v>
      </c>
      <c r="M425" s="0" t="s">
        <v>29</v>
      </c>
      <c r="N425" s="0" t="s">
        <v>29</v>
      </c>
      <c r="O425" s="2" t="s">
        <v>74</v>
      </c>
      <c r="P425" s="2" t="s">
        <v>28</v>
      </c>
      <c r="Q425" s="0" t="n">
        <f aca="false">_xlfn.UNICODE(B425)</f>
        <v>65</v>
      </c>
      <c r="R425" s="0" t="str">
        <f aca="false">IF(MIDB(B425,1,10)="Candidatus",MIDB(B425,FIND(" ",B425,1)+1,FIND(" ",B425,12)-FIND(" ",B425,1)),IF(AND(Q425&gt;=65,Q425&lt;=90),MIDB(B425,1,FIND(" ",B425,1)),"-"))</f>
        <v>Anabaena </v>
      </c>
      <c r="S425" s="0" t="str">
        <f aca="false">IF(MIDB(B425,1,10)="Candidatus",MIDB(B425,FIND(" ",B425,12)+1,IFERROR(FIND(" ",B425,FIND(" ",B425,12)+1),LEN(B425))-FIND(" ",B425,12)),IF(AND(Q425&gt;=65,Q425&lt;=90),MIDB(B425,FIND(" ",B425,1),IFERROR(FIND(" ",B425,FIND(" ",B425,1)+1),LEN(B425)+1)-FIND(" ",B425,1)),"-"))</f>
        <v> sp.</v>
      </c>
      <c r="T425" s="0" t="n">
        <v>1</v>
      </c>
    </row>
    <row r="426" customFormat="false" ht="12.8" hidden="false" customHeight="false" outlineLevel="0" collapsed="false">
      <c r="A426" s="0" t="n">
        <v>425</v>
      </c>
      <c r="B426" s="0" t="s">
        <v>2018</v>
      </c>
      <c r="C426" s="0" t="s">
        <v>21</v>
      </c>
      <c r="D426" s="0" t="s">
        <v>31</v>
      </c>
      <c r="E426" s="0" t="s">
        <v>32</v>
      </c>
      <c r="F426" s="0" t="s">
        <v>2019</v>
      </c>
      <c r="G426" s="0" t="s">
        <v>2020</v>
      </c>
      <c r="H426" s="0" t="s">
        <v>2021</v>
      </c>
      <c r="I426" s="1" t="n">
        <v>27.051</v>
      </c>
      <c r="J426" s="2" t="s">
        <v>2022</v>
      </c>
      <c r="K426" s="2" t="s">
        <v>680</v>
      </c>
      <c r="L426" s="0" t="s">
        <v>29</v>
      </c>
      <c r="M426" s="0" t="s">
        <v>29</v>
      </c>
      <c r="N426" s="0" t="s">
        <v>29</v>
      </c>
      <c r="O426" s="2" t="s">
        <v>680</v>
      </c>
      <c r="P426" s="0" t="s">
        <v>29</v>
      </c>
      <c r="Q426" s="0" t="n">
        <f aca="false">_xlfn.UNICODE(B426)</f>
        <v>65</v>
      </c>
      <c r="R426" s="0" t="str">
        <f aca="false">IF(MIDB(B426,1,10)="Candidatus",MIDB(B426,FIND(" ",B426,1)+1,FIND(" ",B426,12)-FIND(" ",B426,1)),IF(AND(Q426&gt;=65,Q426&lt;=90),MIDB(B426,1,FIND(" ",B426,1)),"-"))</f>
        <v>Anabaena </v>
      </c>
      <c r="S426" s="0" t="str">
        <f aca="false">IF(MIDB(B426,1,10)="Candidatus",MIDB(B426,FIND(" ",B426,12)+1,IFERROR(FIND(" ",B426,FIND(" ",B426,12)+1),LEN(B426))-FIND(" ",B426,12)),IF(AND(Q426&gt;=65,Q426&lt;=90),MIDB(B426,FIND(" ",B426,1),IFERROR(FIND(" ",B426,FIND(" ",B426,1)+1),LEN(B426)+1)-FIND(" ",B426,1)),"-"))</f>
        <v> variabilis</v>
      </c>
      <c r="T426" s="0" t="n">
        <v>1</v>
      </c>
    </row>
    <row r="427" customFormat="false" ht="12.8" hidden="false" customHeight="false" outlineLevel="0" collapsed="false">
      <c r="A427" s="0" t="n">
        <v>426</v>
      </c>
      <c r="B427" s="0" t="s">
        <v>2018</v>
      </c>
      <c r="C427" s="0" t="s">
        <v>21</v>
      </c>
      <c r="D427" s="0" t="s">
        <v>31</v>
      </c>
      <c r="E427" s="0" t="s">
        <v>32</v>
      </c>
      <c r="F427" s="0" t="s">
        <v>2023</v>
      </c>
      <c r="G427" s="0" t="s">
        <v>29</v>
      </c>
      <c r="H427" s="0" t="s">
        <v>2024</v>
      </c>
      <c r="I427" s="1" t="n">
        <v>35.762</v>
      </c>
      <c r="J427" s="2" t="s">
        <v>2025</v>
      </c>
      <c r="K427" s="2" t="s">
        <v>686</v>
      </c>
      <c r="L427" s="0" t="s">
        <v>29</v>
      </c>
      <c r="M427" s="0" t="s">
        <v>29</v>
      </c>
      <c r="N427" s="0" t="s">
        <v>29</v>
      </c>
      <c r="O427" s="2" t="s">
        <v>252</v>
      </c>
      <c r="P427" s="2" t="s">
        <v>46</v>
      </c>
      <c r="Q427" s="0" t="n">
        <f aca="false">_xlfn.UNICODE(B427)</f>
        <v>65</v>
      </c>
      <c r="R427" s="0" t="str">
        <f aca="false">IF(MIDB(B427,1,10)="Candidatus",MIDB(B427,FIND(" ",B427,1)+1,FIND(" ",B427,12)-FIND(" ",B427,1)),IF(AND(Q427&gt;=65,Q427&lt;=90),MIDB(B427,1,FIND(" ",B427,1)),"-"))</f>
        <v>Anabaena </v>
      </c>
      <c r="S427" s="0" t="str">
        <f aca="false">IF(MIDB(B427,1,10)="Candidatus",MIDB(B427,FIND(" ",B427,12)+1,IFERROR(FIND(" ",B427,FIND(" ",B427,12)+1),LEN(B427))-FIND(" ",B427,12)),IF(AND(Q427&gt;=65,Q427&lt;=90),MIDB(B427,FIND(" ",B427,1),IFERROR(FIND(" ",B427,FIND(" ",B427,1)+1),LEN(B427)+1)-FIND(" ",B427,1)),"-"))</f>
        <v> variabilis</v>
      </c>
      <c r="T427" s="0" t="n">
        <v>1</v>
      </c>
    </row>
    <row r="428" customFormat="false" ht="12.8" hidden="false" customHeight="false" outlineLevel="0" collapsed="false">
      <c r="A428" s="0" t="n">
        <v>427</v>
      </c>
      <c r="B428" s="0" t="s">
        <v>2018</v>
      </c>
      <c r="C428" s="0" t="s">
        <v>21</v>
      </c>
      <c r="D428" s="0" t="s">
        <v>31</v>
      </c>
      <c r="E428" s="0" t="s">
        <v>32</v>
      </c>
      <c r="F428" s="0" t="s">
        <v>2026</v>
      </c>
      <c r="G428" s="0" t="s">
        <v>29</v>
      </c>
      <c r="H428" s="0" t="s">
        <v>2027</v>
      </c>
      <c r="I428" s="1" t="n">
        <v>366.354</v>
      </c>
      <c r="J428" s="2" t="s">
        <v>2028</v>
      </c>
      <c r="K428" s="2" t="s">
        <v>2029</v>
      </c>
      <c r="L428" s="0" t="s">
        <v>29</v>
      </c>
      <c r="M428" s="0" t="s">
        <v>29</v>
      </c>
      <c r="N428" s="0" t="s">
        <v>29</v>
      </c>
      <c r="O428" s="2" t="s">
        <v>1759</v>
      </c>
      <c r="P428" s="2" t="s">
        <v>112</v>
      </c>
      <c r="Q428" s="0" t="n">
        <f aca="false">_xlfn.UNICODE(B428)</f>
        <v>65</v>
      </c>
      <c r="R428" s="0" t="str">
        <f aca="false">IF(MIDB(B428,1,10)="Candidatus",MIDB(B428,FIND(" ",B428,1)+1,FIND(" ",B428,12)-FIND(" ",B428,1)),IF(AND(Q428&gt;=65,Q428&lt;=90),MIDB(B428,1,FIND(" ",B428,1)),"-"))</f>
        <v>Anabaena </v>
      </c>
      <c r="S428" s="0" t="str">
        <f aca="false">IF(MIDB(B428,1,10)="Candidatus",MIDB(B428,FIND(" ",B428,12)+1,IFERROR(FIND(" ",B428,FIND(" ",B428,12)+1),LEN(B428))-FIND(" ",B428,12)),IF(AND(Q428&gt;=65,Q428&lt;=90),MIDB(B428,FIND(" ",B428,1),IFERROR(FIND(" ",B428,FIND(" ",B428,1)+1),LEN(B428)+1)-FIND(" ",B428,1)),"-"))</f>
        <v> variabilis</v>
      </c>
      <c r="T428" s="0" t="n">
        <v>1</v>
      </c>
    </row>
    <row r="429" customFormat="false" ht="12.8" hidden="false" customHeight="false" outlineLevel="0" collapsed="false">
      <c r="A429" s="0" t="n">
        <v>428</v>
      </c>
      <c r="B429" s="0" t="s">
        <v>2018</v>
      </c>
      <c r="C429" s="0" t="s">
        <v>21</v>
      </c>
      <c r="D429" s="0" t="s">
        <v>31</v>
      </c>
      <c r="E429" s="0" t="s">
        <v>32</v>
      </c>
      <c r="F429" s="0" t="s">
        <v>2030</v>
      </c>
      <c r="G429" s="0" t="s">
        <v>29</v>
      </c>
      <c r="H429" s="0" t="s">
        <v>2031</v>
      </c>
      <c r="I429" s="1" t="n">
        <v>300.758</v>
      </c>
      <c r="J429" s="2" t="s">
        <v>2032</v>
      </c>
      <c r="K429" s="2" t="s">
        <v>2033</v>
      </c>
      <c r="L429" s="0" t="s">
        <v>29</v>
      </c>
      <c r="M429" s="0" t="s">
        <v>29</v>
      </c>
      <c r="N429" s="0" t="s">
        <v>29</v>
      </c>
      <c r="O429" s="2" t="s">
        <v>2034</v>
      </c>
      <c r="P429" s="2" t="s">
        <v>129</v>
      </c>
      <c r="Q429" s="0" t="n">
        <f aca="false">_xlfn.UNICODE(B429)</f>
        <v>65</v>
      </c>
      <c r="R429" s="0" t="str">
        <f aca="false">IF(MIDB(B429,1,10)="Candidatus",MIDB(B429,FIND(" ",B429,1)+1,FIND(" ",B429,12)-FIND(" ",B429,1)),IF(AND(Q429&gt;=65,Q429&lt;=90),MIDB(B429,1,FIND(" ",B429,1)),"-"))</f>
        <v>Anabaena </v>
      </c>
      <c r="S429" s="0" t="str">
        <f aca="false">IF(MIDB(B429,1,10)="Candidatus",MIDB(B429,FIND(" ",B429,12)+1,IFERROR(FIND(" ",B429,FIND(" ",B429,12)+1),LEN(B429))-FIND(" ",B429,12)),IF(AND(Q429&gt;=65,Q429&lt;=90),MIDB(B429,FIND(" ",B429,1),IFERROR(FIND(" ",B429,FIND(" ",B429,1)+1),LEN(B429)+1)-FIND(" ",B429,1)),"-"))</f>
        <v> variabilis</v>
      </c>
      <c r="T429" s="0" t="n">
        <v>1</v>
      </c>
    </row>
    <row r="430" customFormat="false" ht="12.8" hidden="false" customHeight="false" outlineLevel="0" collapsed="false">
      <c r="A430" s="0" t="n">
        <v>429</v>
      </c>
      <c r="B430" s="0" t="s">
        <v>2035</v>
      </c>
      <c r="C430" s="0" t="s">
        <v>21</v>
      </c>
      <c r="D430" s="0" t="s">
        <v>54</v>
      </c>
      <c r="E430" s="0" t="s">
        <v>2036</v>
      </c>
      <c r="F430" s="0" t="s">
        <v>2037</v>
      </c>
      <c r="G430" s="0" t="s">
        <v>2038</v>
      </c>
      <c r="H430" s="0" t="s">
        <v>2039</v>
      </c>
      <c r="I430" s="1" t="n">
        <v>115.566</v>
      </c>
      <c r="J430" s="2" t="s">
        <v>2040</v>
      </c>
      <c r="K430" s="2" t="s">
        <v>1056</v>
      </c>
      <c r="L430" s="0" t="s">
        <v>29</v>
      </c>
      <c r="M430" s="0" t="s">
        <v>29</v>
      </c>
      <c r="N430" s="0" t="s">
        <v>29</v>
      </c>
      <c r="O430" s="2" t="s">
        <v>197</v>
      </c>
      <c r="P430" s="2" t="s">
        <v>129</v>
      </c>
      <c r="Q430" s="0" t="n">
        <f aca="false">_xlfn.UNICODE(B430)</f>
        <v>65</v>
      </c>
      <c r="R430" s="0" t="str">
        <f aca="false">IF(MIDB(B430,1,10)="Candidatus",MIDB(B430,FIND(" ",B430,1)+1,FIND(" ",B430,12)-FIND(" ",B430,1)),IF(AND(Q430&gt;=65,Q430&lt;=90),MIDB(B430,1,FIND(" ",B430,1)),"-"))</f>
        <v>Anaerococcus </v>
      </c>
      <c r="S430" s="0" t="str">
        <f aca="false">IF(MIDB(B430,1,10)="Candidatus",MIDB(B430,FIND(" ",B430,12)+1,IFERROR(FIND(" ",B430,FIND(" ",B430,12)+1),LEN(B430))-FIND(" ",B430,12)),IF(AND(Q430&gt;=65,Q430&lt;=90),MIDB(B430,FIND(" ",B430,1),IFERROR(FIND(" ",B430,FIND(" ",B430,1)+1),LEN(B430)+1)-FIND(" ",B430,1)),"-"))</f>
        <v> prevotii</v>
      </c>
      <c r="T430" s="0" t="n">
        <v>1</v>
      </c>
    </row>
    <row r="431" customFormat="false" ht="12.8" hidden="false" customHeight="false" outlineLevel="0" collapsed="false">
      <c r="A431" s="0" t="n">
        <v>430</v>
      </c>
      <c r="B431" s="0" t="s">
        <v>2041</v>
      </c>
      <c r="C431" s="0" t="s">
        <v>21</v>
      </c>
      <c r="D431" s="0" t="s">
        <v>2042</v>
      </c>
      <c r="E431" s="0" t="s">
        <v>2042</v>
      </c>
      <c r="F431" s="0" t="s">
        <v>2043</v>
      </c>
      <c r="G431" s="0" t="s">
        <v>2044</v>
      </c>
      <c r="H431" s="0" t="s">
        <v>2045</v>
      </c>
      <c r="I431" s="1" t="n">
        <v>39.456</v>
      </c>
      <c r="J431" s="2" t="s">
        <v>2046</v>
      </c>
      <c r="K431" s="2" t="s">
        <v>612</v>
      </c>
      <c r="L431" s="0" t="s">
        <v>29</v>
      </c>
      <c r="M431" s="0" t="s">
        <v>29</v>
      </c>
      <c r="N431" s="0" t="s">
        <v>29</v>
      </c>
      <c r="O431" s="2" t="s">
        <v>612</v>
      </c>
      <c r="P431" s="0" t="s">
        <v>29</v>
      </c>
      <c r="Q431" s="0" t="n">
        <f aca="false">_xlfn.UNICODE(B431)</f>
        <v>65</v>
      </c>
      <c r="R431" s="0" t="str">
        <f aca="false">IF(MIDB(B431,1,10)="Candidatus",MIDB(B431,FIND(" ",B431,1)+1,FIND(" ",B431,12)-FIND(" ",B431,1)),IF(AND(Q431&gt;=65,Q431&lt;=90),MIDB(B431,1,FIND(" ",B431,1)),"-"))</f>
        <v>Aquifex </v>
      </c>
      <c r="S431" s="0" t="str">
        <f aca="false">IF(MIDB(B431,1,10)="Candidatus",MIDB(B431,FIND(" ",B431,12)+1,IFERROR(FIND(" ",B431,FIND(" ",B431,12)+1),LEN(B431))-FIND(" ",B431,12)),IF(AND(Q431&gt;=65,Q431&lt;=90),MIDB(B431,FIND(" ",B431,1),IFERROR(FIND(" ",B431,FIND(" ",B431,1)+1),LEN(B431)+1)-FIND(" ",B431,1)),"-"))</f>
        <v> aeolicus</v>
      </c>
      <c r="T431" s="0" t="n">
        <v>1</v>
      </c>
    </row>
    <row r="432" customFormat="false" ht="12.8" hidden="false" customHeight="false" outlineLevel="0" collapsed="false">
      <c r="A432" s="0" t="n">
        <v>431</v>
      </c>
      <c r="B432" s="0" t="s">
        <v>2047</v>
      </c>
      <c r="C432" s="0" t="s">
        <v>490</v>
      </c>
      <c r="D432" s="0" t="s">
        <v>2048</v>
      </c>
      <c r="E432" s="0" t="s">
        <v>2049</v>
      </c>
      <c r="F432" s="0" t="s">
        <v>2050</v>
      </c>
      <c r="G432" s="0" t="s">
        <v>2051</v>
      </c>
      <c r="H432" s="0" t="s">
        <v>2052</v>
      </c>
      <c r="I432" s="1" t="n">
        <v>2.802</v>
      </c>
      <c r="J432" s="2" t="s">
        <v>2053</v>
      </c>
      <c r="K432" s="2" t="s">
        <v>129</v>
      </c>
      <c r="L432" s="0" t="s">
        <v>29</v>
      </c>
      <c r="M432" s="0" t="s">
        <v>29</v>
      </c>
      <c r="N432" s="0" t="s">
        <v>29</v>
      </c>
      <c r="O432" s="2" t="s">
        <v>129</v>
      </c>
      <c r="P432" s="0" t="s">
        <v>29</v>
      </c>
      <c r="Q432" s="0" t="n">
        <f aca="false">_xlfn.UNICODE(B432)</f>
        <v>65</v>
      </c>
      <c r="R432" s="0" t="str">
        <f aca="false">IF(MIDB(B432,1,10)="Candidatus",MIDB(B432,FIND(" ",B432,1)+1,FIND(" ",B432,12)-FIND(" ",B432,1)),IF(AND(Q432&gt;=65,Q432&lt;=90),MIDB(B432,1,FIND(" ",B432,1)),"-"))</f>
        <v>Archaeoglobus </v>
      </c>
      <c r="S432" s="0" t="str">
        <f aca="false">IF(MIDB(B432,1,10)="Candidatus",MIDB(B432,FIND(" ",B432,12)+1,IFERROR(FIND(" ",B432,FIND(" ",B432,12)+1),LEN(B432))-FIND(" ",B432,12)),IF(AND(Q432&gt;=65,Q432&lt;=90),MIDB(B432,FIND(" ",B432,1),IFERROR(FIND(" ",B432,FIND(" ",B432,1)+1),LEN(B432)+1)-FIND(" ",B432,1)),"-"))</f>
        <v> profundus</v>
      </c>
      <c r="T432" s="0" t="n">
        <v>1</v>
      </c>
    </row>
    <row r="433" customFormat="false" ht="12.8" hidden="false" customHeight="false" outlineLevel="0" collapsed="false">
      <c r="A433" s="0" t="n">
        <v>432</v>
      </c>
      <c r="B433" s="0" t="s">
        <v>2054</v>
      </c>
      <c r="C433" s="0" t="s">
        <v>490</v>
      </c>
      <c r="D433" s="0" t="s">
        <v>2048</v>
      </c>
      <c r="E433" s="0" t="s">
        <v>2049</v>
      </c>
      <c r="F433" s="0" t="s">
        <v>2055</v>
      </c>
      <c r="G433" s="0" t="s">
        <v>2056</v>
      </c>
      <c r="H433" s="0" t="s">
        <v>2057</v>
      </c>
      <c r="I433" s="1" t="n">
        <v>2.801</v>
      </c>
      <c r="J433" s="2" t="s">
        <v>2058</v>
      </c>
      <c r="K433" s="2" t="s">
        <v>129</v>
      </c>
      <c r="L433" s="0" t="s">
        <v>29</v>
      </c>
      <c r="M433" s="0" t="s">
        <v>29</v>
      </c>
      <c r="N433" s="0" t="s">
        <v>29</v>
      </c>
      <c r="O433" s="2" t="s">
        <v>129</v>
      </c>
      <c r="P433" s="0" t="s">
        <v>29</v>
      </c>
      <c r="Q433" s="0" t="n">
        <f aca="false">_xlfn.UNICODE(B433)</f>
        <v>65</v>
      </c>
      <c r="R433" s="0" t="str">
        <f aca="false">IF(MIDB(B433,1,10)="Candidatus",MIDB(B433,FIND(" ",B433,1)+1,FIND(" ",B433,12)-FIND(" ",B433,1)),IF(AND(Q433&gt;=65,Q433&lt;=90),MIDB(B433,1,FIND(" ",B433,1)),"-"))</f>
        <v>Archaeoglobus </v>
      </c>
      <c r="S433" s="0" t="str">
        <f aca="false">IF(MIDB(B433,1,10)="Candidatus",MIDB(B433,FIND(" ",B433,12)+1,IFERROR(FIND(" ",B433,FIND(" ",B433,12)+1),LEN(B433))-FIND(" ",B433,12)),IF(AND(Q433&gt;=65,Q433&lt;=90),MIDB(B433,FIND(" ",B433,1),IFERROR(FIND(" ",B433,FIND(" ",B433,1)+1),LEN(B433)+1)-FIND(" ",B433,1)),"-"))</f>
        <v> profundus</v>
      </c>
      <c r="T433" s="0" t="n">
        <v>1</v>
      </c>
    </row>
    <row r="434" customFormat="false" ht="12.8" hidden="false" customHeight="false" outlineLevel="0" collapsed="false">
      <c r="A434" s="0" t="n">
        <v>433</v>
      </c>
      <c r="B434" s="0" t="s">
        <v>2059</v>
      </c>
      <c r="C434" s="0" t="s">
        <v>490</v>
      </c>
      <c r="D434" s="0" t="s">
        <v>2060</v>
      </c>
      <c r="E434" s="0" t="s">
        <v>2059</v>
      </c>
      <c r="F434" s="0" t="s">
        <v>2061</v>
      </c>
      <c r="G434" s="0" t="s">
        <v>2062</v>
      </c>
      <c r="H434" s="0" t="s">
        <v>2063</v>
      </c>
      <c r="I434" s="1" t="n">
        <v>33.795</v>
      </c>
      <c r="J434" s="2" t="s">
        <v>2064</v>
      </c>
      <c r="K434" s="2" t="s">
        <v>312</v>
      </c>
      <c r="L434" s="0" t="s">
        <v>29</v>
      </c>
      <c r="M434" s="0" t="s">
        <v>29</v>
      </c>
      <c r="N434" s="0" t="s">
        <v>29</v>
      </c>
      <c r="O434" s="2" t="s">
        <v>312</v>
      </c>
      <c r="P434" s="0" t="s">
        <v>29</v>
      </c>
      <c r="Q434" s="0" t="n">
        <f aca="false">_xlfn.UNICODE(B434)</f>
        <v>97</v>
      </c>
      <c r="R434" s="0" t="str">
        <f aca="false">IF(MIDB(B434,1,10)="Candidatus",MIDB(B434,FIND(" ",B434,1)+1,FIND(" ",B434,12)-FIND(" ",B434,1)),IF(AND(Q434&gt;=65,Q434&lt;=90),MIDB(B434,1,FIND(" ",B434,1)),"-"))</f>
        <v>-</v>
      </c>
      <c r="S434" s="0" t="str">
        <f aca="false">IF(MIDB(B434,1,10)="Candidatus",MIDB(B434,FIND(" ",B434,12)+1,IFERROR(FIND(" ",B434,FIND(" ",B434,12)+1),LEN(B434))-FIND(" ",B434,12)),IF(AND(Q434&gt;=65,Q434&lt;=90),MIDB(B434,FIND(" ",B434,1),IFERROR(FIND(" ",B434,FIND(" ",B434,1)+1),LEN(B434)+1)-FIND(" ",B434,1)),"-"))</f>
        <v>-</v>
      </c>
      <c r="T434" s="0" t="n">
        <v>1</v>
      </c>
    </row>
    <row r="435" customFormat="false" ht="12.8" hidden="false" customHeight="false" outlineLevel="0" collapsed="false">
      <c r="A435" s="0" t="n">
        <v>434</v>
      </c>
      <c r="B435" s="0" t="s">
        <v>2065</v>
      </c>
      <c r="C435" s="0" t="s">
        <v>21</v>
      </c>
      <c r="D435" s="0" t="s">
        <v>90</v>
      </c>
      <c r="E435" s="0" t="s">
        <v>2066</v>
      </c>
      <c r="F435" s="0" t="s">
        <v>76</v>
      </c>
      <c r="G435" s="0" t="s">
        <v>2067</v>
      </c>
      <c r="H435" s="0" t="s">
        <v>2068</v>
      </c>
      <c r="I435" s="1" t="n">
        <v>1.92</v>
      </c>
      <c r="J435" s="2" t="s">
        <v>2069</v>
      </c>
      <c r="K435" s="2" t="s">
        <v>46</v>
      </c>
      <c r="L435" s="0" t="s">
        <v>29</v>
      </c>
      <c r="M435" s="0" t="s">
        <v>29</v>
      </c>
      <c r="N435" s="0" t="s">
        <v>29</v>
      </c>
      <c r="O435" s="2" t="s">
        <v>46</v>
      </c>
      <c r="P435" s="0" t="s">
        <v>29</v>
      </c>
      <c r="Q435" s="0" t="n">
        <f aca="false">_xlfn.UNICODE(B435)</f>
        <v>65</v>
      </c>
      <c r="R435" s="0" t="str">
        <f aca="false">IF(MIDB(B435,1,10)="Candidatus",MIDB(B435,FIND(" ",B435,1)+1,FIND(" ",B435,12)-FIND(" ",B435,1)),IF(AND(Q435&gt;=65,Q435&lt;=90),MIDB(B435,1,FIND(" ",B435,1)),"-"))</f>
        <v>Arcobacter </v>
      </c>
      <c r="S435" s="0" t="str">
        <f aca="false">IF(MIDB(B435,1,10)="Candidatus",MIDB(B435,FIND(" ",B435,12)+1,IFERROR(FIND(" ",B435,FIND(" ",B435,12)+1),LEN(B435))-FIND(" ",B435,12)),IF(AND(Q435&gt;=65,Q435&lt;=90),MIDB(B435,FIND(" ",B435,1),IFERROR(FIND(" ",B435,FIND(" ",B435,1)+1),LEN(B435)+1)-FIND(" ",B435,1)),"-"))</f>
        <v> butzleri</v>
      </c>
      <c r="T435" s="0" t="n">
        <v>1</v>
      </c>
    </row>
    <row r="436" customFormat="false" ht="12.8" hidden="false" customHeight="false" outlineLevel="0" collapsed="false">
      <c r="A436" s="0" t="n">
        <v>435</v>
      </c>
      <c r="B436" s="0" t="s">
        <v>2070</v>
      </c>
      <c r="C436" s="0" t="s">
        <v>21</v>
      </c>
      <c r="D436" s="0" t="s">
        <v>90</v>
      </c>
      <c r="E436" s="0" t="s">
        <v>2066</v>
      </c>
      <c r="F436" s="0" t="s">
        <v>2071</v>
      </c>
      <c r="G436" s="0" t="s">
        <v>2072</v>
      </c>
      <c r="H436" s="0" t="s">
        <v>2073</v>
      </c>
      <c r="I436" s="1" t="n">
        <v>4.903</v>
      </c>
      <c r="J436" s="2" t="s">
        <v>2074</v>
      </c>
      <c r="K436" s="2" t="s">
        <v>262</v>
      </c>
      <c r="L436" s="0" t="s">
        <v>29</v>
      </c>
      <c r="M436" s="0" t="s">
        <v>29</v>
      </c>
      <c r="N436" s="0" t="s">
        <v>29</v>
      </c>
      <c r="O436" s="2" t="s">
        <v>262</v>
      </c>
      <c r="P436" s="0" t="s">
        <v>29</v>
      </c>
      <c r="Q436" s="0" t="n">
        <f aca="false">_xlfn.UNICODE(B436)</f>
        <v>65</v>
      </c>
      <c r="R436" s="0" t="str">
        <f aca="false">IF(MIDB(B436,1,10)="Candidatus",MIDB(B436,FIND(" ",B436,1)+1,FIND(" ",B436,12)-FIND(" ",B436,1)),IF(AND(Q436&gt;=65,Q436&lt;=90),MIDB(B436,1,FIND(" ",B436,1)),"-"))</f>
        <v>Arcobacter </v>
      </c>
      <c r="S436" s="0" t="str">
        <f aca="false">IF(MIDB(B436,1,10)="Candidatus",MIDB(B436,FIND(" ",B436,12)+1,IFERROR(FIND(" ",B436,FIND(" ",B436,12)+1),LEN(B436))-FIND(" ",B436,12)),IF(AND(Q436&gt;=65,Q436&lt;=90),MIDB(B436,FIND(" ",B436,1),IFERROR(FIND(" ",B436,FIND(" ",B436,1)+1),LEN(B436)+1)-FIND(" ",B436,1)),"-"))</f>
        <v> butzleri</v>
      </c>
      <c r="T436" s="0" t="n">
        <v>1</v>
      </c>
    </row>
    <row r="437" customFormat="false" ht="12.8" hidden="false" customHeight="false" outlineLevel="0" collapsed="false">
      <c r="A437" s="0" t="n">
        <v>436</v>
      </c>
      <c r="B437" s="0" t="s">
        <v>2075</v>
      </c>
      <c r="C437" s="0" t="s">
        <v>21</v>
      </c>
      <c r="D437" s="0" t="s">
        <v>90</v>
      </c>
      <c r="E437" s="0" t="s">
        <v>2066</v>
      </c>
      <c r="F437" s="0" t="s">
        <v>2076</v>
      </c>
      <c r="G437" s="0" t="s">
        <v>2077</v>
      </c>
      <c r="H437" s="0" t="s">
        <v>2078</v>
      </c>
      <c r="I437" s="1" t="n">
        <v>4.844</v>
      </c>
      <c r="J437" s="2" t="s">
        <v>2079</v>
      </c>
      <c r="K437" s="2" t="s">
        <v>45</v>
      </c>
      <c r="L437" s="0" t="s">
        <v>29</v>
      </c>
      <c r="M437" s="0" t="s">
        <v>29</v>
      </c>
      <c r="N437" s="0" t="s">
        <v>29</v>
      </c>
      <c r="O437" s="2" t="s">
        <v>45</v>
      </c>
      <c r="P437" s="0" t="s">
        <v>29</v>
      </c>
      <c r="Q437" s="0" t="n">
        <f aca="false">_xlfn.UNICODE(B437)</f>
        <v>65</v>
      </c>
      <c r="R437" s="0" t="str">
        <f aca="false">IF(MIDB(B437,1,10)="Candidatus",MIDB(B437,FIND(" ",B437,1)+1,FIND(" ",B437,12)-FIND(" ",B437,1)),IF(AND(Q437&gt;=65,Q437&lt;=90),MIDB(B437,1,FIND(" ",B437,1)),"-"))</f>
        <v>Arcobacter </v>
      </c>
      <c r="S437" s="0" t="str">
        <f aca="false">IF(MIDB(B437,1,10)="Candidatus",MIDB(B437,FIND(" ",B437,12)+1,IFERROR(FIND(" ",B437,FIND(" ",B437,12)+1),LEN(B437))-FIND(" ",B437,12)),IF(AND(Q437&gt;=65,Q437&lt;=90),MIDB(B437,FIND(" ",B437,1),IFERROR(FIND(" ",B437,FIND(" ",B437,1)+1),LEN(B437)+1)-FIND(" ",B437,1)),"-"))</f>
        <v> butzleri</v>
      </c>
      <c r="T437" s="0" t="n">
        <v>1</v>
      </c>
    </row>
    <row r="438" customFormat="false" ht="12.8" hidden="false" customHeight="false" outlineLevel="0" collapsed="false">
      <c r="A438" s="0" t="n">
        <v>437</v>
      </c>
      <c r="B438" s="0" t="s">
        <v>2080</v>
      </c>
      <c r="C438" s="0" t="s">
        <v>21</v>
      </c>
      <c r="D438" s="0" t="s">
        <v>90</v>
      </c>
      <c r="E438" s="0" t="s">
        <v>2066</v>
      </c>
      <c r="F438" s="0" t="s">
        <v>2081</v>
      </c>
      <c r="G438" s="0" t="s">
        <v>2082</v>
      </c>
      <c r="H438" s="0" t="s">
        <v>2083</v>
      </c>
      <c r="I438" s="1" t="n">
        <v>27.476</v>
      </c>
      <c r="J438" s="2" t="s">
        <v>2084</v>
      </c>
      <c r="K438" s="2" t="s">
        <v>1718</v>
      </c>
      <c r="L438" s="0" t="s">
        <v>29</v>
      </c>
      <c r="M438" s="0" t="s">
        <v>29</v>
      </c>
      <c r="N438" s="0" t="s">
        <v>29</v>
      </c>
      <c r="O438" s="2" t="s">
        <v>1718</v>
      </c>
      <c r="P438" s="0" t="s">
        <v>29</v>
      </c>
      <c r="Q438" s="0" t="n">
        <f aca="false">_xlfn.UNICODE(B438)</f>
        <v>65</v>
      </c>
      <c r="R438" s="0" t="str">
        <f aca="false">IF(MIDB(B438,1,10)="Candidatus",MIDB(B438,FIND(" ",B438,1)+1,FIND(" ",B438,12)-FIND(" ",B438,1)),IF(AND(Q438&gt;=65,Q438&lt;=90),MIDB(B438,1,FIND(" ",B438,1)),"-"))</f>
        <v>Arcobacter </v>
      </c>
      <c r="S438" s="0" t="str">
        <f aca="false">IF(MIDB(B438,1,10)="Candidatus",MIDB(B438,FIND(" ",B438,12)+1,IFERROR(FIND(" ",B438,FIND(" ",B438,12)+1),LEN(B438))-FIND(" ",B438,12)),IF(AND(Q438&gt;=65,Q438&lt;=90),MIDB(B438,FIND(" ",B438,1),IFERROR(FIND(" ",B438,FIND(" ",B438,1)+1),LEN(B438)+1)-FIND(" ",B438,1)),"-"))</f>
        <v> butzleri</v>
      </c>
      <c r="T438" s="0" t="n">
        <v>1</v>
      </c>
    </row>
    <row r="439" customFormat="false" ht="12.8" hidden="false" customHeight="false" outlineLevel="0" collapsed="false">
      <c r="A439" s="0" t="n">
        <v>438</v>
      </c>
      <c r="B439" s="0" t="s">
        <v>2085</v>
      </c>
      <c r="C439" s="0" t="s">
        <v>21</v>
      </c>
      <c r="D439" s="0" t="s">
        <v>90</v>
      </c>
      <c r="E439" s="0" t="s">
        <v>2066</v>
      </c>
      <c r="F439" s="0" t="s">
        <v>2086</v>
      </c>
      <c r="G439" s="0" t="s">
        <v>2087</v>
      </c>
      <c r="H439" s="0" t="s">
        <v>2088</v>
      </c>
      <c r="I439" s="1" t="n">
        <v>5.154</v>
      </c>
      <c r="J439" s="2" t="s">
        <v>2089</v>
      </c>
      <c r="K439" s="2" t="s">
        <v>112</v>
      </c>
      <c r="L439" s="0" t="s">
        <v>29</v>
      </c>
      <c r="M439" s="0" t="s">
        <v>29</v>
      </c>
      <c r="N439" s="0" t="s">
        <v>29</v>
      </c>
      <c r="O439" s="2" t="s">
        <v>112</v>
      </c>
      <c r="P439" s="0" t="s">
        <v>29</v>
      </c>
      <c r="Q439" s="0" t="n">
        <f aca="false">_xlfn.UNICODE(B439)</f>
        <v>65</v>
      </c>
      <c r="R439" s="0" t="str">
        <f aca="false">IF(MIDB(B439,1,10)="Candidatus",MIDB(B439,FIND(" ",B439,1)+1,FIND(" ",B439,12)-FIND(" ",B439,1)),IF(AND(Q439&gt;=65,Q439&lt;=90),MIDB(B439,1,FIND(" ",B439,1)),"-"))</f>
        <v>Arcobacter </v>
      </c>
      <c r="S439" s="0" t="str">
        <f aca="false">IF(MIDB(B439,1,10)="Candidatus",MIDB(B439,FIND(" ",B439,12)+1,IFERROR(FIND(" ",B439,FIND(" ",B439,12)+1),LEN(B439))-FIND(" ",B439,12)),IF(AND(Q439&gt;=65,Q439&lt;=90),MIDB(B439,FIND(" ",B439,1),IFERROR(FIND(" ",B439,FIND(" ",B439,1)+1),LEN(B439)+1)-FIND(" ",B439,1)),"-"))</f>
        <v> butzleri</v>
      </c>
      <c r="T439" s="0" t="n">
        <v>1</v>
      </c>
    </row>
    <row r="440" customFormat="false" ht="12.8" hidden="false" customHeight="false" outlineLevel="0" collapsed="false">
      <c r="A440" s="0" t="n">
        <v>439</v>
      </c>
      <c r="B440" s="0" t="s">
        <v>2090</v>
      </c>
      <c r="C440" s="0" t="s">
        <v>21</v>
      </c>
      <c r="D440" s="0" t="s">
        <v>90</v>
      </c>
      <c r="E440" s="0" t="s">
        <v>2066</v>
      </c>
      <c r="F440" s="0" t="s">
        <v>2091</v>
      </c>
      <c r="G440" s="0" t="s">
        <v>2092</v>
      </c>
      <c r="H440" s="0" t="s">
        <v>2093</v>
      </c>
      <c r="I440" s="1" t="n">
        <v>1.921</v>
      </c>
      <c r="J440" s="2" t="s">
        <v>2094</v>
      </c>
      <c r="K440" s="2" t="s">
        <v>46</v>
      </c>
      <c r="L440" s="0" t="s">
        <v>29</v>
      </c>
      <c r="M440" s="0" t="s">
        <v>29</v>
      </c>
      <c r="N440" s="0" t="s">
        <v>29</v>
      </c>
      <c r="O440" s="2" t="s">
        <v>46</v>
      </c>
      <c r="P440" s="0" t="s">
        <v>29</v>
      </c>
      <c r="Q440" s="0" t="n">
        <f aca="false">_xlfn.UNICODE(B440)</f>
        <v>65</v>
      </c>
      <c r="R440" s="0" t="str">
        <f aca="false">IF(MIDB(B440,1,10)="Candidatus",MIDB(B440,FIND(" ",B440,1)+1,FIND(" ",B440,12)-FIND(" ",B440,1)),IF(AND(Q440&gt;=65,Q440&lt;=90),MIDB(B440,1,FIND(" ",B440,1)),"-"))</f>
        <v>Arcobacter </v>
      </c>
      <c r="S440" s="0" t="str">
        <f aca="false">IF(MIDB(B440,1,10)="Candidatus",MIDB(B440,FIND(" ",B440,12)+1,IFERROR(FIND(" ",B440,FIND(" ",B440,12)+1),LEN(B440))-FIND(" ",B440,12)),IF(AND(Q440&gt;=65,Q440&lt;=90),MIDB(B440,FIND(" ",B440,1),IFERROR(FIND(" ",B440,FIND(" ",B440,1)+1),LEN(B440)+1)-FIND(" ",B440,1)),"-"))</f>
        <v> butzleri</v>
      </c>
      <c r="T440" s="0" t="n">
        <v>1</v>
      </c>
    </row>
    <row r="441" customFormat="false" ht="12.8" hidden="false" customHeight="false" outlineLevel="0" collapsed="false">
      <c r="A441" s="0" t="n">
        <v>440</v>
      </c>
      <c r="B441" s="0" t="s">
        <v>2095</v>
      </c>
      <c r="C441" s="0" t="s">
        <v>21</v>
      </c>
      <c r="D441" s="0" t="s">
        <v>90</v>
      </c>
      <c r="E441" s="0" t="s">
        <v>2066</v>
      </c>
      <c r="F441" s="0" t="s">
        <v>2096</v>
      </c>
      <c r="G441" s="0" t="s">
        <v>2097</v>
      </c>
      <c r="H441" s="0" t="s">
        <v>2098</v>
      </c>
      <c r="I441" s="1" t="n">
        <v>5.104</v>
      </c>
      <c r="J441" s="2" t="s">
        <v>2099</v>
      </c>
      <c r="K441" s="2" t="s">
        <v>52</v>
      </c>
      <c r="L441" s="0" t="s">
        <v>29</v>
      </c>
      <c r="M441" s="0" t="s">
        <v>29</v>
      </c>
      <c r="N441" s="0" t="s">
        <v>29</v>
      </c>
      <c r="O441" s="2" t="s">
        <v>52</v>
      </c>
      <c r="P441" s="0" t="s">
        <v>29</v>
      </c>
      <c r="Q441" s="0" t="n">
        <f aca="false">_xlfn.UNICODE(B441)</f>
        <v>65</v>
      </c>
      <c r="R441" s="0" t="str">
        <f aca="false">IF(MIDB(B441,1,10)="Candidatus",MIDB(B441,FIND(" ",B441,1)+1,FIND(" ",B441,12)-FIND(" ",B441,1)),IF(AND(Q441&gt;=65,Q441&lt;=90),MIDB(B441,1,FIND(" ",B441,1)),"-"))</f>
        <v>Arcobacter </v>
      </c>
      <c r="S441" s="0" t="str">
        <f aca="false">IF(MIDB(B441,1,10)="Candidatus",MIDB(B441,FIND(" ",B441,12)+1,IFERROR(FIND(" ",B441,FIND(" ",B441,12)+1),LEN(B441))-FIND(" ",B441,12)),IF(AND(Q441&gt;=65,Q441&lt;=90),MIDB(B441,FIND(" ",B441,1),IFERROR(FIND(" ",B441,FIND(" ",B441,1)+1),LEN(B441)+1)-FIND(" ",B441,1)),"-"))</f>
        <v> cryaerophilus</v>
      </c>
      <c r="T441" s="0" t="n">
        <v>1</v>
      </c>
    </row>
    <row r="442" customFormat="false" ht="12.8" hidden="false" customHeight="false" outlineLevel="0" collapsed="false">
      <c r="A442" s="0" t="n">
        <v>441</v>
      </c>
      <c r="B442" s="0" t="s">
        <v>2100</v>
      </c>
      <c r="C442" s="0" t="s">
        <v>21</v>
      </c>
      <c r="D442" s="0" t="s">
        <v>90</v>
      </c>
      <c r="E442" s="0" t="s">
        <v>2066</v>
      </c>
      <c r="F442" s="0" t="s">
        <v>2101</v>
      </c>
      <c r="G442" s="0" t="s">
        <v>2102</v>
      </c>
      <c r="H442" s="0" t="s">
        <v>2103</v>
      </c>
      <c r="I442" s="1" t="n">
        <v>1.989</v>
      </c>
      <c r="J442" s="2" t="s">
        <v>2104</v>
      </c>
      <c r="K442" s="2" t="s">
        <v>88</v>
      </c>
      <c r="L442" s="0" t="s">
        <v>29</v>
      </c>
      <c r="M442" s="0" t="s">
        <v>29</v>
      </c>
      <c r="N442" s="0" t="s">
        <v>29</v>
      </c>
      <c r="O442" s="2" t="s">
        <v>88</v>
      </c>
      <c r="P442" s="0" t="s">
        <v>29</v>
      </c>
      <c r="Q442" s="0" t="n">
        <f aca="false">_xlfn.UNICODE(B442)</f>
        <v>65</v>
      </c>
      <c r="R442" s="0" t="str">
        <f aca="false">IF(MIDB(B442,1,10)="Candidatus",MIDB(B442,FIND(" ",B442,1)+1,FIND(" ",B442,12)-FIND(" ",B442,1)),IF(AND(Q442&gt;=65,Q442&lt;=90),MIDB(B442,1,FIND(" ",B442,1)),"-"))</f>
        <v>Arcobacter </v>
      </c>
      <c r="S442" s="0" t="str">
        <f aca="false">IF(MIDB(B442,1,10)="Candidatus",MIDB(B442,FIND(" ",B442,12)+1,IFERROR(FIND(" ",B442,FIND(" ",B442,12)+1),LEN(B442))-FIND(" ",B442,12)),IF(AND(Q442&gt;=65,Q442&lt;=90),MIDB(B442,FIND(" ",B442,1),IFERROR(FIND(" ",B442,FIND(" ",B442,1)+1),LEN(B442)+1)-FIND(" ",B442,1)),"-"))</f>
        <v> sp.</v>
      </c>
      <c r="T442" s="0" t="n">
        <v>1</v>
      </c>
    </row>
    <row r="443" customFormat="false" ht="12.8" hidden="false" customHeight="false" outlineLevel="0" collapsed="false">
      <c r="A443" s="0" t="n">
        <v>442</v>
      </c>
      <c r="B443" s="0" t="s">
        <v>2105</v>
      </c>
      <c r="C443" s="0" t="s">
        <v>21</v>
      </c>
      <c r="D443" s="0" t="s">
        <v>90</v>
      </c>
      <c r="E443" s="0" t="s">
        <v>459</v>
      </c>
      <c r="F443" s="2" t="s">
        <v>46</v>
      </c>
      <c r="G443" s="0" t="s">
        <v>2106</v>
      </c>
      <c r="H443" s="0" t="s">
        <v>2107</v>
      </c>
      <c r="I443" s="1" t="n">
        <v>207.355</v>
      </c>
      <c r="J443" s="2" t="s">
        <v>2108</v>
      </c>
      <c r="K443" s="2" t="s">
        <v>2109</v>
      </c>
      <c r="L443" s="0" t="s">
        <v>29</v>
      </c>
      <c r="M443" s="0" t="s">
        <v>29</v>
      </c>
      <c r="N443" s="0" t="s">
        <v>29</v>
      </c>
      <c r="O443" s="2" t="s">
        <v>487</v>
      </c>
      <c r="P443" s="2" t="s">
        <v>88</v>
      </c>
      <c r="Q443" s="0" t="n">
        <f aca="false">_xlfn.UNICODE(B443)</f>
        <v>65</v>
      </c>
      <c r="R443" s="0" t="str">
        <f aca="false">IF(MIDB(B443,1,10)="Candidatus",MIDB(B443,FIND(" ",B443,1)+1,FIND(" ",B443,12)-FIND(" ",B443,1)),IF(AND(Q443&gt;=65,Q443&lt;=90),MIDB(B443,1,FIND(" ",B443,1)),"-"))</f>
        <v>Aromatoleum </v>
      </c>
      <c r="S443" s="0" t="str">
        <f aca="false">IF(MIDB(B443,1,10)="Candidatus",MIDB(B443,FIND(" ",B443,12)+1,IFERROR(FIND(" ",B443,FIND(" ",B443,12)+1),LEN(B443))-FIND(" ",B443,12)),IF(AND(Q443&gt;=65,Q443&lt;=90),MIDB(B443,FIND(" ",B443,1),IFERROR(FIND(" ",B443,FIND(" ",B443,1)+1),LEN(B443)+1)-FIND(" ",B443,1)),"-"))</f>
        <v> aromaticum</v>
      </c>
      <c r="T443" s="0" t="n">
        <v>1</v>
      </c>
    </row>
    <row r="444" customFormat="false" ht="12.8" hidden="false" customHeight="false" outlineLevel="0" collapsed="false">
      <c r="A444" s="0" t="n">
        <v>443</v>
      </c>
      <c r="B444" s="0" t="s">
        <v>2105</v>
      </c>
      <c r="C444" s="0" t="s">
        <v>21</v>
      </c>
      <c r="D444" s="0" t="s">
        <v>90</v>
      </c>
      <c r="E444" s="0" t="s">
        <v>459</v>
      </c>
      <c r="F444" s="2" t="s">
        <v>88</v>
      </c>
      <c r="G444" s="0" t="s">
        <v>2110</v>
      </c>
      <c r="H444" s="0" t="s">
        <v>2111</v>
      </c>
      <c r="I444" s="1" t="n">
        <v>223.67</v>
      </c>
      <c r="J444" s="2" t="s">
        <v>2112</v>
      </c>
      <c r="K444" s="2" t="s">
        <v>2113</v>
      </c>
      <c r="L444" s="0" t="s">
        <v>29</v>
      </c>
      <c r="M444" s="0" t="s">
        <v>29</v>
      </c>
      <c r="N444" s="0" t="s">
        <v>29</v>
      </c>
      <c r="O444" s="2" t="s">
        <v>184</v>
      </c>
      <c r="P444" s="2" t="s">
        <v>1598</v>
      </c>
      <c r="Q444" s="0" t="n">
        <f aca="false">_xlfn.UNICODE(B444)</f>
        <v>65</v>
      </c>
      <c r="R444" s="0" t="str">
        <f aca="false">IF(MIDB(B444,1,10)="Candidatus",MIDB(B444,FIND(" ",B444,1)+1,FIND(" ",B444,12)-FIND(" ",B444,1)),IF(AND(Q444&gt;=65,Q444&lt;=90),MIDB(B444,1,FIND(" ",B444,1)),"-"))</f>
        <v>Aromatoleum </v>
      </c>
      <c r="S444" s="0" t="str">
        <f aca="false">IF(MIDB(B444,1,10)="Candidatus",MIDB(B444,FIND(" ",B444,12)+1,IFERROR(FIND(" ",B444,FIND(" ",B444,12)+1),LEN(B444))-FIND(" ",B444,12)),IF(AND(Q444&gt;=65,Q444&lt;=90),MIDB(B444,FIND(" ",B444,1),IFERROR(FIND(" ",B444,FIND(" ",B444,1)+1),LEN(B444)+1)-FIND(" ",B444,1)),"-"))</f>
        <v> aromaticum</v>
      </c>
      <c r="T444" s="0" t="n">
        <v>1</v>
      </c>
    </row>
    <row r="445" customFormat="false" ht="12.8" hidden="false" customHeight="false" outlineLevel="0" collapsed="false">
      <c r="A445" s="0" t="n">
        <v>444</v>
      </c>
      <c r="B445" s="0" t="s">
        <v>2114</v>
      </c>
      <c r="C445" s="0" t="s">
        <v>21</v>
      </c>
      <c r="D445" s="0" t="s">
        <v>1941</v>
      </c>
      <c r="E445" s="0" t="s">
        <v>1941</v>
      </c>
      <c r="F445" s="0" t="s">
        <v>2115</v>
      </c>
      <c r="G445" s="0" t="s">
        <v>29</v>
      </c>
      <c r="H445" s="0" t="s">
        <v>2116</v>
      </c>
      <c r="I445" s="1" t="n">
        <v>11.169</v>
      </c>
      <c r="J445" s="2" t="s">
        <v>2117</v>
      </c>
      <c r="K445" s="2" t="s">
        <v>186</v>
      </c>
      <c r="L445" s="0" t="s">
        <v>29</v>
      </c>
      <c r="M445" s="0" t="s">
        <v>29</v>
      </c>
      <c r="N445" s="0" t="s">
        <v>29</v>
      </c>
      <c r="O445" s="2" t="s">
        <v>186</v>
      </c>
      <c r="P445" s="0" t="s">
        <v>29</v>
      </c>
      <c r="Q445" s="0" t="n">
        <f aca="false">_xlfn.UNICODE(B445)</f>
        <v>65</v>
      </c>
      <c r="R445" s="0" t="str">
        <f aca="false">IF(MIDB(B445,1,10)="Candidatus",MIDB(B445,FIND(" ",B445,1)+1,FIND(" ",B445,12)-FIND(" ",B445,1)),IF(AND(Q445&gt;=65,Q445&lt;=90),MIDB(B445,1,FIND(" ",B445,1)),"-"))</f>
        <v>Arthrobacter </v>
      </c>
      <c r="S445" s="0" t="str">
        <f aca="false">IF(MIDB(B445,1,10)="Candidatus",MIDB(B445,FIND(" ",B445,12)+1,IFERROR(FIND(" ",B445,FIND(" ",B445,12)+1),LEN(B445))-FIND(" ",B445,12)),IF(AND(Q445&gt;=65,Q445&lt;=90),MIDB(B445,FIND(" ",B445,1),IFERROR(FIND(" ",B445,FIND(" ",B445,1)+1),LEN(B445)+1)-FIND(" ",B445,1)),"-"))</f>
        <v> alpinus</v>
      </c>
      <c r="T445" s="0" t="n">
        <v>1</v>
      </c>
    </row>
    <row r="446" customFormat="false" ht="12.8" hidden="false" customHeight="false" outlineLevel="0" collapsed="false">
      <c r="A446" s="0" t="n">
        <v>445</v>
      </c>
      <c r="B446" s="0" t="s">
        <v>2118</v>
      </c>
      <c r="C446" s="0" t="s">
        <v>21</v>
      </c>
      <c r="D446" s="0" t="s">
        <v>1941</v>
      </c>
      <c r="E446" s="0" t="s">
        <v>1941</v>
      </c>
      <c r="F446" s="0" t="s">
        <v>2119</v>
      </c>
      <c r="G446" s="0" t="s">
        <v>29</v>
      </c>
      <c r="H446" s="0" t="s">
        <v>2120</v>
      </c>
      <c r="I446" s="1" t="n">
        <v>6.626</v>
      </c>
      <c r="J446" s="2" t="s">
        <v>2121</v>
      </c>
      <c r="K446" s="2" t="s">
        <v>52</v>
      </c>
      <c r="L446" s="0" t="s">
        <v>29</v>
      </c>
      <c r="M446" s="0" t="s">
        <v>29</v>
      </c>
      <c r="N446" s="0" t="s">
        <v>29</v>
      </c>
      <c r="O446" s="2" t="s">
        <v>52</v>
      </c>
      <c r="P446" s="0" t="s">
        <v>29</v>
      </c>
      <c r="Q446" s="0" t="n">
        <f aca="false">_xlfn.UNICODE(B446)</f>
        <v>65</v>
      </c>
      <c r="R446" s="0" t="str">
        <f aca="false">IF(MIDB(B446,1,10)="Candidatus",MIDB(B446,FIND(" ",B446,1)+1,FIND(" ",B446,12)-FIND(" ",B446,1)),IF(AND(Q446&gt;=65,Q446&lt;=90),MIDB(B446,1,FIND(" ",B446,1)),"-"))</f>
        <v>Arthrobacter </v>
      </c>
      <c r="S446" s="0" t="str">
        <f aca="false">IF(MIDB(B446,1,10)="Candidatus",MIDB(B446,FIND(" ",B446,12)+1,IFERROR(FIND(" ",B446,FIND(" ",B446,12)+1),LEN(B446))-FIND(" ",B446,12)),IF(AND(Q446&gt;=65,Q446&lt;=90),MIDB(B446,FIND(" ",B446,1),IFERROR(FIND(" ",B446,FIND(" ",B446,1)+1),LEN(B446)+1)-FIND(" ",B446,1)),"-"))</f>
        <v> arilaitensis</v>
      </c>
      <c r="T446" s="0" t="n">
        <v>1</v>
      </c>
    </row>
    <row r="447" customFormat="false" ht="12.8" hidden="false" customHeight="false" outlineLevel="0" collapsed="false">
      <c r="A447" s="0" t="n">
        <v>446</v>
      </c>
      <c r="B447" s="0" t="s">
        <v>2122</v>
      </c>
      <c r="C447" s="0" t="s">
        <v>21</v>
      </c>
      <c r="D447" s="0" t="s">
        <v>1941</v>
      </c>
      <c r="E447" s="0" t="s">
        <v>1941</v>
      </c>
      <c r="F447" s="0" t="s">
        <v>2123</v>
      </c>
      <c r="G447" s="0" t="s">
        <v>2124</v>
      </c>
      <c r="H447" s="0" t="s">
        <v>2125</v>
      </c>
      <c r="I447" s="1" t="n">
        <v>8.528</v>
      </c>
      <c r="J447" s="2" t="s">
        <v>2126</v>
      </c>
      <c r="K447" s="2" t="s">
        <v>262</v>
      </c>
      <c r="L447" s="0" t="s">
        <v>29</v>
      </c>
      <c r="M447" s="0" t="s">
        <v>29</v>
      </c>
      <c r="N447" s="0" t="s">
        <v>29</v>
      </c>
      <c r="O447" s="2" t="s">
        <v>262</v>
      </c>
      <c r="P447" s="0" t="s">
        <v>29</v>
      </c>
      <c r="Q447" s="0" t="n">
        <f aca="false">_xlfn.UNICODE(B447)</f>
        <v>65</v>
      </c>
      <c r="R447" s="0" t="str">
        <f aca="false">IF(MIDB(B447,1,10)="Candidatus",MIDB(B447,FIND(" ",B447,1)+1,FIND(" ",B447,12)-FIND(" ",B447,1)),IF(AND(Q447&gt;=65,Q447&lt;=90),MIDB(B447,1,FIND(" ",B447,1)),"-"))</f>
        <v>Arthrobacter </v>
      </c>
      <c r="S447" s="0" t="str">
        <f aca="false">IF(MIDB(B447,1,10)="Candidatus",MIDB(B447,FIND(" ",B447,12)+1,IFERROR(FIND(" ",B447,FIND(" ",B447,12)+1),LEN(B447))-FIND(" ",B447,12)),IF(AND(Q447&gt;=65,Q447&lt;=90),MIDB(B447,FIND(" ",B447,1),IFERROR(FIND(" ",B447,FIND(" ",B447,1)+1),LEN(B447)+1)-FIND(" ",B447,1)),"-"))</f>
        <v> arilaitensis</v>
      </c>
      <c r="T447" s="0" t="n">
        <v>1</v>
      </c>
    </row>
    <row r="448" customFormat="false" ht="12.8" hidden="false" customHeight="false" outlineLevel="0" collapsed="false">
      <c r="A448" s="0" t="n">
        <v>447</v>
      </c>
      <c r="B448" s="0" t="s">
        <v>2122</v>
      </c>
      <c r="C448" s="0" t="s">
        <v>21</v>
      </c>
      <c r="D448" s="0" t="s">
        <v>1941</v>
      </c>
      <c r="E448" s="0" t="s">
        <v>1941</v>
      </c>
      <c r="F448" s="0" t="s">
        <v>2127</v>
      </c>
      <c r="G448" s="0" t="s">
        <v>2128</v>
      </c>
      <c r="H448" s="0" t="s">
        <v>2129</v>
      </c>
      <c r="I448" s="1" t="n">
        <v>50.407</v>
      </c>
      <c r="J448" s="2" t="s">
        <v>2130</v>
      </c>
      <c r="K448" s="2" t="s">
        <v>70</v>
      </c>
      <c r="L448" s="0" t="s">
        <v>29</v>
      </c>
      <c r="M448" s="0" t="s">
        <v>29</v>
      </c>
      <c r="N448" s="0" t="s">
        <v>29</v>
      </c>
      <c r="O448" s="2" t="s">
        <v>1353</v>
      </c>
      <c r="P448" s="2" t="s">
        <v>46</v>
      </c>
      <c r="Q448" s="0" t="n">
        <f aca="false">_xlfn.UNICODE(B448)</f>
        <v>65</v>
      </c>
      <c r="R448" s="0" t="str">
        <f aca="false">IF(MIDB(B448,1,10)="Candidatus",MIDB(B448,FIND(" ",B448,1)+1,FIND(" ",B448,12)-FIND(" ",B448,1)),IF(AND(Q448&gt;=65,Q448&lt;=90),MIDB(B448,1,FIND(" ",B448,1)),"-"))</f>
        <v>Arthrobacter </v>
      </c>
      <c r="S448" s="0" t="str">
        <f aca="false">IF(MIDB(B448,1,10)="Candidatus",MIDB(B448,FIND(" ",B448,12)+1,IFERROR(FIND(" ",B448,FIND(" ",B448,12)+1),LEN(B448))-FIND(" ",B448,12)),IF(AND(Q448&gt;=65,Q448&lt;=90),MIDB(B448,FIND(" ",B448,1),IFERROR(FIND(" ",B448,FIND(" ",B448,1)+1),LEN(B448)+1)-FIND(" ",B448,1)),"-"))</f>
        <v> arilaitensis</v>
      </c>
      <c r="T448" s="0" t="n">
        <v>1</v>
      </c>
    </row>
    <row r="449" customFormat="false" ht="12.8" hidden="false" customHeight="false" outlineLevel="0" collapsed="false">
      <c r="A449" s="0" t="n">
        <v>448</v>
      </c>
      <c r="B449" s="0" t="s">
        <v>2131</v>
      </c>
      <c r="C449" s="0" t="s">
        <v>21</v>
      </c>
      <c r="D449" s="0" t="s">
        <v>1941</v>
      </c>
      <c r="E449" s="0" t="s">
        <v>1941</v>
      </c>
      <c r="F449" s="0" t="s">
        <v>2132</v>
      </c>
      <c r="G449" s="0" t="s">
        <v>2133</v>
      </c>
      <c r="H449" s="0" t="s">
        <v>2134</v>
      </c>
      <c r="I449" s="1" t="n">
        <v>300.725</v>
      </c>
      <c r="J449" s="2" t="s">
        <v>2135</v>
      </c>
      <c r="K449" s="2" t="s">
        <v>2136</v>
      </c>
      <c r="L449" s="0" t="s">
        <v>29</v>
      </c>
      <c r="M449" s="0" t="s">
        <v>29</v>
      </c>
      <c r="N449" s="0" t="s">
        <v>29</v>
      </c>
      <c r="O449" s="2" t="s">
        <v>2137</v>
      </c>
      <c r="P449" s="2" t="s">
        <v>96</v>
      </c>
      <c r="Q449" s="0" t="n">
        <f aca="false">_xlfn.UNICODE(B449)</f>
        <v>65</v>
      </c>
      <c r="R449" s="0" t="str">
        <f aca="false">IF(MIDB(B449,1,10)="Candidatus",MIDB(B449,FIND(" ",B449,1)+1,FIND(" ",B449,12)-FIND(" ",B449,1)),IF(AND(Q449&gt;=65,Q449&lt;=90),MIDB(B449,1,FIND(" ",B449,1)),"-"))</f>
        <v>Arthrobacter </v>
      </c>
      <c r="S449" s="0" t="str">
        <f aca="false">IF(MIDB(B449,1,10)="Candidatus",MIDB(B449,FIND(" ",B449,12)+1,IFERROR(FIND(" ",B449,FIND(" ",B449,12)+1),LEN(B449))-FIND(" ",B449,12)),IF(AND(Q449&gt;=65,Q449&lt;=90),MIDB(B449,FIND(" ",B449,1),IFERROR(FIND(" ",B449,FIND(" ",B449,1)+1),LEN(B449)+1)-FIND(" ",B449,1)),"-"))</f>
        <v> aurescens</v>
      </c>
      <c r="T449" s="0" t="n">
        <v>1</v>
      </c>
    </row>
    <row r="450" customFormat="false" ht="12.8" hidden="false" customHeight="false" outlineLevel="0" collapsed="false">
      <c r="A450" s="0" t="n">
        <v>449</v>
      </c>
      <c r="B450" s="0" t="s">
        <v>2131</v>
      </c>
      <c r="C450" s="0" t="s">
        <v>21</v>
      </c>
      <c r="D450" s="0" t="s">
        <v>1941</v>
      </c>
      <c r="E450" s="0" t="s">
        <v>1941</v>
      </c>
      <c r="F450" s="0" t="s">
        <v>2138</v>
      </c>
      <c r="G450" s="0" t="s">
        <v>2139</v>
      </c>
      <c r="H450" s="0" t="s">
        <v>2140</v>
      </c>
      <c r="I450" s="1" t="n">
        <v>328.237</v>
      </c>
      <c r="J450" s="2" t="s">
        <v>2141</v>
      </c>
      <c r="K450" s="2" t="s">
        <v>2142</v>
      </c>
      <c r="L450" s="0" t="s">
        <v>29</v>
      </c>
      <c r="M450" s="0" t="s">
        <v>29</v>
      </c>
      <c r="N450" s="0" t="s">
        <v>29</v>
      </c>
      <c r="O450" s="2" t="s">
        <v>2143</v>
      </c>
      <c r="P450" s="2" t="s">
        <v>276</v>
      </c>
      <c r="Q450" s="0" t="n">
        <f aca="false">_xlfn.UNICODE(B450)</f>
        <v>65</v>
      </c>
      <c r="R450" s="0" t="str">
        <f aca="false">IF(MIDB(B450,1,10)="Candidatus",MIDB(B450,FIND(" ",B450,1)+1,FIND(" ",B450,12)-FIND(" ",B450,1)),IF(AND(Q450&gt;=65,Q450&lt;=90),MIDB(B450,1,FIND(" ",B450,1)),"-"))</f>
        <v>Arthrobacter </v>
      </c>
      <c r="S450" s="0" t="str">
        <f aca="false">IF(MIDB(B450,1,10)="Candidatus",MIDB(B450,FIND(" ",B450,12)+1,IFERROR(FIND(" ",B450,FIND(" ",B450,12)+1),LEN(B450))-FIND(" ",B450,12)),IF(AND(Q450&gt;=65,Q450&lt;=90),MIDB(B450,FIND(" ",B450,1),IFERROR(FIND(" ",B450,FIND(" ",B450,1)+1),LEN(B450)+1)-FIND(" ",B450,1)),"-"))</f>
        <v> aurescens</v>
      </c>
      <c r="T450" s="0" t="n">
        <v>1</v>
      </c>
    </row>
    <row r="451" customFormat="false" ht="12.8" hidden="false" customHeight="false" outlineLevel="0" collapsed="false">
      <c r="A451" s="0" t="n">
        <v>450</v>
      </c>
      <c r="B451" s="0" t="s">
        <v>2144</v>
      </c>
      <c r="C451" s="0" t="s">
        <v>21</v>
      </c>
      <c r="D451" s="0" t="s">
        <v>1941</v>
      </c>
      <c r="E451" s="0" t="s">
        <v>1941</v>
      </c>
      <c r="F451" s="0" t="s">
        <v>2145</v>
      </c>
      <c r="G451" s="0" t="s">
        <v>2146</v>
      </c>
      <c r="H451" s="0" t="s">
        <v>2147</v>
      </c>
      <c r="I451" s="1" t="n">
        <v>426.858</v>
      </c>
      <c r="J451" s="2" t="s">
        <v>2148</v>
      </c>
      <c r="K451" s="2" t="s">
        <v>2149</v>
      </c>
      <c r="L451" s="0" t="s">
        <v>29</v>
      </c>
      <c r="M451" s="2" t="s">
        <v>1849</v>
      </c>
      <c r="N451" s="0" t="s">
        <v>29</v>
      </c>
      <c r="O451" s="2" t="s">
        <v>2150</v>
      </c>
      <c r="P451" s="2" t="s">
        <v>46</v>
      </c>
      <c r="Q451" s="0" t="n">
        <f aca="false">_xlfn.UNICODE(B451)</f>
        <v>65</v>
      </c>
      <c r="R451" s="0" t="str">
        <f aca="false">IF(MIDB(B451,1,10)="Candidatus",MIDB(B451,FIND(" ",B451,1)+1,FIND(" ",B451,12)-FIND(" ",B451,1)),IF(AND(Q451&gt;=65,Q451&lt;=90),MIDB(B451,1,FIND(" ",B451,1)),"-"))</f>
        <v>Arthrobacter </v>
      </c>
      <c r="S451" s="0" t="str">
        <f aca="false">IF(MIDB(B451,1,10)="Candidatus",MIDB(B451,FIND(" ",B451,12)+1,IFERROR(FIND(" ",B451,FIND(" ",B451,12)+1),LEN(B451))-FIND(" ",B451,12)),IF(AND(Q451&gt;=65,Q451&lt;=90),MIDB(B451,FIND(" ",B451,1),IFERROR(FIND(" ",B451,FIND(" ",B451,1)+1),LEN(B451)+1)-FIND(" ",B451,1)),"-"))</f>
        <v> chlorophenolicus</v>
      </c>
      <c r="T451" s="0" t="n">
        <v>1</v>
      </c>
    </row>
    <row r="452" customFormat="false" ht="12.8" hidden="false" customHeight="false" outlineLevel="0" collapsed="false">
      <c r="A452" s="0" t="n">
        <v>451</v>
      </c>
      <c r="B452" s="0" t="s">
        <v>2144</v>
      </c>
      <c r="C452" s="0" t="s">
        <v>21</v>
      </c>
      <c r="D452" s="0" t="s">
        <v>1941</v>
      </c>
      <c r="E452" s="0" t="s">
        <v>1941</v>
      </c>
      <c r="F452" s="0" t="s">
        <v>2151</v>
      </c>
      <c r="G452" s="0" t="s">
        <v>2152</v>
      </c>
      <c r="H452" s="0" t="s">
        <v>2153</v>
      </c>
      <c r="I452" s="1" t="n">
        <v>158.475</v>
      </c>
      <c r="J452" s="2" t="s">
        <v>2154</v>
      </c>
      <c r="K452" s="2" t="s">
        <v>520</v>
      </c>
      <c r="L452" s="0" t="s">
        <v>29</v>
      </c>
      <c r="M452" s="0" t="s">
        <v>29</v>
      </c>
      <c r="N452" s="0" t="s">
        <v>29</v>
      </c>
      <c r="O452" s="2" t="s">
        <v>2155</v>
      </c>
      <c r="P452" s="2" t="s">
        <v>46</v>
      </c>
      <c r="Q452" s="0" t="n">
        <f aca="false">_xlfn.UNICODE(B452)</f>
        <v>65</v>
      </c>
      <c r="R452" s="0" t="str">
        <f aca="false">IF(MIDB(B452,1,10)="Candidatus",MIDB(B452,FIND(" ",B452,1)+1,FIND(" ",B452,12)-FIND(" ",B452,1)),IF(AND(Q452&gt;=65,Q452&lt;=90),MIDB(B452,1,FIND(" ",B452,1)),"-"))</f>
        <v>Arthrobacter </v>
      </c>
      <c r="S452" s="0" t="str">
        <f aca="false">IF(MIDB(B452,1,10)="Candidatus",MIDB(B452,FIND(" ",B452,12)+1,IFERROR(FIND(" ",B452,FIND(" ",B452,12)+1),LEN(B452))-FIND(" ",B452,12)),IF(AND(Q452&gt;=65,Q452&lt;=90),MIDB(B452,FIND(" ",B452,1),IFERROR(FIND(" ",B452,FIND(" ",B452,1)+1),LEN(B452)+1)-FIND(" ",B452,1)),"-"))</f>
        <v> chlorophenolicus</v>
      </c>
      <c r="T452" s="0" t="n">
        <v>1</v>
      </c>
    </row>
    <row r="453" customFormat="false" ht="12.8" hidden="false" customHeight="false" outlineLevel="0" collapsed="false">
      <c r="A453" s="0" t="n">
        <v>452</v>
      </c>
      <c r="B453" s="0" t="s">
        <v>2156</v>
      </c>
      <c r="C453" s="0" t="s">
        <v>21</v>
      </c>
      <c r="D453" s="0" t="s">
        <v>1941</v>
      </c>
      <c r="E453" s="0" t="s">
        <v>1941</v>
      </c>
      <c r="F453" s="0" t="s">
        <v>2157</v>
      </c>
      <c r="G453" s="0" t="s">
        <v>2158</v>
      </c>
      <c r="H453" s="0" t="s">
        <v>2159</v>
      </c>
      <c r="I453" s="1" t="n">
        <v>165.137</v>
      </c>
      <c r="J453" s="2" t="s">
        <v>2160</v>
      </c>
      <c r="K453" s="2" t="s">
        <v>1641</v>
      </c>
      <c r="L453" s="0" t="s">
        <v>29</v>
      </c>
      <c r="M453" s="0" t="s">
        <v>29</v>
      </c>
      <c r="N453" s="0" t="s">
        <v>29</v>
      </c>
      <c r="O453" s="2" t="s">
        <v>1641</v>
      </c>
      <c r="P453" s="0" t="s">
        <v>29</v>
      </c>
      <c r="Q453" s="0" t="n">
        <f aca="false">_xlfn.UNICODE(B453)</f>
        <v>65</v>
      </c>
      <c r="R453" s="0" t="str">
        <f aca="false">IF(MIDB(B453,1,10)="Candidatus",MIDB(B453,FIND(" ",B453,1)+1,FIND(" ",B453,12)-FIND(" ",B453,1)),IF(AND(Q453&gt;=65,Q453&lt;=90),MIDB(B453,1,FIND(" ",B453,1)),"-"))</f>
        <v>Arthrobacter </v>
      </c>
      <c r="S453" s="0" t="str">
        <f aca="false">IF(MIDB(B453,1,10)="Candidatus",MIDB(B453,FIND(" ",B453,12)+1,IFERROR(FIND(" ",B453,FIND(" ",B453,12)+1),LEN(B453))-FIND(" ",B453,12)),IF(AND(Q453&gt;=65,Q453&lt;=90),MIDB(B453,FIND(" ",B453,1),IFERROR(FIND(" ",B453,FIND(" ",B453,1)+1),LEN(B453)+1)-FIND(" ",B453,1)),"-"))</f>
        <v> nicotinovorans</v>
      </c>
      <c r="T453" s="0" t="n">
        <v>1</v>
      </c>
    </row>
    <row r="454" customFormat="false" ht="12.8" hidden="false" customHeight="false" outlineLevel="0" collapsed="false">
      <c r="A454" s="0" t="n">
        <v>453</v>
      </c>
      <c r="B454" s="0" t="s">
        <v>2161</v>
      </c>
      <c r="C454" s="0" t="s">
        <v>21</v>
      </c>
      <c r="D454" s="0" t="s">
        <v>1941</v>
      </c>
      <c r="E454" s="0" t="s">
        <v>1941</v>
      </c>
      <c r="F454" s="0" t="s">
        <v>2162</v>
      </c>
      <c r="G454" s="0" t="s">
        <v>2163</v>
      </c>
      <c r="H454" s="0" t="s">
        <v>2164</v>
      </c>
      <c r="I454" s="1" t="n">
        <v>190.45</v>
      </c>
      <c r="J454" s="2" t="s">
        <v>2165</v>
      </c>
      <c r="K454" s="2" t="s">
        <v>1699</v>
      </c>
      <c r="L454" s="0" t="s">
        <v>29</v>
      </c>
      <c r="M454" s="0" t="s">
        <v>29</v>
      </c>
      <c r="N454" s="0" t="s">
        <v>29</v>
      </c>
      <c r="O454" s="2" t="s">
        <v>2166</v>
      </c>
      <c r="P454" s="2" t="s">
        <v>179</v>
      </c>
      <c r="Q454" s="0" t="n">
        <f aca="false">_xlfn.UNICODE(B454)</f>
        <v>65</v>
      </c>
      <c r="R454" s="0" t="str">
        <f aca="false">IF(MIDB(B454,1,10)="Candidatus",MIDB(B454,FIND(" ",B454,1)+1,FIND(" ",B454,12)-FIND(" ",B454,1)),IF(AND(Q454&gt;=65,Q454&lt;=90),MIDB(B454,1,FIND(" ",B454,1)),"-"))</f>
        <v>Arthrobacter </v>
      </c>
      <c r="S454" s="0" t="str">
        <f aca="false">IF(MIDB(B454,1,10)="Candidatus",MIDB(B454,FIND(" ",B454,12)+1,IFERROR(FIND(" ",B454,FIND(" ",B454,12)+1),LEN(B454))-FIND(" ",B454,12)),IF(AND(Q454&gt;=65,Q454&lt;=90),MIDB(B454,FIND(" ",B454,1),IFERROR(FIND(" ",B454,FIND(" ",B454,1)+1),LEN(B454)+1)-FIND(" ",B454,1)),"-"))</f>
        <v> phenanthrenivorans</v>
      </c>
      <c r="T454" s="0" t="n">
        <v>1</v>
      </c>
    </row>
    <row r="455" customFormat="false" ht="12.8" hidden="false" customHeight="false" outlineLevel="0" collapsed="false">
      <c r="A455" s="0" t="n">
        <v>454</v>
      </c>
      <c r="B455" s="0" t="s">
        <v>2161</v>
      </c>
      <c r="C455" s="0" t="s">
        <v>21</v>
      </c>
      <c r="D455" s="0" t="s">
        <v>1941</v>
      </c>
      <c r="E455" s="0" t="s">
        <v>1941</v>
      </c>
      <c r="F455" s="0" t="s">
        <v>2167</v>
      </c>
      <c r="G455" s="0" t="s">
        <v>2168</v>
      </c>
      <c r="H455" s="0" t="s">
        <v>2169</v>
      </c>
      <c r="I455" s="1" t="n">
        <v>94.456</v>
      </c>
      <c r="J455" s="2" t="s">
        <v>2170</v>
      </c>
      <c r="K455" s="2" t="s">
        <v>481</v>
      </c>
      <c r="L455" s="0" t="s">
        <v>29</v>
      </c>
      <c r="M455" s="0" t="s">
        <v>29</v>
      </c>
      <c r="N455" s="0" t="s">
        <v>29</v>
      </c>
      <c r="O455" s="2" t="s">
        <v>65</v>
      </c>
      <c r="P455" s="2" t="s">
        <v>88</v>
      </c>
      <c r="Q455" s="0" t="n">
        <f aca="false">_xlfn.UNICODE(B455)</f>
        <v>65</v>
      </c>
      <c r="R455" s="0" t="str">
        <f aca="false">IF(MIDB(B455,1,10)="Candidatus",MIDB(B455,FIND(" ",B455,1)+1,FIND(" ",B455,12)-FIND(" ",B455,1)),IF(AND(Q455&gt;=65,Q455&lt;=90),MIDB(B455,1,FIND(" ",B455,1)),"-"))</f>
        <v>Arthrobacter </v>
      </c>
      <c r="S455" s="0" t="str">
        <f aca="false">IF(MIDB(B455,1,10)="Candidatus",MIDB(B455,FIND(" ",B455,12)+1,IFERROR(FIND(" ",B455,FIND(" ",B455,12)+1),LEN(B455))-FIND(" ",B455,12)),IF(AND(Q455&gt;=65,Q455&lt;=90),MIDB(B455,FIND(" ",B455,1),IFERROR(FIND(" ",B455,FIND(" ",B455,1)+1),LEN(B455)+1)-FIND(" ",B455,1)),"-"))</f>
        <v> phenanthrenivorans</v>
      </c>
      <c r="T455" s="0" t="n">
        <v>1</v>
      </c>
    </row>
    <row r="456" customFormat="false" ht="12.8" hidden="false" customHeight="false" outlineLevel="0" collapsed="false">
      <c r="A456" s="0" t="n">
        <v>455</v>
      </c>
      <c r="B456" s="0" t="s">
        <v>2171</v>
      </c>
      <c r="C456" s="0" t="s">
        <v>21</v>
      </c>
      <c r="D456" s="0" t="s">
        <v>1941</v>
      </c>
      <c r="E456" s="0" t="s">
        <v>1941</v>
      </c>
      <c r="F456" s="0" t="s">
        <v>2172</v>
      </c>
      <c r="G456" s="0" t="s">
        <v>2173</v>
      </c>
      <c r="H456" s="0" t="s">
        <v>2174</v>
      </c>
      <c r="I456" s="1" t="n">
        <v>5</v>
      </c>
      <c r="J456" s="2" t="s">
        <v>2175</v>
      </c>
      <c r="K456" s="2" t="s">
        <v>112</v>
      </c>
      <c r="L456" s="0" t="s">
        <v>29</v>
      </c>
      <c r="M456" s="0" t="s">
        <v>29</v>
      </c>
      <c r="N456" s="0" t="s">
        <v>29</v>
      </c>
      <c r="O456" s="2" t="s">
        <v>112</v>
      </c>
      <c r="P456" s="0" t="s">
        <v>29</v>
      </c>
      <c r="Q456" s="0" t="n">
        <f aca="false">_xlfn.UNICODE(B456)</f>
        <v>65</v>
      </c>
      <c r="R456" s="0" t="str">
        <f aca="false">IF(MIDB(B456,1,10)="Candidatus",MIDB(B456,FIND(" ",B456,1)+1,FIND(" ",B456,12)-FIND(" ",B456,1)),IF(AND(Q456&gt;=65,Q456&lt;=90),MIDB(B456,1,FIND(" ",B456,1)),"-"))</f>
        <v>Arthrobacter </v>
      </c>
      <c r="S456" s="0" t="str">
        <f aca="false">IF(MIDB(B456,1,10)="Candidatus",MIDB(B456,FIND(" ",B456,12)+1,IFERROR(FIND(" ",B456,FIND(" ",B456,12)+1),LEN(B456))-FIND(" ",B456,12)),IF(AND(Q456&gt;=65,Q456&lt;=90),MIDB(B456,FIND(" ",B456,1),IFERROR(FIND(" ",B456,FIND(" ",B456,1)+1),LEN(B456)+1)-FIND(" ",B456,1)),"-"))</f>
        <v> rhombi</v>
      </c>
      <c r="T456" s="0" t="n">
        <v>1</v>
      </c>
    </row>
    <row r="457" customFormat="false" ht="12.8" hidden="false" customHeight="false" outlineLevel="0" collapsed="false">
      <c r="A457" s="0" t="n">
        <v>456</v>
      </c>
      <c r="B457" s="0" t="s">
        <v>2176</v>
      </c>
      <c r="C457" s="0" t="s">
        <v>21</v>
      </c>
      <c r="D457" s="0" t="s">
        <v>1941</v>
      </c>
      <c r="E457" s="0" t="s">
        <v>1941</v>
      </c>
      <c r="F457" s="0" t="s">
        <v>2177</v>
      </c>
      <c r="G457" s="0" t="s">
        <v>2178</v>
      </c>
      <c r="H457" s="0" t="s">
        <v>2179</v>
      </c>
      <c r="I457" s="1" t="n">
        <v>47.826</v>
      </c>
      <c r="J457" s="2" t="s">
        <v>2180</v>
      </c>
      <c r="K457" s="2" t="s">
        <v>70</v>
      </c>
      <c r="L457" s="0" t="s">
        <v>29</v>
      </c>
      <c r="M457" s="0" t="s">
        <v>29</v>
      </c>
      <c r="N457" s="0" t="s">
        <v>29</v>
      </c>
      <c r="O457" s="2" t="s">
        <v>70</v>
      </c>
      <c r="P457" s="0" t="s">
        <v>29</v>
      </c>
      <c r="Q457" s="0" t="n">
        <f aca="false">_xlfn.UNICODE(B457)</f>
        <v>65</v>
      </c>
      <c r="R457" s="0" t="str">
        <f aca="false">IF(MIDB(B457,1,10)="Candidatus",MIDB(B457,FIND(" ",B457,1)+1,FIND(" ",B457,12)-FIND(" ",B457,1)),IF(AND(Q457&gt;=65,Q457&lt;=90),MIDB(B457,1,FIND(" ",B457,1)),"-"))</f>
        <v>Arthrobacter </v>
      </c>
      <c r="S457" s="0" t="str">
        <f aca="false">IF(MIDB(B457,1,10)="Candidatus",MIDB(B457,FIND(" ",B457,12)+1,IFERROR(FIND(" ",B457,FIND(" ",B457,12)+1),LEN(B457))-FIND(" ",B457,12)),IF(AND(Q457&gt;=65,Q457&lt;=90),MIDB(B457,FIND(" ",B457,1),IFERROR(FIND(" ",B457,FIND(" ",B457,1)+1),LEN(B457)+1)-FIND(" ",B457,1)),"-"))</f>
        <v> sp.</v>
      </c>
      <c r="T457" s="0" t="n">
        <v>1</v>
      </c>
    </row>
    <row r="458" customFormat="false" ht="12.8" hidden="false" customHeight="false" outlineLevel="0" collapsed="false">
      <c r="A458" s="0" t="n">
        <v>457</v>
      </c>
      <c r="B458" s="0" t="s">
        <v>2181</v>
      </c>
      <c r="C458" s="0" t="s">
        <v>21</v>
      </c>
      <c r="D458" s="0" t="s">
        <v>1941</v>
      </c>
      <c r="E458" s="0" t="s">
        <v>1941</v>
      </c>
      <c r="F458" s="0" t="s">
        <v>2182</v>
      </c>
      <c r="G458" s="0" t="s">
        <v>2183</v>
      </c>
      <c r="H458" s="0" t="s">
        <v>2184</v>
      </c>
      <c r="I458" s="1" t="n">
        <v>99.213</v>
      </c>
      <c r="J458" s="2" t="s">
        <v>2185</v>
      </c>
      <c r="K458" s="2" t="s">
        <v>1117</v>
      </c>
      <c r="L458" s="0" t="s">
        <v>29</v>
      </c>
      <c r="M458" s="0" t="s">
        <v>29</v>
      </c>
      <c r="N458" s="0" t="s">
        <v>29</v>
      </c>
      <c r="O458" s="2" t="s">
        <v>482</v>
      </c>
      <c r="P458" s="2" t="s">
        <v>88</v>
      </c>
      <c r="Q458" s="0" t="n">
        <f aca="false">_xlfn.UNICODE(B458)</f>
        <v>65</v>
      </c>
      <c r="R458" s="0" t="str">
        <f aca="false">IF(MIDB(B458,1,10)="Candidatus",MIDB(B458,FIND(" ",B458,1)+1,FIND(" ",B458,12)-FIND(" ",B458,1)),IF(AND(Q458&gt;=65,Q458&lt;=90),MIDB(B458,1,FIND(" ",B458,1)),"-"))</f>
        <v>Arthrobacter </v>
      </c>
      <c r="S458" s="0" t="str">
        <f aca="false">IF(MIDB(B458,1,10)="Candidatus",MIDB(B458,FIND(" ",B458,12)+1,IFERROR(FIND(" ",B458,FIND(" ",B458,12)+1),LEN(B458))-FIND(" ",B458,12)),IF(AND(Q458&gt;=65,Q458&lt;=90),MIDB(B458,FIND(" ",B458,1),IFERROR(FIND(" ",B458,FIND(" ",B458,1)+1),LEN(B458)+1)-FIND(" ",B458,1)),"-"))</f>
        <v> sp.</v>
      </c>
      <c r="T458" s="0" t="n">
        <v>1</v>
      </c>
    </row>
    <row r="459" customFormat="false" ht="12.8" hidden="false" customHeight="false" outlineLevel="0" collapsed="false">
      <c r="A459" s="0" t="n">
        <v>458</v>
      </c>
      <c r="B459" s="0" t="s">
        <v>2186</v>
      </c>
      <c r="C459" s="0" t="s">
        <v>21</v>
      </c>
      <c r="D459" s="0" t="s">
        <v>1941</v>
      </c>
      <c r="E459" s="0" t="s">
        <v>1941</v>
      </c>
      <c r="F459" s="0" t="s">
        <v>2187</v>
      </c>
      <c r="G459" s="0" t="s">
        <v>2188</v>
      </c>
      <c r="H459" s="0" t="s">
        <v>2189</v>
      </c>
      <c r="I459" s="1" t="n">
        <v>49.633</v>
      </c>
      <c r="J459" s="2" t="s">
        <v>2190</v>
      </c>
      <c r="K459" s="2" t="s">
        <v>653</v>
      </c>
      <c r="L459" s="0" t="s">
        <v>29</v>
      </c>
      <c r="M459" s="0" t="s">
        <v>29</v>
      </c>
      <c r="N459" s="0" t="s">
        <v>29</v>
      </c>
      <c r="O459" s="2" t="s">
        <v>653</v>
      </c>
      <c r="P459" s="0" t="s">
        <v>29</v>
      </c>
      <c r="Q459" s="0" t="n">
        <f aca="false">_xlfn.UNICODE(B459)</f>
        <v>65</v>
      </c>
      <c r="R459" s="0" t="str">
        <f aca="false">IF(MIDB(B459,1,10)="Candidatus",MIDB(B459,FIND(" ",B459,1)+1,FIND(" ",B459,12)-FIND(" ",B459,1)),IF(AND(Q459&gt;=65,Q459&lt;=90),MIDB(B459,1,FIND(" ",B459,1)),"-"))</f>
        <v>Arthrobacter </v>
      </c>
      <c r="S459" s="0" t="str">
        <f aca="false">IF(MIDB(B459,1,10)="Candidatus",MIDB(B459,FIND(" ",B459,12)+1,IFERROR(FIND(" ",B459,FIND(" ",B459,12)+1),LEN(B459))-FIND(" ",B459,12)),IF(AND(Q459&gt;=65,Q459&lt;=90),MIDB(B459,FIND(" ",B459,1),IFERROR(FIND(" ",B459,FIND(" ",B459,1)+1),LEN(B459)+1)-FIND(" ",B459,1)),"-"))</f>
        <v> sp.</v>
      </c>
      <c r="T459" s="0" t="n">
        <v>1</v>
      </c>
    </row>
    <row r="460" customFormat="false" ht="12.8" hidden="false" customHeight="false" outlineLevel="0" collapsed="false">
      <c r="A460" s="0" t="n">
        <v>459</v>
      </c>
      <c r="B460" s="0" t="s">
        <v>2191</v>
      </c>
      <c r="C460" s="0" t="s">
        <v>21</v>
      </c>
      <c r="D460" s="0" t="s">
        <v>1941</v>
      </c>
      <c r="E460" s="0" t="s">
        <v>1941</v>
      </c>
      <c r="F460" s="0" t="s">
        <v>2192</v>
      </c>
      <c r="G460" s="0" t="s">
        <v>2193</v>
      </c>
      <c r="H460" s="0" t="s">
        <v>2194</v>
      </c>
      <c r="I460" s="1" t="n">
        <v>152.177</v>
      </c>
      <c r="J460" s="2" t="s">
        <v>2195</v>
      </c>
      <c r="K460" s="2" t="s">
        <v>2196</v>
      </c>
      <c r="L460" s="0" t="s">
        <v>29</v>
      </c>
      <c r="M460" s="0" t="s">
        <v>29</v>
      </c>
      <c r="N460" s="0" t="s">
        <v>29</v>
      </c>
      <c r="O460" s="2" t="s">
        <v>1999</v>
      </c>
      <c r="P460" s="2" t="s">
        <v>28</v>
      </c>
      <c r="Q460" s="0" t="n">
        <f aca="false">_xlfn.UNICODE(B460)</f>
        <v>65</v>
      </c>
      <c r="R460" s="0" t="str">
        <f aca="false">IF(MIDB(B460,1,10)="Candidatus",MIDB(B460,FIND(" ",B460,1)+1,FIND(" ",B460,12)-FIND(" ",B460,1)),IF(AND(Q460&gt;=65,Q460&lt;=90),MIDB(B460,1,FIND(" ",B460,1)),"-"))</f>
        <v>Arthrobacter </v>
      </c>
      <c r="S460" s="0" t="str">
        <f aca="false">IF(MIDB(B460,1,10)="Candidatus",MIDB(B460,FIND(" ",B460,12)+1,IFERROR(FIND(" ",B460,FIND(" ",B460,12)+1),LEN(B460))-FIND(" ",B460,12)),IF(AND(Q460&gt;=65,Q460&lt;=90),MIDB(B460,FIND(" ",B460,1),IFERROR(FIND(" ",B460,FIND(" ",B460,1)+1),LEN(B460)+1)-FIND(" ",B460,1)),"-"))</f>
        <v> sp.</v>
      </c>
      <c r="T460" s="0" t="n">
        <v>1</v>
      </c>
    </row>
    <row r="461" customFormat="false" ht="12.8" hidden="false" customHeight="false" outlineLevel="0" collapsed="false">
      <c r="A461" s="0" t="n">
        <v>460</v>
      </c>
      <c r="B461" s="0" t="s">
        <v>2191</v>
      </c>
      <c r="C461" s="0" t="s">
        <v>21</v>
      </c>
      <c r="D461" s="0" t="s">
        <v>1941</v>
      </c>
      <c r="E461" s="0" t="s">
        <v>1941</v>
      </c>
      <c r="F461" s="0" t="s">
        <v>2197</v>
      </c>
      <c r="G461" s="0" t="s">
        <v>2198</v>
      </c>
      <c r="H461" s="0" t="s">
        <v>2199</v>
      </c>
      <c r="I461" s="1" t="n">
        <v>754.192</v>
      </c>
      <c r="J461" s="2" t="s">
        <v>2200</v>
      </c>
      <c r="K461" s="2" t="s">
        <v>2201</v>
      </c>
      <c r="L461" s="2" t="s">
        <v>186</v>
      </c>
      <c r="M461" s="2" t="s">
        <v>262</v>
      </c>
      <c r="N461" s="0" t="s">
        <v>29</v>
      </c>
      <c r="O461" s="2" t="s">
        <v>2202</v>
      </c>
      <c r="P461" s="2" t="s">
        <v>1718</v>
      </c>
      <c r="Q461" s="0" t="n">
        <f aca="false">_xlfn.UNICODE(B461)</f>
        <v>65</v>
      </c>
      <c r="R461" s="0" t="str">
        <f aca="false">IF(MIDB(B461,1,10)="Candidatus",MIDB(B461,FIND(" ",B461,1)+1,FIND(" ",B461,12)-FIND(" ",B461,1)),IF(AND(Q461&gt;=65,Q461&lt;=90),MIDB(B461,1,FIND(" ",B461,1)),"-"))</f>
        <v>Arthrobacter </v>
      </c>
      <c r="S461" s="0" t="str">
        <f aca="false">IF(MIDB(B461,1,10)="Candidatus",MIDB(B461,FIND(" ",B461,12)+1,IFERROR(FIND(" ",B461,FIND(" ",B461,12)+1),LEN(B461))-FIND(" ",B461,12)),IF(AND(Q461&gt;=65,Q461&lt;=90),MIDB(B461,FIND(" ",B461,1),IFERROR(FIND(" ",B461,FIND(" ",B461,1)+1),LEN(B461)+1)-FIND(" ",B461,1)),"-"))</f>
        <v> sp.</v>
      </c>
      <c r="T461" s="0" t="n">
        <v>1</v>
      </c>
    </row>
    <row r="462" customFormat="false" ht="12.8" hidden="false" customHeight="false" outlineLevel="0" collapsed="false">
      <c r="A462" s="0" t="n">
        <v>461</v>
      </c>
      <c r="B462" s="0" t="s">
        <v>2203</v>
      </c>
      <c r="C462" s="0" t="s">
        <v>21</v>
      </c>
      <c r="D462" s="0" t="s">
        <v>1941</v>
      </c>
      <c r="E462" s="0" t="s">
        <v>1941</v>
      </c>
      <c r="F462" s="2" t="s">
        <v>46</v>
      </c>
      <c r="G462" s="0" t="s">
        <v>2204</v>
      </c>
      <c r="H462" s="0" t="s">
        <v>2205</v>
      </c>
      <c r="I462" s="1" t="n">
        <v>159.538</v>
      </c>
      <c r="J462" s="2" t="s">
        <v>2206</v>
      </c>
      <c r="K462" s="2" t="s">
        <v>2207</v>
      </c>
      <c r="L462" s="0" t="s">
        <v>29</v>
      </c>
      <c r="M462" s="0" t="s">
        <v>29</v>
      </c>
      <c r="N462" s="0" t="s">
        <v>29</v>
      </c>
      <c r="O462" s="2" t="s">
        <v>755</v>
      </c>
      <c r="P462" s="2" t="s">
        <v>112</v>
      </c>
      <c r="Q462" s="0" t="n">
        <f aca="false">_xlfn.UNICODE(B462)</f>
        <v>65</v>
      </c>
      <c r="R462" s="0" t="str">
        <f aca="false">IF(MIDB(B462,1,10)="Candidatus",MIDB(B462,FIND(" ",B462,1)+1,FIND(" ",B462,12)-FIND(" ",B462,1)),IF(AND(Q462&gt;=65,Q462&lt;=90),MIDB(B462,1,FIND(" ",B462,1)),"-"))</f>
        <v>Arthrobacter </v>
      </c>
      <c r="S462" s="0" t="str">
        <f aca="false">IF(MIDB(B462,1,10)="Candidatus",MIDB(B462,FIND(" ",B462,12)+1,IFERROR(FIND(" ",B462,FIND(" ",B462,12)+1),LEN(B462))-FIND(" ",B462,12)),IF(AND(Q462&gt;=65,Q462&lt;=90),MIDB(B462,FIND(" ",B462,1),IFERROR(FIND(" ",B462,FIND(" ",B462,1)+1),LEN(B462)+1)-FIND(" ",B462,1)),"-"))</f>
        <v> sp.</v>
      </c>
      <c r="T462" s="0" t="n">
        <v>1</v>
      </c>
    </row>
    <row r="463" customFormat="false" ht="12.8" hidden="false" customHeight="false" outlineLevel="0" collapsed="false">
      <c r="A463" s="0" t="n">
        <v>462</v>
      </c>
      <c r="B463" s="0" t="s">
        <v>2203</v>
      </c>
      <c r="C463" s="0" t="s">
        <v>21</v>
      </c>
      <c r="D463" s="0" t="s">
        <v>1941</v>
      </c>
      <c r="E463" s="0" t="s">
        <v>1941</v>
      </c>
      <c r="F463" s="2" t="s">
        <v>60</v>
      </c>
      <c r="G463" s="0" t="s">
        <v>2208</v>
      </c>
      <c r="H463" s="0" t="s">
        <v>2209</v>
      </c>
      <c r="I463" s="1" t="n">
        <v>96.488</v>
      </c>
      <c r="J463" s="2" t="s">
        <v>2210</v>
      </c>
      <c r="K463" s="2" t="s">
        <v>1117</v>
      </c>
      <c r="L463" s="0" t="s">
        <v>29</v>
      </c>
      <c r="M463" s="0" t="s">
        <v>29</v>
      </c>
      <c r="N463" s="0" t="s">
        <v>29</v>
      </c>
      <c r="O463" s="2" t="s">
        <v>197</v>
      </c>
      <c r="P463" s="2" t="s">
        <v>60</v>
      </c>
      <c r="Q463" s="0" t="n">
        <f aca="false">_xlfn.UNICODE(B463)</f>
        <v>65</v>
      </c>
      <c r="R463" s="0" t="str">
        <f aca="false">IF(MIDB(B463,1,10)="Candidatus",MIDB(B463,FIND(" ",B463,1)+1,FIND(" ",B463,12)-FIND(" ",B463,1)),IF(AND(Q463&gt;=65,Q463&lt;=90),MIDB(B463,1,FIND(" ",B463,1)),"-"))</f>
        <v>Arthrobacter </v>
      </c>
      <c r="S463" s="0" t="str">
        <f aca="false">IF(MIDB(B463,1,10)="Candidatus",MIDB(B463,FIND(" ",B463,12)+1,IFERROR(FIND(" ",B463,FIND(" ",B463,12)+1),LEN(B463))-FIND(" ",B463,12)),IF(AND(Q463&gt;=65,Q463&lt;=90),MIDB(B463,FIND(" ",B463,1),IFERROR(FIND(" ",B463,FIND(" ",B463,1)+1),LEN(B463)+1)-FIND(" ",B463,1)),"-"))</f>
        <v> sp.</v>
      </c>
      <c r="T463" s="0" t="n">
        <v>1</v>
      </c>
    </row>
    <row r="464" customFormat="false" ht="12.8" hidden="false" customHeight="false" outlineLevel="0" collapsed="false">
      <c r="A464" s="0" t="n">
        <v>463</v>
      </c>
      <c r="B464" s="0" t="s">
        <v>2203</v>
      </c>
      <c r="C464" s="0" t="s">
        <v>21</v>
      </c>
      <c r="D464" s="0" t="s">
        <v>1941</v>
      </c>
      <c r="E464" s="0" t="s">
        <v>1941</v>
      </c>
      <c r="F464" s="2" t="s">
        <v>88</v>
      </c>
      <c r="G464" s="0" t="s">
        <v>2211</v>
      </c>
      <c r="H464" s="0" t="s">
        <v>2212</v>
      </c>
      <c r="I464" s="1" t="n">
        <v>115.507</v>
      </c>
      <c r="J464" s="2" t="s">
        <v>2213</v>
      </c>
      <c r="K464" s="2" t="s">
        <v>1328</v>
      </c>
      <c r="L464" s="0" t="s">
        <v>29</v>
      </c>
      <c r="M464" s="0" t="s">
        <v>29</v>
      </c>
      <c r="N464" s="0" t="s">
        <v>29</v>
      </c>
      <c r="O464" s="2" t="s">
        <v>729</v>
      </c>
      <c r="P464" s="2" t="s">
        <v>88</v>
      </c>
      <c r="Q464" s="0" t="n">
        <f aca="false">_xlfn.UNICODE(B464)</f>
        <v>65</v>
      </c>
      <c r="R464" s="0" t="str">
        <f aca="false">IF(MIDB(B464,1,10)="Candidatus",MIDB(B464,FIND(" ",B464,1)+1,FIND(" ",B464,12)-FIND(" ",B464,1)),IF(AND(Q464&gt;=65,Q464&lt;=90),MIDB(B464,1,FIND(" ",B464,1)),"-"))</f>
        <v>Arthrobacter </v>
      </c>
      <c r="S464" s="0" t="str">
        <f aca="false">IF(MIDB(B464,1,10)="Candidatus",MIDB(B464,FIND(" ",B464,12)+1,IFERROR(FIND(" ",B464,FIND(" ",B464,12)+1),LEN(B464))-FIND(" ",B464,12)),IF(AND(Q464&gt;=65,Q464&lt;=90),MIDB(B464,FIND(" ",B464,1),IFERROR(FIND(" ",B464,FIND(" ",B464,1)+1),LEN(B464)+1)-FIND(" ",B464,1)),"-"))</f>
        <v> sp.</v>
      </c>
      <c r="T464" s="0" t="n">
        <v>1</v>
      </c>
    </row>
    <row r="465" customFormat="false" ht="12.8" hidden="false" customHeight="false" outlineLevel="0" collapsed="false">
      <c r="A465" s="0" t="n">
        <v>464</v>
      </c>
      <c r="B465" s="0" t="s">
        <v>2214</v>
      </c>
      <c r="C465" s="0" t="s">
        <v>21</v>
      </c>
      <c r="D465" s="0" t="s">
        <v>1941</v>
      </c>
      <c r="E465" s="0" t="s">
        <v>1941</v>
      </c>
      <c r="F465" s="0" t="s">
        <v>2215</v>
      </c>
      <c r="G465" s="0" t="s">
        <v>2216</v>
      </c>
      <c r="H465" s="0" t="s">
        <v>2217</v>
      </c>
      <c r="I465" s="1" t="n">
        <v>3.716</v>
      </c>
      <c r="J465" s="2" t="s">
        <v>2218</v>
      </c>
      <c r="K465" s="2" t="s">
        <v>28</v>
      </c>
      <c r="L465" s="0" t="s">
        <v>29</v>
      </c>
      <c r="M465" s="0" t="s">
        <v>29</v>
      </c>
      <c r="N465" s="0" t="s">
        <v>29</v>
      </c>
      <c r="O465" s="2" t="s">
        <v>28</v>
      </c>
      <c r="P465" s="0" t="s">
        <v>29</v>
      </c>
      <c r="Q465" s="0" t="n">
        <f aca="false">_xlfn.UNICODE(B465)</f>
        <v>65</v>
      </c>
      <c r="R465" s="0" t="str">
        <f aca="false">IF(MIDB(B465,1,10)="Candidatus",MIDB(B465,FIND(" ",B465,1)+1,FIND(" ",B465,12)-FIND(" ",B465,1)),IF(AND(Q465&gt;=65,Q465&lt;=90),MIDB(B465,1,FIND(" ",B465,1)),"-"))</f>
        <v>Arthrobacter </v>
      </c>
      <c r="S465" s="0" t="str">
        <f aca="false">IF(MIDB(B465,1,10)="Candidatus",MIDB(B465,FIND(" ",B465,12)+1,IFERROR(FIND(" ",B465,FIND(" ",B465,12)+1),LEN(B465))-FIND(" ",B465,12)),IF(AND(Q465&gt;=65,Q465&lt;=90),MIDB(B465,FIND(" ",B465,1),IFERROR(FIND(" ",B465,FIND(" ",B465,1)+1),LEN(B465)+1)-FIND(" ",B465,1)),"-"))</f>
        <v> sp.</v>
      </c>
      <c r="T465" s="0" t="n">
        <v>1</v>
      </c>
    </row>
    <row r="466" customFormat="false" ht="12.8" hidden="false" customHeight="false" outlineLevel="0" collapsed="false">
      <c r="A466" s="0" t="n">
        <v>465</v>
      </c>
      <c r="B466" s="0" t="s">
        <v>2219</v>
      </c>
      <c r="C466" s="0" t="s">
        <v>21</v>
      </c>
      <c r="D466" s="0" t="s">
        <v>1941</v>
      </c>
      <c r="E466" s="0" t="s">
        <v>1941</v>
      </c>
      <c r="F466" s="0" t="s">
        <v>2220</v>
      </c>
      <c r="G466" s="0" t="s">
        <v>2221</v>
      </c>
      <c r="H466" s="0" t="s">
        <v>2222</v>
      </c>
      <c r="I466" s="1" t="n">
        <v>88.007</v>
      </c>
      <c r="J466" s="2" t="s">
        <v>2223</v>
      </c>
      <c r="K466" s="2" t="s">
        <v>897</v>
      </c>
      <c r="L466" s="0" t="s">
        <v>29</v>
      </c>
      <c r="M466" s="0" t="s">
        <v>29</v>
      </c>
      <c r="N466" s="0" t="s">
        <v>29</v>
      </c>
      <c r="O466" s="2" t="s">
        <v>897</v>
      </c>
      <c r="P466" s="0" t="s">
        <v>29</v>
      </c>
      <c r="Q466" s="0" t="n">
        <f aca="false">_xlfn.UNICODE(B466)</f>
        <v>65</v>
      </c>
      <c r="R466" s="0" t="str">
        <f aca="false">IF(MIDB(B466,1,10)="Candidatus",MIDB(B466,FIND(" ",B466,1)+1,FIND(" ",B466,12)-FIND(" ",B466,1)),IF(AND(Q466&gt;=65,Q466&lt;=90),MIDB(B466,1,FIND(" ",B466,1)),"-"))</f>
        <v>Arthrobacter </v>
      </c>
      <c r="S466" s="0" t="str">
        <f aca="false">IF(MIDB(B466,1,10)="Candidatus",MIDB(B466,FIND(" ",B466,12)+1,IFERROR(FIND(" ",B466,FIND(" ",B466,12)+1),LEN(B466))-FIND(" ",B466,12)),IF(AND(Q466&gt;=65,Q466&lt;=90),MIDB(B466,FIND(" ",B466,1),IFERROR(FIND(" ",B466,FIND(" ",B466,1)+1),LEN(B466)+1)-FIND(" ",B466,1)),"-"))</f>
        <v> sp.</v>
      </c>
      <c r="T466" s="0" t="n">
        <v>1</v>
      </c>
    </row>
    <row r="467" customFormat="false" ht="12.8" hidden="false" customHeight="false" outlineLevel="0" collapsed="false">
      <c r="A467" s="0" t="n">
        <v>466</v>
      </c>
      <c r="B467" s="0" t="s">
        <v>2224</v>
      </c>
      <c r="C467" s="0" t="s">
        <v>21</v>
      </c>
      <c r="D467" s="0" t="s">
        <v>1941</v>
      </c>
      <c r="E467" s="0" t="s">
        <v>1941</v>
      </c>
      <c r="F467" s="0" t="s">
        <v>2225</v>
      </c>
      <c r="G467" s="0" t="s">
        <v>2226</v>
      </c>
      <c r="H467" s="0" t="s">
        <v>2227</v>
      </c>
      <c r="I467" s="1" t="n">
        <v>61.044</v>
      </c>
      <c r="J467" s="2" t="s">
        <v>2228</v>
      </c>
      <c r="K467" s="2" t="s">
        <v>535</v>
      </c>
      <c r="L467" s="0" t="s">
        <v>29</v>
      </c>
      <c r="M467" s="0" t="s">
        <v>29</v>
      </c>
      <c r="N467" s="0" t="s">
        <v>29</v>
      </c>
      <c r="O467" s="2" t="s">
        <v>535</v>
      </c>
      <c r="P467" s="0" t="s">
        <v>29</v>
      </c>
      <c r="Q467" s="0" t="n">
        <f aca="false">_xlfn.UNICODE(B467)</f>
        <v>65</v>
      </c>
      <c r="R467" s="0" t="str">
        <f aca="false">IF(MIDB(B467,1,10)="Candidatus",MIDB(B467,FIND(" ",B467,1)+1,FIND(" ",B467,12)-FIND(" ",B467,1)),IF(AND(Q467&gt;=65,Q467&lt;=90),MIDB(B467,1,FIND(" ",B467,1)),"-"))</f>
        <v>Arthrobacter </v>
      </c>
      <c r="S467" s="0" t="str">
        <f aca="false">IF(MIDB(B467,1,10)="Candidatus",MIDB(B467,FIND(" ",B467,12)+1,IFERROR(FIND(" ",B467,FIND(" ",B467,12)+1),LEN(B467))-FIND(" ",B467,12)),IF(AND(Q467&gt;=65,Q467&lt;=90),MIDB(B467,FIND(" ",B467,1),IFERROR(FIND(" ",B467,FIND(" ",B467,1)+1),LEN(B467)+1)-FIND(" ",B467,1)),"-"))</f>
        <v> sp.</v>
      </c>
      <c r="T467" s="0" t="n">
        <v>1</v>
      </c>
    </row>
    <row r="468" customFormat="false" ht="12.8" hidden="false" customHeight="false" outlineLevel="0" collapsed="false">
      <c r="A468" s="0" t="n">
        <v>467</v>
      </c>
      <c r="B468" s="0" t="s">
        <v>2224</v>
      </c>
      <c r="C468" s="0" t="s">
        <v>21</v>
      </c>
      <c r="D468" s="0" t="s">
        <v>1941</v>
      </c>
      <c r="E468" s="0" t="s">
        <v>1941</v>
      </c>
      <c r="F468" s="0" t="s">
        <v>2229</v>
      </c>
      <c r="G468" s="0" t="s">
        <v>2230</v>
      </c>
      <c r="H468" s="0" t="s">
        <v>2231</v>
      </c>
      <c r="I468" s="1" t="n">
        <v>98.081</v>
      </c>
      <c r="J468" s="2" t="s">
        <v>2232</v>
      </c>
      <c r="K468" s="2" t="s">
        <v>730</v>
      </c>
      <c r="L468" s="0" t="s">
        <v>29</v>
      </c>
      <c r="M468" s="0" t="s">
        <v>29</v>
      </c>
      <c r="N468" s="0" t="s">
        <v>29</v>
      </c>
      <c r="O468" s="2" t="s">
        <v>730</v>
      </c>
      <c r="P468" s="0" t="s">
        <v>29</v>
      </c>
      <c r="Q468" s="0" t="n">
        <f aca="false">_xlfn.UNICODE(B468)</f>
        <v>65</v>
      </c>
      <c r="R468" s="0" t="str">
        <f aca="false">IF(MIDB(B468,1,10)="Candidatus",MIDB(B468,FIND(" ",B468,1)+1,FIND(" ",B468,12)-FIND(" ",B468,1)),IF(AND(Q468&gt;=65,Q468&lt;=90),MIDB(B468,1,FIND(" ",B468,1)),"-"))</f>
        <v>Arthrobacter </v>
      </c>
      <c r="S468" s="0" t="str">
        <f aca="false">IF(MIDB(B468,1,10)="Candidatus",MIDB(B468,FIND(" ",B468,12)+1,IFERROR(FIND(" ",B468,FIND(" ",B468,12)+1),LEN(B468))-FIND(" ",B468,12)),IF(AND(Q468&gt;=65,Q468&lt;=90),MIDB(B468,FIND(" ",B468,1),IFERROR(FIND(" ",B468,FIND(" ",B468,1)+1),LEN(B468)+1)-FIND(" ",B468,1)),"-"))</f>
        <v> sp.</v>
      </c>
      <c r="T468" s="0" t="n">
        <v>1</v>
      </c>
    </row>
    <row r="469" customFormat="false" ht="12.8" hidden="false" customHeight="false" outlineLevel="0" collapsed="false">
      <c r="A469" s="0" t="n">
        <v>468</v>
      </c>
      <c r="B469" s="0" t="s">
        <v>2233</v>
      </c>
      <c r="C469" s="0" t="s">
        <v>21</v>
      </c>
      <c r="D469" s="0" t="s">
        <v>1941</v>
      </c>
      <c r="E469" s="0" t="s">
        <v>1941</v>
      </c>
      <c r="F469" s="0" t="s">
        <v>2234</v>
      </c>
      <c r="G469" s="0" t="s">
        <v>2235</v>
      </c>
      <c r="H469" s="0" t="s">
        <v>2236</v>
      </c>
      <c r="I469" s="1" t="n">
        <v>103.121</v>
      </c>
      <c r="J469" s="2" t="s">
        <v>2237</v>
      </c>
      <c r="K469" s="2" t="s">
        <v>2238</v>
      </c>
      <c r="L469" s="0" t="s">
        <v>29</v>
      </c>
      <c r="M469" s="0" t="s">
        <v>29</v>
      </c>
      <c r="N469" s="0" t="s">
        <v>29</v>
      </c>
      <c r="O469" s="2" t="s">
        <v>2238</v>
      </c>
      <c r="P469" s="0" t="s">
        <v>29</v>
      </c>
      <c r="Q469" s="0" t="n">
        <f aca="false">_xlfn.UNICODE(B469)</f>
        <v>65</v>
      </c>
      <c r="R469" s="0" t="str">
        <f aca="false">IF(MIDB(B469,1,10)="Candidatus",MIDB(B469,FIND(" ",B469,1)+1,FIND(" ",B469,12)-FIND(" ",B469,1)),IF(AND(Q469&gt;=65,Q469&lt;=90),MIDB(B469,1,FIND(" ",B469,1)),"-"))</f>
        <v>Arthrobacter </v>
      </c>
      <c r="S469" s="0" t="str">
        <f aca="false">IF(MIDB(B469,1,10)="Candidatus",MIDB(B469,FIND(" ",B469,12)+1,IFERROR(FIND(" ",B469,FIND(" ",B469,12)+1),LEN(B469))-FIND(" ",B469,12)),IF(AND(Q469&gt;=65,Q469&lt;=90),MIDB(B469,FIND(" ",B469,1),IFERROR(FIND(" ",B469,FIND(" ",B469,1)+1),LEN(B469)+1)-FIND(" ",B469,1)),"-"))</f>
        <v> sp.</v>
      </c>
      <c r="T469" s="0" t="n">
        <v>1</v>
      </c>
    </row>
    <row r="470" customFormat="false" ht="12.8" hidden="false" customHeight="false" outlineLevel="0" collapsed="false">
      <c r="A470" s="0" t="n">
        <v>469</v>
      </c>
      <c r="B470" s="0" t="s">
        <v>2239</v>
      </c>
      <c r="C470" s="0" t="s">
        <v>21</v>
      </c>
      <c r="D470" s="0" t="s">
        <v>1941</v>
      </c>
      <c r="E470" s="0" t="s">
        <v>1941</v>
      </c>
      <c r="F470" s="0" t="s">
        <v>2240</v>
      </c>
      <c r="G470" s="0" t="s">
        <v>2241</v>
      </c>
      <c r="H470" s="0" t="s">
        <v>2242</v>
      </c>
      <c r="I470" s="1" t="n">
        <v>90.042</v>
      </c>
      <c r="J470" s="2" t="s">
        <v>2243</v>
      </c>
      <c r="K470" s="2" t="s">
        <v>2244</v>
      </c>
      <c r="L470" s="0" t="s">
        <v>29</v>
      </c>
      <c r="M470" s="0" t="s">
        <v>29</v>
      </c>
      <c r="N470" s="0" t="s">
        <v>29</v>
      </c>
      <c r="O470" s="2" t="s">
        <v>2244</v>
      </c>
      <c r="P470" s="0" t="s">
        <v>29</v>
      </c>
      <c r="Q470" s="0" t="n">
        <f aca="false">_xlfn.UNICODE(B470)</f>
        <v>65</v>
      </c>
      <c r="R470" s="0" t="str">
        <f aca="false">IF(MIDB(B470,1,10)="Candidatus",MIDB(B470,FIND(" ",B470,1)+1,FIND(" ",B470,12)-FIND(" ",B470,1)),IF(AND(Q470&gt;=65,Q470&lt;=90),MIDB(B470,1,FIND(" ",B470,1)),"-"))</f>
        <v>Arthrobacter </v>
      </c>
      <c r="S470" s="0" t="str">
        <f aca="false">IF(MIDB(B470,1,10)="Candidatus",MIDB(B470,FIND(" ",B470,12)+1,IFERROR(FIND(" ",B470,FIND(" ",B470,12)+1),LEN(B470))-FIND(" ",B470,12)),IF(AND(Q470&gt;=65,Q470&lt;=90),MIDB(B470,FIND(" ",B470,1),IFERROR(FIND(" ",B470,FIND(" ",B470,1)+1),LEN(B470)+1)-FIND(" ",B470,1)),"-"))</f>
        <v> sp.</v>
      </c>
      <c r="T470" s="0" t="n">
        <v>1</v>
      </c>
    </row>
    <row r="471" customFormat="false" ht="12.8" hidden="false" customHeight="false" outlineLevel="0" collapsed="false">
      <c r="A471" s="0" t="n">
        <v>470</v>
      </c>
      <c r="B471" s="0" t="s">
        <v>2245</v>
      </c>
      <c r="C471" s="0" t="s">
        <v>21</v>
      </c>
      <c r="D471" s="0" t="s">
        <v>1941</v>
      </c>
      <c r="E471" s="0" t="s">
        <v>1941</v>
      </c>
      <c r="F471" s="0" t="s">
        <v>2246</v>
      </c>
      <c r="G471" s="0" t="s">
        <v>2247</v>
      </c>
      <c r="H471" s="0" t="s">
        <v>2248</v>
      </c>
      <c r="I471" s="1" t="n">
        <v>231.551</v>
      </c>
      <c r="J471" s="2" t="s">
        <v>2249</v>
      </c>
      <c r="K471" s="2" t="s">
        <v>2250</v>
      </c>
      <c r="L471" s="0" t="s">
        <v>29</v>
      </c>
      <c r="M471" s="0" t="s">
        <v>29</v>
      </c>
      <c r="N471" s="0" t="s">
        <v>29</v>
      </c>
      <c r="O471" s="2" t="s">
        <v>2251</v>
      </c>
      <c r="P471" s="2" t="s">
        <v>129</v>
      </c>
      <c r="Q471" s="0" t="n">
        <f aca="false">_xlfn.UNICODE(B471)</f>
        <v>65</v>
      </c>
      <c r="R471" s="0" t="str">
        <f aca="false">IF(MIDB(B471,1,10)="Candidatus",MIDB(B471,FIND(" ",B471,1)+1,FIND(" ",B471,12)-FIND(" ",B471,1)),IF(AND(Q471&gt;=65,Q471&lt;=90),MIDB(B471,1,FIND(" ",B471,1)),"-"))</f>
        <v>Arthrobacter </v>
      </c>
      <c r="S471" s="0" t="str">
        <f aca="false">IF(MIDB(B471,1,10)="Candidatus",MIDB(B471,FIND(" ",B471,12)+1,IFERROR(FIND(" ",B471,FIND(" ",B471,12)+1),LEN(B471))-FIND(" ",B471,12)),IF(AND(Q471&gt;=65,Q471&lt;=90),MIDB(B471,FIND(" ",B471,1),IFERROR(FIND(" ",B471,FIND(" ",B471,1)+1),LEN(B471)+1)-FIND(" ",B471,1)),"-"))</f>
        <v> sp.</v>
      </c>
      <c r="T471" s="0" t="n">
        <v>1</v>
      </c>
    </row>
    <row r="472" customFormat="false" ht="12.8" hidden="false" customHeight="false" outlineLevel="0" collapsed="false">
      <c r="A472" s="0" t="n">
        <v>471</v>
      </c>
      <c r="B472" s="0" t="s">
        <v>2245</v>
      </c>
      <c r="C472" s="0" t="s">
        <v>21</v>
      </c>
      <c r="D472" s="0" t="s">
        <v>1941</v>
      </c>
      <c r="E472" s="0" t="s">
        <v>1941</v>
      </c>
      <c r="F472" s="0" t="s">
        <v>2252</v>
      </c>
      <c r="G472" s="0" t="s">
        <v>2253</v>
      </c>
      <c r="H472" s="0" t="s">
        <v>2254</v>
      </c>
      <c r="I472" s="1" t="n">
        <v>112.992</v>
      </c>
      <c r="J472" s="2" t="s">
        <v>2255</v>
      </c>
      <c r="K472" s="2" t="s">
        <v>2256</v>
      </c>
      <c r="L472" s="0" t="s">
        <v>29</v>
      </c>
      <c r="M472" s="0" t="s">
        <v>29</v>
      </c>
      <c r="N472" s="0" t="s">
        <v>29</v>
      </c>
      <c r="O472" s="2" t="s">
        <v>743</v>
      </c>
      <c r="P472" s="2" t="s">
        <v>129</v>
      </c>
      <c r="Q472" s="0" t="n">
        <f aca="false">_xlfn.UNICODE(B472)</f>
        <v>65</v>
      </c>
      <c r="R472" s="0" t="str">
        <f aca="false">IF(MIDB(B472,1,10)="Candidatus",MIDB(B472,FIND(" ",B472,1)+1,FIND(" ",B472,12)-FIND(" ",B472,1)),IF(AND(Q472&gt;=65,Q472&lt;=90),MIDB(B472,1,FIND(" ",B472,1)),"-"))</f>
        <v>Arthrobacter </v>
      </c>
      <c r="S472" s="0" t="str">
        <f aca="false">IF(MIDB(B472,1,10)="Candidatus",MIDB(B472,FIND(" ",B472,12)+1,IFERROR(FIND(" ",B472,FIND(" ",B472,12)+1),LEN(B472))-FIND(" ",B472,12)),IF(AND(Q472&gt;=65,Q472&lt;=90),MIDB(B472,FIND(" ",B472,1),IFERROR(FIND(" ",B472,FIND(" ",B472,1)+1),LEN(B472)+1)-FIND(" ",B472,1)),"-"))</f>
        <v> sp.</v>
      </c>
      <c r="T472" s="0" t="n">
        <v>1</v>
      </c>
    </row>
    <row r="473" customFormat="false" ht="12.8" hidden="false" customHeight="false" outlineLevel="0" collapsed="false">
      <c r="A473" s="0" t="n">
        <v>472</v>
      </c>
      <c r="B473" s="0" t="s">
        <v>2257</v>
      </c>
      <c r="C473" s="0" t="s">
        <v>21</v>
      </c>
      <c r="D473" s="0" t="s">
        <v>22</v>
      </c>
      <c r="E473" s="0" t="s">
        <v>23</v>
      </c>
      <c r="F473" s="0" t="s">
        <v>2258</v>
      </c>
      <c r="G473" s="0" t="s">
        <v>2259</v>
      </c>
      <c r="H473" s="0" t="s">
        <v>2260</v>
      </c>
      <c r="I473" s="1" t="n">
        <v>4.278</v>
      </c>
      <c r="J473" s="2" t="s">
        <v>2261</v>
      </c>
      <c r="K473" s="2" t="s">
        <v>88</v>
      </c>
      <c r="L473" s="0" t="s">
        <v>29</v>
      </c>
      <c r="M473" s="0" t="s">
        <v>29</v>
      </c>
      <c r="N473" s="0" t="s">
        <v>29</v>
      </c>
      <c r="O473" s="2" t="s">
        <v>88</v>
      </c>
      <c r="P473" s="0" t="s">
        <v>29</v>
      </c>
      <c r="Q473" s="0" t="n">
        <f aca="false">_xlfn.UNICODE(B473)</f>
        <v>65</v>
      </c>
      <c r="R473" s="0" t="str">
        <f aca="false">IF(MIDB(B473,1,10)="Candidatus",MIDB(B473,FIND(" ",B473,1)+1,FIND(" ",B473,12)-FIND(" ",B473,1)),IF(AND(Q473&gt;=65,Q473&lt;=90),MIDB(B473,1,FIND(" ",B473,1)),"-"))</f>
        <v>Aster </v>
      </c>
      <c r="S473" s="0" t="str">
        <f aca="false">IF(MIDB(B473,1,10)="Candidatus",MIDB(B473,FIND(" ",B473,12)+1,IFERROR(FIND(" ",B473,FIND(" ",B473,12)+1),LEN(B473))-FIND(" ",B473,12)),IF(AND(Q473&gt;=65,Q473&lt;=90),MIDB(B473,FIND(" ",B473,1),IFERROR(FIND(" ",B473,FIND(" ",B473,1)+1),LEN(B473)+1)-FIND(" ",B473,1)),"-"))</f>
        <v> yellows</v>
      </c>
      <c r="T473" s="0" t="n">
        <v>1</v>
      </c>
    </row>
    <row r="474" customFormat="false" ht="12.8" hidden="false" customHeight="false" outlineLevel="0" collapsed="false">
      <c r="A474" s="0" t="n">
        <v>473</v>
      </c>
      <c r="B474" s="0" t="s">
        <v>2262</v>
      </c>
      <c r="C474" s="0" t="s">
        <v>21</v>
      </c>
      <c r="D474" s="0" t="s">
        <v>22</v>
      </c>
      <c r="E474" s="0" t="s">
        <v>23</v>
      </c>
      <c r="F474" s="0" t="s">
        <v>2263</v>
      </c>
      <c r="G474" s="0" t="s">
        <v>2264</v>
      </c>
      <c r="H474" s="0" t="s">
        <v>2265</v>
      </c>
      <c r="I474" s="1" t="n">
        <v>3.972</v>
      </c>
      <c r="J474" s="2" t="s">
        <v>2266</v>
      </c>
      <c r="K474" s="2" t="s">
        <v>28</v>
      </c>
      <c r="L474" s="0" t="s">
        <v>29</v>
      </c>
      <c r="M474" s="0" t="s">
        <v>29</v>
      </c>
      <c r="N474" s="0" t="s">
        <v>29</v>
      </c>
      <c r="O474" s="2" t="s">
        <v>28</v>
      </c>
      <c r="P474" s="0" t="s">
        <v>29</v>
      </c>
      <c r="Q474" s="0" t="n">
        <f aca="false">_xlfn.UNICODE(B474)</f>
        <v>65</v>
      </c>
      <c r="R474" s="0" t="str">
        <f aca="false">IF(MIDB(B474,1,10)="Candidatus",MIDB(B474,FIND(" ",B474,1)+1,FIND(" ",B474,12)-FIND(" ",B474,1)),IF(AND(Q474&gt;=65,Q474&lt;=90),MIDB(B474,1,FIND(" ",B474,1)),"-"))</f>
        <v>Aster </v>
      </c>
      <c r="S474" s="0" t="str">
        <f aca="false">IF(MIDB(B474,1,10)="Candidatus",MIDB(B474,FIND(" ",B474,12)+1,IFERROR(FIND(" ",B474,FIND(" ",B474,12)+1),LEN(B474))-FIND(" ",B474,12)),IF(AND(Q474&gt;=65,Q474&lt;=90),MIDB(B474,FIND(" ",B474,1),IFERROR(FIND(" ",B474,FIND(" ",B474,1)+1),LEN(B474)+1)-FIND(" ",B474,1)),"-"))</f>
        <v> yellows</v>
      </c>
      <c r="T474" s="0" t="n">
        <v>1</v>
      </c>
    </row>
    <row r="475" customFormat="false" ht="12.8" hidden="false" customHeight="false" outlineLevel="0" collapsed="false">
      <c r="A475" s="0" t="n">
        <v>474</v>
      </c>
      <c r="B475" s="0" t="s">
        <v>2262</v>
      </c>
      <c r="C475" s="0" t="s">
        <v>21</v>
      </c>
      <c r="D475" s="0" t="s">
        <v>22</v>
      </c>
      <c r="E475" s="0" t="s">
        <v>23</v>
      </c>
      <c r="F475" s="0" t="s">
        <v>2267</v>
      </c>
      <c r="G475" s="0" t="s">
        <v>2268</v>
      </c>
      <c r="H475" s="0" t="s">
        <v>2269</v>
      </c>
      <c r="I475" s="1" t="n">
        <v>5.104</v>
      </c>
      <c r="J475" s="2" t="s">
        <v>2270</v>
      </c>
      <c r="K475" s="2" t="s">
        <v>52</v>
      </c>
      <c r="L475" s="0" t="s">
        <v>29</v>
      </c>
      <c r="M475" s="0" t="s">
        <v>29</v>
      </c>
      <c r="N475" s="0" t="s">
        <v>29</v>
      </c>
      <c r="O475" s="2" t="s">
        <v>52</v>
      </c>
      <c r="P475" s="0" t="s">
        <v>29</v>
      </c>
      <c r="Q475" s="0" t="n">
        <f aca="false">_xlfn.UNICODE(B475)</f>
        <v>65</v>
      </c>
      <c r="R475" s="0" t="str">
        <f aca="false">IF(MIDB(B475,1,10)="Candidatus",MIDB(B475,FIND(" ",B475,1)+1,FIND(" ",B475,12)-FIND(" ",B475,1)),IF(AND(Q475&gt;=65,Q475&lt;=90),MIDB(B475,1,FIND(" ",B475,1)),"-"))</f>
        <v>Aster </v>
      </c>
      <c r="S475" s="0" t="str">
        <f aca="false">IF(MIDB(B475,1,10)="Candidatus",MIDB(B475,FIND(" ",B475,12)+1,IFERROR(FIND(" ",B475,FIND(" ",B475,12)+1),LEN(B475))-FIND(" ",B475,12)),IF(AND(Q475&gt;=65,Q475&lt;=90),MIDB(B475,FIND(" ",B475,1),IFERROR(FIND(" ",B475,FIND(" ",B475,1)+1),LEN(B475)+1)-FIND(" ",B475,1)),"-"))</f>
        <v> yellows</v>
      </c>
      <c r="T475" s="0" t="n">
        <v>1</v>
      </c>
    </row>
    <row r="476" customFormat="false" ht="12.8" hidden="false" customHeight="false" outlineLevel="0" collapsed="false">
      <c r="A476" s="0" t="n">
        <v>475</v>
      </c>
      <c r="B476" s="0" t="s">
        <v>2262</v>
      </c>
      <c r="C476" s="0" t="s">
        <v>21</v>
      </c>
      <c r="D476" s="0" t="s">
        <v>22</v>
      </c>
      <c r="E476" s="0" t="s">
        <v>23</v>
      </c>
      <c r="F476" s="0" t="s">
        <v>2271</v>
      </c>
      <c r="G476" s="0" t="s">
        <v>2272</v>
      </c>
      <c r="H476" s="0" t="s">
        <v>2273</v>
      </c>
      <c r="I476" s="1" t="n">
        <v>4.316</v>
      </c>
      <c r="J476" s="2" t="s">
        <v>2274</v>
      </c>
      <c r="K476" s="2" t="s">
        <v>112</v>
      </c>
      <c r="L476" s="0" t="s">
        <v>29</v>
      </c>
      <c r="M476" s="0" t="s">
        <v>29</v>
      </c>
      <c r="N476" s="0" t="s">
        <v>29</v>
      </c>
      <c r="O476" s="2" t="s">
        <v>112</v>
      </c>
      <c r="P476" s="0" t="s">
        <v>29</v>
      </c>
      <c r="Q476" s="0" t="n">
        <f aca="false">_xlfn.UNICODE(B476)</f>
        <v>65</v>
      </c>
      <c r="R476" s="0" t="str">
        <f aca="false">IF(MIDB(B476,1,10)="Candidatus",MIDB(B476,FIND(" ",B476,1)+1,FIND(" ",B476,12)-FIND(" ",B476,1)),IF(AND(Q476&gt;=65,Q476&lt;=90),MIDB(B476,1,FIND(" ",B476,1)),"-"))</f>
        <v>Aster </v>
      </c>
      <c r="S476" s="0" t="str">
        <f aca="false">IF(MIDB(B476,1,10)="Candidatus",MIDB(B476,FIND(" ",B476,12)+1,IFERROR(FIND(" ",B476,FIND(" ",B476,12)+1),LEN(B476))-FIND(" ",B476,12)),IF(AND(Q476&gt;=65,Q476&lt;=90),MIDB(B476,FIND(" ",B476,1),IFERROR(FIND(" ",B476,FIND(" ",B476,1)+1),LEN(B476)+1)-FIND(" ",B476,1)),"-"))</f>
        <v> yellows</v>
      </c>
      <c r="T476" s="0" t="n">
        <v>1</v>
      </c>
    </row>
    <row r="477" customFormat="false" ht="12.8" hidden="false" customHeight="false" outlineLevel="0" collapsed="false">
      <c r="A477" s="0" t="n">
        <v>476</v>
      </c>
      <c r="B477" s="0" t="s">
        <v>2262</v>
      </c>
      <c r="C477" s="0" t="s">
        <v>21</v>
      </c>
      <c r="D477" s="0" t="s">
        <v>22</v>
      </c>
      <c r="E477" s="0" t="s">
        <v>23</v>
      </c>
      <c r="F477" s="0" t="s">
        <v>2275</v>
      </c>
      <c r="G477" s="0" t="s">
        <v>2276</v>
      </c>
      <c r="H477" s="0" t="s">
        <v>2277</v>
      </c>
      <c r="I477" s="1" t="n">
        <v>4.009</v>
      </c>
      <c r="J477" s="2" t="s">
        <v>2278</v>
      </c>
      <c r="K477" s="2" t="s">
        <v>129</v>
      </c>
      <c r="L477" s="0" t="s">
        <v>29</v>
      </c>
      <c r="M477" s="0" t="s">
        <v>29</v>
      </c>
      <c r="N477" s="0" t="s">
        <v>29</v>
      </c>
      <c r="O477" s="2" t="s">
        <v>129</v>
      </c>
      <c r="P477" s="0" t="s">
        <v>29</v>
      </c>
      <c r="Q477" s="0" t="n">
        <f aca="false">_xlfn.UNICODE(B477)</f>
        <v>65</v>
      </c>
      <c r="R477" s="0" t="str">
        <f aca="false">IF(MIDB(B477,1,10)="Candidatus",MIDB(B477,FIND(" ",B477,1)+1,FIND(" ",B477,12)-FIND(" ",B477,1)),IF(AND(Q477&gt;=65,Q477&lt;=90),MIDB(B477,1,FIND(" ",B477,1)),"-"))</f>
        <v>Aster </v>
      </c>
      <c r="S477" s="0" t="str">
        <f aca="false">IF(MIDB(B477,1,10)="Candidatus",MIDB(B477,FIND(" ",B477,12)+1,IFERROR(FIND(" ",B477,FIND(" ",B477,12)+1),LEN(B477))-FIND(" ",B477,12)),IF(AND(Q477&gt;=65,Q477&lt;=90),MIDB(B477,FIND(" ",B477,1),IFERROR(FIND(" ",B477,FIND(" ",B477,1)+1),LEN(B477)+1)-FIND(" ",B477,1)),"-"))</f>
        <v> yellows</v>
      </c>
      <c r="T477" s="0" t="n">
        <v>1</v>
      </c>
    </row>
    <row r="478" customFormat="false" ht="12.8" hidden="false" customHeight="false" outlineLevel="0" collapsed="false">
      <c r="A478" s="0" t="n">
        <v>477</v>
      </c>
      <c r="B478" s="0" t="s">
        <v>2279</v>
      </c>
      <c r="C478" s="0" t="s">
        <v>21</v>
      </c>
      <c r="D478" s="0" t="s">
        <v>90</v>
      </c>
      <c r="E478" s="0" t="s">
        <v>217</v>
      </c>
      <c r="F478" s="0" t="s">
        <v>2280</v>
      </c>
      <c r="G478" s="0" t="s">
        <v>2281</v>
      </c>
      <c r="H478" s="0" t="s">
        <v>2282</v>
      </c>
      <c r="I478" s="1" t="n">
        <v>160.346</v>
      </c>
      <c r="J478" s="2" t="s">
        <v>2283</v>
      </c>
      <c r="K478" s="2" t="s">
        <v>2284</v>
      </c>
      <c r="L478" s="0" t="s">
        <v>29</v>
      </c>
      <c r="M478" s="0" t="s">
        <v>29</v>
      </c>
      <c r="N478" s="0" t="s">
        <v>29</v>
      </c>
      <c r="O478" s="2" t="s">
        <v>2000</v>
      </c>
      <c r="P478" s="2" t="s">
        <v>28</v>
      </c>
      <c r="Q478" s="0" t="n">
        <f aca="false">_xlfn.UNICODE(B478)</f>
        <v>65</v>
      </c>
      <c r="R478" s="0" t="str">
        <f aca="false">IF(MIDB(B478,1,10)="Candidatus",MIDB(B478,FIND(" ",B478,1)+1,FIND(" ",B478,12)-FIND(" ",B478,1)),IF(AND(Q478&gt;=65,Q478&lt;=90),MIDB(B478,1,FIND(" ",B478,1)),"-"))</f>
        <v>Asticcacaulis </v>
      </c>
      <c r="S478" s="0" t="str">
        <f aca="false">IF(MIDB(B478,1,10)="Candidatus",MIDB(B478,FIND(" ",B478,12)+1,IFERROR(FIND(" ",B478,FIND(" ",B478,12)+1),LEN(B478))-FIND(" ",B478,12)),IF(AND(Q478&gt;=65,Q478&lt;=90),MIDB(B478,FIND(" ",B478,1),IFERROR(FIND(" ",B478,FIND(" ",B478,1)+1),LEN(B478)+1)-FIND(" ",B478,1)),"-"))</f>
        <v> excentricus</v>
      </c>
      <c r="T478" s="0" t="n">
        <v>1</v>
      </c>
    </row>
    <row r="479" customFormat="false" ht="12.8" hidden="false" customHeight="false" outlineLevel="0" collapsed="false">
      <c r="A479" s="0" t="n">
        <v>478</v>
      </c>
      <c r="B479" s="0" t="s">
        <v>2279</v>
      </c>
      <c r="C479" s="0" t="s">
        <v>21</v>
      </c>
      <c r="D479" s="0" t="s">
        <v>90</v>
      </c>
      <c r="E479" s="0" t="s">
        <v>217</v>
      </c>
      <c r="F479" s="0" t="s">
        <v>2285</v>
      </c>
      <c r="G479" s="0" t="s">
        <v>2286</v>
      </c>
      <c r="H479" s="0" t="s">
        <v>2287</v>
      </c>
      <c r="I479" s="1" t="n">
        <v>244.26</v>
      </c>
      <c r="J479" s="2" t="s">
        <v>2288</v>
      </c>
      <c r="K479" s="2" t="s">
        <v>748</v>
      </c>
      <c r="L479" s="0" t="s">
        <v>29</v>
      </c>
      <c r="M479" s="0" t="s">
        <v>29</v>
      </c>
      <c r="N479" s="0" t="s">
        <v>29</v>
      </c>
      <c r="O479" s="2" t="s">
        <v>748</v>
      </c>
      <c r="P479" s="0" t="s">
        <v>29</v>
      </c>
      <c r="Q479" s="0" t="n">
        <f aca="false">_xlfn.UNICODE(B479)</f>
        <v>65</v>
      </c>
      <c r="R479" s="0" t="str">
        <f aca="false">IF(MIDB(B479,1,10)="Candidatus",MIDB(B479,FIND(" ",B479,1)+1,FIND(" ",B479,12)-FIND(" ",B479,1)),IF(AND(Q479&gt;=65,Q479&lt;=90),MIDB(B479,1,FIND(" ",B479,1)),"-"))</f>
        <v>Asticcacaulis </v>
      </c>
      <c r="S479" s="0" t="str">
        <f aca="false">IF(MIDB(B479,1,10)="Candidatus",MIDB(B479,FIND(" ",B479,12)+1,IFERROR(FIND(" ",B479,FIND(" ",B479,12)+1),LEN(B479))-FIND(" ",B479,12)),IF(AND(Q479&gt;=65,Q479&lt;=90),MIDB(B479,FIND(" ",B479,1),IFERROR(FIND(" ",B479,FIND(" ",B479,1)+1),LEN(B479)+1)-FIND(" ",B479,1)),"-"))</f>
        <v> excentricus</v>
      </c>
      <c r="T479" s="0" t="n">
        <v>1</v>
      </c>
    </row>
    <row r="480" customFormat="false" ht="12.8" hidden="false" customHeight="false" outlineLevel="0" collapsed="false">
      <c r="A480" s="0" t="n">
        <v>479</v>
      </c>
      <c r="B480" s="0" t="s">
        <v>2289</v>
      </c>
      <c r="C480" s="0" t="s">
        <v>21</v>
      </c>
      <c r="D480" s="0" t="s">
        <v>90</v>
      </c>
      <c r="E480" s="0" t="s">
        <v>217</v>
      </c>
      <c r="F480" s="0" t="s">
        <v>2290</v>
      </c>
      <c r="G480" s="0" t="s">
        <v>29</v>
      </c>
      <c r="H480" s="0" t="s">
        <v>2291</v>
      </c>
      <c r="I480" s="1" t="n">
        <v>311.483</v>
      </c>
      <c r="J480" s="2" t="s">
        <v>2292</v>
      </c>
      <c r="K480" s="2" t="s">
        <v>2143</v>
      </c>
      <c r="L480" s="0" t="s">
        <v>29</v>
      </c>
      <c r="M480" s="0" t="s">
        <v>29</v>
      </c>
      <c r="N480" s="0" t="s">
        <v>29</v>
      </c>
      <c r="O480" s="2" t="s">
        <v>2143</v>
      </c>
      <c r="P480" s="0" t="s">
        <v>29</v>
      </c>
      <c r="Q480" s="0" t="n">
        <f aca="false">_xlfn.UNICODE(B480)</f>
        <v>65</v>
      </c>
      <c r="R480" s="0" t="str">
        <f aca="false">IF(MIDB(B480,1,10)="Candidatus",MIDB(B480,FIND(" ",B480,1)+1,FIND(" ",B480,12)-FIND(" ",B480,1)),IF(AND(Q480&gt;=65,Q480&lt;=90),MIDB(B480,1,FIND(" ",B480,1)),"-"))</f>
        <v>Aureimonas </v>
      </c>
      <c r="S480" s="0" t="str">
        <f aca="false">IF(MIDB(B480,1,10)="Candidatus",MIDB(B480,FIND(" ",B480,12)+1,IFERROR(FIND(" ",B480,FIND(" ",B480,12)+1),LEN(B480))-FIND(" ",B480,12)),IF(AND(Q480&gt;=65,Q480&lt;=90),MIDB(B480,FIND(" ",B480,1),IFERROR(FIND(" ",B480,FIND(" ",B480,1)+1),LEN(B480)+1)-FIND(" ",B480,1)),"-"))</f>
        <v> sp.</v>
      </c>
      <c r="T480" s="0" t="n">
        <v>1</v>
      </c>
    </row>
    <row r="481" customFormat="false" ht="12.8" hidden="false" customHeight="false" outlineLevel="0" collapsed="false">
      <c r="A481" s="0" t="n">
        <v>480</v>
      </c>
      <c r="B481" s="0" t="s">
        <v>2289</v>
      </c>
      <c r="C481" s="0" t="s">
        <v>21</v>
      </c>
      <c r="D481" s="0" t="s">
        <v>90</v>
      </c>
      <c r="E481" s="0" t="s">
        <v>217</v>
      </c>
      <c r="F481" s="0" t="s">
        <v>2293</v>
      </c>
      <c r="G481" s="0" t="s">
        <v>29</v>
      </c>
      <c r="H481" s="0" t="s">
        <v>2294</v>
      </c>
      <c r="I481" s="1" t="n">
        <v>488.888</v>
      </c>
      <c r="J481" s="2" t="s">
        <v>2295</v>
      </c>
      <c r="K481" s="2" t="s">
        <v>2296</v>
      </c>
      <c r="L481" s="0" t="s">
        <v>29</v>
      </c>
      <c r="M481" s="0" t="s">
        <v>29</v>
      </c>
      <c r="N481" s="0" t="s">
        <v>29</v>
      </c>
      <c r="O481" s="2" t="s">
        <v>2296</v>
      </c>
      <c r="P481" s="0" t="s">
        <v>29</v>
      </c>
      <c r="Q481" s="0" t="n">
        <f aca="false">_xlfn.UNICODE(B481)</f>
        <v>65</v>
      </c>
      <c r="R481" s="0" t="str">
        <f aca="false">IF(MIDB(B481,1,10)="Candidatus",MIDB(B481,FIND(" ",B481,1)+1,FIND(" ",B481,12)-FIND(" ",B481,1)),IF(AND(Q481&gt;=65,Q481&lt;=90),MIDB(B481,1,FIND(" ",B481,1)),"-"))</f>
        <v>Aureimonas </v>
      </c>
      <c r="S481" s="0" t="str">
        <f aca="false">IF(MIDB(B481,1,10)="Candidatus",MIDB(B481,FIND(" ",B481,12)+1,IFERROR(FIND(" ",B481,FIND(" ",B481,12)+1),LEN(B481))-FIND(" ",B481,12)),IF(AND(Q481&gt;=65,Q481&lt;=90),MIDB(B481,FIND(" ",B481,1),IFERROR(FIND(" ",B481,FIND(" ",B481,1)+1),LEN(B481)+1)-FIND(" ",B481,1)),"-"))</f>
        <v> sp.</v>
      </c>
      <c r="T481" s="0" t="n">
        <v>1</v>
      </c>
    </row>
    <row r="482" customFormat="false" ht="12.8" hidden="false" customHeight="false" outlineLevel="0" collapsed="false">
      <c r="A482" s="0" t="n">
        <v>481</v>
      </c>
      <c r="B482" s="0" t="s">
        <v>2289</v>
      </c>
      <c r="C482" s="0" t="s">
        <v>21</v>
      </c>
      <c r="D482" s="0" t="s">
        <v>90</v>
      </c>
      <c r="E482" s="0" t="s">
        <v>217</v>
      </c>
      <c r="F482" s="0" t="s">
        <v>2297</v>
      </c>
      <c r="G482" s="0" t="s">
        <v>29</v>
      </c>
      <c r="H482" s="0" t="s">
        <v>2298</v>
      </c>
      <c r="I482" s="1" t="n">
        <v>57.21</v>
      </c>
      <c r="J482" s="2" t="s">
        <v>2299</v>
      </c>
      <c r="K482" s="2" t="s">
        <v>586</v>
      </c>
      <c r="L482" s="0" t="s">
        <v>29</v>
      </c>
      <c r="M482" s="0" t="s">
        <v>29</v>
      </c>
      <c r="N482" s="0" t="s">
        <v>29</v>
      </c>
      <c r="O482" s="2" t="s">
        <v>586</v>
      </c>
      <c r="P482" s="0" t="s">
        <v>29</v>
      </c>
      <c r="Q482" s="0" t="n">
        <f aca="false">_xlfn.UNICODE(B482)</f>
        <v>65</v>
      </c>
      <c r="R482" s="0" t="str">
        <f aca="false">IF(MIDB(B482,1,10)="Candidatus",MIDB(B482,FIND(" ",B482,1)+1,FIND(" ",B482,12)-FIND(" ",B482,1)),IF(AND(Q482&gt;=65,Q482&lt;=90),MIDB(B482,1,FIND(" ",B482,1)),"-"))</f>
        <v>Aureimonas </v>
      </c>
      <c r="S482" s="0" t="str">
        <f aca="false">IF(MIDB(B482,1,10)="Candidatus",MIDB(B482,FIND(" ",B482,12)+1,IFERROR(FIND(" ",B482,FIND(" ",B482,12)+1),LEN(B482))-FIND(" ",B482,12)),IF(AND(Q482&gt;=65,Q482&lt;=90),MIDB(B482,FIND(" ",B482,1),IFERROR(FIND(" ",B482,FIND(" ",B482,1)+1),LEN(B482)+1)-FIND(" ",B482,1)),"-"))</f>
        <v> sp.</v>
      </c>
      <c r="T482" s="0" t="n">
        <v>1</v>
      </c>
    </row>
    <row r="483" customFormat="false" ht="12.8" hidden="false" customHeight="false" outlineLevel="0" collapsed="false">
      <c r="A483" s="0" t="n">
        <v>482</v>
      </c>
      <c r="B483" s="0" t="s">
        <v>2289</v>
      </c>
      <c r="C483" s="0" t="s">
        <v>21</v>
      </c>
      <c r="D483" s="0" t="s">
        <v>90</v>
      </c>
      <c r="E483" s="0" t="s">
        <v>217</v>
      </c>
      <c r="F483" s="0" t="s">
        <v>2300</v>
      </c>
      <c r="G483" s="0" t="s">
        <v>29</v>
      </c>
      <c r="H483" s="0" t="s">
        <v>2301</v>
      </c>
      <c r="I483" s="1" t="n">
        <v>436.017</v>
      </c>
      <c r="J483" s="2" t="s">
        <v>2302</v>
      </c>
      <c r="K483" s="2" t="s">
        <v>2303</v>
      </c>
      <c r="L483" s="0" t="s">
        <v>29</v>
      </c>
      <c r="M483" s="0" t="s">
        <v>29</v>
      </c>
      <c r="N483" s="0" t="s">
        <v>29</v>
      </c>
      <c r="O483" s="2" t="s">
        <v>2303</v>
      </c>
      <c r="P483" s="0" t="s">
        <v>29</v>
      </c>
      <c r="Q483" s="0" t="n">
        <f aca="false">_xlfn.UNICODE(B483)</f>
        <v>65</v>
      </c>
      <c r="R483" s="0" t="str">
        <f aca="false">IF(MIDB(B483,1,10)="Candidatus",MIDB(B483,FIND(" ",B483,1)+1,FIND(" ",B483,12)-FIND(" ",B483,1)),IF(AND(Q483&gt;=65,Q483&lt;=90),MIDB(B483,1,FIND(" ",B483,1)),"-"))</f>
        <v>Aureimonas </v>
      </c>
      <c r="S483" s="0" t="str">
        <f aca="false">IF(MIDB(B483,1,10)="Candidatus",MIDB(B483,FIND(" ",B483,12)+1,IFERROR(FIND(" ",B483,FIND(" ",B483,12)+1),LEN(B483))-FIND(" ",B483,12)),IF(AND(Q483&gt;=65,Q483&lt;=90),MIDB(B483,FIND(" ",B483,1),IFERROR(FIND(" ",B483,FIND(" ",B483,1)+1),LEN(B483)+1)-FIND(" ",B483,1)),"-"))</f>
        <v> sp.</v>
      </c>
      <c r="T483" s="0" t="n">
        <v>1</v>
      </c>
    </row>
    <row r="484" customFormat="false" ht="12.8" hidden="false" customHeight="false" outlineLevel="0" collapsed="false">
      <c r="A484" s="0" t="n">
        <v>483</v>
      </c>
      <c r="B484" s="0" t="s">
        <v>2289</v>
      </c>
      <c r="C484" s="0" t="s">
        <v>21</v>
      </c>
      <c r="D484" s="0" t="s">
        <v>90</v>
      </c>
      <c r="E484" s="0" t="s">
        <v>217</v>
      </c>
      <c r="F484" s="0" t="s">
        <v>2304</v>
      </c>
      <c r="G484" s="0" t="s">
        <v>29</v>
      </c>
      <c r="H484" s="0" t="s">
        <v>2305</v>
      </c>
      <c r="I484" s="1" t="n">
        <v>101.355</v>
      </c>
      <c r="J484" s="2" t="s">
        <v>2306</v>
      </c>
      <c r="K484" s="2" t="s">
        <v>897</v>
      </c>
      <c r="L484" s="0" t="s">
        <v>29</v>
      </c>
      <c r="M484" s="0" t="s">
        <v>29</v>
      </c>
      <c r="N484" s="0" t="s">
        <v>29</v>
      </c>
      <c r="O484" s="2" t="s">
        <v>897</v>
      </c>
      <c r="P484" s="0" t="s">
        <v>29</v>
      </c>
      <c r="Q484" s="0" t="n">
        <f aca="false">_xlfn.UNICODE(B484)</f>
        <v>65</v>
      </c>
      <c r="R484" s="0" t="str">
        <f aca="false">IF(MIDB(B484,1,10)="Candidatus",MIDB(B484,FIND(" ",B484,1)+1,FIND(" ",B484,12)-FIND(" ",B484,1)),IF(AND(Q484&gt;=65,Q484&lt;=90),MIDB(B484,1,FIND(" ",B484,1)),"-"))</f>
        <v>Aureimonas </v>
      </c>
      <c r="S484" s="0" t="str">
        <f aca="false">IF(MIDB(B484,1,10)="Candidatus",MIDB(B484,FIND(" ",B484,12)+1,IFERROR(FIND(" ",B484,FIND(" ",B484,12)+1),LEN(B484))-FIND(" ",B484,12)),IF(AND(Q484&gt;=65,Q484&lt;=90),MIDB(B484,FIND(" ",B484,1),IFERROR(FIND(" ",B484,FIND(" ",B484,1)+1),LEN(B484)+1)-FIND(" ",B484,1)),"-"))</f>
        <v> sp.</v>
      </c>
      <c r="T484" s="0" t="n">
        <v>1</v>
      </c>
    </row>
    <row r="485" customFormat="false" ht="12.8" hidden="false" customHeight="false" outlineLevel="0" collapsed="false">
      <c r="A485" s="0" t="n">
        <v>484</v>
      </c>
      <c r="B485" s="0" t="s">
        <v>2289</v>
      </c>
      <c r="C485" s="0" t="s">
        <v>21</v>
      </c>
      <c r="D485" s="0" t="s">
        <v>90</v>
      </c>
      <c r="E485" s="0" t="s">
        <v>217</v>
      </c>
      <c r="F485" s="0" t="s">
        <v>2307</v>
      </c>
      <c r="G485" s="0" t="s">
        <v>29</v>
      </c>
      <c r="H485" s="0" t="s">
        <v>2308</v>
      </c>
      <c r="I485" s="1" t="n">
        <v>35.461</v>
      </c>
      <c r="J485" s="2" t="s">
        <v>2309</v>
      </c>
      <c r="K485" s="2" t="s">
        <v>252</v>
      </c>
      <c r="L485" s="0" t="s">
        <v>29</v>
      </c>
      <c r="M485" s="0" t="s">
        <v>29</v>
      </c>
      <c r="N485" s="0" t="s">
        <v>29</v>
      </c>
      <c r="O485" s="2" t="s">
        <v>252</v>
      </c>
      <c r="P485" s="0" t="s">
        <v>29</v>
      </c>
      <c r="Q485" s="0" t="n">
        <f aca="false">_xlfn.UNICODE(B485)</f>
        <v>65</v>
      </c>
      <c r="R485" s="0" t="str">
        <f aca="false">IF(MIDB(B485,1,10)="Candidatus",MIDB(B485,FIND(" ",B485,1)+1,FIND(" ",B485,12)-FIND(" ",B485,1)),IF(AND(Q485&gt;=65,Q485&lt;=90),MIDB(B485,1,FIND(" ",B485,1)),"-"))</f>
        <v>Aureimonas </v>
      </c>
      <c r="S485" s="0" t="str">
        <f aca="false">IF(MIDB(B485,1,10)="Candidatus",MIDB(B485,FIND(" ",B485,12)+1,IFERROR(FIND(" ",B485,FIND(" ",B485,12)+1),LEN(B485))-FIND(" ",B485,12)),IF(AND(Q485&gt;=65,Q485&lt;=90),MIDB(B485,FIND(" ",B485,1),IFERROR(FIND(" ",B485,FIND(" ",B485,1)+1),LEN(B485)+1)-FIND(" ",B485,1)),"-"))</f>
        <v> sp.</v>
      </c>
      <c r="T485" s="0" t="n">
        <v>1</v>
      </c>
    </row>
    <row r="486" customFormat="false" ht="12.8" hidden="false" customHeight="false" outlineLevel="0" collapsed="false">
      <c r="A486" s="0" t="n">
        <v>485</v>
      </c>
      <c r="B486" s="0" t="s">
        <v>2289</v>
      </c>
      <c r="C486" s="0" t="s">
        <v>21</v>
      </c>
      <c r="D486" s="0" t="s">
        <v>90</v>
      </c>
      <c r="E486" s="0" t="s">
        <v>217</v>
      </c>
      <c r="F486" s="0" t="s">
        <v>2310</v>
      </c>
      <c r="G486" s="0" t="s">
        <v>29</v>
      </c>
      <c r="H486" s="0" t="s">
        <v>2311</v>
      </c>
      <c r="I486" s="1" t="n">
        <v>9.393</v>
      </c>
      <c r="J486" s="2" t="s">
        <v>2312</v>
      </c>
      <c r="K486" s="2" t="s">
        <v>60</v>
      </c>
      <c r="L486" s="2" t="s">
        <v>60</v>
      </c>
      <c r="M486" s="2" t="s">
        <v>88</v>
      </c>
      <c r="N486" s="0" t="s">
        <v>29</v>
      </c>
      <c r="O486" s="2" t="s">
        <v>44</v>
      </c>
      <c r="P486" s="0" t="s">
        <v>29</v>
      </c>
      <c r="Q486" s="0" t="n">
        <f aca="false">_xlfn.UNICODE(B486)</f>
        <v>65</v>
      </c>
      <c r="R486" s="0" t="str">
        <f aca="false">IF(MIDB(B486,1,10)="Candidatus",MIDB(B486,FIND(" ",B486,1)+1,FIND(" ",B486,12)-FIND(" ",B486,1)),IF(AND(Q486&gt;=65,Q486&lt;=90),MIDB(B486,1,FIND(" ",B486,1)),"-"))</f>
        <v>Aureimonas </v>
      </c>
      <c r="S486" s="0" t="str">
        <f aca="false">IF(MIDB(B486,1,10)="Candidatus",MIDB(B486,FIND(" ",B486,12)+1,IFERROR(FIND(" ",B486,FIND(" ",B486,12)+1),LEN(B486))-FIND(" ",B486,12)),IF(AND(Q486&gt;=65,Q486&lt;=90),MIDB(B486,FIND(" ",B486,1),IFERROR(FIND(" ",B486,FIND(" ",B486,1)+1),LEN(B486)+1)-FIND(" ",B486,1)),"-"))</f>
        <v> sp.</v>
      </c>
      <c r="T486" s="0" t="n">
        <v>1</v>
      </c>
    </row>
    <row r="487" customFormat="false" ht="12.8" hidden="false" customHeight="false" outlineLevel="0" collapsed="false">
      <c r="A487" s="0" t="n">
        <v>486</v>
      </c>
      <c r="B487" s="0" t="s">
        <v>2289</v>
      </c>
      <c r="C487" s="0" t="s">
        <v>21</v>
      </c>
      <c r="D487" s="0" t="s">
        <v>90</v>
      </c>
      <c r="E487" s="0" t="s">
        <v>217</v>
      </c>
      <c r="F487" s="0" t="s">
        <v>2313</v>
      </c>
      <c r="G487" s="0" t="s">
        <v>29</v>
      </c>
      <c r="H487" s="0" t="s">
        <v>2314</v>
      </c>
      <c r="I487" s="1" t="n">
        <v>28.258</v>
      </c>
      <c r="J487" s="2" t="s">
        <v>2315</v>
      </c>
      <c r="K487" s="2" t="s">
        <v>232</v>
      </c>
      <c r="L487" s="0" t="s">
        <v>29</v>
      </c>
      <c r="M487" s="0" t="s">
        <v>29</v>
      </c>
      <c r="N487" s="0" t="s">
        <v>29</v>
      </c>
      <c r="O487" s="2" t="s">
        <v>232</v>
      </c>
      <c r="P487" s="0" t="s">
        <v>29</v>
      </c>
      <c r="Q487" s="0" t="n">
        <f aca="false">_xlfn.UNICODE(B487)</f>
        <v>65</v>
      </c>
      <c r="R487" s="0" t="str">
        <f aca="false">IF(MIDB(B487,1,10)="Candidatus",MIDB(B487,FIND(" ",B487,1)+1,FIND(" ",B487,12)-FIND(" ",B487,1)),IF(AND(Q487&gt;=65,Q487&lt;=90),MIDB(B487,1,FIND(" ",B487,1)),"-"))</f>
        <v>Aureimonas </v>
      </c>
      <c r="S487" s="0" t="str">
        <f aca="false">IF(MIDB(B487,1,10)="Candidatus",MIDB(B487,FIND(" ",B487,12)+1,IFERROR(FIND(" ",B487,FIND(" ",B487,12)+1),LEN(B487))-FIND(" ",B487,12)),IF(AND(Q487&gt;=65,Q487&lt;=90),MIDB(B487,FIND(" ",B487,1),IFERROR(FIND(" ",B487,FIND(" ",B487,1)+1),LEN(B487)+1)-FIND(" ",B487,1)),"-"))</f>
        <v> sp.</v>
      </c>
      <c r="T487" s="0" t="n">
        <v>1</v>
      </c>
    </row>
    <row r="488" customFormat="false" ht="12.8" hidden="false" customHeight="false" outlineLevel="0" collapsed="false">
      <c r="A488" s="0" t="n">
        <v>487</v>
      </c>
      <c r="B488" s="0" t="s">
        <v>2316</v>
      </c>
      <c r="C488" s="0" t="s">
        <v>21</v>
      </c>
      <c r="D488" s="0" t="s">
        <v>90</v>
      </c>
      <c r="E488" s="0" t="s">
        <v>91</v>
      </c>
      <c r="F488" s="0" t="s">
        <v>2317</v>
      </c>
      <c r="G488" s="0" t="s">
        <v>2318</v>
      </c>
      <c r="H488" s="0" t="s">
        <v>2319</v>
      </c>
      <c r="I488" s="1" t="n">
        <v>5.047</v>
      </c>
      <c r="J488" s="2" t="s">
        <v>2320</v>
      </c>
      <c r="K488" s="2" t="s">
        <v>129</v>
      </c>
      <c r="L488" s="0" t="s">
        <v>29</v>
      </c>
      <c r="M488" s="0" t="s">
        <v>29</v>
      </c>
      <c r="N488" s="0" t="s">
        <v>29</v>
      </c>
      <c r="O488" s="2" t="s">
        <v>28</v>
      </c>
      <c r="P488" s="2" t="s">
        <v>46</v>
      </c>
      <c r="Q488" s="0" t="n">
        <f aca="false">_xlfn.UNICODE(B488)</f>
        <v>65</v>
      </c>
      <c r="R488" s="0" t="str">
        <f aca="false">IF(MIDB(B488,1,10)="Candidatus",MIDB(B488,FIND(" ",B488,1)+1,FIND(" ",B488,12)-FIND(" ",B488,1)),IF(AND(Q488&gt;=65,Q488&lt;=90),MIDB(B488,1,FIND(" ",B488,1)),"-"))</f>
        <v>Avibacterium </v>
      </c>
      <c r="S488" s="0" t="str">
        <f aca="false">IF(MIDB(B488,1,10)="Candidatus",MIDB(B488,FIND(" ",B488,12)+1,IFERROR(FIND(" ",B488,FIND(" ",B488,12)+1),LEN(B488))-FIND(" ",B488,12)),IF(AND(Q488&gt;=65,Q488&lt;=90),MIDB(B488,FIND(" ",B488,1),IFERROR(FIND(" ",B488,FIND(" ",B488,1)+1),LEN(B488)+1)-FIND(" ",B488,1)),"-"))</f>
        <v> paragallinarum</v>
      </c>
      <c r="T488" s="0" t="n">
        <v>1</v>
      </c>
    </row>
    <row r="489" customFormat="false" ht="12.8" hidden="false" customHeight="false" outlineLevel="0" collapsed="false">
      <c r="A489" s="0" t="n">
        <v>488</v>
      </c>
      <c r="B489" s="0" t="s">
        <v>2321</v>
      </c>
      <c r="C489" s="0" t="s">
        <v>21</v>
      </c>
      <c r="D489" s="0" t="s">
        <v>90</v>
      </c>
      <c r="E489" s="0" t="s">
        <v>91</v>
      </c>
      <c r="F489" s="0" t="s">
        <v>2322</v>
      </c>
      <c r="G489" s="0" t="s">
        <v>2323</v>
      </c>
      <c r="H489" s="0" t="s">
        <v>2324</v>
      </c>
      <c r="I489" s="1" t="n">
        <v>6.286</v>
      </c>
      <c r="J489" s="2" t="s">
        <v>2325</v>
      </c>
      <c r="K489" s="2" t="s">
        <v>52</v>
      </c>
      <c r="L489" s="0" t="s">
        <v>29</v>
      </c>
      <c r="M489" s="0" t="s">
        <v>29</v>
      </c>
      <c r="N489" s="0" t="s">
        <v>29</v>
      </c>
      <c r="O489" s="2" t="s">
        <v>52</v>
      </c>
      <c r="P489" s="0" t="s">
        <v>29</v>
      </c>
      <c r="Q489" s="0" t="n">
        <f aca="false">_xlfn.UNICODE(B489)</f>
        <v>65</v>
      </c>
      <c r="R489" s="0" t="str">
        <f aca="false">IF(MIDB(B489,1,10)="Candidatus",MIDB(B489,FIND(" ",B489,1)+1,FIND(" ",B489,12)-FIND(" ",B489,1)),IF(AND(Q489&gt;=65,Q489&lt;=90),MIDB(B489,1,FIND(" ",B489,1)),"-"))</f>
        <v>Avibacterium </v>
      </c>
      <c r="S489" s="0" t="str">
        <f aca="false">IF(MIDB(B489,1,10)="Candidatus",MIDB(B489,FIND(" ",B489,12)+1,IFERROR(FIND(" ",B489,FIND(" ",B489,12)+1),LEN(B489))-FIND(" ",B489,12)),IF(AND(Q489&gt;=65,Q489&lt;=90),MIDB(B489,FIND(" ",B489,1),IFERROR(FIND(" ",B489,FIND(" ",B489,1)+1),LEN(B489)+1)-FIND(" ",B489,1)),"-"))</f>
        <v> paragallinarum</v>
      </c>
      <c r="T489" s="0" t="n">
        <v>1</v>
      </c>
    </row>
    <row r="490" customFormat="false" ht="12.8" hidden="false" customHeight="false" outlineLevel="0" collapsed="false">
      <c r="A490" s="0" t="n">
        <v>489</v>
      </c>
      <c r="B490" s="0" t="s">
        <v>2326</v>
      </c>
      <c r="C490" s="0" t="s">
        <v>21</v>
      </c>
      <c r="D490" s="0" t="s">
        <v>90</v>
      </c>
      <c r="E490" s="0" t="s">
        <v>459</v>
      </c>
      <c r="F490" s="0" t="s">
        <v>2327</v>
      </c>
      <c r="G490" s="0" t="s">
        <v>2328</v>
      </c>
      <c r="H490" s="0" t="s">
        <v>2329</v>
      </c>
      <c r="I490" s="1" t="n">
        <v>737.589</v>
      </c>
      <c r="J490" s="2" t="s">
        <v>2330</v>
      </c>
      <c r="K490" s="2" t="s">
        <v>2331</v>
      </c>
      <c r="L490" s="0" t="s">
        <v>29</v>
      </c>
      <c r="M490" s="0" t="s">
        <v>29</v>
      </c>
      <c r="N490" s="0" t="s">
        <v>29</v>
      </c>
      <c r="O490" s="2" t="s">
        <v>2332</v>
      </c>
      <c r="P490" s="2" t="s">
        <v>262</v>
      </c>
      <c r="Q490" s="0" t="n">
        <f aca="false">_xlfn.UNICODE(B490)</f>
        <v>65</v>
      </c>
      <c r="R490" s="0" t="str">
        <f aca="false">IF(MIDB(B490,1,10)="Candidatus",MIDB(B490,FIND(" ",B490,1)+1,FIND(" ",B490,12)-FIND(" ",B490,1)),IF(AND(Q490&gt;=65,Q490&lt;=90),MIDB(B490,1,FIND(" ",B490,1)),"-"))</f>
        <v>Azoarcus </v>
      </c>
      <c r="S490" s="0" t="str">
        <f aca="false">IF(MIDB(B490,1,10)="Candidatus",MIDB(B490,FIND(" ",B490,12)+1,IFERROR(FIND(" ",B490,FIND(" ",B490,12)+1),LEN(B490))-FIND(" ",B490,12)),IF(AND(Q490&gt;=65,Q490&lt;=90),MIDB(B490,FIND(" ",B490,1),IFERROR(FIND(" ",B490,FIND(" ",B490,1)+1),LEN(B490)+1)-FIND(" ",B490,1)),"-"))</f>
        <v> sp.</v>
      </c>
      <c r="T490" s="0" t="n">
        <v>1</v>
      </c>
    </row>
    <row r="491" customFormat="false" ht="12.8" hidden="false" customHeight="false" outlineLevel="0" collapsed="false">
      <c r="A491" s="0" t="n">
        <v>490</v>
      </c>
      <c r="B491" s="0" t="s">
        <v>2333</v>
      </c>
      <c r="C491" s="0" t="s">
        <v>21</v>
      </c>
      <c r="D491" s="0" t="s">
        <v>90</v>
      </c>
      <c r="E491" s="0" t="s">
        <v>217</v>
      </c>
      <c r="F491" s="0" t="s">
        <v>2334</v>
      </c>
      <c r="G491" s="0" t="s">
        <v>2335</v>
      </c>
      <c r="H491" s="0" t="s">
        <v>2336</v>
      </c>
      <c r="I491" s="1" t="n">
        <v>641.573</v>
      </c>
      <c r="J491" s="2" t="s">
        <v>2337</v>
      </c>
      <c r="K491" s="2" t="s">
        <v>2338</v>
      </c>
      <c r="L491" s="2" t="s">
        <v>112</v>
      </c>
      <c r="M491" s="2" t="s">
        <v>276</v>
      </c>
      <c r="N491" s="0" t="s">
        <v>29</v>
      </c>
      <c r="O491" s="2" t="s">
        <v>2339</v>
      </c>
      <c r="P491" s="2" t="s">
        <v>96</v>
      </c>
      <c r="Q491" s="0" t="n">
        <f aca="false">_xlfn.UNICODE(B491)</f>
        <v>65</v>
      </c>
      <c r="R491" s="0" t="str">
        <f aca="false">IF(MIDB(B491,1,10)="Candidatus",MIDB(B491,FIND(" ",B491,1)+1,FIND(" ",B491,12)-FIND(" ",B491,1)),IF(AND(Q491&gt;=65,Q491&lt;=90),MIDB(B491,1,FIND(" ",B491,1)),"-"))</f>
        <v>Azospirillum </v>
      </c>
      <c r="S491" s="0" t="str">
        <f aca="false">IF(MIDB(B491,1,10)="Candidatus",MIDB(B491,FIND(" ",B491,12)+1,IFERROR(FIND(" ",B491,FIND(" ",B491,12)+1),LEN(B491))-FIND(" ",B491,12)),IF(AND(Q491&gt;=65,Q491&lt;=90),MIDB(B491,FIND(" ",B491,1),IFERROR(FIND(" ",B491,FIND(" ",B491,1)+1),LEN(B491)+1)-FIND(" ",B491,1)),"-"))</f>
        <v> brasilense</v>
      </c>
      <c r="T491" s="0" t="n">
        <v>1</v>
      </c>
    </row>
    <row r="492" customFormat="false" ht="12.8" hidden="false" customHeight="false" outlineLevel="0" collapsed="false">
      <c r="A492" s="0" t="n">
        <v>491</v>
      </c>
      <c r="B492" s="0" t="s">
        <v>2333</v>
      </c>
      <c r="C492" s="0" t="s">
        <v>21</v>
      </c>
      <c r="D492" s="0" t="s">
        <v>90</v>
      </c>
      <c r="E492" s="0" t="s">
        <v>217</v>
      </c>
      <c r="F492" s="0" t="s">
        <v>2340</v>
      </c>
      <c r="G492" s="0" t="s">
        <v>2341</v>
      </c>
      <c r="H492" s="0" t="s">
        <v>2342</v>
      </c>
      <c r="I492" s="1" t="n">
        <v>1901.71</v>
      </c>
      <c r="J492" s="2" t="s">
        <v>2343</v>
      </c>
      <c r="K492" s="2" t="s">
        <v>2344</v>
      </c>
      <c r="L492" s="2" t="s">
        <v>262</v>
      </c>
      <c r="M492" s="2" t="s">
        <v>807</v>
      </c>
      <c r="N492" s="0" t="s">
        <v>29</v>
      </c>
      <c r="O492" s="2" t="s">
        <v>2345</v>
      </c>
      <c r="P492" s="2" t="s">
        <v>252</v>
      </c>
      <c r="Q492" s="0" t="n">
        <f aca="false">_xlfn.UNICODE(B492)</f>
        <v>65</v>
      </c>
      <c r="R492" s="0" t="str">
        <f aca="false">IF(MIDB(B492,1,10)="Candidatus",MIDB(B492,FIND(" ",B492,1)+1,FIND(" ",B492,12)-FIND(" ",B492,1)),IF(AND(Q492&gt;=65,Q492&lt;=90),MIDB(B492,1,FIND(" ",B492,1)),"-"))</f>
        <v>Azospirillum </v>
      </c>
      <c r="S492" s="0" t="str">
        <f aca="false">IF(MIDB(B492,1,10)="Candidatus",MIDB(B492,FIND(" ",B492,12)+1,IFERROR(FIND(" ",B492,FIND(" ",B492,12)+1),LEN(B492))-FIND(" ",B492,12)),IF(AND(Q492&gt;=65,Q492&lt;=90),MIDB(B492,FIND(" ",B492,1),IFERROR(FIND(" ",B492,FIND(" ",B492,1)+1),LEN(B492)+1)-FIND(" ",B492,1)),"-"))</f>
        <v> brasilense</v>
      </c>
      <c r="T492" s="0" t="n">
        <v>1</v>
      </c>
    </row>
    <row r="493" customFormat="false" ht="12.8" hidden="false" customHeight="false" outlineLevel="0" collapsed="false">
      <c r="A493" s="0" t="n">
        <v>492</v>
      </c>
      <c r="B493" s="0" t="s">
        <v>2333</v>
      </c>
      <c r="C493" s="0" t="s">
        <v>21</v>
      </c>
      <c r="D493" s="0" t="s">
        <v>90</v>
      </c>
      <c r="E493" s="0" t="s">
        <v>217</v>
      </c>
      <c r="F493" s="0" t="s">
        <v>2346</v>
      </c>
      <c r="G493" s="0" t="s">
        <v>2347</v>
      </c>
      <c r="H493" s="0" t="s">
        <v>2348</v>
      </c>
      <c r="I493" s="1" t="n">
        <v>933.96</v>
      </c>
      <c r="J493" s="2" t="s">
        <v>2349</v>
      </c>
      <c r="K493" s="2" t="s">
        <v>2350</v>
      </c>
      <c r="L493" s="2" t="s">
        <v>60</v>
      </c>
      <c r="M493" s="2" t="s">
        <v>129</v>
      </c>
      <c r="N493" s="0" t="s">
        <v>29</v>
      </c>
      <c r="O493" s="2" t="s">
        <v>2351</v>
      </c>
      <c r="P493" s="2" t="s">
        <v>680</v>
      </c>
      <c r="Q493" s="0" t="n">
        <f aca="false">_xlfn.UNICODE(B493)</f>
        <v>65</v>
      </c>
      <c r="R493" s="0" t="str">
        <f aca="false">IF(MIDB(B493,1,10)="Candidatus",MIDB(B493,FIND(" ",B493,1)+1,FIND(" ",B493,12)-FIND(" ",B493,1)),IF(AND(Q493&gt;=65,Q493&lt;=90),MIDB(B493,1,FIND(" ",B493,1)),"-"))</f>
        <v>Azospirillum </v>
      </c>
      <c r="S493" s="0" t="str">
        <f aca="false">IF(MIDB(B493,1,10)="Candidatus",MIDB(B493,FIND(" ",B493,12)+1,IFERROR(FIND(" ",B493,FIND(" ",B493,12)+1),LEN(B493))-FIND(" ",B493,12)),IF(AND(Q493&gt;=65,Q493&lt;=90),MIDB(B493,FIND(" ",B493,1),IFERROR(FIND(" ",B493,FIND(" ",B493,1)+1),LEN(B493)+1)-FIND(" ",B493,1)),"-"))</f>
        <v> brasilense</v>
      </c>
      <c r="T493" s="0" t="n">
        <v>1</v>
      </c>
    </row>
    <row r="494" customFormat="false" ht="12.8" hidden="false" customHeight="false" outlineLevel="0" collapsed="false">
      <c r="A494" s="0" t="n">
        <v>493</v>
      </c>
      <c r="B494" s="0" t="s">
        <v>2333</v>
      </c>
      <c r="C494" s="0" t="s">
        <v>21</v>
      </c>
      <c r="D494" s="0" t="s">
        <v>90</v>
      </c>
      <c r="E494" s="0" t="s">
        <v>217</v>
      </c>
      <c r="F494" s="0" t="s">
        <v>2352</v>
      </c>
      <c r="G494" s="0" t="s">
        <v>2353</v>
      </c>
      <c r="H494" s="0" t="s">
        <v>2354</v>
      </c>
      <c r="I494" s="1" t="n">
        <v>686.487</v>
      </c>
      <c r="J494" s="2" t="s">
        <v>2355</v>
      </c>
      <c r="K494" s="2" t="s">
        <v>2356</v>
      </c>
      <c r="L494" s="0" t="s">
        <v>29</v>
      </c>
      <c r="M494" s="0" t="s">
        <v>29</v>
      </c>
      <c r="N494" s="0" t="s">
        <v>29</v>
      </c>
      <c r="O494" s="2" t="s">
        <v>2357</v>
      </c>
      <c r="P494" s="2" t="s">
        <v>82</v>
      </c>
      <c r="Q494" s="0" t="n">
        <f aca="false">_xlfn.UNICODE(B494)</f>
        <v>65</v>
      </c>
      <c r="R494" s="0" t="str">
        <f aca="false">IF(MIDB(B494,1,10)="Candidatus",MIDB(B494,FIND(" ",B494,1)+1,FIND(" ",B494,12)-FIND(" ",B494,1)),IF(AND(Q494&gt;=65,Q494&lt;=90),MIDB(B494,1,FIND(" ",B494,1)),"-"))</f>
        <v>Azospirillum </v>
      </c>
      <c r="S494" s="0" t="str">
        <f aca="false">IF(MIDB(B494,1,10)="Candidatus",MIDB(B494,FIND(" ",B494,12)+1,IFERROR(FIND(" ",B494,FIND(" ",B494,12)+1),LEN(B494))-FIND(" ",B494,12)),IF(AND(Q494&gt;=65,Q494&lt;=90),MIDB(B494,FIND(" ",B494,1),IFERROR(FIND(" ",B494,FIND(" ",B494,1)+1),LEN(B494)+1)-FIND(" ",B494,1)),"-"))</f>
        <v> brasilense</v>
      </c>
      <c r="T494" s="0" t="n">
        <v>1</v>
      </c>
    </row>
    <row r="495" customFormat="false" ht="12.8" hidden="false" customHeight="false" outlineLevel="0" collapsed="false">
      <c r="A495" s="0" t="n">
        <v>494</v>
      </c>
      <c r="B495" s="0" t="s">
        <v>2333</v>
      </c>
      <c r="C495" s="0" t="s">
        <v>21</v>
      </c>
      <c r="D495" s="0" t="s">
        <v>90</v>
      </c>
      <c r="E495" s="0" t="s">
        <v>217</v>
      </c>
      <c r="F495" s="0" t="s">
        <v>2358</v>
      </c>
      <c r="G495" s="0" t="s">
        <v>2359</v>
      </c>
      <c r="H495" s="0" t="s">
        <v>2360</v>
      </c>
      <c r="I495" s="1" t="n">
        <v>163.159</v>
      </c>
      <c r="J495" s="2" t="s">
        <v>2361</v>
      </c>
      <c r="K495" s="2" t="s">
        <v>1150</v>
      </c>
      <c r="L495" s="0" t="s">
        <v>29</v>
      </c>
      <c r="M495" s="2" t="s">
        <v>46</v>
      </c>
      <c r="N495" s="0" t="s">
        <v>29</v>
      </c>
      <c r="O495" s="2" t="s">
        <v>730</v>
      </c>
      <c r="P495" s="2" t="s">
        <v>112</v>
      </c>
      <c r="Q495" s="0" t="n">
        <f aca="false">_xlfn.UNICODE(B495)</f>
        <v>65</v>
      </c>
      <c r="R495" s="0" t="str">
        <f aca="false">IF(MIDB(B495,1,10)="Candidatus",MIDB(B495,FIND(" ",B495,1)+1,FIND(" ",B495,12)-FIND(" ",B495,1)),IF(AND(Q495&gt;=65,Q495&lt;=90),MIDB(B495,1,FIND(" ",B495,1)),"-"))</f>
        <v>Azospirillum </v>
      </c>
      <c r="S495" s="0" t="str">
        <f aca="false">IF(MIDB(B495,1,10)="Candidatus",MIDB(B495,FIND(" ",B495,12)+1,IFERROR(FIND(" ",B495,FIND(" ",B495,12)+1),LEN(B495))-FIND(" ",B495,12)),IF(AND(Q495&gt;=65,Q495&lt;=90),MIDB(B495,FIND(" ",B495,1),IFERROR(FIND(" ",B495,FIND(" ",B495,1)+1),LEN(B495)+1)-FIND(" ",B495,1)),"-"))</f>
        <v> brasilense</v>
      </c>
      <c r="T495" s="0" t="n">
        <v>1</v>
      </c>
    </row>
    <row r="496" customFormat="false" ht="12.8" hidden="false" customHeight="false" outlineLevel="0" collapsed="false">
      <c r="A496" s="0" t="n">
        <v>495</v>
      </c>
      <c r="B496" s="0" t="s">
        <v>2362</v>
      </c>
      <c r="C496" s="0" t="s">
        <v>21</v>
      </c>
      <c r="D496" s="0" t="s">
        <v>90</v>
      </c>
      <c r="E496" s="0" t="s">
        <v>217</v>
      </c>
      <c r="F496" s="0" t="s">
        <v>2363</v>
      </c>
      <c r="G496" s="0" t="s">
        <v>29</v>
      </c>
      <c r="H496" s="0" t="s">
        <v>2364</v>
      </c>
      <c r="I496" s="1" t="n">
        <v>819.02</v>
      </c>
      <c r="J496" s="2" t="s">
        <v>2365</v>
      </c>
      <c r="K496" s="2" t="s">
        <v>2366</v>
      </c>
      <c r="L496" s="2" t="s">
        <v>112</v>
      </c>
      <c r="M496" s="2" t="s">
        <v>52</v>
      </c>
      <c r="N496" s="0" t="s">
        <v>29</v>
      </c>
      <c r="O496" s="2" t="s">
        <v>2367</v>
      </c>
      <c r="P496" s="2" t="s">
        <v>112</v>
      </c>
      <c r="Q496" s="0" t="n">
        <f aca="false">_xlfn.UNICODE(B496)</f>
        <v>65</v>
      </c>
      <c r="R496" s="0" t="str">
        <f aca="false">IF(MIDB(B496,1,10)="Candidatus",MIDB(B496,FIND(" ",B496,1)+1,FIND(" ",B496,12)-FIND(" ",B496,1)),IF(AND(Q496&gt;=65,Q496&lt;=90),MIDB(B496,1,FIND(" ",B496,1)),"-"))</f>
        <v>Azospirillum </v>
      </c>
      <c r="S496" s="0" t="str">
        <f aca="false">IF(MIDB(B496,1,10)="Candidatus",MIDB(B496,FIND(" ",B496,12)+1,IFERROR(FIND(" ",B496,FIND(" ",B496,12)+1),LEN(B496))-FIND(" ",B496,12)),IF(AND(Q496&gt;=65,Q496&lt;=90),MIDB(B496,FIND(" ",B496,1),IFERROR(FIND(" ",B496,FIND(" ",B496,1)+1),LEN(B496)+1)-FIND(" ",B496,1)),"-"))</f>
        <v> brasilense</v>
      </c>
      <c r="T496" s="0" t="n">
        <v>1</v>
      </c>
    </row>
    <row r="497" customFormat="false" ht="12.8" hidden="false" customHeight="false" outlineLevel="0" collapsed="false">
      <c r="A497" s="0" t="n">
        <v>496</v>
      </c>
      <c r="B497" s="0" t="s">
        <v>2362</v>
      </c>
      <c r="C497" s="0" t="s">
        <v>21</v>
      </c>
      <c r="D497" s="0" t="s">
        <v>90</v>
      </c>
      <c r="E497" s="0" t="s">
        <v>217</v>
      </c>
      <c r="F497" s="0" t="s">
        <v>2368</v>
      </c>
      <c r="G497" s="0" t="s">
        <v>29</v>
      </c>
      <c r="H497" s="0" t="s">
        <v>2369</v>
      </c>
      <c r="I497" s="1" t="n">
        <v>645.064</v>
      </c>
      <c r="J497" s="2" t="s">
        <v>2370</v>
      </c>
      <c r="K497" s="2" t="s">
        <v>2371</v>
      </c>
      <c r="L497" s="2" t="s">
        <v>45</v>
      </c>
      <c r="M497" s="2" t="s">
        <v>82</v>
      </c>
      <c r="N497" s="0" t="s">
        <v>29</v>
      </c>
      <c r="O497" s="2" t="s">
        <v>2372</v>
      </c>
      <c r="P497" s="2" t="s">
        <v>28</v>
      </c>
      <c r="Q497" s="0" t="n">
        <f aca="false">_xlfn.UNICODE(B497)</f>
        <v>65</v>
      </c>
      <c r="R497" s="0" t="str">
        <f aca="false">IF(MIDB(B497,1,10)="Candidatus",MIDB(B497,FIND(" ",B497,1)+1,FIND(" ",B497,12)-FIND(" ",B497,1)),IF(AND(Q497&gt;=65,Q497&lt;=90),MIDB(B497,1,FIND(" ",B497,1)),"-"))</f>
        <v>Azospirillum </v>
      </c>
      <c r="S497" s="0" t="str">
        <f aca="false">IF(MIDB(B497,1,10)="Candidatus",MIDB(B497,FIND(" ",B497,12)+1,IFERROR(FIND(" ",B497,FIND(" ",B497,12)+1),LEN(B497))-FIND(" ",B497,12)),IF(AND(Q497&gt;=65,Q497&lt;=90),MIDB(B497,FIND(" ",B497,1),IFERROR(FIND(" ",B497,FIND(" ",B497,1)+1),LEN(B497)+1)-FIND(" ",B497,1)),"-"))</f>
        <v> brasilense</v>
      </c>
      <c r="T497" s="0" t="n">
        <v>1</v>
      </c>
    </row>
    <row r="498" customFormat="false" ht="12.8" hidden="false" customHeight="false" outlineLevel="0" collapsed="false">
      <c r="A498" s="0" t="n">
        <v>497</v>
      </c>
      <c r="B498" s="0" t="s">
        <v>2362</v>
      </c>
      <c r="C498" s="0" t="s">
        <v>21</v>
      </c>
      <c r="D498" s="0" t="s">
        <v>90</v>
      </c>
      <c r="E498" s="0" t="s">
        <v>217</v>
      </c>
      <c r="F498" s="0" t="s">
        <v>2373</v>
      </c>
      <c r="G498" s="0" t="s">
        <v>29</v>
      </c>
      <c r="H498" s="0" t="s">
        <v>2374</v>
      </c>
      <c r="I498" s="1" t="n">
        <v>1754.52</v>
      </c>
      <c r="J498" s="2" t="s">
        <v>2375</v>
      </c>
      <c r="K498" s="2" t="s">
        <v>2376</v>
      </c>
      <c r="L498" s="2" t="s">
        <v>44</v>
      </c>
      <c r="M498" s="2" t="s">
        <v>1012</v>
      </c>
      <c r="N498" s="0" t="s">
        <v>29</v>
      </c>
      <c r="O498" s="2" t="s">
        <v>2377</v>
      </c>
      <c r="P498" s="2" t="s">
        <v>287</v>
      </c>
      <c r="Q498" s="0" t="n">
        <f aca="false">_xlfn.UNICODE(B498)</f>
        <v>65</v>
      </c>
      <c r="R498" s="0" t="str">
        <f aca="false">IF(MIDB(B498,1,10)="Candidatus",MIDB(B498,FIND(" ",B498,1)+1,FIND(" ",B498,12)-FIND(" ",B498,1)),IF(AND(Q498&gt;=65,Q498&lt;=90),MIDB(B498,1,FIND(" ",B498,1)),"-"))</f>
        <v>Azospirillum </v>
      </c>
      <c r="S498" s="0" t="str">
        <f aca="false">IF(MIDB(B498,1,10)="Candidatus",MIDB(B498,FIND(" ",B498,12)+1,IFERROR(FIND(" ",B498,FIND(" ",B498,12)+1),LEN(B498))-FIND(" ",B498,12)),IF(AND(Q498&gt;=65,Q498&lt;=90),MIDB(B498,FIND(" ",B498,1),IFERROR(FIND(" ",B498,FIND(" ",B498,1)+1),LEN(B498)+1)-FIND(" ",B498,1)),"-"))</f>
        <v> brasilense</v>
      </c>
      <c r="T498" s="0" t="n">
        <v>1</v>
      </c>
    </row>
    <row r="499" customFormat="false" ht="12.8" hidden="false" customHeight="false" outlineLevel="0" collapsed="false">
      <c r="A499" s="0" t="n">
        <v>498</v>
      </c>
      <c r="B499" s="0" t="s">
        <v>2362</v>
      </c>
      <c r="C499" s="0" t="s">
        <v>21</v>
      </c>
      <c r="D499" s="0" t="s">
        <v>90</v>
      </c>
      <c r="E499" s="0" t="s">
        <v>217</v>
      </c>
      <c r="F499" s="0" t="s">
        <v>2378</v>
      </c>
      <c r="G499" s="0" t="s">
        <v>29</v>
      </c>
      <c r="H499" s="0" t="s">
        <v>2379</v>
      </c>
      <c r="I499" s="1" t="n">
        <v>156.48</v>
      </c>
      <c r="J499" s="2" t="s">
        <v>2380</v>
      </c>
      <c r="K499" s="2" t="s">
        <v>729</v>
      </c>
      <c r="L499" s="0" t="s">
        <v>29</v>
      </c>
      <c r="M499" s="2" t="s">
        <v>46</v>
      </c>
      <c r="N499" s="0" t="s">
        <v>29</v>
      </c>
      <c r="O499" s="2" t="s">
        <v>2381</v>
      </c>
      <c r="P499" s="2" t="s">
        <v>129</v>
      </c>
      <c r="Q499" s="0" t="n">
        <f aca="false">_xlfn.UNICODE(B499)</f>
        <v>65</v>
      </c>
      <c r="R499" s="0" t="str">
        <f aca="false">IF(MIDB(B499,1,10)="Candidatus",MIDB(B499,FIND(" ",B499,1)+1,FIND(" ",B499,12)-FIND(" ",B499,1)),IF(AND(Q499&gt;=65,Q499&lt;=90),MIDB(B499,1,FIND(" ",B499,1)),"-"))</f>
        <v>Azospirillum </v>
      </c>
      <c r="S499" s="0" t="str">
        <f aca="false">IF(MIDB(B499,1,10)="Candidatus",MIDB(B499,FIND(" ",B499,12)+1,IFERROR(FIND(" ",B499,FIND(" ",B499,12)+1),LEN(B499))-FIND(" ",B499,12)),IF(AND(Q499&gt;=65,Q499&lt;=90),MIDB(B499,FIND(" ",B499,1),IFERROR(FIND(" ",B499,FIND(" ",B499,1)+1),LEN(B499)+1)-FIND(" ",B499,1)),"-"))</f>
        <v> brasilense</v>
      </c>
      <c r="T499" s="0" t="n">
        <v>1</v>
      </c>
    </row>
    <row r="500" customFormat="false" ht="12.8" hidden="false" customHeight="false" outlineLevel="0" collapsed="false">
      <c r="A500" s="0" t="n">
        <v>499</v>
      </c>
      <c r="B500" s="0" t="s">
        <v>2362</v>
      </c>
      <c r="C500" s="0" t="s">
        <v>21</v>
      </c>
      <c r="D500" s="0" t="s">
        <v>90</v>
      </c>
      <c r="E500" s="0" t="s">
        <v>217</v>
      </c>
      <c r="F500" s="0" t="s">
        <v>2382</v>
      </c>
      <c r="G500" s="0" t="s">
        <v>29</v>
      </c>
      <c r="H500" s="0" t="s">
        <v>2383</v>
      </c>
      <c r="I500" s="1" t="n">
        <v>206.714</v>
      </c>
      <c r="J500" s="2" t="s">
        <v>2384</v>
      </c>
      <c r="K500" s="2" t="s">
        <v>192</v>
      </c>
      <c r="L500" s="0" t="s">
        <v>29</v>
      </c>
      <c r="M500" s="0" t="s">
        <v>29</v>
      </c>
      <c r="N500" s="0" t="s">
        <v>29</v>
      </c>
      <c r="O500" s="2" t="s">
        <v>398</v>
      </c>
      <c r="P500" s="2" t="s">
        <v>96</v>
      </c>
      <c r="Q500" s="0" t="n">
        <f aca="false">_xlfn.UNICODE(B500)</f>
        <v>65</v>
      </c>
      <c r="R500" s="0" t="str">
        <f aca="false">IF(MIDB(B500,1,10)="Candidatus",MIDB(B500,FIND(" ",B500,1)+1,FIND(" ",B500,12)-FIND(" ",B500,1)),IF(AND(Q500&gt;=65,Q500&lt;=90),MIDB(B500,1,FIND(" ",B500,1)),"-"))</f>
        <v>Azospirillum </v>
      </c>
      <c r="S500" s="0" t="str">
        <f aca="false">IF(MIDB(B500,1,10)="Candidatus",MIDB(B500,FIND(" ",B500,12)+1,IFERROR(FIND(" ",B500,FIND(" ",B500,12)+1),LEN(B500))-FIND(" ",B500,12)),IF(AND(Q500&gt;=65,Q500&lt;=90),MIDB(B500,FIND(" ",B500,1),IFERROR(FIND(" ",B500,FIND(" ",B500,1)+1),LEN(B500)+1)-FIND(" ",B500,1)),"-"))</f>
        <v> brasilense</v>
      </c>
      <c r="T500" s="0" t="n">
        <v>1</v>
      </c>
    </row>
    <row r="501" customFormat="false" ht="12.8" hidden="false" customHeight="false" outlineLevel="0" collapsed="false">
      <c r="A501" s="0" t="n">
        <v>500</v>
      </c>
      <c r="B501" s="0" t="s">
        <v>2385</v>
      </c>
      <c r="C501" s="0" t="s">
        <v>21</v>
      </c>
      <c r="D501" s="0" t="s">
        <v>90</v>
      </c>
      <c r="E501" s="0" t="s">
        <v>217</v>
      </c>
      <c r="F501" s="0" t="s">
        <v>2386</v>
      </c>
      <c r="G501" s="0" t="s">
        <v>2387</v>
      </c>
      <c r="H501" s="0" t="s">
        <v>2388</v>
      </c>
      <c r="I501" s="1" t="n">
        <v>778.798</v>
      </c>
      <c r="J501" s="2" t="s">
        <v>2389</v>
      </c>
      <c r="K501" s="2" t="s">
        <v>2390</v>
      </c>
      <c r="L501" s="0" t="s">
        <v>29</v>
      </c>
      <c r="M501" s="0" t="s">
        <v>29</v>
      </c>
      <c r="N501" s="0" t="s">
        <v>29</v>
      </c>
      <c r="O501" s="2" t="s">
        <v>2391</v>
      </c>
      <c r="P501" s="2" t="s">
        <v>612</v>
      </c>
      <c r="Q501" s="0" t="n">
        <f aca="false">_xlfn.UNICODE(B501)</f>
        <v>65</v>
      </c>
      <c r="R501" s="0" t="str">
        <f aca="false">IF(MIDB(B501,1,10)="Candidatus",MIDB(B501,FIND(" ",B501,1)+1,FIND(" ",B501,12)-FIND(" ",B501,1)),IF(AND(Q501&gt;=65,Q501&lt;=90),MIDB(B501,1,FIND(" ",B501,1)),"-"))</f>
        <v>Azospirillum </v>
      </c>
      <c r="S501" s="0" t="str">
        <f aca="false">IF(MIDB(B501,1,10)="Candidatus",MIDB(B501,FIND(" ",B501,12)+1,IFERROR(FIND(" ",B501,FIND(" ",B501,12)+1),LEN(B501))-FIND(" ",B501,12)),IF(AND(Q501&gt;=65,Q501&lt;=90),MIDB(B501,FIND(" ",B501,1),IFERROR(FIND(" ",B501,FIND(" ",B501,1)+1),LEN(B501)+1)-FIND(" ",B501,1)),"-"))</f>
        <v> brasilense</v>
      </c>
      <c r="T501" s="0" t="n">
        <v>1</v>
      </c>
    </row>
    <row r="502" customFormat="false" ht="12.8" hidden="false" customHeight="false" outlineLevel="0" collapsed="false">
      <c r="A502" s="0" t="n">
        <v>501</v>
      </c>
      <c r="B502" s="0" t="s">
        <v>2385</v>
      </c>
      <c r="C502" s="0" t="s">
        <v>21</v>
      </c>
      <c r="D502" s="0" t="s">
        <v>90</v>
      </c>
      <c r="E502" s="0" t="s">
        <v>217</v>
      </c>
      <c r="F502" s="0" t="s">
        <v>2392</v>
      </c>
      <c r="G502" s="0" t="s">
        <v>2393</v>
      </c>
      <c r="H502" s="0" t="s">
        <v>2394</v>
      </c>
      <c r="I502" s="1" t="n">
        <v>1766.03</v>
      </c>
      <c r="J502" s="2" t="s">
        <v>2395</v>
      </c>
      <c r="K502" s="2" t="s">
        <v>2396</v>
      </c>
      <c r="L502" s="2" t="s">
        <v>44</v>
      </c>
      <c r="M502" s="2" t="s">
        <v>267</v>
      </c>
      <c r="N502" s="2" t="s">
        <v>60</v>
      </c>
      <c r="O502" s="2" t="s">
        <v>2397</v>
      </c>
      <c r="P502" s="2" t="s">
        <v>2398</v>
      </c>
      <c r="Q502" s="0" t="n">
        <f aca="false">_xlfn.UNICODE(B502)</f>
        <v>65</v>
      </c>
      <c r="R502" s="0" t="str">
        <f aca="false">IF(MIDB(B502,1,10)="Candidatus",MIDB(B502,FIND(" ",B502,1)+1,FIND(" ",B502,12)-FIND(" ",B502,1)),IF(AND(Q502&gt;=65,Q502&lt;=90),MIDB(B502,1,FIND(" ",B502,1)),"-"))</f>
        <v>Azospirillum </v>
      </c>
      <c r="S502" s="0" t="str">
        <f aca="false">IF(MIDB(B502,1,10)="Candidatus",MIDB(B502,FIND(" ",B502,12)+1,IFERROR(FIND(" ",B502,FIND(" ",B502,12)+1),LEN(B502))-FIND(" ",B502,12)),IF(AND(Q502&gt;=65,Q502&lt;=90),MIDB(B502,FIND(" ",B502,1),IFERROR(FIND(" ",B502,FIND(" ",B502,1)+1),LEN(B502)+1)-FIND(" ",B502,1)),"-"))</f>
        <v> brasilense</v>
      </c>
      <c r="T502" s="0" t="n">
        <v>1</v>
      </c>
    </row>
    <row r="503" customFormat="false" ht="12.8" hidden="false" customHeight="false" outlineLevel="0" collapsed="false">
      <c r="A503" s="0" t="n">
        <v>502</v>
      </c>
      <c r="B503" s="0" t="s">
        <v>2385</v>
      </c>
      <c r="C503" s="0" t="s">
        <v>21</v>
      </c>
      <c r="D503" s="0" t="s">
        <v>90</v>
      </c>
      <c r="E503" s="0" t="s">
        <v>217</v>
      </c>
      <c r="F503" s="0" t="s">
        <v>2399</v>
      </c>
      <c r="G503" s="0" t="s">
        <v>2400</v>
      </c>
      <c r="H503" s="0" t="s">
        <v>2401</v>
      </c>
      <c r="I503" s="1" t="n">
        <v>690.334</v>
      </c>
      <c r="J503" s="2" t="s">
        <v>2402</v>
      </c>
      <c r="K503" s="2" t="s">
        <v>2371</v>
      </c>
      <c r="L503" s="2" t="s">
        <v>46</v>
      </c>
      <c r="M503" s="2" t="s">
        <v>45</v>
      </c>
      <c r="N503" s="2" t="s">
        <v>60</v>
      </c>
      <c r="O503" s="2" t="s">
        <v>2403</v>
      </c>
      <c r="P503" s="2" t="s">
        <v>1849</v>
      </c>
      <c r="Q503" s="0" t="n">
        <f aca="false">_xlfn.UNICODE(B503)</f>
        <v>65</v>
      </c>
      <c r="R503" s="0" t="str">
        <f aca="false">IF(MIDB(B503,1,10)="Candidatus",MIDB(B503,FIND(" ",B503,1)+1,FIND(" ",B503,12)-FIND(" ",B503,1)),IF(AND(Q503&gt;=65,Q503&lt;=90),MIDB(B503,1,FIND(" ",B503,1)),"-"))</f>
        <v>Azospirillum </v>
      </c>
      <c r="S503" s="0" t="str">
        <f aca="false">IF(MIDB(B503,1,10)="Candidatus",MIDB(B503,FIND(" ",B503,12)+1,IFERROR(FIND(" ",B503,FIND(" ",B503,12)+1),LEN(B503))-FIND(" ",B503,12)),IF(AND(Q503&gt;=65,Q503&lt;=90),MIDB(B503,FIND(" ",B503,1),IFERROR(FIND(" ",B503,FIND(" ",B503,1)+1),LEN(B503)+1)-FIND(" ",B503,1)),"-"))</f>
        <v> brasilense</v>
      </c>
      <c r="T503" s="0" t="n">
        <v>1</v>
      </c>
    </row>
    <row r="504" customFormat="false" ht="12.8" hidden="false" customHeight="false" outlineLevel="0" collapsed="false">
      <c r="A504" s="0" t="n">
        <v>503</v>
      </c>
      <c r="B504" s="0" t="s">
        <v>2385</v>
      </c>
      <c r="C504" s="0" t="s">
        <v>21</v>
      </c>
      <c r="D504" s="0" t="s">
        <v>90</v>
      </c>
      <c r="E504" s="0" t="s">
        <v>217</v>
      </c>
      <c r="F504" s="0" t="s">
        <v>2404</v>
      </c>
      <c r="G504" s="0" t="s">
        <v>2405</v>
      </c>
      <c r="H504" s="0" t="s">
        <v>2406</v>
      </c>
      <c r="I504" s="1" t="n">
        <v>191.828</v>
      </c>
      <c r="J504" s="2" t="s">
        <v>2407</v>
      </c>
      <c r="K504" s="2" t="s">
        <v>2408</v>
      </c>
      <c r="L504" s="0" t="s">
        <v>29</v>
      </c>
      <c r="M504" s="0" t="s">
        <v>29</v>
      </c>
      <c r="N504" s="0" t="s">
        <v>29</v>
      </c>
      <c r="O504" s="2" t="s">
        <v>520</v>
      </c>
      <c r="P504" s="2" t="s">
        <v>262</v>
      </c>
      <c r="Q504" s="0" t="n">
        <f aca="false">_xlfn.UNICODE(B504)</f>
        <v>65</v>
      </c>
      <c r="R504" s="0" t="str">
        <f aca="false">IF(MIDB(B504,1,10)="Candidatus",MIDB(B504,FIND(" ",B504,1)+1,FIND(" ",B504,12)-FIND(" ",B504,1)),IF(AND(Q504&gt;=65,Q504&lt;=90),MIDB(B504,1,FIND(" ",B504,1)),"-"))</f>
        <v>Azospirillum </v>
      </c>
      <c r="S504" s="0" t="str">
        <f aca="false">IF(MIDB(B504,1,10)="Candidatus",MIDB(B504,FIND(" ",B504,12)+1,IFERROR(FIND(" ",B504,FIND(" ",B504,12)+1),LEN(B504))-FIND(" ",B504,12)),IF(AND(Q504&gt;=65,Q504&lt;=90),MIDB(B504,FIND(" ",B504,1),IFERROR(FIND(" ",B504,FIND(" ",B504,1)+1),LEN(B504)+1)-FIND(" ",B504,1)),"-"))</f>
        <v> brasilense</v>
      </c>
      <c r="T504" s="0" t="n">
        <v>1</v>
      </c>
    </row>
    <row r="505" customFormat="false" ht="12.8" hidden="false" customHeight="false" outlineLevel="0" collapsed="false">
      <c r="A505" s="0" t="n">
        <v>504</v>
      </c>
      <c r="B505" s="0" t="s">
        <v>2385</v>
      </c>
      <c r="C505" s="0" t="s">
        <v>21</v>
      </c>
      <c r="D505" s="0" t="s">
        <v>90</v>
      </c>
      <c r="E505" s="0" t="s">
        <v>217</v>
      </c>
      <c r="F505" s="0" t="s">
        <v>2409</v>
      </c>
      <c r="G505" s="0" t="s">
        <v>2410</v>
      </c>
      <c r="H505" s="0" t="s">
        <v>2411</v>
      </c>
      <c r="I505" s="1" t="n">
        <v>912.449</v>
      </c>
      <c r="J505" s="2" t="s">
        <v>2412</v>
      </c>
      <c r="K505" s="2" t="s">
        <v>2413</v>
      </c>
      <c r="L505" s="2" t="s">
        <v>88</v>
      </c>
      <c r="M505" s="2" t="s">
        <v>88</v>
      </c>
      <c r="N505" s="2" t="s">
        <v>60</v>
      </c>
      <c r="O505" s="2" t="s">
        <v>2414</v>
      </c>
      <c r="P505" s="2" t="s">
        <v>586</v>
      </c>
      <c r="Q505" s="0" t="n">
        <f aca="false">_xlfn.UNICODE(B505)</f>
        <v>65</v>
      </c>
      <c r="R505" s="0" t="str">
        <f aca="false">IF(MIDB(B505,1,10)="Candidatus",MIDB(B505,FIND(" ",B505,1)+1,FIND(" ",B505,12)-FIND(" ",B505,1)),IF(AND(Q505&gt;=65,Q505&lt;=90),MIDB(B505,1,FIND(" ",B505,1)),"-"))</f>
        <v>Azospirillum </v>
      </c>
      <c r="S505" s="0" t="str">
        <f aca="false">IF(MIDB(B505,1,10)="Candidatus",MIDB(B505,FIND(" ",B505,12)+1,IFERROR(FIND(" ",B505,FIND(" ",B505,12)+1),LEN(B505))-FIND(" ",B505,12)),IF(AND(Q505&gt;=65,Q505&lt;=90),MIDB(B505,FIND(" ",B505,1),IFERROR(FIND(" ",B505,FIND(" ",B505,1)+1),LEN(B505)+1)-FIND(" ",B505,1)),"-"))</f>
        <v> brasilense</v>
      </c>
      <c r="T505" s="0" t="n">
        <v>1</v>
      </c>
    </row>
    <row r="506" customFormat="false" ht="12.8" hidden="false" customHeight="false" outlineLevel="0" collapsed="false">
      <c r="A506" s="0" t="n">
        <v>505</v>
      </c>
      <c r="B506" s="0" t="s">
        <v>2385</v>
      </c>
      <c r="C506" s="0" t="s">
        <v>21</v>
      </c>
      <c r="D506" s="0" t="s">
        <v>90</v>
      </c>
      <c r="E506" s="0" t="s">
        <v>217</v>
      </c>
      <c r="F506" s="0" t="s">
        <v>2415</v>
      </c>
      <c r="G506" s="0" t="s">
        <v>2416</v>
      </c>
      <c r="H506" s="0" t="s">
        <v>2417</v>
      </c>
      <c r="I506" s="1" t="n">
        <v>167.364</v>
      </c>
      <c r="J506" s="2" t="s">
        <v>2418</v>
      </c>
      <c r="K506" s="2" t="s">
        <v>2256</v>
      </c>
      <c r="L506" s="0" t="s">
        <v>29</v>
      </c>
      <c r="M506" s="2" t="s">
        <v>46</v>
      </c>
      <c r="N506" s="2" t="s">
        <v>46</v>
      </c>
      <c r="O506" s="2" t="s">
        <v>743</v>
      </c>
      <c r="P506" s="2" t="s">
        <v>88</v>
      </c>
      <c r="Q506" s="0" t="n">
        <f aca="false">_xlfn.UNICODE(B506)</f>
        <v>65</v>
      </c>
      <c r="R506" s="0" t="str">
        <f aca="false">IF(MIDB(B506,1,10)="Candidatus",MIDB(B506,FIND(" ",B506,1)+1,FIND(" ",B506,12)-FIND(" ",B506,1)),IF(AND(Q506&gt;=65,Q506&lt;=90),MIDB(B506,1,FIND(" ",B506,1)),"-"))</f>
        <v>Azospirillum </v>
      </c>
      <c r="S506" s="0" t="str">
        <f aca="false">IF(MIDB(B506,1,10)="Candidatus",MIDB(B506,FIND(" ",B506,12)+1,IFERROR(FIND(" ",B506,FIND(" ",B506,12)+1),LEN(B506))-FIND(" ",B506,12)),IF(AND(Q506&gt;=65,Q506&lt;=90),MIDB(B506,FIND(" ",B506,1),IFERROR(FIND(" ",B506,FIND(" ",B506,1)+1),LEN(B506)+1)-FIND(" ",B506,1)),"-"))</f>
        <v> brasilense</v>
      </c>
      <c r="T506" s="0" t="n">
        <v>1</v>
      </c>
    </row>
    <row r="507" customFormat="false" ht="12.8" hidden="false" customHeight="false" outlineLevel="0" collapsed="false">
      <c r="A507" s="0" t="n">
        <v>506</v>
      </c>
      <c r="B507" s="0" t="s">
        <v>2419</v>
      </c>
      <c r="C507" s="0" t="s">
        <v>21</v>
      </c>
      <c r="D507" s="0" t="s">
        <v>90</v>
      </c>
      <c r="E507" s="0" t="s">
        <v>217</v>
      </c>
      <c r="F507" s="0" t="s">
        <v>2420</v>
      </c>
      <c r="G507" s="0" t="s">
        <v>2421</v>
      </c>
      <c r="H507" s="0" t="s">
        <v>2422</v>
      </c>
      <c r="I507" s="1" t="n">
        <v>645.253</v>
      </c>
      <c r="J507" s="2" t="s">
        <v>2423</v>
      </c>
      <c r="K507" s="2" t="s">
        <v>2424</v>
      </c>
      <c r="L507" s="0" t="s">
        <v>29</v>
      </c>
      <c r="M507" s="2" t="s">
        <v>112</v>
      </c>
      <c r="N507" s="0" t="s">
        <v>29</v>
      </c>
      <c r="O507" s="2" t="s">
        <v>2425</v>
      </c>
      <c r="P507" s="2" t="s">
        <v>28</v>
      </c>
      <c r="Q507" s="0" t="n">
        <f aca="false">_xlfn.UNICODE(B507)</f>
        <v>65</v>
      </c>
      <c r="R507" s="0" t="str">
        <f aca="false">IF(MIDB(B507,1,10)="Candidatus",MIDB(B507,FIND(" ",B507,1)+1,FIND(" ",B507,12)-FIND(" ",B507,1)),IF(AND(Q507&gt;=65,Q507&lt;=90),MIDB(B507,1,FIND(" ",B507,1)),"-"))</f>
        <v>Azospirillum </v>
      </c>
      <c r="S507" s="0" t="str">
        <f aca="false">IF(MIDB(B507,1,10)="Candidatus",MIDB(B507,FIND(" ",B507,12)+1,IFERROR(FIND(" ",B507,FIND(" ",B507,12)+1),LEN(B507))-FIND(" ",B507,12)),IF(AND(Q507&gt;=65,Q507&lt;=90),MIDB(B507,FIND(" ",B507,1),IFERROR(FIND(" ",B507,FIND(" ",B507,1)+1),LEN(B507)+1)-FIND(" ",B507,1)),"-"))</f>
        <v> lipoferum</v>
      </c>
      <c r="T507" s="0" t="n">
        <v>1</v>
      </c>
    </row>
    <row r="508" customFormat="false" ht="12.8" hidden="false" customHeight="false" outlineLevel="0" collapsed="false">
      <c r="A508" s="0" t="n">
        <v>507</v>
      </c>
      <c r="B508" s="0" t="s">
        <v>2419</v>
      </c>
      <c r="C508" s="0" t="s">
        <v>21</v>
      </c>
      <c r="D508" s="0" t="s">
        <v>90</v>
      </c>
      <c r="E508" s="0" t="s">
        <v>217</v>
      </c>
      <c r="F508" s="0" t="s">
        <v>2426</v>
      </c>
      <c r="G508" s="0" t="s">
        <v>2427</v>
      </c>
      <c r="H508" s="0" t="s">
        <v>2428</v>
      </c>
      <c r="I508" s="1" t="n">
        <v>1040.42</v>
      </c>
      <c r="J508" s="2" t="s">
        <v>2429</v>
      </c>
      <c r="K508" s="2" t="s">
        <v>2430</v>
      </c>
      <c r="L508" s="2" t="s">
        <v>44</v>
      </c>
      <c r="M508" s="2" t="s">
        <v>276</v>
      </c>
      <c r="N508" s="0" t="s">
        <v>29</v>
      </c>
      <c r="O508" s="2" t="s">
        <v>2431</v>
      </c>
      <c r="P508" s="2" t="s">
        <v>45</v>
      </c>
      <c r="Q508" s="0" t="n">
        <f aca="false">_xlfn.UNICODE(B508)</f>
        <v>65</v>
      </c>
      <c r="R508" s="0" t="str">
        <f aca="false">IF(MIDB(B508,1,10)="Candidatus",MIDB(B508,FIND(" ",B508,1)+1,FIND(" ",B508,12)-FIND(" ",B508,1)),IF(AND(Q508&gt;=65,Q508&lt;=90),MIDB(B508,1,FIND(" ",B508,1)),"-"))</f>
        <v>Azospirillum </v>
      </c>
      <c r="S508" s="0" t="str">
        <f aca="false">IF(MIDB(B508,1,10)="Candidatus",MIDB(B508,FIND(" ",B508,12)+1,IFERROR(FIND(" ",B508,FIND(" ",B508,12)+1),LEN(B508))-FIND(" ",B508,12)),IF(AND(Q508&gt;=65,Q508&lt;=90),MIDB(B508,FIND(" ",B508,1),IFERROR(FIND(" ",B508,FIND(" ",B508,1)+1),LEN(B508)+1)-FIND(" ",B508,1)),"-"))</f>
        <v> lipoferum</v>
      </c>
      <c r="T508" s="0" t="n">
        <v>1</v>
      </c>
    </row>
    <row r="509" customFormat="false" ht="12.8" hidden="false" customHeight="false" outlineLevel="0" collapsed="false">
      <c r="A509" s="0" t="n">
        <v>508</v>
      </c>
      <c r="B509" s="0" t="s">
        <v>2419</v>
      </c>
      <c r="C509" s="0" t="s">
        <v>21</v>
      </c>
      <c r="D509" s="0" t="s">
        <v>90</v>
      </c>
      <c r="E509" s="0" t="s">
        <v>217</v>
      </c>
      <c r="F509" s="0" t="s">
        <v>2432</v>
      </c>
      <c r="G509" s="0" t="s">
        <v>2433</v>
      </c>
      <c r="H509" s="0" t="s">
        <v>2434</v>
      </c>
      <c r="I509" s="1" t="n">
        <v>648.491</v>
      </c>
      <c r="J509" s="2" t="s">
        <v>2435</v>
      </c>
      <c r="K509" s="2" t="s">
        <v>2436</v>
      </c>
      <c r="L509" s="2" t="s">
        <v>60</v>
      </c>
      <c r="M509" s="2" t="s">
        <v>88</v>
      </c>
      <c r="N509" s="0" t="s">
        <v>29</v>
      </c>
      <c r="O509" s="2" t="s">
        <v>2149</v>
      </c>
      <c r="P509" s="2" t="s">
        <v>112</v>
      </c>
      <c r="Q509" s="0" t="n">
        <f aca="false">_xlfn.UNICODE(B509)</f>
        <v>65</v>
      </c>
      <c r="R509" s="0" t="str">
        <f aca="false">IF(MIDB(B509,1,10)="Candidatus",MIDB(B509,FIND(" ",B509,1)+1,FIND(" ",B509,12)-FIND(" ",B509,1)),IF(AND(Q509&gt;=65,Q509&lt;=90),MIDB(B509,1,FIND(" ",B509,1)),"-"))</f>
        <v>Azospirillum </v>
      </c>
      <c r="S509" s="0" t="str">
        <f aca="false">IF(MIDB(B509,1,10)="Candidatus",MIDB(B509,FIND(" ",B509,12)+1,IFERROR(FIND(" ",B509,FIND(" ",B509,12)+1),LEN(B509))-FIND(" ",B509,12)),IF(AND(Q509&gt;=65,Q509&lt;=90),MIDB(B509,FIND(" ",B509,1),IFERROR(FIND(" ",B509,FIND(" ",B509,1)+1),LEN(B509)+1)-FIND(" ",B509,1)),"-"))</f>
        <v> lipoferum</v>
      </c>
      <c r="T509" s="0" t="n">
        <v>1</v>
      </c>
    </row>
    <row r="510" customFormat="false" ht="12.8" hidden="false" customHeight="false" outlineLevel="0" collapsed="false">
      <c r="A510" s="0" t="n">
        <v>509</v>
      </c>
      <c r="B510" s="0" t="s">
        <v>2419</v>
      </c>
      <c r="C510" s="0" t="s">
        <v>21</v>
      </c>
      <c r="D510" s="0" t="s">
        <v>90</v>
      </c>
      <c r="E510" s="0" t="s">
        <v>217</v>
      </c>
      <c r="F510" s="0" t="s">
        <v>2437</v>
      </c>
      <c r="G510" s="0" t="s">
        <v>2438</v>
      </c>
      <c r="H510" s="0" t="s">
        <v>2439</v>
      </c>
      <c r="I510" s="1" t="n">
        <v>478.032</v>
      </c>
      <c r="J510" s="2" t="s">
        <v>2440</v>
      </c>
      <c r="K510" s="2" t="s">
        <v>2441</v>
      </c>
      <c r="L510" s="2" t="s">
        <v>60</v>
      </c>
      <c r="M510" s="2" t="s">
        <v>44</v>
      </c>
      <c r="N510" s="0" t="s">
        <v>29</v>
      </c>
      <c r="O510" s="2" t="s">
        <v>2442</v>
      </c>
      <c r="P510" s="2" t="s">
        <v>60</v>
      </c>
      <c r="Q510" s="0" t="n">
        <f aca="false">_xlfn.UNICODE(B510)</f>
        <v>65</v>
      </c>
      <c r="R510" s="0" t="str">
        <f aca="false">IF(MIDB(B510,1,10)="Candidatus",MIDB(B510,FIND(" ",B510,1)+1,FIND(" ",B510,12)-FIND(" ",B510,1)),IF(AND(Q510&gt;=65,Q510&lt;=90),MIDB(B510,1,FIND(" ",B510,1)),"-"))</f>
        <v>Azospirillum </v>
      </c>
      <c r="S510" s="0" t="str">
        <f aca="false">IF(MIDB(B510,1,10)="Candidatus",MIDB(B510,FIND(" ",B510,12)+1,IFERROR(FIND(" ",B510,FIND(" ",B510,12)+1),LEN(B510))-FIND(" ",B510,12)),IF(AND(Q510&gt;=65,Q510&lt;=90),MIDB(B510,FIND(" ",B510,1),IFERROR(FIND(" ",B510,FIND(" ",B510,1)+1),LEN(B510)+1)-FIND(" ",B510,1)),"-"))</f>
        <v> lipoferum</v>
      </c>
      <c r="T510" s="0" t="n">
        <v>1</v>
      </c>
    </row>
    <row r="511" customFormat="false" ht="12.8" hidden="false" customHeight="false" outlineLevel="0" collapsed="false">
      <c r="A511" s="0" t="n">
        <v>510</v>
      </c>
      <c r="B511" s="0" t="s">
        <v>2419</v>
      </c>
      <c r="C511" s="0" t="s">
        <v>21</v>
      </c>
      <c r="D511" s="0" t="s">
        <v>90</v>
      </c>
      <c r="E511" s="0" t="s">
        <v>217</v>
      </c>
      <c r="F511" s="0" t="s">
        <v>2443</v>
      </c>
      <c r="G511" s="0" t="s">
        <v>2444</v>
      </c>
      <c r="H511" s="0" t="s">
        <v>2445</v>
      </c>
      <c r="I511" s="1" t="n">
        <v>750.123</v>
      </c>
      <c r="J511" s="2" t="s">
        <v>2446</v>
      </c>
      <c r="K511" s="2" t="s">
        <v>2447</v>
      </c>
      <c r="L511" s="2" t="s">
        <v>112</v>
      </c>
      <c r="M511" s="2" t="s">
        <v>28</v>
      </c>
      <c r="N511" s="0" t="s">
        <v>29</v>
      </c>
      <c r="O511" s="2" t="s">
        <v>2448</v>
      </c>
      <c r="P511" s="2" t="s">
        <v>96</v>
      </c>
      <c r="Q511" s="0" t="n">
        <f aca="false">_xlfn.UNICODE(B511)</f>
        <v>65</v>
      </c>
      <c r="R511" s="0" t="str">
        <f aca="false">IF(MIDB(B511,1,10)="Candidatus",MIDB(B511,FIND(" ",B511,1)+1,FIND(" ",B511,12)-FIND(" ",B511,1)),IF(AND(Q511&gt;=65,Q511&lt;=90),MIDB(B511,1,FIND(" ",B511,1)),"-"))</f>
        <v>Azospirillum </v>
      </c>
      <c r="S511" s="0" t="str">
        <f aca="false">IF(MIDB(B511,1,10)="Candidatus",MIDB(B511,FIND(" ",B511,12)+1,IFERROR(FIND(" ",B511,FIND(" ",B511,12)+1),LEN(B511))-FIND(" ",B511,12)),IF(AND(Q511&gt;=65,Q511&lt;=90),MIDB(B511,FIND(" ",B511,1),IFERROR(FIND(" ",B511,FIND(" ",B511,1)+1),LEN(B511)+1)-FIND(" ",B511,1)),"-"))</f>
        <v> lipoferum</v>
      </c>
      <c r="T511" s="0" t="n">
        <v>1</v>
      </c>
    </row>
    <row r="512" customFormat="false" ht="12.8" hidden="false" customHeight="false" outlineLevel="0" collapsed="false">
      <c r="A512" s="0" t="n">
        <v>511</v>
      </c>
      <c r="B512" s="0" t="s">
        <v>2419</v>
      </c>
      <c r="C512" s="0" t="s">
        <v>21</v>
      </c>
      <c r="D512" s="0" t="s">
        <v>90</v>
      </c>
      <c r="E512" s="0" t="s">
        <v>217</v>
      </c>
      <c r="F512" s="0" t="s">
        <v>2449</v>
      </c>
      <c r="G512" s="0" t="s">
        <v>2450</v>
      </c>
      <c r="H512" s="0" t="s">
        <v>2451</v>
      </c>
      <c r="I512" s="1" t="n">
        <v>295.744</v>
      </c>
      <c r="J512" s="2" t="s">
        <v>2452</v>
      </c>
      <c r="K512" s="2" t="s">
        <v>1752</v>
      </c>
      <c r="L512" s="0" t="s">
        <v>29</v>
      </c>
      <c r="M512" s="0" t="s">
        <v>29</v>
      </c>
      <c r="N512" s="0" t="s">
        <v>29</v>
      </c>
      <c r="O512" s="2" t="s">
        <v>2453</v>
      </c>
      <c r="P512" s="2" t="s">
        <v>60</v>
      </c>
      <c r="Q512" s="0" t="n">
        <f aca="false">_xlfn.UNICODE(B512)</f>
        <v>65</v>
      </c>
      <c r="R512" s="0" t="str">
        <f aca="false">IF(MIDB(B512,1,10)="Candidatus",MIDB(B512,FIND(" ",B512,1)+1,FIND(" ",B512,12)-FIND(" ",B512,1)),IF(AND(Q512&gt;=65,Q512&lt;=90),MIDB(B512,1,FIND(" ",B512,1)),"-"))</f>
        <v>Azospirillum </v>
      </c>
      <c r="S512" s="0" t="str">
        <f aca="false">IF(MIDB(B512,1,10)="Candidatus",MIDB(B512,FIND(" ",B512,12)+1,IFERROR(FIND(" ",B512,FIND(" ",B512,12)+1),LEN(B512))-FIND(" ",B512,12)),IF(AND(Q512&gt;=65,Q512&lt;=90),MIDB(B512,FIND(" ",B512,1),IFERROR(FIND(" ",B512,FIND(" ",B512,1)+1),LEN(B512)+1)-FIND(" ",B512,1)),"-"))</f>
        <v> lipoferum</v>
      </c>
      <c r="T512" s="0" t="n">
        <v>1</v>
      </c>
    </row>
    <row r="513" customFormat="false" ht="12.8" hidden="false" customHeight="false" outlineLevel="0" collapsed="false">
      <c r="A513" s="0" t="n">
        <v>512</v>
      </c>
      <c r="B513" s="0" t="s">
        <v>2454</v>
      </c>
      <c r="C513" s="0" t="s">
        <v>21</v>
      </c>
      <c r="D513" s="0" t="s">
        <v>90</v>
      </c>
      <c r="E513" s="0" t="s">
        <v>217</v>
      </c>
      <c r="F513" s="0" t="s">
        <v>2455</v>
      </c>
      <c r="G513" s="0" t="s">
        <v>2456</v>
      </c>
      <c r="H513" s="0" t="s">
        <v>2457</v>
      </c>
      <c r="I513" s="1" t="n">
        <v>1455.11</v>
      </c>
      <c r="J513" s="2" t="s">
        <v>2458</v>
      </c>
      <c r="K513" s="2" t="s">
        <v>2459</v>
      </c>
      <c r="L513" s="2" t="s">
        <v>262</v>
      </c>
      <c r="M513" s="2" t="s">
        <v>186</v>
      </c>
      <c r="N513" s="0" t="s">
        <v>29</v>
      </c>
      <c r="O513" s="2" t="s">
        <v>2460</v>
      </c>
      <c r="P513" s="2" t="s">
        <v>521</v>
      </c>
      <c r="Q513" s="0" t="n">
        <f aca="false">_xlfn.UNICODE(B513)</f>
        <v>65</v>
      </c>
      <c r="R513" s="0" t="str">
        <f aca="false">IF(MIDB(B513,1,10)="Candidatus",MIDB(B513,FIND(" ",B513,1)+1,FIND(" ",B513,12)-FIND(" ",B513,1)),IF(AND(Q513&gt;=65,Q513&lt;=90),MIDB(B513,1,FIND(" ",B513,1)),"-"))</f>
        <v>Azospirillum </v>
      </c>
      <c r="S513" s="0" t="str">
        <f aca="false">IF(MIDB(B513,1,10)="Candidatus",MIDB(B513,FIND(" ",B513,12)+1,IFERROR(FIND(" ",B513,FIND(" ",B513,12)+1),LEN(B513))-FIND(" ",B513,12)),IF(AND(Q513&gt;=65,Q513&lt;=90),MIDB(B513,FIND(" ",B513,1),IFERROR(FIND(" ",B513,FIND(" ",B513,1)+1),LEN(B513)+1)-FIND(" ",B513,1)),"-"))</f>
        <v> sp.</v>
      </c>
      <c r="T513" s="0" t="n">
        <v>1</v>
      </c>
    </row>
    <row r="514" customFormat="false" ht="12.8" hidden="false" customHeight="false" outlineLevel="0" collapsed="false">
      <c r="A514" s="0" t="n">
        <v>513</v>
      </c>
      <c r="B514" s="0" t="s">
        <v>2454</v>
      </c>
      <c r="C514" s="0" t="s">
        <v>21</v>
      </c>
      <c r="D514" s="0" t="s">
        <v>90</v>
      </c>
      <c r="E514" s="0" t="s">
        <v>217</v>
      </c>
      <c r="F514" s="0" t="s">
        <v>2461</v>
      </c>
      <c r="G514" s="0" t="s">
        <v>2462</v>
      </c>
      <c r="H514" s="0" t="s">
        <v>2463</v>
      </c>
      <c r="I514" s="1" t="n">
        <v>537.299</v>
      </c>
      <c r="J514" s="2" t="s">
        <v>2464</v>
      </c>
      <c r="K514" s="2" t="s">
        <v>2465</v>
      </c>
      <c r="L514" s="2" t="s">
        <v>60</v>
      </c>
      <c r="M514" s="2" t="s">
        <v>45</v>
      </c>
      <c r="N514" s="0" t="s">
        <v>29</v>
      </c>
      <c r="O514" s="2" t="s">
        <v>2466</v>
      </c>
      <c r="P514" s="2" t="s">
        <v>52</v>
      </c>
      <c r="Q514" s="0" t="n">
        <f aca="false">_xlfn.UNICODE(B514)</f>
        <v>65</v>
      </c>
      <c r="R514" s="0" t="str">
        <f aca="false">IF(MIDB(B514,1,10)="Candidatus",MIDB(B514,FIND(" ",B514,1)+1,FIND(" ",B514,12)-FIND(" ",B514,1)),IF(AND(Q514&gt;=65,Q514&lt;=90),MIDB(B514,1,FIND(" ",B514,1)),"-"))</f>
        <v>Azospirillum </v>
      </c>
      <c r="S514" s="0" t="str">
        <f aca="false">IF(MIDB(B514,1,10)="Candidatus",MIDB(B514,FIND(" ",B514,12)+1,IFERROR(FIND(" ",B514,FIND(" ",B514,12)+1),LEN(B514))-FIND(" ",B514,12)),IF(AND(Q514&gt;=65,Q514&lt;=90),MIDB(B514,FIND(" ",B514,1),IFERROR(FIND(" ",B514,FIND(" ",B514,1)+1),LEN(B514)+1)-FIND(" ",B514,1)),"-"))</f>
        <v> sp.</v>
      </c>
      <c r="T514" s="0" t="n">
        <v>1</v>
      </c>
    </row>
    <row r="515" customFormat="false" ht="12.8" hidden="false" customHeight="false" outlineLevel="0" collapsed="false">
      <c r="A515" s="0" t="n">
        <v>514</v>
      </c>
      <c r="B515" s="0" t="s">
        <v>2454</v>
      </c>
      <c r="C515" s="0" t="s">
        <v>21</v>
      </c>
      <c r="D515" s="0" t="s">
        <v>90</v>
      </c>
      <c r="E515" s="0" t="s">
        <v>217</v>
      </c>
      <c r="F515" s="0" t="s">
        <v>2467</v>
      </c>
      <c r="G515" s="0" t="s">
        <v>2468</v>
      </c>
      <c r="H515" s="0" t="s">
        <v>2469</v>
      </c>
      <c r="I515" s="1" t="n">
        <v>723.779</v>
      </c>
      <c r="J515" s="2" t="s">
        <v>2470</v>
      </c>
      <c r="K515" s="2" t="s">
        <v>2471</v>
      </c>
      <c r="L515" s="2" t="s">
        <v>60</v>
      </c>
      <c r="M515" s="2" t="s">
        <v>88</v>
      </c>
      <c r="N515" s="0" t="s">
        <v>29</v>
      </c>
      <c r="O515" s="2" t="s">
        <v>2332</v>
      </c>
      <c r="P515" s="2" t="s">
        <v>686</v>
      </c>
      <c r="Q515" s="0" t="n">
        <f aca="false">_xlfn.UNICODE(B515)</f>
        <v>65</v>
      </c>
      <c r="R515" s="0" t="str">
        <f aca="false">IF(MIDB(B515,1,10)="Candidatus",MIDB(B515,FIND(" ",B515,1)+1,FIND(" ",B515,12)-FIND(" ",B515,1)),IF(AND(Q515&gt;=65,Q515&lt;=90),MIDB(B515,1,FIND(" ",B515,1)),"-"))</f>
        <v>Azospirillum </v>
      </c>
      <c r="S515" s="0" t="str">
        <f aca="false">IF(MIDB(B515,1,10)="Candidatus",MIDB(B515,FIND(" ",B515,12)+1,IFERROR(FIND(" ",B515,FIND(" ",B515,12)+1),LEN(B515))-FIND(" ",B515,12)),IF(AND(Q515&gt;=65,Q515&lt;=90),MIDB(B515,FIND(" ",B515,1),IFERROR(FIND(" ",B515,FIND(" ",B515,1)+1),LEN(B515)+1)-FIND(" ",B515,1)),"-"))</f>
        <v> sp.</v>
      </c>
      <c r="T515" s="0" t="n">
        <v>1</v>
      </c>
    </row>
    <row r="516" customFormat="false" ht="12.8" hidden="false" customHeight="false" outlineLevel="0" collapsed="false">
      <c r="A516" s="0" t="n">
        <v>515</v>
      </c>
      <c r="B516" s="0" t="s">
        <v>2454</v>
      </c>
      <c r="C516" s="0" t="s">
        <v>21</v>
      </c>
      <c r="D516" s="0" t="s">
        <v>90</v>
      </c>
      <c r="E516" s="0" t="s">
        <v>217</v>
      </c>
      <c r="F516" s="0" t="s">
        <v>2472</v>
      </c>
      <c r="G516" s="0" t="s">
        <v>2473</v>
      </c>
      <c r="H516" s="0" t="s">
        <v>2474</v>
      </c>
      <c r="I516" s="1" t="n">
        <v>628.837</v>
      </c>
      <c r="J516" s="2" t="s">
        <v>2475</v>
      </c>
      <c r="K516" s="2" t="s">
        <v>2476</v>
      </c>
      <c r="L516" s="0" t="s">
        <v>29</v>
      </c>
      <c r="M516" s="2" t="s">
        <v>112</v>
      </c>
      <c r="N516" s="0" t="s">
        <v>29</v>
      </c>
      <c r="O516" s="2" t="s">
        <v>2477</v>
      </c>
      <c r="P516" s="2" t="s">
        <v>52</v>
      </c>
      <c r="Q516" s="0" t="n">
        <f aca="false">_xlfn.UNICODE(B516)</f>
        <v>65</v>
      </c>
      <c r="R516" s="0" t="str">
        <f aca="false">IF(MIDB(B516,1,10)="Candidatus",MIDB(B516,FIND(" ",B516,1)+1,FIND(" ",B516,12)-FIND(" ",B516,1)),IF(AND(Q516&gt;=65,Q516&lt;=90),MIDB(B516,1,FIND(" ",B516,1)),"-"))</f>
        <v>Azospirillum </v>
      </c>
      <c r="S516" s="0" t="str">
        <f aca="false">IF(MIDB(B516,1,10)="Candidatus",MIDB(B516,FIND(" ",B516,12)+1,IFERROR(FIND(" ",B516,FIND(" ",B516,12)+1),LEN(B516))-FIND(" ",B516,12)),IF(AND(Q516&gt;=65,Q516&lt;=90),MIDB(B516,FIND(" ",B516,1),IFERROR(FIND(" ",B516,FIND(" ",B516,1)+1),LEN(B516)+1)-FIND(" ",B516,1)),"-"))</f>
        <v> sp.</v>
      </c>
      <c r="T516" s="0" t="n">
        <v>1</v>
      </c>
    </row>
    <row r="517" customFormat="false" ht="12.8" hidden="false" customHeight="false" outlineLevel="0" collapsed="false">
      <c r="A517" s="0" t="n">
        <v>516</v>
      </c>
      <c r="B517" s="0" t="s">
        <v>2454</v>
      </c>
      <c r="C517" s="0" t="s">
        <v>21</v>
      </c>
      <c r="D517" s="0" t="s">
        <v>90</v>
      </c>
      <c r="E517" s="0" t="s">
        <v>217</v>
      </c>
      <c r="F517" s="0" t="s">
        <v>2478</v>
      </c>
      <c r="G517" s="0" t="s">
        <v>2479</v>
      </c>
      <c r="H517" s="0" t="s">
        <v>2480</v>
      </c>
      <c r="I517" s="1" t="n">
        <v>261.596</v>
      </c>
      <c r="J517" s="2" t="s">
        <v>2481</v>
      </c>
      <c r="K517" s="2" t="s">
        <v>1700</v>
      </c>
      <c r="L517" s="0" t="s">
        <v>29</v>
      </c>
      <c r="M517" s="0" t="s">
        <v>29</v>
      </c>
      <c r="N517" s="0" t="s">
        <v>29</v>
      </c>
      <c r="O517" s="2" t="s">
        <v>2482</v>
      </c>
      <c r="P517" s="2" t="s">
        <v>287</v>
      </c>
      <c r="Q517" s="0" t="n">
        <f aca="false">_xlfn.UNICODE(B517)</f>
        <v>65</v>
      </c>
      <c r="R517" s="0" t="str">
        <f aca="false">IF(MIDB(B517,1,10)="Candidatus",MIDB(B517,FIND(" ",B517,1)+1,FIND(" ",B517,12)-FIND(" ",B517,1)),IF(AND(Q517&gt;=65,Q517&lt;=90),MIDB(B517,1,FIND(" ",B517,1)),"-"))</f>
        <v>Azospirillum </v>
      </c>
      <c r="S517" s="0" t="str">
        <f aca="false">IF(MIDB(B517,1,10)="Candidatus",MIDB(B517,FIND(" ",B517,12)+1,IFERROR(FIND(" ",B517,FIND(" ",B517,12)+1),LEN(B517))-FIND(" ",B517,12)),IF(AND(Q517&gt;=65,Q517&lt;=90),MIDB(B517,FIND(" ",B517,1),IFERROR(FIND(" ",B517,FIND(" ",B517,1)+1),LEN(B517)+1)-FIND(" ",B517,1)),"-"))</f>
        <v> sp.</v>
      </c>
      <c r="T517" s="0" t="n">
        <v>1</v>
      </c>
    </row>
    <row r="518" customFormat="false" ht="12.8" hidden="false" customHeight="false" outlineLevel="0" collapsed="false">
      <c r="A518" s="0" t="n">
        <v>517</v>
      </c>
      <c r="B518" s="0" t="s">
        <v>2454</v>
      </c>
      <c r="C518" s="0" t="s">
        <v>21</v>
      </c>
      <c r="D518" s="0" t="s">
        <v>90</v>
      </c>
      <c r="E518" s="0" t="s">
        <v>217</v>
      </c>
      <c r="F518" s="0" t="s">
        <v>2483</v>
      </c>
      <c r="G518" s="0" t="s">
        <v>2484</v>
      </c>
      <c r="H518" s="0" t="s">
        <v>2485</v>
      </c>
      <c r="I518" s="1" t="n">
        <v>681.723</v>
      </c>
      <c r="J518" s="2" t="s">
        <v>2486</v>
      </c>
      <c r="K518" s="2" t="s">
        <v>2487</v>
      </c>
      <c r="L518" s="2" t="s">
        <v>60</v>
      </c>
      <c r="M518" s="2" t="s">
        <v>60</v>
      </c>
      <c r="N518" s="0" t="s">
        <v>29</v>
      </c>
      <c r="O518" s="2" t="s">
        <v>2488</v>
      </c>
      <c r="P518" s="2" t="s">
        <v>680</v>
      </c>
      <c r="Q518" s="0" t="n">
        <f aca="false">_xlfn.UNICODE(B518)</f>
        <v>65</v>
      </c>
      <c r="R518" s="0" t="str">
        <f aca="false">IF(MIDB(B518,1,10)="Candidatus",MIDB(B518,FIND(" ",B518,1)+1,FIND(" ",B518,12)-FIND(" ",B518,1)),IF(AND(Q518&gt;=65,Q518&lt;=90),MIDB(B518,1,FIND(" ",B518,1)),"-"))</f>
        <v>Azospirillum </v>
      </c>
      <c r="S518" s="0" t="str">
        <f aca="false">IF(MIDB(B518,1,10)="Candidatus",MIDB(B518,FIND(" ",B518,12)+1,IFERROR(FIND(" ",B518,FIND(" ",B518,12)+1),LEN(B518))-FIND(" ",B518,12)),IF(AND(Q518&gt;=65,Q518&lt;=90),MIDB(B518,FIND(" ",B518,1),IFERROR(FIND(" ",B518,FIND(" ",B518,1)+1),LEN(B518)+1)-FIND(" ",B518,1)),"-"))</f>
        <v> sp.</v>
      </c>
      <c r="T518" s="0" t="n">
        <v>1</v>
      </c>
    </row>
    <row r="519" customFormat="false" ht="12.8" hidden="false" customHeight="false" outlineLevel="0" collapsed="false">
      <c r="A519" s="0" t="n">
        <v>518</v>
      </c>
      <c r="B519" s="0" t="s">
        <v>2489</v>
      </c>
      <c r="C519" s="0" t="s">
        <v>21</v>
      </c>
      <c r="D519" s="0" t="s">
        <v>90</v>
      </c>
      <c r="E519" s="0" t="s">
        <v>91</v>
      </c>
      <c r="F519" s="0" t="s">
        <v>2490</v>
      </c>
      <c r="G519" s="0" t="s">
        <v>2491</v>
      </c>
      <c r="H519" s="0" t="s">
        <v>2492</v>
      </c>
      <c r="I519" s="1" t="n">
        <v>311.724</v>
      </c>
      <c r="J519" s="2" t="s">
        <v>2493</v>
      </c>
      <c r="K519" s="2" t="s">
        <v>2494</v>
      </c>
      <c r="L519" s="0" t="s">
        <v>29</v>
      </c>
      <c r="M519" s="0" t="s">
        <v>29</v>
      </c>
      <c r="N519" s="0" t="s">
        <v>29</v>
      </c>
      <c r="O519" s="2" t="s">
        <v>2495</v>
      </c>
      <c r="P519" s="2" t="s">
        <v>205</v>
      </c>
      <c r="Q519" s="0" t="n">
        <f aca="false">_xlfn.UNICODE(B519)</f>
        <v>65</v>
      </c>
      <c r="R519" s="0" t="str">
        <f aca="false">IF(MIDB(B519,1,10)="Candidatus",MIDB(B519,FIND(" ",B519,1)+1,FIND(" ",B519,12)-FIND(" ",B519,1)),IF(AND(Q519&gt;=65,Q519&lt;=90),MIDB(B519,1,FIND(" ",B519,1)),"-"))</f>
        <v>Azotobacter </v>
      </c>
      <c r="S519" s="0" t="str">
        <f aca="false">IF(MIDB(B519,1,10)="Candidatus",MIDB(B519,FIND(" ",B519,12)+1,IFERROR(FIND(" ",B519,FIND(" ",B519,12)+1),LEN(B519))-FIND(" ",B519,12)),IF(AND(Q519&gt;=65,Q519&lt;=90),MIDB(B519,FIND(" ",B519,1),IFERROR(FIND(" ",B519,FIND(" ",B519,1)+1),LEN(B519)+1)-FIND(" ",B519,1)),"-"))</f>
        <v> chroococcum</v>
      </c>
      <c r="T519" s="0" t="n">
        <v>1</v>
      </c>
    </row>
    <row r="520" customFormat="false" ht="12.8" hidden="false" customHeight="false" outlineLevel="0" collapsed="false">
      <c r="A520" s="0" t="n">
        <v>519</v>
      </c>
      <c r="B520" s="0" t="s">
        <v>2489</v>
      </c>
      <c r="C520" s="0" t="s">
        <v>21</v>
      </c>
      <c r="D520" s="0" t="s">
        <v>90</v>
      </c>
      <c r="E520" s="0" t="s">
        <v>91</v>
      </c>
      <c r="F520" s="0" t="s">
        <v>2496</v>
      </c>
      <c r="G520" s="0" t="s">
        <v>2497</v>
      </c>
      <c r="H520" s="0" t="s">
        <v>2498</v>
      </c>
      <c r="I520" s="1" t="n">
        <v>132.372</v>
      </c>
      <c r="J520" s="2" t="s">
        <v>2499</v>
      </c>
      <c r="K520" s="2" t="s">
        <v>1328</v>
      </c>
      <c r="L520" s="0" t="s">
        <v>29</v>
      </c>
      <c r="M520" s="0" t="s">
        <v>29</v>
      </c>
      <c r="N520" s="0" t="s">
        <v>29</v>
      </c>
      <c r="O520" s="2" t="s">
        <v>669</v>
      </c>
      <c r="P520" s="2" t="s">
        <v>287</v>
      </c>
      <c r="Q520" s="0" t="n">
        <f aca="false">_xlfn.UNICODE(B520)</f>
        <v>65</v>
      </c>
      <c r="R520" s="0" t="str">
        <f aca="false">IF(MIDB(B520,1,10)="Candidatus",MIDB(B520,FIND(" ",B520,1)+1,FIND(" ",B520,12)-FIND(" ",B520,1)),IF(AND(Q520&gt;=65,Q520&lt;=90),MIDB(B520,1,FIND(" ",B520,1)),"-"))</f>
        <v>Azotobacter </v>
      </c>
      <c r="S520" s="0" t="str">
        <f aca="false">IF(MIDB(B520,1,10)="Candidatus",MIDB(B520,FIND(" ",B520,12)+1,IFERROR(FIND(" ",B520,FIND(" ",B520,12)+1),LEN(B520))-FIND(" ",B520,12)),IF(AND(Q520&gt;=65,Q520&lt;=90),MIDB(B520,FIND(" ",B520,1),IFERROR(FIND(" ",B520,FIND(" ",B520,1)+1),LEN(B520)+1)-FIND(" ",B520,1)),"-"))</f>
        <v> chroococcum</v>
      </c>
      <c r="T520" s="0" t="n">
        <v>1</v>
      </c>
    </row>
    <row r="521" customFormat="false" ht="12.8" hidden="false" customHeight="false" outlineLevel="0" collapsed="false">
      <c r="A521" s="0" t="n">
        <v>520</v>
      </c>
      <c r="B521" s="0" t="s">
        <v>2489</v>
      </c>
      <c r="C521" s="0" t="s">
        <v>21</v>
      </c>
      <c r="D521" s="0" t="s">
        <v>90</v>
      </c>
      <c r="E521" s="0" t="s">
        <v>91</v>
      </c>
      <c r="F521" s="0" t="s">
        <v>2500</v>
      </c>
      <c r="G521" s="0" t="s">
        <v>2501</v>
      </c>
      <c r="H521" s="0" t="s">
        <v>2502</v>
      </c>
      <c r="I521" s="1" t="n">
        <v>13.852</v>
      </c>
      <c r="J521" s="2" t="s">
        <v>2503</v>
      </c>
      <c r="K521" s="2" t="s">
        <v>96</v>
      </c>
      <c r="L521" s="0" t="s">
        <v>29</v>
      </c>
      <c r="M521" s="0" t="s">
        <v>29</v>
      </c>
      <c r="N521" s="0" t="s">
        <v>29</v>
      </c>
      <c r="O521" s="2" t="s">
        <v>96</v>
      </c>
      <c r="P521" s="0" t="s">
        <v>29</v>
      </c>
      <c r="Q521" s="0" t="n">
        <f aca="false">_xlfn.UNICODE(B521)</f>
        <v>65</v>
      </c>
      <c r="R521" s="0" t="str">
        <f aca="false">IF(MIDB(B521,1,10)="Candidatus",MIDB(B521,FIND(" ",B521,1)+1,FIND(" ",B521,12)-FIND(" ",B521,1)),IF(AND(Q521&gt;=65,Q521&lt;=90),MIDB(B521,1,FIND(" ",B521,1)),"-"))</f>
        <v>Azotobacter </v>
      </c>
      <c r="S521" s="0" t="str">
        <f aca="false">IF(MIDB(B521,1,10)="Candidatus",MIDB(B521,FIND(" ",B521,12)+1,IFERROR(FIND(" ",B521,FIND(" ",B521,12)+1),LEN(B521))-FIND(" ",B521,12)),IF(AND(Q521&gt;=65,Q521&lt;=90),MIDB(B521,FIND(" ",B521,1),IFERROR(FIND(" ",B521,FIND(" ",B521,1)+1),LEN(B521)+1)-FIND(" ",B521,1)),"-"))</f>
        <v> chroococcum</v>
      </c>
      <c r="T521" s="0" t="n">
        <v>1</v>
      </c>
    </row>
    <row r="522" customFormat="false" ht="12.8" hidden="false" customHeight="false" outlineLevel="0" collapsed="false">
      <c r="A522" s="0" t="n">
        <v>521</v>
      </c>
      <c r="B522" s="0" t="s">
        <v>2489</v>
      </c>
      <c r="C522" s="0" t="s">
        <v>21</v>
      </c>
      <c r="D522" s="0" t="s">
        <v>90</v>
      </c>
      <c r="E522" s="0" t="s">
        <v>91</v>
      </c>
      <c r="F522" s="0" t="s">
        <v>2504</v>
      </c>
      <c r="G522" s="0" t="s">
        <v>2505</v>
      </c>
      <c r="H522" s="0" t="s">
        <v>2506</v>
      </c>
      <c r="I522" s="1" t="n">
        <v>69.317</v>
      </c>
      <c r="J522" s="2" t="s">
        <v>2507</v>
      </c>
      <c r="K522" s="2" t="s">
        <v>581</v>
      </c>
      <c r="L522" s="0" t="s">
        <v>29</v>
      </c>
      <c r="M522" s="0" t="s">
        <v>29</v>
      </c>
      <c r="N522" s="0" t="s">
        <v>29</v>
      </c>
      <c r="O522" s="2" t="s">
        <v>2508</v>
      </c>
      <c r="P522" s="2" t="s">
        <v>52</v>
      </c>
      <c r="Q522" s="0" t="n">
        <f aca="false">_xlfn.UNICODE(B522)</f>
        <v>65</v>
      </c>
      <c r="R522" s="0" t="str">
        <f aca="false">IF(MIDB(B522,1,10)="Candidatus",MIDB(B522,FIND(" ",B522,1)+1,FIND(" ",B522,12)-FIND(" ",B522,1)),IF(AND(Q522&gt;=65,Q522&lt;=90),MIDB(B522,1,FIND(" ",B522,1)),"-"))</f>
        <v>Azotobacter </v>
      </c>
      <c r="S522" s="0" t="str">
        <f aca="false">IF(MIDB(B522,1,10)="Candidatus",MIDB(B522,FIND(" ",B522,12)+1,IFERROR(FIND(" ",B522,FIND(" ",B522,12)+1),LEN(B522))-FIND(" ",B522,12)),IF(AND(Q522&gt;=65,Q522&lt;=90),MIDB(B522,FIND(" ",B522,1),IFERROR(FIND(" ",B522,FIND(" ",B522,1)+1),LEN(B522)+1)-FIND(" ",B522,1)),"-"))</f>
        <v> chroococcum</v>
      </c>
      <c r="T522" s="0" t="n">
        <v>1</v>
      </c>
    </row>
    <row r="523" customFormat="false" ht="12.8" hidden="false" customHeight="false" outlineLevel="0" collapsed="false">
      <c r="A523" s="0" t="n">
        <v>522</v>
      </c>
      <c r="B523" s="0" t="s">
        <v>2489</v>
      </c>
      <c r="C523" s="0" t="s">
        <v>21</v>
      </c>
      <c r="D523" s="0" t="s">
        <v>90</v>
      </c>
      <c r="E523" s="0" t="s">
        <v>91</v>
      </c>
      <c r="F523" s="0" t="s">
        <v>2509</v>
      </c>
      <c r="G523" s="0" t="s">
        <v>2510</v>
      </c>
      <c r="H523" s="0" t="s">
        <v>2511</v>
      </c>
      <c r="I523" s="1" t="n">
        <v>62.783</v>
      </c>
      <c r="J523" s="2" t="s">
        <v>2512</v>
      </c>
      <c r="K523" s="2" t="s">
        <v>695</v>
      </c>
      <c r="L523" s="0" t="s">
        <v>29</v>
      </c>
      <c r="M523" s="0" t="s">
        <v>29</v>
      </c>
      <c r="N523" s="0" t="s">
        <v>29</v>
      </c>
      <c r="O523" s="2" t="s">
        <v>1268</v>
      </c>
      <c r="P523" s="2" t="s">
        <v>88</v>
      </c>
      <c r="Q523" s="0" t="n">
        <f aca="false">_xlfn.UNICODE(B523)</f>
        <v>65</v>
      </c>
      <c r="R523" s="0" t="str">
        <f aca="false">IF(MIDB(B523,1,10)="Candidatus",MIDB(B523,FIND(" ",B523,1)+1,FIND(" ",B523,12)-FIND(" ",B523,1)),IF(AND(Q523&gt;=65,Q523&lt;=90),MIDB(B523,1,FIND(" ",B523,1)),"-"))</f>
        <v>Azotobacter </v>
      </c>
      <c r="S523" s="0" t="str">
        <f aca="false">IF(MIDB(B523,1,10)="Candidatus",MIDB(B523,FIND(" ",B523,12)+1,IFERROR(FIND(" ",B523,FIND(" ",B523,12)+1),LEN(B523))-FIND(" ",B523,12)),IF(AND(Q523&gt;=65,Q523&lt;=90),MIDB(B523,FIND(" ",B523,1),IFERROR(FIND(" ",B523,FIND(" ",B523,1)+1),LEN(B523)+1)-FIND(" ",B523,1)),"-"))</f>
        <v> chroococcum</v>
      </c>
      <c r="T523" s="0" t="n">
        <v>1</v>
      </c>
    </row>
    <row r="524" customFormat="false" ht="12.8" hidden="false" customHeight="false" outlineLevel="0" collapsed="false">
      <c r="A524" s="0" t="n">
        <v>523</v>
      </c>
      <c r="B524" s="0" t="s">
        <v>2489</v>
      </c>
      <c r="C524" s="0" t="s">
        <v>21</v>
      </c>
      <c r="D524" s="0" t="s">
        <v>90</v>
      </c>
      <c r="E524" s="0" t="s">
        <v>91</v>
      </c>
      <c r="F524" s="0" t="s">
        <v>2513</v>
      </c>
      <c r="G524" s="0" t="s">
        <v>2514</v>
      </c>
      <c r="H524" s="0" t="s">
        <v>2515</v>
      </c>
      <c r="I524" s="1" t="n">
        <v>10.435</v>
      </c>
      <c r="J524" s="2" t="s">
        <v>2516</v>
      </c>
      <c r="K524" s="2" t="s">
        <v>45</v>
      </c>
      <c r="L524" s="0" t="s">
        <v>29</v>
      </c>
      <c r="M524" s="0" t="s">
        <v>29</v>
      </c>
      <c r="N524" s="0" t="s">
        <v>29</v>
      </c>
      <c r="O524" s="2" t="s">
        <v>45</v>
      </c>
      <c r="P524" s="0" t="s">
        <v>29</v>
      </c>
      <c r="Q524" s="0" t="n">
        <f aca="false">_xlfn.UNICODE(B524)</f>
        <v>65</v>
      </c>
      <c r="R524" s="0" t="str">
        <f aca="false">IF(MIDB(B524,1,10)="Candidatus",MIDB(B524,FIND(" ",B524,1)+1,FIND(" ",B524,12)-FIND(" ",B524,1)),IF(AND(Q524&gt;=65,Q524&lt;=90),MIDB(B524,1,FIND(" ",B524,1)),"-"))</f>
        <v>Azotobacter </v>
      </c>
      <c r="S524" s="0" t="str">
        <f aca="false">IF(MIDB(B524,1,10)="Candidatus",MIDB(B524,FIND(" ",B524,12)+1,IFERROR(FIND(" ",B524,FIND(" ",B524,12)+1),LEN(B524))-FIND(" ",B524,12)),IF(AND(Q524&gt;=65,Q524&lt;=90),MIDB(B524,FIND(" ",B524,1),IFERROR(FIND(" ",B524,FIND(" ",B524,1)+1),LEN(B524)+1)-FIND(" ",B524,1)),"-"))</f>
        <v> chroococcum</v>
      </c>
      <c r="T524" s="0" t="n">
        <v>1</v>
      </c>
    </row>
    <row r="525" customFormat="false" ht="12.8" hidden="false" customHeight="false" outlineLevel="0" collapsed="false">
      <c r="A525" s="0" t="n">
        <v>524</v>
      </c>
      <c r="B525" s="0" t="s">
        <v>2517</v>
      </c>
      <c r="C525" s="0" t="s">
        <v>21</v>
      </c>
      <c r="D525" s="0" t="s">
        <v>54</v>
      </c>
      <c r="E525" s="0" t="s">
        <v>1822</v>
      </c>
      <c r="F525" s="0" t="s">
        <v>2518</v>
      </c>
      <c r="G525" s="0" t="s">
        <v>2519</v>
      </c>
      <c r="H525" s="0" t="s">
        <v>2520</v>
      </c>
      <c r="I525" s="1" t="n">
        <v>38.362</v>
      </c>
      <c r="J525" s="2" t="s">
        <v>2521</v>
      </c>
      <c r="K525" s="2" t="s">
        <v>695</v>
      </c>
      <c r="L525" s="0" t="s">
        <v>29</v>
      </c>
      <c r="M525" s="0" t="s">
        <v>29</v>
      </c>
      <c r="N525" s="0" t="s">
        <v>29</v>
      </c>
      <c r="O525" s="2" t="s">
        <v>695</v>
      </c>
      <c r="P525" s="0" t="s">
        <v>29</v>
      </c>
      <c r="Q525" s="0" t="n">
        <f aca="false">_xlfn.UNICODE(B525)</f>
        <v>66</v>
      </c>
      <c r="R525" s="0" t="str">
        <f aca="false">IF(MIDB(B525,1,10)="Candidatus",MIDB(B525,FIND(" ",B525,1)+1,FIND(" ",B525,12)-FIND(" ",B525,1)),IF(AND(Q525&gt;=65,Q525&lt;=90),MIDB(B525,1,FIND(" ",B525,1)),"-"))</f>
        <v>Bacillaceae </v>
      </c>
      <c r="S525" s="0" t="str">
        <f aca="false">IF(MIDB(B525,1,10)="Candidatus",MIDB(B525,FIND(" ",B525,12)+1,IFERROR(FIND(" ",B525,FIND(" ",B525,12)+1),LEN(B525))-FIND(" ",B525,12)),IF(AND(Q525&gt;=65,Q525&lt;=90),MIDB(B525,FIND(" ",B525,1),IFERROR(FIND(" ",B525,FIND(" ",B525,1)+1),LEN(B525)+1)-FIND(" ",B525,1)),"-"))</f>
        <v> bacterium</v>
      </c>
      <c r="T525" s="0" t="n">
        <v>1</v>
      </c>
    </row>
    <row r="526" customFormat="false" ht="12.8" hidden="false" customHeight="false" outlineLevel="0" collapsed="false">
      <c r="A526" s="0" t="n">
        <v>525</v>
      </c>
      <c r="B526" s="0" t="s">
        <v>2522</v>
      </c>
      <c r="C526" s="0" t="s">
        <v>21</v>
      </c>
      <c r="D526" s="0" t="s">
        <v>54</v>
      </c>
      <c r="E526" s="0" t="s">
        <v>1822</v>
      </c>
      <c r="F526" s="0" t="s">
        <v>2523</v>
      </c>
      <c r="G526" s="0" t="s">
        <v>2524</v>
      </c>
      <c r="H526" s="0" t="s">
        <v>2525</v>
      </c>
      <c r="I526" s="1" t="n">
        <v>8.439</v>
      </c>
      <c r="J526" s="2" t="s">
        <v>2526</v>
      </c>
      <c r="K526" s="2" t="s">
        <v>52</v>
      </c>
      <c r="L526" s="0" t="s">
        <v>29</v>
      </c>
      <c r="M526" s="0" t="s">
        <v>29</v>
      </c>
      <c r="N526" s="0" t="s">
        <v>29</v>
      </c>
      <c r="O526" s="2" t="s">
        <v>52</v>
      </c>
      <c r="P526" s="0" t="s">
        <v>29</v>
      </c>
      <c r="Q526" s="0" t="n">
        <f aca="false">_xlfn.UNICODE(B526)</f>
        <v>66</v>
      </c>
      <c r="R526" s="0" t="str">
        <f aca="false">IF(MIDB(B526,1,10)="Candidatus",MIDB(B526,FIND(" ",B526,1)+1,FIND(" ",B526,12)-FIND(" ",B526,1)),IF(AND(Q526&gt;=65,Q526&lt;=90),MIDB(B526,1,FIND(" ",B526,1)),"-"))</f>
        <v>Bacillus </v>
      </c>
      <c r="S526" s="0" t="str">
        <f aca="false">IF(MIDB(B526,1,10)="Candidatus",MIDB(B526,FIND(" ",B526,12)+1,IFERROR(FIND(" ",B526,FIND(" ",B526,12)+1),LEN(B526))-FIND(" ",B526,12)),IF(AND(Q526&gt;=65,Q526&lt;=90),MIDB(B526,FIND(" ",B526,1),IFERROR(FIND(" ",B526,FIND(" ",B526,1)+1),LEN(B526)+1)-FIND(" ",B526,1)),"-"))</f>
        <v> amyloliquefaciens</v>
      </c>
      <c r="T526" s="0" t="n">
        <v>1</v>
      </c>
    </row>
    <row r="527" customFormat="false" ht="12.8" hidden="false" customHeight="false" outlineLevel="0" collapsed="false">
      <c r="A527" s="0" t="n">
        <v>526</v>
      </c>
      <c r="B527" s="0" t="s">
        <v>2527</v>
      </c>
      <c r="C527" s="0" t="s">
        <v>21</v>
      </c>
      <c r="D527" s="0" t="s">
        <v>54</v>
      </c>
      <c r="E527" s="0" t="s">
        <v>1822</v>
      </c>
      <c r="F527" s="0" t="s">
        <v>2528</v>
      </c>
      <c r="G527" s="0" t="s">
        <v>2529</v>
      </c>
      <c r="H527" s="0" t="s">
        <v>2530</v>
      </c>
      <c r="I527" s="1" t="n">
        <v>8.009</v>
      </c>
      <c r="J527" s="2" t="s">
        <v>2531</v>
      </c>
      <c r="K527" s="2" t="s">
        <v>44</v>
      </c>
      <c r="L527" s="0" t="s">
        <v>29</v>
      </c>
      <c r="M527" s="0" t="s">
        <v>29</v>
      </c>
      <c r="N527" s="0" t="s">
        <v>29</v>
      </c>
      <c r="O527" s="2" t="s">
        <v>44</v>
      </c>
      <c r="P527" s="0" t="s">
        <v>29</v>
      </c>
      <c r="Q527" s="0" t="n">
        <f aca="false">_xlfn.UNICODE(B527)</f>
        <v>66</v>
      </c>
      <c r="R527" s="0" t="str">
        <f aca="false">IF(MIDB(B527,1,10)="Candidatus",MIDB(B527,FIND(" ",B527,1)+1,FIND(" ",B527,12)-FIND(" ",B527,1)),IF(AND(Q527&gt;=65,Q527&lt;=90),MIDB(B527,1,FIND(" ",B527,1)),"-"))</f>
        <v>Bacillus </v>
      </c>
      <c r="S527" s="0" t="str">
        <f aca="false">IF(MIDB(B527,1,10)="Candidatus",MIDB(B527,FIND(" ",B527,12)+1,IFERROR(FIND(" ",B527,FIND(" ",B527,12)+1),LEN(B527))-FIND(" ",B527,12)),IF(AND(Q527&gt;=65,Q527&lt;=90),MIDB(B527,FIND(" ",B527,1),IFERROR(FIND(" ",B527,FIND(" ",B527,1)+1),LEN(B527)+1)-FIND(" ",B527,1)),"-"))</f>
        <v> amyloliquefaciens</v>
      </c>
      <c r="T527" s="0" t="n">
        <v>1</v>
      </c>
    </row>
    <row r="528" customFormat="false" ht="12.8" hidden="false" customHeight="false" outlineLevel="0" collapsed="false">
      <c r="A528" s="0" t="n">
        <v>527</v>
      </c>
      <c r="B528" s="0" t="s">
        <v>2532</v>
      </c>
      <c r="C528" s="0" t="s">
        <v>21</v>
      </c>
      <c r="D528" s="0" t="s">
        <v>54</v>
      </c>
      <c r="E528" s="0" t="s">
        <v>1822</v>
      </c>
      <c r="F528" s="0" t="s">
        <v>2533</v>
      </c>
      <c r="G528" s="0" t="s">
        <v>2534</v>
      </c>
      <c r="H528" s="0" t="s">
        <v>2535</v>
      </c>
      <c r="I528" s="1" t="n">
        <v>6.758</v>
      </c>
      <c r="J528" s="2" t="s">
        <v>2536</v>
      </c>
      <c r="K528" s="2" t="s">
        <v>28</v>
      </c>
      <c r="L528" s="0" t="s">
        <v>29</v>
      </c>
      <c r="M528" s="0" t="s">
        <v>29</v>
      </c>
      <c r="N528" s="0" t="s">
        <v>29</v>
      </c>
      <c r="O528" s="2" t="s">
        <v>28</v>
      </c>
      <c r="P528" s="0" t="s">
        <v>29</v>
      </c>
      <c r="Q528" s="0" t="n">
        <f aca="false">_xlfn.UNICODE(B528)</f>
        <v>66</v>
      </c>
      <c r="R528" s="0" t="str">
        <f aca="false">IF(MIDB(B528,1,10)="Candidatus",MIDB(B528,FIND(" ",B528,1)+1,FIND(" ",B528,12)-FIND(" ",B528,1)),IF(AND(Q528&gt;=65,Q528&lt;=90),MIDB(B528,1,FIND(" ",B528,1)),"-"))</f>
        <v>Bacillus </v>
      </c>
      <c r="S528" s="0" t="str">
        <f aca="false">IF(MIDB(B528,1,10)="Candidatus",MIDB(B528,FIND(" ",B528,12)+1,IFERROR(FIND(" ",B528,FIND(" ",B528,12)+1),LEN(B528))-FIND(" ",B528,12)),IF(AND(Q528&gt;=65,Q528&lt;=90),MIDB(B528,FIND(" ",B528,1),IFERROR(FIND(" ",B528,FIND(" ",B528,1)+1),LEN(B528)+1)-FIND(" ",B528,1)),"-"))</f>
        <v> amyloliquefaciens</v>
      </c>
      <c r="T528" s="0" t="n">
        <v>1</v>
      </c>
    </row>
    <row r="529" customFormat="false" ht="12.8" hidden="false" customHeight="false" outlineLevel="0" collapsed="false">
      <c r="A529" s="0" t="n">
        <v>528</v>
      </c>
      <c r="B529" s="0" t="s">
        <v>2537</v>
      </c>
      <c r="C529" s="0" t="s">
        <v>21</v>
      </c>
      <c r="D529" s="0" t="s">
        <v>54</v>
      </c>
      <c r="E529" s="0" t="s">
        <v>1822</v>
      </c>
      <c r="F529" s="0" t="s">
        <v>2538</v>
      </c>
      <c r="G529" s="0" t="s">
        <v>2539</v>
      </c>
      <c r="H529" s="0" t="s">
        <v>2540</v>
      </c>
      <c r="I529" s="1" t="n">
        <v>181.894</v>
      </c>
      <c r="J529" s="2" t="s">
        <v>2541</v>
      </c>
      <c r="K529" s="2" t="s">
        <v>509</v>
      </c>
      <c r="L529" s="0" t="s">
        <v>29</v>
      </c>
      <c r="M529" s="0" t="s">
        <v>29</v>
      </c>
      <c r="N529" s="0" t="s">
        <v>29</v>
      </c>
      <c r="O529" s="2" t="s">
        <v>192</v>
      </c>
      <c r="P529" s="2" t="s">
        <v>276</v>
      </c>
      <c r="Q529" s="0" t="n">
        <f aca="false">_xlfn.UNICODE(B529)</f>
        <v>66</v>
      </c>
      <c r="R529" s="0" t="str">
        <f aca="false">IF(MIDB(B529,1,10)="Candidatus",MIDB(B529,FIND(" ",B529,1)+1,FIND(" ",B529,12)-FIND(" ",B529,1)),IF(AND(Q529&gt;=65,Q529&lt;=90),MIDB(B529,1,FIND(" ",B529,1)),"-"))</f>
        <v>Bacillus </v>
      </c>
      <c r="S529" s="0" t="str">
        <f aca="false">IF(MIDB(B529,1,10)="Candidatus",MIDB(B529,FIND(" ",B529,12)+1,IFERROR(FIND(" ",B529,FIND(" ",B529,12)+1),LEN(B529))-FIND(" ",B529,12)),IF(AND(Q529&gt;=65,Q529&lt;=90),MIDB(B529,FIND(" ",B529,1),IFERROR(FIND(" ",B529,FIND(" ",B529,1)+1),LEN(B529)+1)-FIND(" ",B529,1)),"-"))</f>
        <v> anthracis</v>
      </c>
      <c r="T529" s="0" t="n">
        <v>1</v>
      </c>
    </row>
    <row r="530" customFormat="false" ht="12.8" hidden="false" customHeight="false" outlineLevel="0" collapsed="false">
      <c r="A530" s="0" t="n">
        <v>529</v>
      </c>
      <c r="B530" s="0" t="s">
        <v>2537</v>
      </c>
      <c r="C530" s="0" t="s">
        <v>21</v>
      </c>
      <c r="D530" s="0" t="s">
        <v>54</v>
      </c>
      <c r="E530" s="0" t="s">
        <v>1822</v>
      </c>
      <c r="F530" s="0" t="s">
        <v>2542</v>
      </c>
      <c r="G530" s="0" t="s">
        <v>2543</v>
      </c>
      <c r="H530" s="0" t="s">
        <v>2544</v>
      </c>
      <c r="I530" s="1" t="n">
        <v>94.732</v>
      </c>
      <c r="J530" s="2" t="s">
        <v>2545</v>
      </c>
      <c r="K530" s="2" t="s">
        <v>87</v>
      </c>
      <c r="L530" s="0" t="s">
        <v>29</v>
      </c>
      <c r="M530" s="0" t="s">
        <v>29</v>
      </c>
      <c r="N530" s="0" t="s">
        <v>29</v>
      </c>
      <c r="O530" s="2" t="s">
        <v>38</v>
      </c>
      <c r="P530" s="2" t="s">
        <v>52</v>
      </c>
      <c r="Q530" s="0" t="n">
        <f aca="false">_xlfn.UNICODE(B530)</f>
        <v>66</v>
      </c>
      <c r="R530" s="0" t="str">
        <f aca="false">IF(MIDB(B530,1,10)="Candidatus",MIDB(B530,FIND(" ",B530,1)+1,FIND(" ",B530,12)-FIND(" ",B530,1)),IF(AND(Q530&gt;=65,Q530&lt;=90),MIDB(B530,1,FIND(" ",B530,1)),"-"))</f>
        <v>Bacillus </v>
      </c>
      <c r="S530" s="0" t="str">
        <f aca="false">IF(MIDB(B530,1,10)="Candidatus",MIDB(B530,FIND(" ",B530,12)+1,IFERROR(FIND(" ",B530,FIND(" ",B530,12)+1),LEN(B530))-FIND(" ",B530,12)),IF(AND(Q530&gt;=65,Q530&lt;=90),MIDB(B530,FIND(" ",B530,1),IFERROR(FIND(" ",B530,FIND(" ",B530,1)+1),LEN(B530)+1)-FIND(" ",B530,1)),"-"))</f>
        <v> anthracis</v>
      </c>
      <c r="T530" s="0" t="n">
        <v>1</v>
      </c>
    </row>
    <row r="531" customFormat="false" ht="12.8" hidden="false" customHeight="false" outlineLevel="0" collapsed="false">
      <c r="A531" s="0" t="n">
        <v>530</v>
      </c>
      <c r="B531" s="0" t="s">
        <v>2546</v>
      </c>
      <c r="C531" s="0" t="s">
        <v>21</v>
      </c>
      <c r="D531" s="0" t="s">
        <v>54</v>
      </c>
      <c r="E531" s="0" t="s">
        <v>1822</v>
      </c>
      <c r="F531" s="0" t="s">
        <v>76</v>
      </c>
      <c r="G531" s="0" t="s">
        <v>2547</v>
      </c>
      <c r="H531" s="0" t="s">
        <v>2548</v>
      </c>
      <c r="I531" s="1" t="n">
        <v>94.756</v>
      </c>
      <c r="J531" s="2" t="s">
        <v>2549</v>
      </c>
      <c r="K531" s="2" t="s">
        <v>87</v>
      </c>
      <c r="L531" s="0" t="s">
        <v>29</v>
      </c>
      <c r="M531" s="0" t="s">
        <v>29</v>
      </c>
      <c r="N531" s="0" t="s">
        <v>29</v>
      </c>
      <c r="O531" s="2" t="s">
        <v>481</v>
      </c>
      <c r="P531" s="2" t="s">
        <v>112</v>
      </c>
      <c r="Q531" s="0" t="n">
        <f aca="false">_xlfn.UNICODE(B531)</f>
        <v>66</v>
      </c>
      <c r="R531" s="0" t="str">
        <f aca="false">IF(MIDB(B531,1,10)="Candidatus",MIDB(B531,FIND(" ",B531,1)+1,FIND(" ",B531,12)-FIND(" ",B531,1)),IF(AND(Q531&gt;=65,Q531&lt;=90),MIDB(B531,1,FIND(" ",B531,1)),"-"))</f>
        <v>Bacillus </v>
      </c>
      <c r="S531" s="0" t="str">
        <f aca="false">IF(MIDB(B531,1,10)="Candidatus",MIDB(B531,FIND(" ",B531,12)+1,IFERROR(FIND(" ",B531,FIND(" ",B531,12)+1),LEN(B531))-FIND(" ",B531,12)),IF(AND(Q531&gt;=65,Q531&lt;=90),MIDB(B531,FIND(" ",B531,1),IFERROR(FIND(" ",B531,FIND(" ",B531,1)+1),LEN(B531)+1)-FIND(" ",B531,1)),"-"))</f>
        <v> anthracis</v>
      </c>
      <c r="T531" s="0" t="n">
        <v>1</v>
      </c>
    </row>
    <row r="532" customFormat="false" ht="12.8" hidden="false" customHeight="false" outlineLevel="0" collapsed="false">
      <c r="A532" s="0" t="n">
        <v>531</v>
      </c>
      <c r="B532" s="0" t="s">
        <v>2550</v>
      </c>
      <c r="C532" s="0" t="s">
        <v>21</v>
      </c>
      <c r="D532" s="0" t="s">
        <v>54</v>
      </c>
      <c r="E532" s="0" t="s">
        <v>1822</v>
      </c>
      <c r="F532" s="0" t="s">
        <v>2551</v>
      </c>
      <c r="G532" s="0" t="s">
        <v>2552</v>
      </c>
      <c r="H532" s="0" t="s">
        <v>2553</v>
      </c>
      <c r="I532" s="1" t="n">
        <v>97.502</v>
      </c>
      <c r="J532" s="2" t="s">
        <v>2554</v>
      </c>
      <c r="K532" s="2" t="s">
        <v>481</v>
      </c>
      <c r="L532" s="0" t="s">
        <v>29</v>
      </c>
      <c r="M532" s="0" t="s">
        <v>29</v>
      </c>
      <c r="N532" s="0" t="s">
        <v>29</v>
      </c>
      <c r="O532" s="2" t="s">
        <v>197</v>
      </c>
      <c r="P532" s="2" t="s">
        <v>44</v>
      </c>
      <c r="Q532" s="0" t="n">
        <f aca="false">_xlfn.UNICODE(B532)</f>
        <v>66</v>
      </c>
      <c r="R532" s="0" t="str">
        <f aca="false">IF(MIDB(B532,1,10)="Candidatus",MIDB(B532,FIND(" ",B532,1)+1,FIND(" ",B532,12)-FIND(" ",B532,1)),IF(AND(Q532&gt;=65,Q532&lt;=90),MIDB(B532,1,FIND(" ",B532,1)),"-"))</f>
        <v>Bacillus </v>
      </c>
      <c r="S532" s="0" t="str">
        <f aca="false">IF(MIDB(B532,1,10)="Candidatus",MIDB(B532,FIND(" ",B532,12)+1,IFERROR(FIND(" ",B532,FIND(" ",B532,12)+1),LEN(B532))-FIND(" ",B532,12)),IF(AND(Q532&gt;=65,Q532&lt;=90),MIDB(B532,FIND(" ",B532,1),IFERROR(FIND(" ",B532,FIND(" ",B532,1)+1),LEN(B532)+1)-FIND(" ",B532,1)),"-"))</f>
        <v> anthracis</v>
      </c>
      <c r="T532" s="0" t="n">
        <v>1</v>
      </c>
    </row>
    <row r="533" customFormat="false" ht="12.8" hidden="false" customHeight="false" outlineLevel="0" collapsed="false">
      <c r="A533" s="0" t="n">
        <v>532</v>
      </c>
      <c r="B533" s="0" t="s">
        <v>2555</v>
      </c>
      <c r="C533" s="0" t="s">
        <v>21</v>
      </c>
      <c r="D533" s="0" t="s">
        <v>54</v>
      </c>
      <c r="E533" s="0" t="s">
        <v>1822</v>
      </c>
      <c r="F533" s="0" t="s">
        <v>2556</v>
      </c>
      <c r="G533" s="0" t="s">
        <v>2557</v>
      </c>
      <c r="H533" s="0" t="s">
        <v>2558</v>
      </c>
      <c r="I533" s="1" t="n">
        <v>183.088</v>
      </c>
      <c r="J533" s="2" t="s">
        <v>2559</v>
      </c>
      <c r="K533" s="2" t="s">
        <v>2560</v>
      </c>
      <c r="L533" s="0" t="s">
        <v>29</v>
      </c>
      <c r="M533" s="0" t="s">
        <v>29</v>
      </c>
      <c r="N533" s="0" t="s">
        <v>29</v>
      </c>
      <c r="O533" s="2" t="s">
        <v>192</v>
      </c>
      <c r="P533" s="2" t="s">
        <v>118</v>
      </c>
      <c r="Q533" s="0" t="n">
        <f aca="false">_xlfn.UNICODE(B533)</f>
        <v>66</v>
      </c>
      <c r="R533" s="0" t="str">
        <f aca="false">IF(MIDB(B533,1,10)="Candidatus",MIDB(B533,FIND(" ",B533,1)+1,FIND(" ",B533,12)-FIND(" ",B533,1)),IF(AND(Q533&gt;=65,Q533&lt;=90),MIDB(B533,1,FIND(" ",B533,1)),"-"))</f>
        <v>Bacillus </v>
      </c>
      <c r="S533" s="0" t="str">
        <f aca="false">IF(MIDB(B533,1,10)="Candidatus",MIDB(B533,FIND(" ",B533,12)+1,IFERROR(FIND(" ",B533,FIND(" ",B533,12)+1),LEN(B533))-FIND(" ",B533,12)),IF(AND(Q533&gt;=65,Q533&lt;=90),MIDB(B533,FIND(" ",B533,1),IFERROR(FIND(" ",B533,FIND(" ",B533,1)+1),LEN(B533)+1)-FIND(" ",B533,1)),"-"))</f>
        <v> anthracis</v>
      </c>
      <c r="T533" s="0" t="n">
        <v>1</v>
      </c>
    </row>
    <row r="534" customFormat="false" ht="12.8" hidden="false" customHeight="false" outlineLevel="0" collapsed="false">
      <c r="A534" s="0" t="n">
        <v>533</v>
      </c>
      <c r="B534" s="0" t="s">
        <v>2555</v>
      </c>
      <c r="C534" s="0" t="s">
        <v>21</v>
      </c>
      <c r="D534" s="0" t="s">
        <v>54</v>
      </c>
      <c r="E534" s="0" t="s">
        <v>1822</v>
      </c>
      <c r="F534" s="0" t="s">
        <v>2561</v>
      </c>
      <c r="G534" s="0" t="s">
        <v>2562</v>
      </c>
      <c r="H534" s="0" t="s">
        <v>2563</v>
      </c>
      <c r="I534" s="1" t="n">
        <v>95.214</v>
      </c>
      <c r="J534" s="2" t="s">
        <v>2564</v>
      </c>
      <c r="K534" s="2" t="s">
        <v>74</v>
      </c>
      <c r="L534" s="0" t="s">
        <v>29</v>
      </c>
      <c r="M534" s="0" t="s">
        <v>29</v>
      </c>
      <c r="N534" s="0" t="s">
        <v>29</v>
      </c>
      <c r="O534" s="2" t="s">
        <v>65</v>
      </c>
      <c r="P534" s="2" t="s">
        <v>28</v>
      </c>
      <c r="Q534" s="0" t="n">
        <f aca="false">_xlfn.UNICODE(B534)</f>
        <v>66</v>
      </c>
      <c r="R534" s="0" t="str">
        <f aca="false">IF(MIDB(B534,1,10)="Candidatus",MIDB(B534,FIND(" ",B534,1)+1,FIND(" ",B534,12)-FIND(" ",B534,1)),IF(AND(Q534&gt;=65,Q534&lt;=90),MIDB(B534,1,FIND(" ",B534,1)),"-"))</f>
        <v>Bacillus </v>
      </c>
      <c r="S534" s="0" t="str">
        <f aca="false">IF(MIDB(B534,1,10)="Candidatus",MIDB(B534,FIND(" ",B534,12)+1,IFERROR(FIND(" ",B534,FIND(" ",B534,12)+1),LEN(B534))-FIND(" ",B534,12)),IF(AND(Q534&gt;=65,Q534&lt;=90),MIDB(B534,FIND(" ",B534,1),IFERROR(FIND(" ",B534,FIND(" ",B534,1)+1),LEN(B534)+1)-FIND(" ",B534,1)),"-"))</f>
        <v> anthracis</v>
      </c>
      <c r="T534" s="0" t="n">
        <v>1</v>
      </c>
    </row>
    <row r="535" customFormat="false" ht="12.8" hidden="false" customHeight="false" outlineLevel="0" collapsed="false">
      <c r="A535" s="0" t="n">
        <v>534</v>
      </c>
      <c r="B535" s="0" t="s">
        <v>2565</v>
      </c>
      <c r="C535" s="0" t="s">
        <v>21</v>
      </c>
      <c r="D535" s="0" t="s">
        <v>54</v>
      </c>
      <c r="E535" s="0" t="s">
        <v>1822</v>
      </c>
      <c r="F535" s="0" t="s">
        <v>2551</v>
      </c>
      <c r="G535" s="0" t="s">
        <v>2566</v>
      </c>
      <c r="H535" s="0" t="s">
        <v>2567</v>
      </c>
      <c r="I535" s="1" t="n">
        <v>94.809</v>
      </c>
      <c r="J535" s="2" t="s">
        <v>2568</v>
      </c>
      <c r="K535" s="2" t="s">
        <v>74</v>
      </c>
      <c r="L535" s="0" t="s">
        <v>29</v>
      </c>
      <c r="M535" s="0" t="s">
        <v>29</v>
      </c>
      <c r="N535" s="0" t="s">
        <v>29</v>
      </c>
      <c r="O535" s="2" t="s">
        <v>65</v>
      </c>
      <c r="P535" s="2" t="s">
        <v>28</v>
      </c>
      <c r="Q535" s="0" t="n">
        <f aca="false">_xlfn.UNICODE(B535)</f>
        <v>66</v>
      </c>
      <c r="R535" s="0" t="str">
        <f aca="false">IF(MIDB(B535,1,10)="Candidatus",MIDB(B535,FIND(" ",B535,1)+1,FIND(" ",B535,12)-FIND(" ",B535,1)),IF(AND(Q535&gt;=65,Q535&lt;=90),MIDB(B535,1,FIND(" ",B535,1)),"-"))</f>
        <v>Bacillus </v>
      </c>
      <c r="S535" s="0" t="str">
        <f aca="false">IF(MIDB(B535,1,10)="Candidatus",MIDB(B535,FIND(" ",B535,12)+1,IFERROR(FIND(" ",B535,FIND(" ",B535,12)+1),LEN(B535))-FIND(" ",B535,12)),IF(AND(Q535&gt;=65,Q535&lt;=90),MIDB(B535,FIND(" ",B535,1),IFERROR(FIND(" ",B535,FIND(" ",B535,1)+1),LEN(B535)+1)-FIND(" ",B535,1)),"-"))</f>
        <v> anthracis</v>
      </c>
      <c r="T535" s="0" t="n">
        <v>1</v>
      </c>
    </row>
    <row r="536" customFormat="false" ht="12.8" hidden="false" customHeight="false" outlineLevel="0" collapsed="false">
      <c r="A536" s="0" t="n">
        <v>535</v>
      </c>
      <c r="B536" s="0" t="s">
        <v>2569</v>
      </c>
      <c r="C536" s="0" t="s">
        <v>21</v>
      </c>
      <c r="D536" s="0" t="s">
        <v>54</v>
      </c>
      <c r="E536" s="0" t="s">
        <v>1822</v>
      </c>
      <c r="F536" s="0" t="s">
        <v>2570</v>
      </c>
      <c r="G536" s="0" t="s">
        <v>2571</v>
      </c>
      <c r="H536" s="0" t="s">
        <v>2572</v>
      </c>
      <c r="I536" s="1" t="n">
        <v>181.677</v>
      </c>
      <c r="J536" s="2" t="s">
        <v>2573</v>
      </c>
      <c r="K536" s="2" t="s">
        <v>509</v>
      </c>
      <c r="L536" s="0" t="s">
        <v>29</v>
      </c>
      <c r="M536" s="0" t="s">
        <v>29</v>
      </c>
      <c r="N536" s="0" t="s">
        <v>29</v>
      </c>
      <c r="O536" s="2" t="s">
        <v>317</v>
      </c>
      <c r="P536" s="2" t="s">
        <v>262</v>
      </c>
      <c r="Q536" s="0" t="n">
        <f aca="false">_xlfn.UNICODE(B536)</f>
        <v>66</v>
      </c>
      <c r="R536" s="0" t="str">
        <f aca="false">IF(MIDB(B536,1,10)="Candidatus",MIDB(B536,FIND(" ",B536,1)+1,FIND(" ",B536,12)-FIND(" ",B536,1)),IF(AND(Q536&gt;=65,Q536&lt;=90),MIDB(B536,1,FIND(" ",B536,1)),"-"))</f>
        <v>Bacillus </v>
      </c>
      <c r="S536" s="0" t="str">
        <f aca="false">IF(MIDB(B536,1,10)="Candidatus",MIDB(B536,FIND(" ",B536,12)+1,IFERROR(FIND(" ",B536,FIND(" ",B536,12)+1),LEN(B536))-FIND(" ",B536,12)),IF(AND(Q536&gt;=65,Q536&lt;=90),MIDB(B536,FIND(" ",B536,1),IFERROR(FIND(" ",B536,FIND(" ",B536,1)+1),LEN(B536)+1)-FIND(" ",B536,1)),"-"))</f>
        <v> anthracis</v>
      </c>
      <c r="T536" s="0" t="n">
        <v>1</v>
      </c>
    </row>
    <row r="537" customFormat="false" ht="12.8" hidden="false" customHeight="false" outlineLevel="0" collapsed="false">
      <c r="A537" s="0" t="n">
        <v>536</v>
      </c>
      <c r="B537" s="0" t="s">
        <v>2569</v>
      </c>
      <c r="C537" s="0" t="s">
        <v>21</v>
      </c>
      <c r="D537" s="0" t="s">
        <v>54</v>
      </c>
      <c r="E537" s="0" t="s">
        <v>1822</v>
      </c>
      <c r="F537" s="0" t="s">
        <v>2551</v>
      </c>
      <c r="G537" s="0" t="s">
        <v>2574</v>
      </c>
      <c r="H537" s="0" t="s">
        <v>2575</v>
      </c>
      <c r="I537" s="1" t="n">
        <v>94.838</v>
      </c>
      <c r="J537" s="2" t="s">
        <v>2576</v>
      </c>
      <c r="K537" s="2" t="s">
        <v>87</v>
      </c>
      <c r="L537" s="0" t="s">
        <v>29</v>
      </c>
      <c r="M537" s="0" t="s">
        <v>29</v>
      </c>
      <c r="N537" s="0" t="s">
        <v>29</v>
      </c>
      <c r="O537" s="2" t="s">
        <v>38</v>
      </c>
      <c r="P537" s="2" t="s">
        <v>52</v>
      </c>
      <c r="Q537" s="0" t="n">
        <f aca="false">_xlfn.UNICODE(B537)</f>
        <v>66</v>
      </c>
      <c r="R537" s="0" t="str">
        <f aca="false">IF(MIDB(B537,1,10)="Candidatus",MIDB(B537,FIND(" ",B537,1)+1,FIND(" ",B537,12)-FIND(" ",B537,1)),IF(AND(Q537&gt;=65,Q537&lt;=90),MIDB(B537,1,FIND(" ",B537,1)),"-"))</f>
        <v>Bacillus </v>
      </c>
      <c r="S537" s="0" t="str">
        <f aca="false">IF(MIDB(B537,1,10)="Candidatus",MIDB(B537,FIND(" ",B537,12)+1,IFERROR(FIND(" ",B537,FIND(" ",B537,12)+1),LEN(B537))-FIND(" ",B537,12)),IF(AND(Q537&gt;=65,Q537&lt;=90),MIDB(B537,FIND(" ",B537,1),IFERROR(FIND(" ",B537,FIND(" ",B537,1)+1),LEN(B537)+1)-FIND(" ",B537,1)),"-"))</f>
        <v> anthracis</v>
      </c>
      <c r="T537" s="0" t="n">
        <v>1</v>
      </c>
    </row>
    <row r="538" customFormat="false" ht="12.8" hidden="false" customHeight="false" outlineLevel="0" collapsed="false">
      <c r="A538" s="0" t="n">
        <v>537</v>
      </c>
      <c r="B538" s="0" t="s">
        <v>2577</v>
      </c>
      <c r="C538" s="0" t="s">
        <v>21</v>
      </c>
      <c r="D538" s="0" t="s">
        <v>54</v>
      </c>
      <c r="E538" s="0" t="s">
        <v>1822</v>
      </c>
      <c r="F538" s="0" t="s">
        <v>2551</v>
      </c>
      <c r="G538" s="0" t="s">
        <v>2578</v>
      </c>
      <c r="H538" s="0" t="s">
        <v>2579</v>
      </c>
      <c r="I538" s="1" t="n">
        <v>94.803</v>
      </c>
      <c r="J538" s="2" t="s">
        <v>2580</v>
      </c>
      <c r="K538" s="2" t="s">
        <v>988</v>
      </c>
      <c r="L538" s="0" t="s">
        <v>29</v>
      </c>
      <c r="M538" s="0" t="s">
        <v>29</v>
      </c>
      <c r="N538" s="0" t="s">
        <v>29</v>
      </c>
      <c r="O538" s="2" t="s">
        <v>1207</v>
      </c>
      <c r="P538" s="2" t="s">
        <v>28</v>
      </c>
      <c r="Q538" s="0" t="n">
        <f aca="false">_xlfn.UNICODE(B538)</f>
        <v>66</v>
      </c>
      <c r="R538" s="0" t="str">
        <f aca="false">IF(MIDB(B538,1,10)="Candidatus",MIDB(B538,FIND(" ",B538,1)+1,FIND(" ",B538,12)-FIND(" ",B538,1)),IF(AND(Q538&gt;=65,Q538&lt;=90),MIDB(B538,1,FIND(" ",B538,1)),"-"))</f>
        <v>Bacillus </v>
      </c>
      <c r="S538" s="0" t="str">
        <f aca="false">IF(MIDB(B538,1,10)="Candidatus",MIDB(B538,FIND(" ",B538,12)+1,IFERROR(FIND(" ",B538,FIND(" ",B538,12)+1),LEN(B538))-FIND(" ",B538,12)),IF(AND(Q538&gt;=65,Q538&lt;=90),MIDB(B538,FIND(" ",B538,1),IFERROR(FIND(" ",B538,FIND(" ",B538,1)+1),LEN(B538)+1)-FIND(" ",B538,1)),"-"))</f>
        <v> anthracis</v>
      </c>
      <c r="T538" s="0" t="n">
        <v>1</v>
      </c>
    </row>
    <row r="539" customFormat="false" ht="12.8" hidden="false" customHeight="false" outlineLevel="0" collapsed="false">
      <c r="A539" s="0" t="n">
        <v>538</v>
      </c>
      <c r="B539" s="0" t="s">
        <v>2577</v>
      </c>
      <c r="C539" s="0" t="s">
        <v>21</v>
      </c>
      <c r="D539" s="0" t="s">
        <v>54</v>
      </c>
      <c r="E539" s="0" t="s">
        <v>1822</v>
      </c>
      <c r="F539" s="0" t="s">
        <v>2570</v>
      </c>
      <c r="G539" s="0" t="s">
        <v>2581</v>
      </c>
      <c r="H539" s="0" t="s">
        <v>2582</v>
      </c>
      <c r="I539" s="1" t="n">
        <v>181.682</v>
      </c>
      <c r="J539" s="2" t="s">
        <v>2583</v>
      </c>
      <c r="K539" s="2" t="s">
        <v>2584</v>
      </c>
      <c r="L539" s="0" t="s">
        <v>29</v>
      </c>
      <c r="M539" s="0" t="s">
        <v>29</v>
      </c>
      <c r="N539" s="0" t="s">
        <v>29</v>
      </c>
      <c r="O539" s="2" t="s">
        <v>192</v>
      </c>
      <c r="P539" s="2" t="s">
        <v>262</v>
      </c>
      <c r="Q539" s="0" t="n">
        <f aca="false">_xlfn.UNICODE(B539)</f>
        <v>66</v>
      </c>
      <c r="R539" s="0" t="str">
        <f aca="false">IF(MIDB(B539,1,10)="Candidatus",MIDB(B539,FIND(" ",B539,1)+1,FIND(" ",B539,12)-FIND(" ",B539,1)),IF(AND(Q539&gt;=65,Q539&lt;=90),MIDB(B539,1,FIND(" ",B539,1)),"-"))</f>
        <v>Bacillus </v>
      </c>
      <c r="S539" s="0" t="str">
        <f aca="false">IF(MIDB(B539,1,10)="Candidatus",MIDB(B539,FIND(" ",B539,12)+1,IFERROR(FIND(" ",B539,FIND(" ",B539,12)+1),LEN(B539))-FIND(" ",B539,12)),IF(AND(Q539&gt;=65,Q539&lt;=90),MIDB(B539,FIND(" ",B539,1),IFERROR(FIND(" ",B539,FIND(" ",B539,1)+1),LEN(B539)+1)-FIND(" ",B539,1)),"-"))</f>
        <v> anthracis</v>
      </c>
      <c r="T539" s="0" t="n">
        <v>1</v>
      </c>
    </row>
    <row r="540" customFormat="false" ht="12.8" hidden="false" customHeight="false" outlineLevel="0" collapsed="false">
      <c r="A540" s="0" t="n">
        <v>539</v>
      </c>
      <c r="B540" s="0" t="s">
        <v>2585</v>
      </c>
      <c r="C540" s="0" t="s">
        <v>21</v>
      </c>
      <c r="D540" s="0" t="s">
        <v>54</v>
      </c>
      <c r="E540" s="0" t="s">
        <v>1822</v>
      </c>
      <c r="F540" s="2" t="s">
        <v>46</v>
      </c>
      <c r="G540" s="0" t="s">
        <v>2586</v>
      </c>
      <c r="H540" s="0" t="s">
        <v>2587</v>
      </c>
      <c r="I540" s="1" t="n">
        <v>181.754</v>
      </c>
      <c r="J540" s="2" t="s">
        <v>2588</v>
      </c>
      <c r="K540" s="2" t="s">
        <v>2589</v>
      </c>
      <c r="L540" s="0" t="s">
        <v>29</v>
      </c>
      <c r="M540" s="0" t="s">
        <v>29</v>
      </c>
      <c r="N540" s="0" t="s">
        <v>29</v>
      </c>
      <c r="O540" s="2" t="s">
        <v>191</v>
      </c>
      <c r="P540" s="2" t="s">
        <v>276</v>
      </c>
      <c r="Q540" s="0" t="n">
        <f aca="false">_xlfn.UNICODE(B540)</f>
        <v>66</v>
      </c>
      <c r="R540" s="0" t="str">
        <f aca="false">IF(MIDB(B540,1,10)="Candidatus",MIDB(B540,FIND(" ",B540,1)+1,FIND(" ",B540,12)-FIND(" ",B540,1)),IF(AND(Q540&gt;=65,Q540&lt;=90),MIDB(B540,1,FIND(" ",B540,1)),"-"))</f>
        <v>Bacillus </v>
      </c>
      <c r="S540" s="0" t="str">
        <f aca="false">IF(MIDB(B540,1,10)="Candidatus",MIDB(B540,FIND(" ",B540,12)+1,IFERROR(FIND(" ",B540,FIND(" ",B540,12)+1),LEN(B540))-FIND(" ",B540,12)),IF(AND(Q540&gt;=65,Q540&lt;=90),MIDB(B540,FIND(" ",B540,1),IFERROR(FIND(" ",B540,FIND(" ",B540,1)+1),LEN(B540)+1)-FIND(" ",B540,1)),"-"))</f>
        <v> anthracis</v>
      </c>
      <c r="T540" s="0" t="n">
        <v>1</v>
      </c>
    </row>
    <row r="541" customFormat="false" ht="12.8" hidden="false" customHeight="false" outlineLevel="0" collapsed="false">
      <c r="A541" s="0" t="n">
        <v>540</v>
      </c>
      <c r="B541" s="0" t="s">
        <v>2590</v>
      </c>
      <c r="C541" s="0" t="s">
        <v>21</v>
      </c>
      <c r="D541" s="0" t="s">
        <v>54</v>
      </c>
      <c r="E541" s="0" t="s">
        <v>1822</v>
      </c>
      <c r="F541" s="2" t="s">
        <v>88</v>
      </c>
      <c r="G541" s="0" t="s">
        <v>2591</v>
      </c>
      <c r="H541" s="0" t="s">
        <v>2592</v>
      </c>
      <c r="I541" s="1" t="n">
        <v>94.892</v>
      </c>
      <c r="J541" s="2" t="s">
        <v>2593</v>
      </c>
      <c r="K541" s="2" t="s">
        <v>73</v>
      </c>
      <c r="L541" s="0" t="s">
        <v>29</v>
      </c>
      <c r="M541" s="0" t="s">
        <v>29</v>
      </c>
      <c r="N541" s="0" t="s">
        <v>29</v>
      </c>
      <c r="O541" s="2" t="s">
        <v>65</v>
      </c>
      <c r="P541" s="2" t="s">
        <v>112</v>
      </c>
      <c r="Q541" s="0" t="n">
        <f aca="false">_xlfn.UNICODE(B541)</f>
        <v>66</v>
      </c>
      <c r="R541" s="0" t="str">
        <f aca="false">IF(MIDB(B541,1,10)="Candidatus",MIDB(B541,FIND(" ",B541,1)+1,FIND(" ",B541,12)-FIND(" ",B541,1)),IF(AND(Q541&gt;=65,Q541&lt;=90),MIDB(B541,1,FIND(" ",B541,1)),"-"))</f>
        <v>Bacillus </v>
      </c>
      <c r="S541" s="0" t="str">
        <f aca="false">IF(MIDB(B541,1,10)="Candidatus",MIDB(B541,FIND(" ",B541,12)+1,IFERROR(FIND(" ",B541,FIND(" ",B541,12)+1),LEN(B541))-FIND(" ",B541,12)),IF(AND(Q541&gt;=65,Q541&lt;=90),MIDB(B541,FIND(" ",B541,1),IFERROR(FIND(" ",B541,FIND(" ",B541,1)+1),LEN(B541)+1)-FIND(" ",B541,1)),"-"))</f>
        <v> anthracis</v>
      </c>
      <c r="T541" s="0" t="n">
        <v>1</v>
      </c>
    </row>
    <row r="542" customFormat="false" ht="12.8" hidden="false" customHeight="false" outlineLevel="0" collapsed="false">
      <c r="A542" s="0" t="n">
        <v>541</v>
      </c>
      <c r="B542" s="0" t="s">
        <v>2590</v>
      </c>
      <c r="C542" s="0" t="s">
        <v>21</v>
      </c>
      <c r="D542" s="0" t="s">
        <v>54</v>
      </c>
      <c r="E542" s="0" t="s">
        <v>1822</v>
      </c>
      <c r="F542" s="2" t="s">
        <v>46</v>
      </c>
      <c r="G542" s="0" t="s">
        <v>2594</v>
      </c>
      <c r="H542" s="0" t="s">
        <v>2595</v>
      </c>
      <c r="I542" s="1" t="n">
        <v>181.765</v>
      </c>
      <c r="J542" s="2" t="s">
        <v>2596</v>
      </c>
      <c r="K542" s="2" t="s">
        <v>2584</v>
      </c>
      <c r="L542" s="0" t="s">
        <v>29</v>
      </c>
      <c r="M542" s="0" t="s">
        <v>29</v>
      </c>
      <c r="N542" s="0" t="s">
        <v>29</v>
      </c>
      <c r="O542" s="2" t="s">
        <v>192</v>
      </c>
      <c r="P542" s="2" t="s">
        <v>262</v>
      </c>
      <c r="Q542" s="0" t="n">
        <f aca="false">_xlfn.UNICODE(B542)</f>
        <v>66</v>
      </c>
      <c r="R542" s="0" t="str">
        <f aca="false">IF(MIDB(B542,1,10)="Candidatus",MIDB(B542,FIND(" ",B542,1)+1,FIND(" ",B542,12)-FIND(" ",B542,1)),IF(AND(Q542&gt;=65,Q542&lt;=90),MIDB(B542,1,FIND(" ",B542,1)),"-"))</f>
        <v>Bacillus </v>
      </c>
      <c r="S542" s="0" t="str">
        <f aca="false">IF(MIDB(B542,1,10)="Candidatus",MIDB(B542,FIND(" ",B542,12)+1,IFERROR(FIND(" ",B542,FIND(" ",B542,12)+1),LEN(B542))-FIND(" ",B542,12)),IF(AND(Q542&gt;=65,Q542&lt;=90),MIDB(B542,FIND(" ",B542,1),IFERROR(FIND(" ",B542,FIND(" ",B542,1)+1),LEN(B542)+1)-FIND(" ",B542,1)),"-"))</f>
        <v> anthracis</v>
      </c>
      <c r="T542" s="0" t="n">
        <v>1</v>
      </c>
    </row>
    <row r="543" customFormat="false" ht="12.8" hidden="false" customHeight="false" outlineLevel="0" collapsed="false">
      <c r="A543" s="0" t="n">
        <v>542</v>
      </c>
      <c r="B543" s="0" t="s">
        <v>2597</v>
      </c>
      <c r="C543" s="0" t="s">
        <v>21</v>
      </c>
      <c r="D543" s="0" t="s">
        <v>54</v>
      </c>
      <c r="E543" s="0" t="s">
        <v>1822</v>
      </c>
      <c r="F543" s="2" t="s">
        <v>88</v>
      </c>
      <c r="G543" s="0" t="s">
        <v>2598</v>
      </c>
      <c r="H543" s="0" t="s">
        <v>2599</v>
      </c>
      <c r="I543" s="1" t="n">
        <v>94.803</v>
      </c>
      <c r="J543" s="2" t="s">
        <v>2600</v>
      </c>
      <c r="K543" s="2" t="s">
        <v>704</v>
      </c>
      <c r="L543" s="0" t="s">
        <v>29</v>
      </c>
      <c r="M543" s="0" t="s">
        <v>29</v>
      </c>
      <c r="N543" s="0" t="s">
        <v>29</v>
      </c>
      <c r="O543" s="2" t="s">
        <v>65</v>
      </c>
      <c r="P543" s="2" t="s">
        <v>52</v>
      </c>
      <c r="Q543" s="0" t="n">
        <f aca="false">_xlfn.UNICODE(B543)</f>
        <v>66</v>
      </c>
      <c r="R543" s="0" t="str">
        <f aca="false">IF(MIDB(B543,1,10)="Candidatus",MIDB(B543,FIND(" ",B543,1)+1,FIND(" ",B543,12)-FIND(" ",B543,1)),IF(AND(Q543&gt;=65,Q543&lt;=90),MIDB(B543,1,FIND(" ",B543,1)),"-"))</f>
        <v>Bacillus </v>
      </c>
      <c r="S543" s="0" t="str">
        <f aca="false">IF(MIDB(B543,1,10)="Candidatus",MIDB(B543,FIND(" ",B543,12)+1,IFERROR(FIND(" ",B543,FIND(" ",B543,12)+1),LEN(B543))-FIND(" ",B543,12)),IF(AND(Q543&gt;=65,Q543&lt;=90),MIDB(B543,FIND(" ",B543,1),IFERROR(FIND(" ",B543,FIND(" ",B543,1)+1),LEN(B543)+1)-FIND(" ",B543,1)),"-"))</f>
        <v> anthracis</v>
      </c>
      <c r="T543" s="0" t="n">
        <v>1</v>
      </c>
    </row>
    <row r="544" customFormat="false" ht="12.8" hidden="false" customHeight="false" outlineLevel="0" collapsed="false">
      <c r="A544" s="0" t="n">
        <v>543</v>
      </c>
      <c r="B544" s="0" t="s">
        <v>2597</v>
      </c>
      <c r="C544" s="0" t="s">
        <v>21</v>
      </c>
      <c r="D544" s="0" t="s">
        <v>54</v>
      </c>
      <c r="E544" s="0" t="s">
        <v>1822</v>
      </c>
      <c r="F544" s="2" t="s">
        <v>46</v>
      </c>
      <c r="G544" s="0" t="s">
        <v>2601</v>
      </c>
      <c r="H544" s="0" t="s">
        <v>2602</v>
      </c>
      <c r="I544" s="1" t="n">
        <v>181.46</v>
      </c>
      <c r="J544" s="2" t="s">
        <v>2603</v>
      </c>
      <c r="K544" s="2" t="s">
        <v>2589</v>
      </c>
      <c r="L544" s="0" t="s">
        <v>29</v>
      </c>
      <c r="M544" s="0" t="s">
        <v>29</v>
      </c>
      <c r="N544" s="0" t="s">
        <v>29</v>
      </c>
      <c r="O544" s="2" t="s">
        <v>2604</v>
      </c>
      <c r="P544" s="2" t="s">
        <v>118</v>
      </c>
      <c r="Q544" s="0" t="n">
        <f aca="false">_xlfn.UNICODE(B544)</f>
        <v>66</v>
      </c>
      <c r="R544" s="0" t="str">
        <f aca="false">IF(MIDB(B544,1,10)="Candidatus",MIDB(B544,FIND(" ",B544,1)+1,FIND(" ",B544,12)-FIND(" ",B544,1)),IF(AND(Q544&gt;=65,Q544&lt;=90),MIDB(B544,1,FIND(" ",B544,1)),"-"))</f>
        <v>Bacillus </v>
      </c>
      <c r="S544" s="0" t="str">
        <f aca="false">IF(MIDB(B544,1,10)="Candidatus",MIDB(B544,FIND(" ",B544,12)+1,IFERROR(FIND(" ",B544,FIND(" ",B544,12)+1),LEN(B544))-FIND(" ",B544,12)),IF(AND(Q544&gt;=65,Q544&lt;=90),MIDB(B544,FIND(" ",B544,1),IFERROR(FIND(" ",B544,FIND(" ",B544,1)+1),LEN(B544)+1)-FIND(" ",B544,1)),"-"))</f>
        <v> anthracis</v>
      </c>
      <c r="T544" s="0" t="n">
        <v>1</v>
      </c>
    </row>
    <row r="545" customFormat="false" ht="12.8" hidden="false" customHeight="false" outlineLevel="0" collapsed="false">
      <c r="A545" s="0" t="n">
        <v>544</v>
      </c>
      <c r="B545" s="0" t="s">
        <v>2605</v>
      </c>
      <c r="C545" s="0" t="s">
        <v>21</v>
      </c>
      <c r="D545" s="0" t="s">
        <v>54</v>
      </c>
      <c r="E545" s="0" t="s">
        <v>1822</v>
      </c>
      <c r="F545" s="2" t="s">
        <v>88</v>
      </c>
      <c r="G545" s="0" t="s">
        <v>2606</v>
      </c>
      <c r="H545" s="0" t="s">
        <v>2607</v>
      </c>
      <c r="I545" s="1" t="n">
        <v>94.797</v>
      </c>
      <c r="J545" s="2" t="s">
        <v>2608</v>
      </c>
      <c r="K545" s="2" t="s">
        <v>73</v>
      </c>
      <c r="L545" s="0" t="s">
        <v>29</v>
      </c>
      <c r="M545" s="0" t="s">
        <v>29</v>
      </c>
      <c r="N545" s="0" t="s">
        <v>29</v>
      </c>
      <c r="O545" s="2" t="s">
        <v>65</v>
      </c>
      <c r="P545" s="2" t="s">
        <v>112</v>
      </c>
      <c r="Q545" s="0" t="n">
        <f aca="false">_xlfn.UNICODE(B545)</f>
        <v>66</v>
      </c>
      <c r="R545" s="0" t="str">
        <f aca="false">IF(MIDB(B545,1,10)="Candidatus",MIDB(B545,FIND(" ",B545,1)+1,FIND(" ",B545,12)-FIND(" ",B545,1)),IF(AND(Q545&gt;=65,Q545&lt;=90),MIDB(B545,1,FIND(" ",B545,1)),"-"))</f>
        <v>Bacillus </v>
      </c>
      <c r="S545" s="0" t="str">
        <f aca="false">IF(MIDB(B545,1,10)="Candidatus",MIDB(B545,FIND(" ",B545,12)+1,IFERROR(FIND(" ",B545,FIND(" ",B545,12)+1),LEN(B545))-FIND(" ",B545,12)),IF(AND(Q545&gt;=65,Q545&lt;=90),MIDB(B545,FIND(" ",B545,1),IFERROR(FIND(" ",B545,FIND(" ",B545,1)+1),LEN(B545)+1)-FIND(" ",B545,1)),"-"))</f>
        <v> anthracis</v>
      </c>
      <c r="T545" s="0" t="n">
        <v>1</v>
      </c>
    </row>
    <row r="546" customFormat="false" ht="12.8" hidden="false" customHeight="false" outlineLevel="0" collapsed="false">
      <c r="A546" s="0" t="n">
        <v>545</v>
      </c>
      <c r="B546" s="0" t="s">
        <v>2605</v>
      </c>
      <c r="C546" s="0" t="s">
        <v>21</v>
      </c>
      <c r="D546" s="0" t="s">
        <v>54</v>
      </c>
      <c r="E546" s="0" t="s">
        <v>1822</v>
      </c>
      <c r="F546" s="2" t="s">
        <v>46</v>
      </c>
      <c r="G546" s="0" t="s">
        <v>2609</v>
      </c>
      <c r="H546" s="0" t="s">
        <v>2610</v>
      </c>
      <c r="I546" s="1" t="n">
        <v>181.369</v>
      </c>
      <c r="J546" s="2" t="s">
        <v>2611</v>
      </c>
      <c r="K546" s="2" t="s">
        <v>2589</v>
      </c>
      <c r="L546" s="0" t="s">
        <v>29</v>
      </c>
      <c r="M546" s="0" t="s">
        <v>29</v>
      </c>
      <c r="N546" s="0" t="s">
        <v>29</v>
      </c>
      <c r="O546" s="2" t="s">
        <v>317</v>
      </c>
      <c r="P546" s="2" t="s">
        <v>186</v>
      </c>
      <c r="Q546" s="0" t="n">
        <f aca="false">_xlfn.UNICODE(B546)</f>
        <v>66</v>
      </c>
      <c r="R546" s="0" t="str">
        <f aca="false">IF(MIDB(B546,1,10)="Candidatus",MIDB(B546,FIND(" ",B546,1)+1,FIND(" ",B546,12)-FIND(" ",B546,1)),IF(AND(Q546&gt;=65,Q546&lt;=90),MIDB(B546,1,FIND(" ",B546,1)),"-"))</f>
        <v>Bacillus </v>
      </c>
      <c r="S546" s="0" t="str">
        <f aca="false">IF(MIDB(B546,1,10)="Candidatus",MIDB(B546,FIND(" ",B546,12)+1,IFERROR(FIND(" ",B546,FIND(" ",B546,12)+1),LEN(B546))-FIND(" ",B546,12)),IF(AND(Q546&gt;=65,Q546&lt;=90),MIDB(B546,FIND(" ",B546,1),IFERROR(FIND(" ",B546,FIND(" ",B546,1)+1),LEN(B546)+1)-FIND(" ",B546,1)),"-"))</f>
        <v> anthracis</v>
      </c>
      <c r="T546" s="0" t="n">
        <v>1</v>
      </c>
    </row>
    <row r="547" customFormat="false" ht="12.8" hidden="false" customHeight="false" outlineLevel="0" collapsed="false">
      <c r="A547" s="0" t="n">
        <v>546</v>
      </c>
      <c r="B547" s="0" t="s">
        <v>2612</v>
      </c>
      <c r="C547" s="0" t="s">
        <v>21</v>
      </c>
      <c r="D547" s="0" t="s">
        <v>54</v>
      </c>
      <c r="E547" s="0" t="s">
        <v>1822</v>
      </c>
      <c r="F547" s="0" t="s">
        <v>2570</v>
      </c>
      <c r="G547" s="0" t="s">
        <v>2613</v>
      </c>
      <c r="H547" s="0" t="s">
        <v>2614</v>
      </c>
      <c r="I547" s="1" t="n">
        <v>180.693</v>
      </c>
      <c r="J547" s="2" t="s">
        <v>2615</v>
      </c>
      <c r="K547" s="2" t="s">
        <v>2560</v>
      </c>
      <c r="L547" s="0" t="s">
        <v>29</v>
      </c>
      <c r="M547" s="0" t="s">
        <v>29</v>
      </c>
      <c r="N547" s="0" t="s">
        <v>29</v>
      </c>
      <c r="O547" s="2" t="s">
        <v>2616</v>
      </c>
      <c r="P547" s="2" t="s">
        <v>262</v>
      </c>
      <c r="Q547" s="0" t="n">
        <f aca="false">_xlfn.UNICODE(B547)</f>
        <v>66</v>
      </c>
      <c r="R547" s="0" t="str">
        <f aca="false">IF(MIDB(B547,1,10)="Candidatus",MIDB(B547,FIND(" ",B547,1)+1,FIND(" ",B547,12)-FIND(" ",B547,1)),IF(AND(Q547&gt;=65,Q547&lt;=90),MIDB(B547,1,FIND(" ",B547,1)),"-"))</f>
        <v>Bacillus </v>
      </c>
      <c r="S547" s="0" t="str">
        <f aca="false">IF(MIDB(B547,1,10)="Candidatus",MIDB(B547,FIND(" ",B547,12)+1,IFERROR(FIND(" ",B547,FIND(" ",B547,12)+1),LEN(B547))-FIND(" ",B547,12)),IF(AND(Q547&gt;=65,Q547&lt;=90),MIDB(B547,FIND(" ",B547,1),IFERROR(FIND(" ",B547,FIND(" ",B547,1)+1),LEN(B547)+1)-FIND(" ",B547,1)),"-"))</f>
        <v> anthracis</v>
      </c>
      <c r="T547" s="0" t="n">
        <v>1</v>
      </c>
    </row>
    <row r="548" customFormat="false" ht="12.8" hidden="false" customHeight="false" outlineLevel="0" collapsed="false">
      <c r="A548" s="0" t="n">
        <v>547</v>
      </c>
      <c r="B548" s="0" t="s">
        <v>2612</v>
      </c>
      <c r="C548" s="0" t="s">
        <v>21</v>
      </c>
      <c r="D548" s="0" t="s">
        <v>54</v>
      </c>
      <c r="E548" s="0" t="s">
        <v>1822</v>
      </c>
      <c r="F548" s="0" t="s">
        <v>2551</v>
      </c>
      <c r="G548" s="0" t="s">
        <v>2617</v>
      </c>
      <c r="H548" s="0" t="s">
        <v>2618</v>
      </c>
      <c r="I548" s="1" t="n">
        <v>94.884</v>
      </c>
      <c r="J548" s="2" t="s">
        <v>2619</v>
      </c>
      <c r="K548" s="2" t="s">
        <v>74</v>
      </c>
      <c r="L548" s="0" t="s">
        <v>29</v>
      </c>
      <c r="M548" s="0" t="s">
        <v>29</v>
      </c>
      <c r="N548" s="0" t="s">
        <v>29</v>
      </c>
      <c r="O548" s="2" t="s">
        <v>65</v>
      </c>
      <c r="P548" s="2" t="s">
        <v>28</v>
      </c>
      <c r="Q548" s="0" t="n">
        <f aca="false">_xlfn.UNICODE(B548)</f>
        <v>66</v>
      </c>
      <c r="R548" s="0" t="str">
        <f aca="false">IF(MIDB(B548,1,10)="Candidatus",MIDB(B548,FIND(" ",B548,1)+1,FIND(" ",B548,12)-FIND(" ",B548,1)),IF(AND(Q548&gt;=65,Q548&lt;=90),MIDB(B548,1,FIND(" ",B548,1)),"-"))</f>
        <v>Bacillus </v>
      </c>
      <c r="S548" s="0" t="str">
        <f aca="false">IF(MIDB(B548,1,10)="Candidatus",MIDB(B548,FIND(" ",B548,12)+1,IFERROR(FIND(" ",B548,FIND(" ",B548,12)+1),LEN(B548))-FIND(" ",B548,12)),IF(AND(Q548&gt;=65,Q548&lt;=90),MIDB(B548,FIND(" ",B548,1),IFERROR(FIND(" ",B548,FIND(" ",B548,1)+1),LEN(B548)+1)-FIND(" ",B548,1)),"-"))</f>
        <v> anthracis</v>
      </c>
      <c r="T548" s="0" t="n">
        <v>1</v>
      </c>
    </row>
    <row r="549" customFormat="false" ht="12.8" hidden="false" customHeight="false" outlineLevel="0" collapsed="false">
      <c r="A549" s="0" t="n">
        <v>548</v>
      </c>
      <c r="B549" s="0" t="s">
        <v>2620</v>
      </c>
      <c r="C549" s="0" t="s">
        <v>21</v>
      </c>
      <c r="D549" s="0" t="s">
        <v>54</v>
      </c>
      <c r="E549" s="0" t="s">
        <v>1822</v>
      </c>
      <c r="F549" s="0" t="s">
        <v>2551</v>
      </c>
      <c r="G549" s="0" t="s">
        <v>2621</v>
      </c>
      <c r="H549" s="0" t="s">
        <v>2622</v>
      </c>
      <c r="I549" s="1" t="n">
        <v>94.721</v>
      </c>
      <c r="J549" s="2" t="s">
        <v>2623</v>
      </c>
      <c r="K549" s="2" t="s">
        <v>74</v>
      </c>
      <c r="L549" s="0" t="s">
        <v>29</v>
      </c>
      <c r="M549" s="0" t="s">
        <v>29</v>
      </c>
      <c r="N549" s="0" t="s">
        <v>29</v>
      </c>
      <c r="O549" s="2" t="s">
        <v>65</v>
      </c>
      <c r="P549" s="2" t="s">
        <v>28</v>
      </c>
      <c r="Q549" s="0" t="n">
        <f aca="false">_xlfn.UNICODE(B549)</f>
        <v>66</v>
      </c>
      <c r="R549" s="0" t="str">
        <f aca="false">IF(MIDB(B549,1,10)="Candidatus",MIDB(B549,FIND(" ",B549,1)+1,FIND(" ",B549,12)-FIND(" ",B549,1)),IF(AND(Q549&gt;=65,Q549&lt;=90),MIDB(B549,1,FIND(" ",B549,1)),"-"))</f>
        <v>Bacillus </v>
      </c>
      <c r="S549" s="0" t="str">
        <f aca="false">IF(MIDB(B549,1,10)="Candidatus",MIDB(B549,FIND(" ",B549,12)+1,IFERROR(FIND(" ",B549,FIND(" ",B549,12)+1),LEN(B549))-FIND(" ",B549,12)),IF(AND(Q549&gt;=65,Q549&lt;=90),MIDB(B549,FIND(" ",B549,1),IFERROR(FIND(" ",B549,FIND(" ",B549,1)+1),LEN(B549)+1)-FIND(" ",B549,1)),"-"))</f>
        <v> anthracis</v>
      </c>
      <c r="T549" s="0" t="n">
        <v>1</v>
      </c>
    </row>
    <row r="550" customFormat="false" ht="12.8" hidden="false" customHeight="false" outlineLevel="0" collapsed="false">
      <c r="A550" s="0" t="n">
        <v>549</v>
      </c>
      <c r="B550" s="0" t="s">
        <v>2624</v>
      </c>
      <c r="C550" s="0" t="s">
        <v>21</v>
      </c>
      <c r="D550" s="0" t="s">
        <v>54</v>
      </c>
      <c r="E550" s="0" t="s">
        <v>1822</v>
      </c>
      <c r="F550" s="0" t="s">
        <v>2551</v>
      </c>
      <c r="G550" s="0" t="s">
        <v>2625</v>
      </c>
      <c r="H550" s="0" t="s">
        <v>2626</v>
      </c>
      <c r="I550" s="1" t="n">
        <v>94.807</v>
      </c>
      <c r="J550" s="2" t="s">
        <v>2627</v>
      </c>
      <c r="K550" s="2" t="s">
        <v>73</v>
      </c>
      <c r="L550" s="0" t="s">
        <v>29</v>
      </c>
      <c r="M550" s="0" t="s">
        <v>29</v>
      </c>
      <c r="N550" s="0" t="s">
        <v>29</v>
      </c>
      <c r="O550" s="2" t="s">
        <v>1207</v>
      </c>
      <c r="P550" s="2" t="s">
        <v>52</v>
      </c>
      <c r="Q550" s="0" t="n">
        <f aca="false">_xlfn.UNICODE(B550)</f>
        <v>66</v>
      </c>
      <c r="R550" s="0" t="str">
        <f aca="false">IF(MIDB(B550,1,10)="Candidatus",MIDB(B550,FIND(" ",B550,1)+1,FIND(" ",B550,12)-FIND(" ",B550,1)),IF(AND(Q550&gt;=65,Q550&lt;=90),MIDB(B550,1,FIND(" ",B550,1)),"-"))</f>
        <v>Bacillus </v>
      </c>
      <c r="S550" s="0" t="str">
        <f aca="false">IF(MIDB(B550,1,10)="Candidatus",MIDB(B550,FIND(" ",B550,12)+1,IFERROR(FIND(" ",B550,FIND(" ",B550,12)+1),LEN(B550))-FIND(" ",B550,12)),IF(AND(Q550&gt;=65,Q550&lt;=90),MIDB(B550,FIND(" ",B550,1),IFERROR(FIND(" ",B550,FIND(" ",B550,1)+1),LEN(B550)+1)-FIND(" ",B550,1)),"-"))</f>
        <v> anthracis</v>
      </c>
      <c r="T550" s="0" t="n">
        <v>1</v>
      </c>
    </row>
    <row r="551" customFormat="false" ht="12.8" hidden="false" customHeight="false" outlineLevel="0" collapsed="false">
      <c r="A551" s="0" t="n">
        <v>550</v>
      </c>
      <c r="B551" s="0" t="s">
        <v>2624</v>
      </c>
      <c r="C551" s="0" t="s">
        <v>21</v>
      </c>
      <c r="D551" s="0" t="s">
        <v>54</v>
      </c>
      <c r="E551" s="0" t="s">
        <v>1822</v>
      </c>
      <c r="F551" s="0" t="s">
        <v>2570</v>
      </c>
      <c r="G551" s="0" t="s">
        <v>2628</v>
      </c>
      <c r="H551" s="0" t="s">
        <v>2629</v>
      </c>
      <c r="I551" s="1" t="n">
        <v>181.707</v>
      </c>
      <c r="J551" s="2" t="s">
        <v>2630</v>
      </c>
      <c r="K551" s="2" t="s">
        <v>509</v>
      </c>
      <c r="L551" s="0" t="s">
        <v>29</v>
      </c>
      <c r="M551" s="0" t="s">
        <v>29</v>
      </c>
      <c r="N551" s="0" t="s">
        <v>29</v>
      </c>
      <c r="O551" s="2" t="s">
        <v>192</v>
      </c>
      <c r="P551" s="2" t="s">
        <v>276</v>
      </c>
      <c r="Q551" s="0" t="n">
        <f aca="false">_xlfn.UNICODE(B551)</f>
        <v>66</v>
      </c>
      <c r="R551" s="0" t="str">
        <f aca="false">IF(MIDB(B551,1,10)="Candidatus",MIDB(B551,FIND(" ",B551,1)+1,FIND(" ",B551,12)-FIND(" ",B551,1)),IF(AND(Q551&gt;=65,Q551&lt;=90),MIDB(B551,1,FIND(" ",B551,1)),"-"))</f>
        <v>Bacillus </v>
      </c>
      <c r="S551" s="0" t="str">
        <f aca="false">IF(MIDB(B551,1,10)="Candidatus",MIDB(B551,FIND(" ",B551,12)+1,IFERROR(FIND(" ",B551,FIND(" ",B551,12)+1),LEN(B551))-FIND(" ",B551,12)),IF(AND(Q551&gt;=65,Q551&lt;=90),MIDB(B551,FIND(" ",B551,1),IFERROR(FIND(" ",B551,FIND(" ",B551,1)+1),LEN(B551)+1)-FIND(" ",B551,1)),"-"))</f>
        <v> anthracis</v>
      </c>
      <c r="T551" s="0" t="n">
        <v>1</v>
      </c>
    </row>
    <row r="552" customFormat="false" ht="12.8" hidden="false" customHeight="false" outlineLevel="0" collapsed="false">
      <c r="A552" s="0" t="n">
        <v>551</v>
      </c>
      <c r="B552" s="0" t="s">
        <v>2631</v>
      </c>
      <c r="C552" s="0" t="s">
        <v>21</v>
      </c>
      <c r="D552" s="0" t="s">
        <v>54</v>
      </c>
      <c r="E552" s="0" t="s">
        <v>1822</v>
      </c>
      <c r="F552" s="0" t="s">
        <v>2551</v>
      </c>
      <c r="G552" s="0" t="s">
        <v>2632</v>
      </c>
      <c r="H552" s="0" t="s">
        <v>2633</v>
      </c>
      <c r="I552" s="1" t="n">
        <v>94.767</v>
      </c>
      <c r="J552" s="2" t="s">
        <v>2634</v>
      </c>
      <c r="K552" s="2" t="s">
        <v>659</v>
      </c>
      <c r="L552" s="0" t="s">
        <v>29</v>
      </c>
      <c r="M552" s="0" t="s">
        <v>29</v>
      </c>
      <c r="N552" s="0" t="s">
        <v>29</v>
      </c>
      <c r="O552" s="2" t="s">
        <v>481</v>
      </c>
      <c r="P552" s="2" t="s">
        <v>45</v>
      </c>
      <c r="Q552" s="0" t="n">
        <f aca="false">_xlfn.UNICODE(B552)</f>
        <v>66</v>
      </c>
      <c r="R552" s="0" t="str">
        <f aca="false">IF(MIDB(B552,1,10)="Candidatus",MIDB(B552,FIND(" ",B552,1)+1,FIND(" ",B552,12)-FIND(" ",B552,1)),IF(AND(Q552&gt;=65,Q552&lt;=90),MIDB(B552,1,FIND(" ",B552,1)),"-"))</f>
        <v>Bacillus </v>
      </c>
      <c r="S552" s="0" t="str">
        <f aca="false">IF(MIDB(B552,1,10)="Candidatus",MIDB(B552,FIND(" ",B552,12)+1,IFERROR(FIND(" ",B552,FIND(" ",B552,12)+1),LEN(B552))-FIND(" ",B552,12)),IF(AND(Q552&gt;=65,Q552&lt;=90),MIDB(B552,FIND(" ",B552,1),IFERROR(FIND(" ",B552,FIND(" ",B552,1)+1),LEN(B552)+1)-FIND(" ",B552,1)),"-"))</f>
        <v> anthracis</v>
      </c>
      <c r="T552" s="0" t="n">
        <v>1</v>
      </c>
    </row>
    <row r="553" customFormat="false" ht="12.8" hidden="false" customHeight="false" outlineLevel="0" collapsed="false">
      <c r="A553" s="0" t="n">
        <v>552</v>
      </c>
      <c r="B553" s="0" t="s">
        <v>2631</v>
      </c>
      <c r="C553" s="0" t="s">
        <v>21</v>
      </c>
      <c r="D553" s="0" t="s">
        <v>54</v>
      </c>
      <c r="E553" s="0" t="s">
        <v>1822</v>
      </c>
      <c r="F553" s="0" t="s">
        <v>2570</v>
      </c>
      <c r="G553" s="0" t="s">
        <v>2635</v>
      </c>
      <c r="H553" s="0" t="s">
        <v>2636</v>
      </c>
      <c r="I553" s="1" t="n">
        <v>181.892</v>
      </c>
      <c r="J553" s="2" t="s">
        <v>2637</v>
      </c>
      <c r="K553" s="2" t="s">
        <v>2589</v>
      </c>
      <c r="L553" s="0" t="s">
        <v>29</v>
      </c>
      <c r="M553" s="0" t="s">
        <v>29</v>
      </c>
      <c r="N553" s="0" t="s">
        <v>29</v>
      </c>
      <c r="O553" s="2" t="s">
        <v>191</v>
      </c>
      <c r="P553" s="2" t="s">
        <v>276</v>
      </c>
      <c r="Q553" s="0" t="n">
        <f aca="false">_xlfn.UNICODE(B553)</f>
        <v>66</v>
      </c>
      <c r="R553" s="0" t="str">
        <f aca="false">IF(MIDB(B553,1,10)="Candidatus",MIDB(B553,FIND(" ",B553,1)+1,FIND(" ",B553,12)-FIND(" ",B553,1)),IF(AND(Q553&gt;=65,Q553&lt;=90),MIDB(B553,1,FIND(" ",B553,1)),"-"))</f>
        <v>Bacillus </v>
      </c>
      <c r="S553" s="0" t="str">
        <f aca="false">IF(MIDB(B553,1,10)="Candidatus",MIDB(B553,FIND(" ",B553,12)+1,IFERROR(FIND(" ",B553,FIND(" ",B553,12)+1),LEN(B553))-FIND(" ",B553,12)),IF(AND(Q553&gt;=65,Q553&lt;=90),MIDB(B553,FIND(" ",B553,1),IFERROR(FIND(" ",B553,FIND(" ",B553,1)+1),LEN(B553)+1)-FIND(" ",B553,1)),"-"))</f>
        <v> anthracis</v>
      </c>
      <c r="T553" s="0" t="n">
        <v>1</v>
      </c>
    </row>
    <row r="554" customFormat="false" ht="12.8" hidden="false" customHeight="false" outlineLevel="0" collapsed="false">
      <c r="A554" s="0" t="n">
        <v>553</v>
      </c>
      <c r="B554" s="0" t="s">
        <v>2638</v>
      </c>
      <c r="C554" s="0" t="s">
        <v>21</v>
      </c>
      <c r="D554" s="0" t="s">
        <v>54</v>
      </c>
      <c r="E554" s="0" t="s">
        <v>1822</v>
      </c>
      <c r="F554" s="0" t="s">
        <v>2570</v>
      </c>
      <c r="G554" s="0" t="s">
        <v>2639</v>
      </c>
      <c r="H554" s="0" t="s">
        <v>2640</v>
      </c>
      <c r="I554" s="1" t="n">
        <v>181.92</v>
      </c>
      <c r="J554" s="2" t="s">
        <v>2641</v>
      </c>
      <c r="K554" s="2" t="s">
        <v>215</v>
      </c>
      <c r="L554" s="0" t="s">
        <v>29</v>
      </c>
      <c r="M554" s="0" t="s">
        <v>29</v>
      </c>
      <c r="N554" s="0" t="s">
        <v>29</v>
      </c>
      <c r="O554" s="2" t="s">
        <v>510</v>
      </c>
      <c r="P554" s="2" t="s">
        <v>276</v>
      </c>
      <c r="Q554" s="0" t="n">
        <f aca="false">_xlfn.UNICODE(B554)</f>
        <v>66</v>
      </c>
      <c r="R554" s="0" t="str">
        <f aca="false">IF(MIDB(B554,1,10)="Candidatus",MIDB(B554,FIND(" ",B554,1)+1,FIND(" ",B554,12)-FIND(" ",B554,1)),IF(AND(Q554&gt;=65,Q554&lt;=90),MIDB(B554,1,FIND(" ",B554,1)),"-"))</f>
        <v>Bacillus </v>
      </c>
      <c r="S554" s="0" t="str">
        <f aca="false">IF(MIDB(B554,1,10)="Candidatus",MIDB(B554,FIND(" ",B554,12)+1,IFERROR(FIND(" ",B554,FIND(" ",B554,12)+1),LEN(B554))-FIND(" ",B554,12)),IF(AND(Q554&gt;=65,Q554&lt;=90),MIDB(B554,FIND(" ",B554,1),IFERROR(FIND(" ",B554,FIND(" ",B554,1)+1),LEN(B554)+1)-FIND(" ",B554,1)),"-"))</f>
        <v> anthracis</v>
      </c>
      <c r="T554" s="0" t="n">
        <v>1</v>
      </c>
    </row>
    <row r="555" customFormat="false" ht="12.8" hidden="false" customHeight="false" outlineLevel="0" collapsed="false">
      <c r="A555" s="0" t="n">
        <v>554</v>
      </c>
      <c r="B555" s="0" t="s">
        <v>2638</v>
      </c>
      <c r="C555" s="0" t="s">
        <v>21</v>
      </c>
      <c r="D555" s="0" t="s">
        <v>54</v>
      </c>
      <c r="E555" s="0" t="s">
        <v>1822</v>
      </c>
      <c r="F555" s="0" t="s">
        <v>2551</v>
      </c>
      <c r="G555" s="0" t="s">
        <v>2642</v>
      </c>
      <c r="H555" s="0" t="s">
        <v>2643</v>
      </c>
      <c r="I555" s="1" t="n">
        <v>94.74</v>
      </c>
      <c r="J555" s="2" t="s">
        <v>2644</v>
      </c>
      <c r="K555" s="2" t="s">
        <v>86</v>
      </c>
      <c r="L555" s="0" t="s">
        <v>29</v>
      </c>
      <c r="M555" s="0" t="s">
        <v>29</v>
      </c>
      <c r="N555" s="0" t="s">
        <v>29</v>
      </c>
      <c r="O555" s="2" t="s">
        <v>481</v>
      </c>
      <c r="P555" s="2" t="s">
        <v>44</v>
      </c>
      <c r="Q555" s="0" t="n">
        <f aca="false">_xlfn.UNICODE(B555)</f>
        <v>66</v>
      </c>
      <c r="R555" s="0" t="str">
        <f aca="false">IF(MIDB(B555,1,10)="Candidatus",MIDB(B555,FIND(" ",B555,1)+1,FIND(" ",B555,12)-FIND(" ",B555,1)),IF(AND(Q555&gt;=65,Q555&lt;=90),MIDB(B555,1,FIND(" ",B555,1)),"-"))</f>
        <v>Bacillus </v>
      </c>
      <c r="S555" s="0" t="str">
        <f aca="false">IF(MIDB(B555,1,10)="Candidatus",MIDB(B555,FIND(" ",B555,12)+1,IFERROR(FIND(" ",B555,FIND(" ",B555,12)+1),LEN(B555))-FIND(" ",B555,12)),IF(AND(Q555&gt;=65,Q555&lt;=90),MIDB(B555,FIND(" ",B555,1),IFERROR(FIND(" ",B555,FIND(" ",B555,1)+1),LEN(B555)+1)-FIND(" ",B555,1)),"-"))</f>
        <v> anthracis</v>
      </c>
      <c r="T555" s="0" t="n">
        <v>1</v>
      </c>
    </row>
    <row r="556" customFormat="false" ht="12.8" hidden="false" customHeight="false" outlineLevel="0" collapsed="false">
      <c r="A556" s="0" t="n">
        <v>555</v>
      </c>
      <c r="B556" s="0" t="s">
        <v>2645</v>
      </c>
      <c r="C556" s="0" t="s">
        <v>21</v>
      </c>
      <c r="D556" s="0" t="s">
        <v>54</v>
      </c>
      <c r="E556" s="0" t="s">
        <v>1822</v>
      </c>
      <c r="F556" s="0" t="s">
        <v>2551</v>
      </c>
      <c r="G556" s="0" t="s">
        <v>2646</v>
      </c>
      <c r="H556" s="0" t="s">
        <v>2647</v>
      </c>
      <c r="I556" s="1" t="n">
        <v>94.747</v>
      </c>
      <c r="J556" s="2" t="s">
        <v>2648</v>
      </c>
      <c r="K556" s="2" t="s">
        <v>685</v>
      </c>
      <c r="L556" s="0" t="s">
        <v>29</v>
      </c>
      <c r="M556" s="0" t="s">
        <v>29</v>
      </c>
      <c r="N556" s="0" t="s">
        <v>29</v>
      </c>
      <c r="O556" s="2" t="s">
        <v>481</v>
      </c>
      <c r="P556" s="2" t="s">
        <v>262</v>
      </c>
      <c r="Q556" s="0" t="n">
        <f aca="false">_xlfn.UNICODE(B556)</f>
        <v>66</v>
      </c>
      <c r="R556" s="0" t="str">
        <f aca="false">IF(MIDB(B556,1,10)="Candidatus",MIDB(B556,FIND(" ",B556,1)+1,FIND(" ",B556,12)-FIND(" ",B556,1)),IF(AND(Q556&gt;=65,Q556&lt;=90),MIDB(B556,1,FIND(" ",B556,1)),"-"))</f>
        <v>Bacillus </v>
      </c>
      <c r="S556" s="0" t="str">
        <f aca="false">IF(MIDB(B556,1,10)="Candidatus",MIDB(B556,FIND(" ",B556,12)+1,IFERROR(FIND(" ",B556,FIND(" ",B556,12)+1),LEN(B556))-FIND(" ",B556,12)),IF(AND(Q556&gt;=65,Q556&lt;=90),MIDB(B556,FIND(" ",B556,1),IFERROR(FIND(" ",B556,FIND(" ",B556,1)+1),LEN(B556)+1)-FIND(" ",B556,1)),"-"))</f>
        <v> anthracis</v>
      </c>
      <c r="T556" s="0" t="n">
        <v>1</v>
      </c>
    </row>
    <row r="557" customFormat="false" ht="12.8" hidden="false" customHeight="false" outlineLevel="0" collapsed="false">
      <c r="A557" s="0" t="n">
        <v>556</v>
      </c>
      <c r="B557" s="0" t="s">
        <v>2645</v>
      </c>
      <c r="C557" s="0" t="s">
        <v>21</v>
      </c>
      <c r="D557" s="0" t="s">
        <v>54</v>
      </c>
      <c r="E557" s="0" t="s">
        <v>1822</v>
      </c>
      <c r="F557" s="0" t="s">
        <v>2570</v>
      </c>
      <c r="G557" s="0" t="s">
        <v>2649</v>
      </c>
      <c r="H557" s="0" t="s">
        <v>2650</v>
      </c>
      <c r="I557" s="1" t="n">
        <v>184.436</v>
      </c>
      <c r="J557" s="2" t="s">
        <v>2651</v>
      </c>
      <c r="K557" s="2" t="s">
        <v>509</v>
      </c>
      <c r="L557" s="0" t="s">
        <v>29</v>
      </c>
      <c r="M557" s="0" t="s">
        <v>29</v>
      </c>
      <c r="N557" s="0" t="s">
        <v>29</v>
      </c>
      <c r="O557" s="2" t="s">
        <v>298</v>
      </c>
      <c r="P557" s="2" t="s">
        <v>186</v>
      </c>
      <c r="Q557" s="0" t="n">
        <f aca="false">_xlfn.UNICODE(B557)</f>
        <v>66</v>
      </c>
      <c r="R557" s="0" t="str">
        <f aca="false">IF(MIDB(B557,1,10)="Candidatus",MIDB(B557,FIND(" ",B557,1)+1,FIND(" ",B557,12)-FIND(" ",B557,1)),IF(AND(Q557&gt;=65,Q557&lt;=90),MIDB(B557,1,FIND(" ",B557,1)),"-"))</f>
        <v>Bacillus </v>
      </c>
      <c r="S557" s="0" t="str">
        <f aca="false">IF(MIDB(B557,1,10)="Candidatus",MIDB(B557,FIND(" ",B557,12)+1,IFERROR(FIND(" ",B557,FIND(" ",B557,12)+1),LEN(B557))-FIND(" ",B557,12)),IF(AND(Q557&gt;=65,Q557&lt;=90),MIDB(B557,FIND(" ",B557,1),IFERROR(FIND(" ",B557,FIND(" ",B557,1)+1),LEN(B557)+1)-FIND(" ",B557,1)),"-"))</f>
        <v> anthracis</v>
      </c>
      <c r="T557" s="0" t="n">
        <v>1</v>
      </c>
    </row>
    <row r="558" customFormat="false" ht="12.8" hidden="false" customHeight="false" outlineLevel="0" collapsed="false">
      <c r="A558" s="0" t="n">
        <v>557</v>
      </c>
      <c r="B558" s="0" t="s">
        <v>2652</v>
      </c>
      <c r="C558" s="0" t="s">
        <v>21</v>
      </c>
      <c r="D558" s="0" t="s">
        <v>54</v>
      </c>
      <c r="E558" s="0" t="s">
        <v>1822</v>
      </c>
      <c r="F558" s="0" t="s">
        <v>2653</v>
      </c>
      <c r="G558" s="0" t="s">
        <v>2654</v>
      </c>
      <c r="H558" s="0" t="s">
        <v>2655</v>
      </c>
      <c r="I558" s="1" t="n">
        <v>181.674</v>
      </c>
      <c r="J558" s="2" t="s">
        <v>2656</v>
      </c>
      <c r="K558" s="2" t="s">
        <v>215</v>
      </c>
      <c r="L558" s="0" t="s">
        <v>29</v>
      </c>
      <c r="M558" s="0" t="s">
        <v>29</v>
      </c>
      <c r="N558" s="0" t="s">
        <v>29</v>
      </c>
      <c r="O558" s="2" t="s">
        <v>510</v>
      </c>
      <c r="P558" s="2" t="s">
        <v>276</v>
      </c>
      <c r="Q558" s="0" t="n">
        <f aca="false">_xlfn.UNICODE(B558)</f>
        <v>66</v>
      </c>
      <c r="R558" s="0" t="str">
        <f aca="false">IF(MIDB(B558,1,10)="Candidatus",MIDB(B558,FIND(" ",B558,1)+1,FIND(" ",B558,12)-FIND(" ",B558,1)),IF(AND(Q558&gt;=65,Q558&lt;=90),MIDB(B558,1,FIND(" ",B558,1)),"-"))</f>
        <v>Bacillus </v>
      </c>
      <c r="S558" s="0" t="str">
        <f aca="false">IF(MIDB(B558,1,10)="Candidatus",MIDB(B558,FIND(" ",B558,12)+1,IFERROR(FIND(" ",B558,FIND(" ",B558,12)+1),LEN(B558))-FIND(" ",B558,12)),IF(AND(Q558&gt;=65,Q558&lt;=90),MIDB(B558,FIND(" ",B558,1),IFERROR(FIND(" ",B558,FIND(" ",B558,1)+1),LEN(B558)+1)-FIND(" ",B558,1)),"-"))</f>
        <v> anthracis</v>
      </c>
      <c r="T558" s="0" t="n">
        <v>1</v>
      </c>
    </row>
    <row r="559" customFormat="false" ht="12.8" hidden="false" customHeight="false" outlineLevel="0" collapsed="false">
      <c r="A559" s="0" t="n">
        <v>558</v>
      </c>
      <c r="B559" s="0" t="s">
        <v>2652</v>
      </c>
      <c r="C559" s="0" t="s">
        <v>21</v>
      </c>
      <c r="D559" s="0" t="s">
        <v>54</v>
      </c>
      <c r="E559" s="0" t="s">
        <v>1822</v>
      </c>
      <c r="F559" s="0" t="s">
        <v>2657</v>
      </c>
      <c r="G559" s="0" t="s">
        <v>2658</v>
      </c>
      <c r="H559" s="0" t="s">
        <v>2659</v>
      </c>
      <c r="I559" s="1" t="n">
        <v>94.831</v>
      </c>
      <c r="J559" s="2" t="s">
        <v>2660</v>
      </c>
      <c r="K559" s="2" t="s">
        <v>74</v>
      </c>
      <c r="L559" s="0" t="s">
        <v>29</v>
      </c>
      <c r="M559" s="0" t="s">
        <v>29</v>
      </c>
      <c r="N559" s="0" t="s">
        <v>29</v>
      </c>
      <c r="O559" s="2" t="s">
        <v>65</v>
      </c>
      <c r="P559" s="2" t="s">
        <v>28</v>
      </c>
      <c r="Q559" s="0" t="n">
        <f aca="false">_xlfn.UNICODE(B559)</f>
        <v>66</v>
      </c>
      <c r="R559" s="0" t="str">
        <f aca="false">IF(MIDB(B559,1,10)="Candidatus",MIDB(B559,FIND(" ",B559,1)+1,FIND(" ",B559,12)-FIND(" ",B559,1)),IF(AND(Q559&gt;=65,Q559&lt;=90),MIDB(B559,1,FIND(" ",B559,1)),"-"))</f>
        <v>Bacillus </v>
      </c>
      <c r="S559" s="0" t="str">
        <f aca="false">IF(MIDB(B559,1,10)="Candidatus",MIDB(B559,FIND(" ",B559,12)+1,IFERROR(FIND(" ",B559,FIND(" ",B559,12)+1),LEN(B559))-FIND(" ",B559,12)),IF(AND(Q559&gt;=65,Q559&lt;=90),MIDB(B559,FIND(" ",B559,1),IFERROR(FIND(" ",B559,FIND(" ",B559,1)+1),LEN(B559)+1)-FIND(" ",B559,1)),"-"))</f>
        <v> anthracis</v>
      </c>
      <c r="T559" s="0" t="n">
        <v>1</v>
      </c>
    </row>
    <row r="560" customFormat="false" ht="12.8" hidden="false" customHeight="false" outlineLevel="0" collapsed="false">
      <c r="A560" s="0" t="n">
        <v>559</v>
      </c>
      <c r="B560" s="0" t="s">
        <v>2661</v>
      </c>
      <c r="C560" s="0" t="s">
        <v>21</v>
      </c>
      <c r="D560" s="0" t="s">
        <v>54</v>
      </c>
      <c r="E560" s="0" t="s">
        <v>1822</v>
      </c>
      <c r="F560" s="2" t="s">
        <v>46</v>
      </c>
      <c r="G560" s="0" t="s">
        <v>2662</v>
      </c>
      <c r="H560" s="0" t="s">
        <v>2663</v>
      </c>
      <c r="I560" s="1" t="n">
        <v>181.741</v>
      </c>
      <c r="J560" s="2" t="s">
        <v>2664</v>
      </c>
      <c r="K560" s="2" t="s">
        <v>755</v>
      </c>
      <c r="L560" s="0" t="s">
        <v>29</v>
      </c>
      <c r="M560" s="0" t="s">
        <v>29</v>
      </c>
      <c r="N560" s="0" t="s">
        <v>29</v>
      </c>
      <c r="O560" s="2" t="s">
        <v>192</v>
      </c>
      <c r="P560" s="2" t="s">
        <v>287</v>
      </c>
      <c r="Q560" s="0" t="n">
        <f aca="false">_xlfn.UNICODE(B560)</f>
        <v>66</v>
      </c>
      <c r="R560" s="0" t="str">
        <f aca="false">IF(MIDB(B560,1,10)="Candidatus",MIDB(B560,FIND(" ",B560,1)+1,FIND(" ",B560,12)-FIND(" ",B560,1)),IF(AND(Q560&gt;=65,Q560&lt;=90),MIDB(B560,1,FIND(" ",B560,1)),"-"))</f>
        <v>Bacillus </v>
      </c>
      <c r="S560" s="0" t="str">
        <f aca="false">IF(MIDB(B560,1,10)="Candidatus",MIDB(B560,FIND(" ",B560,12)+1,IFERROR(FIND(" ",B560,FIND(" ",B560,12)+1),LEN(B560))-FIND(" ",B560,12)),IF(AND(Q560&gt;=65,Q560&lt;=90),MIDB(B560,FIND(" ",B560,1),IFERROR(FIND(" ",B560,FIND(" ",B560,1)+1),LEN(B560)+1)-FIND(" ",B560,1)),"-"))</f>
        <v> anthracis</v>
      </c>
      <c r="T560" s="0" t="n">
        <v>1</v>
      </c>
    </row>
    <row r="561" customFormat="false" ht="12.8" hidden="false" customHeight="false" outlineLevel="0" collapsed="false">
      <c r="A561" s="0" t="n">
        <v>560</v>
      </c>
      <c r="B561" s="0" t="s">
        <v>2661</v>
      </c>
      <c r="C561" s="0" t="s">
        <v>21</v>
      </c>
      <c r="D561" s="0" t="s">
        <v>54</v>
      </c>
      <c r="E561" s="0" t="s">
        <v>1822</v>
      </c>
      <c r="F561" s="2" t="s">
        <v>88</v>
      </c>
      <c r="G561" s="0" t="s">
        <v>2665</v>
      </c>
      <c r="H561" s="0" t="s">
        <v>2666</v>
      </c>
      <c r="I561" s="1" t="n">
        <v>94.81</v>
      </c>
      <c r="J561" s="2" t="s">
        <v>2667</v>
      </c>
      <c r="K561" s="2" t="s">
        <v>73</v>
      </c>
      <c r="L561" s="0" t="s">
        <v>29</v>
      </c>
      <c r="M561" s="0" t="s">
        <v>29</v>
      </c>
      <c r="N561" s="0" t="s">
        <v>29</v>
      </c>
      <c r="O561" s="2" t="s">
        <v>65</v>
      </c>
      <c r="P561" s="2" t="s">
        <v>112</v>
      </c>
      <c r="Q561" s="0" t="n">
        <f aca="false">_xlfn.UNICODE(B561)</f>
        <v>66</v>
      </c>
      <c r="R561" s="0" t="str">
        <f aca="false">IF(MIDB(B561,1,10)="Candidatus",MIDB(B561,FIND(" ",B561,1)+1,FIND(" ",B561,12)-FIND(" ",B561,1)),IF(AND(Q561&gt;=65,Q561&lt;=90),MIDB(B561,1,FIND(" ",B561,1)),"-"))</f>
        <v>Bacillus </v>
      </c>
      <c r="S561" s="0" t="str">
        <f aca="false">IF(MIDB(B561,1,10)="Candidatus",MIDB(B561,FIND(" ",B561,12)+1,IFERROR(FIND(" ",B561,FIND(" ",B561,12)+1),LEN(B561))-FIND(" ",B561,12)),IF(AND(Q561&gt;=65,Q561&lt;=90),MIDB(B561,FIND(" ",B561,1),IFERROR(FIND(" ",B561,FIND(" ",B561,1)+1),LEN(B561)+1)-FIND(" ",B561,1)),"-"))</f>
        <v> anthracis</v>
      </c>
      <c r="T561" s="0" t="n">
        <v>1</v>
      </c>
    </row>
    <row r="562" customFormat="false" ht="12.8" hidden="false" customHeight="false" outlineLevel="0" collapsed="false">
      <c r="A562" s="0" t="n">
        <v>561</v>
      </c>
      <c r="B562" s="0" t="s">
        <v>2668</v>
      </c>
      <c r="C562" s="0" t="s">
        <v>21</v>
      </c>
      <c r="D562" s="0" t="s">
        <v>54</v>
      </c>
      <c r="E562" s="0" t="s">
        <v>1822</v>
      </c>
      <c r="F562" s="0" t="s">
        <v>2570</v>
      </c>
      <c r="G562" s="0" t="s">
        <v>2669</v>
      </c>
      <c r="H562" s="0" t="s">
        <v>2670</v>
      </c>
      <c r="I562" s="1" t="n">
        <v>181.663</v>
      </c>
      <c r="J562" s="2" t="s">
        <v>2671</v>
      </c>
      <c r="K562" s="2" t="s">
        <v>2584</v>
      </c>
      <c r="L562" s="0" t="s">
        <v>29</v>
      </c>
      <c r="M562" s="0" t="s">
        <v>29</v>
      </c>
      <c r="N562" s="0" t="s">
        <v>29</v>
      </c>
      <c r="O562" s="2" t="s">
        <v>192</v>
      </c>
      <c r="P562" s="2" t="s">
        <v>262</v>
      </c>
      <c r="Q562" s="0" t="n">
        <f aca="false">_xlfn.UNICODE(B562)</f>
        <v>66</v>
      </c>
      <c r="R562" s="0" t="str">
        <f aca="false">IF(MIDB(B562,1,10)="Candidatus",MIDB(B562,FIND(" ",B562,1)+1,FIND(" ",B562,12)-FIND(" ",B562,1)),IF(AND(Q562&gt;=65,Q562&lt;=90),MIDB(B562,1,FIND(" ",B562,1)),"-"))</f>
        <v>Bacillus </v>
      </c>
      <c r="S562" s="0" t="str">
        <f aca="false">IF(MIDB(B562,1,10)="Candidatus",MIDB(B562,FIND(" ",B562,12)+1,IFERROR(FIND(" ",B562,FIND(" ",B562,12)+1),LEN(B562))-FIND(" ",B562,12)),IF(AND(Q562&gt;=65,Q562&lt;=90),MIDB(B562,FIND(" ",B562,1),IFERROR(FIND(" ",B562,FIND(" ",B562,1)+1),LEN(B562)+1)-FIND(" ",B562,1)),"-"))</f>
        <v> anthracis</v>
      </c>
      <c r="T562" s="0" t="n">
        <v>1</v>
      </c>
    </row>
    <row r="563" customFormat="false" ht="12.8" hidden="false" customHeight="false" outlineLevel="0" collapsed="false">
      <c r="A563" s="0" t="n">
        <v>562</v>
      </c>
      <c r="B563" s="0" t="s">
        <v>2668</v>
      </c>
      <c r="C563" s="0" t="s">
        <v>21</v>
      </c>
      <c r="D563" s="0" t="s">
        <v>54</v>
      </c>
      <c r="E563" s="0" t="s">
        <v>1822</v>
      </c>
      <c r="F563" s="0" t="s">
        <v>2551</v>
      </c>
      <c r="G563" s="0" t="s">
        <v>2672</v>
      </c>
      <c r="H563" s="0" t="s">
        <v>2673</v>
      </c>
      <c r="I563" s="1" t="n">
        <v>95.135</v>
      </c>
      <c r="J563" s="2" t="s">
        <v>2674</v>
      </c>
      <c r="K563" s="2" t="s">
        <v>73</v>
      </c>
      <c r="L563" s="0" t="s">
        <v>29</v>
      </c>
      <c r="M563" s="0" t="s">
        <v>29</v>
      </c>
      <c r="N563" s="0" t="s">
        <v>29</v>
      </c>
      <c r="O563" s="2" t="s">
        <v>1207</v>
      </c>
      <c r="P563" s="2" t="s">
        <v>52</v>
      </c>
      <c r="Q563" s="0" t="n">
        <f aca="false">_xlfn.UNICODE(B563)</f>
        <v>66</v>
      </c>
      <c r="R563" s="0" t="str">
        <f aca="false">IF(MIDB(B563,1,10)="Candidatus",MIDB(B563,FIND(" ",B563,1)+1,FIND(" ",B563,12)-FIND(" ",B563,1)),IF(AND(Q563&gt;=65,Q563&lt;=90),MIDB(B563,1,FIND(" ",B563,1)),"-"))</f>
        <v>Bacillus </v>
      </c>
      <c r="S563" s="0" t="str">
        <f aca="false">IF(MIDB(B563,1,10)="Candidatus",MIDB(B563,FIND(" ",B563,12)+1,IFERROR(FIND(" ",B563,FIND(" ",B563,12)+1),LEN(B563))-FIND(" ",B563,12)),IF(AND(Q563&gt;=65,Q563&lt;=90),MIDB(B563,FIND(" ",B563,1),IFERROR(FIND(" ",B563,FIND(" ",B563,1)+1),LEN(B563)+1)-FIND(" ",B563,1)),"-"))</f>
        <v> anthracis</v>
      </c>
      <c r="T563" s="0" t="n">
        <v>1</v>
      </c>
    </row>
    <row r="564" customFormat="false" ht="12.8" hidden="false" customHeight="false" outlineLevel="0" collapsed="false">
      <c r="A564" s="0" t="n">
        <v>563</v>
      </c>
      <c r="B564" s="0" t="s">
        <v>2675</v>
      </c>
      <c r="C564" s="0" t="s">
        <v>21</v>
      </c>
      <c r="D564" s="0" t="s">
        <v>54</v>
      </c>
      <c r="E564" s="0" t="s">
        <v>1822</v>
      </c>
      <c r="F564" s="0" t="s">
        <v>2551</v>
      </c>
      <c r="G564" s="0" t="s">
        <v>2676</v>
      </c>
      <c r="H564" s="0" t="s">
        <v>2677</v>
      </c>
      <c r="I564" s="1" t="n">
        <v>94.94</v>
      </c>
      <c r="J564" s="2" t="s">
        <v>2678</v>
      </c>
      <c r="K564" s="2" t="s">
        <v>87</v>
      </c>
      <c r="L564" s="0" t="s">
        <v>29</v>
      </c>
      <c r="M564" s="0" t="s">
        <v>29</v>
      </c>
      <c r="N564" s="0" t="s">
        <v>29</v>
      </c>
      <c r="O564" s="2" t="s">
        <v>1207</v>
      </c>
      <c r="P564" s="2" t="s">
        <v>45</v>
      </c>
      <c r="Q564" s="0" t="n">
        <f aca="false">_xlfn.UNICODE(B564)</f>
        <v>66</v>
      </c>
      <c r="R564" s="0" t="str">
        <f aca="false">IF(MIDB(B564,1,10)="Candidatus",MIDB(B564,FIND(" ",B564,1)+1,FIND(" ",B564,12)-FIND(" ",B564,1)),IF(AND(Q564&gt;=65,Q564&lt;=90),MIDB(B564,1,FIND(" ",B564,1)),"-"))</f>
        <v>Bacillus </v>
      </c>
      <c r="S564" s="0" t="str">
        <f aca="false">IF(MIDB(B564,1,10)="Candidatus",MIDB(B564,FIND(" ",B564,12)+1,IFERROR(FIND(" ",B564,FIND(" ",B564,12)+1),LEN(B564))-FIND(" ",B564,12)),IF(AND(Q564&gt;=65,Q564&lt;=90),MIDB(B564,FIND(" ",B564,1),IFERROR(FIND(" ",B564,FIND(" ",B564,1)+1),LEN(B564)+1)-FIND(" ",B564,1)),"-"))</f>
        <v> anthracis</v>
      </c>
      <c r="T564" s="0" t="n">
        <v>1</v>
      </c>
    </row>
    <row r="565" customFormat="false" ht="12.8" hidden="false" customHeight="false" outlineLevel="0" collapsed="false">
      <c r="A565" s="0" t="n">
        <v>564</v>
      </c>
      <c r="B565" s="0" t="s">
        <v>2675</v>
      </c>
      <c r="C565" s="0" t="s">
        <v>21</v>
      </c>
      <c r="D565" s="0" t="s">
        <v>54</v>
      </c>
      <c r="E565" s="0" t="s">
        <v>1822</v>
      </c>
      <c r="F565" s="0" t="s">
        <v>2570</v>
      </c>
      <c r="G565" s="0" t="s">
        <v>2679</v>
      </c>
      <c r="H565" s="0" t="s">
        <v>2680</v>
      </c>
      <c r="I565" s="1" t="n">
        <v>182.638</v>
      </c>
      <c r="J565" s="2" t="s">
        <v>2681</v>
      </c>
      <c r="K565" s="2" t="s">
        <v>509</v>
      </c>
      <c r="L565" s="0" t="s">
        <v>29</v>
      </c>
      <c r="M565" s="0" t="s">
        <v>29</v>
      </c>
      <c r="N565" s="0" t="s">
        <v>29</v>
      </c>
      <c r="O565" s="2" t="s">
        <v>192</v>
      </c>
      <c r="P565" s="2" t="s">
        <v>276</v>
      </c>
      <c r="Q565" s="0" t="n">
        <f aca="false">_xlfn.UNICODE(B565)</f>
        <v>66</v>
      </c>
      <c r="R565" s="0" t="str">
        <f aca="false">IF(MIDB(B565,1,10)="Candidatus",MIDB(B565,FIND(" ",B565,1)+1,FIND(" ",B565,12)-FIND(" ",B565,1)),IF(AND(Q565&gt;=65,Q565&lt;=90),MIDB(B565,1,FIND(" ",B565,1)),"-"))</f>
        <v>Bacillus </v>
      </c>
      <c r="S565" s="0" t="str">
        <f aca="false">IF(MIDB(B565,1,10)="Candidatus",MIDB(B565,FIND(" ",B565,12)+1,IFERROR(FIND(" ",B565,FIND(" ",B565,12)+1),LEN(B565))-FIND(" ",B565,12)),IF(AND(Q565&gt;=65,Q565&lt;=90),MIDB(B565,FIND(" ",B565,1),IFERROR(FIND(" ",B565,FIND(" ",B565,1)+1),LEN(B565)+1)-FIND(" ",B565,1)),"-"))</f>
        <v> anthracis</v>
      </c>
      <c r="T565" s="0" t="n">
        <v>1</v>
      </c>
    </row>
    <row r="566" customFormat="false" ht="12.8" hidden="false" customHeight="false" outlineLevel="0" collapsed="false">
      <c r="A566" s="0" t="n">
        <v>565</v>
      </c>
      <c r="B566" s="0" t="s">
        <v>2682</v>
      </c>
      <c r="C566" s="0" t="s">
        <v>21</v>
      </c>
      <c r="D566" s="0" t="s">
        <v>54</v>
      </c>
      <c r="E566" s="0" t="s">
        <v>1822</v>
      </c>
      <c r="F566" s="0" t="s">
        <v>2683</v>
      </c>
      <c r="G566" s="0" t="s">
        <v>2684</v>
      </c>
      <c r="H566" s="0" t="s">
        <v>2685</v>
      </c>
      <c r="I566" s="1" t="n">
        <v>181.654</v>
      </c>
      <c r="J566" s="2" t="s">
        <v>2686</v>
      </c>
      <c r="K566" s="2" t="s">
        <v>1999</v>
      </c>
      <c r="L566" s="0" t="s">
        <v>29</v>
      </c>
      <c r="M566" s="0" t="s">
        <v>29</v>
      </c>
      <c r="N566" s="0" t="s">
        <v>29</v>
      </c>
      <c r="O566" s="2" t="s">
        <v>1999</v>
      </c>
      <c r="P566" s="0" t="s">
        <v>29</v>
      </c>
      <c r="Q566" s="0" t="n">
        <f aca="false">_xlfn.UNICODE(B566)</f>
        <v>66</v>
      </c>
      <c r="R566" s="0" t="str">
        <f aca="false">IF(MIDB(B566,1,10)="Candidatus",MIDB(B566,FIND(" ",B566,1)+1,FIND(" ",B566,12)-FIND(" ",B566,1)),IF(AND(Q566&gt;=65,Q566&lt;=90),MIDB(B566,1,FIND(" ",B566,1)),"-"))</f>
        <v>Bacillus </v>
      </c>
      <c r="S566" s="0" t="str">
        <f aca="false">IF(MIDB(B566,1,10)="Candidatus",MIDB(B566,FIND(" ",B566,12)+1,IFERROR(FIND(" ",B566,FIND(" ",B566,12)+1),LEN(B566))-FIND(" ",B566,12)),IF(AND(Q566&gt;=65,Q566&lt;=90),MIDB(B566,FIND(" ",B566,1),IFERROR(FIND(" ",B566,FIND(" ",B566,1)+1),LEN(B566)+1)-FIND(" ",B566,1)),"-"))</f>
        <v> anthracis</v>
      </c>
      <c r="T566" s="0" t="n">
        <v>1</v>
      </c>
    </row>
    <row r="567" customFormat="false" ht="12.8" hidden="false" customHeight="false" outlineLevel="0" collapsed="false">
      <c r="A567" s="0" t="n">
        <v>566</v>
      </c>
      <c r="B567" s="0" t="s">
        <v>2577</v>
      </c>
      <c r="C567" s="0" t="s">
        <v>21</v>
      </c>
      <c r="D567" s="0" t="s">
        <v>54</v>
      </c>
      <c r="E567" s="0" t="s">
        <v>1822</v>
      </c>
      <c r="F567" s="0" t="s">
        <v>2551</v>
      </c>
      <c r="G567" s="0" t="s">
        <v>2687</v>
      </c>
      <c r="H567" s="0" t="s">
        <v>2688</v>
      </c>
      <c r="I567" s="1" t="n">
        <v>96.231</v>
      </c>
      <c r="J567" s="2" t="s">
        <v>2689</v>
      </c>
      <c r="K567" s="2" t="s">
        <v>86</v>
      </c>
      <c r="L567" s="0" t="s">
        <v>29</v>
      </c>
      <c r="M567" s="0" t="s">
        <v>29</v>
      </c>
      <c r="N567" s="0" t="s">
        <v>29</v>
      </c>
      <c r="O567" s="2" t="s">
        <v>86</v>
      </c>
      <c r="P567" s="0" t="s">
        <v>29</v>
      </c>
      <c r="Q567" s="0" t="n">
        <f aca="false">_xlfn.UNICODE(B567)</f>
        <v>66</v>
      </c>
      <c r="R567" s="0" t="str">
        <f aca="false">IF(MIDB(B567,1,10)="Candidatus",MIDB(B567,FIND(" ",B567,1)+1,FIND(" ",B567,12)-FIND(" ",B567,1)),IF(AND(Q567&gt;=65,Q567&lt;=90),MIDB(B567,1,FIND(" ",B567,1)),"-"))</f>
        <v>Bacillus </v>
      </c>
      <c r="S567" s="0" t="str">
        <f aca="false">IF(MIDB(B567,1,10)="Candidatus",MIDB(B567,FIND(" ",B567,12)+1,IFERROR(FIND(" ",B567,FIND(" ",B567,12)+1),LEN(B567))-FIND(" ",B567,12)),IF(AND(Q567&gt;=65,Q567&lt;=90),MIDB(B567,FIND(" ",B567,1),IFERROR(FIND(" ",B567,FIND(" ",B567,1)+1),LEN(B567)+1)-FIND(" ",B567,1)),"-"))</f>
        <v> anthracis</v>
      </c>
      <c r="T567" s="0" t="n">
        <v>1</v>
      </c>
    </row>
    <row r="568" customFormat="false" ht="12.8" hidden="false" customHeight="false" outlineLevel="0" collapsed="false">
      <c r="A568" s="0" t="n">
        <v>567</v>
      </c>
      <c r="B568" s="0" t="s">
        <v>2690</v>
      </c>
      <c r="C568" s="0" t="s">
        <v>21</v>
      </c>
      <c r="D568" s="0" t="s">
        <v>54</v>
      </c>
      <c r="E568" s="0" t="s">
        <v>1822</v>
      </c>
      <c r="F568" s="0" t="s">
        <v>2570</v>
      </c>
      <c r="G568" s="0" t="s">
        <v>2691</v>
      </c>
      <c r="H568" s="0" t="s">
        <v>2692</v>
      </c>
      <c r="I568" s="1" t="n">
        <v>181.658</v>
      </c>
      <c r="J568" s="2" t="s">
        <v>2693</v>
      </c>
      <c r="K568" s="2" t="s">
        <v>2584</v>
      </c>
      <c r="L568" s="0" t="s">
        <v>29</v>
      </c>
      <c r="M568" s="0" t="s">
        <v>29</v>
      </c>
      <c r="N568" s="0" t="s">
        <v>29</v>
      </c>
      <c r="O568" s="2" t="s">
        <v>192</v>
      </c>
      <c r="P568" s="2" t="s">
        <v>262</v>
      </c>
      <c r="Q568" s="0" t="n">
        <f aca="false">_xlfn.UNICODE(B568)</f>
        <v>66</v>
      </c>
      <c r="R568" s="0" t="str">
        <f aca="false">IF(MIDB(B568,1,10)="Candidatus",MIDB(B568,FIND(" ",B568,1)+1,FIND(" ",B568,12)-FIND(" ",B568,1)),IF(AND(Q568&gt;=65,Q568&lt;=90),MIDB(B568,1,FIND(" ",B568,1)),"-"))</f>
        <v>Bacillus </v>
      </c>
      <c r="S568" s="0" t="str">
        <f aca="false">IF(MIDB(B568,1,10)="Candidatus",MIDB(B568,FIND(" ",B568,12)+1,IFERROR(FIND(" ",B568,FIND(" ",B568,12)+1),LEN(B568))-FIND(" ",B568,12)),IF(AND(Q568&gt;=65,Q568&lt;=90),MIDB(B568,FIND(" ",B568,1),IFERROR(FIND(" ",B568,FIND(" ",B568,1)+1),LEN(B568)+1)-FIND(" ",B568,1)),"-"))</f>
        <v> anthracis</v>
      </c>
      <c r="T568" s="0" t="n">
        <v>1</v>
      </c>
    </row>
    <row r="569" customFormat="false" ht="12.8" hidden="false" customHeight="false" outlineLevel="0" collapsed="false">
      <c r="A569" s="0" t="n">
        <v>568</v>
      </c>
      <c r="B569" s="0" t="s">
        <v>2690</v>
      </c>
      <c r="C569" s="0" t="s">
        <v>21</v>
      </c>
      <c r="D569" s="0" t="s">
        <v>54</v>
      </c>
      <c r="E569" s="0" t="s">
        <v>1822</v>
      </c>
      <c r="F569" s="0" t="s">
        <v>2551</v>
      </c>
      <c r="G569" s="0" t="s">
        <v>2694</v>
      </c>
      <c r="H569" s="0" t="s">
        <v>2695</v>
      </c>
      <c r="I569" s="1" t="n">
        <v>94.752</v>
      </c>
      <c r="J569" s="2" t="s">
        <v>2696</v>
      </c>
      <c r="K569" s="2" t="s">
        <v>988</v>
      </c>
      <c r="L569" s="0" t="s">
        <v>29</v>
      </c>
      <c r="M569" s="0" t="s">
        <v>29</v>
      </c>
      <c r="N569" s="0" t="s">
        <v>29</v>
      </c>
      <c r="O569" s="2" t="s">
        <v>1207</v>
      </c>
      <c r="P569" s="2" t="s">
        <v>28</v>
      </c>
      <c r="Q569" s="0" t="n">
        <f aca="false">_xlfn.UNICODE(B569)</f>
        <v>66</v>
      </c>
      <c r="R569" s="0" t="str">
        <f aca="false">IF(MIDB(B569,1,10)="Candidatus",MIDB(B569,FIND(" ",B569,1)+1,FIND(" ",B569,12)-FIND(" ",B569,1)),IF(AND(Q569&gt;=65,Q569&lt;=90),MIDB(B569,1,FIND(" ",B569,1)),"-"))</f>
        <v>Bacillus </v>
      </c>
      <c r="S569" s="0" t="str">
        <f aca="false">IF(MIDB(B569,1,10)="Candidatus",MIDB(B569,FIND(" ",B569,12)+1,IFERROR(FIND(" ",B569,FIND(" ",B569,12)+1),LEN(B569))-FIND(" ",B569,12)),IF(AND(Q569&gt;=65,Q569&lt;=90),MIDB(B569,FIND(" ",B569,1),IFERROR(FIND(" ",B569,FIND(" ",B569,1)+1),LEN(B569)+1)-FIND(" ",B569,1)),"-"))</f>
        <v> anthracis</v>
      </c>
      <c r="T569" s="0" t="n">
        <v>1</v>
      </c>
    </row>
    <row r="570" customFormat="false" ht="12.8" hidden="false" customHeight="false" outlineLevel="0" collapsed="false">
      <c r="A570" s="0" t="n">
        <v>569</v>
      </c>
      <c r="B570" s="0" t="s">
        <v>2697</v>
      </c>
      <c r="C570" s="0" t="s">
        <v>21</v>
      </c>
      <c r="D570" s="0" t="s">
        <v>54</v>
      </c>
      <c r="E570" s="0" t="s">
        <v>1822</v>
      </c>
      <c r="F570" s="0" t="s">
        <v>2570</v>
      </c>
      <c r="G570" s="0" t="s">
        <v>29</v>
      </c>
      <c r="H570" s="0" t="s">
        <v>2698</v>
      </c>
      <c r="I570" s="1" t="n">
        <v>181.623</v>
      </c>
      <c r="J570" s="2" t="s">
        <v>2699</v>
      </c>
      <c r="K570" s="2" t="s">
        <v>509</v>
      </c>
      <c r="L570" s="0" t="s">
        <v>29</v>
      </c>
      <c r="M570" s="0" t="s">
        <v>29</v>
      </c>
      <c r="N570" s="0" t="s">
        <v>29</v>
      </c>
      <c r="O570" s="2" t="s">
        <v>317</v>
      </c>
      <c r="P570" s="2" t="s">
        <v>262</v>
      </c>
      <c r="Q570" s="0" t="n">
        <f aca="false">_xlfn.UNICODE(B570)</f>
        <v>66</v>
      </c>
      <c r="R570" s="0" t="str">
        <f aca="false">IF(MIDB(B570,1,10)="Candidatus",MIDB(B570,FIND(" ",B570,1)+1,FIND(" ",B570,12)-FIND(" ",B570,1)),IF(AND(Q570&gt;=65,Q570&lt;=90),MIDB(B570,1,FIND(" ",B570,1)),"-"))</f>
        <v>Bacillus </v>
      </c>
      <c r="S570" s="0" t="str">
        <f aca="false">IF(MIDB(B570,1,10)="Candidatus",MIDB(B570,FIND(" ",B570,12)+1,IFERROR(FIND(" ",B570,FIND(" ",B570,12)+1),LEN(B570))-FIND(" ",B570,12)),IF(AND(Q570&gt;=65,Q570&lt;=90),MIDB(B570,FIND(" ",B570,1),IFERROR(FIND(" ",B570,FIND(" ",B570,1)+1),LEN(B570)+1)-FIND(" ",B570,1)),"-"))</f>
        <v> anthracis</v>
      </c>
      <c r="T570" s="0" t="n">
        <v>1</v>
      </c>
    </row>
    <row r="571" customFormat="false" ht="12.8" hidden="false" customHeight="false" outlineLevel="0" collapsed="false">
      <c r="A571" s="0" t="n">
        <v>570</v>
      </c>
      <c r="B571" s="0" t="s">
        <v>2700</v>
      </c>
      <c r="C571" s="0" t="s">
        <v>21</v>
      </c>
      <c r="D571" s="0" t="s">
        <v>54</v>
      </c>
      <c r="E571" s="0" t="s">
        <v>1822</v>
      </c>
      <c r="F571" s="0" t="s">
        <v>2570</v>
      </c>
      <c r="G571" s="0" t="s">
        <v>29</v>
      </c>
      <c r="H571" s="0" t="s">
        <v>2701</v>
      </c>
      <c r="I571" s="1" t="n">
        <v>181.362</v>
      </c>
      <c r="J571" s="2" t="s">
        <v>2702</v>
      </c>
      <c r="K571" s="2" t="s">
        <v>2584</v>
      </c>
      <c r="L571" s="0" t="s">
        <v>29</v>
      </c>
      <c r="M571" s="0" t="s">
        <v>29</v>
      </c>
      <c r="N571" s="0" t="s">
        <v>29</v>
      </c>
      <c r="O571" s="2" t="s">
        <v>192</v>
      </c>
      <c r="P571" s="2" t="s">
        <v>262</v>
      </c>
      <c r="Q571" s="0" t="n">
        <f aca="false">_xlfn.UNICODE(B571)</f>
        <v>66</v>
      </c>
      <c r="R571" s="0" t="str">
        <f aca="false">IF(MIDB(B571,1,10)="Candidatus",MIDB(B571,FIND(" ",B571,1)+1,FIND(" ",B571,12)-FIND(" ",B571,1)),IF(AND(Q571&gt;=65,Q571&lt;=90),MIDB(B571,1,FIND(" ",B571,1)),"-"))</f>
        <v>Bacillus </v>
      </c>
      <c r="S571" s="0" t="str">
        <f aca="false">IF(MIDB(B571,1,10)="Candidatus",MIDB(B571,FIND(" ",B571,12)+1,IFERROR(FIND(" ",B571,FIND(" ",B571,12)+1),LEN(B571))-FIND(" ",B571,12)),IF(AND(Q571&gt;=65,Q571&lt;=90),MIDB(B571,FIND(" ",B571,1),IFERROR(FIND(" ",B571,FIND(" ",B571,1)+1),LEN(B571)+1)-FIND(" ",B571,1)),"-"))</f>
        <v> anthracis</v>
      </c>
      <c r="T571" s="0" t="n">
        <v>1</v>
      </c>
    </row>
    <row r="572" customFormat="false" ht="12.8" hidden="false" customHeight="false" outlineLevel="0" collapsed="false">
      <c r="A572" s="0" t="n">
        <v>571</v>
      </c>
      <c r="B572" s="0" t="s">
        <v>2700</v>
      </c>
      <c r="C572" s="0" t="s">
        <v>21</v>
      </c>
      <c r="D572" s="0" t="s">
        <v>54</v>
      </c>
      <c r="E572" s="0" t="s">
        <v>1822</v>
      </c>
      <c r="F572" s="0" t="s">
        <v>2551</v>
      </c>
      <c r="G572" s="0" t="s">
        <v>29</v>
      </c>
      <c r="H572" s="0" t="s">
        <v>2703</v>
      </c>
      <c r="I572" s="1" t="n">
        <v>94.764</v>
      </c>
      <c r="J572" s="2" t="s">
        <v>2704</v>
      </c>
      <c r="K572" s="2" t="s">
        <v>74</v>
      </c>
      <c r="L572" s="0" t="s">
        <v>29</v>
      </c>
      <c r="M572" s="0" t="s">
        <v>29</v>
      </c>
      <c r="N572" s="0" t="s">
        <v>29</v>
      </c>
      <c r="O572" s="2" t="s">
        <v>1117</v>
      </c>
      <c r="P572" s="2" t="s">
        <v>44</v>
      </c>
      <c r="Q572" s="0" t="n">
        <f aca="false">_xlfn.UNICODE(B572)</f>
        <v>66</v>
      </c>
      <c r="R572" s="0" t="str">
        <f aca="false">IF(MIDB(B572,1,10)="Candidatus",MIDB(B572,FIND(" ",B572,1)+1,FIND(" ",B572,12)-FIND(" ",B572,1)),IF(AND(Q572&gt;=65,Q572&lt;=90),MIDB(B572,1,FIND(" ",B572,1)),"-"))</f>
        <v>Bacillus </v>
      </c>
      <c r="S572" s="0" t="str">
        <f aca="false">IF(MIDB(B572,1,10)="Candidatus",MIDB(B572,FIND(" ",B572,12)+1,IFERROR(FIND(" ",B572,FIND(" ",B572,12)+1),LEN(B572))-FIND(" ",B572,12)),IF(AND(Q572&gt;=65,Q572&lt;=90),MIDB(B572,FIND(" ",B572,1),IFERROR(FIND(" ",B572,FIND(" ",B572,1)+1),LEN(B572)+1)-FIND(" ",B572,1)),"-"))</f>
        <v> anthracis</v>
      </c>
      <c r="T572" s="0" t="n">
        <v>1</v>
      </c>
    </row>
    <row r="573" customFormat="false" ht="12.8" hidden="false" customHeight="false" outlineLevel="0" collapsed="false">
      <c r="A573" s="0" t="n">
        <v>572</v>
      </c>
      <c r="B573" s="0" t="s">
        <v>2705</v>
      </c>
      <c r="C573" s="0" t="s">
        <v>21</v>
      </c>
      <c r="D573" s="0" t="s">
        <v>54</v>
      </c>
      <c r="E573" s="0" t="s">
        <v>1822</v>
      </c>
      <c r="F573" s="0" t="s">
        <v>2570</v>
      </c>
      <c r="G573" s="0" t="s">
        <v>2706</v>
      </c>
      <c r="H573" s="0" t="s">
        <v>2707</v>
      </c>
      <c r="I573" s="1" t="n">
        <v>181.673</v>
      </c>
      <c r="J573" s="2" t="s">
        <v>2708</v>
      </c>
      <c r="K573" s="2" t="s">
        <v>509</v>
      </c>
      <c r="L573" s="0" t="s">
        <v>29</v>
      </c>
      <c r="M573" s="0" t="s">
        <v>29</v>
      </c>
      <c r="N573" s="0" t="s">
        <v>29</v>
      </c>
      <c r="O573" s="2" t="s">
        <v>192</v>
      </c>
      <c r="P573" s="2" t="s">
        <v>276</v>
      </c>
      <c r="Q573" s="0" t="n">
        <f aca="false">_xlfn.UNICODE(B573)</f>
        <v>66</v>
      </c>
      <c r="R573" s="0" t="str">
        <f aca="false">IF(MIDB(B573,1,10)="Candidatus",MIDB(B573,FIND(" ",B573,1)+1,FIND(" ",B573,12)-FIND(" ",B573,1)),IF(AND(Q573&gt;=65,Q573&lt;=90),MIDB(B573,1,FIND(" ",B573,1)),"-"))</f>
        <v>Bacillus </v>
      </c>
      <c r="S573" s="0" t="str">
        <f aca="false">IF(MIDB(B573,1,10)="Candidatus",MIDB(B573,FIND(" ",B573,12)+1,IFERROR(FIND(" ",B573,FIND(" ",B573,12)+1),LEN(B573))-FIND(" ",B573,12)),IF(AND(Q573&gt;=65,Q573&lt;=90),MIDB(B573,FIND(" ",B573,1),IFERROR(FIND(" ",B573,FIND(" ",B573,1)+1),LEN(B573)+1)-FIND(" ",B573,1)),"-"))</f>
        <v> anthracis</v>
      </c>
      <c r="T573" s="0" t="n">
        <v>1</v>
      </c>
    </row>
    <row r="574" customFormat="false" ht="12.8" hidden="false" customHeight="false" outlineLevel="0" collapsed="false">
      <c r="A574" s="0" t="n">
        <v>573</v>
      </c>
      <c r="B574" s="0" t="s">
        <v>2705</v>
      </c>
      <c r="C574" s="0" t="s">
        <v>21</v>
      </c>
      <c r="D574" s="0" t="s">
        <v>54</v>
      </c>
      <c r="E574" s="0" t="s">
        <v>1822</v>
      </c>
      <c r="F574" s="0" t="s">
        <v>2551</v>
      </c>
      <c r="G574" s="0" t="s">
        <v>2709</v>
      </c>
      <c r="H574" s="0" t="s">
        <v>2710</v>
      </c>
      <c r="I574" s="1" t="n">
        <v>94.805</v>
      </c>
      <c r="J574" s="2" t="s">
        <v>2711</v>
      </c>
      <c r="K574" s="2" t="s">
        <v>988</v>
      </c>
      <c r="L574" s="0" t="s">
        <v>29</v>
      </c>
      <c r="M574" s="0" t="s">
        <v>29</v>
      </c>
      <c r="N574" s="0" t="s">
        <v>29</v>
      </c>
      <c r="O574" s="2" t="s">
        <v>1207</v>
      </c>
      <c r="P574" s="2" t="s">
        <v>28</v>
      </c>
      <c r="Q574" s="0" t="n">
        <f aca="false">_xlfn.UNICODE(B574)</f>
        <v>66</v>
      </c>
      <c r="R574" s="0" t="str">
        <f aca="false">IF(MIDB(B574,1,10)="Candidatus",MIDB(B574,FIND(" ",B574,1)+1,FIND(" ",B574,12)-FIND(" ",B574,1)),IF(AND(Q574&gt;=65,Q574&lt;=90),MIDB(B574,1,FIND(" ",B574,1)),"-"))</f>
        <v>Bacillus </v>
      </c>
      <c r="S574" s="0" t="str">
        <f aca="false">IF(MIDB(B574,1,10)="Candidatus",MIDB(B574,FIND(" ",B574,12)+1,IFERROR(FIND(" ",B574,FIND(" ",B574,12)+1),LEN(B574))-FIND(" ",B574,12)),IF(AND(Q574&gt;=65,Q574&lt;=90),MIDB(B574,FIND(" ",B574,1),IFERROR(FIND(" ",B574,FIND(" ",B574,1)+1),LEN(B574)+1)-FIND(" ",B574,1)),"-"))</f>
        <v> anthracis</v>
      </c>
      <c r="T574" s="0" t="n">
        <v>1</v>
      </c>
    </row>
    <row r="575" customFormat="false" ht="12.8" hidden="false" customHeight="false" outlineLevel="0" collapsed="false">
      <c r="A575" s="0" t="n">
        <v>574</v>
      </c>
      <c r="B575" s="0" t="s">
        <v>2712</v>
      </c>
      <c r="C575" s="0" t="s">
        <v>21</v>
      </c>
      <c r="D575" s="0" t="s">
        <v>54</v>
      </c>
      <c r="E575" s="0" t="s">
        <v>1822</v>
      </c>
      <c r="F575" s="0" t="s">
        <v>2551</v>
      </c>
      <c r="G575" s="0" t="s">
        <v>2713</v>
      </c>
      <c r="H575" s="0" t="s">
        <v>2714</v>
      </c>
      <c r="I575" s="1" t="n">
        <v>94.78</v>
      </c>
      <c r="J575" s="2" t="s">
        <v>2715</v>
      </c>
      <c r="K575" s="2" t="s">
        <v>74</v>
      </c>
      <c r="L575" s="0" t="s">
        <v>29</v>
      </c>
      <c r="M575" s="0" t="s">
        <v>29</v>
      </c>
      <c r="N575" s="0" t="s">
        <v>29</v>
      </c>
      <c r="O575" s="2" t="s">
        <v>65</v>
      </c>
      <c r="P575" s="2" t="s">
        <v>28</v>
      </c>
      <c r="Q575" s="0" t="n">
        <f aca="false">_xlfn.UNICODE(B575)</f>
        <v>66</v>
      </c>
      <c r="R575" s="0" t="str">
        <f aca="false">IF(MIDB(B575,1,10)="Candidatus",MIDB(B575,FIND(" ",B575,1)+1,FIND(" ",B575,12)-FIND(" ",B575,1)),IF(AND(Q575&gt;=65,Q575&lt;=90),MIDB(B575,1,FIND(" ",B575,1)),"-"))</f>
        <v>Bacillus </v>
      </c>
      <c r="S575" s="0" t="str">
        <f aca="false">IF(MIDB(B575,1,10)="Candidatus",MIDB(B575,FIND(" ",B575,12)+1,IFERROR(FIND(" ",B575,FIND(" ",B575,12)+1),LEN(B575))-FIND(" ",B575,12)),IF(AND(Q575&gt;=65,Q575&lt;=90),MIDB(B575,FIND(" ",B575,1),IFERROR(FIND(" ",B575,FIND(" ",B575,1)+1),LEN(B575)+1)-FIND(" ",B575,1)),"-"))</f>
        <v> anthracis</v>
      </c>
      <c r="T575" s="0" t="n">
        <v>1</v>
      </c>
    </row>
    <row r="576" customFormat="false" ht="12.8" hidden="false" customHeight="false" outlineLevel="0" collapsed="false">
      <c r="A576" s="0" t="n">
        <v>575</v>
      </c>
      <c r="B576" s="0" t="s">
        <v>2712</v>
      </c>
      <c r="C576" s="0" t="s">
        <v>21</v>
      </c>
      <c r="D576" s="0" t="s">
        <v>54</v>
      </c>
      <c r="E576" s="0" t="s">
        <v>1822</v>
      </c>
      <c r="F576" s="0" t="s">
        <v>2570</v>
      </c>
      <c r="G576" s="0" t="s">
        <v>2716</v>
      </c>
      <c r="H576" s="0" t="s">
        <v>2717</v>
      </c>
      <c r="I576" s="1" t="n">
        <v>181.673</v>
      </c>
      <c r="J576" s="2" t="s">
        <v>2718</v>
      </c>
      <c r="K576" s="2" t="s">
        <v>509</v>
      </c>
      <c r="L576" s="0" t="s">
        <v>29</v>
      </c>
      <c r="M576" s="0" t="s">
        <v>29</v>
      </c>
      <c r="N576" s="0" t="s">
        <v>29</v>
      </c>
      <c r="O576" s="2" t="s">
        <v>192</v>
      </c>
      <c r="P576" s="2" t="s">
        <v>276</v>
      </c>
      <c r="Q576" s="0" t="n">
        <f aca="false">_xlfn.UNICODE(B576)</f>
        <v>66</v>
      </c>
      <c r="R576" s="0" t="str">
        <f aca="false">IF(MIDB(B576,1,10)="Candidatus",MIDB(B576,FIND(" ",B576,1)+1,FIND(" ",B576,12)-FIND(" ",B576,1)),IF(AND(Q576&gt;=65,Q576&lt;=90),MIDB(B576,1,FIND(" ",B576,1)),"-"))</f>
        <v>Bacillus </v>
      </c>
      <c r="S576" s="0" t="str">
        <f aca="false">IF(MIDB(B576,1,10)="Candidatus",MIDB(B576,FIND(" ",B576,12)+1,IFERROR(FIND(" ",B576,FIND(" ",B576,12)+1),LEN(B576))-FIND(" ",B576,12)),IF(AND(Q576&gt;=65,Q576&lt;=90),MIDB(B576,FIND(" ",B576,1),IFERROR(FIND(" ",B576,FIND(" ",B576,1)+1),LEN(B576)+1)-FIND(" ",B576,1)),"-"))</f>
        <v> anthracis</v>
      </c>
      <c r="T576" s="0" t="n">
        <v>1</v>
      </c>
    </row>
    <row r="577" customFormat="false" ht="12.8" hidden="false" customHeight="false" outlineLevel="0" collapsed="false">
      <c r="A577" s="0" t="n">
        <v>576</v>
      </c>
      <c r="B577" s="0" t="s">
        <v>2719</v>
      </c>
      <c r="C577" s="0" t="s">
        <v>21</v>
      </c>
      <c r="D577" s="0" t="s">
        <v>54</v>
      </c>
      <c r="E577" s="0" t="s">
        <v>1822</v>
      </c>
      <c r="F577" s="0" t="s">
        <v>2551</v>
      </c>
      <c r="G577" s="0" t="s">
        <v>2720</v>
      </c>
      <c r="H577" s="0" t="s">
        <v>2721</v>
      </c>
      <c r="I577" s="1" t="n">
        <v>94.815</v>
      </c>
      <c r="J577" s="2" t="s">
        <v>2580</v>
      </c>
      <c r="K577" s="2" t="s">
        <v>74</v>
      </c>
      <c r="L577" s="0" t="s">
        <v>29</v>
      </c>
      <c r="M577" s="0" t="s">
        <v>29</v>
      </c>
      <c r="N577" s="0" t="s">
        <v>29</v>
      </c>
      <c r="O577" s="2" t="s">
        <v>1207</v>
      </c>
      <c r="P577" s="2" t="s">
        <v>112</v>
      </c>
      <c r="Q577" s="0" t="n">
        <f aca="false">_xlfn.UNICODE(B577)</f>
        <v>66</v>
      </c>
      <c r="R577" s="0" t="str">
        <f aca="false">IF(MIDB(B577,1,10)="Candidatus",MIDB(B577,FIND(" ",B577,1)+1,FIND(" ",B577,12)-FIND(" ",B577,1)),IF(AND(Q577&gt;=65,Q577&lt;=90),MIDB(B577,1,FIND(" ",B577,1)),"-"))</f>
        <v>Bacillus </v>
      </c>
      <c r="S577" s="0" t="str">
        <f aca="false">IF(MIDB(B577,1,10)="Candidatus",MIDB(B577,FIND(" ",B577,12)+1,IFERROR(FIND(" ",B577,FIND(" ",B577,12)+1),LEN(B577))-FIND(" ",B577,12)),IF(AND(Q577&gt;=65,Q577&lt;=90),MIDB(B577,FIND(" ",B577,1),IFERROR(FIND(" ",B577,FIND(" ",B577,1)+1),LEN(B577)+1)-FIND(" ",B577,1)),"-"))</f>
        <v> anthracis</v>
      </c>
      <c r="T577" s="0" t="n">
        <v>1</v>
      </c>
    </row>
    <row r="578" customFormat="false" ht="12.8" hidden="false" customHeight="false" outlineLevel="0" collapsed="false">
      <c r="A578" s="0" t="n">
        <v>577</v>
      </c>
      <c r="B578" s="0" t="s">
        <v>2719</v>
      </c>
      <c r="C578" s="0" t="s">
        <v>21</v>
      </c>
      <c r="D578" s="0" t="s">
        <v>54</v>
      </c>
      <c r="E578" s="0" t="s">
        <v>1822</v>
      </c>
      <c r="F578" s="0" t="s">
        <v>2570</v>
      </c>
      <c r="G578" s="0" t="s">
        <v>2722</v>
      </c>
      <c r="H578" s="0" t="s">
        <v>2723</v>
      </c>
      <c r="I578" s="1" t="n">
        <v>181.656</v>
      </c>
      <c r="J578" s="2" t="s">
        <v>2724</v>
      </c>
      <c r="K578" s="2" t="s">
        <v>755</v>
      </c>
      <c r="L578" s="0" t="s">
        <v>29</v>
      </c>
      <c r="M578" s="0" t="s">
        <v>29</v>
      </c>
      <c r="N578" s="0" t="s">
        <v>29</v>
      </c>
      <c r="O578" s="2" t="s">
        <v>192</v>
      </c>
      <c r="P578" s="2" t="s">
        <v>287</v>
      </c>
      <c r="Q578" s="0" t="n">
        <f aca="false">_xlfn.UNICODE(B578)</f>
        <v>66</v>
      </c>
      <c r="R578" s="0" t="str">
        <f aca="false">IF(MIDB(B578,1,10)="Candidatus",MIDB(B578,FIND(" ",B578,1)+1,FIND(" ",B578,12)-FIND(" ",B578,1)),IF(AND(Q578&gt;=65,Q578&lt;=90),MIDB(B578,1,FIND(" ",B578,1)),"-"))</f>
        <v>Bacillus </v>
      </c>
      <c r="S578" s="0" t="str">
        <f aca="false">IF(MIDB(B578,1,10)="Candidatus",MIDB(B578,FIND(" ",B578,12)+1,IFERROR(FIND(" ",B578,FIND(" ",B578,12)+1),LEN(B578))-FIND(" ",B578,12)),IF(AND(Q578&gt;=65,Q578&lt;=90),MIDB(B578,FIND(" ",B578,1),IFERROR(FIND(" ",B578,FIND(" ",B578,1)+1),LEN(B578)+1)-FIND(" ",B578,1)),"-"))</f>
        <v> anthracis</v>
      </c>
      <c r="T578" s="0" t="n">
        <v>1</v>
      </c>
    </row>
    <row r="579" customFormat="false" ht="12.8" hidden="false" customHeight="false" outlineLevel="0" collapsed="false">
      <c r="A579" s="0" t="n">
        <v>578</v>
      </c>
      <c r="B579" s="0" t="s">
        <v>2725</v>
      </c>
      <c r="C579" s="0" t="s">
        <v>21</v>
      </c>
      <c r="D579" s="0" t="s">
        <v>54</v>
      </c>
      <c r="E579" s="0" t="s">
        <v>1822</v>
      </c>
      <c r="F579" s="0" t="s">
        <v>2570</v>
      </c>
      <c r="G579" s="0" t="s">
        <v>2726</v>
      </c>
      <c r="H579" s="0" t="s">
        <v>2727</v>
      </c>
      <c r="I579" s="1" t="n">
        <v>181.677</v>
      </c>
      <c r="J579" s="2" t="s">
        <v>2573</v>
      </c>
      <c r="K579" s="2" t="s">
        <v>2584</v>
      </c>
      <c r="L579" s="0" t="s">
        <v>29</v>
      </c>
      <c r="M579" s="0" t="s">
        <v>29</v>
      </c>
      <c r="N579" s="0" t="s">
        <v>29</v>
      </c>
      <c r="O579" s="2" t="s">
        <v>192</v>
      </c>
      <c r="P579" s="2" t="s">
        <v>262</v>
      </c>
      <c r="Q579" s="0" t="n">
        <f aca="false">_xlfn.UNICODE(B579)</f>
        <v>66</v>
      </c>
      <c r="R579" s="0" t="str">
        <f aca="false">IF(MIDB(B579,1,10)="Candidatus",MIDB(B579,FIND(" ",B579,1)+1,FIND(" ",B579,12)-FIND(" ",B579,1)),IF(AND(Q579&gt;=65,Q579&lt;=90),MIDB(B579,1,FIND(" ",B579,1)),"-"))</f>
        <v>Bacillus </v>
      </c>
      <c r="S579" s="0" t="str">
        <f aca="false">IF(MIDB(B579,1,10)="Candidatus",MIDB(B579,FIND(" ",B579,12)+1,IFERROR(FIND(" ",B579,FIND(" ",B579,12)+1),LEN(B579))-FIND(" ",B579,12)),IF(AND(Q579&gt;=65,Q579&lt;=90),MIDB(B579,FIND(" ",B579,1),IFERROR(FIND(" ",B579,FIND(" ",B579,1)+1),LEN(B579)+1)-FIND(" ",B579,1)),"-"))</f>
        <v> anthracis</v>
      </c>
      <c r="T579" s="0" t="n">
        <v>1</v>
      </c>
    </row>
    <row r="580" customFormat="false" ht="12.8" hidden="false" customHeight="false" outlineLevel="0" collapsed="false">
      <c r="A580" s="0" t="n">
        <v>579</v>
      </c>
      <c r="B580" s="0" t="s">
        <v>2725</v>
      </c>
      <c r="C580" s="0" t="s">
        <v>21</v>
      </c>
      <c r="D580" s="0" t="s">
        <v>54</v>
      </c>
      <c r="E580" s="0" t="s">
        <v>1822</v>
      </c>
      <c r="F580" s="0" t="s">
        <v>2551</v>
      </c>
      <c r="G580" s="0" t="s">
        <v>2728</v>
      </c>
      <c r="H580" s="0" t="s">
        <v>2729</v>
      </c>
      <c r="I580" s="1" t="n">
        <v>94.83</v>
      </c>
      <c r="J580" s="2" t="s">
        <v>2730</v>
      </c>
      <c r="K580" s="2" t="s">
        <v>988</v>
      </c>
      <c r="L580" s="0" t="s">
        <v>29</v>
      </c>
      <c r="M580" s="0" t="s">
        <v>29</v>
      </c>
      <c r="N580" s="0" t="s">
        <v>29</v>
      </c>
      <c r="O580" s="2" t="s">
        <v>1207</v>
      </c>
      <c r="P580" s="2" t="s">
        <v>28</v>
      </c>
      <c r="Q580" s="0" t="n">
        <f aca="false">_xlfn.UNICODE(B580)</f>
        <v>66</v>
      </c>
      <c r="R580" s="0" t="str">
        <f aca="false">IF(MIDB(B580,1,10)="Candidatus",MIDB(B580,FIND(" ",B580,1)+1,FIND(" ",B580,12)-FIND(" ",B580,1)),IF(AND(Q580&gt;=65,Q580&lt;=90),MIDB(B580,1,FIND(" ",B580,1)),"-"))</f>
        <v>Bacillus </v>
      </c>
      <c r="S580" s="0" t="str">
        <f aca="false">IF(MIDB(B580,1,10)="Candidatus",MIDB(B580,FIND(" ",B580,12)+1,IFERROR(FIND(" ",B580,FIND(" ",B580,12)+1),LEN(B580))-FIND(" ",B580,12)),IF(AND(Q580&gt;=65,Q580&lt;=90),MIDB(B580,FIND(" ",B580,1),IFERROR(FIND(" ",B580,FIND(" ",B580,1)+1),LEN(B580)+1)-FIND(" ",B580,1)),"-"))</f>
        <v> anthracis</v>
      </c>
      <c r="T580" s="0" t="n">
        <v>1</v>
      </c>
    </row>
    <row r="581" customFormat="false" ht="12.8" hidden="false" customHeight="false" outlineLevel="0" collapsed="false">
      <c r="A581" s="0" t="n">
        <v>580</v>
      </c>
      <c r="B581" s="0" t="s">
        <v>2731</v>
      </c>
      <c r="C581" s="0" t="s">
        <v>21</v>
      </c>
      <c r="D581" s="0" t="s">
        <v>54</v>
      </c>
      <c r="E581" s="0" t="s">
        <v>1822</v>
      </c>
      <c r="F581" s="0" t="s">
        <v>2732</v>
      </c>
      <c r="G581" s="0" t="s">
        <v>29</v>
      </c>
      <c r="H581" s="0" t="s">
        <v>2733</v>
      </c>
      <c r="I581" s="1" t="n">
        <v>181.628</v>
      </c>
      <c r="J581" s="2" t="s">
        <v>2734</v>
      </c>
      <c r="K581" s="2" t="s">
        <v>2735</v>
      </c>
      <c r="L581" s="0" t="s">
        <v>29</v>
      </c>
      <c r="M581" s="0" t="s">
        <v>29</v>
      </c>
      <c r="N581" s="0" t="s">
        <v>29</v>
      </c>
      <c r="O581" s="2" t="s">
        <v>2735</v>
      </c>
      <c r="P581" s="0" t="s">
        <v>29</v>
      </c>
      <c r="Q581" s="0" t="n">
        <f aca="false">_xlfn.UNICODE(B581)</f>
        <v>66</v>
      </c>
      <c r="R581" s="0" t="str">
        <f aca="false">IF(MIDB(B581,1,10)="Candidatus",MIDB(B581,FIND(" ",B581,1)+1,FIND(" ",B581,12)-FIND(" ",B581,1)),IF(AND(Q581&gt;=65,Q581&lt;=90),MIDB(B581,1,FIND(" ",B581,1)),"-"))</f>
        <v>Bacillus </v>
      </c>
      <c r="S581" s="0" t="str">
        <f aca="false">IF(MIDB(B581,1,10)="Candidatus",MIDB(B581,FIND(" ",B581,12)+1,IFERROR(FIND(" ",B581,FIND(" ",B581,12)+1),LEN(B581))-FIND(" ",B581,12)),IF(AND(Q581&gt;=65,Q581&lt;=90),MIDB(B581,FIND(" ",B581,1),IFERROR(FIND(" ",B581,FIND(" ",B581,1)+1),LEN(B581)+1)-FIND(" ",B581,1)),"-"))</f>
        <v> anthracis</v>
      </c>
      <c r="T581" s="0" t="n">
        <v>1</v>
      </c>
    </row>
    <row r="582" customFormat="false" ht="12.8" hidden="false" customHeight="false" outlineLevel="0" collapsed="false">
      <c r="A582" s="0" t="n">
        <v>581</v>
      </c>
      <c r="B582" s="0" t="s">
        <v>2736</v>
      </c>
      <c r="C582" s="0" t="s">
        <v>21</v>
      </c>
      <c r="D582" s="0" t="s">
        <v>54</v>
      </c>
      <c r="E582" s="0" t="s">
        <v>1822</v>
      </c>
      <c r="F582" s="0" t="s">
        <v>2551</v>
      </c>
      <c r="G582" s="0" t="s">
        <v>2737</v>
      </c>
      <c r="H582" s="0" t="s">
        <v>2738</v>
      </c>
      <c r="I582" s="1" t="n">
        <v>94.83</v>
      </c>
      <c r="J582" s="2" t="s">
        <v>2730</v>
      </c>
      <c r="K582" s="2" t="s">
        <v>988</v>
      </c>
      <c r="L582" s="0" t="s">
        <v>29</v>
      </c>
      <c r="M582" s="0" t="s">
        <v>29</v>
      </c>
      <c r="N582" s="0" t="s">
        <v>29</v>
      </c>
      <c r="O582" s="2" t="s">
        <v>1207</v>
      </c>
      <c r="P582" s="2" t="s">
        <v>28</v>
      </c>
      <c r="Q582" s="0" t="n">
        <f aca="false">_xlfn.UNICODE(B582)</f>
        <v>66</v>
      </c>
      <c r="R582" s="0" t="str">
        <f aca="false">IF(MIDB(B582,1,10)="Candidatus",MIDB(B582,FIND(" ",B582,1)+1,FIND(" ",B582,12)-FIND(" ",B582,1)),IF(AND(Q582&gt;=65,Q582&lt;=90),MIDB(B582,1,FIND(" ",B582,1)),"-"))</f>
        <v>Bacillus </v>
      </c>
      <c r="S582" s="0" t="str">
        <f aca="false">IF(MIDB(B582,1,10)="Candidatus",MIDB(B582,FIND(" ",B582,12)+1,IFERROR(FIND(" ",B582,FIND(" ",B582,12)+1),LEN(B582))-FIND(" ",B582,12)),IF(AND(Q582&gt;=65,Q582&lt;=90),MIDB(B582,FIND(" ",B582,1),IFERROR(FIND(" ",B582,FIND(" ",B582,1)+1),LEN(B582)+1)-FIND(" ",B582,1)),"-"))</f>
        <v> anthracis</v>
      </c>
      <c r="T582" s="0" t="n">
        <v>1</v>
      </c>
    </row>
    <row r="583" customFormat="false" ht="12.8" hidden="false" customHeight="false" outlineLevel="0" collapsed="false">
      <c r="A583" s="0" t="n">
        <v>582</v>
      </c>
      <c r="B583" s="0" t="s">
        <v>2736</v>
      </c>
      <c r="C583" s="0" t="s">
        <v>21</v>
      </c>
      <c r="D583" s="0" t="s">
        <v>54</v>
      </c>
      <c r="E583" s="0" t="s">
        <v>1822</v>
      </c>
      <c r="F583" s="0" t="s">
        <v>2570</v>
      </c>
      <c r="G583" s="0" t="s">
        <v>2739</v>
      </c>
      <c r="H583" s="0" t="s">
        <v>2740</v>
      </c>
      <c r="I583" s="1" t="n">
        <v>181.677</v>
      </c>
      <c r="J583" s="2" t="s">
        <v>2573</v>
      </c>
      <c r="K583" s="2" t="s">
        <v>2584</v>
      </c>
      <c r="L583" s="0" t="s">
        <v>29</v>
      </c>
      <c r="M583" s="0" t="s">
        <v>29</v>
      </c>
      <c r="N583" s="2" t="s">
        <v>88</v>
      </c>
      <c r="O583" s="2" t="s">
        <v>298</v>
      </c>
      <c r="P583" s="2" t="s">
        <v>262</v>
      </c>
      <c r="Q583" s="0" t="n">
        <f aca="false">_xlfn.UNICODE(B583)</f>
        <v>66</v>
      </c>
      <c r="R583" s="0" t="str">
        <f aca="false">IF(MIDB(B583,1,10)="Candidatus",MIDB(B583,FIND(" ",B583,1)+1,FIND(" ",B583,12)-FIND(" ",B583,1)),IF(AND(Q583&gt;=65,Q583&lt;=90),MIDB(B583,1,FIND(" ",B583,1)),"-"))</f>
        <v>Bacillus </v>
      </c>
      <c r="S583" s="0" t="str">
        <f aca="false">IF(MIDB(B583,1,10)="Candidatus",MIDB(B583,FIND(" ",B583,12)+1,IFERROR(FIND(" ",B583,FIND(" ",B583,12)+1),LEN(B583))-FIND(" ",B583,12)),IF(AND(Q583&gt;=65,Q583&lt;=90),MIDB(B583,FIND(" ",B583,1),IFERROR(FIND(" ",B583,FIND(" ",B583,1)+1),LEN(B583)+1)-FIND(" ",B583,1)),"-"))</f>
        <v> anthracis</v>
      </c>
      <c r="T583" s="0" t="n">
        <v>1</v>
      </c>
    </row>
    <row r="584" customFormat="false" ht="12.8" hidden="false" customHeight="false" outlineLevel="0" collapsed="false">
      <c r="A584" s="0" t="n">
        <v>583</v>
      </c>
      <c r="B584" s="0" t="s">
        <v>2741</v>
      </c>
      <c r="C584" s="0" t="s">
        <v>21</v>
      </c>
      <c r="D584" s="0" t="s">
        <v>54</v>
      </c>
      <c r="E584" s="0" t="s">
        <v>1822</v>
      </c>
      <c r="F584" s="0" t="s">
        <v>2551</v>
      </c>
      <c r="G584" s="0" t="s">
        <v>2742</v>
      </c>
      <c r="H584" s="0" t="s">
        <v>2743</v>
      </c>
      <c r="I584" s="1" t="n">
        <v>94.8</v>
      </c>
      <c r="J584" s="2" t="s">
        <v>2744</v>
      </c>
      <c r="K584" s="2" t="s">
        <v>73</v>
      </c>
      <c r="L584" s="0" t="s">
        <v>29</v>
      </c>
      <c r="M584" s="0" t="s">
        <v>29</v>
      </c>
      <c r="N584" s="0" t="s">
        <v>29</v>
      </c>
      <c r="O584" s="2" t="s">
        <v>65</v>
      </c>
      <c r="P584" s="2" t="s">
        <v>112</v>
      </c>
      <c r="Q584" s="0" t="n">
        <f aca="false">_xlfn.UNICODE(B584)</f>
        <v>66</v>
      </c>
      <c r="R584" s="0" t="str">
        <f aca="false">IF(MIDB(B584,1,10)="Candidatus",MIDB(B584,FIND(" ",B584,1)+1,FIND(" ",B584,12)-FIND(" ",B584,1)),IF(AND(Q584&gt;=65,Q584&lt;=90),MIDB(B584,1,FIND(" ",B584,1)),"-"))</f>
        <v>Bacillus </v>
      </c>
      <c r="S584" s="0" t="str">
        <f aca="false">IF(MIDB(B584,1,10)="Candidatus",MIDB(B584,FIND(" ",B584,12)+1,IFERROR(FIND(" ",B584,FIND(" ",B584,12)+1),LEN(B584))-FIND(" ",B584,12)),IF(AND(Q584&gt;=65,Q584&lt;=90),MIDB(B584,FIND(" ",B584,1),IFERROR(FIND(" ",B584,FIND(" ",B584,1)+1),LEN(B584)+1)-FIND(" ",B584,1)),"-"))</f>
        <v> anthracis</v>
      </c>
      <c r="T584" s="0" t="n">
        <v>1</v>
      </c>
    </row>
    <row r="585" customFormat="false" ht="12.8" hidden="false" customHeight="false" outlineLevel="0" collapsed="false">
      <c r="A585" s="0" t="n">
        <v>584</v>
      </c>
      <c r="B585" s="0" t="s">
        <v>2741</v>
      </c>
      <c r="C585" s="0" t="s">
        <v>21</v>
      </c>
      <c r="D585" s="0" t="s">
        <v>54</v>
      </c>
      <c r="E585" s="0" t="s">
        <v>1822</v>
      </c>
      <c r="F585" s="0" t="s">
        <v>2570</v>
      </c>
      <c r="G585" s="0" t="s">
        <v>2745</v>
      </c>
      <c r="H585" s="0" t="s">
        <v>2746</v>
      </c>
      <c r="I585" s="1" t="n">
        <v>181.197</v>
      </c>
      <c r="J585" s="2" t="s">
        <v>2747</v>
      </c>
      <c r="K585" s="2" t="s">
        <v>755</v>
      </c>
      <c r="L585" s="0" t="s">
        <v>29</v>
      </c>
      <c r="M585" s="0" t="s">
        <v>29</v>
      </c>
      <c r="N585" s="0" t="s">
        <v>29</v>
      </c>
      <c r="O585" s="2" t="s">
        <v>510</v>
      </c>
      <c r="P585" s="2" t="s">
        <v>262</v>
      </c>
      <c r="Q585" s="0" t="n">
        <f aca="false">_xlfn.UNICODE(B585)</f>
        <v>66</v>
      </c>
      <c r="R585" s="0" t="str">
        <f aca="false">IF(MIDB(B585,1,10)="Candidatus",MIDB(B585,FIND(" ",B585,1)+1,FIND(" ",B585,12)-FIND(" ",B585,1)),IF(AND(Q585&gt;=65,Q585&lt;=90),MIDB(B585,1,FIND(" ",B585,1)),"-"))</f>
        <v>Bacillus </v>
      </c>
      <c r="S585" s="0" t="str">
        <f aca="false">IF(MIDB(B585,1,10)="Candidatus",MIDB(B585,FIND(" ",B585,12)+1,IFERROR(FIND(" ",B585,FIND(" ",B585,12)+1),LEN(B585))-FIND(" ",B585,12)),IF(AND(Q585&gt;=65,Q585&lt;=90),MIDB(B585,FIND(" ",B585,1),IFERROR(FIND(" ",B585,FIND(" ",B585,1)+1),LEN(B585)+1)-FIND(" ",B585,1)),"-"))</f>
        <v> anthracis</v>
      </c>
      <c r="T585" s="0" t="n">
        <v>1</v>
      </c>
    </row>
    <row r="586" customFormat="false" ht="12.8" hidden="false" customHeight="false" outlineLevel="0" collapsed="false">
      <c r="A586" s="0" t="n">
        <v>585</v>
      </c>
      <c r="B586" s="0" t="s">
        <v>2748</v>
      </c>
      <c r="C586" s="0" t="s">
        <v>21</v>
      </c>
      <c r="D586" s="0" t="s">
        <v>54</v>
      </c>
      <c r="E586" s="0" t="s">
        <v>1822</v>
      </c>
      <c r="F586" s="0" t="s">
        <v>2570</v>
      </c>
      <c r="G586" s="0" t="s">
        <v>2749</v>
      </c>
      <c r="H586" s="0" t="s">
        <v>2750</v>
      </c>
      <c r="I586" s="1" t="n">
        <v>181.764</v>
      </c>
      <c r="J586" s="2" t="s">
        <v>2751</v>
      </c>
      <c r="K586" s="2" t="s">
        <v>755</v>
      </c>
      <c r="L586" s="0" t="s">
        <v>29</v>
      </c>
      <c r="M586" s="0" t="s">
        <v>29</v>
      </c>
      <c r="N586" s="0" t="s">
        <v>29</v>
      </c>
      <c r="O586" s="2" t="s">
        <v>192</v>
      </c>
      <c r="P586" s="2" t="s">
        <v>287</v>
      </c>
      <c r="Q586" s="0" t="n">
        <f aca="false">_xlfn.UNICODE(B586)</f>
        <v>66</v>
      </c>
      <c r="R586" s="0" t="str">
        <f aca="false">IF(MIDB(B586,1,10)="Candidatus",MIDB(B586,FIND(" ",B586,1)+1,FIND(" ",B586,12)-FIND(" ",B586,1)),IF(AND(Q586&gt;=65,Q586&lt;=90),MIDB(B586,1,FIND(" ",B586,1)),"-"))</f>
        <v>Bacillus </v>
      </c>
      <c r="S586" s="0" t="str">
        <f aca="false">IF(MIDB(B586,1,10)="Candidatus",MIDB(B586,FIND(" ",B586,12)+1,IFERROR(FIND(" ",B586,FIND(" ",B586,12)+1),LEN(B586))-FIND(" ",B586,12)),IF(AND(Q586&gt;=65,Q586&lt;=90),MIDB(B586,FIND(" ",B586,1),IFERROR(FIND(" ",B586,FIND(" ",B586,1)+1),LEN(B586)+1)-FIND(" ",B586,1)),"-"))</f>
        <v> anthracis</v>
      </c>
      <c r="T586" s="0" t="n">
        <v>1</v>
      </c>
    </row>
    <row r="587" customFormat="false" ht="12.8" hidden="false" customHeight="false" outlineLevel="0" collapsed="false">
      <c r="A587" s="0" t="n">
        <v>586</v>
      </c>
      <c r="B587" s="0" t="s">
        <v>2748</v>
      </c>
      <c r="C587" s="0" t="s">
        <v>21</v>
      </c>
      <c r="D587" s="0" t="s">
        <v>54</v>
      </c>
      <c r="E587" s="0" t="s">
        <v>1822</v>
      </c>
      <c r="F587" s="0" t="s">
        <v>2551</v>
      </c>
      <c r="G587" s="0" t="s">
        <v>2752</v>
      </c>
      <c r="H587" s="0" t="s">
        <v>2753</v>
      </c>
      <c r="I587" s="1" t="n">
        <v>94.839</v>
      </c>
      <c r="J587" s="2" t="s">
        <v>2754</v>
      </c>
      <c r="K587" s="2" t="s">
        <v>87</v>
      </c>
      <c r="L587" s="0" t="s">
        <v>29</v>
      </c>
      <c r="M587" s="0" t="s">
        <v>29</v>
      </c>
      <c r="N587" s="0" t="s">
        <v>29</v>
      </c>
      <c r="O587" s="2" t="s">
        <v>65</v>
      </c>
      <c r="P587" s="2" t="s">
        <v>44</v>
      </c>
      <c r="Q587" s="0" t="n">
        <f aca="false">_xlfn.UNICODE(B587)</f>
        <v>66</v>
      </c>
      <c r="R587" s="0" t="str">
        <f aca="false">IF(MIDB(B587,1,10)="Candidatus",MIDB(B587,FIND(" ",B587,1)+1,FIND(" ",B587,12)-FIND(" ",B587,1)),IF(AND(Q587&gt;=65,Q587&lt;=90),MIDB(B587,1,FIND(" ",B587,1)),"-"))</f>
        <v>Bacillus </v>
      </c>
      <c r="S587" s="0" t="str">
        <f aca="false">IF(MIDB(B587,1,10)="Candidatus",MIDB(B587,FIND(" ",B587,12)+1,IFERROR(FIND(" ",B587,FIND(" ",B587,12)+1),LEN(B587))-FIND(" ",B587,12)),IF(AND(Q587&gt;=65,Q587&lt;=90),MIDB(B587,FIND(" ",B587,1),IFERROR(FIND(" ",B587,FIND(" ",B587,1)+1),LEN(B587)+1)-FIND(" ",B587,1)),"-"))</f>
        <v> anthracis</v>
      </c>
      <c r="T587" s="0" t="n">
        <v>1</v>
      </c>
    </row>
    <row r="588" customFormat="false" ht="12.8" hidden="false" customHeight="false" outlineLevel="0" collapsed="false">
      <c r="A588" s="0" t="n">
        <v>587</v>
      </c>
      <c r="B588" s="0" t="s">
        <v>2755</v>
      </c>
      <c r="C588" s="0" t="s">
        <v>21</v>
      </c>
      <c r="D588" s="0" t="s">
        <v>54</v>
      </c>
      <c r="E588" s="0" t="s">
        <v>1822</v>
      </c>
      <c r="F588" s="0" t="s">
        <v>2570</v>
      </c>
      <c r="G588" s="0" t="s">
        <v>2756</v>
      </c>
      <c r="H588" s="0" t="s">
        <v>2757</v>
      </c>
      <c r="I588" s="1" t="n">
        <v>181.763</v>
      </c>
      <c r="J588" s="2" t="s">
        <v>2758</v>
      </c>
      <c r="K588" s="2" t="s">
        <v>2759</v>
      </c>
      <c r="L588" s="0" t="s">
        <v>29</v>
      </c>
      <c r="M588" s="0" t="s">
        <v>29</v>
      </c>
      <c r="N588" s="0" t="s">
        <v>29</v>
      </c>
      <c r="O588" s="2" t="s">
        <v>192</v>
      </c>
      <c r="P588" s="2" t="s">
        <v>96</v>
      </c>
      <c r="Q588" s="0" t="n">
        <f aca="false">_xlfn.UNICODE(B588)</f>
        <v>66</v>
      </c>
      <c r="R588" s="0" t="str">
        <f aca="false">IF(MIDB(B588,1,10)="Candidatus",MIDB(B588,FIND(" ",B588,1)+1,FIND(" ",B588,12)-FIND(" ",B588,1)),IF(AND(Q588&gt;=65,Q588&lt;=90),MIDB(B588,1,FIND(" ",B588,1)),"-"))</f>
        <v>Bacillus </v>
      </c>
      <c r="S588" s="0" t="str">
        <f aca="false">IF(MIDB(B588,1,10)="Candidatus",MIDB(B588,FIND(" ",B588,12)+1,IFERROR(FIND(" ",B588,FIND(" ",B588,12)+1),LEN(B588))-FIND(" ",B588,12)),IF(AND(Q588&gt;=65,Q588&lt;=90),MIDB(B588,FIND(" ",B588,1),IFERROR(FIND(" ",B588,FIND(" ",B588,1)+1),LEN(B588)+1)-FIND(" ",B588,1)),"-"))</f>
        <v> anthracis</v>
      </c>
      <c r="T588" s="0" t="n">
        <v>1</v>
      </c>
    </row>
    <row r="589" customFormat="false" ht="12.8" hidden="false" customHeight="false" outlineLevel="0" collapsed="false">
      <c r="A589" s="0" t="n">
        <v>588</v>
      </c>
      <c r="B589" s="0" t="s">
        <v>2760</v>
      </c>
      <c r="C589" s="0" t="s">
        <v>21</v>
      </c>
      <c r="D589" s="0" t="s">
        <v>54</v>
      </c>
      <c r="E589" s="0" t="s">
        <v>1822</v>
      </c>
      <c r="F589" s="0" t="s">
        <v>2551</v>
      </c>
      <c r="G589" s="0" t="s">
        <v>29</v>
      </c>
      <c r="H589" s="0" t="s">
        <v>2761</v>
      </c>
      <c r="I589" s="1" t="n">
        <v>94.829</v>
      </c>
      <c r="J589" s="2" t="s">
        <v>2762</v>
      </c>
      <c r="K589" s="2" t="s">
        <v>2763</v>
      </c>
      <c r="L589" s="0" t="s">
        <v>29</v>
      </c>
      <c r="M589" s="0" t="s">
        <v>29</v>
      </c>
      <c r="N589" s="0" t="s">
        <v>29</v>
      </c>
      <c r="O589" s="2" t="s">
        <v>2238</v>
      </c>
      <c r="P589" s="2" t="s">
        <v>276</v>
      </c>
      <c r="Q589" s="0" t="n">
        <f aca="false">_xlfn.UNICODE(B589)</f>
        <v>66</v>
      </c>
      <c r="R589" s="0" t="str">
        <f aca="false">IF(MIDB(B589,1,10)="Candidatus",MIDB(B589,FIND(" ",B589,1)+1,FIND(" ",B589,12)-FIND(" ",B589,1)),IF(AND(Q589&gt;=65,Q589&lt;=90),MIDB(B589,1,FIND(" ",B589,1)),"-"))</f>
        <v>Bacillus </v>
      </c>
      <c r="S589" s="0" t="str">
        <f aca="false">IF(MIDB(B589,1,10)="Candidatus",MIDB(B589,FIND(" ",B589,12)+1,IFERROR(FIND(" ",B589,FIND(" ",B589,12)+1),LEN(B589))-FIND(" ",B589,12)),IF(AND(Q589&gt;=65,Q589&lt;=90),MIDB(B589,FIND(" ",B589,1),IFERROR(FIND(" ",B589,FIND(" ",B589,1)+1),LEN(B589)+1)-FIND(" ",B589,1)),"-"))</f>
        <v> anthracis</v>
      </c>
      <c r="T589" s="0" t="n">
        <v>1</v>
      </c>
    </row>
    <row r="590" customFormat="false" ht="12.8" hidden="false" customHeight="false" outlineLevel="0" collapsed="false">
      <c r="A590" s="0" t="n">
        <v>589</v>
      </c>
      <c r="B590" s="0" t="s">
        <v>2760</v>
      </c>
      <c r="C590" s="0" t="s">
        <v>21</v>
      </c>
      <c r="D590" s="0" t="s">
        <v>54</v>
      </c>
      <c r="E590" s="0" t="s">
        <v>1822</v>
      </c>
      <c r="F590" s="0" t="s">
        <v>2570</v>
      </c>
      <c r="G590" s="0" t="s">
        <v>29</v>
      </c>
      <c r="H590" s="0" t="s">
        <v>2764</v>
      </c>
      <c r="I590" s="1" t="n">
        <v>181.677</v>
      </c>
      <c r="J590" s="2" t="s">
        <v>2573</v>
      </c>
      <c r="K590" s="2" t="s">
        <v>286</v>
      </c>
      <c r="L590" s="0" t="s">
        <v>29</v>
      </c>
      <c r="M590" s="0" t="s">
        <v>29</v>
      </c>
      <c r="N590" s="2" t="s">
        <v>129</v>
      </c>
      <c r="O590" s="2" t="s">
        <v>622</v>
      </c>
      <c r="P590" s="2" t="s">
        <v>179</v>
      </c>
      <c r="Q590" s="0" t="n">
        <f aca="false">_xlfn.UNICODE(B590)</f>
        <v>66</v>
      </c>
      <c r="R590" s="0" t="str">
        <f aca="false">IF(MIDB(B590,1,10)="Candidatus",MIDB(B590,FIND(" ",B590,1)+1,FIND(" ",B590,12)-FIND(" ",B590,1)),IF(AND(Q590&gt;=65,Q590&lt;=90),MIDB(B590,1,FIND(" ",B590,1)),"-"))</f>
        <v>Bacillus </v>
      </c>
      <c r="S590" s="0" t="str">
        <f aca="false">IF(MIDB(B590,1,10)="Candidatus",MIDB(B590,FIND(" ",B590,12)+1,IFERROR(FIND(" ",B590,FIND(" ",B590,12)+1),LEN(B590))-FIND(" ",B590,12)),IF(AND(Q590&gt;=65,Q590&lt;=90),MIDB(B590,FIND(" ",B590,1),IFERROR(FIND(" ",B590,FIND(" ",B590,1)+1),LEN(B590)+1)-FIND(" ",B590,1)),"-"))</f>
        <v> anthracis</v>
      </c>
      <c r="T590" s="0" t="n">
        <v>1</v>
      </c>
    </row>
    <row r="591" customFormat="false" ht="12.8" hidden="false" customHeight="false" outlineLevel="0" collapsed="false">
      <c r="A591" s="0" t="n">
        <v>590</v>
      </c>
      <c r="B591" s="0" t="s">
        <v>2765</v>
      </c>
      <c r="C591" s="0" t="s">
        <v>21</v>
      </c>
      <c r="D591" s="0" t="s">
        <v>54</v>
      </c>
      <c r="E591" s="0" t="s">
        <v>1822</v>
      </c>
      <c r="F591" s="0" t="s">
        <v>2551</v>
      </c>
      <c r="G591" s="0" t="s">
        <v>2766</v>
      </c>
      <c r="H591" s="0" t="s">
        <v>2767</v>
      </c>
      <c r="I591" s="1" t="n">
        <v>94.741</v>
      </c>
      <c r="J591" s="2" t="s">
        <v>2768</v>
      </c>
      <c r="K591" s="2" t="s">
        <v>659</v>
      </c>
      <c r="L591" s="0" t="s">
        <v>29</v>
      </c>
      <c r="M591" s="0" t="s">
        <v>29</v>
      </c>
      <c r="N591" s="0" t="s">
        <v>29</v>
      </c>
      <c r="O591" s="2" t="s">
        <v>481</v>
      </c>
      <c r="P591" s="2" t="s">
        <v>45</v>
      </c>
      <c r="Q591" s="0" t="n">
        <f aca="false">_xlfn.UNICODE(B591)</f>
        <v>66</v>
      </c>
      <c r="R591" s="0" t="str">
        <f aca="false">IF(MIDB(B591,1,10)="Candidatus",MIDB(B591,FIND(" ",B591,1)+1,FIND(" ",B591,12)-FIND(" ",B591,1)),IF(AND(Q591&gt;=65,Q591&lt;=90),MIDB(B591,1,FIND(" ",B591,1)),"-"))</f>
        <v>Bacillus </v>
      </c>
      <c r="S591" s="0" t="str">
        <f aca="false">IF(MIDB(B591,1,10)="Candidatus",MIDB(B591,FIND(" ",B591,12)+1,IFERROR(FIND(" ",B591,FIND(" ",B591,12)+1),LEN(B591))-FIND(" ",B591,12)),IF(AND(Q591&gt;=65,Q591&lt;=90),MIDB(B591,FIND(" ",B591,1),IFERROR(FIND(" ",B591,FIND(" ",B591,1)+1),LEN(B591)+1)-FIND(" ",B591,1)),"-"))</f>
        <v> anthracis</v>
      </c>
      <c r="T591" s="0" t="n">
        <v>1</v>
      </c>
    </row>
    <row r="592" customFormat="false" ht="12.8" hidden="false" customHeight="false" outlineLevel="0" collapsed="false">
      <c r="A592" s="0" t="n">
        <v>591</v>
      </c>
      <c r="B592" s="0" t="s">
        <v>2769</v>
      </c>
      <c r="C592" s="0" t="s">
        <v>21</v>
      </c>
      <c r="D592" s="0" t="s">
        <v>54</v>
      </c>
      <c r="E592" s="0" t="s">
        <v>1822</v>
      </c>
      <c r="F592" s="0" t="s">
        <v>2538</v>
      </c>
      <c r="G592" s="0" t="s">
        <v>2770</v>
      </c>
      <c r="H592" s="0" t="s">
        <v>2771</v>
      </c>
      <c r="I592" s="1" t="n">
        <v>181.773</v>
      </c>
      <c r="J592" s="2" t="s">
        <v>2772</v>
      </c>
      <c r="K592" s="2" t="s">
        <v>2759</v>
      </c>
      <c r="L592" s="0" t="s">
        <v>29</v>
      </c>
      <c r="M592" s="0" t="s">
        <v>29</v>
      </c>
      <c r="N592" s="2" t="s">
        <v>88</v>
      </c>
      <c r="O592" s="2" t="s">
        <v>298</v>
      </c>
      <c r="P592" s="2" t="s">
        <v>96</v>
      </c>
      <c r="Q592" s="0" t="n">
        <f aca="false">_xlfn.UNICODE(B592)</f>
        <v>66</v>
      </c>
      <c r="R592" s="0" t="str">
        <f aca="false">IF(MIDB(B592,1,10)="Candidatus",MIDB(B592,FIND(" ",B592,1)+1,FIND(" ",B592,12)-FIND(" ",B592,1)),IF(AND(Q592&gt;=65,Q592&lt;=90),MIDB(B592,1,FIND(" ",B592,1)),"-"))</f>
        <v>Bacillus </v>
      </c>
      <c r="S592" s="0" t="str">
        <f aca="false">IF(MIDB(B592,1,10)="Candidatus",MIDB(B592,FIND(" ",B592,12)+1,IFERROR(FIND(" ",B592,FIND(" ",B592,12)+1),LEN(B592))-FIND(" ",B592,12)),IF(AND(Q592&gt;=65,Q592&lt;=90),MIDB(B592,FIND(" ",B592,1),IFERROR(FIND(" ",B592,FIND(" ",B592,1)+1),LEN(B592)+1)-FIND(" ",B592,1)),"-"))</f>
        <v> anthracis</v>
      </c>
      <c r="T592" s="0" t="n">
        <v>1</v>
      </c>
    </row>
    <row r="593" customFormat="false" ht="12.8" hidden="false" customHeight="false" outlineLevel="0" collapsed="false">
      <c r="A593" s="0" t="n">
        <v>592</v>
      </c>
      <c r="B593" s="0" t="s">
        <v>2769</v>
      </c>
      <c r="C593" s="0" t="s">
        <v>21</v>
      </c>
      <c r="D593" s="0" t="s">
        <v>54</v>
      </c>
      <c r="E593" s="0" t="s">
        <v>1822</v>
      </c>
      <c r="F593" s="0" t="s">
        <v>2542</v>
      </c>
      <c r="G593" s="0" t="s">
        <v>2773</v>
      </c>
      <c r="H593" s="0" t="s">
        <v>2774</v>
      </c>
      <c r="I593" s="1" t="n">
        <v>94.875</v>
      </c>
      <c r="J593" s="2" t="s">
        <v>2775</v>
      </c>
      <c r="K593" s="2" t="s">
        <v>74</v>
      </c>
      <c r="L593" s="0" t="s">
        <v>29</v>
      </c>
      <c r="M593" s="0" t="s">
        <v>29</v>
      </c>
      <c r="N593" s="0" t="s">
        <v>29</v>
      </c>
      <c r="O593" s="2" t="s">
        <v>65</v>
      </c>
      <c r="P593" s="2" t="s">
        <v>28</v>
      </c>
      <c r="Q593" s="0" t="n">
        <f aca="false">_xlfn.UNICODE(B593)</f>
        <v>66</v>
      </c>
      <c r="R593" s="0" t="str">
        <f aca="false">IF(MIDB(B593,1,10)="Candidatus",MIDB(B593,FIND(" ",B593,1)+1,FIND(" ",B593,12)-FIND(" ",B593,1)),IF(AND(Q593&gt;=65,Q593&lt;=90),MIDB(B593,1,FIND(" ",B593,1)),"-"))</f>
        <v>Bacillus </v>
      </c>
      <c r="S593" s="0" t="str">
        <f aca="false">IF(MIDB(B593,1,10)="Candidatus",MIDB(B593,FIND(" ",B593,12)+1,IFERROR(FIND(" ",B593,FIND(" ",B593,12)+1),LEN(B593))-FIND(" ",B593,12)),IF(AND(Q593&gt;=65,Q593&lt;=90),MIDB(B593,FIND(" ",B593,1),IFERROR(FIND(" ",B593,FIND(" ",B593,1)+1),LEN(B593)+1)-FIND(" ",B593,1)),"-"))</f>
        <v> anthracis</v>
      </c>
      <c r="T593" s="0" t="n">
        <v>1</v>
      </c>
    </row>
    <row r="594" customFormat="false" ht="12.8" hidden="false" customHeight="false" outlineLevel="0" collapsed="false">
      <c r="A594" s="0" t="n">
        <v>593</v>
      </c>
      <c r="B594" s="0" t="s">
        <v>2776</v>
      </c>
      <c r="C594" s="0" t="s">
        <v>21</v>
      </c>
      <c r="D594" s="0" t="s">
        <v>54</v>
      </c>
      <c r="E594" s="0" t="s">
        <v>1822</v>
      </c>
      <c r="F594" s="0" t="s">
        <v>2777</v>
      </c>
      <c r="G594" s="0" t="s">
        <v>2778</v>
      </c>
      <c r="H594" s="0" t="s">
        <v>2779</v>
      </c>
      <c r="I594" s="1" t="n">
        <v>94.824</v>
      </c>
      <c r="J594" s="2" t="s">
        <v>2780</v>
      </c>
      <c r="K594" s="2" t="s">
        <v>73</v>
      </c>
      <c r="L594" s="0" t="s">
        <v>29</v>
      </c>
      <c r="M594" s="0" t="s">
        <v>29</v>
      </c>
      <c r="N594" s="0" t="s">
        <v>29</v>
      </c>
      <c r="O594" s="2" t="s">
        <v>65</v>
      </c>
      <c r="P594" s="2" t="s">
        <v>112</v>
      </c>
      <c r="Q594" s="0" t="n">
        <f aca="false">_xlfn.UNICODE(B594)</f>
        <v>66</v>
      </c>
      <c r="R594" s="0" t="str">
        <f aca="false">IF(MIDB(B594,1,10)="Candidatus",MIDB(B594,FIND(" ",B594,1)+1,FIND(" ",B594,12)-FIND(" ",B594,1)),IF(AND(Q594&gt;=65,Q594&lt;=90),MIDB(B594,1,FIND(" ",B594,1)),"-"))</f>
        <v>Bacillus </v>
      </c>
      <c r="S594" s="0" t="str">
        <f aca="false">IF(MIDB(B594,1,10)="Candidatus",MIDB(B594,FIND(" ",B594,12)+1,IFERROR(FIND(" ",B594,FIND(" ",B594,12)+1),LEN(B594))-FIND(" ",B594,12)),IF(AND(Q594&gt;=65,Q594&lt;=90),MIDB(B594,FIND(" ",B594,1),IFERROR(FIND(" ",B594,FIND(" ",B594,1)+1),LEN(B594)+1)-FIND(" ",B594,1)),"-"))</f>
        <v> anthracis</v>
      </c>
      <c r="T594" s="0" t="n">
        <v>1</v>
      </c>
    </row>
    <row r="595" customFormat="false" ht="12.8" hidden="false" customHeight="false" outlineLevel="0" collapsed="false">
      <c r="A595" s="0" t="n">
        <v>594</v>
      </c>
      <c r="B595" s="0" t="s">
        <v>2776</v>
      </c>
      <c r="C595" s="0" t="s">
        <v>21</v>
      </c>
      <c r="D595" s="0" t="s">
        <v>54</v>
      </c>
      <c r="E595" s="0" t="s">
        <v>1822</v>
      </c>
      <c r="F595" s="0" t="s">
        <v>2781</v>
      </c>
      <c r="G595" s="0" t="s">
        <v>2782</v>
      </c>
      <c r="H595" s="0" t="s">
        <v>2783</v>
      </c>
      <c r="I595" s="1" t="n">
        <v>181.7</v>
      </c>
      <c r="J595" s="2" t="s">
        <v>2784</v>
      </c>
      <c r="K595" s="2" t="s">
        <v>215</v>
      </c>
      <c r="L595" s="0" t="s">
        <v>29</v>
      </c>
      <c r="M595" s="0" t="s">
        <v>29</v>
      </c>
      <c r="N595" s="0" t="s">
        <v>29</v>
      </c>
      <c r="O595" s="2" t="s">
        <v>192</v>
      </c>
      <c r="P595" s="2" t="s">
        <v>186</v>
      </c>
      <c r="Q595" s="0" t="n">
        <f aca="false">_xlfn.UNICODE(B595)</f>
        <v>66</v>
      </c>
      <c r="R595" s="0" t="str">
        <f aca="false">IF(MIDB(B595,1,10)="Candidatus",MIDB(B595,FIND(" ",B595,1)+1,FIND(" ",B595,12)-FIND(" ",B595,1)),IF(AND(Q595&gt;=65,Q595&lt;=90),MIDB(B595,1,FIND(" ",B595,1)),"-"))</f>
        <v>Bacillus </v>
      </c>
      <c r="S595" s="0" t="str">
        <f aca="false">IF(MIDB(B595,1,10)="Candidatus",MIDB(B595,FIND(" ",B595,12)+1,IFERROR(FIND(" ",B595,FIND(" ",B595,12)+1),LEN(B595))-FIND(" ",B595,12)),IF(AND(Q595&gt;=65,Q595&lt;=90),MIDB(B595,FIND(" ",B595,1),IFERROR(FIND(" ",B595,FIND(" ",B595,1)+1),LEN(B595)+1)-FIND(" ",B595,1)),"-"))</f>
        <v> anthracis</v>
      </c>
      <c r="T595" s="0" t="n">
        <v>1</v>
      </c>
    </row>
    <row r="596" customFormat="false" ht="12.8" hidden="false" customHeight="false" outlineLevel="0" collapsed="false">
      <c r="A596" s="0" t="n">
        <v>595</v>
      </c>
      <c r="B596" s="0" t="s">
        <v>2785</v>
      </c>
      <c r="C596" s="0" t="s">
        <v>21</v>
      </c>
      <c r="D596" s="0" t="s">
        <v>54</v>
      </c>
      <c r="E596" s="0" t="s">
        <v>1822</v>
      </c>
      <c r="F596" s="0" t="s">
        <v>2570</v>
      </c>
      <c r="G596" s="0" t="s">
        <v>2786</v>
      </c>
      <c r="H596" s="0" t="s">
        <v>2787</v>
      </c>
      <c r="I596" s="1" t="n">
        <v>181.624</v>
      </c>
      <c r="J596" s="2" t="s">
        <v>2788</v>
      </c>
      <c r="K596" s="2" t="s">
        <v>2789</v>
      </c>
      <c r="L596" s="0" t="s">
        <v>29</v>
      </c>
      <c r="M596" s="0" t="s">
        <v>29</v>
      </c>
      <c r="N596" s="0" t="s">
        <v>29</v>
      </c>
      <c r="O596" s="2" t="s">
        <v>191</v>
      </c>
      <c r="P596" s="2" t="s">
        <v>186</v>
      </c>
      <c r="Q596" s="0" t="n">
        <f aca="false">_xlfn.UNICODE(B596)</f>
        <v>66</v>
      </c>
      <c r="R596" s="0" t="str">
        <f aca="false">IF(MIDB(B596,1,10)="Candidatus",MIDB(B596,FIND(" ",B596,1)+1,FIND(" ",B596,12)-FIND(" ",B596,1)),IF(AND(Q596&gt;=65,Q596&lt;=90),MIDB(B596,1,FIND(" ",B596,1)),"-"))</f>
        <v>Bacillus </v>
      </c>
      <c r="S596" s="0" t="str">
        <f aca="false">IF(MIDB(B596,1,10)="Candidatus",MIDB(B596,FIND(" ",B596,12)+1,IFERROR(FIND(" ",B596,FIND(" ",B596,12)+1),LEN(B596))-FIND(" ",B596,12)),IF(AND(Q596&gt;=65,Q596&lt;=90),MIDB(B596,FIND(" ",B596,1),IFERROR(FIND(" ",B596,FIND(" ",B596,1)+1),LEN(B596)+1)-FIND(" ",B596,1)),"-"))</f>
        <v> anthracis</v>
      </c>
      <c r="T596" s="0" t="n">
        <v>1</v>
      </c>
    </row>
    <row r="597" customFormat="false" ht="12.8" hidden="false" customHeight="false" outlineLevel="0" collapsed="false">
      <c r="A597" s="0" t="n">
        <v>596</v>
      </c>
      <c r="B597" s="0" t="s">
        <v>2790</v>
      </c>
      <c r="C597" s="0" t="s">
        <v>21</v>
      </c>
      <c r="D597" s="0" t="s">
        <v>54</v>
      </c>
      <c r="E597" s="0" t="s">
        <v>1822</v>
      </c>
      <c r="F597" s="0" t="s">
        <v>2551</v>
      </c>
      <c r="G597" s="0" t="s">
        <v>2791</v>
      </c>
      <c r="H597" s="0" t="s">
        <v>2792</v>
      </c>
      <c r="I597" s="1" t="n">
        <v>94.758</v>
      </c>
      <c r="J597" s="2" t="s">
        <v>2644</v>
      </c>
      <c r="K597" s="2" t="s">
        <v>978</v>
      </c>
      <c r="L597" s="0" t="s">
        <v>29</v>
      </c>
      <c r="M597" s="0" t="s">
        <v>29</v>
      </c>
      <c r="N597" s="0" t="s">
        <v>29</v>
      </c>
      <c r="O597" s="2" t="s">
        <v>481</v>
      </c>
      <c r="P597" s="2" t="s">
        <v>96</v>
      </c>
      <c r="Q597" s="0" t="n">
        <f aca="false">_xlfn.UNICODE(B597)</f>
        <v>66</v>
      </c>
      <c r="R597" s="0" t="str">
        <f aca="false">IF(MIDB(B597,1,10)="Candidatus",MIDB(B597,FIND(" ",B597,1)+1,FIND(" ",B597,12)-FIND(" ",B597,1)),IF(AND(Q597&gt;=65,Q597&lt;=90),MIDB(B597,1,FIND(" ",B597,1)),"-"))</f>
        <v>Bacillus </v>
      </c>
      <c r="S597" s="0" t="str">
        <f aca="false">IF(MIDB(B597,1,10)="Candidatus",MIDB(B597,FIND(" ",B597,12)+1,IFERROR(FIND(" ",B597,FIND(" ",B597,12)+1),LEN(B597))-FIND(" ",B597,12)),IF(AND(Q597&gt;=65,Q597&lt;=90),MIDB(B597,FIND(" ",B597,1),IFERROR(FIND(" ",B597,FIND(" ",B597,1)+1),LEN(B597)+1)-FIND(" ",B597,1)),"-"))</f>
        <v> anthracis</v>
      </c>
      <c r="T597" s="0" t="n">
        <v>1</v>
      </c>
    </row>
    <row r="598" customFormat="false" ht="12.8" hidden="false" customHeight="false" outlineLevel="0" collapsed="false">
      <c r="A598" s="0" t="n">
        <v>597</v>
      </c>
      <c r="B598" s="0" t="s">
        <v>2790</v>
      </c>
      <c r="C598" s="0" t="s">
        <v>21</v>
      </c>
      <c r="D598" s="0" t="s">
        <v>54</v>
      </c>
      <c r="E598" s="0" t="s">
        <v>1822</v>
      </c>
      <c r="F598" s="0" t="s">
        <v>2570</v>
      </c>
      <c r="G598" s="0" t="s">
        <v>2793</v>
      </c>
      <c r="H598" s="0" t="s">
        <v>2794</v>
      </c>
      <c r="I598" s="1" t="n">
        <v>181.793</v>
      </c>
      <c r="J598" s="2" t="s">
        <v>2795</v>
      </c>
      <c r="K598" s="2" t="s">
        <v>755</v>
      </c>
      <c r="L598" s="0" t="s">
        <v>29</v>
      </c>
      <c r="M598" s="0" t="s">
        <v>29</v>
      </c>
      <c r="N598" s="0" t="s">
        <v>29</v>
      </c>
      <c r="O598" s="2" t="s">
        <v>510</v>
      </c>
      <c r="P598" s="2" t="s">
        <v>262</v>
      </c>
      <c r="Q598" s="0" t="n">
        <f aca="false">_xlfn.UNICODE(B598)</f>
        <v>66</v>
      </c>
      <c r="R598" s="0" t="str">
        <f aca="false">IF(MIDB(B598,1,10)="Candidatus",MIDB(B598,FIND(" ",B598,1)+1,FIND(" ",B598,12)-FIND(" ",B598,1)),IF(AND(Q598&gt;=65,Q598&lt;=90),MIDB(B598,1,FIND(" ",B598,1)),"-"))</f>
        <v>Bacillus </v>
      </c>
      <c r="S598" s="0" t="str">
        <f aca="false">IF(MIDB(B598,1,10)="Candidatus",MIDB(B598,FIND(" ",B598,12)+1,IFERROR(FIND(" ",B598,FIND(" ",B598,12)+1),LEN(B598))-FIND(" ",B598,12)),IF(AND(Q598&gt;=65,Q598&lt;=90),MIDB(B598,FIND(" ",B598,1),IFERROR(FIND(" ",B598,FIND(" ",B598,1)+1),LEN(B598)+1)-FIND(" ",B598,1)),"-"))</f>
        <v> anthracis</v>
      </c>
      <c r="T598" s="0" t="n">
        <v>1</v>
      </c>
    </row>
    <row r="599" customFormat="false" ht="12.8" hidden="false" customHeight="false" outlineLevel="0" collapsed="false">
      <c r="A599" s="0" t="n">
        <v>598</v>
      </c>
      <c r="B599" s="0" t="s">
        <v>2796</v>
      </c>
      <c r="C599" s="0" t="s">
        <v>21</v>
      </c>
      <c r="D599" s="0" t="s">
        <v>54</v>
      </c>
      <c r="E599" s="0" t="s">
        <v>1822</v>
      </c>
      <c r="F599" s="0" t="s">
        <v>76</v>
      </c>
      <c r="G599" s="0" t="s">
        <v>2797</v>
      </c>
      <c r="H599" s="0" t="s">
        <v>2798</v>
      </c>
      <c r="I599" s="1" t="n">
        <v>94.807</v>
      </c>
      <c r="J599" s="2" t="s">
        <v>2627</v>
      </c>
      <c r="K599" s="2" t="s">
        <v>704</v>
      </c>
      <c r="L599" s="0" t="s">
        <v>29</v>
      </c>
      <c r="M599" s="0" t="s">
        <v>29</v>
      </c>
      <c r="N599" s="0" t="s">
        <v>29</v>
      </c>
      <c r="O599" s="2" t="s">
        <v>38</v>
      </c>
      <c r="P599" s="2" t="s">
        <v>112</v>
      </c>
      <c r="Q599" s="0" t="n">
        <f aca="false">_xlfn.UNICODE(B599)</f>
        <v>66</v>
      </c>
      <c r="R599" s="0" t="str">
        <f aca="false">IF(MIDB(B599,1,10)="Candidatus",MIDB(B599,FIND(" ",B599,1)+1,FIND(" ",B599,12)-FIND(" ",B599,1)),IF(AND(Q599&gt;=65,Q599&lt;=90),MIDB(B599,1,FIND(" ",B599,1)),"-"))</f>
        <v>Bacillus </v>
      </c>
      <c r="S599" s="0" t="str">
        <f aca="false">IF(MIDB(B599,1,10)="Candidatus",MIDB(B599,FIND(" ",B599,12)+1,IFERROR(FIND(" ",B599,FIND(" ",B599,12)+1),LEN(B599))-FIND(" ",B599,12)),IF(AND(Q599&gt;=65,Q599&lt;=90),MIDB(B599,FIND(" ",B599,1),IFERROR(FIND(" ",B599,FIND(" ",B599,1)+1),LEN(B599)+1)-FIND(" ",B599,1)),"-"))</f>
        <v> anthracis</v>
      </c>
      <c r="T599" s="0" t="n">
        <v>1</v>
      </c>
    </row>
    <row r="600" customFormat="false" ht="12.8" hidden="false" customHeight="false" outlineLevel="0" collapsed="false">
      <c r="A600" s="0" t="n">
        <v>599</v>
      </c>
      <c r="B600" s="0" t="s">
        <v>2796</v>
      </c>
      <c r="C600" s="0" t="s">
        <v>21</v>
      </c>
      <c r="D600" s="0" t="s">
        <v>54</v>
      </c>
      <c r="E600" s="0" t="s">
        <v>1822</v>
      </c>
      <c r="F600" s="0" t="s">
        <v>76</v>
      </c>
      <c r="G600" s="0" t="s">
        <v>2799</v>
      </c>
      <c r="H600" s="0" t="s">
        <v>2800</v>
      </c>
      <c r="I600" s="1" t="n">
        <v>181.76</v>
      </c>
      <c r="J600" s="2" t="s">
        <v>2801</v>
      </c>
      <c r="K600" s="2" t="s">
        <v>215</v>
      </c>
      <c r="L600" s="0" t="s">
        <v>29</v>
      </c>
      <c r="M600" s="0" t="s">
        <v>29</v>
      </c>
      <c r="N600" s="0" t="s">
        <v>29</v>
      </c>
      <c r="O600" s="2" t="s">
        <v>510</v>
      </c>
      <c r="P600" s="2" t="s">
        <v>276</v>
      </c>
      <c r="Q600" s="0" t="n">
        <f aca="false">_xlfn.UNICODE(B600)</f>
        <v>66</v>
      </c>
      <c r="R600" s="0" t="str">
        <f aca="false">IF(MIDB(B600,1,10)="Candidatus",MIDB(B600,FIND(" ",B600,1)+1,FIND(" ",B600,12)-FIND(" ",B600,1)),IF(AND(Q600&gt;=65,Q600&lt;=90),MIDB(B600,1,FIND(" ",B600,1)),"-"))</f>
        <v>Bacillus </v>
      </c>
      <c r="S600" s="0" t="str">
        <f aca="false">IF(MIDB(B600,1,10)="Candidatus",MIDB(B600,FIND(" ",B600,12)+1,IFERROR(FIND(" ",B600,FIND(" ",B600,12)+1),LEN(B600))-FIND(" ",B600,12)),IF(AND(Q600&gt;=65,Q600&lt;=90),MIDB(B600,FIND(" ",B600,1),IFERROR(FIND(" ",B600,FIND(" ",B600,1)+1),LEN(B600)+1)-FIND(" ",B600,1)),"-"))</f>
        <v> anthracis</v>
      </c>
      <c r="T600" s="0" t="n">
        <v>1</v>
      </c>
    </row>
    <row r="601" customFormat="false" ht="12.8" hidden="false" customHeight="false" outlineLevel="0" collapsed="false">
      <c r="A601" s="0" t="n">
        <v>600</v>
      </c>
      <c r="B601" s="0" t="s">
        <v>2802</v>
      </c>
      <c r="C601" s="0" t="s">
        <v>21</v>
      </c>
      <c r="D601" s="0" t="s">
        <v>54</v>
      </c>
      <c r="E601" s="0" t="s">
        <v>1822</v>
      </c>
      <c r="F601" s="0" t="s">
        <v>2570</v>
      </c>
      <c r="G601" s="0" t="s">
        <v>2803</v>
      </c>
      <c r="H601" s="0" t="s">
        <v>2804</v>
      </c>
      <c r="I601" s="1" t="n">
        <v>181.71</v>
      </c>
      <c r="J601" s="2" t="s">
        <v>2805</v>
      </c>
      <c r="K601" s="2" t="s">
        <v>509</v>
      </c>
      <c r="L601" s="0" t="s">
        <v>29</v>
      </c>
      <c r="M601" s="0" t="s">
        <v>29</v>
      </c>
      <c r="N601" s="0" t="s">
        <v>29</v>
      </c>
      <c r="O601" s="2" t="s">
        <v>317</v>
      </c>
      <c r="P601" s="2" t="s">
        <v>262</v>
      </c>
      <c r="Q601" s="0" t="n">
        <f aca="false">_xlfn.UNICODE(B601)</f>
        <v>66</v>
      </c>
      <c r="R601" s="0" t="str">
        <f aca="false">IF(MIDB(B601,1,10)="Candidatus",MIDB(B601,FIND(" ",B601,1)+1,FIND(" ",B601,12)-FIND(" ",B601,1)),IF(AND(Q601&gt;=65,Q601&lt;=90),MIDB(B601,1,FIND(" ",B601,1)),"-"))</f>
        <v>Bacillus </v>
      </c>
      <c r="S601" s="0" t="str">
        <f aca="false">IF(MIDB(B601,1,10)="Candidatus",MIDB(B601,FIND(" ",B601,12)+1,IFERROR(FIND(" ",B601,FIND(" ",B601,12)+1),LEN(B601))-FIND(" ",B601,12)),IF(AND(Q601&gt;=65,Q601&lt;=90),MIDB(B601,FIND(" ",B601,1),IFERROR(FIND(" ",B601,FIND(" ",B601,1)+1),LEN(B601)+1)-FIND(" ",B601,1)),"-"))</f>
        <v> anthracis</v>
      </c>
      <c r="T601" s="0" t="n">
        <v>1</v>
      </c>
    </row>
    <row r="602" customFormat="false" ht="12.8" hidden="false" customHeight="false" outlineLevel="0" collapsed="false">
      <c r="A602" s="0" t="n">
        <v>601</v>
      </c>
      <c r="B602" s="0" t="s">
        <v>2806</v>
      </c>
      <c r="C602" s="0" t="s">
        <v>21</v>
      </c>
      <c r="D602" s="0" t="s">
        <v>54</v>
      </c>
      <c r="E602" s="0" t="s">
        <v>1822</v>
      </c>
      <c r="F602" s="0" t="s">
        <v>2556</v>
      </c>
      <c r="G602" s="0" t="s">
        <v>2807</v>
      </c>
      <c r="H602" s="0" t="s">
        <v>2808</v>
      </c>
      <c r="I602" s="1" t="n">
        <v>181.831</v>
      </c>
      <c r="J602" s="2" t="s">
        <v>2588</v>
      </c>
      <c r="K602" s="2" t="s">
        <v>2789</v>
      </c>
      <c r="L602" s="0" t="s">
        <v>29</v>
      </c>
      <c r="M602" s="0" t="s">
        <v>29</v>
      </c>
      <c r="N602" s="0" t="s">
        <v>29</v>
      </c>
      <c r="O602" s="2" t="s">
        <v>317</v>
      </c>
      <c r="P602" s="2" t="s">
        <v>118</v>
      </c>
      <c r="Q602" s="0" t="n">
        <f aca="false">_xlfn.UNICODE(B602)</f>
        <v>66</v>
      </c>
      <c r="R602" s="0" t="str">
        <f aca="false">IF(MIDB(B602,1,10)="Candidatus",MIDB(B602,FIND(" ",B602,1)+1,FIND(" ",B602,12)-FIND(" ",B602,1)),IF(AND(Q602&gt;=65,Q602&lt;=90),MIDB(B602,1,FIND(" ",B602,1)),"-"))</f>
        <v>Bacillus </v>
      </c>
      <c r="S602" s="0" t="str">
        <f aca="false">IF(MIDB(B602,1,10)="Candidatus",MIDB(B602,FIND(" ",B602,12)+1,IFERROR(FIND(" ",B602,FIND(" ",B602,12)+1),LEN(B602))-FIND(" ",B602,12)),IF(AND(Q602&gt;=65,Q602&lt;=90),MIDB(B602,FIND(" ",B602,1),IFERROR(FIND(" ",B602,FIND(" ",B602,1)+1),LEN(B602)+1)-FIND(" ",B602,1)),"-"))</f>
        <v> anthracis</v>
      </c>
      <c r="T602" s="0" t="n">
        <v>1</v>
      </c>
    </row>
    <row r="603" customFormat="false" ht="12.8" hidden="false" customHeight="false" outlineLevel="0" collapsed="false">
      <c r="A603" s="0" t="n">
        <v>602</v>
      </c>
      <c r="B603" s="0" t="s">
        <v>2806</v>
      </c>
      <c r="C603" s="0" t="s">
        <v>21</v>
      </c>
      <c r="D603" s="0" t="s">
        <v>54</v>
      </c>
      <c r="E603" s="0" t="s">
        <v>1822</v>
      </c>
      <c r="F603" s="0" t="s">
        <v>2561</v>
      </c>
      <c r="G603" s="0" t="s">
        <v>2809</v>
      </c>
      <c r="H603" s="0" t="s">
        <v>2810</v>
      </c>
      <c r="I603" s="1" t="n">
        <v>94.889</v>
      </c>
      <c r="J603" s="2" t="s">
        <v>2811</v>
      </c>
      <c r="K603" s="2" t="s">
        <v>704</v>
      </c>
      <c r="L603" s="0" t="s">
        <v>29</v>
      </c>
      <c r="M603" s="0" t="s">
        <v>29</v>
      </c>
      <c r="N603" s="0" t="s">
        <v>29</v>
      </c>
      <c r="O603" s="2" t="s">
        <v>1207</v>
      </c>
      <c r="P603" s="2" t="s">
        <v>44</v>
      </c>
      <c r="Q603" s="0" t="n">
        <f aca="false">_xlfn.UNICODE(B603)</f>
        <v>66</v>
      </c>
      <c r="R603" s="0" t="str">
        <f aca="false">IF(MIDB(B603,1,10)="Candidatus",MIDB(B603,FIND(" ",B603,1)+1,FIND(" ",B603,12)-FIND(" ",B603,1)),IF(AND(Q603&gt;=65,Q603&lt;=90),MIDB(B603,1,FIND(" ",B603,1)),"-"))</f>
        <v>Bacillus </v>
      </c>
      <c r="S603" s="0" t="str">
        <f aca="false">IF(MIDB(B603,1,10)="Candidatus",MIDB(B603,FIND(" ",B603,12)+1,IFERROR(FIND(" ",B603,FIND(" ",B603,12)+1),LEN(B603))-FIND(" ",B603,12)),IF(AND(Q603&gt;=65,Q603&lt;=90),MIDB(B603,FIND(" ",B603,1),IFERROR(FIND(" ",B603,FIND(" ",B603,1)+1),LEN(B603)+1)-FIND(" ",B603,1)),"-"))</f>
        <v> anthracis</v>
      </c>
      <c r="T603" s="0" t="n">
        <v>1</v>
      </c>
    </row>
    <row r="604" customFormat="false" ht="12.8" hidden="false" customHeight="false" outlineLevel="0" collapsed="false">
      <c r="A604" s="0" t="n">
        <v>603</v>
      </c>
      <c r="B604" s="0" t="s">
        <v>2812</v>
      </c>
      <c r="C604" s="0" t="s">
        <v>21</v>
      </c>
      <c r="D604" s="0" t="s">
        <v>54</v>
      </c>
      <c r="E604" s="0" t="s">
        <v>1822</v>
      </c>
      <c r="F604" s="0" t="s">
        <v>2813</v>
      </c>
      <c r="G604" s="0" t="s">
        <v>2814</v>
      </c>
      <c r="H604" s="0" t="s">
        <v>2815</v>
      </c>
      <c r="I604" s="1" t="n">
        <v>10.154</v>
      </c>
      <c r="J604" s="2" t="s">
        <v>2816</v>
      </c>
      <c r="K604" s="2" t="s">
        <v>276</v>
      </c>
      <c r="L604" s="0" t="s">
        <v>29</v>
      </c>
      <c r="M604" s="0" t="s">
        <v>29</v>
      </c>
      <c r="N604" s="0" t="s">
        <v>29</v>
      </c>
      <c r="O604" s="2" t="s">
        <v>276</v>
      </c>
      <c r="P604" s="0" t="s">
        <v>29</v>
      </c>
      <c r="Q604" s="0" t="n">
        <f aca="false">_xlfn.UNICODE(B604)</f>
        <v>66</v>
      </c>
      <c r="R604" s="0" t="str">
        <f aca="false">IF(MIDB(B604,1,10)="Candidatus",MIDB(B604,FIND(" ",B604,1)+1,FIND(" ",B604,12)-FIND(" ",B604,1)),IF(AND(Q604&gt;=65,Q604&lt;=90),MIDB(B604,1,FIND(" ",B604,1)),"-"))</f>
        <v>Bacillus </v>
      </c>
      <c r="S604" s="0" t="str">
        <f aca="false">IF(MIDB(B604,1,10)="Candidatus",MIDB(B604,FIND(" ",B604,12)+1,IFERROR(FIND(" ",B604,FIND(" ",B604,12)+1),LEN(B604))-FIND(" ",B604,12)),IF(AND(Q604&gt;=65,Q604&lt;=90),MIDB(B604,FIND(" ",B604,1),IFERROR(FIND(" ",B604,FIND(" ",B604,1)+1),LEN(B604)+1)-FIND(" ",B604,1)),"-"))</f>
        <v> aryabhattai</v>
      </c>
      <c r="T604" s="0" t="n">
        <v>1</v>
      </c>
    </row>
    <row r="605" customFormat="false" ht="12.8" hidden="false" customHeight="false" outlineLevel="0" collapsed="false">
      <c r="A605" s="0" t="n">
        <v>604</v>
      </c>
      <c r="B605" s="0" t="s">
        <v>2817</v>
      </c>
      <c r="C605" s="0" t="s">
        <v>21</v>
      </c>
      <c r="D605" s="0" t="s">
        <v>54</v>
      </c>
      <c r="E605" s="0" t="s">
        <v>1822</v>
      </c>
      <c r="F605" s="0" t="s">
        <v>2818</v>
      </c>
      <c r="G605" s="0" t="s">
        <v>2819</v>
      </c>
      <c r="H605" s="0" t="s">
        <v>2820</v>
      </c>
      <c r="I605" s="1" t="n">
        <v>577.809</v>
      </c>
      <c r="J605" s="2" t="s">
        <v>2821</v>
      </c>
      <c r="K605" s="2" t="s">
        <v>2822</v>
      </c>
      <c r="L605" s="0" t="s">
        <v>29</v>
      </c>
      <c r="M605" s="2" t="s">
        <v>46</v>
      </c>
      <c r="N605" s="0" t="s">
        <v>29</v>
      </c>
      <c r="O605" s="2" t="s">
        <v>2823</v>
      </c>
      <c r="P605" s="2" t="s">
        <v>592</v>
      </c>
      <c r="Q605" s="0" t="n">
        <f aca="false">_xlfn.UNICODE(B605)</f>
        <v>66</v>
      </c>
      <c r="R605" s="0" t="str">
        <f aca="false">IF(MIDB(B605,1,10)="Candidatus",MIDB(B605,FIND(" ",B605,1)+1,FIND(" ",B605,12)-FIND(" ",B605,1)),IF(AND(Q605&gt;=65,Q605&lt;=90),MIDB(B605,1,FIND(" ",B605,1)),"-"))</f>
        <v>Bacillus </v>
      </c>
      <c r="S605" s="0" t="str">
        <f aca="false">IF(MIDB(B605,1,10)="Candidatus",MIDB(B605,FIND(" ",B605,12)+1,IFERROR(FIND(" ",B605,FIND(" ",B605,12)+1),LEN(B605))-FIND(" ",B605,12)),IF(AND(Q605&gt;=65,Q605&lt;=90),MIDB(B605,FIND(" ",B605,1),IFERROR(FIND(" ",B605,FIND(" ",B605,1)+1),LEN(B605)+1)-FIND(" ",B605,1)),"-"))</f>
        <v> bombysepticus</v>
      </c>
      <c r="T605" s="0" t="n">
        <v>1</v>
      </c>
    </row>
    <row r="606" customFormat="false" ht="12.8" hidden="false" customHeight="false" outlineLevel="0" collapsed="false">
      <c r="A606" s="0" t="n">
        <v>605</v>
      </c>
      <c r="B606" s="0" t="s">
        <v>2824</v>
      </c>
      <c r="C606" s="0" t="s">
        <v>21</v>
      </c>
      <c r="D606" s="0" t="s">
        <v>54</v>
      </c>
      <c r="E606" s="0" t="s">
        <v>1822</v>
      </c>
      <c r="F606" s="0" t="s">
        <v>2825</v>
      </c>
      <c r="G606" s="0" t="s">
        <v>2826</v>
      </c>
      <c r="H606" s="0" t="s">
        <v>2827</v>
      </c>
      <c r="I606" s="1" t="n">
        <v>209.381</v>
      </c>
      <c r="J606" s="2" t="s">
        <v>2828</v>
      </c>
      <c r="K606" s="2" t="s">
        <v>2207</v>
      </c>
      <c r="L606" s="0" t="s">
        <v>29</v>
      </c>
      <c r="M606" s="0" t="s">
        <v>29</v>
      </c>
      <c r="N606" s="0" t="s">
        <v>29</v>
      </c>
      <c r="O606" s="2" t="s">
        <v>2829</v>
      </c>
      <c r="P606" s="2" t="s">
        <v>1062</v>
      </c>
      <c r="Q606" s="0" t="n">
        <f aca="false">_xlfn.UNICODE(B606)</f>
        <v>66</v>
      </c>
      <c r="R606" s="0" t="str">
        <f aca="false">IF(MIDB(B606,1,10)="Candidatus",MIDB(B606,FIND(" ",B606,1)+1,FIND(" ",B606,12)-FIND(" ",B606,1)),IF(AND(Q606&gt;=65,Q606&lt;=90),MIDB(B606,1,FIND(" ",B606,1)),"-"))</f>
        <v>Bacillus </v>
      </c>
      <c r="S606" s="0" t="str">
        <f aca="false">IF(MIDB(B606,1,10)="Candidatus",MIDB(B606,FIND(" ",B606,12)+1,IFERROR(FIND(" ",B606,FIND(" ",B606,12)+1),LEN(B606))-FIND(" ",B606,12)),IF(AND(Q606&gt;=65,Q606&lt;=90),MIDB(B606,FIND(" ",B606,1),IFERROR(FIND(" ",B606,FIND(" ",B606,1)+1),LEN(B606)+1)-FIND(" ",B606,1)),"-"))</f>
        <v> cereus</v>
      </c>
      <c r="T606" s="0" t="n">
        <v>1</v>
      </c>
    </row>
    <row r="607" customFormat="false" ht="12.8" hidden="false" customHeight="false" outlineLevel="0" collapsed="false">
      <c r="A607" s="0" t="n">
        <v>606</v>
      </c>
      <c r="B607" s="0" t="s">
        <v>2824</v>
      </c>
      <c r="C607" s="0" t="s">
        <v>21</v>
      </c>
      <c r="D607" s="0" t="s">
        <v>54</v>
      </c>
      <c r="E607" s="0" t="s">
        <v>1822</v>
      </c>
      <c r="F607" s="0" t="s">
        <v>2830</v>
      </c>
      <c r="G607" s="0" t="s">
        <v>2831</v>
      </c>
      <c r="H607" s="0" t="s">
        <v>2832</v>
      </c>
      <c r="I607" s="1" t="n">
        <v>52.166</v>
      </c>
      <c r="J607" s="2" t="s">
        <v>2833</v>
      </c>
      <c r="K607" s="2" t="s">
        <v>679</v>
      </c>
      <c r="L607" s="0" t="s">
        <v>29</v>
      </c>
      <c r="M607" s="0" t="s">
        <v>29</v>
      </c>
      <c r="N607" s="0" t="s">
        <v>29</v>
      </c>
      <c r="O607" s="2" t="s">
        <v>534</v>
      </c>
      <c r="P607" s="2" t="s">
        <v>46</v>
      </c>
      <c r="Q607" s="0" t="n">
        <f aca="false">_xlfn.UNICODE(B607)</f>
        <v>66</v>
      </c>
      <c r="R607" s="0" t="str">
        <f aca="false">IF(MIDB(B607,1,10)="Candidatus",MIDB(B607,FIND(" ",B607,1)+1,FIND(" ",B607,12)-FIND(" ",B607,1)),IF(AND(Q607&gt;=65,Q607&lt;=90),MIDB(B607,1,FIND(" ",B607,1)),"-"))</f>
        <v>Bacillus </v>
      </c>
      <c r="S607" s="0" t="str">
        <f aca="false">IF(MIDB(B607,1,10)="Candidatus",MIDB(B607,FIND(" ",B607,12)+1,IFERROR(FIND(" ",B607,FIND(" ",B607,12)+1),LEN(B607))-FIND(" ",B607,12)),IF(AND(Q607&gt;=65,Q607&lt;=90),MIDB(B607,FIND(" ",B607,1),IFERROR(FIND(" ",B607,FIND(" ",B607,1)+1),LEN(B607)+1)-FIND(" ",B607,1)),"-"))</f>
        <v> cereus</v>
      </c>
      <c r="T607" s="0" t="n">
        <v>1</v>
      </c>
    </row>
    <row r="608" customFormat="false" ht="12.8" hidden="false" customHeight="false" outlineLevel="0" collapsed="false">
      <c r="A608" s="0" t="n">
        <v>607</v>
      </c>
      <c r="B608" s="0" t="s">
        <v>2834</v>
      </c>
      <c r="C608" s="0" t="s">
        <v>21</v>
      </c>
      <c r="D608" s="0" t="s">
        <v>54</v>
      </c>
      <c r="E608" s="0" t="s">
        <v>1822</v>
      </c>
      <c r="F608" s="0" t="s">
        <v>76</v>
      </c>
      <c r="G608" s="0" t="s">
        <v>2835</v>
      </c>
      <c r="H608" s="0" t="s">
        <v>2836</v>
      </c>
      <c r="I608" s="1" t="n">
        <v>402.605</v>
      </c>
      <c r="J608" s="2" t="s">
        <v>2837</v>
      </c>
      <c r="K608" s="2" t="s">
        <v>2137</v>
      </c>
      <c r="L608" s="0" t="s">
        <v>29</v>
      </c>
      <c r="M608" s="0" t="s">
        <v>29</v>
      </c>
      <c r="N608" s="0" t="s">
        <v>29</v>
      </c>
      <c r="O608" s="2" t="s">
        <v>203</v>
      </c>
      <c r="P608" s="2" t="s">
        <v>464</v>
      </c>
      <c r="Q608" s="0" t="n">
        <f aca="false">_xlfn.UNICODE(B608)</f>
        <v>66</v>
      </c>
      <c r="R608" s="0" t="str">
        <f aca="false">IF(MIDB(B608,1,10)="Candidatus",MIDB(B608,FIND(" ",B608,1)+1,FIND(" ",B608,12)-FIND(" ",B608,1)),IF(AND(Q608&gt;=65,Q608&lt;=90),MIDB(B608,1,FIND(" ",B608,1)),"-"))</f>
        <v>Bacillus </v>
      </c>
      <c r="S608" s="0" t="str">
        <f aca="false">IF(MIDB(B608,1,10)="Candidatus",MIDB(B608,FIND(" ",B608,12)+1,IFERROR(FIND(" ",B608,FIND(" ",B608,12)+1),LEN(B608))-FIND(" ",B608,12)),IF(AND(Q608&gt;=65,Q608&lt;=90),MIDB(B608,FIND(" ",B608,1),IFERROR(FIND(" ",B608,FIND(" ",B608,1)+1),LEN(B608)+1)-FIND(" ",B608,1)),"-"))</f>
        <v> cereus</v>
      </c>
      <c r="T608" s="0" t="n">
        <v>1</v>
      </c>
    </row>
    <row r="609" customFormat="false" ht="12.8" hidden="false" customHeight="false" outlineLevel="0" collapsed="false">
      <c r="A609" s="0" t="n">
        <v>608</v>
      </c>
      <c r="B609" s="0" t="s">
        <v>2838</v>
      </c>
      <c r="C609" s="0" t="s">
        <v>21</v>
      </c>
      <c r="D609" s="0" t="s">
        <v>54</v>
      </c>
      <c r="E609" s="0" t="s">
        <v>1822</v>
      </c>
      <c r="F609" s="0" t="s">
        <v>2839</v>
      </c>
      <c r="G609" s="0" t="s">
        <v>2840</v>
      </c>
      <c r="H609" s="0" t="s">
        <v>2841</v>
      </c>
      <c r="I609" s="1" t="n">
        <v>7.3</v>
      </c>
      <c r="J609" s="2" t="s">
        <v>2842</v>
      </c>
      <c r="K609" s="2" t="s">
        <v>96</v>
      </c>
      <c r="L609" s="0" t="s">
        <v>29</v>
      </c>
      <c r="M609" s="0" t="s">
        <v>29</v>
      </c>
      <c r="N609" s="0" t="s">
        <v>29</v>
      </c>
      <c r="O609" s="2" t="s">
        <v>96</v>
      </c>
      <c r="P609" s="0" t="s">
        <v>29</v>
      </c>
      <c r="Q609" s="0" t="n">
        <f aca="false">_xlfn.UNICODE(B609)</f>
        <v>66</v>
      </c>
      <c r="R609" s="0" t="str">
        <f aca="false">IF(MIDB(B609,1,10)="Candidatus",MIDB(B609,FIND(" ",B609,1)+1,FIND(" ",B609,12)-FIND(" ",B609,1)),IF(AND(Q609&gt;=65,Q609&lt;=90),MIDB(B609,1,FIND(" ",B609,1)),"-"))</f>
        <v>Bacillus </v>
      </c>
      <c r="S609" s="0" t="str">
        <f aca="false">IF(MIDB(B609,1,10)="Candidatus",MIDB(B609,FIND(" ",B609,12)+1,IFERROR(FIND(" ",B609,FIND(" ",B609,12)+1),LEN(B609))-FIND(" ",B609,12)),IF(AND(Q609&gt;=65,Q609&lt;=90),MIDB(B609,FIND(" ",B609,1),IFERROR(FIND(" ",B609,FIND(" ",B609,1)+1),LEN(B609)+1)-FIND(" ",B609,1)),"-"))</f>
        <v> cereus</v>
      </c>
      <c r="T609" s="0" t="n">
        <v>1</v>
      </c>
    </row>
    <row r="610" customFormat="false" ht="12.8" hidden="false" customHeight="false" outlineLevel="0" collapsed="false">
      <c r="A610" s="0" t="n">
        <v>609</v>
      </c>
      <c r="B610" s="0" t="s">
        <v>2838</v>
      </c>
      <c r="C610" s="0" t="s">
        <v>21</v>
      </c>
      <c r="D610" s="0" t="s">
        <v>54</v>
      </c>
      <c r="E610" s="0" t="s">
        <v>1822</v>
      </c>
      <c r="F610" s="0" t="s">
        <v>2843</v>
      </c>
      <c r="G610" s="0" t="s">
        <v>2844</v>
      </c>
      <c r="H610" s="0" t="s">
        <v>2845</v>
      </c>
      <c r="I610" s="1" t="n">
        <v>51.531</v>
      </c>
      <c r="J610" s="2" t="s">
        <v>2846</v>
      </c>
      <c r="K610" s="2" t="s">
        <v>534</v>
      </c>
      <c r="L610" s="0" t="s">
        <v>29</v>
      </c>
      <c r="M610" s="0" t="s">
        <v>29</v>
      </c>
      <c r="N610" s="0" t="s">
        <v>29</v>
      </c>
      <c r="O610" s="2" t="s">
        <v>703</v>
      </c>
      <c r="P610" s="2" t="s">
        <v>46</v>
      </c>
      <c r="Q610" s="0" t="n">
        <f aca="false">_xlfn.UNICODE(B610)</f>
        <v>66</v>
      </c>
      <c r="R610" s="0" t="str">
        <f aca="false">IF(MIDB(B610,1,10)="Candidatus",MIDB(B610,FIND(" ",B610,1)+1,FIND(" ",B610,12)-FIND(" ",B610,1)),IF(AND(Q610&gt;=65,Q610&lt;=90),MIDB(B610,1,FIND(" ",B610,1)),"-"))</f>
        <v>Bacillus </v>
      </c>
      <c r="S610" s="0" t="str">
        <f aca="false">IF(MIDB(B610,1,10)="Candidatus",MIDB(B610,FIND(" ",B610,12)+1,IFERROR(FIND(" ",B610,FIND(" ",B610,12)+1),LEN(B610))-FIND(" ",B610,12)),IF(AND(Q610&gt;=65,Q610&lt;=90),MIDB(B610,FIND(" ",B610,1),IFERROR(FIND(" ",B610,FIND(" ",B610,1)+1),LEN(B610)+1)-FIND(" ",B610,1)),"-"))</f>
        <v> cereus</v>
      </c>
      <c r="T610" s="0" t="n">
        <v>1</v>
      </c>
    </row>
    <row r="611" customFormat="false" ht="12.8" hidden="false" customHeight="false" outlineLevel="0" collapsed="false">
      <c r="A611" s="0" t="n">
        <v>610</v>
      </c>
      <c r="B611" s="0" t="s">
        <v>2838</v>
      </c>
      <c r="C611" s="0" t="s">
        <v>21</v>
      </c>
      <c r="D611" s="0" t="s">
        <v>54</v>
      </c>
      <c r="E611" s="0" t="s">
        <v>1822</v>
      </c>
      <c r="F611" s="0" t="s">
        <v>2847</v>
      </c>
      <c r="G611" s="0" t="s">
        <v>2848</v>
      </c>
      <c r="H611" s="0" t="s">
        <v>2849</v>
      </c>
      <c r="I611" s="1" t="n">
        <v>312.478</v>
      </c>
      <c r="J611" s="2" t="s">
        <v>2850</v>
      </c>
      <c r="K611" s="2" t="s">
        <v>2851</v>
      </c>
      <c r="L611" s="0" t="s">
        <v>29</v>
      </c>
      <c r="M611" s="0" t="s">
        <v>29</v>
      </c>
      <c r="N611" s="0" t="s">
        <v>29</v>
      </c>
      <c r="O611" s="2" t="s">
        <v>2143</v>
      </c>
      <c r="P611" s="2" t="s">
        <v>186</v>
      </c>
      <c r="Q611" s="0" t="n">
        <f aca="false">_xlfn.UNICODE(B611)</f>
        <v>66</v>
      </c>
      <c r="R611" s="0" t="str">
        <f aca="false">IF(MIDB(B611,1,10)="Candidatus",MIDB(B611,FIND(" ",B611,1)+1,FIND(" ",B611,12)-FIND(" ",B611,1)),IF(AND(Q611&gt;=65,Q611&lt;=90),MIDB(B611,1,FIND(" ",B611,1)),"-"))</f>
        <v>Bacillus </v>
      </c>
      <c r="S611" s="0" t="str">
        <f aca="false">IF(MIDB(B611,1,10)="Candidatus",MIDB(B611,FIND(" ",B611,12)+1,IFERROR(FIND(" ",B611,FIND(" ",B611,12)+1),LEN(B611))-FIND(" ",B611,12)),IF(AND(Q611&gt;=65,Q611&lt;=90),MIDB(B611,FIND(" ",B611,1),IFERROR(FIND(" ",B611,FIND(" ",B611,1)+1),LEN(B611)+1)-FIND(" ",B611,1)),"-"))</f>
        <v> cereus</v>
      </c>
      <c r="T611" s="0" t="n">
        <v>1</v>
      </c>
    </row>
    <row r="612" customFormat="false" ht="12.8" hidden="false" customHeight="false" outlineLevel="0" collapsed="false">
      <c r="A612" s="0" t="n">
        <v>611</v>
      </c>
      <c r="B612" s="0" t="s">
        <v>2852</v>
      </c>
      <c r="C612" s="0" t="s">
        <v>21</v>
      </c>
      <c r="D612" s="0" t="s">
        <v>54</v>
      </c>
      <c r="E612" s="0" t="s">
        <v>1822</v>
      </c>
      <c r="F612" s="0" t="s">
        <v>2853</v>
      </c>
      <c r="G612" s="0" t="s">
        <v>2854</v>
      </c>
      <c r="H612" s="0" t="s">
        <v>2855</v>
      </c>
      <c r="I612" s="1" t="n">
        <v>51.512</v>
      </c>
      <c r="J612" s="2" t="s">
        <v>2856</v>
      </c>
      <c r="K612" s="2" t="s">
        <v>534</v>
      </c>
      <c r="L612" s="0" t="s">
        <v>29</v>
      </c>
      <c r="M612" s="0" t="s">
        <v>29</v>
      </c>
      <c r="N612" s="0" t="s">
        <v>29</v>
      </c>
      <c r="O612" s="2" t="s">
        <v>703</v>
      </c>
      <c r="P612" s="2" t="s">
        <v>46</v>
      </c>
      <c r="Q612" s="0" t="n">
        <f aca="false">_xlfn.UNICODE(B612)</f>
        <v>66</v>
      </c>
      <c r="R612" s="0" t="str">
        <f aca="false">IF(MIDB(B612,1,10)="Candidatus",MIDB(B612,FIND(" ",B612,1)+1,FIND(" ",B612,12)-FIND(" ",B612,1)),IF(AND(Q612&gt;=65,Q612&lt;=90),MIDB(B612,1,FIND(" ",B612,1)),"-"))</f>
        <v>Bacillus </v>
      </c>
      <c r="S612" s="0" t="str">
        <f aca="false">IF(MIDB(B612,1,10)="Candidatus",MIDB(B612,FIND(" ",B612,12)+1,IFERROR(FIND(" ",B612,FIND(" ",B612,12)+1),LEN(B612))-FIND(" ",B612,12)),IF(AND(Q612&gt;=65,Q612&lt;=90),MIDB(B612,FIND(" ",B612,1),IFERROR(FIND(" ",B612,FIND(" ",B612,1)+1),LEN(B612)+1)-FIND(" ",B612,1)),"-"))</f>
        <v> cereus</v>
      </c>
      <c r="T612" s="0" t="n">
        <v>1</v>
      </c>
    </row>
    <row r="613" customFormat="false" ht="12.8" hidden="false" customHeight="false" outlineLevel="0" collapsed="false">
      <c r="A613" s="0" t="n">
        <v>612</v>
      </c>
      <c r="B613" s="0" t="s">
        <v>2852</v>
      </c>
      <c r="C613" s="0" t="s">
        <v>21</v>
      </c>
      <c r="D613" s="0" t="s">
        <v>54</v>
      </c>
      <c r="E613" s="0" t="s">
        <v>1822</v>
      </c>
      <c r="F613" s="0" t="s">
        <v>2857</v>
      </c>
      <c r="G613" s="0" t="s">
        <v>2858</v>
      </c>
      <c r="H613" s="0" t="s">
        <v>2859</v>
      </c>
      <c r="I613" s="1" t="n">
        <v>312.478</v>
      </c>
      <c r="J613" s="2" t="s">
        <v>2850</v>
      </c>
      <c r="K613" s="2" t="s">
        <v>2851</v>
      </c>
      <c r="L613" s="0" t="s">
        <v>29</v>
      </c>
      <c r="M613" s="0" t="s">
        <v>29</v>
      </c>
      <c r="N613" s="0" t="s">
        <v>29</v>
      </c>
      <c r="O613" s="2" t="s">
        <v>2143</v>
      </c>
      <c r="P613" s="2" t="s">
        <v>186</v>
      </c>
      <c r="Q613" s="0" t="n">
        <f aca="false">_xlfn.UNICODE(B613)</f>
        <v>66</v>
      </c>
      <c r="R613" s="0" t="str">
        <f aca="false">IF(MIDB(B613,1,10)="Candidatus",MIDB(B613,FIND(" ",B613,1)+1,FIND(" ",B613,12)-FIND(" ",B613,1)),IF(AND(Q613&gt;=65,Q613&lt;=90),MIDB(B613,1,FIND(" ",B613,1)),"-"))</f>
        <v>Bacillus </v>
      </c>
      <c r="S613" s="0" t="str">
        <f aca="false">IF(MIDB(B613,1,10)="Candidatus",MIDB(B613,FIND(" ",B613,12)+1,IFERROR(FIND(" ",B613,FIND(" ",B613,12)+1),LEN(B613))-FIND(" ",B613,12)),IF(AND(Q613&gt;=65,Q613&lt;=90),MIDB(B613,FIND(" ",B613,1),IFERROR(FIND(" ",B613,FIND(" ",B613,1)+1),LEN(B613)+1)-FIND(" ",B613,1)),"-"))</f>
        <v> cereus</v>
      </c>
      <c r="T613" s="0" t="n">
        <v>1</v>
      </c>
    </row>
    <row r="614" customFormat="false" ht="12.8" hidden="false" customHeight="false" outlineLevel="0" collapsed="false">
      <c r="A614" s="0" t="n">
        <v>613</v>
      </c>
      <c r="B614" s="0" t="s">
        <v>2852</v>
      </c>
      <c r="C614" s="0" t="s">
        <v>21</v>
      </c>
      <c r="D614" s="0" t="s">
        <v>54</v>
      </c>
      <c r="E614" s="0" t="s">
        <v>1822</v>
      </c>
      <c r="F614" s="0" t="s">
        <v>2860</v>
      </c>
      <c r="G614" s="0" t="s">
        <v>2861</v>
      </c>
      <c r="H614" s="0" t="s">
        <v>2862</v>
      </c>
      <c r="I614" s="1" t="n">
        <v>7.3</v>
      </c>
      <c r="J614" s="2" t="s">
        <v>2842</v>
      </c>
      <c r="K614" s="2" t="s">
        <v>96</v>
      </c>
      <c r="L614" s="0" t="s">
        <v>29</v>
      </c>
      <c r="M614" s="0" t="s">
        <v>29</v>
      </c>
      <c r="N614" s="0" t="s">
        <v>29</v>
      </c>
      <c r="O614" s="2" t="s">
        <v>96</v>
      </c>
      <c r="P614" s="0" t="s">
        <v>29</v>
      </c>
      <c r="Q614" s="0" t="n">
        <f aca="false">_xlfn.UNICODE(B614)</f>
        <v>66</v>
      </c>
      <c r="R614" s="0" t="str">
        <f aca="false">IF(MIDB(B614,1,10)="Candidatus",MIDB(B614,FIND(" ",B614,1)+1,FIND(" ",B614,12)-FIND(" ",B614,1)),IF(AND(Q614&gt;=65,Q614&lt;=90),MIDB(B614,1,FIND(" ",B614,1)),"-"))</f>
        <v>Bacillus </v>
      </c>
      <c r="S614" s="0" t="str">
        <f aca="false">IF(MIDB(B614,1,10)="Candidatus",MIDB(B614,FIND(" ",B614,12)+1,IFERROR(FIND(" ",B614,FIND(" ",B614,12)+1),LEN(B614))-FIND(" ",B614,12)),IF(AND(Q614&gt;=65,Q614&lt;=90),MIDB(B614,FIND(" ",B614,1),IFERROR(FIND(" ",B614,FIND(" ",B614,1)+1),LEN(B614)+1)-FIND(" ",B614,1)),"-"))</f>
        <v> cereus</v>
      </c>
      <c r="T614" s="0" t="n">
        <v>1</v>
      </c>
    </row>
    <row r="615" customFormat="false" ht="12.8" hidden="false" customHeight="false" outlineLevel="0" collapsed="false">
      <c r="A615" s="0" t="n">
        <v>614</v>
      </c>
      <c r="B615" s="0" t="s">
        <v>2863</v>
      </c>
      <c r="C615" s="0" t="s">
        <v>21</v>
      </c>
      <c r="D615" s="0" t="s">
        <v>54</v>
      </c>
      <c r="E615" s="0" t="s">
        <v>1822</v>
      </c>
      <c r="F615" s="0" t="s">
        <v>2864</v>
      </c>
      <c r="G615" s="0" t="s">
        <v>2865</v>
      </c>
      <c r="H615" s="0" t="s">
        <v>2866</v>
      </c>
      <c r="I615" s="1" t="n">
        <v>56.149</v>
      </c>
      <c r="J615" s="2" t="s">
        <v>2867</v>
      </c>
      <c r="K615" s="2" t="s">
        <v>1980</v>
      </c>
      <c r="L615" s="0" t="s">
        <v>29</v>
      </c>
      <c r="M615" s="0" t="s">
        <v>29</v>
      </c>
      <c r="N615" s="0" t="s">
        <v>29</v>
      </c>
      <c r="O615" s="2" t="s">
        <v>1980</v>
      </c>
      <c r="P615" s="0" t="s">
        <v>29</v>
      </c>
      <c r="Q615" s="0" t="n">
        <f aca="false">_xlfn.UNICODE(B615)</f>
        <v>66</v>
      </c>
      <c r="R615" s="0" t="str">
        <f aca="false">IF(MIDB(B615,1,10)="Candidatus",MIDB(B615,FIND(" ",B615,1)+1,FIND(" ",B615,12)-FIND(" ",B615,1)),IF(AND(Q615&gt;=65,Q615&lt;=90),MIDB(B615,1,FIND(" ",B615,1)),"-"))</f>
        <v>Bacillus </v>
      </c>
      <c r="S615" s="0" t="str">
        <f aca="false">IF(MIDB(B615,1,10)="Candidatus",MIDB(B615,FIND(" ",B615,12)+1,IFERROR(FIND(" ",B615,FIND(" ",B615,12)+1),LEN(B615))-FIND(" ",B615,12)),IF(AND(Q615&gt;=65,Q615&lt;=90),MIDB(B615,FIND(" ",B615,1),IFERROR(FIND(" ",B615,FIND(" ",B615,1)+1),LEN(B615)+1)-FIND(" ",B615,1)),"-"))</f>
        <v> cereus</v>
      </c>
      <c r="T615" s="0" t="n">
        <v>1</v>
      </c>
    </row>
    <row r="616" customFormat="false" ht="12.8" hidden="false" customHeight="false" outlineLevel="0" collapsed="false">
      <c r="A616" s="0" t="n">
        <v>615</v>
      </c>
      <c r="B616" s="0" t="s">
        <v>2868</v>
      </c>
      <c r="C616" s="0" t="s">
        <v>21</v>
      </c>
      <c r="D616" s="0" t="s">
        <v>54</v>
      </c>
      <c r="E616" s="0" t="s">
        <v>1822</v>
      </c>
      <c r="F616" s="0" t="s">
        <v>2869</v>
      </c>
      <c r="G616" s="0" t="s">
        <v>2870</v>
      </c>
      <c r="H616" s="0" t="s">
        <v>2871</v>
      </c>
      <c r="I616" s="1" t="n">
        <v>209.385</v>
      </c>
      <c r="J616" s="2" t="s">
        <v>2872</v>
      </c>
      <c r="K616" s="0" t="s">
        <v>29</v>
      </c>
      <c r="L616" s="0" t="s">
        <v>29</v>
      </c>
      <c r="M616" s="0" t="s">
        <v>29</v>
      </c>
      <c r="N616" s="0" t="s">
        <v>29</v>
      </c>
      <c r="O616" s="0" t="s">
        <v>29</v>
      </c>
      <c r="P616" s="0" t="s">
        <v>29</v>
      </c>
      <c r="Q616" s="0" t="n">
        <f aca="false">_xlfn.UNICODE(B616)</f>
        <v>66</v>
      </c>
      <c r="R616" s="0" t="str">
        <f aca="false">IF(MIDB(B616,1,10)="Candidatus",MIDB(B616,FIND(" ",B616,1)+1,FIND(" ",B616,12)-FIND(" ",B616,1)),IF(AND(Q616&gt;=65,Q616&lt;=90),MIDB(B616,1,FIND(" ",B616,1)),"-"))</f>
        <v>Bacillus </v>
      </c>
      <c r="S616" s="0" t="str">
        <f aca="false">IF(MIDB(B616,1,10)="Candidatus",MIDB(B616,FIND(" ",B616,12)+1,IFERROR(FIND(" ",B616,FIND(" ",B616,12)+1),LEN(B616))-FIND(" ",B616,12)),IF(AND(Q616&gt;=65,Q616&lt;=90),MIDB(B616,FIND(" ",B616,1),IFERROR(FIND(" ",B616,FIND(" ",B616,1)+1),LEN(B616)+1)-FIND(" ",B616,1)),"-"))</f>
        <v> cereus</v>
      </c>
      <c r="T616" s="0" t="n">
        <v>1</v>
      </c>
    </row>
    <row r="617" customFormat="false" ht="12.8" hidden="false" customHeight="false" outlineLevel="0" collapsed="false">
      <c r="A617" s="0" t="n">
        <v>616</v>
      </c>
      <c r="B617" s="0" t="s">
        <v>2873</v>
      </c>
      <c r="C617" s="0" t="s">
        <v>21</v>
      </c>
      <c r="D617" s="0" t="s">
        <v>54</v>
      </c>
      <c r="E617" s="0" t="s">
        <v>1822</v>
      </c>
      <c r="F617" s="0" t="s">
        <v>2874</v>
      </c>
      <c r="G617" s="0" t="s">
        <v>2875</v>
      </c>
      <c r="H617" s="0" t="s">
        <v>2876</v>
      </c>
      <c r="I617" s="1" t="n">
        <v>8.983</v>
      </c>
      <c r="J617" s="2" t="s">
        <v>2877</v>
      </c>
      <c r="K617" s="2" t="s">
        <v>112</v>
      </c>
      <c r="L617" s="0" t="s">
        <v>29</v>
      </c>
      <c r="M617" s="0" t="s">
        <v>29</v>
      </c>
      <c r="N617" s="0" t="s">
        <v>29</v>
      </c>
      <c r="O617" s="2" t="s">
        <v>112</v>
      </c>
      <c r="P617" s="0" t="s">
        <v>29</v>
      </c>
      <c r="Q617" s="0" t="n">
        <f aca="false">_xlfn.UNICODE(B617)</f>
        <v>66</v>
      </c>
      <c r="R617" s="0" t="str">
        <f aca="false">IF(MIDB(B617,1,10)="Candidatus",MIDB(B617,FIND(" ",B617,1)+1,FIND(" ",B617,12)-FIND(" ",B617,1)),IF(AND(Q617&gt;=65,Q617&lt;=90),MIDB(B617,1,FIND(" ",B617,1)),"-"))</f>
        <v>Bacillus </v>
      </c>
      <c r="S617" s="0" t="str">
        <f aca="false">IF(MIDB(B617,1,10)="Candidatus",MIDB(B617,FIND(" ",B617,12)+1,IFERROR(FIND(" ",B617,FIND(" ",B617,12)+1),LEN(B617))-FIND(" ",B617,12)),IF(AND(Q617&gt;=65,Q617&lt;=90),MIDB(B617,FIND(" ",B617,1),IFERROR(FIND(" ",B617,FIND(" ",B617,1)+1),LEN(B617)+1)-FIND(" ",B617,1)),"-"))</f>
        <v> cereus</v>
      </c>
      <c r="T617" s="0" t="n">
        <v>1</v>
      </c>
    </row>
    <row r="618" customFormat="false" ht="12.8" hidden="false" customHeight="false" outlineLevel="0" collapsed="false">
      <c r="A618" s="0" t="n">
        <v>617</v>
      </c>
      <c r="B618" s="0" t="s">
        <v>2878</v>
      </c>
      <c r="C618" s="0" t="s">
        <v>21</v>
      </c>
      <c r="D618" s="0" t="s">
        <v>54</v>
      </c>
      <c r="E618" s="0" t="s">
        <v>1822</v>
      </c>
      <c r="F618" s="0" t="s">
        <v>2879</v>
      </c>
      <c r="G618" s="0" t="s">
        <v>2880</v>
      </c>
      <c r="H618" s="0" t="s">
        <v>2881</v>
      </c>
      <c r="I618" s="1" t="n">
        <v>270.082</v>
      </c>
      <c r="J618" s="2" t="s">
        <v>2882</v>
      </c>
      <c r="K618" s="2" t="s">
        <v>2883</v>
      </c>
      <c r="L618" s="0" t="s">
        <v>29</v>
      </c>
      <c r="M618" s="0" t="s">
        <v>29</v>
      </c>
      <c r="N618" s="0" t="s">
        <v>29</v>
      </c>
      <c r="O618" s="2" t="s">
        <v>2884</v>
      </c>
      <c r="P618" s="2" t="s">
        <v>82</v>
      </c>
      <c r="Q618" s="0" t="n">
        <f aca="false">_xlfn.UNICODE(B618)</f>
        <v>66</v>
      </c>
      <c r="R618" s="0" t="str">
        <f aca="false">IF(MIDB(B618,1,10)="Candidatus",MIDB(B618,FIND(" ",B618,1)+1,FIND(" ",B618,12)-FIND(" ",B618,1)),IF(AND(Q618&gt;=65,Q618&lt;=90),MIDB(B618,1,FIND(" ",B618,1)),"-"))</f>
        <v>Bacillus </v>
      </c>
      <c r="S618" s="0" t="str">
        <f aca="false">IF(MIDB(B618,1,10)="Candidatus",MIDB(B618,FIND(" ",B618,12)+1,IFERROR(FIND(" ",B618,FIND(" ",B618,12)+1),LEN(B618))-FIND(" ",B618,12)),IF(AND(Q618&gt;=65,Q618&lt;=90),MIDB(B618,FIND(" ",B618,1),IFERROR(FIND(" ",B618,FIND(" ",B618,1)+1),LEN(B618)+1)-FIND(" ",B618,1)),"-"))</f>
        <v> cereus</v>
      </c>
      <c r="T618" s="0" t="n">
        <v>1</v>
      </c>
    </row>
    <row r="619" customFormat="false" ht="12.8" hidden="false" customHeight="false" outlineLevel="0" collapsed="false">
      <c r="A619" s="0" t="n">
        <v>618</v>
      </c>
      <c r="B619" s="0" t="s">
        <v>2868</v>
      </c>
      <c r="C619" s="0" t="s">
        <v>21</v>
      </c>
      <c r="D619" s="0" t="s">
        <v>54</v>
      </c>
      <c r="E619" s="0" t="s">
        <v>1822</v>
      </c>
      <c r="F619" s="0" t="s">
        <v>2885</v>
      </c>
      <c r="G619" s="0" t="s">
        <v>2886</v>
      </c>
      <c r="H619" s="0" t="s">
        <v>2887</v>
      </c>
      <c r="I619" s="1" t="n">
        <v>190.861</v>
      </c>
      <c r="J619" s="2" t="s">
        <v>2888</v>
      </c>
      <c r="K619" s="0" t="s">
        <v>29</v>
      </c>
      <c r="L619" s="0" t="s">
        <v>29</v>
      </c>
      <c r="M619" s="0" t="s">
        <v>29</v>
      </c>
      <c r="N619" s="0" t="s">
        <v>29</v>
      </c>
      <c r="O619" s="0" t="s">
        <v>29</v>
      </c>
      <c r="P619" s="0" t="s">
        <v>29</v>
      </c>
      <c r="Q619" s="0" t="n">
        <f aca="false">_xlfn.UNICODE(B619)</f>
        <v>66</v>
      </c>
      <c r="R619" s="0" t="str">
        <f aca="false">IF(MIDB(B619,1,10)="Candidatus",MIDB(B619,FIND(" ",B619,1)+1,FIND(" ",B619,12)-FIND(" ",B619,1)),IF(AND(Q619&gt;=65,Q619&lt;=90),MIDB(B619,1,FIND(" ",B619,1)),"-"))</f>
        <v>Bacillus </v>
      </c>
      <c r="S619" s="0" t="str">
        <f aca="false">IF(MIDB(B619,1,10)="Candidatus",MIDB(B619,FIND(" ",B619,12)+1,IFERROR(FIND(" ",B619,FIND(" ",B619,12)+1),LEN(B619))-FIND(" ",B619,12)),IF(AND(Q619&gt;=65,Q619&lt;=90),MIDB(B619,FIND(" ",B619,1),IFERROR(FIND(" ",B619,FIND(" ",B619,1)+1),LEN(B619)+1)-FIND(" ",B619,1)),"-"))</f>
        <v> cereus</v>
      </c>
      <c r="T619" s="0" t="n">
        <v>1</v>
      </c>
    </row>
    <row r="620" customFormat="false" ht="12.8" hidden="false" customHeight="false" outlineLevel="0" collapsed="false">
      <c r="A620" s="0" t="n">
        <v>619</v>
      </c>
      <c r="B620" s="0" t="s">
        <v>2889</v>
      </c>
      <c r="C620" s="0" t="s">
        <v>21</v>
      </c>
      <c r="D620" s="0" t="s">
        <v>54</v>
      </c>
      <c r="E620" s="0" t="s">
        <v>1822</v>
      </c>
      <c r="F620" s="0" t="s">
        <v>2890</v>
      </c>
      <c r="G620" s="0" t="s">
        <v>2891</v>
      </c>
      <c r="H620" s="0" t="s">
        <v>2892</v>
      </c>
      <c r="I620" s="1" t="n">
        <v>4.63</v>
      </c>
      <c r="J620" s="2" t="s">
        <v>2893</v>
      </c>
      <c r="K620" s="2" t="s">
        <v>60</v>
      </c>
      <c r="L620" s="0" t="s">
        <v>29</v>
      </c>
      <c r="M620" s="0" t="s">
        <v>29</v>
      </c>
      <c r="N620" s="0" t="s">
        <v>29</v>
      </c>
      <c r="O620" s="2" t="s">
        <v>60</v>
      </c>
      <c r="P620" s="0" t="s">
        <v>29</v>
      </c>
      <c r="Q620" s="0" t="n">
        <f aca="false">_xlfn.UNICODE(B620)</f>
        <v>66</v>
      </c>
      <c r="R620" s="0" t="str">
        <f aca="false">IF(MIDB(B620,1,10)="Candidatus",MIDB(B620,FIND(" ",B620,1)+1,FIND(" ",B620,12)-FIND(" ",B620,1)),IF(AND(Q620&gt;=65,Q620&lt;=90),MIDB(B620,1,FIND(" ",B620,1)),"-"))</f>
        <v>Bacillus </v>
      </c>
      <c r="S620" s="0" t="str">
        <f aca="false">IF(MIDB(B620,1,10)="Candidatus",MIDB(B620,FIND(" ",B620,12)+1,IFERROR(FIND(" ",B620,FIND(" ",B620,12)+1),LEN(B620))-FIND(" ",B620,12)),IF(AND(Q620&gt;=65,Q620&lt;=90),MIDB(B620,FIND(" ",B620,1),IFERROR(FIND(" ",B620,FIND(" ",B620,1)+1),LEN(B620)+1)-FIND(" ",B620,1)),"-"))</f>
        <v> cereus</v>
      </c>
      <c r="T620" s="0" t="n">
        <v>1</v>
      </c>
    </row>
    <row r="621" customFormat="false" ht="12.8" hidden="false" customHeight="false" outlineLevel="0" collapsed="false">
      <c r="A621" s="0" t="n">
        <v>620</v>
      </c>
      <c r="B621" s="0" t="s">
        <v>2894</v>
      </c>
      <c r="C621" s="0" t="s">
        <v>21</v>
      </c>
      <c r="D621" s="0" t="s">
        <v>54</v>
      </c>
      <c r="E621" s="0" t="s">
        <v>1822</v>
      </c>
      <c r="F621" s="0" t="s">
        <v>2895</v>
      </c>
      <c r="G621" s="0" t="s">
        <v>2896</v>
      </c>
      <c r="H621" s="0" t="s">
        <v>2897</v>
      </c>
      <c r="I621" s="1" t="n">
        <v>9.032</v>
      </c>
      <c r="J621" s="2" t="s">
        <v>2898</v>
      </c>
      <c r="K621" s="2" t="s">
        <v>44</v>
      </c>
      <c r="L621" s="0" t="s">
        <v>29</v>
      </c>
      <c r="M621" s="0" t="s">
        <v>29</v>
      </c>
      <c r="N621" s="0" t="s">
        <v>29</v>
      </c>
      <c r="O621" s="2" t="s">
        <v>45</v>
      </c>
      <c r="P621" s="2" t="s">
        <v>46</v>
      </c>
      <c r="Q621" s="0" t="n">
        <f aca="false">_xlfn.UNICODE(B621)</f>
        <v>66</v>
      </c>
      <c r="R621" s="0" t="str">
        <f aca="false">IF(MIDB(B621,1,10)="Candidatus",MIDB(B621,FIND(" ",B621,1)+1,FIND(" ",B621,12)-FIND(" ",B621,1)),IF(AND(Q621&gt;=65,Q621&lt;=90),MIDB(B621,1,FIND(" ",B621,1)),"-"))</f>
        <v>Bacillus </v>
      </c>
      <c r="S621" s="0" t="str">
        <f aca="false">IF(MIDB(B621,1,10)="Candidatus",MIDB(B621,FIND(" ",B621,12)+1,IFERROR(FIND(" ",B621,FIND(" ",B621,12)+1),LEN(B621))-FIND(" ",B621,12)),IF(AND(Q621&gt;=65,Q621&lt;=90),MIDB(B621,FIND(" ",B621,1),IFERROR(FIND(" ",B621,FIND(" ",B621,1)+1),LEN(B621)+1)-FIND(" ",B621,1)),"-"))</f>
        <v> cereus</v>
      </c>
      <c r="T621" s="0" t="n">
        <v>1</v>
      </c>
    </row>
    <row r="622" customFormat="false" ht="12.8" hidden="false" customHeight="false" outlineLevel="0" collapsed="false">
      <c r="A622" s="0" t="n">
        <v>621</v>
      </c>
      <c r="B622" s="0" t="s">
        <v>2894</v>
      </c>
      <c r="C622" s="0" t="s">
        <v>21</v>
      </c>
      <c r="D622" s="0" t="s">
        <v>54</v>
      </c>
      <c r="E622" s="0" t="s">
        <v>1822</v>
      </c>
      <c r="F622" s="0" t="s">
        <v>2899</v>
      </c>
      <c r="G622" s="0" t="s">
        <v>2900</v>
      </c>
      <c r="H622" s="0" t="s">
        <v>2901</v>
      </c>
      <c r="I622" s="1" t="n">
        <v>7.703</v>
      </c>
      <c r="J622" s="2" t="s">
        <v>2902</v>
      </c>
      <c r="K622" s="2" t="s">
        <v>45</v>
      </c>
      <c r="L622" s="0" t="s">
        <v>29</v>
      </c>
      <c r="M622" s="0" t="s">
        <v>29</v>
      </c>
      <c r="N622" s="0" t="s">
        <v>29</v>
      </c>
      <c r="O622" s="2" t="s">
        <v>96</v>
      </c>
      <c r="P622" s="2" t="s">
        <v>46</v>
      </c>
      <c r="Q622" s="0" t="n">
        <f aca="false">_xlfn.UNICODE(B622)</f>
        <v>66</v>
      </c>
      <c r="R622" s="0" t="str">
        <f aca="false">IF(MIDB(B622,1,10)="Candidatus",MIDB(B622,FIND(" ",B622,1)+1,FIND(" ",B622,12)-FIND(" ",B622,1)),IF(AND(Q622&gt;=65,Q622&lt;=90),MIDB(B622,1,FIND(" ",B622,1)),"-"))</f>
        <v>Bacillus </v>
      </c>
      <c r="S622" s="0" t="str">
        <f aca="false">IF(MIDB(B622,1,10)="Candidatus",MIDB(B622,FIND(" ",B622,12)+1,IFERROR(FIND(" ",B622,FIND(" ",B622,12)+1),LEN(B622))-FIND(" ",B622,12)),IF(AND(Q622&gt;=65,Q622&lt;=90),MIDB(B622,FIND(" ",B622,1),IFERROR(FIND(" ",B622,FIND(" ",B622,1)+1),LEN(B622)+1)-FIND(" ",B622,1)),"-"))</f>
        <v> cereus</v>
      </c>
      <c r="T622" s="0" t="n">
        <v>1</v>
      </c>
    </row>
    <row r="623" customFormat="false" ht="12.8" hidden="false" customHeight="false" outlineLevel="0" collapsed="false">
      <c r="A623" s="0" t="n">
        <v>622</v>
      </c>
      <c r="B623" s="0" t="s">
        <v>2894</v>
      </c>
      <c r="C623" s="0" t="s">
        <v>21</v>
      </c>
      <c r="D623" s="0" t="s">
        <v>54</v>
      </c>
      <c r="E623" s="0" t="s">
        <v>1822</v>
      </c>
      <c r="F623" s="0" t="s">
        <v>2903</v>
      </c>
      <c r="G623" s="0" t="s">
        <v>2904</v>
      </c>
      <c r="H623" s="0" t="s">
        <v>2905</v>
      </c>
      <c r="I623" s="1" t="n">
        <v>11.744</v>
      </c>
      <c r="J623" s="2" t="s">
        <v>2906</v>
      </c>
      <c r="K623" s="2" t="s">
        <v>276</v>
      </c>
      <c r="L623" s="0" t="s">
        <v>29</v>
      </c>
      <c r="M623" s="0" t="s">
        <v>29</v>
      </c>
      <c r="N623" s="0" t="s">
        <v>29</v>
      </c>
      <c r="O623" s="2" t="s">
        <v>186</v>
      </c>
      <c r="P623" s="2" t="s">
        <v>88</v>
      </c>
      <c r="Q623" s="0" t="n">
        <f aca="false">_xlfn.UNICODE(B623)</f>
        <v>66</v>
      </c>
      <c r="R623" s="0" t="str">
        <f aca="false">IF(MIDB(B623,1,10)="Candidatus",MIDB(B623,FIND(" ",B623,1)+1,FIND(" ",B623,12)-FIND(" ",B623,1)),IF(AND(Q623&gt;=65,Q623&lt;=90),MIDB(B623,1,FIND(" ",B623,1)),"-"))</f>
        <v>Bacillus </v>
      </c>
      <c r="S623" s="0" t="str">
        <f aca="false">IF(MIDB(B623,1,10)="Candidatus",MIDB(B623,FIND(" ",B623,12)+1,IFERROR(FIND(" ",B623,FIND(" ",B623,12)+1),LEN(B623))-FIND(" ",B623,12)),IF(AND(Q623&gt;=65,Q623&lt;=90),MIDB(B623,FIND(" ",B623,1),IFERROR(FIND(" ",B623,FIND(" ",B623,1)+1),LEN(B623)+1)-FIND(" ",B623,1)),"-"))</f>
        <v> cereus</v>
      </c>
      <c r="T623" s="0" t="n">
        <v>1</v>
      </c>
    </row>
    <row r="624" customFormat="false" ht="12.8" hidden="false" customHeight="false" outlineLevel="0" collapsed="false">
      <c r="A624" s="0" t="n">
        <v>623</v>
      </c>
      <c r="B624" s="0" t="s">
        <v>2907</v>
      </c>
      <c r="C624" s="0" t="s">
        <v>21</v>
      </c>
      <c r="D624" s="0" t="s">
        <v>54</v>
      </c>
      <c r="E624" s="0" t="s">
        <v>1822</v>
      </c>
      <c r="F624" s="0" t="s">
        <v>2908</v>
      </c>
      <c r="G624" s="0" t="s">
        <v>2909</v>
      </c>
      <c r="H624" s="0" t="s">
        <v>2910</v>
      </c>
      <c r="I624" s="1" t="n">
        <v>179.68</v>
      </c>
      <c r="J624" s="2" t="s">
        <v>2911</v>
      </c>
      <c r="K624" s="2" t="s">
        <v>2207</v>
      </c>
      <c r="L624" s="0" t="s">
        <v>29</v>
      </c>
      <c r="M624" s="0" t="s">
        <v>29</v>
      </c>
      <c r="N624" s="0" t="s">
        <v>29</v>
      </c>
      <c r="O624" s="2" t="s">
        <v>2912</v>
      </c>
      <c r="P624" s="2" t="s">
        <v>287</v>
      </c>
      <c r="Q624" s="0" t="n">
        <f aca="false">_xlfn.UNICODE(B624)</f>
        <v>66</v>
      </c>
      <c r="R624" s="0" t="str">
        <f aca="false">IF(MIDB(B624,1,10)="Candidatus",MIDB(B624,FIND(" ",B624,1)+1,FIND(" ",B624,12)-FIND(" ",B624,1)),IF(AND(Q624&gt;=65,Q624&lt;=90),MIDB(B624,1,FIND(" ",B624,1)),"-"))</f>
        <v>Bacillus </v>
      </c>
      <c r="S624" s="0" t="str">
        <f aca="false">IF(MIDB(B624,1,10)="Candidatus",MIDB(B624,FIND(" ",B624,12)+1,IFERROR(FIND(" ",B624,FIND(" ",B624,12)+1),LEN(B624))-FIND(" ",B624,12)),IF(AND(Q624&gt;=65,Q624&lt;=90),MIDB(B624,FIND(" ",B624,1),IFERROR(FIND(" ",B624,FIND(" ",B624,1)+1),LEN(B624)+1)-FIND(" ",B624,1)),"-"))</f>
        <v> cereus</v>
      </c>
      <c r="T624" s="0" t="n">
        <v>1</v>
      </c>
    </row>
    <row r="625" customFormat="false" ht="12.8" hidden="false" customHeight="false" outlineLevel="0" collapsed="false">
      <c r="A625" s="0" t="n">
        <v>624</v>
      </c>
      <c r="B625" s="0" t="s">
        <v>2907</v>
      </c>
      <c r="C625" s="0" t="s">
        <v>21</v>
      </c>
      <c r="D625" s="0" t="s">
        <v>54</v>
      </c>
      <c r="E625" s="0" t="s">
        <v>1822</v>
      </c>
      <c r="F625" s="0" t="s">
        <v>76</v>
      </c>
      <c r="G625" s="0" t="s">
        <v>2913</v>
      </c>
      <c r="H625" s="0" t="s">
        <v>2914</v>
      </c>
      <c r="I625" s="1" t="n">
        <v>179.68</v>
      </c>
      <c r="J625" s="2" t="s">
        <v>2911</v>
      </c>
      <c r="K625" s="2" t="s">
        <v>2915</v>
      </c>
      <c r="L625" s="0" t="s">
        <v>29</v>
      </c>
      <c r="M625" s="0" t="s">
        <v>29</v>
      </c>
      <c r="N625" s="0" t="s">
        <v>29</v>
      </c>
      <c r="O625" s="2" t="s">
        <v>1641</v>
      </c>
      <c r="P625" s="2" t="s">
        <v>287</v>
      </c>
      <c r="Q625" s="0" t="n">
        <f aca="false">_xlfn.UNICODE(B625)</f>
        <v>66</v>
      </c>
      <c r="R625" s="0" t="str">
        <f aca="false">IF(MIDB(B625,1,10)="Candidatus",MIDB(B625,FIND(" ",B625,1)+1,FIND(" ",B625,12)-FIND(" ",B625,1)),IF(AND(Q625&gt;=65,Q625&lt;=90),MIDB(B625,1,FIND(" ",B625,1)),"-"))</f>
        <v>Bacillus </v>
      </c>
      <c r="S625" s="0" t="str">
        <f aca="false">IF(MIDB(B625,1,10)="Candidatus",MIDB(B625,FIND(" ",B625,12)+1,IFERROR(FIND(" ",B625,FIND(" ",B625,12)+1),LEN(B625))-FIND(" ",B625,12)),IF(AND(Q625&gt;=65,Q625&lt;=90),MIDB(B625,FIND(" ",B625,1),IFERROR(FIND(" ",B625,FIND(" ",B625,1)+1),LEN(B625)+1)-FIND(" ",B625,1)),"-"))</f>
        <v> cereus</v>
      </c>
      <c r="T625" s="0" t="n">
        <v>1</v>
      </c>
    </row>
    <row r="626" customFormat="false" ht="12.8" hidden="false" customHeight="false" outlineLevel="0" collapsed="false">
      <c r="A626" s="0" t="n">
        <v>625</v>
      </c>
      <c r="B626" s="0" t="s">
        <v>2916</v>
      </c>
      <c r="C626" s="0" t="s">
        <v>21</v>
      </c>
      <c r="D626" s="0" t="s">
        <v>54</v>
      </c>
      <c r="E626" s="0" t="s">
        <v>1822</v>
      </c>
      <c r="F626" s="0" t="s">
        <v>2917</v>
      </c>
      <c r="G626" s="0" t="s">
        <v>2918</v>
      </c>
      <c r="H626" s="0" t="s">
        <v>2919</v>
      </c>
      <c r="I626" s="1" t="n">
        <v>281.957</v>
      </c>
      <c r="J626" s="2" t="s">
        <v>2920</v>
      </c>
      <c r="K626" s="2" t="s">
        <v>2921</v>
      </c>
      <c r="L626" s="0" t="s">
        <v>29</v>
      </c>
      <c r="M626" s="0" t="s">
        <v>29</v>
      </c>
      <c r="N626" s="0" t="s">
        <v>29</v>
      </c>
      <c r="O626" s="2" t="s">
        <v>2922</v>
      </c>
      <c r="P626" s="2" t="s">
        <v>276</v>
      </c>
      <c r="Q626" s="0" t="n">
        <f aca="false">_xlfn.UNICODE(B626)</f>
        <v>66</v>
      </c>
      <c r="R626" s="0" t="str">
        <f aca="false">IF(MIDB(B626,1,10)="Candidatus",MIDB(B626,FIND(" ",B626,1)+1,FIND(" ",B626,12)-FIND(" ",B626,1)),IF(AND(Q626&gt;=65,Q626&lt;=90),MIDB(B626,1,FIND(" ",B626,1)),"-"))</f>
        <v>Bacillus </v>
      </c>
      <c r="S626" s="0" t="str">
        <f aca="false">IF(MIDB(B626,1,10)="Candidatus",MIDB(B626,FIND(" ",B626,12)+1,IFERROR(FIND(" ",B626,FIND(" ",B626,12)+1),LEN(B626))-FIND(" ",B626,12)),IF(AND(Q626&gt;=65,Q626&lt;=90),MIDB(B626,FIND(" ",B626,1),IFERROR(FIND(" ",B626,FIND(" ",B626,1)+1),LEN(B626)+1)-FIND(" ",B626,1)),"-"))</f>
        <v> cereus</v>
      </c>
      <c r="T626" s="0" t="n">
        <v>1</v>
      </c>
    </row>
    <row r="627" customFormat="false" ht="12.8" hidden="false" customHeight="false" outlineLevel="0" collapsed="false">
      <c r="A627" s="0" t="n">
        <v>626</v>
      </c>
      <c r="B627" s="0" t="s">
        <v>2916</v>
      </c>
      <c r="C627" s="0" t="s">
        <v>21</v>
      </c>
      <c r="D627" s="0" t="s">
        <v>54</v>
      </c>
      <c r="E627" s="0" t="s">
        <v>1822</v>
      </c>
      <c r="F627" s="0" t="s">
        <v>2923</v>
      </c>
      <c r="G627" s="0" t="s">
        <v>2924</v>
      </c>
      <c r="H627" s="0" t="s">
        <v>2925</v>
      </c>
      <c r="I627" s="1" t="n">
        <v>9.797</v>
      </c>
      <c r="J627" s="2" t="s">
        <v>2926</v>
      </c>
      <c r="K627" s="2" t="s">
        <v>112</v>
      </c>
      <c r="L627" s="0" t="s">
        <v>29</v>
      </c>
      <c r="M627" s="0" t="s">
        <v>29</v>
      </c>
      <c r="N627" s="0" t="s">
        <v>29</v>
      </c>
      <c r="O627" s="2" t="s">
        <v>112</v>
      </c>
      <c r="P627" s="0" t="s">
        <v>29</v>
      </c>
      <c r="Q627" s="0" t="n">
        <f aca="false">_xlfn.UNICODE(B627)</f>
        <v>66</v>
      </c>
      <c r="R627" s="0" t="str">
        <f aca="false">IF(MIDB(B627,1,10)="Candidatus",MIDB(B627,FIND(" ",B627,1)+1,FIND(" ",B627,12)-FIND(" ",B627,1)),IF(AND(Q627&gt;=65,Q627&lt;=90),MIDB(B627,1,FIND(" ",B627,1)),"-"))</f>
        <v>Bacillus </v>
      </c>
      <c r="S627" s="0" t="str">
        <f aca="false">IF(MIDB(B627,1,10)="Candidatus",MIDB(B627,FIND(" ",B627,12)+1,IFERROR(FIND(" ",B627,FIND(" ",B627,12)+1),LEN(B627))-FIND(" ",B627,12)),IF(AND(Q627&gt;=65,Q627&lt;=90),MIDB(B627,FIND(" ",B627,1),IFERROR(FIND(" ",B627,FIND(" ",B627,1)+1),LEN(B627)+1)-FIND(" ",B627,1)),"-"))</f>
        <v> cereus</v>
      </c>
      <c r="T627" s="0" t="n">
        <v>1</v>
      </c>
    </row>
    <row r="628" customFormat="false" ht="12.8" hidden="false" customHeight="false" outlineLevel="0" collapsed="false">
      <c r="A628" s="0" t="n">
        <v>627</v>
      </c>
      <c r="B628" s="0" t="s">
        <v>2916</v>
      </c>
      <c r="C628" s="0" t="s">
        <v>21</v>
      </c>
      <c r="D628" s="0" t="s">
        <v>54</v>
      </c>
      <c r="E628" s="0" t="s">
        <v>1822</v>
      </c>
      <c r="F628" s="0" t="s">
        <v>2927</v>
      </c>
      <c r="G628" s="0" t="s">
        <v>2928</v>
      </c>
      <c r="H628" s="0" t="s">
        <v>2929</v>
      </c>
      <c r="I628" s="1" t="n">
        <v>85.879</v>
      </c>
      <c r="J628" s="2" t="s">
        <v>2930</v>
      </c>
      <c r="K628" s="2" t="s">
        <v>1132</v>
      </c>
      <c r="L628" s="0" t="s">
        <v>29</v>
      </c>
      <c r="M628" s="0" t="s">
        <v>29</v>
      </c>
      <c r="N628" s="0" t="s">
        <v>29</v>
      </c>
      <c r="O628" s="2" t="s">
        <v>38</v>
      </c>
      <c r="P628" s="2" t="s">
        <v>88</v>
      </c>
      <c r="Q628" s="0" t="n">
        <f aca="false">_xlfn.UNICODE(B628)</f>
        <v>66</v>
      </c>
      <c r="R628" s="0" t="str">
        <f aca="false">IF(MIDB(B628,1,10)="Candidatus",MIDB(B628,FIND(" ",B628,1)+1,FIND(" ",B628,12)-FIND(" ",B628,1)),IF(AND(Q628&gt;=65,Q628&lt;=90),MIDB(B628,1,FIND(" ",B628,1)),"-"))</f>
        <v>Bacillus </v>
      </c>
      <c r="S628" s="0" t="str">
        <f aca="false">IF(MIDB(B628,1,10)="Candidatus",MIDB(B628,FIND(" ",B628,12)+1,IFERROR(FIND(" ",B628,FIND(" ",B628,12)+1),LEN(B628))-FIND(" ",B628,12)),IF(AND(Q628&gt;=65,Q628&lt;=90),MIDB(B628,FIND(" ",B628,1),IFERROR(FIND(" ",B628,FIND(" ",B628,1)+1),LEN(B628)+1)-FIND(" ",B628,1)),"-"))</f>
        <v> cereus</v>
      </c>
      <c r="T628" s="0" t="n">
        <v>1</v>
      </c>
    </row>
    <row r="629" customFormat="false" ht="12.8" hidden="false" customHeight="false" outlineLevel="0" collapsed="false">
      <c r="A629" s="0" t="n">
        <v>628</v>
      </c>
      <c r="B629" s="0" t="s">
        <v>2916</v>
      </c>
      <c r="C629" s="0" t="s">
        <v>21</v>
      </c>
      <c r="D629" s="0" t="s">
        <v>54</v>
      </c>
      <c r="E629" s="0" t="s">
        <v>1822</v>
      </c>
      <c r="F629" s="0" t="s">
        <v>2931</v>
      </c>
      <c r="G629" s="0" t="s">
        <v>2932</v>
      </c>
      <c r="H629" s="0" t="s">
        <v>2933</v>
      </c>
      <c r="I629" s="1" t="n">
        <v>42.47</v>
      </c>
      <c r="J629" s="2" t="s">
        <v>2934</v>
      </c>
      <c r="K629" s="2" t="s">
        <v>311</v>
      </c>
      <c r="L629" s="0" t="s">
        <v>29</v>
      </c>
      <c r="M629" s="0" t="s">
        <v>29</v>
      </c>
      <c r="N629" s="0" t="s">
        <v>29</v>
      </c>
      <c r="O629" s="2" t="s">
        <v>311</v>
      </c>
      <c r="P629" s="0" t="s">
        <v>29</v>
      </c>
      <c r="Q629" s="0" t="n">
        <f aca="false">_xlfn.UNICODE(B629)</f>
        <v>66</v>
      </c>
      <c r="R629" s="0" t="str">
        <f aca="false">IF(MIDB(B629,1,10)="Candidatus",MIDB(B629,FIND(" ",B629,1)+1,FIND(" ",B629,12)-FIND(" ",B629,1)),IF(AND(Q629&gt;=65,Q629&lt;=90),MIDB(B629,1,FIND(" ",B629,1)),"-"))</f>
        <v>Bacillus </v>
      </c>
      <c r="S629" s="0" t="str">
        <f aca="false">IF(MIDB(B629,1,10)="Candidatus",MIDB(B629,FIND(" ",B629,12)+1,IFERROR(FIND(" ",B629,FIND(" ",B629,12)+1),LEN(B629))-FIND(" ",B629,12)),IF(AND(Q629&gt;=65,Q629&lt;=90),MIDB(B629,FIND(" ",B629,1),IFERROR(FIND(" ",B629,FIND(" ",B629,1)+1),LEN(B629)+1)-FIND(" ",B629,1)),"-"))</f>
        <v> cereus</v>
      </c>
      <c r="T629" s="0" t="n">
        <v>1</v>
      </c>
    </row>
    <row r="630" customFormat="false" ht="12.8" hidden="false" customHeight="false" outlineLevel="0" collapsed="false">
      <c r="A630" s="0" t="n">
        <v>629</v>
      </c>
      <c r="B630" s="0" t="s">
        <v>2916</v>
      </c>
      <c r="C630" s="0" t="s">
        <v>21</v>
      </c>
      <c r="D630" s="0" t="s">
        <v>54</v>
      </c>
      <c r="E630" s="0" t="s">
        <v>1822</v>
      </c>
      <c r="F630" s="0" t="s">
        <v>2935</v>
      </c>
      <c r="G630" s="0" t="s">
        <v>2936</v>
      </c>
      <c r="H630" s="0" t="s">
        <v>2937</v>
      </c>
      <c r="I630" s="1" t="n">
        <v>4.898</v>
      </c>
      <c r="J630" s="2" t="s">
        <v>2938</v>
      </c>
      <c r="K630" s="2" t="s">
        <v>52</v>
      </c>
      <c r="L630" s="0" t="s">
        <v>29</v>
      </c>
      <c r="M630" s="0" t="s">
        <v>29</v>
      </c>
      <c r="N630" s="0" t="s">
        <v>29</v>
      </c>
      <c r="O630" s="2" t="s">
        <v>52</v>
      </c>
      <c r="P630" s="0" t="s">
        <v>29</v>
      </c>
      <c r="Q630" s="0" t="n">
        <f aca="false">_xlfn.UNICODE(B630)</f>
        <v>66</v>
      </c>
      <c r="R630" s="0" t="str">
        <f aca="false">IF(MIDB(B630,1,10)="Candidatus",MIDB(B630,FIND(" ",B630,1)+1,FIND(" ",B630,12)-FIND(" ",B630,1)),IF(AND(Q630&gt;=65,Q630&lt;=90),MIDB(B630,1,FIND(" ",B630,1)),"-"))</f>
        <v>Bacillus </v>
      </c>
      <c r="S630" s="0" t="str">
        <f aca="false">IF(MIDB(B630,1,10)="Candidatus",MIDB(B630,FIND(" ",B630,12)+1,IFERROR(FIND(" ",B630,FIND(" ",B630,12)+1),LEN(B630))-FIND(" ",B630,12)),IF(AND(Q630&gt;=65,Q630&lt;=90),MIDB(B630,FIND(" ",B630,1),IFERROR(FIND(" ",B630,FIND(" ",B630,1)+1),LEN(B630)+1)-FIND(" ",B630,1)),"-"))</f>
        <v> cereus</v>
      </c>
      <c r="T630" s="0" t="n">
        <v>1</v>
      </c>
    </row>
    <row r="631" customFormat="false" ht="12.8" hidden="false" customHeight="false" outlineLevel="0" collapsed="false">
      <c r="A631" s="0" t="n">
        <v>630</v>
      </c>
      <c r="B631" s="0" t="s">
        <v>2916</v>
      </c>
      <c r="C631" s="0" t="s">
        <v>21</v>
      </c>
      <c r="D631" s="0" t="s">
        <v>54</v>
      </c>
      <c r="E631" s="0" t="s">
        <v>1822</v>
      </c>
      <c r="F631" s="0" t="s">
        <v>2939</v>
      </c>
      <c r="G631" s="0" t="s">
        <v>2940</v>
      </c>
      <c r="H631" s="0" t="s">
        <v>2941</v>
      </c>
      <c r="I631" s="1" t="n">
        <v>61.862</v>
      </c>
      <c r="J631" s="2" t="s">
        <v>2942</v>
      </c>
      <c r="K631" s="2" t="s">
        <v>2943</v>
      </c>
      <c r="L631" s="0" t="s">
        <v>29</v>
      </c>
      <c r="M631" s="0" t="s">
        <v>29</v>
      </c>
      <c r="N631" s="0" t="s">
        <v>29</v>
      </c>
      <c r="O631" s="2" t="s">
        <v>2944</v>
      </c>
      <c r="P631" s="2" t="s">
        <v>88</v>
      </c>
      <c r="Q631" s="0" t="n">
        <f aca="false">_xlfn.UNICODE(B631)</f>
        <v>66</v>
      </c>
      <c r="R631" s="0" t="str">
        <f aca="false">IF(MIDB(B631,1,10)="Candidatus",MIDB(B631,FIND(" ",B631,1)+1,FIND(" ",B631,12)-FIND(" ",B631,1)),IF(AND(Q631&gt;=65,Q631&lt;=90),MIDB(B631,1,FIND(" ",B631,1)),"-"))</f>
        <v>Bacillus </v>
      </c>
      <c r="S631" s="0" t="str">
        <f aca="false">IF(MIDB(B631,1,10)="Candidatus",MIDB(B631,FIND(" ",B631,12)+1,IFERROR(FIND(" ",B631,FIND(" ",B631,12)+1),LEN(B631))-FIND(" ",B631,12)),IF(AND(Q631&gt;=65,Q631&lt;=90),MIDB(B631,FIND(" ",B631,1),IFERROR(FIND(" ",B631,FIND(" ",B631,1)+1),LEN(B631)+1)-FIND(" ",B631,1)),"-"))</f>
        <v> cereus</v>
      </c>
      <c r="T631" s="0" t="n">
        <v>1</v>
      </c>
    </row>
    <row r="632" customFormat="false" ht="12.8" hidden="false" customHeight="false" outlineLevel="0" collapsed="false">
      <c r="A632" s="0" t="n">
        <v>631</v>
      </c>
      <c r="B632" s="0" t="s">
        <v>2916</v>
      </c>
      <c r="C632" s="0" t="s">
        <v>21</v>
      </c>
      <c r="D632" s="0" t="s">
        <v>54</v>
      </c>
      <c r="E632" s="0" t="s">
        <v>1822</v>
      </c>
      <c r="F632" s="0" t="s">
        <v>2945</v>
      </c>
      <c r="G632" s="0" t="s">
        <v>2946</v>
      </c>
      <c r="H632" s="0" t="s">
        <v>2947</v>
      </c>
      <c r="I632" s="1" t="n">
        <v>238.933</v>
      </c>
      <c r="J632" s="2" t="s">
        <v>2948</v>
      </c>
      <c r="K632" s="2" t="s">
        <v>2949</v>
      </c>
      <c r="L632" s="0" t="s">
        <v>29</v>
      </c>
      <c r="M632" s="2" t="s">
        <v>46</v>
      </c>
      <c r="N632" s="0" t="s">
        <v>29</v>
      </c>
      <c r="O632" s="2" t="s">
        <v>2166</v>
      </c>
      <c r="P632" s="2" t="s">
        <v>96</v>
      </c>
      <c r="Q632" s="0" t="n">
        <f aca="false">_xlfn.UNICODE(B632)</f>
        <v>66</v>
      </c>
      <c r="R632" s="0" t="str">
        <f aca="false">IF(MIDB(B632,1,10)="Candidatus",MIDB(B632,FIND(" ",B632,1)+1,FIND(" ",B632,12)-FIND(" ",B632,1)),IF(AND(Q632&gt;=65,Q632&lt;=90),MIDB(B632,1,FIND(" ",B632,1)),"-"))</f>
        <v>Bacillus </v>
      </c>
      <c r="S632" s="0" t="str">
        <f aca="false">IF(MIDB(B632,1,10)="Candidatus",MIDB(B632,FIND(" ",B632,12)+1,IFERROR(FIND(" ",B632,FIND(" ",B632,12)+1),LEN(B632))-FIND(" ",B632,12)),IF(AND(Q632&gt;=65,Q632&lt;=90),MIDB(B632,FIND(" ",B632,1),IFERROR(FIND(" ",B632,FIND(" ",B632,1)+1),LEN(B632)+1)-FIND(" ",B632,1)),"-"))</f>
        <v> cereus</v>
      </c>
      <c r="T632" s="0" t="n">
        <v>1</v>
      </c>
    </row>
    <row r="633" customFormat="false" ht="12.8" hidden="false" customHeight="false" outlineLevel="0" collapsed="false">
      <c r="A633" s="0" t="n">
        <v>632</v>
      </c>
      <c r="B633" s="0" t="s">
        <v>2878</v>
      </c>
      <c r="C633" s="0" t="s">
        <v>21</v>
      </c>
      <c r="D633" s="0" t="s">
        <v>54</v>
      </c>
      <c r="E633" s="0" t="s">
        <v>1822</v>
      </c>
      <c r="F633" s="0" t="s">
        <v>2950</v>
      </c>
      <c r="G633" s="0" t="s">
        <v>2951</v>
      </c>
      <c r="H633" s="0" t="s">
        <v>2952</v>
      </c>
      <c r="I633" s="1" t="n">
        <v>12.481</v>
      </c>
      <c r="J633" s="2" t="s">
        <v>2953</v>
      </c>
      <c r="K633" s="2" t="s">
        <v>205</v>
      </c>
      <c r="L633" s="0" t="s">
        <v>29</v>
      </c>
      <c r="M633" s="0" t="s">
        <v>29</v>
      </c>
      <c r="N633" s="0" t="s">
        <v>29</v>
      </c>
      <c r="O633" s="2" t="s">
        <v>205</v>
      </c>
      <c r="P633" s="0" t="s">
        <v>29</v>
      </c>
      <c r="Q633" s="0" t="n">
        <f aca="false">_xlfn.UNICODE(B633)</f>
        <v>66</v>
      </c>
      <c r="R633" s="0" t="str">
        <f aca="false">IF(MIDB(B633,1,10)="Candidatus",MIDB(B633,FIND(" ",B633,1)+1,FIND(" ",B633,12)-FIND(" ",B633,1)),IF(AND(Q633&gt;=65,Q633&lt;=90),MIDB(B633,1,FIND(" ",B633,1)),"-"))</f>
        <v>Bacillus </v>
      </c>
      <c r="S633" s="0" t="str">
        <f aca="false">IF(MIDB(B633,1,10)="Candidatus",MIDB(B633,FIND(" ",B633,12)+1,IFERROR(FIND(" ",B633,FIND(" ",B633,12)+1),LEN(B633))-FIND(" ",B633,12)),IF(AND(Q633&gt;=65,Q633&lt;=90),MIDB(B633,FIND(" ",B633,1),IFERROR(FIND(" ",B633,FIND(" ",B633,1)+1),LEN(B633)+1)-FIND(" ",B633,1)),"-"))</f>
        <v> cereus</v>
      </c>
      <c r="T633" s="0" t="n">
        <v>1</v>
      </c>
    </row>
    <row r="634" customFormat="false" ht="12.8" hidden="false" customHeight="false" outlineLevel="0" collapsed="false">
      <c r="A634" s="0" t="n">
        <v>633</v>
      </c>
      <c r="B634" s="0" t="s">
        <v>2878</v>
      </c>
      <c r="C634" s="0" t="s">
        <v>21</v>
      </c>
      <c r="D634" s="0" t="s">
        <v>54</v>
      </c>
      <c r="E634" s="0" t="s">
        <v>1822</v>
      </c>
      <c r="F634" s="0" t="s">
        <v>2954</v>
      </c>
      <c r="G634" s="0" t="s">
        <v>2955</v>
      </c>
      <c r="H634" s="0" t="s">
        <v>2956</v>
      </c>
      <c r="I634" s="1" t="n">
        <v>3.091</v>
      </c>
      <c r="J634" s="2" t="s">
        <v>2957</v>
      </c>
      <c r="K634" s="2" t="s">
        <v>88</v>
      </c>
      <c r="L634" s="0" t="s">
        <v>29</v>
      </c>
      <c r="M634" s="0" t="s">
        <v>29</v>
      </c>
      <c r="N634" s="0" t="s">
        <v>29</v>
      </c>
      <c r="O634" s="2" t="s">
        <v>88</v>
      </c>
      <c r="P634" s="0" t="s">
        <v>29</v>
      </c>
      <c r="Q634" s="0" t="n">
        <f aca="false">_xlfn.UNICODE(B634)</f>
        <v>66</v>
      </c>
      <c r="R634" s="0" t="str">
        <f aca="false">IF(MIDB(B634,1,10)="Candidatus",MIDB(B634,FIND(" ",B634,1)+1,FIND(" ",B634,12)-FIND(" ",B634,1)),IF(AND(Q634&gt;=65,Q634&lt;=90),MIDB(B634,1,FIND(" ",B634,1)),"-"))</f>
        <v>Bacillus </v>
      </c>
      <c r="S634" s="0" t="str">
        <f aca="false">IF(MIDB(B634,1,10)="Candidatus",MIDB(B634,FIND(" ",B634,12)+1,IFERROR(FIND(" ",B634,FIND(" ",B634,12)+1),LEN(B634))-FIND(" ",B634,12)),IF(AND(Q634&gt;=65,Q634&lt;=90),MIDB(B634,FIND(" ",B634,1),IFERROR(FIND(" ",B634,FIND(" ",B634,1)+1),LEN(B634)+1)-FIND(" ",B634,1)),"-"))</f>
        <v> cereus</v>
      </c>
      <c r="T634" s="0" t="n">
        <v>1</v>
      </c>
    </row>
    <row r="635" customFormat="false" ht="12.8" hidden="false" customHeight="false" outlineLevel="0" collapsed="false">
      <c r="A635" s="0" t="n">
        <v>634</v>
      </c>
      <c r="B635" s="0" t="s">
        <v>2878</v>
      </c>
      <c r="C635" s="0" t="s">
        <v>21</v>
      </c>
      <c r="D635" s="0" t="s">
        <v>54</v>
      </c>
      <c r="E635" s="0" t="s">
        <v>1822</v>
      </c>
      <c r="F635" s="0" t="s">
        <v>2958</v>
      </c>
      <c r="G635" s="0" t="s">
        <v>2959</v>
      </c>
      <c r="H635" s="0" t="s">
        <v>2960</v>
      </c>
      <c r="I635" s="1" t="n">
        <v>45.173</v>
      </c>
      <c r="J635" s="2" t="s">
        <v>2961</v>
      </c>
      <c r="K635" s="2" t="s">
        <v>586</v>
      </c>
      <c r="L635" s="0" t="s">
        <v>29</v>
      </c>
      <c r="M635" s="0" t="s">
        <v>29</v>
      </c>
      <c r="N635" s="0" t="s">
        <v>29</v>
      </c>
      <c r="O635" s="2" t="s">
        <v>581</v>
      </c>
      <c r="P635" s="2" t="s">
        <v>46</v>
      </c>
      <c r="Q635" s="0" t="n">
        <f aca="false">_xlfn.UNICODE(B635)</f>
        <v>66</v>
      </c>
      <c r="R635" s="0" t="str">
        <f aca="false">IF(MIDB(B635,1,10)="Candidatus",MIDB(B635,FIND(" ",B635,1)+1,FIND(" ",B635,12)-FIND(" ",B635,1)),IF(AND(Q635&gt;=65,Q635&lt;=90),MIDB(B635,1,FIND(" ",B635,1)),"-"))</f>
        <v>Bacillus </v>
      </c>
      <c r="S635" s="0" t="str">
        <f aca="false">IF(MIDB(B635,1,10)="Candidatus",MIDB(B635,FIND(" ",B635,12)+1,IFERROR(FIND(" ",B635,FIND(" ",B635,12)+1),LEN(B635))-FIND(" ",B635,12)),IF(AND(Q635&gt;=65,Q635&lt;=90),MIDB(B635,FIND(" ",B635,1),IFERROR(FIND(" ",B635,FIND(" ",B635,1)+1),LEN(B635)+1)-FIND(" ",B635,1)),"-"))</f>
        <v> cereus</v>
      </c>
      <c r="T635" s="0" t="n">
        <v>1</v>
      </c>
    </row>
    <row r="636" customFormat="false" ht="12.8" hidden="false" customHeight="false" outlineLevel="0" collapsed="false">
      <c r="A636" s="0" t="n">
        <v>635</v>
      </c>
      <c r="B636" s="0" t="s">
        <v>2878</v>
      </c>
      <c r="C636" s="0" t="s">
        <v>21</v>
      </c>
      <c r="D636" s="0" t="s">
        <v>54</v>
      </c>
      <c r="E636" s="0" t="s">
        <v>1822</v>
      </c>
      <c r="F636" s="0" t="s">
        <v>2962</v>
      </c>
      <c r="G636" s="0" t="s">
        <v>2963</v>
      </c>
      <c r="H636" s="0" t="s">
        <v>2964</v>
      </c>
      <c r="I636" s="1" t="n">
        <v>270.082</v>
      </c>
      <c r="J636" s="2" t="s">
        <v>2882</v>
      </c>
      <c r="K636" s="2" t="s">
        <v>2965</v>
      </c>
      <c r="L636" s="0" t="s">
        <v>29</v>
      </c>
      <c r="M636" s="0" t="s">
        <v>29</v>
      </c>
      <c r="N636" s="2" t="s">
        <v>129</v>
      </c>
      <c r="O636" s="2" t="s">
        <v>2966</v>
      </c>
      <c r="P636" s="2" t="s">
        <v>262</v>
      </c>
      <c r="Q636" s="0" t="n">
        <f aca="false">_xlfn.UNICODE(B636)</f>
        <v>66</v>
      </c>
      <c r="R636" s="0" t="str">
        <f aca="false">IF(MIDB(B636,1,10)="Candidatus",MIDB(B636,FIND(" ",B636,1)+1,FIND(" ",B636,12)-FIND(" ",B636,1)),IF(AND(Q636&gt;=65,Q636&lt;=90),MIDB(B636,1,FIND(" ",B636,1)),"-"))</f>
        <v>Bacillus </v>
      </c>
      <c r="S636" s="0" t="str">
        <f aca="false">IF(MIDB(B636,1,10)="Candidatus",MIDB(B636,FIND(" ",B636,12)+1,IFERROR(FIND(" ",B636,FIND(" ",B636,12)+1),LEN(B636))-FIND(" ",B636,12)),IF(AND(Q636&gt;=65,Q636&lt;=90),MIDB(B636,FIND(" ",B636,1),IFERROR(FIND(" ",B636,FIND(" ",B636,1)+1),LEN(B636)+1)-FIND(" ",B636,1)),"-"))</f>
        <v> cereus</v>
      </c>
      <c r="T636" s="0" t="n">
        <v>1</v>
      </c>
    </row>
    <row r="637" customFormat="false" ht="12.8" hidden="false" customHeight="false" outlineLevel="0" collapsed="false">
      <c r="A637" s="0" t="n">
        <v>636</v>
      </c>
      <c r="B637" s="0" t="s">
        <v>2967</v>
      </c>
      <c r="C637" s="0" t="s">
        <v>21</v>
      </c>
      <c r="D637" s="0" t="s">
        <v>54</v>
      </c>
      <c r="E637" s="0" t="s">
        <v>1822</v>
      </c>
      <c r="F637" s="0" t="s">
        <v>2968</v>
      </c>
      <c r="G637" s="0" t="s">
        <v>2969</v>
      </c>
      <c r="H637" s="0" t="s">
        <v>2970</v>
      </c>
      <c r="I637" s="1" t="n">
        <v>10.915</v>
      </c>
      <c r="J637" s="2" t="s">
        <v>2971</v>
      </c>
      <c r="K637" s="2" t="s">
        <v>96</v>
      </c>
      <c r="L637" s="0" t="s">
        <v>29</v>
      </c>
      <c r="M637" s="0" t="s">
        <v>29</v>
      </c>
      <c r="N637" s="0" t="s">
        <v>29</v>
      </c>
      <c r="O637" s="2" t="s">
        <v>287</v>
      </c>
      <c r="P637" s="2" t="s">
        <v>60</v>
      </c>
      <c r="Q637" s="0" t="n">
        <f aca="false">_xlfn.UNICODE(B637)</f>
        <v>66</v>
      </c>
      <c r="R637" s="0" t="str">
        <f aca="false">IF(MIDB(B637,1,10)="Candidatus",MIDB(B637,FIND(" ",B637,1)+1,FIND(" ",B637,12)-FIND(" ",B637,1)),IF(AND(Q637&gt;=65,Q637&lt;=90),MIDB(B637,1,FIND(" ",B637,1)),"-"))</f>
        <v>Bacillus </v>
      </c>
      <c r="S637" s="0" t="str">
        <f aca="false">IF(MIDB(B637,1,10)="Candidatus",MIDB(B637,FIND(" ",B637,12)+1,IFERROR(FIND(" ",B637,FIND(" ",B637,12)+1),LEN(B637))-FIND(" ",B637,12)),IF(AND(Q637&gt;=65,Q637&lt;=90),MIDB(B637,FIND(" ",B637,1),IFERROR(FIND(" ",B637,FIND(" ",B637,1)+1),LEN(B637)+1)-FIND(" ",B637,1)),"-"))</f>
        <v> cereus</v>
      </c>
      <c r="T637" s="0" t="n">
        <v>1</v>
      </c>
    </row>
    <row r="638" customFormat="false" ht="12.8" hidden="false" customHeight="false" outlineLevel="0" collapsed="false">
      <c r="A638" s="0" t="n">
        <v>637</v>
      </c>
      <c r="B638" s="0" t="s">
        <v>2967</v>
      </c>
      <c r="C638" s="0" t="s">
        <v>21</v>
      </c>
      <c r="D638" s="0" t="s">
        <v>54</v>
      </c>
      <c r="E638" s="0" t="s">
        <v>1822</v>
      </c>
      <c r="F638" s="0" t="s">
        <v>2972</v>
      </c>
      <c r="G638" s="0" t="s">
        <v>2973</v>
      </c>
      <c r="H638" s="0" t="s">
        <v>2974</v>
      </c>
      <c r="I638" s="1" t="n">
        <v>272.145</v>
      </c>
      <c r="J638" s="2" t="s">
        <v>2975</v>
      </c>
      <c r="K638" s="2" t="s">
        <v>2976</v>
      </c>
      <c r="L638" s="0" t="s">
        <v>29</v>
      </c>
      <c r="M638" s="0" t="s">
        <v>29</v>
      </c>
      <c r="N638" s="0" t="s">
        <v>29</v>
      </c>
      <c r="O638" s="2" t="s">
        <v>165</v>
      </c>
      <c r="P638" s="2" t="s">
        <v>82</v>
      </c>
      <c r="Q638" s="0" t="n">
        <f aca="false">_xlfn.UNICODE(B638)</f>
        <v>66</v>
      </c>
      <c r="R638" s="0" t="str">
        <f aca="false">IF(MIDB(B638,1,10)="Candidatus",MIDB(B638,FIND(" ",B638,1)+1,FIND(" ",B638,12)-FIND(" ",B638,1)),IF(AND(Q638&gt;=65,Q638&lt;=90),MIDB(B638,1,FIND(" ",B638,1)),"-"))</f>
        <v>Bacillus </v>
      </c>
      <c r="S638" s="0" t="str">
        <f aca="false">IF(MIDB(B638,1,10)="Candidatus",MIDB(B638,FIND(" ",B638,12)+1,IFERROR(FIND(" ",B638,FIND(" ",B638,12)+1),LEN(B638))-FIND(" ",B638,12)),IF(AND(Q638&gt;=65,Q638&lt;=90),MIDB(B638,FIND(" ",B638,1),IFERROR(FIND(" ",B638,FIND(" ",B638,1)+1),LEN(B638)+1)-FIND(" ",B638,1)),"-"))</f>
        <v> cereus</v>
      </c>
      <c r="T638" s="0" t="n">
        <v>1</v>
      </c>
    </row>
    <row r="639" customFormat="false" ht="12.8" hidden="false" customHeight="false" outlineLevel="0" collapsed="false">
      <c r="A639" s="0" t="n">
        <v>638</v>
      </c>
      <c r="B639" s="0" t="s">
        <v>2967</v>
      </c>
      <c r="C639" s="0" t="s">
        <v>21</v>
      </c>
      <c r="D639" s="0" t="s">
        <v>54</v>
      </c>
      <c r="E639" s="0" t="s">
        <v>1822</v>
      </c>
      <c r="F639" s="0" t="s">
        <v>2977</v>
      </c>
      <c r="G639" s="0" t="s">
        <v>2978</v>
      </c>
      <c r="H639" s="0" t="s">
        <v>2979</v>
      </c>
      <c r="I639" s="1" t="n">
        <v>3.091</v>
      </c>
      <c r="J639" s="2" t="s">
        <v>2980</v>
      </c>
      <c r="K639" s="2" t="s">
        <v>88</v>
      </c>
      <c r="L639" s="0" t="s">
        <v>29</v>
      </c>
      <c r="M639" s="0" t="s">
        <v>29</v>
      </c>
      <c r="N639" s="0" t="s">
        <v>29</v>
      </c>
      <c r="O639" s="2" t="s">
        <v>88</v>
      </c>
      <c r="P639" s="0" t="s">
        <v>29</v>
      </c>
      <c r="Q639" s="0" t="n">
        <f aca="false">_xlfn.UNICODE(B639)</f>
        <v>66</v>
      </c>
      <c r="R639" s="0" t="str">
        <f aca="false">IF(MIDB(B639,1,10)="Candidatus",MIDB(B639,FIND(" ",B639,1)+1,FIND(" ",B639,12)-FIND(" ",B639,1)),IF(AND(Q639&gt;=65,Q639&lt;=90),MIDB(B639,1,FIND(" ",B639,1)),"-"))</f>
        <v>Bacillus </v>
      </c>
      <c r="S639" s="0" t="str">
        <f aca="false">IF(MIDB(B639,1,10)="Candidatus",MIDB(B639,FIND(" ",B639,12)+1,IFERROR(FIND(" ",B639,FIND(" ",B639,12)+1),LEN(B639))-FIND(" ",B639,12)),IF(AND(Q639&gt;=65,Q639&lt;=90),MIDB(B639,FIND(" ",B639,1),IFERROR(FIND(" ",B639,FIND(" ",B639,1)+1),LEN(B639)+1)-FIND(" ",B639,1)),"-"))</f>
        <v> cereus</v>
      </c>
      <c r="T639" s="0" t="n">
        <v>1</v>
      </c>
    </row>
    <row r="640" customFormat="false" ht="12.8" hidden="false" customHeight="false" outlineLevel="0" collapsed="false">
      <c r="A640" s="0" t="n">
        <v>639</v>
      </c>
      <c r="B640" s="0" t="s">
        <v>2981</v>
      </c>
      <c r="C640" s="0" t="s">
        <v>21</v>
      </c>
      <c r="D640" s="0" t="s">
        <v>54</v>
      </c>
      <c r="E640" s="0" t="s">
        <v>1822</v>
      </c>
      <c r="F640" s="0" t="s">
        <v>2982</v>
      </c>
      <c r="G640" s="0" t="s">
        <v>2983</v>
      </c>
      <c r="H640" s="0" t="s">
        <v>2984</v>
      </c>
      <c r="I640" s="1" t="n">
        <v>208.369</v>
      </c>
      <c r="J640" s="2" t="s">
        <v>2985</v>
      </c>
      <c r="K640" s="2" t="s">
        <v>2166</v>
      </c>
      <c r="L640" s="0" t="s">
        <v>29</v>
      </c>
      <c r="M640" s="0" t="s">
        <v>29</v>
      </c>
      <c r="N640" s="0" t="s">
        <v>29</v>
      </c>
      <c r="O640" s="2" t="s">
        <v>2250</v>
      </c>
      <c r="P640" s="2" t="s">
        <v>44</v>
      </c>
      <c r="Q640" s="0" t="n">
        <f aca="false">_xlfn.UNICODE(B640)</f>
        <v>66</v>
      </c>
      <c r="R640" s="0" t="str">
        <f aca="false">IF(MIDB(B640,1,10)="Candidatus",MIDB(B640,FIND(" ",B640,1)+1,FIND(" ",B640,12)-FIND(" ",B640,1)),IF(AND(Q640&gt;=65,Q640&lt;=90),MIDB(B640,1,FIND(" ",B640,1)),"-"))</f>
        <v>Bacillus </v>
      </c>
      <c r="S640" s="0" t="str">
        <f aca="false">IF(MIDB(B640,1,10)="Candidatus",MIDB(B640,FIND(" ",B640,12)+1,IFERROR(FIND(" ",B640,FIND(" ",B640,12)+1),LEN(B640))-FIND(" ",B640,12)),IF(AND(Q640&gt;=65,Q640&lt;=90),MIDB(B640,FIND(" ",B640,1),IFERROR(FIND(" ",B640,FIND(" ",B640,1)+1),LEN(B640)+1)-FIND(" ",B640,1)),"-"))</f>
        <v> cereus</v>
      </c>
      <c r="T640" s="0" t="n">
        <v>1</v>
      </c>
    </row>
    <row r="641" customFormat="false" ht="12.8" hidden="false" customHeight="false" outlineLevel="0" collapsed="false">
      <c r="A641" s="0" t="n">
        <v>640</v>
      </c>
      <c r="B641" s="0" t="s">
        <v>2986</v>
      </c>
      <c r="C641" s="0" t="s">
        <v>21</v>
      </c>
      <c r="D641" s="0" t="s">
        <v>54</v>
      </c>
      <c r="E641" s="0" t="s">
        <v>1822</v>
      </c>
      <c r="F641" s="0" t="s">
        <v>2987</v>
      </c>
      <c r="G641" s="0" t="s">
        <v>2988</v>
      </c>
      <c r="H641" s="0" t="s">
        <v>2989</v>
      </c>
      <c r="I641" s="1" t="n">
        <v>15.274</v>
      </c>
      <c r="J641" s="2" t="s">
        <v>2990</v>
      </c>
      <c r="K641" s="2" t="s">
        <v>179</v>
      </c>
      <c r="L641" s="0" t="s">
        <v>29</v>
      </c>
      <c r="M641" s="0" t="s">
        <v>29</v>
      </c>
      <c r="N641" s="0" t="s">
        <v>29</v>
      </c>
      <c r="O641" s="2" t="s">
        <v>179</v>
      </c>
      <c r="P641" s="0" t="s">
        <v>29</v>
      </c>
      <c r="Q641" s="0" t="n">
        <f aca="false">_xlfn.UNICODE(B641)</f>
        <v>66</v>
      </c>
      <c r="R641" s="0" t="str">
        <f aca="false">IF(MIDB(B641,1,10)="Candidatus",MIDB(B641,FIND(" ",B641,1)+1,FIND(" ",B641,12)-FIND(" ",B641,1)),IF(AND(Q641&gt;=65,Q641&lt;=90),MIDB(B641,1,FIND(" ",B641,1)),"-"))</f>
        <v>Bacillus </v>
      </c>
      <c r="S641" s="0" t="str">
        <f aca="false">IF(MIDB(B641,1,10)="Candidatus",MIDB(B641,FIND(" ",B641,12)+1,IFERROR(FIND(" ",B641,FIND(" ",B641,12)+1),LEN(B641))-FIND(" ",B641,12)),IF(AND(Q641&gt;=65,Q641&lt;=90),MIDB(B641,FIND(" ",B641,1),IFERROR(FIND(" ",B641,FIND(" ",B641,1)+1),LEN(B641)+1)-FIND(" ",B641,1)),"-"))</f>
        <v> cereus</v>
      </c>
      <c r="T641" s="0" t="n">
        <v>1</v>
      </c>
    </row>
    <row r="642" customFormat="false" ht="12.8" hidden="false" customHeight="false" outlineLevel="0" collapsed="false">
      <c r="A642" s="0" t="n">
        <v>641</v>
      </c>
      <c r="B642" s="0" t="s">
        <v>2991</v>
      </c>
      <c r="C642" s="0" t="s">
        <v>21</v>
      </c>
      <c r="D642" s="0" t="s">
        <v>54</v>
      </c>
      <c r="E642" s="0" t="s">
        <v>1822</v>
      </c>
      <c r="F642" s="0" t="s">
        <v>2992</v>
      </c>
      <c r="G642" s="0" t="s">
        <v>2993</v>
      </c>
      <c r="H642" s="0" t="s">
        <v>2994</v>
      </c>
      <c r="I642" s="1" t="n">
        <v>36.802</v>
      </c>
      <c r="J642" s="2" t="s">
        <v>2995</v>
      </c>
      <c r="K642" s="2" t="s">
        <v>686</v>
      </c>
      <c r="L642" s="0" t="s">
        <v>29</v>
      </c>
      <c r="M642" s="2" t="s">
        <v>46</v>
      </c>
      <c r="N642" s="0" t="s">
        <v>29</v>
      </c>
      <c r="O642" s="2" t="s">
        <v>464</v>
      </c>
      <c r="P642" s="2" t="s">
        <v>46</v>
      </c>
      <c r="Q642" s="0" t="n">
        <f aca="false">_xlfn.UNICODE(B642)</f>
        <v>66</v>
      </c>
      <c r="R642" s="0" t="str">
        <f aca="false">IF(MIDB(B642,1,10)="Candidatus",MIDB(B642,FIND(" ",B642,1)+1,FIND(" ",B642,12)-FIND(" ",B642,1)),IF(AND(Q642&gt;=65,Q642&lt;=90),MIDB(B642,1,FIND(" ",B642,1)),"-"))</f>
        <v>Bacillus </v>
      </c>
      <c r="S642" s="0" t="str">
        <f aca="false">IF(MIDB(B642,1,10)="Candidatus",MIDB(B642,FIND(" ",B642,12)+1,IFERROR(FIND(" ",B642,FIND(" ",B642,12)+1),LEN(B642))-FIND(" ",B642,12)),IF(AND(Q642&gt;=65,Q642&lt;=90),MIDB(B642,FIND(" ",B642,1),IFERROR(FIND(" ",B642,FIND(" ",B642,1)+1),LEN(B642)+1)-FIND(" ",B642,1)),"-"))</f>
        <v> cereus</v>
      </c>
      <c r="T642" s="0" t="n">
        <v>1</v>
      </c>
    </row>
    <row r="643" customFormat="false" ht="12.8" hidden="false" customHeight="false" outlineLevel="0" collapsed="false">
      <c r="A643" s="0" t="n">
        <v>642</v>
      </c>
      <c r="B643" s="0" t="s">
        <v>2996</v>
      </c>
      <c r="C643" s="0" t="s">
        <v>21</v>
      </c>
      <c r="D643" s="0" t="s">
        <v>54</v>
      </c>
      <c r="E643" s="0" t="s">
        <v>1822</v>
      </c>
      <c r="F643" s="0" t="s">
        <v>2997</v>
      </c>
      <c r="G643" s="0" t="s">
        <v>2998</v>
      </c>
      <c r="H643" s="0" t="s">
        <v>2999</v>
      </c>
      <c r="I643" s="1" t="n">
        <v>94.469</v>
      </c>
      <c r="J643" s="2" t="s">
        <v>3000</v>
      </c>
      <c r="K643" s="2" t="s">
        <v>87</v>
      </c>
      <c r="L643" s="0" t="s">
        <v>29</v>
      </c>
      <c r="M643" s="0" t="s">
        <v>29</v>
      </c>
      <c r="N643" s="2" t="s">
        <v>46</v>
      </c>
      <c r="O643" s="2" t="s">
        <v>65</v>
      </c>
      <c r="P643" s="2" t="s">
        <v>52</v>
      </c>
      <c r="Q643" s="0" t="n">
        <f aca="false">_xlfn.UNICODE(B643)</f>
        <v>66</v>
      </c>
      <c r="R643" s="0" t="str">
        <f aca="false">IF(MIDB(B643,1,10)="Candidatus",MIDB(B643,FIND(" ",B643,1)+1,FIND(" ",B643,12)-FIND(" ",B643,1)),IF(AND(Q643&gt;=65,Q643&lt;=90),MIDB(B643,1,FIND(" ",B643,1)),"-"))</f>
        <v>Bacillus </v>
      </c>
      <c r="S643" s="0" t="str">
        <f aca="false">IF(MIDB(B643,1,10)="Candidatus",MIDB(B643,FIND(" ",B643,12)+1,IFERROR(FIND(" ",B643,FIND(" ",B643,12)+1),LEN(B643))-FIND(" ",B643,12)),IF(AND(Q643&gt;=65,Q643&lt;=90),MIDB(B643,FIND(" ",B643,1),IFERROR(FIND(" ",B643,FIND(" ",B643,1)+1),LEN(B643)+1)-FIND(" ",B643,1)),"-"))</f>
        <v> cereus</v>
      </c>
      <c r="T643" s="0" t="n">
        <v>1</v>
      </c>
    </row>
    <row r="644" customFormat="false" ht="12.8" hidden="false" customHeight="false" outlineLevel="0" collapsed="false">
      <c r="A644" s="0" t="n">
        <v>643</v>
      </c>
      <c r="B644" s="0" t="s">
        <v>2996</v>
      </c>
      <c r="C644" s="0" t="s">
        <v>21</v>
      </c>
      <c r="D644" s="0" t="s">
        <v>54</v>
      </c>
      <c r="E644" s="0" t="s">
        <v>1822</v>
      </c>
      <c r="F644" s="0" t="s">
        <v>3001</v>
      </c>
      <c r="G644" s="0" t="s">
        <v>3002</v>
      </c>
      <c r="H644" s="0" t="s">
        <v>3003</v>
      </c>
      <c r="I644" s="1" t="n">
        <v>181.907</v>
      </c>
      <c r="J644" s="2" t="s">
        <v>3004</v>
      </c>
      <c r="K644" s="2" t="s">
        <v>2584</v>
      </c>
      <c r="L644" s="0" t="s">
        <v>29</v>
      </c>
      <c r="M644" s="0" t="s">
        <v>29</v>
      </c>
      <c r="N644" s="2" t="s">
        <v>60</v>
      </c>
      <c r="O644" s="2" t="s">
        <v>298</v>
      </c>
      <c r="P644" s="2" t="s">
        <v>96</v>
      </c>
      <c r="Q644" s="0" t="n">
        <f aca="false">_xlfn.UNICODE(B644)</f>
        <v>66</v>
      </c>
      <c r="R644" s="0" t="str">
        <f aca="false">IF(MIDB(B644,1,10)="Candidatus",MIDB(B644,FIND(" ",B644,1)+1,FIND(" ",B644,12)-FIND(" ",B644,1)),IF(AND(Q644&gt;=65,Q644&lt;=90),MIDB(B644,1,FIND(" ",B644,1)),"-"))</f>
        <v>Bacillus </v>
      </c>
      <c r="S644" s="0" t="str">
        <f aca="false">IF(MIDB(B644,1,10)="Candidatus",MIDB(B644,FIND(" ",B644,12)+1,IFERROR(FIND(" ",B644,FIND(" ",B644,12)+1),LEN(B644))-FIND(" ",B644,12)),IF(AND(Q644&gt;=65,Q644&lt;=90),MIDB(B644,FIND(" ",B644,1),IFERROR(FIND(" ",B644,FIND(" ",B644,1)+1),LEN(B644)+1)-FIND(" ",B644,1)),"-"))</f>
        <v> cereus</v>
      </c>
      <c r="T644" s="0" t="n">
        <v>1</v>
      </c>
    </row>
    <row r="645" customFormat="false" ht="12.8" hidden="false" customHeight="false" outlineLevel="0" collapsed="false">
      <c r="A645" s="0" t="n">
        <v>644</v>
      </c>
      <c r="B645" s="0" t="s">
        <v>2996</v>
      </c>
      <c r="C645" s="0" t="s">
        <v>21</v>
      </c>
      <c r="D645" s="0" t="s">
        <v>54</v>
      </c>
      <c r="E645" s="0" t="s">
        <v>1822</v>
      </c>
      <c r="F645" s="0" t="s">
        <v>3005</v>
      </c>
      <c r="G645" s="0" t="s">
        <v>3006</v>
      </c>
      <c r="H645" s="0" t="s">
        <v>3007</v>
      </c>
      <c r="I645" s="1" t="n">
        <v>14.219</v>
      </c>
      <c r="J645" s="2" t="s">
        <v>3008</v>
      </c>
      <c r="K645" s="2" t="s">
        <v>118</v>
      </c>
      <c r="L645" s="0" t="s">
        <v>29</v>
      </c>
      <c r="M645" s="0" t="s">
        <v>29</v>
      </c>
      <c r="N645" s="2" t="s">
        <v>88</v>
      </c>
      <c r="O645" s="2" t="s">
        <v>680</v>
      </c>
      <c r="P645" s="0" t="s">
        <v>29</v>
      </c>
      <c r="Q645" s="0" t="n">
        <f aca="false">_xlfn.UNICODE(B645)</f>
        <v>66</v>
      </c>
      <c r="R645" s="0" t="str">
        <f aca="false">IF(MIDB(B645,1,10)="Candidatus",MIDB(B645,FIND(" ",B645,1)+1,FIND(" ",B645,12)-FIND(" ",B645,1)),IF(AND(Q645&gt;=65,Q645&lt;=90),MIDB(B645,1,FIND(" ",B645,1)),"-"))</f>
        <v>Bacillus </v>
      </c>
      <c r="S645" s="0" t="str">
        <f aca="false">IF(MIDB(B645,1,10)="Candidatus",MIDB(B645,FIND(" ",B645,12)+1,IFERROR(FIND(" ",B645,FIND(" ",B645,12)+1),LEN(B645))-FIND(" ",B645,12)),IF(AND(Q645&gt;=65,Q645&lt;=90),MIDB(B645,FIND(" ",B645,1),IFERROR(FIND(" ",B645,FIND(" ",B645,1)+1),LEN(B645)+1)-FIND(" ",B645,1)),"-"))</f>
        <v> cereus</v>
      </c>
      <c r="T645" s="0" t="n">
        <v>1</v>
      </c>
    </row>
    <row r="646" customFormat="false" ht="12.8" hidden="false" customHeight="false" outlineLevel="0" collapsed="false">
      <c r="A646" s="0" t="n">
        <v>645</v>
      </c>
      <c r="B646" s="0" t="s">
        <v>3009</v>
      </c>
      <c r="C646" s="0" t="s">
        <v>21</v>
      </c>
      <c r="D646" s="0" t="s">
        <v>54</v>
      </c>
      <c r="E646" s="0" t="s">
        <v>1822</v>
      </c>
      <c r="F646" s="0" t="s">
        <v>76</v>
      </c>
      <c r="G646" s="0" t="s">
        <v>3010</v>
      </c>
      <c r="H646" s="0" t="s">
        <v>3011</v>
      </c>
      <c r="I646" s="1" t="n">
        <v>210.673</v>
      </c>
      <c r="J646" s="2" t="s">
        <v>3012</v>
      </c>
      <c r="K646" s="2" t="s">
        <v>3013</v>
      </c>
      <c r="L646" s="0" t="s">
        <v>29</v>
      </c>
      <c r="M646" s="0" t="s">
        <v>29</v>
      </c>
      <c r="N646" s="0" t="s">
        <v>29</v>
      </c>
      <c r="O646" s="2" t="s">
        <v>3014</v>
      </c>
      <c r="P646" s="2" t="s">
        <v>45</v>
      </c>
      <c r="Q646" s="0" t="n">
        <f aca="false">_xlfn.UNICODE(B646)</f>
        <v>66</v>
      </c>
      <c r="R646" s="0" t="str">
        <f aca="false">IF(MIDB(B646,1,10)="Candidatus",MIDB(B646,FIND(" ",B646,1)+1,FIND(" ",B646,12)-FIND(" ",B646,1)),IF(AND(Q646&gt;=65,Q646&lt;=90),MIDB(B646,1,FIND(" ",B646,1)),"-"))</f>
        <v>Bacillus </v>
      </c>
      <c r="S646" s="0" t="str">
        <f aca="false">IF(MIDB(B646,1,10)="Candidatus",MIDB(B646,FIND(" ",B646,12)+1,IFERROR(FIND(" ",B646,FIND(" ",B646,12)+1),LEN(B646))-FIND(" ",B646,12)),IF(AND(Q646&gt;=65,Q646&lt;=90),MIDB(B646,FIND(" ",B646,1),IFERROR(FIND(" ",B646,FIND(" ",B646,1)+1),LEN(B646)+1)-FIND(" ",B646,1)),"-"))</f>
        <v> cereus</v>
      </c>
      <c r="T646" s="0" t="n">
        <v>1</v>
      </c>
    </row>
    <row r="647" customFormat="false" ht="12.8" hidden="false" customHeight="false" outlineLevel="0" collapsed="false">
      <c r="A647" s="0" t="n">
        <v>646</v>
      </c>
      <c r="B647" s="0" t="s">
        <v>3015</v>
      </c>
      <c r="C647" s="0" t="s">
        <v>21</v>
      </c>
      <c r="D647" s="0" t="s">
        <v>54</v>
      </c>
      <c r="E647" s="0" t="s">
        <v>1822</v>
      </c>
      <c r="F647" s="0" t="s">
        <v>3016</v>
      </c>
      <c r="G647" s="0" t="s">
        <v>3017</v>
      </c>
      <c r="H647" s="0" t="s">
        <v>3018</v>
      </c>
      <c r="I647" s="1" t="n">
        <v>8.191</v>
      </c>
      <c r="J647" s="2" t="s">
        <v>3019</v>
      </c>
      <c r="K647" s="2" t="s">
        <v>44</v>
      </c>
      <c r="L647" s="0" t="s">
        <v>29</v>
      </c>
      <c r="M647" s="0" t="s">
        <v>29</v>
      </c>
      <c r="N647" s="0" t="s">
        <v>29</v>
      </c>
      <c r="O647" s="2" t="s">
        <v>44</v>
      </c>
      <c r="P647" s="0" t="s">
        <v>29</v>
      </c>
      <c r="Q647" s="0" t="n">
        <f aca="false">_xlfn.UNICODE(B647)</f>
        <v>66</v>
      </c>
      <c r="R647" s="0" t="str">
        <f aca="false">IF(MIDB(B647,1,10)="Candidatus",MIDB(B647,FIND(" ",B647,1)+1,FIND(" ",B647,12)-FIND(" ",B647,1)),IF(AND(Q647&gt;=65,Q647&lt;=90),MIDB(B647,1,FIND(" ",B647,1)),"-"))</f>
        <v>Bacillus </v>
      </c>
      <c r="S647" s="0" t="str">
        <f aca="false">IF(MIDB(B647,1,10)="Candidatus",MIDB(B647,FIND(" ",B647,12)+1,IFERROR(FIND(" ",B647,FIND(" ",B647,12)+1),LEN(B647))-FIND(" ",B647,12)),IF(AND(Q647&gt;=65,Q647&lt;=90),MIDB(B647,FIND(" ",B647,1),IFERROR(FIND(" ",B647,FIND(" ",B647,1)+1),LEN(B647)+1)-FIND(" ",B647,1)),"-"))</f>
        <v> cereus</v>
      </c>
      <c r="T647" s="0" t="n">
        <v>1</v>
      </c>
    </row>
    <row r="648" customFormat="false" ht="12.8" hidden="false" customHeight="false" outlineLevel="0" collapsed="false">
      <c r="A648" s="0" t="n">
        <v>647</v>
      </c>
      <c r="B648" s="0" t="s">
        <v>3015</v>
      </c>
      <c r="C648" s="0" t="s">
        <v>21</v>
      </c>
      <c r="D648" s="0" t="s">
        <v>54</v>
      </c>
      <c r="E648" s="0" t="s">
        <v>1822</v>
      </c>
      <c r="F648" s="0" t="s">
        <v>3020</v>
      </c>
      <c r="G648" s="0" t="s">
        <v>3021</v>
      </c>
      <c r="H648" s="0" t="s">
        <v>3022</v>
      </c>
      <c r="I648" s="1" t="n">
        <v>5.108</v>
      </c>
      <c r="J648" s="2" t="s">
        <v>3023</v>
      </c>
      <c r="K648" s="2" t="s">
        <v>112</v>
      </c>
      <c r="L648" s="0" t="s">
        <v>29</v>
      </c>
      <c r="M648" s="0" t="s">
        <v>29</v>
      </c>
      <c r="N648" s="0" t="s">
        <v>29</v>
      </c>
      <c r="O648" s="2" t="s">
        <v>112</v>
      </c>
      <c r="P648" s="0" t="s">
        <v>29</v>
      </c>
      <c r="Q648" s="0" t="n">
        <f aca="false">_xlfn.UNICODE(B648)</f>
        <v>66</v>
      </c>
      <c r="R648" s="0" t="str">
        <f aca="false">IF(MIDB(B648,1,10)="Candidatus",MIDB(B648,FIND(" ",B648,1)+1,FIND(" ",B648,12)-FIND(" ",B648,1)),IF(AND(Q648&gt;=65,Q648&lt;=90),MIDB(B648,1,FIND(" ",B648,1)),"-"))</f>
        <v>Bacillus </v>
      </c>
      <c r="S648" s="0" t="str">
        <f aca="false">IF(MIDB(B648,1,10)="Candidatus",MIDB(B648,FIND(" ",B648,12)+1,IFERROR(FIND(" ",B648,FIND(" ",B648,12)+1),LEN(B648))-FIND(" ",B648,12)),IF(AND(Q648&gt;=65,Q648&lt;=90),MIDB(B648,FIND(" ",B648,1),IFERROR(FIND(" ",B648,FIND(" ",B648,1)+1),LEN(B648)+1)-FIND(" ",B648,1)),"-"))</f>
        <v> cereus</v>
      </c>
      <c r="T648" s="0" t="n">
        <v>1</v>
      </c>
    </row>
    <row r="649" customFormat="false" ht="12.8" hidden="false" customHeight="false" outlineLevel="0" collapsed="false">
      <c r="A649" s="0" t="n">
        <v>648</v>
      </c>
      <c r="B649" s="0" t="s">
        <v>3015</v>
      </c>
      <c r="C649" s="0" t="s">
        <v>21</v>
      </c>
      <c r="D649" s="0" t="s">
        <v>54</v>
      </c>
      <c r="E649" s="0" t="s">
        <v>1822</v>
      </c>
      <c r="F649" s="0" t="s">
        <v>3024</v>
      </c>
      <c r="G649" s="0" t="s">
        <v>3025</v>
      </c>
      <c r="H649" s="0" t="s">
        <v>3026</v>
      </c>
      <c r="I649" s="1" t="n">
        <v>466.37</v>
      </c>
      <c r="J649" s="2" t="s">
        <v>3027</v>
      </c>
      <c r="K649" s="2" t="s">
        <v>3028</v>
      </c>
      <c r="L649" s="0" t="s">
        <v>29</v>
      </c>
      <c r="M649" s="0" t="s">
        <v>29</v>
      </c>
      <c r="N649" s="0" t="s">
        <v>29</v>
      </c>
      <c r="O649" s="2" t="s">
        <v>3029</v>
      </c>
      <c r="P649" s="2" t="s">
        <v>653</v>
      </c>
      <c r="Q649" s="0" t="n">
        <f aca="false">_xlfn.UNICODE(B649)</f>
        <v>66</v>
      </c>
      <c r="R649" s="0" t="str">
        <f aca="false">IF(MIDB(B649,1,10)="Candidatus",MIDB(B649,FIND(" ",B649,1)+1,FIND(" ",B649,12)-FIND(" ",B649,1)),IF(AND(Q649&gt;=65,Q649&lt;=90),MIDB(B649,1,FIND(" ",B649,1)),"-"))</f>
        <v>Bacillus </v>
      </c>
      <c r="S649" s="0" t="str">
        <f aca="false">IF(MIDB(B649,1,10)="Candidatus",MIDB(B649,FIND(" ",B649,12)+1,IFERROR(FIND(" ",B649,FIND(" ",B649,12)+1),LEN(B649))-FIND(" ",B649,12)),IF(AND(Q649&gt;=65,Q649&lt;=90),MIDB(B649,FIND(" ",B649,1),IFERROR(FIND(" ",B649,FIND(" ",B649,1)+1),LEN(B649)+1)-FIND(" ",B649,1)),"-"))</f>
        <v> cereus</v>
      </c>
      <c r="T649" s="0" t="n">
        <v>1</v>
      </c>
    </row>
    <row r="650" customFormat="false" ht="12.8" hidden="false" customHeight="false" outlineLevel="0" collapsed="false">
      <c r="A650" s="0" t="n">
        <v>649</v>
      </c>
      <c r="B650" s="0" t="s">
        <v>3015</v>
      </c>
      <c r="C650" s="0" t="s">
        <v>21</v>
      </c>
      <c r="D650" s="0" t="s">
        <v>54</v>
      </c>
      <c r="E650" s="0" t="s">
        <v>1822</v>
      </c>
      <c r="F650" s="0" t="s">
        <v>3030</v>
      </c>
      <c r="G650" s="0" t="s">
        <v>3031</v>
      </c>
      <c r="H650" s="0" t="s">
        <v>3032</v>
      </c>
      <c r="I650" s="1" t="n">
        <v>9.15</v>
      </c>
      <c r="J650" s="2" t="s">
        <v>3033</v>
      </c>
      <c r="K650" s="2" t="s">
        <v>45</v>
      </c>
      <c r="L650" s="0" t="s">
        <v>29</v>
      </c>
      <c r="M650" s="0" t="s">
        <v>29</v>
      </c>
      <c r="N650" s="0" t="s">
        <v>29</v>
      </c>
      <c r="O650" s="2" t="s">
        <v>45</v>
      </c>
      <c r="P650" s="0" t="s">
        <v>29</v>
      </c>
      <c r="Q650" s="0" t="n">
        <f aca="false">_xlfn.UNICODE(B650)</f>
        <v>66</v>
      </c>
      <c r="R650" s="0" t="str">
        <f aca="false">IF(MIDB(B650,1,10)="Candidatus",MIDB(B650,FIND(" ",B650,1)+1,FIND(" ",B650,12)-FIND(" ",B650,1)),IF(AND(Q650&gt;=65,Q650&lt;=90),MIDB(B650,1,FIND(" ",B650,1)),"-"))</f>
        <v>Bacillus </v>
      </c>
      <c r="S650" s="0" t="str">
        <f aca="false">IF(MIDB(B650,1,10)="Candidatus",MIDB(B650,FIND(" ",B650,12)+1,IFERROR(FIND(" ",B650,FIND(" ",B650,12)+1),LEN(B650))-FIND(" ",B650,12)),IF(AND(Q650&gt;=65,Q650&lt;=90),MIDB(B650,FIND(" ",B650,1),IFERROR(FIND(" ",B650,FIND(" ",B650,1)+1),LEN(B650)+1)-FIND(" ",B650,1)),"-"))</f>
        <v> cereus</v>
      </c>
      <c r="T650" s="0" t="n">
        <v>1</v>
      </c>
    </row>
    <row r="651" customFormat="false" ht="12.8" hidden="false" customHeight="false" outlineLevel="0" collapsed="false">
      <c r="A651" s="0" t="n">
        <v>650</v>
      </c>
      <c r="B651" s="0" t="s">
        <v>3015</v>
      </c>
      <c r="C651" s="0" t="s">
        <v>21</v>
      </c>
      <c r="D651" s="0" t="s">
        <v>54</v>
      </c>
      <c r="E651" s="0" t="s">
        <v>1822</v>
      </c>
      <c r="F651" s="0" t="s">
        <v>3034</v>
      </c>
      <c r="G651" s="0" t="s">
        <v>3035</v>
      </c>
      <c r="H651" s="0" t="s">
        <v>3036</v>
      </c>
      <c r="I651" s="1" t="n">
        <v>53.501</v>
      </c>
      <c r="J651" s="2" t="s">
        <v>3037</v>
      </c>
      <c r="K651" s="2" t="s">
        <v>851</v>
      </c>
      <c r="L651" s="0" t="s">
        <v>29</v>
      </c>
      <c r="M651" s="0" t="s">
        <v>29</v>
      </c>
      <c r="N651" s="0" t="s">
        <v>29</v>
      </c>
      <c r="O651" s="2" t="s">
        <v>586</v>
      </c>
      <c r="P651" s="2" t="s">
        <v>262</v>
      </c>
      <c r="Q651" s="0" t="n">
        <f aca="false">_xlfn.UNICODE(B651)</f>
        <v>66</v>
      </c>
      <c r="R651" s="0" t="str">
        <f aca="false">IF(MIDB(B651,1,10)="Candidatus",MIDB(B651,FIND(" ",B651,1)+1,FIND(" ",B651,12)-FIND(" ",B651,1)),IF(AND(Q651&gt;=65,Q651&lt;=90),MIDB(B651,1,FIND(" ",B651,1)),"-"))</f>
        <v>Bacillus </v>
      </c>
      <c r="S651" s="0" t="str">
        <f aca="false">IF(MIDB(B651,1,10)="Candidatus",MIDB(B651,FIND(" ",B651,12)+1,IFERROR(FIND(" ",B651,FIND(" ",B651,12)+1),LEN(B651))-FIND(" ",B651,12)),IF(AND(Q651&gt;=65,Q651&lt;=90),MIDB(B651,FIND(" ",B651,1),IFERROR(FIND(" ",B651,FIND(" ",B651,1)+1),LEN(B651)+1)-FIND(" ",B651,1)),"-"))</f>
        <v> cereus</v>
      </c>
      <c r="T651" s="0" t="n">
        <v>1</v>
      </c>
    </row>
    <row r="652" customFormat="false" ht="12.8" hidden="false" customHeight="false" outlineLevel="0" collapsed="false">
      <c r="A652" s="0" t="n">
        <v>651</v>
      </c>
      <c r="B652" s="0" t="s">
        <v>3015</v>
      </c>
      <c r="C652" s="0" t="s">
        <v>21</v>
      </c>
      <c r="D652" s="0" t="s">
        <v>54</v>
      </c>
      <c r="E652" s="0" t="s">
        <v>1822</v>
      </c>
      <c r="F652" s="0" t="s">
        <v>3038</v>
      </c>
      <c r="G652" s="0" t="s">
        <v>3039</v>
      </c>
      <c r="H652" s="0" t="s">
        <v>3040</v>
      </c>
      <c r="I652" s="1" t="n">
        <v>9.146</v>
      </c>
      <c r="J652" s="2" t="s">
        <v>3041</v>
      </c>
      <c r="K652" s="2" t="s">
        <v>45</v>
      </c>
      <c r="L652" s="0" t="s">
        <v>29</v>
      </c>
      <c r="M652" s="0" t="s">
        <v>29</v>
      </c>
      <c r="N652" s="0" t="s">
        <v>29</v>
      </c>
      <c r="O652" s="2" t="s">
        <v>45</v>
      </c>
      <c r="P652" s="0" t="s">
        <v>29</v>
      </c>
      <c r="Q652" s="0" t="n">
        <f aca="false">_xlfn.UNICODE(B652)</f>
        <v>66</v>
      </c>
      <c r="R652" s="0" t="str">
        <f aca="false">IF(MIDB(B652,1,10)="Candidatus",MIDB(B652,FIND(" ",B652,1)+1,FIND(" ",B652,12)-FIND(" ",B652,1)),IF(AND(Q652&gt;=65,Q652&lt;=90),MIDB(B652,1,FIND(" ",B652,1)),"-"))</f>
        <v>Bacillus </v>
      </c>
      <c r="S652" s="0" t="str">
        <f aca="false">IF(MIDB(B652,1,10)="Candidatus",MIDB(B652,FIND(" ",B652,12)+1,IFERROR(FIND(" ",B652,FIND(" ",B652,12)+1),LEN(B652))-FIND(" ",B652,12)),IF(AND(Q652&gt;=65,Q652&lt;=90),MIDB(B652,FIND(" ",B652,1),IFERROR(FIND(" ",B652,FIND(" ",B652,1)+1),LEN(B652)+1)-FIND(" ",B652,1)),"-"))</f>
        <v> cereus</v>
      </c>
      <c r="T652" s="0" t="n">
        <v>1</v>
      </c>
    </row>
    <row r="653" customFormat="false" ht="12.8" hidden="false" customHeight="false" outlineLevel="0" collapsed="false">
      <c r="A653" s="0" t="n">
        <v>652</v>
      </c>
      <c r="B653" s="0" t="s">
        <v>3015</v>
      </c>
      <c r="C653" s="0" t="s">
        <v>21</v>
      </c>
      <c r="D653" s="0" t="s">
        <v>54</v>
      </c>
      <c r="E653" s="0" t="s">
        <v>1822</v>
      </c>
      <c r="F653" s="0" t="s">
        <v>3042</v>
      </c>
      <c r="G653" s="0" t="s">
        <v>3043</v>
      </c>
      <c r="H653" s="0" t="s">
        <v>3044</v>
      </c>
      <c r="I653" s="1" t="n">
        <v>465.97</v>
      </c>
      <c r="J653" s="2" t="s">
        <v>3045</v>
      </c>
      <c r="K653" s="2" t="s">
        <v>3046</v>
      </c>
      <c r="L653" s="0" t="s">
        <v>29</v>
      </c>
      <c r="M653" s="0" t="s">
        <v>29</v>
      </c>
      <c r="N653" s="0" t="s">
        <v>29</v>
      </c>
      <c r="O653" s="2" t="s">
        <v>2466</v>
      </c>
      <c r="P653" s="2" t="s">
        <v>827</v>
      </c>
      <c r="Q653" s="0" t="n">
        <f aca="false">_xlfn.UNICODE(B653)</f>
        <v>66</v>
      </c>
      <c r="R653" s="0" t="str">
        <f aca="false">IF(MIDB(B653,1,10)="Candidatus",MIDB(B653,FIND(" ",B653,1)+1,FIND(" ",B653,12)-FIND(" ",B653,1)),IF(AND(Q653&gt;=65,Q653&lt;=90),MIDB(B653,1,FIND(" ",B653,1)),"-"))</f>
        <v>Bacillus </v>
      </c>
      <c r="S653" s="0" t="str">
        <f aca="false">IF(MIDB(B653,1,10)="Candidatus",MIDB(B653,FIND(" ",B653,12)+1,IFERROR(FIND(" ",B653,FIND(" ",B653,12)+1),LEN(B653))-FIND(" ",B653,12)),IF(AND(Q653&gt;=65,Q653&lt;=90),MIDB(B653,FIND(" ",B653,1),IFERROR(FIND(" ",B653,FIND(" ",B653,1)+1),LEN(B653)+1)-FIND(" ",B653,1)),"-"))</f>
        <v> cereus</v>
      </c>
      <c r="T653" s="0" t="n">
        <v>1</v>
      </c>
    </row>
    <row r="654" customFormat="false" ht="12.8" hidden="false" customHeight="false" outlineLevel="0" collapsed="false">
      <c r="A654" s="0" t="n">
        <v>653</v>
      </c>
      <c r="B654" s="0" t="s">
        <v>3015</v>
      </c>
      <c r="C654" s="0" t="s">
        <v>21</v>
      </c>
      <c r="D654" s="0" t="s">
        <v>54</v>
      </c>
      <c r="E654" s="0" t="s">
        <v>1822</v>
      </c>
      <c r="F654" s="0" t="s">
        <v>3047</v>
      </c>
      <c r="G654" s="0" t="s">
        <v>3048</v>
      </c>
      <c r="H654" s="0" t="s">
        <v>3049</v>
      </c>
      <c r="I654" s="1" t="n">
        <v>7.863</v>
      </c>
      <c r="J654" s="2" t="s">
        <v>3050</v>
      </c>
      <c r="K654" s="2" t="s">
        <v>44</v>
      </c>
      <c r="L654" s="0" t="s">
        <v>29</v>
      </c>
      <c r="M654" s="0" t="s">
        <v>29</v>
      </c>
      <c r="N654" s="0" t="s">
        <v>29</v>
      </c>
      <c r="O654" s="2" t="s">
        <v>44</v>
      </c>
      <c r="P654" s="0" t="s">
        <v>29</v>
      </c>
      <c r="Q654" s="0" t="n">
        <f aca="false">_xlfn.UNICODE(B654)</f>
        <v>66</v>
      </c>
      <c r="R654" s="0" t="str">
        <f aca="false">IF(MIDB(B654,1,10)="Candidatus",MIDB(B654,FIND(" ",B654,1)+1,FIND(" ",B654,12)-FIND(" ",B654,1)),IF(AND(Q654&gt;=65,Q654&lt;=90),MIDB(B654,1,FIND(" ",B654,1)),"-"))</f>
        <v>Bacillus </v>
      </c>
      <c r="S654" s="0" t="str">
        <f aca="false">IF(MIDB(B654,1,10)="Candidatus",MIDB(B654,FIND(" ",B654,12)+1,IFERROR(FIND(" ",B654,FIND(" ",B654,12)+1),LEN(B654))-FIND(" ",B654,12)),IF(AND(Q654&gt;=65,Q654&lt;=90),MIDB(B654,FIND(" ",B654,1),IFERROR(FIND(" ",B654,FIND(" ",B654,1)+1),LEN(B654)+1)-FIND(" ",B654,1)),"-"))</f>
        <v> cereus</v>
      </c>
      <c r="T654" s="0" t="n">
        <v>1</v>
      </c>
    </row>
    <row r="655" customFormat="false" ht="12.8" hidden="false" customHeight="false" outlineLevel="0" collapsed="false">
      <c r="A655" s="0" t="n">
        <v>654</v>
      </c>
      <c r="B655" s="0" t="s">
        <v>3015</v>
      </c>
      <c r="C655" s="0" t="s">
        <v>21</v>
      </c>
      <c r="D655" s="0" t="s">
        <v>54</v>
      </c>
      <c r="E655" s="0" t="s">
        <v>1822</v>
      </c>
      <c r="F655" s="0" t="s">
        <v>3051</v>
      </c>
      <c r="G655" s="0" t="s">
        <v>3052</v>
      </c>
      <c r="H655" s="0" t="s">
        <v>3053</v>
      </c>
      <c r="I655" s="1" t="n">
        <v>53.501</v>
      </c>
      <c r="J655" s="2" t="s">
        <v>3037</v>
      </c>
      <c r="K655" s="2" t="s">
        <v>851</v>
      </c>
      <c r="L655" s="0" t="s">
        <v>29</v>
      </c>
      <c r="M655" s="0" t="s">
        <v>29</v>
      </c>
      <c r="N655" s="0" t="s">
        <v>29</v>
      </c>
      <c r="O655" s="2" t="s">
        <v>586</v>
      </c>
      <c r="P655" s="2" t="s">
        <v>262</v>
      </c>
      <c r="Q655" s="0" t="n">
        <f aca="false">_xlfn.UNICODE(B655)</f>
        <v>66</v>
      </c>
      <c r="R655" s="0" t="str">
        <f aca="false">IF(MIDB(B655,1,10)="Candidatus",MIDB(B655,FIND(" ",B655,1)+1,FIND(" ",B655,12)-FIND(" ",B655,1)),IF(AND(Q655&gt;=65,Q655&lt;=90),MIDB(B655,1,FIND(" ",B655,1)),"-"))</f>
        <v>Bacillus </v>
      </c>
      <c r="S655" s="0" t="str">
        <f aca="false">IF(MIDB(B655,1,10)="Candidatus",MIDB(B655,FIND(" ",B655,12)+1,IFERROR(FIND(" ",B655,FIND(" ",B655,12)+1),LEN(B655))-FIND(" ",B655,12)),IF(AND(Q655&gt;=65,Q655&lt;=90),MIDB(B655,FIND(" ",B655,1),IFERROR(FIND(" ",B655,FIND(" ",B655,1)+1),LEN(B655)+1)-FIND(" ",B655,1)),"-"))</f>
        <v> cereus</v>
      </c>
      <c r="T655" s="0" t="n">
        <v>1</v>
      </c>
    </row>
    <row r="656" customFormat="false" ht="12.8" hidden="false" customHeight="false" outlineLevel="0" collapsed="false">
      <c r="A656" s="0" t="n">
        <v>655</v>
      </c>
      <c r="B656" s="0" t="s">
        <v>3015</v>
      </c>
      <c r="C656" s="0" t="s">
        <v>21</v>
      </c>
      <c r="D656" s="0" t="s">
        <v>54</v>
      </c>
      <c r="E656" s="0" t="s">
        <v>1822</v>
      </c>
      <c r="F656" s="0" t="s">
        <v>3054</v>
      </c>
      <c r="G656" s="0" t="s">
        <v>3055</v>
      </c>
      <c r="H656" s="0" t="s">
        <v>3056</v>
      </c>
      <c r="I656" s="1" t="n">
        <v>4.983</v>
      </c>
      <c r="J656" s="2" t="s">
        <v>3057</v>
      </c>
      <c r="K656" s="2" t="s">
        <v>28</v>
      </c>
      <c r="L656" s="0" t="s">
        <v>29</v>
      </c>
      <c r="M656" s="0" t="s">
        <v>29</v>
      </c>
      <c r="N656" s="0" t="s">
        <v>29</v>
      </c>
      <c r="O656" s="2" t="s">
        <v>28</v>
      </c>
      <c r="P656" s="0" t="s">
        <v>29</v>
      </c>
      <c r="Q656" s="0" t="n">
        <f aca="false">_xlfn.UNICODE(B656)</f>
        <v>66</v>
      </c>
      <c r="R656" s="0" t="str">
        <f aca="false">IF(MIDB(B656,1,10)="Candidatus",MIDB(B656,FIND(" ",B656,1)+1,FIND(" ",B656,12)-FIND(" ",B656,1)),IF(AND(Q656&gt;=65,Q656&lt;=90),MIDB(B656,1,FIND(" ",B656,1)),"-"))</f>
        <v>Bacillus </v>
      </c>
      <c r="S656" s="0" t="str">
        <f aca="false">IF(MIDB(B656,1,10)="Candidatus",MIDB(B656,FIND(" ",B656,12)+1,IFERROR(FIND(" ",B656,FIND(" ",B656,12)+1),LEN(B656))-FIND(" ",B656,12)),IF(AND(Q656&gt;=65,Q656&lt;=90),MIDB(B656,FIND(" ",B656,1),IFERROR(FIND(" ",B656,FIND(" ",B656,1)+1),LEN(B656)+1)-FIND(" ",B656,1)),"-"))</f>
        <v> cereus</v>
      </c>
      <c r="T656" s="0" t="n">
        <v>1</v>
      </c>
    </row>
    <row r="657" customFormat="false" ht="12.8" hidden="false" customHeight="false" outlineLevel="0" collapsed="false">
      <c r="A657" s="0" t="n">
        <v>656</v>
      </c>
      <c r="B657" s="0" t="s">
        <v>3058</v>
      </c>
      <c r="C657" s="0" t="s">
        <v>21</v>
      </c>
      <c r="D657" s="0" t="s">
        <v>54</v>
      </c>
      <c r="E657" s="0" t="s">
        <v>1822</v>
      </c>
      <c r="F657" s="0" t="s">
        <v>3059</v>
      </c>
      <c r="G657" s="0" t="s">
        <v>3060</v>
      </c>
      <c r="H657" s="0" t="s">
        <v>3061</v>
      </c>
      <c r="I657" s="1" t="n">
        <v>10.288</v>
      </c>
      <c r="J657" s="2" t="s">
        <v>3062</v>
      </c>
      <c r="K657" s="2" t="s">
        <v>44</v>
      </c>
      <c r="L657" s="0" t="s">
        <v>29</v>
      </c>
      <c r="M657" s="0" t="s">
        <v>29</v>
      </c>
      <c r="N657" s="0" t="s">
        <v>29</v>
      </c>
      <c r="O657" s="2" t="s">
        <v>45</v>
      </c>
      <c r="P657" s="2" t="s">
        <v>46</v>
      </c>
      <c r="Q657" s="0" t="n">
        <f aca="false">_xlfn.UNICODE(B657)</f>
        <v>66</v>
      </c>
      <c r="R657" s="0" t="str">
        <f aca="false">IF(MIDB(B657,1,10)="Candidatus",MIDB(B657,FIND(" ",B657,1)+1,FIND(" ",B657,12)-FIND(" ",B657,1)),IF(AND(Q657&gt;=65,Q657&lt;=90),MIDB(B657,1,FIND(" ",B657,1)),"-"))</f>
        <v>Bacillus </v>
      </c>
      <c r="S657" s="0" t="str">
        <f aca="false">IF(MIDB(B657,1,10)="Candidatus",MIDB(B657,FIND(" ",B657,12)+1,IFERROR(FIND(" ",B657,FIND(" ",B657,12)+1),LEN(B657))-FIND(" ",B657,12)),IF(AND(Q657&gt;=65,Q657&lt;=90),MIDB(B657,FIND(" ",B657,1),IFERROR(FIND(" ",B657,FIND(" ",B657,1)+1),LEN(B657)+1)-FIND(" ",B657,1)),"-"))</f>
        <v> cereus</v>
      </c>
      <c r="T657" s="0" t="n">
        <v>1</v>
      </c>
    </row>
    <row r="658" customFormat="false" ht="12.8" hidden="false" customHeight="false" outlineLevel="0" collapsed="false">
      <c r="A658" s="0" t="n">
        <v>657</v>
      </c>
      <c r="B658" s="0" t="s">
        <v>3058</v>
      </c>
      <c r="C658" s="0" t="s">
        <v>21</v>
      </c>
      <c r="D658" s="0" t="s">
        <v>54</v>
      </c>
      <c r="E658" s="0" t="s">
        <v>1822</v>
      </c>
      <c r="F658" s="0" t="s">
        <v>3063</v>
      </c>
      <c r="G658" s="0" t="s">
        <v>3064</v>
      </c>
      <c r="H658" s="0" t="s">
        <v>3065</v>
      </c>
      <c r="I658" s="1" t="n">
        <v>55.304</v>
      </c>
      <c r="J658" s="2" t="s">
        <v>3066</v>
      </c>
      <c r="K658" s="2" t="s">
        <v>653</v>
      </c>
      <c r="L658" s="0" t="s">
        <v>29</v>
      </c>
      <c r="M658" s="0" t="s">
        <v>29</v>
      </c>
      <c r="N658" s="0" t="s">
        <v>29</v>
      </c>
      <c r="O658" s="2" t="s">
        <v>654</v>
      </c>
      <c r="P658" s="2" t="s">
        <v>60</v>
      </c>
      <c r="Q658" s="0" t="n">
        <f aca="false">_xlfn.UNICODE(B658)</f>
        <v>66</v>
      </c>
      <c r="R658" s="0" t="str">
        <f aca="false">IF(MIDB(B658,1,10)="Candidatus",MIDB(B658,FIND(" ",B658,1)+1,FIND(" ",B658,12)-FIND(" ",B658,1)),IF(AND(Q658&gt;=65,Q658&lt;=90),MIDB(B658,1,FIND(" ",B658,1)),"-"))</f>
        <v>Bacillus </v>
      </c>
      <c r="S658" s="0" t="str">
        <f aca="false">IF(MIDB(B658,1,10)="Candidatus",MIDB(B658,FIND(" ",B658,12)+1,IFERROR(FIND(" ",B658,FIND(" ",B658,12)+1),LEN(B658))-FIND(" ",B658,12)),IF(AND(Q658&gt;=65,Q658&lt;=90),MIDB(B658,FIND(" ",B658,1),IFERROR(FIND(" ",B658,FIND(" ",B658,1)+1),LEN(B658)+1)-FIND(" ",B658,1)),"-"))</f>
        <v> cereus</v>
      </c>
      <c r="T658" s="0" t="n">
        <v>1</v>
      </c>
    </row>
    <row r="659" customFormat="false" ht="12.8" hidden="false" customHeight="false" outlineLevel="0" collapsed="false">
      <c r="A659" s="0" t="n">
        <v>658</v>
      </c>
      <c r="B659" s="0" t="s">
        <v>3067</v>
      </c>
      <c r="C659" s="0" t="s">
        <v>21</v>
      </c>
      <c r="D659" s="0" t="s">
        <v>54</v>
      </c>
      <c r="E659" s="0" t="s">
        <v>1822</v>
      </c>
      <c r="F659" s="0" t="s">
        <v>3068</v>
      </c>
      <c r="G659" s="0" t="s">
        <v>3069</v>
      </c>
      <c r="H659" s="0" t="s">
        <v>3070</v>
      </c>
      <c r="I659" s="1" t="n">
        <v>36.273</v>
      </c>
      <c r="J659" s="2" t="s">
        <v>3071</v>
      </c>
      <c r="K659" s="2" t="s">
        <v>166</v>
      </c>
      <c r="L659" s="0" t="s">
        <v>29</v>
      </c>
      <c r="M659" s="2" t="s">
        <v>46</v>
      </c>
      <c r="N659" s="0" t="s">
        <v>29</v>
      </c>
      <c r="O659" s="2" t="s">
        <v>252</v>
      </c>
      <c r="P659" s="2" t="s">
        <v>46</v>
      </c>
      <c r="Q659" s="0" t="n">
        <f aca="false">_xlfn.UNICODE(B659)</f>
        <v>66</v>
      </c>
      <c r="R659" s="0" t="str">
        <f aca="false">IF(MIDB(B659,1,10)="Candidatus",MIDB(B659,FIND(" ",B659,1)+1,FIND(" ",B659,12)-FIND(" ",B659,1)),IF(AND(Q659&gt;=65,Q659&lt;=90),MIDB(B659,1,FIND(" ",B659,1)),"-"))</f>
        <v>Bacillus </v>
      </c>
      <c r="S659" s="0" t="str">
        <f aca="false">IF(MIDB(B659,1,10)="Candidatus",MIDB(B659,FIND(" ",B659,12)+1,IFERROR(FIND(" ",B659,FIND(" ",B659,12)+1),LEN(B659))-FIND(" ",B659,12)),IF(AND(Q659&gt;=65,Q659&lt;=90),MIDB(B659,FIND(" ",B659,1),IFERROR(FIND(" ",B659,FIND(" ",B659,1)+1),LEN(B659)+1)-FIND(" ",B659,1)),"-"))</f>
        <v> cereus</v>
      </c>
      <c r="T659" s="0" t="n">
        <v>1</v>
      </c>
    </row>
    <row r="660" customFormat="false" ht="12.8" hidden="false" customHeight="false" outlineLevel="0" collapsed="false">
      <c r="A660" s="0" t="n">
        <v>659</v>
      </c>
      <c r="B660" s="0" t="s">
        <v>3067</v>
      </c>
      <c r="C660" s="0" t="s">
        <v>21</v>
      </c>
      <c r="D660" s="0" t="s">
        <v>54</v>
      </c>
      <c r="E660" s="0" t="s">
        <v>1822</v>
      </c>
      <c r="F660" s="0" t="s">
        <v>3072</v>
      </c>
      <c r="G660" s="0" t="s">
        <v>3073</v>
      </c>
      <c r="H660" s="0" t="s">
        <v>3074</v>
      </c>
      <c r="I660" s="1" t="n">
        <v>3.091</v>
      </c>
      <c r="J660" s="2" t="s">
        <v>2957</v>
      </c>
      <c r="K660" s="2" t="s">
        <v>88</v>
      </c>
      <c r="L660" s="0" t="s">
        <v>29</v>
      </c>
      <c r="M660" s="0" t="s">
        <v>29</v>
      </c>
      <c r="N660" s="0" t="s">
        <v>29</v>
      </c>
      <c r="O660" s="2" t="s">
        <v>88</v>
      </c>
      <c r="P660" s="0" t="s">
        <v>29</v>
      </c>
      <c r="Q660" s="0" t="n">
        <f aca="false">_xlfn.UNICODE(B660)</f>
        <v>66</v>
      </c>
      <c r="R660" s="0" t="str">
        <f aca="false">IF(MIDB(B660,1,10)="Candidatus",MIDB(B660,FIND(" ",B660,1)+1,FIND(" ",B660,12)-FIND(" ",B660,1)),IF(AND(Q660&gt;=65,Q660&lt;=90),MIDB(B660,1,FIND(" ",B660,1)),"-"))</f>
        <v>Bacillus </v>
      </c>
      <c r="S660" s="0" t="str">
        <f aca="false">IF(MIDB(B660,1,10)="Candidatus",MIDB(B660,FIND(" ",B660,12)+1,IFERROR(FIND(" ",B660,FIND(" ",B660,12)+1),LEN(B660))-FIND(" ",B660,12)),IF(AND(Q660&gt;=65,Q660&lt;=90),MIDB(B660,FIND(" ",B660,1),IFERROR(FIND(" ",B660,FIND(" ",B660,1)+1),LEN(B660)+1)-FIND(" ",B660,1)),"-"))</f>
        <v> cereus</v>
      </c>
      <c r="T660" s="0" t="n">
        <v>1</v>
      </c>
    </row>
    <row r="661" customFormat="false" ht="12.8" hidden="false" customHeight="false" outlineLevel="0" collapsed="false">
      <c r="A661" s="0" t="n">
        <v>660</v>
      </c>
      <c r="B661" s="0" t="s">
        <v>3067</v>
      </c>
      <c r="C661" s="0" t="s">
        <v>21</v>
      </c>
      <c r="D661" s="0" t="s">
        <v>54</v>
      </c>
      <c r="E661" s="0" t="s">
        <v>1822</v>
      </c>
      <c r="F661" s="0" t="s">
        <v>3075</v>
      </c>
      <c r="G661" s="0" t="s">
        <v>3076</v>
      </c>
      <c r="H661" s="0" t="s">
        <v>3077</v>
      </c>
      <c r="I661" s="1" t="n">
        <v>40.993</v>
      </c>
      <c r="J661" s="2" t="s">
        <v>3078</v>
      </c>
      <c r="K661" s="2" t="s">
        <v>232</v>
      </c>
      <c r="L661" s="0" t="s">
        <v>29</v>
      </c>
      <c r="M661" s="0" t="s">
        <v>29</v>
      </c>
      <c r="N661" s="0" t="s">
        <v>29</v>
      </c>
      <c r="O661" s="2" t="s">
        <v>232</v>
      </c>
      <c r="P661" s="0" t="s">
        <v>29</v>
      </c>
      <c r="Q661" s="0" t="n">
        <f aca="false">_xlfn.UNICODE(B661)</f>
        <v>66</v>
      </c>
      <c r="R661" s="0" t="str">
        <f aca="false">IF(MIDB(B661,1,10)="Candidatus",MIDB(B661,FIND(" ",B661,1)+1,FIND(" ",B661,12)-FIND(" ",B661,1)),IF(AND(Q661&gt;=65,Q661&lt;=90),MIDB(B661,1,FIND(" ",B661,1)),"-"))</f>
        <v>Bacillus </v>
      </c>
      <c r="S661" s="0" t="str">
        <f aca="false">IF(MIDB(B661,1,10)="Candidatus",MIDB(B661,FIND(" ",B661,12)+1,IFERROR(FIND(" ",B661,FIND(" ",B661,12)+1),LEN(B661))-FIND(" ",B661,12)),IF(AND(Q661&gt;=65,Q661&lt;=90),MIDB(B661,FIND(" ",B661,1),IFERROR(FIND(" ",B661,FIND(" ",B661,1)+1),LEN(B661)+1)-FIND(" ",B661,1)),"-"))</f>
        <v> cereus</v>
      </c>
      <c r="T661" s="0" t="n">
        <v>1</v>
      </c>
    </row>
    <row r="662" customFormat="false" ht="12.8" hidden="false" customHeight="false" outlineLevel="0" collapsed="false">
      <c r="A662" s="0" t="n">
        <v>661</v>
      </c>
      <c r="B662" s="0" t="s">
        <v>3067</v>
      </c>
      <c r="C662" s="0" t="s">
        <v>21</v>
      </c>
      <c r="D662" s="0" t="s">
        <v>54</v>
      </c>
      <c r="E662" s="0" t="s">
        <v>1822</v>
      </c>
      <c r="F662" s="0" t="s">
        <v>3079</v>
      </c>
      <c r="G662" s="0" t="s">
        <v>3080</v>
      </c>
      <c r="H662" s="0" t="s">
        <v>3081</v>
      </c>
      <c r="I662" s="1" t="n">
        <v>218.786</v>
      </c>
      <c r="J662" s="2" t="s">
        <v>3082</v>
      </c>
      <c r="K662" s="2" t="s">
        <v>2166</v>
      </c>
      <c r="L662" s="0" t="s">
        <v>29</v>
      </c>
      <c r="M662" s="0" t="s">
        <v>29</v>
      </c>
      <c r="N662" s="0" t="s">
        <v>29</v>
      </c>
      <c r="O662" s="2" t="s">
        <v>3083</v>
      </c>
      <c r="P662" s="2" t="s">
        <v>129</v>
      </c>
      <c r="Q662" s="0" t="n">
        <f aca="false">_xlfn.UNICODE(B662)</f>
        <v>66</v>
      </c>
      <c r="R662" s="0" t="str">
        <f aca="false">IF(MIDB(B662,1,10)="Candidatus",MIDB(B662,FIND(" ",B662,1)+1,FIND(" ",B662,12)-FIND(" ",B662,1)),IF(AND(Q662&gt;=65,Q662&lt;=90),MIDB(B662,1,FIND(" ",B662,1)),"-"))</f>
        <v>Bacillus </v>
      </c>
      <c r="S662" s="0" t="str">
        <f aca="false">IF(MIDB(B662,1,10)="Candidatus",MIDB(B662,FIND(" ",B662,12)+1,IFERROR(FIND(" ",B662,FIND(" ",B662,12)+1),LEN(B662))-FIND(" ",B662,12)),IF(AND(Q662&gt;=65,Q662&lt;=90),MIDB(B662,FIND(" ",B662,1),IFERROR(FIND(" ",B662,FIND(" ",B662,1)+1),LEN(B662)+1)-FIND(" ",B662,1)),"-"))</f>
        <v> cereus</v>
      </c>
      <c r="T662" s="0" t="n">
        <v>1</v>
      </c>
    </row>
    <row r="663" customFormat="false" ht="12.8" hidden="false" customHeight="false" outlineLevel="0" collapsed="false">
      <c r="A663" s="0" t="n">
        <v>662</v>
      </c>
      <c r="B663" s="0" t="s">
        <v>2868</v>
      </c>
      <c r="C663" s="0" t="s">
        <v>21</v>
      </c>
      <c r="D663" s="0" t="s">
        <v>54</v>
      </c>
      <c r="E663" s="0" t="s">
        <v>1822</v>
      </c>
      <c r="F663" s="0" t="s">
        <v>2825</v>
      </c>
      <c r="G663" s="0" t="s">
        <v>3084</v>
      </c>
      <c r="H663" s="0" t="s">
        <v>3085</v>
      </c>
      <c r="I663" s="1" t="n">
        <v>190.86</v>
      </c>
      <c r="J663" s="2" t="s">
        <v>3086</v>
      </c>
      <c r="K663" s="2" t="s">
        <v>2584</v>
      </c>
      <c r="L663" s="0" t="s">
        <v>29</v>
      </c>
      <c r="M663" s="0" t="s">
        <v>29</v>
      </c>
      <c r="N663" s="0" t="s">
        <v>29</v>
      </c>
      <c r="O663" s="2" t="s">
        <v>2604</v>
      </c>
      <c r="P663" s="2" t="s">
        <v>276</v>
      </c>
      <c r="Q663" s="0" t="n">
        <f aca="false">_xlfn.UNICODE(B663)</f>
        <v>66</v>
      </c>
      <c r="R663" s="0" t="str">
        <f aca="false">IF(MIDB(B663,1,10)="Candidatus",MIDB(B663,FIND(" ",B663,1)+1,FIND(" ",B663,12)-FIND(" ",B663,1)),IF(AND(Q663&gt;=65,Q663&lt;=90),MIDB(B663,1,FIND(" ",B663,1)),"-"))</f>
        <v>Bacillus </v>
      </c>
      <c r="S663" s="0" t="str">
        <f aca="false">IF(MIDB(B663,1,10)="Candidatus",MIDB(B663,FIND(" ",B663,12)+1,IFERROR(FIND(" ",B663,FIND(" ",B663,12)+1),LEN(B663))-FIND(" ",B663,12)),IF(AND(Q663&gt;=65,Q663&lt;=90),MIDB(B663,FIND(" ",B663,1),IFERROR(FIND(" ",B663,FIND(" ",B663,1)+1),LEN(B663)+1)-FIND(" ",B663,1)),"-"))</f>
        <v> cereus</v>
      </c>
      <c r="T663" s="0" t="n">
        <v>1</v>
      </c>
    </row>
    <row r="664" customFormat="false" ht="12.8" hidden="false" customHeight="false" outlineLevel="0" collapsed="false">
      <c r="A664" s="0" t="n">
        <v>663</v>
      </c>
      <c r="B664" s="0" t="s">
        <v>2868</v>
      </c>
      <c r="C664" s="0" t="s">
        <v>21</v>
      </c>
      <c r="D664" s="0" t="s">
        <v>54</v>
      </c>
      <c r="E664" s="0" t="s">
        <v>1822</v>
      </c>
      <c r="F664" s="0" t="s">
        <v>3087</v>
      </c>
      <c r="G664" s="0" t="s">
        <v>3088</v>
      </c>
      <c r="H664" s="0" t="s">
        <v>3089</v>
      </c>
      <c r="I664" s="1" t="n">
        <v>52.166</v>
      </c>
      <c r="J664" s="2" t="s">
        <v>2833</v>
      </c>
      <c r="K664" s="2" t="s">
        <v>679</v>
      </c>
      <c r="L664" s="0" t="s">
        <v>29</v>
      </c>
      <c r="M664" s="0" t="s">
        <v>29</v>
      </c>
      <c r="N664" s="0" t="s">
        <v>29</v>
      </c>
      <c r="O664" s="2" t="s">
        <v>534</v>
      </c>
      <c r="P664" s="2" t="s">
        <v>46</v>
      </c>
      <c r="Q664" s="0" t="n">
        <f aca="false">_xlfn.UNICODE(B664)</f>
        <v>66</v>
      </c>
      <c r="R664" s="0" t="str">
        <f aca="false">IF(MIDB(B664,1,10)="Candidatus",MIDB(B664,FIND(" ",B664,1)+1,FIND(" ",B664,12)-FIND(" ",B664,1)),IF(AND(Q664&gt;=65,Q664&lt;=90),MIDB(B664,1,FIND(" ",B664,1)),"-"))</f>
        <v>Bacillus </v>
      </c>
      <c r="S664" s="0" t="str">
        <f aca="false">IF(MIDB(B664,1,10)="Candidatus",MIDB(B664,FIND(" ",B664,12)+1,IFERROR(FIND(" ",B664,FIND(" ",B664,12)+1),LEN(B664))-FIND(" ",B664,12)),IF(AND(Q664&gt;=65,Q664&lt;=90),MIDB(B664,FIND(" ",B664,1),IFERROR(FIND(" ",B664,FIND(" ",B664,1)+1),LEN(B664)+1)-FIND(" ",B664,1)),"-"))</f>
        <v> cereus</v>
      </c>
      <c r="T664" s="0" t="n">
        <v>1</v>
      </c>
    </row>
    <row r="665" customFormat="false" ht="12.8" hidden="false" customHeight="false" outlineLevel="0" collapsed="false">
      <c r="A665" s="0" t="n">
        <v>664</v>
      </c>
      <c r="B665" s="0" t="s">
        <v>2868</v>
      </c>
      <c r="C665" s="0" t="s">
        <v>21</v>
      </c>
      <c r="D665" s="0" t="s">
        <v>54</v>
      </c>
      <c r="E665" s="0" t="s">
        <v>1822</v>
      </c>
      <c r="F665" s="0" t="s">
        <v>2869</v>
      </c>
      <c r="G665" s="0" t="s">
        <v>3090</v>
      </c>
      <c r="H665" s="0" t="s">
        <v>3091</v>
      </c>
      <c r="I665" s="1" t="n">
        <v>209.255</v>
      </c>
      <c r="J665" s="2" t="s">
        <v>3092</v>
      </c>
      <c r="K665" s="2" t="s">
        <v>1994</v>
      </c>
      <c r="L665" s="0" t="s">
        <v>29</v>
      </c>
      <c r="M665" s="0" t="s">
        <v>29</v>
      </c>
      <c r="N665" s="0" t="s">
        <v>29</v>
      </c>
      <c r="O665" s="2" t="s">
        <v>2829</v>
      </c>
      <c r="P665" s="2" t="s">
        <v>1012</v>
      </c>
      <c r="Q665" s="0" t="n">
        <f aca="false">_xlfn.UNICODE(B665)</f>
        <v>66</v>
      </c>
      <c r="R665" s="0" t="str">
        <f aca="false">IF(MIDB(B665,1,10)="Candidatus",MIDB(B665,FIND(" ",B665,1)+1,FIND(" ",B665,12)-FIND(" ",B665,1)),IF(AND(Q665&gt;=65,Q665&lt;=90),MIDB(B665,1,FIND(" ",B665,1)),"-"))</f>
        <v>Bacillus </v>
      </c>
      <c r="S665" s="0" t="str">
        <f aca="false">IF(MIDB(B665,1,10)="Candidatus",MIDB(B665,FIND(" ",B665,12)+1,IFERROR(FIND(" ",B665,FIND(" ",B665,12)+1),LEN(B665))-FIND(" ",B665,12)),IF(AND(Q665&gt;=65,Q665&lt;=90),MIDB(B665,FIND(" ",B665,1),IFERROR(FIND(" ",B665,FIND(" ",B665,1)+1),LEN(B665)+1)-FIND(" ",B665,1)),"-"))</f>
        <v> cereus</v>
      </c>
      <c r="T665" s="0" t="n">
        <v>1</v>
      </c>
    </row>
    <row r="666" customFormat="false" ht="12.8" hidden="false" customHeight="false" outlineLevel="0" collapsed="false">
      <c r="A666" s="0" t="n">
        <v>665</v>
      </c>
      <c r="B666" s="0" t="s">
        <v>3093</v>
      </c>
      <c r="C666" s="0" t="s">
        <v>21</v>
      </c>
      <c r="D666" s="0" t="s">
        <v>54</v>
      </c>
      <c r="E666" s="0" t="s">
        <v>1822</v>
      </c>
      <c r="F666" s="0" t="s">
        <v>3094</v>
      </c>
      <c r="G666" s="0" t="s">
        <v>3095</v>
      </c>
      <c r="H666" s="0" t="s">
        <v>3096</v>
      </c>
      <c r="I666" s="1" t="n">
        <v>140.001</v>
      </c>
      <c r="J666" s="2" t="s">
        <v>3097</v>
      </c>
      <c r="K666" s="2" t="s">
        <v>2256</v>
      </c>
      <c r="L666" s="0" t="s">
        <v>29</v>
      </c>
      <c r="M666" s="2" t="s">
        <v>88</v>
      </c>
      <c r="N666" s="0" t="s">
        <v>29</v>
      </c>
      <c r="O666" s="2" t="s">
        <v>729</v>
      </c>
      <c r="P666" s="2" t="s">
        <v>46</v>
      </c>
      <c r="Q666" s="0" t="n">
        <f aca="false">_xlfn.UNICODE(B666)</f>
        <v>66</v>
      </c>
      <c r="R666" s="0" t="str">
        <f aca="false">IF(MIDB(B666,1,10)="Candidatus",MIDB(B666,FIND(" ",B666,1)+1,FIND(" ",B666,12)-FIND(" ",B666,1)),IF(AND(Q666&gt;=65,Q666&lt;=90),MIDB(B666,1,FIND(" ",B666,1)),"-"))</f>
        <v>Bacillus </v>
      </c>
      <c r="S666" s="0" t="str">
        <f aca="false">IF(MIDB(B666,1,10)="Candidatus",MIDB(B666,FIND(" ",B666,12)+1,IFERROR(FIND(" ",B666,FIND(" ",B666,12)+1),LEN(B666))-FIND(" ",B666,12)),IF(AND(Q666&gt;=65,Q666&lt;=90),MIDB(B666,FIND(" ",B666,1),IFERROR(FIND(" ",B666,FIND(" ",B666,1)+1),LEN(B666)+1)-FIND(" ",B666,1)),"-"))</f>
        <v> cereus</v>
      </c>
      <c r="T666" s="0" t="n">
        <v>1</v>
      </c>
    </row>
    <row r="667" customFormat="false" ht="12.8" hidden="false" customHeight="false" outlineLevel="0" collapsed="false">
      <c r="A667" s="0" t="n">
        <v>666</v>
      </c>
      <c r="B667" s="0" t="s">
        <v>3093</v>
      </c>
      <c r="C667" s="0" t="s">
        <v>21</v>
      </c>
      <c r="D667" s="0" t="s">
        <v>54</v>
      </c>
      <c r="E667" s="0" t="s">
        <v>1822</v>
      </c>
      <c r="F667" s="0" t="s">
        <v>3098</v>
      </c>
      <c r="G667" s="0" t="s">
        <v>3099</v>
      </c>
      <c r="H667" s="0" t="s">
        <v>3100</v>
      </c>
      <c r="I667" s="1" t="n">
        <v>209.488</v>
      </c>
      <c r="J667" s="2" t="s">
        <v>3101</v>
      </c>
      <c r="K667" s="2" t="s">
        <v>2453</v>
      </c>
      <c r="L667" s="0" t="s">
        <v>29</v>
      </c>
      <c r="M667" s="0" t="s">
        <v>29</v>
      </c>
      <c r="N667" s="0" t="s">
        <v>29</v>
      </c>
      <c r="O667" s="2" t="s">
        <v>566</v>
      </c>
      <c r="P667" s="2" t="s">
        <v>129</v>
      </c>
      <c r="Q667" s="0" t="n">
        <f aca="false">_xlfn.UNICODE(B667)</f>
        <v>66</v>
      </c>
      <c r="R667" s="0" t="str">
        <f aca="false">IF(MIDB(B667,1,10)="Candidatus",MIDB(B667,FIND(" ",B667,1)+1,FIND(" ",B667,12)-FIND(" ",B667,1)),IF(AND(Q667&gt;=65,Q667&lt;=90),MIDB(B667,1,FIND(" ",B667,1)),"-"))</f>
        <v>Bacillus </v>
      </c>
      <c r="S667" s="0" t="str">
        <f aca="false">IF(MIDB(B667,1,10)="Candidatus",MIDB(B667,FIND(" ",B667,12)+1,IFERROR(FIND(" ",B667,FIND(" ",B667,12)+1),LEN(B667))-FIND(" ",B667,12)),IF(AND(Q667&gt;=65,Q667&lt;=90),MIDB(B667,FIND(" ",B667,1),IFERROR(FIND(" ",B667,FIND(" ",B667,1)+1),LEN(B667)+1)-FIND(" ",B667,1)),"-"))</f>
        <v> cereus</v>
      </c>
      <c r="T667" s="0" t="n">
        <v>1</v>
      </c>
    </row>
    <row r="668" customFormat="false" ht="12.8" hidden="false" customHeight="false" outlineLevel="0" collapsed="false">
      <c r="A668" s="0" t="n">
        <v>667</v>
      </c>
      <c r="B668" s="0" t="s">
        <v>3102</v>
      </c>
      <c r="C668" s="0" t="s">
        <v>21</v>
      </c>
      <c r="D668" s="0" t="s">
        <v>54</v>
      </c>
      <c r="E668" s="0" t="s">
        <v>1822</v>
      </c>
      <c r="F668" s="0" t="s">
        <v>3103</v>
      </c>
      <c r="G668" s="0" t="s">
        <v>3104</v>
      </c>
      <c r="H668" s="0" t="s">
        <v>3105</v>
      </c>
      <c r="I668" s="1" t="n">
        <v>10.077</v>
      </c>
      <c r="J668" s="2" t="s">
        <v>3106</v>
      </c>
      <c r="K668" s="2" t="s">
        <v>96</v>
      </c>
      <c r="L668" s="0" t="s">
        <v>29</v>
      </c>
      <c r="M668" s="0" t="s">
        <v>29</v>
      </c>
      <c r="N668" s="0" t="s">
        <v>29</v>
      </c>
      <c r="O668" s="2" t="s">
        <v>262</v>
      </c>
      <c r="P668" s="2" t="s">
        <v>46</v>
      </c>
      <c r="Q668" s="0" t="n">
        <f aca="false">_xlfn.UNICODE(B668)</f>
        <v>66</v>
      </c>
      <c r="R668" s="0" t="str">
        <f aca="false">IF(MIDB(B668,1,10)="Candidatus",MIDB(B668,FIND(" ",B668,1)+1,FIND(" ",B668,12)-FIND(" ",B668,1)),IF(AND(Q668&gt;=65,Q668&lt;=90),MIDB(B668,1,FIND(" ",B668,1)),"-"))</f>
        <v>Bacillus </v>
      </c>
      <c r="S668" s="0" t="str">
        <f aca="false">IF(MIDB(B668,1,10)="Candidatus",MIDB(B668,FIND(" ",B668,12)+1,IFERROR(FIND(" ",B668,FIND(" ",B668,12)+1),LEN(B668))-FIND(" ",B668,12)),IF(AND(Q668&gt;=65,Q668&lt;=90),MIDB(B668,FIND(" ",B668,1),IFERROR(FIND(" ",B668,FIND(" ",B668,1)+1),LEN(B668)+1)-FIND(" ",B668,1)),"-"))</f>
        <v> cereus</v>
      </c>
      <c r="T668" s="0" t="n">
        <v>1</v>
      </c>
    </row>
    <row r="669" customFormat="false" ht="12.8" hidden="false" customHeight="false" outlineLevel="0" collapsed="false">
      <c r="A669" s="0" t="n">
        <v>668</v>
      </c>
      <c r="B669" s="0" t="s">
        <v>3102</v>
      </c>
      <c r="C669" s="0" t="s">
        <v>21</v>
      </c>
      <c r="D669" s="0" t="s">
        <v>54</v>
      </c>
      <c r="E669" s="0" t="s">
        <v>1822</v>
      </c>
      <c r="F669" s="0" t="s">
        <v>3107</v>
      </c>
      <c r="G669" s="0" t="s">
        <v>3108</v>
      </c>
      <c r="H669" s="0" t="s">
        <v>3109</v>
      </c>
      <c r="I669" s="1" t="n">
        <v>11.567</v>
      </c>
      <c r="J669" s="2" t="s">
        <v>3110</v>
      </c>
      <c r="K669" s="2" t="s">
        <v>186</v>
      </c>
      <c r="L669" s="0" t="s">
        <v>29</v>
      </c>
      <c r="M669" s="0" t="s">
        <v>29</v>
      </c>
      <c r="N669" s="0" t="s">
        <v>29</v>
      </c>
      <c r="O669" s="2" t="s">
        <v>186</v>
      </c>
      <c r="P669" s="0" t="s">
        <v>29</v>
      </c>
      <c r="Q669" s="0" t="n">
        <f aca="false">_xlfn.UNICODE(B669)</f>
        <v>66</v>
      </c>
      <c r="R669" s="0" t="str">
        <f aca="false">IF(MIDB(B669,1,10)="Candidatus",MIDB(B669,FIND(" ",B669,1)+1,FIND(" ",B669,12)-FIND(" ",B669,1)),IF(AND(Q669&gt;=65,Q669&lt;=90),MIDB(B669,1,FIND(" ",B669,1)),"-"))</f>
        <v>Bacillus </v>
      </c>
      <c r="S669" s="0" t="str">
        <f aca="false">IF(MIDB(B669,1,10)="Candidatus",MIDB(B669,FIND(" ",B669,12)+1,IFERROR(FIND(" ",B669,FIND(" ",B669,12)+1),LEN(B669))-FIND(" ",B669,12)),IF(AND(Q669&gt;=65,Q669&lt;=90),MIDB(B669,FIND(" ",B669,1),IFERROR(FIND(" ",B669,FIND(" ",B669,1)+1),LEN(B669)+1)-FIND(" ",B669,1)),"-"))</f>
        <v> cereus</v>
      </c>
      <c r="T669" s="0" t="n">
        <v>1</v>
      </c>
    </row>
    <row r="670" customFormat="false" ht="12.8" hidden="false" customHeight="false" outlineLevel="0" collapsed="false">
      <c r="A670" s="0" t="n">
        <v>669</v>
      </c>
      <c r="B670" s="0" t="s">
        <v>3102</v>
      </c>
      <c r="C670" s="0" t="s">
        <v>21</v>
      </c>
      <c r="D670" s="0" t="s">
        <v>54</v>
      </c>
      <c r="E670" s="0" t="s">
        <v>1822</v>
      </c>
      <c r="F670" s="0" t="s">
        <v>3111</v>
      </c>
      <c r="G670" s="0" t="s">
        <v>3112</v>
      </c>
      <c r="H670" s="0" t="s">
        <v>3113</v>
      </c>
      <c r="I670" s="1" t="n">
        <v>72.792</v>
      </c>
      <c r="J670" s="2" t="s">
        <v>3114</v>
      </c>
      <c r="K670" s="2" t="s">
        <v>73</v>
      </c>
      <c r="L670" s="0" t="s">
        <v>29</v>
      </c>
      <c r="M670" s="0" t="s">
        <v>29</v>
      </c>
      <c r="N670" s="0" t="s">
        <v>29</v>
      </c>
      <c r="O670" s="2" t="s">
        <v>988</v>
      </c>
      <c r="P670" s="2" t="s">
        <v>88</v>
      </c>
      <c r="Q670" s="0" t="n">
        <f aca="false">_xlfn.UNICODE(B670)</f>
        <v>66</v>
      </c>
      <c r="R670" s="0" t="str">
        <f aca="false">IF(MIDB(B670,1,10)="Candidatus",MIDB(B670,FIND(" ",B670,1)+1,FIND(" ",B670,12)-FIND(" ",B670,1)),IF(AND(Q670&gt;=65,Q670&lt;=90),MIDB(B670,1,FIND(" ",B670,1)),"-"))</f>
        <v>Bacillus </v>
      </c>
      <c r="S670" s="0" t="str">
        <f aca="false">IF(MIDB(B670,1,10)="Candidatus",MIDB(B670,FIND(" ",B670,12)+1,IFERROR(FIND(" ",B670,FIND(" ",B670,12)+1),LEN(B670))-FIND(" ",B670,12)),IF(AND(Q670&gt;=65,Q670&lt;=90),MIDB(B670,FIND(" ",B670,1),IFERROR(FIND(" ",B670,FIND(" ",B670,1)+1),LEN(B670)+1)-FIND(" ",B670,1)),"-"))</f>
        <v> cereus</v>
      </c>
      <c r="T670" s="0" t="n">
        <v>1</v>
      </c>
    </row>
    <row r="671" customFormat="false" ht="12.8" hidden="false" customHeight="false" outlineLevel="0" collapsed="false">
      <c r="A671" s="0" t="n">
        <v>670</v>
      </c>
      <c r="B671" s="0" t="s">
        <v>3102</v>
      </c>
      <c r="C671" s="0" t="s">
        <v>21</v>
      </c>
      <c r="D671" s="0" t="s">
        <v>54</v>
      </c>
      <c r="E671" s="0" t="s">
        <v>1822</v>
      </c>
      <c r="F671" s="0" t="s">
        <v>3115</v>
      </c>
      <c r="G671" s="0" t="s">
        <v>3116</v>
      </c>
      <c r="H671" s="0" t="s">
        <v>3117</v>
      </c>
      <c r="I671" s="1" t="n">
        <v>29.189</v>
      </c>
      <c r="J671" s="2" t="s">
        <v>3118</v>
      </c>
      <c r="K671" s="2" t="s">
        <v>3119</v>
      </c>
      <c r="L671" s="0" t="s">
        <v>29</v>
      </c>
      <c r="M671" s="0" t="s">
        <v>29</v>
      </c>
      <c r="N671" s="0" t="s">
        <v>29</v>
      </c>
      <c r="O671" s="2" t="s">
        <v>3119</v>
      </c>
      <c r="P671" s="0" t="s">
        <v>29</v>
      </c>
      <c r="Q671" s="0" t="n">
        <f aca="false">_xlfn.UNICODE(B671)</f>
        <v>66</v>
      </c>
      <c r="R671" s="0" t="str">
        <f aca="false">IF(MIDB(B671,1,10)="Candidatus",MIDB(B671,FIND(" ",B671,1)+1,FIND(" ",B671,12)-FIND(" ",B671,1)),IF(AND(Q671&gt;=65,Q671&lt;=90),MIDB(B671,1,FIND(" ",B671,1)),"-"))</f>
        <v>Bacillus </v>
      </c>
      <c r="S671" s="0" t="str">
        <f aca="false">IF(MIDB(B671,1,10)="Candidatus",MIDB(B671,FIND(" ",B671,12)+1,IFERROR(FIND(" ",B671,FIND(" ",B671,12)+1),LEN(B671))-FIND(" ",B671,12)),IF(AND(Q671&gt;=65,Q671&lt;=90),MIDB(B671,FIND(" ",B671,1),IFERROR(FIND(" ",B671,FIND(" ",B671,1)+1),LEN(B671)+1)-FIND(" ",B671,1)),"-"))</f>
        <v> cereus</v>
      </c>
      <c r="T671" s="0" t="n">
        <v>1</v>
      </c>
    </row>
    <row r="672" customFormat="false" ht="12.8" hidden="false" customHeight="false" outlineLevel="0" collapsed="false">
      <c r="A672" s="0" t="n">
        <v>671</v>
      </c>
      <c r="B672" s="0" t="s">
        <v>3102</v>
      </c>
      <c r="C672" s="0" t="s">
        <v>21</v>
      </c>
      <c r="D672" s="0" t="s">
        <v>54</v>
      </c>
      <c r="E672" s="0" t="s">
        <v>1822</v>
      </c>
      <c r="F672" s="0" t="s">
        <v>3120</v>
      </c>
      <c r="G672" s="0" t="s">
        <v>3121</v>
      </c>
      <c r="H672" s="0" t="s">
        <v>3122</v>
      </c>
      <c r="I672" s="1" t="n">
        <v>3.424</v>
      </c>
      <c r="J672" s="2" t="s">
        <v>3123</v>
      </c>
      <c r="K672" s="2" t="s">
        <v>88</v>
      </c>
      <c r="L672" s="0" t="s">
        <v>29</v>
      </c>
      <c r="M672" s="0" t="s">
        <v>29</v>
      </c>
      <c r="N672" s="0" t="s">
        <v>29</v>
      </c>
      <c r="O672" s="2" t="s">
        <v>88</v>
      </c>
      <c r="P672" s="0" t="s">
        <v>29</v>
      </c>
      <c r="Q672" s="0" t="n">
        <f aca="false">_xlfn.UNICODE(B672)</f>
        <v>66</v>
      </c>
      <c r="R672" s="0" t="str">
        <f aca="false">IF(MIDB(B672,1,10)="Candidatus",MIDB(B672,FIND(" ",B672,1)+1,FIND(" ",B672,12)-FIND(" ",B672,1)),IF(AND(Q672&gt;=65,Q672&lt;=90),MIDB(B672,1,FIND(" ",B672,1)),"-"))</f>
        <v>Bacillus </v>
      </c>
      <c r="S672" s="0" t="str">
        <f aca="false">IF(MIDB(B672,1,10)="Candidatus",MIDB(B672,FIND(" ",B672,12)+1,IFERROR(FIND(" ",B672,FIND(" ",B672,12)+1),LEN(B672))-FIND(" ",B672,12)),IF(AND(Q672&gt;=65,Q672&lt;=90),MIDB(B672,FIND(" ",B672,1),IFERROR(FIND(" ",B672,FIND(" ",B672,1)+1),LEN(B672)+1)-FIND(" ",B672,1)),"-"))</f>
        <v> cereus</v>
      </c>
      <c r="T672" s="0" t="n">
        <v>1</v>
      </c>
    </row>
    <row r="673" customFormat="false" ht="12.8" hidden="false" customHeight="false" outlineLevel="0" collapsed="false">
      <c r="A673" s="0" t="n">
        <v>672</v>
      </c>
      <c r="B673" s="0" t="s">
        <v>3102</v>
      </c>
      <c r="C673" s="0" t="s">
        <v>21</v>
      </c>
      <c r="D673" s="0" t="s">
        <v>54</v>
      </c>
      <c r="E673" s="0" t="s">
        <v>1822</v>
      </c>
      <c r="F673" s="0" t="s">
        <v>3124</v>
      </c>
      <c r="G673" s="0" t="s">
        <v>3125</v>
      </c>
      <c r="H673" s="0" t="s">
        <v>3126</v>
      </c>
      <c r="I673" s="1" t="n">
        <v>258.484</v>
      </c>
      <c r="J673" s="2" t="s">
        <v>3127</v>
      </c>
      <c r="K673" s="2" t="s">
        <v>3128</v>
      </c>
      <c r="L673" s="0" t="s">
        <v>29</v>
      </c>
      <c r="M673" s="0" t="s">
        <v>29</v>
      </c>
      <c r="N673" s="0" t="s">
        <v>29</v>
      </c>
      <c r="O673" s="2" t="s">
        <v>2965</v>
      </c>
      <c r="P673" s="2" t="s">
        <v>262</v>
      </c>
      <c r="Q673" s="0" t="n">
        <f aca="false">_xlfn.UNICODE(B673)</f>
        <v>66</v>
      </c>
      <c r="R673" s="0" t="str">
        <f aca="false">IF(MIDB(B673,1,10)="Candidatus",MIDB(B673,FIND(" ",B673,1)+1,FIND(" ",B673,12)-FIND(" ",B673,1)),IF(AND(Q673&gt;=65,Q673&lt;=90),MIDB(B673,1,FIND(" ",B673,1)),"-"))</f>
        <v>Bacillus </v>
      </c>
      <c r="S673" s="0" t="str">
        <f aca="false">IF(MIDB(B673,1,10)="Candidatus",MIDB(B673,FIND(" ",B673,12)+1,IFERROR(FIND(" ",B673,FIND(" ",B673,12)+1),LEN(B673))-FIND(" ",B673,12)),IF(AND(Q673&gt;=65,Q673&lt;=90),MIDB(B673,FIND(" ",B673,1),IFERROR(FIND(" ",B673,FIND(" ",B673,1)+1),LEN(B673)+1)-FIND(" ",B673,1)),"-"))</f>
        <v> cereus</v>
      </c>
      <c r="T673" s="0" t="n">
        <v>1</v>
      </c>
    </row>
    <row r="674" customFormat="false" ht="12.8" hidden="false" customHeight="false" outlineLevel="0" collapsed="false">
      <c r="A674" s="0" t="n">
        <v>673</v>
      </c>
      <c r="B674" s="0" t="s">
        <v>3129</v>
      </c>
      <c r="C674" s="0" t="s">
        <v>21</v>
      </c>
      <c r="D674" s="0" t="s">
        <v>54</v>
      </c>
      <c r="E674" s="0" t="s">
        <v>1822</v>
      </c>
      <c r="F674" s="0" t="s">
        <v>3130</v>
      </c>
      <c r="G674" s="0" t="s">
        <v>3131</v>
      </c>
      <c r="H674" s="0" t="s">
        <v>3132</v>
      </c>
      <c r="I674" s="1" t="n">
        <v>3.091</v>
      </c>
      <c r="J674" s="2" t="s">
        <v>2957</v>
      </c>
      <c r="K674" s="2" t="s">
        <v>88</v>
      </c>
      <c r="L674" s="0" t="s">
        <v>29</v>
      </c>
      <c r="M674" s="0" t="s">
        <v>29</v>
      </c>
      <c r="N674" s="0" t="s">
        <v>29</v>
      </c>
      <c r="O674" s="2" t="s">
        <v>88</v>
      </c>
      <c r="P674" s="0" t="s">
        <v>29</v>
      </c>
      <c r="Q674" s="0" t="n">
        <f aca="false">_xlfn.UNICODE(B674)</f>
        <v>66</v>
      </c>
      <c r="R674" s="0" t="str">
        <f aca="false">IF(MIDB(B674,1,10)="Candidatus",MIDB(B674,FIND(" ",B674,1)+1,FIND(" ",B674,12)-FIND(" ",B674,1)),IF(AND(Q674&gt;=65,Q674&lt;=90),MIDB(B674,1,FIND(" ",B674,1)),"-"))</f>
        <v>Bacillus </v>
      </c>
      <c r="S674" s="0" t="str">
        <f aca="false">IF(MIDB(B674,1,10)="Candidatus",MIDB(B674,FIND(" ",B674,12)+1,IFERROR(FIND(" ",B674,FIND(" ",B674,12)+1),LEN(B674))-FIND(" ",B674,12)),IF(AND(Q674&gt;=65,Q674&lt;=90),MIDB(B674,FIND(" ",B674,1),IFERROR(FIND(" ",B674,FIND(" ",B674,1)+1),LEN(B674)+1)-FIND(" ",B674,1)),"-"))</f>
        <v> cereus</v>
      </c>
      <c r="T674" s="0" t="n">
        <v>1</v>
      </c>
    </row>
    <row r="675" customFormat="false" ht="12.8" hidden="false" customHeight="false" outlineLevel="0" collapsed="false">
      <c r="A675" s="0" t="n">
        <v>674</v>
      </c>
      <c r="B675" s="0" t="s">
        <v>3129</v>
      </c>
      <c r="C675" s="0" t="s">
        <v>21</v>
      </c>
      <c r="D675" s="0" t="s">
        <v>54</v>
      </c>
      <c r="E675" s="0" t="s">
        <v>1822</v>
      </c>
      <c r="F675" s="0" t="s">
        <v>3133</v>
      </c>
      <c r="G675" s="0" t="s">
        <v>3134</v>
      </c>
      <c r="H675" s="0" t="s">
        <v>3135</v>
      </c>
      <c r="I675" s="1" t="n">
        <v>47.972</v>
      </c>
      <c r="J675" s="2" t="s">
        <v>3136</v>
      </c>
      <c r="K675" s="2" t="s">
        <v>654</v>
      </c>
      <c r="L675" s="0" t="s">
        <v>29</v>
      </c>
      <c r="M675" s="0" t="s">
        <v>29</v>
      </c>
      <c r="N675" s="0" t="s">
        <v>29</v>
      </c>
      <c r="O675" s="2" t="s">
        <v>770</v>
      </c>
      <c r="P675" s="2" t="s">
        <v>46</v>
      </c>
      <c r="Q675" s="0" t="n">
        <f aca="false">_xlfn.UNICODE(B675)</f>
        <v>66</v>
      </c>
      <c r="R675" s="0" t="str">
        <f aca="false">IF(MIDB(B675,1,10)="Candidatus",MIDB(B675,FIND(" ",B675,1)+1,FIND(" ",B675,12)-FIND(" ",B675,1)),IF(AND(Q675&gt;=65,Q675&lt;=90),MIDB(B675,1,FIND(" ",B675,1)),"-"))</f>
        <v>Bacillus </v>
      </c>
      <c r="S675" s="0" t="str">
        <f aca="false">IF(MIDB(B675,1,10)="Candidatus",MIDB(B675,FIND(" ",B675,12)+1,IFERROR(FIND(" ",B675,FIND(" ",B675,12)+1),LEN(B675))-FIND(" ",B675,12)),IF(AND(Q675&gt;=65,Q675&lt;=90),MIDB(B675,FIND(" ",B675,1),IFERROR(FIND(" ",B675,FIND(" ",B675,1)+1),LEN(B675)+1)-FIND(" ",B675,1)),"-"))</f>
        <v> cereus</v>
      </c>
      <c r="T675" s="0" t="n">
        <v>1</v>
      </c>
    </row>
    <row r="676" customFormat="false" ht="12.8" hidden="false" customHeight="false" outlineLevel="0" collapsed="false">
      <c r="A676" s="0" t="n">
        <v>675</v>
      </c>
      <c r="B676" s="0" t="s">
        <v>3129</v>
      </c>
      <c r="C676" s="0" t="s">
        <v>21</v>
      </c>
      <c r="D676" s="0" t="s">
        <v>54</v>
      </c>
      <c r="E676" s="0" t="s">
        <v>1822</v>
      </c>
      <c r="F676" s="0" t="s">
        <v>3137</v>
      </c>
      <c r="G676" s="0" t="s">
        <v>3138</v>
      </c>
      <c r="H676" s="0" t="s">
        <v>3139</v>
      </c>
      <c r="I676" s="1" t="n">
        <v>5.436</v>
      </c>
      <c r="J676" s="2" t="s">
        <v>3140</v>
      </c>
      <c r="K676" s="2" t="s">
        <v>52</v>
      </c>
      <c r="L676" s="0" t="s">
        <v>29</v>
      </c>
      <c r="M676" s="0" t="s">
        <v>29</v>
      </c>
      <c r="N676" s="0" t="s">
        <v>29</v>
      </c>
      <c r="O676" s="2" t="s">
        <v>44</v>
      </c>
      <c r="P676" s="2" t="s">
        <v>46</v>
      </c>
      <c r="Q676" s="0" t="n">
        <f aca="false">_xlfn.UNICODE(B676)</f>
        <v>66</v>
      </c>
      <c r="R676" s="0" t="str">
        <f aca="false">IF(MIDB(B676,1,10)="Candidatus",MIDB(B676,FIND(" ",B676,1)+1,FIND(" ",B676,12)-FIND(" ",B676,1)),IF(AND(Q676&gt;=65,Q676&lt;=90),MIDB(B676,1,FIND(" ",B676,1)),"-"))</f>
        <v>Bacillus </v>
      </c>
      <c r="S676" s="0" t="str">
        <f aca="false">IF(MIDB(B676,1,10)="Candidatus",MIDB(B676,FIND(" ",B676,12)+1,IFERROR(FIND(" ",B676,FIND(" ",B676,12)+1),LEN(B676))-FIND(" ",B676,12)),IF(AND(Q676&gt;=65,Q676&lt;=90),MIDB(B676,FIND(" ",B676,1),IFERROR(FIND(" ",B676,FIND(" ",B676,1)+1),LEN(B676)+1)-FIND(" ",B676,1)),"-"))</f>
        <v> cereus</v>
      </c>
      <c r="T676" s="0" t="n">
        <v>1</v>
      </c>
    </row>
    <row r="677" customFormat="false" ht="12.8" hidden="false" customHeight="false" outlineLevel="0" collapsed="false">
      <c r="A677" s="0" t="n">
        <v>676</v>
      </c>
      <c r="B677" s="0" t="s">
        <v>3129</v>
      </c>
      <c r="C677" s="0" t="s">
        <v>21</v>
      </c>
      <c r="D677" s="0" t="s">
        <v>54</v>
      </c>
      <c r="E677" s="0" t="s">
        <v>1822</v>
      </c>
      <c r="F677" s="0" t="s">
        <v>3141</v>
      </c>
      <c r="G677" s="0" t="s">
        <v>3142</v>
      </c>
      <c r="H677" s="0" t="s">
        <v>3143</v>
      </c>
      <c r="I677" s="1" t="n">
        <v>270.082</v>
      </c>
      <c r="J677" s="2" t="s">
        <v>3144</v>
      </c>
      <c r="K677" s="2" t="s">
        <v>2965</v>
      </c>
      <c r="L677" s="0" t="s">
        <v>29</v>
      </c>
      <c r="M677" s="0" t="s">
        <v>29</v>
      </c>
      <c r="N677" s="0" t="s">
        <v>29</v>
      </c>
      <c r="O677" s="2" t="s">
        <v>2883</v>
      </c>
      <c r="P677" s="2" t="s">
        <v>262</v>
      </c>
      <c r="Q677" s="0" t="n">
        <f aca="false">_xlfn.UNICODE(B677)</f>
        <v>66</v>
      </c>
      <c r="R677" s="0" t="str">
        <f aca="false">IF(MIDB(B677,1,10)="Candidatus",MIDB(B677,FIND(" ",B677,1)+1,FIND(" ",B677,12)-FIND(" ",B677,1)),IF(AND(Q677&gt;=65,Q677&lt;=90),MIDB(B677,1,FIND(" ",B677,1)),"-"))</f>
        <v>Bacillus </v>
      </c>
      <c r="S677" s="0" t="str">
        <f aca="false">IF(MIDB(B677,1,10)="Candidatus",MIDB(B677,FIND(" ",B677,12)+1,IFERROR(FIND(" ",B677,FIND(" ",B677,12)+1),LEN(B677))-FIND(" ",B677,12)),IF(AND(Q677&gt;=65,Q677&lt;=90),MIDB(B677,FIND(" ",B677,1),IFERROR(FIND(" ",B677,FIND(" ",B677,1)+1),LEN(B677)+1)-FIND(" ",B677,1)),"-"))</f>
        <v> cereus</v>
      </c>
      <c r="T677" s="0" t="n">
        <v>1</v>
      </c>
    </row>
    <row r="678" customFormat="false" ht="12.8" hidden="false" customHeight="false" outlineLevel="0" collapsed="false">
      <c r="A678" s="0" t="n">
        <v>677</v>
      </c>
      <c r="B678" s="0" t="s">
        <v>3129</v>
      </c>
      <c r="C678" s="0" t="s">
        <v>21</v>
      </c>
      <c r="D678" s="0" t="s">
        <v>54</v>
      </c>
      <c r="E678" s="0" t="s">
        <v>1822</v>
      </c>
      <c r="F678" s="0" t="s">
        <v>3145</v>
      </c>
      <c r="G678" s="0" t="s">
        <v>3146</v>
      </c>
      <c r="H678" s="0" t="s">
        <v>3147</v>
      </c>
      <c r="I678" s="1" t="n">
        <v>3.869</v>
      </c>
      <c r="J678" s="2" t="s">
        <v>1908</v>
      </c>
      <c r="K678" s="2" t="s">
        <v>112</v>
      </c>
      <c r="L678" s="0" t="s">
        <v>29</v>
      </c>
      <c r="M678" s="0" t="s">
        <v>29</v>
      </c>
      <c r="N678" s="0" t="s">
        <v>29</v>
      </c>
      <c r="O678" s="2" t="s">
        <v>112</v>
      </c>
      <c r="P678" s="0" t="s">
        <v>29</v>
      </c>
      <c r="Q678" s="0" t="n">
        <f aca="false">_xlfn.UNICODE(B678)</f>
        <v>66</v>
      </c>
      <c r="R678" s="0" t="str">
        <f aca="false">IF(MIDB(B678,1,10)="Candidatus",MIDB(B678,FIND(" ",B678,1)+1,FIND(" ",B678,12)-FIND(" ",B678,1)),IF(AND(Q678&gt;=65,Q678&lt;=90),MIDB(B678,1,FIND(" ",B678,1)),"-"))</f>
        <v>Bacillus </v>
      </c>
      <c r="S678" s="0" t="str">
        <f aca="false">IF(MIDB(B678,1,10)="Candidatus",MIDB(B678,FIND(" ",B678,12)+1,IFERROR(FIND(" ",B678,FIND(" ",B678,12)+1),LEN(B678))-FIND(" ",B678,12)),IF(AND(Q678&gt;=65,Q678&lt;=90),MIDB(B678,FIND(" ",B678,1),IFERROR(FIND(" ",B678,FIND(" ",B678,1)+1),LEN(B678)+1)-FIND(" ",B678,1)),"-"))</f>
        <v> cereus</v>
      </c>
      <c r="T678" s="0" t="n">
        <v>1</v>
      </c>
    </row>
    <row r="679" customFormat="false" ht="12.8" hidden="false" customHeight="false" outlineLevel="0" collapsed="false">
      <c r="A679" s="0" t="n">
        <v>678</v>
      </c>
      <c r="B679" s="0" t="s">
        <v>3148</v>
      </c>
      <c r="C679" s="0" t="s">
        <v>21</v>
      </c>
      <c r="D679" s="0" t="s">
        <v>54</v>
      </c>
      <c r="E679" s="0" t="s">
        <v>1822</v>
      </c>
      <c r="F679" s="0" t="s">
        <v>3149</v>
      </c>
      <c r="G679" s="0" t="s">
        <v>3150</v>
      </c>
      <c r="H679" s="0" t="s">
        <v>3151</v>
      </c>
      <c r="I679" s="1" t="n">
        <v>239.246</v>
      </c>
      <c r="J679" s="2" t="s">
        <v>3152</v>
      </c>
      <c r="K679" s="2" t="s">
        <v>2250</v>
      </c>
      <c r="L679" s="0" t="s">
        <v>29</v>
      </c>
      <c r="M679" s="0" t="s">
        <v>29</v>
      </c>
      <c r="N679" s="0" t="s">
        <v>29</v>
      </c>
      <c r="O679" s="2" t="s">
        <v>3153</v>
      </c>
      <c r="P679" s="2" t="s">
        <v>45</v>
      </c>
      <c r="Q679" s="0" t="n">
        <f aca="false">_xlfn.UNICODE(B679)</f>
        <v>66</v>
      </c>
      <c r="R679" s="0" t="str">
        <f aca="false">IF(MIDB(B679,1,10)="Candidatus",MIDB(B679,FIND(" ",B679,1)+1,FIND(" ",B679,12)-FIND(" ",B679,1)),IF(AND(Q679&gt;=65,Q679&lt;=90),MIDB(B679,1,FIND(" ",B679,1)),"-"))</f>
        <v>Bacillus </v>
      </c>
      <c r="S679" s="0" t="str">
        <f aca="false">IF(MIDB(B679,1,10)="Candidatus",MIDB(B679,FIND(" ",B679,12)+1,IFERROR(FIND(" ",B679,FIND(" ",B679,12)+1),LEN(B679))-FIND(" ",B679,12)),IF(AND(Q679&gt;=65,Q679&lt;=90),MIDB(B679,FIND(" ",B679,1),IFERROR(FIND(" ",B679,FIND(" ",B679,1)+1),LEN(B679)+1)-FIND(" ",B679,1)),"-"))</f>
        <v> cereus</v>
      </c>
      <c r="T679" s="0" t="n">
        <v>1</v>
      </c>
    </row>
    <row r="680" customFormat="false" ht="12.8" hidden="false" customHeight="false" outlineLevel="0" collapsed="false">
      <c r="A680" s="0" t="n">
        <v>679</v>
      </c>
      <c r="B680" s="0" t="s">
        <v>3148</v>
      </c>
      <c r="C680" s="0" t="s">
        <v>21</v>
      </c>
      <c r="D680" s="0" t="s">
        <v>54</v>
      </c>
      <c r="E680" s="0" t="s">
        <v>1822</v>
      </c>
      <c r="F680" s="0" t="s">
        <v>3154</v>
      </c>
      <c r="G680" s="0" t="s">
        <v>3155</v>
      </c>
      <c r="H680" s="0" t="s">
        <v>3156</v>
      </c>
      <c r="I680" s="1" t="n">
        <v>52.766</v>
      </c>
      <c r="J680" s="2" t="s">
        <v>3157</v>
      </c>
      <c r="K680" s="2" t="s">
        <v>654</v>
      </c>
      <c r="L680" s="0" t="s">
        <v>29</v>
      </c>
      <c r="M680" s="0" t="s">
        <v>29</v>
      </c>
      <c r="N680" s="0" t="s">
        <v>29</v>
      </c>
      <c r="O680" s="2" t="s">
        <v>770</v>
      </c>
      <c r="P680" s="2" t="s">
        <v>46</v>
      </c>
      <c r="Q680" s="0" t="n">
        <f aca="false">_xlfn.UNICODE(B680)</f>
        <v>66</v>
      </c>
      <c r="R680" s="0" t="str">
        <f aca="false">IF(MIDB(B680,1,10)="Candidatus",MIDB(B680,FIND(" ",B680,1)+1,FIND(" ",B680,12)-FIND(" ",B680,1)),IF(AND(Q680&gt;=65,Q680&lt;=90),MIDB(B680,1,FIND(" ",B680,1)),"-"))</f>
        <v>Bacillus </v>
      </c>
      <c r="S680" s="0" t="str">
        <f aca="false">IF(MIDB(B680,1,10)="Candidatus",MIDB(B680,FIND(" ",B680,12)+1,IFERROR(FIND(" ",B680,FIND(" ",B680,12)+1),LEN(B680))-FIND(" ",B680,12)),IF(AND(Q680&gt;=65,Q680&lt;=90),MIDB(B680,FIND(" ",B680,1),IFERROR(FIND(" ",B680,FIND(" ",B680,1)+1),LEN(B680)+1)-FIND(" ",B680,1)),"-"))</f>
        <v> cereus</v>
      </c>
      <c r="T680" s="0" t="n">
        <v>1</v>
      </c>
    </row>
    <row r="681" customFormat="false" ht="12.8" hidden="false" customHeight="false" outlineLevel="0" collapsed="false">
      <c r="A681" s="0" t="n">
        <v>680</v>
      </c>
      <c r="B681" s="0" t="s">
        <v>3158</v>
      </c>
      <c r="C681" s="0" t="s">
        <v>21</v>
      </c>
      <c r="D681" s="0" t="s">
        <v>54</v>
      </c>
      <c r="E681" s="0" t="s">
        <v>1822</v>
      </c>
      <c r="F681" s="0" t="s">
        <v>76</v>
      </c>
      <c r="G681" s="0" t="s">
        <v>3159</v>
      </c>
      <c r="H681" s="0" t="s">
        <v>3160</v>
      </c>
      <c r="I681" s="1" t="n">
        <v>31.475</v>
      </c>
      <c r="J681" s="2" t="s">
        <v>3161</v>
      </c>
      <c r="K681" s="2" t="s">
        <v>252</v>
      </c>
      <c r="L681" s="0" t="s">
        <v>29</v>
      </c>
      <c r="M681" s="0" t="s">
        <v>29</v>
      </c>
      <c r="N681" s="0" t="s">
        <v>29</v>
      </c>
      <c r="O681" s="2" t="s">
        <v>1718</v>
      </c>
      <c r="P681" s="2" t="s">
        <v>60</v>
      </c>
      <c r="Q681" s="0" t="n">
        <f aca="false">_xlfn.UNICODE(B681)</f>
        <v>66</v>
      </c>
      <c r="R681" s="0" t="str">
        <f aca="false">IF(MIDB(B681,1,10)="Candidatus",MIDB(B681,FIND(" ",B681,1)+1,FIND(" ",B681,12)-FIND(" ",B681,1)),IF(AND(Q681&gt;=65,Q681&lt;=90),MIDB(B681,1,FIND(" ",B681,1)),"-"))</f>
        <v>Bacillus </v>
      </c>
      <c r="S681" s="0" t="str">
        <f aca="false">IF(MIDB(B681,1,10)="Candidatus",MIDB(B681,FIND(" ",B681,12)+1,IFERROR(FIND(" ",B681,FIND(" ",B681,12)+1),LEN(B681))-FIND(" ",B681,12)),IF(AND(Q681&gt;=65,Q681&lt;=90),MIDB(B681,FIND(" ",B681,1),IFERROR(FIND(" ",B681,FIND(" ",B681,1)+1),LEN(B681)+1)-FIND(" ",B681,1)),"-"))</f>
        <v> clausii</v>
      </c>
      <c r="T681" s="0" t="n">
        <v>1</v>
      </c>
    </row>
    <row r="682" customFormat="false" ht="12.8" hidden="false" customHeight="false" outlineLevel="0" collapsed="false">
      <c r="A682" s="0" t="n">
        <v>681</v>
      </c>
      <c r="B682" s="0" t="s">
        <v>3162</v>
      </c>
      <c r="C682" s="0" t="s">
        <v>21</v>
      </c>
      <c r="D682" s="0" t="s">
        <v>54</v>
      </c>
      <c r="E682" s="0" t="s">
        <v>1822</v>
      </c>
      <c r="F682" s="0" t="s">
        <v>3163</v>
      </c>
      <c r="G682" s="0" t="s">
        <v>3164</v>
      </c>
      <c r="H682" s="0" t="s">
        <v>3165</v>
      </c>
      <c r="I682" s="1" t="n">
        <v>6.823</v>
      </c>
      <c r="J682" s="2" t="s">
        <v>3166</v>
      </c>
      <c r="K682" s="2" t="s">
        <v>45</v>
      </c>
      <c r="L682" s="0" t="s">
        <v>29</v>
      </c>
      <c r="M682" s="0" t="s">
        <v>29</v>
      </c>
      <c r="N682" s="0" t="s">
        <v>29</v>
      </c>
      <c r="O682" s="2" t="s">
        <v>45</v>
      </c>
      <c r="P682" s="0" t="s">
        <v>29</v>
      </c>
      <c r="Q682" s="0" t="n">
        <f aca="false">_xlfn.UNICODE(B682)</f>
        <v>66</v>
      </c>
      <c r="R682" s="0" t="str">
        <f aca="false">IF(MIDB(B682,1,10)="Candidatus",MIDB(B682,FIND(" ",B682,1)+1,FIND(" ",B682,12)-FIND(" ",B682,1)),IF(AND(Q682&gt;=65,Q682&lt;=90),MIDB(B682,1,FIND(" ",B682,1)),"-"))</f>
        <v>Bacillus </v>
      </c>
      <c r="S682" s="0" t="str">
        <f aca="false">IF(MIDB(B682,1,10)="Candidatus",MIDB(B682,FIND(" ",B682,12)+1,IFERROR(FIND(" ",B682,FIND(" ",B682,12)+1),LEN(B682))-FIND(" ",B682,12)),IF(AND(Q682&gt;=65,Q682&lt;=90),MIDB(B682,FIND(" ",B682,1),IFERROR(FIND(" ",B682,FIND(" ",B682,1)+1),LEN(B682)+1)-FIND(" ",B682,1)),"-"))</f>
        <v> coagulans</v>
      </c>
      <c r="T682" s="0" t="n">
        <v>1</v>
      </c>
    </row>
    <row r="683" customFormat="false" ht="12.8" hidden="false" customHeight="false" outlineLevel="0" collapsed="false">
      <c r="A683" s="0" t="n">
        <v>682</v>
      </c>
      <c r="B683" s="0" t="s">
        <v>3167</v>
      </c>
      <c r="C683" s="0" t="s">
        <v>21</v>
      </c>
      <c r="D683" s="0" t="s">
        <v>54</v>
      </c>
      <c r="E683" s="0" t="s">
        <v>1822</v>
      </c>
      <c r="F683" s="0" t="s">
        <v>3168</v>
      </c>
      <c r="G683" s="0" t="s">
        <v>3169</v>
      </c>
      <c r="H683" s="0" t="s">
        <v>3170</v>
      </c>
      <c r="I683" s="1" t="n">
        <v>7.135</v>
      </c>
      <c r="J683" s="2" t="s">
        <v>3171</v>
      </c>
      <c r="K683" s="2" t="s">
        <v>45</v>
      </c>
      <c r="L683" s="0" t="s">
        <v>29</v>
      </c>
      <c r="M683" s="0" t="s">
        <v>29</v>
      </c>
      <c r="N683" s="0" t="s">
        <v>29</v>
      </c>
      <c r="O683" s="2" t="s">
        <v>96</v>
      </c>
      <c r="P683" s="2" t="s">
        <v>46</v>
      </c>
      <c r="Q683" s="0" t="n">
        <f aca="false">_xlfn.UNICODE(B683)</f>
        <v>66</v>
      </c>
      <c r="R683" s="0" t="str">
        <f aca="false">IF(MIDB(B683,1,10)="Candidatus",MIDB(B683,FIND(" ",B683,1)+1,FIND(" ",B683,12)-FIND(" ",B683,1)),IF(AND(Q683&gt;=65,Q683&lt;=90),MIDB(B683,1,FIND(" ",B683,1)),"-"))</f>
        <v>Bacillus </v>
      </c>
      <c r="S683" s="0" t="str">
        <f aca="false">IF(MIDB(B683,1,10)="Candidatus",MIDB(B683,FIND(" ",B683,12)+1,IFERROR(FIND(" ",B683,FIND(" ",B683,12)+1),LEN(B683))-FIND(" ",B683,12)),IF(AND(Q683&gt;=65,Q683&lt;=90),MIDB(B683,FIND(" ",B683,1),IFERROR(FIND(" ",B683,FIND(" ",B683,1)+1),LEN(B683)+1)-FIND(" ",B683,1)),"-"))</f>
        <v> cytotoxicus</v>
      </c>
      <c r="T683" s="0" t="n">
        <v>1</v>
      </c>
    </row>
    <row r="684" customFormat="false" ht="12.8" hidden="false" customHeight="false" outlineLevel="0" collapsed="false">
      <c r="A684" s="0" t="n">
        <v>683</v>
      </c>
      <c r="B684" s="0" t="s">
        <v>3172</v>
      </c>
      <c r="C684" s="0" t="s">
        <v>21</v>
      </c>
      <c r="D684" s="0" t="s">
        <v>54</v>
      </c>
      <c r="E684" s="0" t="s">
        <v>1822</v>
      </c>
      <c r="F684" s="0" t="s">
        <v>3173</v>
      </c>
      <c r="G684" s="0" t="s">
        <v>3174</v>
      </c>
      <c r="H684" s="0" t="s">
        <v>3175</v>
      </c>
      <c r="I684" s="1" t="n">
        <v>4.753</v>
      </c>
      <c r="J684" s="2" t="s">
        <v>3176</v>
      </c>
      <c r="K684" s="2" t="s">
        <v>46</v>
      </c>
      <c r="L684" s="0" t="s">
        <v>29</v>
      </c>
      <c r="M684" s="0" t="s">
        <v>29</v>
      </c>
      <c r="N684" s="0" t="s">
        <v>29</v>
      </c>
      <c r="O684" s="2" t="s">
        <v>46</v>
      </c>
      <c r="P684" s="0" t="s">
        <v>29</v>
      </c>
      <c r="Q684" s="0" t="n">
        <f aca="false">_xlfn.UNICODE(B684)</f>
        <v>66</v>
      </c>
      <c r="R684" s="0" t="str">
        <f aca="false">IF(MIDB(B684,1,10)="Candidatus",MIDB(B684,FIND(" ",B684,1)+1,FIND(" ",B684,12)-FIND(" ",B684,1)),IF(AND(Q684&gt;=65,Q684&lt;=90),MIDB(B684,1,FIND(" ",B684,1)),"-"))</f>
        <v>Bacillus </v>
      </c>
      <c r="S684" s="0" t="str">
        <f aca="false">IF(MIDB(B684,1,10)="Candidatus",MIDB(B684,FIND(" ",B684,12)+1,IFERROR(FIND(" ",B684,FIND(" ",B684,12)+1),LEN(B684))-FIND(" ",B684,12)),IF(AND(Q684&gt;=65,Q684&lt;=90),MIDB(B684,FIND(" ",B684,1),IFERROR(FIND(" ",B684,FIND(" ",B684,1)+1),LEN(B684)+1)-FIND(" ",B684,1)),"-"))</f>
        <v> intermedius</v>
      </c>
      <c r="T684" s="0" t="n">
        <v>1</v>
      </c>
    </row>
    <row r="685" customFormat="false" ht="12.8" hidden="false" customHeight="false" outlineLevel="0" collapsed="false">
      <c r="A685" s="0" t="n">
        <v>684</v>
      </c>
      <c r="B685" s="0" t="s">
        <v>3177</v>
      </c>
      <c r="C685" s="0" t="s">
        <v>21</v>
      </c>
      <c r="D685" s="0" t="s">
        <v>54</v>
      </c>
      <c r="E685" s="0" t="s">
        <v>1822</v>
      </c>
      <c r="F685" s="0" t="s">
        <v>3178</v>
      </c>
      <c r="G685" s="0" t="s">
        <v>3179</v>
      </c>
      <c r="H685" s="0" t="s">
        <v>3180</v>
      </c>
      <c r="I685" s="1" t="n">
        <v>9.15</v>
      </c>
      <c r="J685" s="2" t="s">
        <v>3181</v>
      </c>
      <c r="K685" s="2" t="s">
        <v>262</v>
      </c>
      <c r="L685" s="0" t="s">
        <v>29</v>
      </c>
      <c r="M685" s="0" t="s">
        <v>29</v>
      </c>
      <c r="N685" s="0" t="s">
        <v>29</v>
      </c>
      <c r="O685" s="2" t="s">
        <v>262</v>
      </c>
      <c r="P685" s="0" t="s">
        <v>29</v>
      </c>
      <c r="Q685" s="0" t="n">
        <f aca="false">_xlfn.UNICODE(B685)</f>
        <v>66</v>
      </c>
      <c r="R685" s="0" t="str">
        <f aca="false">IF(MIDB(B685,1,10)="Candidatus",MIDB(B685,FIND(" ",B685,1)+1,FIND(" ",B685,12)-FIND(" ",B685,1)),IF(AND(Q685&gt;=65,Q685&lt;=90),MIDB(B685,1,FIND(" ",B685,1)),"-"))</f>
        <v>Bacillus </v>
      </c>
      <c r="S685" s="0" t="str">
        <f aca="false">IF(MIDB(B685,1,10)="Candidatus",MIDB(B685,FIND(" ",B685,12)+1,IFERROR(FIND(" ",B685,FIND(" ",B685,12)+1),LEN(B685))-FIND(" ",B685,12)),IF(AND(Q685&gt;=65,Q685&lt;=90),MIDB(B685,FIND(" ",B685,1),IFERROR(FIND(" ",B685,FIND(" ",B685,1)+1),LEN(B685)+1)-FIND(" ",B685,1)),"-"))</f>
        <v> licheniformis</v>
      </c>
      <c r="T685" s="0" t="n">
        <v>1</v>
      </c>
    </row>
    <row r="686" customFormat="false" ht="12.8" hidden="false" customHeight="false" outlineLevel="0" collapsed="false">
      <c r="A686" s="0" t="n">
        <v>685</v>
      </c>
      <c r="B686" s="0" t="s">
        <v>3182</v>
      </c>
      <c r="C686" s="0" t="s">
        <v>21</v>
      </c>
      <c r="D686" s="0" t="s">
        <v>54</v>
      </c>
      <c r="E686" s="0" t="s">
        <v>1822</v>
      </c>
      <c r="F686" s="0" t="s">
        <v>3183</v>
      </c>
      <c r="G686" s="0" t="s">
        <v>3184</v>
      </c>
      <c r="H686" s="0" t="s">
        <v>3185</v>
      </c>
      <c r="I686" s="1" t="n">
        <v>1.661</v>
      </c>
      <c r="J686" s="2" t="s">
        <v>3186</v>
      </c>
      <c r="K686" s="2" t="s">
        <v>46</v>
      </c>
      <c r="L686" s="0" t="s">
        <v>29</v>
      </c>
      <c r="M686" s="0" t="s">
        <v>29</v>
      </c>
      <c r="N686" s="0" t="s">
        <v>29</v>
      </c>
      <c r="O686" s="2" t="s">
        <v>46</v>
      </c>
      <c r="P686" s="0" t="s">
        <v>29</v>
      </c>
      <c r="Q686" s="0" t="n">
        <f aca="false">_xlfn.UNICODE(B686)</f>
        <v>66</v>
      </c>
      <c r="R686" s="0" t="str">
        <f aca="false">IF(MIDB(B686,1,10)="Candidatus",MIDB(B686,FIND(" ",B686,1)+1,FIND(" ",B686,12)-FIND(" ",B686,1)),IF(AND(Q686&gt;=65,Q686&lt;=90),MIDB(B686,1,FIND(" ",B686,1)),"-"))</f>
        <v>Bacillus </v>
      </c>
      <c r="S686" s="0" t="str">
        <f aca="false">IF(MIDB(B686,1,10)="Candidatus",MIDB(B686,FIND(" ",B686,12)+1,IFERROR(FIND(" ",B686,FIND(" ",B686,12)+1),LEN(B686))-FIND(" ",B686,12)),IF(AND(Q686&gt;=65,Q686&lt;=90),MIDB(B686,FIND(" ",B686,1),IFERROR(FIND(" ",B686,FIND(" ",B686,1)+1),LEN(B686)+1)-FIND(" ",B686,1)),"-"))</f>
        <v> licheniformis</v>
      </c>
      <c r="T686" s="0" t="n">
        <v>1</v>
      </c>
    </row>
    <row r="687" customFormat="false" ht="12.8" hidden="false" customHeight="false" outlineLevel="0" collapsed="false">
      <c r="A687" s="0" t="n">
        <v>686</v>
      </c>
      <c r="B687" s="0" t="s">
        <v>3182</v>
      </c>
      <c r="C687" s="0" t="s">
        <v>21</v>
      </c>
      <c r="D687" s="0" t="s">
        <v>54</v>
      </c>
      <c r="E687" s="0" t="s">
        <v>1822</v>
      </c>
      <c r="F687" s="0" t="s">
        <v>3183</v>
      </c>
      <c r="G687" s="0" t="s">
        <v>3187</v>
      </c>
      <c r="H687" s="0" t="s">
        <v>3188</v>
      </c>
      <c r="I687" s="1" t="n">
        <v>7.853</v>
      </c>
      <c r="J687" s="2" t="s">
        <v>3189</v>
      </c>
      <c r="K687" s="2" t="s">
        <v>44</v>
      </c>
      <c r="L687" s="0" t="s">
        <v>29</v>
      </c>
      <c r="M687" s="0" t="s">
        <v>29</v>
      </c>
      <c r="N687" s="0" t="s">
        <v>29</v>
      </c>
      <c r="O687" s="2" t="s">
        <v>44</v>
      </c>
      <c r="P687" s="0" t="s">
        <v>29</v>
      </c>
      <c r="Q687" s="0" t="n">
        <f aca="false">_xlfn.UNICODE(B687)</f>
        <v>66</v>
      </c>
      <c r="R687" s="0" t="str">
        <f aca="false">IF(MIDB(B687,1,10)="Candidatus",MIDB(B687,FIND(" ",B687,1)+1,FIND(" ",B687,12)-FIND(" ",B687,1)),IF(AND(Q687&gt;=65,Q687&lt;=90),MIDB(B687,1,FIND(" ",B687,1)),"-"))</f>
        <v>Bacillus </v>
      </c>
      <c r="S687" s="0" t="str">
        <f aca="false">IF(MIDB(B687,1,10)="Candidatus",MIDB(B687,FIND(" ",B687,12)+1,IFERROR(FIND(" ",B687,FIND(" ",B687,12)+1),LEN(B687))-FIND(" ",B687,12)),IF(AND(Q687&gt;=65,Q687&lt;=90),MIDB(B687,FIND(" ",B687,1),IFERROR(FIND(" ",B687,FIND(" ",B687,1)+1),LEN(B687)+1)-FIND(" ",B687,1)),"-"))</f>
        <v> licheniformis</v>
      </c>
      <c r="T687" s="0" t="n">
        <v>1</v>
      </c>
    </row>
    <row r="688" customFormat="false" ht="12.8" hidden="false" customHeight="false" outlineLevel="0" collapsed="false">
      <c r="A688" s="0" t="n">
        <v>687</v>
      </c>
      <c r="B688" s="0" t="s">
        <v>3190</v>
      </c>
      <c r="C688" s="0" t="s">
        <v>21</v>
      </c>
      <c r="D688" s="0" t="s">
        <v>54</v>
      </c>
      <c r="E688" s="0" t="s">
        <v>1822</v>
      </c>
      <c r="F688" s="0" t="s">
        <v>3191</v>
      </c>
      <c r="G688" s="0" t="s">
        <v>3192</v>
      </c>
      <c r="H688" s="0" t="s">
        <v>3193</v>
      </c>
      <c r="I688" s="1" t="n">
        <v>3.649</v>
      </c>
      <c r="J688" s="2" t="s">
        <v>3194</v>
      </c>
      <c r="K688" s="2" t="s">
        <v>88</v>
      </c>
      <c r="L688" s="0" t="s">
        <v>29</v>
      </c>
      <c r="M688" s="0" t="s">
        <v>29</v>
      </c>
      <c r="N688" s="0" t="s">
        <v>29</v>
      </c>
      <c r="O688" s="2" t="s">
        <v>88</v>
      </c>
      <c r="P688" s="0" t="s">
        <v>29</v>
      </c>
      <c r="Q688" s="0" t="n">
        <f aca="false">_xlfn.UNICODE(B688)</f>
        <v>66</v>
      </c>
      <c r="R688" s="0" t="str">
        <f aca="false">IF(MIDB(B688,1,10)="Candidatus",MIDB(B688,FIND(" ",B688,1)+1,FIND(" ",B688,12)-FIND(" ",B688,1)),IF(AND(Q688&gt;=65,Q688&lt;=90),MIDB(B688,1,FIND(" ",B688,1)),"-"))</f>
        <v>Bacillus </v>
      </c>
      <c r="S688" s="0" t="str">
        <f aca="false">IF(MIDB(B688,1,10)="Candidatus",MIDB(B688,FIND(" ",B688,12)+1,IFERROR(FIND(" ",B688,FIND(" ",B688,12)+1),LEN(B688))-FIND(" ",B688,12)),IF(AND(Q688&gt;=65,Q688&lt;=90),MIDB(B688,FIND(" ",B688,1),IFERROR(FIND(" ",B688,FIND(" ",B688,1)+1),LEN(B688)+1)-FIND(" ",B688,1)),"-"))</f>
        <v> licheniformis</v>
      </c>
      <c r="T688" s="0" t="n">
        <v>1</v>
      </c>
    </row>
    <row r="689" customFormat="false" ht="12.8" hidden="false" customHeight="false" outlineLevel="0" collapsed="false">
      <c r="A689" s="0" t="n">
        <v>688</v>
      </c>
      <c r="B689" s="0" t="s">
        <v>3195</v>
      </c>
      <c r="C689" s="0" t="s">
        <v>21</v>
      </c>
      <c r="D689" s="0" t="s">
        <v>54</v>
      </c>
      <c r="E689" s="0" t="s">
        <v>1822</v>
      </c>
      <c r="F689" s="0" t="s">
        <v>3196</v>
      </c>
      <c r="G689" s="0" t="s">
        <v>3197</v>
      </c>
      <c r="H689" s="0" t="s">
        <v>3198</v>
      </c>
      <c r="I689" s="1" t="n">
        <v>10.61</v>
      </c>
      <c r="J689" s="2" t="s">
        <v>3199</v>
      </c>
      <c r="K689" s="2" t="s">
        <v>276</v>
      </c>
      <c r="L689" s="0" t="s">
        <v>29</v>
      </c>
      <c r="M689" s="0" t="s">
        <v>29</v>
      </c>
      <c r="N689" s="0" t="s">
        <v>29</v>
      </c>
      <c r="O689" s="2" t="s">
        <v>276</v>
      </c>
      <c r="P689" s="0" t="s">
        <v>29</v>
      </c>
      <c r="Q689" s="0" t="n">
        <f aca="false">_xlfn.UNICODE(B689)</f>
        <v>66</v>
      </c>
      <c r="R689" s="0" t="str">
        <f aca="false">IF(MIDB(B689,1,10)="Candidatus",MIDB(B689,FIND(" ",B689,1)+1,FIND(" ",B689,12)-FIND(" ",B689,1)),IF(AND(Q689&gt;=65,Q689&lt;=90),MIDB(B689,1,FIND(" ",B689,1)),"-"))</f>
        <v>Bacillus </v>
      </c>
      <c r="S689" s="0" t="str">
        <f aca="false">IF(MIDB(B689,1,10)="Candidatus",MIDB(B689,FIND(" ",B689,12)+1,IFERROR(FIND(" ",B689,FIND(" ",B689,12)+1),LEN(B689))-FIND(" ",B689,12)),IF(AND(Q689&gt;=65,Q689&lt;=90),MIDB(B689,FIND(" ",B689,1),IFERROR(FIND(" ",B689,FIND(" ",B689,1)+1),LEN(B689)+1)-FIND(" ",B689,1)),"-"))</f>
        <v> megaterium</v>
      </c>
      <c r="T689" s="0" t="n">
        <v>1</v>
      </c>
    </row>
    <row r="690" customFormat="false" ht="12.8" hidden="false" customHeight="false" outlineLevel="0" collapsed="false">
      <c r="A690" s="0" t="n">
        <v>689</v>
      </c>
      <c r="B690" s="0" t="s">
        <v>3195</v>
      </c>
      <c r="C690" s="0" t="s">
        <v>21</v>
      </c>
      <c r="D690" s="0" t="s">
        <v>54</v>
      </c>
      <c r="E690" s="0" t="s">
        <v>1822</v>
      </c>
      <c r="F690" s="0" t="s">
        <v>3200</v>
      </c>
      <c r="G690" s="0" t="s">
        <v>3201</v>
      </c>
      <c r="H690" s="0" t="s">
        <v>3202</v>
      </c>
      <c r="I690" s="1" t="n">
        <v>301.264</v>
      </c>
      <c r="J690" s="2" t="s">
        <v>3203</v>
      </c>
      <c r="K690" s="2" t="s">
        <v>3204</v>
      </c>
      <c r="L690" s="0" t="s">
        <v>29</v>
      </c>
      <c r="M690" s="2" t="s">
        <v>46</v>
      </c>
      <c r="N690" s="0" t="s">
        <v>29</v>
      </c>
      <c r="O690" s="2" t="s">
        <v>178</v>
      </c>
      <c r="P690" s="2" t="s">
        <v>287</v>
      </c>
      <c r="Q690" s="0" t="n">
        <f aca="false">_xlfn.UNICODE(B690)</f>
        <v>66</v>
      </c>
      <c r="R690" s="0" t="str">
        <f aca="false">IF(MIDB(B690,1,10)="Candidatus",MIDB(B690,FIND(" ",B690,1)+1,FIND(" ",B690,12)-FIND(" ",B690,1)),IF(AND(Q690&gt;=65,Q690&lt;=90),MIDB(B690,1,FIND(" ",B690,1)),"-"))</f>
        <v>Bacillus </v>
      </c>
      <c r="S690" s="0" t="str">
        <f aca="false">IF(MIDB(B690,1,10)="Candidatus",MIDB(B690,FIND(" ",B690,12)+1,IFERROR(FIND(" ",B690,FIND(" ",B690,12)+1),LEN(B690))-FIND(" ",B690,12)),IF(AND(Q690&gt;=65,Q690&lt;=90),MIDB(B690,FIND(" ",B690,1),IFERROR(FIND(" ",B690,FIND(" ",B690,1)+1),LEN(B690)+1)-FIND(" ",B690,1)),"-"))</f>
        <v> megaterium</v>
      </c>
      <c r="T690" s="0" t="n">
        <v>1</v>
      </c>
    </row>
    <row r="691" customFormat="false" ht="12.8" hidden="false" customHeight="false" outlineLevel="0" collapsed="false">
      <c r="A691" s="0" t="n">
        <v>690</v>
      </c>
      <c r="B691" s="0" t="s">
        <v>3195</v>
      </c>
      <c r="C691" s="0" t="s">
        <v>21</v>
      </c>
      <c r="D691" s="0" t="s">
        <v>54</v>
      </c>
      <c r="E691" s="0" t="s">
        <v>1822</v>
      </c>
      <c r="F691" s="0" t="s">
        <v>3205</v>
      </c>
      <c r="G691" s="0" t="s">
        <v>3206</v>
      </c>
      <c r="H691" s="0" t="s">
        <v>3207</v>
      </c>
      <c r="I691" s="1" t="n">
        <v>74.772</v>
      </c>
      <c r="J691" s="2" t="s">
        <v>3208</v>
      </c>
      <c r="K691" s="2" t="s">
        <v>311</v>
      </c>
      <c r="L691" s="0" t="s">
        <v>29</v>
      </c>
      <c r="M691" s="0" t="s">
        <v>29</v>
      </c>
      <c r="N691" s="0" t="s">
        <v>29</v>
      </c>
      <c r="O691" s="2" t="s">
        <v>471</v>
      </c>
      <c r="P691" s="2" t="s">
        <v>60</v>
      </c>
      <c r="Q691" s="0" t="n">
        <f aca="false">_xlfn.UNICODE(B691)</f>
        <v>66</v>
      </c>
      <c r="R691" s="0" t="str">
        <f aca="false">IF(MIDB(B691,1,10)="Candidatus",MIDB(B691,FIND(" ",B691,1)+1,FIND(" ",B691,12)-FIND(" ",B691,1)),IF(AND(Q691&gt;=65,Q691&lt;=90),MIDB(B691,1,FIND(" ",B691,1)),"-"))</f>
        <v>Bacillus </v>
      </c>
      <c r="S691" s="0" t="str">
        <f aca="false">IF(MIDB(B691,1,10)="Candidatus",MIDB(B691,FIND(" ",B691,12)+1,IFERROR(FIND(" ",B691,FIND(" ",B691,12)+1),LEN(B691))-FIND(" ",B691,12)),IF(AND(Q691&gt;=65,Q691&lt;=90),MIDB(B691,FIND(" ",B691,1),IFERROR(FIND(" ",B691,FIND(" ",B691,1)+1),LEN(B691)+1)-FIND(" ",B691,1)),"-"))</f>
        <v> megaterium</v>
      </c>
      <c r="T691" s="0" t="n">
        <v>1</v>
      </c>
    </row>
    <row r="692" customFormat="false" ht="12.8" hidden="false" customHeight="false" outlineLevel="0" collapsed="false">
      <c r="A692" s="0" t="n">
        <v>691</v>
      </c>
      <c r="B692" s="0" t="s">
        <v>3195</v>
      </c>
      <c r="C692" s="0" t="s">
        <v>21</v>
      </c>
      <c r="D692" s="0" t="s">
        <v>54</v>
      </c>
      <c r="E692" s="0" t="s">
        <v>1822</v>
      </c>
      <c r="F692" s="0" t="s">
        <v>3209</v>
      </c>
      <c r="G692" s="0" t="s">
        <v>3210</v>
      </c>
      <c r="H692" s="0" t="s">
        <v>3211</v>
      </c>
      <c r="I692" s="1" t="n">
        <v>3.767</v>
      </c>
      <c r="J692" s="2" t="s">
        <v>3212</v>
      </c>
      <c r="K692" s="2" t="s">
        <v>60</v>
      </c>
      <c r="L692" s="0" t="s">
        <v>29</v>
      </c>
      <c r="M692" s="0" t="s">
        <v>29</v>
      </c>
      <c r="N692" s="0" t="s">
        <v>29</v>
      </c>
      <c r="O692" s="2" t="s">
        <v>60</v>
      </c>
      <c r="P692" s="0" t="s">
        <v>29</v>
      </c>
      <c r="Q692" s="0" t="n">
        <f aca="false">_xlfn.UNICODE(B692)</f>
        <v>66</v>
      </c>
      <c r="R692" s="0" t="str">
        <f aca="false">IF(MIDB(B692,1,10)="Candidatus",MIDB(B692,FIND(" ",B692,1)+1,FIND(" ",B692,12)-FIND(" ",B692,1)),IF(AND(Q692&gt;=65,Q692&lt;=90),MIDB(B692,1,FIND(" ",B692,1)),"-"))</f>
        <v>Bacillus </v>
      </c>
      <c r="S692" s="0" t="str">
        <f aca="false">IF(MIDB(B692,1,10)="Candidatus",MIDB(B692,FIND(" ",B692,12)+1,IFERROR(FIND(" ",B692,FIND(" ",B692,12)+1),LEN(B692))-FIND(" ",B692,12)),IF(AND(Q692&gt;=65,Q692&lt;=90),MIDB(B692,FIND(" ",B692,1),IFERROR(FIND(" ",B692,FIND(" ",B692,1)+1),LEN(B692)+1)-FIND(" ",B692,1)),"-"))</f>
        <v> megaterium</v>
      </c>
      <c r="T692" s="0" t="n">
        <v>1</v>
      </c>
    </row>
    <row r="693" customFormat="false" ht="12.8" hidden="false" customHeight="false" outlineLevel="0" collapsed="false">
      <c r="A693" s="0" t="n">
        <v>692</v>
      </c>
      <c r="B693" s="0" t="s">
        <v>3195</v>
      </c>
      <c r="C693" s="0" t="s">
        <v>21</v>
      </c>
      <c r="D693" s="0" t="s">
        <v>54</v>
      </c>
      <c r="E693" s="0" t="s">
        <v>1822</v>
      </c>
      <c r="F693" s="0" t="s">
        <v>3213</v>
      </c>
      <c r="G693" s="0" t="s">
        <v>3214</v>
      </c>
      <c r="H693" s="0" t="s">
        <v>3215</v>
      </c>
      <c r="I693" s="1" t="n">
        <v>11.065</v>
      </c>
      <c r="J693" s="2" t="s">
        <v>3216</v>
      </c>
      <c r="K693" s="2" t="s">
        <v>45</v>
      </c>
      <c r="L693" s="0" t="s">
        <v>29</v>
      </c>
      <c r="M693" s="0" t="s">
        <v>29</v>
      </c>
      <c r="N693" s="0" t="s">
        <v>29</v>
      </c>
      <c r="O693" s="2" t="s">
        <v>45</v>
      </c>
      <c r="P693" s="0" t="s">
        <v>29</v>
      </c>
      <c r="Q693" s="0" t="n">
        <f aca="false">_xlfn.UNICODE(B693)</f>
        <v>66</v>
      </c>
      <c r="R693" s="0" t="str">
        <f aca="false">IF(MIDB(B693,1,10)="Candidatus",MIDB(B693,FIND(" ",B693,1)+1,FIND(" ",B693,12)-FIND(" ",B693,1)),IF(AND(Q693&gt;=65,Q693&lt;=90),MIDB(B693,1,FIND(" ",B693,1)),"-"))</f>
        <v>Bacillus </v>
      </c>
      <c r="S693" s="0" t="str">
        <f aca="false">IF(MIDB(B693,1,10)="Candidatus",MIDB(B693,FIND(" ",B693,12)+1,IFERROR(FIND(" ",B693,FIND(" ",B693,12)+1),LEN(B693))-FIND(" ",B693,12)),IF(AND(Q693&gt;=65,Q693&lt;=90),MIDB(B693,FIND(" ",B693,1),IFERROR(FIND(" ",B693,FIND(" ",B693,1)+1),LEN(B693)+1)-FIND(" ",B693,1)),"-"))</f>
        <v> megaterium</v>
      </c>
      <c r="T693" s="0" t="n">
        <v>1</v>
      </c>
    </row>
    <row r="694" customFormat="false" ht="12.8" hidden="false" customHeight="false" outlineLevel="0" collapsed="false">
      <c r="A694" s="0" t="n">
        <v>693</v>
      </c>
      <c r="B694" s="0" t="s">
        <v>3195</v>
      </c>
      <c r="C694" s="0" t="s">
        <v>21</v>
      </c>
      <c r="D694" s="0" t="s">
        <v>54</v>
      </c>
      <c r="E694" s="0" t="s">
        <v>1822</v>
      </c>
      <c r="F694" s="0" t="s">
        <v>3217</v>
      </c>
      <c r="G694" s="0" t="s">
        <v>3218</v>
      </c>
      <c r="H694" s="0" t="s">
        <v>3219</v>
      </c>
      <c r="I694" s="1" t="n">
        <v>2.048</v>
      </c>
      <c r="J694" s="2" t="s">
        <v>3220</v>
      </c>
      <c r="K694" s="2" t="s">
        <v>46</v>
      </c>
      <c r="L694" s="0" t="s">
        <v>29</v>
      </c>
      <c r="M694" s="0" t="s">
        <v>29</v>
      </c>
      <c r="N694" s="0" t="s">
        <v>29</v>
      </c>
      <c r="O694" s="2" t="s">
        <v>46</v>
      </c>
      <c r="P694" s="0" t="s">
        <v>29</v>
      </c>
      <c r="Q694" s="0" t="n">
        <f aca="false">_xlfn.UNICODE(B694)</f>
        <v>66</v>
      </c>
      <c r="R694" s="0" t="str">
        <f aca="false">IF(MIDB(B694,1,10)="Candidatus",MIDB(B694,FIND(" ",B694,1)+1,FIND(" ",B694,12)-FIND(" ",B694,1)),IF(AND(Q694&gt;=65,Q694&lt;=90),MIDB(B694,1,FIND(" ",B694,1)),"-"))</f>
        <v>Bacillus </v>
      </c>
      <c r="S694" s="0" t="str">
        <f aca="false">IF(MIDB(B694,1,10)="Candidatus",MIDB(B694,FIND(" ",B694,12)+1,IFERROR(FIND(" ",B694,FIND(" ",B694,12)+1),LEN(B694))-FIND(" ",B694,12)),IF(AND(Q694&gt;=65,Q694&lt;=90),MIDB(B694,FIND(" ",B694,1),IFERROR(FIND(" ",B694,FIND(" ",B694,1)+1),LEN(B694)+1)-FIND(" ",B694,1)),"-"))</f>
        <v> megaterium</v>
      </c>
      <c r="T694" s="0" t="n">
        <v>1</v>
      </c>
    </row>
    <row r="695" customFormat="false" ht="12.8" hidden="false" customHeight="false" outlineLevel="0" collapsed="false">
      <c r="A695" s="0" t="n">
        <v>694</v>
      </c>
      <c r="B695" s="0" t="s">
        <v>3221</v>
      </c>
      <c r="C695" s="0" t="s">
        <v>21</v>
      </c>
      <c r="D695" s="0" t="s">
        <v>54</v>
      </c>
      <c r="E695" s="0" t="s">
        <v>1822</v>
      </c>
      <c r="F695" s="0" t="s">
        <v>3222</v>
      </c>
      <c r="G695" s="0" t="s">
        <v>3223</v>
      </c>
      <c r="H695" s="0" t="s">
        <v>3224</v>
      </c>
      <c r="I695" s="1" t="n">
        <v>76.26</v>
      </c>
      <c r="J695" s="2" t="s">
        <v>3225</v>
      </c>
      <c r="K695" s="2" t="s">
        <v>581</v>
      </c>
      <c r="L695" s="2" t="s">
        <v>60</v>
      </c>
      <c r="M695" s="2" t="s">
        <v>1598</v>
      </c>
      <c r="N695" s="0" t="s">
        <v>29</v>
      </c>
      <c r="O695" s="2" t="s">
        <v>1348</v>
      </c>
      <c r="P695" s="2" t="s">
        <v>28</v>
      </c>
      <c r="Q695" s="0" t="n">
        <f aca="false">_xlfn.UNICODE(B695)</f>
        <v>66</v>
      </c>
      <c r="R695" s="0" t="str">
        <f aca="false">IF(MIDB(B695,1,10)="Candidatus",MIDB(B695,FIND(" ",B695,1)+1,FIND(" ",B695,12)-FIND(" ",B695,1)),IF(AND(Q695&gt;=65,Q695&lt;=90),MIDB(B695,1,FIND(" ",B695,1)),"-"))</f>
        <v>Bacillus </v>
      </c>
      <c r="S695" s="0" t="str">
        <f aca="false">IF(MIDB(B695,1,10)="Candidatus",MIDB(B695,FIND(" ",B695,12)+1,IFERROR(FIND(" ",B695,FIND(" ",B695,12)+1),LEN(B695))-FIND(" ",B695,12)),IF(AND(Q695&gt;=65,Q695&lt;=90),MIDB(B695,FIND(" ",B695,1),IFERROR(FIND(" ",B695,FIND(" ",B695,1)+1),LEN(B695)+1)-FIND(" ",B695,1)),"-"))</f>
        <v> megaterium</v>
      </c>
      <c r="T695" s="0" t="n">
        <v>1</v>
      </c>
    </row>
    <row r="696" customFormat="false" ht="12.8" hidden="false" customHeight="false" outlineLevel="0" collapsed="false">
      <c r="A696" s="0" t="n">
        <v>695</v>
      </c>
      <c r="B696" s="0" t="s">
        <v>3226</v>
      </c>
      <c r="C696" s="0" t="s">
        <v>21</v>
      </c>
      <c r="D696" s="0" t="s">
        <v>54</v>
      </c>
      <c r="E696" s="0" t="s">
        <v>1822</v>
      </c>
      <c r="F696" s="0" t="s">
        <v>3227</v>
      </c>
      <c r="G696" s="0" t="s">
        <v>3228</v>
      </c>
      <c r="H696" s="0" t="s">
        <v>3229</v>
      </c>
      <c r="I696" s="1" t="n">
        <v>53.865</v>
      </c>
      <c r="J696" s="2" t="s">
        <v>3230</v>
      </c>
      <c r="K696" s="2" t="s">
        <v>37</v>
      </c>
      <c r="L696" s="2" t="s">
        <v>60</v>
      </c>
      <c r="M696" s="2" t="s">
        <v>680</v>
      </c>
      <c r="N696" s="0" t="s">
        <v>29</v>
      </c>
      <c r="O696" s="2" t="s">
        <v>827</v>
      </c>
      <c r="P696" s="2" t="s">
        <v>46</v>
      </c>
      <c r="Q696" s="0" t="n">
        <f aca="false">_xlfn.UNICODE(B696)</f>
        <v>66</v>
      </c>
      <c r="R696" s="0" t="str">
        <f aca="false">IF(MIDB(B696,1,10)="Candidatus",MIDB(B696,FIND(" ",B696,1)+1,FIND(" ",B696,12)-FIND(" ",B696,1)),IF(AND(Q696&gt;=65,Q696&lt;=90),MIDB(B696,1,FIND(" ",B696,1)),"-"))</f>
        <v>Bacillus </v>
      </c>
      <c r="S696" s="0" t="str">
        <f aca="false">IF(MIDB(B696,1,10)="Candidatus",MIDB(B696,FIND(" ",B696,12)+1,IFERROR(FIND(" ",B696,FIND(" ",B696,12)+1),LEN(B696))-FIND(" ",B696,12)),IF(AND(Q696&gt;=65,Q696&lt;=90),MIDB(B696,FIND(" ",B696,1),IFERROR(FIND(" ",B696,FIND(" ",B696,1)+1),LEN(B696)+1)-FIND(" ",B696,1)),"-"))</f>
        <v> megaterium</v>
      </c>
      <c r="T696" s="0" t="n">
        <v>1</v>
      </c>
    </row>
    <row r="697" customFormat="false" ht="12.8" hidden="false" customHeight="false" outlineLevel="0" collapsed="false">
      <c r="A697" s="0" t="n">
        <v>696</v>
      </c>
      <c r="B697" s="0" t="s">
        <v>3226</v>
      </c>
      <c r="C697" s="0" t="s">
        <v>21</v>
      </c>
      <c r="D697" s="0" t="s">
        <v>54</v>
      </c>
      <c r="E697" s="0" t="s">
        <v>1822</v>
      </c>
      <c r="F697" s="0" t="s">
        <v>3231</v>
      </c>
      <c r="G697" s="0" t="s">
        <v>3232</v>
      </c>
      <c r="H697" s="0" t="s">
        <v>3233</v>
      </c>
      <c r="I697" s="1" t="n">
        <v>9.098</v>
      </c>
      <c r="J697" s="2" t="s">
        <v>3234</v>
      </c>
      <c r="K697" s="2" t="s">
        <v>44</v>
      </c>
      <c r="L697" s="0" t="s">
        <v>29</v>
      </c>
      <c r="M697" s="0" t="s">
        <v>29</v>
      </c>
      <c r="N697" s="0" t="s">
        <v>29</v>
      </c>
      <c r="O697" s="2" t="s">
        <v>44</v>
      </c>
      <c r="P697" s="0" t="s">
        <v>29</v>
      </c>
      <c r="Q697" s="0" t="n">
        <f aca="false">_xlfn.UNICODE(B697)</f>
        <v>66</v>
      </c>
      <c r="R697" s="0" t="str">
        <f aca="false">IF(MIDB(B697,1,10)="Candidatus",MIDB(B697,FIND(" ",B697,1)+1,FIND(" ",B697,12)-FIND(" ",B697,1)),IF(AND(Q697&gt;=65,Q697&lt;=90),MIDB(B697,1,FIND(" ",B697,1)),"-"))</f>
        <v>Bacillus </v>
      </c>
      <c r="S697" s="0" t="str">
        <f aca="false">IF(MIDB(B697,1,10)="Candidatus",MIDB(B697,FIND(" ",B697,12)+1,IFERROR(FIND(" ",B697,FIND(" ",B697,12)+1),LEN(B697))-FIND(" ",B697,12)),IF(AND(Q697&gt;=65,Q697&lt;=90),MIDB(B697,FIND(" ",B697,1),IFERROR(FIND(" ",B697,FIND(" ",B697,1)+1),LEN(B697)+1)-FIND(" ",B697,1)),"-"))</f>
        <v> megaterium</v>
      </c>
      <c r="T697" s="0" t="n">
        <v>1</v>
      </c>
    </row>
    <row r="698" customFormat="false" ht="12.8" hidden="false" customHeight="false" outlineLevel="0" collapsed="false">
      <c r="A698" s="0" t="n">
        <v>697</v>
      </c>
      <c r="B698" s="0" t="s">
        <v>3226</v>
      </c>
      <c r="C698" s="0" t="s">
        <v>21</v>
      </c>
      <c r="D698" s="0" t="s">
        <v>54</v>
      </c>
      <c r="E698" s="0" t="s">
        <v>1822</v>
      </c>
      <c r="F698" s="0" t="s">
        <v>3235</v>
      </c>
      <c r="G698" s="0" t="s">
        <v>3236</v>
      </c>
      <c r="H698" s="0" t="s">
        <v>3237</v>
      </c>
      <c r="I698" s="1" t="n">
        <v>66.985</v>
      </c>
      <c r="J698" s="2" t="s">
        <v>3238</v>
      </c>
      <c r="K698" s="2" t="s">
        <v>827</v>
      </c>
      <c r="L698" s="0" t="s">
        <v>29</v>
      </c>
      <c r="M698" s="0" t="s">
        <v>29</v>
      </c>
      <c r="N698" s="0" t="s">
        <v>29</v>
      </c>
      <c r="O698" s="2" t="s">
        <v>827</v>
      </c>
      <c r="P698" s="0" t="s">
        <v>29</v>
      </c>
      <c r="Q698" s="0" t="n">
        <f aca="false">_xlfn.UNICODE(B698)</f>
        <v>66</v>
      </c>
      <c r="R698" s="0" t="str">
        <f aca="false">IF(MIDB(B698,1,10)="Candidatus",MIDB(B698,FIND(" ",B698,1)+1,FIND(" ",B698,12)-FIND(" ",B698,1)),IF(AND(Q698&gt;=65,Q698&lt;=90),MIDB(B698,1,FIND(" ",B698,1)),"-"))</f>
        <v>Bacillus </v>
      </c>
      <c r="S698" s="0" t="str">
        <f aca="false">IF(MIDB(B698,1,10)="Candidatus",MIDB(B698,FIND(" ",B698,12)+1,IFERROR(FIND(" ",B698,FIND(" ",B698,12)+1),LEN(B698))-FIND(" ",B698,12)),IF(AND(Q698&gt;=65,Q698&lt;=90),MIDB(B698,FIND(" ",B698,1),IFERROR(FIND(" ",B698,FIND(" ",B698,1)+1),LEN(B698)+1)-FIND(" ",B698,1)),"-"))</f>
        <v> megaterium</v>
      </c>
      <c r="T698" s="0" t="n">
        <v>1</v>
      </c>
    </row>
    <row r="699" customFormat="false" ht="12.8" hidden="false" customHeight="false" outlineLevel="0" collapsed="false">
      <c r="A699" s="0" t="n">
        <v>698</v>
      </c>
      <c r="B699" s="0" t="s">
        <v>3226</v>
      </c>
      <c r="C699" s="0" t="s">
        <v>21</v>
      </c>
      <c r="D699" s="0" t="s">
        <v>54</v>
      </c>
      <c r="E699" s="0" t="s">
        <v>1822</v>
      </c>
      <c r="F699" s="0" t="s">
        <v>3239</v>
      </c>
      <c r="G699" s="0" t="s">
        <v>3240</v>
      </c>
      <c r="H699" s="0" t="s">
        <v>3241</v>
      </c>
      <c r="I699" s="1" t="n">
        <v>99.694</v>
      </c>
      <c r="J699" s="2" t="s">
        <v>3242</v>
      </c>
      <c r="K699" s="2" t="s">
        <v>978</v>
      </c>
      <c r="L699" s="0" t="s">
        <v>29</v>
      </c>
      <c r="M699" s="0" t="s">
        <v>29</v>
      </c>
      <c r="N699" s="0" t="s">
        <v>29</v>
      </c>
      <c r="O699" s="2" t="s">
        <v>1031</v>
      </c>
      <c r="P699" s="2" t="s">
        <v>60</v>
      </c>
      <c r="Q699" s="0" t="n">
        <f aca="false">_xlfn.UNICODE(B699)</f>
        <v>66</v>
      </c>
      <c r="R699" s="0" t="str">
        <f aca="false">IF(MIDB(B699,1,10)="Candidatus",MIDB(B699,FIND(" ",B699,1)+1,FIND(" ",B699,12)-FIND(" ",B699,1)),IF(AND(Q699&gt;=65,Q699&lt;=90),MIDB(B699,1,FIND(" ",B699,1)),"-"))</f>
        <v>Bacillus </v>
      </c>
      <c r="S699" s="0" t="str">
        <f aca="false">IF(MIDB(B699,1,10)="Candidatus",MIDB(B699,FIND(" ",B699,12)+1,IFERROR(FIND(" ",B699,FIND(" ",B699,12)+1),LEN(B699))-FIND(" ",B699,12)),IF(AND(Q699&gt;=65,Q699&lt;=90),MIDB(B699,FIND(" ",B699,1),IFERROR(FIND(" ",B699,FIND(" ",B699,1)+1),LEN(B699)+1)-FIND(" ",B699,1)),"-"))</f>
        <v> megaterium</v>
      </c>
      <c r="T699" s="0" t="n">
        <v>1</v>
      </c>
    </row>
    <row r="700" customFormat="false" ht="12.8" hidden="false" customHeight="false" outlineLevel="0" collapsed="false">
      <c r="A700" s="0" t="n">
        <v>699</v>
      </c>
      <c r="B700" s="0" t="s">
        <v>3226</v>
      </c>
      <c r="C700" s="0" t="s">
        <v>21</v>
      </c>
      <c r="D700" s="0" t="s">
        <v>54</v>
      </c>
      <c r="E700" s="0" t="s">
        <v>1822</v>
      </c>
      <c r="F700" s="0" t="s">
        <v>3243</v>
      </c>
      <c r="G700" s="0" t="s">
        <v>3244</v>
      </c>
      <c r="H700" s="0" t="s">
        <v>3245</v>
      </c>
      <c r="I700" s="1" t="n">
        <v>164.406</v>
      </c>
      <c r="J700" s="2" t="s">
        <v>3246</v>
      </c>
      <c r="K700" s="2" t="s">
        <v>1994</v>
      </c>
      <c r="L700" s="0" t="s">
        <v>29</v>
      </c>
      <c r="M700" s="2" t="s">
        <v>46</v>
      </c>
      <c r="N700" s="0" t="s">
        <v>29</v>
      </c>
      <c r="O700" s="2" t="s">
        <v>755</v>
      </c>
      <c r="P700" s="2" t="s">
        <v>129</v>
      </c>
      <c r="Q700" s="0" t="n">
        <f aca="false">_xlfn.UNICODE(B700)</f>
        <v>66</v>
      </c>
      <c r="R700" s="0" t="str">
        <f aca="false">IF(MIDB(B700,1,10)="Candidatus",MIDB(B700,FIND(" ",B700,1)+1,FIND(" ",B700,12)-FIND(" ",B700,1)),IF(AND(Q700&gt;=65,Q700&lt;=90),MIDB(B700,1,FIND(" ",B700,1)),"-"))</f>
        <v>Bacillus </v>
      </c>
      <c r="S700" s="0" t="str">
        <f aca="false">IF(MIDB(B700,1,10)="Candidatus",MIDB(B700,FIND(" ",B700,12)+1,IFERROR(FIND(" ",B700,FIND(" ",B700,12)+1),LEN(B700))-FIND(" ",B700,12)),IF(AND(Q700&gt;=65,Q700&lt;=90),MIDB(B700,FIND(" ",B700,1),IFERROR(FIND(" ",B700,FIND(" ",B700,1)+1),LEN(B700)+1)-FIND(" ",B700,1)),"-"))</f>
        <v> megaterium</v>
      </c>
      <c r="T700" s="0" t="n">
        <v>1</v>
      </c>
    </row>
    <row r="701" customFormat="false" ht="12.8" hidden="false" customHeight="false" outlineLevel="0" collapsed="false">
      <c r="A701" s="0" t="n">
        <v>700</v>
      </c>
      <c r="B701" s="0" t="s">
        <v>3226</v>
      </c>
      <c r="C701" s="0" t="s">
        <v>21</v>
      </c>
      <c r="D701" s="0" t="s">
        <v>54</v>
      </c>
      <c r="E701" s="0" t="s">
        <v>1822</v>
      </c>
      <c r="F701" s="0" t="s">
        <v>3247</v>
      </c>
      <c r="G701" s="0" t="s">
        <v>3248</v>
      </c>
      <c r="H701" s="0" t="s">
        <v>3249</v>
      </c>
      <c r="I701" s="1" t="n">
        <v>5.428</v>
      </c>
      <c r="J701" s="2" t="s">
        <v>3250</v>
      </c>
      <c r="K701" s="2" t="s">
        <v>112</v>
      </c>
      <c r="L701" s="0" t="s">
        <v>29</v>
      </c>
      <c r="M701" s="0" t="s">
        <v>29</v>
      </c>
      <c r="N701" s="0" t="s">
        <v>29</v>
      </c>
      <c r="O701" s="2" t="s">
        <v>52</v>
      </c>
      <c r="P701" s="2" t="s">
        <v>46</v>
      </c>
      <c r="Q701" s="0" t="n">
        <f aca="false">_xlfn.UNICODE(B701)</f>
        <v>66</v>
      </c>
      <c r="R701" s="0" t="str">
        <f aca="false">IF(MIDB(B701,1,10)="Candidatus",MIDB(B701,FIND(" ",B701,1)+1,FIND(" ",B701,12)-FIND(" ",B701,1)),IF(AND(Q701&gt;=65,Q701&lt;=90),MIDB(B701,1,FIND(" ",B701,1)),"-"))</f>
        <v>Bacillus </v>
      </c>
      <c r="S701" s="0" t="str">
        <f aca="false">IF(MIDB(B701,1,10)="Candidatus",MIDB(B701,FIND(" ",B701,12)+1,IFERROR(FIND(" ",B701,FIND(" ",B701,12)+1),LEN(B701))-FIND(" ",B701,12)),IF(AND(Q701&gt;=65,Q701&lt;=90),MIDB(B701,FIND(" ",B701,1),IFERROR(FIND(" ",B701,FIND(" ",B701,1)+1),LEN(B701)+1)-FIND(" ",B701,1)),"-"))</f>
        <v> megaterium</v>
      </c>
      <c r="T701" s="0" t="n">
        <v>1</v>
      </c>
    </row>
    <row r="702" customFormat="false" ht="12.8" hidden="false" customHeight="false" outlineLevel="0" collapsed="false">
      <c r="A702" s="0" t="n">
        <v>701</v>
      </c>
      <c r="B702" s="0" t="s">
        <v>3226</v>
      </c>
      <c r="C702" s="0" t="s">
        <v>21</v>
      </c>
      <c r="D702" s="0" t="s">
        <v>54</v>
      </c>
      <c r="E702" s="0" t="s">
        <v>1822</v>
      </c>
      <c r="F702" s="0" t="s">
        <v>3251</v>
      </c>
      <c r="G702" s="0" t="s">
        <v>3252</v>
      </c>
      <c r="H702" s="0" t="s">
        <v>3253</v>
      </c>
      <c r="I702" s="1" t="n">
        <v>26.587</v>
      </c>
      <c r="J702" s="2" t="s">
        <v>3254</v>
      </c>
      <c r="K702" s="2" t="s">
        <v>521</v>
      </c>
      <c r="L702" s="0" t="s">
        <v>29</v>
      </c>
      <c r="M702" s="0" t="s">
        <v>29</v>
      </c>
      <c r="N702" s="0" t="s">
        <v>29</v>
      </c>
      <c r="O702" s="2" t="s">
        <v>1012</v>
      </c>
      <c r="P702" s="2" t="s">
        <v>46</v>
      </c>
      <c r="Q702" s="0" t="n">
        <f aca="false">_xlfn.UNICODE(B702)</f>
        <v>66</v>
      </c>
      <c r="R702" s="0" t="str">
        <f aca="false">IF(MIDB(B702,1,10)="Candidatus",MIDB(B702,FIND(" ",B702,1)+1,FIND(" ",B702,12)-FIND(" ",B702,1)),IF(AND(Q702&gt;=65,Q702&lt;=90),MIDB(B702,1,FIND(" ",B702,1)),"-"))</f>
        <v>Bacillus </v>
      </c>
      <c r="S702" s="0" t="str">
        <f aca="false">IF(MIDB(B702,1,10)="Candidatus",MIDB(B702,FIND(" ",B702,12)+1,IFERROR(FIND(" ",B702,FIND(" ",B702,12)+1),LEN(B702))-FIND(" ",B702,12)),IF(AND(Q702&gt;=65,Q702&lt;=90),MIDB(B702,FIND(" ",B702,1),IFERROR(FIND(" ",B702,FIND(" ",B702,1)+1),LEN(B702)+1)-FIND(" ",B702,1)),"-"))</f>
        <v> megaterium</v>
      </c>
      <c r="T702" s="0" t="n">
        <v>1</v>
      </c>
    </row>
    <row r="703" customFormat="false" ht="12.8" hidden="false" customHeight="false" outlineLevel="0" collapsed="false">
      <c r="A703" s="0" t="n">
        <v>702</v>
      </c>
      <c r="B703" s="0" t="s">
        <v>3255</v>
      </c>
      <c r="C703" s="0" t="s">
        <v>21</v>
      </c>
      <c r="D703" s="0" t="s">
        <v>54</v>
      </c>
      <c r="E703" s="0" t="s">
        <v>1822</v>
      </c>
      <c r="F703" s="0" t="s">
        <v>3256</v>
      </c>
      <c r="G703" s="0" t="s">
        <v>3257</v>
      </c>
      <c r="H703" s="0" t="s">
        <v>3258</v>
      </c>
      <c r="I703" s="1" t="n">
        <v>9.699</v>
      </c>
      <c r="J703" s="2" t="s">
        <v>3259</v>
      </c>
      <c r="K703" s="2" t="s">
        <v>45</v>
      </c>
      <c r="L703" s="0" t="s">
        <v>29</v>
      </c>
      <c r="M703" s="0" t="s">
        <v>29</v>
      </c>
      <c r="N703" s="0" t="s">
        <v>29</v>
      </c>
      <c r="O703" s="2" t="s">
        <v>96</v>
      </c>
      <c r="P703" s="2" t="s">
        <v>46</v>
      </c>
      <c r="Q703" s="0" t="n">
        <f aca="false">_xlfn.UNICODE(B703)</f>
        <v>66</v>
      </c>
      <c r="R703" s="0" t="str">
        <f aca="false">IF(MIDB(B703,1,10)="Candidatus",MIDB(B703,FIND(" ",B703,1)+1,FIND(" ",B703,12)-FIND(" ",B703,1)),IF(AND(Q703&gt;=65,Q703&lt;=90),MIDB(B703,1,FIND(" ",B703,1)),"-"))</f>
        <v>Bacillus </v>
      </c>
      <c r="S703" s="0" t="str">
        <f aca="false">IF(MIDB(B703,1,10)="Candidatus",MIDB(B703,FIND(" ",B703,12)+1,IFERROR(FIND(" ",B703,FIND(" ",B703,12)+1),LEN(B703))-FIND(" ",B703,12)),IF(AND(Q703&gt;=65,Q703&lt;=90),MIDB(B703,FIND(" ",B703,1),IFERROR(FIND(" ",B703,FIND(" ",B703,1)+1),LEN(B703)+1)-FIND(" ",B703,1)),"-"))</f>
        <v> megaterium</v>
      </c>
      <c r="T703" s="0" t="n">
        <v>1</v>
      </c>
    </row>
    <row r="704" customFormat="false" ht="12.8" hidden="false" customHeight="false" outlineLevel="0" collapsed="false">
      <c r="A704" s="0" t="n">
        <v>703</v>
      </c>
      <c r="B704" s="0" t="s">
        <v>3255</v>
      </c>
      <c r="C704" s="0" t="s">
        <v>21</v>
      </c>
      <c r="D704" s="0" t="s">
        <v>54</v>
      </c>
      <c r="E704" s="0" t="s">
        <v>1822</v>
      </c>
      <c r="F704" s="0" t="s">
        <v>3260</v>
      </c>
      <c r="G704" s="0" t="s">
        <v>3261</v>
      </c>
      <c r="H704" s="0" t="s">
        <v>3262</v>
      </c>
      <c r="I704" s="1" t="n">
        <v>74.613</v>
      </c>
      <c r="J704" s="2" t="s">
        <v>3263</v>
      </c>
      <c r="K704" s="2" t="s">
        <v>311</v>
      </c>
      <c r="L704" s="2" t="s">
        <v>60</v>
      </c>
      <c r="M704" s="2" t="s">
        <v>1598</v>
      </c>
      <c r="N704" s="0" t="s">
        <v>29</v>
      </c>
      <c r="O704" s="2" t="s">
        <v>1348</v>
      </c>
      <c r="P704" s="2" t="s">
        <v>88</v>
      </c>
      <c r="Q704" s="0" t="n">
        <f aca="false">_xlfn.UNICODE(B704)</f>
        <v>66</v>
      </c>
      <c r="R704" s="0" t="str">
        <f aca="false">IF(MIDB(B704,1,10)="Candidatus",MIDB(B704,FIND(" ",B704,1)+1,FIND(" ",B704,12)-FIND(" ",B704,1)),IF(AND(Q704&gt;=65,Q704&lt;=90),MIDB(B704,1,FIND(" ",B704,1)),"-"))</f>
        <v>Bacillus </v>
      </c>
      <c r="S704" s="0" t="str">
        <f aca="false">IF(MIDB(B704,1,10)="Candidatus",MIDB(B704,FIND(" ",B704,12)+1,IFERROR(FIND(" ",B704,FIND(" ",B704,12)+1),LEN(B704))-FIND(" ",B704,12)),IF(AND(Q704&gt;=65,Q704&lt;=90),MIDB(B704,FIND(" ",B704,1),IFERROR(FIND(" ",B704,FIND(" ",B704,1)+1),LEN(B704)+1)-FIND(" ",B704,1)),"-"))</f>
        <v> megaterium</v>
      </c>
      <c r="T704" s="0" t="n">
        <v>1</v>
      </c>
    </row>
    <row r="705" customFormat="false" ht="12.8" hidden="false" customHeight="false" outlineLevel="0" collapsed="false">
      <c r="A705" s="0" t="n">
        <v>704</v>
      </c>
      <c r="B705" s="0" t="s">
        <v>3255</v>
      </c>
      <c r="C705" s="0" t="s">
        <v>21</v>
      </c>
      <c r="D705" s="0" t="s">
        <v>54</v>
      </c>
      <c r="E705" s="0" t="s">
        <v>1822</v>
      </c>
      <c r="F705" s="0" t="s">
        <v>3264</v>
      </c>
      <c r="G705" s="0" t="s">
        <v>3265</v>
      </c>
      <c r="H705" s="0" t="s">
        <v>3266</v>
      </c>
      <c r="I705" s="1" t="n">
        <v>7.006</v>
      </c>
      <c r="J705" s="2" t="s">
        <v>3267</v>
      </c>
      <c r="K705" s="2" t="s">
        <v>45</v>
      </c>
      <c r="L705" s="0" t="s">
        <v>29</v>
      </c>
      <c r="M705" s="0" t="s">
        <v>29</v>
      </c>
      <c r="N705" s="0" t="s">
        <v>29</v>
      </c>
      <c r="O705" s="2" t="s">
        <v>45</v>
      </c>
      <c r="P705" s="0" t="s">
        <v>29</v>
      </c>
      <c r="Q705" s="0" t="n">
        <f aca="false">_xlfn.UNICODE(B705)</f>
        <v>66</v>
      </c>
      <c r="R705" s="0" t="str">
        <f aca="false">IF(MIDB(B705,1,10)="Candidatus",MIDB(B705,FIND(" ",B705,1)+1,FIND(" ",B705,12)-FIND(" ",B705,1)),IF(AND(Q705&gt;=65,Q705&lt;=90),MIDB(B705,1,FIND(" ",B705,1)),"-"))</f>
        <v>Bacillus </v>
      </c>
      <c r="S705" s="0" t="str">
        <f aca="false">IF(MIDB(B705,1,10)="Candidatus",MIDB(B705,FIND(" ",B705,12)+1,IFERROR(FIND(" ",B705,FIND(" ",B705,12)+1),LEN(B705))-FIND(" ",B705,12)),IF(AND(Q705&gt;=65,Q705&lt;=90),MIDB(B705,FIND(" ",B705,1),IFERROR(FIND(" ",B705,FIND(" ",B705,1)+1),LEN(B705)+1)-FIND(" ",B705,1)),"-"))</f>
        <v> megaterium</v>
      </c>
      <c r="T705" s="0" t="n">
        <v>1</v>
      </c>
    </row>
    <row r="706" customFormat="false" ht="12.8" hidden="false" customHeight="false" outlineLevel="0" collapsed="false">
      <c r="A706" s="0" t="n">
        <v>705</v>
      </c>
      <c r="B706" s="0" t="s">
        <v>3268</v>
      </c>
      <c r="C706" s="0" t="s">
        <v>21</v>
      </c>
      <c r="D706" s="0" t="s">
        <v>54</v>
      </c>
      <c r="E706" s="0" t="s">
        <v>1822</v>
      </c>
      <c r="F706" s="0" t="s">
        <v>3269</v>
      </c>
      <c r="G706" s="0" t="s">
        <v>3270</v>
      </c>
      <c r="H706" s="0" t="s">
        <v>3271</v>
      </c>
      <c r="I706" s="1" t="n">
        <v>19.167</v>
      </c>
      <c r="J706" s="2" t="s">
        <v>3272</v>
      </c>
      <c r="K706" s="2" t="s">
        <v>82</v>
      </c>
      <c r="L706" s="0" t="s">
        <v>29</v>
      </c>
      <c r="M706" s="0" t="s">
        <v>29</v>
      </c>
      <c r="N706" s="0" t="s">
        <v>29</v>
      </c>
      <c r="O706" s="2" t="s">
        <v>82</v>
      </c>
      <c r="P706" s="0" t="s">
        <v>29</v>
      </c>
      <c r="Q706" s="0" t="n">
        <f aca="false">_xlfn.UNICODE(B706)</f>
        <v>66</v>
      </c>
      <c r="R706" s="0" t="str">
        <f aca="false">IF(MIDB(B706,1,10)="Candidatus",MIDB(B706,FIND(" ",B706,1)+1,FIND(" ",B706,12)-FIND(" ",B706,1)),IF(AND(Q706&gt;=65,Q706&lt;=90),MIDB(B706,1,FIND(" ",B706,1)),"-"))</f>
        <v>Bacillus </v>
      </c>
      <c r="S706" s="0" t="str">
        <f aca="false">IF(MIDB(B706,1,10)="Candidatus",MIDB(B706,FIND(" ",B706,12)+1,IFERROR(FIND(" ",B706,FIND(" ",B706,12)+1),LEN(B706))-FIND(" ",B706,12)),IF(AND(Q706&gt;=65,Q706&lt;=90),MIDB(B706,FIND(" ",B706,1),IFERROR(FIND(" ",B706,FIND(" ",B706,1)+1),LEN(B706)+1)-FIND(" ",B706,1)),"-"))</f>
        <v> methanolicus</v>
      </c>
      <c r="T706" s="0" t="n">
        <v>1</v>
      </c>
    </row>
    <row r="707" customFormat="false" ht="12.8" hidden="false" customHeight="false" outlineLevel="0" collapsed="false">
      <c r="A707" s="0" t="n">
        <v>706</v>
      </c>
      <c r="B707" s="0" t="s">
        <v>3268</v>
      </c>
      <c r="C707" s="0" t="s">
        <v>21</v>
      </c>
      <c r="D707" s="0" t="s">
        <v>54</v>
      </c>
      <c r="E707" s="0" t="s">
        <v>1822</v>
      </c>
      <c r="F707" s="0" t="s">
        <v>3273</v>
      </c>
      <c r="G707" s="0" t="s">
        <v>3274</v>
      </c>
      <c r="H707" s="0" t="s">
        <v>3275</v>
      </c>
      <c r="I707" s="1" t="n">
        <v>68.997</v>
      </c>
      <c r="J707" s="2" t="s">
        <v>3276</v>
      </c>
      <c r="K707" s="2" t="s">
        <v>653</v>
      </c>
      <c r="L707" s="0" t="s">
        <v>29</v>
      </c>
      <c r="M707" s="0" t="s">
        <v>29</v>
      </c>
      <c r="N707" s="0" t="s">
        <v>29</v>
      </c>
      <c r="O707" s="2" t="s">
        <v>679</v>
      </c>
      <c r="P707" s="2" t="s">
        <v>52</v>
      </c>
      <c r="Q707" s="0" t="n">
        <f aca="false">_xlfn.UNICODE(B707)</f>
        <v>66</v>
      </c>
      <c r="R707" s="0" t="str">
        <f aca="false">IF(MIDB(B707,1,10)="Candidatus",MIDB(B707,FIND(" ",B707,1)+1,FIND(" ",B707,12)-FIND(" ",B707,1)),IF(AND(Q707&gt;=65,Q707&lt;=90),MIDB(B707,1,FIND(" ",B707,1)),"-"))</f>
        <v>Bacillus </v>
      </c>
      <c r="S707" s="0" t="str">
        <f aca="false">IF(MIDB(B707,1,10)="Candidatus",MIDB(B707,FIND(" ",B707,12)+1,IFERROR(FIND(" ",B707,FIND(" ",B707,12)+1),LEN(B707))-FIND(" ",B707,12)),IF(AND(Q707&gt;=65,Q707&lt;=90),MIDB(B707,FIND(" ",B707,1),IFERROR(FIND(" ",B707,FIND(" ",B707,1)+1),LEN(B707)+1)-FIND(" ",B707,1)),"-"))</f>
        <v> methanolicus</v>
      </c>
      <c r="T707" s="0" t="n">
        <v>1</v>
      </c>
    </row>
    <row r="708" customFormat="false" ht="12.8" hidden="false" customHeight="false" outlineLevel="0" collapsed="false">
      <c r="A708" s="0" t="n">
        <v>707</v>
      </c>
      <c r="B708" s="0" t="s">
        <v>3268</v>
      </c>
      <c r="C708" s="0" t="s">
        <v>21</v>
      </c>
      <c r="D708" s="0" t="s">
        <v>54</v>
      </c>
      <c r="E708" s="0" t="s">
        <v>1822</v>
      </c>
      <c r="F708" s="0" t="s">
        <v>3269</v>
      </c>
      <c r="G708" s="0" t="s">
        <v>3277</v>
      </c>
      <c r="H708" s="0" t="s">
        <v>3278</v>
      </c>
      <c r="I708" s="1" t="n">
        <v>19.169</v>
      </c>
      <c r="J708" s="2" t="s">
        <v>3279</v>
      </c>
      <c r="K708" s="2" t="s">
        <v>118</v>
      </c>
      <c r="L708" s="0" t="s">
        <v>29</v>
      </c>
      <c r="M708" s="0" t="s">
        <v>29</v>
      </c>
      <c r="N708" s="0" t="s">
        <v>29</v>
      </c>
      <c r="O708" s="2" t="s">
        <v>1598</v>
      </c>
      <c r="P708" s="2" t="s">
        <v>46</v>
      </c>
      <c r="Q708" s="0" t="n">
        <f aca="false">_xlfn.UNICODE(B708)</f>
        <v>66</v>
      </c>
      <c r="R708" s="0" t="str">
        <f aca="false">IF(MIDB(B708,1,10)="Candidatus",MIDB(B708,FIND(" ",B708,1)+1,FIND(" ",B708,12)-FIND(" ",B708,1)),IF(AND(Q708&gt;=65,Q708&lt;=90),MIDB(B708,1,FIND(" ",B708,1)),"-"))</f>
        <v>Bacillus </v>
      </c>
      <c r="S708" s="0" t="str">
        <f aca="false">IF(MIDB(B708,1,10)="Candidatus",MIDB(B708,FIND(" ",B708,12)+1,IFERROR(FIND(" ",B708,FIND(" ",B708,12)+1),LEN(B708))-FIND(" ",B708,12)),IF(AND(Q708&gt;=65,Q708&lt;=90),MIDB(B708,FIND(" ",B708,1),IFERROR(FIND(" ",B708,FIND(" ",B708,1)+1),LEN(B708)+1)-FIND(" ",B708,1)),"-"))</f>
        <v> methanolicus</v>
      </c>
      <c r="T708" s="0" t="n">
        <v>1</v>
      </c>
    </row>
    <row r="709" customFormat="false" ht="12.8" hidden="false" customHeight="false" outlineLevel="0" collapsed="false">
      <c r="A709" s="0" t="n">
        <v>708</v>
      </c>
      <c r="B709" s="0" t="s">
        <v>3268</v>
      </c>
      <c r="C709" s="0" t="s">
        <v>21</v>
      </c>
      <c r="D709" s="0" t="s">
        <v>54</v>
      </c>
      <c r="E709" s="0" t="s">
        <v>1822</v>
      </c>
      <c r="F709" s="0" t="s">
        <v>3269</v>
      </c>
      <c r="G709" s="0" t="s">
        <v>3280</v>
      </c>
      <c r="H709" s="0" t="s">
        <v>3281</v>
      </c>
      <c r="I709" s="1" t="n">
        <v>19.174</v>
      </c>
      <c r="J709" s="2" t="s">
        <v>3282</v>
      </c>
      <c r="K709" s="2" t="s">
        <v>118</v>
      </c>
      <c r="L709" s="0" t="s">
        <v>29</v>
      </c>
      <c r="M709" s="0" t="s">
        <v>29</v>
      </c>
      <c r="N709" s="0" t="s">
        <v>29</v>
      </c>
      <c r="O709" s="2" t="s">
        <v>1598</v>
      </c>
      <c r="P709" s="2" t="s">
        <v>46</v>
      </c>
      <c r="Q709" s="0" t="n">
        <f aca="false">_xlfn.UNICODE(B709)</f>
        <v>66</v>
      </c>
      <c r="R709" s="0" t="str">
        <f aca="false">IF(MIDB(B709,1,10)="Candidatus",MIDB(B709,FIND(" ",B709,1)+1,FIND(" ",B709,12)-FIND(" ",B709,1)),IF(AND(Q709&gt;=65,Q709&lt;=90),MIDB(B709,1,FIND(" ",B709,1)),"-"))</f>
        <v>Bacillus </v>
      </c>
      <c r="S709" s="0" t="str">
        <f aca="false">IF(MIDB(B709,1,10)="Candidatus",MIDB(B709,FIND(" ",B709,12)+1,IFERROR(FIND(" ",B709,FIND(" ",B709,12)+1),LEN(B709))-FIND(" ",B709,12)),IF(AND(Q709&gt;=65,Q709&lt;=90),MIDB(B709,FIND(" ",B709,1),IFERROR(FIND(" ",B709,FIND(" ",B709,1)+1),LEN(B709)+1)-FIND(" ",B709,1)),"-"))</f>
        <v> methanolicus</v>
      </c>
      <c r="T709" s="0" t="n">
        <v>1</v>
      </c>
    </row>
    <row r="710" customFormat="false" ht="12.8" hidden="false" customHeight="false" outlineLevel="0" collapsed="false">
      <c r="A710" s="0" t="n">
        <v>709</v>
      </c>
      <c r="B710" s="0" t="s">
        <v>3268</v>
      </c>
      <c r="C710" s="0" t="s">
        <v>21</v>
      </c>
      <c r="D710" s="0" t="s">
        <v>54</v>
      </c>
      <c r="E710" s="0" t="s">
        <v>1822</v>
      </c>
      <c r="F710" s="0" t="s">
        <v>3273</v>
      </c>
      <c r="G710" s="0" t="s">
        <v>3283</v>
      </c>
      <c r="H710" s="0" t="s">
        <v>3284</v>
      </c>
      <c r="I710" s="1" t="n">
        <v>68.999</v>
      </c>
      <c r="J710" s="2" t="s">
        <v>3285</v>
      </c>
      <c r="K710" s="2" t="s">
        <v>1980</v>
      </c>
      <c r="L710" s="0" t="s">
        <v>29</v>
      </c>
      <c r="M710" s="0" t="s">
        <v>29</v>
      </c>
      <c r="N710" s="0" t="s">
        <v>29</v>
      </c>
      <c r="O710" s="2" t="s">
        <v>703</v>
      </c>
      <c r="P710" s="2" t="s">
        <v>52</v>
      </c>
      <c r="Q710" s="0" t="n">
        <f aca="false">_xlfn.UNICODE(B710)</f>
        <v>66</v>
      </c>
      <c r="R710" s="0" t="str">
        <f aca="false">IF(MIDB(B710,1,10)="Candidatus",MIDB(B710,FIND(" ",B710,1)+1,FIND(" ",B710,12)-FIND(" ",B710,1)),IF(AND(Q710&gt;=65,Q710&lt;=90),MIDB(B710,1,FIND(" ",B710,1)),"-"))</f>
        <v>Bacillus </v>
      </c>
      <c r="S710" s="0" t="str">
        <f aca="false">IF(MIDB(B710,1,10)="Candidatus",MIDB(B710,FIND(" ",B710,12)+1,IFERROR(FIND(" ",B710,FIND(" ",B710,12)+1),LEN(B710))-FIND(" ",B710,12)),IF(AND(Q710&gt;=65,Q710&lt;=90),MIDB(B710,FIND(" ",B710,1),IFERROR(FIND(" ",B710,FIND(" ",B710,1)+1),LEN(B710)+1)-FIND(" ",B710,1)),"-"))</f>
        <v> methanolicus</v>
      </c>
      <c r="T710" s="0" t="n">
        <v>1</v>
      </c>
    </row>
    <row r="711" customFormat="false" ht="12.8" hidden="false" customHeight="false" outlineLevel="0" collapsed="false">
      <c r="A711" s="0" t="n">
        <v>710</v>
      </c>
      <c r="B711" s="0" t="s">
        <v>3286</v>
      </c>
      <c r="C711" s="0" t="s">
        <v>21</v>
      </c>
      <c r="D711" s="0" t="s">
        <v>54</v>
      </c>
      <c r="E711" s="0" t="s">
        <v>1822</v>
      </c>
      <c r="F711" s="0" t="s">
        <v>3287</v>
      </c>
      <c r="G711" s="0" t="s">
        <v>3288</v>
      </c>
      <c r="H711" s="0" t="s">
        <v>3289</v>
      </c>
      <c r="I711" s="1" t="n">
        <v>20.187</v>
      </c>
      <c r="J711" s="2" t="s">
        <v>3290</v>
      </c>
      <c r="K711" s="2" t="s">
        <v>118</v>
      </c>
      <c r="L711" s="0" t="s">
        <v>29</v>
      </c>
      <c r="M711" s="0" t="s">
        <v>29</v>
      </c>
      <c r="N711" s="0" t="s">
        <v>29</v>
      </c>
      <c r="O711" s="2" t="s">
        <v>680</v>
      </c>
      <c r="P711" s="2" t="s">
        <v>88</v>
      </c>
      <c r="Q711" s="0" t="n">
        <f aca="false">_xlfn.UNICODE(B711)</f>
        <v>66</v>
      </c>
      <c r="R711" s="0" t="str">
        <f aca="false">IF(MIDB(B711,1,10)="Candidatus",MIDB(B711,FIND(" ",B711,1)+1,FIND(" ",B711,12)-FIND(" ",B711,1)),IF(AND(Q711&gt;=65,Q711&lt;=90),MIDB(B711,1,FIND(" ",B711,1)),"-"))</f>
        <v>Bacillus </v>
      </c>
      <c r="S711" s="0" t="str">
        <f aca="false">IF(MIDB(B711,1,10)="Candidatus",MIDB(B711,FIND(" ",B711,12)+1,IFERROR(FIND(" ",B711,FIND(" ",B711,12)+1),LEN(B711))-FIND(" ",B711,12)),IF(AND(Q711&gt;=65,Q711&lt;=90),MIDB(B711,FIND(" ",B711,1),IFERROR(FIND(" ",B711,FIND(" ",B711,1)+1),LEN(B711)+1)-FIND(" ",B711,1)),"-"))</f>
        <v> methanolicus</v>
      </c>
      <c r="T711" s="0" t="n">
        <v>1</v>
      </c>
    </row>
    <row r="712" customFormat="false" ht="12.8" hidden="false" customHeight="false" outlineLevel="0" collapsed="false">
      <c r="A712" s="0" t="n">
        <v>711</v>
      </c>
      <c r="B712" s="0" t="s">
        <v>3291</v>
      </c>
      <c r="C712" s="0" t="s">
        <v>21</v>
      </c>
      <c r="D712" s="0" t="s">
        <v>54</v>
      </c>
      <c r="E712" s="0" t="s">
        <v>1822</v>
      </c>
      <c r="F712" s="0" t="s">
        <v>3292</v>
      </c>
      <c r="G712" s="0" t="s">
        <v>3293</v>
      </c>
      <c r="H712" s="0" t="s">
        <v>3294</v>
      </c>
      <c r="I712" s="1" t="n">
        <v>8.438</v>
      </c>
      <c r="J712" s="2" t="s">
        <v>3295</v>
      </c>
      <c r="K712" s="2" t="s">
        <v>52</v>
      </c>
      <c r="L712" s="0" t="s">
        <v>29</v>
      </c>
      <c r="M712" s="0" t="s">
        <v>29</v>
      </c>
      <c r="N712" s="0" t="s">
        <v>29</v>
      </c>
      <c r="O712" s="2" t="s">
        <v>52</v>
      </c>
      <c r="P712" s="0" t="s">
        <v>29</v>
      </c>
      <c r="Q712" s="0" t="n">
        <f aca="false">_xlfn.UNICODE(B712)</f>
        <v>66</v>
      </c>
      <c r="R712" s="0" t="str">
        <f aca="false">IF(MIDB(B712,1,10)="Candidatus",MIDB(B712,FIND(" ",B712,1)+1,FIND(" ",B712,12)-FIND(" ",B712,1)),IF(AND(Q712&gt;=65,Q712&lt;=90),MIDB(B712,1,FIND(" ",B712,1)),"-"))</f>
        <v>Bacillus </v>
      </c>
      <c r="S712" s="0" t="str">
        <f aca="false">IF(MIDB(B712,1,10)="Candidatus",MIDB(B712,FIND(" ",B712,12)+1,IFERROR(FIND(" ",B712,FIND(" ",B712,12)+1),LEN(B712))-FIND(" ",B712,12)),IF(AND(Q712&gt;=65,Q712&lt;=90),MIDB(B712,FIND(" ",B712,1),IFERROR(FIND(" ",B712,FIND(" ",B712,1)+1),LEN(B712)+1)-FIND(" ",B712,1)),"-"))</f>
        <v> methylotrophicus</v>
      </c>
      <c r="T712" s="0" t="n">
        <v>1</v>
      </c>
    </row>
    <row r="713" customFormat="false" ht="12.8" hidden="false" customHeight="false" outlineLevel="0" collapsed="false">
      <c r="A713" s="0" t="n">
        <v>712</v>
      </c>
      <c r="B713" s="0" t="s">
        <v>3296</v>
      </c>
      <c r="C713" s="0" t="s">
        <v>21</v>
      </c>
      <c r="D713" s="0" t="s">
        <v>54</v>
      </c>
      <c r="E713" s="0" t="s">
        <v>1822</v>
      </c>
      <c r="F713" s="0" t="s">
        <v>675</v>
      </c>
      <c r="G713" s="0" t="s">
        <v>3297</v>
      </c>
      <c r="H713" s="0" t="s">
        <v>3298</v>
      </c>
      <c r="I713" s="1" t="n">
        <v>8.438</v>
      </c>
      <c r="J713" s="2" t="s">
        <v>3295</v>
      </c>
      <c r="K713" s="2" t="s">
        <v>52</v>
      </c>
      <c r="L713" s="0" t="s">
        <v>29</v>
      </c>
      <c r="M713" s="0" t="s">
        <v>29</v>
      </c>
      <c r="N713" s="0" t="s">
        <v>29</v>
      </c>
      <c r="O713" s="2" t="s">
        <v>52</v>
      </c>
      <c r="P713" s="0" t="s">
        <v>29</v>
      </c>
      <c r="Q713" s="0" t="n">
        <f aca="false">_xlfn.UNICODE(B713)</f>
        <v>66</v>
      </c>
      <c r="R713" s="0" t="str">
        <f aca="false">IF(MIDB(B713,1,10)="Candidatus",MIDB(B713,FIND(" ",B713,1)+1,FIND(" ",B713,12)-FIND(" ",B713,1)),IF(AND(Q713&gt;=65,Q713&lt;=90),MIDB(B713,1,FIND(" ",B713,1)),"-"))</f>
        <v>Bacillus </v>
      </c>
      <c r="S713" s="0" t="str">
        <f aca="false">IF(MIDB(B713,1,10)="Candidatus",MIDB(B713,FIND(" ",B713,12)+1,IFERROR(FIND(" ",B713,FIND(" ",B713,12)+1),LEN(B713))-FIND(" ",B713,12)),IF(AND(Q713&gt;=65,Q713&lt;=90),MIDB(B713,FIND(" ",B713,1),IFERROR(FIND(" ",B713,FIND(" ",B713,1)+1),LEN(B713)+1)-FIND(" ",B713,1)),"-"))</f>
        <v> methylotrophicus</v>
      </c>
      <c r="T713" s="0" t="n">
        <v>1</v>
      </c>
    </row>
    <row r="714" customFormat="false" ht="12.8" hidden="false" customHeight="false" outlineLevel="0" collapsed="false">
      <c r="A714" s="0" t="n">
        <v>713</v>
      </c>
      <c r="B714" s="0" t="s">
        <v>3299</v>
      </c>
      <c r="C714" s="0" t="s">
        <v>21</v>
      </c>
      <c r="D714" s="0" t="s">
        <v>54</v>
      </c>
      <c r="E714" s="0" t="s">
        <v>1822</v>
      </c>
      <c r="F714" s="0" t="s">
        <v>3300</v>
      </c>
      <c r="G714" s="0" t="s">
        <v>3301</v>
      </c>
      <c r="H714" s="0" t="s">
        <v>3302</v>
      </c>
      <c r="I714" s="1" t="n">
        <v>285.163</v>
      </c>
      <c r="J714" s="2" t="s">
        <v>3303</v>
      </c>
      <c r="K714" s="2" t="s">
        <v>3304</v>
      </c>
      <c r="L714" s="0" t="s">
        <v>29</v>
      </c>
      <c r="M714" s="0" t="s">
        <v>29</v>
      </c>
      <c r="N714" s="0" t="s">
        <v>29</v>
      </c>
      <c r="O714" s="2" t="s">
        <v>2494</v>
      </c>
      <c r="P714" s="2" t="s">
        <v>166</v>
      </c>
      <c r="Q714" s="0" t="n">
        <f aca="false">_xlfn.UNICODE(B714)</f>
        <v>66</v>
      </c>
      <c r="R714" s="0" t="str">
        <f aca="false">IF(MIDB(B714,1,10)="Candidatus",MIDB(B714,FIND(" ",B714,1)+1,FIND(" ",B714,12)-FIND(" ",B714,1)),IF(AND(Q714&gt;=65,Q714&lt;=90),MIDB(B714,1,FIND(" ",B714,1)),"-"))</f>
        <v>Bacillus </v>
      </c>
      <c r="S714" s="0" t="str">
        <f aca="false">IF(MIDB(B714,1,10)="Candidatus",MIDB(B714,FIND(" ",B714,12)+1,IFERROR(FIND(" ",B714,FIND(" ",B714,12)+1),LEN(B714))-FIND(" ",B714,12)),IF(AND(Q714&gt;=65,Q714&lt;=90),MIDB(B714,FIND(" ",B714,1),IFERROR(FIND(" ",B714,FIND(" ",B714,1)+1),LEN(B714)+1)-FIND(" ",B714,1)),"-"))</f>
        <v> mycoides</v>
      </c>
      <c r="T714" s="0" t="n">
        <v>1</v>
      </c>
    </row>
    <row r="715" customFormat="false" ht="12.8" hidden="false" customHeight="false" outlineLevel="0" collapsed="false">
      <c r="A715" s="0" t="n">
        <v>714</v>
      </c>
      <c r="B715" s="0" t="s">
        <v>3299</v>
      </c>
      <c r="C715" s="0" t="s">
        <v>21</v>
      </c>
      <c r="D715" s="0" t="s">
        <v>54</v>
      </c>
      <c r="E715" s="0" t="s">
        <v>1822</v>
      </c>
      <c r="F715" s="0" t="s">
        <v>2556</v>
      </c>
      <c r="G715" s="0" t="s">
        <v>3305</v>
      </c>
      <c r="H715" s="0" t="s">
        <v>3306</v>
      </c>
      <c r="I715" s="1" t="n">
        <v>4.92</v>
      </c>
      <c r="J715" s="2" t="s">
        <v>2674</v>
      </c>
      <c r="K715" s="2" t="s">
        <v>28</v>
      </c>
      <c r="L715" s="0" t="s">
        <v>29</v>
      </c>
      <c r="M715" s="0" t="s">
        <v>29</v>
      </c>
      <c r="N715" s="0" t="s">
        <v>29</v>
      </c>
      <c r="O715" s="2" t="s">
        <v>112</v>
      </c>
      <c r="P715" s="2" t="s">
        <v>46</v>
      </c>
      <c r="Q715" s="0" t="n">
        <f aca="false">_xlfn.UNICODE(B715)</f>
        <v>66</v>
      </c>
      <c r="R715" s="0" t="str">
        <f aca="false">IF(MIDB(B715,1,10)="Candidatus",MIDB(B715,FIND(" ",B715,1)+1,FIND(" ",B715,12)-FIND(" ",B715,1)),IF(AND(Q715&gt;=65,Q715&lt;=90),MIDB(B715,1,FIND(" ",B715,1)),"-"))</f>
        <v>Bacillus </v>
      </c>
      <c r="S715" s="0" t="str">
        <f aca="false">IF(MIDB(B715,1,10)="Candidatus",MIDB(B715,FIND(" ",B715,12)+1,IFERROR(FIND(" ",B715,FIND(" ",B715,12)+1),LEN(B715))-FIND(" ",B715,12)),IF(AND(Q715&gt;=65,Q715&lt;=90),MIDB(B715,FIND(" ",B715,1),IFERROR(FIND(" ",B715,FIND(" ",B715,1)+1),LEN(B715)+1)-FIND(" ",B715,1)),"-"))</f>
        <v> mycoides</v>
      </c>
      <c r="T715" s="0" t="n">
        <v>1</v>
      </c>
    </row>
    <row r="716" customFormat="false" ht="12.8" hidden="false" customHeight="false" outlineLevel="0" collapsed="false">
      <c r="A716" s="0" t="n">
        <v>715</v>
      </c>
      <c r="B716" s="0" t="s">
        <v>3299</v>
      </c>
      <c r="C716" s="0" t="s">
        <v>21</v>
      </c>
      <c r="D716" s="0" t="s">
        <v>54</v>
      </c>
      <c r="E716" s="0" t="s">
        <v>1822</v>
      </c>
      <c r="F716" s="0" t="s">
        <v>3307</v>
      </c>
      <c r="G716" s="0" t="s">
        <v>3308</v>
      </c>
      <c r="H716" s="0" t="s">
        <v>3309</v>
      </c>
      <c r="I716" s="1" t="n">
        <v>11.903</v>
      </c>
      <c r="J716" s="2" t="s">
        <v>3310</v>
      </c>
      <c r="K716" s="2" t="s">
        <v>96</v>
      </c>
      <c r="L716" s="0" t="s">
        <v>29</v>
      </c>
      <c r="M716" s="0" t="s">
        <v>29</v>
      </c>
      <c r="N716" s="0" t="s">
        <v>29</v>
      </c>
      <c r="O716" s="2" t="s">
        <v>276</v>
      </c>
      <c r="P716" s="2" t="s">
        <v>88</v>
      </c>
      <c r="Q716" s="0" t="n">
        <f aca="false">_xlfn.UNICODE(B716)</f>
        <v>66</v>
      </c>
      <c r="R716" s="0" t="str">
        <f aca="false">IF(MIDB(B716,1,10)="Candidatus",MIDB(B716,FIND(" ",B716,1)+1,FIND(" ",B716,12)-FIND(" ",B716,1)),IF(AND(Q716&gt;=65,Q716&lt;=90),MIDB(B716,1,FIND(" ",B716,1)),"-"))</f>
        <v>Bacillus </v>
      </c>
      <c r="S716" s="0" t="str">
        <f aca="false">IF(MIDB(B716,1,10)="Candidatus",MIDB(B716,FIND(" ",B716,12)+1,IFERROR(FIND(" ",B716,FIND(" ",B716,12)+1),LEN(B716))-FIND(" ",B716,12)),IF(AND(Q716&gt;=65,Q716&lt;=90),MIDB(B716,FIND(" ",B716,1),IFERROR(FIND(" ",B716,FIND(" ",B716,1)+1),LEN(B716)+1)-FIND(" ",B716,1)),"-"))</f>
        <v> mycoides</v>
      </c>
      <c r="T716" s="0" t="n">
        <v>1</v>
      </c>
    </row>
    <row r="717" customFormat="false" ht="12.8" hidden="false" customHeight="false" outlineLevel="0" collapsed="false">
      <c r="A717" s="0" t="n">
        <v>716</v>
      </c>
      <c r="B717" s="0" t="s">
        <v>3299</v>
      </c>
      <c r="C717" s="0" t="s">
        <v>21</v>
      </c>
      <c r="D717" s="0" t="s">
        <v>54</v>
      </c>
      <c r="E717" s="0" t="s">
        <v>1822</v>
      </c>
      <c r="F717" s="0" t="s">
        <v>3311</v>
      </c>
      <c r="G717" s="0" t="s">
        <v>3312</v>
      </c>
      <c r="H717" s="0" t="s">
        <v>3313</v>
      </c>
      <c r="I717" s="1" t="n">
        <v>140.69</v>
      </c>
      <c r="J717" s="2" t="s">
        <v>3314</v>
      </c>
      <c r="K717" s="2" t="s">
        <v>3315</v>
      </c>
      <c r="L717" s="0" t="s">
        <v>29</v>
      </c>
      <c r="M717" s="2" t="s">
        <v>129</v>
      </c>
      <c r="N717" s="0" t="s">
        <v>29</v>
      </c>
      <c r="O717" s="2" t="s">
        <v>3316</v>
      </c>
      <c r="P717" s="2" t="s">
        <v>186</v>
      </c>
      <c r="Q717" s="0" t="n">
        <f aca="false">_xlfn.UNICODE(B717)</f>
        <v>66</v>
      </c>
      <c r="R717" s="0" t="str">
        <f aca="false">IF(MIDB(B717,1,10)="Candidatus",MIDB(B717,FIND(" ",B717,1)+1,FIND(" ",B717,12)-FIND(" ",B717,1)),IF(AND(Q717&gt;=65,Q717&lt;=90),MIDB(B717,1,FIND(" ",B717,1)),"-"))</f>
        <v>Bacillus </v>
      </c>
      <c r="S717" s="0" t="str">
        <f aca="false">IF(MIDB(B717,1,10)="Candidatus",MIDB(B717,FIND(" ",B717,12)+1,IFERROR(FIND(" ",B717,FIND(" ",B717,12)+1),LEN(B717))-FIND(" ",B717,12)),IF(AND(Q717&gt;=65,Q717&lt;=90),MIDB(B717,FIND(" ",B717,1),IFERROR(FIND(" ",B717,FIND(" ",B717,1)+1),LEN(B717)+1)-FIND(" ",B717,1)),"-"))</f>
        <v> mycoides</v>
      </c>
      <c r="T717" s="0" t="n">
        <v>1</v>
      </c>
    </row>
    <row r="718" customFormat="false" ht="12.8" hidden="false" customHeight="false" outlineLevel="0" collapsed="false">
      <c r="A718" s="0" t="n">
        <v>717</v>
      </c>
      <c r="B718" s="0" t="s">
        <v>3299</v>
      </c>
      <c r="C718" s="0" t="s">
        <v>21</v>
      </c>
      <c r="D718" s="0" t="s">
        <v>54</v>
      </c>
      <c r="E718" s="0" t="s">
        <v>1822</v>
      </c>
      <c r="F718" s="0" t="s">
        <v>2561</v>
      </c>
      <c r="G718" s="0" t="s">
        <v>3317</v>
      </c>
      <c r="H718" s="0" t="s">
        <v>3318</v>
      </c>
      <c r="I718" s="1" t="n">
        <v>4.602</v>
      </c>
      <c r="J718" s="2" t="s">
        <v>3319</v>
      </c>
      <c r="K718" s="2" t="s">
        <v>28</v>
      </c>
      <c r="L718" s="0" t="s">
        <v>29</v>
      </c>
      <c r="M718" s="0" t="s">
        <v>29</v>
      </c>
      <c r="N718" s="0" t="s">
        <v>29</v>
      </c>
      <c r="O718" s="2" t="s">
        <v>112</v>
      </c>
      <c r="P718" s="2" t="s">
        <v>46</v>
      </c>
      <c r="Q718" s="0" t="n">
        <f aca="false">_xlfn.UNICODE(B718)</f>
        <v>66</v>
      </c>
      <c r="R718" s="0" t="str">
        <f aca="false">IF(MIDB(B718,1,10)="Candidatus",MIDB(B718,FIND(" ",B718,1)+1,FIND(" ",B718,12)-FIND(" ",B718,1)),IF(AND(Q718&gt;=65,Q718&lt;=90),MIDB(B718,1,FIND(" ",B718,1)),"-"))</f>
        <v>Bacillus </v>
      </c>
      <c r="S718" s="0" t="str">
        <f aca="false">IF(MIDB(B718,1,10)="Candidatus",MIDB(B718,FIND(" ",B718,12)+1,IFERROR(FIND(" ",B718,FIND(" ",B718,12)+1),LEN(B718))-FIND(" ",B718,12)),IF(AND(Q718&gt;=65,Q718&lt;=90),MIDB(B718,FIND(" ",B718,1),IFERROR(FIND(" ",B718,FIND(" ",B718,1)+1),LEN(B718)+1)-FIND(" ",B718,1)),"-"))</f>
        <v> mycoides</v>
      </c>
      <c r="T718" s="0" t="n">
        <v>1</v>
      </c>
    </row>
    <row r="719" customFormat="false" ht="12.8" hidden="false" customHeight="false" outlineLevel="0" collapsed="false">
      <c r="A719" s="0" t="n">
        <v>718</v>
      </c>
      <c r="B719" s="0" t="s">
        <v>3320</v>
      </c>
      <c r="C719" s="0" t="s">
        <v>21</v>
      </c>
      <c r="D719" s="0" t="s">
        <v>54</v>
      </c>
      <c r="E719" s="0" t="s">
        <v>1822</v>
      </c>
      <c r="F719" s="0" t="s">
        <v>3321</v>
      </c>
      <c r="G719" s="0" t="s">
        <v>3322</v>
      </c>
      <c r="H719" s="0" t="s">
        <v>3323</v>
      </c>
      <c r="I719" s="1" t="n">
        <v>10.361</v>
      </c>
      <c r="J719" s="2" t="s">
        <v>3324</v>
      </c>
      <c r="K719" s="2" t="s">
        <v>276</v>
      </c>
      <c r="L719" s="0" t="s">
        <v>29</v>
      </c>
      <c r="M719" s="0" t="s">
        <v>29</v>
      </c>
      <c r="N719" s="0" t="s">
        <v>29</v>
      </c>
      <c r="O719" s="2" t="s">
        <v>287</v>
      </c>
      <c r="P719" s="2" t="s">
        <v>46</v>
      </c>
      <c r="Q719" s="0" t="n">
        <f aca="false">_xlfn.UNICODE(B719)</f>
        <v>66</v>
      </c>
      <c r="R719" s="0" t="str">
        <f aca="false">IF(MIDB(B719,1,10)="Candidatus",MIDB(B719,FIND(" ",B719,1)+1,FIND(" ",B719,12)-FIND(" ",B719,1)),IF(AND(Q719&gt;=65,Q719&lt;=90),MIDB(B719,1,FIND(" ",B719,1)),"-"))</f>
        <v>Bacillus </v>
      </c>
      <c r="S719" s="0" t="str">
        <f aca="false">IF(MIDB(B719,1,10)="Candidatus",MIDB(B719,FIND(" ",B719,12)+1,IFERROR(FIND(" ",B719,FIND(" ",B719,12)+1),LEN(B719))-FIND(" ",B719,12)),IF(AND(Q719&gt;=65,Q719&lt;=90),MIDB(B719,FIND(" ",B719,1),IFERROR(FIND(" ",B719,FIND(" ",B719,1)+1),LEN(B719)+1)-FIND(" ",B719,1)),"-"))</f>
        <v> mycoides</v>
      </c>
      <c r="T719" s="0" t="n">
        <v>1</v>
      </c>
    </row>
    <row r="720" customFormat="false" ht="12.8" hidden="false" customHeight="false" outlineLevel="0" collapsed="false">
      <c r="A720" s="0" t="n">
        <v>719</v>
      </c>
      <c r="B720" s="0" t="s">
        <v>3320</v>
      </c>
      <c r="C720" s="0" t="s">
        <v>21</v>
      </c>
      <c r="D720" s="0" t="s">
        <v>54</v>
      </c>
      <c r="E720" s="0" t="s">
        <v>1822</v>
      </c>
      <c r="F720" s="0" t="s">
        <v>3325</v>
      </c>
      <c r="G720" s="0" t="s">
        <v>3326</v>
      </c>
      <c r="H720" s="0" t="s">
        <v>3327</v>
      </c>
      <c r="I720" s="1" t="n">
        <v>9.935</v>
      </c>
      <c r="J720" s="2" t="s">
        <v>3328</v>
      </c>
      <c r="K720" s="2" t="s">
        <v>276</v>
      </c>
      <c r="L720" s="0" t="s">
        <v>29</v>
      </c>
      <c r="M720" s="0" t="s">
        <v>29</v>
      </c>
      <c r="N720" s="0" t="s">
        <v>29</v>
      </c>
      <c r="O720" s="2" t="s">
        <v>276</v>
      </c>
      <c r="P720" s="0" t="s">
        <v>29</v>
      </c>
      <c r="Q720" s="0" t="n">
        <f aca="false">_xlfn.UNICODE(B720)</f>
        <v>66</v>
      </c>
      <c r="R720" s="0" t="str">
        <f aca="false">IF(MIDB(B720,1,10)="Candidatus",MIDB(B720,FIND(" ",B720,1)+1,FIND(" ",B720,12)-FIND(" ",B720,1)),IF(AND(Q720&gt;=65,Q720&lt;=90),MIDB(B720,1,FIND(" ",B720,1)),"-"))</f>
        <v>Bacillus </v>
      </c>
      <c r="S720" s="0" t="str">
        <f aca="false">IF(MIDB(B720,1,10)="Candidatus",MIDB(B720,FIND(" ",B720,12)+1,IFERROR(FIND(" ",B720,FIND(" ",B720,12)+1),LEN(B720))-FIND(" ",B720,12)),IF(AND(Q720&gt;=65,Q720&lt;=90),MIDB(B720,FIND(" ",B720,1),IFERROR(FIND(" ",B720,FIND(" ",B720,1)+1),LEN(B720)+1)-FIND(" ",B720,1)),"-"))</f>
        <v> mycoides</v>
      </c>
      <c r="T720" s="0" t="n">
        <v>1</v>
      </c>
    </row>
    <row r="721" customFormat="false" ht="12.8" hidden="false" customHeight="false" outlineLevel="0" collapsed="false">
      <c r="A721" s="0" t="n">
        <v>720</v>
      </c>
      <c r="B721" s="0" t="s">
        <v>3320</v>
      </c>
      <c r="C721" s="0" t="s">
        <v>21</v>
      </c>
      <c r="D721" s="0" t="s">
        <v>54</v>
      </c>
      <c r="E721" s="0" t="s">
        <v>1822</v>
      </c>
      <c r="F721" s="0" t="s">
        <v>3329</v>
      </c>
      <c r="G721" s="0" t="s">
        <v>3330</v>
      </c>
      <c r="H721" s="0" t="s">
        <v>3331</v>
      </c>
      <c r="I721" s="1" t="n">
        <v>360.889</v>
      </c>
      <c r="J721" s="2" t="s">
        <v>3332</v>
      </c>
      <c r="K721" s="2" t="s">
        <v>3333</v>
      </c>
      <c r="L721" s="0" t="s">
        <v>29</v>
      </c>
      <c r="M721" s="0" t="s">
        <v>29</v>
      </c>
      <c r="N721" s="0" t="s">
        <v>29</v>
      </c>
      <c r="O721" s="2" t="s">
        <v>1694</v>
      </c>
      <c r="P721" s="2" t="s">
        <v>953</v>
      </c>
      <c r="Q721" s="0" t="n">
        <f aca="false">_xlfn.UNICODE(B721)</f>
        <v>66</v>
      </c>
      <c r="R721" s="0" t="str">
        <f aca="false">IF(MIDB(B721,1,10)="Candidatus",MIDB(B721,FIND(" ",B721,1)+1,FIND(" ",B721,12)-FIND(" ",B721,1)),IF(AND(Q721&gt;=65,Q721&lt;=90),MIDB(B721,1,FIND(" ",B721,1)),"-"))</f>
        <v>Bacillus </v>
      </c>
      <c r="S721" s="0" t="str">
        <f aca="false">IF(MIDB(B721,1,10)="Candidatus",MIDB(B721,FIND(" ",B721,12)+1,IFERROR(FIND(" ",B721,FIND(" ",B721,12)+1),LEN(B721))-FIND(" ",B721,12)),IF(AND(Q721&gt;=65,Q721&lt;=90),MIDB(B721,FIND(" ",B721,1),IFERROR(FIND(" ",B721,FIND(" ",B721,1)+1),LEN(B721)+1)-FIND(" ",B721,1)),"-"))</f>
        <v> mycoides</v>
      </c>
      <c r="T721" s="0" t="n">
        <v>1</v>
      </c>
    </row>
    <row r="722" customFormat="false" ht="12.8" hidden="false" customHeight="false" outlineLevel="0" collapsed="false">
      <c r="A722" s="0" t="n">
        <v>721</v>
      </c>
      <c r="B722" s="0" t="s">
        <v>3334</v>
      </c>
      <c r="C722" s="0" t="s">
        <v>21</v>
      </c>
      <c r="D722" s="0" t="s">
        <v>54</v>
      </c>
      <c r="E722" s="0" t="s">
        <v>1822</v>
      </c>
      <c r="F722" s="0" t="s">
        <v>3335</v>
      </c>
      <c r="G722" s="0" t="s">
        <v>3336</v>
      </c>
      <c r="H722" s="0" t="s">
        <v>3337</v>
      </c>
      <c r="I722" s="1" t="n">
        <v>14.218</v>
      </c>
      <c r="J722" s="2" t="s">
        <v>3338</v>
      </c>
      <c r="K722" s="2" t="s">
        <v>186</v>
      </c>
      <c r="L722" s="0" t="s">
        <v>29</v>
      </c>
      <c r="M722" s="0" t="s">
        <v>29</v>
      </c>
      <c r="N722" s="0" t="s">
        <v>29</v>
      </c>
      <c r="O722" s="2" t="s">
        <v>186</v>
      </c>
      <c r="P722" s="0" t="s">
        <v>29</v>
      </c>
      <c r="Q722" s="0" t="n">
        <f aca="false">_xlfn.UNICODE(B722)</f>
        <v>66</v>
      </c>
      <c r="R722" s="0" t="str">
        <f aca="false">IF(MIDB(B722,1,10)="Candidatus",MIDB(B722,FIND(" ",B722,1)+1,FIND(" ",B722,12)-FIND(" ",B722,1)),IF(AND(Q722&gt;=65,Q722&lt;=90),MIDB(B722,1,FIND(" ",B722,1)),"-"))</f>
        <v>Bacillus </v>
      </c>
      <c r="S722" s="0" t="str">
        <f aca="false">IF(MIDB(B722,1,10)="Candidatus",MIDB(B722,FIND(" ",B722,12)+1,IFERROR(FIND(" ",B722,FIND(" ",B722,12)+1),LEN(B722))-FIND(" ",B722,12)),IF(AND(Q722&gt;=65,Q722&lt;=90),MIDB(B722,FIND(" ",B722,1),IFERROR(FIND(" ",B722,FIND(" ",B722,1)+1),LEN(B722)+1)-FIND(" ",B722,1)),"-"))</f>
        <v> mycoides</v>
      </c>
      <c r="T722" s="0" t="n">
        <v>1</v>
      </c>
    </row>
    <row r="723" customFormat="false" ht="12.8" hidden="false" customHeight="false" outlineLevel="0" collapsed="false">
      <c r="A723" s="0" t="n">
        <v>722</v>
      </c>
      <c r="B723" s="0" t="s">
        <v>3334</v>
      </c>
      <c r="C723" s="0" t="s">
        <v>21</v>
      </c>
      <c r="D723" s="0" t="s">
        <v>54</v>
      </c>
      <c r="E723" s="0" t="s">
        <v>1822</v>
      </c>
      <c r="F723" s="0" t="s">
        <v>3339</v>
      </c>
      <c r="G723" s="0" t="s">
        <v>3340</v>
      </c>
      <c r="H723" s="0" t="s">
        <v>3341</v>
      </c>
      <c r="I723" s="1" t="n">
        <v>9.698</v>
      </c>
      <c r="J723" s="2" t="s">
        <v>3342</v>
      </c>
      <c r="K723" s="2" t="s">
        <v>52</v>
      </c>
      <c r="L723" s="0" t="s">
        <v>29</v>
      </c>
      <c r="M723" s="0" t="s">
        <v>29</v>
      </c>
      <c r="N723" s="0" t="s">
        <v>29</v>
      </c>
      <c r="O723" s="2" t="s">
        <v>52</v>
      </c>
      <c r="P723" s="0" t="s">
        <v>29</v>
      </c>
      <c r="Q723" s="0" t="n">
        <f aca="false">_xlfn.UNICODE(B723)</f>
        <v>66</v>
      </c>
      <c r="R723" s="0" t="str">
        <f aca="false">IF(MIDB(B723,1,10)="Candidatus",MIDB(B723,FIND(" ",B723,1)+1,FIND(" ",B723,12)-FIND(" ",B723,1)),IF(AND(Q723&gt;=65,Q723&lt;=90),MIDB(B723,1,FIND(" ",B723,1)),"-"))</f>
        <v>Bacillus </v>
      </c>
      <c r="S723" s="0" t="str">
        <f aca="false">IF(MIDB(B723,1,10)="Candidatus",MIDB(B723,FIND(" ",B723,12)+1,IFERROR(FIND(" ",B723,FIND(" ",B723,12)+1),LEN(B723))-FIND(" ",B723,12)),IF(AND(Q723&gt;=65,Q723&lt;=90),MIDB(B723,FIND(" ",B723,1),IFERROR(FIND(" ",B723,FIND(" ",B723,1)+1),LEN(B723)+1)-FIND(" ",B723,1)),"-"))</f>
        <v> mycoides</v>
      </c>
      <c r="T723" s="0" t="n">
        <v>1</v>
      </c>
    </row>
    <row r="724" customFormat="false" ht="12.8" hidden="false" customHeight="false" outlineLevel="0" collapsed="false">
      <c r="A724" s="0" t="n">
        <v>723</v>
      </c>
      <c r="B724" s="0" t="s">
        <v>3343</v>
      </c>
      <c r="C724" s="0" t="s">
        <v>21</v>
      </c>
      <c r="D724" s="0" t="s">
        <v>54</v>
      </c>
      <c r="E724" s="0" t="s">
        <v>1822</v>
      </c>
      <c r="F724" s="0" t="s">
        <v>3344</v>
      </c>
      <c r="G724" s="0" t="s">
        <v>3345</v>
      </c>
      <c r="H724" s="0" t="s">
        <v>3346</v>
      </c>
      <c r="I724" s="1" t="n">
        <v>3.377</v>
      </c>
      <c r="J724" s="2" t="s">
        <v>3347</v>
      </c>
      <c r="K724" s="2" t="s">
        <v>88</v>
      </c>
      <c r="L724" s="0" t="s">
        <v>29</v>
      </c>
      <c r="M724" s="0" t="s">
        <v>29</v>
      </c>
      <c r="N724" s="0" t="s">
        <v>29</v>
      </c>
      <c r="O724" s="2" t="s">
        <v>88</v>
      </c>
      <c r="P724" s="0" t="s">
        <v>29</v>
      </c>
      <c r="Q724" s="0" t="n">
        <f aca="false">_xlfn.UNICODE(B724)</f>
        <v>66</v>
      </c>
      <c r="R724" s="0" t="str">
        <f aca="false">IF(MIDB(B724,1,10)="Candidatus",MIDB(B724,FIND(" ",B724,1)+1,FIND(" ",B724,12)-FIND(" ",B724,1)),IF(AND(Q724&gt;=65,Q724&lt;=90),MIDB(B724,1,FIND(" ",B724,1)),"-"))</f>
        <v>Bacillus </v>
      </c>
      <c r="S724" s="0" t="str">
        <f aca="false">IF(MIDB(B724,1,10)="Candidatus",MIDB(B724,FIND(" ",B724,12)+1,IFERROR(FIND(" ",B724,FIND(" ",B724,12)+1),LEN(B724))-FIND(" ",B724,12)),IF(AND(Q724&gt;=65,Q724&lt;=90),MIDB(B724,FIND(" ",B724,1),IFERROR(FIND(" ",B724,FIND(" ",B724,1)+1),LEN(B724)+1)-FIND(" ",B724,1)),"-"))</f>
        <v> mycoides</v>
      </c>
      <c r="T724" s="0" t="n">
        <v>1</v>
      </c>
    </row>
    <row r="725" customFormat="false" ht="12.8" hidden="false" customHeight="false" outlineLevel="0" collapsed="false">
      <c r="A725" s="0" t="n">
        <v>724</v>
      </c>
      <c r="B725" s="0" t="s">
        <v>3348</v>
      </c>
      <c r="C725" s="0" t="s">
        <v>21</v>
      </c>
      <c r="D725" s="0" t="s">
        <v>54</v>
      </c>
      <c r="E725" s="0" t="s">
        <v>1822</v>
      </c>
      <c r="F725" s="0" t="s">
        <v>3349</v>
      </c>
      <c r="G725" s="0" t="s">
        <v>3350</v>
      </c>
      <c r="H725" s="0" t="s">
        <v>3351</v>
      </c>
      <c r="I725" s="1" t="n">
        <v>3.476</v>
      </c>
      <c r="J725" s="2" t="s">
        <v>3352</v>
      </c>
      <c r="K725" s="2" t="s">
        <v>46</v>
      </c>
      <c r="L725" s="0" t="s">
        <v>29</v>
      </c>
      <c r="M725" s="0" t="s">
        <v>29</v>
      </c>
      <c r="N725" s="0" t="s">
        <v>29</v>
      </c>
      <c r="O725" s="2" t="s">
        <v>46</v>
      </c>
      <c r="P725" s="0" t="s">
        <v>29</v>
      </c>
      <c r="Q725" s="0" t="n">
        <f aca="false">_xlfn.UNICODE(B725)</f>
        <v>66</v>
      </c>
      <c r="R725" s="0" t="str">
        <f aca="false">IF(MIDB(B725,1,10)="Candidatus",MIDB(B725,FIND(" ",B725,1)+1,FIND(" ",B725,12)-FIND(" ",B725,1)),IF(AND(Q725&gt;=65,Q725&lt;=90),MIDB(B725,1,FIND(" ",B725,1)),"-"))</f>
        <v>Bacillus </v>
      </c>
      <c r="S725" s="0" t="str">
        <f aca="false">IF(MIDB(B725,1,10)="Candidatus",MIDB(B725,FIND(" ",B725,12)+1,IFERROR(FIND(" ",B725,FIND(" ",B725,12)+1),LEN(B725))-FIND(" ",B725,12)),IF(AND(Q725&gt;=65,Q725&lt;=90),MIDB(B725,FIND(" ",B725,1),IFERROR(FIND(" ",B725,FIND(" ",B725,1)+1),LEN(B725)+1)-FIND(" ",B725,1)),"-"))</f>
        <v> mycoides</v>
      </c>
      <c r="T725" s="0" t="n">
        <v>1</v>
      </c>
    </row>
    <row r="726" customFormat="false" ht="12.8" hidden="false" customHeight="false" outlineLevel="0" collapsed="false">
      <c r="A726" s="0" t="n">
        <v>725</v>
      </c>
      <c r="B726" s="0" t="s">
        <v>3353</v>
      </c>
      <c r="C726" s="0" t="s">
        <v>21</v>
      </c>
      <c r="D726" s="0" t="s">
        <v>54</v>
      </c>
      <c r="E726" s="0" t="s">
        <v>1822</v>
      </c>
      <c r="F726" s="0" t="s">
        <v>3183</v>
      </c>
      <c r="G726" s="0" t="s">
        <v>3354</v>
      </c>
      <c r="H726" s="0" t="s">
        <v>3355</v>
      </c>
      <c r="I726" s="1" t="n">
        <v>7.932</v>
      </c>
      <c r="J726" s="2" t="s">
        <v>3356</v>
      </c>
      <c r="K726" s="2" t="s">
        <v>44</v>
      </c>
      <c r="L726" s="0" t="s">
        <v>29</v>
      </c>
      <c r="M726" s="0" t="s">
        <v>29</v>
      </c>
      <c r="N726" s="0" t="s">
        <v>29</v>
      </c>
      <c r="O726" s="2" t="s">
        <v>44</v>
      </c>
      <c r="P726" s="0" t="s">
        <v>29</v>
      </c>
      <c r="Q726" s="0" t="n">
        <f aca="false">_xlfn.UNICODE(B726)</f>
        <v>66</v>
      </c>
      <c r="R726" s="0" t="str">
        <f aca="false">IF(MIDB(B726,1,10)="Candidatus",MIDB(B726,FIND(" ",B726,1)+1,FIND(" ",B726,12)-FIND(" ",B726,1)),IF(AND(Q726&gt;=65,Q726&lt;=90),MIDB(B726,1,FIND(" ",B726,1)),"-"))</f>
        <v>Bacillus </v>
      </c>
      <c r="S726" s="0" t="str">
        <f aca="false">IF(MIDB(B726,1,10)="Candidatus",MIDB(B726,FIND(" ",B726,12)+1,IFERROR(FIND(" ",B726,FIND(" ",B726,12)+1),LEN(B726))-FIND(" ",B726,12)),IF(AND(Q726&gt;=65,Q726&lt;=90),MIDB(B726,FIND(" ",B726,1),IFERROR(FIND(" ",B726,FIND(" ",B726,1)+1),LEN(B726)+1)-FIND(" ",B726,1)),"-"))</f>
        <v> paralicheniformis</v>
      </c>
      <c r="T726" s="0" t="n">
        <v>1</v>
      </c>
    </row>
    <row r="727" customFormat="false" ht="12.8" hidden="false" customHeight="false" outlineLevel="0" collapsed="false">
      <c r="A727" s="0" t="n">
        <v>726</v>
      </c>
      <c r="B727" s="0" t="s">
        <v>3357</v>
      </c>
      <c r="C727" s="0" t="s">
        <v>21</v>
      </c>
      <c r="D727" s="0" t="s">
        <v>54</v>
      </c>
      <c r="E727" s="0" t="s">
        <v>1822</v>
      </c>
      <c r="F727" s="0" t="s">
        <v>3358</v>
      </c>
      <c r="G727" s="0" t="s">
        <v>3359</v>
      </c>
      <c r="H727" s="0" t="s">
        <v>3360</v>
      </c>
      <c r="I727" s="1" t="n">
        <v>285.222</v>
      </c>
      <c r="J727" s="2" t="s">
        <v>3361</v>
      </c>
      <c r="K727" s="2" t="s">
        <v>3362</v>
      </c>
      <c r="L727" s="0" t="s">
        <v>29</v>
      </c>
      <c r="M727" s="0" t="s">
        <v>29</v>
      </c>
      <c r="N727" s="0" t="s">
        <v>29</v>
      </c>
      <c r="O727" s="2" t="s">
        <v>2142</v>
      </c>
      <c r="P727" s="2" t="s">
        <v>52</v>
      </c>
      <c r="Q727" s="0" t="n">
        <f aca="false">_xlfn.UNICODE(B727)</f>
        <v>66</v>
      </c>
      <c r="R727" s="0" t="str">
        <f aca="false">IF(MIDB(B727,1,10)="Candidatus",MIDB(B727,FIND(" ",B727,1)+1,FIND(" ",B727,12)-FIND(" ",B727,1)),IF(AND(Q727&gt;=65,Q727&lt;=90),MIDB(B727,1,FIND(" ",B727,1)),"-"))</f>
        <v>Bacillus </v>
      </c>
      <c r="S727" s="0" t="str">
        <f aca="false">IF(MIDB(B727,1,10)="Candidatus",MIDB(B727,FIND(" ",B727,12)+1,IFERROR(FIND(" ",B727,FIND(" ",B727,12)+1),LEN(B727))-FIND(" ",B727,12)),IF(AND(Q727&gt;=65,Q727&lt;=90),MIDB(B727,FIND(" ",B727,1),IFERROR(FIND(" ",B727,FIND(" ",B727,1)+1),LEN(B727)+1)-FIND(" ",B727,1)),"-"))</f>
        <v> pseudofirmus</v>
      </c>
      <c r="T727" s="0" t="n">
        <v>1</v>
      </c>
    </row>
    <row r="728" customFormat="false" ht="12.8" hidden="false" customHeight="false" outlineLevel="0" collapsed="false">
      <c r="A728" s="0" t="n">
        <v>727</v>
      </c>
      <c r="B728" s="0" t="s">
        <v>3357</v>
      </c>
      <c r="C728" s="0" t="s">
        <v>21</v>
      </c>
      <c r="D728" s="0" t="s">
        <v>54</v>
      </c>
      <c r="E728" s="0" t="s">
        <v>1822</v>
      </c>
      <c r="F728" s="0" t="s">
        <v>3363</v>
      </c>
      <c r="G728" s="0" t="s">
        <v>3364</v>
      </c>
      <c r="H728" s="0" t="s">
        <v>3365</v>
      </c>
      <c r="I728" s="1" t="n">
        <v>105.029</v>
      </c>
      <c r="J728" s="2" t="s">
        <v>3366</v>
      </c>
      <c r="K728" s="2" t="s">
        <v>198</v>
      </c>
      <c r="L728" s="0" t="s">
        <v>29</v>
      </c>
      <c r="M728" s="2" t="s">
        <v>88</v>
      </c>
      <c r="N728" s="0" t="s">
        <v>29</v>
      </c>
      <c r="O728" s="2" t="s">
        <v>1150</v>
      </c>
      <c r="P728" s="2" t="s">
        <v>46</v>
      </c>
      <c r="Q728" s="0" t="n">
        <f aca="false">_xlfn.UNICODE(B728)</f>
        <v>66</v>
      </c>
      <c r="R728" s="0" t="str">
        <f aca="false">IF(MIDB(B728,1,10)="Candidatus",MIDB(B728,FIND(" ",B728,1)+1,FIND(" ",B728,12)-FIND(" ",B728,1)),IF(AND(Q728&gt;=65,Q728&lt;=90),MIDB(B728,1,FIND(" ",B728,1)),"-"))</f>
        <v>Bacillus </v>
      </c>
      <c r="S728" s="0" t="str">
        <f aca="false">IF(MIDB(B728,1,10)="Candidatus",MIDB(B728,FIND(" ",B728,12)+1,IFERROR(FIND(" ",B728,FIND(" ",B728,12)+1),LEN(B728))-FIND(" ",B728,12)),IF(AND(Q728&gt;=65,Q728&lt;=90),MIDB(B728,FIND(" ",B728,1),IFERROR(FIND(" ",B728,FIND(" ",B728,1)+1),LEN(B728)+1)-FIND(" ",B728,1)),"-"))</f>
        <v> pseudofirmus</v>
      </c>
      <c r="T728" s="0" t="n">
        <v>1</v>
      </c>
    </row>
    <row r="729" customFormat="false" ht="12.8" hidden="false" customHeight="false" outlineLevel="0" collapsed="false">
      <c r="A729" s="0" t="n">
        <v>728</v>
      </c>
      <c r="B729" s="0" t="s">
        <v>3367</v>
      </c>
      <c r="C729" s="0" t="s">
        <v>21</v>
      </c>
      <c r="D729" s="0" t="s">
        <v>54</v>
      </c>
      <c r="E729" s="0" t="s">
        <v>1822</v>
      </c>
      <c r="F729" s="0" t="s">
        <v>3368</v>
      </c>
      <c r="G729" s="0" t="s">
        <v>3369</v>
      </c>
      <c r="H729" s="0" t="s">
        <v>3370</v>
      </c>
      <c r="I729" s="1" t="n">
        <v>6.935</v>
      </c>
      <c r="J729" s="2" t="s">
        <v>3371</v>
      </c>
      <c r="K729" s="2" t="s">
        <v>52</v>
      </c>
      <c r="L729" s="0" t="s">
        <v>29</v>
      </c>
      <c r="M729" s="0" t="s">
        <v>29</v>
      </c>
      <c r="N729" s="0" t="s">
        <v>29</v>
      </c>
      <c r="O729" s="2" t="s">
        <v>52</v>
      </c>
      <c r="P729" s="0" t="s">
        <v>29</v>
      </c>
      <c r="Q729" s="0" t="n">
        <f aca="false">_xlfn.UNICODE(B729)</f>
        <v>66</v>
      </c>
      <c r="R729" s="0" t="str">
        <f aca="false">IF(MIDB(B729,1,10)="Candidatus",MIDB(B729,FIND(" ",B729,1)+1,FIND(" ",B729,12)-FIND(" ",B729,1)),IF(AND(Q729&gt;=65,Q729&lt;=90),MIDB(B729,1,FIND(" ",B729,1)),"-"))</f>
        <v>Bacillus </v>
      </c>
      <c r="S729" s="0" t="str">
        <f aca="false">IF(MIDB(B729,1,10)="Candidatus",MIDB(B729,FIND(" ",B729,12)+1,IFERROR(FIND(" ",B729,FIND(" ",B729,12)+1),LEN(B729))-FIND(" ",B729,12)),IF(AND(Q729&gt;=65,Q729&lt;=90),MIDB(B729,FIND(" ",B729,1),IFERROR(FIND(" ",B729,FIND(" ",B729,1)+1),LEN(B729)+1)-FIND(" ",B729,1)),"-"))</f>
        <v> pumilus</v>
      </c>
      <c r="T729" s="0" t="n">
        <v>1</v>
      </c>
    </row>
    <row r="730" customFormat="false" ht="12.8" hidden="false" customHeight="false" outlineLevel="0" collapsed="false">
      <c r="A730" s="0" t="n">
        <v>729</v>
      </c>
      <c r="B730" s="0" t="s">
        <v>3372</v>
      </c>
      <c r="C730" s="0" t="s">
        <v>21</v>
      </c>
      <c r="D730" s="0" t="s">
        <v>54</v>
      </c>
      <c r="E730" s="0" t="s">
        <v>1822</v>
      </c>
      <c r="F730" s="0" t="s">
        <v>3373</v>
      </c>
      <c r="G730" s="0" t="s">
        <v>3374</v>
      </c>
      <c r="H730" s="0" t="s">
        <v>3375</v>
      </c>
      <c r="I730" s="1" t="n">
        <v>6.817</v>
      </c>
      <c r="J730" s="2" t="s">
        <v>3376</v>
      </c>
      <c r="K730" s="2" t="s">
        <v>52</v>
      </c>
      <c r="L730" s="0" t="s">
        <v>29</v>
      </c>
      <c r="M730" s="0" t="s">
        <v>29</v>
      </c>
      <c r="N730" s="0" t="s">
        <v>29</v>
      </c>
      <c r="O730" s="2" t="s">
        <v>52</v>
      </c>
      <c r="P730" s="0" t="s">
        <v>29</v>
      </c>
      <c r="Q730" s="0" t="n">
        <f aca="false">_xlfn.UNICODE(B730)</f>
        <v>66</v>
      </c>
      <c r="R730" s="0" t="str">
        <f aca="false">IF(MIDB(B730,1,10)="Candidatus",MIDB(B730,FIND(" ",B730,1)+1,FIND(" ",B730,12)-FIND(" ",B730,1)),IF(AND(Q730&gt;=65,Q730&lt;=90),MIDB(B730,1,FIND(" ",B730,1)),"-"))</f>
        <v>Bacillus </v>
      </c>
      <c r="S730" s="0" t="str">
        <f aca="false">IF(MIDB(B730,1,10)="Candidatus",MIDB(B730,FIND(" ",B730,12)+1,IFERROR(FIND(" ",B730,FIND(" ",B730,12)+1),LEN(B730))-FIND(" ",B730,12)),IF(AND(Q730&gt;=65,Q730&lt;=90),MIDB(B730,FIND(" ",B730,1),IFERROR(FIND(" ",B730,FIND(" ",B730,1)+1),LEN(B730)+1)-FIND(" ",B730,1)),"-"))</f>
        <v> pumilus</v>
      </c>
      <c r="T730" s="0" t="n">
        <v>1</v>
      </c>
    </row>
    <row r="731" customFormat="false" ht="12.8" hidden="false" customHeight="false" outlineLevel="0" collapsed="false">
      <c r="A731" s="0" t="n">
        <v>730</v>
      </c>
      <c r="B731" s="0" t="s">
        <v>3377</v>
      </c>
      <c r="C731" s="0" t="s">
        <v>21</v>
      </c>
      <c r="D731" s="0" t="s">
        <v>54</v>
      </c>
      <c r="E731" s="0" t="s">
        <v>1822</v>
      </c>
      <c r="F731" s="0" t="s">
        <v>3378</v>
      </c>
      <c r="G731" s="0" t="s">
        <v>3379</v>
      </c>
      <c r="H731" s="0" t="s">
        <v>3380</v>
      </c>
      <c r="I731" s="1" t="n">
        <v>7.028</v>
      </c>
      <c r="J731" s="2" t="s">
        <v>3381</v>
      </c>
      <c r="K731" s="2" t="s">
        <v>112</v>
      </c>
      <c r="L731" s="0" t="s">
        <v>29</v>
      </c>
      <c r="M731" s="0" t="s">
        <v>29</v>
      </c>
      <c r="N731" s="0" t="s">
        <v>29</v>
      </c>
      <c r="O731" s="2" t="s">
        <v>112</v>
      </c>
      <c r="P731" s="0" t="s">
        <v>29</v>
      </c>
      <c r="Q731" s="0" t="n">
        <f aca="false">_xlfn.UNICODE(B731)</f>
        <v>66</v>
      </c>
      <c r="R731" s="0" t="str">
        <f aca="false">IF(MIDB(B731,1,10)="Candidatus",MIDB(B731,FIND(" ",B731,1)+1,FIND(" ",B731,12)-FIND(" ",B731,1)),IF(AND(Q731&gt;=65,Q731&lt;=90),MIDB(B731,1,FIND(" ",B731,1)),"-"))</f>
        <v>Bacillus </v>
      </c>
      <c r="S731" s="0" t="str">
        <f aca="false">IF(MIDB(B731,1,10)="Candidatus",MIDB(B731,FIND(" ",B731,12)+1,IFERROR(FIND(" ",B731,FIND(" ",B731,12)+1),LEN(B731))-FIND(" ",B731,12)),IF(AND(Q731&gt;=65,Q731&lt;=90),MIDB(B731,FIND(" ",B731,1),IFERROR(FIND(" ",B731,FIND(" ",B731,1)+1),LEN(B731)+1)-FIND(" ",B731,1)),"-"))</f>
        <v> pumilus</v>
      </c>
      <c r="T731" s="0" t="n">
        <v>1</v>
      </c>
    </row>
    <row r="732" customFormat="false" ht="12.8" hidden="false" customHeight="false" outlineLevel="0" collapsed="false">
      <c r="A732" s="0" t="n">
        <v>731</v>
      </c>
      <c r="B732" s="0" t="s">
        <v>3382</v>
      </c>
      <c r="C732" s="0" t="s">
        <v>21</v>
      </c>
      <c r="D732" s="0" t="s">
        <v>54</v>
      </c>
      <c r="E732" s="0" t="s">
        <v>1822</v>
      </c>
      <c r="F732" s="0" t="s">
        <v>3383</v>
      </c>
      <c r="G732" s="0" t="s">
        <v>3384</v>
      </c>
      <c r="H732" s="0" t="s">
        <v>3385</v>
      </c>
      <c r="I732" s="1" t="n">
        <v>7.607</v>
      </c>
      <c r="J732" s="2" t="s">
        <v>3386</v>
      </c>
      <c r="K732" s="2" t="s">
        <v>112</v>
      </c>
      <c r="L732" s="0" t="s">
        <v>29</v>
      </c>
      <c r="M732" s="0" t="s">
        <v>29</v>
      </c>
      <c r="N732" s="0" t="s">
        <v>29</v>
      </c>
      <c r="O732" s="2" t="s">
        <v>112</v>
      </c>
      <c r="P732" s="0" t="s">
        <v>29</v>
      </c>
      <c r="Q732" s="0" t="n">
        <f aca="false">_xlfn.UNICODE(B732)</f>
        <v>66</v>
      </c>
      <c r="R732" s="0" t="str">
        <f aca="false">IF(MIDB(B732,1,10)="Candidatus",MIDB(B732,FIND(" ",B732,1)+1,FIND(" ",B732,12)-FIND(" ",B732,1)),IF(AND(Q732&gt;=65,Q732&lt;=90),MIDB(B732,1,FIND(" ",B732,1)),"-"))</f>
        <v>Bacillus </v>
      </c>
      <c r="S732" s="0" t="str">
        <f aca="false">IF(MIDB(B732,1,10)="Candidatus",MIDB(B732,FIND(" ",B732,12)+1,IFERROR(FIND(" ",B732,FIND(" ",B732,12)+1),LEN(B732))-FIND(" ",B732,12)),IF(AND(Q732&gt;=65,Q732&lt;=90),MIDB(B732,FIND(" ",B732,1),IFERROR(FIND(" ",B732,FIND(" ",B732,1)+1),LEN(B732)+1)-FIND(" ",B732,1)),"-"))</f>
        <v> pumilus</v>
      </c>
      <c r="T732" s="0" t="n">
        <v>1</v>
      </c>
    </row>
    <row r="733" customFormat="false" ht="12.8" hidden="false" customHeight="false" outlineLevel="0" collapsed="false">
      <c r="A733" s="0" t="n">
        <v>732</v>
      </c>
      <c r="B733" s="0" t="s">
        <v>3387</v>
      </c>
      <c r="C733" s="0" t="s">
        <v>21</v>
      </c>
      <c r="D733" s="0" t="s">
        <v>54</v>
      </c>
      <c r="E733" s="0" t="s">
        <v>1822</v>
      </c>
      <c r="F733" s="0" t="s">
        <v>3388</v>
      </c>
      <c r="G733" s="0" t="s">
        <v>3389</v>
      </c>
      <c r="H733" s="0" t="s">
        <v>3390</v>
      </c>
      <c r="I733" s="1" t="n">
        <v>5.96</v>
      </c>
      <c r="J733" s="2" t="s">
        <v>3391</v>
      </c>
      <c r="K733" s="2" t="s">
        <v>28</v>
      </c>
      <c r="L733" s="0" t="s">
        <v>29</v>
      </c>
      <c r="M733" s="0" t="s">
        <v>29</v>
      </c>
      <c r="N733" s="0" t="s">
        <v>29</v>
      </c>
      <c r="O733" s="2" t="s">
        <v>28</v>
      </c>
      <c r="P733" s="0" t="s">
        <v>29</v>
      </c>
      <c r="Q733" s="0" t="n">
        <f aca="false">_xlfn.UNICODE(B733)</f>
        <v>66</v>
      </c>
      <c r="R733" s="0" t="str">
        <f aca="false">IF(MIDB(B733,1,10)="Candidatus",MIDB(B733,FIND(" ",B733,1)+1,FIND(" ",B733,12)-FIND(" ",B733,1)),IF(AND(Q733&gt;=65,Q733&lt;=90),MIDB(B733,1,FIND(" ",B733,1)),"-"))</f>
        <v>Bacillus </v>
      </c>
      <c r="S733" s="0" t="str">
        <f aca="false">IF(MIDB(B733,1,10)="Candidatus",MIDB(B733,FIND(" ",B733,12)+1,IFERROR(FIND(" ",B733,FIND(" ",B733,12)+1),LEN(B733))-FIND(" ",B733,12)),IF(AND(Q733&gt;=65,Q733&lt;=90),MIDB(B733,FIND(" ",B733,1),IFERROR(FIND(" ",B733,FIND(" ",B733,1)+1),LEN(B733)+1)-FIND(" ",B733,1)),"-"))</f>
        <v> safensis</v>
      </c>
      <c r="T733" s="0" t="n">
        <v>1</v>
      </c>
    </row>
    <row r="734" customFormat="false" ht="12.8" hidden="false" customHeight="false" outlineLevel="0" collapsed="false">
      <c r="A734" s="0" t="n">
        <v>733</v>
      </c>
      <c r="B734" s="0" t="s">
        <v>3392</v>
      </c>
      <c r="C734" s="0" t="s">
        <v>21</v>
      </c>
      <c r="D734" s="0" t="s">
        <v>54</v>
      </c>
      <c r="E734" s="0" t="s">
        <v>1822</v>
      </c>
      <c r="F734" s="0" t="s">
        <v>3393</v>
      </c>
      <c r="G734" s="0" t="s">
        <v>3394</v>
      </c>
      <c r="H734" s="0" t="s">
        <v>3395</v>
      </c>
      <c r="I734" s="1" t="n">
        <v>12.514</v>
      </c>
      <c r="J734" s="2" t="s">
        <v>3396</v>
      </c>
      <c r="K734" s="2" t="s">
        <v>118</v>
      </c>
      <c r="L734" s="0" t="s">
        <v>29</v>
      </c>
      <c r="M734" s="0" t="s">
        <v>29</v>
      </c>
      <c r="N734" s="0" t="s">
        <v>29</v>
      </c>
      <c r="O734" s="2" t="s">
        <v>118</v>
      </c>
      <c r="P734" s="0" t="s">
        <v>29</v>
      </c>
      <c r="Q734" s="0" t="n">
        <f aca="false">_xlfn.UNICODE(B734)</f>
        <v>66</v>
      </c>
      <c r="R734" s="0" t="str">
        <f aca="false">IF(MIDB(B734,1,10)="Candidatus",MIDB(B734,FIND(" ",B734,1)+1,FIND(" ",B734,12)-FIND(" ",B734,1)),IF(AND(Q734&gt;=65,Q734&lt;=90),MIDB(B734,1,FIND(" ",B734,1)),"-"))</f>
        <v>Bacillus </v>
      </c>
      <c r="S734" s="0" t="str">
        <f aca="false">IF(MIDB(B734,1,10)="Candidatus",MIDB(B734,FIND(" ",B734,12)+1,IFERROR(FIND(" ",B734,FIND(" ",B734,12)+1),LEN(B734))-FIND(" ",B734,12)),IF(AND(Q734&gt;=65,Q734&lt;=90),MIDB(B734,FIND(" ",B734,1),IFERROR(FIND(" ",B734,FIND(" ",B734,1)+1),LEN(B734)+1)-FIND(" ",B734,1)),"-"))</f>
        <v> smithii</v>
      </c>
      <c r="T734" s="0" t="n">
        <v>1</v>
      </c>
    </row>
    <row r="735" customFormat="false" ht="12.8" hidden="false" customHeight="false" outlineLevel="0" collapsed="false">
      <c r="A735" s="0" t="n">
        <v>734</v>
      </c>
      <c r="B735" s="0" t="s">
        <v>3397</v>
      </c>
      <c r="C735" s="0" t="s">
        <v>21</v>
      </c>
      <c r="D735" s="0" t="s">
        <v>54</v>
      </c>
      <c r="E735" s="0" t="s">
        <v>1822</v>
      </c>
      <c r="F735" s="0" t="s">
        <v>3398</v>
      </c>
      <c r="G735" s="0" t="s">
        <v>3399</v>
      </c>
      <c r="H735" s="0" t="s">
        <v>3400</v>
      </c>
      <c r="I735" s="1" t="n">
        <v>5.031</v>
      </c>
      <c r="J735" s="2" t="s">
        <v>3401</v>
      </c>
      <c r="K735" s="2" t="s">
        <v>129</v>
      </c>
      <c r="L735" s="0" t="s">
        <v>29</v>
      </c>
      <c r="M735" s="0" t="s">
        <v>29</v>
      </c>
      <c r="N735" s="0" t="s">
        <v>29</v>
      </c>
      <c r="O735" s="2" t="s">
        <v>129</v>
      </c>
      <c r="P735" s="0" t="s">
        <v>29</v>
      </c>
      <c r="Q735" s="0" t="n">
        <f aca="false">_xlfn.UNICODE(B735)</f>
        <v>66</v>
      </c>
      <c r="R735" s="0" t="str">
        <f aca="false">IF(MIDB(B735,1,10)="Candidatus",MIDB(B735,FIND(" ",B735,1)+1,FIND(" ",B735,12)-FIND(" ",B735,1)),IF(AND(Q735&gt;=65,Q735&lt;=90),MIDB(B735,1,FIND(" ",B735,1)),"-"))</f>
        <v>Bacillus </v>
      </c>
      <c r="S735" s="0" t="str">
        <f aca="false">IF(MIDB(B735,1,10)="Candidatus",MIDB(B735,FIND(" ",B735,12)+1,IFERROR(FIND(" ",B735,FIND(" ",B735,12)+1),LEN(B735))-FIND(" ",B735,12)),IF(AND(Q735&gt;=65,Q735&lt;=90),MIDB(B735,FIND(" ",B735,1),IFERROR(FIND(" ",B735,FIND(" ",B735,1)+1),LEN(B735)+1)-FIND(" ",B735,1)),"-"))</f>
        <v> sp.</v>
      </c>
      <c r="T735" s="0" t="n">
        <v>1</v>
      </c>
    </row>
    <row r="736" customFormat="false" ht="12.8" hidden="false" customHeight="false" outlineLevel="0" collapsed="false">
      <c r="A736" s="0" t="n">
        <v>735</v>
      </c>
      <c r="B736" s="0" t="s">
        <v>3402</v>
      </c>
      <c r="C736" s="0" t="s">
        <v>21</v>
      </c>
      <c r="D736" s="0" t="s">
        <v>54</v>
      </c>
      <c r="E736" s="0" t="s">
        <v>1822</v>
      </c>
      <c r="F736" s="0" t="s">
        <v>3403</v>
      </c>
      <c r="G736" s="0" t="s">
        <v>3404</v>
      </c>
      <c r="H736" s="0" t="s">
        <v>3405</v>
      </c>
      <c r="I736" s="1" t="n">
        <v>3.325</v>
      </c>
      <c r="J736" s="2" t="s">
        <v>3406</v>
      </c>
      <c r="K736" s="2" t="s">
        <v>88</v>
      </c>
      <c r="L736" s="0" t="s">
        <v>29</v>
      </c>
      <c r="M736" s="0" t="s">
        <v>29</v>
      </c>
      <c r="N736" s="0" t="s">
        <v>29</v>
      </c>
      <c r="O736" s="2" t="s">
        <v>88</v>
      </c>
      <c r="P736" s="0" t="s">
        <v>29</v>
      </c>
      <c r="Q736" s="0" t="n">
        <f aca="false">_xlfn.UNICODE(B736)</f>
        <v>66</v>
      </c>
      <c r="R736" s="0" t="str">
        <f aca="false">IF(MIDB(B736,1,10)="Candidatus",MIDB(B736,FIND(" ",B736,1)+1,FIND(" ",B736,12)-FIND(" ",B736,1)),IF(AND(Q736&gt;=65,Q736&lt;=90),MIDB(B736,1,FIND(" ",B736,1)),"-"))</f>
        <v>Bacillus </v>
      </c>
      <c r="S736" s="0" t="str">
        <f aca="false">IF(MIDB(B736,1,10)="Candidatus",MIDB(B736,FIND(" ",B736,12)+1,IFERROR(FIND(" ",B736,FIND(" ",B736,12)+1),LEN(B736))-FIND(" ",B736,12)),IF(AND(Q736&gt;=65,Q736&lt;=90),MIDB(B736,FIND(" ",B736,1),IFERROR(FIND(" ",B736,FIND(" ",B736,1)+1),LEN(B736)+1)-FIND(" ",B736,1)),"-"))</f>
        <v> sp.</v>
      </c>
      <c r="T736" s="0" t="n">
        <v>1</v>
      </c>
    </row>
    <row r="737" customFormat="false" ht="12.8" hidden="false" customHeight="false" outlineLevel="0" collapsed="false">
      <c r="A737" s="0" t="n">
        <v>736</v>
      </c>
      <c r="B737" s="0" t="s">
        <v>3407</v>
      </c>
      <c r="C737" s="0" t="s">
        <v>21</v>
      </c>
      <c r="D737" s="0" t="s">
        <v>54</v>
      </c>
      <c r="E737" s="0" t="s">
        <v>1822</v>
      </c>
      <c r="F737" s="0" t="s">
        <v>3408</v>
      </c>
      <c r="G737" s="0" t="s">
        <v>3409</v>
      </c>
      <c r="H737" s="0" t="s">
        <v>3410</v>
      </c>
      <c r="I737" s="1" t="n">
        <v>16.492</v>
      </c>
      <c r="J737" s="2" t="s">
        <v>3411</v>
      </c>
      <c r="K737" s="2" t="s">
        <v>129</v>
      </c>
      <c r="L737" s="0" t="s">
        <v>29</v>
      </c>
      <c r="M737" s="0" t="s">
        <v>29</v>
      </c>
      <c r="N737" s="0" t="s">
        <v>29</v>
      </c>
      <c r="O737" s="2" t="s">
        <v>129</v>
      </c>
      <c r="P737" s="0" t="s">
        <v>29</v>
      </c>
      <c r="Q737" s="0" t="n">
        <f aca="false">_xlfn.UNICODE(B737)</f>
        <v>66</v>
      </c>
      <c r="R737" s="0" t="str">
        <f aca="false">IF(MIDB(B737,1,10)="Candidatus",MIDB(B737,FIND(" ",B737,1)+1,FIND(" ",B737,12)-FIND(" ",B737,1)),IF(AND(Q737&gt;=65,Q737&lt;=90),MIDB(B737,1,FIND(" ",B737,1)),"-"))</f>
        <v>Bacillus </v>
      </c>
      <c r="S737" s="0" t="str">
        <f aca="false">IF(MIDB(B737,1,10)="Candidatus",MIDB(B737,FIND(" ",B737,12)+1,IFERROR(FIND(" ",B737,FIND(" ",B737,12)+1),LEN(B737))-FIND(" ",B737,12)),IF(AND(Q737&gt;=65,Q737&lt;=90),MIDB(B737,FIND(" ",B737,1),IFERROR(FIND(" ",B737,FIND(" ",B737,1)+1),LEN(B737)+1)-FIND(" ",B737,1)),"-"))</f>
        <v> sp.</v>
      </c>
      <c r="T737" s="0" t="n">
        <v>1</v>
      </c>
    </row>
    <row r="738" customFormat="false" ht="12.8" hidden="false" customHeight="false" outlineLevel="0" collapsed="false">
      <c r="A738" s="0" t="n">
        <v>737</v>
      </c>
      <c r="B738" s="0" t="s">
        <v>3412</v>
      </c>
      <c r="C738" s="0" t="s">
        <v>21</v>
      </c>
      <c r="D738" s="0" t="s">
        <v>54</v>
      </c>
      <c r="E738" s="0" t="s">
        <v>1822</v>
      </c>
      <c r="F738" s="0" t="s">
        <v>3413</v>
      </c>
      <c r="G738" s="0" t="s">
        <v>3414</v>
      </c>
      <c r="H738" s="0" t="s">
        <v>3415</v>
      </c>
      <c r="I738" s="1" t="n">
        <v>16.543</v>
      </c>
      <c r="J738" s="2" t="s">
        <v>3416</v>
      </c>
      <c r="K738" s="2" t="s">
        <v>52</v>
      </c>
      <c r="L738" s="0" t="s">
        <v>29</v>
      </c>
      <c r="M738" s="0" t="s">
        <v>29</v>
      </c>
      <c r="N738" s="0" t="s">
        <v>29</v>
      </c>
      <c r="O738" s="2" t="s">
        <v>52</v>
      </c>
      <c r="P738" s="0" t="s">
        <v>29</v>
      </c>
      <c r="Q738" s="0" t="n">
        <f aca="false">_xlfn.UNICODE(B738)</f>
        <v>66</v>
      </c>
      <c r="R738" s="0" t="str">
        <f aca="false">IF(MIDB(B738,1,10)="Candidatus",MIDB(B738,FIND(" ",B738,1)+1,FIND(" ",B738,12)-FIND(" ",B738,1)),IF(AND(Q738&gt;=65,Q738&lt;=90),MIDB(B738,1,FIND(" ",B738,1)),"-"))</f>
        <v>Bacillus </v>
      </c>
      <c r="S738" s="0" t="str">
        <f aca="false">IF(MIDB(B738,1,10)="Candidatus",MIDB(B738,FIND(" ",B738,12)+1,IFERROR(FIND(" ",B738,FIND(" ",B738,12)+1),LEN(B738))-FIND(" ",B738,12)),IF(AND(Q738&gt;=65,Q738&lt;=90),MIDB(B738,FIND(" ",B738,1),IFERROR(FIND(" ",B738,FIND(" ",B738,1)+1),LEN(B738)+1)-FIND(" ",B738,1)),"-"))</f>
        <v> sp.</v>
      </c>
      <c r="T738" s="0" t="n">
        <v>1</v>
      </c>
    </row>
    <row r="739" customFormat="false" ht="12.8" hidden="false" customHeight="false" outlineLevel="0" collapsed="false">
      <c r="A739" s="0" t="n">
        <v>738</v>
      </c>
      <c r="B739" s="0" t="s">
        <v>3417</v>
      </c>
      <c r="C739" s="0" t="s">
        <v>21</v>
      </c>
      <c r="D739" s="0" t="s">
        <v>54</v>
      </c>
      <c r="E739" s="0" t="s">
        <v>1822</v>
      </c>
      <c r="F739" s="0" t="s">
        <v>3418</v>
      </c>
      <c r="G739" s="0" t="s">
        <v>3419</v>
      </c>
      <c r="H739" s="0" t="s">
        <v>3420</v>
      </c>
      <c r="I739" s="1" t="n">
        <v>5.031</v>
      </c>
      <c r="J739" s="2" t="s">
        <v>3421</v>
      </c>
      <c r="K739" s="2" t="s">
        <v>129</v>
      </c>
      <c r="L739" s="0" t="s">
        <v>29</v>
      </c>
      <c r="M739" s="0" t="s">
        <v>29</v>
      </c>
      <c r="N739" s="0" t="s">
        <v>29</v>
      </c>
      <c r="O739" s="2" t="s">
        <v>129</v>
      </c>
      <c r="P739" s="0" t="s">
        <v>29</v>
      </c>
      <c r="Q739" s="0" t="n">
        <f aca="false">_xlfn.UNICODE(B739)</f>
        <v>66</v>
      </c>
      <c r="R739" s="0" t="str">
        <f aca="false">IF(MIDB(B739,1,10)="Candidatus",MIDB(B739,FIND(" ",B739,1)+1,FIND(" ",B739,12)-FIND(" ",B739,1)),IF(AND(Q739&gt;=65,Q739&lt;=90),MIDB(B739,1,FIND(" ",B739,1)),"-"))</f>
        <v>Bacillus </v>
      </c>
      <c r="S739" s="0" t="str">
        <f aca="false">IF(MIDB(B739,1,10)="Candidatus",MIDB(B739,FIND(" ",B739,12)+1,IFERROR(FIND(" ",B739,FIND(" ",B739,12)+1),LEN(B739))-FIND(" ",B739,12)),IF(AND(Q739&gt;=65,Q739&lt;=90),MIDB(B739,FIND(" ",B739,1),IFERROR(FIND(" ",B739,FIND(" ",B739,1)+1),LEN(B739)+1)-FIND(" ",B739,1)),"-"))</f>
        <v> sp.</v>
      </c>
      <c r="T739" s="0" t="n">
        <v>1</v>
      </c>
    </row>
    <row r="740" customFormat="false" ht="12.8" hidden="false" customHeight="false" outlineLevel="0" collapsed="false">
      <c r="A740" s="0" t="n">
        <v>739</v>
      </c>
      <c r="B740" s="0" t="s">
        <v>3422</v>
      </c>
      <c r="C740" s="0" t="s">
        <v>21</v>
      </c>
      <c r="D740" s="0" t="s">
        <v>54</v>
      </c>
      <c r="E740" s="0" t="s">
        <v>1822</v>
      </c>
      <c r="F740" s="0" t="s">
        <v>3423</v>
      </c>
      <c r="G740" s="0" t="s">
        <v>3424</v>
      </c>
      <c r="H740" s="0" t="s">
        <v>3425</v>
      </c>
      <c r="I740" s="1" t="n">
        <v>4.892</v>
      </c>
      <c r="J740" s="2" t="s">
        <v>3426</v>
      </c>
      <c r="K740" s="2" t="s">
        <v>46</v>
      </c>
      <c r="L740" s="0" t="s">
        <v>29</v>
      </c>
      <c r="M740" s="0" t="s">
        <v>29</v>
      </c>
      <c r="N740" s="0" t="s">
        <v>29</v>
      </c>
      <c r="O740" s="2" t="s">
        <v>46</v>
      </c>
      <c r="P740" s="0" t="s">
        <v>29</v>
      </c>
      <c r="Q740" s="0" t="n">
        <f aca="false">_xlfn.UNICODE(B740)</f>
        <v>66</v>
      </c>
      <c r="R740" s="0" t="str">
        <f aca="false">IF(MIDB(B740,1,10)="Candidatus",MIDB(B740,FIND(" ",B740,1)+1,FIND(" ",B740,12)-FIND(" ",B740,1)),IF(AND(Q740&gt;=65,Q740&lt;=90),MIDB(B740,1,FIND(" ",B740,1)),"-"))</f>
        <v>Bacillus </v>
      </c>
      <c r="S740" s="0" t="str">
        <f aca="false">IF(MIDB(B740,1,10)="Candidatus",MIDB(B740,FIND(" ",B740,12)+1,IFERROR(FIND(" ",B740,FIND(" ",B740,12)+1),LEN(B740))-FIND(" ",B740,12)),IF(AND(Q740&gt;=65,Q740&lt;=90),MIDB(B740,FIND(" ",B740,1),IFERROR(FIND(" ",B740,FIND(" ",B740,1)+1),LEN(B740)+1)-FIND(" ",B740,1)),"-"))</f>
        <v> sp.</v>
      </c>
      <c r="T740" s="0" t="n">
        <v>1</v>
      </c>
    </row>
    <row r="741" customFormat="false" ht="12.8" hidden="false" customHeight="false" outlineLevel="0" collapsed="false">
      <c r="A741" s="0" t="n">
        <v>740</v>
      </c>
      <c r="B741" s="0" t="s">
        <v>3427</v>
      </c>
      <c r="C741" s="0" t="s">
        <v>21</v>
      </c>
      <c r="D741" s="0" t="s">
        <v>54</v>
      </c>
      <c r="E741" s="0" t="s">
        <v>1822</v>
      </c>
      <c r="F741" s="0" t="s">
        <v>3428</v>
      </c>
      <c r="G741" s="0" t="s">
        <v>3429</v>
      </c>
      <c r="H741" s="0" t="s">
        <v>3430</v>
      </c>
      <c r="I741" s="1" t="n">
        <v>83.186</v>
      </c>
      <c r="J741" s="2" t="s">
        <v>3431</v>
      </c>
      <c r="K741" s="2" t="s">
        <v>38</v>
      </c>
      <c r="L741" s="0" t="s">
        <v>29</v>
      </c>
      <c r="M741" s="2" t="s">
        <v>88</v>
      </c>
      <c r="N741" s="0" t="s">
        <v>29</v>
      </c>
      <c r="O741" s="2" t="s">
        <v>1207</v>
      </c>
      <c r="P741" s="0" t="s">
        <v>29</v>
      </c>
      <c r="Q741" s="0" t="n">
        <f aca="false">_xlfn.UNICODE(B741)</f>
        <v>66</v>
      </c>
      <c r="R741" s="0" t="str">
        <f aca="false">IF(MIDB(B741,1,10)="Candidatus",MIDB(B741,FIND(" ",B741,1)+1,FIND(" ",B741,12)-FIND(" ",B741,1)),IF(AND(Q741&gt;=65,Q741&lt;=90),MIDB(B741,1,FIND(" ",B741,1)),"-"))</f>
        <v>Bacillus </v>
      </c>
      <c r="S741" s="0" t="str">
        <f aca="false">IF(MIDB(B741,1,10)="Candidatus",MIDB(B741,FIND(" ",B741,12)+1,IFERROR(FIND(" ",B741,FIND(" ",B741,12)+1),LEN(B741))-FIND(" ",B741,12)),IF(AND(Q741&gt;=65,Q741&lt;=90),MIDB(B741,FIND(" ",B741,1),IFERROR(FIND(" ",B741,FIND(" ",B741,1)+1),LEN(B741)+1)-FIND(" ",B741,1)),"-"))</f>
        <v> sp.</v>
      </c>
      <c r="T741" s="0" t="n">
        <v>1</v>
      </c>
    </row>
    <row r="742" customFormat="false" ht="12.8" hidden="false" customHeight="false" outlineLevel="0" collapsed="false">
      <c r="A742" s="0" t="n">
        <v>741</v>
      </c>
      <c r="B742" s="0" t="s">
        <v>3432</v>
      </c>
      <c r="C742" s="0" t="s">
        <v>21</v>
      </c>
      <c r="D742" s="0" t="s">
        <v>54</v>
      </c>
      <c r="E742" s="0" t="s">
        <v>1822</v>
      </c>
      <c r="F742" s="0" t="s">
        <v>3433</v>
      </c>
      <c r="G742" s="0" t="s">
        <v>3434</v>
      </c>
      <c r="H742" s="0" t="s">
        <v>3435</v>
      </c>
      <c r="I742" s="1" t="n">
        <v>7.671</v>
      </c>
      <c r="J742" s="2" t="s">
        <v>3436</v>
      </c>
      <c r="K742" s="2" t="s">
        <v>52</v>
      </c>
      <c r="L742" s="0" t="s">
        <v>29</v>
      </c>
      <c r="M742" s="0" t="s">
        <v>29</v>
      </c>
      <c r="N742" s="0" t="s">
        <v>29</v>
      </c>
      <c r="O742" s="2" t="s">
        <v>52</v>
      </c>
      <c r="P742" s="0" t="s">
        <v>29</v>
      </c>
      <c r="Q742" s="0" t="n">
        <f aca="false">_xlfn.UNICODE(B742)</f>
        <v>66</v>
      </c>
      <c r="R742" s="0" t="str">
        <f aca="false">IF(MIDB(B742,1,10)="Candidatus",MIDB(B742,FIND(" ",B742,1)+1,FIND(" ",B742,12)-FIND(" ",B742,1)),IF(AND(Q742&gt;=65,Q742&lt;=90),MIDB(B742,1,FIND(" ",B742,1)),"-"))</f>
        <v>Bacillus </v>
      </c>
      <c r="S742" s="0" t="str">
        <f aca="false">IF(MIDB(B742,1,10)="Candidatus",MIDB(B742,FIND(" ",B742,12)+1,IFERROR(FIND(" ",B742,FIND(" ",B742,12)+1),LEN(B742))-FIND(" ",B742,12)),IF(AND(Q742&gt;=65,Q742&lt;=90),MIDB(B742,FIND(" ",B742,1),IFERROR(FIND(" ",B742,FIND(" ",B742,1)+1),LEN(B742)+1)-FIND(" ",B742,1)),"-"))</f>
        <v> stratosphericus</v>
      </c>
      <c r="T742" s="0" t="n">
        <v>1</v>
      </c>
    </row>
    <row r="743" customFormat="false" ht="12.8" hidden="false" customHeight="false" outlineLevel="0" collapsed="false">
      <c r="A743" s="0" t="n">
        <v>742</v>
      </c>
      <c r="B743" s="0" t="s">
        <v>3437</v>
      </c>
      <c r="C743" s="0" t="s">
        <v>21</v>
      </c>
      <c r="D743" s="0" t="s">
        <v>54</v>
      </c>
      <c r="E743" s="0" t="s">
        <v>1822</v>
      </c>
      <c r="F743" s="0" t="s">
        <v>3438</v>
      </c>
      <c r="G743" s="0" t="s">
        <v>3439</v>
      </c>
      <c r="H743" s="0" t="s">
        <v>3440</v>
      </c>
      <c r="I743" s="1" t="n">
        <v>7.949</v>
      </c>
      <c r="J743" s="2" t="s">
        <v>3441</v>
      </c>
      <c r="K743" s="2" t="s">
        <v>287</v>
      </c>
      <c r="L743" s="0" t="s">
        <v>29</v>
      </c>
      <c r="M743" s="0" t="s">
        <v>29</v>
      </c>
      <c r="N743" s="0" t="s">
        <v>29</v>
      </c>
      <c r="O743" s="2" t="s">
        <v>287</v>
      </c>
      <c r="P743" s="0" t="s">
        <v>29</v>
      </c>
      <c r="Q743" s="0" t="n">
        <f aca="false">_xlfn.UNICODE(B743)</f>
        <v>66</v>
      </c>
      <c r="R743" s="0" t="str">
        <f aca="false">IF(MIDB(B743,1,10)="Candidatus",MIDB(B743,FIND(" ",B743,1)+1,FIND(" ",B743,12)-FIND(" ",B743,1)),IF(AND(Q743&gt;=65,Q743&lt;=90),MIDB(B743,1,FIND(" ",B743,1)),"-"))</f>
        <v>Bacillus </v>
      </c>
      <c r="S743" s="0" t="str">
        <f aca="false">IF(MIDB(B743,1,10)="Candidatus",MIDB(B743,FIND(" ",B743,12)+1,IFERROR(FIND(" ",B743,FIND(" ",B743,12)+1),LEN(B743))-FIND(" ",B743,12)),IF(AND(Q743&gt;=65,Q743&lt;=90),MIDB(B743,FIND(" ",B743,1),IFERROR(FIND(" ",B743,FIND(" ",B743,1)+1),LEN(B743)+1)-FIND(" ",B743,1)),"-"))</f>
        <v> subtilis</v>
      </c>
      <c r="T743" s="0" t="n">
        <v>1</v>
      </c>
    </row>
    <row r="744" customFormat="false" ht="12.8" hidden="false" customHeight="false" outlineLevel="0" collapsed="false">
      <c r="A744" s="0" t="n">
        <v>743</v>
      </c>
      <c r="B744" s="0" t="s">
        <v>3437</v>
      </c>
      <c r="C744" s="0" t="s">
        <v>21</v>
      </c>
      <c r="D744" s="0" t="s">
        <v>54</v>
      </c>
      <c r="E744" s="0" t="s">
        <v>1822</v>
      </c>
      <c r="F744" s="0" t="s">
        <v>3442</v>
      </c>
      <c r="G744" s="0" t="s">
        <v>3443</v>
      </c>
      <c r="H744" s="0" t="s">
        <v>3444</v>
      </c>
      <c r="I744" s="1" t="n">
        <v>2.246</v>
      </c>
      <c r="J744" s="2" t="s">
        <v>3445</v>
      </c>
      <c r="K744" s="2" t="s">
        <v>88</v>
      </c>
      <c r="L744" s="0" t="s">
        <v>29</v>
      </c>
      <c r="M744" s="0" t="s">
        <v>29</v>
      </c>
      <c r="N744" s="0" t="s">
        <v>29</v>
      </c>
      <c r="O744" s="2" t="s">
        <v>88</v>
      </c>
      <c r="P744" s="0" t="s">
        <v>29</v>
      </c>
      <c r="Q744" s="0" t="n">
        <f aca="false">_xlfn.UNICODE(B744)</f>
        <v>66</v>
      </c>
      <c r="R744" s="0" t="str">
        <f aca="false">IF(MIDB(B744,1,10)="Candidatus",MIDB(B744,FIND(" ",B744,1)+1,FIND(" ",B744,12)-FIND(" ",B744,1)),IF(AND(Q744&gt;=65,Q744&lt;=90),MIDB(B744,1,FIND(" ",B744,1)),"-"))</f>
        <v>Bacillus </v>
      </c>
      <c r="S744" s="0" t="str">
        <f aca="false">IF(MIDB(B744,1,10)="Candidatus",MIDB(B744,FIND(" ",B744,12)+1,IFERROR(FIND(" ",B744,FIND(" ",B744,12)+1),LEN(B744))-FIND(" ",B744,12)),IF(AND(Q744&gt;=65,Q744&lt;=90),MIDB(B744,FIND(" ",B744,1),IFERROR(FIND(" ",B744,FIND(" ",B744,1)+1),LEN(B744)+1)-FIND(" ",B744,1)),"-"))</f>
        <v> subtilis</v>
      </c>
      <c r="T744" s="0" t="n">
        <v>1</v>
      </c>
    </row>
    <row r="745" customFormat="false" ht="12.8" hidden="false" customHeight="false" outlineLevel="0" collapsed="false">
      <c r="A745" s="0" t="n">
        <v>744</v>
      </c>
      <c r="B745" s="0" t="s">
        <v>3437</v>
      </c>
      <c r="C745" s="0" t="s">
        <v>21</v>
      </c>
      <c r="D745" s="0" t="s">
        <v>54</v>
      </c>
      <c r="E745" s="0" t="s">
        <v>1822</v>
      </c>
      <c r="F745" s="0" t="s">
        <v>3446</v>
      </c>
      <c r="G745" s="0" t="s">
        <v>3447</v>
      </c>
      <c r="H745" s="0" t="s">
        <v>3448</v>
      </c>
      <c r="I745" s="1" t="n">
        <v>6.61</v>
      </c>
      <c r="J745" s="2" t="s">
        <v>3449</v>
      </c>
      <c r="K745" s="2" t="s">
        <v>28</v>
      </c>
      <c r="L745" s="0" t="s">
        <v>29</v>
      </c>
      <c r="M745" s="0" t="s">
        <v>29</v>
      </c>
      <c r="N745" s="0" t="s">
        <v>29</v>
      </c>
      <c r="O745" s="2" t="s">
        <v>28</v>
      </c>
      <c r="P745" s="0" t="s">
        <v>29</v>
      </c>
      <c r="Q745" s="0" t="n">
        <f aca="false">_xlfn.UNICODE(B745)</f>
        <v>66</v>
      </c>
      <c r="R745" s="0" t="str">
        <f aca="false">IF(MIDB(B745,1,10)="Candidatus",MIDB(B745,FIND(" ",B745,1)+1,FIND(" ",B745,12)-FIND(" ",B745,1)),IF(AND(Q745&gt;=65,Q745&lt;=90),MIDB(B745,1,FIND(" ",B745,1)),"-"))</f>
        <v>Bacillus </v>
      </c>
      <c r="S745" s="0" t="str">
        <f aca="false">IF(MIDB(B745,1,10)="Candidatus",MIDB(B745,FIND(" ",B745,12)+1,IFERROR(FIND(" ",B745,FIND(" ",B745,12)+1),LEN(B745))-FIND(" ",B745,12)),IF(AND(Q745&gt;=65,Q745&lt;=90),MIDB(B745,FIND(" ",B745,1),IFERROR(FIND(" ",B745,FIND(" ",B745,1)+1),LEN(B745)+1)-FIND(" ",B745,1)),"-"))</f>
        <v> subtilis</v>
      </c>
      <c r="T745" s="0" t="n">
        <v>1</v>
      </c>
    </row>
    <row r="746" customFormat="false" ht="12.8" hidden="false" customHeight="false" outlineLevel="0" collapsed="false">
      <c r="A746" s="0" t="n">
        <v>745</v>
      </c>
      <c r="B746" s="0" t="s">
        <v>3450</v>
      </c>
      <c r="C746" s="0" t="s">
        <v>21</v>
      </c>
      <c r="D746" s="0" t="s">
        <v>54</v>
      </c>
      <c r="E746" s="0" t="s">
        <v>1822</v>
      </c>
      <c r="F746" s="0" t="s">
        <v>3451</v>
      </c>
      <c r="G746" s="0" t="s">
        <v>3452</v>
      </c>
      <c r="H746" s="0" t="s">
        <v>3453</v>
      </c>
      <c r="I746" s="1" t="n">
        <v>8.737</v>
      </c>
      <c r="J746" s="2" t="s">
        <v>3454</v>
      </c>
      <c r="K746" s="2" t="s">
        <v>44</v>
      </c>
      <c r="L746" s="0" t="s">
        <v>29</v>
      </c>
      <c r="M746" s="0" t="s">
        <v>29</v>
      </c>
      <c r="N746" s="0" t="s">
        <v>29</v>
      </c>
      <c r="O746" s="2" t="s">
        <v>44</v>
      </c>
      <c r="P746" s="0" t="s">
        <v>29</v>
      </c>
      <c r="Q746" s="0" t="n">
        <f aca="false">_xlfn.UNICODE(B746)</f>
        <v>66</v>
      </c>
      <c r="R746" s="0" t="str">
        <f aca="false">IF(MIDB(B746,1,10)="Candidatus",MIDB(B746,FIND(" ",B746,1)+1,FIND(" ",B746,12)-FIND(" ",B746,1)),IF(AND(Q746&gt;=65,Q746&lt;=90),MIDB(B746,1,FIND(" ",B746,1)),"-"))</f>
        <v>Bacillus </v>
      </c>
      <c r="S746" s="0" t="str">
        <f aca="false">IF(MIDB(B746,1,10)="Candidatus",MIDB(B746,FIND(" ",B746,12)+1,IFERROR(FIND(" ",B746,FIND(" ",B746,12)+1),LEN(B746))-FIND(" ",B746,12)),IF(AND(Q746&gt;=65,Q746&lt;=90),MIDB(B746,FIND(" ",B746,1),IFERROR(FIND(" ",B746,FIND(" ",B746,1)+1),LEN(B746)+1)-FIND(" ",B746,1)),"-"))</f>
        <v> subtilis</v>
      </c>
      <c r="T746" s="0" t="n">
        <v>1</v>
      </c>
    </row>
    <row r="747" customFormat="false" ht="12.8" hidden="false" customHeight="false" outlineLevel="0" collapsed="false">
      <c r="A747" s="0" t="n">
        <v>746</v>
      </c>
      <c r="B747" s="0" t="s">
        <v>3455</v>
      </c>
      <c r="C747" s="0" t="s">
        <v>21</v>
      </c>
      <c r="D747" s="0" t="s">
        <v>54</v>
      </c>
      <c r="E747" s="0" t="s">
        <v>1822</v>
      </c>
      <c r="F747" s="0" t="s">
        <v>3456</v>
      </c>
      <c r="G747" s="0" t="s">
        <v>3457</v>
      </c>
      <c r="H747" s="0" t="s">
        <v>3458</v>
      </c>
      <c r="I747" s="1" t="n">
        <v>7.837</v>
      </c>
      <c r="J747" s="2" t="s">
        <v>3459</v>
      </c>
      <c r="K747" s="2" t="s">
        <v>52</v>
      </c>
      <c r="L747" s="0" t="s">
        <v>29</v>
      </c>
      <c r="M747" s="0" t="s">
        <v>29</v>
      </c>
      <c r="N747" s="0" t="s">
        <v>29</v>
      </c>
      <c r="O747" s="2" t="s">
        <v>52</v>
      </c>
      <c r="P747" s="0" t="s">
        <v>29</v>
      </c>
      <c r="Q747" s="0" t="n">
        <f aca="false">_xlfn.UNICODE(B747)</f>
        <v>66</v>
      </c>
      <c r="R747" s="0" t="str">
        <f aca="false">IF(MIDB(B747,1,10)="Candidatus",MIDB(B747,FIND(" ",B747,1)+1,FIND(" ",B747,12)-FIND(" ",B747,1)),IF(AND(Q747&gt;=65,Q747&lt;=90),MIDB(B747,1,FIND(" ",B747,1)),"-"))</f>
        <v>Bacillus </v>
      </c>
      <c r="S747" s="0" t="str">
        <f aca="false">IF(MIDB(B747,1,10)="Candidatus",MIDB(B747,FIND(" ",B747,12)+1,IFERROR(FIND(" ",B747,FIND(" ",B747,12)+1),LEN(B747))-FIND(" ",B747,12)),IF(AND(Q747&gt;=65,Q747&lt;=90),MIDB(B747,FIND(" ",B747,1),IFERROR(FIND(" ",B747,FIND(" ",B747,1)+1),LEN(B747)+1)-FIND(" ",B747,1)),"-"))</f>
        <v> subtilis</v>
      </c>
      <c r="T747" s="0" t="n">
        <v>1</v>
      </c>
    </row>
    <row r="748" customFormat="false" ht="12.8" hidden="false" customHeight="false" outlineLevel="0" collapsed="false">
      <c r="A748" s="0" t="n">
        <v>747</v>
      </c>
      <c r="B748" s="0" t="s">
        <v>3460</v>
      </c>
      <c r="C748" s="0" t="s">
        <v>21</v>
      </c>
      <c r="D748" s="0" t="s">
        <v>54</v>
      </c>
      <c r="E748" s="0" t="s">
        <v>1822</v>
      </c>
      <c r="F748" s="0" t="s">
        <v>3461</v>
      </c>
      <c r="G748" s="0" t="s">
        <v>3462</v>
      </c>
      <c r="H748" s="0" t="s">
        <v>3463</v>
      </c>
      <c r="I748" s="1" t="n">
        <v>5.807</v>
      </c>
      <c r="J748" s="2" t="s">
        <v>3464</v>
      </c>
      <c r="K748" s="2" t="s">
        <v>28</v>
      </c>
      <c r="L748" s="0" t="s">
        <v>29</v>
      </c>
      <c r="M748" s="0" t="s">
        <v>29</v>
      </c>
      <c r="N748" s="0" t="s">
        <v>29</v>
      </c>
      <c r="O748" s="2" t="s">
        <v>28</v>
      </c>
      <c r="P748" s="0" t="s">
        <v>29</v>
      </c>
      <c r="Q748" s="0" t="n">
        <f aca="false">_xlfn.UNICODE(B748)</f>
        <v>66</v>
      </c>
      <c r="R748" s="0" t="str">
        <f aca="false">IF(MIDB(B748,1,10)="Candidatus",MIDB(B748,FIND(" ",B748,1)+1,FIND(" ",B748,12)-FIND(" ",B748,1)),IF(AND(Q748&gt;=65,Q748&lt;=90),MIDB(B748,1,FIND(" ",B748,1)),"-"))</f>
        <v>Bacillus </v>
      </c>
      <c r="S748" s="0" t="str">
        <f aca="false">IF(MIDB(B748,1,10)="Candidatus",MIDB(B748,FIND(" ",B748,12)+1,IFERROR(FIND(" ",B748,FIND(" ",B748,12)+1),LEN(B748))-FIND(" ",B748,12)),IF(AND(Q748&gt;=65,Q748&lt;=90),MIDB(B748,FIND(" ",B748,1),IFERROR(FIND(" ",B748,FIND(" ",B748,1)+1),LEN(B748)+1)-FIND(" ",B748,1)),"-"))</f>
        <v> subtilis</v>
      </c>
      <c r="T748" s="0" t="n">
        <v>1</v>
      </c>
    </row>
    <row r="749" customFormat="false" ht="12.8" hidden="false" customHeight="false" outlineLevel="0" collapsed="false">
      <c r="A749" s="0" t="n">
        <v>748</v>
      </c>
      <c r="B749" s="0" t="s">
        <v>3465</v>
      </c>
      <c r="C749" s="0" t="s">
        <v>21</v>
      </c>
      <c r="D749" s="0" t="s">
        <v>54</v>
      </c>
      <c r="E749" s="0" t="s">
        <v>1822</v>
      </c>
      <c r="F749" s="0" t="s">
        <v>3466</v>
      </c>
      <c r="G749" s="0" t="s">
        <v>3467</v>
      </c>
      <c r="H749" s="0" t="s">
        <v>3468</v>
      </c>
      <c r="I749" s="1" t="n">
        <v>85.603</v>
      </c>
      <c r="J749" s="2" t="s">
        <v>3469</v>
      </c>
      <c r="K749" s="2" t="s">
        <v>2244</v>
      </c>
      <c r="L749" s="0" t="s">
        <v>29</v>
      </c>
      <c r="M749" s="2" t="s">
        <v>88</v>
      </c>
      <c r="N749" s="0" t="s">
        <v>29</v>
      </c>
      <c r="O749" s="2" t="s">
        <v>2398</v>
      </c>
      <c r="P749" s="0" t="s">
        <v>29</v>
      </c>
      <c r="Q749" s="0" t="n">
        <f aca="false">_xlfn.UNICODE(B749)</f>
        <v>66</v>
      </c>
      <c r="R749" s="0" t="str">
        <f aca="false">IF(MIDB(B749,1,10)="Candidatus",MIDB(B749,FIND(" ",B749,1)+1,FIND(" ",B749,12)-FIND(" ",B749,1)),IF(AND(Q749&gt;=65,Q749&lt;=90),MIDB(B749,1,FIND(" ",B749,1)),"-"))</f>
        <v>Bacillus </v>
      </c>
      <c r="S749" s="0" t="str">
        <f aca="false">IF(MIDB(B749,1,10)="Candidatus",MIDB(B749,FIND(" ",B749,12)+1,IFERROR(FIND(" ",B749,FIND(" ",B749,12)+1),LEN(B749))-FIND(" ",B749,12)),IF(AND(Q749&gt;=65,Q749&lt;=90),MIDB(B749,FIND(" ",B749,1),IFERROR(FIND(" ",B749,FIND(" ",B749,1)+1),LEN(B749)+1)-FIND(" ",B749,1)),"-"))</f>
        <v> subtilis</v>
      </c>
      <c r="T749" s="0" t="n">
        <v>1</v>
      </c>
    </row>
    <row r="750" customFormat="false" ht="12.8" hidden="false" customHeight="false" outlineLevel="0" collapsed="false">
      <c r="A750" s="0" t="n">
        <v>749</v>
      </c>
      <c r="B750" s="0" t="s">
        <v>3470</v>
      </c>
      <c r="C750" s="0" t="s">
        <v>21</v>
      </c>
      <c r="D750" s="0" t="s">
        <v>54</v>
      </c>
      <c r="E750" s="0" t="s">
        <v>1822</v>
      </c>
      <c r="F750" s="0" t="s">
        <v>3471</v>
      </c>
      <c r="G750" s="0" t="s">
        <v>3472</v>
      </c>
      <c r="H750" s="0" t="s">
        <v>3473</v>
      </c>
      <c r="I750" s="1" t="n">
        <v>6.704</v>
      </c>
      <c r="J750" s="2" t="s">
        <v>3474</v>
      </c>
      <c r="K750" s="2" t="s">
        <v>28</v>
      </c>
      <c r="L750" s="0" t="s">
        <v>29</v>
      </c>
      <c r="M750" s="0" t="s">
        <v>29</v>
      </c>
      <c r="N750" s="0" t="s">
        <v>29</v>
      </c>
      <c r="O750" s="2" t="s">
        <v>28</v>
      </c>
      <c r="P750" s="0" t="s">
        <v>29</v>
      </c>
      <c r="Q750" s="0" t="n">
        <f aca="false">_xlfn.UNICODE(B750)</f>
        <v>66</v>
      </c>
      <c r="R750" s="0" t="str">
        <f aca="false">IF(MIDB(B750,1,10)="Candidatus",MIDB(B750,FIND(" ",B750,1)+1,FIND(" ",B750,12)-FIND(" ",B750,1)),IF(AND(Q750&gt;=65,Q750&lt;=90),MIDB(B750,1,FIND(" ",B750,1)),"-"))</f>
        <v>Bacillus </v>
      </c>
      <c r="S750" s="0" t="str">
        <f aca="false">IF(MIDB(B750,1,10)="Candidatus",MIDB(B750,FIND(" ",B750,12)+1,IFERROR(FIND(" ",B750,FIND(" ",B750,12)+1),LEN(B750))-FIND(" ",B750,12)),IF(AND(Q750&gt;=65,Q750&lt;=90),MIDB(B750,FIND(" ",B750,1),IFERROR(FIND(" ",B750,FIND(" ",B750,1)+1),LEN(B750)+1)-FIND(" ",B750,1)),"-"))</f>
        <v> subtilis</v>
      </c>
      <c r="T750" s="0" t="n">
        <v>1</v>
      </c>
    </row>
    <row r="751" customFormat="false" ht="12.8" hidden="false" customHeight="false" outlineLevel="0" collapsed="false">
      <c r="A751" s="0" t="n">
        <v>750</v>
      </c>
      <c r="B751" s="0" t="s">
        <v>3475</v>
      </c>
      <c r="C751" s="0" t="s">
        <v>21</v>
      </c>
      <c r="D751" s="0" t="s">
        <v>54</v>
      </c>
      <c r="E751" s="0" t="s">
        <v>1822</v>
      </c>
      <c r="F751" s="0" t="s">
        <v>3476</v>
      </c>
      <c r="G751" s="0" t="s">
        <v>3477</v>
      </c>
      <c r="H751" s="0" t="s">
        <v>3478</v>
      </c>
      <c r="I751" s="1" t="n">
        <v>84.215</v>
      </c>
      <c r="J751" s="2" t="s">
        <v>3479</v>
      </c>
      <c r="K751" s="2" t="s">
        <v>198</v>
      </c>
      <c r="L751" s="0" t="s">
        <v>29</v>
      </c>
      <c r="M751" s="0" t="s">
        <v>29</v>
      </c>
      <c r="N751" s="0" t="s">
        <v>29</v>
      </c>
      <c r="O751" s="2" t="s">
        <v>198</v>
      </c>
      <c r="P751" s="0" t="s">
        <v>29</v>
      </c>
      <c r="Q751" s="0" t="n">
        <f aca="false">_xlfn.UNICODE(B751)</f>
        <v>66</v>
      </c>
      <c r="R751" s="0" t="str">
        <f aca="false">IF(MIDB(B751,1,10)="Candidatus",MIDB(B751,FIND(" ",B751,1)+1,FIND(" ",B751,12)-FIND(" ",B751,1)),IF(AND(Q751&gt;=65,Q751&lt;=90),MIDB(B751,1,FIND(" ",B751,1)),"-"))</f>
        <v>Bacillus </v>
      </c>
      <c r="S751" s="0" t="str">
        <f aca="false">IF(MIDB(B751,1,10)="Candidatus",MIDB(B751,FIND(" ",B751,12)+1,IFERROR(FIND(" ",B751,FIND(" ",B751,12)+1),LEN(B751))-FIND(" ",B751,12)),IF(AND(Q751&gt;=65,Q751&lt;=90),MIDB(B751,FIND(" ",B751,1),IFERROR(FIND(" ",B751,FIND(" ",B751,1)+1),LEN(B751)+1)-FIND(" ",B751,1)),"-"))</f>
        <v> subtilis</v>
      </c>
      <c r="T751" s="0" t="n">
        <v>1</v>
      </c>
    </row>
    <row r="752" customFormat="false" ht="12.8" hidden="false" customHeight="false" outlineLevel="0" collapsed="false">
      <c r="A752" s="0" t="n">
        <v>751</v>
      </c>
      <c r="B752" s="0" t="s">
        <v>3437</v>
      </c>
      <c r="C752" s="0" t="s">
        <v>21</v>
      </c>
      <c r="D752" s="0" t="s">
        <v>54</v>
      </c>
      <c r="E752" s="0" t="s">
        <v>1822</v>
      </c>
      <c r="F752" s="0" t="s">
        <v>3480</v>
      </c>
      <c r="G752" s="0" t="s">
        <v>3481</v>
      </c>
      <c r="H752" s="0" t="s">
        <v>3482</v>
      </c>
      <c r="I752" s="1" t="n">
        <v>6.611</v>
      </c>
      <c r="J752" s="2" t="s">
        <v>3483</v>
      </c>
      <c r="K752" s="2" t="s">
        <v>52</v>
      </c>
      <c r="L752" s="0" t="s">
        <v>29</v>
      </c>
      <c r="M752" s="0" t="s">
        <v>29</v>
      </c>
      <c r="N752" s="0" t="s">
        <v>29</v>
      </c>
      <c r="O752" s="2" t="s">
        <v>52</v>
      </c>
      <c r="P752" s="0" t="s">
        <v>29</v>
      </c>
      <c r="Q752" s="0" t="n">
        <f aca="false">_xlfn.UNICODE(B752)</f>
        <v>66</v>
      </c>
      <c r="R752" s="0" t="str">
        <f aca="false">IF(MIDB(B752,1,10)="Candidatus",MIDB(B752,FIND(" ",B752,1)+1,FIND(" ",B752,12)-FIND(" ",B752,1)),IF(AND(Q752&gt;=65,Q752&lt;=90),MIDB(B752,1,FIND(" ",B752,1)),"-"))</f>
        <v>Bacillus </v>
      </c>
      <c r="S752" s="0" t="str">
        <f aca="false">IF(MIDB(B752,1,10)="Candidatus",MIDB(B752,FIND(" ",B752,12)+1,IFERROR(FIND(" ",B752,FIND(" ",B752,12)+1),LEN(B752))-FIND(" ",B752,12)),IF(AND(Q752&gt;=65,Q752&lt;=90),MIDB(B752,FIND(" ",B752,1),IFERROR(FIND(" ",B752,FIND(" ",B752,1)+1),LEN(B752)+1)-FIND(" ",B752,1)),"-"))</f>
        <v> subtilis</v>
      </c>
      <c r="T752" s="0" t="n">
        <v>1</v>
      </c>
    </row>
    <row r="753" customFormat="false" ht="12.8" hidden="false" customHeight="false" outlineLevel="0" collapsed="false">
      <c r="A753" s="0" t="n">
        <v>752</v>
      </c>
      <c r="B753" s="0" t="s">
        <v>3484</v>
      </c>
      <c r="C753" s="0" t="s">
        <v>21</v>
      </c>
      <c r="D753" s="0" t="s">
        <v>54</v>
      </c>
      <c r="E753" s="0" t="s">
        <v>1822</v>
      </c>
      <c r="F753" s="0" t="s">
        <v>3485</v>
      </c>
      <c r="G753" s="0" t="s">
        <v>3486</v>
      </c>
      <c r="H753" s="0" t="s">
        <v>3487</v>
      </c>
      <c r="I753" s="1" t="n">
        <v>65.774</v>
      </c>
      <c r="J753" s="2" t="s">
        <v>3488</v>
      </c>
      <c r="K753" s="2" t="s">
        <v>1328</v>
      </c>
      <c r="L753" s="0" t="s">
        <v>29</v>
      </c>
      <c r="M753" s="0" t="s">
        <v>29</v>
      </c>
      <c r="N753" s="0" t="s">
        <v>29</v>
      </c>
      <c r="O753" s="2" t="s">
        <v>1328</v>
      </c>
      <c r="P753" s="0" t="s">
        <v>29</v>
      </c>
      <c r="Q753" s="0" t="n">
        <f aca="false">_xlfn.UNICODE(B753)</f>
        <v>66</v>
      </c>
      <c r="R753" s="0" t="str">
        <f aca="false">IF(MIDB(B753,1,10)="Candidatus",MIDB(B753,FIND(" ",B753,1)+1,FIND(" ",B753,12)-FIND(" ",B753,1)),IF(AND(Q753&gt;=65,Q753&lt;=90),MIDB(B753,1,FIND(" ",B753,1)),"-"))</f>
        <v>Bacillus </v>
      </c>
      <c r="S753" s="0" t="str">
        <f aca="false">IF(MIDB(B753,1,10)="Candidatus",MIDB(B753,FIND(" ",B753,12)+1,IFERROR(FIND(" ",B753,FIND(" ",B753,12)+1),LEN(B753))-FIND(" ",B753,12)),IF(AND(Q753&gt;=65,Q753&lt;=90),MIDB(B753,FIND(" ",B753,1),IFERROR(FIND(" ",B753,FIND(" ",B753,1)+1),LEN(B753)+1)-FIND(" ",B753,1)),"-"))</f>
        <v> subtilis</v>
      </c>
      <c r="T753" s="0" t="n">
        <v>1</v>
      </c>
    </row>
    <row r="754" customFormat="false" ht="12.8" hidden="false" customHeight="false" outlineLevel="0" collapsed="false">
      <c r="A754" s="0" t="n">
        <v>753</v>
      </c>
      <c r="B754" s="0" t="s">
        <v>3489</v>
      </c>
      <c r="C754" s="0" t="s">
        <v>21</v>
      </c>
      <c r="D754" s="0" t="s">
        <v>54</v>
      </c>
      <c r="E754" s="0" t="s">
        <v>1822</v>
      </c>
      <c r="F754" s="0" t="s">
        <v>3490</v>
      </c>
      <c r="G754" s="0" t="s">
        <v>3491</v>
      </c>
      <c r="H754" s="0" t="s">
        <v>3492</v>
      </c>
      <c r="I754" s="1" t="n">
        <v>6.609</v>
      </c>
      <c r="J754" s="2" t="s">
        <v>3493</v>
      </c>
      <c r="K754" s="2" t="s">
        <v>28</v>
      </c>
      <c r="L754" s="0" t="s">
        <v>29</v>
      </c>
      <c r="M754" s="0" t="s">
        <v>29</v>
      </c>
      <c r="N754" s="0" t="s">
        <v>29</v>
      </c>
      <c r="O754" s="2" t="s">
        <v>28</v>
      </c>
      <c r="P754" s="0" t="s">
        <v>29</v>
      </c>
      <c r="Q754" s="0" t="n">
        <f aca="false">_xlfn.UNICODE(B754)</f>
        <v>66</v>
      </c>
      <c r="R754" s="0" t="str">
        <f aca="false">IF(MIDB(B754,1,10)="Candidatus",MIDB(B754,FIND(" ",B754,1)+1,FIND(" ",B754,12)-FIND(" ",B754,1)),IF(AND(Q754&gt;=65,Q754&lt;=90),MIDB(B754,1,FIND(" ",B754,1)),"-"))</f>
        <v>Bacillus </v>
      </c>
      <c r="S754" s="0" t="str">
        <f aca="false">IF(MIDB(B754,1,10)="Candidatus",MIDB(B754,FIND(" ",B754,12)+1,IFERROR(FIND(" ",B754,FIND(" ",B754,12)+1),LEN(B754))-FIND(" ",B754,12)),IF(AND(Q754&gt;=65,Q754&lt;=90),MIDB(B754,FIND(" ",B754,1),IFERROR(FIND(" ",B754,FIND(" ",B754,1)+1),LEN(B754)+1)-FIND(" ",B754,1)),"-"))</f>
        <v> subtilis</v>
      </c>
      <c r="T754" s="0" t="n">
        <v>1</v>
      </c>
    </row>
    <row r="755" customFormat="false" ht="12.8" hidden="false" customHeight="false" outlineLevel="0" collapsed="false">
      <c r="A755" s="0" t="n">
        <v>754</v>
      </c>
      <c r="B755" s="0" t="s">
        <v>3494</v>
      </c>
      <c r="C755" s="0" t="s">
        <v>21</v>
      </c>
      <c r="D755" s="0" t="s">
        <v>54</v>
      </c>
      <c r="E755" s="0" t="s">
        <v>1822</v>
      </c>
      <c r="F755" s="0" t="s">
        <v>3495</v>
      </c>
      <c r="G755" s="0" t="s">
        <v>3496</v>
      </c>
      <c r="H755" s="0" t="s">
        <v>3497</v>
      </c>
      <c r="I755" s="1" t="n">
        <v>5.838</v>
      </c>
      <c r="J755" s="2" t="s">
        <v>3498</v>
      </c>
      <c r="K755" s="2" t="s">
        <v>28</v>
      </c>
      <c r="L755" s="0" t="s">
        <v>29</v>
      </c>
      <c r="M755" s="0" t="s">
        <v>29</v>
      </c>
      <c r="N755" s="0" t="s">
        <v>29</v>
      </c>
      <c r="O755" s="2" t="s">
        <v>28</v>
      </c>
      <c r="P755" s="0" t="s">
        <v>29</v>
      </c>
      <c r="Q755" s="0" t="n">
        <f aca="false">_xlfn.UNICODE(B755)</f>
        <v>66</v>
      </c>
      <c r="R755" s="0" t="str">
        <f aca="false">IF(MIDB(B755,1,10)="Candidatus",MIDB(B755,FIND(" ",B755,1)+1,FIND(" ",B755,12)-FIND(" ",B755,1)),IF(AND(Q755&gt;=65,Q755&lt;=90),MIDB(B755,1,FIND(" ",B755,1)),"-"))</f>
        <v>Bacillus </v>
      </c>
      <c r="S755" s="0" t="str">
        <f aca="false">IF(MIDB(B755,1,10)="Candidatus",MIDB(B755,FIND(" ",B755,12)+1,IFERROR(FIND(" ",B755,FIND(" ",B755,12)+1),LEN(B755))-FIND(" ",B755,12)),IF(AND(Q755&gt;=65,Q755&lt;=90),MIDB(B755,FIND(" ",B755,1),IFERROR(FIND(" ",B755,FIND(" ",B755,1)+1),LEN(B755)+1)-FIND(" ",B755,1)),"-"))</f>
        <v> subtilis</v>
      </c>
      <c r="T755" s="0" t="n">
        <v>1</v>
      </c>
    </row>
    <row r="756" customFormat="false" ht="12.8" hidden="false" customHeight="false" outlineLevel="0" collapsed="false">
      <c r="A756" s="0" t="n">
        <v>755</v>
      </c>
      <c r="B756" s="0" t="s">
        <v>3499</v>
      </c>
      <c r="C756" s="0" t="s">
        <v>21</v>
      </c>
      <c r="D756" s="0" t="s">
        <v>54</v>
      </c>
      <c r="E756" s="0" t="s">
        <v>1822</v>
      </c>
      <c r="F756" s="2" t="s">
        <v>129</v>
      </c>
      <c r="G756" s="0" t="s">
        <v>3500</v>
      </c>
      <c r="H756" s="0" t="s">
        <v>3501</v>
      </c>
      <c r="I756" s="1" t="n">
        <v>69.773</v>
      </c>
      <c r="J756" s="2" t="s">
        <v>3502</v>
      </c>
      <c r="K756" s="2" t="s">
        <v>917</v>
      </c>
      <c r="L756" s="0" t="s">
        <v>29</v>
      </c>
      <c r="M756" s="0" t="s">
        <v>29</v>
      </c>
      <c r="N756" s="0" t="s">
        <v>29</v>
      </c>
      <c r="O756" s="2" t="s">
        <v>917</v>
      </c>
      <c r="P756" s="0" t="s">
        <v>29</v>
      </c>
      <c r="Q756" s="0" t="n">
        <f aca="false">_xlfn.UNICODE(B756)</f>
        <v>66</v>
      </c>
      <c r="R756" s="0" t="str">
        <f aca="false">IF(MIDB(B756,1,10)="Candidatus",MIDB(B756,FIND(" ",B756,1)+1,FIND(" ",B756,12)-FIND(" ",B756,1)),IF(AND(Q756&gt;=65,Q756&lt;=90),MIDB(B756,1,FIND(" ",B756,1)),"-"))</f>
        <v>Bacillus </v>
      </c>
      <c r="S756" s="0" t="str">
        <f aca="false">IF(MIDB(B756,1,10)="Candidatus",MIDB(B756,FIND(" ",B756,12)+1,IFERROR(FIND(" ",B756,FIND(" ",B756,12)+1),LEN(B756))-FIND(" ",B756,12)),IF(AND(Q756&gt;=65,Q756&lt;=90),MIDB(B756,FIND(" ",B756,1),IFERROR(FIND(" ",B756,FIND(" ",B756,1)+1),LEN(B756)+1)-FIND(" ",B756,1)),"-"))</f>
        <v> thuringiensis</v>
      </c>
      <c r="T756" s="0" t="n">
        <v>1</v>
      </c>
    </row>
    <row r="757" customFormat="false" ht="12.8" hidden="false" customHeight="false" outlineLevel="0" collapsed="false">
      <c r="A757" s="0" t="n">
        <v>756</v>
      </c>
      <c r="B757" s="0" t="s">
        <v>3499</v>
      </c>
      <c r="C757" s="0" t="s">
        <v>21</v>
      </c>
      <c r="D757" s="0" t="s">
        <v>54</v>
      </c>
      <c r="E757" s="0" t="s">
        <v>1822</v>
      </c>
      <c r="F757" s="2" t="s">
        <v>60</v>
      </c>
      <c r="G757" s="0" t="s">
        <v>3503</v>
      </c>
      <c r="H757" s="0" t="s">
        <v>3504</v>
      </c>
      <c r="I757" s="1" t="n">
        <v>82.34</v>
      </c>
      <c r="J757" s="2" t="s">
        <v>3505</v>
      </c>
      <c r="K757" s="2" t="s">
        <v>704</v>
      </c>
      <c r="L757" s="0" t="s">
        <v>29</v>
      </c>
      <c r="M757" s="0" t="s">
        <v>29</v>
      </c>
      <c r="N757" s="0" t="s">
        <v>29</v>
      </c>
      <c r="O757" s="2" t="s">
        <v>73</v>
      </c>
      <c r="P757" s="2" t="s">
        <v>46</v>
      </c>
      <c r="Q757" s="0" t="n">
        <f aca="false">_xlfn.UNICODE(B757)</f>
        <v>66</v>
      </c>
      <c r="R757" s="0" t="str">
        <f aca="false">IF(MIDB(B757,1,10)="Candidatus",MIDB(B757,FIND(" ",B757,1)+1,FIND(" ",B757,12)-FIND(" ",B757,1)),IF(AND(Q757&gt;=65,Q757&lt;=90),MIDB(B757,1,FIND(" ",B757,1)),"-"))</f>
        <v>Bacillus </v>
      </c>
      <c r="S757" s="0" t="str">
        <f aca="false">IF(MIDB(B757,1,10)="Candidatus",MIDB(B757,FIND(" ",B757,12)+1,IFERROR(FIND(" ",B757,FIND(" ",B757,12)+1),LEN(B757))-FIND(" ",B757,12)),IF(AND(Q757&gt;=65,Q757&lt;=90),MIDB(B757,FIND(" ",B757,1),IFERROR(FIND(" ",B757,FIND(" ",B757,1)+1),LEN(B757)+1)-FIND(" ",B757,1)),"-"))</f>
        <v> thuringiensis</v>
      </c>
      <c r="T757" s="0" t="n">
        <v>1</v>
      </c>
    </row>
    <row r="758" customFormat="false" ht="12.8" hidden="false" customHeight="false" outlineLevel="0" collapsed="false">
      <c r="A758" s="0" t="n">
        <v>757</v>
      </c>
      <c r="B758" s="0" t="s">
        <v>3499</v>
      </c>
      <c r="C758" s="0" t="s">
        <v>21</v>
      </c>
      <c r="D758" s="0" t="s">
        <v>54</v>
      </c>
      <c r="E758" s="0" t="s">
        <v>1822</v>
      </c>
      <c r="F758" s="2" t="s">
        <v>88</v>
      </c>
      <c r="G758" s="0" t="s">
        <v>3506</v>
      </c>
      <c r="H758" s="0" t="s">
        <v>3507</v>
      </c>
      <c r="I758" s="1" t="n">
        <v>349.601</v>
      </c>
      <c r="J758" s="2" t="s">
        <v>3508</v>
      </c>
      <c r="K758" s="2" t="s">
        <v>3509</v>
      </c>
      <c r="L758" s="0" t="s">
        <v>29</v>
      </c>
      <c r="M758" s="0" t="s">
        <v>29</v>
      </c>
      <c r="N758" s="0" t="s">
        <v>29</v>
      </c>
      <c r="O758" s="2" t="s">
        <v>3510</v>
      </c>
      <c r="P758" s="2" t="s">
        <v>46</v>
      </c>
      <c r="Q758" s="0" t="n">
        <f aca="false">_xlfn.UNICODE(B758)</f>
        <v>66</v>
      </c>
      <c r="R758" s="0" t="str">
        <f aca="false">IF(MIDB(B758,1,10)="Candidatus",MIDB(B758,FIND(" ",B758,1)+1,FIND(" ",B758,12)-FIND(" ",B758,1)),IF(AND(Q758&gt;=65,Q758&lt;=90),MIDB(B758,1,FIND(" ",B758,1)),"-"))</f>
        <v>Bacillus </v>
      </c>
      <c r="S758" s="0" t="str">
        <f aca="false">IF(MIDB(B758,1,10)="Candidatus",MIDB(B758,FIND(" ",B758,12)+1,IFERROR(FIND(" ",B758,FIND(" ",B758,12)+1),LEN(B758))-FIND(" ",B758,12)),IF(AND(Q758&gt;=65,Q758&lt;=90),MIDB(B758,FIND(" ",B758,1),IFERROR(FIND(" ",B758,FIND(" ",B758,1)+1),LEN(B758)+1)-FIND(" ",B758,1)),"-"))</f>
        <v> thuringiensis</v>
      </c>
      <c r="T758" s="0" t="n">
        <v>1</v>
      </c>
    </row>
    <row r="759" customFormat="false" ht="12.8" hidden="false" customHeight="false" outlineLevel="0" collapsed="false">
      <c r="A759" s="0" t="n">
        <v>758</v>
      </c>
      <c r="B759" s="0" t="s">
        <v>3499</v>
      </c>
      <c r="C759" s="0" t="s">
        <v>21</v>
      </c>
      <c r="D759" s="0" t="s">
        <v>54</v>
      </c>
      <c r="E759" s="0" t="s">
        <v>1822</v>
      </c>
      <c r="F759" s="2" t="s">
        <v>46</v>
      </c>
      <c r="G759" s="0" t="s">
        <v>3511</v>
      </c>
      <c r="H759" s="0" t="s">
        <v>3512</v>
      </c>
      <c r="I759" s="1" t="n">
        <v>358.965</v>
      </c>
      <c r="J759" s="2" t="s">
        <v>3513</v>
      </c>
      <c r="K759" s="2" t="s">
        <v>1682</v>
      </c>
      <c r="L759" s="0" t="s">
        <v>29</v>
      </c>
      <c r="M759" s="0" t="s">
        <v>29</v>
      </c>
      <c r="N759" s="0" t="s">
        <v>29</v>
      </c>
      <c r="O759" s="2" t="s">
        <v>3153</v>
      </c>
      <c r="P759" s="2" t="s">
        <v>680</v>
      </c>
      <c r="Q759" s="0" t="n">
        <f aca="false">_xlfn.UNICODE(B759)</f>
        <v>66</v>
      </c>
      <c r="R759" s="0" t="str">
        <f aca="false">IF(MIDB(B759,1,10)="Candidatus",MIDB(B759,FIND(" ",B759,1)+1,FIND(" ",B759,12)-FIND(" ",B759,1)),IF(AND(Q759&gt;=65,Q759&lt;=90),MIDB(B759,1,FIND(" ",B759,1)),"-"))</f>
        <v>Bacillus </v>
      </c>
      <c r="S759" s="0" t="str">
        <f aca="false">IF(MIDB(B759,1,10)="Candidatus",MIDB(B759,FIND(" ",B759,12)+1,IFERROR(FIND(" ",B759,FIND(" ",B759,12)+1),LEN(B759))-FIND(" ",B759,12)),IF(AND(Q759&gt;=65,Q759&lt;=90),MIDB(B759,FIND(" ",B759,1),IFERROR(FIND(" ",B759,FIND(" ",B759,1)+1),LEN(B759)+1)-FIND(" ",B759,1)),"-"))</f>
        <v> thuringiensis</v>
      </c>
      <c r="T759" s="0" t="n">
        <v>1</v>
      </c>
    </row>
    <row r="760" customFormat="false" ht="12.8" hidden="false" customHeight="false" outlineLevel="0" collapsed="false">
      <c r="A760" s="0" t="n">
        <v>759</v>
      </c>
      <c r="B760" s="0" t="s">
        <v>3514</v>
      </c>
      <c r="C760" s="0" t="s">
        <v>21</v>
      </c>
      <c r="D760" s="0" t="s">
        <v>54</v>
      </c>
      <c r="E760" s="0" t="s">
        <v>1822</v>
      </c>
      <c r="F760" s="0" t="s">
        <v>3515</v>
      </c>
      <c r="G760" s="0" t="s">
        <v>3516</v>
      </c>
      <c r="H760" s="0" t="s">
        <v>3517</v>
      </c>
      <c r="I760" s="1" t="n">
        <v>55.939</v>
      </c>
      <c r="J760" s="2" t="s">
        <v>3518</v>
      </c>
      <c r="K760" s="2" t="s">
        <v>534</v>
      </c>
      <c r="L760" s="0" t="s">
        <v>29</v>
      </c>
      <c r="M760" s="0" t="s">
        <v>29</v>
      </c>
      <c r="N760" s="0" t="s">
        <v>29</v>
      </c>
      <c r="O760" s="2" t="s">
        <v>703</v>
      </c>
      <c r="P760" s="2" t="s">
        <v>46</v>
      </c>
      <c r="Q760" s="0" t="n">
        <f aca="false">_xlfn.UNICODE(B760)</f>
        <v>66</v>
      </c>
      <c r="R760" s="0" t="str">
        <f aca="false">IF(MIDB(B760,1,10)="Candidatus",MIDB(B760,FIND(" ",B760,1)+1,FIND(" ",B760,12)-FIND(" ",B760,1)),IF(AND(Q760&gt;=65,Q760&lt;=90),MIDB(B760,1,FIND(" ",B760,1)),"-"))</f>
        <v>Bacillus </v>
      </c>
      <c r="S760" s="0" t="str">
        <f aca="false">IF(MIDB(B760,1,10)="Candidatus",MIDB(B760,FIND(" ",B760,12)+1,IFERROR(FIND(" ",B760,FIND(" ",B760,12)+1),LEN(B760))-FIND(" ",B760,12)),IF(AND(Q760&gt;=65,Q760&lt;=90),MIDB(B760,FIND(" ",B760,1),IFERROR(FIND(" ",B760,FIND(" ",B760,1)+1),LEN(B760)+1)-FIND(" ",B760,1)),"-"))</f>
        <v> thuringiensis</v>
      </c>
      <c r="T760" s="0" t="n">
        <v>1</v>
      </c>
    </row>
    <row r="761" customFormat="false" ht="12.8" hidden="false" customHeight="false" outlineLevel="0" collapsed="false">
      <c r="A761" s="0" t="n">
        <v>760</v>
      </c>
      <c r="B761" s="0" t="s">
        <v>3519</v>
      </c>
      <c r="C761" s="0" t="s">
        <v>21</v>
      </c>
      <c r="D761" s="0" t="s">
        <v>54</v>
      </c>
      <c r="E761" s="0" t="s">
        <v>1822</v>
      </c>
      <c r="F761" s="0" t="s">
        <v>3520</v>
      </c>
      <c r="G761" s="0" t="s">
        <v>3521</v>
      </c>
      <c r="H761" s="0" t="s">
        <v>3522</v>
      </c>
      <c r="I761" s="1" t="n">
        <v>14.648</v>
      </c>
      <c r="J761" s="2" t="s">
        <v>3523</v>
      </c>
      <c r="K761" s="2" t="s">
        <v>186</v>
      </c>
      <c r="L761" s="0" t="s">
        <v>29</v>
      </c>
      <c r="M761" s="0" t="s">
        <v>29</v>
      </c>
      <c r="N761" s="0" t="s">
        <v>29</v>
      </c>
      <c r="O761" s="2" t="s">
        <v>118</v>
      </c>
      <c r="P761" s="2" t="s">
        <v>88</v>
      </c>
      <c r="Q761" s="0" t="n">
        <f aca="false">_xlfn.UNICODE(B761)</f>
        <v>66</v>
      </c>
      <c r="R761" s="0" t="str">
        <f aca="false">IF(MIDB(B761,1,10)="Candidatus",MIDB(B761,FIND(" ",B761,1)+1,FIND(" ",B761,12)-FIND(" ",B761,1)),IF(AND(Q761&gt;=65,Q761&lt;=90),MIDB(B761,1,FIND(" ",B761,1)),"-"))</f>
        <v>Bacillus </v>
      </c>
      <c r="S761" s="0" t="str">
        <f aca="false">IF(MIDB(B761,1,10)="Candidatus",MIDB(B761,FIND(" ",B761,12)+1,IFERROR(FIND(" ",B761,FIND(" ",B761,12)+1),LEN(B761))-FIND(" ",B761,12)),IF(AND(Q761&gt;=65,Q761&lt;=90),MIDB(B761,FIND(" ",B761,1),IFERROR(FIND(" ",B761,FIND(" ",B761,1)+1),LEN(B761)+1)-FIND(" ",B761,1)),"-"))</f>
        <v> thuringiensis</v>
      </c>
      <c r="T761" s="0" t="n">
        <v>1</v>
      </c>
    </row>
    <row r="762" customFormat="false" ht="12.8" hidden="false" customHeight="false" outlineLevel="0" collapsed="false">
      <c r="A762" s="0" t="n">
        <v>761</v>
      </c>
      <c r="B762" s="0" t="s">
        <v>3519</v>
      </c>
      <c r="C762" s="0" t="s">
        <v>21</v>
      </c>
      <c r="D762" s="0" t="s">
        <v>54</v>
      </c>
      <c r="E762" s="0" t="s">
        <v>1822</v>
      </c>
      <c r="F762" s="0" t="s">
        <v>3524</v>
      </c>
      <c r="G762" s="0" t="s">
        <v>3525</v>
      </c>
      <c r="H762" s="0" t="s">
        <v>3526</v>
      </c>
      <c r="I762" s="1" t="n">
        <v>56.203</v>
      </c>
      <c r="J762" s="2" t="s">
        <v>3527</v>
      </c>
      <c r="K762" s="2" t="s">
        <v>534</v>
      </c>
      <c r="L762" s="0" t="s">
        <v>29</v>
      </c>
      <c r="M762" s="0" t="s">
        <v>29</v>
      </c>
      <c r="N762" s="0" t="s">
        <v>29</v>
      </c>
      <c r="O762" s="2" t="s">
        <v>703</v>
      </c>
      <c r="P762" s="2" t="s">
        <v>46</v>
      </c>
      <c r="Q762" s="0" t="n">
        <f aca="false">_xlfn.UNICODE(B762)</f>
        <v>66</v>
      </c>
      <c r="R762" s="0" t="str">
        <f aca="false">IF(MIDB(B762,1,10)="Candidatus",MIDB(B762,FIND(" ",B762,1)+1,FIND(" ",B762,12)-FIND(" ",B762,1)),IF(AND(Q762&gt;=65,Q762&lt;=90),MIDB(B762,1,FIND(" ",B762,1)),"-"))</f>
        <v>Bacillus </v>
      </c>
      <c r="S762" s="0" t="str">
        <f aca="false">IF(MIDB(B762,1,10)="Candidatus",MIDB(B762,FIND(" ",B762,12)+1,IFERROR(FIND(" ",B762,FIND(" ",B762,12)+1),LEN(B762))-FIND(" ",B762,12)),IF(AND(Q762&gt;=65,Q762&lt;=90),MIDB(B762,FIND(" ",B762,1),IFERROR(FIND(" ",B762,FIND(" ",B762,1)+1),LEN(B762)+1)-FIND(" ",B762,1)),"-"))</f>
        <v> thuringiensis</v>
      </c>
      <c r="T762" s="0" t="n">
        <v>1</v>
      </c>
    </row>
    <row r="763" customFormat="false" ht="12.8" hidden="false" customHeight="false" outlineLevel="0" collapsed="false">
      <c r="A763" s="0" t="n">
        <v>762</v>
      </c>
      <c r="B763" s="0" t="s">
        <v>3519</v>
      </c>
      <c r="C763" s="0" t="s">
        <v>21</v>
      </c>
      <c r="D763" s="0" t="s">
        <v>54</v>
      </c>
      <c r="E763" s="0" t="s">
        <v>1822</v>
      </c>
      <c r="F763" s="0" t="s">
        <v>3528</v>
      </c>
      <c r="G763" s="0" t="s">
        <v>3529</v>
      </c>
      <c r="H763" s="0" t="s">
        <v>3530</v>
      </c>
      <c r="I763" s="1" t="n">
        <v>7.243</v>
      </c>
      <c r="J763" s="2" t="s">
        <v>3531</v>
      </c>
      <c r="K763" s="2" t="s">
        <v>44</v>
      </c>
      <c r="L763" s="0" t="s">
        <v>29</v>
      </c>
      <c r="M763" s="0" t="s">
        <v>29</v>
      </c>
      <c r="N763" s="0" t="s">
        <v>29</v>
      </c>
      <c r="O763" s="2" t="s">
        <v>44</v>
      </c>
      <c r="P763" s="0" t="s">
        <v>29</v>
      </c>
      <c r="Q763" s="0" t="n">
        <f aca="false">_xlfn.UNICODE(B763)</f>
        <v>66</v>
      </c>
      <c r="R763" s="0" t="str">
        <f aca="false">IF(MIDB(B763,1,10)="Candidatus",MIDB(B763,FIND(" ",B763,1)+1,FIND(" ",B763,12)-FIND(" ",B763,1)),IF(AND(Q763&gt;=65,Q763&lt;=90),MIDB(B763,1,FIND(" ",B763,1)),"-"))</f>
        <v>Bacillus </v>
      </c>
      <c r="S763" s="0" t="str">
        <f aca="false">IF(MIDB(B763,1,10)="Candidatus",MIDB(B763,FIND(" ",B763,12)+1,IFERROR(FIND(" ",B763,FIND(" ",B763,12)+1),LEN(B763))-FIND(" ",B763,12)),IF(AND(Q763&gt;=65,Q763&lt;=90),MIDB(B763,FIND(" ",B763,1),IFERROR(FIND(" ",B763,FIND(" ",B763,1)+1),LEN(B763)+1)-FIND(" ",B763,1)),"-"))</f>
        <v> thuringiensis</v>
      </c>
      <c r="T763" s="0" t="n">
        <v>1</v>
      </c>
    </row>
    <row r="764" customFormat="false" ht="12.8" hidden="false" customHeight="false" outlineLevel="0" collapsed="false">
      <c r="A764" s="0" t="n">
        <v>763</v>
      </c>
      <c r="B764" s="0" t="s">
        <v>3532</v>
      </c>
      <c r="C764" s="0" t="s">
        <v>21</v>
      </c>
      <c r="D764" s="0" t="s">
        <v>54</v>
      </c>
      <c r="E764" s="0" t="s">
        <v>1822</v>
      </c>
      <c r="F764" s="0" t="s">
        <v>76</v>
      </c>
      <c r="G764" s="0" t="s">
        <v>3533</v>
      </c>
      <c r="H764" s="0" t="s">
        <v>3534</v>
      </c>
      <c r="I764" s="1" t="n">
        <v>76.848</v>
      </c>
      <c r="J764" s="2" t="s">
        <v>3535</v>
      </c>
      <c r="K764" s="2" t="s">
        <v>659</v>
      </c>
      <c r="L764" s="0" t="s">
        <v>29</v>
      </c>
      <c r="M764" s="0" t="s">
        <v>29</v>
      </c>
      <c r="N764" s="0" t="s">
        <v>29</v>
      </c>
      <c r="O764" s="2" t="s">
        <v>659</v>
      </c>
      <c r="P764" s="0" t="s">
        <v>29</v>
      </c>
      <c r="Q764" s="0" t="n">
        <f aca="false">_xlfn.UNICODE(B764)</f>
        <v>66</v>
      </c>
      <c r="R764" s="0" t="str">
        <f aca="false">IF(MIDB(B764,1,10)="Candidatus",MIDB(B764,FIND(" ",B764,1)+1,FIND(" ",B764,12)-FIND(" ",B764,1)),IF(AND(Q764&gt;=65,Q764&lt;=90),MIDB(B764,1,FIND(" ",B764,1)),"-"))</f>
        <v>Bacillus </v>
      </c>
      <c r="S764" s="0" t="str">
        <f aca="false">IF(MIDB(B764,1,10)="Candidatus",MIDB(B764,FIND(" ",B764,12)+1,IFERROR(FIND(" ",B764,FIND(" ",B764,12)+1),LEN(B764))-FIND(" ",B764,12)),IF(AND(Q764&gt;=65,Q764&lt;=90),MIDB(B764,FIND(" ",B764,1),IFERROR(FIND(" ",B764,FIND(" ",B764,1)+1),LEN(B764)+1)-FIND(" ",B764,1)),"-"))</f>
        <v> thuringiensis</v>
      </c>
      <c r="T764" s="0" t="n">
        <v>1</v>
      </c>
    </row>
    <row r="765" customFormat="false" ht="12.8" hidden="false" customHeight="false" outlineLevel="0" collapsed="false">
      <c r="A765" s="0" t="n">
        <v>764</v>
      </c>
      <c r="B765" s="0" t="s">
        <v>3536</v>
      </c>
      <c r="C765" s="0" t="s">
        <v>21</v>
      </c>
      <c r="D765" s="0" t="s">
        <v>54</v>
      </c>
      <c r="E765" s="0" t="s">
        <v>1822</v>
      </c>
      <c r="F765" s="0" t="s">
        <v>3537</v>
      </c>
      <c r="G765" s="0" t="s">
        <v>3538</v>
      </c>
      <c r="H765" s="0" t="s">
        <v>3539</v>
      </c>
      <c r="I765" s="1" t="n">
        <v>14.894</v>
      </c>
      <c r="J765" s="2" t="s">
        <v>3540</v>
      </c>
      <c r="K765" s="2" t="s">
        <v>497</v>
      </c>
      <c r="L765" s="0" t="s">
        <v>29</v>
      </c>
      <c r="M765" s="0" t="s">
        <v>29</v>
      </c>
      <c r="N765" s="0" t="s">
        <v>29</v>
      </c>
      <c r="O765" s="2" t="s">
        <v>497</v>
      </c>
      <c r="P765" s="0" t="s">
        <v>29</v>
      </c>
      <c r="Q765" s="0" t="n">
        <f aca="false">_xlfn.UNICODE(B765)</f>
        <v>66</v>
      </c>
      <c r="R765" s="0" t="str">
        <f aca="false">IF(MIDB(B765,1,10)="Candidatus",MIDB(B765,FIND(" ",B765,1)+1,FIND(" ",B765,12)-FIND(" ",B765,1)),IF(AND(Q765&gt;=65,Q765&lt;=90),MIDB(B765,1,FIND(" ",B765,1)),"-"))</f>
        <v>Bacillus </v>
      </c>
      <c r="S765" s="0" t="str">
        <f aca="false">IF(MIDB(B765,1,10)="Candidatus",MIDB(B765,FIND(" ",B765,12)+1,IFERROR(FIND(" ",B765,FIND(" ",B765,12)+1),LEN(B765))-FIND(" ",B765,12)),IF(AND(Q765&gt;=65,Q765&lt;=90),MIDB(B765,FIND(" ",B765,1),IFERROR(FIND(" ",B765,FIND(" ",B765,1)+1),LEN(B765)+1)-FIND(" ",B765,1)),"-"))</f>
        <v> thuringiensis</v>
      </c>
      <c r="T765" s="0" t="n">
        <v>1</v>
      </c>
    </row>
    <row r="766" customFormat="false" ht="12.8" hidden="false" customHeight="false" outlineLevel="0" collapsed="false">
      <c r="A766" s="0" t="n">
        <v>765</v>
      </c>
      <c r="B766" s="0" t="s">
        <v>3536</v>
      </c>
      <c r="C766" s="0" t="s">
        <v>21</v>
      </c>
      <c r="D766" s="0" t="s">
        <v>54</v>
      </c>
      <c r="E766" s="0" t="s">
        <v>1822</v>
      </c>
      <c r="F766" s="0" t="s">
        <v>3541</v>
      </c>
      <c r="G766" s="0" t="s">
        <v>3542</v>
      </c>
      <c r="H766" s="0" t="s">
        <v>3543</v>
      </c>
      <c r="I766" s="1" t="n">
        <v>90.519</v>
      </c>
      <c r="J766" s="2" t="s">
        <v>3544</v>
      </c>
      <c r="K766" s="2" t="s">
        <v>988</v>
      </c>
      <c r="L766" s="0" t="s">
        <v>29</v>
      </c>
      <c r="M766" s="0" t="s">
        <v>29</v>
      </c>
      <c r="N766" s="0" t="s">
        <v>29</v>
      </c>
      <c r="O766" s="2" t="s">
        <v>197</v>
      </c>
      <c r="P766" s="2" t="s">
        <v>96</v>
      </c>
      <c r="Q766" s="0" t="n">
        <f aca="false">_xlfn.UNICODE(B766)</f>
        <v>66</v>
      </c>
      <c r="R766" s="0" t="str">
        <f aca="false">IF(MIDB(B766,1,10)="Candidatus",MIDB(B766,FIND(" ",B766,1)+1,FIND(" ",B766,12)-FIND(" ",B766,1)),IF(AND(Q766&gt;=65,Q766&lt;=90),MIDB(B766,1,FIND(" ",B766,1)),"-"))</f>
        <v>Bacillus </v>
      </c>
      <c r="S766" s="0" t="str">
        <f aca="false">IF(MIDB(B766,1,10)="Candidatus",MIDB(B766,FIND(" ",B766,12)+1,IFERROR(FIND(" ",B766,FIND(" ",B766,12)+1),LEN(B766))-FIND(" ",B766,12)),IF(AND(Q766&gt;=65,Q766&lt;=90),MIDB(B766,FIND(" ",B766,1),IFERROR(FIND(" ",B766,FIND(" ",B766,1)+1),LEN(B766)+1)-FIND(" ",B766,1)),"-"))</f>
        <v> thuringiensis</v>
      </c>
      <c r="T766" s="0" t="n">
        <v>1</v>
      </c>
    </row>
    <row r="767" customFormat="false" ht="12.8" hidden="false" customHeight="false" outlineLevel="0" collapsed="false">
      <c r="A767" s="0" t="n">
        <v>766</v>
      </c>
      <c r="B767" s="0" t="s">
        <v>3536</v>
      </c>
      <c r="C767" s="0" t="s">
        <v>21</v>
      </c>
      <c r="D767" s="0" t="s">
        <v>54</v>
      </c>
      <c r="E767" s="0" t="s">
        <v>1822</v>
      </c>
      <c r="F767" s="0" t="s">
        <v>3545</v>
      </c>
      <c r="G767" s="0" t="s">
        <v>3546</v>
      </c>
      <c r="H767" s="0" t="s">
        <v>3547</v>
      </c>
      <c r="I767" s="1" t="n">
        <v>761.374</v>
      </c>
      <c r="J767" s="2" t="s">
        <v>3548</v>
      </c>
      <c r="K767" s="2" t="s">
        <v>2339</v>
      </c>
      <c r="L767" s="0" t="s">
        <v>29</v>
      </c>
      <c r="M767" s="2" t="s">
        <v>46</v>
      </c>
      <c r="N767" s="0" t="s">
        <v>29</v>
      </c>
      <c r="O767" s="2" t="s">
        <v>1780</v>
      </c>
      <c r="P767" s="2" t="s">
        <v>37</v>
      </c>
      <c r="Q767" s="0" t="n">
        <f aca="false">_xlfn.UNICODE(B767)</f>
        <v>66</v>
      </c>
      <c r="R767" s="0" t="str">
        <f aca="false">IF(MIDB(B767,1,10)="Candidatus",MIDB(B767,FIND(" ",B767,1)+1,FIND(" ",B767,12)-FIND(" ",B767,1)),IF(AND(Q767&gt;=65,Q767&lt;=90),MIDB(B767,1,FIND(" ",B767,1)),"-"))</f>
        <v>Bacillus </v>
      </c>
      <c r="S767" s="0" t="str">
        <f aca="false">IF(MIDB(B767,1,10)="Candidatus",MIDB(B767,FIND(" ",B767,12)+1,IFERROR(FIND(" ",B767,FIND(" ",B767,12)+1),LEN(B767))-FIND(" ",B767,12)),IF(AND(Q767&gt;=65,Q767&lt;=90),MIDB(B767,FIND(" ",B767,1),IFERROR(FIND(" ",B767,FIND(" ",B767,1)+1),LEN(B767)+1)-FIND(" ",B767,1)),"-"))</f>
        <v> thuringiensis</v>
      </c>
      <c r="T767" s="0" t="n">
        <v>1</v>
      </c>
    </row>
    <row r="768" customFormat="false" ht="12.8" hidden="false" customHeight="false" outlineLevel="0" collapsed="false">
      <c r="A768" s="0" t="n">
        <v>767</v>
      </c>
      <c r="B768" s="0" t="s">
        <v>3536</v>
      </c>
      <c r="C768" s="0" t="s">
        <v>21</v>
      </c>
      <c r="D768" s="0" t="s">
        <v>54</v>
      </c>
      <c r="E768" s="0" t="s">
        <v>1822</v>
      </c>
      <c r="F768" s="0" t="s">
        <v>3549</v>
      </c>
      <c r="G768" s="0" t="s">
        <v>3550</v>
      </c>
      <c r="H768" s="0" t="s">
        <v>3551</v>
      </c>
      <c r="I768" s="1" t="n">
        <v>46.634</v>
      </c>
      <c r="J768" s="2" t="s">
        <v>3552</v>
      </c>
      <c r="K768" s="2" t="s">
        <v>654</v>
      </c>
      <c r="L768" s="0" t="s">
        <v>29</v>
      </c>
      <c r="M768" s="0" t="s">
        <v>29</v>
      </c>
      <c r="N768" s="0" t="s">
        <v>29</v>
      </c>
      <c r="O768" s="2" t="s">
        <v>654</v>
      </c>
      <c r="P768" s="0" t="s">
        <v>29</v>
      </c>
      <c r="Q768" s="0" t="n">
        <f aca="false">_xlfn.UNICODE(B768)</f>
        <v>66</v>
      </c>
      <c r="R768" s="0" t="str">
        <f aca="false">IF(MIDB(B768,1,10)="Candidatus",MIDB(B768,FIND(" ",B768,1)+1,FIND(" ",B768,12)-FIND(" ",B768,1)),IF(AND(Q768&gt;=65,Q768&lt;=90),MIDB(B768,1,FIND(" ",B768,1)),"-"))</f>
        <v>Bacillus </v>
      </c>
      <c r="S768" s="0" t="str">
        <f aca="false">IF(MIDB(B768,1,10)="Candidatus",MIDB(B768,FIND(" ",B768,12)+1,IFERROR(FIND(" ",B768,FIND(" ",B768,12)+1),LEN(B768))-FIND(" ",B768,12)),IF(AND(Q768&gt;=65,Q768&lt;=90),MIDB(B768,FIND(" ",B768,1),IFERROR(FIND(" ",B768,FIND(" ",B768,1)+1),LEN(B768)+1)-FIND(" ",B768,1)),"-"))</f>
        <v> thuringiensis</v>
      </c>
      <c r="T768" s="0" t="n">
        <v>1</v>
      </c>
    </row>
    <row r="769" customFormat="false" ht="12.8" hidden="false" customHeight="false" outlineLevel="0" collapsed="false">
      <c r="A769" s="0" t="n">
        <v>768</v>
      </c>
      <c r="B769" s="0" t="s">
        <v>3536</v>
      </c>
      <c r="C769" s="0" t="s">
        <v>21</v>
      </c>
      <c r="D769" s="0" t="s">
        <v>54</v>
      </c>
      <c r="E769" s="0" t="s">
        <v>1822</v>
      </c>
      <c r="F769" s="0" t="s">
        <v>3553</v>
      </c>
      <c r="G769" s="0" t="s">
        <v>3554</v>
      </c>
      <c r="H769" s="0" t="s">
        <v>3555</v>
      </c>
      <c r="I769" s="1" t="n">
        <v>17.063</v>
      </c>
      <c r="J769" s="2" t="s">
        <v>3556</v>
      </c>
      <c r="K769" s="2" t="s">
        <v>262</v>
      </c>
      <c r="L769" s="0" t="s">
        <v>29</v>
      </c>
      <c r="M769" s="0" t="s">
        <v>29</v>
      </c>
      <c r="N769" s="0" t="s">
        <v>29</v>
      </c>
      <c r="O769" s="2" t="s">
        <v>262</v>
      </c>
      <c r="P769" s="0" t="s">
        <v>29</v>
      </c>
      <c r="Q769" s="0" t="n">
        <f aca="false">_xlfn.UNICODE(B769)</f>
        <v>66</v>
      </c>
      <c r="R769" s="0" t="str">
        <f aca="false">IF(MIDB(B769,1,10)="Candidatus",MIDB(B769,FIND(" ",B769,1)+1,FIND(" ",B769,12)-FIND(" ",B769,1)),IF(AND(Q769&gt;=65,Q769&lt;=90),MIDB(B769,1,FIND(" ",B769,1)),"-"))</f>
        <v>Bacillus </v>
      </c>
      <c r="S769" s="0" t="str">
        <f aca="false">IF(MIDB(B769,1,10)="Candidatus",MIDB(B769,FIND(" ",B769,12)+1,IFERROR(FIND(" ",B769,FIND(" ",B769,12)+1),LEN(B769))-FIND(" ",B769,12)),IF(AND(Q769&gt;=65,Q769&lt;=90),MIDB(B769,FIND(" ",B769,1),IFERROR(FIND(" ",B769,FIND(" ",B769,1)+1),LEN(B769)+1)-FIND(" ",B769,1)),"-"))</f>
        <v> thuringiensis</v>
      </c>
      <c r="T769" s="0" t="n">
        <v>1</v>
      </c>
    </row>
    <row r="770" customFormat="false" ht="12.8" hidden="false" customHeight="false" outlineLevel="0" collapsed="false">
      <c r="A770" s="0" t="n">
        <v>769</v>
      </c>
      <c r="B770" s="0" t="s">
        <v>3536</v>
      </c>
      <c r="C770" s="0" t="s">
        <v>21</v>
      </c>
      <c r="D770" s="0" t="s">
        <v>54</v>
      </c>
      <c r="E770" s="0" t="s">
        <v>1822</v>
      </c>
      <c r="F770" s="0" t="s">
        <v>3557</v>
      </c>
      <c r="G770" s="0" t="s">
        <v>3558</v>
      </c>
      <c r="H770" s="0" t="s">
        <v>3559</v>
      </c>
      <c r="I770" s="1" t="n">
        <v>80.704</v>
      </c>
      <c r="J770" s="2" t="s">
        <v>3560</v>
      </c>
      <c r="K770" s="2" t="s">
        <v>696</v>
      </c>
      <c r="L770" s="0" t="s">
        <v>29</v>
      </c>
      <c r="M770" s="0" t="s">
        <v>29</v>
      </c>
      <c r="N770" s="0" t="s">
        <v>29</v>
      </c>
      <c r="O770" s="2" t="s">
        <v>978</v>
      </c>
      <c r="P770" s="2" t="s">
        <v>129</v>
      </c>
      <c r="Q770" s="0" t="n">
        <f aca="false">_xlfn.UNICODE(B770)</f>
        <v>66</v>
      </c>
      <c r="R770" s="0" t="str">
        <f aca="false">IF(MIDB(B770,1,10)="Candidatus",MIDB(B770,FIND(" ",B770,1)+1,FIND(" ",B770,12)-FIND(" ",B770,1)),IF(AND(Q770&gt;=65,Q770&lt;=90),MIDB(B770,1,FIND(" ",B770,1)),"-"))</f>
        <v>Bacillus </v>
      </c>
      <c r="S770" s="0" t="str">
        <f aca="false">IF(MIDB(B770,1,10)="Candidatus",MIDB(B770,FIND(" ",B770,12)+1,IFERROR(FIND(" ",B770,FIND(" ",B770,12)+1),LEN(B770))-FIND(" ",B770,12)),IF(AND(Q770&gt;=65,Q770&lt;=90),MIDB(B770,FIND(" ",B770,1),IFERROR(FIND(" ",B770,FIND(" ",B770,1)+1),LEN(B770)+1)-FIND(" ",B770,1)),"-"))</f>
        <v> thuringiensis</v>
      </c>
      <c r="T770" s="0" t="n">
        <v>1</v>
      </c>
    </row>
    <row r="771" customFormat="false" ht="12.8" hidden="false" customHeight="false" outlineLevel="0" collapsed="false">
      <c r="A771" s="0" t="n">
        <v>770</v>
      </c>
      <c r="B771" s="0" t="s">
        <v>3536</v>
      </c>
      <c r="C771" s="0" t="s">
        <v>21</v>
      </c>
      <c r="D771" s="0" t="s">
        <v>54</v>
      </c>
      <c r="E771" s="0" t="s">
        <v>1822</v>
      </c>
      <c r="F771" s="0" t="s">
        <v>3561</v>
      </c>
      <c r="G771" s="0" t="s">
        <v>3562</v>
      </c>
      <c r="H771" s="0" t="s">
        <v>3563</v>
      </c>
      <c r="I771" s="1" t="n">
        <v>82.3</v>
      </c>
      <c r="J771" s="2" t="s">
        <v>3564</v>
      </c>
      <c r="K771" s="2" t="s">
        <v>978</v>
      </c>
      <c r="L771" s="0" t="s">
        <v>29</v>
      </c>
      <c r="M771" s="0" t="s">
        <v>29</v>
      </c>
      <c r="N771" s="0" t="s">
        <v>29</v>
      </c>
      <c r="O771" s="2" t="s">
        <v>74</v>
      </c>
      <c r="P771" s="2" t="s">
        <v>52</v>
      </c>
      <c r="Q771" s="0" t="n">
        <f aca="false">_xlfn.UNICODE(B771)</f>
        <v>66</v>
      </c>
      <c r="R771" s="0" t="str">
        <f aca="false">IF(MIDB(B771,1,10)="Candidatus",MIDB(B771,FIND(" ",B771,1)+1,FIND(" ",B771,12)-FIND(" ",B771,1)),IF(AND(Q771&gt;=65,Q771&lt;=90),MIDB(B771,1,FIND(" ",B771,1)),"-"))</f>
        <v>Bacillus </v>
      </c>
      <c r="S771" s="0" t="str">
        <f aca="false">IF(MIDB(B771,1,10)="Candidatus",MIDB(B771,FIND(" ",B771,12)+1,IFERROR(FIND(" ",B771,FIND(" ",B771,12)+1),LEN(B771))-FIND(" ",B771,12)),IF(AND(Q771&gt;=65,Q771&lt;=90),MIDB(B771,FIND(" ",B771,1),IFERROR(FIND(" ",B771,FIND(" ",B771,1)+1),LEN(B771)+1)-FIND(" ",B771,1)),"-"))</f>
        <v> thuringiensis</v>
      </c>
      <c r="T771" s="0" t="n">
        <v>1</v>
      </c>
    </row>
    <row r="772" customFormat="false" ht="12.8" hidden="false" customHeight="false" outlineLevel="0" collapsed="false">
      <c r="A772" s="0" t="n">
        <v>771</v>
      </c>
      <c r="B772" s="0" t="s">
        <v>3536</v>
      </c>
      <c r="C772" s="0" t="s">
        <v>21</v>
      </c>
      <c r="D772" s="0" t="s">
        <v>54</v>
      </c>
      <c r="E772" s="0" t="s">
        <v>1822</v>
      </c>
      <c r="F772" s="0" t="s">
        <v>3565</v>
      </c>
      <c r="G772" s="0" t="s">
        <v>3566</v>
      </c>
      <c r="H772" s="0" t="s">
        <v>3567</v>
      </c>
      <c r="I772" s="1" t="n">
        <v>7.129</v>
      </c>
      <c r="J772" s="2" t="s">
        <v>3568</v>
      </c>
      <c r="K772" s="2" t="s">
        <v>52</v>
      </c>
      <c r="L772" s="0" t="s">
        <v>29</v>
      </c>
      <c r="M772" s="0" t="s">
        <v>29</v>
      </c>
      <c r="N772" s="0" t="s">
        <v>29</v>
      </c>
      <c r="O772" s="2" t="s">
        <v>45</v>
      </c>
      <c r="P772" s="2" t="s">
        <v>88</v>
      </c>
      <c r="Q772" s="0" t="n">
        <f aca="false">_xlfn.UNICODE(B772)</f>
        <v>66</v>
      </c>
      <c r="R772" s="0" t="str">
        <f aca="false">IF(MIDB(B772,1,10)="Candidatus",MIDB(B772,FIND(" ",B772,1)+1,FIND(" ",B772,12)-FIND(" ",B772,1)),IF(AND(Q772&gt;=65,Q772&lt;=90),MIDB(B772,1,FIND(" ",B772,1)),"-"))</f>
        <v>Bacillus </v>
      </c>
      <c r="S772" s="0" t="str">
        <f aca="false">IF(MIDB(B772,1,10)="Candidatus",MIDB(B772,FIND(" ",B772,12)+1,IFERROR(FIND(" ",B772,FIND(" ",B772,12)+1),LEN(B772))-FIND(" ",B772,12)),IF(AND(Q772&gt;=65,Q772&lt;=90),MIDB(B772,FIND(" ",B772,1),IFERROR(FIND(" ",B772,FIND(" ",B772,1)+1),LEN(B772)+1)-FIND(" ",B772,1)),"-"))</f>
        <v> thuringiensis</v>
      </c>
      <c r="T772" s="0" t="n">
        <v>1</v>
      </c>
    </row>
    <row r="773" customFormat="false" ht="12.8" hidden="false" customHeight="false" outlineLevel="0" collapsed="false">
      <c r="A773" s="0" t="n">
        <v>772</v>
      </c>
      <c r="B773" s="0" t="s">
        <v>3536</v>
      </c>
      <c r="C773" s="0" t="s">
        <v>21</v>
      </c>
      <c r="D773" s="0" t="s">
        <v>54</v>
      </c>
      <c r="E773" s="0" t="s">
        <v>1822</v>
      </c>
      <c r="F773" s="0" t="s">
        <v>3569</v>
      </c>
      <c r="G773" s="0" t="s">
        <v>3570</v>
      </c>
      <c r="H773" s="0" t="s">
        <v>3571</v>
      </c>
      <c r="I773" s="1" t="n">
        <v>8.511</v>
      </c>
      <c r="J773" s="2" t="s">
        <v>3572</v>
      </c>
      <c r="K773" s="2" t="s">
        <v>45</v>
      </c>
      <c r="L773" s="0" t="s">
        <v>29</v>
      </c>
      <c r="M773" s="0" t="s">
        <v>29</v>
      </c>
      <c r="N773" s="0" t="s">
        <v>29</v>
      </c>
      <c r="O773" s="2" t="s">
        <v>45</v>
      </c>
      <c r="P773" s="0" t="s">
        <v>29</v>
      </c>
      <c r="Q773" s="0" t="n">
        <f aca="false">_xlfn.UNICODE(B773)</f>
        <v>66</v>
      </c>
      <c r="R773" s="0" t="str">
        <f aca="false">IF(MIDB(B773,1,10)="Candidatus",MIDB(B773,FIND(" ",B773,1)+1,FIND(" ",B773,12)-FIND(" ",B773,1)),IF(AND(Q773&gt;=65,Q773&lt;=90),MIDB(B773,1,FIND(" ",B773,1)),"-"))</f>
        <v>Bacillus </v>
      </c>
      <c r="S773" s="0" t="str">
        <f aca="false">IF(MIDB(B773,1,10)="Candidatus",MIDB(B773,FIND(" ",B773,12)+1,IFERROR(FIND(" ",B773,FIND(" ",B773,12)+1),LEN(B773))-FIND(" ",B773,12)),IF(AND(Q773&gt;=65,Q773&lt;=90),MIDB(B773,FIND(" ",B773,1),IFERROR(FIND(" ",B773,FIND(" ",B773,1)+1),LEN(B773)+1)-FIND(" ",B773,1)),"-"))</f>
        <v> thuringiensis</v>
      </c>
      <c r="T773" s="0" t="n">
        <v>1</v>
      </c>
    </row>
    <row r="774" customFormat="false" ht="12.8" hidden="false" customHeight="false" outlineLevel="0" collapsed="false">
      <c r="A774" s="0" t="n">
        <v>773</v>
      </c>
      <c r="B774" s="0" t="s">
        <v>3573</v>
      </c>
      <c r="C774" s="0" t="s">
        <v>21</v>
      </c>
      <c r="D774" s="0" t="s">
        <v>54</v>
      </c>
      <c r="E774" s="0" t="s">
        <v>1822</v>
      </c>
      <c r="F774" s="0" t="s">
        <v>3574</v>
      </c>
      <c r="G774" s="0" t="s">
        <v>3575</v>
      </c>
      <c r="H774" s="0" t="s">
        <v>3576</v>
      </c>
      <c r="I774" s="1" t="n">
        <v>4.669</v>
      </c>
      <c r="J774" s="2" t="s">
        <v>3577</v>
      </c>
      <c r="K774" s="2" t="s">
        <v>52</v>
      </c>
      <c r="L774" s="0" t="s">
        <v>29</v>
      </c>
      <c r="M774" s="0" t="s">
        <v>29</v>
      </c>
      <c r="N774" s="0" t="s">
        <v>29</v>
      </c>
      <c r="O774" s="2" t="s">
        <v>52</v>
      </c>
      <c r="P774" s="0" t="s">
        <v>29</v>
      </c>
      <c r="Q774" s="0" t="n">
        <f aca="false">_xlfn.UNICODE(B774)</f>
        <v>66</v>
      </c>
      <c r="R774" s="0" t="str">
        <f aca="false">IF(MIDB(B774,1,10)="Candidatus",MIDB(B774,FIND(" ",B774,1)+1,FIND(" ",B774,12)-FIND(" ",B774,1)),IF(AND(Q774&gt;=65,Q774&lt;=90),MIDB(B774,1,FIND(" ",B774,1)),"-"))</f>
        <v>Bacillus </v>
      </c>
      <c r="S774" s="0" t="str">
        <f aca="false">IF(MIDB(B774,1,10)="Candidatus",MIDB(B774,FIND(" ",B774,12)+1,IFERROR(FIND(" ",B774,FIND(" ",B774,12)+1),LEN(B774))-FIND(" ",B774,12)),IF(AND(Q774&gt;=65,Q774&lt;=90),MIDB(B774,FIND(" ",B774,1),IFERROR(FIND(" ",B774,FIND(" ",B774,1)+1),LEN(B774)+1)-FIND(" ",B774,1)),"-"))</f>
        <v> thuringiensis</v>
      </c>
      <c r="T774" s="0" t="n">
        <v>1</v>
      </c>
    </row>
    <row r="775" customFormat="false" ht="12.8" hidden="false" customHeight="false" outlineLevel="0" collapsed="false">
      <c r="A775" s="0" t="n">
        <v>774</v>
      </c>
      <c r="B775" s="0" t="s">
        <v>3573</v>
      </c>
      <c r="C775" s="0" t="s">
        <v>21</v>
      </c>
      <c r="D775" s="0" t="s">
        <v>54</v>
      </c>
      <c r="E775" s="0" t="s">
        <v>1822</v>
      </c>
      <c r="F775" s="0" t="s">
        <v>3578</v>
      </c>
      <c r="G775" s="0" t="s">
        <v>3579</v>
      </c>
      <c r="H775" s="0" t="s">
        <v>3580</v>
      </c>
      <c r="I775" s="1" t="n">
        <v>509.17</v>
      </c>
      <c r="J775" s="2" t="s">
        <v>3581</v>
      </c>
      <c r="K775" s="2" t="s">
        <v>3582</v>
      </c>
      <c r="L775" s="0" t="s">
        <v>29</v>
      </c>
      <c r="M775" s="0" t="s">
        <v>29</v>
      </c>
      <c r="N775" s="0" t="s">
        <v>29</v>
      </c>
      <c r="O775" s="2" t="s">
        <v>3583</v>
      </c>
      <c r="P775" s="2" t="s">
        <v>464</v>
      </c>
      <c r="Q775" s="0" t="n">
        <f aca="false">_xlfn.UNICODE(B775)</f>
        <v>66</v>
      </c>
      <c r="R775" s="0" t="str">
        <f aca="false">IF(MIDB(B775,1,10)="Candidatus",MIDB(B775,FIND(" ",B775,1)+1,FIND(" ",B775,12)-FIND(" ",B775,1)),IF(AND(Q775&gt;=65,Q775&lt;=90),MIDB(B775,1,FIND(" ",B775,1)),"-"))</f>
        <v>Bacillus </v>
      </c>
      <c r="S775" s="0" t="str">
        <f aca="false">IF(MIDB(B775,1,10)="Candidatus",MIDB(B775,FIND(" ",B775,12)+1,IFERROR(FIND(" ",B775,FIND(" ",B775,12)+1),LEN(B775))-FIND(" ",B775,12)),IF(AND(Q775&gt;=65,Q775&lt;=90),MIDB(B775,FIND(" ",B775,1),IFERROR(FIND(" ",B775,FIND(" ",B775,1)+1),LEN(B775)+1)-FIND(" ",B775,1)),"-"))</f>
        <v> thuringiensis</v>
      </c>
      <c r="T775" s="0" t="n">
        <v>1</v>
      </c>
    </row>
    <row r="776" customFormat="false" ht="12.8" hidden="false" customHeight="false" outlineLevel="0" collapsed="false">
      <c r="A776" s="0" t="n">
        <v>775</v>
      </c>
      <c r="B776" s="0" t="s">
        <v>3573</v>
      </c>
      <c r="C776" s="0" t="s">
        <v>21</v>
      </c>
      <c r="D776" s="0" t="s">
        <v>54</v>
      </c>
      <c r="E776" s="0" t="s">
        <v>1822</v>
      </c>
      <c r="F776" s="0" t="s">
        <v>3584</v>
      </c>
      <c r="G776" s="0" t="s">
        <v>3585</v>
      </c>
      <c r="H776" s="0" t="s">
        <v>3586</v>
      </c>
      <c r="I776" s="1" t="n">
        <v>14.336</v>
      </c>
      <c r="J776" s="2" t="s">
        <v>3587</v>
      </c>
      <c r="K776" s="2" t="s">
        <v>262</v>
      </c>
      <c r="L776" s="0" t="s">
        <v>29</v>
      </c>
      <c r="M776" s="0" t="s">
        <v>29</v>
      </c>
      <c r="N776" s="0" t="s">
        <v>29</v>
      </c>
      <c r="O776" s="2" t="s">
        <v>276</v>
      </c>
      <c r="P776" s="2" t="s">
        <v>46</v>
      </c>
      <c r="Q776" s="0" t="n">
        <f aca="false">_xlfn.UNICODE(B776)</f>
        <v>66</v>
      </c>
      <c r="R776" s="0" t="str">
        <f aca="false">IF(MIDB(B776,1,10)="Candidatus",MIDB(B776,FIND(" ",B776,1)+1,FIND(" ",B776,12)-FIND(" ",B776,1)),IF(AND(Q776&gt;=65,Q776&lt;=90),MIDB(B776,1,FIND(" ",B776,1)),"-"))</f>
        <v>Bacillus </v>
      </c>
      <c r="S776" s="0" t="str">
        <f aca="false">IF(MIDB(B776,1,10)="Candidatus",MIDB(B776,FIND(" ",B776,12)+1,IFERROR(FIND(" ",B776,FIND(" ",B776,12)+1),LEN(B776))-FIND(" ",B776,12)),IF(AND(Q776&gt;=65,Q776&lt;=90),MIDB(B776,FIND(" ",B776,1),IFERROR(FIND(" ",B776,FIND(" ",B776,1)+1),LEN(B776)+1)-FIND(" ",B776,1)),"-"))</f>
        <v> thuringiensis</v>
      </c>
      <c r="T776" s="0" t="n">
        <v>1</v>
      </c>
    </row>
    <row r="777" customFormat="false" ht="12.8" hidden="false" customHeight="false" outlineLevel="0" collapsed="false">
      <c r="A777" s="0" t="n">
        <v>776</v>
      </c>
      <c r="B777" s="0" t="s">
        <v>3573</v>
      </c>
      <c r="C777" s="0" t="s">
        <v>21</v>
      </c>
      <c r="D777" s="0" t="s">
        <v>54</v>
      </c>
      <c r="E777" s="0" t="s">
        <v>1822</v>
      </c>
      <c r="F777" s="0" t="s">
        <v>3588</v>
      </c>
      <c r="G777" s="0" t="s">
        <v>3589</v>
      </c>
      <c r="H777" s="0" t="s">
        <v>3590</v>
      </c>
      <c r="I777" s="1" t="n">
        <v>8.287</v>
      </c>
      <c r="J777" s="2" t="s">
        <v>3591</v>
      </c>
      <c r="K777" s="2" t="s">
        <v>112</v>
      </c>
      <c r="L777" s="0" t="s">
        <v>29</v>
      </c>
      <c r="M777" s="0" t="s">
        <v>29</v>
      </c>
      <c r="N777" s="0" t="s">
        <v>29</v>
      </c>
      <c r="O777" s="2" t="s">
        <v>52</v>
      </c>
      <c r="P777" s="2" t="s">
        <v>46</v>
      </c>
      <c r="Q777" s="0" t="n">
        <f aca="false">_xlfn.UNICODE(B777)</f>
        <v>66</v>
      </c>
      <c r="R777" s="0" t="str">
        <f aca="false">IF(MIDB(B777,1,10)="Candidatus",MIDB(B777,FIND(" ",B777,1)+1,FIND(" ",B777,12)-FIND(" ",B777,1)),IF(AND(Q777&gt;=65,Q777&lt;=90),MIDB(B777,1,FIND(" ",B777,1)),"-"))</f>
        <v>Bacillus </v>
      </c>
      <c r="S777" s="0" t="str">
        <f aca="false">IF(MIDB(B777,1,10)="Candidatus",MIDB(B777,FIND(" ",B777,12)+1,IFERROR(FIND(" ",B777,FIND(" ",B777,12)+1),LEN(B777))-FIND(" ",B777,12)),IF(AND(Q777&gt;=65,Q777&lt;=90),MIDB(B777,FIND(" ",B777,1),IFERROR(FIND(" ",B777,FIND(" ",B777,1)+1),LEN(B777)+1)-FIND(" ",B777,1)),"-"))</f>
        <v> thuringiensis</v>
      </c>
      <c r="T777" s="0" t="n">
        <v>1</v>
      </c>
    </row>
    <row r="778" customFormat="false" ht="12.8" hidden="false" customHeight="false" outlineLevel="0" collapsed="false">
      <c r="A778" s="0" t="n">
        <v>777</v>
      </c>
      <c r="B778" s="0" t="s">
        <v>3573</v>
      </c>
      <c r="C778" s="0" t="s">
        <v>21</v>
      </c>
      <c r="D778" s="0" t="s">
        <v>54</v>
      </c>
      <c r="E778" s="0" t="s">
        <v>1822</v>
      </c>
      <c r="F778" s="0" t="s">
        <v>3592</v>
      </c>
      <c r="G778" s="0" t="s">
        <v>3593</v>
      </c>
      <c r="H778" s="0" t="s">
        <v>3594</v>
      </c>
      <c r="I778" s="1" t="n">
        <v>92.085</v>
      </c>
      <c r="J778" s="2" t="s">
        <v>3595</v>
      </c>
      <c r="K778" s="2" t="s">
        <v>978</v>
      </c>
      <c r="L778" s="0" t="s">
        <v>29</v>
      </c>
      <c r="M778" s="0" t="s">
        <v>29</v>
      </c>
      <c r="N778" s="0" t="s">
        <v>29</v>
      </c>
      <c r="O778" s="2" t="s">
        <v>1132</v>
      </c>
      <c r="P778" s="2" t="s">
        <v>45</v>
      </c>
      <c r="Q778" s="0" t="n">
        <f aca="false">_xlfn.UNICODE(B778)</f>
        <v>66</v>
      </c>
      <c r="R778" s="0" t="str">
        <f aca="false">IF(MIDB(B778,1,10)="Candidatus",MIDB(B778,FIND(" ",B778,1)+1,FIND(" ",B778,12)-FIND(" ",B778,1)),IF(AND(Q778&gt;=65,Q778&lt;=90),MIDB(B778,1,FIND(" ",B778,1)),"-"))</f>
        <v>Bacillus </v>
      </c>
      <c r="S778" s="0" t="str">
        <f aca="false">IF(MIDB(B778,1,10)="Candidatus",MIDB(B778,FIND(" ",B778,12)+1,IFERROR(FIND(" ",B778,FIND(" ",B778,12)+1),LEN(B778))-FIND(" ",B778,12)),IF(AND(Q778&gt;=65,Q778&lt;=90),MIDB(B778,FIND(" ",B778,1),IFERROR(FIND(" ",B778,FIND(" ",B778,1)+1),LEN(B778)+1)-FIND(" ",B778,1)),"-"))</f>
        <v> thuringiensis</v>
      </c>
      <c r="T778" s="0" t="n">
        <v>1</v>
      </c>
    </row>
    <row r="779" customFormat="false" ht="12.8" hidden="false" customHeight="false" outlineLevel="0" collapsed="false">
      <c r="A779" s="0" t="n">
        <v>778</v>
      </c>
      <c r="B779" s="0" t="s">
        <v>3573</v>
      </c>
      <c r="C779" s="0" t="s">
        <v>21</v>
      </c>
      <c r="D779" s="0" t="s">
        <v>54</v>
      </c>
      <c r="E779" s="0" t="s">
        <v>1822</v>
      </c>
      <c r="F779" s="0" t="s">
        <v>3596</v>
      </c>
      <c r="G779" s="0" t="s">
        <v>3597</v>
      </c>
      <c r="H779" s="0" t="s">
        <v>3598</v>
      </c>
      <c r="I779" s="1" t="n">
        <v>94.695</v>
      </c>
      <c r="J779" s="2" t="s">
        <v>3599</v>
      </c>
      <c r="K779" s="2" t="s">
        <v>917</v>
      </c>
      <c r="L779" s="0" t="s">
        <v>29</v>
      </c>
      <c r="M779" s="0" t="s">
        <v>29</v>
      </c>
      <c r="N779" s="0" t="s">
        <v>29</v>
      </c>
      <c r="O779" s="2" t="s">
        <v>704</v>
      </c>
      <c r="P779" s="2" t="s">
        <v>44</v>
      </c>
      <c r="Q779" s="0" t="n">
        <f aca="false">_xlfn.UNICODE(B779)</f>
        <v>66</v>
      </c>
      <c r="R779" s="0" t="str">
        <f aca="false">IF(MIDB(B779,1,10)="Candidatus",MIDB(B779,FIND(" ",B779,1)+1,FIND(" ",B779,12)-FIND(" ",B779,1)),IF(AND(Q779&gt;=65,Q779&lt;=90),MIDB(B779,1,FIND(" ",B779,1)),"-"))</f>
        <v>Bacillus </v>
      </c>
      <c r="S779" s="0" t="str">
        <f aca="false">IF(MIDB(B779,1,10)="Candidatus",MIDB(B779,FIND(" ",B779,12)+1,IFERROR(FIND(" ",B779,FIND(" ",B779,12)+1),LEN(B779))-FIND(" ",B779,12)),IF(AND(Q779&gt;=65,Q779&lt;=90),MIDB(B779,FIND(" ",B779,1),IFERROR(FIND(" ",B779,FIND(" ",B779,1)+1),LEN(B779)+1)-FIND(" ",B779,1)),"-"))</f>
        <v> thuringiensis</v>
      </c>
      <c r="T779" s="0" t="n">
        <v>1</v>
      </c>
    </row>
    <row r="780" customFormat="false" ht="12.8" hidden="false" customHeight="false" outlineLevel="0" collapsed="false">
      <c r="A780" s="0" t="n">
        <v>779</v>
      </c>
      <c r="B780" s="0" t="s">
        <v>3573</v>
      </c>
      <c r="C780" s="0" t="s">
        <v>21</v>
      </c>
      <c r="D780" s="0" t="s">
        <v>54</v>
      </c>
      <c r="E780" s="0" t="s">
        <v>1822</v>
      </c>
      <c r="F780" s="0" t="s">
        <v>3600</v>
      </c>
      <c r="G780" s="0" t="s">
        <v>3601</v>
      </c>
      <c r="H780" s="0" t="s">
        <v>3602</v>
      </c>
      <c r="I780" s="1" t="n">
        <v>42.726</v>
      </c>
      <c r="J780" s="2" t="s">
        <v>3603</v>
      </c>
      <c r="K780" s="2" t="s">
        <v>581</v>
      </c>
      <c r="L780" s="0" t="s">
        <v>29</v>
      </c>
      <c r="M780" s="0" t="s">
        <v>29</v>
      </c>
      <c r="N780" s="0" t="s">
        <v>29</v>
      </c>
      <c r="O780" s="2" t="s">
        <v>471</v>
      </c>
      <c r="P780" s="2" t="s">
        <v>112</v>
      </c>
      <c r="Q780" s="0" t="n">
        <f aca="false">_xlfn.UNICODE(B780)</f>
        <v>66</v>
      </c>
      <c r="R780" s="0" t="str">
        <f aca="false">IF(MIDB(B780,1,10)="Candidatus",MIDB(B780,FIND(" ",B780,1)+1,FIND(" ",B780,12)-FIND(" ",B780,1)),IF(AND(Q780&gt;=65,Q780&lt;=90),MIDB(B780,1,FIND(" ",B780,1)),"-"))</f>
        <v>Bacillus </v>
      </c>
      <c r="S780" s="0" t="str">
        <f aca="false">IF(MIDB(B780,1,10)="Candidatus",MIDB(B780,FIND(" ",B780,12)+1,IFERROR(FIND(" ",B780,FIND(" ",B780,12)+1),LEN(B780))-FIND(" ",B780,12)),IF(AND(Q780&gt;=65,Q780&lt;=90),MIDB(B780,FIND(" ",B780,1),IFERROR(FIND(" ",B780,FIND(" ",B780,1)+1),LEN(B780)+1)-FIND(" ",B780,1)),"-"))</f>
        <v> thuringiensis</v>
      </c>
      <c r="T780" s="0" t="n">
        <v>1</v>
      </c>
    </row>
    <row r="781" customFormat="false" ht="12.8" hidden="false" customHeight="false" outlineLevel="0" collapsed="false">
      <c r="A781" s="0" t="n">
        <v>780</v>
      </c>
      <c r="B781" s="0" t="s">
        <v>3573</v>
      </c>
      <c r="C781" s="0" t="s">
        <v>21</v>
      </c>
      <c r="D781" s="0" t="s">
        <v>54</v>
      </c>
      <c r="E781" s="0" t="s">
        <v>1822</v>
      </c>
      <c r="F781" s="0" t="s">
        <v>3604</v>
      </c>
      <c r="G781" s="0" t="s">
        <v>3605</v>
      </c>
      <c r="H781" s="0" t="s">
        <v>3606</v>
      </c>
      <c r="I781" s="1" t="n">
        <v>7.386</v>
      </c>
      <c r="J781" s="2" t="s">
        <v>3607</v>
      </c>
      <c r="K781" s="2" t="s">
        <v>129</v>
      </c>
      <c r="L781" s="0" t="s">
        <v>29</v>
      </c>
      <c r="M781" s="0" t="s">
        <v>29</v>
      </c>
      <c r="N781" s="0" t="s">
        <v>29</v>
      </c>
      <c r="O781" s="2" t="s">
        <v>28</v>
      </c>
      <c r="P781" s="2" t="s">
        <v>46</v>
      </c>
      <c r="Q781" s="0" t="n">
        <f aca="false">_xlfn.UNICODE(B781)</f>
        <v>66</v>
      </c>
      <c r="R781" s="0" t="str">
        <f aca="false">IF(MIDB(B781,1,10)="Candidatus",MIDB(B781,FIND(" ",B781,1)+1,FIND(" ",B781,12)-FIND(" ",B781,1)),IF(AND(Q781&gt;=65,Q781&lt;=90),MIDB(B781,1,FIND(" ",B781,1)),"-"))</f>
        <v>Bacillus </v>
      </c>
      <c r="S781" s="0" t="str">
        <f aca="false">IF(MIDB(B781,1,10)="Candidatus",MIDB(B781,FIND(" ",B781,12)+1,IFERROR(FIND(" ",B781,FIND(" ",B781,12)+1),LEN(B781))-FIND(" ",B781,12)),IF(AND(Q781&gt;=65,Q781&lt;=90),MIDB(B781,FIND(" ",B781,1),IFERROR(FIND(" ",B781,FIND(" ",B781,1)+1),LEN(B781)+1)-FIND(" ",B781,1)),"-"))</f>
        <v> thuringiensis</v>
      </c>
      <c r="T781" s="0" t="n">
        <v>1</v>
      </c>
    </row>
    <row r="782" customFormat="false" ht="12.8" hidden="false" customHeight="false" outlineLevel="0" collapsed="false">
      <c r="A782" s="0" t="n">
        <v>781</v>
      </c>
      <c r="B782" s="0" t="s">
        <v>3573</v>
      </c>
      <c r="C782" s="0" t="s">
        <v>21</v>
      </c>
      <c r="D782" s="0" t="s">
        <v>54</v>
      </c>
      <c r="E782" s="0" t="s">
        <v>1822</v>
      </c>
      <c r="F782" s="0" t="s">
        <v>3608</v>
      </c>
      <c r="G782" s="0" t="s">
        <v>3609</v>
      </c>
      <c r="H782" s="0" t="s">
        <v>3610</v>
      </c>
      <c r="I782" s="1" t="n">
        <v>337.579</v>
      </c>
      <c r="J782" s="2" t="s">
        <v>3611</v>
      </c>
      <c r="K782" s="2" t="s">
        <v>488</v>
      </c>
      <c r="L782" s="0" t="s">
        <v>29</v>
      </c>
      <c r="M782" s="0" t="s">
        <v>29</v>
      </c>
      <c r="N782" s="0" t="s">
        <v>29</v>
      </c>
      <c r="O782" s="2" t="s">
        <v>3612</v>
      </c>
      <c r="P782" s="2" t="s">
        <v>770</v>
      </c>
      <c r="Q782" s="0" t="n">
        <f aca="false">_xlfn.UNICODE(B782)</f>
        <v>66</v>
      </c>
      <c r="R782" s="0" t="str">
        <f aca="false">IF(MIDB(B782,1,10)="Candidatus",MIDB(B782,FIND(" ",B782,1)+1,FIND(" ",B782,12)-FIND(" ",B782,1)),IF(AND(Q782&gt;=65,Q782&lt;=90),MIDB(B782,1,FIND(" ",B782,1)),"-"))</f>
        <v>Bacillus </v>
      </c>
      <c r="S782" s="0" t="str">
        <f aca="false">IF(MIDB(B782,1,10)="Candidatus",MIDB(B782,FIND(" ",B782,12)+1,IFERROR(FIND(" ",B782,FIND(" ",B782,12)+1),LEN(B782))-FIND(" ",B782,12)),IF(AND(Q782&gt;=65,Q782&lt;=90),MIDB(B782,FIND(" ",B782,1),IFERROR(FIND(" ",B782,FIND(" ",B782,1)+1),LEN(B782)+1)-FIND(" ",B782,1)),"-"))</f>
        <v> thuringiensis</v>
      </c>
      <c r="T782" s="0" t="n">
        <v>1</v>
      </c>
    </row>
    <row r="783" customFormat="false" ht="12.8" hidden="false" customHeight="false" outlineLevel="0" collapsed="false">
      <c r="A783" s="0" t="n">
        <v>782</v>
      </c>
      <c r="B783" s="0" t="s">
        <v>3613</v>
      </c>
      <c r="C783" s="0" t="s">
        <v>21</v>
      </c>
      <c r="D783" s="0" t="s">
        <v>54</v>
      </c>
      <c r="E783" s="0" t="s">
        <v>1822</v>
      </c>
      <c r="F783" s="0" t="s">
        <v>3614</v>
      </c>
      <c r="G783" s="0" t="s">
        <v>3615</v>
      </c>
      <c r="H783" s="0" t="s">
        <v>3616</v>
      </c>
      <c r="I783" s="1" t="n">
        <v>55.712</v>
      </c>
      <c r="J783" s="2" t="s">
        <v>3617</v>
      </c>
      <c r="K783" s="2" t="s">
        <v>771</v>
      </c>
      <c r="L783" s="0" t="s">
        <v>29</v>
      </c>
      <c r="M783" s="0" t="s">
        <v>29</v>
      </c>
      <c r="N783" s="0" t="s">
        <v>29</v>
      </c>
      <c r="O783" s="2" t="s">
        <v>771</v>
      </c>
      <c r="P783" s="0" t="s">
        <v>29</v>
      </c>
      <c r="Q783" s="0" t="n">
        <f aca="false">_xlfn.UNICODE(B783)</f>
        <v>66</v>
      </c>
      <c r="R783" s="0" t="str">
        <f aca="false">IF(MIDB(B783,1,10)="Candidatus",MIDB(B783,FIND(" ",B783,1)+1,FIND(" ",B783,12)-FIND(" ",B783,1)),IF(AND(Q783&gt;=65,Q783&lt;=90),MIDB(B783,1,FIND(" ",B783,1)),"-"))</f>
        <v>Bacillus </v>
      </c>
      <c r="S783" s="0" t="str">
        <f aca="false">IF(MIDB(B783,1,10)="Candidatus",MIDB(B783,FIND(" ",B783,12)+1,IFERROR(FIND(" ",B783,FIND(" ",B783,12)+1),LEN(B783))-FIND(" ",B783,12)),IF(AND(Q783&gt;=65,Q783&lt;=90),MIDB(B783,FIND(" ",B783,1),IFERROR(FIND(" ",B783,FIND(" ",B783,1)+1),LEN(B783)+1)-FIND(" ",B783,1)),"-"))</f>
        <v> thuringiensis</v>
      </c>
      <c r="T783" s="0" t="n">
        <v>1</v>
      </c>
    </row>
    <row r="784" customFormat="false" ht="12.8" hidden="false" customHeight="false" outlineLevel="0" collapsed="false">
      <c r="A784" s="0" t="n">
        <v>783</v>
      </c>
      <c r="B784" s="0" t="s">
        <v>3618</v>
      </c>
      <c r="C784" s="0" t="s">
        <v>21</v>
      </c>
      <c r="D784" s="0" t="s">
        <v>54</v>
      </c>
      <c r="E784" s="0" t="s">
        <v>1822</v>
      </c>
      <c r="F784" s="0" t="s">
        <v>3619</v>
      </c>
      <c r="G784" s="0" t="s">
        <v>3620</v>
      </c>
      <c r="H784" s="0" t="s">
        <v>3621</v>
      </c>
      <c r="I784" s="1" t="n">
        <v>2.062</v>
      </c>
      <c r="J784" s="2" t="s">
        <v>3622</v>
      </c>
      <c r="K784" s="2" t="s">
        <v>88</v>
      </c>
      <c r="L784" s="0" t="s">
        <v>29</v>
      </c>
      <c r="M784" s="0" t="s">
        <v>29</v>
      </c>
      <c r="N784" s="0" t="s">
        <v>29</v>
      </c>
      <c r="O784" s="2" t="s">
        <v>88</v>
      </c>
      <c r="P784" s="0" t="s">
        <v>29</v>
      </c>
      <c r="Q784" s="0" t="n">
        <f aca="false">_xlfn.UNICODE(B784)</f>
        <v>66</v>
      </c>
      <c r="R784" s="0" t="str">
        <f aca="false">IF(MIDB(B784,1,10)="Candidatus",MIDB(B784,FIND(" ",B784,1)+1,FIND(" ",B784,12)-FIND(" ",B784,1)),IF(AND(Q784&gt;=65,Q784&lt;=90),MIDB(B784,1,FIND(" ",B784,1)),"-"))</f>
        <v>Bacillus </v>
      </c>
      <c r="S784" s="0" t="str">
        <f aca="false">IF(MIDB(B784,1,10)="Candidatus",MIDB(B784,FIND(" ",B784,12)+1,IFERROR(FIND(" ",B784,FIND(" ",B784,12)+1),LEN(B784))-FIND(" ",B784,12)),IF(AND(Q784&gt;=65,Q784&lt;=90),MIDB(B784,FIND(" ",B784,1),IFERROR(FIND(" ",B784,FIND(" ",B784,1)+1),LEN(B784)+1)-FIND(" ",B784,1)),"-"))</f>
        <v> thuringiensis</v>
      </c>
      <c r="T784" s="0" t="n">
        <v>1</v>
      </c>
    </row>
    <row r="785" customFormat="false" ht="12.8" hidden="false" customHeight="false" outlineLevel="0" collapsed="false">
      <c r="A785" s="0" t="n">
        <v>784</v>
      </c>
      <c r="B785" s="0" t="s">
        <v>3623</v>
      </c>
      <c r="C785" s="0" t="s">
        <v>21</v>
      </c>
      <c r="D785" s="0" t="s">
        <v>54</v>
      </c>
      <c r="E785" s="0" t="s">
        <v>1822</v>
      </c>
      <c r="F785" s="0" t="s">
        <v>3624</v>
      </c>
      <c r="G785" s="0" t="s">
        <v>3625</v>
      </c>
      <c r="H785" s="0" t="s">
        <v>3626</v>
      </c>
      <c r="I785" s="1" t="n">
        <v>5.475</v>
      </c>
      <c r="J785" s="2" t="s">
        <v>3627</v>
      </c>
      <c r="K785" s="2" t="s">
        <v>52</v>
      </c>
      <c r="L785" s="0" t="s">
        <v>29</v>
      </c>
      <c r="M785" s="0" t="s">
        <v>29</v>
      </c>
      <c r="N785" s="0" t="s">
        <v>29</v>
      </c>
      <c r="O785" s="2" t="s">
        <v>52</v>
      </c>
      <c r="P785" s="0" t="s">
        <v>29</v>
      </c>
      <c r="Q785" s="0" t="n">
        <f aca="false">_xlfn.UNICODE(B785)</f>
        <v>66</v>
      </c>
      <c r="R785" s="0" t="str">
        <f aca="false">IF(MIDB(B785,1,10)="Candidatus",MIDB(B785,FIND(" ",B785,1)+1,FIND(" ",B785,12)-FIND(" ",B785,1)),IF(AND(Q785&gt;=65,Q785&lt;=90),MIDB(B785,1,FIND(" ",B785,1)),"-"))</f>
        <v>Bacillus </v>
      </c>
      <c r="S785" s="0" t="str">
        <f aca="false">IF(MIDB(B785,1,10)="Candidatus",MIDB(B785,FIND(" ",B785,12)+1,IFERROR(FIND(" ",B785,FIND(" ",B785,12)+1),LEN(B785))-FIND(" ",B785,12)),IF(AND(Q785&gt;=65,Q785&lt;=90),MIDB(B785,FIND(" ",B785,1),IFERROR(FIND(" ",B785,FIND(" ",B785,1)+1),LEN(B785)+1)-FIND(" ",B785,1)),"-"))</f>
        <v> thuringiensis</v>
      </c>
      <c r="T785" s="0" t="n">
        <v>1</v>
      </c>
    </row>
    <row r="786" customFormat="false" ht="12.8" hidden="false" customHeight="false" outlineLevel="0" collapsed="false">
      <c r="A786" s="0" t="n">
        <v>785</v>
      </c>
      <c r="B786" s="0" t="s">
        <v>3628</v>
      </c>
      <c r="C786" s="0" t="s">
        <v>21</v>
      </c>
      <c r="D786" s="0" t="s">
        <v>54</v>
      </c>
      <c r="E786" s="0" t="s">
        <v>1822</v>
      </c>
      <c r="F786" s="0" t="s">
        <v>3629</v>
      </c>
      <c r="G786" s="0" t="s">
        <v>3630</v>
      </c>
      <c r="H786" s="0" t="s">
        <v>3631</v>
      </c>
      <c r="I786" s="1" t="n">
        <v>14.841</v>
      </c>
      <c r="J786" s="2" t="s">
        <v>3632</v>
      </c>
      <c r="K786" s="2" t="s">
        <v>287</v>
      </c>
      <c r="L786" s="0" t="s">
        <v>29</v>
      </c>
      <c r="M786" s="0" t="s">
        <v>29</v>
      </c>
      <c r="N786" s="0" t="s">
        <v>29</v>
      </c>
      <c r="O786" s="2" t="s">
        <v>287</v>
      </c>
      <c r="P786" s="0" t="s">
        <v>29</v>
      </c>
      <c r="Q786" s="0" t="n">
        <f aca="false">_xlfn.UNICODE(B786)</f>
        <v>66</v>
      </c>
      <c r="R786" s="0" t="str">
        <f aca="false">IF(MIDB(B786,1,10)="Candidatus",MIDB(B786,FIND(" ",B786,1)+1,FIND(" ",B786,12)-FIND(" ",B786,1)),IF(AND(Q786&gt;=65,Q786&lt;=90),MIDB(B786,1,FIND(" ",B786,1)),"-"))</f>
        <v>Bacillus </v>
      </c>
      <c r="S786" s="0" t="str">
        <f aca="false">IF(MIDB(B786,1,10)="Candidatus",MIDB(B786,FIND(" ",B786,12)+1,IFERROR(FIND(" ",B786,FIND(" ",B786,12)+1),LEN(B786))-FIND(" ",B786,12)),IF(AND(Q786&gt;=65,Q786&lt;=90),MIDB(B786,FIND(" ",B786,1),IFERROR(FIND(" ",B786,FIND(" ",B786,1)+1),LEN(B786)+1)-FIND(" ",B786,1)),"-"))</f>
        <v> thuringiensis</v>
      </c>
      <c r="T786" s="0" t="n">
        <v>1</v>
      </c>
    </row>
    <row r="787" customFormat="false" ht="12.8" hidden="false" customHeight="false" outlineLevel="0" collapsed="false">
      <c r="A787" s="0" t="n">
        <v>786</v>
      </c>
      <c r="B787" s="0" t="s">
        <v>3633</v>
      </c>
      <c r="C787" s="0" t="s">
        <v>21</v>
      </c>
      <c r="D787" s="0" t="s">
        <v>54</v>
      </c>
      <c r="E787" s="0" t="s">
        <v>1822</v>
      </c>
      <c r="F787" s="0" t="s">
        <v>3634</v>
      </c>
      <c r="G787" s="0" t="s">
        <v>3635</v>
      </c>
      <c r="H787" s="0" t="s">
        <v>3636</v>
      </c>
      <c r="I787" s="1" t="n">
        <v>6.7</v>
      </c>
      <c r="J787" s="2" t="s">
        <v>3637</v>
      </c>
      <c r="K787" s="2" t="s">
        <v>60</v>
      </c>
      <c r="L787" s="0" t="s">
        <v>29</v>
      </c>
      <c r="M787" s="0" t="s">
        <v>29</v>
      </c>
      <c r="N787" s="0" t="s">
        <v>29</v>
      </c>
      <c r="O787" s="2" t="s">
        <v>60</v>
      </c>
      <c r="P787" s="0" t="s">
        <v>29</v>
      </c>
      <c r="Q787" s="0" t="n">
        <f aca="false">_xlfn.UNICODE(B787)</f>
        <v>66</v>
      </c>
      <c r="R787" s="0" t="str">
        <f aca="false">IF(MIDB(B787,1,10)="Candidatus",MIDB(B787,FIND(" ",B787,1)+1,FIND(" ",B787,12)-FIND(" ",B787,1)),IF(AND(Q787&gt;=65,Q787&lt;=90),MIDB(B787,1,FIND(" ",B787,1)),"-"))</f>
        <v>Bacillus </v>
      </c>
      <c r="S787" s="0" t="str">
        <f aca="false">IF(MIDB(B787,1,10)="Candidatus",MIDB(B787,FIND(" ",B787,12)+1,IFERROR(FIND(" ",B787,FIND(" ",B787,12)+1),LEN(B787))-FIND(" ",B787,12)),IF(AND(Q787&gt;=65,Q787&lt;=90),MIDB(B787,FIND(" ",B787,1),IFERROR(FIND(" ",B787,FIND(" ",B787,1)+1),LEN(B787)+1)-FIND(" ",B787,1)),"-"))</f>
        <v> thuringiensis</v>
      </c>
      <c r="T787" s="0" t="n">
        <v>1</v>
      </c>
    </row>
    <row r="788" customFormat="false" ht="12.8" hidden="false" customHeight="false" outlineLevel="0" collapsed="false">
      <c r="A788" s="0" t="n">
        <v>787</v>
      </c>
      <c r="B788" s="0" t="s">
        <v>3613</v>
      </c>
      <c r="C788" s="0" t="s">
        <v>21</v>
      </c>
      <c r="D788" s="0" t="s">
        <v>54</v>
      </c>
      <c r="E788" s="0" t="s">
        <v>1822</v>
      </c>
      <c r="F788" s="0" t="s">
        <v>3638</v>
      </c>
      <c r="G788" s="0" t="s">
        <v>3639</v>
      </c>
      <c r="H788" s="0" t="s">
        <v>3640</v>
      </c>
      <c r="I788" s="1" t="n">
        <v>12.459</v>
      </c>
      <c r="J788" s="2" t="s">
        <v>3641</v>
      </c>
      <c r="K788" s="2" t="s">
        <v>186</v>
      </c>
      <c r="L788" s="0" t="s">
        <v>29</v>
      </c>
      <c r="M788" s="0" t="s">
        <v>29</v>
      </c>
      <c r="N788" s="0" t="s">
        <v>29</v>
      </c>
      <c r="O788" s="2" t="s">
        <v>186</v>
      </c>
      <c r="P788" s="0" t="s">
        <v>29</v>
      </c>
      <c r="Q788" s="0" t="n">
        <f aca="false">_xlfn.UNICODE(B788)</f>
        <v>66</v>
      </c>
      <c r="R788" s="0" t="str">
        <f aca="false">IF(MIDB(B788,1,10)="Candidatus",MIDB(B788,FIND(" ",B788,1)+1,FIND(" ",B788,12)-FIND(" ",B788,1)),IF(AND(Q788&gt;=65,Q788&lt;=90),MIDB(B788,1,FIND(" ",B788,1)),"-"))</f>
        <v>Bacillus </v>
      </c>
      <c r="S788" s="0" t="str">
        <f aca="false">IF(MIDB(B788,1,10)="Candidatus",MIDB(B788,FIND(" ",B788,12)+1,IFERROR(FIND(" ",B788,FIND(" ",B788,12)+1),LEN(B788))-FIND(" ",B788,12)),IF(AND(Q788&gt;=65,Q788&lt;=90),MIDB(B788,FIND(" ",B788,1),IFERROR(FIND(" ",B788,FIND(" ",B788,1)+1),LEN(B788)+1)-FIND(" ",B788,1)),"-"))</f>
        <v> thuringiensis</v>
      </c>
      <c r="T788" s="0" t="n">
        <v>1</v>
      </c>
    </row>
    <row r="789" customFormat="false" ht="12.8" hidden="false" customHeight="false" outlineLevel="0" collapsed="false">
      <c r="A789" s="0" t="n">
        <v>788</v>
      </c>
      <c r="B789" s="0" t="s">
        <v>3642</v>
      </c>
      <c r="C789" s="0" t="s">
        <v>21</v>
      </c>
      <c r="D789" s="0" t="s">
        <v>54</v>
      </c>
      <c r="E789" s="0" t="s">
        <v>1822</v>
      </c>
      <c r="F789" s="0" t="s">
        <v>3643</v>
      </c>
      <c r="G789" s="0" t="s">
        <v>3644</v>
      </c>
      <c r="H789" s="0" t="s">
        <v>3645</v>
      </c>
      <c r="I789" s="1" t="n">
        <v>2.062</v>
      </c>
      <c r="J789" s="2" t="s">
        <v>3646</v>
      </c>
      <c r="K789" s="2" t="s">
        <v>88</v>
      </c>
      <c r="L789" s="0" t="s">
        <v>29</v>
      </c>
      <c r="M789" s="0" t="s">
        <v>29</v>
      </c>
      <c r="N789" s="0" t="s">
        <v>29</v>
      </c>
      <c r="O789" s="2" t="s">
        <v>88</v>
      </c>
      <c r="P789" s="0" t="s">
        <v>29</v>
      </c>
      <c r="Q789" s="0" t="n">
        <f aca="false">_xlfn.UNICODE(B789)</f>
        <v>66</v>
      </c>
      <c r="R789" s="0" t="str">
        <f aca="false">IF(MIDB(B789,1,10)="Candidatus",MIDB(B789,FIND(" ",B789,1)+1,FIND(" ",B789,12)-FIND(" ",B789,1)),IF(AND(Q789&gt;=65,Q789&lt;=90),MIDB(B789,1,FIND(" ",B789,1)),"-"))</f>
        <v>Bacillus </v>
      </c>
      <c r="S789" s="0" t="str">
        <f aca="false">IF(MIDB(B789,1,10)="Candidatus",MIDB(B789,FIND(" ",B789,12)+1,IFERROR(FIND(" ",B789,FIND(" ",B789,12)+1),LEN(B789))-FIND(" ",B789,12)),IF(AND(Q789&gt;=65,Q789&lt;=90),MIDB(B789,FIND(" ",B789,1),IFERROR(FIND(" ",B789,FIND(" ",B789,1)+1),LEN(B789)+1)-FIND(" ",B789,1)),"-"))</f>
        <v> thuringiensis</v>
      </c>
      <c r="T789" s="0" t="n">
        <v>1</v>
      </c>
    </row>
    <row r="790" customFormat="false" ht="12.8" hidden="false" customHeight="false" outlineLevel="0" collapsed="false">
      <c r="A790" s="0" t="n">
        <v>789</v>
      </c>
      <c r="B790" s="0" t="s">
        <v>3647</v>
      </c>
      <c r="C790" s="0" t="s">
        <v>21</v>
      </c>
      <c r="D790" s="0" t="s">
        <v>54</v>
      </c>
      <c r="E790" s="0" t="s">
        <v>1822</v>
      </c>
      <c r="F790" s="0" t="s">
        <v>3648</v>
      </c>
      <c r="G790" s="0" t="s">
        <v>3649</v>
      </c>
      <c r="H790" s="0" t="s">
        <v>3650</v>
      </c>
      <c r="I790" s="1" t="n">
        <v>2.061</v>
      </c>
      <c r="J790" s="2" t="s">
        <v>3651</v>
      </c>
      <c r="K790" s="2" t="s">
        <v>88</v>
      </c>
      <c r="L790" s="0" t="s">
        <v>29</v>
      </c>
      <c r="M790" s="0" t="s">
        <v>29</v>
      </c>
      <c r="N790" s="0" t="s">
        <v>29</v>
      </c>
      <c r="O790" s="2" t="s">
        <v>88</v>
      </c>
      <c r="P790" s="0" t="s">
        <v>29</v>
      </c>
      <c r="Q790" s="0" t="n">
        <f aca="false">_xlfn.UNICODE(B790)</f>
        <v>66</v>
      </c>
      <c r="R790" s="0" t="str">
        <f aca="false">IF(MIDB(B790,1,10)="Candidatus",MIDB(B790,FIND(" ",B790,1)+1,FIND(" ",B790,12)-FIND(" ",B790,1)),IF(AND(Q790&gt;=65,Q790&lt;=90),MIDB(B790,1,FIND(" ",B790,1)),"-"))</f>
        <v>Bacillus </v>
      </c>
      <c r="S790" s="0" t="str">
        <f aca="false">IF(MIDB(B790,1,10)="Candidatus",MIDB(B790,FIND(" ",B790,12)+1,IFERROR(FIND(" ",B790,FIND(" ",B790,12)+1),LEN(B790))-FIND(" ",B790,12)),IF(AND(Q790&gt;=65,Q790&lt;=90),MIDB(B790,FIND(" ",B790,1),IFERROR(FIND(" ",B790,FIND(" ",B790,1)+1),LEN(B790)+1)-FIND(" ",B790,1)),"-"))</f>
        <v> thuringiensis</v>
      </c>
      <c r="T790" s="0" t="n">
        <v>1</v>
      </c>
    </row>
    <row r="791" customFormat="false" ht="12.8" hidden="false" customHeight="false" outlineLevel="0" collapsed="false">
      <c r="A791" s="0" t="n">
        <v>790</v>
      </c>
      <c r="B791" s="0" t="s">
        <v>3652</v>
      </c>
      <c r="C791" s="0" t="s">
        <v>21</v>
      </c>
      <c r="D791" s="0" t="s">
        <v>54</v>
      </c>
      <c r="E791" s="0" t="s">
        <v>1822</v>
      </c>
      <c r="F791" s="0" t="s">
        <v>3653</v>
      </c>
      <c r="G791" s="0" t="s">
        <v>3654</v>
      </c>
      <c r="H791" s="0" t="s">
        <v>3655</v>
      </c>
      <c r="I791" s="1" t="n">
        <v>6.578</v>
      </c>
      <c r="J791" s="2" t="s">
        <v>3656</v>
      </c>
      <c r="K791" s="2" t="s">
        <v>88</v>
      </c>
      <c r="L791" s="0" t="s">
        <v>29</v>
      </c>
      <c r="M791" s="0" t="s">
        <v>29</v>
      </c>
      <c r="N791" s="0" t="s">
        <v>29</v>
      </c>
      <c r="O791" s="2" t="s">
        <v>88</v>
      </c>
      <c r="P791" s="0" t="s">
        <v>29</v>
      </c>
      <c r="Q791" s="0" t="n">
        <f aca="false">_xlfn.UNICODE(B791)</f>
        <v>66</v>
      </c>
      <c r="R791" s="0" t="str">
        <f aca="false">IF(MIDB(B791,1,10)="Candidatus",MIDB(B791,FIND(" ",B791,1)+1,FIND(" ",B791,12)-FIND(" ",B791,1)),IF(AND(Q791&gt;=65,Q791&lt;=90),MIDB(B791,1,FIND(" ",B791,1)),"-"))</f>
        <v>Bacillus </v>
      </c>
      <c r="S791" s="0" t="str">
        <f aca="false">IF(MIDB(B791,1,10)="Candidatus",MIDB(B791,FIND(" ",B791,12)+1,IFERROR(FIND(" ",B791,FIND(" ",B791,12)+1),LEN(B791))-FIND(" ",B791,12)),IF(AND(Q791&gt;=65,Q791&lt;=90),MIDB(B791,FIND(" ",B791,1),IFERROR(FIND(" ",B791,FIND(" ",B791,1)+1),LEN(B791)+1)-FIND(" ",B791,1)),"-"))</f>
        <v> thuringiensis</v>
      </c>
      <c r="T791" s="0" t="n">
        <v>1</v>
      </c>
    </row>
    <row r="792" customFormat="false" ht="12.8" hidden="false" customHeight="false" outlineLevel="0" collapsed="false">
      <c r="A792" s="0" t="n">
        <v>791</v>
      </c>
      <c r="B792" s="0" t="s">
        <v>3652</v>
      </c>
      <c r="C792" s="0" t="s">
        <v>21</v>
      </c>
      <c r="D792" s="0" t="s">
        <v>54</v>
      </c>
      <c r="E792" s="0" t="s">
        <v>1822</v>
      </c>
      <c r="F792" s="0" t="s">
        <v>3657</v>
      </c>
      <c r="G792" s="0" t="s">
        <v>3658</v>
      </c>
      <c r="H792" s="0" t="s">
        <v>3659</v>
      </c>
      <c r="I792" s="1" t="n">
        <v>7.635</v>
      </c>
      <c r="J792" s="2" t="s">
        <v>3660</v>
      </c>
      <c r="K792" s="2" t="s">
        <v>45</v>
      </c>
      <c r="L792" s="0" t="s">
        <v>29</v>
      </c>
      <c r="M792" s="0" t="s">
        <v>29</v>
      </c>
      <c r="N792" s="0" t="s">
        <v>29</v>
      </c>
      <c r="O792" s="2" t="s">
        <v>45</v>
      </c>
      <c r="P792" s="0" t="s">
        <v>29</v>
      </c>
      <c r="Q792" s="0" t="n">
        <f aca="false">_xlfn.UNICODE(B792)</f>
        <v>66</v>
      </c>
      <c r="R792" s="0" t="str">
        <f aca="false">IF(MIDB(B792,1,10)="Candidatus",MIDB(B792,FIND(" ",B792,1)+1,FIND(" ",B792,12)-FIND(" ",B792,1)),IF(AND(Q792&gt;=65,Q792&lt;=90),MIDB(B792,1,FIND(" ",B792,1)),"-"))</f>
        <v>Bacillus </v>
      </c>
      <c r="S792" s="0" t="str">
        <f aca="false">IF(MIDB(B792,1,10)="Candidatus",MIDB(B792,FIND(" ",B792,12)+1,IFERROR(FIND(" ",B792,FIND(" ",B792,12)+1),LEN(B792))-FIND(" ",B792,12)),IF(AND(Q792&gt;=65,Q792&lt;=90),MIDB(B792,FIND(" ",B792,1),IFERROR(FIND(" ",B792,FIND(" ",B792,1)+1),LEN(B792)+1)-FIND(" ",B792,1)),"-"))</f>
        <v> thuringiensis</v>
      </c>
      <c r="T792" s="0" t="n">
        <v>1</v>
      </c>
    </row>
    <row r="793" customFormat="false" ht="12.8" hidden="false" customHeight="false" outlineLevel="0" collapsed="false">
      <c r="A793" s="0" t="n">
        <v>792</v>
      </c>
      <c r="B793" s="0" t="s">
        <v>3628</v>
      </c>
      <c r="C793" s="0" t="s">
        <v>21</v>
      </c>
      <c r="D793" s="0" t="s">
        <v>54</v>
      </c>
      <c r="E793" s="0" t="s">
        <v>1822</v>
      </c>
      <c r="F793" s="0" t="s">
        <v>29</v>
      </c>
      <c r="G793" s="0" t="s">
        <v>3661</v>
      </c>
      <c r="H793" s="0" t="s">
        <v>3662</v>
      </c>
      <c r="I793" s="1" t="n">
        <v>2.058</v>
      </c>
      <c r="J793" s="2" t="s">
        <v>3663</v>
      </c>
      <c r="K793" s="2" t="s">
        <v>46</v>
      </c>
      <c r="L793" s="0" t="s">
        <v>29</v>
      </c>
      <c r="M793" s="0" t="s">
        <v>29</v>
      </c>
      <c r="N793" s="0" t="s">
        <v>29</v>
      </c>
      <c r="O793" s="2" t="s">
        <v>46</v>
      </c>
      <c r="P793" s="0" t="s">
        <v>29</v>
      </c>
      <c r="Q793" s="0" t="n">
        <f aca="false">_xlfn.UNICODE(B793)</f>
        <v>66</v>
      </c>
      <c r="R793" s="0" t="str">
        <f aca="false">IF(MIDB(B793,1,10)="Candidatus",MIDB(B793,FIND(" ",B793,1)+1,FIND(" ",B793,12)-FIND(" ",B793,1)),IF(AND(Q793&gt;=65,Q793&lt;=90),MIDB(B793,1,FIND(" ",B793,1)),"-"))</f>
        <v>Bacillus </v>
      </c>
      <c r="S793" s="0" t="str">
        <f aca="false">IF(MIDB(B793,1,10)="Candidatus",MIDB(B793,FIND(" ",B793,12)+1,IFERROR(FIND(" ",B793,FIND(" ",B793,12)+1),LEN(B793))-FIND(" ",B793,12)),IF(AND(Q793&gt;=65,Q793&lt;=90),MIDB(B793,FIND(" ",B793,1),IFERROR(FIND(" ",B793,FIND(" ",B793,1)+1),LEN(B793)+1)-FIND(" ",B793,1)),"-"))</f>
        <v> thuringiensis</v>
      </c>
      <c r="T793" s="0" t="n">
        <v>1</v>
      </c>
    </row>
    <row r="794" customFormat="false" ht="12.8" hidden="false" customHeight="false" outlineLevel="0" collapsed="false">
      <c r="A794" s="0" t="n">
        <v>793</v>
      </c>
      <c r="B794" s="0" t="s">
        <v>3664</v>
      </c>
      <c r="C794" s="0" t="s">
        <v>21</v>
      </c>
      <c r="D794" s="0" t="s">
        <v>54</v>
      </c>
      <c r="E794" s="0" t="s">
        <v>1822</v>
      </c>
      <c r="F794" s="0" t="s">
        <v>3665</v>
      </c>
      <c r="G794" s="0" t="s">
        <v>3666</v>
      </c>
      <c r="H794" s="0" t="s">
        <v>3667</v>
      </c>
      <c r="I794" s="1" t="n">
        <v>4.671</v>
      </c>
      <c r="J794" s="2" t="s">
        <v>3668</v>
      </c>
      <c r="K794" s="2" t="s">
        <v>129</v>
      </c>
      <c r="L794" s="0" t="s">
        <v>29</v>
      </c>
      <c r="M794" s="0" t="s">
        <v>29</v>
      </c>
      <c r="N794" s="0" t="s">
        <v>29</v>
      </c>
      <c r="O794" s="2" t="s">
        <v>129</v>
      </c>
      <c r="P794" s="0" t="s">
        <v>29</v>
      </c>
      <c r="Q794" s="0" t="n">
        <f aca="false">_xlfn.UNICODE(B794)</f>
        <v>66</v>
      </c>
      <c r="R794" s="0" t="str">
        <f aca="false">IF(MIDB(B794,1,10)="Candidatus",MIDB(B794,FIND(" ",B794,1)+1,FIND(" ",B794,12)-FIND(" ",B794,1)),IF(AND(Q794&gt;=65,Q794&lt;=90),MIDB(B794,1,FIND(" ",B794,1)),"-"))</f>
        <v>Bacillus </v>
      </c>
      <c r="S794" s="0" t="str">
        <f aca="false">IF(MIDB(B794,1,10)="Candidatus",MIDB(B794,FIND(" ",B794,12)+1,IFERROR(FIND(" ",B794,FIND(" ",B794,12)+1),LEN(B794))-FIND(" ",B794,12)),IF(AND(Q794&gt;=65,Q794&lt;=90),MIDB(B794,FIND(" ",B794,1),IFERROR(FIND(" ",B794,FIND(" ",B794,1)+1),LEN(B794)+1)-FIND(" ",B794,1)),"-"))</f>
        <v> thuringiensis</v>
      </c>
      <c r="T794" s="0" t="n">
        <v>1</v>
      </c>
    </row>
    <row r="795" customFormat="false" ht="12.8" hidden="false" customHeight="false" outlineLevel="0" collapsed="false">
      <c r="A795" s="0" t="n">
        <v>794</v>
      </c>
      <c r="B795" s="0" t="s">
        <v>3669</v>
      </c>
      <c r="C795" s="0" t="s">
        <v>21</v>
      </c>
      <c r="D795" s="0" t="s">
        <v>54</v>
      </c>
      <c r="E795" s="0" t="s">
        <v>1822</v>
      </c>
      <c r="F795" s="0" t="s">
        <v>3670</v>
      </c>
      <c r="G795" s="0" t="s">
        <v>3671</v>
      </c>
      <c r="H795" s="0" t="s">
        <v>3672</v>
      </c>
      <c r="I795" s="1" t="n">
        <v>6.829</v>
      </c>
      <c r="J795" s="2" t="s">
        <v>3673</v>
      </c>
      <c r="K795" s="2" t="s">
        <v>60</v>
      </c>
      <c r="L795" s="0" t="s">
        <v>29</v>
      </c>
      <c r="M795" s="0" t="s">
        <v>29</v>
      </c>
      <c r="N795" s="0" t="s">
        <v>29</v>
      </c>
      <c r="O795" s="2" t="s">
        <v>60</v>
      </c>
      <c r="P795" s="0" t="s">
        <v>29</v>
      </c>
      <c r="Q795" s="0" t="n">
        <f aca="false">_xlfn.UNICODE(B795)</f>
        <v>66</v>
      </c>
      <c r="R795" s="0" t="str">
        <f aca="false">IF(MIDB(B795,1,10)="Candidatus",MIDB(B795,FIND(" ",B795,1)+1,FIND(" ",B795,12)-FIND(" ",B795,1)),IF(AND(Q795&gt;=65,Q795&lt;=90),MIDB(B795,1,FIND(" ",B795,1)),"-"))</f>
        <v>Bacillus </v>
      </c>
      <c r="S795" s="0" t="str">
        <f aca="false">IF(MIDB(B795,1,10)="Candidatus",MIDB(B795,FIND(" ",B795,12)+1,IFERROR(FIND(" ",B795,FIND(" ",B795,12)+1),LEN(B795))-FIND(" ",B795,12)),IF(AND(Q795&gt;=65,Q795&lt;=90),MIDB(B795,FIND(" ",B795,1),IFERROR(FIND(" ",B795,FIND(" ",B795,1)+1),LEN(B795)+1)-FIND(" ",B795,1)),"-"))</f>
        <v> thuringiensis</v>
      </c>
      <c r="T795" s="0" t="n">
        <v>1</v>
      </c>
    </row>
    <row r="796" customFormat="false" ht="12.8" hidden="false" customHeight="false" outlineLevel="0" collapsed="false">
      <c r="A796" s="0" t="n">
        <v>795</v>
      </c>
      <c r="B796" s="0" t="s">
        <v>3674</v>
      </c>
      <c r="C796" s="0" t="s">
        <v>21</v>
      </c>
      <c r="D796" s="0" t="s">
        <v>54</v>
      </c>
      <c r="E796" s="0" t="s">
        <v>1822</v>
      </c>
      <c r="F796" s="0" t="s">
        <v>3675</v>
      </c>
      <c r="G796" s="0" t="s">
        <v>3676</v>
      </c>
      <c r="H796" s="0" t="s">
        <v>3677</v>
      </c>
      <c r="I796" s="1" t="n">
        <v>6.909</v>
      </c>
      <c r="J796" s="2" t="s">
        <v>3678</v>
      </c>
      <c r="K796" s="2" t="s">
        <v>276</v>
      </c>
      <c r="L796" s="0" t="s">
        <v>29</v>
      </c>
      <c r="M796" s="0" t="s">
        <v>29</v>
      </c>
      <c r="N796" s="0" t="s">
        <v>29</v>
      </c>
      <c r="O796" s="2" t="s">
        <v>276</v>
      </c>
      <c r="P796" s="0" t="s">
        <v>29</v>
      </c>
      <c r="Q796" s="0" t="n">
        <f aca="false">_xlfn.UNICODE(B796)</f>
        <v>66</v>
      </c>
      <c r="R796" s="0" t="str">
        <f aca="false">IF(MIDB(B796,1,10)="Candidatus",MIDB(B796,FIND(" ",B796,1)+1,FIND(" ",B796,12)-FIND(" ",B796,1)),IF(AND(Q796&gt;=65,Q796&lt;=90),MIDB(B796,1,FIND(" ",B796,1)),"-"))</f>
        <v>Bacillus </v>
      </c>
      <c r="S796" s="0" t="str">
        <f aca="false">IF(MIDB(B796,1,10)="Candidatus",MIDB(B796,FIND(" ",B796,12)+1,IFERROR(FIND(" ",B796,FIND(" ",B796,12)+1),LEN(B796))-FIND(" ",B796,12)),IF(AND(Q796&gt;=65,Q796&lt;=90),MIDB(B796,FIND(" ",B796,1),IFERROR(FIND(" ",B796,FIND(" ",B796,1)+1),LEN(B796)+1)-FIND(" ",B796,1)),"-"))</f>
        <v> thuringiensis</v>
      </c>
      <c r="T796" s="0" t="n">
        <v>1</v>
      </c>
    </row>
    <row r="797" customFormat="false" ht="12.8" hidden="false" customHeight="false" outlineLevel="0" collapsed="false">
      <c r="A797" s="0" t="n">
        <v>796</v>
      </c>
      <c r="B797" s="0" t="s">
        <v>3652</v>
      </c>
      <c r="C797" s="0" t="s">
        <v>21</v>
      </c>
      <c r="D797" s="0" t="s">
        <v>54</v>
      </c>
      <c r="E797" s="0" t="s">
        <v>1822</v>
      </c>
      <c r="F797" s="0" t="s">
        <v>3679</v>
      </c>
      <c r="G797" s="0" t="s">
        <v>3680</v>
      </c>
      <c r="H797" s="0" t="s">
        <v>3681</v>
      </c>
      <c r="I797" s="1" t="n">
        <v>2.062</v>
      </c>
      <c r="J797" s="2" t="s">
        <v>3622</v>
      </c>
      <c r="K797" s="2" t="s">
        <v>88</v>
      </c>
      <c r="L797" s="0" t="s">
        <v>29</v>
      </c>
      <c r="M797" s="0" t="s">
        <v>29</v>
      </c>
      <c r="N797" s="0" t="s">
        <v>29</v>
      </c>
      <c r="O797" s="2" t="s">
        <v>88</v>
      </c>
      <c r="P797" s="0" t="s">
        <v>29</v>
      </c>
      <c r="Q797" s="0" t="n">
        <f aca="false">_xlfn.UNICODE(B797)</f>
        <v>66</v>
      </c>
      <c r="R797" s="0" t="str">
        <f aca="false">IF(MIDB(B797,1,10)="Candidatus",MIDB(B797,FIND(" ",B797,1)+1,FIND(" ",B797,12)-FIND(" ",B797,1)),IF(AND(Q797&gt;=65,Q797&lt;=90),MIDB(B797,1,FIND(" ",B797,1)),"-"))</f>
        <v>Bacillus </v>
      </c>
      <c r="S797" s="0" t="str">
        <f aca="false">IF(MIDB(B797,1,10)="Candidatus",MIDB(B797,FIND(" ",B797,12)+1,IFERROR(FIND(" ",B797,FIND(" ",B797,12)+1),LEN(B797))-FIND(" ",B797,12)),IF(AND(Q797&gt;=65,Q797&lt;=90),MIDB(B797,FIND(" ",B797,1),IFERROR(FIND(" ",B797,FIND(" ",B797,1)+1),LEN(B797)+1)-FIND(" ",B797,1)),"-"))</f>
        <v> thuringiensis</v>
      </c>
      <c r="T797" s="0" t="n">
        <v>1</v>
      </c>
    </row>
    <row r="798" customFormat="false" ht="12.8" hidden="false" customHeight="false" outlineLevel="0" collapsed="false">
      <c r="A798" s="0" t="n">
        <v>797</v>
      </c>
      <c r="B798" s="0" t="s">
        <v>3628</v>
      </c>
      <c r="C798" s="0" t="s">
        <v>21</v>
      </c>
      <c r="D798" s="0" t="s">
        <v>54</v>
      </c>
      <c r="E798" s="0" t="s">
        <v>1822</v>
      </c>
      <c r="F798" s="0" t="s">
        <v>3682</v>
      </c>
      <c r="G798" s="0" t="s">
        <v>3683</v>
      </c>
      <c r="H798" s="0" t="s">
        <v>3684</v>
      </c>
      <c r="I798" s="1" t="n">
        <v>5.415</v>
      </c>
      <c r="J798" s="2" t="s">
        <v>3685</v>
      </c>
      <c r="K798" s="2" t="s">
        <v>60</v>
      </c>
      <c r="L798" s="0" t="s">
        <v>29</v>
      </c>
      <c r="M798" s="0" t="s">
        <v>29</v>
      </c>
      <c r="N798" s="0" t="s">
        <v>29</v>
      </c>
      <c r="O798" s="2" t="s">
        <v>60</v>
      </c>
      <c r="P798" s="0" t="s">
        <v>29</v>
      </c>
      <c r="Q798" s="0" t="n">
        <f aca="false">_xlfn.UNICODE(B798)</f>
        <v>66</v>
      </c>
      <c r="R798" s="0" t="str">
        <f aca="false">IF(MIDB(B798,1,10)="Candidatus",MIDB(B798,FIND(" ",B798,1)+1,FIND(" ",B798,12)-FIND(" ",B798,1)),IF(AND(Q798&gt;=65,Q798&lt;=90),MIDB(B798,1,FIND(" ",B798,1)),"-"))</f>
        <v>Bacillus </v>
      </c>
      <c r="S798" s="0" t="str">
        <f aca="false">IF(MIDB(B798,1,10)="Candidatus",MIDB(B798,FIND(" ",B798,12)+1,IFERROR(FIND(" ",B798,FIND(" ",B798,12)+1),LEN(B798))-FIND(" ",B798,12)),IF(AND(Q798&gt;=65,Q798&lt;=90),MIDB(B798,FIND(" ",B798,1),IFERROR(FIND(" ",B798,FIND(" ",B798,1)+1),LEN(B798)+1)-FIND(" ",B798,1)),"-"))</f>
        <v> thuringiensis</v>
      </c>
      <c r="T798" s="0" t="n">
        <v>1</v>
      </c>
    </row>
    <row r="799" customFormat="false" ht="12.8" hidden="false" customHeight="false" outlineLevel="0" collapsed="false">
      <c r="A799" s="0" t="n">
        <v>798</v>
      </c>
      <c r="B799" s="0" t="s">
        <v>3628</v>
      </c>
      <c r="C799" s="0" t="s">
        <v>21</v>
      </c>
      <c r="D799" s="0" t="s">
        <v>54</v>
      </c>
      <c r="E799" s="0" t="s">
        <v>1822</v>
      </c>
      <c r="F799" s="0" t="s">
        <v>3686</v>
      </c>
      <c r="G799" s="0" t="s">
        <v>3687</v>
      </c>
      <c r="H799" s="0" t="s">
        <v>3688</v>
      </c>
      <c r="I799" s="1" t="n">
        <v>127.923</v>
      </c>
      <c r="J799" s="2" t="s">
        <v>3689</v>
      </c>
      <c r="K799" s="2" t="s">
        <v>2238</v>
      </c>
      <c r="L799" s="0" t="s">
        <v>29</v>
      </c>
      <c r="M799" s="0" t="s">
        <v>29</v>
      </c>
      <c r="N799" s="0" t="s">
        <v>29</v>
      </c>
      <c r="O799" s="2" t="s">
        <v>171</v>
      </c>
      <c r="P799" s="2" t="s">
        <v>262</v>
      </c>
      <c r="Q799" s="0" t="n">
        <f aca="false">_xlfn.UNICODE(B799)</f>
        <v>66</v>
      </c>
      <c r="R799" s="0" t="str">
        <f aca="false">IF(MIDB(B799,1,10)="Candidatus",MIDB(B799,FIND(" ",B799,1)+1,FIND(" ",B799,12)-FIND(" ",B799,1)),IF(AND(Q799&gt;=65,Q799&lt;=90),MIDB(B799,1,FIND(" ",B799,1)),"-"))</f>
        <v>Bacillus </v>
      </c>
      <c r="S799" s="0" t="str">
        <f aca="false">IF(MIDB(B799,1,10)="Candidatus",MIDB(B799,FIND(" ",B799,12)+1,IFERROR(FIND(" ",B799,FIND(" ",B799,12)+1),LEN(B799))-FIND(" ",B799,12)),IF(AND(Q799&gt;=65,Q799&lt;=90),MIDB(B799,FIND(" ",B799,1),IFERROR(FIND(" ",B799,FIND(" ",B799,1)+1),LEN(B799)+1)-FIND(" ",B799,1)),"-"))</f>
        <v> thuringiensis</v>
      </c>
      <c r="T799" s="0" t="n">
        <v>1</v>
      </c>
    </row>
    <row r="800" customFormat="false" ht="12.8" hidden="false" customHeight="false" outlineLevel="0" collapsed="false">
      <c r="A800" s="0" t="n">
        <v>799</v>
      </c>
      <c r="B800" s="0" t="s">
        <v>3690</v>
      </c>
      <c r="C800" s="0" t="s">
        <v>21</v>
      </c>
      <c r="D800" s="0" t="s">
        <v>54</v>
      </c>
      <c r="E800" s="0" t="s">
        <v>1822</v>
      </c>
      <c r="F800" s="0" t="s">
        <v>3691</v>
      </c>
      <c r="G800" s="0" t="s">
        <v>3692</v>
      </c>
      <c r="H800" s="0" t="s">
        <v>3693</v>
      </c>
      <c r="I800" s="1" t="n">
        <v>7.649</v>
      </c>
      <c r="J800" s="2" t="s">
        <v>3694</v>
      </c>
      <c r="K800" s="2" t="s">
        <v>88</v>
      </c>
      <c r="L800" s="0" t="s">
        <v>29</v>
      </c>
      <c r="M800" s="0" t="s">
        <v>29</v>
      </c>
      <c r="N800" s="0" t="s">
        <v>29</v>
      </c>
      <c r="O800" s="2" t="s">
        <v>88</v>
      </c>
      <c r="P800" s="0" t="s">
        <v>29</v>
      </c>
      <c r="Q800" s="0" t="n">
        <f aca="false">_xlfn.UNICODE(B800)</f>
        <v>66</v>
      </c>
      <c r="R800" s="0" t="str">
        <f aca="false">IF(MIDB(B800,1,10)="Candidatus",MIDB(B800,FIND(" ",B800,1)+1,FIND(" ",B800,12)-FIND(" ",B800,1)),IF(AND(Q800&gt;=65,Q800&lt;=90),MIDB(B800,1,FIND(" ",B800,1)),"-"))</f>
        <v>Bacillus </v>
      </c>
      <c r="S800" s="0" t="str">
        <f aca="false">IF(MIDB(B800,1,10)="Candidatus",MIDB(B800,FIND(" ",B800,12)+1,IFERROR(FIND(" ",B800,FIND(" ",B800,12)+1),LEN(B800))-FIND(" ",B800,12)),IF(AND(Q800&gt;=65,Q800&lt;=90),MIDB(B800,FIND(" ",B800,1),IFERROR(FIND(" ",B800,FIND(" ",B800,1)+1),LEN(B800)+1)-FIND(" ",B800,1)),"-"))</f>
        <v> thuringiensis</v>
      </c>
      <c r="T800" s="0" t="n">
        <v>1</v>
      </c>
    </row>
    <row r="801" customFormat="false" ht="12.8" hidden="false" customHeight="false" outlineLevel="0" collapsed="false">
      <c r="A801" s="0" t="n">
        <v>800</v>
      </c>
      <c r="B801" s="0" t="s">
        <v>3628</v>
      </c>
      <c r="C801" s="0" t="s">
        <v>21</v>
      </c>
      <c r="D801" s="0" t="s">
        <v>54</v>
      </c>
      <c r="E801" s="0" t="s">
        <v>1822</v>
      </c>
      <c r="F801" s="0" t="s">
        <v>3695</v>
      </c>
      <c r="G801" s="0" t="s">
        <v>3696</v>
      </c>
      <c r="H801" s="0" t="s">
        <v>3697</v>
      </c>
      <c r="I801" s="1" t="n">
        <v>67.159</v>
      </c>
      <c r="J801" s="2" t="s">
        <v>3698</v>
      </c>
      <c r="K801" s="2" t="s">
        <v>535</v>
      </c>
      <c r="L801" s="0" t="s">
        <v>29</v>
      </c>
      <c r="M801" s="0" t="s">
        <v>29</v>
      </c>
      <c r="N801" s="0" t="s">
        <v>29</v>
      </c>
      <c r="O801" s="2" t="s">
        <v>535</v>
      </c>
      <c r="P801" s="0" t="s">
        <v>29</v>
      </c>
      <c r="Q801" s="0" t="n">
        <f aca="false">_xlfn.UNICODE(B801)</f>
        <v>66</v>
      </c>
      <c r="R801" s="0" t="str">
        <f aca="false">IF(MIDB(B801,1,10)="Candidatus",MIDB(B801,FIND(" ",B801,1)+1,FIND(" ",B801,12)-FIND(" ",B801,1)),IF(AND(Q801&gt;=65,Q801&lt;=90),MIDB(B801,1,FIND(" ",B801,1)),"-"))</f>
        <v>Bacillus </v>
      </c>
      <c r="S801" s="0" t="str">
        <f aca="false">IF(MIDB(B801,1,10)="Candidatus",MIDB(B801,FIND(" ",B801,12)+1,IFERROR(FIND(" ",B801,FIND(" ",B801,12)+1),LEN(B801))-FIND(" ",B801,12)),IF(AND(Q801&gt;=65,Q801&lt;=90),MIDB(B801,FIND(" ",B801,1),IFERROR(FIND(" ",B801,FIND(" ",B801,1)+1),LEN(B801)+1)-FIND(" ",B801,1)),"-"))</f>
        <v> thuringiensis</v>
      </c>
      <c r="T801" s="0" t="n">
        <v>1</v>
      </c>
    </row>
    <row r="802" customFormat="false" ht="12.8" hidden="false" customHeight="false" outlineLevel="0" collapsed="false">
      <c r="A802" s="0" t="n">
        <v>801</v>
      </c>
      <c r="B802" s="0" t="s">
        <v>3613</v>
      </c>
      <c r="C802" s="0" t="s">
        <v>21</v>
      </c>
      <c r="D802" s="0" t="s">
        <v>54</v>
      </c>
      <c r="E802" s="0" t="s">
        <v>1822</v>
      </c>
      <c r="F802" s="0" t="s">
        <v>3699</v>
      </c>
      <c r="G802" s="0" t="s">
        <v>3700</v>
      </c>
      <c r="H802" s="0" t="s">
        <v>3701</v>
      </c>
      <c r="I802" s="1" t="n">
        <v>12.095</v>
      </c>
      <c r="J802" s="2" t="s">
        <v>3702</v>
      </c>
      <c r="K802" s="2" t="s">
        <v>262</v>
      </c>
      <c r="L802" s="0" t="s">
        <v>29</v>
      </c>
      <c r="M802" s="0" t="s">
        <v>29</v>
      </c>
      <c r="N802" s="0" t="s">
        <v>29</v>
      </c>
      <c r="O802" s="2" t="s">
        <v>262</v>
      </c>
      <c r="P802" s="0" t="s">
        <v>29</v>
      </c>
      <c r="Q802" s="0" t="n">
        <f aca="false">_xlfn.UNICODE(B802)</f>
        <v>66</v>
      </c>
      <c r="R802" s="0" t="str">
        <f aca="false">IF(MIDB(B802,1,10)="Candidatus",MIDB(B802,FIND(" ",B802,1)+1,FIND(" ",B802,12)-FIND(" ",B802,1)),IF(AND(Q802&gt;=65,Q802&lt;=90),MIDB(B802,1,FIND(" ",B802,1)),"-"))</f>
        <v>Bacillus </v>
      </c>
      <c r="S802" s="0" t="str">
        <f aca="false">IF(MIDB(B802,1,10)="Candidatus",MIDB(B802,FIND(" ",B802,12)+1,IFERROR(FIND(" ",B802,FIND(" ",B802,12)+1),LEN(B802))-FIND(" ",B802,12)),IF(AND(Q802&gt;=65,Q802&lt;=90),MIDB(B802,FIND(" ",B802,1),IFERROR(FIND(" ",B802,FIND(" ",B802,1)+1),LEN(B802)+1)-FIND(" ",B802,1)),"-"))</f>
        <v> thuringiensis</v>
      </c>
      <c r="T802" s="0" t="n">
        <v>1</v>
      </c>
    </row>
    <row r="803" customFormat="false" ht="12.8" hidden="false" customHeight="false" outlineLevel="0" collapsed="false">
      <c r="A803" s="0" t="n">
        <v>802</v>
      </c>
      <c r="B803" s="0" t="s">
        <v>3703</v>
      </c>
      <c r="C803" s="0" t="s">
        <v>21</v>
      </c>
      <c r="D803" s="0" t="s">
        <v>54</v>
      </c>
      <c r="E803" s="0" t="s">
        <v>1822</v>
      </c>
      <c r="F803" s="0" t="s">
        <v>3704</v>
      </c>
      <c r="G803" s="0" t="s">
        <v>3705</v>
      </c>
      <c r="H803" s="0" t="s">
        <v>3706</v>
      </c>
      <c r="I803" s="1" t="n">
        <v>11.363</v>
      </c>
      <c r="J803" s="2" t="s">
        <v>3707</v>
      </c>
      <c r="K803" s="2" t="s">
        <v>205</v>
      </c>
      <c r="L803" s="0" t="s">
        <v>29</v>
      </c>
      <c r="M803" s="0" t="s">
        <v>29</v>
      </c>
      <c r="N803" s="0" t="s">
        <v>29</v>
      </c>
      <c r="O803" s="2" t="s">
        <v>205</v>
      </c>
      <c r="P803" s="0" t="s">
        <v>29</v>
      </c>
      <c r="Q803" s="0" t="n">
        <f aca="false">_xlfn.UNICODE(B803)</f>
        <v>66</v>
      </c>
      <c r="R803" s="0" t="str">
        <f aca="false">IF(MIDB(B803,1,10)="Candidatus",MIDB(B803,FIND(" ",B803,1)+1,FIND(" ",B803,12)-FIND(" ",B803,1)),IF(AND(Q803&gt;=65,Q803&lt;=90),MIDB(B803,1,FIND(" ",B803,1)),"-"))</f>
        <v>Bacillus </v>
      </c>
      <c r="S803" s="0" t="str">
        <f aca="false">IF(MIDB(B803,1,10)="Candidatus",MIDB(B803,FIND(" ",B803,12)+1,IFERROR(FIND(" ",B803,FIND(" ",B803,12)+1),LEN(B803))-FIND(" ",B803,12)),IF(AND(Q803&gt;=65,Q803&lt;=90),MIDB(B803,FIND(" ",B803,1),IFERROR(FIND(" ",B803,FIND(" ",B803,1)+1),LEN(B803)+1)-FIND(" ",B803,1)),"-"))</f>
        <v> thuringiensis</v>
      </c>
      <c r="T803" s="0" t="n">
        <v>1</v>
      </c>
    </row>
    <row r="804" customFormat="false" ht="12.8" hidden="false" customHeight="false" outlineLevel="0" collapsed="false">
      <c r="A804" s="0" t="n">
        <v>803</v>
      </c>
      <c r="B804" s="0" t="s">
        <v>3708</v>
      </c>
      <c r="C804" s="0" t="s">
        <v>21</v>
      </c>
      <c r="D804" s="0" t="s">
        <v>54</v>
      </c>
      <c r="E804" s="0" t="s">
        <v>1822</v>
      </c>
      <c r="F804" s="0" t="s">
        <v>3709</v>
      </c>
      <c r="G804" s="0" t="s">
        <v>3710</v>
      </c>
      <c r="H804" s="0" t="s">
        <v>3711</v>
      </c>
      <c r="I804" s="1" t="n">
        <v>8.254</v>
      </c>
      <c r="J804" s="2" t="s">
        <v>3637</v>
      </c>
      <c r="K804" s="2" t="s">
        <v>28</v>
      </c>
      <c r="L804" s="0" t="s">
        <v>29</v>
      </c>
      <c r="M804" s="0" t="s">
        <v>29</v>
      </c>
      <c r="N804" s="0" t="s">
        <v>29</v>
      </c>
      <c r="O804" s="2" t="s">
        <v>28</v>
      </c>
      <c r="P804" s="0" t="s">
        <v>29</v>
      </c>
      <c r="Q804" s="0" t="n">
        <f aca="false">_xlfn.UNICODE(B804)</f>
        <v>66</v>
      </c>
      <c r="R804" s="0" t="str">
        <f aca="false">IF(MIDB(B804,1,10)="Candidatus",MIDB(B804,FIND(" ",B804,1)+1,FIND(" ",B804,12)-FIND(" ",B804,1)),IF(AND(Q804&gt;=65,Q804&lt;=90),MIDB(B804,1,FIND(" ",B804,1)),"-"))</f>
        <v>Bacillus </v>
      </c>
      <c r="S804" s="0" t="str">
        <f aca="false">IF(MIDB(B804,1,10)="Candidatus",MIDB(B804,FIND(" ",B804,12)+1,IFERROR(FIND(" ",B804,FIND(" ",B804,12)+1),LEN(B804))-FIND(" ",B804,12)),IF(AND(Q804&gt;=65,Q804&lt;=90),MIDB(B804,FIND(" ",B804,1),IFERROR(FIND(" ",B804,FIND(" ",B804,1)+1),LEN(B804)+1)-FIND(" ",B804,1)),"-"))</f>
        <v> thuringiensis</v>
      </c>
      <c r="T804" s="0" t="n">
        <v>1</v>
      </c>
    </row>
    <row r="805" customFormat="false" ht="12.8" hidden="false" customHeight="false" outlineLevel="0" collapsed="false">
      <c r="A805" s="0" t="n">
        <v>804</v>
      </c>
      <c r="B805" s="0" t="s">
        <v>3628</v>
      </c>
      <c r="C805" s="0" t="s">
        <v>21</v>
      </c>
      <c r="D805" s="0" t="s">
        <v>54</v>
      </c>
      <c r="E805" s="0" t="s">
        <v>1822</v>
      </c>
      <c r="F805" s="0" t="s">
        <v>3712</v>
      </c>
      <c r="G805" s="0" t="s">
        <v>3713</v>
      </c>
      <c r="H805" s="0" t="s">
        <v>3714</v>
      </c>
      <c r="I805" s="1" t="n">
        <v>11.365</v>
      </c>
      <c r="J805" s="2" t="s">
        <v>3715</v>
      </c>
      <c r="K805" s="2" t="s">
        <v>262</v>
      </c>
      <c r="L805" s="0" t="s">
        <v>29</v>
      </c>
      <c r="M805" s="0" t="s">
        <v>29</v>
      </c>
      <c r="N805" s="0" t="s">
        <v>29</v>
      </c>
      <c r="O805" s="2" t="s">
        <v>262</v>
      </c>
      <c r="P805" s="0" t="s">
        <v>29</v>
      </c>
      <c r="Q805" s="0" t="n">
        <f aca="false">_xlfn.UNICODE(B805)</f>
        <v>66</v>
      </c>
      <c r="R805" s="0" t="str">
        <f aca="false">IF(MIDB(B805,1,10)="Candidatus",MIDB(B805,FIND(" ",B805,1)+1,FIND(" ",B805,12)-FIND(" ",B805,1)),IF(AND(Q805&gt;=65,Q805&lt;=90),MIDB(B805,1,FIND(" ",B805,1)),"-"))</f>
        <v>Bacillus </v>
      </c>
      <c r="S805" s="0" t="str">
        <f aca="false">IF(MIDB(B805,1,10)="Candidatus",MIDB(B805,FIND(" ",B805,12)+1,IFERROR(FIND(" ",B805,FIND(" ",B805,12)+1),LEN(B805))-FIND(" ",B805,12)),IF(AND(Q805&gt;=65,Q805&lt;=90),MIDB(B805,FIND(" ",B805,1),IFERROR(FIND(" ",B805,FIND(" ",B805,1)+1),LEN(B805)+1)-FIND(" ",B805,1)),"-"))</f>
        <v> thuringiensis</v>
      </c>
      <c r="T805" s="0" t="n">
        <v>1</v>
      </c>
    </row>
    <row r="806" customFormat="false" ht="12.8" hidden="false" customHeight="false" outlineLevel="0" collapsed="false">
      <c r="A806" s="0" t="n">
        <v>805</v>
      </c>
      <c r="B806" s="0" t="s">
        <v>3716</v>
      </c>
      <c r="C806" s="0" t="s">
        <v>21</v>
      </c>
      <c r="D806" s="0" t="s">
        <v>54</v>
      </c>
      <c r="E806" s="0" t="s">
        <v>1822</v>
      </c>
      <c r="F806" s="0" t="s">
        <v>3717</v>
      </c>
      <c r="G806" s="0" t="s">
        <v>3718</v>
      </c>
      <c r="H806" s="0" t="s">
        <v>3719</v>
      </c>
      <c r="I806" s="1" t="n">
        <v>2.062</v>
      </c>
      <c r="J806" s="2" t="s">
        <v>3646</v>
      </c>
      <c r="K806" s="2" t="s">
        <v>88</v>
      </c>
      <c r="L806" s="0" t="s">
        <v>29</v>
      </c>
      <c r="M806" s="0" t="s">
        <v>29</v>
      </c>
      <c r="N806" s="0" t="s">
        <v>29</v>
      </c>
      <c r="O806" s="2" t="s">
        <v>88</v>
      </c>
      <c r="P806" s="0" t="s">
        <v>29</v>
      </c>
      <c r="Q806" s="0" t="n">
        <f aca="false">_xlfn.UNICODE(B806)</f>
        <v>66</v>
      </c>
      <c r="R806" s="0" t="str">
        <f aca="false">IF(MIDB(B806,1,10)="Candidatus",MIDB(B806,FIND(" ",B806,1)+1,FIND(" ",B806,12)-FIND(" ",B806,1)),IF(AND(Q806&gt;=65,Q806&lt;=90),MIDB(B806,1,FIND(" ",B806,1)),"-"))</f>
        <v>Bacillus </v>
      </c>
      <c r="S806" s="0" t="str">
        <f aca="false">IF(MIDB(B806,1,10)="Candidatus",MIDB(B806,FIND(" ",B806,12)+1,IFERROR(FIND(" ",B806,FIND(" ",B806,12)+1),LEN(B806))-FIND(" ",B806,12)),IF(AND(Q806&gt;=65,Q806&lt;=90),MIDB(B806,FIND(" ",B806,1),IFERROR(FIND(" ",B806,FIND(" ",B806,1)+1),LEN(B806)+1)-FIND(" ",B806,1)),"-"))</f>
        <v> thuringiensis</v>
      </c>
      <c r="T806" s="0" t="n">
        <v>1</v>
      </c>
    </row>
    <row r="807" customFormat="false" ht="12.8" hidden="false" customHeight="false" outlineLevel="0" collapsed="false">
      <c r="A807" s="0" t="n">
        <v>806</v>
      </c>
      <c r="B807" s="0" t="s">
        <v>3720</v>
      </c>
      <c r="C807" s="0" t="s">
        <v>21</v>
      </c>
      <c r="D807" s="0" t="s">
        <v>54</v>
      </c>
      <c r="E807" s="0" t="s">
        <v>1822</v>
      </c>
      <c r="F807" s="0" t="s">
        <v>76</v>
      </c>
      <c r="G807" s="0" t="s">
        <v>29</v>
      </c>
      <c r="H807" s="0" t="s">
        <v>3721</v>
      </c>
      <c r="I807" s="1" t="n">
        <v>393.62</v>
      </c>
      <c r="J807" s="2" t="s">
        <v>3722</v>
      </c>
      <c r="K807" s="2" t="s">
        <v>178</v>
      </c>
      <c r="L807" s="0" t="s">
        <v>29</v>
      </c>
      <c r="M807" s="0" t="s">
        <v>29</v>
      </c>
      <c r="N807" s="0" t="s">
        <v>29</v>
      </c>
      <c r="O807" s="2" t="s">
        <v>3723</v>
      </c>
      <c r="P807" s="2" t="s">
        <v>1663</v>
      </c>
      <c r="Q807" s="0" t="n">
        <f aca="false">_xlfn.UNICODE(B807)</f>
        <v>66</v>
      </c>
      <c r="R807" s="0" t="str">
        <f aca="false">IF(MIDB(B807,1,10)="Candidatus",MIDB(B807,FIND(" ",B807,1)+1,FIND(" ",B807,12)-FIND(" ",B807,1)),IF(AND(Q807&gt;=65,Q807&lt;=90),MIDB(B807,1,FIND(" ",B807,1)),"-"))</f>
        <v>Bacillus </v>
      </c>
      <c r="S807" s="0" t="str">
        <f aca="false">IF(MIDB(B807,1,10)="Candidatus",MIDB(B807,FIND(" ",B807,12)+1,IFERROR(FIND(" ",B807,FIND(" ",B807,12)+1),LEN(B807))-FIND(" ",B807,12)),IF(AND(Q807&gt;=65,Q807&lt;=90),MIDB(B807,FIND(" ",B807,1),IFERROR(FIND(" ",B807,FIND(" ",B807,1)+1),LEN(B807)+1)-FIND(" ",B807,1)),"-"))</f>
        <v> thuringiensis</v>
      </c>
      <c r="T807" s="0" t="n">
        <v>1</v>
      </c>
    </row>
    <row r="808" customFormat="false" ht="12.8" hidden="false" customHeight="false" outlineLevel="0" collapsed="false">
      <c r="A808" s="0" t="n">
        <v>807</v>
      </c>
      <c r="B808" s="0" t="s">
        <v>3724</v>
      </c>
      <c r="C808" s="0" t="s">
        <v>21</v>
      </c>
      <c r="D808" s="0" t="s">
        <v>54</v>
      </c>
      <c r="E808" s="0" t="s">
        <v>1822</v>
      </c>
      <c r="F808" s="0" t="s">
        <v>3725</v>
      </c>
      <c r="G808" s="0" t="s">
        <v>29</v>
      </c>
      <c r="H808" s="0" t="s">
        <v>3726</v>
      </c>
      <c r="I808" s="1" t="n">
        <v>84.491</v>
      </c>
      <c r="J808" s="2" t="s">
        <v>3727</v>
      </c>
      <c r="K808" s="2" t="s">
        <v>87</v>
      </c>
      <c r="L808" s="0" t="s">
        <v>29</v>
      </c>
      <c r="M808" s="0" t="s">
        <v>29</v>
      </c>
      <c r="N808" s="0" t="s">
        <v>29</v>
      </c>
      <c r="O808" s="2" t="s">
        <v>1132</v>
      </c>
      <c r="P808" s="2" t="s">
        <v>28</v>
      </c>
      <c r="Q808" s="0" t="n">
        <f aca="false">_xlfn.UNICODE(B808)</f>
        <v>66</v>
      </c>
      <c r="R808" s="0" t="str">
        <f aca="false">IF(MIDB(B808,1,10)="Candidatus",MIDB(B808,FIND(" ",B808,1)+1,FIND(" ",B808,12)-FIND(" ",B808,1)),IF(AND(Q808&gt;=65,Q808&lt;=90),MIDB(B808,1,FIND(" ",B808,1)),"-"))</f>
        <v>Bacillus </v>
      </c>
      <c r="S808" s="0" t="str">
        <f aca="false">IF(MIDB(B808,1,10)="Candidatus",MIDB(B808,FIND(" ",B808,12)+1,IFERROR(FIND(" ",B808,FIND(" ",B808,12)+1),LEN(B808))-FIND(" ",B808,12)),IF(AND(Q808&gt;=65,Q808&lt;=90),MIDB(B808,FIND(" ",B808,1),IFERROR(FIND(" ",B808,FIND(" ",B808,1)+1),LEN(B808)+1)-FIND(" ",B808,1)),"-"))</f>
        <v> thuringiensis</v>
      </c>
      <c r="T808" s="0" t="n">
        <v>1</v>
      </c>
    </row>
    <row r="809" customFormat="false" ht="12.8" hidden="false" customHeight="false" outlineLevel="0" collapsed="false">
      <c r="A809" s="0" t="n">
        <v>808</v>
      </c>
      <c r="B809" s="0" t="s">
        <v>3724</v>
      </c>
      <c r="C809" s="0" t="s">
        <v>21</v>
      </c>
      <c r="D809" s="0" t="s">
        <v>54</v>
      </c>
      <c r="E809" s="0" t="s">
        <v>1822</v>
      </c>
      <c r="F809" s="0" t="s">
        <v>3728</v>
      </c>
      <c r="G809" s="0" t="s">
        <v>29</v>
      </c>
      <c r="H809" s="0" t="s">
        <v>3729</v>
      </c>
      <c r="I809" s="1" t="n">
        <v>82.531</v>
      </c>
      <c r="J809" s="2" t="s">
        <v>3730</v>
      </c>
      <c r="K809" s="2" t="s">
        <v>481</v>
      </c>
      <c r="L809" s="0" t="s">
        <v>29</v>
      </c>
      <c r="M809" s="0" t="s">
        <v>29</v>
      </c>
      <c r="N809" s="0" t="s">
        <v>29</v>
      </c>
      <c r="O809" s="2" t="s">
        <v>38</v>
      </c>
      <c r="P809" s="2" t="s">
        <v>46</v>
      </c>
      <c r="Q809" s="0" t="n">
        <f aca="false">_xlfn.UNICODE(B809)</f>
        <v>66</v>
      </c>
      <c r="R809" s="0" t="str">
        <f aca="false">IF(MIDB(B809,1,10)="Candidatus",MIDB(B809,FIND(" ",B809,1)+1,FIND(" ",B809,12)-FIND(" ",B809,1)),IF(AND(Q809&gt;=65,Q809&lt;=90),MIDB(B809,1,FIND(" ",B809,1)),"-"))</f>
        <v>Bacillus </v>
      </c>
      <c r="S809" s="0" t="str">
        <f aca="false">IF(MIDB(B809,1,10)="Candidatus",MIDB(B809,FIND(" ",B809,12)+1,IFERROR(FIND(" ",B809,FIND(" ",B809,12)+1),LEN(B809))-FIND(" ",B809,12)),IF(AND(Q809&gt;=65,Q809&lt;=90),MIDB(B809,FIND(" ",B809,1),IFERROR(FIND(" ",B809,FIND(" ",B809,1)+1),LEN(B809)+1)-FIND(" ",B809,1)),"-"))</f>
        <v> thuringiensis</v>
      </c>
      <c r="T809" s="0" t="n">
        <v>1</v>
      </c>
    </row>
    <row r="810" customFormat="false" ht="12.8" hidden="false" customHeight="false" outlineLevel="0" collapsed="false">
      <c r="A810" s="0" t="n">
        <v>809</v>
      </c>
      <c r="B810" s="0" t="s">
        <v>3724</v>
      </c>
      <c r="C810" s="0" t="s">
        <v>21</v>
      </c>
      <c r="D810" s="0" t="s">
        <v>54</v>
      </c>
      <c r="E810" s="0" t="s">
        <v>1822</v>
      </c>
      <c r="F810" s="0" t="s">
        <v>3731</v>
      </c>
      <c r="G810" s="0" t="s">
        <v>29</v>
      </c>
      <c r="H810" s="0" t="s">
        <v>3732</v>
      </c>
      <c r="I810" s="1" t="n">
        <v>46.634</v>
      </c>
      <c r="J810" s="2" t="s">
        <v>3552</v>
      </c>
      <c r="K810" s="2" t="s">
        <v>654</v>
      </c>
      <c r="L810" s="0" t="s">
        <v>29</v>
      </c>
      <c r="M810" s="0" t="s">
        <v>29</v>
      </c>
      <c r="N810" s="0" t="s">
        <v>29</v>
      </c>
      <c r="O810" s="2" t="s">
        <v>654</v>
      </c>
      <c r="P810" s="0" t="s">
        <v>29</v>
      </c>
      <c r="Q810" s="0" t="n">
        <f aca="false">_xlfn.UNICODE(B810)</f>
        <v>66</v>
      </c>
      <c r="R810" s="0" t="str">
        <f aca="false">IF(MIDB(B810,1,10)="Candidatus",MIDB(B810,FIND(" ",B810,1)+1,FIND(" ",B810,12)-FIND(" ",B810,1)),IF(AND(Q810&gt;=65,Q810&lt;=90),MIDB(B810,1,FIND(" ",B810,1)),"-"))</f>
        <v>Bacillus </v>
      </c>
      <c r="S810" s="0" t="str">
        <f aca="false">IF(MIDB(B810,1,10)="Candidatus",MIDB(B810,FIND(" ",B810,12)+1,IFERROR(FIND(" ",B810,FIND(" ",B810,12)+1),LEN(B810))-FIND(" ",B810,12)),IF(AND(Q810&gt;=65,Q810&lt;=90),MIDB(B810,FIND(" ",B810,1),IFERROR(FIND(" ",B810,FIND(" ",B810,1)+1),LEN(B810)+1)-FIND(" ",B810,1)),"-"))</f>
        <v> thuringiensis</v>
      </c>
      <c r="T810" s="0" t="n">
        <v>1</v>
      </c>
    </row>
    <row r="811" customFormat="false" ht="12.8" hidden="false" customHeight="false" outlineLevel="0" collapsed="false">
      <c r="A811" s="0" t="n">
        <v>810</v>
      </c>
      <c r="B811" s="0" t="s">
        <v>3724</v>
      </c>
      <c r="C811" s="0" t="s">
        <v>21</v>
      </c>
      <c r="D811" s="0" t="s">
        <v>54</v>
      </c>
      <c r="E811" s="0" t="s">
        <v>1822</v>
      </c>
      <c r="F811" s="0" t="s">
        <v>3733</v>
      </c>
      <c r="G811" s="0" t="s">
        <v>29</v>
      </c>
      <c r="H811" s="0" t="s">
        <v>3734</v>
      </c>
      <c r="I811" s="1" t="n">
        <v>80.699</v>
      </c>
      <c r="J811" s="2" t="s">
        <v>3735</v>
      </c>
      <c r="K811" s="2" t="s">
        <v>917</v>
      </c>
      <c r="L811" s="0" t="s">
        <v>29</v>
      </c>
      <c r="M811" s="0" t="s">
        <v>29</v>
      </c>
      <c r="N811" s="0" t="s">
        <v>29</v>
      </c>
      <c r="O811" s="2" t="s">
        <v>978</v>
      </c>
      <c r="P811" s="2" t="s">
        <v>60</v>
      </c>
      <c r="Q811" s="0" t="n">
        <f aca="false">_xlfn.UNICODE(B811)</f>
        <v>66</v>
      </c>
      <c r="R811" s="0" t="str">
        <f aca="false">IF(MIDB(B811,1,10)="Candidatus",MIDB(B811,FIND(" ",B811,1)+1,FIND(" ",B811,12)-FIND(" ",B811,1)),IF(AND(Q811&gt;=65,Q811&lt;=90),MIDB(B811,1,FIND(" ",B811,1)),"-"))</f>
        <v>Bacillus </v>
      </c>
      <c r="S811" s="0" t="str">
        <f aca="false">IF(MIDB(B811,1,10)="Candidatus",MIDB(B811,FIND(" ",B811,12)+1,IFERROR(FIND(" ",B811,FIND(" ",B811,12)+1),LEN(B811))-FIND(" ",B811,12)),IF(AND(Q811&gt;=65,Q811&lt;=90),MIDB(B811,FIND(" ",B811,1),IFERROR(FIND(" ",B811,FIND(" ",B811,1)+1),LEN(B811)+1)-FIND(" ",B811,1)),"-"))</f>
        <v> thuringiensis</v>
      </c>
      <c r="T811" s="0" t="n">
        <v>1</v>
      </c>
    </row>
    <row r="812" customFormat="false" ht="12.8" hidden="false" customHeight="false" outlineLevel="0" collapsed="false">
      <c r="A812" s="0" t="n">
        <v>811</v>
      </c>
      <c r="B812" s="0" t="s">
        <v>3724</v>
      </c>
      <c r="C812" s="0" t="s">
        <v>21</v>
      </c>
      <c r="D812" s="0" t="s">
        <v>54</v>
      </c>
      <c r="E812" s="0" t="s">
        <v>1822</v>
      </c>
      <c r="F812" s="0" t="s">
        <v>3736</v>
      </c>
      <c r="G812" s="0" t="s">
        <v>29</v>
      </c>
      <c r="H812" s="0" t="s">
        <v>3737</v>
      </c>
      <c r="I812" s="1" t="n">
        <v>8.512</v>
      </c>
      <c r="J812" s="2" t="s">
        <v>3738</v>
      </c>
      <c r="K812" s="2" t="s">
        <v>45</v>
      </c>
      <c r="L812" s="0" t="s">
        <v>29</v>
      </c>
      <c r="M812" s="0" t="s">
        <v>29</v>
      </c>
      <c r="N812" s="0" t="s">
        <v>29</v>
      </c>
      <c r="O812" s="2" t="s">
        <v>45</v>
      </c>
      <c r="P812" s="0" t="s">
        <v>29</v>
      </c>
      <c r="Q812" s="0" t="n">
        <f aca="false">_xlfn.UNICODE(B812)</f>
        <v>66</v>
      </c>
      <c r="R812" s="0" t="str">
        <f aca="false">IF(MIDB(B812,1,10)="Candidatus",MIDB(B812,FIND(" ",B812,1)+1,FIND(" ",B812,12)-FIND(" ",B812,1)),IF(AND(Q812&gt;=65,Q812&lt;=90),MIDB(B812,1,FIND(" ",B812,1)),"-"))</f>
        <v>Bacillus </v>
      </c>
      <c r="S812" s="0" t="str">
        <f aca="false">IF(MIDB(B812,1,10)="Candidatus",MIDB(B812,FIND(" ",B812,12)+1,IFERROR(FIND(" ",B812,FIND(" ",B812,12)+1),LEN(B812))-FIND(" ",B812,12)),IF(AND(Q812&gt;=65,Q812&lt;=90),MIDB(B812,FIND(" ",B812,1),IFERROR(FIND(" ",B812,FIND(" ",B812,1)+1),LEN(B812)+1)-FIND(" ",B812,1)),"-"))</f>
        <v> thuringiensis</v>
      </c>
      <c r="T812" s="0" t="n">
        <v>1</v>
      </c>
    </row>
    <row r="813" customFormat="false" ht="12.8" hidden="false" customHeight="false" outlineLevel="0" collapsed="false">
      <c r="A813" s="0" t="n">
        <v>812</v>
      </c>
      <c r="B813" s="0" t="s">
        <v>3724</v>
      </c>
      <c r="C813" s="0" t="s">
        <v>21</v>
      </c>
      <c r="D813" s="0" t="s">
        <v>54</v>
      </c>
      <c r="E813" s="0" t="s">
        <v>1822</v>
      </c>
      <c r="F813" s="0" t="s">
        <v>3739</v>
      </c>
      <c r="G813" s="0" t="s">
        <v>29</v>
      </c>
      <c r="H813" s="0" t="s">
        <v>3740</v>
      </c>
      <c r="I813" s="1" t="n">
        <v>250.706</v>
      </c>
      <c r="J813" s="2" t="s">
        <v>3741</v>
      </c>
      <c r="K813" s="2" t="s">
        <v>3742</v>
      </c>
      <c r="L813" s="0" t="s">
        <v>29</v>
      </c>
      <c r="M813" s="0" t="s">
        <v>29</v>
      </c>
      <c r="N813" s="0" t="s">
        <v>29</v>
      </c>
      <c r="O813" s="2" t="s">
        <v>3743</v>
      </c>
      <c r="P813" s="2" t="s">
        <v>276</v>
      </c>
      <c r="Q813" s="0" t="n">
        <f aca="false">_xlfn.UNICODE(B813)</f>
        <v>66</v>
      </c>
      <c r="R813" s="0" t="str">
        <f aca="false">IF(MIDB(B813,1,10)="Candidatus",MIDB(B813,FIND(" ",B813,1)+1,FIND(" ",B813,12)-FIND(" ",B813,1)),IF(AND(Q813&gt;=65,Q813&lt;=90),MIDB(B813,1,FIND(" ",B813,1)),"-"))</f>
        <v>Bacillus </v>
      </c>
      <c r="S813" s="0" t="str">
        <f aca="false">IF(MIDB(B813,1,10)="Candidatus",MIDB(B813,FIND(" ",B813,12)+1,IFERROR(FIND(" ",B813,FIND(" ",B813,12)+1),LEN(B813))-FIND(" ",B813,12)),IF(AND(Q813&gt;=65,Q813&lt;=90),MIDB(B813,FIND(" ",B813,1),IFERROR(FIND(" ",B813,FIND(" ",B813,1)+1),LEN(B813)+1)-FIND(" ",B813,1)),"-"))</f>
        <v> thuringiensis</v>
      </c>
      <c r="T813" s="0" t="n">
        <v>1</v>
      </c>
    </row>
    <row r="814" customFormat="false" ht="12.8" hidden="false" customHeight="false" outlineLevel="0" collapsed="false">
      <c r="A814" s="0" t="n">
        <v>813</v>
      </c>
      <c r="B814" s="0" t="s">
        <v>3744</v>
      </c>
      <c r="C814" s="0" t="s">
        <v>21</v>
      </c>
      <c r="D814" s="0" t="s">
        <v>54</v>
      </c>
      <c r="E814" s="0" t="s">
        <v>1822</v>
      </c>
      <c r="F814" s="0" t="s">
        <v>3745</v>
      </c>
      <c r="G814" s="0" t="s">
        <v>3746</v>
      </c>
      <c r="H814" s="0" t="s">
        <v>3747</v>
      </c>
      <c r="I814" s="1" t="n">
        <v>312.963</v>
      </c>
      <c r="J814" s="2" t="s">
        <v>3748</v>
      </c>
      <c r="K814" s="2" t="s">
        <v>3749</v>
      </c>
      <c r="L814" s="0" t="s">
        <v>29</v>
      </c>
      <c r="M814" s="0" t="s">
        <v>29</v>
      </c>
      <c r="N814" s="0" t="s">
        <v>29</v>
      </c>
      <c r="O814" s="2" t="s">
        <v>3750</v>
      </c>
      <c r="P814" s="2" t="s">
        <v>515</v>
      </c>
      <c r="Q814" s="0" t="n">
        <f aca="false">_xlfn.UNICODE(B814)</f>
        <v>66</v>
      </c>
      <c r="R814" s="0" t="str">
        <f aca="false">IF(MIDB(B814,1,10)="Candidatus",MIDB(B814,FIND(" ",B814,1)+1,FIND(" ",B814,12)-FIND(" ",B814,1)),IF(AND(Q814&gt;=65,Q814&lt;=90),MIDB(B814,1,FIND(" ",B814,1)),"-"))</f>
        <v>Bacillus </v>
      </c>
      <c r="S814" s="0" t="str">
        <f aca="false">IF(MIDB(B814,1,10)="Candidatus",MIDB(B814,FIND(" ",B814,12)+1,IFERROR(FIND(" ",B814,FIND(" ",B814,12)+1),LEN(B814))-FIND(" ",B814,12)),IF(AND(Q814&gt;=65,Q814&lt;=90),MIDB(B814,FIND(" ",B814,1),IFERROR(FIND(" ",B814,FIND(" ",B814,1)+1),LEN(B814)+1)-FIND(" ",B814,1)),"-"))</f>
        <v> thuringiensis</v>
      </c>
      <c r="T814" s="0" t="n">
        <v>1</v>
      </c>
    </row>
    <row r="815" customFormat="false" ht="12.8" hidden="false" customHeight="false" outlineLevel="0" collapsed="false">
      <c r="A815" s="0" t="n">
        <v>814</v>
      </c>
      <c r="B815" s="0" t="s">
        <v>3751</v>
      </c>
      <c r="C815" s="0" t="s">
        <v>21</v>
      </c>
      <c r="D815" s="0" t="s">
        <v>54</v>
      </c>
      <c r="E815" s="0" t="s">
        <v>1822</v>
      </c>
      <c r="F815" s="0" t="s">
        <v>3752</v>
      </c>
      <c r="G815" s="0" t="s">
        <v>3753</v>
      </c>
      <c r="H815" s="0" t="s">
        <v>3754</v>
      </c>
      <c r="I815" s="1" t="n">
        <v>77.895</v>
      </c>
      <c r="J815" s="2" t="s">
        <v>3755</v>
      </c>
      <c r="K815" s="2" t="s">
        <v>87</v>
      </c>
      <c r="L815" s="0" t="s">
        <v>29</v>
      </c>
      <c r="M815" s="0" t="s">
        <v>29</v>
      </c>
      <c r="N815" s="0" t="s">
        <v>29</v>
      </c>
      <c r="O815" s="2" t="s">
        <v>87</v>
      </c>
      <c r="P815" s="0" t="s">
        <v>29</v>
      </c>
      <c r="Q815" s="0" t="n">
        <f aca="false">_xlfn.UNICODE(B815)</f>
        <v>66</v>
      </c>
      <c r="R815" s="0" t="str">
        <f aca="false">IF(MIDB(B815,1,10)="Candidatus",MIDB(B815,FIND(" ",B815,1)+1,FIND(" ",B815,12)-FIND(" ",B815,1)),IF(AND(Q815&gt;=65,Q815&lt;=90),MIDB(B815,1,FIND(" ",B815,1)),"-"))</f>
        <v>Bacillus </v>
      </c>
      <c r="S815" s="0" t="str">
        <f aca="false">IF(MIDB(B815,1,10)="Candidatus",MIDB(B815,FIND(" ",B815,12)+1,IFERROR(FIND(" ",B815,FIND(" ",B815,12)+1),LEN(B815))-FIND(" ",B815,12)),IF(AND(Q815&gt;=65,Q815&lt;=90),MIDB(B815,FIND(" ",B815,1),IFERROR(FIND(" ",B815,FIND(" ",B815,1)+1),LEN(B815)+1)-FIND(" ",B815,1)),"-"))</f>
        <v> thuringiensis</v>
      </c>
      <c r="T815" s="0" t="n">
        <v>1</v>
      </c>
    </row>
    <row r="816" customFormat="false" ht="12.8" hidden="false" customHeight="false" outlineLevel="0" collapsed="false">
      <c r="A816" s="0" t="n">
        <v>815</v>
      </c>
      <c r="B816" s="0" t="s">
        <v>3751</v>
      </c>
      <c r="C816" s="0" t="s">
        <v>21</v>
      </c>
      <c r="D816" s="0" t="s">
        <v>54</v>
      </c>
      <c r="E816" s="0" t="s">
        <v>1822</v>
      </c>
      <c r="F816" s="0" t="s">
        <v>3756</v>
      </c>
      <c r="G816" s="0" t="s">
        <v>3757</v>
      </c>
      <c r="H816" s="0" t="s">
        <v>3758</v>
      </c>
      <c r="I816" s="1" t="n">
        <v>15.189</v>
      </c>
      <c r="J816" s="2" t="s">
        <v>3759</v>
      </c>
      <c r="K816" s="2" t="s">
        <v>186</v>
      </c>
      <c r="L816" s="0" t="s">
        <v>29</v>
      </c>
      <c r="M816" s="0" t="s">
        <v>29</v>
      </c>
      <c r="N816" s="0" t="s">
        <v>29</v>
      </c>
      <c r="O816" s="2" t="s">
        <v>186</v>
      </c>
      <c r="P816" s="0" t="s">
        <v>29</v>
      </c>
      <c r="Q816" s="0" t="n">
        <f aca="false">_xlfn.UNICODE(B816)</f>
        <v>66</v>
      </c>
      <c r="R816" s="0" t="str">
        <f aca="false">IF(MIDB(B816,1,10)="Candidatus",MIDB(B816,FIND(" ",B816,1)+1,FIND(" ",B816,12)-FIND(" ",B816,1)),IF(AND(Q816&gt;=65,Q816&lt;=90),MIDB(B816,1,FIND(" ",B816,1)),"-"))</f>
        <v>Bacillus </v>
      </c>
      <c r="S816" s="0" t="str">
        <f aca="false">IF(MIDB(B816,1,10)="Candidatus",MIDB(B816,FIND(" ",B816,12)+1,IFERROR(FIND(" ",B816,FIND(" ",B816,12)+1),LEN(B816))-FIND(" ",B816,12)),IF(AND(Q816&gt;=65,Q816&lt;=90),MIDB(B816,FIND(" ",B816,1),IFERROR(FIND(" ",B816,FIND(" ",B816,1)+1),LEN(B816)+1)-FIND(" ",B816,1)),"-"))</f>
        <v> thuringiensis</v>
      </c>
      <c r="T816" s="0" t="n">
        <v>1</v>
      </c>
    </row>
    <row r="817" customFormat="false" ht="12.8" hidden="false" customHeight="false" outlineLevel="0" collapsed="false">
      <c r="A817" s="0" t="n">
        <v>816</v>
      </c>
      <c r="B817" s="0" t="s">
        <v>3751</v>
      </c>
      <c r="C817" s="0" t="s">
        <v>21</v>
      </c>
      <c r="D817" s="0" t="s">
        <v>54</v>
      </c>
      <c r="E817" s="0" t="s">
        <v>1822</v>
      </c>
      <c r="F817" s="0" t="s">
        <v>3760</v>
      </c>
      <c r="G817" s="0" t="s">
        <v>3761</v>
      </c>
      <c r="H817" s="0" t="s">
        <v>3762</v>
      </c>
      <c r="I817" s="1" t="n">
        <v>6.88</v>
      </c>
      <c r="J817" s="2" t="s">
        <v>3763</v>
      </c>
      <c r="K817" s="2" t="s">
        <v>52</v>
      </c>
      <c r="L817" s="0" t="s">
        <v>29</v>
      </c>
      <c r="M817" s="0" t="s">
        <v>29</v>
      </c>
      <c r="N817" s="0" t="s">
        <v>29</v>
      </c>
      <c r="O817" s="2" t="s">
        <v>52</v>
      </c>
      <c r="P817" s="0" t="s">
        <v>29</v>
      </c>
      <c r="Q817" s="0" t="n">
        <f aca="false">_xlfn.UNICODE(B817)</f>
        <v>66</v>
      </c>
      <c r="R817" s="0" t="str">
        <f aca="false">IF(MIDB(B817,1,10)="Candidatus",MIDB(B817,FIND(" ",B817,1)+1,FIND(" ",B817,12)-FIND(" ",B817,1)),IF(AND(Q817&gt;=65,Q817&lt;=90),MIDB(B817,1,FIND(" ",B817,1)),"-"))</f>
        <v>Bacillus </v>
      </c>
      <c r="S817" s="0" t="str">
        <f aca="false">IF(MIDB(B817,1,10)="Candidatus",MIDB(B817,FIND(" ",B817,12)+1,IFERROR(FIND(" ",B817,FIND(" ",B817,12)+1),LEN(B817))-FIND(" ",B817,12)),IF(AND(Q817&gt;=65,Q817&lt;=90),MIDB(B817,FIND(" ",B817,1),IFERROR(FIND(" ",B817,FIND(" ",B817,1)+1),LEN(B817)+1)-FIND(" ",B817,1)),"-"))</f>
        <v> thuringiensis</v>
      </c>
      <c r="T817" s="0" t="n">
        <v>1</v>
      </c>
    </row>
    <row r="818" customFormat="false" ht="12.8" hidden="false" customHeight="false" outlineLevel="0" collapsed="false">
      <c r="A818" s="0" t="n">
        <v>817</v>
      </c>
      <c r="B818" s="0" t="s">
        <v>3751</v>
      </c>
      <c r="C818" s="0" t="s">
        <v>21</v>
      </c>
      <c r="D818" s="0" t="s">
        <v>54</v>
      </c>
      <c r="E818" s="0" t="s">
        <v>1822</v>
      </c>
      <c r="F818" s="0" t="s">
        <v>3764</v>
      </c>
      <c r="G818" s="0" t="s">
        <v>3765</v>
      </c>
      <c r="H818" s="0" t="s">
        <v>3766</v>
      </c>
      <c r="I818" s="1" t="n">
        <v>5.518</v>
      </c>
      <c r="J818" s="2" t="s">
        <v>3767</v>
      </c>
      <c r="K818" s="2" t="s">
        <v>28</v>
      </c>
      <c r="L818" s="0" t="s">
        <v>29</v>
      </c>
      <c r="M818" s="0" t="s">
        <v>29</v>
      </c>
      <c r="N818" s="0" t="s">
        <v>29</v>
      </c>
      <c r="O818" s="2" t="s">
        <v>28</v>
      </c>
      <c r="P818" s="0" t="s">
        <v>29</v>
      </c>
      <c r="Q818" s="0" t="n">
        <f aca="false">_xlfn.UNICODE(B818)</f>
        <v>66</v>
      </c>
      <c r="R818" s="0" t="str">
        <f aca="false">IF(MIDB(B818,1,10)="Candidatus",MIDB(B818,FIND(" ",B818,1)+1,FIND(" ",B818,12)-FIND(" ",B818,1)),IF(AND(Q818&gt;=65,Q818&lt;=90),MIDB(B818,1,FIND(" ",B818,1)),"-"))</f>
        <v>Bacillus </v>
      </c>
      <c r="S818" s="0" t="str">
        <f aca="false">IF(MIDB(B818,1,10)="Candidatus",MIDB(B818,FIND(" ",B818,12)+1,IFERROR(FIND(" ",B818,FIND(" ",B818,12)+1),LEN(B818))-FIND(" ",B818,12)),IF(AND(Q818&gt;=65,Q818&lt;=90),MIDB(B818,FIND(" ",B818,1),IFERROR(FIND(" ",B818,FIND(" ",B818,1)+1),LEN(B818)+1)-FIND(" ",B818,1)),"-"))</f>
        <v> thuringiensis</v>
      </c>
      <c r="T818" s="0" t="n">
        <v>1</v>
      </c>
    </row>
    <row r="819" customFormat="false" ht="12.8" hidden="false" customHeight="false" outlineLevel="0" collapsed="false">
      <c r="A819" s="0" t="n">
        <v>818</v>
      </c>
      <c r="B819" s="0" t="s">
        <v>3751</v>
      </c>
      <c r="C819" s="0" t="s">
        <v>21</v>
      </c>
      <c r="D819" s="0" t="s">
        <v>54</v>
      </c>
      <c r="E819" s="0" t="s">
        <v>1822</v>
      </c>
      <c r="F819" s="0" t="s">
        <v>3768</v>
      </c>
      <c r="G819" s="0" t="s">
        <v>3769</v>
      </c>
      <c r="H819" s="0" t="s">
        <v>3770</v>
      </c>
      <c r="I819" s="1" t="n">
        <v>501.911</v>
      </c>
      <c r="J819" s="2" t="s">
        <v>3771</v>
      </c>
      <c r="K819" s="2" t="s">
        <v>3772</v>
      </c>
      <c r="L819" s="0" t="s">
        <v>29</v>
      </c>
      <c r="M819" s="2" t="s">
        <v>686</v>
      </c>
      <c r="N819" s="0" t="s">
        <v>29</v>
      </c>
      <c r="O819" s="2" t="s">
        <v>3773</v>
      </c>
      <c r="P819" s="0" t="s">
        <v>29</v>
      </c>
      <c r="Q819" s="0" t="n">
        <f aca="false">_xlfn.UNICODE(B819)</f>
        <v>66</v>
      </c>
      <c r="R819" s="0" t="str">
        <f aca="false">IF(MIDB(B819,1,10)="Candidatus",MIDB(B819,FIND(" ",B819,1)+1,FIND(" ",B819,12)-FIND(" ",B819,1)),IF(AND(Q819&gt;=65,Q819&lt;=90),MIDB(B819,1,FIND(" ",B819,1)),"-"))</f>
        <v>Bacillus </v>
      </c>
      <c r="S819" s="0" t="str">
        <f aca="false">IF(MIDB(B819,1,10)="Candidatus",MIDB(B819,FIND(" ",B819,12)+1,IFERROR(FIND(" ",B819,FIND(" ",B819,12)+1),LEN(B819))-FIND(" ",B819,12)),IF(AND(Q819&gt;=65,Q819&lt;=90),MIDB(B819,FIND(" ",B819,1),IFERROR(FIND(" ",B819,FIND(" ",B819,1)+1),LEN(B819)+1)-FIND(" ",B819,1)),"-"))</f>
        <v> thuringiensis</v>
      </c>
      <c r="T819" s="0" t="n">
        <v>1</v>
      </c>
    </row>
    <row r="820" customFormat="false" ht="12.8" hidden="false" customHeight="false" outlineLevel="0" collapsed="false">
      <c r="A820" s="0" t="n">
        <v>819</v>
      </c>
      <c r="B820" s="0" t="s">
        <v>3751</v>
      </c>
      <c r="C820" s="0" t="s">
        <v>21</v>
      </c>
      <c r="D820" s="0" t="s">
        <v>54</v>
      </c>
      <c r="E820" s="0" t="s">
        <v>1822</v>
      </c>
      <c r="F820" s="0" t="s">
        <v>3774</v>
      </c>
      <c r="G820" s="0" t="s">
        <v>3775</v>
      </c>
      <c r="H820" s="0" t="s">
        <v>3776</v>
      </c>
      <c r="I820" s="1" t="n">
        <v>8.513</v>
      </c>
      <c r="J820" s="2" t="s">
        <v>3777</v>
      </c>
      <c r="K820" s="2" t="s">
        <v>45</v>
      </c>
      <c r="L820" s="0" t="s">
        <v>29</v>
      </c>
      <c r="M820" s="0" t="s">
        <v>29</v>
      </c>
      <c r="N820" s="0" t="s">
        <v>29</v>
      </c>
      <c r="O820" s="2" t="s">
        <v>45</v>
      </c>
      <c r="P820" s="0" t="s">
        <v>29</v>
      </c>
      <c r="Q820" s="0" t="n">
        <f aca="false">_xlfn.UNICODE(B820)</f>
        <v>66</v>
      </c>
      <c r="R820" s="0" t="str">
        <f aca="false">IF(MIDB(B820,1,10)="Candidatus",MIDB(B820,FIND(" ",B820,1)+1,FIND(" ",B820,12)-FIND(" ",B820,1)),IF(AND(Q820&gt;=65,Q820&lt;=90),MIDB(B820,1,FIND(" ",B820,1)),"-"))</f>
        <v>Bacillus </v>
      </c>
      <c r="S820" s="0" t="str">
        <f aca="false">IF(MIDB(B820,1,10)="Candidatus",MIDB(B820,FIND(" ",B820,12)+1,IFERROR(FIND(" ",B820,FIND(" ",B820,12)+1),LEN(B820))-FIND(" ",B820,12)),IF(AND(Q820&gt;=65,Q820&lt;=90),MIDB(B820,FIND(" ",B820,1),IFERROR(FIND(" ",B820,FIND(" ",B820,1)+1),LEN(B820)+1)-FIND(" ",B820,1)),"-"))</f>
        <v> thuringiensis</v>
      </c>
      <c r="T820" s="0" t="n">
        <v>1</v>
      </c>
    </row>
    <row r="821" customFormat="false" ht="12.8" hidden="false" customHeight="false" outlineLevel="0" collapsed="false">
      <c r="A821" s="0" t="n">
        <v>820</v>
      </c>
      <c r="B821" s="0" t="s">
        <v>3751</v>
      </c>
      <c r="C821" s="0" t="s">
        <v>21</v>
      </c>
      <c r="D821" s="0" t="s">
        <v>54</v>
      </c>
      <c r="E821" s="0" t="s">
        <v>1822</v>
      </c>
      <c r="F821" s="0" t="s">
        <v>3778</v>
      </c>
      <c r="G821" s="0" t="s">
        <v>3779</v>
      </c>
      <c r="H821" s="0" t="s">
        <v>3780</v>
      </c>
      <c r="I821" s="1" t="n">
        <v>2.062</v>
      </c>
      <c r="J821" s="2" t="s">
        <v>3622</v>
      </c>
      <c r="K821" s="2" t="s">
        <v>60</v>
      </c>
      <c r="L821" s="0" t="s">
        <v>29</v>
      </c>
      <c r="M821" s="0" t="s">
        <v>29</v>
      </c>
      <c r="N821" s="0" t="s">
        <v>29</v>
      </c>
      <c r="O821" s="2" t="s">
        <v>60</v>
      </c>
      <c r="P821" s="0" t="s">
        <v>29</v>
      </c>
      <c r="Q821" s="0" t="n">
        <f aca="false">_xlfn.UNICODE(B821)</f>
        <v>66</v>
      </c>
      <c r="R821" s="0" t="str">
        <f aca="false">IF(MIDB(B821,1,10)="Candidatus",MIDB(B821,FIND(" ",B821,1)+1,FIND(" ",B821,12)-FIND(" ",B821,1)),IF(AND(Q821&gt;=65,Q821&lt;=90),MIDB(B821,1,FIND(" ",B821,1)),"-"))</f>
        <v>Bacillus </v>
      </c>
      <c r="S821" s="0" t="str">
        <f aca="false">IF(MIDB(B821,1,10)="Candidatus",MIDB(B821,FIND(" ",B821,12)+1,IFERROR(FIND(" ",B821,FIND(" ",B821,12)+1),LEN(B821))-FIND(" ",B821,12)),IF(AND(Q821&gt;=65,Q821&lt;=90),MIDB(B821,FIND(" ",B821,1),IFERROR(FIND(" ",B821,FIND(" ",B821,1)+1),LEN(B821)+1)-FIND(" ",B821,1)),"-"))</f>
        <v> thuringiensis</v>
      </c>
      <c r="T821" s="0" t="n">
        <v>1</v>
      </c>
    </row>
    <row r="822" customFormat="false" ht="12.8" hidden="false" customHeight="false" outlineLevel="0" collapsed="false">
      <c r="A822" s="0" t="n">
        <v>821</v>
      </c>
      <c r="B822" s="0" t="s">
        <v>3751</v>
      </c>
      <c r="C822" s="0" t="s">
        <v>21</v>
      </c>
      <c r="D822" s="0" t="s">
        <v>54</v>
      </c>
      <c r="E822" s="0" t="s">
        <v>1822</v>
      </c>
      <c r="F822" s="0" t="s">
        <v>3781</v>
      </c>
      <c r="G822" s="0" t="s">
        <v>3782</v>
      </c>
      <c r="H822" s="0" t="s">
        <v>3783</v>
      </c>
      <c r="I822" s="1" t="n">
        <v>8.24</v>
      </c>
      <c r="J822" s="2" t="s">
        <v>3784</v>
      </c>
      <c r="K822" s="2" t="s">
        <v>45</v>
      </c>
      <c r="L822" s="0" t="s">
        <v>29</v>
      </c>
      <c r="M822" s="0" t="s">
        <v>29</v>
      </c>
      <c r="N822" s="0" t="s">
        <v>29</v>
      </c>
      <c r="O822" s="2" t="s">
        <v>45</v>
      </c>
      <c r="P822" s="0" t="s">
        <v>29</v>
      </c>
      <c r="Q822" s="0" t="n">
        <f aca="false">_xlfn.UNICODE(B822)</f>
        <v>66</v>
      </c>
      <c r="R822" s="0" t="str">
        <f aca="false">IF(MIDB(B822,1,10)="Candidatus",MIDB(B822,FIND(" ",B822,1)+1,FIND(" ",B822,12)-FIND(" ",B822,1)),IF(AND(Q822&gt;=65,Q822&lt;=90),MIDB(B822,1,FIND(" ",B822,1)),"-"))</f>
        <v>Bacillus </v>
      </c>
      <c r="S822" s="0" t="str">
        <f aca="false">IF(MIDB(B822,1,10)="Candidatus",MIDB(B822,FIND(" ",B822,12)+1,IFERROR(FIND(" ",B822,FIND(" ",B822,12)+1),LEN(B822))-FIND(" ",B822,12)),IF(AND(Q822&gt;=65,Q822&lt;=90),MIDB(B822,FIND(" ",B822,1),IFERROR(FIND(" ",B822,FIND(" ",B822,1)+1),LEN(B822)+1)-FIND(" ",B822,1)),"-"))</f>
        <v> thuringiensis</v>
      </c>
      <c r="T822" s="0" t="n">
        <v>1</v>
      </c>
    </row>
    <row r="823" customFormat="false" ht="12.8" hidden="false" customHeight="false" outlineLevel="0" collapsed="false">
      <c r="A823" s="0" t="n">
        <v>822</v>
      </c>
      <c r="B823" s="0" t="s">
        <v>3751</v>
      </c>
      <c r="C823" s="0" t="s">
        <v>21</v>
      </c>
      <c r="D823" s="0" t="s">
        <v>54</v>
      </c>
      <c r="E823" s="0" t="s">
        <v>1822</v>
      </c>
      <c r="F823" s="0" t="s">
        <v>3785</v>
      </c>
      <c r="G823" s="0" t="s">
        <v>3786</v>
      </c>
      <c r="H823" s="0" t="s">
        <v>3787</v>
      </c>
      <c r="I823" s="1" t="n">
        <v>7.635</v>
      </c>
      <c r="J823" s="2" t="s">
        <v>3660</v>
      </c>
      <c r="K823" s="2" t="s">
        <v>45</v>
      </c>
      <c r="L823" s="0" t="s">
        <v>29</v>
      </c>
      <c r="M823" s="0" t="s">
        <v>29</v>
      </c>
      <c r="N823" s="0" t="s">
        <v>29</v>
      </c>
      <c r="O823" s="2" t="s">
        <v>45</v>
      </c>
      <c r="P823" s="0" t="s">
        <v>29</v>
      </c>
      <c r="Q823" s="0" t="n">
        <f aca="false">_xlfn.UNICODE(B823)</f>
        <v>66</v>
      </c>
      <c r="R823" s="0" t="str">
        <f aca="false">IF(MIDB(B823,1,10)="Candidatus",MIDB(B823,FIND(" ",B823,1)+1,FIND(" ",B823,12)-FIND(" ",B823,1)),IF(AND(Q823&gt;=65,Q823&lt;=90),MIDB(B823,1,FIND(" ",B823,1)),"-"))</f>
        <v>Bacillus </v>
      </c>
      <c r="S823" s="0" t="str">
        <f aca="false">IF(MIDB(B823,1,10)="Candidatus",MIDB(B823,FIND(" ",B823,12)+1,IFERROR(FIND(" ",B823,FIND(" ",B823,12)+1),LEN(B823))-FIND(" ",B823,12)),IF(AND(Q823&gt;=65,Q823&lt;=90),MIDB(B823,FIND(" ",B823,1),IFERROR(FIND(" ",B823,FIND(" ",B823,1)+1),LEN(B823)+1)-FIND(" ",B823,1)),"-"))</f>
        <v> thuringiensis</v>
      </c>
      <c r="T823" s="0" t="n">
        <v>1</v>
      </c>
    </row>
    <row r="824" customFormat="false" ht="12.8" hidden="false" customHeight="false" outlineLevel="0" collapsed="false">
      <c r="A824" s="0" t="n">
        <v>823</v>
      </c>
      <c r="B824" s="0" t="s">
        <v>3788</v>
      </c>
      <c r="C824" s="0" t="s">
        <v>21</v>
      </c>
      <c r="D824" s="0" t="s">
        <v>54</v>
      </c>
      <c r="E824" s="0" t="s">
        <v>1822</v>
      </c>
      <c r="F824" s="0" t="s">
        <v>3079</v>
      </c>
      <c r="G824" s="0" t="s">
        <v>3789</v>
      </c>
      <c r="H824" s="0" t="s">
        <v>3790</v>
      </c>
      <c r="I824" s="1" t="n">
        <v>171.03</v>
      </c>
      <c r="J824" s="2" t="s">
        <v>3791</v>
      </c>
      <c r="K824" s="2" t="s">
        <v>331</v>
      </c>
      <c r="L824" s="0" t="s">
        <v>29</v>
      </c>
      <c r="M824" s="0" t="s">
        <v>29</v>
      </c>
      <c r="N824" s="0" t="s">
        <v>29</v>
      </c>
      <c r="O824" s="2" t="s">
        <v>331</v>
      </c>
      <c r="P824" s="0" t="s">
        <v>29</v>
      </c>
      <c r="Q824" s="0" t="n">
        <f aca="false">_xlfn.UNICODE(B824)</f>
        <v>66</v>
      </c>
      <c r="R824" s="0" t="str">
        <f aca="false">IF(MIDB(B824,1,10)="Candidatus",MIDB(B824,FIND(" ",B824,1)+1,FIND(" ",B824,12)-FIND(" ",B824,1)),IF(AND(Q824&gt;=65,Q824&lt;=90),MIDB(B824,1,FIND(" ",B824,1)),"-"))</f>
        <v>Bacillus </v>
      </c>
      <c r="S824" s="0" t="str">
        <f aca="false">IF(MIDB(B824,1,10)="Candidatus",MIDB(B824,FIND(" ",B824,12)+1,IFERROR(FIND(" ",B824,FIND(" ",B824,12)+1),LEN(B824))-FIND(" ",B824,12)),IF(AND(Q824&gt;=65,Q824&lt;=90),MIDB(B824,FIND(" ",B824,1),IFERROR(FIND(" ",B824,FIND(" ",B824,1)+1),LEN(B824)+1)-FIND(" ",B824,1)),"-"))</f>
        <v> thuringiensis</v>
      </c>
      <c r="T824" s="0" t="n">
        <v>1</v>
      </c>
    </row>
    <row r="825" customFormat="false" ht="12.8" hidden="false" customHeight="false" outlineLevel="0" collapsed="false">
      <c r="A825" s="0" t="n">
        <v>824</v>
      </c>
      <c r="B825" s="0" t="s">
        <v>3788</v>
      </c>
      <c r="C825" s="0" t="s">
        <v>21</v>
      </c>
      <c r="D825" s="0" t="s">
        <v>54</v>
      </c>
      <c r="E825" s="0" t="s">
        <v>1822</v>
      </c>
      <c r="F825" s="0" t="s">
        <v>3792</v>
      </c>
      <c r="G825" s="0" t="s">
        <v>3793</v>
      </c>
      <c r="H825" s="0" t="s">
        <v>3794</v>
      </c>
      <c r="I825" s="1" t="n">
        <v>8.574</v>
      </c>
      <c r="J825" s="2" t="s">
        <v>3795</v>
      </c>
      <c r="K825" s="2" t="s">
        <v>44</v>
      </c>
      <c r="L825" s="0" t="s">
        <v>29</v>
      </c>
      <c r="M825" s="0" t="s">
        <v>29</v>
      </c>
      <c r="N825" s="0" t="s">
        <v>29</v>
      </c>
      <c r="O825" s="2" t="s">
        <v>45</v>
      </c>
      <c r="P825" s="2" t="s">
        <v>46</v>
      </c>
      <c r="Q825" s="0" t="n">
        <f aca="false">_xlfn.UNICODE(B825)</f>
        <v>66</v>
      </c>
      <c r="R825" s="0" t="str">
        <f aca="false">IF(MIDB(B825,1,10)="Candidatus",MIDB(B825,FIND(" ",B825,1)+1,FIND(" ",B825,12)-FIND(" ",B825,1)),IF(AND(Q825&gt;=65,Q825&lt;=90),MIDB(B825,1,FIND(" ",B825,1)),"-"))</f>
        <v>Bacillus </v>
      </c>
      <c r="S825" s="0" t="str">
        <f aca="false">IF(MIDB(B825,1,10)="Candidatus",MIDB(B825,FIND(" ",B825,12)+1,IFERROR(FIND(" ",B825,FIND(" ",B825,12)+1),LEN(B825))-FIND(" ",B825,12)),IF(AND(Q825&gt;=65,Q825&lt;=90),MIDB(B825,FIND(" ",B825,1),IFERROR(FIND(" ",B825,FIND(" ",B825,1)+1),LEN(B825)+1)-FIND(" ",B825,1)),"-"))</f>
        <v> thuringiensis</v>
      </c>
      <c r="T825" s="0" t="n">
        <v>1</v>
      </c>
    </row>
    <row r="826" customFormat="false" ht="12.8" hidden="false" customHeight="false" outlineLevel="0" collapsed="false">
      <c r="A826" s="0" t="n">
        <v>825</v>
      </c>
      <c r="B826" s="0" t="s">
        <v>3788</v>
      </c>
      <c r="C826" s="0" t="s">
        <v>21</v>
      </c>
      <c r="D826" s="0" t="s">
        <v>54</v>
      </c>
      <c r="E826" s="0" t="s">
        <v>1822</v>
      </c>
      <c r="F826" s="0" t="s">
        <v>3075</v>
      </c>
      <c r="G826" s="0" t="s">
        <v>3796</v>
      </c>
      <c r="H826" s="0" t="s">
        <v>3797</v>
      </c>
      <c r="I826" s="1" t="n">
        <v>168.999</v>
      </c>
      <c r="J826" s="2" t="s">
        <v>3798</v>
      </c>
      <c r="K826" s="2" t="s">
        <v>755</v>
      </c>
      <c r="L826" s="0" t="s">
        <v>29</v>
      </c>
      <c r="M826" s="0" t="s">
        <v>29</v>
      </c>
      <c r="N826" s="0" t="s">
        <v>29</v>
      </c>
      <c r="O826" s="2" t="s">
        <v>2759</v>
      </c>
      <c r="P826" s="2" t="s">
        <v>60</v>
      </c>
      <c r="Q826" s="0" t="n">
        <f aca="false">_xlfn.UNICODE(B826)</f>
        <v>66</v>
      </c>
      <c r="R826" s="0" t="str">
        <f aca="false">IF(MIDB(B826,1,10)="Candidatus",MIDB(B826,FIND(" ",B826,1)+1,FIND(" ",B826,12)-FIND(" ",B826,1)),IF(AND(Q826&gt;=65,Q826&lt;=90),MIDB(B826,1,FIND(" ",B826,1)),"-"))</f>
        <v>Bacillus </v>
      </c>
      <c r="S826" s="0" t="str">
        <f aca="false">IF(MIDB(B826,1,10)="Candidatus",MIDB(B826,FIND(" ",B826,12)+1,IFERROR(FIND(" ",B826,FIND(" ",B826,12)+1),LEN(B826))-FIND(" ",B826,12)),IF(AND(Q826&gt;=65,Q826&lt;=90),MIDB(B826,FIND(" ",B826,1),IFERROR(FIND(" ",B826,FIND(" ",B826,1)+1),LEN(B826)+1)-FIND(" ",B826,1)),"-"))</f>
        <v> thuringiensis</v>
      </c>
      <c r="T826" s="0" t="n">
        <v>1</v>
      </c>
    </row>
    <row r="827" customFormat="false" ht="12.8" hidden="false" customHeight="false" outlineLevel="0" collapsed="false">
      <c r="A827" s="0" t="n">
        <v>826</v>
      </c>
      <c r="B827" s="0" t="s">
        <v>3788</v>
      </c>
      <c r="C827" s="0" t="s">
        <v>21</v>
      </c>
      <c r="D827" s="0" t="s">
        <v>54</v>
      </c>
      <c r="E827" s="0" t="s">
        <v>1822</v>
      </c>
      <c r="F827" s="0" t="s">
        <v>3799</v>
      </c>
      <c r="G827" s="0" t="s">
        <v>3800</v>
      </c>
      <c r="H827" s="0" t="s">
        <v>3801</v>
      </c>
      <c r="I827" s="1" t="n">
        <v>9.07</v>
      </c>
      <c r="J827" s="2" t="s">
        <v>3802</v>
      </c>
      <c r="K827" s="2" t="s">
        <v>52</v>
      </c>
      <c r="L827" s="0" t="s">
        <v>29</v>
      </c>
      <c r="M827" s="0" t="s">
        <v>29</v>
      </c>
      <c r="N827" s="0" t="s">
        <v>29</v>
      </c>
      <c r="O827" s="2" t="s">
        <v>52</v>
      </c>
      <c r="P827" s="0" t="s">
        <v>29</v>
      </c>
      <c r="Q827" s="0" t="n">
        <f aca="false">_xlfn.UNICODE(B827)</f>
        <v>66</v>
      </c>
      <c r="R827" s="0" t="str">
        <f aca="false">IF(MIDB(B827,1,10)="Candidatus",MIDB(B827,FIND(" ",B827,1)+1,FIND(" ",B827,12)-FIND(" ",B827,1)),IF(AND(Q827&gt;=65,Q827&lt;=90),MIDB(B827,1,FIND(" ",B827,1)),"-"))</f>
        <v>Bacillus </v>
      </c>
      <c r="S827" s="0" t="str">
        <f aca="false">IF(MIDB(B827,1,10)="Candidatus",MIDB(B827,FIND(" ",B827,12)+1,IFERROR(FIND(" ",B827,FIND(" ",B827,12)+1),LEN(B827))-FIND(" ",B827,12)),IF(AND(Q827&gt;=65,Q827&lt;=90),MIDB(B827,FIND(" ",B827,1),IFERROR(FIND(" ",B827,FIND(" ",B827,1)+1),LEN(B827)+1)-FIND(" ",B827,1)),"-"))</f>
        <v> thuringiensis</v>
      </c>
      <c r="T827" s="0" t="n">
        <v>1</v>
      </c>
    </row>
    <row r="828" customFormat="false" ht="12.8" hidden="false" customHeight="false" outlineLevel="0" collapsed="false">
      <c r="A828" s="0" t="n">
        <v>827</v>
      </c>
      <c r="B828" s="0" t="s">
        <v>3788</v>
      </c>
      <c r="C828" s="0" t="s">
        <v>21</v>
      </c>
      <c r="D828" s="0" t="s">
        <v>54</v>
      </c>
      <c r="E828" s="0" t="s">
        <v>1822</v>
      </c>
      <c r="F828" s="0" t="s">
        <v>3803</v>
      </c>
      <c r="G828" s="0" t="s">
        <v>3804</v>
      </c>
      <c r="H828" s="0" t="s">
        <v>3805</v>
      </c>
      <c r="I828" s="1" t="n">
        <v>45.262</v>
      </c>
      <c r="J828" s="2" t="s">
        <v>3806</v>
      </c>
      <c r="K828" s="2" t="s">
        <v>586</v>
      </c>
      <c r="L828" s="0" t="s">
        <v>29</v>
      </c>
      <c r="M828" s="2" t="s">
        <v>46</v>
      </c>
      <c r="N828" s="0" t="s">
        <v>29</v>
      </c>
      <c r="O828" s="2" t="s">
        <v>886</v>
      </c>
      <c r="P828" s="2" t="s">
        <v>88</v>
      </c>
      <c r="Q828" s="0" t="n">
        <f aca="false">_xlfn.UNICODE(B828)</f>
        <v>66</v>
      </c>
      <c r="R828" s="0" t="str">
        <f aca="false">IF(MIDB(B828,1,10)="Candidatus",MIDB(B828,FIND(" ",B828,1)+1,FIND(" ",B828,12)-FIND(" ",B828,1)),IF(AND(Q828&gt;=65,Q828&lt;=90),MIDB(B828,1,FIND(" ",B828,1)),"-"))</f>
        <v>Bacillus </v>
      </c>
      <c r="S828" s="0" t="str">
        <f aca="false">IF(MIDB(B828,1,10)="Candidatus",MIDB(B828,FIND(" ",B828,12)+1,IFERROR(FIND(" ",B828,FIND(" ",B828,12)+1),LEN(B828))-FIND(" ",B828,12)),IF(AND(Q828&gt;=65,Q828&lt;=90),MIDB(B828,FIND(" ",B828,1),IFERROR(FIND(" ",B828,FIND(" ",B828,1)+1),LEN(B828)+1)-FIND(" ",B828,1)),"-"))</f>
        <v> thuringiensis</v>
      </c>
      <c r="T828" s="0" t="n">
        <v>1</v>
      </c>
    </row>
    <row r="829" customFormat="false" ht="12.8" hidden="false" customHeight="false" outlineLevel="0" collapsed="false">
      <c r="A829" s="0" t="n">
        <v>828</v>
      </c>
      <c r="B829" s="0" t="s">
        <v>3788</v>
      </c>
      <c r="C829" s="0" t="s">
        <v>21</v>
      </c>
      <c r="D829" s="0" t="s">
        <v>54</v>
      </c>
      <c r="E829" s="0" t="s">
        <v>1822</v>
      </c>
      <c r="F829" s="0" t="s">
        <v>3807</v>
      </c>
      <c r="G829" s="0" t="s">
        <v>3808</v>
      </c>
      <c r="H829" s="0" t="s">
        <v>3809</v>
      </c>
      <c r="I829" s="1" t="n">
        <v>14.056</v>
      </c>
      <c r="J829" s="2" t="s">
        <v>3810</v>
      </c>
      <c r="K829" s="2" t="s">
        <v>186</v>
      </c>
      <c r="L829" s="0" t="s">
        <v>29</v>
      </c>
      <c r="M829" s="0" t="s">
        <v>29</v>
      </c>
      <c r="N829" s="0" t="s">
        <v>29</v>
      </c>
      <c r="O829" s="2" t="s">
        <v>186</v>
      </c>
      <c r="P829" s="0" t="s">
        <v>29</v>
      </c>
      <c r="Q829" s="0" t="n">
        <f aca="false">_xlfn.UNICODE(B829)</f>
        <v>66</v>
      </c>
      <c r="R829" s="0" t="str">
        <f aca="false">IF(MIDB(B829,1,10)="Candidatus",MIDB(B829,FIND(" ",B829,1)+1,FIND(" ",B829,12)-FIND(" ",B829,1)),IF(AND(Q829&gt;=65,Q829&lt;=90),MIDB(B829,1,FIND(" ",B829,1)),"-"))</f>
        <v>Bacillus </v>
      </c>
      <c r="S829" s="0" t="str">
        <f aca="false">IF(MIDB(B829,1,10)="Candidatus",MIDB(B829,FIND(" ",B829,12)+1,IFERROR(FIND(" ",B829,FIND(" ",B829,12)+1),LEN(B829))-FIND(" ",B829,12)),IF(AND(Q829&gt;=65,Q829&lt;=90),MIDB(B829,FIND(" ",B829,1),IFERROR(FIND(" ",B829,FIND(" ",B829,1)+1),LEN(B829)+1)-FIND(" ",B829,1)),"-"))</f>
        <v> thuringiensis</v>
      </c>
      <c r="T829" s="0" t="n">
        <v>1</v>
      </c>
    </row>
    <row r="830" customFormat="false" ht="12.8" hidden="false" customHeight="false" outlineLevel="0" collapsed="false">
      <c r="A830" s="0" t="n">
        <v>829</v>
      </c>
      <c r="B830" s="0" t="s">
        <v>3788</v>
      </c>
      <c r="C830" s="0" t="s">
        <v>21</v>
      </c>
      <c r="D830" s="0" t="s">
        <v>54</v>
      </c>
      <c r="E830" s="0" t="s">
        <v>1822</v>
      </c>
      <c r="F830" s="0" t="s">
        <v>3072</v>
      </c>
      <c r="G830" s="0" t="s">
        <v>3811</v>
      </c>
      <c r="H830" s="0" t="s">
        <v>3812</v>
      </c>
      <c r="I830" s="1" t="n">
        <v>65.47</v>
      </c>
      <c r="J830" s="2" t="s">
        <v>3813</v>
      </c>
      <c r="K830" s="2" t="s">
        <v>703</v>
      </c>
      <c r="L830" s="0" t="s">
        <v>29</v>
      </c>
      <c r="M830" s="0" t="s">
        <v>29</v>
      </c>
      <c r="N830" s="0" t="s">
        <v>29</v>
      </c>
      <c r="O830" s="2" t="s">
        <v>535</v>
      </c>
      <c r="P830" s="2" t="s">
        <v>46</v>
      </c>
      <c r="Q830" s="0" t="n">
        <f aca="false">_xlfn.UNICODE(B830)</f>
        <v>66</v>
      </c>
      <c r="R830" s="0" t="str">
        <f aca="false">IF(MIDB(B830,1,10)="Candidatus",MIDB(B830,FIND(" ",B830,1)+1,FIND(" ",B830,12)-FIND(" ",B830,1)),IF(AND(Q830&gt;=65,Q830&lt;=90),MIDB(B830,1,FIND(" ",B830,1)),"-"))</f>
        <v>Bacillus </v>
      </c>
      <c r="S830" s="0" t="str">
        <f aca="false">IF(MIDB(B830,1,10)="Candidatus",MIDB(B830,FIND(" ",B830,12)+1,IFERROR(FIND(" ",B830,FIND(" ",B830,12)+1),LEN(B830))-FIND(" ",B830,12)),IF(AND(Q830&gt;=65,Q830&lt;=90),MIDB(B830,FIND(" ",B830,1),IFERROR(FIND(" ",B830,FIND(" ",B830,1)+1),LEN(B830)+1)-FIND(" ",B830,1)),"-"))</f>
        <v> thuringiensis</v>
      </c>
      <c r="T830" s="0" t="n">
        <v>1</v>
      </c>
    </row>
    <row r="831" customFormat="false" ht="12.8" hidden="false" customHeight="false" outlineLevel="0" collapsed="false">
      <c r="A831" s="0" t="n">
        <v>830</v>
      </c>
      <c r="B831" s="0" t="s">
        <v>3788</v>
      </c>
      <c r="C831" s="0" t="s">
        <v>21</v>
      </c>
      <c r="D831" s="0" t="s">
        <v>54</v>
      </c>
      <c r="E831" s="0" t="s">
        <v>1822</v>
      </c>
      <c r="F831" s="0" t="s">
        <v>3068</v>
      </c>
      <c r="G831" s="0" t="s">
        <v>3814</v>
      </c>
      <c r="H831" s="0" t="s">
        <v>3815</v>
      </c>
      <c r="I831" s="1" t="n">
        <v>69.876</v>
      </c>
      <c r="J831" s="2" t="s">
        <v>3816</v>
      </c>
      <c r="K831" s="2" t="s">
        <v>2943</v>
      </c>
      <c r="L831" s="0" t="s">
        <v>29</v>
      </c>
      <c r="M831" s="0" t="s">
        <v>29</v>
      </c>
      <c r="N831" s="0" t="s">
        <v>29</v>
      </c>
      <c r="O831" s="2" t="s">
        <v>696</v>
      </c>
      <c r="P831" s="2" t="s">
        <v>129</v>
      </c>
      <c r="Q831" s="0" t="n">
        <f aca="false">_xlfn.UNICODE(B831)</f>
        <v>66</v>
      </c>
      <c r="R831" s="0" t="str">
        <f aca="false">IF(MIDB(B831,1,10)="Candidatus",MIDB(B831,FIND(" ",B831,1)+1,FIND(" ",B831,12)-FIND(" ",B831,1)),IF(AND(Q831&gt;=65,Q831&lt;=90),MIDB(B831,1,FIND(" ",B831,1)),"-"))</f>
        <v>Bacillus </v>
      </c>
      <c r="S831" s="0" t="str">
        <f aca="false">IF(MIDB(B831,1,10)="Candidatus",MIDB(B831,FIND(" ",B831,12)+1,IFERROR(FIND(" ",B831,FIND(" ",B831,12)+1),LEN(B831))-FIND(" ",B831,12)),IF(AND(Q831&gt;=65,Q831&lt;=90),MIDB(B831,FIND(" ",B831,1),IFERROR(FIND(" ",B831,FIND(" ",B831,1)+1),LEN(B831)+1)-FIND(" ",B831,1)),"-"))</f>
        <v> thuringiensis</v>
      </c>
      <c r="T831" s="0" t="n">
        <v>1</v>
      </c>
    </row>
    <row r="832" customFormat="false" ht="12.8" hidden="false" customHeight="false" outlineLevel="0" collapsed="false">
      <c r="A832" s="0" t="n">
        <v>831</v>
      </c>
      <c r="B832" s="0" t="s">
        <v>3817</v>
      </c>
      <c r="C832" s="0" t="s">
        <v>21</v>
      </c>
      <c r="D832" s="0" t="s">
        <v>54</v>
      </c>
      <c r="E832" s="0" t="s">
        <v>1822</v>
      </c>
      <c r="F832" s="0" t="s">
        <v>3068</v>
      </c>
      <c r="G832" s="0" t="s">
        <v>3818</v>
      </c>
      <c r="H832" s="0" t="s">
        <v>3819</v>
      </c>
      <c r="I832" s="1" t="n">
        <v>224.872</v>
      </c>
      <c r="J832" s="2" t="s">
        <v>3820</v>
      </c>
      <c r="K832" s="2" t="s">
        <v>343</v>
      </c>
      <c r="L832" s="0" t="s">
        <v>29</v>
      </c>
      <c r="M832" s="0" t="s">
        <v>29</v>
      </c>
      <c r="N832" s="0" t="s">
        <v>29</v>
      </c>
      <c r="O832" s="2" t="s">
        <v>1682</v>
      </c>
      <c r="P832" s="2" t="s">
        <v>82</v>
      </c>
      <c r="Q832" s="0" t="n">
        <f aca="false">_xlfn.UNICODE(B832)</f>
        <v>66</v>
      </c>
      <c r="R832" s="0" t="str">
        <f aca="false">IF(MIDB(B832,1,10)="Candidatus",MIDB(B832,FIND(" ",B832,1)+1,FIND(" ",B832,12)-FIND(" ",B832,1)),IF(AND(Q832&gt;=65,Q832&lt;=90),MIDB(B832,1,FIND(" ",B832,1)),"-"))</f>
        <v>Bacillus </v>
      </c>
      <c r="S832" s="0" t="str">
        <f aca="false">IF(MIDB(B832,1,10)="Candidatus",MIDB(B832,FIND(" ",B832,12)+1,IFERROR(FIND(" ",B832,FIND(" ",B832,12)+1),LEN(B832))-FIND(" ",B832,12)),IF(AND(Q832&gt;=65,Q832&lt;=90),MIDB(B832,FIND(" ",B832,1),IFERROR(FIND(" ",B832,FIND(" ",B832,1)+1),LEN(B832)+1)-FIND(" ",B832,1)),"-"))</f>
        <v> thuringiensis</v>
      </c>
      <c r="T832" s="0" t="n">
        <v>1</v>
      </c>
    </row>
    <row r="833" customFormat="false" ht="12.8" hidden="false" customHeight="false" outlineLevel="0" collapsed="false">
      <c r="A833" s="0" t="n">
        <v>832</v>
      </c>
      <c r="B833" s="0" t="s">
        <v>3817</v>
      </c>
      <c r="C833" s="0" t="s">
        <v>21</v>
      </c>
      <c r="D833" s="0" t="s">
        <v>54</v>
      </c>
      <c r="E833" s="0" t="s">
        <v>1822</v>
      </c>
      <c r="F833" s="0" t="s">
        <v>3807</v>
      </c>
      <c r="G833" s="0" t="s">
        <v>3821</v>
      </c>
      <c r="H833" s="0" t="s">
        <v>3822</v>
      </c>
      <c r="I833" s="1" t="n">
        <v>6.824</v>
      </c>
      <c r="J833" s="2" t="s">
        <v>3823</v>
      </c>
      <c r="K833" s="2" t="s">
        <v>129</v>
      </c>
      <c r="L833" s="0" t="s">
        <v>29</v>
      </c>
      <c r="M833" s="0" t="s">
        <v>29</v>
      </c>
      <c r="N833" s="0" t="s">
        <v>29</v>
      </c>
      <c r="O833" s="2" t="s">
        <v>129</v>
      </c>
      <c r="P833" s="0" t="s">
        <v>29</v>
      </c>
      <c r="Q833" s="0" t="n">
        <f aca="false">_xlfn.UNICODE(B833)</f>
        <v>66</v>
      </c>
      <c r="R833" s="0" t="str">
        <f aca="false">IF(MIDB(B833,1,10)="Candidatus",MIDB(B833,FIND(" ",B833,1)+1,FIND(" ",B833,12)-FIND(" ",B833,1)),IF(AND(Q833&gt;=65,Q833&lt;=90),MIDB(B833,1,FIND(" ",B833,1)),"-"))</f>
        <v>Bacillus </v>
      </c>
      <c r="S833" s="0" t="str">
        <f aca="false">IF(MIDB(B833,1,10)="Candidatus",MIDB(B833,FIND(" ",B833,12)+1,IFERROR(FIND(" ",B833,FIND(" ",B833,12)+1),LEN(B833))-FIND(" ",B833,12)),IF(AND(Q833&gt;=65,Q833&lt;=90),MIDB(B833,FIND(" ",B833,1),IFERROR(FIND(" ",B833,FIND(" ",B833,1)+1),LEN(B833)+1)-FIND(" ",B833,1)),"-"))</f>
        <v> thuringiensis</v>
      </c>
      <c r="T833" s="0" t="n">
        <v>1</v>
      </c>
    </row>
    <row r="834" customFormat="false" ht="12.8" hidden="false" customHeight="false" outlineLevel="0" collapsed="false">
      <c r="A834" s="0" t="n">
        <v>833</v>
      </c>
      <c r="B834" s="0" t="s">
        <v>3817</v>
      </c>
      <c r="C834" s="0" t="s">
        <v>21</v>
      </c>
      <c r="D834" s="0" t="s">
        <v>54</v>
      </c>
      <c r="E834" s="0" t="s">
        <v>1822</v>
      </c>
      <c r="F834" s="0" t="s">
        <v>3803</v>
      </c>
      <c r="G834" s="0" t="s">
        <v>3824</v>
      </c>
      <c r="H834" s="0" t="s">
        <v>3825</v>
      </c>
      <c r="I834" s="1" t="n">
        <v>7.697</v>
      </c>
      <c r="J834" s="2" t="s">
        <v>3826</v>
      </c>
      <c r="K834" s="2" t="s">
        <v>45</v>
      </c>
      <c r="L834" s="0" t="s">
        <v>29</v>
      </c>
      <c r="M834" s="0" t="s">
        <v>29</v>
      </c>
      <c r="N834" s="0" t="s">
        <v>29</v>
      </c>
      <c r="O834" s="2" t="s">
        <v>45</v>
      </c>
      <c r="P834" s="0" t="s">
        <v>29</v>
      </c>
      <c r="Q834" s="0" t="n">
        <f aca="false">_xlfn.UNICODE(B834)</f>
        <v>66</v>
      </c>
      <c r="R834" s="0" t="str">
        <f aca="false">IF(MIDB(B834,1,10)="Candidatus",MIDB(B834,FIND(" ",B834,1)+1,FIND(" ",B834,12)-FIND(" ",B834,1)),IF(AND(Q834&gt;=65,Q834&lt;=90),MIDB(B834,1,FIND(" ",B834,1)),"-"))</f>
        <v>Bacillus </v>
      </c>
      <c r="S834" s="0" t="str">
        <f aca="false">IF(MIDB(B834,1,10)="Candidatus",MIDB(B834,FIND(" ",B834,12)+1,IFERROR(FIND(" ",B834,FIND(" ",B834,12)+1),LEN(B834))-FIND(" ",B834,12)),IF(AND(Q834&gt;=65,Q834&lt;=90),MIDB(B834,FIND(" ",B834,1),IFERROR(FIND(" ",B834,FIND(" ",B834,1)+1),LEN(B834)+1)-FIND(" ",B834,1)),"-"))</f>
        <v> thuringiensis</v>
      </c>
      <c r="T834" s="0" t="n">
        <v>1</v>
      </c>
    </row>
    <row r="835" customFormat="false" ht="12.8" hidden="false" customHeight="false" outlineLevel="0" collapsed="false">
      <c r="A835" s="0" t="n">
        <v>834</v>
      </c>
      <c r="B835" s="0" t="s">
        <v>3817</v>
      </c>
      <c r="C835" s="0" t="s">
        <v>21</v>
      </c>
      <c r="D835" s="0" t="s">
        <v>54</v>
      </c>
      <c r="E835" s="0" t="s">
        <v>1822</v>
      </c>
      <c r="F835" s="0" t="s">
        <v>3072</v>
      </c>
      <c r="G835" s="0" t="s">
        <v>3827</v>
      </c>
      <c r="H835" s="0" t="s">
        <v>3828</v>
      </c>
      <c r="I835" s="1" t="n">
        <v>14.935</v>
      </c>
      <c r="J835" s="2" t="s">
        <v>3829</v>
      </c>
      <c r="K835" s="2" t="s">
        <v>179</v>
      </c>
      <c r="L835" s="0" t="s">
        <v>29</v>
      </c>
      <c r="M835" s="0" t="s">
        <v>29</v>
      </c>
      <c r="N835" s="0" t="s">
        <v>29</v>
      </c>
      <c r="O835" s="2" t="s">
        <v>179</v>
      </c>
      <c r="P835" s="0" t="s">
        <v>29</v>
      </c>
      <c r="Q835" s="0" t="n">
        <f aca="false">_xlfn.UNICODE(B835)</f>
        <v>66</v>
      </c>
      <c r="R835" s="0" t="str">
        <f aca="false">IF(MIDB(B835,1,10)="Candidatus",MIDB(B835,FIND(" ",B835,1)+1,FIND(" ",B835,12)-FIND(" ",B835,1)),IF(AND(Q835&gt;=65,Q835&lt;=90),MIDB(B835,1,FIND(" ",B835,1)),"-"))</f>
        <v>Bacillus </v>
      </c>
      <c r="S835" s="0" t="str">
        <f aca="false">IF(MIDB(B835,1,10)="Candidatus",MIDB(B835,FIND(" ",B835,12)+1,IFERROR(FIND(" ",B835,FIND(" ",B835,12)+1),LEN(B835))-FIND(" ",B835,12)),IF(AND(Q835&gt;=65,Q835&lt;=90),MIDB(B835,FIND(" ",B835,1),IFERROR(FIND(" ",B835,FIND(" ",B835,1)+1),LEN(B835)+1)-FIND(" ",B835,1)),"-"))</f>
        <v> thuringiensis</v>
      </c>
      <c r="T835" s="0" t="n">
        <v>1</v>
      </c>
    </row>
    <row r="836" customFormat="false" ht="12.8" hidden="false" customHeight="false" outlineLevel="0" collapsed="false">
      <c r="A836" s="0" t="n">
        <v>835</v>
      </c>
      <c r="B836" s="0" t="s">
        <v>3817</v>
      </c>
      <c r="C836" s="0" t="s">
        <v>21</v>
      </c>
      <c r="D836" s="0" t="s">
        <v>54</v>
      </c>
      <c r="E836" s="0" t="s">
        <v>1822</v>
      </c>
      <c r="F836" s="0" t="s">
        <v>3079</v>
      </c>
      <c r="G836" s="0" t="s">
        <v>3830</v>
      </c>
      <c r="H836" s="0" t="s">
        <v>3831</v>
      </c>
      <c r="I836" s="1" t="n">
        <v>349.599</v>
      </c>
      <c r="J836" s="2" t="s">
        <v>3832</v>
      </c>
      <c r="K836" s="2" t="s">
        <v>3510</v>
      </c>
      <c r="L836" s="0" t="s">
        <v>29</v>
      </c>
      <c r="M836" s="0" t="s">
        <v>29</v>
      </c>
      <c r="N836" s="0" t="s">
        <v>29</v>
      </c>
      <c r="O836" s="2" t="s">
        <v>3510</v>
      </c>
      <c r="P836" s="0" t="s">
        <v>29</v>
      </c>
      <c r="Q836" s="0" t="n">
        <f aca="false">_xlfn.UNICODE(B836)</f>
        <v>66</v>
      </c>
      <c r="R836" s="0" t="str">
        <f aca="false">IF(MIDB(B836,1,10)="Candidatus",MIDB(B836,FIND(" ",B836,1)+1,FIND(" ",B836,12)-FIND(" ",B836,1)),IF(AND(Q836&gt;=65,Q836&lt;=90),MIDB(B836,1,FIND(" ",B836,1)),"-"))</f>
        <v>Bacillus </v>
      </c>
      <c r="S836" s="0" t="str">
        <f aca="false">IF(MIDB(B836,1,10)="Candidatus",MIDB(B836,FIND(" ",B836,12)+1,IFERROR(FIND(" ",B836,FIND(" ",B836,12)+1),LEN(B836))-FIND(" ",B836,12)),IF(AND(Q836&gt;=65,Q836&lt;=90),MIDB(B836,FIND(" ",B836,1),IFERROR(FIND(" ",B836,FIND(" ",B836,1)+1),LEN(B836)+1)-FIND(" ",B836,1)),"-"))</f>
        <v> thuringiensis</v>
      </c>
      <c r="T836" s="0" t="n">
        <v>1</v>
      </c>
    </row>
    <row r="837" customFormat="false" ht="12.8" hidden="false" customHeight="false" outlineLevel="0" collapsed="false">
      <c r="A837" s="0" t="n">
        <v>836</v>
      </c>
      <c r="B837" s="0" t="s">
        <v>3817</v>
      </c>
      <c r="C837" s="0" t="s">
        <v>21</v>
      </c>
      <c r="D837" s="0" t="s">
        <v>54</v>
      </c>
      <c r="E837" s="0" t="s">
        <v>1822</v>
      </c>
      <c r="F837" s="0" t="s">
        <v>3075</v>
      </c>
      <c r="G837" s="0" t="s">
        <v>3833</v>
      </c>
      <c r="H837" s="0" t="s">
        <v>3834</v>
      </c>
      <c r="I837" s="1" t="n">
        <v>235.425</v>
      </c>
      <c r="J837" s="2" t="s">
        <v>3835</v>
      </c>
      <c r="K837" s="2" t="s">
        <v>164</v>
      </c>
      <c r="L837" s="0" t="s">
        <v>29</v>
      </c>
      <c r="M837" s="2" t="s">
        <v>1598</v>
      </c>
      <c r="N837" s="0" t="s">
        <v>29</v>
      </c>
      <c r="O837" s="2" t="s">
        <v>3836</v>
      </c>
      <c r="P837" s="0" t="s">
        <v>29</v>
      </c>
      <c r="Q837" s="0" t="n">
        <f aca="false">_xlfn.UNICODE(B837)</f>
        <v>66</v>
      </c>
      <c r="R837" s="0" t="str">
        <f aca="false">IF(MIDB(B837,1,10)="Candidatus",MIDB(B837,FIND(" ",B837,1)+1,FIND(" ",B837,12)-FIND(" ",B837,1)),IF(AND(Q837&gt;=65,Q837&lt;=90),MIDB(B837,1,FIND(" ",B837,1)),"-"))</f>
        <v>Bacillus </v>
      </c>
      <c r="S837" s="0" t="str">
        <f aca="false">IF(MIDB(B837,1,10)="Candidatus",MIDB(B837,FIND(" ",B837,12)+1,IFERROR(FIND(" ",B837,FIND(" ",B837,12)+1),LEN(B837))-FIND(" ",B837,12)),IF(AND(Q837&gt;=65,Q837&lt;=90),MIDB(B837,FIND(" ",B837,1),IFERROR(FIND(" ",B837,FIND(" ",B837,1)+1),LEN(B837)+1)-FIND(" ",B837,1)),"-"))</f>
        <v> thuringiensis</v>
      </c>
      <c r="T837" s="0" t="n">
        <v>1</v>
      </c>
    </row>
    <row r="838" customFormat="false" ht="12.8" hidden="false" customHeight="false" outlineLevel="0" collapsed="false">
      <c r="A838" s="0" t="n">
        <v>837</v>
      </c>
      <c r="B838" s="0" t="s">
        <v>3837</v>
      </c>
      <c r="C838" s="0" t="s">
        <v>21</v>
      </c>
      <c r="D838" s="0" t="s">
        <v>54</v>
      </c>
      <c r="E838" s="0" t="s">
        <v>1822</v>
      </c>
      <c r="F838" s="2" t="s">
        <v>46</v>
      </c>
      <c r="G838" s="0" t="s">
        <v>3838</v>
      </c>
      <c r="H838" s="0" t="s">
        <v>3839</v>
      </c>
      <c r="I838" s="1" t="n">
        <v>359.439</v>
      </c>
      <c r="J838" s="2" t="s">
        <v>3840</v>
      </c>
      <c r="K838" s="2" t="s">
        <v>2921</v>
      </c>
      <c r="L838" s="0" t="s">
        <v>29</v>
      </c>
      <c r="M838" s="0" t="s">
        <v>29</v>
      </c>
      <c r="N838" s="0" t="s">
        <v>29</v>
      </c>
      <c r="O838" s="2" t="s">
        <v>178</v>
      </c>
      <c r="P838" s="2" t="s">
        <v>680</v>
      </c>
      <c r="Q838" s="0" t="n">
        <f aca="false">_xlfn.UNICODE(B838)</f>
        <v>66</v>
      </c>
      <c r="R838" s="0" t="str">
        <f aca="false">IF(MIDB(B838,1,10)="Candidatus",MIDB(B838,FIND(" ",B838,1)+1,FIND(" ",B838,12)-FIND(" ",B838,1)),IF(AND(Q838&gt;=65,Q838&lt;=90),MIDB(B838,1,FIND(" ",B838,1)),"-"))</f>
        <v>Bacillus </v>
      </c>
      <c r="S838" s="0" t="str">
        <f aca="false">IF(MIDB(B838,1,10)="Candidatus",MIDB(B838,FIND(" ",B838,12)+1,IFERROR(FIND(" ",B838,FIND(" ",B838,12)+1),LEN(B838))-FIND(" ",B838,12)),IF(AND(Q838&gt;=65,Q838&lt;=90),MIDB(B838,FIND(" ",B838,1),IFERROR(FIND(" ",B838,FIND(" ",B838,1)+1),LEN(B838)+1)-FIND(" ",B838,1)),"-"))</f>
        <v> thuringiensis</v>
      </c>
      <c r="T838" s="0" t="n">
        <v>1</v>
      </c>
    </row>
    <row r="839" customFormat="false" ht="12.8" hidden="false" customHeight="false" outlineLevel="0" collapsed="false">
      <c r="A839" s="0" t="n">
        <v>838</v>
      </c>
      <c r="B839" s="0" t="s">
        <v>3837</v>
      </c>
      <c r="C839" s="0" t="s">
        <v>21</v>
      </c>
      <c r="D839" s="0" t="s">
        <v>54</v>
      </c>
      <c r="E839" s="0" t="s">
        <v>1822</v>
      </c>
      <c r="F839" s="2" t="s">
        <v>28</v>
      </c>
      <c r="G839" s="0" t="s">
        <v>3841</v>
      </c>
      <c r="H839" s="0" t="s">
        <v>3842</v>
      </c>
      <c r="I839" s="1" t="n">
        <v>14.961</v>
      </c>
      <c r="J839" s="2" t="s">
        <v>3843</v>
      </c>
      <c r="K839" s="2" t="s">
        <v>179</v>
      </c>
      <c r="L839" s="0" t="s">
        <v>29</v>
      </c>
      <c r="M839" s="0" t="s">
        <v>29</v>
      </c>
      <c r="N839" s="0" t="s">
        <v>29</v>
      </c>
      <c r="O839" s="2" t="s">
        <v>179</v>
      </c>
      <c r="P839" s="0" t="s">
        <v>29</v>
      </c>
      <c r="Q839" s="0" t="n">
        <f aca="false">_xlfn.UNICODE(B839)</f>
        <v>66</v>
      </c>
      <c r="R839" s="0" t="str">
        <f aca="false">IF(MIDB(B839,1,10)="Candidatus",MIDB(B839,FIND(" ",B839,1)+1,FIND(" ",B839,12)-FIND(" ",B839,1)),IF(AND(Q839&gt;=65,Q839&lt;=90),MIDB(B839,1,FIND(" ",B839,1)),"-"))</f>
        <v>Bacillus </v>
      </c>
      <c r="S839" s="0" t="str">
        <f aca="false">IF(MIDB(B839,1,10)="Candidatus",MIDB(B839,FIND(" ",B839,12)+1,IFERROR(FIND(" ",B839,FIND(" ",B839,12)+1),LEN(B839))-FIND(" ",B839,12)),IF(AND(Q839&gt;=65,Q839&lt;=90),MIDB(B839,FIND(" ",B839,1),IFERROR(FIND(" ",B839,FIND(" ",B839,1)+1),LEN(B839)+1)-FIND(" ",B839,1)),"-"))</f>
        <v> thuringiensis</v>
      </c>
      <c r="T839" s="0" t="n">
        <v>1</v>
      </c>
    </row>
    <row r="840" customFormat="false" ht="12.8" hidden="false" customHeight="false" outlineLevel="0" collapsed="false">
      <c r="A840" s="0" t="n">
        <v>839</v>
      </c>
      <c r="B840" s="0" t="s">
        <v>3837</v>
      </c>
      <c r="C840" s="0" t="s">
        <v>21</v>
      </c>
      <c r="D840" s="0" t="s">
        <v>54</v>
      </c>
      <c r="E840" s="0" t="s">
        <v>1822</v>
      </c>
      <c r="F840" s="2" t="s">
        <v>88</v>
      </c>
      <c r="G840" s="0" t="s">
        <v>3844</v>
      </c>
      <c r="H840" s="0" t="s">
        <v>3845</v>
      </c>
      <c r="I840" s="1" t="n">
        <v>349.602</v>
      </c>
      <c r="J840" s="2" t="s">
        <v>3846</v>
      </c>
      <c r="K840" s="2" t="s">
        <v>3510</v>
      </c>
      <c r="L840" s="0" t="s">
        <v>29</v>
      </c>
      <c r="M840" s="0" t="s">
        <v>29</v>
      </c>
      <c r="N840" s="0" t="s">
        <v>29</v>
      </c>
      <c r="O840" s="2" t="s">
        <v>3510</v>
      </c>
      <c r="P840" s="0" t="s">
        <v>29</v>
      </c>
      <c r="Q840" s="0" t="n">
        <f aca="false">_xlfn.UNICODE(B840)</f>
        <v>66</v>
      </c>
      <c r="R840" s="0" t="str">
        <f aca="false">IF(MIDB(B840,1,10)="Candidatus",MIDB(B840,FIND(" ",B840,1)+1,FIND(" ",B840,12)-FIND(" ",B840,1)),IF(AND(Q840&gt;=65,Q840&lt;=90),MIDB(B840,1,FIND(" ",B840,1)),"-"))</f>
        <v>Bacillus </v>
      </c>
      <c r="S840" s="0" t="str">
        <f aca="false">IF(MIDB(B840,1,10)="Candidatus",MIDB(B840,FIND(" ",B840,12)+1,IFERROR(FIND(" ",B840,FIND(" ",B840,12)+1),LEN(B840))-FIND(" ",B840,12)),IF(AND(Q840&gt;=65,Q840&lt;=90),MIDB(B840,FIND(" ",B840,1),IFERROR(FIND(" ",B840,FIND(" ",B840,1)+1),LEN(B840)+1)-FIND(" ",B840,1)),"-"))</f>
        <v> thuringiensis</v>
      </c>
      <c r="T840" s="0" t="n">
        <v>1</v>
      </c>
    </row>
    <row r="841" customFormat="false" ht="12.8" hidden="false" customHeight="false" outlineLevel="0" collapsed="false">
      <c r="A841" s="0" t="n">
        <v>840</v>
      </c>
      <c r="B841" s="0" t="s">
        <v>3837</v>
      </c>
      <c r="C841" s="0" t="s">
        <v>21</v>
      </c>
      <c r="D841" s="0" t="s">
        <v>54</v>
      </c>
      <c r="E841" s="0" t="s">
        <v>1822</v>
      </c>
      <c r="F841" s="2" t="s">
        <v>112</v>
      </c>
      <c r="G841" s="0" t="s">
        <v>3847</v>
      </c>
      <c r="H841" s="0" t="s">
        <v>3848</v>
      </c>
      <c r="I841" s="1" t="n">
        <v>7.697</v>
      </c>
      <c r="J841" s="2" t="s">
        <v>3826</v>
      </c>
      <c r="K841" s="2" t="s">
        <v>45</v>
      </c>
      <c r="L841" s="0" t="s">
        <v>29</v>
      </c>
      <c r="M841" s="0" t="s">
        <v>29</v>
      </c>
      <c r="N841" s="0" t="s">
        <v>29</v>
      </c>
      <c r="O841" s="2" t="s">
        <v>45</v>
      </c>
      <c r="P841" s="0" t="s">
        <v>29</v>
      </c>
      <c r="Q841" s="0" t="n">
        <f aca="false">_xlfn.UNICODE(B841)</f>
        <v>66</v>
      </c>
      <c r="R841" s="0" t="str">
        <f aca="false">IF(MIDB(B841,1,10)="Candidatus",MIDB(B841,FIND(" ",B841,1)+1,FIND(" ",B841,12)-FIND(" ",B841,1)),IF(AND(Q841&gt;=65,Q841&lt;=90),MIDB(B841,1,FIND(" ",B841,1)),"-"))</f>
        <v>Bacillus </v>
      </c>
      <c r="S841" s="0" t="str">
        <f aca="false">IF(MIDB(B841,1,10)="Candidatus",MIDB(B841,FIND(" ",B841,12)+1,IFERROR(FIND(" ",B841,FIND(" ",B841,12)+1),LEN(B841))-FIND(" ",B841,12)),IF(AND(Q841&gt;=65,Q841&lt;=90),MIDB(B841,FIND(" ",B841,1),IFERROR(FIND(" ",B841,FIND(" ",B841,1)+1),LEN(B841)+1)-FIND(" ",B841,1)),"-"))</f>
        <v> thuringiensis</v>
      </c>
      <c r="T841" s="0" t="n">
        <v>1</v>
      </c>
    </row>
    <row r="842" customFormat="false" ht="12.8" hidden="false" customHeight="false" outlineLevel="0" collapsed="false">
      <c r="A842" s="0" t="n">
        <v>841</v>
      </c>
      <c r="B842" s="0" t="s">
        <v>3837</v>
      </c>
      <c r="C842" s="0" t="s">
        <v>21</v>
      </c>
      <c r="D842" s="0" t="s">
        <v>54</v>
      </c>
      <c r="E842" s="0" t="s">
        <v>1822</v>
      </c>
      <c r="F842" s="2" t="s">
        <v>129</v>
      </c>
      <c r="G842" s="0" t="s">
        <v>3849</v>
      </c>
      <c r="H842" s="0" t="s">
        <v>3850</v>
      </c>
      <c r="I842" s="1" t="n">
        <v>107.443</v>
      </c>
      <c r="J842" s="2" t="s">
        <v>3851</v>
      </c>
      <c r="K842" s="2" t="s">
        <v>38</v>
      </c>
      <c r="L842" s="0" t="s">
        <v>29</v>
      </c>
      <c r="M842" s="0" t="s">
        <v>29</v>
      </c>
      <c r="N842" s="0" t="s">
        <v>29</v>
      </c>
      <c r="O842" s="2" t="s">
        <v>1207</v>
      </c>
      <c r="P842" s="2" t="s">
        <v>88</v>
      </c>
      <c r="Q842" s="0" t="n">
        <f aca="false">_xlfn.UNICODE(B842)</f>
        <v>66</v>
      </c>
      <c r="R842" s="0" t="str">
        <f aca="false">IF(MIDB(B842,1,10)="Candidatus",MIDB(B842,FIND(" ",B842,1)+1,FIND(" ",B842,12)-FIND(" ",B842,1)),IF(AND(Q842&gt;=65,Q842&lt;=90),MIDB(B842,1,FIND(" ",B842,1)),"-"))</f>
        <v>Bacillus </v>
      </c>
      <c r="S842" s="0" t="str">
        <f aca="false">IF(MIDB(B842,1,10)="Candidatus",MIDB(B842,FIND(" ",B842,12)+1,IFERROR(FIND(" ",B842,FIND(" ",B842,12)+1),LEN(B842))-FIND(" ",B842,12)),IF(AND(Q842&gt;=65,Q842&lt;=90),MIDB(B842,FIND(" ",B842,1),IFERROR(FIND(" ",B842,FIND(" ",B842,1)+1),LEN(B842)+1)-FIND(" ",B842,1)),"-"))</f>
        <v> thuringiensis</v>
      </c>
      <c r="T842" s="0" t="n">
        <v>1</v>
      </c>
    </row>
    <row r="843" customFormat="false" ht="12.8" hidden="false" customHeight="false" outlineLevel="0" collapsed="false">
      <c r="A843" s="0" t="n">
        <v>842</v>
      </c>
      <c r="B843" s="0" t="s">
        <v>3837</v>
      </c>
      <c r="C843" s="0" t="s">
        <v>21</v>
      </c>
      <c r="D843" s="0" t="s">
        <v>54</v>
      </c>
      <c r="E843" s="0" t="s">
        <v>1822</v>
      </c>
      <c r="F843" s="2" t="s">
        <v>52</v>
      </c>
      <c r="G843" s="0" t="s">
        <v>3852</v>
      </c>
      <c r="H843" s="0" t="s">
        <v>3853</v>
      </c>
      <c r="I843" s="1" t="n">
        <v>6.824</v>
      </c>
      <c r="J843" s="2" t="s">
        <v>3823</v>
      </c>
      <c r="K843" s="2" t="s">
        <v>129</v>
      </c>
      <c r="L843" s="0" t="s">
        <v>29</v>
      </c>
      <c r="M843" s="0" t="s">
        <v>29</v>
      </c>
      <c r="N843" s="0" t="s">
        <v>29</v>
      </c>
      <c r="O843" s="2" t="s">
        <v>129</v>
      </c>
      <c r="P843" s="0" t="s">
        <v>29</v>
      </c>
      <c r="Q843" s="0" t="n">
        <f aca="false">_xlfn.UNICODE(B843)</f>
        <v>66</v>
      </c>
      <c r="R843" s="0" t="str">
        <f aca="false">IF(MIDB(B843,1,10)="Candidatus",MIDB(B843,FIND(" ",B843,1)+1,FIND(" ",B843,12)-FIND(" ",B843,1)),IF(AND(Q843&gt;=65,Q843&lt;=90),MIDB(B843,1,FIND(" ",B843,1)),"-"))</f>
        <v>Bacillus </v>
      </c>
      <c r="S843" s="0" t="str">
        <f aca="false">IF(MIDB(B843,1,10)="Candidatus",MIDB(B843,FIND(" ",B843,12)+1,IFERROR(FIND(" ",B843,FIND(" ",B843,12)+1),LEN(B843))-FIND(" ",B843,12)),IF(AND(Q843&gt;=65,Q843&lt;=90),MIDB(B843,FIND(" ",B843,1),IFERROR(FIND(" ",B843,FIND(" ",B843,1)+1),LEN(B843)+1)-FIND(" ",B843,1)),"-"))</f>
        <v> thuringiensis</v>
      </c>
      <c r="T843" s="0" t="n">
        <v>1</v>
      </c>
    </row>
    <row r="844" customFormat="false" ht="12.8" hidden="false" customHeight="false" outlineLevel="0" collapsed="false">
      <c r="A844" s="0" t="n">
        <v>843</v>
      </c>
      <c r="B844" s="0" t="s">
        <v>3837</v>
      </c>
      <c r="C844" s="0" t="s">
        <v>21</v>
      </c>
      <c r="D844" s="0" t="s">
        <v>54</v>
      </c>
      <c r="E844" s="0" t="s">
        <v>1822</v>
      </c>
      <c r="F844" s="2" t="s">
        <v>60</v>
      </c>
      <c r="G844" s="0" t="s">
        <v>3854</v>
      </c>
      <c r="H844" s="0" t="s">
        <v>3855</v>
      </c>
      <c r="I844" s="1" t="n">
        <v>235.425</v>
      </c>
      <c r="J844" s="2" t="s">
        <v>3835</v>
      </c>
      <c r="K844" s="2" t="s">
        <v>164</v>
      </c>
      <c r="L844" s="0" t="s">
        <v>29</v>
      </c>
      <c r="M844" s="2" t="s">
        <v>1598</v>
      </c>
      <c r="N844" s="0" t="s">
        <v>29</v>
      </c>
      <c r="O844" s="2" t="s">
        <v>3836</v>
      </c>
      <c r="P844" s="0" t="s">
        <v>29</v>
      </c>
      <c r="Q844" s="0" t="n">
        <f aca="false">_xlfn.UNICODE(B844)</f>
        <v>66</v>
      </c>
      <c r="R844" s="0" t="str">
        <f aca="false">IF(MIDB(B844,1,10)="Candidatus",MIDB(B844,FIND(" ",B844,1)+1,FIND(" ",B844,12)-FIND(" ",B844,1)),IF(AND(Q844&gt;=65,Q844&lt;=90),MIDB(B844,1,FIND(" ",B844,1)),"-"))</f>
        <v>Bacillus </v>
      </c>
      <c r="S844" s="0" t="str">
        <f aca="false">IF(MIDB(B844,1,10)="Candidatus",MIDB(B844,FIND(" ",B844,12)+1,IFERROR(FIND(" ",B844,FIND(" ",B844,12)+1),LEN(B844))-FIND(" ",B844,12)),IF(AND(Q844&gt;=65,Q844&lt;=90),MIDB(B844,FIND(" ",B844,1),IFERROR(FIND(" ",B844,FIND(" ",B844,1)+1),LEN(B844)+1)-FIND(" ",B844,1)),"-"))</f>
        <v> thuringiensis</v>
      </c>
      <c r="T844" s="0" t="n">
        <v>1</v>
      </c>
    </row>
    <row r="845" customFormat="false" ht="12.8" hidden="false" customHeight="false" outlineLevel="0" collapsed="false">
      <c r="A845" s="0" t="n">
        <v>844</v>
      </c>
      <c r="B845" s="0" t="s">
        <v>3856</v>
      </c>
      <c r="C845" s="0" t="s">
        <v>21</v>
      </c>
      <c r="D845" s="0" t="s">
        <v>54</v>
      </c>
      <c r="E845" s="0" t="s">
        <v>1822</v>
      </c>
      <c r="F845" s="0" t="s">
        <v>3857</v>
      </c>
      <c r="G845" s="0" t="s">
        <v>3858</v>
      </c>
      <c r="H845" s="0" t="s">
        <v>3859</v>
      </c>
      <c r="I845" s="1" t="n">
        <v>319.71</v>
      </c>
      <c r="J845" s="2" t="s">
        <v>3860</v>
      </c>
      <c r="K845" s="2" t="s">
        <v>3861</v>
      </c>
      <c r="L845" s="0" t="s">
        <v>29</v>
      </c>
      <c r="M845" s="0" t="s">
        <v>29</v>
      </c>
      <c r="N845" s="0" t="s">
        <v>29</v>
      </c>
      <c r="O845" s="2" t="s">
        <v>3750</v>
      </c>
      <c r="P845" s="2" t="s">
        <v>186</v>
      </c>
      <c r="Q845" s="0" t="n">
        <f aca="false">_xlfn.UNICODE(B845)</f>
        <v>66</v>
      </c>
      <c r="R845" s="0" t="str">
        <f aca="false">IF(MIDB(B845,1,10)="Candidatus",MIDB(B845,FIND(" ",B845,1)+1,FIND(" ",B845,12)-FIND(" ",B845,1)),IF(AND(Q845&gt;=65,Q845&lt;=90),MIDB(B845,1,FIND(" ",B845,1)),"-"))</f>
        <v>Bacillus </v>
      </c>
      <c r="S845" s="0" t="str">
        <f aca="false">IF(MIDB(B845,1,10)="Candidatus",MIDB(B845,FIND(" ",B845,12)+1,IFERROR(FIND(" ",B845,FIND(" ",B845,12)+1),LEN(B845))-FIND(" ",B845,12)),IF(AND(Q845&gt;=65,Q845&lt;=90),MIDB(B845,FIND(" ",B845,1),IFERROR(FIND(" ",B845,FIND(" ",B845,1)+1),LEN(B845)+1)-FIND(" ",B845,1)),"-"))</f>
        <v> thuringiensis</v>
      </c>
      <c r="T845" s="0" t="n">
        <v>1</v>
      </c>
    </row>
    <row r="846" customFormat="false" ht="12.8" hidden="false" customHeight="false" outlineLevel="0" collapsed="false">
      <c r="A846" s="0" t="n">
        <v>845</v>
      </c>
      <c r="B846" s="0" t="s">
        <v>3856</v>
      </c>
      <c r="C846" s="0" t="s">
        <v>21</v>
      </c>
      <c r="D846" s="0" t="s">
        <v>54</v>
      </c>
      <c r="E846" s="0" t="s">
        <v>1822</v>
      </c>
      <c r="F846" s="0" t="s">
        <v>3862</v>
      </c>
      <c r="G846" s="0" t="s">
        <v>3863</v>
      </c>
      <c r="H846" s="0" t="s">
        <v>3864</v>
      </c>
      <c r="I846" s="1" t="n">
        <v>7.826</v>
      </c>
      <c r="J846" s="2" t="s">
        <v>3865</v>
      </c>
      <c r="K846" s="2" t="s">
        <v>52</v>
      </c>
      <c r="L846" s="0" t="s">
        <v>29</v>
      </c>
      <c r="M846" s="0" t="s">
        <v>29</v>
      </c>
      <c r="N846" s="0" t="s">
        <v>29</v>
      </c>
      <c r="O846" s="2" t="s">
        <v>52</v>
      </c>
      <c r="P846" s="0" t="s">
        <v>29</v>
      </c>
      <c r="Q846" s="0" t="n">
        <f aca="false">_xlfn.UNICODE(B846)</f>
        <v>66</v>
      </c>
      <c r="R846" s="0" t="str">
        <f aca="false">IF(MIDB(B846,1,10)="Candidatus",MIDB(B846,FIND(" ",B846,1)+1,FIND(" ",B846,12)-FIND(" ",B846,1)),IF(AND(Q846&gt;=65,Q846&lt;=90),MIDB(B846,1,FIND(" ",B846,1)),"-"))</f>
        <v>Bacillus </v>
      </c>
      <c r="S846" s="0" t="str">
        <f aca="false">IF(MIDB(B846,1,10)="Candidatus",MIDB(B846,FIND(" ",B846,12)+1,IFERROR(FIND(" ",B846,FIND(" ",B846,12)+1),LEN(B846))-FIND(" ",B846,12)),IF(AND(Q846&gt;=65,Q846&lt;=90),MIDB(B846,FIND(" ",B846,1),IFERROR(FIND(" ",B846,FIND(" ",B846,1)+1),LEN(B846)+1)-FIND(" ",B846,1)),"-"))</f>
        <v> thuringiensis</v>
      </c>
      <c r="T846" s="0" t="n">
        <v>1</v>
      </c>
    </row>
    <row r="847" customFormat="false" ht="12.8" hidden="false" customHeight="false" outlineLevel="0" collapsed="false">
      <c r="A847" s="0" t="n">
        <v>846</v>
      </c>
      <c r="B847" s="0" t="s">
        <v>3856</v>
      </c>
      <c r="C847" s="0" t="s">
        <v>21</v>
      </c>
      <c r="D847" s="0" t="s">
        <v>54</v>
      </c>
      <c r="E847" s="0" t="s">
        <v>1822</v>
      </c>
      <c r="F847" s="0" t="s">
        <v>3866</v>
      </c>
      <c r="G847" s="0" t="s">
        <v>3867</v>
      </c>
      <c r="H847" s="0" t="s">
        <v>3868</v>
      </c>
      <c r="I847" s="1" t="n">
        <v>429.674</v>
      </c>
      <c r="J847" s="2" t="s">
        <v>3869</v>
      </c>
      <c r="K847" s="2" t="s">
        <v>3870</v>
      </c>
      <c r="L847" s="0" t="s">
        <v>29</v>
      </c>
      <c r="M847" s="0" t="s">
        <v>29</v>
      </c>
      <c r="N847" s="0" t="s">
        <v>29</v>
      </c>
      <c r="O847" s="2" t="s">
        <v>3871</v>
      </c>
      <c r="P847" s="2" t="s">
        <v>515</v>
      </c>
      <c r="Q847" s="0" t="n">
        <f aca="false">_xlfn.UNICODE(B847)</f>
        <v>66</v>
      </c>
      <c r="R847" s="0" t="str">
        <f aca="false">IF(MIDB(B847,1,10)="Candidatus",MIDB(B847,FIND(" ",B847,1)+1,FIND(" ",B847,12)-FIND(" ",B847,1)),IF(AND(Q847&gt;=65,Q847&lt;=90),MIDB(B847,1,FIND(" ",B847,1)),"-"))</f>
        <v>Bacillus </v>
      </c>
      <c r="S847" s="0" t="str">
        <f aca="false">IF(MIDB(B847,1,10)="Candidatus",MIDB(B847,FIND(" ",B847,12)+1,IFERROR(FIND(" ",B847,FIND(" ",B847,12)+1),LEN(B847))-FIND(" ",B847,12)),IF(AND(Q847&gt;=65,Q847&lt;=90),MIDB(B847,FIND(" ",B847,1),IFERROR(FIND(" ",B847,FIND(" ",B847,1)+1),LEN(B847)+1)-FIND(" ",B847,1)),"-"))</f>
        <v> thuringiensis</v>
      </c>
      <c r="T847" s="0" t="n">
        <v>1</v>
      </c>
    </row>
    <row r="848" customFormat="false" ht="12.8" hidden="false" customHeight="false" outlineLevel="0" collapsed="false">
      <c r="A848" s="0" t="n">
        <v>847</v>
      </c>
      <c r="B848" s="0" t="s">
        <v>3856</v>
      </c>
      <c r="C848" s="0" t="s">
        <v>21</v>
      </c>
      <c r="D848" s="0" t="s">
        <v>54</v>
      </c>
      <c r="E848" s="0" t="s">
        <v>1822</v>
      </c>
      <c r="F848" s="0" t="s">
        <v>3872</v>
      </c>
      <c r="G848" s="0" t="s">
        <v>3873</v>
      </c>
      <c r="H848" s="0" t="s">
        <v>3874</v>
      </c>
      <c r="I848" s="1" t="n">
        <v>189.702</v>
      </c>
      <c r="J848" s="2" t="s">
        <v>3875</v>
      </c>
      <c r="K848" s="2" t="s">
        <v>2408</v>
      </c>
      <c r="L848" s="0" t="s">
        <v>29</v>
      </c>
      <c r="M848" s="2" t="s">
        <v>46</v>
      </c>
      <c r="N848" s="0" t="s">
        <v>29</v>
      </c>
      <c r="O848" s="2" t="s">
        <v>509</v>
      </c>
      <c r="P848" s="2" t="s">
        <v>1012</v>
      </c>
      <c r="Q848" s="0" t="n">
        <f aca="false">_xlfn.UNICODE(B848)</f>
        <v>66</v>
      </c>
      <c r="R848" s="0" t="str">
        <f aca="false">IF(MIDB(B848,1,10)="Candidatus",MIDB(B848,FIND(" ",B848,1)+1,FIND(" ",B848,12)-FIND(" ",B848,1)),IF(AND(Q848&gt;=65,Q848&lt;=90),MIDB(B848,1,FIND(" ",B848,1)),"-"))</f>
        <v>Bacillus </v>
      </c>
      <c r="S848" s="0" t="str">
        <f aca="false">IF(MIDB(B848,1,10)="Candidatus",MIDB(B848,FIND(" ",B848,12)+1,IFERROR(FIND(" ",B848,FIND(" ",B848,12)+1),LEN(B848))-FIND(" ",B848,12)),IF(AND(Q848&gt;=65,Q848&lt;=90),MIDB(B848,FIND(" ",B848,1),IFERROR(FIND(" ",B848,FIND(" ",B848,1)+1),LEN(B848)+1)-FIND(" ",B848,1)),"-"))</f>
        <v> thuringiensis</v>
      </c>
      <c r="T848" s="0" t="n">
        <v>1</v>
      </c>
    </row>
    <row r="849" customFormat="false" ht="12.8" hidden="false" customHeight="false" outlineLevel="0" collapsed="false">
      <c r="A849" s="0" t="n">
        <v>848</v>
      </c>
      <c r="B849" s="0" t="s">
        <v>3856</v>
      </c>
      <c r="C849" s="0" t="s">
        <v>21</v>
      </c>
      <c r="D849" s="0" t="s">
        <v>54</v>
      </c>
      <c r="E849" s="0" t="s">
        <v>1822</v>
      </c>
      <c r="F849" s="0" t="s">
        <v>3876</v>
      </c>
      <c r="G849" s="0" t="s">
        <v>3877</v>
      </c>
      <c r="H849" s="0" t="s">
        <v>3878</v>
      </c>
      <c r="I849" s="1" t="n">
        <v>95.433</v>
      </c>
      <c r="J849" s="2" t="s">
        <v>3879</v>
      </c>
      <c r="K849" s="2" t="s">
        <v>704</v>
      </c>
      <c r="L849" s="0" t="s">
        <v>29</v>
      </c>
      <c r="M849" s="0" t="s">
        <v>29</v>
      </c>
      <c r="N849" s="0" t="s">
        <v>29</v>
      </c>
      <c r="O849" s="2" t="s">
        <v>1132</v>
      </c>
      <c r="P849" s="2" t="s">
        <v>129</v>
      </c>
      <c r="Q849" s="0" t="n">
        <f aca="false">_xlfn.UNICODE(B849)</f>
        <v>66</v>
      </c>
      <c r="R849" s="0" t="str">
        <f aca="false">IF(MIDB(B849,1,10)="Candidatus",MIDB(B849,FIND(" ",B849,1)+1,FIND(" ",B849,12)-FIND(" ",B849,1)),IF(AND(Q849&gt;=65,Q849&lt;=90),MIDB(B849,1,FIND(" ",B849,1)),"-"))</f>
        <v>Bacillus </v>
      </c>
      <c r="S849" s="0" t="str">
        <f aca="false">IF(MIDB(B849,1,10)="Candidatus",MIDB(B849,FIND(" ",B849,12)+1,IFERROR(FIND(" ",B849,FIND(" ",B849,12)+1),LEN(B849))-FIND(" ",B849,12)),IF(AND(Q849&gt;=65,Q849&lt;=90),MIDB(B849,FIND(" ",B849,1),IFERROR(FIND(" ",B849,FIND(" ",B849,1)+1),LEN(B849)+1)-FIND(" ",B849,1)),"-"))</f>
        <v> thuringiensis</v>
      </c>
      <c r="T849" s="0" t="n">
        <v>1</v>
      </c>
    </row>
    <row r="850" customFormat="false" ht="12.8" hidden="false" customHeight="false" outlineLevel="0" collapsed="false">
      <c r="A850" s="0" t="n">
        <v>849</v>
      </c>
      <c r="B850" s="0" t="s">
        <v>3856</v>
      </c>
      <c r="C850" s="0" t="s">
        <v>21</v>
      </c>
      <c r="D850" s="0" t="s">
        <v>54</v>
      </c>
      <c r="E850" s="0" t="s">
        <v>1822</v>
      </c>
      <c r="F850" s="0" t="s">
        <v>3880</v>
      </c>
      <c r="G850" s="0" t="s">
        <v>3881</v>
      </c>
      <c r="H850" s="0" t="s">
        <v>3882</v>
      </c>
      <c r="I850" s="1" t="n">
        <v>54.484</v>
      </c>
      <c r="J850" s="2" t="s">
        <v>3883</v>
      </c>
      <c r="K850" s="2" t="s">
        <v>679</v>
      </c>
      <c r="L850" s="0" t="s">
        <v>29</v>
      </c>
      <c r="M850" s="2" t="s">
        <v>46</v>
      </c>
      <c r="N850" s="0" t="s">
        <v>29</v>
      </c>
      <c r="O850" s="2" t="s">
        <v>534</v>
      </c>
      <c r="P850" s="0" t="s">
        <v>29</v>
      </c>
      <c r="Q850" s="0" t="n">
        <f aca="false">_xlfn.UNICODE(B850)</f>
        <v>66</v>
      </c>
      <c r="R850" s="0" t="str">
        <f aca="false">IF(MIDB(B850,1,10)="Candidatus",MIDB(B850,FIND(" ",B850,1)+1,FIND(" ",B850,12)-FIND(" ",B850,1)),IF(AND(Q850&gt;=65,Q850&lt;=90),MIDB(B850,1,FIND(" ",B850,1)),"-"))</f>
        <v>Bacillus </v>
      </c>
      <c r="S850" s="0" t="str">
        <f aca="false">IF(MIDB(B850,1,10)="Candidatus",MIDB(B850,FIND(" ",B850,12)+1,IFERROR(FIND(" ",B850,FIND(" ",B850,12)+1),LEN(B850))-FIND(" ",B850,12)),IF(AND(Q850&gt;=65,Q850&lt;=90),MIDB(B850,FIND(" ",B850,1),IFERROR(FIND(" ",B850,FIND(" ",B850,1)+1),LEN(B850)+1)-FIND(" ",B850,1)),"-"))</f>
        <v> thuringiensis</v>
      </c>
      <c r="T850" s="0" t="n">
        <v>1</v>
      </c>
    </row>
    <row r="851" customFormat="false" ht="12.8" hidden="false" customHeight="false" outlineLevel="0" collapsed="false">
      <c r="A851" s="0" t="n">
        <v>850</v>
      </c>
      <c r="B851" s="0" t="s">
        <v>3856</v>
      </c>
      <c r="C851" s="0" t="s">
        <v>21</v>
      </c>
      <c r="D851" s="0" t="s">
        <v>54</v>
      </c>
      <c r="E851" s="0" t="s">
        <v>1822</v>
      </c>
      <c r="F851" s="0" t="s">
        <v>3884</v>
      </c>
      <c r="G851" s="0" t="s">
        <v>3885</v>
      </c>
      <c r="H851" s="0" t="s">
        <v>3886</v>
      </c>
      <c r="I851" s="1" t="n">
        <v>183.21</v>
      </c>
      <c r="J851" s="2" t="s">
        <v>3887</v>
      </c>
      <c r="K851" s="2" t="s">
        <v>2482</v>
      </c>
      <c r="L851" s="0" t="s">
        <v>29</v>
      </c>
      <c r="M851" s="0" t="s">
        <v>29</v>
      </c>
      <c r="N851" s="0" t="s">
        <v>29</v>
      </c>
      <c r="O851" s="2" t="s">
        <v>1683</v>
      </c>
      <c r="P851" s="2" t="s">
        <v>52</v>
      </c>
      <c r="Q851" s="0" t="n">
        <f aca="false">_xlfn.UNICODE(B851)</f>
        <v>66</v>
      </c>
      <c r="R851" s="0" t="str">
        <f aca="false">IF(MIDB(B851,1,10)="Candidatus",MIDB(B851,FIND(" ",B851,1)+1,FIND(" ",B851,12)-FIND(" ",B851,1)),IF(AND(Q851&gt;=65,Q851&lt;=90),MIDB(B851,1,FIND(" ",B851,1)),"-"))</f>
        <v>Bacillus </v>
      </c>
      <c r="S851" s="0" t="str">
        <f aca="false">IF(MIDB(B851,1,10)="Candidatus",MIDB(B851,FIND(" ",B851,12)+1,IFERROR(FIND(" ",B851,FIND(" ",B851,12)+1),LEN(B851))-FIND(" ",B851,12)),IF(AND(Q851&gt;=65,Q851&lt;=90),MIDB(B851,FIND(" ",B851,1),IFERROR(FIND(" ",B851,FIND(" ",B851,1)+1),LEN(B851)+1)-FIND(" ",B851,1)),"-"))</f>
        <v> thuringiensis</v>
      </c>
      <c r="T851" s="0" t="n">
        <v>1</v>
      </c>
    </row>
    <row r="852" customFormat="false" ht="12.8" hidden="false" customHeight="false" outlineLevel="0" collapsed="false">
      <c r="A852" s="0" t="n">
        <v>851</v>
      </c>
      <c r="B852" s="0" t="s">
        <v>3888</v>
      </c>
      <c r="C852" s="0" t="s">
        <v>21</v>
      </c>
      <c r="D852" s="0" t="s">
        <v>54</v>
      </c>
      <c r="E852" s="0" t="s">
        <v>1822</v>
      </c>
      <c r="F852" s="0" t="s">
        <v>3889</v>
      </c>
      <c r="G852" s="0" t="s">
        <v>3890</v>
      </c>
      <c r="H852" s="0" t="s">
        <v>3891</v>
      </c>
      <c r="I852" s="1" t="n">
        <v>8.252</v>
      </c>
      <c r="J852" s="2" t="s">
        <v>3892</v>
      </c>
      <c r="K852" s="2" t="s">
        <v>96</v>
      </c>
      <c r="L852" s="0" t="s">
        <v>29</v>
      </c>
      <c r="M852" s="0" t="s">
        <v>29</v>
      </c>
      <c r="N852" s="0" t="s">
        <v>29</v>
      </c>
      <c r="O852" s="2" t="s">
        <v>96</v>
      </c>
      <c r="P852" s="0" t="s">
        <v>29</v>
      </c>
      <c r="Q852" s="0" t="n">
        <f aca="false">_xlfn.UNICODE(B852)</f>
        <v>66</v>
      </c>
      <c r="R852" s="0" t="str">
        <f aca="false">IF(MIDB(B852,1,10)="Candidatus",MIDB(B852,FIND(" ",B852,1)+1,FIND(" ",B852,12)-FIND(" ",B852,1)),IF(AND(Q852&gt;=65,Q852&lt;=90),MIDB(B852,1,FIND(" ",B852,1)),"-"))</f>
        <v>Bacillus </v>
      </c>
      <c r="S852" s="0" t="str">
        <f aca="false">IF(MIDB(B852,1,10)="Candidatus",MIDB(B852,FIND(" ",B852,12)+1,IFERROR(FIND(" ",B852,FIND(" ",B852,12)+1),LEN(B852))-FIND(" ",B852,12)),IF(AND(Q852&gt;=65,Q852&lt;=90),MIDB(B852,FIND(" ",B852,1),IFERROR(FIND(" ",B852,FIND(" ",B852,1)+1),LEN(B852)+1)-FIND(" ",B852,1)),"-"))</f>
        <v> thuringiensis</v>
      </c>
      <c r="T852" s="0" t="n">
        <v>1</v>
      </c>
    </row>
    <row r="853" customFormat="false" ht="12.8" hidden="false" customHeight="false" outlineLevel="0" collapsed="false">
      <c r="A853" s="0" t="n">
        <v>852</v>
      </c>
      <c r="B853" s="0" t="s">
        <v>3888</v>
      </c>
      <c r="C853" s="0" t="s">
        <v>21</v>
      </c>
      <c r="D853" s="0" t="s">
        <v>54</v>
      </c>
      <c r="E853" s="0" t="s">
        <v>1822</v>
      </c>
      <c r="F853" s="0" t="s">
        <v>3893</v>
      </c>
      <c r="G853" s="0" t="s">
        <v>3894</v>
      </c>
      <c r="H853" s="0" t="s">
        <v>3895</v>
      </c>
      <c r="I853" s="1" t="n">
        <v>83.59</v>
      </c>
      <c r="J853" s="2" t="s">
        <v>3896</v>
      </c>
      <c r="K853" s="2" t="s">
        <v>87</v>
      </c>
      <c r="L853" s="0" t="s">
        <v>29</v>
      </c>
      <c r="M853" s="0" t="s">
        <v>29</v>
      </c>
      <c r="N853" s="0" t="s">
        <v>29</v>
      </c>
      <c r="O853" s="2" t="s">
        <v>38</v>
      </c>
      <c r="P853" s="2" t="s">
        <v>52</v>
      </c>
      <c r="Q853" s="0" t="n">
        <f aca="false">_xlfn.UNICODE(B853)</f>
        <v>66</v>
      </c>
      <c r="R853" s="0" t="str">
        <f aca="false">IF(MIDB(B853,1,10)="Candidatus",MIDB(B853,FIND(" ",B853,1)+1,FIND(" ",B853,12)-FIND(" ",B853,1)),IF(AND(Q853&gt;=65,Q853&lt;=90),MIDB(B853,1,FIND(" ",B853,1)),"-"))</f>
        <v>Bacillus </v>
      </c>
      <c r="S853" s="0" t="str">
        <f aca="false">IF(MIDB(B853,1,10)="Candidatus",MIDB(B853,FIND(" ",B853,12)+1,IFERROR(FIND(" ",B853,FIND(" ",B853,12)+1),LEN(B853))-FIND(" ",B853,12)),IF(AND(Q853&gt;=65,Q853&lt;=90),MIDB(B853,FIND(" ",B853,1),IFERROR(FIND(" ",B853,FIND(" ",B853,1)+1),LEN(B853)+1)-FIND(" ",B853,1)),"-"))</f>
        <v> thuringiensis</v>
      </c>
      <c r="T853" s="0" t="n">
        <v>1</v>
      </c>
    </row>
    <row r="854" customFormat="false" ht="12.8" hidden="false" customHeight="false" outlineLevel="0" collapsed="false">
      <c r="A854" s="0" t="n">
        <v>853</v>
      </c>
      <c r="B854" s="0" t="s">
        <v>3888</v>
      </c>
      <c r="C854" s="0" t="s">
        <v>21</v>
      </c>
      <c r="D854" s="0" t="s">
        <v>54</v>
      </c>
      <c r="E854" s="0" t="s">
        <v>1822</v>
      </c>
      <c r="F854" s="0" t="s">
        <v>3897</v>
      </c>
      <c r="G854" s="0" t="s">
        <v>3898</v>
      </c>
      <c r="H854" s="0" t="s">
        <v>3899</v>
      </c>
      <c r="I854" s="1" t="n">
        <v>72.074</v>
      </c>
      <c r="J854" s="2" t="s">
        <v>3900</v>
      </c>
      <c r="K854" s="2" t="s">
        <v>86</v>
      </c>
      <c r="L854" s="0" t="s">
        <v>29</v>
      </c>
      <c r="M854" s="0" t="s">
        <v>29</v>
      </c>
      <c r="N854" s="0" t="s">
        <v>29</v>
      </c>
      <c r="O854" s="2" t="s">
        <v>86</v>
      </c>
      <c r="P854" s="0" t="s">
        <v>29</v>
      </c>
      <c r="Q854" s="0" t="n">
        <f aca="false">_xlfn.UNICODE(B854)</f>
        <v>66</v>
      </c>
      <c r="R854" s="0" t="str">
        <f aca="false">IF(MIDB(B854,1,10)="Candidatus",MIDB(B854,FIND(" ",B854,1)+1,FIND(" ",B854,12)-FIND(" ",B854,1)),IF(AND(Q854&gt;=65,Q854&lt;=90),MIDB(B854,1,FIND(" ",B854,1)),"-"))</f>
        <v>Bacillus </v>
      </c>
      <c r="S854" s="0" t="str">
        <f aca="false">IF(MIDB(B854,1,10)="Candidatus",MIDB(B854,FIND(" ",B854,12)+1,IFERROR(FIND(" ",B854,FIND(" ",B854,12)+1),LEN(B854))-FIND(" ",B854,12)),IF(AND(Q854&gt;=65,Q854&lt;=90),MIDB(B854,FIND(" ",B854,1),IFERROR(FIND(" ",B854,FIND(" ",B854,1)+1),LEN(B854)+1)-FIND(" ",B854,1)),"-"))</f>
        <v> thuringiensis</v>
      </c>
      <c r="T854" s="0" t="n">
        <v>1</v>
      </c>
    </row>
    <row r="855" customFormat="false" ht="12.8" hidden="false" customHeight="false" outlineLevel="0" collapsed="false">
      <c r="A855" s="0" t="n">
        <v>854</v>
      </c>
      <c r="B855" s="0" t="s">
        <v>3888</v>
      </c>
      <c r="C855" s="0" t="s">
        <v>21</v>
      </c>
      <c r="D855" s="0" t="s">
        <v>54</v>
      </c>
      <c r="E855" s="0" t="s">
        <v>1822</v>
      </c>
      <c r="F855" s="0" t="s">
        <v>3901</v>
      </c>
      <c r="G855" s="0" t="s">
        <v>3902</v>
      </c>
      <c r="H855" s="0" t="s">
        <v>3903</v>
      </c>
      <c r="I855" s="1" t="n">
        <v>8.513</v>
      </c>
      <c r="J855" s="2" t="s">
        <v>3777</v>
      </c>
      <c r="K855" s="2" t="s">
        <v>45</v>
      </c>
      <c r="L855" s="0" t="s">
        <v>29</v>
      </c>
      <c r="M855" s="0" t="s">
        <v>29</v>
      </c>
      <c r="N855" s="0" t="s">
        <v>29</v>
      </c>
      <c r="O855" s="2" t="s">
        <v>45</v>
      </c>
      <c r="P855" s="0" t="s">
        <v>29</v>
      </c>
      <c r="Q855" s="0" t="n">
        <f aca="false">_xlfn.UNICODE(B855)</f>
        <v>66</v>
      </c>
      <c r="R855" s="0" t="str">
        <f aca="false">IF(MIDB(B855,1,10)="Candidatus",MIDB(B855,FIND(" ",B855,1)+1,FIND(" ",B855,12)-FIND(" ",B855,1)),IF(AND(Q855&gt;=65,Q855&lt;=90),MIDB(B855,1,FIND(" ",B855,1)),"-"))</f>
        <v>Bacillus </v>
      </c>
      <c r="S855" s="0" t="str">
        <f aca="false">IF(MIDB(B855,1,10)="Candidatus",MIDB(B855,FIND(" ",B855,12)+1,IFERROR(FIND(" ",B855,FIND(" ",B855,12)+1),LEN(B855))-FIND(" ",B855,12)),IF(AND(Q855&gt;=65,Q855&lt;=90),MIDB(B855,FIND(" ",B855,1),IFERROR(FIND(" ",B855,FIND(" ",B855,1)+1),LEN(B855)+1)-FIND(" ",B855,1)),"-"))</f>
        <v> thuringiensis</v>
      </c>
      <c r="T855" s="0" t="n">
        <v>1</v>
      </c>
    </row>
    <row r="856" customFormat="false" ht="12.8" hidden="false" customHeight="false" outlineLevel="0" collapsed="false">
      <c r="A856" s="0" t="n">
        <v>855</v>
      </c>
      <c r="B856" s="0" t="s">
        <v>3888</v>
      </c>
      <c r="C856" s="0" t="s">
        <v>21</v>
      </c>
      <c r="D856" s="0" t="s">
        <v>54</v>
      </c>
      <c r="E856" s="0" t="s">
        <v>1822</v>
      </c>
      <c r="F856" s="0" t="s">
        <v>3904</v>
      </c>
      <c r="G856" s="0" t="s">
        <v>3905</v>
      </c>
      <c r="H856" s="0" t="s">
        <v>3906</v>
      </c>
      <c r="I856" s="1" t="n">
        <v>127.885</v>
      </c>
      <c r="J856" s="2" t="s">
        <v>3907</v>
      </c>
      <c r="K856" s="2" t="s">
        <v>1122</v>
      </c>
      <c r="L856" s="0" t="s">
        <v>29</v>
      </c>
      <c r="M856" s="0" t="s">
        <v>29</v>
      </c>
      <c r="N856" s="0" t="s">
        <v>29</v>
      </c>
      <c r="O856" s="2" t="s">
        <v>1215</v>
      </c>
      <c r="P856" s="2" t="s">
        <v>44</v>
      </c>
      <c r="Q856" s="0" t="n">
        <f aca="false">_xlfn.UNICODE(B856)</f>
        <v>66</v>
      </c>
      <c r="R856" s="0" t="str">
        <f aca="false">IF(MIDB(B856,1,10)="Candidatus",MIDB(B856,FIND(" ",B856,1)+1,FIND(" ",B856,12)-FIND(" ",B856,1)),IF(AND(Q856&gt;=65,Q856&lt;=90),MIDB(B856,1,FIND(" ",B856,1)),"-"))</f>
        <v>Bacillus </v>
      </c>
      <c r="S856" s="0" t="str">
        <f aca="false">IF(MIDB(B856,1,10)="Candidatus",MIDB(B856,FIND(" ",B856,12)+1,IFERROR(FIND(" ",B856,FIND(" ",B856,12)+1),LEN(B856))-FIND(" ",B856,12)),IF(AND(Q856&gt;=65,Q856&lt;=90),MIDB(B856,FIND(" ",B856,1),IFERROR(FIND(" ",B856,FIND(" ",B856,1)+1),LEN(B856)+1)-FIND(" ",B856,1)),"-"))</f>
        <v> thuringiensis</v>
      </c>
      <c r="T856" s="0" t="n">
        <v>1</v>
      </c>
    </row>
    <row r="857" customFormat="false" ht="12.8" hidden="false" customHeight="false" outlineLevel="0" collapsed="false">
      <c r="A857" s="0" t="n">
        <v>856</v>
      </c>
      <c r="B857" s="0" t="s">
        <v>3888</v>
      </c>
      <c r="C857" s="0" t="s">
        <v>21</v>
      </c>
      <c r="D857" s="0" t="s">
        <v>54</v>
      </c>
      <c r="E857" s="0" t="s">
        <v>1822</v>
      </c>
      <c r="F857" s="0" t="s">
        <v>3908</v>
      </c>
      <c r="G857" s="0" t="s">
        <v>3909</v>
      </c>
      <c r="H857" s="0" t="s">
        <v>3910</v>
      </c>
      <c r="I857" s="1" t="n">
        <v>281.231</v>
      </c>
      <c r="J857" s="2" t="s">
        <v>3911</v>
      </c>
      <c r="K857" s="2" t="s">
        <v>487</v>
      </c>
      <c r="L857" s="0" t="s">
        <v>29</v>
      </c>
      <c r="M857" s="0" t="s">
        <v>29</v>
      </c>
      <c r="N857" s="0" t="s">
        <v>29</v>
      </c>
      <c r="O857" s="2" t="s">
        <v>3912</v>
      </c>
      <c r="P857" s="2" t="s">
        <v>179</v>
      </c>
      <c r="Q857" s="0" t="n">
        <f aca="false">_xlfn.UNICODE(B857)</f>
        <v>66</v>
      </c>
      <c r="R857" s="0" t="str">
        <f aca="false">IF(MIDB(B857,1,10)="Candidatus",MIDB(B857,FIND(" ",B857,1)+1,FIND(" ",B857,12)-FIND(" ",B857,1)),IF(AND(Q857&gt;=65,Q857&lt;=90),MIDB(B857,1,FIND(" ",B857,1)),"-"))</f>
        <v>Bacillus </v>
      </c>
      <c r="S857" s="0" t="str">
        <f aca="false">IF(MIDB(B857,1,10)="Candidatus",MIDB(B857,FIND(" ",B857,12)+1,IFERROR(FIND(" ",B857,FIND(" ",B857,12)+1),LEN(B857))-FIND(" ",B857,12)),IF(AND(Q857&gt;=65,Q857&lt;=90),MIDB(B857,FIND(" ",B857,1),IFERROR(FIND(" ",B857,FIND(" ",B857,1)+1),LEN(B857)+1)-FIND(" ",B857,1)),"-"))</f>
        <v> thuringiensis</v>
      </c>
      <c r="T857" s="0" t="n">
        <v>1</v>
      </c>
    </row>
    <row r="858" customFormat="false" ht="12.8" hidden="false" customHeight="false" outlineLevel="0" collapsed="false">
      <c r="A858" s="0" t="n">
        <v>857</v>
      </c>
      <c r="B858" s="0" t="s">
        <v>3888</v>
      </c>
      <c r="C858" s="0" t="s">
        <v>21</v>
      </c>
      <c r="D858" s="0" t="s">
        <v>54</v>
      </c>
      <c r="E858" s="0" t="s">
        <v>1822</v>
      </c>
      <c r="F858" s="0" t="s">
        <v>3913</v>
      </c>
      <c r="G858" s="0" t="s">
        <v>3914</v>
      </c>
      <c r="H858" s="0" t="s">
        <v>3915</v>
      </c>
      <c r="I858" s="1" t="n">
        <v>51.488</v>
      </c>
      <c r="J858" s="2" t="s">
        <v>3916</v>
      </c>
      <c r="K858" s="2" t="s">
        <v>771</v>
      </c>
      <c r="L858" s="0" t="s">
        <v>29</v>
      </c>
      <c r="M858" s="0" t="s">
        <v>29</v>
      </c>
      <c r="N858" s="0" t="s">
        <v>29</v>
      </c>
      <c r="O858" s="2" t="s">
        <v>679</v>
      </c>
      <c r="P858" s="2" t="s">
        <v>46</v>
      </c>
      <c r="Q858" s="0" t="n">
        <f aca="false">_xlfn.UNICODE(B858)</f>
        <v>66</v>
      </c>
      <c r="R858" s="0" t="str">
        <f aca="false">IF(MIDB(B858,1,10)="Candidatus",MIDB(B858,FIND(" ",B858,1)+1,FIND(" ",B858,12)-FIND(" ",B858,1)),IF(AND(Q858&gt;=65,Q858&lt;=90),MIDB(B858,1,FIND(" ",B858,1)),"-"))</f>
        <v>Bacillus </v>
      </c>
      <c r="S858" s="0" t="str">
        <f aca="false">IF(MIDB(B858,1,10)="Candidatus",MIDB(B858,FIND(" ",B858,12)+1,IFERROR(FIND(" ",B858,FIND(" ",B858,12)+1),LEN(B858))-FIND(" ",B858,12)),IF(AND(Q858&gt;=65,Q858&lt;=90),MIDB(B858,FIND(" ",B858,1),IFERROR(FIND(" ",B858,FIND(" ",B858,1)+1),LEN(B858)+1)-FIND(" ",B858,1)),"-"))</f>
        <v> thuringiensis</v>
      </c>
      <c r="T858" s="0" t="n">
        <v>1</v>
      </c>
    </row>
    <row r="859" customFormat="false" ht="12.8" hidden="false" customHeight="false" outlineLevel="0" collapsed="false">
      <c r="A859" s="0" t="n">
        <v>858</v>
      </c>
      <c r="B859" s="0" t="s">
        <v>3888</v>
      </c>
      <c r="C859" s="0" t="s">
        <v>21</v>
      </c>
      <c r="D859" s="0" t="s">
        <v>54</v>
      </c>
      <c r="E859" s="0" t="s">
        <v>1822</v>
      </c>
      <c r="F859" s="0" t="s">
        <v>3917</v>
      </c>
      <c r="G859" s="0" t="s">
        <v>3918</v>
      </c>
      <c r="H859" s="0" t="s">
        <v>3919</v>
      </c>
      <c r="I859" s="1" t="n">
        <v>6.88</v>
      </c>
      <c r="J859" s="2" t="s">
        <v>3763</v>
      </c>
      <c r="K859" s="2" t="s">
        <v>52</v>
      </c>
      <c r="L859" s="0" t="s">
        <v>29</v>
      </c>
      <c r="M859" s="0" t="s">
        <v>29</v>
      </c>
      <c r="N859" s="0" t="s">
        <v>29</v>
      </c>
      <c r="O859" s="2" t="s">
        <v>52</v>
      </c>
      <c r="P859" s="0" t="s">
        <v>29</v>
      </c>
      <c r="Q859" s="0" t="n">
        <f aca="false">_xlfn.UNICODE(B859)</f>
        <v>66</v>
      </c>
      <c r="R859" s="0" t="str">
        <f aca="false">IF(MIDB(B859,1,10)="Candidatus",MIDB(B859,FIND(" ",B859,1)+1,FIND(" ",B859,12)-FIND(" ",B859,1)),IF(AND(Q859&gt;=65,Q859&lt;=90),MIDB(B859,1,FIND(" ",B859,1)),"-"))</f>
        <v>Bacillus </v>
      </c>
      <c r="S859" s="0" t="str">
        <f aca="false">IF(MIDB(B859,1,10)="Candidatus",MIDB(B859,FIND(" ",B859,12)+1,IFERROR(FIND(" ",B859,FIND(" ",B859,12)+1),LEN(B859))-FIND(" ",B859,12)),IF(AND(Q859&gt;=65,Q859&lt;=90),MIDB(B859,FIND(" ",B859,1),IFERROR(FIND(" ",B859,FIND(" ",B859,1)+1),LEN(B859)+1)-FIND(" ",B859,1)),"-"))</f>
        <v> thuringiensis</v>
      </c>
      <c r="T859" s="0" t="n">
        <v>1</v>
      </c>
    </row>
    <row r="860" customFormat="false" ht="12.8" hidden="false" customHeight="false" outlineLevel="0" collapsed="false">
      <c r="A860" s="0" t="n">
        <v>859</v>
      </c>
      <c r="B860" s="0" t="s">
        <v>3888</v>
      </c>
      <c r="C860" s="0" t="s">
        <v>21</v>
      </c>
      <c r="D860" s="0" t="s">
        <v>54</v>
      </c>
      <c r="E860" s="0" t="s">
        <v>1822</v>
      </c>
      <c r="F860" s="0" t="s">
        <v>3920</v>
      </c>
      <c r="G860" s="0" t="s">
        <v>3921</v>
      </c>
      <c r="H860" s="0" t="s">
        <v>3922</v>
      </c>
      <c r="I860" s="1" t="n">
        <v>9.547</v>
      </c>
      <c r="J860" s="2" t="s">
        <v>3923</v>
      </c>
      <c r="K860" s="2" t="s">
        <v>112</v>
      </c>
      <c r="L860" s="0" t="s">
        <v>29</v>
      </c>
      <c r="M860" s="0" t="s">
        <v>29</v>
      </c>
      <c r="N860" s="0" t="s">
        <v>29</v>
      </c>
      <c r="O860" s="2" t="s">
        <v>52</v>
      </c>
      <c r="P860" s="2" t="s">
        <v>46</v>
      </c>
      <c r="Q860" s="0" t="n">
        <f aca="false">_xlfn.UNICODE(B860)</f>
        <v>66</v>
      </c>
      <c r="R860" s="0" t="str">
        <f aca="false">IF(MIDB(B860,1,10)="Candidatus",MIDB(B860,FIND(" ",B860,1)+1,FIND(" ",B860,12)-FIND(" ",B860,1)),IF(AND(Q860&gt;=65,Q860&lt;=90),MIDB(B860,1,FIND(" ",B860,1)),"-"))</f>
        <v>Bacillus </v>
      </c>
      <c r="S860" s="0" t="str">
        <f aca="false">IF(MIDB(B860,1,10)="Candidatus",MIDB(B860,FIND(" ",B860,12)+1,IFERROR(FIND(" ",B860,FIND(" ",B860,12)+1),LEN(B860))-FIND(" ",B860,12)),IF(AND(Q860&gt;=65,Q860&lt;=90),MIDB(B860,FIND(" ",B860,1),IFERROR(FIND(" ",B860,FIND(" ",B860,1)+1),LEN(B860)+1)-FIND(" ",B860,1)),"-"))</f>
        <v> thuringiensis</v>
      </c>
      <c r="T860" s="0" t="n">
        <v>1</v>
      </c>
    </row>
    <row r="861" customFormat="false" ht="12.8" hidden="false" customHeight="false" outlineLevel="0" collapsed="false">
      <c r="A861" s="0" t="n">
        <v>860</v>
      </c>
      <c r="B861" s="0" t="s">
        <v>3888</v>
      </c>
      <c r="C861" s="0" t="s">
        <v>21</v>
      </c>
      <c r="D861" s="0" t="s">
        <v>54</v>
      </c>
      <c r="E861" s="0" t="s">
        <v>1822</v>
      </c>
      <c r="F861" s="0" t="s">
        <v>3924</v>
      </c>
      <c r="G861" s="0" t="s">
        <v>3925</v>
      </c>
      <c r="H861" s="0" t="s">
        <v>3926</v>
      </c>
      <c r="I861" s="1" t="n">
        <v>14.86</v>
      </c>
      <c r="J861" s="2" t="s">
        <v>3927</v>
      </c>
      <c r="K861" s="2" t="s">
        <v>497</v>
      </c>
      <c r="L861" s="0" t="s">
        <v>29</v>
      </c>
      <c r="M861" s="0" t="s">
        <v>29</v>
      </c>
      <c r="N861" s="0" t="s">
        <v>29</v>
      </c>
      <c r="O861" s="2" t="s">
        <v>497</v>
      </c>
      <c r="P861" s="0" t="s">
        <v>29</v>
      </c>
      <c r="Q861" s="0" t="n">
        <f aca="false">_xlfn.UNICODE(B861)</f>
        <v>66</v>
      </c>
      <c r="R861" s="0" t="str">
        <f aca="false">IF(MIDB(B861,1,10)="Candidatus",MIDB(B861,FIND(" ",B861,1)+1,FIND(" ",B861,12)-FIND(" ",B861,1)),IF(AND(Q861&gt;=65,Q861&lt;=90),MIDB(B861,1,FIND(" ",B861,1)),"-"))</f>
        <v>Bacillus </v>
      </c>
      <c r="S861" s="0" t="str">
        <f aca="false">IF(MIDB(B861,1,10)="Candidatus",MIDB(B861,FIND(" ",B861,12)+1,IFERROR(FIND(" ",B861,FIND(" ",B861,12)+1),LEN(B861))-FIND(" ",B861,12)),IF(AND(Q861&gt;=65,Q861&lt;=90),MIDB(B861,FIND(" ",B861,1),IFERROR(FIND(" ",B861,FIND(" ",B861,1)+1),LEN(B861)+1)-FIND(" ",B861,1)),"-"))</f>
        <v> thuringiensis</v>
      </c>
      <c r="T861" s="0" t="n">
        <v>1</v>
      </c>
    </row>
    <row r="862" customFormat="false" ht="12.8" hidden="false" customHeight="false" outlineLevel="0" collapsed="false">
      <c r="A862" s="0" t="n">
        <v>861</v>
      </c>
      <c r="B862" s="0" t="s">
        <v>3888</v>
      </c>
      <c r="C862" s="0" t="s">
        <v>21</v>
      </c>
      <c r="D862" s="0" t="s">
        <v>54</v>
      </c>
      <c r="E862" s="0" t="s">
        <v>1822</v>
      </c>
      <c r="F862" s="0" t="s">
        <v>3928</v>
      </c>
      <c r="G862" s="0" t="s">
        <v>3929</v>
      </c>
      <c r="H862" s="0" t="s">
        <v>3930</v>
      </c>
      <c r="I862" s="1" t="n">
        <v>109.464</v>
      </c>
      <c r="J862" s="2" t="s">
        <v>3931</v>
      </c>
      <c r="K862" s="2" t="s">
        <v>3932</v>
      </c>
      <c r="L862" s="0" t="s">
        <v>29</v>
      </c>
      <c r="M862" s="0" t="s">
        <v>29</v>
      </c>
      <c r="N862" s="0" t="s">
        <v>29</v>
      </c>
      <c r="O862" s="2" t="s">
        <v>3932</v>
      </c>
      <c r="P862" s="0" t="s">
        <v>29</v>
      </c>
      <c r="Q862" s="0" t="n">
        <f aca="false">_xlfn.UNICODE(B862)</f>
        <v>66</v>
      </c>
      <c r="R862" s="0" t="str">
        <f aca="false">IF(MIDB(B862,1,10)="Candidatus",MIDB(B862,FIND(" ",B862,1)+1,FIND(" ",B862,12)-FIND(" ",B862,1)),IF(AND(Q862&gt;=65,Q862&lt;=90),MIDB(B862,1,FIND(" ",B862,1)),"-"))</f>
        <v>Bacillus </v>
      </c>
      <c r="S862" s="0" t="str">
        <f aca="false">IF(MIDB(B862,1,10)="Candidatus",MIDB(B862,FIND(" ",B862,12)+1,IFERROR(FIND(" ",B862,FIND(" ",B862,12)+1),LEN(B862))-FIND(" ",B862,12)),IF(AND(Q862&gt;=65,Q862&lt;=90),MIDB(B862,FIND(" ",B862,1),IFERROR(FIND(" ",B862,FIND(" ",B862,1)+1),LEN(B862)+1)-FIND(" ",B862,1)),"-"))</f>
        <v> thuringiensis</v>
      </c>
      <c r="T862" s="0" t="n">
        <v>1</v>
      </c>
    </row>
    <row r="863" customFormat="false" ht="12.8" hidden="false" customHeight="false" outlineLevel="0" collapsed="false">
      <c r="A863" s="0" t="n">
        <v>862</v>
      </c>
      <c r="B863" s="0" t="s">
        <v>3933</v>
      </c>
      <c r="C863" s="0" t="s">
        <v>21</v>
      </c>
      <c r="D863" s="0" t="s">
        <v>54</v>
      </c>
      <c r="E863" s="0" t="s">
        <v>1822</v>
      </c>
      <c r="F863" s="0" t="s">
        <v>3934</v>
      </c>
      <c r="G863" s="0" t="s">
        <v>3935</v>
      </c>
      <c r="H863" s="0" t="s">
        <v>3936</v>
      </c>
      <c r="I863" s="1" t="n">
        <v>139.013</v>
      </c>
      <c r="J863" s="2" t="s">
        <v>3937</v>
      </c>
      <c r="K863" s="2" t="s">
        <v>737</v>
      </c>
      <c r="L863" s="0" t="s">
        <v>29</v>
      </c>
      <c r="M863" s="2" t="s">
        <v>46</v>
      </c>
      <c r="N863" s="0" t="s">
        <v>29</v>
      </c>
      <c r="O863" s="2" t="s">
        <v>1169</v>
      </c>
      <c r="P863" s="2" t="s">
        <v>287</v>
      </c>
      <c r="Q863" s="0" t="n">
        <f aca="false">_xlfn.UNICODE(B863)</f>
        <v>66</v>
      </c>
      <c r="R863" s="0" t="str">
        <f aca="false">IF(MIDB(B863,1,10)="Candidatus",MIDB(B863,FIND(" ",B863,1)+1,FIND(" ",B863,12)-FIND(" ",B863,1)),IF(AND(Q863&gt;=65,Q863&lt;=90),MIDB(B863,1,FIND(" ",B863,1)),"-"))</f>
        <v>Bacillus </v>
      </c>
      <c r="S863" s="0" t="str">
        <f aca="false">IF(MIDB(B863,1,10)="Candidatus",MIDB(B863,FIND(" ",B863,12)+1,IFERROR(FIND(" ",B863,FIND(" ",B863,12)+1),LEN(B863))-FIND(" ",B863,12)),IF(AND(Q863&gt;=65,Q863&lt;=90),MIDB(B863,FIND(" ",B863,1),IFERROR(FIND(" ",B863,FIND(" ",B863,1)+1),LEN(B863)+1)-FIND(" ",B863,1)),"-"))</f>
        <v> thuringiensis</v>
      </c>
      <c r="T863" s="0" t="n">
        <v>1</v>
      </c>
    </row>
    <row r="864" customFormat="false" ht="12.8" hidden="false" customHeight="false" outlineLevel="0" collapsed="false">
      <c r="A864" s="0" t="n">
        <v>863</v>
      </c>
      <c r="B864" s="0" t="s">
        <v>3933</v>
      </c>
      <c r="C864" s="0" t="s">
        <v>21</v>
      </c>
      <c r="D864" s="0" t="s">
        <v>54</v>
      </c>
      <c r="E864" s="0" t="s">
        <v>1822</v>
      </c>
      <c r="F864" s="0" t="s">
        <v>3938</v>
      </c>
      <c r="G864" s="0" t="s">
        <v>3939</v>
      </c>
      <c r="H864" s="0" t="s">
        <v>3940</v>
      </c>
      <c r="I864" s="1" t="n">
        <v>187.88</v>
      </c>
      <c r="J864" s="2" t="s">
        <v>3941</v>
      </c>
      <c r="K864" s="2" t="s">
        <v>192</v>
      </c>
      <c r="L864" s="0" t="s">
        <v>29</v>
      </c>
      <c r="M864" s="2" t="s">
        <v>46</v>
      </c>
      <c r="N864" s="0" t="s">
        <v>29</v>
      </c>
      <c r="O864" s="2" t="s">
        <v>3942</v>
      </c>
      <c r="P864" s="2" t="s">
        <v>276</v>
      </c>
      <c r="Q864" s="0" t="n">
        <f aca="false">_xlfn.UNICODE(B864)</f>
        <v>66</v>
      </c>
      <c r="R864" s="0" t="str">
        <f aca="false">IF(MIDB(B864,1,10)="Candidatus",MIDB(B864,FIND(" ",B864,1)+1,FIND(" ",B864,12)-FIND(" ",B864,1)),IF(AND(Q864&gt;=65,Q864&lt;=90),MIDB(B864,1,FIND(" ",B864,1)),"-"))</f>
        <v>Bacillus </v>
      </c>
      <c r="S864" s="0" t="str">
        <f aca="false">IF(MIDB(B864,1,10)="Candidatus",MIDB(B864,FIND(" ",B864,12)+1,IFERROR(FIND(" ",B864,FIND(" ",B864,12)+1),LEN(B864))-FIND(" ",B864,12)),IF(AND(Q864&gt;=65,Q864&lt;=90),MIDB(B864,FIND(" ",B864,1),IFERROR(FIND(" ",B864,FIND(" ",B864,1)+1),LEN(B864)+1)-FIND(" ",B864,1)),"-"))</f>
        <v> thuringiensis</v>
      </c>
      <c r="T864" s="0" t="n">
        <v>1</v>
      </c>
    </row>
    <row r="865" customFormat="false" ht="12.8" hidden="false" customHeight="false" outlineLevel="0" collapsed="false">
      <c r="A865" s="0" t="n">
        <v>864</v>
      </c>
      <c r="B865" s="0" t="s">
        <v>3943</v>
      </c>
      <c r="C865" s="0" t="s">
        <v>21</v>
      </c>
      <c r="D865" s="0" t="s">
        <v>54</v>
      </c>
      <c r="E865" s="0" t="s">
        <v>1822</v>
      </c>
      <c r="F865" s="0" t="s">
        <v>3944</v>
      </c>
      <c r="G865" s="0" t="s">
        <v>3945</v>
      </c>
      <c r="H865" s="0" t="s">
        <v>3946</v>
      </c>
      <c r="I865" s="1" t="n">
        <v>267.359</v>
      </c>
      <c r="J865" s="2" t="s">
        <v>3947</v>
      </c>
      <c r="K865" s="2" t="s">
        <v>622</v>
      </c>
      <c r="L865" s="0" t="s">
        <v>29</v>
      </c>
      <c r="M865" s="0" t="s">
        <v>29</v>
      </c>
      <c r="N865" s="0" t="s">
        <v>29</v>
      </c>
      <c r="O865" s="2" t="s">
        <v>488</v>
      </c>
      <c r="P865" s="2" t="s">
        <v>118</v>
      </c>
      <c r="Q865" s="0" t="n">
        <f aca="false">_xlfn.UNICODE(B865)</f>
        <v>66</v>
      </c>
      <c r="R865" s="0" t="str">
        <f aca="false">IF(MIDB(B865,1,10)="Candidatus",MIDB(B865,FIND(" ",B865,1)+1,FIND(" ",B865,12)-FIND(" ",B865,1)),IF(AND(Q865&gt;=65,Q865&lt;=90),MIDB(B865,1,FIND(" ",B865,1)),"-"))</f>
        <v>Bacillus </v>
      </c>
      <c r="S865" s="0" t="str">
        <f aca="false">IF(MIDB(B865,1,10)="Candidatus",MIDB(B865,FIND(" ",B865,12)+1,IFERROR(FIND(" ",B865,FIND(" ",B865,12)+1),LEN(B865))-FIND(" ",B865,12)),IF(AND(Q865&gt;=65,Q865&lt;=90),MIDB(B865,FIND(" ",B865,1),IFERROR(FIND(" ",B865,FIND(" ",B865,1)+1),LEN(B865)+1)-FIND(" ",B865,1)),"-"))</f>
        <v> thuringiensis</v>
      </c>
      <c r="T865" s="0" t="n">
        <v>1</v>
      </c>
    </row>
    <row r="866" customFormat="false" ht="12.8" hidden="false" customHeight="false" outlineLevel="0" collapsed="false">
      <c r="A866" s="0" t="n">
        <v>865</v>
      </c>
      <c r="B866" s="0" t="s">
        <v>3943</v>
      </c>
      <c r="C866" s="0" t="s">
        <v>21</v>
      </c>
      <c r="D866" s="0" t="s">
        <v>54</v>
      </c>
      <c r="E866" s="0" t="s">
        <v>1822</v>
      </c>
      <c r="F866" s="0" t="s">
        <v>3948</v>
      </c>
      <c r="G866" s="0" t="s">
        <v>3949</v>
      </c>
      <c r="H866" s="0" t="s">
        <v>3950</v>
      </c>
      <c r="I866" s="1" t="n">
        <v>71.373</v>
      </c>
      <c r="J866" s="2" t="s">
        <v>3951</v>
      </c>
      <c r="K866" s="2" t="s">
        <v>685</v>
      </c>
      <c r="L866" s="0" t="s">
        <v>29</v>
      </c>
      <c r="M866" s="0" t="s">
        <v>29</v>
      </c>
      <c r="N866" s="0" t="s">
        <v>29</v>
      </c>
      <c r="O866" s="2" t="s">
        <v>659</v>
      </c>
      <c r="P866" s="2" t="s">
        <v>88</v>
      </c>
      <c r="Q866" s="0" t="n">
        <f aca="false">_xlfn.UNICODE(B866)</f>
        <v>66</v>
      </c>
      <c r="R866" s="0" t="str">
        <f aca="false">IF(MIDB(B866,1,10)="Candidatus",MIDB(B866,FIND(" ",B866,1)+1,FIND(" ",B866,12)-FIND(" ",B866,1)),IF(AND(Q866&gt;=65,Q866&lt;=90),MIDB(B866,1,FIND(" ",B866,1)),"-"))</f>
        <v>Bacillus </v>
      </c>
      <c r="S866" s="0" t="str">
        <f aca="false">IF(MIDB(B866,1,10)="Candidatus",MIDB(B866,FIND(" ",B866,12)+1,IFERROR(FIND(" ",B866,FIND(" ",B866,12)+1),LEN(B866))-FIND(" ",B866,12)),IF(AND(Q866&gt;=65,Q866&lt;=90),MIDB(B866,FIND(" ",B866,1),IFERROR(FIND(" ",B866,FIND(" ",B866,1)+1),LEN(B866)+1)-FIND(" ",B866,1)),"-"))</f>
        <v> thuringiensis</v>
      </c>
      <c r="T866" s="0" t="n">
        <v>1</v>
      </c>
    </row>
    <row r="867" customFormat="false" ht="12.8" hidden="false" customHeight="false" outlineLevel="0" collapsed="false">
      <c r="A867" s="0" t="n">
        <v>866</v>
      </c>
      <c r="B867" s="0" t="s">
        <v>3943</v>
      </c>
      <c r="C867" s="0" t="s">
        <v>21</v>
      </c>
      <c r="D867" s="0" t="s">
        <v>54</v>
      </c>
      <c r="E867" s="0" t="s">
        <v>1822</v>
      </c>
      <c r="F867" s="0" t="s">
        <v>3952</v>
      </c>
      <c r="G867" s="0" t="s">
        <v>3953</v>
      </c>
      <c r="H867" s="0" t="s">
        <v>3954</v>
      </c>
      <c r="I867" s="1" t="n">
        <v>426.282</v>
      </c>
      <c r="J867" s="2" t="s">
        <v>3955</v>
      </c>
      <c r="K867" s="2" t="s">
        <v>178</v>
      </c>
      <c r="L867" s="0" t="s">
        <v>29</v>
      </c>
      <c r="M867" s="2" t="s">
        <v>46</v>
      </c>
      <c r="N867" s="0" t="s">
        <v>29</v>
      </c>
      <c r="O867" s="2" t="s">
        <v>3956</v>
      </c>
      <c r="P867" s="2" t="s">
        <v>252</v>
      </c>
      <c r="Q867" s="0" t="n">
        <f aca="false">_xlfn.UNICODE(B867)</f>
        <v>66</v>
      </c>
      <c r="R867" s="0" t="str">
        <f aca="false">IF(MIDB(B867,1,10)="Candidatus",MIDB(B867,FIND(" ",B867,1)+1,FIND(" ",B867,12)-FIND(" ",B867,1)),IF(AND(Q867&gt;=65,Q867&lt;=90),MIDB(B867,1,FIND(" ",B867,1)),"-"))</f>
        <v>Bacillus </v>
      </c>
      <c r="S867" s="0" t="str">
        <f aca="false">IF(MIDB(B867,1,10)="Candidatus",MIDB(B867,FIND(" ",B867,12)+1,IFERROR(FIND(" ",B867,FIND(" ",B867,12)+1),LEN(B867))-FIND(" ",B867,12)),IF(AND(Q867&gt;=65,Q867&lt;=90),MIDB(B867,FIND(" ",B867,1),IFERROR(FIND(" ",B867,FIND(" ",B867,1)+1),LEN(B867)+1)-FIND(" ",B867,1)),"-"))</f>
        <v> thuringiensis</v>
      </c>
      <c r="T867" s="0" t="n">
        <v>1</v>
      </c>
    </row>
    <row r="868" customFormat="false" ht="12.8" hidden="false" customHeight="false" outlineLevel="0" collapsed="false">
      <c r="A868" s="0" t="n">
        <v>867</v>
      </c>
      <c r="B868" s="0" t="s">
        <v>3943</v>
      </c>
      <c r="C868" s="0" t="s">
        <v>21</v>
      </c>
      <c r="D868" s="0" t="s">
        <v>54</v>
      </c>
      <c r="E868" s="0" t="s">
        <v>1822</v>
      </c>
      <c r="F868" s="0" t="s">
        <v>3957</v>
      </c>
      <c r="G868" s="0" t="s">
        <v>3958</v>
      </c>
      <c r="H868" s="0" t="s">
        <v>3959</v>
      </c>
      <c r="I868" s="1" t="n">
        <v>14.749</v>
      </c>
      <c r="J868" s="2" t="s">
        <v>3960</v>
      </c>
      <c r="K868" s="2" t="s">
        <v>521</v>
      </c>
      <c r="L868" s="0" t="s">
        <v>29</v>
      </c>
      <c r="M868" s="0" t="s">
        <v>29</v>
      </c>
      <c r="N868" s="0" t="s">
        <v>29</v>
      </c>
      <c r="O868" s="2" t="s">
        <v>521</v>
      </c>
      <c r="P868" s="0" t="s">
        <v>29</v>
      </c>
      <c r="Q868" s="0" t="n">
        <f aca="false">_xlfn.UNICODE(B868)</f>
        <v>66</v>
      </c>
      <c r="R868" s="0" t="str">
        <f aca="false">IF(MIDB(B868,1,10)="Candidatus",MIDB(B868,FIND(" ",B868,1)+1,FIND(" ",B868,12)-FIND(" ",B868,1)),IF(AND(Q868&gt;=65,Q868&lt;=90),MIDB(B868,1,FIND(" ",B868,1)),"-"))</f>
        <v>Bacillus </v>
      </c>
      <c r="S868" s="0" t="str">
        <f aca="false">IF(MIDB(B868,1,10)="Candidatus",MIDB(B868,FIND(" ",B868,12)+1,IFERROR(FIND(" ",B868,FIND(" ",B868,12)+1),LEN(B868))-FIND(" ",B868,12)),IF(AND(Q868&gt;=65,Q868&lt;=90),MIDB(B868,FIND(" ",B868,1),IFERROR(FIND(" ",B868,FIND(" ",B868,1)+1),LEN(B868)+1)-FIND(" ",B868,1)),"-"))</f>
        <v> thuringiensis</v>
      </c>
      <c r="T868" s="0" t="n">
        <v>1</v>
      </c>
    </row>
    <row r="869" customFormat="false" ht="12.8" hidden="false" customHeight="false" outlineLevel="0" collapsed="false">
      <c r="A869" s="0" t="n">
        <v>868</v>
      </c>
      <c r="B869" s="0" t="s">
        <v>3943</v>
      </c>
      <c r="C869" s="0" t="s">
        <v>21</v>
      </c>
      <c r="D869" s="0" t="s">
        <v>54</v>
      </c>
      <c r="E869" s="0" t="s">
        <v>1822</v>
      </c>
      <c r="F869" s="0" t="s">
        <v>3961</v>
      </c>
      <c r="G869" s="0" t="s">
        <v>3962</v>
      </c>
      <c r="H869" s="0" t="s">
        <v>3963</v>
      </c>
      <c r="I869" s="1" t="n">
        <v>12.866</v>
      </c>
      <c r="J869" s="2" t="s">
        <v>3964</v>
      </c>
      <c r="K869" s="2" t="s">
        <v>680</v>
      </c>
      <c r="L869" s="0" t="s">
        <v>29</v>
      </c>
      <c r="M869" s="0" t="s">
        <v>29</v>
      </c>
      <c r="N869" s="0" t="s">
        <v>29</v>
      </c>
      <c r="O869" s="2" t="s">
        <v>680</v>
      </c>
      <c r="P869" s="0" t="s">
        <v>29</v>
      </c>
      <c r="Q869" s="0" t="n">
        <f aca="false">_xlfn.UNICODE(B869)</f>
        <v>66</v>
      </c>
      <c r="R869" s="0" t="str">
        <f aca="false">IF(MIDB(B869,1,10)="Candidatus",MIDB(B869,FIND(" ",B869,1)+1,FIND(" ",B869,12)-FIND(" ",B869,1)),IF(AND(Q869&gt;=65,Q869&lt;=90),MIDB(B869,1,FIND(" ",B869,1)),"-"))</f>
        <v>Bacillus </v>
      </c>
      <c r="S869" s="0" t="str">
        <f aca="false">IF(MIDB(B869,1,10)="Candidatus",MIDB(B869,FIND(" ",B869,12)+1,IFERROR(FIND(" ",B869,FIND(" ",B869,12)+1),LEN(B869))-FIND(" ",B869,12)),IF(AND(Q869&gt;=65,Q869&lt;=90),MIDB(B869,FIND(" ",B869,1),IFERROR(FIND(" ",B869,FIND(" ",B869,1)+1),LEN(B869)+1)-FIND(" ",B869,1)),"-"))</f>
        <v> thuringiensis</v>
      </c>
      <c r="T869" s="0" t="n">
        <v>1</v>
      </c>
    </row>
    <row r="870" customFormat="false" ht="12.8" hidden="false" customHeight="false" outlineLevel="0" collapsed="false">
      <c r="A870" s="0" t="n">
        <v>869</v>
      </c>
      <c r="B870" s="0" t="s">
        <v>3943</v>
      </c>
      <c r="C870" s="0" t="s">
        <v>21</v>
      </c>
      <c r="D870" s="0" t="s">
        <v>54</v>
      </c>
      <c r="E870" s="0" t="s">
        <v>1822</v>
      </c>
      <c r="F870" s="0" t="s">
        <v>3965</v>
      </c>
      <c r="G870" s="0" t="s">
        <v>3966</v>
      </c>
      <c r="H870" s="0" t="s">
        <v>3967</v>
      </c>
      <c r="I870" s="1" t="n">
        <v>126.898</v>
      </c>
      <c r="J870" s="2" t="s">
        <v>3968</v>
      </c>
      <c r="K870" s="2" t="s">
        <v>3969</v>
      </c>
      <c r="L870" s="0" t="s">
        <v>29</v>
      </c>
      <c r="M870" s="0" t="s">
        <v>29</v>
      </c>
      <c r="N870" s="0" t="s">
        <v>29</v>
      </c>
      <c r="O870" s="2" t="s">
        <v>1215</v>
      </c>
      <c r="P870" s="2" t="s">
        <v>28</v>
      </c>
      <c r="Q870" s="0" t="n">
        <f aca="false">_xlfn.UNICODE(B870)</f>
        <v>66</v>
      </c>
      <c r="R870" s="0" t="str">
        <f aca="false">IF(MIDB(B870,1,10)="Candidatus",MIDB(B870,FIND(" ",B870,1)+1,FIND(" ",B870,12)-FIND(" ",B870,1)),IF(AND(Q870&gt;=65,Q870&lt;=90),MIDB(B870,1,FIND(" ",B870,1)),"-"))</f>
        <v>Bacillus </v>
      </c>
      <c r="S870" s="0" t="str">
        <f aca="false">IF(MIDB(B870,1,10)="Candidatus",MIDB(B870,FIND(" ",B870,12)+1,IFERROR(FIND(" ",B870,FIND(" ",B870,12)+1),LEN(B870))-FIND(" ",B870,12)),IF(AND(Q870&gt;=65,Q870&lt;=90),MIDB(B870,FIND(" ",B870,1),IFERROR(FIND(" ",B870,FIND(" ",B870,1)+1),LEN(B870)+1)-FIND(" ",B870,1)),"-"))</f>
        <v> thuringiensis</v>
      </c>
      <c r="T870" s="0" t="n">
        <v>1</v>
      </c>
    </row>
    <row r="871" customFormat="false" ht="12.8" hidden="false" customHeight="false" outlineLevel="0" collapsed="false">
      <c r="A871" s="0" t="n">
        <v>870</v>
      </c>
      <c r="B871" s="0" t="s">
        <v>3943</v>
      </c>
      <c r="C871" s="0" t="s">
        <v>21</v>
      </c>
      <c r="D871" s="0" t="s">
        <v>54</v>
      </c>
      <c r="E871" s="0" t="s">
        <v>1822</v>
      </c>
      <c r="F871" s="0" t="s">
        <v>3970</v>
      </c>
      <c r="G871" s="0" t="s">
        <v>3971</v>
      </c>
      <c r="H871" s="0" t="s">
        <v>3972</v>
      </c>
      <c r="I871" s="1" t="n">
        <v>55.46</v>
      </c>
      <c r="J871" s="2" t="s">
        <v>3973</v>
      </c>
      <c r="K871" s="2" t="s">
        <v>1353</v>
      </c>
      <c r="L871" s="0" t="s">
        <v>29</v>
      </c>
      <c r="M871" s="0" t="s">
        <v>29</v>
      </c>
      <c r="N871" s="0" t="s">
        <v>29</v>
      </c>
      <c r="O871" s="2" t="s">
        <v>586</v>
      </c>
      <c r="P871" s="2" t="s">
        <v>46</v>
      </c>
      <c r="Q871" s="0" t="n">
        <f aca="false">_xlfn.UNICODE(B871)</f>
        <v>66</v>
      </c>
      <c r="R871" s="0" t="str">
        <f aca="false">IF(MIDB(B871,1,10)="Candidatus",MIDB(B871,FIND(" ",B871,1)+1,FIND(" ",B871,12)-FIND(" ",B871,1)),IF(AND(Q871&gt;=65,Q871&lt;=90),MIDB(B871,1,FIND(" ",B871,1)),"-"))</f>
        <v>Bacillus </v>
      </c>
      <c r="S871" s="0" t="str">
        <f aca="false">IF(MIDB(B871,1,10)="Candidatus",MIDB(B871,FIND(" ",B871,12)+1,IFERROR(FIND(" ",B871,FIND(" ",B871,12)+1),LEN(B871))-FIND(" ",B871,12)),IF(AND(Q871&gt;=65,Q871&lt;=90),MIDB(B871,FIND(" ",B871,1),IFERROR(FIND(" ",B871,FIND(" ",B871,1)+1),LEN(B871)+1)-FIND(" ",B871,1)),"-"))</f>
        <v> thuringiensis</v>
      </c>
      <c r="T871" s="0" t="n">
        <v>1</v>
      </c>
    </row>
    <row r="872" customFormat="false" ht="12.8" hidden="false" customHeight="false" outlineLevel="0" collapsed="false">
      <c r="A872" s="0" t="n">
        <v>871</v>
      </c>
      <c r="B872" s="0" t="s">
        <v>3943</v>
      </c>
      <c r="C872" s="0" t="s">
        <v>21</v>
      </c>
      <c r="D872" s="0" t="s">
        <v>54</v>
      </c>
      <c r="E872" s="0" t="s">
        <v>1822</v>
      </c>
      <c r="F872" s="0" t="s">
        <v>3974</v>
      </c>
      <c r="G872" s="0" t="s">
        <v>3975</v>
      </c>
      <c r="H872" s="0" t="s">
        <v>3976</v>
      </c>
      <c r="I872" s="1" t="n">
        <v>8.423</v>
      </c>
      <c r="J872" s="2" t="s">
        <v>3977</v>
      </c>
      <c r="K872" s="2" t="s">
        <v>52</v>
      </c>
      <c r="L872" s="0" t="s">
        <v>29</v>
      </c>
      <c r="M872" s="0" t="s">
        <v>29</v>
      </c>
      <c r="N872" s="0" t="s">
        <v>29</v>
      </c>
      <c r="O872" s="2" t="s">
        <v>44</v>
      </c>
      <c r="P872" s="2" t="s">
        <v>46</v>
      </c>
      <c r="Q872" s="0" t="n">
        <f aca="false">_xlfn.UNICODE(B872)</f>
        <v>66</v>
      </c>
      <c r="R872" s="0" t="str">
        <f aca="false">IF(MIDB(B872,1,10)="Candidatus",MIDB(B872,FIND(" ",B872,1)+1,FIND(" ",B872,12)-FIND(" ",B872,1)),IF(AND(Q872&gt;=65,Q872&lt;=90),MIDB(B872,1,FIND(" ",B872,1)),"-"))</f>
        <v>Bacillus </v>
      </c>
      <c r="S872" s="0" t="str">
        <f aca="false">IF(MIDB(B872,1,10)="Candidatus",MIDB(B872,FIND(" ",B872,12)+1,IFERROR(FIND(" ",B872,FIND(" ",B872,12)+1),LEN(B872))-FIND(" ",B872,12)),IF(AND(Q872&gt;=65,Q872&lt;=90),MIDB(B872,FIND(" ",B872,1),IFERROR(FIND(" ",B872,FIND(" ",B872,1)+1),LEN(B872)+1)-FIND(" ",B872,1)),"-"))</f>
        <v> thuringiensis</v>
      </c>
      <c r="T872" s="0" t="n">
        <v>1</v>
      </c>
    </row>
    <row r="873" customFormat="false" ht="12.8" hidden="false" customHeight="false" outlineLevel="0" collapsed="false">
      <c r="A873" s="0" t="n">
        <v>872</v>
      </c>
      <c r="B873" s="0" t="s">
        <v>3943</v>
      </c>
      <c r="C873" s="0" t="s">
        <v>21</v>
      </c>
      <c r="D873" s="0" t="s">
        <v>54</v>
      </c>
      <c r="E873" s="0" t="s">
        <v>1822</v>
      </c>
      <c r="F873" s="0" t="s">
        <v>3978</v>
      </c>
      <c r="G873" s="0" t="s">
        <v>3979</v>
      </c>
      <c r="H873" s="0" t="s">
        <v>3980</v>
      </c>
      <c r="I873" s="1" t="n">
        <v>46.979</v>
      </c>
      <c r="J873" s="2" t="s">
        <v>3981</v>
      </c>
      <c r="K873" s="2" t="s">
        <v>654</v>
      </c>
      <c r="L873" s="0" t="s">
        <v>29</v>
      </c>
      <c r="M873" s="0" t="s">
        <v>29</v>
      </c>
      <c r="N873" s="0" t="s">
        <v>29</v>
      </c>
      <c r="O873" s="2" t="s">
        <v>654</v>
      </c>
      <c r="P873" s="0" t="s">
        <v>29</v>
      </c>
      <c r="Q873" s="0" t="n">
        <f aca="false">_xlfn.UNICODE(B873)</f>
        <v>66</v>
      </c>
      <c r="R873" s="0" t="str">
        <f aca="false">IF(MIDB(B873,1,10)="Candidatus",MIDB(B873,FIND(" ",B873,1)+1,FIND(" ",B873,12)-FIND(" ",B873,1)),IF(AND(Q873&gt;=65,Q873&lt;=90),MIDB(B873,1,FIND(" ",B873,1)),"-"))</f>
        <v>Bacillus </v>
      </c>
      <c r="S873" s="0" t="str">
        <f aca="false">IF(MIDB(B873,1,10)="Candidatus",MIDB(B873,FIND(" ",B873,12)+1,IFERROR(FIND(" ",B873,FIND(" ",B873,12)+1),LEN(B873))-FIND(" ",B873,12)),IF(AND(Q873&gt;=65,Q873&lt;=90),MIDB(B873,FIND(" ",B873,1),IFERROR(FIND(" ",B873,FIND(" ",B873,1)+1),LEN(B873)+1)-FIND(" ",B873,1)),"-"))</f>
        <v> thuringiensis</v>
      </c>
      <c r="T873" s="0" t="n">
        <v>1</v>
      </c>
    </row>
    <row r="874" customFormat="false" ht="12.8" hidden="false" customHeight="false" outlineLevel="0" collapsed="false">
      <c r="A874" s="0" t="n">
        <v>873</v>
      </c>
      <c r="B874" s="0" t="s">
        <v>3943</v>
      </c>
      <c r="C874" s="0" t="s">
        <v>21</v>
      </c>
      <c r="D874" s="0" t="s">
        <v>54</v>
      </c>
      <c r="E874" s="0" t="s">
        <v>1822</v>
      </c>
      <c r="F874" s="0" t="s">
        <v>3982</v>
      </c>
      <c r="G874" s="0" t="s">
        <v>3983</v>
      </c>
      <c r="H874" s="0" t="s">
        <v>3984</v>
      </c>
      <c r="I874" s="1" t="n">
        <v>10.656</v>
      </c>
      <c r="J874" s="2" t="s">
        <v>3985</v>
      </c>
      <c r="K874" s="2" t="s">
        <v>96</v>
      </c>
      <c r="L874" s="0" t="s">
        <v>29</v>
      </c>
      <c r="M874" s="0" t="s">
        <v>29</v>
      </c>
      <c r="N874" s="0" t="s">
        <v>29</v>
      </c>
      <c r="O874" s="2" t="s">
        <v>262</v>
      </c>
      <c r="P874" s="2" t="s">
        <v>46</v>
      </c>
      <c r="Q874" s="0" t="n">
        <f aca="false">_xlfn.UNICODE(B874)</f>
        <v>66</v>
      </c>
      <c r="R874" s="0" t="str">
        <f aca="false">IF(MIDB(B874,1,10)="Candidatus",MIDB(B874,FIND(" ",B874,1)+1,FIND(" ",B874,12)-FIND(" ",B874,1)),IF(AND(Q874&gt;=65,Q874&lt;=90),MIDB(B874,1,FIND(" ",B874,1)),"-"))</f>
        <v>Bacillus </v>
      </c>
      <c r="S874" s="0" t="str">
        <f aca="false">IF(MIDB(B874,1,10)="Candidatus",MIDB(B874,FIND(" ",B874,12)+1,IFERROR(FIND(" ",B874,FIND(" ",B874,12)+1),LEN(B874))-FIND(" ",B874,12)),IF(AND(Q874&gt;=65,Q874&lt;=90),MIDB(B874,FIND(" ",B874,1),IFERROR(FIND(" ",B874,FIND(" ",B874,1)+1),LEN(B874)+1)-FIND(" ",B874,1)),"-"))</f>
        <v> thuringiensis</v>
      </c>
      <c r="T874" s="0" t="n">
        <v>1</v>
      </c>
    </row>
    <row r="875" customFormat="false" ht="12.8" hidden="false" customHeight="false" outlineLevel="0" collapsed="false">
      <c r="A875" s="0" t="n">
        <v>874</v>
      </c>
      <c r="B875" s="0" t="s">
        <v>3986</v>
      </c>
      <c r="C875" s="0" t="s">
        <v>21</v>
      </c>
      <c r="D875" s="0" t="s">
        <v>54</v>
      </c>
      <c r="E875" s="0" t="s">
        <v>1822</v>
      </c>
      <c r="F875" s="0" t="s">
        <v>3987</v>
      </c>
      <c r="G875" s="0" t="s">
        <v>3988</v>
      </c>
      <c r="H875" s="0" t="s">
        <v>3989</v>
      </c>
      <c r="I875" s="1" t="n">
        <v>253.58</v>
      </c>
      <c r="J875" s="2" t="s">
        <v>3990</v>
      </c>
      <c r="K875" s="2" t="s">
        <v>1683</v>
      </c>
      <c r="L875" s="0" t="s">
        <v>29</v>
      </c>
      <c r="M875" s="0" t="s">
        <v>29</v>
      </c>
      <c r="N875" s="0" t="s">
        <v>29</v>
      </c>
      <c r="O875" s="2" t="s">
        <v>3742</v>
      </c>
      <c r="P875" s="2" t="s">
        <v>680</v>
      </c>
      <c r="Q875" s="0" t="n">
        <f aca="false">_xlfn.UNICODE(B875)</f>
        <v>66</v>
      </c>
      <c r="R875" s="0" t="str">
        <f aca="false">IF(MIDB(B875,1,10)="Candidatus",MIDB(B875,FIND(" ",B875,1)+1,FIND(" ",B875,12)-FIND(" ",B875,1)),IF(AND(Q875&gt;=65,Q875&lt;=90),MIDB(B875,1,FIND(" ",B875,1)),"-"))</f>
        <v>Bacillus </v>
      </c>
      <c r="S875" s="0" t="str">
        <f aca="false">IF(MIDB(B875,1,10)="Candidatus",MIDB(B875,FIND(" ",B875,12)+1,IFERROR(FIND(" ",B875,FIND(" ",B875,12)+1),LEN(B875))-FIND(" ",B875,12)),IF(AND(Q875&gt;=65,Q875&lt;=90),MIDB(B875,FIND(" ",B875,1),IFERROR(FIND(" ",B875,FIND(" ",B875,1)+1),LEN(B875)+1)-FIND(" ",B875,1)),"-"))</f>
        <v> thuringiensis</v>
      </c>
      <c r="T875" s="0" t="n">
        <v>1</v>
      </c>
    </row>
    <row r="876" customFormat="false" ht="12.8" hidden="false" customHeight="false" outlineLevel="0" collapsed="false">
      <c r="A876" s="0" t="n">
        <v>875</v>
      </c>
      <c r="B876" s="0" t="s">
        <v>3986</v>
      </c>
      <c r="C876" s="0" t="s">
        <v>21</v>
      </c>
      <c r="D876" s="0" t="s">
        <v>54</v>
      </c>
      <c r="E876" s="0" t="s">
        <v>1822</v>
      </c>
      <c r="F876" s="0" t="s">
        <v>3991</v>
      </c>
      <c r="G876" s="0" t="s">
        <v>3992</v>
      </c>
      <c r="H876" s="0" t="s">
        <v>3993</v>
      </c>
      <c r="I876" s="1" t="n">
        <v>71.646</v>
      </c>
      <c r="J876" s="2" t="s">
        <v>3994</v>
      </c>
      <c r="K876" s="2" t="s">
        <v>704</v>
      </c>
      <c r="L876" s="0" t="s">
        <v>29</v>
      </c>
      <c r="M876" s="0" t="s">
        <v>29</v>
      </c>
      <c r="N876" s="0" t="s">
        <v>29</v>
      </c>
      <c r="O876" s="2" t="s">
        <v>73</v>
      </c>
      <c r="P876" s="2" t="s">
        <v>46</v>
      </c>
      <c r="Q876" s="0" t="n">
        <f aca="false">_xlfn.UNICODE(B876)</f>
        <v>66</v>
      </c>
      <c r="R876" s="0" t="str">
        <f aca="false">IF(MIDB(B876,1,10)="Candidatus",MIDB(B876,FIND(" ",B876,1)+1,FIND(" ",B876,12)-FIND(" ",B876,1)),IF(AND(Q876&gt;=65,Q876&lt;=90),MIDB(B876,1,FIND(" ",B876,1)),"-"))</f>
        <v>Bacillus </v>
      </c>
      <c r="S876" s="0" t="str">
        <f aca="false">IF(MIDB(B876,1,10)="Candidatus",MIDB(B876,FIND(" ",B876,12)+1,IFERROR(FIND(" ",B876,FIND(" ",B876,12)+1),LEN(B876))-FIND(" ",B876,12)),IF(AND(Q876&gt;=65,Q876&lt;=90),MIDB(B876,FIND(" ",B876,1),IFERROR(FIND(" ",B876,FIND(" ",B876,1)+1),LEN(B876)+1)-FIND(" ",B876,1)),"-"))</f>
        <v> thuringiensis</v>
      </c>
      <c r="T876" s="0" t="n">
        <v>1</v>
      </c>
    </row>
    <row r="877" customFormat="false" ht="12.8" hidden="false" customHeight="false" outlineLevel="0" collapsed="false">
      <c r="A877" s="0" t="n">
        <v>876</v>
      </c>
      <c r="B877" s="0" t="s">
        <v>3986</v>
      </c>
      <c r="C877" s="0" t="s">
        <v>21</v>
      </c>
      <c r="D877" s="0" t="s">
        <v>54</v>
      </c>
      <c r="E877" s="0" t="s">
        <v>1822</v>
      </c>
      <c r="F877" s="0" t="s">
        <v>3995</v>
      </c>
      <c r="G877" s="0" t="s">
        <v>3996</v>
      </c>
      <c r="H877" s="0" t="s">
        <v>3997</v>
      </c>
      <c r="I877" s="1" t="n">
        <v>314.883</v>
      </c>
      <c r="J877" s="2" t="s">
        <v>3998</v>
      </c>
      <c r="K877" s="2" t="s">
        <v>566</v>
      </c>
      <c r="L877" s="0" t="s">
        <v>29</v>
      </c>
      <c r="M877" s="0" t="s">
        <v>29</v>
      </c>
      <c r="N877" s="0" t="s">
        <v>29</v>
      </c>
      <c r="O877" s="2" t="s">
        <v>3999</v>
      </c>
      <c r="P877" s="2" t="s">
        <v>276</v>
      </c>
      <c r="Q877" s="0" t="n">
        <f aca="false">_xlfn.UNICODE(B877)</f>
        <v>66</v>
      </c>
      <c r="R877" s="0" t="str">
        <f aca="false">IF(MIDB(B877,1,10)="Candidatus",MIDB(B877,FIND(" ",B877,1)+1,FIND(" ",B877,12)-FIND(" ",B877,1)),IF(AND(Q877&gt;=65,Q877&lt;=90),MIDB(B877,1,FIND(" ",B877,1)),"-"))</f>
        <v>Bacillus </v>
      </c>
      <c r="S877" s="0" t="str">
        <f aca="false">IF(MIDB(B877,1,10)="Candidatus",MIDB(B877,FIND(" ",B877,12)+1,IFERROR(FIND(" ",B877,FIND(" ",B877,12)+1),LEN(B877))-FIND(" ",B877,12)),IF(AND(Q877&gt;=65,Q877&lt;=90),MIDB(B877,FIND(" ",B877,1),IFERROR(FIND(" ",B877,FIND(" ",B877,1)+1),LEN(B877)+1)-FIND(" ",B877,1)),"-"))</f>
        <v> thuringiensis</v>
      </c>
      <c r="T877" s="0" t="n">
        <v>1</v>
      </c>
    </row>
    <row r="878" customFormat="false" ht="12.8" hidden="false" customHeight="false" outlineLevel="0" collapsed="false">
      <c r="A878" s="0" t="n">
        <v>877</v>
      </c>
      <c r="B878" s="0" t="s">
        <v>3986</v>
      </c>
      <c r="C878" s="0" t="s">
        <v>21</v>
      </c>
      <c r="D878" s="0" t="s">
        <v>54</v>
      </c>
      <c r="E878" s="0" t="s">
        <v>1822</v>
      </c>
      <c r="F878" s="0" t="s">
        <v>4000</v>
      </c>
      <c r="G878" s="0" t="s">
        <v>4001</v>
      </c>
      <c r="H878" s="0" t="s">
        <v>4002</v>
      </c>
      <c r="I878" s="1" t="n">
        <v>71.771</v>
      </c>
      <c r="J878" s="2" t="s">
        <v>716</v>
      </c>
      <c r="K878" s="2" t="s">
        <v>4003</v>
      </c>
      <c r="L878" s="0" t="s">
        <v>29</v>
      </c>
      <c r="M878" s="0" t="s">
        <v>29</v>
      </c>
      <c r="N878" s="0" t="s">
        <v>29</v>
      </c>
      <c r="O878" s="2" t="s">
        <v>696</v>
      </c>
      <c r="P878" s="2" t="s">
        <v>46</v>
      </c>
      <c r="Q878" s="0" t="n">
        <f aca="false">_xlfn.UNICODE(B878)</f>
        <v>66</v>
      </c>
      <c r="R878" s="0" t="str">
        <f aca="false">IF(MIDB(B878,1,10)="Candidatus",MIDB(B878,FIND(" ",B878,1)+1,FIND(" ",B878,12)-FIND(" ",B878,1)),IF(AND(Q878&gt;=65,Q878&lt;=90),MIDB(B878,1,FIND(" ",B878,1)),"-"))</f>
        <v>Bacillus </v>
      </c>
      <c r="S878" s="0" t="str">
        <f aca="false">IF(MIDB(B878,1,10)="Candidatus",MIDB(B878,FIND(" ",B878,12)+1,IFERROR(FIND(" ",B878,FIND(" ",B878,12)+1),LEN(B878))-FIND(" ",B878,12)),IF(AND(Q878&gt;=65,Q878&lt;=90),MIDB(B878,FIND(" ",B878,1),IFERROR(FIND(" ",B878,FIND(" ",B878,1)+1),LEN(B878)+1)-FIND(" ",B878,1)),"-"))</f>
        <v> thuringiensis</v>
      </c>
      <c r="T878" s="0" t="n">
        <v>1</v>
      </c>
    </row>
    <row r="879" customFormat="false" ht="12.8" hidden="false" customHeight="false" outlineLevel="0" collapsed="false">
      <c r="A879" s="0" t="n">
        <v>878</v>
      </c>
      <c r="B879" s="0" t="s">
        <v>3986</v>
      </c>
      <c r="C879" s="0" t="s">
        <v>21</v>
      </c>
      <c r="D879" s="0" t="s">
        <v>54</v>
      </c>
      <c r="E879" s="0" t="s">
        <v>1822</v>
      </c>
      <c r="F879" s="0" t="s">
        <v>4004</v>
      </c>
      <c r="G879" s="0" t="s">
        <v>4005</v>
      </c>
      <c r="H879" s="0" t="s">
        <v>4006</v>
      </c>
      <c r="I879" s="1" t="n">
        <v>7.042</v>
      </c>
      <c r="J879" s="2" t="s">
        <v>4007</v>
      </c>
      <c r="K879" s="2" t="s">
        <v>96</v>
      </c>
      <c r="L879" s="0" t="s">
        <v>29</v>
      </c>
      <c r="M879" s="0" t="s">
        <v>29</v>
      </c>
      <c r="N879" s="0" t="s">
        <v>29</v>
      </c>
      <c r="O879" s="2" t="s">
        <v>96</v>
      </c>
      <c r="P879" s="0" t="s">
        <v>29</v>
      </c>
      <c r="Q879" s="0" t="n">
        <f aca="false">_xlfn.UNICODE(B879)</f>
        <v>66</v>
      </c>
      <c r="R879" s="0" t="str">
        <f aca="false">IF(MIDB(B879,1,10)="Candidatus",MIDB(B879,FIND(" ",B879,1)+1,FIND(" ",B879,12)-FIND(" ",B879,1)),IF(AND(Q879&gt;=65,Q879&lt;=90),MIDB(B879,1,FIND(" ",B879,1)),"-"))</f>
        <v>Bacillus </v>
      </c>
      <c r="S879" s="0" t="str">
        <f aca="false">IF(MIDB(B879,1,10)="Candidatus",MIDB(B879,FIND(" ",B879,12)+1,IFERROR(FIND(" ",B879,FIND(" ",B879,12)+1),LEN(B879))-FIND(" ",B879,12)),IF(AND(Q879&gt;=65,Q879&lt;=90),MIDB(B879,FIND(" ",B879,1),IFERROR(FIND(" ",B879,FIND(" ",B879,1)+1),LEN(B879)+1)-FIND(" ",B879,1)),"-"))</f>
        <v> thuringiensis</v>
      </c>
      <c r="T879" s="0" t="n">
        <v>1</v>
      </c>
    </row>
    <row r="880" customFormat="false" ht="12.8" hidden="false" customHeight="false" outlineLevel="0" collapsed="false">
      <c r="A880" s="0" t="n">
        <v>879</v>
      </c>
      <c r="B880" s="0" t="s">
        <v>3986</v>
      </c>
      <c r="C880" s="0" t="s">
        <v>21</v>
      </c>
      <c r="D880" s="0" t="s">
        <v>54</v>
      </c>
      <c r="E880" s="0" t="s">
        <v>1822</v>
      </c>
      <c r="F880" s="0" t="s">
        <v>4008</v>
      </c>
      <c r="G880" s="0" t="s">
        <v>4009</v>
      </c>
      <c r="H880" s="0" t="s">
        <v>4010</v>
      </c>
      <c r="I880" s="1" t="n">
        <v>49.838</v>
      </c>
      <c r="J880" s="2" t="s">
        <v>4011</v>
      </c>
      <c r="K880" s="2" t="s">
        <v>647</v>
      </c>
      <c r="L880" s="0" t="s">
        <v>29</v>
      </c>
      <c r="M880" s="0" t="s">
        <v>29</v>
      </c>
      <c r="N880" s="0" t="s">
        <v>29</v>
      </c>
      <c r="O880" s="2" t="s">
        <v>647</v>
      </c>
      <c r="P880" s="0" t="s">
        <v>29</v>
      </c>
      <c r="Q880" s="0" t="n">
        <f aca="false">_xlfn.UNICODE(B880)</f>
        <v>66</v>
      </c>
      <c r="R880" s="0" t="str">
        <f aca="false">IF(MIDB(B880,1,10)="Candidatus",MIDB(B880,FIND(" ",B880,1)+1,FIND(" ",B880,12)-FIND(" ",B880,1)),IF(AND(Q880&gt;=65,Q880&lt;=90),MIDB(B880,1,FIND(" ",B880,1)),"-"))</f>
        <v>Bacillus </v>
      </c>
      <c r="S880" s="0" t="str">
        <f aca="false">IF(MIDB(B880,1,10)="Candidatus",MIDB(B880,FIND(" ",B880,12)+1,IFERROR(FIND(" ",B880,FIND(" ",B880,12)+1),LEN(B880))-FIND(" ",B880,12)),IF(AND(Q880&gt;=65,Q880&lt;=90),MIDB(B880,FIND(" ",B880,1),IFERROR(FIND(" ",B880,FIND(" ",B880,1)+1),LEN(B880)+1)-FIND(" ",B880,1)),"-"))</f>
        <v> thuringiensis</v>
      </c>
      <c r="T880" s="0" t="n">
        <v>1</v>
      </c>
    </row>
    <row r="881" customFormat="false" ht="12.8" hidden="false" customHeight="false" outlineLevel="0" collapsed="false">
      <c r="A881" s="0" t="n">
        <v>880</v>
      </c>
      <c r="B881" s="0" t="s">
        <v>4012</v>
      </c>
      <c r="C881" s="0" t="s">
        <v>21</v>
      </c>
      <c r="D881" s="0" t="s">
        <v>54</v>
      </c>
      <c r="E881" s="0" t="s">
        <v>1822</v>
      </c>
      <c r="F881" s="0" t="s">
        <v>4013</v>
      </c>
      <c r="G881" s="0" t="s">
        <v>4014</v>
      </c>
      <c r="H881" s="0" t="s">
        <v>4015</v>
      </c>
      <c r="I881" s="1" t="n">
        <v>77.112</v>
      </c>
      <c r="J881" s="2" t="s">
        <v>4016</v>
      </c>
      <c r="K881" s="2" t="s">
        <v>1348</v>
      </c>
      <c r="L881" s="0" t="s">
        <v>29</v>
      </c>
      <c r="M881" s="0" t="s">
        <v>29</v>
      </c>
      <c r="N881" s="0" t="s">
        <v>29</v>
      </c>
      <c r="O881" s="2" t="s">
        <v>1348</v>
      </c>
      <c r="P881" s="0" t="s">
        <v>29</v>
      </c>
      <c r="Q881" s="0" t="n">
        <f aca="false">_xlfn.UNICODE(B881)</f>
        <v>66</v>
      </c>
      <c r="R881" s="0" t="str">
        <f aca="false">IF(MIDB(B881,1,10)="Candidatus",MIDB(B881,FIND(" ",B881,1)+1,FIND(" ",B881,12)-FIND(" ",B881,1)),IF(AND(Q881&gt;=65,Q881&lt;=90),MIDB(B881,1,FIND(" ",B881,1)),"-"))</f>
        <v>Bacillus </v>
      </c>
      <c r="S881" s="0" t="str">
        <f aca="false">IF(MIDB(B881,1,10)="Candidatus",MIDB(B881,FIND(" ",B881,12)+1,IFERROR(FIND(" ",B881,FIND(" ",B881,12)+1),LEN(B881))-FIND(" ",B881,12)),IF(AND(Q881&gt;=65,Q881&lt;=90),MIDB(B881,FIND(" ",B881,1),IFERROR(FIND(" ",B881,FIND(" ",B881,1)+1),LEN(B881)+1)-FIND(" ",B881,1)),"-"))</f>
        <v> thuringiensis</v>
      </c>
      <c r="T881" s="0" t="n">
        <v>1</v>
      </c>
    </row>
    <row r="882" customFormat="false" ht="12.8" hidden="false" customHeight="false" outlineLevel="0" collapsed="false">
      <c r="A882" s="0" t="n">
        <v>881</v>
      </c>
      <c r="B882" s="0" t="s">
        <v>4017</v>
      </c>
      <c r="C882" s="0" t="s">
        <v>21</v>
      </c>
      <c r="D882" s="0" t="s">
        <v>54</v>
      </c>
      <c r="E882" s="0" t="s">
        <v>1822</v>
      </c>
      <c r="F882" s="0" t="s">
        <v>4018</v>
      </c>
      <c r="G882" s="0" t="s">
        <v>4019</v>
      </c>
      <c r="H882" s="0" t="s">
        <v>4020</v>
      </c>
      <c r="I882" s="1" t="n">
        <v>80.285</v>
      </c>
      <c r="J882" s="2" t="s">
        <v>4021</v>
      </c>
      <c r="K882" s="2" t="s">
        <v>917</v>
      </c>
      <c r="L882" s="0" t="s">
        <v>29</v>
      </c>
      <c r="M882" s="0" t="s">
        <v>29</v>
      </c>
      <c r="N882" s="0" t="s">
        <v>29</v>
      </c>
      <c r="O882" s="2" t="s">
        <v>685</v>
      </c>
      <c r="P882" s="2" t="s">
        <v>88</v>
      </c>
      <c r="Q882" s="0" t="n">
        <f aca="false">_xlfn.UNICODE(B882)</f>
        <v>66</v>
      </c>
      <c r="R882" s="0" t="str">
        <f aca="false">IF(MIDB(B882,1,10)="Candidatus",MIDB(B882,FIND(" ",B882,1)+1,FIND(" ",B882,12)-FIND(" ",B882,1)),IF(AND(Q882&gt;=65,Q882&lt;=90),MIDB(B882,1,FIND(" ",B882,1)),"-"))</f>
        <v>Bacillus </v>
      </c>
      <c r="S882" s="0" t="str">
        <f aca="false">IF(MIDB(B882,1,10)="Candidatus",MIDB(B882,FIND(" ",B882,12)+1,IFERROR(FIND(" ",B882,FIND(" ",B882,12)+1),LEN(B882))-FIND(" ",B882,12)),IF(AND(Q882&gt;=65,Q882&lt;=90),MIDB(B882,FIND(" ",B882,1),IFERROR(FIND(" ",B882,FIND(" ",B882,1)+1),LEN(B882)+1)-FIND(" ",B882,1)),"-"))</f>
        <v> thuringiensis</v>
      </c>
      <c r="T882" s="0" t="n">
        <v>1</v>
      </c>
    </row>
    <row r="883" customFormat="false" ht="12.8" hidden="false" customHeight="false" outlineLevel="0" collapsed="false">
      <c r="A883" s="0" t="n">
        <v>882</v>
      </c>
      <c r="B883" s="0" t="s">
        <v>4017</v>
      </c>
      <c r="C883" s="0" t="s">
        <v>21</v>
      </c>
      <c r="D883" s="0" t="s">
        <v>54</v>
      </c>
      <c r="E883" s="0" t="s">
        <v>1822</v>
      </c>
      <c r="F883" s="0" t="s">
        <v>4022</v>
      </c>
      <c r="G883" s="0" t="s">
        <v>4023</v>
      </c>
      <c r="H883" s="0" t="s">
        <v>4024</v>
      </c>
      <c r="I883" s="1" t="n">
        <v>82.303</v>
      </c>
      <c r="J883" s="2" t="s">
        <v>4025</v>
      </c>
      <c r="K883" s="2" t="s">
        <v>659</v>
      </c>
      <c r="L883" s="0" t="s">
        <v>29</v>
      </c>
      <c r="M883" s="0" t="s">
        <v>29</v>
      </c>
      <c r="N883" s="0" t="s">
        <v>29</v>
      </c>
      <c r="O883" s="2" t="s">
        <v>73</v>
      </c>
      <c r="P883" s="2" t="s">
        <v>28</v>
      </c>
      <c r="Q883" s="0" t="n">
        <f aca="false">_xlfn.UNICODE(B883)</f>
        <v>66</v>
      </c>
      <c r="R883" s="0" t="str">
        <f aca="false">IF(MIDB(B883,1,10)="Candidatus",MIDB(B883,FIND(" ",B883,1)+1,FIND(" ",B883,12)-FIND(" ",B883,1)),IF(AND(Q883&gt;=65,Q883&lt;=90),MIDB(B883,1,FIND(" ",B883,1)),"-"))</f>
        <v>Bacillus </v>
      </c>
      <c r="S883" s="0" t="str">
        <f aca="false">IF(MIDB(B883,1,10)="Candidatus",MIDB(B883,FIND(" ",B883,12)+1,IFERROR(FIND(" ",B883,FIND(" ",B883,12)+1),LEN(B883))-FIND(" ",B883,12)),IF(AND(Q883&gt;=65,Q883&lt;=90),MIDB(B883,FIND(" ",B883,1),IFERROR(FIND(" ",B883,FIND(" ",B883,1)+1),LEN(B883)+1)-FIND(" ",B883,1)),"-"))</f>
        <v> thuringiensis</v>
      </c>
      <c r="T883" s="0" t="n">
        <v>1</v>
      </c>
    </row>
    <row r="884" customFormat="false" ht="12.8" hidden="false" customHeight="false" outlineLevel="0" collapsed="false">
      <c r="A884" s="0" t="n">
        <v>883</v>
      </c>
      <c r="B884" s="0" t="s">
        <v>4017</v>
      </c>
      <c r="C884" s="0" t="s">
        <v>21</v>
      </c>
      <c r="D884" s="0" t="s">
        <v>54</v>
      </c>
      <c r="E884" s="0" t="s">
        <v>1822</v>
      </c>
      <c r="F884" s="0" t="s">
        <v>4026</v>
      </c>
      <c r="G884" s="0" t="s">
        <v>4027</v>
      </c>
      <c r="H884" s="0" t="s">
        <v>4028</v>
      </c>
      <c r="I884" s="1" t="n">
        <v>14.889</v>
      </c>
      <c r="J884" s="2" t="s">
        <v>4029</v>
      </c>
      <c r="K884" s="2" t="s">
        <v>680</v>
      </c>
      <c r="L884" s="0" t="s">
        <v>29</v>
      </c>
      <c r="M884" s="0" t="s">
        <v>29</v>
      </c>
      <c r="N884" s="0" t="s">
        <v>29</v>
      </c>
      <c r="O884" s="2" t="s">
        <v>680</v>
      </c>
      <c r="P884" s="0" t="s">
        <v>29</v>
      </c>
      <c r="Q884" s="0" t="n">
        <f aca="false">_xlfn.UNICODE(B884)</f>
        <v>66</v>
      </c>
      <c r="R884" s="0" t="str">
        <f aca="false">IF(MIDB(B884,1,10)="Candidatus",MIDB(B884,FIND(" ",B884,1)+1,FIND(" ",B884,12)-FIND(" ",B884,1)),IF(AND(Q884&gt;=65,Q884&lt;=90),MIDB(B884,1,FIND(" ",B884,1)),"-"))</f>
        <v>Bacillus </v>
      </c>
      <c r="S884" s="0" t="str">
        <f aca="false">IF(MIDB(B884,1,10)="Candidatus",MIDB(B884,FIND(" ",B884,12)+1,IFERROR(FIND(" ",B884,FIND(" ",B884,12)+1),LEN(B884))-FIND(" ",B884,12)),IF(AND(Q884&gt;=65,Q884&lt;=90),MIDB(B884,FIND(" ",B884,1),IFERROR(FIND(" ",B884,FIND(" ",B884,1)+1),LEN(B884)+1)-FIND(" ",B884,1)),"-"))</f>
        <v> thuringiensis</v>
      </c>
      <c r="T884" s="0" t="n">
        <v>1</v>
      </c>
    </row>
    <row r="885" customFormat="false" ht="12.8" hidden="false" customHeight="false" outlineLevel="0" collapsed="false">
      <c r="A885" s="0" t="n">
        <v>884</v>
      </c>
      <c r="B885" s="0" t="s">
        <v>4017</v>
      </c>
      <c r="C885" s="0" t="s">
        <v>21</v>
      </c>
      <c r="D885" s="0" t="s">
        <v>54</v>
      </c>
      <c r="E885" s="0" t="s">
        <v>1822</v>
      </c>
      <c r="F885" s="0" t="s">
        <v>2197</v>
      </c>
      <c r="G885" s="0" t="s">
        <v>4030</v>
      </c>
      <c r="H885" s="0" t="s">
        <v>4031</v>
      </c>
      <c r="I885" s="1" t="n">
        <v>317.336</v>
      </c>
      <c r="J885" s="2" t="s">
        <v>4032</v>
      </c>
      <c r="K885" s="2" t="s">
        <v>3362</v>
      </c>
      <c r="L885" s="0" t="s">
        <v>29</v>
      </c>
      <c r="M885" s="0" t="s">
        <v>29</v>
      </c>
      <c r="N885" s="0" t="s">
        <v>29</v>
      </c>
      <c r="O885" s="2" t="s">
        <v>2137</v>
      </c>
      <c r="P885" s="2" t="s">
        <v>179</v>
      </c>
      <c r="Q885" s="0" t="n">
        <f aca="false">_xlfn.UNICODE(B885)</f>
        <v>66</v>
      </c>
      <c r="R885" s="0" t="str">
        <f aca="false">IF(MIDB(B885,1,10)="Candidatus",MIDB(B885,FIND(" ",B885,1)+1,FIND(" ",B885,12)-FIND(" ",B885,1)),IF(AND(Q885&gt;=65,Q885&lt;=90),MIDB(B885,1,FIND(" ",B885,1)),"-"))</f>
        <v>Bacillus </v>
      </c>
      <c r="S885" s="0" t="str">
        <f aca="false">IF(MIDB(B885,1,10)="Candidatus",MIDB(B885,FIND(" ",B885,12)+1,IFERROR(FIND(" ",B885,FIND(" ",B885,12)+1),LEN(B885))-FIND(" ",B885,12)),IF(AND(Q885&gt;=65,Q885&lt;=90),MIDB(B885,FIND(" ",B885,1),IFERROR(FIND(" ",B885,FIND(" ",B885,1)+1),LEN(B885)+1)-FIND(" ",B885,1)),"-"))</f>
        <v> thuringiensis</v>
      </c>
      <c r="T885" s="0" t="n">
        <v>1</v>
      </c>
    </row>
    <row r="886" customFormat="false" ht="12.8" hidden="false" customHeight="false" outlineLevel="0" collapsed="false">
      <c r="A886" s="0" t="n">
        <v>885</v>
      </c>
      <c r="B886" s="0" t="s">
        <v>4017</v>
      </c>
      <c r="C886" s="0" t="s">
        <v>21</v>
      </c>
      <c r="D886" s="0" t="s">
        <v>54</v>
      </c>
      <c r="E886" s="0" t="s">
        <v>1822</v>
      </c>
      <c r="F886" s="0" t="s">
        <v>4033</v>
      </c>
      <c r="G886" s="0" t="s">
        <v>4034</v>
      </c>
      <c r="H886" s="0" t="s">
        <v>4035</v>
      </c>
      <c r="I886" s="1" t="n">
        <v>18.332</v>
      </c>
      <c r="J886" s="2" t="s">
        <v>4036</v>
      </c>
      <c r="K886" s="2" t="s">
        <v>521</v>
      </c>
      <c r="L886" s="0" t="s">
        <v>29</v>
      </c>
      <c r="M886" s="0" t="s">
        <v>29</v>
      </c>
      <c r="N886" s="0" t="s">
        <v>29</v>
      </c>
      <c r="O886" s="2" t="s">
        <v>521</v>
      </c>
      <c r="P886" s="0" t="s">
        <v>29</v>
      </c>
      <c r="Q886" s="0" t="n">
        <f aca="false">_xlfn.UNICODE(B886)</f>
        <v>66</v>
      </c>
      <c r="R886" s="0" t="str">
        <f aca="false">IF(MIDB(B886,1,10)="Candidatus",MIDB(B886,FIND(" ",B886,1)+1,FIND(" ",B886,12)-FIND(" ",B886,1)),IF(AND(Q886&gt;=65,Q886&lt;=90),MIDB(B886,1,FIND(" ",B886,1)),"-"))</f>
        <v>Bacillus </v>
      </c>
      <c r="S886" s="0" t="str">
        <f aca="false">IF(MIDB(B886,1,10)="Candidatus",MIDB(B886,FIND(" ",B886,12)+1,IFERROR(FIND(" ",B886,FIND(" ",B886,12)+1),LEN(B886))-FIND(" ",B886,12)),IF(AND(Q886&gt;=65,Q886&lt;=90),MIDB(B886,FIND(" ",B886,1),IFERROR(FIND(" ",B886,FIND(" ",B886,1)+1),LEN(B886)+1)-FIND(" ",B886,1)),"-"))</f>
        <v> thuringiensis</v>
      </c>
      <c r="T886" s="0" t="n">
        <v>1</v>
      </c>
    </row>
    <row r="887" customFormat="false" ht="12.8" hidden="false" customHeight="false" outlineLevel="0" collapsed="false">
      <c r="A887" s="0" t="n">
        <v>886</v>
      </c>
      <c r="B887" s="0" t="s">
        <v>4017</v>
      </c>
      <c r="C887" s="0" t="s">
        <v>21</v>
      </c>
      <c r="D887" s="0" t="s">
        <v>54</v>
      </c>
      <c r="E887" s="0" t="s">
        <v>1822</v>
      </c>
      <c r="F887" s="0" t="s">
        <v>4037</v>
      </c>
      <c r="G887" s="0" t="s">
        <v>4038</v>
      </c>
      <c r="H887" s="0" t="s">
        <v>4039</v>
      </c>
      <c r="I887" s="1" t="n">
        <v>69.317</v>
      </c>
      <c r="J887" s="2" t="s">
        <v>4040</v>
      </c>
      <c r="K887" s="2" t="s">
        <v>312</v>
      </c>
      <c r="L887" s="0" t="s">
        <v>29</v>
      </c>
      <c r="M887" s="0" t="s">
        <v>29</v>
      </c>
      <c r="N887" s="0" t="s">
        <v>29</v>
      </c>
      <c r="O887" s="2" t="s">
        <v>653</v>
      </c>
      <c r="P887" s="2" t="s">
        <v>129</v>
      </c>
      <c r="Q887" s="0" t="n">
        <f aca="false">_xlfn.UNICODE(B887)</f>
        <v>66</v>
      </c>
      <c r="R887" s="0" t="str">
        <f aca="false">IF(MIDB(B887,1,10)="Candidatus",MIDB(B887,FIND(" ",B887,1)+1,FIND(" ",B887,12)-FIND(" ",B887,1)),IF(AND(Q887&gt;=65,Q887&lt;=90),MIDB(B887,1,FIND(" ",B887,1)),"-"))</f>
        <v>Bacillus </v>
      </c>
      <c r="S887" s="0" t="str">
        <f aca="false">IF(MIDB(B887,1,10)="Candidatus",MIDB(B887,FIND(" ",B887,12)+1,IFERROR(FIND(" ",B887,FIND(" ",B887,12)+1),LEN(B887))-FIND(" ",B887,12)),IF(AND(Q887&gt;=65,Q887&lt;=90),MIDB(B887,FIND(" ",B887,1),IFERROR(FIND(" ",B887,FIND(" ",B887,1)+1),LEN(B887)+1)-FIND(" ",B887,1)),"-"))</f>
        <v> thuringiensis</v>
      </c>
      <c r="T887" s="0" t="n">
        <v>1</v>
      </c>
    </row>
    <row r="888" customFormat="false" ht="12.8" hidden="false" customHeight="false" outlineLevel="0" collapsed="false">
      <c r="A888" s="0" t="n">
        <v>887</v>
      </c>
      <c r="B888" s="0" t="s">
        <v>4017</v>
      </c>
      <c r="C888" s="0" t="s">
        <v>21</v>
      </c>
      <c r="D888" s="0" t="s">
        <v>54</v>
      </c>
      <c r="E888" s="0" t="s">
        <v>1822</v>
      </c>
      <c r="F888" s="0" t="s">
        <v>4041</v>
      </c>
      <c r="G888" s="0" t="s">
        <v>4042</v>
      </c>
      <c r="H888" s="0" t="s">
        <v>4043</v>
      </c>
      <c r="I888" s="1" t="n">
        <v>82.528</v>
      </c>
      <c r="J888" s="2" t="s">
        <v>4044</v>
      </c>
      <c r="K888" s="2" t="s">
        <v>988</v>
      </c>
      <c r="L888" s="0" t="s">
        <v>29</v>
      </c>
      <c r="M888" s="0" t="s">
        <v>29</v>
      </c>
      <c r="N888" s="0" t="s">
        <v>29</v>
      </c>
      <c r="O888" s="2" t="s">
        <v>38</v>
      </c>
      <c r="P888" s="2" t="s">
        <v>60</v>
      </c>
      <c r="Q888" s="0" t="n">
        <f aca="false">_xlfn.UNICODE(B888)</f>
        <v>66</v>
      </c>
      <c r="R888" s="0" t="str">
        <f aca="false">IF(MIDB(B888,1,10)="Candidatus",MIDB(B888,FIND(" ",B888,1)+1,FIND(" ",B888,12)-FIND(" ",B888,1)),IF(AND(Q888&gt;=65,Q888&lt;=90),MIDB(B888,1,FIND(" ",B888,1)),"-"))</f>
        <v>Bacillus </v>
      </c>
      <c r="S888" s="0" t="str">
        <f aca="false">IF(MIDB(B888,1,10)="Candidatus",MIDB(B888,FIND(" ",B888,12)+1,IFERROR(FIND(" ",B888,FIND(" ",B888,12)+1),LEN(B888))-FIND(" ",B888,12)),IF(AND(Q888&gt;=65,Q888&lt;=90),MIDB(B888,FIND(" ",B888,1),IFERROR(FIND(" ",B888,FIND(" ",B888,1)+1),LEN(B888)+1)-FIND(" ",B888,1)),"-"))</f>
        <v> thuringiensis</v>
      </c>
      <c r="T888" s="0" t="n">
        <v>1</v>
      </c>
    </row>
    <row r="889" customFormat="false" ht="12.8" hidden="false" customHeight="false" outlineLevel="0" collapsed="false">
      <c r="A889" s="0" t="n">
        <v>888</v>
      </c>
      <c r="B889" s="0" t="s">
        <v>4017</v>
      </c>
      <c r="C889" s="0" t="s">
        <v>21</v>
      </c>
      <c r="D889" s="0" t="s">
        <v>54</v>
      </c>
      <c r="E889" s="0" t="s">
        <v>1822</v>
      </c>
      <c r="F889" s="0" t="s">
        <v>4045</v>
      </c>
      <c r="G889" s="0" t="s">
        <v>4046</v>
      </c>
      <c r="H889" s="0" t="s">
        <v>4047</v>
      </c>
      <c r="I889" s="1" t="n">
        <v>8.279</v>
      </c>
      <c r="J889" s="2" t="s">
        <v>4048</v>
      </c>
      <c r="K889" s="2" t="s">
        <v>45</v>
      </c>
      <c r="L889" s="0" t="s">
        <v>29</v>
      </c>
      <c r="M889" s="0" t="s">
        <v>29</v>
      </c>
      <c r="N889" s="0" t="s">
        <v>29</v>
      </c>
      <c r="O889" s="2" t="s">
        <v>45</v>
      </c>
      <c r="P889" s="0" t="s">
        <v>29</v>
      </c>
      <c r="Q889" s="0" t="n">
        <f aca="false">_xlfn.UNICODE(B889)</f>
        <v>66</v>
      </c>
      <c r="R889" s="0" t="str">
        <f aca="false">IF(MIDB(B889,1,10)="Candidatus",MIDB(B889,FIND(" ",B889,1)+1,FIND(" ",B889,12)-FIND(" ",B889,1)),IF(AND(Q889&gt;=65,Q889&lt;=90),MIDB(B889,1,FIND(" ",B889,1)),"-"))</f>
        <v>Bacillus </v>
      </c>
      <c r="S889" s="0" t="str">
        <f aca="false">IF(MIDB(B889,1,10)="Candidatus",MIDB(B889,FIND(" ",B889,12)+1,IFERROR(FIND(" ",B889,FIND(" ",B889,12)+1),LEN(B889))-FIND(" ",B889,12)),IF(AND(Q889&gt;=65,Q889&lt;=90),MIDB(B889,FIND(" ",B889,1),IFERROR(FIND(" ",B889,FIND(" ",B889,1)+1),LEN(B889)+1)-FIND(" ",B889,1)),"-"))</f>
        <v> thuringiensis</v>
      </c>
      <c r="T889" s="0" t="n">
        <v>1</v>
      </c>
    </row>
    <row r="890" customFormat="false" ht="12.8" hidden="false" customHeight="false" outlineLevel="0" collapsed="false">
      <c r="A890" s="0" t="n">
        <v>889</v>
      </c>
      <c r="B890" s="0" t="s">
        <v>4017</v>
      </c>
      <c r="C890" s="0" t="s">
        <v>21</v>
      </c>
      <c r="D890" s="0" t="s">
        <v>54</v>
      </c>
      <c r="E890" s="0" t="s">
        <v>1822</v>
      </c>
      <c r="F890" s="0" t="s">
        <v>4049</v>
      </c>
      <c r="G890" s="0" t="s">
        <v>4050</v>
      </c>
      <c r="H890" s="0" t="s">
        <v>4051</v>
      </c>
      <c r="I890" s="1" t="n">
        <v>7.635</v>
      </c>
      <c r="J890" s="2" t="s">
        <v>3660</v>
      </c>
      <c r="K890" s="2" t="s">
        <v>45</v>
      </c>
      <c r="L890" s="0" t="s">
        <v>29</v>
      </c>
      <c r="M890" s="0" t="s">
        <v>29</v>
      </c>
      <c r="N890" s="0" t="s">
        <v>29</v>
      </c>
      <c r="O890" s="2" t="s">
        <v>45</v>
      </c>
      <c r="P890" s="0" t="s">
        <v>29</v>
      </c>
      <c r="Q890" s="0" t="n">
        <f aca="false">_xlfn.UNICODE(B890)</f>
        <v>66</v>
      </c>
      <c r="R890" s="0" t="str">
        <f aca="false">IF(MIDB(B890,1,10)="Candidatus",MIDB(B890,FIND(" ",B890,1)+1,FIND(" ",B890,12)-FIND(" ",B890,1)),IF(AND(Q890&gt;=65,Q890&lt;=90),MIDB(B890,1,FIND(" ",B890,1)),"-"))</f>
        <v>Bacillus </v>
      </c>
      <c r="S890" s="0" t="str">
        <f aca="false">IF(MIDB(B890,1,10)="Candidatus",MIDB(B890,FIND(" ",B890,12)+1,IFERROR(FIND(" ",B890,FIND(" ",B890,12)+1),LEN(B890))-FIND(" ",B890,12)),IF(AND(Q890&gt;=65,Q890&lt;=90),MIDB(B890,FIND(" ",B890,1),IFERROR(FIND(" ",B890,FIND(" ",B890,1)+1),LEN(B890)+1)-FIND(" ",B890,1)),"-"))</f>
        <v> thuringiensis</v>
      </c>
      <c r="T890" s="0" t="n">
        <v>1</v>
      </c>
    </row>
    <row r="891" customFormat="false" ht="12.8" hidden="false" customHeight="false" outlineLevel="0" collapsed="false">
      <c r="A891" s="0" t="n">
        <v>890</v>
      </c>
      <c r="B891" s="0" t="s">
        <v>4017</v>
      </c>
      <c r="C891" s="0" t="s">
        <v>21</v>
      </c>
      <c r="D891" s="0" t="s">
        <v>54</v>
      </c>
      <c r="E891" s="0" t="s">
        <v>1822</v>
      </c>
      <c r="F891" s="0" t="s">
        <v>4052</v>
      </c>
      <c r="G891" s="0" t="s">
        <v>4053</v>
      </c>
      <c r="H891" s="0" t="s">
        <v>4054</v>
      </c>
      <c r="I891" s="1" t="n">
        <v>34.15</v>
      </c>
      <c r="J891" s="2" t="s">
        <v>4055</v>
      </c>
      <c r="K891" s="2" t="s">
        <v>680</v>
      </c>
      <c r="L891" s="0" t="s">
        <v>29</v>
      </c>
      <c r="M891" s="0" t="s">
        <v>29</v>
      </c>
      <c r="N891" s="0" t="s">
        <v>29</v>
      </c>
      <c r="O891" s="2" t="s">
        <v>521</v>
      </c>
      <c r="P891" s="2" t="s">
        <v>129</v>
      </c>
      <c r="Q891" s="0" t="n">
        <f aca="false">_xlfn.UNICODE(B891)</f>
        <v>66</v>
      </c>
      <c r="R891" s="0" t="str">
        <f aca="false">IF(MIDB(B891,1,10)="Candidatus",MIDB(B891,FIND(" ",B891,1)+1,FIND(" ",B891,12)-FIND(" ",B891,1)),IF(AND(Q891&gt;=65,Q891&lt;=90),MIDB(B891,1,FIND(" ",B891,1)),"-"))</f>
        <v>Bacillus </v>
      </c>
      <c r="S891" s="0" t="str">
        <f aca="false">IF(MIDB(B891,1,10)="Candidatus",MIDB(B891,FIND(" ",B891,12)+1,IFERROR(FIND(" ",B891,FIND(" ",B891,12)+1),LEN(B891))-FIND(" ",B891,12)),IF(AND(Q891&gt;=65,Q891&lt;=90),MIDB(B891,FIND(" ",B891,1),IFERROR(FIND(" ",B891,FIND(" ",B891,1)+1),LEN(B891)+1)-FIND(" ",B891,1)),"-"))</f>
        <v> thuringiensis</v>
      </c>
      <c r="T891" s="0" t="n">
        <v>1</v>
      </c>
    </row>
    <row r="892" customFormat="false" ht="12.8" hidden="false" customHeight="false" outlineLevel="0" collapsed="false">
      <c r="A892" s="0" t="n">
        <v>891</v>
      </c>
      <c r="B892" s="0" t="s">
        <v>4017</v>
      </c>
      <c r="C892" s="0" t="s">
        <v>21</v>
      </c>
      <c r="D892" s="0" t="s">
        <v>54</v>
      </c>
      <c r="E892" s="0" t="s">
        <v>1822</v>
      </c>
      <c r="F892" s="0" t="s">
        <v>2192</v>
      </c>
      <c r="G892" s="0" t="s">
        <v>4056</v>
      </c>
      <c r="H892" s="0" t="s">
        <v>4057</v>
      </c>
      <c r="I892" s="1" t="n">
        <v>412.022</v>
      </c>
      <c r="J892" s="2" t="s">
        <v>4058</v>
      </c>
      <c r="K892" s="2" t="s">
        <v>3612</v>
      </c>
      <c r="L892" s="0" t="s">
        <v>29</v>
      </c>
      <c r="M892" s="2" t="s">
        <v>46</v>
      </c>
      <c r="N892" s="0" t="s">
        <v>29</v>
      </c>
      <c r="O892" s="2" t="s">
        <v>4059</v>
      </c>
      <c r="P892" s="2" t="s">
        <v>179</v>
      </c>
      <c r="Q892" s="0" t="n">
        <f aca="false">_xlfn.UNICODE(B892)</f>
        <v>66</v>
      </c>
      <c r="R892" s="0" t="str">
        <f aca="false">IF(MIDB(B892,1,10)="Candidatus",MIDB(B892,FIND(" ",B892,1)+1,FIND(" ",B892,12)-FIND(" ",B892,1)),IF(AND(Q892&gt;=65,Q892&lt;=90),MIDB(B892,1,FIND(" ",B892,1)),"-"))</f>
        <v>Bacillus </v>
      </c>
      <c r="S892" s="0" t="str">
        <f aca="false">IF(MIDB(B892,1,10)="Candidatus",MIDB(B892,FIND(" ",B892,12)+1,IFERROR(FIND(" ",B892,FIND(" ",B892,12)+1),LEN(B892))-FIND(" ",B892,12)),IF(AND(Q892&gt;=65,Q892&lt;=90),MIDB(B892,FIND(" ",B892,1),IFERROR(FIND(" ",B892,FIND(" ",B892,1)+1),LEN(B892)+1)-FIND(" ",B892,1)),"-"))</f>
        <v> thuringiensis</v>
      </c>
      <c r="T892" s="0" t="n">
        <v>1</v>
      </c>
    </row>
    <row r="893" customFormat="false" ht="12.8" hidden="false" customHeight="false" outlineLevel="0" collapsed="false">
      <c r="A893" s="0" t="n">
        <v>892</v>
      </c>
      <c r="B893" s="0" t="s">
        <v>4017</v>
      </c>
      <c r="C893" s="0" t="s">
        <v>21</v>
      </c>
      <c r="D893" s="0" t="s">
        <v>54</v>
      </c>
      <c r="E893" s="0" t="s">
        <v>1822</v>
      </c>
      <c r="F893" s="0" t="s">
        <v>4060</v>
      </c>
      <c r="G893" s="0" t="s">
        <v>4061</v>
      </c>
      <c r="H893" s="0" t="s">
        <v>4062</v>
      </c>
      <c r="I893" s="1" t="n">
        <v>46.634</v>
      </c>
      <c r="J893" s="2" t="s">
        <v>3552</v>
      </c>
      <c r="K893" s="2" t="s">
        <v>654</v>
      </c>
      <c r="L893" s="0" t="s">
        <v>29</v>
      </c>
      <c r="M893" s="0" t="s">
        <v>29</v>
      </c>
      <c r="N893" s="0" t="s">
        <v>29</v>
      </c>
      <c r="O893" s="2" t="s">
        <v>654</v>
      </c>
      <c r="P893" s="0" t="s">
        <v>29</v>
      </c>
      <c r="Q893" s="0" t="n">
        <f aca="false">_xlfn.UNICODE(B893)</f>
        <v>66</v>
      </c>
      <c r="R893" s="0" t="str">
        <f aca="false">IF(MIDB(B893,1,10)="Candidatus",MIDB(B893,FIND(" ",B893,1)+1,FIND(" ",B893,12)-FIND(" ",B893,1)),IF(AND(Q893&gt;=65,Q893&lt;=90),MIDB(B893,1,FIND(" ",B893,1)),"-"))</f>
        <v>Bacillus </v>
      </c>
      <c r="S893" s="0" t="str">
        <f aca="false">IF(MIDB(B893,1,10)="Candidatus",MIDB(B893,FIND(" ",B893,12)+1,IFERROR(FIND(" ",B893,FIND(" ",B893,12)+1),LEN(B893))-FIND(" ",B893,12)),IF(AND(Q893&gt;=65,Q893&lt;=90),MIDB(B893,FIND(" ",B893,1),IFERROR(FIND(" ",B893,FIND(" ",B893,1)+1),LEN(B893)+1)-FIND(" ",B893,1)),"-"))</f>
        <v> thuringiensis</v>
      </c>
      <c r="T893" s="0" t="n">
        <v>1</v>
      </c>
    </row>
    <row r="894" customFormat="false" ht="12.8" hidden="false" customHeight="false" outlineLevel="0" collapsed="false">
      <c r="A894" s="0" t="n">
        <v>893</v>
      </c>
      <c r="B894" s="0" t="s">
        <v>4017</v>
      </c>
      <c r="C894" s="0" t="s">
        <v>21</v>
      </c>
      <c r="D894" s="0" t="s">
        <v>54</v>
      </c>
      <c r="E894" s="0" t="s">
        <v>1822</v>
      </c>
      <c r="F894" s="0" t="s">
        <v>4063</v>
      </c>
      <c r="G894" s="0" t="s">
        <v>4064</v>
      </c>
      <c r="H894" s="0" t="s">
        <v>4065</v>
      </c>
      <c r="I894" s="1" t="n">
        <v>8.513</v>
      </c>
      <c r="J894" s="2" t="s">
        <v>3777</v>
      </c>
      <c r="K894" s="2" t="s">
        <v>45</v>
      </c>
      <c r="L894" s="0" t="s">
        <v>29</v>
      </c>
      <c r="M894" s="0" t="s">
        <v>29</v>
      </c>
      <c r="N894" s="0" t="s">
        <v>29</v>
      </c>
      <c r="O894" s="2" t="s">
        <v>45</v>
      </c>
      <c r="P894" s="0" t="s">
        <v>29</v>
      </c>
      <c r="Q894" s="0" t="n">
        <f aca="false">_xlfn.UNICODE(B894)</f>
        <v>66</v>
      </c>
      <c r="R894" s="0" t="str">
        <f aca="false">IF(MIDB(B894,1,10)="Candidatus",MIDB(B894,FIND(" ",B894,1)+1,FIND(" ",B894,12)-FIND(" ",B894,1)),IF(AND(Q894&gt;=65,Q894&lt;=90),MIDB(B894,1,FIND(" ",B894,1)),"-"))</f>
        <v>Bacillus </v>
      </c>
      <c r="S894" s="0" t="str">
        <f aca="false">IF(MIDB(B894,1,10)="Candidatus",MIDB(B894,FIND(" ",B894,12)+1,IFERROR(FIND(" ",B894,FIND(" ",B894,12)+1),LEN(B894))-FIND(" ",B894,12)),IF(AND(Q894&gt;=65,Q894&lt;=90),MIDB(B894,FIND(" ",B894,1),IFERROR(FIND(" ",B894,FIND(" ",B894,1)+1),LEN(B894)+1)-FIND(" ",B894,1)),"-"))</f>
        <v> thuringiensis</v>
      </c>
      <c r="T894" s="0" t="n">
        <v>1</v>
      </c>
    </row>
    <row r="895" customFormat="false" ht="12.8" hidden="false" customHeight="false" outlineLevel="0" collapsed="false">
      <c r="A895" s="0" t="n">
        <v>894</v>
      </c>
      <c r="B895" s="0" t="s">
        <v>4017</v>
      </c>
      <c r="C895" s="0" t="s">
        <v>21</v>
      </c>
      <c r="D895" s="0" t="s">
        <v>54</v>
      </c>
      <c r="E895" s="0" t="s">
        <v>1822</v>
      </c>
      <c r="F895" s="0" t="s">
        <v>4066</v>
      </c>
      <c r="G895" s="0" t="s">
        <v>4067</v>
      </c>
      <c r="H895" s="0" t="s">
        <v>4068</v>
      </c>
      <c r="I895" s="1" t="n">
        <v>2.062</v>
      </c>
      <c r="J895" s="2" t="s">
        <v>3622</v>
      </c>
      <c r="K895" s="2" t="s">
        <v>60</v>
      </c>
      <c r="L895" s="0" t="s">
        <v>29</v>
      </c>
      <c r="M895" s="0" t="s">
        <v>29</v>
      </c>
      <c r="N895" s="0" t="s">
        <v>29</v>
      </c>
      <c r="O895" s="2" t="s">
        <v>60</v>
      </c>
      <c r="P895" s="0" t="s">
        <v>29</v>
      </c>
      <c r="Q895" s="0" t="n">
        <f aca="false">_xlfn.UNICODE(B895)</f>
        <v>66</v>
      </c>
      <c r="R895" s="0" t="str">
        <f aca="false">IF(MIDB(B895,1,10)="Candidatus",MIDB(B895,FIND(" ",B895,1)+1,FIND(" ",B895,12)-FIND(" ",B895,1)),IF(AND(Q895&gt;=65,Q895&lt;=90),MIDB(B895,1,FIND(" ",B895,1)),"-"))</f>
        <v>Bacillus </v>
      </c>
      <c r="S895" s="0" t="str">
        <f aca="false">IF(MIDB(B895,1,10)="Candidatus",MIDB(B895,FIND(" ",B895,12)+1,IFERROR(FIND(" ",B895,FIND(" ",B895,12)+1),LEN(B895))-FIND(" ",B895,12)),IF(AND(Q895&gt;=65,Q895&lt;=90),MIDB(B895,FIND(" ",B895,1),IFERROR(FIND(" ",B895,FIND(" ",B895,1)+1),LEN(B895)+1)-FIND(" ",B895,1)),"-"))</f>
        <v> thuringiensis</v>
      </c>
      <c r="T895" s="0" t="n">
        <v>1</v>
      </c>
    </row>
    <row r="896" customFormat="false" ht="12.8" hidden="false" customHeight="false" outlineLevel="0" collapsed="false">
      <c r="A896" s="0" t="n">
        <v>895</v>
      </c>
      <c r="B896" s="0" t="s">
        <v>4069</v>
      </c>
      <c r="C896" s="0" t="s">
        <v>21</v>
      </c>
      <c r="D896" s="0" t="s">
        <v>54</v>
      </c>
      <c r="E896" s="0" t="s">
        <v>1822</v>
      </c>
      <c r="F896" s="0" t="s">
        <v>4070</v>
      </c>
      <c r="G896" s="0" t="s">
        <v>4071</v>
      </c>
      <c r="H896" s="0" t="s">
        <v>4072</v>
      </c>
      <c r="I896" s="1" t="n">
        <v>8.24</v>
      </c>
      <c r="J896" s="2" t="s">
        <v>4073</v>
      </c>
      <c r="K896" s="2" t="s">
        <v>45</v>
      </c>
      <c r="L896" s="0" t="s">
        <v>29</v>
      </c>
      <c r="M896" s="0" t="s">
        <v>29</v>
      </c>
      <c r="N896" s="0" t="s">
        <v>29</v>
      </c>
      <c r="O896" s="2" t="s">
        <v>45</v>
      </c>
      <c r="P896" s="0" t="s">
        <v>29</v>
      </c>
      <c r="Q896" s="0" t="n">
        <f aca="false">_xlfn.UNICODE(B896)</f>
        <v>66</v>
      </c>
      <c r="R896" s="0" t="str">
        <f aca="false">IF(MIDB(B896,1,10)="Candidatus",MIDB(B896,FIND(" ",B896,1)+1,FIND(" ",B896,12)-FIND(" ",B896,1)),IF(AND(Q896&gt;=65,Q896&lt;=90),MIDB(B896,1,FIND(" ",B896,1)),"-"))</f>
        <v>Bacillus </v>
      </c>
      <c r="S896" s="0" t="str">
        <f aca="false">IF(MIDB(B896,1,10)="Candidatus",MIDB(B896,FIND(" ",B896,12)+1,IFERROR(FIND(" ",B896,FIND(" ",B896,12)+1),LEN(B896))-FIND(" ",B896,12)),IF(AND(Q896&gt;=65,Q896&lt;=90),MIDB(B896,FIND(" ",B896,1),IFERROR(FIND(" ",B896,FIND(" ",B896,1)+1),LEN(B896)+1)-FIND(" ",B896,1)),"-"))</f>
        <v> thuringiensis</v>
      </c>
      <c r="T896" s="0" t="n">
        <v>1</v>
      </c>
    </row>
    <row r="897" customFormat="false" ht="12.8" hidden="false" customHeight="false" outlineLevel="0" collapsed="false">
      <c r="A897" s="0" t="n">
        <v>896</v>
      </c>
      <c r="B897" s="0" t="s">
        <v>4069</v>
      </c>
      <c r="C897" s="0" t="s">
        <v>21</v>
      </c>
      <c r="D897" s="0" t="s">
        <v>54</v>
      </c>
      <c r="E897" s="0" t="s">
        <v>1822</v>
      </c>
      <c r="F897" s="0" t="s">
        <v>4074</v>
      </c>
      <c r="G897" s="0" t="s">
        <v>4075</v>
      </c>
      <c r="H897" s="0" t="s">
        <v>4076</v>
      </c>
      <c r="I897" s="1" t="n">
        <v>14.721</v>
      </c>
      <c r="J897" s="2" t="s">
        <v>4077</v>
      </c>
      <c r="K897" s="2" t="s">
        <v>680</v>
      </c>
      <c r="L897" s="0" t="s">
        <v>29</v>
      </c>
      <c r="M897" s="0" t="s">
        <v>29</v>
      </c>
      <c r="N897" s="0" t="s">
        <v>29</v>
      </c>
      <c r="O897" s="2" t="s">
        <v>680</v>
      </c>
      <c r="P897" s="0" t="s">
        <v>29</v>
      </c>
      <c r="Q897" s="0" t="n">
        <f aca="false">_xlfn.UNICODE(B897)</f>
        <v>66</v>
      </c>
      <c r="R897" s="0" t="str">
        <f aca="false">IF(MIDB(B897,1,10)="Candidatus",MIDB(B897,FIND(" ",B897,1)+1,FIND(" ",B897,12)-FIND(" ",B897,1)),IF(AND(Q897&gt;=65,Q897&lt;=90),MIDB(B897,1,FIND(" ",B897,1)),"-"))</f>
        <v>Bacillus </v>
      </c>
      <c r="S897" s="0" t="str">
        <f aca="false">IF(MIDB(B897,1,10)="Candidatus",MIDB(B897,FIND(" ",B897,12)+1,IFERROR(FIND(" ",B897,FIND(" ",B897,12)+1),LEN(B897))-FIND(" ",B897,12)),IF(AND(Q897&gt;=65,Q897&lt;=90),MIDB(B897,FIND(" ",B897,1),IFERROR(FIND(" ",B897,FIND(" ",B897,1)+1),LEN(B897)+1)-FIND(" ",B897,1)),"-"))</f>
        <v> thuringiensis</v>
      </c>
      <c r="T897" s="0" t="n">
        <v>1</v>
      </c>
    </row>
    <row r="898" customFormat="false" ht="12.8" hidden="false" customHeight="false" outlineLevel="0" collapsed="false">
      <c r="A898" s="0" t="n">
        <v>897</v>
      </c>
      <c r="B898" s="0" t="s">
        <v>4069</v>
      </c>
      <c r="C898" s="0" t="s">
        <v>21</v>
      </c>
      <c r="D898" s="0" t="s">
        <v>54</v>
      </c>
      <c r="E898" s="0" t="s">
        <v>1822</v>
      </c>
      <c r="F898" s="0" t="s">
        <v>3679</v>
      </c>
      <c r="G898" s="0" t="s">
        <v>4078</v>
      </c>
      <c r="H898" s="0" t="s">
        <v>4079</v>
      </c>
      <c r="I898" s="1" t="n">
        <v>2.062</v>
      </c>
      <c r="J898" s="2" t="s">
        <v>3622</v>
      </c>
      <c r="K898" s="2" t="s">
        <v>60</v>
      </c>
      <c r="L898" s="0" t="s">
        <v>29</v>
      </c>
      <c r="M898" s="0" t="s">
        <v>29</v>
      </c>
      <c r="N898" s="0" t="s">
        <v>29</v>
      </c>
      <c r="O898" s="2" t="s">
        <v>60</v>
      </c>
      <c r="P898" s="0" t="s">
        <v>29</v>
      </c>
      <c r="Q898" s="0" t="n">
        <f aca="false">_xlfn.UNICODE(B898)</f>
        <v>66</v>
      </c>
      <c r="R898" s="0" t="str">
        <f aca="false">IF(MIDB(B898,1,10)="Candidatus",MIDB(B898,FIND(" ",B898,1)+1,FIND(" ",B898,12)-FIND(" ",B898,1)),IF(AND(Q898&gt;=65,Q898&lt;=90),MIDB(B898,1,FIND(" ",B898,1)),"-"))</f>
        <v>Bacillus </v>
      </c>
      <c r="S898" s="0" t="str">
        <f aca="false">IF(MIDB(B898,1,10)="Candidatus",MIDB(B898,FIND(" ",B898,12)+1,IFERROR(FIND(" ",B898,FIND(" ",B898,12)+1),LEN(B898))-FIND(" ",B898,12)),IF(AND(Q898&gt;=65,Q898&lt;=90),MIDB(B898,FIND(" ",B898,1),IFERROR(FIND(" ",B898,FIND(" ",B898,1)+1),LEN(B898)+1)-FIND(" ",B898,1)),"-"))</f>
        <v> thuringiensis</v>
      </c>
      <c r="T898" s="0" t="n">
        <v>1</v>
      </c>
    </row>
    <row r="899" customFormat="false" ht="12.8" hidden="false" customHeight="false" outlineLevel="0" collapsed="false">
      <c r="A899" s="0" t="n">
        <v>898</v>
      </c>
      <c r="B899" s="0" t="s">
        <v>4069</v>
      </c>
      <c r="C899" s="0" t="s">
        <v>21</v>
      </c>
      <c r="D899" s="0" t="s">
        <v>54</v>
      </c>
      <c r="E899" s="0" t="s">
        <v>1822</v>
      </c>
      <c r="F899" s="0" t="s">
        <v>3957</v>
      </c>
      <c r="G899" s="0" t="s">
        <v>4080</v>
      </c>
      <c r="H899" s="0" t="s">
        <v>4081</v>
      </c>
      <c r="I899" s="1" t="n">
        <v>14.87</v>
      </c>
      <c r="J899" s="2" t="s">
        <v>4082</v>
      </c>
      <c r="K899" s="2" t="s">
        <v>179</v>
      </c>
      <c r="L899" s="0" t="s">
        <v>29</v>
      </c>
      <c r="M899" s="0" t="s">
        <v>29</v>
      </c>
      <c r="N899" s="0" t="s">
        <v>29</v>
      </c>
      <c r="O899" s="2" t="s">
        <v>179</v>
      </c>
      <c r="P899" s="0" t="s">
        <v>29</v>
      </c>
      <c r="Q899" s="0" t="n">
        <f aca="false">_xlfn.UNICODE(B899)</f>
        <v>66</v>
      </c>
      <c r="R899" s="0" t="str">
        <f aca="false">IF(MIDB(B899,1,10)="Candidatus",MIDB(B899,FIND(" ",B899,1)+1,FIND(" ",B899,12)-FIND(" ",B899,1)),IF(AND(Q899&gt;=65,Q899&lt;=90),MIDB(B899,1,FIND(" ",B899,1)),"-"))</f>
        <v>Bacillus </v>
      </c>
      <c r="S899" s="0" t="str">
        <f aca="false">IF(MIDB(B899,1,10)="Candidatus",MIDB(B899,FIND(" ",B899,12)+1,IFERROR(FIND(" ",B899,FIND(" ",B899,12)+1),LEN(B899))-FIND(" ",B899,12)),IF(AND(Q899&gt;=65,Q899&lt;=90),MIDB(B899,FIND(" ",B899,1),IFERROR(FIND(" ",B899,FIND(" ",B899,1)+1),LEN(B899)+1)-FIND(" ",B899,1)),"-"))</f>
        <v> thuringiensis</v>
      </c>
      <c r="T899" s="0" t="n">
        <v>1</v>
      </c>
    </row>
    <row r="900" customFormat="false" ht="12.8" hidden="false" customHeight="false" outlineLevel="0" collapsed="false">
      <c r="A900" s="0" t="n">
        <v>899</v>
      </c>
      <c r="B900" s="0" t="s">
        <v>4069</v>
      </c>
      <c r="C900" s="0" t="s">
        <v>21</v>
      </c>
      <c r="D900" s="0" t="s">
        <v>54</v>
      </c>
      <c r="E900" s="0" t="s">
        <v>1822</v>
      </c>
      <c r="F900" s="0" t="s">
        <v>4083</v>
      </c>
      <c r="G900" s="0" t="s">
        <v>4084</v>
      </c>
      <c r="H900" s="0" t="s">
        <v>4085</v>
      </c>
      <c r="I900" s="1" t="n">
        <v>8.513</v>
      </c>
      <c r="J900" s="2" t="s">
        <v>4086</v>
      </c>
      <c r="K900" s="2" t="s">
        <v>44</v>
      </c>
      <c r="L900" s="0" t="s">
        <v>29</v>
      </c>
      <c r="M900" s="0" t="s">
        <v>29</v>
      </c>
      <c r="N900" s="0" t="s">
        <v>29</v>
      </c>
      <c r="O900" s="2" t="s">
        <v>45</v>
      </c>
      <c r="P900" s="2" t="s">
        <v>46</v>
      </c>
      <c r="Q900" s="0" t="n">
        <f aca="false">_xlfn.UNICODE(B900)</f>
        <v>66</v>
      </c>
      <c r="R900" s="0" t="str">
        <f aca="false">IF(MIDB(B900,1,10)="Candidatus",MIDB(B900,FIND(" ",B900,1)+1,FIND(" ",B900,12)-FIND(" ",B900,1)),IF(AND(Q900&gt;=65,Q900&lt;=90),MIDB(B900,1,FIND(" ",B900,1)),"-"))</f>
        <v>Bacillus </v>
      </c>
      <c r="S900" s="0" t="str">
        <f aca="false">IF(MIDB(B900,1,10)="Candidatus",MIDB(B900,FIND(" ",B900,12)+1,IFERROR(FIND(" ",B900,FIND(" ",B900,12)+1),LEN(B900))-FIND(" ",B900,12)),IF(AND(Q900&gt;=65,Q900&lt;=90),MIDB(B900,FIND(" ",B900,1),IFERROR(FIND(" ",B900,FIND(" ",B900,1)+1),LEN(B900)+1)-FIND(" ",B900,1)),"-"))</f>
        <v> thuringiensis</v>
      </c>
      <c r="T900" s="0" t="n">
        <v>1</v>
      </c>
    </row>
    <row r="901" customFormat="false" ht="12.8" hidden="false" customHeight="false" outlineLevel="0" collapsed="false">
      <c r="A901" s="0" t="n">
        <v>900</v>
      </c>
      <c r="B901" s="0" t="s">
        <v>4069</v>
      </c>
      <c r="C901" s="0" t="s">
        <v>21</v>
      </c>
      <c r="D901" s="0" t="s">
        <v>54</v>
      </c>
      <c r="E901" s="0" t="s">
        <v>1822</v>
      </c>
      <c r="F901" s="0" t="s">
        <v>4087</v>
      </c>
      <c r="G901" s="0" t="s">
        <v>4088</v>
      </c>
      <c r="H901" s="0" t="s">
        <v>4089</v>
      </c>
      <c r="I901" s="1" t="n">
        <v>74.48</v>
      </c>
      <c r="J901" s="2" t="s">
        <v>4090</v>
      </c>
      <c r="K901" s="2" t="s">
        <v>776</v>
      </c>
      <c r="L901" s="0" t="s">
        <v>29</v>
      </c>
      <c r="M901" s="0" t="s">
        <v>29</v>
      </c>
      <c r="N901" s="0" t="s">
        <v>29</v>
      </c>
      <c r="O901" s="2" t="s">
        <v>917</v>
      </c>
      <c r="P901" s="2" t="s">
        <v>129</v>
      </c>
      <c r="Q901" s="0" t="n">
        <f aca="false">_xlfn.UNICODE(B901)</f>
        <v>66</v>
      </c>
      <c r="R901" s="0" t="str">
        <f aca="false">IF(MIDB(B901,1,10)="Candidatus",MIDB(B901,FIND(" ",B901,1)+1,FIND(" ",B901,12)-FIND(" ",B901,1)),IF(AND(Q901&gt;=65,Q901&lt;=90),MIDB(B901,1,FIND(" ",B901,1)),"-"))</f>
        <v>Bacillus </v>
      </c>
      <c r="S901" s="0" t="str">
        <f aca="false">IF(MIDB(B901,1,10)="Candidatus",MIDB(B901,FIND(" ",B901,12)+1,IFERROR(FIND(" ",B901,FIND(" ",B901,12)+1),LEN(B901))-FIND(" ",B901,12)),IF(AND(Q901&gt;=65,Q901&lt;=90),MIDB(B901,FIND(" ",B901,1),IFERROR(FIND(" ",B901,FIND(" ",B901,1)+1),LEN(B901)+1)-FIND(" ",B901,1)),"-"))</f>
        <v> thuringiensis</v>
      </c>
      <c r="T901" s="0" t="n">
        <v>1</v>
      </c>
    </row>
    <row r="902" customFormat="false" ht="12.8" hidden="false" customHeight="false" outlineLevel="0" collapsed="false">
      <c r="A902" s="0" t="n">
        <v>901</v>
      </c>
      <c r="B902" s="0" t="s">
        <v>4069</v>
      </c>
      <c r="C902" s="0" t="s">
        <v>21</v>
      </c>
      <c r="D902" s="0" t="s">
        <v>54</v>
      </c>
      <c r="E902" s="0" t="s">
        <v>1822</v>
      </c>
      <c r="F902" s="0" t="s">
        <v>4091</v>
      </c>
      <c r="G902" s="0" t="s">
        <v>4092</v>
      </c>
      <c r="H902" s="0" t="s">
        <v>4093</v>
      </c>
      <c r="I902" s="1" t="n">
        <v>64.522</v>
      </c>
      <c r="J902" s="2" t="s">
        <v>4094</v>
      </c>
      <c r="K902" s="2" t="s">
        <v>771</v>
      </c>
      <c r="L902" s="0" t="s">
        <v>29</v>
      </c>
      <c r="M902" s="0" t="s">
        <v>29</v>
      </c>
      <c r="N902" s="0" t="s">
        <v>29</v>
      </c>
      <c r="O902" s="2" t="s">
        <v>703</v>
      </c>
      <c r="P902" s="2" t="s">
        <v>60</v>
      </c>
      <c r="Q902" s="0" t="n">
        <f aca="false">_xlfn.UNICODE(B902)</f>
        <v>66</v>
      </c>
      <c r="R902" s="0" t="str">
        <f aca="false">IF(MIDB(B902,1,10)="Candidatus",MIDB(B902,FIND(" ",B902,1)+1,FIND(" ",B902,12)-FIND(" ",B902,1)),IF(AND(Q902&gt;=65,Q902&lt;=90),MIDB(B902,1,FIND(" ",B902,1)),"-"))</f>
        <v>Bacillus </v>
      </c>
      <c r="S902" s="0" t="str">
        <f aca="false">IF(MIDB(B902,1,10)="Candidatus",MIDB(B902,FIND(" ",B902,12)+1,IFERROR(FIND(" ",B902,FIND(" ",B902,12)+1),LEN(B902))-FIND(" ",B902,12)),IF(AND(Q902&gt;=65,Q902&lt;=90),MIDB(B902,FIND(" ",B902,1),IFERROR(FIND(" ",B902,FIND(" ",B902,1)+1),LEN(B902)+1)-FIND(" ",B902,1)),"-"))</f>
        <v> thuringiensis</v>
      </c>
      <c r="T902" s="0" t="n">
        <v>1</v>
      </c>
    </row>
    <row r="903" customFormat="false" ht="12.8" hidden="false" customHeight="false" outlineLevel="0" collapsed="false">
      <c r="A903" s="0" t="n">
        <v>902</v>
      </c>
      <c r="B903" s="0" t="s">
        <v>4069</v>
      </c>
      <c r="C903" s="0" t="s">
        <v>21</v>
      </c>
      <c r="D903" s="0" t="s">
        <v>54</v>
      </c>
      <c r="E903" s="0" t="s">
        <v>1822</v>
      </c>
      <c r="F903" s="0" t="s">
        <v>4095</v>
      </c>
      <c r="G903" s="0" t="s">
        <v>4096</v>
      </c>
      <c r="H903" s="0" t="s">
        <v>4097</v>
      </c>
      <c r="I903" s="1" t="n">
        <v>95.983</v>
      </c>
      <c r="J903" s="2" t="s">
        <v>4098</v>
      </c>
      <c r="K903" s="2" t="s">
        <v>1117</v>
      </c>
      <c r="L903" s="0" t="s">
        <v>29</v>
      </c>
      <c r="M903" s="0" t="s">
        <v>29</v>
      </c>
      <c r="N903" s="0" t="s">
        <v>29</v>
      </c>
      <c r="O903" s="2" t="s">
        <v>198</v>
      </c>
      <c r="P903" s="2" t="s">
        <v>28</v>
      </c>
      <c r="Q903" s="0" t="n">
        <f aca="false">_xlfn.UNICODE(B903)</f>
        <v>66</v>
      </c>
      <c r="R903" s="0" t="str">
        <f aca="false">IF(MIDB(B903,1,10)="Candidatus",MIDB(B903,FIND(" ",B903,1)+1,FIND(" ",B903,12)-FIND(" ",B903,1)),IF(AND(Q903&gt;=65,Q903&lt;=90),MIDB(B903,1,FIND(" ",B903,1)),"-"))</f>
        <v>Bacillus </v>
      </c>
      <c r="S903" s="0" t="str">
        <f aca="false">IF(MIDB(B903,1,10)="Candidatus",MIDB(B903,FIND(" ",B903,12)+1,IFERROR(FIND(" ",B903,FIND(" ",B903,12)+1),LEN(B903))-FIND(" ",B903,12)),IF(AND(Q903&gt;=65,Q903&lt;=90),MIDB(B903,FIND(" ",B903,1),IFERROR(FIND(" ",B903,FIND(" ",B903,1)+1),LEN(B903)+1)-FIND(" ",B903,1)),"-"))</f>
        <v> thuringiensis</v>
      </c>
      <c r="T903" s="0" t="n">
        <v>1</v>
      </c>
    </row>
    <row r="904" customFormat="false" ht="12.8" hidden="false" customHeight="false" outlineLevel="0" collapsed="false">
      <c r="A904" s="0" t="n">
        <v>903</v>
      </c>
      <c r="B904" s="0" t="s">
        <v>4069</v>
      </c>
      <c r="C904" s="0" t="s">
        <v>21</v>
      </c>
      <c r="D904" s="0" t="s">
        <v>54</v>
      </c>
      <c r="E904" s="0" t="s">
        <v>1822</v>
      </c>
      <c r="F904" s="0" t="s">
        <v>4099</v>
      </c>
      <c r="G904" s="0" t="s">
        <v>4100</v>
      </c>
      <c r="H904" s="0" t="s">
        <v>4101</v>
      </c>
      <c r="I904" s="1" t="n">
        <v>46.634</v>
      </c>
      <c r="J904" s="2" t="s">
        <v>3552</v>
      </c>
      <c r="K904" s="2" t="s">
        <v>654</v>
      </c>
      <c r="L904" s="0" t="s">
        <v>29</v>
      </c>
      <c r="M904" s="0" t="s">
        <v>29</v>
      </c>
      <c r="N904" s="0" t="s">
        <v>29</v>
      </c>
      <c r="O904" s="2" t="s">
        <v>654</v>
      </c>
      <c r="P904" s="0" t="s">
        <v>29</v>
      </c>
      <c r="Q904" s="0" t="n">
        <f aca="false">_xlfn.UNICODE(B904)</f>
        <v>66</v>
      </c>
      <c r="R904" s="0" t="str">
        <f aca="false">IF(MIDB(B904,1,10)="Candidatus",MIDB(B904,FIND(" ",B904,1)+1,FIND(" ",B904,12)-FIND(" ",B904,1)),IF(AND(Q904&gt;=65,Q904&lt;=90),MIDB(B904,1,FIND(" ",B904,1)),"-"))</f>
        <v>Bacillus </v>
      </c>
      <c r="S904" s="0" t="str">
        <f aca="false">IF(MIDB(B904,1,10)="Candidatus",MIDB(B904,FIND(" ",B904,12)+1,IFERROR(FIND(" ",B904,FIND(" ",B904,12)+1),LEN(B904))-FIND(" ",B904,12)),IF(AND(Q904&gt;=65,Q904&lt;=90),MIDB(B904,FIND(" ",B904,1),IFERROR(FIND(" ",B904,FIND(" ",B904,1)+1),LEN(B904)+1)-FIND(" ",B904,1)),"-"))</f>
        <v> thuringiensis</v>
      </c>
      <c r="T904" s="0" t="n">
        <v>1</v>
      </c>
    </row>
    <row r="905" customFormat="false" ht="12.8" hidden="false" customHeight="false" outlineLevel="0" collapsed="false">
      <c r="A905" s="0" t="n">
        <v>904</v>
      </c>
      <c r="B905" s="0" t="s">
        <v>4069</v>
      </c>
      <c r="C905" s="0" t="s">
        <v>21</v>
      </c>
      <c r="D905" s="0" t="s">
        <v>54</v>
      </c>
      <c r="E905" s="0" t="s">
        <v>1822</v>
      </c>
      <c r="F905" s="0" t="s">
        <v>4102</v>
      </c>
      <c r="G905" s="0" t="s">
        <v>4103</v>
      </c>
      <c r="H905" s="0" t="s">
        <v>4104</v>
      </c>
      <c r="I905" s="1" t="n">
        <v>299.843</v>
      </c>
      <c r="J905" s="2" t="s">
        <v>4105</v>
      </c>
      <c r="K905" s="2" t="s">
        <v>1752</v>
      </c>
      <c r="L905" s="0" t="s">
        <v>29</v>
      </c>
      <c r="M905" s="0" t="s">
        <v>29</v>
      </c>
      <c r="N905" s="0" t="s">
        <v>29</v>
      </c>
      <c r="O905" s="2" t="s">
        <v>3750</v>
      </c>
      <c r="P905" s="2" t="s">
        <v>592</v>
      </c>
      <c r="Q905" s="0" t="n">
        <f aca="false">_xlfn.UNICODE(B905)</f>
        <v>66</v>
      </c>
      <c r="R905" s="0" t="str">
        <f aca="false">IF(MIDB(B905,1,10)="Candidatus",MIDB(B905,FIND(" ",B905,1)+1,FIND(" ",B905,12)-FIND(" ",B905,1)),IF(AND(Q905&gt;=65,Q905&lt;=90),MIDB(B905,1,FIND(" ",B905,1)),"-"))</f>
        <v>Bacillus </v>
      </c>
      <c r="S905" s="0" t="str">
        <f aca="false">IF(MIDB(B905,1,10)="Candidatus",MIDB(B905,FIND(" ",B905,12)+1,IFERROR(FIND(" ",B905,FIND(" ",B905,12)+1),LEN(B905))-FIND(" ",B905,12)),IF(AND(Q905&gt;=65,Q905&lt;=90),MIDB(B905,FIND(" ",B905,1),IFERROR(FIND(" ",B905,FIND(" ",B905,1)+1),LEN(B905)+1)-FIND(" ",B905,1)),"-"))</f>
        <v> thuringiensis</v>
      </c>
      <c r="T905" s="0" t="n">
        <v>1</v>
      </c>
    </row>
    <row r="906" customFormat="false" ht="12.8" hidden="false" customHeight="false" outlineLevel="0" collapsed="false">
      <c r="A906" s="0" t="n">
        <v>905</v>
      </c>
      <c r="B906" s="0" t="s">
        <v>4069</v>
      </c>
      <c r="C906" s="0" t="s">
        <v>21</v>
      </c>
      <c r="D906" s="0" t="s">
        <v>54</v>
      </c>
      <c r="E906" s="0" t="s">
        <v>1822</v>
      </c>
      <c r="F906" s="0" t="s">
        <v>4106</v>
      </c>
      <c r="G906" s="0" t="s">
        <v>4107</v>
      </c>
      <c r="H906" s="0" t="s">
        <v>4108</v>
      </c>
      <c r="I906" s="1" t="n">
        <v>431.546</v>
      </c>
      <c r="J906" s="2" t="s">
        <v>4109</v>
      </c>
      <c r="K906" s="2" t="s">
        <v>4110</v>
      </c>
      <c r="L906" s="0" t="s">
        <v>29</v>
      </c>
      <c r="M906" s="2" t="s">
        <v>46</v>
      </c>
      <c r="N906" s="0" t="s">
        <v>29</v>
      </c>
      <c r="O906" s="2" t="s">
        <v>4111</v>
      </c>
      <c r="P906" s="2" t="s">
        <v>1062</v>
      </c>
      <c r="Q906" s="0" t="n">
        <f aca="false">_xlfn.UNICODE(B906)</f>
        <v>66</v>
      </c>
      <c r="R906" s="0" t="str">
        <f aca="false">IF(MIDB(B906,1,10)="Candidatus",MIDB(B906,FIND(" ",B906,1)+1,FIND(" ",B906,12)-FIND(" ",B906,1)),IF(AND(Q906&gt;=65,Q906&lt;=90),MIDB(B906,1,FIND(" ",B906,1)),"-"))</f>
        <v>Bacillus </v>
      </c>
      <c r="S906" s="0" t="str">
        <f aca="false">IF(MIDB(B906,1,10)="Candidatus",MIDB(B906,FIND(" ",B906,12)+1,IFERROR(FIND(" ",B906,FIND(" ",B906,12)+1),LEN(B906))-FIND(" ",B906,12)),IF(AND(Q906&gt;=65,Q906&lt;=90),MIDB(B906,FIND(" ",B906,1),IFERROR(FIND(" ",B906,FIND(" ",B906,1)+1),LEN(B906)+1)-FIND(" ",B906,1)),"-"))</f>
        <v> thuringiensis</v>
      </c>
      <c r="T906" s="0" t="n">
        <v>1</v>
      </c>
    </row>
    <row r="907" customFormat="false" ht="12.8" hidden="false" customHeight="false" outlineLevel="0" collapsed="false">
      <c r="A907" s="0" t="n">
        <v>906</v>
      </c>
      <c r="B907" s="0" t="s">
        <v>4069</v>
      </c>
      <c r="C907" s="0" t="s">
        <v>21</v>
      </c>
      <c r="D907" s="0" t="s">
        <v>54</v>
      </c>
      <c r="E907" s="0" t="s">
        <v>1822</v>
      </c>
      <c r="F907" s="0" t="s">
        <v>3657</v>
      </c>
      <c r="G907" s="0" t="s">
        <v>4112</v>
      </c>
      <c r="H907" s="0" t="s">
        <v>4113</v>
      </c>
      <c r="I907" s="1" t="n">
        <v>7.635</v>
      </c>
      <c r="J907" s="2" t="s">
        <v>3660</v>
      </c>
      <c r="K907" s="2" t="s">
        <v>45</v>
      </c>
      <c r="L907" s="0" t="s">
        <v>29</v>
      </c>
      <c r="M907" s="0" t="s">
        <v>29</v>
      </c>
      <c r="N907" s="0" t="s">
        <v>29</v>
      </c>
      <c r="O907" s="2" t="s">
        <v>45</v>
      </c>
      <c r="P907" s="0" t="s">
        <v>29</v>
      </c>
      <c r="Q907" s="0" t="n">
        <f aca="false">_xlfn.UNICODE(B907)</f>
        <v>66</v>
      </c>
      <c r="R907" s="0" t="str">
        <f aca="false">IF(MIDB(B907,1,10)="Candidatus",MIDB(B907,FIND(" ",B907,1)+1,FIND(" ",B907,12)-FIND(" ",B907,1)),IF(AND(Q907&gt;=65,Q907&lt;=90),MIDB(B907,1,FIND(" ",B907,1)),"-"))</f>
        <v>Bacillus </v>
      </c>
      <c r="S907" s="0" t="str">
        <f aca="false">IF(MIDB(B907,1,10)="Candidatus",MIDB(B907,FIND(" ",B907,12)+1,IFERROR(FIND(" ",B907,FIND(" ",B907,12)+1),LEN(B907))-FIND(" ",B907,12)),IF(AND(Q907&gt;=65,Q907&lt;=90),MIDB(B907,FIND(" ",B907,1),IFERROR(FIND(" ",B907,FIND(" ",B907,1)+1),LEN(B907)+1)-FIND(" ",B907,1)),"-"))</f>
        <v> thuringiensis</v>
      </c>
      <c r="T907" s="0" t="n">
        <v>1</v>
      </c>
    </row>
    <row r="908" customFormat="false" ht="12.8" hidden="false" customHeight="false" outlineLevel="0" collapsed="false">
      <c r="A908" s="0" t="n">
        <v>907</v>
      </c>
      <c r="B908" s="0" t="s">
        <v>4069</v>
      </c>
      <c r="C908" s="0" t="s">
        <v>21</v>
      </c>
      <c r="D908" s="0" t="s">
        <v>54</v>
      </c>
      <c r="E908" s="0" t="s">
        <v>1822</v>
      </c>
      <c r="F908" s="0" t="s">
        <v>4114</v>
      </c>
      <c r="G908" s="0" t="s">
        <v>4115</v>
      </c>
      <c r="H908" s="0" t="s">
        <v>4116</v>
      </c>
      <c r="I908" s="1" t="n">
        <v>65.873</v>
      </c>
      <c r="J908" s="2" t="s">
        <v>4117</v>
      </c>
      <c r="K908" s="2" t="s">
        <v>886</v>
      </c>
      <c r="L908" s="0" t="s">
        <v>29</v>
      </c>
      <c r="M908" s="0" t="s">
        <v>29</v>
      </c>
      <c r="N908" s="0" t="s">
        <v>29</v>
      </c>
      <c r="O908" s="2" t="s">
        <v>312</v>
      </c>
      <c r="P908" s="2" t="s">
        <v>88</v>
      </c>
      <c r="Q908" s="0" t="n">
        <f aca="false">_xlfn.UNICODE(B908)</f>
        <v>66</v>
      </c>
      <c r="R908" s="0" t="str">
        <f aca="false">IF(MIDB(B908,1,10)="Candidatus",MIDB(B908,FIND(" ",B908,1)+1,FIND(" ",B908,12)-FIND(" ",B908,1)),IF(AND(Q908&gt;=65,Q908&lt;=90),MIDB(B908,1,FIND(" ",B908,1)),"-"))</f>
        <v>Bacillus </v>
      </c>
      <c r="S908" s="0" t="str">
        <f aca="false">IF(MIDB(B908,1,10)="Candidatus",MIDB(B908,FIND(" ",B908,12)+1,IFERROR(FIND(" ",B908,FIND(" ",B908,12)+1),LEN(B908))-FIND(" ",B908,12)),IF(AND(Q908&gt;=65,Q908&lt;=90),MIDB(B908,FIND(" ",B908,1),IFERROR(FIND(" ",B908,FIND(" ",B908,1)+1),LEN(B908)+1)-FIND(" ",B908,1)),"-"))</f>
        <v> thuringiensis</v>
      </c>
      <c r="T908" s="0" t="n">
        <v>1</v>
      </c>
    </row>
    <row r="909" customFormat="false" ht="12.8" hidden="false" customHeight="false" outlineLevel="0" collapsed="false">
      <c r="A909" s="0" t="n">
        <v>908</v>
      </c>
      <c r="B909" s="0" t="s">
        <v>4118</v>
      </c>
      <c r="C909" s="0" t="s">
        <v>21</v>
      </c>
      <c r="D909" s="0" t="s">
        <v>54</v>
      </c>
      <c r="E909" s="0" t="s">
        <v>1822</v>
      </c>
      <c r="F909" s="0" t="s">
        <v>4119</v>
      </c>
      <c r="G909" s="0" t="s">
        <v>4120</v>
      </c>
      <c r="H909" s="0" t="s">
        <v>4121</v>
      </c>
      <c r="I909" s="1" t="n">
        <v>8.241</v>
      </c>
      <c r="J909" s="2" t="s">
        <v>4122</v>
      </c>
      <c r="K909" s="2" t="s">
        <v>45</v>
      </c>
      <c r="L909" s="0" t="s">
        <v>29</v>
      </c>
      <c r="M909" s="0" t="s">
        <v>29</v>
      </c>
      <c r="N909" s="0" t="s">
        <v>29</v>
      </c>
      <c r="O909" s="2" t="s">
        <v>45</v>
      </c>
      <c r="P909" s="0" t="s">
        <v>29</v>
      </c>
      <c r="Q909" s="0" t="n">
        <f aca="false">_xlfn.UNICODE(B909)</f>
        <v>66</v>
      </c>
      <c r="R909" s="0" t="str">
        <f aca="false">IF(MIDB(B909,1,10)="Candidatus",MIDB(B909,FIND(" ",B909,1)+1,FIND(" ",B909,12)-FIND(" ",B909,1)),IF(AND(Q909&gt;=65,Q909&lt;=90),MIDB(B909,1,FIND(" ",B909,1)),"-"))</f>
        <v>Bacillus </v>
      </c>
      <c r="S909" s="0" t="str">
        <f aca="false">IF(MIDB(B909,1,10)="Candidatus",MIDB(B909,FIND(" ",B909,12)+1,IFERROR(FIND(" ",B909,FIND(" ",B909,12)+1),LEN(B909))-FIND(" ",B909,12)),IF(AND(Q909&gt;=65,Q909&lt;=90),MIDB(B909,FIND(" ",B909,1),IFERROR(FIND(" ",B909,FIND(" ",B909,1)+1),LEN(B909)+1)-FIND(" ",B909,1)),"-"))</f>
        <v> thuringiensis</v>
      </c>
      <c r="T909" s="0" t="n">
        <v>1</v>
      </c>
    </row>
    <row r="910" customFormat="false" ht="12.8" hidden="false" customHeight="false" outlineLevel="0" collapsed="false">
      <c r="A910" s="0" t="n">
        <v>909</v>
      </c>
      <c r="B910" s="0" t="s">
        <v>4118</v>
      </c>
      <c r="C910" s="0" t="s">
        <v>21</v>
      </c>
      <c r="D910" s="0" t="s">
        <v>54</v>
      </c>
      <c r="E910" s="0" t="s">
        <v>1822</v>
      </c>
      <c r="F910" s="0" t="s">
        <v>4123</v>
      </c>
      <c r="G910" s="0" t="s">
        <v>4124</v>
      </c>
      <c r="H910" s="0" t="s">
        <v>4125</v>
      </c>
      <c r="I910" s="1" t="n">
        <v>11.769</v>
      </c>
      <c r="J910" s="2" t="s">
        <v>4126</v>
      </c>
      <c r="K910" s="2" t="s">
        <v>680</v>
      </c>
      <c r="L910" s="0" t="s">
        <v>29</v>
      </c>
      <c r="M910" s="0" t="s">
        <v>29</v>
      </c>
      <c r="N910" s="0" t="s">
        <v>29</v>
      </c>
      <c r="O910" s="2" t="s">
        <v>680</v>
      </c>
      <c r="P910" s="0" t="s">
        <v>29</v>
      </c>
      <c r="Q910" s="0" t="n">
        <f aca="false">_xlfn.UNICODE(B910)</f>
        <v>66</v>
      </c>
      <c r="R910" s="0" t="str">
        <f aca="false">IF(MIDB(B910,1,10)="Candidatus",MIDB(B910,FIND(" ",B910,1)+1,FIND(" ",B910,12)-FIND(" ",B910,1)),IF(AND(Q910&gt;=65,Q910&lt;=90),MIDB(B910,1,FIND(" ",B910,1)),"-"))</f>
        <v>Bacillus </v>
      </c>
      <c r="S910" s="0" t="str">
        <f aca="false">IF(MIDB(B910,1,10)="Candidatus",MIDB(B910,FIND(" ",B910,12)+1,IFERROR(FIND(" ",B910,FIND(" ",B910,12)+1),LEN(B910))-FIND(" ",B910,12)),IF(AND(Q910&gt;=65,Q910&lt;=90),MIDB(B910,FIND(" ",B910,1),IFERROR(FIND(" ",B910,FIND(" ",B910,1)+1),LEN(B910)+1)-FIND(" ",B910,1)),"-"))</f>
        <v> thuringiensis</v>
      </c>
      <c r="T910" s="0" t="n">
        <v>1</v>
      </c>
    </row>
    <row r="911" customFormat="false" ht="12.8" hidden="false" customHeight="false" outlineLevel="0" collapsed="false">
      <c r="A911" s="0" t="n">
        <v>910</v>
      </c>
      <c r="B911" s="0" t="s">
        <v>4118</v>
      </c>
      <c r="C911" s="0" t="s">
        <v>21</v>
      </c>
      <c r="D911" s="0" t="s">
        <v>54</v>
      </c>
      <c r="E911" s="0" t="s">
        <v>1822</v>
      </c>
      <c r="F911" s="0" t="s">
        <v>4127</v>
      </c>
      <c r="G911" s="0" t="s">
        <v>4128</v>
      </c>
      <c r="H911" s="0" t="s">
        <v>4129</v>
      </c>
      <c r="I911" s="1" t="n">
        <v>71.777</v>
      </c>
      <c r="J911" s="2" t="s">
        <v>4130</v>
      </c>
      <c r="K911" s="2" t="s">
        <v>703</v>
      </c>
      <c r="L911" s="0" t="s">
        <v>29</v>
      </c>
      <c r="M911" s="0" t="s">
        <v>29</v>
      </c>
      <c r="N911" s="0" t="s">
        <v>29</v>
      </c>
      <c r="O911" s="2" t="s">
        <v>4003</v>
      </c>
      <c r="P911" s="2" t="s">
        <v>28</v>
      </c>
      <c r="Q911" s="0" t="n">
        <f aca="false">_xlfn.UNICODE(B911)</f>
        <v>66</v>
      </c>
      <c r="R911" s="0" t="str">
        <f aca="false">IF(MIDB(B911,1,10)="Candidatus",MIDB(B911,FIND(" ",B911,1)+1,FIND(" ",B911,12)-FIND(" ",B911,1)),IF(AND(Q911&gt;=65,Q911&lt;=90),MIDB(B911,1,FIND(" ",B911,1)),"-"))</f>
        <v>Bacillus </v>
      </c>
      <c r="S911" s="0" t="str">
        <f aca="false">IF(MIDB(B911,1,10)="Candidatus",MIDB(B911,FIND(" ",B911,12)+1,IFERROR(FIND(" ",B911,FIND(" ",B911,12)+1),LEN(B911))-FIND(" ",B911,12)),IF(AND(Q911&gt;=65,Q911&lt;=90),MIDB(B911,FIND(" ",B911,1),IFERROR(FIND(" ",B911,FIND(" ",B911,1)+1),LEN(B911)+1)-FIND(" ",B911,1)),"-"))</f>
        <v> thuringiensis</v>
      </c>
      <c r="T911" s="0" t="n">
        <v>1</v>
      </c>
    </row>
    <row r="912" customFormat="false" ht="12.8" hidden="false" customHeight="false" outlineLevel="0" collapsed="false">
      <c r="A912" s="0" t="n">
        <v>911</v>
      </c>
      <c r="B912" s="0" t="s">
        <v>4118</v>
      </c>
      <c r="C912" s="0" t="s">
        <v>21</v>
      </c>
      <c r="D912" s="0" t="s">
        <v>54</v>
      </c>
      <c r="E912" s="0" t="s">
        <v>1822</v>
      </c>
      <c r="F912" s="0" t="s">
        <v>4131</v>
      </c>
      <c r="G912" s="0" t="s">
        <v>4132</v>
      </c>
      <c r="H912" s="0" t="s">
        <v>4133</v>
      </c>
      <c r="I912" s="1" t="n">
        <v>76.49</v>
      </c>
      <c r="J912" s="2" t="s">
        <v>4134</v>
      </c>
      <c r="K912" s="2" t="s">
        <v>1031</v>
      </c>
      <c r="L912" s="0" t="s">
        <v>29</v>
      </c>
      <c r="M912" s="0" t="s">
        <v>29</v>
      </c>
      <c r="N912" s="0" t="s">
        <v>29</v>
      </c>
      <c r="O912" s="2" t="s">
        <v>704</v>
      </c>
      <c r="P912" s="2" t="s">
        <v>88</v>
      </c>
      <c r="Q912" s="0" t="n">
        <f aca="false">_xlfn.UNICODE(B912)</f>
        <v>66</v>
      </c>
      <c r="R912" s="0" t="str">
        <f aca="false">IF(MIDB(B912,1,10)="Candidatus",MIDB(B912,FIND(" ",B912,1)+1,FIND(" ",B912,12)-FIND(" ",B912,1)),IF(AND(Q912&gt;=65,Q912&lt;=90),MIDB(B912,1,FIND(" ",B912,1)),"-"))</f>
        <v>Bacillus </v>
      </c>
      <c r="S912" s="0" t="str">
        <f aca="false">IF(MIDB(B912,1,10)="Candidatus",MIDB(B912,FIND(" ",B912,12)+1,IFERROR(FIND(" ",B912,FIND(" ",B912,12)+1),LEN(B912))-FIND(" ",B912,12)),IF(AND(Q912&gt;=65,Q912&lt;=90),MIDB(B912,FIND(" ",B912,1),IFERROR(FIND(" ",B912,FIND(" ",B912,1)+1),LEN(B912)+1)-FIND(" ",B912,1)),"-"))</f>
        <v> thuringiensis</v>
      </c>
      <c r="T912" s="0" t="n">
        <v>1</v>
      </c>
    </row>
    <row r="913" customFormat="false" ht="12.8" hidden="false" customHeight="false" outlineLevel="0" collapsed="false">
      <c r="A913" s="0" t="n">
        <v>912</v>
      </c>
      <c r="B913" s="0" t="s">
        <v>4118</v>
      </c>
      <c r="C913" s="0" t="s">
        <v>21</v>
      </c>
      <c r="D913" s="0" t="s">
        <v>54</v>
      </c>
      <c r="E913" s="0" t="s">
        <v>1822</v>
      </c>
      <c r="F913" s="0" t="s">
        <v>4135</v>
      </c>
      <c r="G913" s="0" t="s">
        <v>4136</v>
      </c>
      <c r="H913" s="0" t="s">
        <v>4137</v>
      </c>
      <c r="I913" s="1" t="n">
        <v>8.513</v>
      </c>
      <c r="J913" s="2" t="s">
        <v>3777</v>
      </c>
      <c r="K913" s="2" t="s">
        <v>45</v>
      </c>
      <c r="L913" s="0" t="s">
        <v>29</v>
      </c>
      <c r="M913" s="0" t="s">
        <v>29</v>
      </c>
      <c r="N913" s="0" t="s">
        <v>29</v>
      </c>
      <c r="O913" s="2" t="s">
        <v>96</v>
      </c>
      <c r="P913" s="2" t="s">
        <v>46</v>
      </c>
      <c r="Q913" s="0" t="n">
        <f aca="false">_xlfn.UNICODE(B913)</f>
        <v>66</v>
      </c>
      <c r="R913" s="0" t="str">
        <f aca="false">IF(MIDB(B913,1,10)="Candidatus",MIDB(B913,FIND(" ",B913,1)+1,FIND(" ",B913,12)-FIND(" ",B913,1)),IF(AND(Q913&gt;=65,Q913&lt;=90),MIDB(B913,1,FIND(" ",B913,1)),"-"))</f>
        <v>Bacillus </v>
      </c>
      <c r="S913" s="0" t="str">
        <f aca="false">IF(MIDB(B913,1,10)="Candidatus",MIDB(B913,FIND(" ",B913,12)+1,IFERROR(FIND(" ",B913,FIND(" ",B913,12)+1),LEN(B913))-FIND(" ",B913,12)),IF(AND(Q913&gt;=65,Q913&lt;=90),MIDB(B913,FIND(" ",B913,1),IFERROR(FIND(" ",B913,FIND(" ",B913,1)+1),LEN(B913)+1)-FIND(" ",B913,1)),"-"))</f>
        <v> thuringiensis</v>
      </c>
      <c r="T913" s="0" t="n">
        <v>1</v>
      </c>
    </row>
    <row r="914" customFormat="false" ht="12.8" hidden="false" customHeight="false" outlineLevel="0" collapsed="false">
      <c r="A914" s="0" t="n">
        <v>913</v>
      </c>
      <c r="B914" s="0" t="s">
        <v>4118</v>
      </c>
      <c r="C914" s="0" t="s">
        <v>21</v>
      </c>
      <c r="D914" s="0" t="s">
        <v>54</v>
      </c>
      <c r="E914" s="0" t="s">
        <v>1822</v>
      </c>
      <c r="F914" s="0" t="s">
        <v>4138</v>
      </c>
      <c r="G914" s="0" t="s">
        <v>4139</v>
      </c>
      <c r="H914" s="0" t="s">
        <v>4140</v>
      </c>
      <c r="I914" s="1" t="n">
        <v>77.351</v>
      </c>
      <c r="J914" s="2" t="s">
        <v>4141</v>
      </c>
      <c r="K914" s="2" t="s">
        <v>647</v>
      </c>
      <c r="L914" s="0" t="s">
        <v>29</v>
      </c>
      <c r="M914" s="0" t="s">
        <v>29</v>
      </c>
      <c r="N914" s="0" t="s">
        <v>29</v>
      </c>
      <c r="O914" s="2" t="s">
        <v>827</v>
      </c>
      <c r="P914" s="2" t="s">
        <v>129</v>
      </c>
      <c r="Q914" s="0" t="n">
        <f aca="false">_xlfn.UNICODE(B914)</f>
        <v>66</v>
      </c>
      <c r="R914" s="0" t="str">
        <f aca="false">IF(MIDB(B914,1,10)="Candidatus",MIDB(B914,FIND(" ",B914,1)+1,FIND(" ",B914,12)-FIND(" ",B914,1)),IF(AND(Q914&gt;=65,Q914&lt;=90),MIDB(B914,1,FIND(" ",B914,1)),"-"))</f>
        <v>Bacillus </v>
      </c>
      <c r="S914" s="0" t="str">
        <f aca="false">IF(MIDB(B914,1,10)="Candidatus",MIDB(B914,FIND(" ",B914,12)+1,IFERROR(FIND(" ",B914,FIND(" ",B914,12)+1),LEN(B914))-FIND(" ",B914,12)),IF(AND(Q914&gt;=65,Q914&lt;=90),MIDB(B914,FIND(" ",B914,1),IFERROR(FIND(" ",B914,FIND(" ",B914,1)+1),LEN(B914)+1)-FIND(" ",B914,1)),"-"))</f>
        <v> thuringiensis</v>
      </c>
      <c r="T914" s="0" t="n">
        <v>1</v>
      </c>
    </row>
    <row r="915" customFormat="false" ht="12.8" hidden="false" customHeight="false" outlineLevel="0" collapsed="false">
      <c r="A915" s="0" t="n">
        <v>914</v>
      </c>
      <c r="B915" s="0" t="s">
        <v>4118</v>
      </c>
      <c r="C915" s="0" t="s">
        <v>21</v>
      </c>
      <c r="D915" s="0" t="s">
        <v>54</v>
      </c>
      <c r="E915" s="0" t="s">
        <v>1822</v>
      </c>
      <c r="F915" s="0" t="s">
        <v>4142</v>
      </c>
      <c r="G915" s="0" t="s">
        <v>4143</v>
      </c>
      <c r="H915" s="0" t="s">
        <v>4144</v>
      </c>
      <c r="I915" s="1" t="n">
        <v>7.635</v>
      </c>
      <c r="J915" s="2" t="s">
        <v>3660</v>
      </c>
      <c r="K915" s="2" t="s">
        <v>45</v>
      </c>
      <c r="L915" s="0" t="s">
        <v>29</v>
      </c>
      <c r="M915" s="0" t="s">
        <v>29</v>
      </c>
      <c r="N915" s="0" t="s">
        <v>29</v>
      </c>
      <c r="O915" s="2" t="s">
        <v>45</v>
      </c>
      <c r="P915" s="0" t="s">
        <v>29</v>
      </c>
      <c r="Q915" s="0" t="n">
        <f aca="false">_xlfn.UNICODE(B915)</f>
        <v>66</v>
      </c>
      <c r="R915" s="0" t="str">
        <f aca="false">IF(MIDB(B915,1,10)="Candidatus",MIDB(B915,FIND(" ",B915,1)+1,FIND(" ",B915,12)-FIND(" ",B915,1)),IF(AND(Q915&gt;=65,Q915&lt;=90),MIDB(B915,1,FIND(" ",B915,1)),"-"))</f>
        <v>Bacillus </v>
      </c>
      <c r="S915" s="0" t="str">
        <f aca="false">IF(MIDB(B915,1,10)="Candidatus",MIDB(B915,FIND(" ",B915,12)+1,IFERROR(FIND(" ",B915,FIND(" ",B915,12)+1),LEN(B915))-FIND(" ",B915,12)),IF(AND(Q915&gt;=65,Q915&lt;=90),MIDB(B915,FIND(" ",B915,1),IFERROR(FIND(" ",B915,FIND(" ",B915,1)+1),LEN(B915)+1)-FIND(" ",B915,1)),"-"))</f>
        <v> thuringiensis</v>
      </c>
      <c r="T915" s="0" t="n">
        <v>1</v>
      </c>
    </row>
    <row r="916" customFormat="false" ht="12.8" hidden="false" customHeight="false" outlineLevel="0" collapsed="false">
      <c r="A916" s="0" t="n">
        <v>915</v>
      </c>
      <c r="B916" s="0" t="s">
        <v>4145</v>
      </c>
      <c r="C916" s="0" t="s">
        <v>21</v>
      </c>
      <c r="D916" s="0" t="s">
        <v>54</v>
      </c>
      <c r="E916" s="0" t="s">
        <v>1822</v>
      </c>
      <c r="F916" s="0" t="s">
        <v>4146</v>
      </c>
      <c r="G916" s="0" t="s">
        <v>4147</v>
      </c>
      <c r="H916" s="0" t="s">
        <v>4148</v>
      </c>
      <c r="I916" s="1" t="n">
        <v>53.838</v>
      </c>
      <c r="J916" s="2" t="s">
        <v>4149</v>
      </c>
      <c r="K916" s="2" t="s">
        <v>1268</v>
      </c>
      <c r="L916" s="0" t="s">
        <v>29</v>
      </c>
      <c r="M916" s="0" t="s">
        <v>29</v>
      </c>
      <c r="N916" s="0" t="s">
        <v>29</v>
      </c>
      <c r="O916" s="2" t="s">
        <v>1268</v>
      </c>
      <c r="P916" s="0" t="s">
        <v>29</v>
      </c>
      <c r="Q916" s="0" t="n">
        <f aca="false">_xlfn.UNICODE(B916)</f>
        <v>66</v>
      </c>
      <c r="R916" s="0" t="str">
        <f aca="false">IF(MIDB(B916,1,10)="Candidatus",MIDB(B916,FIND(" ",B916,1)+1,FIND(" ",B916,12)-FIND(" ",B916,1)),IF(AND(Q916&gt;=65,Q916&lt;=90),MIDB(B916,1,FIND(" ",B916,1)),"-"))</f>
        <v>Bacillus </v>
      </c>
      <c r="S916" s="0" t="str">
        <f aca="false">IF(MIDB(B916,1,10)="Candidatus",MIDB(B916,FIND(" ",B916,12)+1,IFERROR(FIND(" ",B916,FIND(" ",B916,12)+1),LEN(B916))-FIND(" ",B916,12)),IF(AND(Q916&gt;=65,Q916&lt;=90),MIDB(B916,FIND(" ",B916,1),IFERROR(FIND(" ",B916,FIND(" ",B916,1)+1),LEN(B916)+1)-FIND(" ",B916,1)),"-"))</f>
        <v> thuringiensis</v>
      </c>
      <c r="T916" s="0" t="n">
        <v>1</v>
      </c>
    </row>
    <row r="917" customFormat="false" ht="12.8" hidden="false" customHeight="false" outlineLevel="0" collapsed="false">
      <c r="A917" s="0" t="n">
        <v>916</v>
      </c>
      <c r="B917" s="0" t="s">
        <v>4145</v>
      </c>
      <c r="C917" s="0" t="s">
        <v>21</v>
      </c>
      <c r="D917" s="0" t="s">
        <v>54</v>
      </c>
      <c r="E917" s="0" t="s">
        <v>1822</v>
      </c>
      <c r="F917" s="0" t="s">
        <v>4150</v>
      </c>
      <c r="G917" s="0" t="s">
        <v>4151</v>
      </c>
      <c r="H917" s="0" t="s">
        <v>4152</v>
      </c>
      <c r="I917" s="1" t="n">
        <v>11.769</v>
      </c>
      <c r="J917" s="2" t="s">
        <v>4153</v>
      </c>
      <c r="K917" s="2" t="s">
        <v>680</v>
      </c>
      <c r="L917" s="0" t="s">
        <v>29</v>
      </c>
      <c r="M917" s="0" t="s">
        <v>29</v>
      </c>
      <c r="N917" s="0" t="s">
        <v>29</v>
      </c>
      <c r="O917" s="2" t="s">
        <v>680</v>
      </c>
      <c r="P917" s="0" t="s">
        <v>29</v>
      </c>
      <c r="Q917" s="0" t="n">
        <f aca="false">_xlfn.UNICODE(B917)</f>
        <v>66</v>
      </c>
      <c r="R917" s="0" t="str">
        <f aca="false">IF(MIDB(B917,1,10)="Candidatus",MIDB(B917,FIND(" ",B917,1)+1,FIND(" ",B917,12)-FIND(" ",B917,1)),IF(AND(Q917&gt;=65,Q917&lt;=90),MIDB(B917,1,FIND(" ",B917,1)),"-"))</f>
        <v>Bacillus </v>
      </c>
      <c r="S917" s="0" t="str">
        <f aca="false">IF(MIDB(B917,1,10)="Candidatus",MIDB(B917,FIND(" ",B917,12)+1,IFERROR(FIND(" ",B917,FIND(" ",B917,12)+1),LEN(B917))-FIND(" ",B917,12)),IF(AND(Q917&gt;=65,Q917&lt;=90),MIDB(B917,FIND(" ",B917,1),IFERROR(FIND(" ",B917,FIND(" ",B917,1)+1),LEN(B917)+1)-FIND(" ",B917,1)),"-"))</f>
        <v> thuringiensis</v>
      </c>
      <c r="T917" s="0" t="n">
        <v>1</v>
      </c>
    </row>
    <row r="918" customFormat="false" ht="12.8" hidden="false" customHeight="false" outlineLevel="0" collapsed="false">
      <c r="A918" s="0" t="n">
        <v>917</v>
      </c>
      <c r="B918" s="0" t="s">
        <v>4145</v>
      </c>
      <c r="C918" s="0" t="s">
        <v>21</v>
      </c>
      <c r="D918" s="0" t="s">
        <v>54</v>
      </c>
      <c r="E918" s="0" t="s">
        <v>1822</v>
      </c>
      <c r="F918" s="0" t="s">
        <v>4154</v>
      </c>
      <c r="G918" s="0" t="s">
        <v>4155</v>
      </c>
      <c r="H918" s="0" t="s">
        <v>4156</v>
      </c>
      <c r="I918" s="1" t="n">
        <v>293.574</v>
      </c>
      <c r="J918" s="2" t="s">
        <v>4157</v>
      </c>
      <c r="K918" s="2" t="s">
        <v>3999</v>
      </c>
      <c r="L918" s="0" t="s">
        <v>29</v>
      </c>
      <c r="M918" s="0" t="s">
        <v>29</v>
      </c>
      <c r="N918" s="0" t="s">
        <v>29</v>
      </c>
      <c r="O918" s="2" t="s">
        <v>2851</v>
      </c>
      <c r="P918" s="2" t="s">
        <v>179</v>
      </c>
      <c r="Q918" s="0" t="n">
        <f aca="false">_xlfn.UNICODE(B918)</f>
        <v>66</v>
      </c>
      <c r="R918" s="0" t="str">
        <f aca="false">IF(MIDB(B918,1,10)="Candidatus",MIDB(B918,FIND(" ",B918,1)+1,FIND(" ",B918,12)-FIND(" ",B918,1)),IF(AND(Q918&gt;=65,Q918&lt;=90),MIDB(B918,1,FIND(" ",B918,1)),"-"))</f>
        <v>Bacillus </v>
      </c>
      <c r="S918" s="0" t="str">
        <f aca="false">IF(MIDB(B918,1,10)="Candidatus",MIDB(B918,FIND(" ",B918,12)+1,IFERROR(FIND(" ",B918,FIND(" ",B918,12)+1),LEN(B918))-FIND(" ",B918,12)),IF(AND(Q918&gt;=65,Q918&lt;=90),MIDB(B918,FIND(" ",B918,1),IFERROR(FIND(" ",B918,FIND(" ",B918,1)+1),LEN(B918)+1)-FIND(" ",B918,1)),"-"))</f>
        <v> thuringiensis</v>
      </c>
      <c r="T918" s="0" t="n">
        <v>1</v>
      </c>
    </row>
    <row r="919" customFormat="false" ht="12.8" hidden="false" customHeight="false" outlineLevel="0" collapsed="false">
      <c r="A919" s="0" t="n">
        <v>918</v>
      </c>
      <c r="B919" s="0" t="s">
        <v>4145</v>
      </c>
      <c r="C919" s="0" t="s">
        <v>21</v>
      </c>
      <c r="D919" s="0" t="s">
        <v>54</v>
      </c>
      <c r="E919" s="0" t="s">
        <v>1822</v>
      </c>
      <c r="F919" s="0" t="s">
        <v>4158</v>
      </c>
      <c r="G919" s="0" t="s">
        <v>4159</v>
      </c>
      <c r="H919" s="0" t="s">
        <v>4160</v>
      </c>
      <c r="I919" s="1" t="n">
        <v>422.692</v>
      </c>
      <c r="J919" s="2" t="s">
        <v>4161</v>
      </c>
      <c r="K919" s="2" t="s">
        <v>4162</v>
      </c>
      <c r="L919" s="0" t="s">
        <v>29</v>
      </c>
      <c r="M919" s="2" t="s">
        <v>46</v>
      </c>
      <c r="N919" s="0" t="s">
        <v>29</v>
      </c>
      <c r="O919" s="2" t="s">
        <v>4163</v>
      </c>
      <c r="P919" s="2" t="s">
        <v>497</v>
      </c>
      <c r="Q919" s="0" t="n">
        <f aca="false">_xlfn.UNICODE(B919)</f>
        <v>66</v>
      </c>
      <c r="R919" s="0" t="str">
        <f aca="false">IF(MIDB(B919,1,10)="Candidatus",MIDB(B919,FIND(" ",B919,1)+1,FIND(" ",B919,12)-FIND(" ",B919,1)),IF(AND(Q919&gt;=65,Q919&lt;=90),MIDB(B919,1,FIND(" ",B919,1)),"-"))</f>
        <v>Bacillus </v>
      </c>
      <c r="S919" s="0" t="str">
        <f aca="false">IF(MIDB(B919,1,10)="Candidatus",MIDB(B919,FIND(" ",B919,12)+1,IFERROR(FIND(" ",B919,FIND(" ",B919,12)+1),LEN(B919))-FIND(" ",B919,12)),IF(AND(Q919&gt;=65,Q919&lt;=90),MIDB(B919,FIND(" ",B919,1),IFERROR(FIND(" ",B919,FIND(" ",B919,1)+1),LEN(B919)+1)-FIND(" ",B919,1)),"-"))</f>
        <v> thuringiensis</v>
      </c>
      <c r="T919" s="0" t="n">
        <v>1</v>
      </c>
    </row>
    <row r="920" customFormat="false" ht="12.8" hidden="false" customHeight="false" outlineLevel="0" collapsed="false">
      <c r="A920" s="0" t="n">
        <v>919</v>
      </c>
      <c r="B920" s="0" t="s">
        <v>4145</v>
      </c>
      <c r="C920" s="0" t="s">
        <v>21</v>
      </c>
      <c r="D920" s="0" t="s">
        <v>54</v>
      </c>
      <c r="E920" s="0" t="s">
        <v>1822</v>
      </c>
      <c r="F920" s="0" t="s">
        <v>4070</v>
      </c>
      <c r="G920" s="0" t="s">
        <v>4164</v>
      </c>
      <c r="H920" s="0" t="s">
        <v>4165</v>
      </c>
      <c r="I920" s="1" t="n">
        <v>8.24</v>
      </c>
      <c r="J920" s="2" t="s">
        <v>4073</v>
      </c>
      <c r="K920" s="2" t="s">
        <v>45</v>
      </c>
      <c r="L920" s="0" t="s">
        <v>29</v>
      </c>
      <c r="M920" s="0" t="s">
        <v>29</v>
      </c>
      <c r="N920" s="0" t="s">
        <v>29</v>
      </c>
      <c r="O920" s="2" t="s">
        <v>45</v>
      </c>
      <c r="P920" s="0" t="s">
        <v>29</v>
      </c>
      <c r="Q920" s="0" t="n">
        <f aca="false">_xlfn.UNICODE(B920)</f>
        <v>66</v>
      </c>
      <c r="R920" s="0" t="str">
        <f aca="false">IF(MIDB(B920,1,10)="Candidatus",MIDB(B920,FIND(" ",B920,1)+1,FIND(" ",B920,12)-FIND(" ",B920,1)),IF(AND(Q920&gt;=65,Q920&lt;=90),MIDB(B920,1,FIND(" ",B920,1)),"-"))</f>
        <v>Bacillus </v>
      </c>
      <c r="S920" s="0" t="str">
        <f aca="false">IF(MIDB(B920,1,10)="Candidatus",MIDB(B920,FIND(" ",B920,12)+1,IFERROR(FIND(" ",B920,FIND(" ",B920,12)+1),LEN(B920))-FIND(" ",B920,12)),IF(AND(Q920&gt;=65,Q920&lt;=90),MIDB(B920,FIND(" ",B920,1),IFERROR(FIND(" ",B920,FIND(" ",B920,1)+1),LEN(B920)+1)-FIND(" ",B920,1)),"-"))</f>
        <v> thuringiensis</v>
      </c>
      <c r="T920" s="0" t="n">
        <v>1</v>
      </c>
    </row>
    <row r="921" customFormat="false" ht="12.8" hidden="false" customHeight="false" outlineLevel="0" collapsed="false">
      <c r="A921" s="0" t="n">
        <v>920</v>
      </c>
      <c r="B921" s="0" t="s">
        <v>4145</v>
      </c>
      <c r="C921" s="0" t="s">
        <v>21</v>
      </c>
      <c r="D921" s="0" t="s">
        <v>54</v>
      </c>
      <c r="E921" s="0" t="s">
        <v>1822</v>
      </c>
      <c r="F921" s="0" t="s">
        <v>3657</v>
      </c>
      <c r="G921" s="0" t="s">
        <v>4166</v>
      </c>
      <c r="H921" s="0" t="s">
        <v>4167</v>
      </c>
      <c r="I921" s="1" t="n">
        <v>7.635</v>
      </c>
      <c r="J921" s="2" t="s">
        <v>3660</v>
      </c>
      <c r="K921" s="2" t="s">
        <v>45</v>
      </c>
      <c r="L921" s="0" t="s">
        <v>29</v>
      </c>
      <c r="M921" s="0" t="s">
        <v>29</v>
      </c>
      <c r="N921" s="0" t="s">
        <v>29</v>
      </c>
      <c r="O921" s="2" t="s">
        <v>45</v>
      </c>
      <c r="P921" s="0" t="s">
        <v>29</v>
      </c>
      <c r="Q921" s="0" t="n">
        <f aca="false">_xlfn.UNICODE(B921)</f>
        <v>66</v>
      </c>
      <c r="R921" s="0" t="str">
        <f aca="false">IF(MIDB(B921,1,10)="Candidatus",MIDB(B921,FIND(" ",B921,1)+1,FIND(" ",B921,12)-FIND(" ",B921,1)),IF(AND(Q921&gt;=65,Q921&lt;=90),MIDB(B921,1,FIND(" ",B921,1)),"-"))</f>
        <v>Bacillus </v>
      </c>
      <c r="S921" s="0" t="str">
        <f aca="false">IF(MIDB(B921,1,10)="Candidatus",MIDB(B921,FIND(" ",B921,12)+1,IFERROR(FIND(" ",B921,FIND(" ",B921,12)+1),LEN(B921))-FIND(" ",B921,12)),IF(AND(Q921&gt;=65,Q921&lt;=90),MIDB(B921,FIND(" ",B921,1),IFERROR(FIND(" ",B921,FIND(" ",B921,1)+1),LEN(B921)+1)-FIND(" ",B921,1)),"-"))</f>
        <v> thuringiensis</v>
      </c>
      <c r="T921" s="0" t="n">
        <v>1</v>
      </c>
    </row>
    <row r="922" customFormat="false" ht="12.8" hidden="false" customHeight="false" outlineLevel="0" collapsed="false">
      <c r="A922" s="0" t="n">
        <v>921</v>
      </c>
      <c r="B922" s="0" t="s">
        <v>4145</v>
      </c>
      <c r="C922" s="0" t="s">
        <v>21</v>
      </c>
      <c r="D922" s="0" t="s">
        <v>54</v>
      </c>
      <c r="E922" s="0" t="s">
        <v>1822</v>
      </c>
      <c r="F922" s="0" t="s">
        <v>4168</v>
      </c>
      <c r="G922" s="0" t="s">
        <v>4169</v>
      </c>
      <c r="H922" s="0" t="s">
        <v>4170</v>
      </c>
      <c r="I922" s="1" t="n">
        <v>94.568</v>
      </c>
      <c r="J922" s="2" t="s">
        <v>4171</v>
      </c>
      <c r="K922" s="2" t="s">
        <v>1132</v>
      </c>
      <c r="L922" s="0" t="s">
        <v>29</v>
      </c>
      <c r="M922" s="0" t="s">
        <v>29</v>
      </c>
      <c r="N922" s="0" t="s">
        <v>29</v>
      </c>
      <c r="O922" s="2" t="s">
        <v>1056</v>
      </c>
      <c r="P922" s="2" t="s">
        <v>28</v>
      </c>
      <c r="Q922" s="0" t="n">
        <f aca="false">_xlfn.UNICODE(B922)</f>
        <v>66</v>
      </c>
      <c r="R922" s="0" t="str">
        <f aca="false">IF(MIDB(B922,1,10)="Candidatus",MIDB(B922,FIND(" ",B922,1)+1,FIND(" ",B922,12)-FIND(" ",B922,1)),IF(AND(Q922&gt;=65,Q922&lt;=90),MIDB(B922,1,FIND(" ",B922,1)),"-"))</f>
        <v>Bacillus </v>
      </c>
      <c r="S922" s="0" t="str">
        <f aca="false">IF(MIDB(B922,1,10)="Candidatus",MIDB(B922,FIND(" ",B922,12)+1,IFERROR(FIND(" ",B922,FIND(" ",B922,12)+1),LEN(B922))-FIND(" ",B922,12)),IF(AND(Q922&gt;=65,Q922&lt;=90),MIDB(B922,FIND(" ",B922,1),IFERROR(FIND(" ",B922,FIND(" ",B922,1)+1),LEN(B922)+1)-FIND(" ",B922,1)),"-"))</f>
        <v> thuringiensis</v>
      </c>
      <c r="T922" s="0" t="n">
        <v>1</v>
      </c>
    </row>
    <row r="923" customFormat="false" ht="12.8" hidden="false" customHeight="false" outlineLevel="0" collapsed="false">
      <c r="A923" s="0" t="n">
        <v>922</v>
      </c>
      <c r="B923" s="0" t="s">
        <v>4145</v>
      </c>
      <c r="C923" s="0" t="s">
        <v>21</v>
      </c>
      <c r="D923" s="0" t="s">
        <v>54</v>
      </c>
      <c r="E923" s="0" t="s">
        <v>1822</v>
      </c>
      <c r="F923" s="0" t="s">
        <v>3695</v>
      </c>
      <c r="G923" s="0" t="s">
        <v>4172</v>
      </c>
      <c r="H923" s="0" t="s">
        <v>4173</v>
      </c>
      <c r="I923" s="1" t="n">
        <v>67.159</v>
      </c>
      <c r="J923" s="2" t="s">
        <v>3698</v>
      </c>
      <c r="K923" s="2" t="s">
        <v>776</v>
      </c>
      <c r="L923" s="0" t="s">
        <v>29</v>
      </c>
      <c r="M923" s="0" t="s">
        <v>29</v>
      </c>
      <c r="N923" s="0" t="s">
        <v>29</v>
      </c>
      <c r="O923" s="2" t="s">
        <v>4003</v>
      </c>
      <c r="P923" s="2" t="s">
        <v>88</v>
      </c>
      <c r="Q923" s="0" t="n">
        <f aca="false">_xlfn.UNICODE(B923)</f>
        <v>66</v>
      </c>
      <c r="R923" s="0" t="str">
        <f aca="false">IF(MIDB(B923,1,10)="Candidatus",MIDB(B923,FIND(" ",B923,1)+1,FIND(" ",B923,12)-FIND(" ",B923,1)),IF(AND(Q923&gt;=65,Q923&lt;=90),MIDB(B923,1,FIND(" ",B923,1)),"-"))</f>
        <v>Bacillus </v>
      </c>
      <c r="S923" s="0" t="str">
        <f aca="false">IF(MIDB(B923,1,10)="Candidatus",MIDB(B923,FIND(" ",B923,12)+1,IFERROR(FIND(" ",B923,FIND(" ",B923,12)+1),LEN(B923))-FIND(" ",B923,12)),IF(AND(Q923&gt;=65,Q923&lt;=90),MIDB(B923,FIND(" ",B923,1),IFERROR(FIND(" ",B923,FIND(" ",B923,1)+1),LEN(B923)+1)-FIND(" ",B923,1)),"-"))</f>
        <v> thuringiensis</v>
      </c>
      <c r="T923" s="0" t="n">
        <v>1</v>
      </c>
    </row>
    <row r="924" customFormat="false" ht="12.8" hidden="false" customHeight="false" outlineLevel="0" collapsed="false">
      <c r="A924" s="0" t="n">
        <v>923</v>
      </c>
      <c r="B924" s="0" t="s">
        <v>4145</v>
      </c>
      <c r="C924" s="0" t="s">
        <v>21</v>
      </c>
      <c r="D924" s="0" t="s">
        <v>54</v>
      </c>
      <c r="E924" s="0" t="s">
        <v>1822</v>
      </c>
      <c r="F924" s="0" t="s">
        <v>4083</v>
      </c>
      <c r="G924" s="0" t="s">
        <v>4174</v>
      </c>
      <c r="H924" s="0" t="s">
        <v>4175</v>
      </c>
      <c r="I924" s="1" t="n">
        <v>8.513</v>
      </c>
      <c r="J924" s="2" t="s">
        <v>3777</v>
      </c>
      <c r="K924" s="2" t="s">
        <v>45</v>
      </c>
      <c r="L924" s="0" t="s">
        <v>29</v>
      </c>
      <c r="M924" s="0" t="s">
        <v>29</v>
      </c>
      <c r="N924" s="0" t="s">
        <v>29</v>
      </c>
      <c r="O924" s="2" t="s">
        <v>45</v>
      </c>
      <c r="P924" s="0" t="s">
        <v>29</v>
      </c>
      <c r="Q924" s="0" t="n">
        <f aca="false">_xlfn.UNICODE(B924)</f>
        <v>66</v>
      </c>
      <c r="R924" s="0" t="str">
        <f aca="false">IF(MIDB(B924,1,10)="Candidatus",MIDB(B924,FIND(" ",B924,1)+1,FIND(" ",B924,12)-FIND(" ",B924,1)),IF(AND(Q924&gt;=65,Q924&lt;=90),MIDB(B924,1,FIND(" ",B924,1)),"-"))</f>
        <v>Bacillus </v>
      </c>
      <c r="S924" s="0" t="str">
        <f aca="false">IF(MIDB(B924,1,10)="Candidatus",MIDB(B924,FIND(" ",B924,12)+1,IFERROR(FIND(" ",B924,FIND(" ",B924,12)+1),LEN(B924))-FIND(" ",B924,12)),IF(AND(Q924&gt;=65,Q924&lt;=90),MIDB(B924,FIND(" ",B924,1),IFERROR(FIND(" ",B924,FIND(" ",B924,1)+1),LEN(B924)+1)-FIND(" ",B924,1)),"-"))</f>
        <v> thuringiensis</v>
      </c>
      <c r="T924" s="0" t="n">
        <v>1</v>
      </c>
    </row>
    <row r="925" customFormat="false" ht="12.8" hidden="false" customHeight="false" outlineLevel="0" collapsed="false">
      <c r="A925" s="0" t="n">
        <v>924</v>
      </c>
      <c r="B925" s="0" t="s">
        <v>4145</v>
      </c>
      <c r="C925" s="0" t="s">
        <v>21</v>
      </c>
      <c r="D925" s="0" t="s">
        <v>54</v>
      </c>
      <c r="E925" s="0" t="s">
        <v>1822</v>
      </c>
      <c r="F925" s="0" t="s">
        <v>4176</v>
      </c>
      <c r="G925" s="0" t="s">
        <v>4177</v>
      </c>
      <c r="H925" s="0" t="s">
        <v>4178</v>
      </c>
      <c r="I925" s="1" t="n">
        <v>7.921</v>
      </c>
      <c r="J925" s="2" t="s">
        <v>4179</v>
      </c>
      <c r="K925" s="2" t="s">
        <v>96</v>
      </c>
      <c r="L925" s="0" t="s">
        <v>29</v>
      </c>
      <c r="M925" s="0" t="s">
        <v>29</v>
      </c>
      <c r="N925" s="0" t="s">
        <v>29</v>
      </c>
      <c r="O925" s="2" t="s">
        <v>262</v>
      </c>
      <c r="P925" s="2" t="s">
        <v>46</v>
      </c>
      <c r="Q925" s="0" t="n">
        <f aca="false">_xlfn.UNICODE(B925)</f>
        <v>66</v>
      </c>
      <c r="R925" s="0" t="str">
        <f aca="false">IF(MIDB(B925,1,10)="Candidatus",MIDB(B925,FIND(" ",B925,1)+1,FIND(" ",B925,12)-FIND(" ",B925,1)),IF(AND(Q925&gt;=65,Q925&lt;=90),MIDB(B925,1,FIND(" ",B925,1)),"-"))</f>
        <v>Bacillus </v>
      </c>
      <c r="S925" s="0" t="str">
        <f aca="false">IF(MIDB(B925,1,10)="Candidatus",MIDB(B925,FIND(" ",B925,12)+1,IFERROR(FIND(" ",B925,FIND(" ",B925,12)+1),LEN(B925))-FIND(" ",B925,12)),IF(AND(Q925&gt;=65,Q925&lt;=90),MIDB(B925,FIND(" ",B925,1),IFERROR(FIND(" ",B925,FIND(" ",B925,1)+1),LEN(B925)+1)-FIND(" ",B925,1)),"-"))</f>
        <v> thuringiensis</v>
      </c>
      <c r="T925" s="0" t="n">
        <v>1</v>
      </c>
    </row>
    <row r="926" customFormat="false" ht="12.8" hidden="false" customHeight="false" outlineLevel="0" collapsed="false">
      <c r="A926" s="0" t="n">
        <v>925</v>
      </c>
      <c r="B926" s="0" t="s">
        <v>4145</v>
      </c>
      <c r="C926" s="0" t="s">
        <v>21</v>
      </c>
      <c r="D926" s="0" t="s">
        <v>54</v>
      </c>
      <c r="E926" s="0" t="s">
        <v>1822</v>
      </c>
      <c r="F926" s="0" t="s">
        <v>3679</v>
      </c>
      <c r="G926" s="0" t="s">
        <v>4180</v>
      </c>
      <c r="H926" s="0" t="s">
        <v>4181</v>
      </c>
      <c r="I926" s="1" t="n">
        <v>2.062</v>
      </c>
      <c r="J926" s="2" t="s">
        <v>3622</v>
      </c>
      <c r="K926" s="2" t="s">
        <v>60</v>
      </c>
      <c r="L926" s="0" t="s">
        <v>29</v>
      </c>
      <c r="M926" s="0" t="s">
        <v>29</v>
      </c>
      <c r="N926" s="0" t="s">
        <v>29</v>
      </c>
      <c r="O926" s="2" t="s">
        <v>60</v>
      </c>
      <c r="P926" s="0" t="s">
        <v>29</v>
      </c>
      <c r="Q926" s="0" t="n">
        <f aca="false">_xlfn.UNICODE(B926)</f>
        <v>66</v>
      </c>
      <c r="R926" s="0" t="str">
        <f aca="false">IF(MIDB(B926,1,10)="Candidatus",MIDB(B926,FIND(" ",B926,1)+1,FIND(" ",B926,12)-FIND(" ",B926,1)),IF(AND(Q926&gt;=65,Q926&lt;=90),MIDB(B926,1,FIND(" ",B926,1)),"-"))</f>
        <v>Bacillus </v>
      </c>
      <c r="S926" s="0" t="str">
        <f aca="false">IF(MIDB(B926,1,10)="Candidatus",MIDB(B926,FIND(" ",B926,12)+1,IFERROR(FIND(" ",B926,FIND(" ",B926,12)+1),LEN(B926))-FIND(" ",B926,12)),IF(AND(Q926&gt;=65,Q926&lt;=90),MIDB(B926,FIND(" ",B926,1),IFERROR(FIND(" ",B926,FIND(" ",B926,1)+1),LEN(B926)+1)-FIND(" ",B926,1)),"-"))</f>
        <v> thuringiensis</v>
      </c>
      <c r="T926" s="0" t="n">
        <v>1</v>
      </c>
    </row>
    <row r="927" customFormat="false" ht="12.8" hidden="false" customHeight="false" outlineLevel="0" collapsed="false">
      <c r="A927" s="0" t="n">
        <v>926</v>
      </c>
      <c r="B927" s="0" t="s">
        <v>4145</v>
      </c>
      <c r="C927" s="0" t="s">
        <v>21</v>
      </c>
      <c r="D927" s="0" t="s">
        <v>54</v>
      </c>
      <c r="E927" s="0" t="s">
        <v>1822</v>
      </c>
      <c r="F927" s="0" t="s">
        <v>4095</v>
      </c>
      <c r="G927" s="0" t="s">
        <v>4182</v>
      </c>
      <c r="H927" s="0" t="s">
        <v>4183</v>
      </c>
      <c r="I927" s="1" t="n">
        <v>94.637</v>
      </c>
      <c r="J927" s="2" t="s">
        <v>4184</v>
      </c>
      <c r="K927" s="2" t="s">
        <v>1132</v>
      </c>
      <c r="L927" s="0" t="s">
        <v>29</v>
      </c>
      <c r="M927" s="0" t="s">
        <v>29</v>
      </c>
      <c r="N927" s="0" t="s">
        <v>29</v>
      </c>
      <c r="O927" s="2" t="s">
        <v>1056</v>
      </c>
      <c r="P927" s="2" t="s">
        <v>28</v>
      </c>
      <c r="Q927" s="0" t="n">
        <f aca="false">_xlfn.UNICODE(B927)</f>
        <v>66</v>
      </c>
      <c r="R927" s="0" t="str">
        <f aca="false">IF(MIDB(B927,1,10)="Candidatus",MIDB(B927,FIND(" ",B927,1)+1,FIND(" ",B927,12)-FIND(" ",B927,1)),IF(AND(Q927&gt;=65,Q927&lt;=90),MIDB(B927,1,FIND(" ",B927,1)),"-"))</f>
        <v>Bacillus </v>
      </c>
      <c r="S927" s="0" t="str">
        <f aca="false">IF(MIDB(B927,1,10)="Candidatus",MIDB(B927,FIND(" ",B927,12)+1,IFERROR(FIND(" ",B927,FIND(" ",B927,12)+1),LEN(B927))-FIND(" ",B927,12)),IF(AND(Q927&gt;=65,Q927&lt;=90),MIDB(B927,FIND(" ",B927,1),IFERROR(FIND(" ",B927,FIND(" ",B927,1)+1),LEN(B927)+1)-FIND(" ",B927,1)),"-"))</f>
        <v> thuringiensis</v>
      </c>
      <c r="T927" s="0" t="n">
        <v>1</v>
      </c>
    </row>
    <row r="928" customFormat="false" ht="12.8" hidden="false" customHeight="false" outlineLevel="0" collapsed="false">
      <c r="A928" s="0" t="n">
        <v>927</v>
      </c>
      <c r="B928" s="0" t="s">
        <v>4145</v>
      </c>
      <c r="C928" s="0" t="s">
        <v>21</v>
      </c>
      <c r="D928" s="0" t="s">
        <v>54</v>
      </c>
      <c r="E928" s="0" t="s">
        <v>1822</v>
      </c>
      <c r="F928" s="0" t="s">
        <v>4185</v>
      </c>
      <c r="G928" s="0" t="s">
        <v>4186</v>
      </c>
      <c r="H928" s="0" t="s">
        <v>4187</v>
      </c>
      <c r="I928" s="1" t="n">
        <v>416.21</v>
      </c>
      <c r="J928" s="2" t="s">
        <v>4188</v>
      </c>
      <c r="K928" s="2" t="s">
        <v>203</v>
      </c>
      <c r="L928" s="0" t="s">
        <v>29</v>
      </c>
      <c r="M928" s="2" t="s">
        <v>46</v>
      </c>
      <c r="N928" s="0" t="s">
        <v>29</v>
      </c>
      <c r="O928" s="2" t="s">
        <v>204</v>
      </c>
      <c r="P928" s="2" t="s">
        <v>680</v>
      </c>
      <c r="Q928" s="0" t="n">
        <f aca="false">_xlfn.UNICODE(B928)</f>
        <v>66</v>
      </c>
      <c r="R928" s="0" t="str">
        <f aca="false">IF(MIDB(B928,1,10)="Candidatus",MIDB(B928,FIND(" ",B928,1)+1,FIND(" ",B928,12)-FIND(" ",B928,1)),IF(AND(Q928&gt;=65,Q928&lt;=90),MIDB(B928,1,FIND(" ",B928,1)),"-"))</f>
        <v>Bacillus </v>
      </c>
      <c r="S928" s="0" t="str">
        <f aca="false">IF(MIDB(B928,1,10)="Candidatus",MIDB(B928,FIND(" ",B928,12)+1,IFERROR(FIND(" ",B928,FIND(" ",B928,12)+1),LEN(B928))-FIND(" ",B928,12)),IF(AND(Q928&gt;=65,Q928&lt;=90),MIDB(B928,FIND(" ",B928,1),IFERROR(FIND(" ",B928,FIND(" ",B928,1)+1),LEN(B928)+1)-FIND(" ",B928,1)),"-"))</f>
        <v> thuringiensis</v>
      </c>
      <c r="T928" s="0" t="n">
        <v>1</v>
      </c>
    </row>
    <row r="929" customFormat="false" ht="12.8" hidden="false" customHeight="false" outlineLevel="0" collapsed="false">
      <c r="A929" s="0" t="n">
        <v>928</v>
      </c>
      <c r="B929" s="0" t="s">
        <v>4145</v>
      </c>
      <c r="C929" s="0" t="s">
        <v>21</v>
      </c>
      <c r="D929" s="0" t="s">
        <v>54</v>
      </c>
      <c r="E929" s="0" t="s">
        <v>1822</v>
      </c>
      <c r="F929" s="0" t="s">
        <v>4176</v>
      </c>
      <c r="G929" s="0" t="s">
        <v>4189</v>
      </c>
      <c r="H929" s="0" t="s">
        <v>4190</v>
      </c>
      <c r="I929" s="1" t="n">
        <v>7.921</v>
      </c>
      <c r="J929" s="2" t="s">
        <v>4179</v>
      </c>
      <c r="K929" s="2" t="s">
        <v>96</v>
      </c>
      <c r="L929" s="0" t="s">
        <v>29</v>
      </c>
      <c r="M929" s="0" t="s">
        <v>29</v>
      </c>
      <c r="N929" s="0" t="s">
        <v>29</v>
      </c>
      <c r="O929" s="2" t="s">
        <v>262</v>
      </c>
      <c r="P929" s="2" t="s">
        <v>46</v>
      </c>
      <c r="Q929" s="0" t="n">
        <f aca="false">_xlfn.UNICODE(B929)</f>
        <v>66</v>
      </c>
      <c r="R929" s="0" t="str">
        <f aca="false">IF(MIDB(B929,1,10)="Candidatus",MIDB(B929,FIND(" ",B929,1)+1,FIND(" ",B929,12)-FIND(" ",B929,1)),IF(AND(Q929&gt;=65,Q929&lt;=90),MIDB(B929,1,FIND(" ",B929,1)),"-"))</f>
        <v>Bacillus </v>
      </c>
      <c r="S929" s="0" t="str">
        <f aca="false">IF(MIDB(B929,1,10)="Candidatus",MIDB(B929,FIND(" ",B929,12)+1,IFERROR(FIND(" ",B929,FIND(" ",B929,12)+1),LEN(B929))-FIND(" ",B929,12)),IF(AND(Q929&gt;=65,Q929&lt;=90),MIDB(B929,FIND(" ",B929,1),IFERROR(FIND(" ",B929,FIND(" ",B929,1)+1),LEN(B929)+1)-FIND(" ",B929,1)),"-"))</f>
        <v> thuringiensis</v>
      </c>
      <c r="T929" s="0" t="n">
        <v>1</v>
      </c>
    </row>
    <row r="930" customFormat="false" ht="12.8" hidden="false" customHeight="false" outlineLevel="0" collapsed="false">
      <c r="A930" s="0" t="n">
        <v>929</v>
      </c>
      <c r="B930" s="0" t="s">
        <v>4145</v>
      </c>
      <c r="C930" s="0" t="s">
        <v>21</v>
      </c>
      <c r="D930" s="0" t="s">
        <v>54</v>
      </c>
      <c r="E930" s="0" t="s">
        <v>1822</v>
      </c>
      <c r="F930" s="0" t="s">
        <v>4191</v>
      </c>
      <c r="G930" s="0" t="s">
        <v>4192</v>
      </c>
      <c r="H930" s="0" t="s">
        <v>4193</v>
      </c>
      <c r="I930" s="1" t="n">
        <v>69.416</v>
      </c>
      <c r="J930" s="2" t="s">
        <v>4194</v>
      </c>
      <c r="K930" s="2" t="s">
        <v>765</v>
      </c>
      <c r="L930" s="0" t="s">
        <v>29</v>
      </c>
      <c r="M930" s="0" t="s">
        <v>29</v>
      </c>
      <c r="N930" s="0" t="s">
        <v>29</v>
      </c>
      <c r="O930" s="2" t="s">
        <v>470</v>
      </c>
      <c r="P930" s="2" t="s">
        <v>129</v>
      </c>
      <c r="Q930" s="0" t="n">
        <f aca="false">_xlfn.UNICODE(B930)</f>
        <v>66</v>
      </c>
      <c r="R930" s="0" t="str">
        <f aca="false">IF(MIDB(B930,1,10)="Candidatus",MIDB(B930,FIND(" ",B930,1)+1,FIND(" ",B930,12)-FIND(" ",B930,1)),IF(AND(Q930&gt;=65,Q930&lt;=90),MIDB(B930,1,FIND(" ",B930,1)),"-"))</f>
        <v>Bacillus </v>
      </c>
      <c r="S930" s="0" t="str">
        <f aca="false">IF(MIDB(B930,1,10)="Candidatus",MIDB(B930,FIND(" ",B930,12)+1,IFERROR(FIND(" ",B930,FIND(" ",B930,12)+1),LEN(B930))-FIND(" ",B930,12)),IF(AND(Q930&gt;=65,Q930&lt;=90),MIDB(B930,FIND(" ",B930,1),IFERROR(FIND(" ",B930,FIND(" ",B930,1)+1),LEN(B930)+1)-FIND(" ",B930,1)),"-"))</f>
        <v> thuringiensis</v>
      </c>
      <c r="T930" s="0" t="n">
        <v>1</v>
      </c>
    </row>
    <row r="931" customFormat="false" ht="12.8" hidden="false" customHeight="false" outlineLevel="0" collapsed="false">
      <c r="A931" s="0" t="n">
        <v>930</v>
      </c>
      <c r="B931" s="0" t="s">
        <v>4145</v>
      </c>
      <c r="C931" s="0" t="s">
        <v>21</v>
      </c>
      <c r="D931" s="0" t="s">
        <v>54</v>
      </c>
      <c r="E931" s="0" t="s">
        <v>1822</v>
      </c>
      <c r="F931" s="0" t="s">
        <v>4070</v>
      </c>
      <c r="G931" s="0" t="s">
        <v>4195</v>
      </c>
      <c r="H931" s="0" t="s">
        <v>4196</v>
      </c>
      <c r="I931" s="1" t="n">
        <v>8.24</v>
      </c>
      <c r="J931" s="2" t="s">
        <v>4073</v>
      </c>
      <c r="K931" s="2" t="s">
        <v>45</v>
      </c>
      <c r="L931" s="0" t="s">
        <v>29</v>
      </c>
      <c r="M931" s="0" t="s">
        <v>29</v>
      </c>
      <c r="N931" s="0" t="s">
        <v>29</v>
      </c>
      <c r="O931" s="2" t="s">
        <v>45</v>
      </c>
      <c r="P931" s="0" t="s">
        <v>29</v>
      </c>
      <c r="Q931" s="0" t="n">
        <f aca="false">_xlfn.UNICODE(B931)</f>
        <v>66</v>
      </c>
      <c r="R931" s="0" t="str">
        <f aca="false">IF(MIDB(B931,1,10)="Candidatus",MIDB(B931,FIND(" ",B931,1)+1,FIND(" ",B931,12)-FIND(" ",B931,1)),IF(AND(Q931&gt;=65,Q931&lt;=90),MIDB(B931,1,FIND(" ",B931,1)),"-"))</f>
        <v>Bacillus </v>
      </c>
      <c r="S931" s="0" t="str">
        <f aca="false">IF(MIDB(B931,1,10)="Candidatus",MIDB(B931,FIND(" ",B931,12)+1,IFERROR(FIND(" ",B931,FIND(" ",B931,12)+1),LEN(B931))-FIND(" ",B931,12)),IF(AND(Q931&gt;=65,Q931&lt;=90),MIDB(B931,FIND(" ",B931,1),IFERROR(FIND(" ",B931,FIND(" ",B931,1)+1),LEN(B931)+1)-FIND(" ",B931,1)),"-"))</f>
        <v> thuringiensis</v>
      </c>
      <c r="T931" s="0" t="n">
        <v>1</v>
      </c>
    </row>
    <row r="932" customFormat="false" ht="12.8" hidden="false" customHeight="false" outlineLevel="0" collapsed="false">
      <c r="A932" s="0" t="n">
        <v>931</v>
      </c>
      <c r="B932" s="0" t="s">
        <v>4145</v>
      </c>
      <c r="C932" s="0" t="s">
        <v>21</v>
      </c>
      <c r="D932" s="0" t="s">
        <v>54</v>
      </c>
      <c r="E932" s="0" t="s">
        <v>1822</v>
      </c>
      <c r="F932" s="0" t="s">
        <v>3679</v>
      </c>
      <c r="G932" s="0" t="s">
        <v>4197</v>
      </c>
      <c r="H932" s="0" t="s">
        <v>4198</v>
      </c>
      <c r="I932" s="1" t="n">
        <v>2.062</v>
      </c>
      <c r="J932" s="2" t="s">
        <v>3622</v>
      </c>
      <c r="K932" s="0" t="s">
        <v>29</v>
      </c>
      <c r="L932" s="0" t="s">
        <v>29</v>
      </c>
      <c r="M932" s="0" t="s">
        <v>29</v>
      </c>
      <c r="N932" s="0" t="s">
        <v>29</v>
      </c>
      <c r="O932" s="0" t="s">
        <v>29</v>
      </c>
      <c r="P932" s="0" t="s">
        <v>29</v>
      </c>
      <c r="Q932" s="0" t="n">
        <f aca="false">_xlfn.UNICODE(B932)</f>
        <v>66</v>
      </c>
      <c r="R932" s="0" t="str">
        <f aca="false">IF(MIDB(B932,1,10)="Candidatus",MIDB(B932,FIND(" ",B932,1)+1,FIND(" ",B932,12)-FIND(" ",B932,1)),IF(AND(Q932&gt;=65,Q932&lt;=90),MIDB(B932,1,FIND(" ",B932,1)),"-"))</f>
        <v>Bacillus </v>
      </c>
      <c r="S932" s="0" t="str">
        <f aca="false">IF(MIDB(B932,1,10)="Candidatus",MIDB(B932,FIND(" ",B932,12)+1,IFERROR(FIND(" ",B932,FIND(" ",B932,12)+1),LEN(B932))-FIND(" ",B932,12)),IF(AND(Q932&gt;=65,Q932&lt;=90),MIDB(B932,FIND(" ",B932,1),IFERROR(FIND(" ",B932,FIND(" ",B932,1)+1),LEN(B932)+1)-FIND(" ",B932,1)),"-"))</f>
        <v> thuringiensis</v>
      </c>
      <c r="T932" s="0" t="n">
        <v>1</v>
      </c>
    </row>
    <row r="933" customFormat="false" ht="12.8" hidden="false" customHeight="false" outlineLevel="0" collapsed="false">
      <c r="A933" s="0" t="n">
        <v>932</v>
      </c>
      <c r="B933" s="0" t="s">
        <v>4145</v>
      </c>
      <c r="C933" s="0" t="s">
        <v>21</v>
      </c>
      <c r="D933" s="0" t="s">
        <v>54</v>
      </c>
      <c r="E933" s="0" t="s">
        <v>1822</v>
      </c>
      <c r="F933" s="0" t="s">
        <v>4154</v>
      </c>
      <c r="G933" s="0" t="s">
        <v>4199</v>
      </c>
      <c r="H933" s="0" t="s">
        <v>4200</v>
      </c>
      <c r="I933" s="1" t="n">
        <v>293.574</v>
      </c>
      <c r="J933" s="2" t="s">
        <v>4157</v>
      </c>
      <c r="K933" s="2" t="s">
        <v>3999</v>
      </c>
      <c r="L933" s="0" t="s">
        <v>29</v>
      </c>
      <c r="M933" s="0" t="s">
        <v>29</v>
      </c>
      <c r="N933" s="0" t="s">
        <v>29</v>
      </c>
      <c r="O933" s="2" t="s">
        <v>2851</v>
      </c>
      <c r="P933" s="2" t="s">
        <v>179</v>
      </c>
      <c r="Q933" s="0" t="n">
        <f aca="false">_xlfn.UNICODE(B933)</f>
        <v>66</v>
      </c>
      <c r="R933" s="0" t="str">
        <f aca="false">IF(MIDB(B933,1,10)="Candidatus",MIDB(B933,FIND(" ",B933,1)+1,FIND(" ",B933,12)-FIND(" ",B933,1)),IF(AND(Q933&gt;=65,Q933&lt;=90),MIDB(B933,1,FIND(" ",B933,1)),"-"))</f>
        <v>Bacillus </v>
      </c>
      <c r="S933" s="0" t="str">
        <f aca="false">IF(MIDB(B933,1,10)="Candidatus",MIDB(B933,FIND(" ",B933,12)+1,IFERROR(FIND(" ",B933,FIND(" ",B933,12)+1),LEN(B933))-FIND(" ",B933,12)),IF(AND(Q933&gt;=65,Q933&lt;=90),MIDB(B933,FIND(" ",B933,1),IFERROR(FIND(" ",B933,FIND(" ",B933,1)+1),LEN(B933)+1)-FIND(" ",B933,1)),"-"))</f>
        <v> thuringiensis</v>
      </c>
      <c r="T933" s="0" t="n">
        <v>1</v>
      </c>
    </row>
    <row r="934" customFormat="false" ht="12.8" hidden="false" customHeight="false" outlineLevel="0" collapsed="false">
      <c r="A934" s="0" t="n">
        <v>933</v>
      </c>
      <c r="B934" s="0" t="s">
        <v>4145</v>
      </c>
      <c r="C934" s="0" t="s">
        <v>21</v>
      </c>
      <c r="D934" s="0" t="s">
        <v>54</v>
      </c>
      <c r="E934" s="0" t="s">
        <v>1822</v>
      </c>
      <c r="F934" s="0" t="s">
        <v>4150</v>
      </c>
      <c r="G934" s="0" t="s">
        <v>4201</v>
      </c>
      <c r="H934" s="0" t="s">
        <v>4202</v>
      </c>
      <c r="I934" s="1" t="n">
        <v>12.003</v>
      </c>
      <c r="J934" s="2" t="s">
        <v>4203</v>
      </c>
      <c r="K934" s="2" t="s">
        <v>1598</v>
      </c>
      <c r="L934" s="0" t="s">
        <v>29</v>
      </c>
      <c r="M934" s="0" t="s">
        <v>29</v>
      </c>
      <c r="N934" s="0" t="s">
        <v>29</v>
      </c>
      <c r="O934" s="2" t="s">
        <v>680</v>
      </c>
      <c r="P934" s="2" t="s">
        <v>46</v>
      </c>
      <c r="Q934" s="0" t="n">
        <f aca="false">_xlfn.UNICODE(B934)</f>
        <v>66</v>
      </c>
      <c r="R934" s="0" t="str">
        <f aca="false">IF(MIDB(B934,1,10)="Candidatus",MIDB(B934,FIND(" ",B934,1)+1,FIND(" ",B934,12)-FIND(" ",B934,1)),IF(AND(Q934&gt;=65,Q934&lt;=90),MIDB(B934,1,FIND(" ",B934,1)),"-"))</f>
        <v>Bacillus </v>
      </c>
      <c r="S934" s="0" t="str">
        <f aca="false">IF(MIDB(B934,1,10)="Candidatus",MIDB(B934,FIND(" ",B934,12)+1,IFERROR(FIND(" ",B934,FIND(" ",B934,12)+1),LEN(B934))-FIND(" ",B934,12)),IF(AND(Q934&gt;=65,Q934&lt;=90),MIDB(B934,FIND(" ",B934,1),IFERROR(FIND(" ",B934,FIND(" ",B934,1)+1),LEN(B934)+1)-FIND(" ",B934,1)),"-"))</f>
        <v> thuringiensis</v>
      </c>
      <c r="T934" s="0" t="n">
        <v>1</v>
      </c>
    </row>
    <row r="935" customFormat="false" ht="12.8" hidden="false" customHeight="false" outlineLevel="0" collapsed="false">
      <c r="A935" s="0" t="n">
        <v>934</v>
      </c>
      <c r="B935" s="0" t="s">
        <v>4145</v>
      </c>
      <c r="C935" s="0" t="s">
        <v>21</v>
      </c>
      <c r="D935" s="0" t="s">
        <v>54</v>
      </c>
      <c r="E935" s="0" t="s">
        <v>1822</v>
      </c>
      <c r="F935" s="0" t="s">
        <v>4083</v>
      </c>
      <c r="G935" s="0" t="s">
        <v>4204</v>
      </c>
      <c r="H935" s="0" t="s">
        <v>4205</v>
      </c>
      <c r="I935" s="1" t="n">
        <v>8.513</v>
      </c>
      <c r="J935" s="2" t="s">
        <v>3777</v>
      </c>
      <c r="K935" s="2" t="s">
        <v>96</v>
      </c>
      <c r="L935" s="0" t="s">
        <v>29</v>
      </c>
      <c r="M935" s="0" t="s">
        <v>29</v>
      </c>
      <c r="N935" s="0" t="s">
        <v>29</v>
      </c>
      <c r="O935" s="2" t="s">
        <v>96</v>
      </c>
      <c r="P935" s="0" t="s">
        <v>29</v>
      </c>
      <c r="Q935" s="0" t="n">
        <f aca="false">_xlfn.UNICODE(B935)</f>
        <v>66</v>
      </c>
      <c r="R935" s="0" t="str">
        <f aca="false">IF(MIDB(B935,1,10)="Candidatus",MIDB(B935,FIND(" ",B935,1)+1,FIND(" ",B935,12)-FIND(" ",B935,1)),IF(AND(Q935&gt;=65,Q935&lt;=90),MIDB(B935,1,FIND(" ",B935,1)),"-"))</f>
        <v>Bacillus </v>
      </c>
      <c r="S935" s="0" t="str">
        <f aca="false">IF(MIDB(B935,1,10)="Candidatus",MIDB(B935,FIND(" ",B935,12)+1,IFERROR(FIND(" ",B935,FIND(" ",B935,12)+1),LEN(B935))-FIND(" ",B935,12)),IF(AND(Q935&gt;=65,Q935&lt;=90),MIDB(B935,FIND(" ",B935,1),IFERROR(FIND(" ",B935,FIND(" ",B935,1)+1),LEN(B935)+1)-FIND(" ",B935,1)),"-"))</f>
        <v> thuringiensis</v>
      </c>
      <c r="T935" s="0" t="n">
        <v>1</v>
      </c>
    </row>
    <row r="936" customFormat="false" ht="12.8" hidden="false" customHeight="false" outlineLevel="0" collapsed="false">
      <c r="A936" s="0" t="n">
        <v>935</v>
      </c>
      <c r="B936" s="0" t="s">
        <v>4206</v>
      </c>
      <c r="C936" s="0" t="s">
        <v>21</v>
      </c>
      <c r="D936" s="0" t="s">
        <v>54</v>
      </c>
      <c r="E936" s="0" t="s">
        <v>1822</v>
      </c>
      <c r="F936" s="0" t="s">
        <v>4207</v>
      </c>
      <c r="G936" s="0" t="s">
        <v>4208</v>
      </c>
      <c r="H936" s="0" t="s">
        <v>4209</v>
      </c>
      <c r="I936" s="1" t="n">
        <v>4.845</v>
      </c>
      <c r="J936" s="2" t="s">
        <v>4210</v>
      </c>
      <c r="K936" s="2" t="s">
        <v>129</v>
      </c>
      <c r="L936" s="0" t="s">
        <v>29</v>
      </c>
      <c r="M936" s="0" t="s">
        <v>29</v>
      </c>
      <c r="N936" s="0" t="s">
        <v>29</v>
      </c>
      <c r="O936" s="2" t="s">
        <v>129</v>
      </c>
      <c r="P936" s="0" t="s">
        <v>29</v>
      </c>
      <c r="Q936" s="0" t="n">
        <f aca="false">_xlfn.UNICODE(B936)</f>
        <v>66</v>
      </c>
      <c r="R936" s="0" t="str">
        <f aca="false">IF(MIDB(B936,1,10)="Candidatus",MIDB(B936,FIND(" ",B936,1)+1,FIND(" ",B936,12)-FIND(" ",B936,1)),IF(AND(Q936&gt;=65,Q936&lt;=90),MIDB(B936,1,FIND(" ",B936,1)),"-"))</f>
        <v>Bacillus </v>
      </c>
      <c r="S936" s="0" t="str">
        <f aca="false">IF(MIDB(B936,1,10)="Candidatus",MIDB(B936,FIND(" ",B936,12)+1,IFERROR(FIND(" ",B936,FIND(" ",B936,12)+1),LEN(B936))-FIND(" ",B936,12)),IF(AND(Q936&gt;=65,Q936&lt;=90),MIDB(B936,FIND(" ",B936,1),IFERROR(FIND(" ",B936,FIND(" ",B936,1)+1),LEN(B936)+1)-FIND(" ",B936,1)),"-"))</f>
        <v> thuringiensis</v>
      </c>
      <c r="T936" s="0" t="n">
        <v>1</v>
      </c>
    </row>
    <row r="937" customFormat="false" ht="12.8" hidden="false" customHeight="false" outlineLevel="0" collapsed="false">
      <c r="A937" s="0" t="n">
        <v>936</v>
      </c>
      <c r="B937" s="0" t="s">
        <v>4206</v>
      </c>
      <c r="C937" s="0" t="s">
        <v>21</v>
      </c>
      <c r="D937" s="0" t="s">
        <v>54</v>
      </c>
      <c r="E937" s="0" t="s">
        <v>1822</v>
      </c>
      <c r="F937" s="0" t="s">
        <v>4211</v>
      </c>
      <c r="G937" s="0" t="s">
        <v>4212</v>
      </c>
      <c r="H937" s="0" t="s">
        <v>4213</v>
      </c>
      <c r="I937" s="1" t="n">
        <v>232.994</v>
      </c>
      <c r="J937" s="2" t="s">
        <v>4214</v>
      </c>
      <c r="K937" s="2" t="s">
        <v>285</v>
      </c>
      <c r="L937" s="0" t="s">
        <v>29</v>
      </c>
      <c r="M937" s="0" t="s">
        <v>29</v>
      </c>
      <c r="N937" s="0" t="s">
        <v>29</v>
      </c>
      <c r="O937" s="2" t="s">
        <v>4215</v>
      </c>
      <c r="P937" s="2" t="s">
        <v>1062</v>
      </c>
      <c r="Q937" s="0" t="n">
        <f aca="false">_xlfn.UNICODE(B937)</f>
        <v>66</v>
      </c>
      <c r="R937" s="0" t="str">
        <f aca="false">IF(MIDB(B937,1,10)="Candidatus",MIDB(B937,FIND(" ",B937,1)+1,FIND(" ",B937,12)-FIND(" ",B937,1)),IF(AND(Q937&gt;=65,Q937&lt;=90),MIDB(B937,1,FIND(" ",B937,1)),"-"))</f>
        <v>Bacillus </v>
      </c>
      <c r="S937" s="0" t="str">
        <f aca="false">IF(MIDB(B937,1,10)="Candidatus",MIDB(B937,FIND(" ",B937,12)+1,IFERROR(FIND(" ",B937,FIND(" ",B937,12)+1),LEN(B937))-FIND(" ",B937,12)),IF(AND(Q937&gt;=65,Q937&lt;=90),MIDB(B937,FIND(" ",B937,1),IFERROR(FIND(" ",B937,FIND(" ",B937,1)+1),LEN(B937)+1)-FIND(" ",B937,1)),"-"))</f>
        <v> thuringiensis</v>
      </c>
      <c r="T937" s="0" t="n">
        <v>1</v>
      </c>
    </row>
    <row r="938" customFormat="false" ht="12.8" hidden="false" customHeight="false" outlineLevel="0" collapsed="false">
      <c r="A938" s="0" t="n">
        <v>937</v>
      </c>
      <c r="B938" s="0" t="s">
        <v>4206</v>
      </c>
      <c r="C938" s="0" t="s">
        <v>21</v>
      </c>
      <c r="D938" s="0" t="s">
        <v>54</v>
      </c>
      <c r="E938" s="0" t="s">
        <v>1822</v>
      </c>
      <c r="F938" s="0" t="s">
        <v>4216</v>
      </c>
      <c r="G938" s="0" t="s">
        <v>4217</v>
      </c>
      <c r="H938" s="0" t="s">
        <v>4218</v>
      </c>
      <c r="I938" s="1" t="n">
        <v>76.979</v>
      </c>
      <c r="J938" s="2" t="s">
        <v>4219</v>
      </c>
      <c r="K938" s="2" t="s">
        <v>1132</v>
      </c>
      <c r="L938" s="0" t="s">
        <v>29</v>
      </c>
      <c r="M938" s="0" t="s">
        <v>29</v>
      </c>
      <c r="N938" s="0" t="s">
        <v>29</v>
      </c>
      <c r="O938" s="2" t="s">
        <v>65</v>
      </c>
      <c r="P938" s="2" t="s">
        <v>60</v>
      </c>
      <c r="Q938" s="0" t="n">
        <f aca="false">_xlfn.UNICODE(B938)</f>
        <v>66</v>
      </c>
      <c r="R938" s="0" t="str">
        <f aca="false">IF(MIDB(B938,1,10)="Candidatus",MIDB(B938,FIND(" ",B938,1)+1,FIND(" ",B938,12)-FIND(" ",B938,1)),IF(AND(Q938&gt;=65,Q938&lt;=90),MIDB(B938,1,FIND(" ",B938,1)),"-"))</f>
        <v>Bacillus </v>
      </c>
      <c r="S938" s="0" t="str">
        <f aca="false">IF(MIDB(B938,1,10)="Candidatus",MIDB(B938,FIND(" ",B938,12)+1,IFERROR(FIND(" ",B938,FIND(" ",B938,12)+1),LEN(B938))-FIND(" ",B938,12)),IF(AND(Q938&gt;=65,Q938&lt;=90),MIDB(B938,FIND(" ",B938,1),IFERROR(FIND(" ",B938,FIND(" ",B938,1)+1),LEN(B938)+1)-FIND(" ",B938,1)),"-"))</f>
        <v> thuringiensis</v>
      </c>
      <c r="T938" s="0" t="n">
        <v>1</v>
      </c>
    </row>
    <row r="939" customFormat="false" ht="12.8" hidden="false" customHeight="false" outlineLevel="0" collapsed="false">
      <c r="A939" s="0" t="n">
        <v>938</v>
      </c>
      <c r="B939" s="0" t="s">
        <v>4206</v>
      </c>
      <c r="C939" s="0" t="s">
        <v>21</v>
      </c>
      <c r="D939" s="0" t="s">
        <v>54</v>
      </c>
      <c r="E939" s="0" t="s">
        <v>1822</v>
      </c>
      <c r="F939" s="0" t="s">
        <v>4220</v>
      </c>
      <c r="G939" s="0" t="s">
        <v>4221</v>
      </c>
      <c r="H939" s="0" t="s">
        <v>4222</v>
      </c>
      <c r="I939" s="1" t="n">
        <v>68.444</v>
      </c>
      <c r="J939" s="2" t="s">
        <v>4223</v>
      </c>
      <c r="K939" s="2" t="s">
        <v>2943</v>
      </c>
      <c r="L939" s="0" t="s">
        <v>29</v>
      </c>
      <c r="M939" s="0" t="s">
        <v>29</v>
      </c>
      <c r="N939" s="0" t="s">
        <v>29</v>
      </c>
      <c r="O939" s="2" t="s">
        <v>776</v>
      </c>
      <c r="P939" s="2" t="s">
        <v>46</v>
      </c>
      <c r="Q939" s="0" t="n">
        <f aca="false">_xlfn.UNICODE(B939)</f>
        <v>66</v>
      </c>
      <c r="R939" s="0" t="str">
        <f aca="false">IF(MIDB(B939,1,10)="Candidatus",MIDB(B939,FIND(" ",B939,1)+1,FIND(" ",B939,12)-FIND(" ",B939,1)),IF(AND(Q939&gt;=65,Q939&lt;=90),MIDB(B939,1,FIND(" ",B939,1)),"-"))</f>
        <v>Bacillus </v>
      </c>
      <c r="S939" s="0" t="str">
        <f aca="false">IF(MIDB(B939,1,10)="Candidatus",MIDB(B939,FIND(" ",B939,12)+1,IFERROR(FIND(" ",B939,FIND(" ",B939,12)+1),LEN(B939))-FIND(" ",B939,12)),IF(AND(Q939&gt;=65,Q939&lt;=90),MIDB(B939,FIND(" ",B939,1),IFERROR(FIND(" ",B939,FIND(" ",B939,1)+1),LEN(B939)+1)-FIND(" ",B939,1)),"-"))</f>
        <v> thuringiensis</v>
      </c>
      <c r="T939" s="0" t="n">
        <v>1</v>
      </c>
    </row>
    <row r="940" customFormat="false" ht="12.8" hidden="false" customHeight="false" outlineLevel="0" collapsed="false">
      <c r="A940" s="0" t="n">
        <v>939</v>
      </c>
      <c r="B940" s="0" t="s">
        <v>4206</v>
      </c>
      <c r="C940" s="0" t="s">
        <v>21</v>
      </c>
      <c r="D940" s="0" t="s">
        <v>54</v>
      </c>
      <c r="E940" s="0" t="s">
        <v>1822</v>
      </c>
      <c r="F940" s="0" t="s">
        <v>4224</v>
      </c>
      <c r="G940" s="0" t="s">
        <v>4225</v>
      </c>
      <c r="H940" s="0" t="s">
        <v>4226</v>
      </c>
      <c r="I940" s="1" t="n">
        <v>51.723</v>
      </c>
      <c r="J940" s="2" t="s">
        <v>4227</v>
      </c>
      <c r="K940" s="2" t="s">
        <v>807</v>
      </c>
      <c r="L940" s="0" t="s">
        <v>29</v>
      </c>
      <c r="M940" s="0" t="s">
        <v>29</v>
      </c>
      <c r="N940" s="0" t="s">
        <v>29</v>
      </c>
      <c r="O940" s="2" t="s">
        <v>166</v>
      </c>
      <c r="P940" s="2" t="s">
        <v>129</v>
      </c>
      <c r="Q940" s="0" t="n">
        <f aca="false">_xlfn.UNICODE(B940)</f>
        <v>66</v>
      </c>
      <c r="R940" s="0" t="str">
        <f aca="false">IF(MIDB(B940,1,10)="Candidatus",MIDB(B940,FIND(" ",B940,1)+1,FIND(" ",B940,12)-FIND(" ",B940,1)),IF(AND(Q940&gt;=65,Q940&lt;=90),MIDB(B940,1,FIND(" ",B940,1)),"-"))</f>
        <v>Bacillus </v>
      </c>
      <c r="S940" s="0" t="str">
        <f aca="false">IF(MIDB(B940,1,10)="Candidatus",MIDB(B940,FIND(" ",B940,12)+1,IFERROR(FIND(" ",B940,FIND(" ",B940,12)+1),LEN(B940))-FIND(" ",B940,12)),IF(AND(Q940&gt;=65,Q940&lt;=90),MIDB(B940,FIND(" ",B940,1),IFERROR(FIND(" ",B940,FIND(" ",B940,1)+1),LEN(B940)+1)-FIND(" ",B940,1)),"-"))</f>
        <v> thuringiensis</v>
      </c>
      <c r="T940" s="0" t="n">
        <v>1</v>
      </c>
    </row>
    <row r="941" customFormat="false" ht="12.8" hidden="false" customHeight="false" outlineLevel="0" collapsed="false">
      <c r="A941" s="0" t="n">
        <v>940</v>
      </c>
      <c r="B941" s="0" t="s">
        <v>4206</v>
      </c>
      <c r="C941" s="0" t="s">
        <v>21</v>
      </c>
      <c r="D941" s="0" t="s">
        <v>54</v>
      </c>
      <c r="E941" s="0" t="s">
        <v>1822</v>
      </c>
      <c r="F941" s="0" t="s">
        <v>4228</v>
      </c>
      <c r="G941" s="0" t="s">
        <v>4229</v>
      </c>
      <c r="H941" s="0" t="s">
        <v>4230</v>
      </c>
      <c r="I941" s="1" t="n">
        <v>92.619</v>
      </c>
      <c r="J941" s="2" t="s">
        <v>4231</v>
      </c>
      <c r="K941" s="2" t="s">
        <v>647</v>
      </c>
      <c r="L941" s="0" t="s">
        <v>29</v>
      </c>
      <c r="M941" s="0" t="s">
        <v>29</v>
      </c>
      <c r="N941" s="0" t="s">
        <v>29</v>
      </c>
      <c r="O941" s="2" t="s">
        <v>1348</v>
      </c>
      <c r="P941" s="2" t="s">
        <v>118</v>
      </c>
      <c r="Q941" s="0" t="n">
        <f aca="false">_xlfn.UNICODE(B941)</f>
        <v>66</v>
      </c>
      <c r="R941" s="0" t="str">
        <f aca="false">IF(MIDB(B941,1,10)="Candidatus",MIDB(B941,FIND(" ",B941,1)+1,FIND(" ",B941,12)-FIND(" ",B941,1)),IF(AND(Q941&gt;=65,Q941&lt;=90),MIDB(B941,1,FIND(" ",B941,1)),"-"))</f>
        <v>Bacillus </v>
      </c>
      <c r="S941" s="0" t="str">
        <f aca="false">IF(MIDB(B941,1,10)="Candidatus",MIDB(B941,FIND(" ",B941,12)+1,IFERROR(FIND(" ",B941,FIND(" ",B941,12)+1),LEN(B941))-FIND(" ",B941,12)),IF(AND(Q941&gt;=65,Q941&lt;=90),MIDB(B941,FIND(" ",B941,1),IFERROR(FIND(" ",B941,FIND(" ",B941,1)+1),LEN(B941)+1)-FIND(" ",B941,1)),"-"))</f>
        <v> thuringiensis</v>
      </c>
      <c r="T941" s="0" t="n">
        <v>1</v>
      </c>
    </row>
    <row r="942" customFormat="false" ht="12.8" hidden="false" customHeight="false" outlineLevel="0" collapsed="false">
      <c r="A942" s="0" t="n">
        <v>941</v>
      </c>
      <c r="B942" s="0" t="s">
        <v>4232</v>
      </c>
      <c r="C942" s="0" t="s">
        <v>21</v>
      </c>
      <c r="D942" s="0" t="s">
        <v>54</v>
      </c>
      <c r="E942" s="0" t="s">
        <v>1822</v>
      </c>
      <c r="F942" s="0" t="s">
        <v>4233</v>
      </c>
      <c r="G942" s="0" t="s">
        <v>4234</v>
      </c>
      <c r="H942" s="0" t="s">
        <v>4235</v>
      </c>
      <c r="I942" s="1" t="n">
        <v>77.627</v>
      </c>
      <c r="J942" s="2" t="s">
        <v>4236</v>
      </c>
      <c r="K942" s="2" t="s">
        <v>38</v>
      </c>
      <c r="L942" s="0" t="s">
        <v>29</v>
      </c>
      <c r="M942" s="0" t="s">
        <v>29</v>
      </c>
      <c r="N942" s="0" t="s">
        <v>29</v>
      </c>
      <c r="O942" s="2" t="s">
        <v>38</v>
      </c>
      <c r="P942" s="0" t="s">
        <v>29</v>
      </c>
      <c r="Q942" s="0" t="n">
        <f aca="false">_xlfn.UNICODE(B942)</f>
        <v>66</v>
      </c>
      <c r="R942" s="0" t="str">
        <f aca="false">IF(MIDB(B942,1,10)="Candidatus",MIDB(B942,FIND(" ",B942,1)+1,FIND(" ",B942,12)-FIND(" ",B942,1)),IF(AND(Q942&gt;=65,Q942&lt;=90),MIDB(B942,1,FIND(" ",B942,1)),"-"))</f>
        <v>Bacillus </v>
      </c>
      <c r="S942" s="0" t="str">
        <f aca="false">IF(MIDB(B942,1,10)="Candidatus",MIDB(B942,FIND(" ",B942,12)+1,IFERROR(FIND(" ",B942,FIND(" ",B942,12)+1),LEN(B942))-FIND(" ",B942,12)),IF(AND(Q942&gt;=65,Q942&lt;=90),MIDB(B942,FIND(" ",B942,1),IFERROR(FIND(" ",B942,FIND(" ",B942,1)+1),LEN(B942)+1)-FIND(" ",B942,1)),"-"))</f>
        <v> thuringiensis</v>
      </c>
      <c r="T942" s="0" t="n">
        <v>1</v>
      </c>
    </row>
    <row r="943" customFormat="false" ht="12.8" hidden="false" customHeight="false" outlineLevel="0" collapsed="false">
      <c r="A943" s="0" t="n">
        <v>942</v>
      </c>
      <c r="B943" s="0" t="s">
        <v>4237</v>
      </c>
      <c r="C943" s="0" t="s">
        <v>21</v>
      </c>
      <c r="D943" s="0" t="s">
        <v>54</v>
      </c>
      <c r="E943" s="0" t="s">
        <v>1822</v>
      </c>
      <c r="F943" s="0" t="s">
        <v>4238</v>
      </c>
      <c r="G943" s="0" t="s">
        <v>4239</v>
      </c>
      <c r="H943" s="0" t="s">
        <v>4240</v>
      </c>
      <c r="I943" s="1" t="n">
        <v>15.185</v>
      </c>
      <c r="J943" s="2" t="s">
        <v>4241</v>
      </c>
      <c r="K943" s="2" t="s">
        <v>287</v>
      </c>
      <c r="L943" s="0" t="s">
        <v>29</v>
      </c>
      <c r="M943" s="0" t="s">
        <v>29</v>
      </c>
      <c r="N943" s="0" t="s">
        <v>29</v>
      </c>
      <c r="O943" s="2" t="s">
        <v>287</v>
      </c>
      <c r="P943" s="0" t="s">
        <v>29</v>
      </c>
      <c r="Q943" s="0" t="n">
        <f aca="false">_xlfn.UNICODE(B943)</f>
        <v>66</v>
      </c>
      <c r="R943" s="0" t="str">
        <f aca="false">IF(MIDB(B943,1,10)="Candidatus",MIDB(B943,FIND(" ",B943,1)+1,FIND(" ",B943,12)-FIND(" ",B943,1)),IF(AND(Q943&gt;=65,Q943&lt;=90),MIDB(B943,1,FIND(" ",B943,1)),"-"))</f>
        <v>Bacillus </v>
      </c>
      <c r="S943" s="0" t="str">
        <f aca="false">IF(MIDB(B943,1,10)="Candidatus",MIDB(B943,FIND(" ",B943,12)+1,IFERROR(FIND(" ",B943,FIND(" ",B943,12)+1),LEN(B943))-FIND(" ",B943,12)),IF(AND(Q943&gt;=65,Q943&lt;=90),MIDB(B943,FIND(" ",B943,1),IFERROR(FIND(" ",B943,FIND(" ",B943,1)+1),LEN(B943)+1)-FIND(" ",B943,1)),"-"))</f>
        <v> thuringiensis</v>
      </c>
      <c r="T943" s="0" t="n">
        <v>1</v>
      </c>
    </row>
    <row r="944" customFormat="false" ht="12.8" hidden="false" customHeight="false" outlineLevel="0" collapsed="false">
      <c r="A944" s="0" t="n">
        <v>943</v>
      </c>
      <c r="B944" s="0" t="s">
        <v>4237</v>
      </c>
      <c r="C944" s="0" t="s">
        <v>21</v>
      </c>
      <c r="D944" s="0" t="s">
        <v>54</v>
      </c>
      <c r="E944" s="0" t="s">
        <v>1822</v>
      </c>
      <c r="F944" s="0" t="s">
        <v>4242</v>
      </c>
      <c r="G944" s="0" t="s">
        <v>4243</v>
      </c>
      <c r="H944" s="0" t="s">
        <v>4244</v>
      </c>
      <c r="I944" s="1" t="n">
        <v>16.206</v>
      </c>
      <c r="J944" s="2" t="s">
        <v>4245</v>
      </c>
      <c r="K944" s="2" t="s">
        <v>262</v>
      </c>
      <c r="L944" s="0" t="s">
        <v>29</v>
      </c>
      <c r="M944" s="0" t="s">
        <v>29</v>
      </c>
      <c r="N944" s="0" t="s">
        <v>29</v>
      </c>
      <c r="O944" s="2" t="s">
        <v>186</v>
      </c>
      <c r="P944" s="2" t="s">
        <v>60</v>
      </c>
      <c r="Q944" s="0" t="n">
        <f aca="false">_xlfn.UNICODE(B944)</f>
        <v>66</v>
      </c>
      <c r="R944" s="0" t="str">
        <f aca="false">IF(MIDB(B944,1,10)="Candidatus",MIDB(B944,FIND(" ",B944,1)+1,FIND(" ",B944,12)-FIND(" ",B944,1)),IF(AND(Q944&gt;=65,Q944&lt;=90),MIDB(B944,1,FIND(" ",B944,1)),"-"))</f>
        <v>Bacillus </v>
      </c>
      <c r="S944" s="0" t="str">
        <f aca="false">IF(MIDB(B944,1,10)="Candidatus",MIDB(B944,FIND(" ",B944,12)+1,IFERROR(FIND(" ",B944,FIND(" ",B944,12)+1),LEN(B944))-FIND(" ",B944,12)),IF(AND(Q944&gt;=65,Q944&lt;=90),MIDB(B944,FIND(" ",B944,1),IFERROR(FIND(" ",B944,FIND(" ",B944,1)+1),LEN(B944)+1)-FIND(" ",B944,1)),"-"))</f>
        <v> thuringiensis</v>
      </c>
      <c r="T944" s="0" t="n">
        <v>1</v>
      </c>
    </row>
    <row r="945" customFormat="false" ht="12.8" hidden="false" customHeight="false" outlineLevel="0" collapsed="false">
      <c r="A945" s="0" t="n">
        <v>944</v>
      </c>
      <c r="B945" s="0" t="s">
        <v>4237</v>
      </c>
      <c r="C945" s="0" t="s">
        <v>21</v>
      </c>
      <c r="D945" s="0" t="s">
        <v>54</v>
      </c>
      <c r="E945" s="0" t="s">
        <v>1822</v>
      </c>
      <c r="F945" s="0" t="s">
        <v>4246</v>
      </c>
      <c r="G945" s="0" t="s">
        <v>4247</v>
      </c>
      <c r="H945" s="0" t="s">
        <v>4248</v>
      </c>
      <c r="I945" s="1" t="n">
        <v>63.864</v>
      </c>
      <c r="J945" s="2" t="s">
        <v>4249</v>
      </c>
      <c r="K945" s="2" t="s">
        <v>581</v>
      </c>
      <c r="L945" s="0" t="s">
        <v>29</v>
      </c>
      <c r="M945" s="0" t="s">
        <v>29</v>
      </c>
      <c r="N945" s="0" t="s">
        <v>29</v>
      </c>
      <c r="O945" s="2" t="s">
        <v>765</v>
      </c>
      <c r="P945" s="2" t="s">
        <v>46</v>
      </c>
      <c r="Q945" s="0" t="n">
        <f aca="false">_xlfn.UNICODE(B945)</f>
        <v>66</v>
      </c>
      <c r="R945" s="0" t="str">
        <f aca="false">IF(MIDB(B945,1,10)="Candidatus",MIDB(B945,FIND(" ",B945,1)+1,FIND(" ",B945,12)-FIND(" ",B945,1)),IF(AND(Q945&gt;=65,Q945&lt;=90),MIDB(B945,1,FIND(" ",B945,1)),"-"))</f>
        <v>Bacillus </v>
      </c>
      <c r="S945" s="0" t="str">
        <f aca="false">IF(MIDB(B945,1,10)="Candidatus",MIDB(B945,FIND(" ",B945,12)+1,IFERROR(FIND(" ",B945,FIND(" ",B945,12)+1),LEN(B945))-FIND(" ",B945,12)),IF(AND(Q945&gt;=65,Q945&lt;=90),MIDB(B945,FIND(" ",B945,1),IFERROR(FIND(" ",B945,FIND(" ",B945,1)+1),LEN(B945)+1)-FIND(" ",B945,1)),"-"))</f>
        <v> thuringiensis</v>
      </c>
      <c r="T945" s="0" t="n">
        <v>1</v>
      </c>
    </row>
    <row r="946" customFormat="false" ht="12.8" hidden="false" customHeight="false" outlineLevel="0" collapsed="false">
      <c r="A946" s="0" t="n">
        <v>945</v>
      </c>
      <c r="B946" s="0" t="s">
        <v>4237</v>
      </c>
      <c r="C946" s="0" t="s">
        <v>21</v>
      </c>
      <c r="D946" s="0" t="s">
        <v>54</v>
      </c>
      <c r="E946" s="0" t="s">
        <v>1822</v>
      </c>
      <c r="F946" s="0" t="s">
        <v>4250</v>
      </c>
      <c r="G946" s="0" t="s">
        <v>4251</v>
      </c>
      <c r="H946" s="0" t="s">
        <v>4252</v>
      </c>
      <c r="I946" s="1" t="n">
        <v>11.331</v>
      </c>
      <c r="J946" s="2" t="s">
        <v>4253</v>
      </c>
      <c r="K946" s="2" t="s">
        <v>1598</v>
      </c>
      <c r="L946" s="0" t="s">
        <v>29</v>
      </c>
      <c r="M946" s="0" t="s">
        <v>29</v>
      </c>
      <c r="N946" s="0" t="s">
        <v>29</v>
      </c>
      <c r="O946" s="2" t="s">
        <v>680</v>
      </c>
      <c r="P946" s="2" t="s">
        <v>46</v>
      </c>
      <c r="Q946" s="0" t="n">
        <f aca="false">_xlfn.UNICODE(B946)</f>
        <v>66</v>
      </c>
      <c r="R946" s="0" t="str">
        <f aca="false">IF(MIDB(B946,1,10)="Candidatus",MIDB(B946,FIND(" ",B946,1)+1,FIND(" ",B946,12)-FIND(" ",B946,1)),IF(AND(Q946&gt;=65,Q946&lt;=90),MIDB(B946,1,FIND(" ",B946,1)),"-"))</f>
        <v>Bacillus </v>
      </c>
      <c r="S946" s="0" t="str">
        <f aca="false">IF(MIDB(B946,1,10)="Candidatus",MIDB(B946,FIND(" ",B946,12)+1,IFERROR(FIND(" ",B946,FIND(" ",B946,12)+1),LEN(B946))-FIND(" ",B946,12)),IF(AND(Q946&gt;=65,Q946&lt;=90),MIDB(B946,FIND(" ",B946,1),IFERROR(FIND(" ",B946,FIND(" ",B946,1)+1),LEN(B946)+1)-FIND(" ",B946,1)),"-"))</f>
        <v> thuringiensis</v>
      </c>
      <c r="T946" s="0" t="n">
        <v>1</v>
      </c>
    </row>
    <row r="947" customFormat="false" ht="12.8" hidden="false" customHeight="false" outlineLevel="0" collapsed="false">
      <c r="A947" s="0" t="n">
        <v>946</v>
      </c>
      <c r="B947" s="0" t="s">
        <v>4237</v>
      </c>
      <c r="C947" s="0" t="s">
        <v>21</v>
      </c>
      <c r="D947" s="0" t="s">
        <v>54</v>
      </c>
      <c r="E947" s="0" t="s">
        <v>1822</v>
      </c>
      <c r="F947" s="0" t="s">
        <v>4254</v>
      </c>
      <c r="G947" s="0" t="s">
        <v>4255</v>
      </c>
      <c r="H947" s="0" t="s">
        <v>4256</v>
      </c>
      <c r="I947" s="1" t="n">
        <v>285.459</v>
      </c>
      <c r="J947" s="2" t="s">
        <v>4257</v>
      </c>
      <c r="K947" s="2" t="s">
        <v>3749</v>
      </c>
      <c r="L947" s="0" t="s">
        <v>29</v>
      </c>
      <c r="M947" s="0" t="s">
        <v>29</v>
      </c>
      <c r="N947" s="0" t="s">
        <v>29</v>
      </c>
      <c r="O947" s="2" t="s">
        <v>4258</v>
      </c>
      <c r="P947" s="2" t="s">
        <v>205</v>
      </c>
      <c r="Q947" s="0" t="n">
        <f aca="false">_xlfn.UNICODE(B947)</f>
        <v>66</v>
      </c>
      <c r="R947" s="0" t="str">
        <f aca="false">IF(MIDB(B947,1,10)="Candidatus",MIDB(B947,FIND(" ",B947,1)+1,FIND(" ",B947,12)-FIND(" ",B947,1)),IF(AND(Q947&gt;=65,Q947&lt;=90),MIDB(B947,1,FIND(" ",B947,1)),"-"))</f>
        <v>Bacillus </v>
      </c>
      <c r="S947" s="0" t="str">
        <f aca="false">IF(MIDB(B947,1,10)="Candidatus",MIDB(B947,FIND(" ",B947,12)+1,IFERROR(FIND(" ",B947,FIND(" ",B947,12)+1),LEN(B947))-FIND(" ",B947,12)),IF(AND(Q947&gt;=65,Q947&lt;=90),MIDB(B947,FIND(" ",B947,1),IFERROR(FIND(" ",B947,FIND(" ",B947,1)+1),LEN(B947)+1)-FIND(" ",B947,1)),"-"))</f>
        <v> thuringiensis</v>
      </c>
      <c r="T947" s="0" t="n">
        <v>1</v>
      </c>
    </row>
    <row r="948" customFormat="false" ht="12.8" hidden="false" customHeight="false" outlineLevel="0" collapsed="false">
      <c r="A948" s="0" t="n">
        <v>947</v>
      </c>
      <c r="B948" s="0" t="s">
        <v>4237</v>
      </c>
      <c r="C948" s="0" t="s">
        <v>21</v>
      </c>
      <c r="D948" s="0" t="s">
        <v>54</v>
      </c>
      <c r="E948" s="0" t="s">
        <v>1822</v>
      </c>
      <c r="F948" s="0" t="s">
        <v>4259</v>
      </c>
      <c r="G948" s="0" t="s">
        <v>4260</v>
      </c>
      <c r="H948" s="0" t="s">
        <v>4261</v>
      </c>
      <c r="I948" s="1" t="n">
        <v>9.671</v>
      </c>
      <c r="J948" s="2" t="s">
        <v>4262</v>
      </c>
      <c r="K948" s="2" t="s">
        <v>28</v>
      </c>
      <c r="L948" s="0" t="s">
        <v>29</v>
      </c>
      <c r="M948" s="0" t="s">
        <v>29</v>
      </c>
      <c r="N948" s="0" t="s">
        <v>29</v>
      </c>
      <c r="O948" s="2" t="s">
        <v>52</v>
      </c>
      <c r="P948" s="2" t="s">
        <v>88</v>
      </c>
      <c r="Q948" s="0" t="n">
        <f aca="false">_xlfn.UNICODE(B948)</f>
        <v>66</v>
      </c>
      <c r="R948" s="0" t="str">
        <f aca="false">IF(MIDB(B948,1,10)="Candidatus",MIDB(B948,FIND(" ",B948,1)+1,FIND(" ",B948,12)-FIND(" ",B948,1)),IF(AND(Q948&gt;=65,Q948&lt;=90),MIDB(B948,1,FIND(" ",B948,1)),"-"))</f>
        <v>Bacillus </v>
      </c>
      <c r="S948" s="0" t="str">
        <f aca="false">IF(MIDB(B948,1,10)="Candidatus",MIDB(B948,FIND(" ",B948,12)+1,IFERROR(FIND(" ",B948,FIND(" ",B948,12)+1),LEN(B948))-FIND(" ",B948,12)),IF(AND(Q948&gt;=65,Q948&lt;=90),MIDB(B948,FIND(" ",B948,1),IFERROR(FIND(" ",B948,FIND(" ",B948,1)+1),LEN(B948)+1)-FIND(" ",B948,1)),"-"))</f>
        <v> thuringiensis</v>
      </c>
      <c r="T948" s="0" t="n">
        <v>1</v>
      </c>
    </row>
    <row r="949" customFormat="false" ht="12.8" hidden="false" customHeight="false" outlineLevel="0" collapsed="false">
      <c r="A949" s="0" t="n">
        <v>948</v>
      </c>
      <c r="B949" s="0" t="s">
        <v>4237</v>
      </c>
      <c r="C949" s="0" t="s">
        <v>21</v>
      </c>
      <c r="D949" s="0" t="s">
        <v>54</v>
      </c>
      <c r="E949" s="0" t="s">
        <v>1822</v>
      </c>
      <c r="F949" s="0" t="s">
        <v>4263</v>
      </c>
      <c r="G949" s="0" t="s">
        <v>4264</v>
      </c>
      <c r="H949" s="0" t="s">
        <v>4265</v>
      </c>
      <c r="I949" s="1" t="n">
        <v>328.151</v>
      </c>
      <c r="J949" s="2" t="s">
        <v>4266</v>
      </c>
      <c r="K949" s="2" t="s">
        <v>3836</v>
      </c>
      <c r="L949" s="0" t="s">
        <v>29</v>
      </c>
      <c r="M949" s="0" t="s">
        <v>29</v>
      </c>
      <c r="N949" s="0" t="s">
        <v>29</v>
      </c>
      <c r="O949" s="2" t="s">
        <v>4267</v>
      </c>
      <c r="P949" s="2" t="s">
        <v>276</v>
      </c>
      <c r="Q949" s="0" t="n">
        <f aca="false">_xlfn.UNICODE(B949)</f>
        <v>66</v>
      </c>
      <c r="R949" s="0" t="str">
        <f aca="false">IF(MIDB(B949,1,10)="Candidatus",MIDB(B949,FIND(" ",B949,1)+1,FIND(" ",B949,12)-FIND(" ",B949,1)),IF(AND(Q949&gt;=65,Q949&lt;=90),MIDB(B949,1,FIND(" ",B949,1)),"-"))</f>
        <v>Bacillus </v>
      </c>
      <c r="S949" s="0" t="str">
        <f aca="false">IF(MIDB(B949,1,10)="Candidatus",MIDB(B949,FIND(" ",B949,12)+1,IFERROR(FIND(" ",B949,FIND(" ",B949,12)+1),LEN(B949))-FIND(" ",B949,12)),IF(AND(Q949&gt;=65,Q949&lt;=90),MIDB(B949,FIND(" ",B949,1),IFERROR(FIND(" ",B949,FIND(" ",B949,1)+1),LEN(B949)+1)-FIND(" ",B949,1)),"-"))</f>
        <v> thuringiensis</v>
      </c>
      <c r="T949" s="0" t="n">
        <v>1</v>
      </c>
    </row>
    <row r="950" customFormat="false" ht="12.8" hidden="false" customHeight="false" outlineLevel="0" collapsed="false">
      <c r="A950" s="0" t="n">
        <v>949</v>
      </c>
      <c r="B950" s="0" t="s">
        <v>4237</v>
      </c>
      <c r="C950" s="0" t="s">
        <v>21</v>
      </c>
      <c r="D950" s="0" t="s">
        <v>54</v>
      </c>
      <c r="E950" s="0" t="s">
        <v>1822</v>
      </c>
      <c r="F950" s="0" t="s">
        <v>4268</v>
      </c>
      <c r="G950" s="0" t="s">
        <v>4269</v>
      </c>
      <c r="H950" s="0" t="s">
        <v>4270</v>
      </c>
      <c r="I950" s="1" t="n">
        <v>107.431</v>
      </c>
      <c r="J950" s="2" t="s">
        <v>4271</v>
      </c>
      <c r="K950" s="2" t="s">
        <v>1050</v>
      </c>
      <c r="L950" s="0" t="s">
        <v>29</v>
      </c>
      <c r="M950" s="0" t="s">
        <v>29</v>
      </c>
      <c r="N950" s="0" t="s">
        <v>29</v>
      </c>
      <c r="O950" s="2" t="s">
        <v>1051</v>
      </c>
      <c r="P950" s="2" t="s">
        <v>88</v>
      </c>
      <c r="Q950" s="0" t="n">
        <f aca="false">_xlfn.UNICODE(B950)</f>
        <v>66</v>
      </c>
      <c r="R950" s="0" t="str">
        <f aca="false">IF(MIDB(B950,1,10)="Candidatus",MIDB(B950,FIND(" ",B950,1)+1,FIND(" ",B950,12)-FIND(" ",B950,1)),IF(AND(Q950&gt;=65,Q950&lt;=90),MIDB(B950,1,FIND(" ",B950,1)),"-"))</f>
        <v>Bacillus </v>
      </c>
      <c r="S950" s="0" t="str">
        <f aca="false">IF(MIDB(B950,1,10)="Candidatus",MIDB(B950,FIND(" ",B950,12)+1,IFERROR(FIND(" ",B950,FIND(" ",B950,12)+1),LEN(B950))-FIND(" ",B950,12)),IF(AND(Q950&gt;=65,Q950&lt;=90),MIDB(B950,FIND(" ",B950,1),IFERROR(FIND(" ",B950,FIND(" ",B950,1)+1),LEN(B950)+1)-FIND(" ",B950,1)),"-"))</f>
        <v> thuringiensis</v>
      </c>
      <c r="T950" s="0" t="n">
        <v>1</v>
      </c>
    </row>
    <row r="951" customFormat="false" ht="12.8" hidden="false" customHeight="false" outlineLevel="0" collapsed="false">
      <c r="A951" s="0" t="n">
        <v>950</v>
      </c>
      <c r="B951" s="0" t="s">
        <v>4237</v>
      </c>
      <c r="C951" s="0" t="s">
        <v>21</v>
      </c>
      <c r="D951" s="0" t="s">
        <v>54</v>
      </c>
      <c r="E951" s="0" t="s">
        <v>1822</v>
      </c>
      <c r="F951" s="0" t="s">
        <v>4272</v>
      </c>
      <c r="G951" s="0" t="s">
        <v>4273</v>
      </c>
      <c r="H951" s="0" t="s">
        <v>4274</v>
      </c>
      <c r="I951" s="1" t="n">
        <v>233.73</v>
      </c>
      <c r="J951" s="2" t="s">
        <v>4275</v>
      </c>
      <c r="K951" s="2" t="s">
        <v>297</v>
      </c>
      <c r="L951" s="0" t="s">
        <v>29</v>
      </c>
      <c r="M951" s="0" t="s">
        <v>29</v>
      </c>
      <c r="N951" s="0" t="s">
        <v>29</v>
      </c>
      <c r="O951" s="2" t="s">
        <v>603</v>
      </c>
      <c r="P951" s="2" t="s">
        <v>287</v>
      </c>
      <c r="Q951" s="0" t="n">
        <f aca="false">_xlfn.UNICODE(B951)</f>
        <v>66</v>
      </c>
      <c r="R951" s="0" t="str">
        <f aca="false">IF(MIDB(B951,1,10)="Candidatus",MIDB(B951,FIND(" ",B951,1)+1,FIND(" ",B951,12)-FIND(" ",B951,1)),IF(AND(Q951&gt;=65,Q951&lt;=90),MIDB(B951,1,FIND(" ",B951,1)),"-"))</f>
        <v>Bacillus </v>
      </c>
      <c r="S951" s="0" t="str">
        <f aca="false">IF(MIDB(B951,1,10)="Candidatus",MIDB(B951,FIND(" ",B951,12)+1,IFERROR(FIND(" ",B951,FIND(" ",B951,12)+1),LEN(B951))-FIND(" ",B951,12)),IF(AND(Q951&gt;=65,Q951&lt;=90),MIDB(B951,FIND(" ",B951,1),IFERROR(FIND(" ",B951,FIND(" ",B951,1)+1),LEN(B951)+1)-FIND(" ",B951,1)),"-"))</f>
        <v> thuringiensis</v>
      </c>
      <c r="T951" s="0" t="n">
        <v>1</v>
      </c>
    </row>
    <row r="952" customFormat="false" ht="12.8" hidden="false" customHeight="false" outlineLevel="0" collapsed="false">
      <c r="A952" s="0" t="n">
        <v>951</v>
      </c>
      <c r="B952" s="0" t="s">
        <v>4237</v>
      </c>
      <c r="C952" s="0" t="s">
        <v>21</v>
      </c>
      <c r="D952" s="0" t="s">
        <v>54</v>
      </c>
      <c r="E952" s="0" t="s">
        <v>1822</v>
      </c>
      <c r="F952" s="0" t="s">
        <v>4276</v>
      </c>
      <c r="G952" s="0" t="s">
        <v>4277</v>
      </c>
      <c r="H952" s="0" t="s">
        <v>4278</v>
      </c>
      <c r="I952" s="1" t="n">
        <v>8.251</v>
      </c>
      <c r="J952" s="2" t="s">
        <v>4279</v>
      </c>
      <c r="K952" s="2" t="s">
        <v>96</v>
      </c>
      <c r="L952" s="0" t="s">
        <v>29</v>
      </c>
      <c r="M952" s="0" t="s">
        <v>29</v>
      </c>
      <c r="N952" s="0" t="s">
        <v>29</v>
      </c>
      <c r="O952" s="2" t="s">
        <v>96</v>
      </c>
      <c r="P952" s="0" t="s">
        <v>29</v>
      </c>
      <c r="Q952" s="0" t="n">
        <f aca="false">_xlfn.UNICODE(B952)</f>
        <v>66</v>
      </c>
      <c r="R952" s="0" t="str">
        <f aca="false">IF(MIDB(B952,1,10)="Candidatus",MIDB(B952,FIND(" ",B952,1)+1,FIND(" ",B952,12)-FIND(" ",B952,1)),IF(AND(Q952&gt;=65,Q952&lt;=90),MIDB(B952,1,FIND(" ",B952,1)),"-"))</f>
        <v>Bacillus </v>
      </c>
      <c r="S952" s="0" t="str">
        <f aca="false">IF(MIDB(B952,1,10)="Candidatus",MIDB(B952,FIND(" ",B952,12)+1,IFERROR(FIND(" ",B952,FIND(" ",B952,12)+1),LEN(B952))-FIND(" ",B952,12)),IF(AND(Q952&gt;=65,Q952&lt;=90),MIDB(B952,FIND(" ",B952,1),IFERROR(FIND(" ",B952,FIND(" ",B952,1)+1),LEN(B952)+1)-FIND(" ",B952,1)),"-"))</f>
        <v> thuringiensis</v>
      </c>
      <c r="T952" s="0" t="n">
        <v>1</v>
      </c>
    </row>
    <row r="953" customFormat="false" ht="12.8" hidden="false" customHeight="false" outlineLevel="0" collapsed="false">
      <c r="A953" s="0" t="n">
        <v>952</v>
      </c>
      <c r="B953" s="0" t="s">
        <v>4237</v>
      </c>
      <c r="C953" s="0" t="s">
        <v>21</v>
      </c>
      <c r="D953" s="0" t="s">
        <v>54</v>
      </c>
      <c r="E953" s="0" t="s">
        <v>1822</v>
      </c>
      <c r="F953" s="0" t="s">
        <v>4280</v>
      </c>
      <c r="G953" s="0" t="s">
        <v>4281</v>
      </c>
      <c r="H953" s="0" t="s">
        <v>4282</v>
      </c>
      <c r="I953" s="1" t="n">
        <v>68.616</v>
      </c>
      <c r="J953" s="2" t="s">
        <v>4283</v>
      </c>
      <c r="K953" s="2" t="s">
        <v>917</v>
      </c>
      <c r="L953" s="0" t="s">
        <v>29</v>
      </c>
      <c r="M953" s="0" t="s">
        <v>29</v>
      </c>
      <c r="N953" s="0" t="s">
        <v>29</v>
      </c>
      <c r="O953" s="2" t="s">
        <v>978</v>
      </c>
      <c r="P953" s="2" t="s">
        <v>60</v>
      </c>
      <c r="Q953" s="0" t="n">
        <f aca="false">_xlfn.UNICODE(B953)</f>
        <v>66</v>
      </c>
      <c r="R953" s="0" t="str">
        <f aca="false">IF(MIDB(B953,1,10)="Candidatus",MIDB(B953,FIND(" ",B953,1)+1,FIND(" ",B953,12)-FIND(" ",B953,1)),IF(AND(Q953&gt;=65,Q953&lt;=90),MIDB(B953,1,FIND(" ",B953,1)),"-"))</f>
        <v>Bacillus </v>
      </c>
      <c r="S953" s="0" t="str">
        <f aca="false">IF(MIDB(B953,1,10)="Candidatus",MIDB(B953,FIND(" ",B953,12)+1,IFERROR(FIND(" ",B953,FIND(" ",B953,12)+1),LEN(B953))-FIND(" ",B953,12)),IF(AND(Q953&gt;=65,Q953&lt;=90),MIDB(B953,FIND(" ",B953,1),IFERROR(FIND(" ",B953,FIND(" ",B953,1)+1),LEN(B953)+1)-FIND(" ",B953,1)),"-"))</f>
        <v> thuringiensis</v>
      </c>
      <c r="T953" s="0" t="n">
        <v>1</v>
      </c>
    </row>
    <row r="954" customFormat="false" ht="12.8" hidden="false" customHeight="false" outlineLevel="0" collapsed="false">
      <c r="A954" s="0" t="n">
        <v>953</v>
      </c>
      <c r="B954" s="0" t="s">
        <v>4237</v>
      </c>
      <c r="C954" s="0" t="s">
        <v>21</v>
      </c>
      <c r="D954" s="0" t="s">
        <v>54</v>
      </c>
      <c r="E954" s="0" t="s">
        <v>1822</v>
      </c>
      <c r="F954" s="0" t="s">
        <v>4284</v>
      </c>
      <c r="G954" s="0" t="s">
        <v>4285</v>
      </c>
      <c r="H954" s="0" t="s">
        <v>4286</v>
      </c>
      <c r="I954" s="1" t="n">
        <v>39.749</v>
      </c>
      <c r="J954" s="2" t="s">
        <v>4287</v>
      </c>
      <c r="K954" s="2" t="s">
        <v>851</v>
      </c>
      <c r="L954" s="0" t="s">
        <v>29</v>
      </c>
      <c r="M954" s="0" t="s">
        <v>29</v>
      </c>
      <c r="N954" s="0" t="s">
        <v>29</v>
      </c>
      <c r="O954" s="2" t="s">
        <v>1306</v>
      </c>
      <c r="P954" s="2" t="s">
        <v>46</v>
      </c>
      <c r="Q954" s="0" t="n">
        <f aca="false">_xlfn.UNICODE(B954)</f>
        <v>66</v>
      </c>
      <c r="R954" s="0" t="str">
        <f aca="false">IF(MIDB(B954,1,10)="Candidatus",MIDB(B954,FIND(" ",B954,1)+1,FIND(" ",B954,12)-FIND(" ",B954,1)),IF(AND(Q954&gt;=65,Q954&lt;=90),MIDB(B954,1,FIND(" ",B954,1)),"-"))</f>
        <v>Bacillus </v>
      </c>
      <c r="S954" s="0" t="str">
        <f aca="false">IF(MIDB(B954,1,10)="Candidatus",MIDB(B954,FIND(" ",B954,12)+1,IFERROR(FIND(" ",B954,FIND(" ",B954,12)+1),LEN(B954))-FIND(" ",B954,12)),IF(AND(Q954&gt;=65,Q954&lt;=90),MIDB(B954,FIND(" ",B954,1),IFERROR(FIND(" ",B954,FIND(" ",B954,1)+1),LEN(B954)+1)-FIND(" ",B954,1)),"-"))</f>
        <v> thuringiensis</v>
      </c>
      <c r="T954" s="0" t="n">
        <v>1</v>
      </c>
    </row>
    <row r="955" customFormat="false" ht="12.8" hidden="false" customHeight="false" outlineLevel="0" collapsed="false">
      <c r="A955" s="0" t="n">
        <v>954</v>
      </c>
      <c r="B955" s="0" t="s">
        <v>4237</v>
      </c>
      <c r="C955" s="0" t="s">
        <v>21</v>
      </c>
      <c r="D955" s="0" t="s">
        <v>54</v>
      </c>
      <c r="E955" s="0" t="s">
        <v>1822</v>
      </c>
      <c r="F955" s="0" t="s">
        <v>4288</v>
      </c>
      <c r="G955" s="0" t="s">
        <v>4289</v>
      </c>
      <c r="H955" s="0" t="s">
        <v>4290</v>
      </c>
      <c r="I955" s="1" t="n">
        <v>6.88</v>
      </c>
      <c r="J955" s="2" t="s">
        <v>3763</v>
      </c>
      <c r="K955" s="2" t="s">
        <v>52</v>
      </c>
      <c r="L955" s="0" t="s">
        <v>29</v>
      </c>
      <c r="M955" s="0" t="s">
        <v>29</v>
      </c>
      <c r="N955" s="0" t="s">
        <v>29</v>
      </c>
      <c r="O955" s="2" t="s">
        <v>52</v>
      </c>
      <c r="P955" s="0" t="s">
        <v>29</v>
      </c>
      <c r="Q955" s="0" t="n">
        <f aca="false">_xlfn.UNICODE(B955)</f>
        <v>66</v>
      </c>
      <c r="R955" s="0" t="str">
        <f aca="false">IF(MIDB(B955,1,10)="Candidatus",MIDB(B955,FIND(" ",B955,1)+1,FIND(" ",B955,12)-FIND(" ",B955,1)),IF(AND(Q955&gt;=65,Q955&lt;=90),MIDB(B955,1,FIND(" ",B955,1)),"-"))</f>
        <v>Bacillus </v>
      </c>
      <c r="S955" s="0" t="str">
        <f aca="false">IF(MIDB(B955,1,10)="Candidatus",MIDB(B955,FIND(" ",B955,12)+1,IFERROR(FIND(" ",B955,FIND(" ",B955,12)+1),LEN(B955))-FIND(" ",B955,12)),IF(AND(Q955&gt;=65,Q955&lt;=90),MIDB(B955,FIND(" ",B955,1),IFERROR(FIND(" ",B955,FIND(" ",B955,1)+1),LEN(B955)+1)-FIND(" ",B955,1)),"-"))</f>
        <v> thuringiensis</v>
      </c>
      <c r="T955" s="0" t="n">
        <v>1</v>
      </c>
    </row>
    <row r="956" customFormat="false" ht="12.8" hidden="false" customHeight="false" outlineLevel="0" collapsed="false">
      <c r="A956" s="0" t="n">
        <v>955</v>
      </c>
      <c r="B956" s="0" t="s">
        <v>4237</v>
      </c>
      <c r="C956" s="0" t="s">
        <v>21</v>
      </c>
      <c r="D956" s="0" t="s">
        <v>54</v>
      </c>
      <c r="E956" s="0" t="s">
        <v>1822</v>
      </c>
      <c r="F956" s="0" t="s">
        <v>4291</v>
      </c>
      <c r="G956" s="0" t="s">
        <v>4292</v>
      </c>
      <c r="H956" s="0" t="s">
        <v>4293</v>
      </c>
      <c r="I956" s="1" t="n">
        <v>85.134</v>
      </c>
      <c r="J956" s="2" t="s">
        <v>4294</v>
      </c>
      <c r="K956" s="2" t="s">
        <v>2944</v>
      </c>
      <c r="L956" s="0" t="s">
        <v>29</v>
      </c>
      <c r="M956" s="0" t="s">
        <v>29</v>
      </c>
      <c r="N956" s="0" t="s">
        <v>29</v>
      </c>
      <c r="O956" s="2" t="s">
        <v>65</v>
      </c>
      <c r="P956" s="2" t="s">
        <v>680</v>
      </c>
      <c r="Q956" s="0" t="n">
        <f aca="false">_xlfn.UNICODE(B956)</f>
        <v>66</v>
      </c>
      <c r="R956" s="0" t="str">
        <f aca="false">IF(MIDB(B956,1,10)="Candidatus",MIDB(B956,FIND(" ",B956,1)+1,FIND(" ",B956,12)-FIND(" ",B956,1)),IF(AND(Q956&gt;=65,Q956&lt;=90),MIDB(B956,1,FIND(" ",B956,1)),"-"))</f>
        <v>Bacillus </v>
      </c>
      <c r="S956" s="0" t="str">
        <f aca="false">IF(MIDB(B956,1,10)="Candidatus",MIDB(B956,FIND(" ",B956,12)+1,IFERROR(FIND(" ",B956,FIND(" ",B956,12)+1),LEN(B956))-FIND(" ",B956,12)),IF(AND(Q956&gt;=65,Q956&lt;=90),MIDB(B956,FIND(" ",B956,1),IFERROR(FIND(" ",B956,FIND(" ",B956,1)+1),LEN(B956)+1)-FIND(" ",B956,1)),"-"))</f>
        <v> thuringiensis</v>
      </c>
      <c r="T956" s="0" t="n">
        <v>1</v>
      </c>
    </row>
    <row r="957" customFormat="false" ht="12.8" hidden="false" customHeight="false" outlineLevel="0" collapsed="false">
      <c r="A957" s="0" t="n">
        <v>956</v>
      </c>
      <c r="B957" s="0" t="s">
        <v>4295</v>
      </c>
      <c r="C957" s="0" t="s">
        <v>21</v>
      </c>
      <c r="D957" s="0" t="s">
        <v>54</v>
      </c>
      <c r="E957" s="0" t="s">
        <v>1822</v>
      </c>
      <c r="F957" s="0" t="s">
        <v>4296</v>
      </c>
      <c r="G957" s="0" t="s">
        <v>4297</v>
      </c>
      <c r="H957" s="0" t="s">
        <v>4298</v>
      </c>
      <c r="I957" s="1" t="n">
        <v>55.939</v>
      </c>
      <c r="J957" s="2" t="s">
        <v>3518</v>
      </c>
      <c r="K957" s="2" t="s">
        <v>534</v>
      </c>
      <c r="L957" s="0" t="s">
        <v>29</v>
      </c>
      <c r="M957" s="0" t="s">
        <v>29</v>
      </c>
      <c r="N957" s="0" t="s">
        <v>29</v>
      </c>
      <c r="O957" s="2" t="s">
        <v>703</v>
      </c>
      <c r="P957" s="2" t="s">
        <v>46</v>
      </c>
      <c r="Q957" s="0" t="n">
        <f aca="false">_xlfn.UNICODE(B957)</f>
        <v>66</v>
      </c>
      <c r="R957" s="0" t="str">
        <f aca="false">IF(MIDB(B957,1,10)="Candidatus",MIDB(B957,FIND(" ",B957,1)+1,FIND(" ",B957,12)-FIND(" ",B957,1)),IF(AND(Q957&gt;=65,Q957&lt;=90),MIDB(B957,1,FIND(" ",B957,1)),"-"))</f>
        <v>Bacillus </v>
      </c>
      <c r="S957" s="0" t="str">
        <f aca="false">IF(MIDB(B957,1,10)="Candidatus",MIDB(B957,FIND(" ",B957,12)+1,IFERROR(FIND(" ",B957,FIND(" ",B957,12)+1),LEN(B957))-FIND(" ",B957,12)),IF(AND(Q957&gt;=65,Q957&lt;=90),MIDB(B957,FIND(" ",B957,1),IFERROR(FIND(" ",B957,FIND(" ",B957,1)+1),LEN(B957)+1)-FIND(" ",B957,1)),"-"))</f>
        <v> thuringiensis</v>
      </c>
      <c r="T957" s="0" t="n">
        <v>1</v>
      </c>
    </row>
    <row r="958" customFormat="false" ht="12.8" hidden="false" customHeight="false" outlineLevel="0" collapsed="false">
      <c r="A958" s="0" t="n">
        <v>957</v>
      </c>
      <c r="B958" s="0" t="s">
        <v>4295</v>
      </c>
      <c r="C958" s="0" t="s">
        <v>21</v>
      </c>
      <c r="D958" s="0" t="s">
        <v>54</v>
      </c>
      <c r="E958" s="0" t="s">
        <v>1822</v>
      </c>
      <c r="F958" s="0" t="s">
        <v>4299</v>
      </c>
      <c r="G958" s="0" t="s">
        <v>4300</v>
      </c>
      <c r="H958" s="0" t="s">
        <v>4301</v>
      </c>
      <c r="I958" s="1" t="n">
        <v>4.92</v>
      </c>
      <c r="J958" s="2" t="s">
        <v>2674</v>
      </c>
      <c r="K958" s="2" t="s">
        <v>28</v>
      </c>
      <c r="L958" s="0" t="s">
        <v>29</v>
      </c>
      <c r="M958" s="0" t="s">
        <v>29</v>
      </c>
      <c r="N958" s="0" t="s">
        <v>29</v>
      </c>
      <c r="O958" s="2" t="s">
        <v>112</v>
      </c>
      <c r="P958" s="2" t="s">
        <v>46</v>
      </c>
      <c r="Q958" s="0" t="n">
        <f aca="false">_xlfn.UNICODE(B958)</f>
        <v>66</v>
      </c>
      <c r="R958" s="0" t="str">
        <f aca="false">IF(MIDB(B958,1,10)="Candidatus",MIDB(B958,FIND(" ",B958,1)+1,FIND(" ",B958,12)-FIND(" ",B958,1)),IF(AND(Q958&gt;=65,Q958&lt;=90),MIDB(B958,1,FIND(" ",B958,1)),"-"))</f>
        <v>Bacillus </v>
      </c>
      <c r="S958" s="0" t="str">
        <f aca="false">IF(MIDB(B958,1,10)="Candidatus",MIDB(B958,FIND(" ",B958,12)+1,IFERROR(FIND(" ",B958,FIND(" ",B958,12)+1),LEN(B958))-FIND(" ",B958,12)),IF(AND(Q958&gt;=65,Q958&lt;=90),MIDB(B958,FIND(" ",B958,1),IFERROR(FIND(" ",B958,FIND(" ",B958,1)+1),LEN(B958)+1)-FIND(" ",B958,1)),"-"))</f>
        <v> thuringiensis</v>
      </c>
      <c r="T958" s="0" t="n">
        <v>1</v>
      </c>
    </row>
    <row r="959" customFormat="false" ht="12.8" hidden="false" customHeight="false" outlineLevel="0" collapsed="false">
      <c r="A959" s="0" t="n">
        <v>958</v>
      </c>
      <c r="B959" s="0" t="s">
        <v>4295</v>
      </c>
      <c r="C959" s="0" t="s">
        <v>21</v>
      </c>
      <c r="D959" s="0" t="s">
        <v>54</v>
      </c>
      <c r="E959" s="0" t="s">
        <v>1822</v>
      </c>
      <c r="F959" s="0" t="s">
        <v>4302</v>
      </c>
      <c r="G959" s="0" t="s">
        <v>4303</v>
      </c>
      <c r="H959" s="0" t="s">
        <v>4304</v>
      </c>
      <c r="I959" s="1" t="n">
        <v>11.903</v>
      </c>
      <c r="J959" s="2" t="s">
        <v>3310</v>
      </c>
      <c r="K959" s="2" t="s">
        <v>96</v>
      </c>
      <c r="L959" s="0" t="s">
        <v>29</v>
      </c>
      <c r="M959" s="0" t="s">
        <v>29</v>
      </c>
      <c r="N959" s="0" t="s">
        <v>29</v>
      </c>
      <c r="O959" s="2" t="s">
        <v>276</v>
      </c>
      <c r="P959" s="2" t="s">
        <v>88</v>
      </c>
      <c r="Q959" s="0" t="n">
        <f aca="false">_xlfn.UNICODE(B959)</f>
        <v>66</v>
      </c>
      <c r="R959" s="0" t="str">
        <f aca="false">IF(MIDB(B959,1,10)="Candidatus",MIDB(B959,FIND(" ",B959,1)+1,FIND(" ",B959,12)-FIND(" ",B959,1)),IF(AND(Q959&gt;=65,Q959&lt;=90),MIDB(B959,1,FIND(" ",B959,1)),"-"))</f>
        <v>Bacillus </v>
      </c>
      <c r="S959" s="0" t="str">
        <f aca="false">IF(MIDB(B959,1,10)="Candidatus",MIDB(B959,FIND(" ",B959,12)+1,IFERROR(FIND(" ",B959,FIND(" ",B959,12)+1),LEN(B959))-FIND(" ",B959,12)),IF(AND(Q959&gt;=65,Q959&lt;=90),MIDB(B959,FIND(" ",B959,1),IFERROR(FIND(" ",B959,FIND(" ",B959,1)+1),LEN(B959)+1)-FIND(" ",B959,1)),"-"))</f>
        <v> thuringiensis</v>
      </c>
      <c r="T959" s="0" t="n">
        <v>1</v>
      </c>
    </row>
    <row r="960" customFormat="false" ht="12.8" hidden="false" customHeight="false" outlineLevel="0" collapsed="false">
      <c r="A960" s="0" t="n">
        <v>959</v>
      </c>
      <c r="B960" s="0" t="s">
        <v>4295</v>
      </c>
      <c r="C960" s="0" t="s">
        <v>21</v>
      </c>
      <c r="D960" s="0" t="s">
        <v>54</v>
      </c>
      <c r="E960" s="0" t="s">
        <v>1822</v>
      </c>
      <c r="F960" s="0" t="s">
        <v>4305</v>
      </c>
      <c r="G960" s="0" t="s">
        <v>4306</v>
      </c>
      <c r="H960" s="0" t="s">
        <v>4307</v>
      </c>
      <c r="I960" s="1" t="n">
        <v>273.588</v>
      </c>
      <c r="J960" s="2" t="s">
        <v>4308</v>
      </c>
      <c r="K960" s="2" t="s">
        <v>164</v>
      </c>
      <c r="L960" s="0" t="s">
        <v>29</v>
      </c>
      <c r="M960" s="0" t="s">
        <v>29</v>
      </c>
      <c r="N960" s="0" t="s">
        <v>29</v>
      </c>
      <c r="O960" s="2" t="s">
        <v>4267</v>
      </c>
      <c r="P960" s="2" t="s">
        <v>612</v>
      </c>
      <c r="Q960" s="0" t="n">
        <f aca="false">_xlfn.UNICODE(B960)</f>
        <v>66</v>
      </c>
      <c r="R960" s="0" t="str">
        <f aca="false">IF(MIDB(B960,1,10)="Candidatus",MIDB(B960,FIND(" ",B960,1)+1,FIND(" ",B960,12)-FIND(" ",B960,1)),IF(AND(Q960&gt;=65,Q960&lt;=90),MIDB(B960,1,FIND(" ",B960,1)),"-"))</f>
        <v>Bacillus </v>
      </c>
      <c r="S960" s="0" t="str">
        <f aca="false">IF(MIDB(B960,1,10)="Candidatus",MIDB(B960,FIND(" ",B960,12)+1,IFERROR(FIND(" ",B960,FIND(" ",B960,12)+1),LEN(B960))-FIND(" ",B960,12)),IF(AND(Q960&gt;=65,Q960&lt;=90),MIDB(B960,FIND(" ",B960,1),IFERROR(FIND(" ",B960,FIND(" ",B960,1)+1),LEN(B960)+1)-FIND(" ",B960,1)),"-"))</f>
        <v> thuringiensis</v>
      </c>
      <c r="T960" s="0" t="n">
        <v>1</v>
      </c>
    </row>
    <row r="961" customFormat="false" ht="12.8" hidden="false" customHeight="false" outlineLevel="0" collapsed="false">
      <c r="A961" s="0" t="n">
        <v>960</v>
      </c>
      <c r="B961" s="0" t="s">
        <v>4295</v>
      </c>
      <c r="C961" s="0" t="s">
        <v>21</v>
      </c>
      <c r="D961" s="0" t="s">
        <v>54</v>
      </c>
      <c r="E961" s="0" t="s">
        <v>1822</v>
      </c>
      <c r="F961" s="0" t="s">
        <v>4309</v>
      </c>
      <c r="G961" s="0" t="s">
        <v>4310</v>
      </c>
      <c r="H961" s="0" t="s">
        <v>4311</v>
      </c>
      <c r="I961" s="1" t="n">
        <v>4.602</v>
      </c>
      <c r="J961" s="2" t="s">
        <v>3319</v>
      </c>
      <c r="K961" s="2" t="s">
        <v>28</v>
      </c>
      <c r="L961" s="0" t="s">
        <v>29</v>
      </c>
      <c r="M961" s="0" t="s">
        <v>29</v>
      </c>
      <c r="N961" s="0" t="s">
        <v>29</v>
      </c>
      <c r="O961" s="2" t="s">
        <v>112</v>
      </c>
      <c r="P961" s="2" t="s">
        <v>46</v>
      </c>
      <c r="Q961" s="0" t="n">
        <f aca="false">_xlfn.UNICODE(B961)</f>
        <v>66</v>
      </c>
      <c r="R961" s="0" t="str">
        <f aca="false">IF(MIDB(B961,1,10)="Candidatus",MIDB(B961,FIND(" ",B961,1)+1,FIND(" ",B961,12)-FIND(" ",B961,1)),IF(AND(Q961&gt;=65,Q961&lt;=90),MIDB(B961,1,FIND(" ",B961,1)),"-"))</f>
        <v>Bacillus </v>
      </c>
      <c r="S961" s="0" t="str">
        <f aca="false">IF(MIDB(B961,1,10)="Candidatus",MIDB(B961,FIND(" ",B961,12)+1,IFERROR(FIND(" ",B961,FIND(" ",B961,12)+1),LEN(B961))-FIND(" ",B961,12)),IF(AND(Q961&gt;=65,Q961&lt;=90),MIDB(B961,FIND(" ",B961,1),IFERROR(FIND(" ",B961,FIND(" ",B961,1)+1),LEN(B961)+1)-FIND(" ",B961,1)),"-"))</f>
        <v> thuringiensis</v>
      </c>
      <c r="T961" s="0" t="n">
        <v>1</v>
      </c>
    </row>
    <row r="962" customFormat="false" ht="12.8" hidden="false" customHeight="false" outlineLevel="0" collapsed="false">
      <c r="A962" s="0" t="n">
        <v>961</v>
      </c>
      <c r="B962" s="0" t="s">
        <v>4295</v>
      </c>
      <c r="C962" s="0" t="s">
        <v>21</v>
      </c>
      <c r="D962" s="0" t="s">
        <v>54</v>
      </c>
      <c r="E962" s="0" t="s">
        <v>1822</v>
      </c>
      <c r="F962" s="0" t="s">
        <v>4312</v>
      </c>
      <c r="G962" s="0" t="s">
        <v>4313</v>
      </c>
      <c r="H962" s="0" t="s">
        <v>4314</v>
      </c>
      <c r="I962" s="1" t="n">
        <v>140.953</v>
      </c>
      <c r="J962" s="2" t="s">
        <v>4315</v>
      </c>
      <c r="K962" s="2" t="s">
        <v>730</v>
      </c>
      <c r="L962" s="0" t="s">
        <v>29</v>
      </c>
      <c r="M962" s="2" t="s">
        <v>112</v>
      </c>
      <c r="N962" s="0" t="s">
        <v>29</v>
      </c>
      <c r="O962" s="2" t="s">
        <v>1985</v>
      </c>
      <c r="P962" s="2" t="s">
        <v>276</v>
      </c>
      <c r="Q962" s="0" t="n">
        <f aca="false">_xlfn.UNICODE(B962)</f>
        <v>66</v>
      </c>
      <c r="R962" s="0" t="str">
        <f aca="false">IF(MIDB(B962,1,10)="Candidatus",MIDB(B962,FIND(" ",B962,1)+1,FIND(" ",B962,12)-FIND(" ",B962,1)),IF(AND(Q962&gt;=65,Q962&lt;=90),MIDB(B962,1,FIND(" ",B962,1)),"-"))</f>
        <v>Bacillus </v>
      </c>
      <c r="S962" s="0" t="str">
        <f aca="false">IF(MIDB(B962,1,10)="Candidatus",MIDB(B962,FIND(" ",B962,12)+1,IFERROR(FIND(" ",B962,FIND(" ",B962,12)+1),LEN(B962))-FIND(" ",B962,12)),IF(AND(Q962&gt;=65,Q962&lt;=90),MIDB(B962,FIND(" ",B962,1),IFERROR(FIND(" ",B962,FIND(" ",B962,1)+1),LEN(B962)+1)-FIND(" ",B962,1)),"-"))</f>
        <v> thuringiensis</v>
      </c>
      <c r="T962" s="0" t="n">
        <v>1</v>
      </c>
    </row>
    <row r="963" customFormat="false" ht="12.8" hidden="false" customHeight="false" outlineLevel="0" collapsed="false">
      <c r="A963" s="0" t="n">
        <v>962</v>
      </c>
      <c r="B963" s="0" t="s">
        <v>4295</v>
      </c>
      <c r="C963" s="0" t="s">
        <v>21</v>
      </c>
      <c r="D963" s="0" t="s">
        <v>54</v>
      </c>
      <c r="E963" s="0" t="s">
        <v>1822</v>
      </c>
      <c r="F963" s="0" t="s">
        <v>4316</v>
      </c>
      <c r="G963" s="0" t="s">
        <v>4317</v>
      </c>
      <c r="H963" s="0" t="s">
        <v>4318</v>
      </c>
      <c r="I963" s="1" t="n">
        <v>11.902</v>
      </c>
      <c r="J963" s="2" t="s">
        <v>4319</v>
      </c>
      <c r="K963" s="2" t="s">
        <v>262</v>
      </c>
      <c r="L963" s="0" t="s">
        <v>29</v>
      </c>
      <c r="M963" s="0" t="s">
        <v>29</v>
      </c>
      <c r="N963" s="0" t="s">
        <v>29</v>
      </c>
      <c r="O963" s="2" t="s">
        <v>276</v>
      </c>
      <c r="P963" s="2" t="s">
        <v>46</v>
      </c>
      <c r="Q963" s="0" t="n">
        <f aca="false">_xlfn.UNICODE(B963)</f>
        <v>66</v>
      </c>
      <c r="R963" s="0" t="str">
        <f aca="false">IF(MIDB(B963,1,10)="Candidatus",MIDB(B963,FIND(" ",B963,1)+1,FIND(" ",B963,12)-FIND(" ",B963,1)),IF(AND(Q963&gt;=65,Q963&lt;=90),MIDB(B963,1,FIND(" ",B963,1)),"-"))</f>
        <v>Bacillus </v>
      </c>
      <c r="S963" s="0" t="str">
        <f aca="false">IF(MIDB(B963,1,10)="Candidatus",MIDB(B963,FIND(" ",B963,12)+1,IFERROR(FIND(" ",B963,FIND(" ",B963,12)+1),LEN(B963))-FIND(" ",B963,12)),IF(AND(Q963&gt;=65,Q963&lt;=90),MIDB(B963,FIND(" ",B963,1),IFERROR(FIND(" ",B963,FIND(" ",B963,1)+1),LEN(B963)+1)-FIND(" ",B963,1)),"-"))</f>
        <v> thuringiensis</v>
      </c>
      <c r="T963" s="0" t="n">
        <v>1</v>
      </c>
    </row>
    <row r="964" customFormat="false" ht="12.8" hidden="false" customHeight="false" outlineLevel="0" collapsed="false">
      <c r="A964" s="0" t="n">
        <v>963</v>
      </c>
      <c r="B964" s="0" t="s">
        <v>4320</v>
      </c>
      <c r="C964" s="0" t="s">
        <v>21</v>
      </c>
      <c r="D964" s="0" t="s">
        <v>54</v>
      </c>
      <c r="E964" s="0" t="s">
        <v>1822</v>
      </c>
      <c r="F964" s="0" t="s">
        <v>4321</v>
      </c>
      <c r="G964" s="0" t="s">
        <v>4322</v>
      </c>
      <c r="H964" s="0" t="s">
        <v>4323</v>
      </c>
      <c r="I964" s="1" t="n">
        <v>171.593</v>
      </c>
      <c r="J964" s="2" t="s">
        <v>4324</v>
      </c>
      <c r="K964" s="2" t="s">
        <v>172</v>
      </c>
      <c r="L964" s="0" t="s">
        <v>29</v>
      </c>
      <c r="M964" s="2" t="s">
        <v>88</v>
      </c>
      <c r="N964" s="0" t="s">
        <v>29</v>
      </c>
      <c r="O964" s="2" t="s">
        <v>2604</v>
      </c>
      <c r="P964" s="2" t="s">
        <v>4325</v>
      </c>
      <c r="Q964" s="0" t="n">
        <f aca="false">_xlfn.UNICODE(B964)</f>
        <v>66</v>
      </c>
      <c r="R964" s="0" t="str">
        <f aca="false">IF(MIDB(B964,1,10)="Candidatus",MIDB(B964,FIND(" ",B964,1)+1,FIND(" ",B964,12)-FIND(" ",B964,1)),IF(AND(Q964&gt;=65,Q964&lt;=90),MIDB(B964,1,FIND(" ",B964,1)),"-"))</f>
        <v>Bacillus </v>
      </c>
      <c r="S964" s="0" t="str">
        <f aca="false">IF(MIDB(B964,1,10)="Candidatus",MIDB(B964,FIND(" ",B964,12)+1,IFERROR(FIND(" ",B964,FIND(" ",B964,12)+1),LEN(B964))-FIND(" ",B964,12)),IF(AND(Q964&gt;=65,Q964&lt;=90),MIDB(B964,FIND(" ",B964,1),IFERROR(FIND(" ",B964,FIND(" ",B964,1)+1),LEN(B964)+1)-FIND(" ",B964,1)),"-"))</f>
        <v> thuringiensis</v>
      </c>
      <c r="T964" s="0" t="n">
        <v>1</v>
      </c>
    </row>
    <row r="965" customFormat="false" ht="12.8" hidden="false" customHeight="false" outlineLevel="0" collapsed="false">
      <c r="A965" s="0" t="n">
        <v>964</v>
      </c>
      <c r="B965" s="0" t="s">
        <v>4320</v>
      </c>
      <c r="C965" s="0" t="s">
        <v>21</v>
      </c>
      <c r="D965" s="0" t="s">
        <v>54</v>
      </c>
      <c r="E965" s="0" t="s">
        <v>1822</v>
      </c>
      <c r="F965" s="0" t="s">
        <v>4326</v>
      </c>
      <c r="G965" s="0" t="s">
        <v>4327</v>
      </c>
      <c r="H965" s="0" t="s">
        <v>4328</v>
      </c>
      <c r="I965" s="1" t="n">
        <v>49.195</v>
      </c>
      <c r="J965" s="2" t="s">
        <v>4329</v>
      </c>
      <c r="K965" s="2" t="s">
        <v>586</v>
      </c>
      <c r="L965" s="0" t="s">
        <v>29</v>
      </c>
      <c r="M965" s="0" t="s">
        <v>29</v>
      </c>
      <c r="N965" s="0" t="s">
        <v>29</v>
      </c>
      <c r="O965" s="2" t="s">
        <v>886</v>
      </c>
      <c r="P965" s="2" t="s">
        <v>60</v>
      </c>
      <c r="Q965" s="0" t="n">
        <f aca="false">_xlfn.UNICODE(B965)</f>
        <v>66</v>
      </c>
      <c r="R965" s="0" t="str">
        <f aca="false">IF(MIDB(B965,1,10)="Candidatus",MIDB(B965,FIND(" ",B965,1)+1,FIND(" ",B965,12)-FIND(" ",B965,1)),IF(AND(Q965&gt;=65,Q965&lt;=90),MIDB(B965,1,FIND(" ",B965,1)),"-"))</f>
        <v>Bacillus </v>
      </c>
      <c r="S965" s="0" t="str">
        <f aca="false">IF(MIDB(B965,1,10)="Candidatus",MIDB(B965,FIND(" ",B965,12)+1,IFERROR(FIND(" ",B965,FIND(" ",B965,12)+1),LEN(B965))-FIND(" ",B965,12)),IF(AND(Q965&gt;=65,Q965&lt;=90),MIDB(B965,FIND(" ",B965,1),IFERROR(FIND(" ",B965,FIND(" ",B965,1)+1),LEN(B965)+1)-FIND(" ",B965,1)),"-"))</f>
        <v> thuringiensis</v>
      </c>
      <c r="T965" s="0" t="n">
        <v>1</v>
      </c>
    </row>
    <row r="966" customFormat="false" ht="12.8" hidden="false" customHeight="false" outlineLevel="0" collapsed="false">
      <c r="A966" s="0" t="n">
        <v>965</v>
      </c>
      <c r="B966" s="0" t="s">
        <v>4320</v>
      </c>
      <c r="C966" s="0" t="s">
        <v>21</v>
      </c>
      <c r="D966" s="0" t="s">
        <v>54</v>
      </c>
      <c r="E966" s="0" t="s">
        <v>1822</v>
      </c>
      <c r="F966" s="0" t="s">
        <v>4330</v>
      </c>
      <c r="G966" s="0" t="s">
        <v>4331</v>
      </c>
      <c r="H966" s="0" t="s">
        <v>4332</v>
      </c>
      <c r="I966" s="1" t="n">
        <v>146.276</v>
      </c>
      <c r="J966" s="2" t="s">
        <v>4333</v>
      </c>
      <c r="K966" s="2" t="s">
        <v>214</v>
      </c>
      <c r="L966" s="0" t="s">
        <v>29</v>
      </c>
      <c r="M966" s="0" t="s">
        <v>29</v>
      </c>
      <c r="N966" s="0" t="s">
        <v>29</v>
      </c>
      <c r="O966" s="2" t="s">
        <v>2759</v>
      </c>
      <c r="P966" s="2" t="s">
        <v>497</v>
      </c>
      <c r="Q966" s="0" t="n">
        <f aca="false">_xlfn.UNICODE(B966)</f>
        <v>66</v>
      </c>
      <c r="R966" s="0" t="str">
        <f aca="false">IF(MIDB(B966,1,10)="Candidatus",MIDB(B966,FIND(" ",B966,1)+1,FIND(" ",B966,12)-FIND(" ",B966,1)),IF(AND(Q966&gt;=65,Q966&lt;=90),MIDB(B966,1,FIND(" ",B966,1)),"-"))</f>
        <v>Bacillus </v>
      </c>
      <c r="S966" s="0" t="str">
        <f aca="false">IF(MIDB(B966,1,10)="Candidatus",MIDB(B966,FIND(" ",B966,12)+1,IFERROR(FIND(" ",B966,FIND(" ",B966,12)+1),LEN(B966))-FIND(" ",B966,12)),IF(AND(Q966&gt;=65,Q966&lt;=90),MIDB(B966,FIND(" ",B966,1),IFERROR(FIND(" ",B966,FIND(" ",B966,1)+1),LEN(B966)+1)-FIND(" ",B966,1)),"-"))</f>
        <v> thuringiensis</v>
      </c>
      <c r="T966" s="0" t="n">
        <v>1</v>
      </c>
    </row>
    <row r="967" customFormat="false" ht="12.8" hidden="false" customHeight="false" outlineLevel="0" collapsed="false">
      <c r="A967" s="0" t="n">
        <v>966</v>
      </c>
      <c r="B967" s="0" t="s">
        <v>4320</v>
      </c>
      <c r="C967" s="0" t="s">
        <v>21</v>
      </c>
      <c r="D967" s="0" t="s">
        <v>54</v>
      </c>
      <c r="E967" s="0" t="s">
        <v>1822</v>
      </c>
      <c r="F967" s="0" t="s">
        <v>4334</v>
      </c>
      <c r="G967" s="0" t="s">
        <v>4335</v>
      </c>
      <c r="H967" s="0" t="s">
        <v>4336</v>
      </c>
      <c r="I967" s="1" t="n">
        <v>17.706</v>
      </c>
      <c r="J967" s="2" t="s">
        <v>4337</v>
      </c>
      <c r="K967" s="2" t="s">
        <v>82</v>
      </c>
      <c r="L967" s="0" t="s">
        <v>29</v>
      </c>
      <c r="M967" s="0" t="s">
        <v>29</v>
      </c>
      <c r="N967" s="0" t="s">
        <v>29</v>
      </c>
      <c r="O967" s="2" t="s">
        <v>118</v>
      </c>
      <c r="P967" s="2" t="s">
        <v>46</v>
      </c>
      <c r="Q967" s="0" t="n">
        <f aca="false">_xlfn.UNICODE(B967)</f>
        <v>66</v>
      </c>
      <c r="R967" s="0" t="str">
        <f aca="false">IF(MIDB(B967,1,10)="Candidatus",MIDB(B967,FIND(" ",B967,1)+1,FIND(" ",B967,12)-FIND(" ",B967,1)),IF(AND(Q967&gt;=65,Q967&lt;=90),MIDB(B967,1,FIND(" ",B967,1)),"-"))</f>
        <v>Bacillus </v>
      </c>
      <c r="S967" s="0" t="str">
        <f aca="false">IF(MIDB(B967,1,10)="Candidatus",MIDB(B967,FIND(" ",B967,12)+1,IFERROR(FIND(" ",B967,FIND(" ",B967,12)+1),LEN(B967))-FIND(" ",B967,12)),IF(AND(Q967&gt;=65,Q967&lt;=90),MIDB(B967,FIND(" ",B967,1),IFERROR(FIND(" ",B967,FIND(" ",B967,1)+1),LEN(B967)+1)-FIND(" ",B967,1)),"-"))</f>
        <v> thuringiensis</v>
      </c>
      <c r="T967" s="0" t="n">
        <v>1</v>
      </c>
    </row>
    <row r="968" customFormat="false" ht="12.8" hidden="false" customHeight="false" outlineLevel="0" collapsed="false">
      <c r="A968" s="0" t="n">
        <v>967</v>
      </c>
      <c r="B968" s="0" t="s">
        <v>4320</v>
      </c>
      <c r="C968" s="0" t="s">
        <v>21</v>
      </c>
      <c r="D968" s="0" t="s">
        <v>54</v>
      </c>
      <c r="E968" s="0" t="s">
        <v>1822</v>
      </c>
      <c r="F968" s="0" t="s">
        <v>4338</v>
      </c>
      <c r="G968" s="0" t="s">
        <v>4339</v>
      </c>
      <c r="H968" s="0" t="s">
        <v>4340</v>
      </c>
      <c r="I968" s="1" t="n">
        <v>45.206</v>
      </c>
      <c r="J968" s="2" t="s">
        <v>4341</v>
      </c>
      <c r="K968" s="2" t="s">
        <v>851</v>
      </c>
      <c r="L968" s="0" t="s">
        <v>29</v>
      </c>
      <c r="M968" s="2" t="s">
        <v>46</v>
      </c>
      <c r="N968" s="0" t="s">
        <v>29</v>
      </c>
      <c r="O968" s="2" t="s">
        <v>695</v>
      </c>
      <c r="P968" s="2" t="s">
        <v>28</v>
      </c>
      <c r="Q968" s="0" t="n">
        <f aca="false">_xlfn.UNICODE(B968)</f>
        <v>66</v>
      </c>
      <c r="R968" s="0" t="str">
        <f aca="false">IF(MIDB(B968,1,10)="Candidatus",MIDB(B968,FIND(" ",B968,1)+1,FIND(" ",B968,12)-FIND(" ",B968,1)),IF(AND(Q968&gt;=65,Q968&lt;=90),MIDB(B968,1,FIND(" ",B968,1)),"-"))</f>
        <v>Bacillus </v>
      </c>
      <c r="S968" s="0" t="str">
        <f aca="false">IF(MIDB(B968,1,10)="Candidatus",MIDB(B968,FIND(" ",B968,12)+1,IFERROR(FIND(" ",B968,FIND(" ",B968,12)+1),LEN(B968))-FIND(" ",B968,12)),IF(AND(Q968&gt;=65,Q968&lt;=90),MIDB(B968,FIND(" ",B968,1),IFERROR(FIND(" ",B968,FIND(" ",B968,1)+1),LEN(B968)+1)-FIND(" ",B968,1)),"-"))</f>
        <v> thuringiensis</v>
      </c>
      <c r="T968" s="0" t="n">
        <v>1</v>
      </c>
    </row>
    <row r="969" customFormat="false" ht="12.8" hidden="false" customHeight="false" outlineLevel="0" collapsed="false">
      <c r="A969" s="0" t="n">
        <v>968</v>
      </c>
      <c r="B969" s="0" t="s">
        <v>4320</v>
      </c>
      <c r="C969" s="0" t="s">
        <v>21</v>
      </c>
      <c r="D969" s="0" t="s">
        <v>54</v>
      </c>
      <c r="E969" s="0" t="s">
        <v>1822</v>
      </c>
      <c r="F969" s="0" t="s">
        <v>4342</v>
      </c>
      <c r="G969" s="0" t="s">
        <v>4343</v>
      </c>
      <c r="H969" s="0" t="s">
        <v>4344</v>
      </c>
      <c r="I969" s="1" t="n">
        <v>240.661</v>
      </c>
      <c r="J969" s="2" t="s">
        <v>4345</v>
      </c>
      <c r="K969" s="2" t="s">
        <v>1682</v>
      </c>
      <c r="L969" s="0" t="s">
        <v>29</v>
      </c>
      <c r="M969" s="2" t="s">
        <v>46</v>
      </c>
      <c r="N969" s="0" t="s">
        <v>29</v>
      </c>
      <c r="O969" s="2" t="s">
        <v>4346</v>
      </c>
      <c r="P969" s="2" t="s">
        <v>1353</v>
      </c>
      <c r="Q969" s="0" t="n">
        <f aca="false">_xlfn.UNICODE(B969)</f>
        <v>66</v>
      </c>
      <c r="R969" s="0" t="str">
        <f aca="false">IF(MIDB(B969,1,10)="Candidatus",MIDB(B969,FIND(" ",B969,1)+1,FIND(" ",B969,12)-FIND(" ",B969,1)),IF(AND(Q969&gt;=65,Q969&lt;=90),MIDB(B969,1,FIND(" ",B969,1)),"-"))</f>
        <v>Bacillus </v>
      </c>
      <c r="S969" s="0" t="str">
        <f aca="false">IF(MIDB(B969,1,10)="Candidatus",MIDB(B969,FIND(" ",B969,12)+1,IFERROR(FIND(" ",B969,FIND(" ",B969,12)+1),LEN(B969))-FIND(" ",B969,12)),IF(AND(Q969&gt;=65,Q969&lt;=90),MIDB(B969,FIND(" ",B969,1),IFERROR(FIND(" ",B969,FIND(" ",B969,1)+1),LEN(B969)+1)-FIND(" ",B969,1)),"-"))</f>
        <v> thuringiensis</v>
      </c>
      <c r="T969" s="0" t="n">
        <v>1</v>
      </c>
    </row>
    <row r="970" customFormat="false" ht="12.8" hidden="false" customHeight="false" outlineLevel="0" collapsed="false">
      <c r="A970" s="0" t="n">
        <v>969</v>
      </c>
      <c r="B970" s="0" t="s">
        <v>4347</v>
      </c>
      <c r="C970" s="0" t="s">
        <v>21</v>
      </c>
      <c r="D970" s="0" t="s">
        <v>54</v>
      </c>
      <c r="E970" s="0" t="s">
        <v>1822</v>
      </c>
      <c r="F970" s="0" t="s">
        <v>4348</v>
      </c>
      <c r="G970" s="0" t="s">
        <v>4349</v>
      </c>
      <c r="H970" s="0" t="s">
        <v>4350</v>
      </c>
      <c r="I970" s="1" t="n">
        <v>76.974</v>
      </c>
      <c r="J970" s="2" t="s">
        <v>4351</v>
      </c>
      <c r="K970" s="2" t="s">
        <v>659</v>
      </c>
      <c r="L970" s="0" t="s">
        <v>29</v>
      </c>
      <c r="M970" s="0" t="s">
        <v>29</v>
      </c>
      <c r="N970" s="0" t="s">
        <v>29</v>
      </c>
      <c r="O970" s="2" t="s">
        <v>87</v>
      </c>
      <c r="P970" s="2" t="s">
        <v>60</v>
      </c>
      <c r="Q970" s="0" t="n">
        <f aca="false">_xlfn.UNICODE(B970)</f>
        <v>66</v>
      </c>
      <c r="R970" s="0" t="str">
        <f aca="false">IF(MIDB(B970,1,10)="Candidatus",MIDB(B970,FIND(" ",B970,1)+1,FIND(" ",B970,12)-FIND(" ",B970,1)),IF(AND(Q970&gt;=65,Q970&lt;=90),MIDB(B970,1,FIND(" ",B970,1)),"-"))</f>
        <v>Bacillus </v>
      </c>
      <c r="S970" s="0" t="str">
        <f aca="false">IF(MIDB(B970,1,10)="Candidatus",MIDB(B970,FIND(" ",B970,12)+1,IFERROR(FIND(" ",B970,FIND(" ",B970,12)+1),LEN(B970))-FIND(" ",B970,12)),IF(AND(Q970&gt;=65,Q970&lt;=90),MIDB(B970,FIND(" ",B970,1),IFERROR(FIND(" ",B970,FIND(" ",B970,1)+1),LEN(B970)+1)-FIND(" ",B970,1)),"-"))</f>
        <v> toyonensis</v>
      </c>
      <c r="T970" s="0" t="n">
        <v>1</v>
      </c>
    </row>
    <row r="971" customFormat="false" ht="12.8" hidden="false" customHeight="false" outlineLevel="0" collapsed="false">
      <c r="A971" s="0" t="n">
        <v>970</v>
      </c>
      <c r="B971" s="0" t="s">
        <v>4347</v>
      </c>
      <c r="C971" s="0" t="s">
        <v>21</v>
      </c>
      <c r="D971" s="0" t="s">
        <v>54</v>
      </c>
      <c r="E971" s="0" t="s">
        <v>1822</v>
      </c>
      <c r="F971" s="0" t="s">
        <v>4352</v>
      </c>
      <c r="G971" s="0" t="s">
        <v>4353</v>
      </c>
      <c r="H971" s="0" t="s">
        <v>4354</v>
      </c>
      <c r="I971" s="1" t="n">
        <v>7.971</v>
      </c>
      <c r="J971" s="2" t="s">
        <v>4355</v>
      </c>
      <c r="K971" s="2" t="s">
        <v>45</v>
      </c>
      <c r="L971" s="0" t="s">
        <v>29</v>
      </c>
      <c r="M971" s="0" t="s">
        <v>29</v>
      </c>
      <c r="N971" s="0" t="s">
        <v>29</v>
      </c>
      <c r="O971" s="2" t="s">
        <v>96</v>
      </c>
      <c r="P971" s="2" t="s">
        <v>46</v>
      </c>
      <c r="Q971" s="0" t="n">
        <f aca="false">_xlfn.UNICODE(B971)</f>
        <v>66</v>
      </c>
      <c r="R971" s="0" t="str">
        <f aca="false">IF(MIDB(B971,1,10)="Candidatus",MIDB(B971,FIND(" ",B971,1)+1,FIND(" ",B971,12)-FIND(" ",B971,1)),IF(AND(Q971&gt;=65,Q971&lt;=90),MIDB(B971,1,FIND(" ",B971,1)),"-"))</f>
        <v>Bacillus </v>
      </c>
      <c r="S971" s="0" t="str">
        <f aca="false">IF(MIDB(B971,1,10)="Candidatus",MIDB(B971,FIND(" ",B971,12)+1,IFERROR(FIND(" ",B971,FIND(" ",B971,12)+1),LEN(B971))-FIND(" ",B971,12)),IF(AND(Q971&gt;=65,Q971&lt;=90),MIDB(B971,FIND(" ",B971,1),IFERROR(FIND(" ",B971,FIND(" ",B971,1)+1),LEN(B971)+1)-FIND(" ",B971,1)),"-"))</f>
        <v> toyonensis</v>
      </c>
      <c r="T971" s="0" t="n">
        <v>1</v>
      </c>
    </row>
    <row r="972" customFormat="false" ht="12.8" hidden="false" customHeight="false" outlineLevel="0" collapsed="false">
      <c r="A972" s="0" t="n">
        <v>971</v>
      </c>
      <c r="B972" s="0" t="s">
        <v>4356</v>
      </c>
      <c r="C972" s="0" t="s">
        <v>21</v>
      </c>
      <c r="D972" s="0" t="s">
        <v>54</v>
      </c>
      <c r="E972" s="0" t="s">
        <v>1822</v>
      </c>
      <c r="F972" s="0" t="s">
        <v>4357</v>
      </c>
      <c r="G972" s="0" t="s">
        <v>4358</v>
      </c>
      <c r="H972" s="0" t="s">
        <v>4359</v>
      </c>
      <c r="I972" s="1" t="n">
        <v>52.83</v>
      </c>
      <c r="J972" s="2" t="s">
        <v>4360</v>
      </c>
      <c r="K972" s="2" t="s">
        <v>470</v>
      </c>
      <c r="L972" s="0" t="s">
        <v>29</v>
      </c>
      <c r="M972" s="0" t="s">
        <v>29</v>
      </c>
      <c r="N972" s="0" t="s">
        <v>29</v>
      </c>
      <c r="O972" s="2" t="s">
        <v>470</v>
      </c>
      <c r="P972" s="0" t="s">
        <v>29</v>
      </c>
      <c r="Q972" s="0" t="n">
        <f aca="false">_xlfn.UNICODE(B972)</f>
        <v>66</v>
      </c>
      <c r="R972" s="0" t="str">
        <f aca="false">IF(MIDB(B972,1,10)="Candidatus",MIDB(B972,FIND(" ",B972,1)+1,FIND(" ",B972,12)-FIND(" ",B972,1)),IF(AND(Q972&gt;=65,Q972&lt;=90),MIDB(B972,1,FIND(" ",B972,1)),"-"))</f>
        <v>Bacillus </v>
      </c>
      <c r="S972" s="0" t="str">
        <f aca="false">IF(MIDB(B972,1,10)="Candidatus",MIDB(B972,FIND(" ",B972,12)+1,IFERROR(FIND(" ",B972,FIND(" ",B972,12)+1),LEN(B972))-FIND(" ",B972,12)),IF(AND(Q972&gt;=65,Q972&lt;=90),MIDB(B972,FIND(" ",B972,1),IFERROR(FIND(" ",B972,FIND(" ",B972,1)+1),LEN(B972)+1)-FIND(" ",B972,1)),"-"))</f>
        <v> weihenstephanensis</v>
      </c>
      <c r="T972" s="0" t="n">
        <v>1</v>
      </c>
    </row>
    <row r="973" customFormat="false" ht="12.8" hidden="false" customHeight="false" outlineLevel="0" collapsed="false">
      <c r="A973" s="0" t="n">
        <v>972</v>
      </c>
      <c r="B973" s="0" t="s">
        <v>4356</v>
      </c>
      <c r="C973" s="0" t="s">
        <v>21</v>
      </c>
      <c r="D973" s="0" t="s">
        <v>54</v>
      </c>
      <c r="E973" s="0" t="s">
        <v>1822</v>
      </c>
      <c r="F973" s="0" t="s">
        <v>4361</v>
      </c>
      <c r="G973" s="0" t="s">
        <v>4362</v>
      </c>
      <c r="H973" s="0" t="s">
        <v>4363</v>
      </c>
      <c r="I973" s="1" t="n">
        <v>417.054</v>
      </c>
      <c r="J973" s="2" t="s">
        <v>4364</v>
      </c>
      <c r="K973" s="2" t="s">
        <v>4365</v>
      </c>
      <c r="L973" s="0" t="s">
        <v>29</v>
      </c>
      <c r="M973" s="0" t="s">
        <v>29</v>
      </c>
      <c r="N973" s="0" t="s">
        <v>29</v>
      </c>
      <c r="O973" s="2" t="s">
        <v>3333</v>
      </c>
      <c r="P973" s="2" t="s">
        <v>82</v>
      </c>
      <c r="Q973" s="0" t="n">
        <f aca="false">_xlfn.UNICODE(B973)</f>
        <v>66</v>
      </c>
      <c r="R973" s="0" t="str">
        <f aca="false">IF(MIDB(B973,1,10)="Candidatus",MIDB(B973,FIND(" ",B973,1)+1,FIND(" ",B973,12)-FIND(" ",B973,1)),IF(AND(Q973&gt;=65,Q973&lt;=90),MIDB(B973,1,FIND(" ",B973,1)),"-"))</f>
        <v>Bacillus </v>
      </c>
      <c r="S973" s="0" t="str">
        <f aca="false">IF(MIDB(B973,1,10)="Candidatus",MIDB(B973,FIND(" ",B973,12)+1,IFERROR(FIND(" ",B973,FIND(" ",B973,12)+1),LEN(B973))-FIND(" ",B973,12)),IF(AND(Q973&gt;=65,Q973&lt;=90),MIDB(B973,FIND(" ",B973,1),IFERROR(FIND(" ",B973,FIND(" ",B973,1)+1),LEN(B973)+1)-FIND(" ",B973,1)),"-"))</f>
        <v> weihenstephanensis</v>
      </c>
      <c r="T973" s="0" t="n">
        <v>1</v>
      </c>
    </row>
    <row r="974" customFormat="false" ht="12.8" hidden="false" customHeight="false" outlineLevel="0" collapsed="false">
      <c r="A974" s="0" t="n">
        <v>973</v>
      </c>
      <c r="B974" s="0" t="s">
        <v>4356</v>
      </c>
      <c r="C974" s="0" t="s">
        <v>21</v>
      </c>
      <c r="D974" s="0" t="s">
        <v>54</v>
      </c>
      <c r="E974" s="0" t="s">
        <v>1822</v>
      </c>
      <c r="F974" s="0" t="s">
        <v>4366</v>
      </c>
      <c r="G974" s="0" t="s">
        <v>4367</v>
      </c>
      <c r="H974" s="0" t="s">
        <v>4368</v>
      </c>
      <c r="I974" s="1" t="n">
        <v>64.977</v>
      </c>
      <c r="J974" s="2" t="s">
        <v>4369</v>
      </c>
      <c r="K974" s="2" t="s">
        <v>978</v>
      </c>
      <c r="L974" s="0" t="s">
        <v>29</v>
      </c>
      <c r="M974" s="0" t="s">
        <v>29</v>
      </c>
      <c r="N974" s="0" t="s">
        <v>29</v>
      </c>
      <c r="O974" s="2" t="s">
        <v>978</v>
      </c>
      <c r="P974" s="0" t="s">
        <v>29</v>
      </c>
      <c r="Q974" s="0" t="n">
        <f aca="false">_xlfn.UNICODE(B974)</f>
        <v>66</v>
      </c>
      <c r="R974" s="0" t="str">
        <f aca="false">IF(MIDB(B974,1,10)="Candidatus",MIDB(B974,FIND(" ",B974,1)+1,FIND(" ",B974,12)-FIND(" ",B974,1)),IF(AND(Q974&gt;=65,Q974&lt;=90),MIDB(B974,1,FIND(" ",B974,1)),"-"))</f>
        <v>Bacillus </v>
      </c>
      <c r="S974" s="0" t="str">
        <f aca="false">IF(MIDB(B974,1,10)="Candidatus",MIDB(B974,FIND(" ",B974,12)+1,IFERROR(FIND(" ",B974,FIND(" ",B974,12)+1),LEN(B974))-FIND(" ",B974,12)),IF(AND(Q974&gt;=65,Q974&lt;=90),MIDB(B974,FIND(" ",B974,1),IFERROR(FIND(" ",B974,FIND(" ",B974,1)+1),LEN(B974)+1)-FIND(" ",B974,1)),"-"))</f>
        <v> weihenstephanensis</v>
      </c>
      <c r="T974" s="0" t="n">
        <v>1</v>
      </c>
    </row>
    <row r="975" customFormat="false" ht="12.8" hidden="false" customHeight="false" outlineLevel="0" collapsed="false">
      <c r="A975" s="0" t="n">
        <v>974</v>
      </c>
      <c r="B975" s="0" t="s">
        <v>4356</v>
      </c>
      <c r="C975" s="0" t="s">
        <v>21</v>
      </c>
      <c r="D975" s="0" t="s">
        <v>54</v>
      </c>
      <c r="E975" s="0" t="s">
        <v>1822</v>
      </c>
      <c r="F975" s="0" t="s">
        <v>4370</v>
      </c>
      <c r="G975" s="0" t="s">
        <v>4371</v>
      </c>
      <c r="H975" s="0" t="s">
        <v>4372</v>
      </c>
      <c r="I975" s="1" t="n">
        <v>75.107</v>
      </c>
      <c r="J975" s="2" t="s">
        <v>4373</v>
      </c>
      <c r="K975" s="2" t="s">
        <v>471</v>
      </c>
      <c r="L975" s="0" t="s">
        <v>29</v>
      </c>
      <c r="M975" s="0" t="s">
        <v>29</v>
      </c>
      <c r="N975" s="0" t="s">
        <v>29</v>
      </c>
      <c r="O975" s="2" t="s">
        <v>770</v>
      </c>
      <c r="P975" s="2" t="s">
        <v>112</v>
      </c>
      <c r="Q975" s="0" t="n">
        <f aca="false">_xlfn.UNICODE(B975)</f>
        <v>66</v>
      </c>
      <c r="R975" s="0" t="str">
        <f aca="false">IF(MIDB(B975,1,10)="Candidatus",MIDB(B975,FIND(" ",B975,1)+1,FIND(" ",B975,12)-FIND(" ",B975,1)),IF(AND(Q975&gt;=65,Q975&lt;=90),MIDB(B975,1,FIND(" ",B975,1)),"-"))</f>
        <v>Bacillus </v>
      </c>
      <c r="S975" s="0" t="str">
        <f aca="false">IF(MIDB(B975,1,10)="Candidatus",MIDB(B975,FIND(" ",B975,12)+1,IFERROR(FIND(" ",B975,FIND(" ",B975,12)+1),LEN(B975))-FIND(" ",B975,12)),IF(AND(Q975&gt;=65,Q975&lt;=90),MIDB(B975,FIND(" ",B975,1),IFERROR(FIND(" ",B975,FIND(" ",B975,1)+1),LEN(B975)+1)-FIND(" ",B975,1)),"-"))</f>
        <v> weihenstephanensis</v>
      </c>
      <c r="T975" s="0" t="n">
        <v>1</v>
      </c>
    </row>
    <row r="976" customFormat="false" ht="12.8" hidden="false" customHeight="false" outlineLevel="0" collapsed="false">
      <c r="A976" s="0" t="n">
        <v>975</v>
      </c>
      <c r="B976" s="0" t="s">
        <v>4374</v>
      </c>
      <c r="C976" s="0" t="s">
        <v>21</v>
      </c>
      <c r="D976" s="0" t="s">
        <v>4375</v>
      </c>
      <c r="E976" s="0" t="s">
        <v>4376</v>
      </c>
      <c r="F976" s="0" t="s">
        <v>4377</v>
      </c>
      <c r="G976" s="0" t="s">
        <v>4378</v>
      </c>
      <c r="H976" s="0" t="s">
        <v>4379</v>
      </c>
      <c r="I976" s="1" t="n">
        <v>28.08</v>
      </c>
      <c r="J976" s="2" t="s">
        <v>4380</v>
      </c>
      <c r="K976" s="2" t="s">
        <v>3119</v>
      </c>
      <c r="L976" s="0" t="s">
        <v>29</v>
      </c>
      <c r="M976" s="0" t="s">
        <v>29</v>
      </c>
      <c r="N976" s="0" t="s">
        <v>29</v>
      </c>
      <c r="O976" s="2" t="s">
        <v>3119</v>
      </c>
      <c r="P976" s="0" t="s">
        <v>29</v>
      </c>
      <c r="Q976" s="0" t="n">
        <f aca="false">_xlfn.UNICODE(B976)</f>
        <v>98</v>
      </c>
      <c r="R976" s="0" t="str">
        <f aca="false">IF(MIDB(B976,1,10)="Candidatus",MIDB(B976,FIND(" ",B976,1)+1,FIND(" ",B976,12)-FIND(" ",B976,1)),IF(AND(Q976&gt;=65,Q976&lt;=90),MIDB(B976,1,FIND(" ",B976,1)),"-"))</f>
        <v>-</v>
      </c>
      <c r="S976" s="0" t="str">
        <f aca="false">IF(MIDB(B976,1,10)="Candidatus",MIDB(B976,FIND(" ",B976,12)+1,IFERROR(FIND(" ",B976,FIND(" ",B976,12)+1),LEN(B976))-FIND(" ",B976,12)),IF(AND(Q976&gt;=65,Q976&lt;=90),MIDB(B976,FIND(" ",B976,1),IFERROR(FIND(" ",B976,FIND(" ",B976,1)+1),LEN(B976)+1)-FIND(" ",B976,1)),"-"))</f>
        <v>-</v>
      </c>
      <c r="T976" s="0" t="n">
        <v>1</v>
      </c>
    </row>
    <row r="977" customFormat="false" ht="12.8" hidden="false" customHeight="false" outlineLevel="0" collapsed="false">
      <c r="A977" s="0" t="n">
        <v>976</v>
      </c>
      <c r="B977" s="0" t="s">
        <v>4381</v>
      </c>
      <c r="C977" s="0" t="s">
        <v>21</v>
      </c>
      <c r="D977" s="0" t="s">
        <v>4375</v>
      </c>
      <c r="E977" s="0" t="s">
        <v>4376</v>
      </c>
      <c r="F977" s="0" t="s">
        <v>4382</v>
      </c>
      <c r="G977" s="0" t="s">
        <v>4383</v>
      </c>
      <c r="H977" s="0" t="s">
        <v>4384</v>
      </c>
      <c r="I977" s="1" t="n">
        <v>20.914</v>
      </c>
      <c r="J977" s="2" t="s">
        <v>4385</v>
      </c>
      <c r="K977" s="2" t="s">
        <v>267</v>
      </c>
      <c r="L977" s="0" t="s">
        <v>29</v>
      </c>
      <c r="M977" s="0" t="s">
        <v>29</v>
      </c>
      <c r="N977" s="0" t="s">
        <v>29</v>
      </c>
      <c r="O977" s="2" t="s">
        <v>267</v>
      </c>
      <c r="P977" s="0" t="s">
        <v>29</v>
      </c>
      <c r="Q977" s="0" t="n">
        <f aca="false">_xlfn.UNICODE(B977)</f>
        <v>98</v>
      </c>
      <c r="R977" s="0" t="str">
        <f aca="false">IF(MIDB(B977,1,10)="Candidatus",MIDB(B977,FIND(" ",B977,1)+1,FIND(" ",B977,12)-FIND(" ",B977,1)),IF(AND(Q977&gt;=65,Q977&lt;=90),MIDB(B977,1,FIND(" ",B977,1)),"-"))</f>
        <v>-</v>
      </c>
      <c r="S977" s="0" t="str">
        <f aca="false">IF(MIDB(B977,1,10)="Candidatus",MIDB(B977,FIND(" ",B977,12)+1,IFERROR(FIND(" ",B977,FIND(" ",B977,12)+1),LEN(B977))-FIND(" ",B977,12)),IF(AND(Q977&gt;=65,Q977&lt;=90),MIDB(B977,FIND(" ",B977,1),IFERROR(FIND(" ",B977,FIND(" ",B977,1)+1),LEN(B977)+1)-FIND(" ",B977,1)),"-"))</f>
        <v>-</v>
      </c>
      <c r="T977" s="0" t="n">
        <v>1</v>
      </c>
    </row>
    <row r="978" customFormat="false" ht="12.8" hidden="false" customHeight="false" outlineLevel="0" collapsed="false">
      <c r="A978" s="0" t="n">
        <v>977</v>
      </c>
      <c r="B978" s="0" t="s">
        <v>4386</v>
      </c>
      <c r="C978" s="0" t="s">
        <v>21</v>
      </c>
      <c r="D978" s="0" t="s">
        <v>2060</v>
      </c>
      <c r="E978" s="0" t="s">
        <v>4386</v>
      </c>
      <c r="F978" s="0" t="s">
        <v>4387</v>
      </c>
      <c r="G978" s="0" t="s">
        <v>4388</v>
      </c>
      <c r="H978" s="0" t="s">
        <v>4389</v>
      </c>
      <c r="I978" s="1" t="n">
        <v>2.099</v>
      </c>
      <c r="J978" s="2" t="s">
        <v>4390</v>
      </c>
      <c r="K978" s="2" t="s">
        <v>112</v>
      </c>
      <c r="L978" s="0" t="s">
        <v>29</v>
      </c>
      <c r="M978" s="0" t="s">
        <v>29</v>
      </c>
      <c r="N978" s="0" t="s">
        <v>29</v>
      </c>
      <c r="O978" s="2" t="s">
        <v>112</v>
      </c>
      <c r="P978" s="0" t="s">
        <v>29</v>
      </c>
      <c r="Q978" s="0" t="n">
        <f aca="false">_xlfn.UNICODE(B978)</f>
        <v>98</v>
      </c>
      <c r="R978" s="0" t="str">
        <f aca="false">IF(MIDB(B978,1,10)="Candidatus",MIDB(B978,FIND(" ",B978,1)+1,FIND(" ",B978,12)-FIND(" ",B978,1)),IF(AND(Q978&gt;=65,Q978&lt;=90),MIDB(B978,1,FIND(" ",B978,1)),"-"))</f>
        <v>-</v>
      </c>
      <c r="S978" s="0" t="str">
        <f aca="false">IF(MIDB(B978,1,10)="Candidatus",MIDB(B978,FIND(" ",B978,12)+1,IFERROR(FIND(" ",B978,FIND(" ",B978,12)+1),LEN(B978))-FIND(" ",B978,12)),IF(AND(Q978&gt;=65,Q978&lt;=90),MIDB(B978,FIND(" ",B978,1),IFERROR(FIND(" ",B978,FIND(" ",B978,1)+1),LEN(B978)+1)-FIND(" ",B978,1)),"-"))</f>
        <v>-</v>
      </c>
      <c r="T978" s="0" t="n">
        <v>1</v>
      </c>
    </row>
    <row r="979" customFormat="false" ht="12.8" hidden="false" customHeight="false" outlineLevel="0" collapsed="false">
      <c r="A979" s="0" t="n">
        <v>978</v>
      </c>
      <c r="B979" s="0" t="s">
        <v>4391</v>
      </c>
      <c r="C979" s="0" t="s">
        <v>21</v>
      </c>
      <c r="D979" s="0" t="s">
        <v>2060</v>
      </c>
      <c r="E979" s="0" t="s">
        <v>4391</v>
      </c>
      <c r="F979" s="0" t="s">
        <v>4392</v>
      </c>
      <c r="G979" s="0" t="s">
        <v>4393</v>
      </c>
      <c r="H979" s="0" t="s">
        <v>4394</v>
      </c>
      <c r="I979" s="1" t="n">
        <v>4.78</v>
      </c>
      <c r="J979" s="2" t="s">
        <v>4395</v>
      </c>
      <c r="K979" s="2" t="s">
        <v>52</v>
      </c>
      <c r="L979" s="0" t="s">
        <v>29</v>
      </c>
      <c r="M979" s="0" t="s">
        <v>29</v>
      </c>
      <c r="N979" s="0" t="s">
        <v>29</v>
      </c>
      <c r="O979" s="2" t="s">
        <v>52</v>
      </c>
      <c r="P979" s="0" t="s">
        <v>29</v>
      </c>
      <c r="Q979" s="0" t="n">
        <f aca="false">_xlfn.UNICODE(B979)</f>
        <v>98</v>
      </c>
      <c r="R979" s="0" t="str">
        <f aca="false">IF(MIDB(B979,1,10)="Candidatus",MIDB(B979,FIND(" ",B979,1)+1,FIND(" ",B979,12)-FIND(" ",B979,1)),IF(AND(Q979&gt;=65,Q979&lt;=90),MIDB(B979,1,FIND(" ",B979,1)),"-"))</f>
        <v>-</v>
      </c>
      <c r="S979" s="0" t="str">
        <f aca="false">IF(MIDB(B979,1,10)="Candidatus",MIDB(B979,FIND(" ",B979,12)+1,IFERROR(FIND(" ",B979,FIND(" ",B979,12)+1),LEN(B979))-FIND(" ",B979,12)),IF(AND(Q979&gt;=65,Q979&lt;=90),MIDB(B979,FIND(" ",B979,1),IFERROR(FIND(" ",B979,FIND(" ",B979,1)+1),LEN(B979)+1)-FIND(" ",B979,1)),"-"))</f>
        <v>-</v>
      </c>
      <c r="T979" s="0" t="n">
        <v>1</v>
      </c>
    </row>
    <row r="980" customFormat="false" ht="12.8" hidden="false" customHeight="false" outlineLevel="0" collapsed="false">
      <c r="A980" s="0" t="n">
        <v>979</v>
      </c>
      <c r="B980" s="0" t="s">
        <v>4396</v>
      </c>
      <c r="C980" s="0" t="s">
        <v>21</v>
      </c>
      <c r="D980" s="0" t="s">
        <v>2060</v>
      </c>
      <c r="E980" s="0" t="s">
        <v>4396</v>
      </c>
      <c r="F980" s="0" t="s">
        <v>4397</v>
      </c>
      <c r="G980" s="0" t="s">
        <v>4398</v>
      </c>
      <c r="H980" s="0" t="s">
        <v>4399</v>
      </c>
      <c r="I980" s="1" t="n">
        <v>5.37</v>
      </c>
      <c r="J980" s="2" t="s">
        <v>4400</v>
      </c>
      <c r="K980" s="2" t="s">
        <v>96</v>
      </c>
      <c r="L980" s="0" t="s">
        <v>29</v>
      </c>
      <c r="M980" s="0" t="s">
        <v>29</v>
      </c>
      <c r="N980" s="0" t="s">
        <v>29</v>
      </c>
      <c r="O980" s="2" t="s">
        <v>96</v>
      </c>
      <c r="P980" s="0" t="s">
        <v>29</v>
      </c>
      <c r="Q980" s="0" t="n">
        <f aca="false">_xlfn.UNICODE(B980)</f>
        <v>98</v>
      </c>
      <c r="R980" s="0" t="str">
        <f aca="false">IF(MIDB(B980,1,10)="Candidatus",MIDB(B980,FIND(" ",B980,1)+1,FIND(" ",B980,12)-FIND(" ",B980,1)),IF(AND(Q980&gt;=65,Q980&lt;=90),MIDB(B980,1,FIND(" ",B980,1)),"-"))</f>
        <v>-</v>
      </c>
      <c r="S980" s="0" t="str">
        <f aca="false">IF(MIDB(B980,1,10)="Candidatus",MIDB(B980,FIND(" ",B980,12)+1,IFERROR(FIND(" ",B980,FIND(" ",B980,12)+1),LEN(B980))-FIND(" ",B980,12)),IF(AND(Q980&gt;=65,Q980&lt;=90),MIDB(B980,FIND(" ",B980,1),IFERROR(FIND(" ",B980,FIND(" ",B980,1)+1),LEN(B980)+1)-FIND(" ",B980,1)),"-"))</f>
        <v>-</v>
      </c>
      <c r="T980" s="0" t="n">
        <v>1</v>
      </c>
    </row>
    <row r="981" customFormat="false" ht="12.8" hidden="false" customHeight="false" outlineLevel="0" collapsed="false">
      <c r="A981" s="0" t="n">
        <v>980</v>
      </c>
      <c r="B981" s="0" t="s">
        <v>4401</v>
      </c>
      <c r="C981" s="0" t="s">
        <v>21</v>
      </c>
      <c r="D981" s="0" t="s">
        <v>4402</v>
      </c>
      <c r="E981" s="0" t="s">
        <v>4403</v>
      </c>
      <c r="F981" s="0" t="s">
        <v>4404</v>
      </c>
      <c r="G981" s="0" t="s">
        <v>4405</v>
      </c>
      <c r="H981" s="0" t="s">
        <v>4406</v>
      </c>
      <c r="I981" s="1" t="n">
        <v>2.751</v>
      </c>
      <c r="J981" s="2" t="s">
        <v>4407</v>
      </c>
      <c r="K981" s="2" t="s">
        <v>88</v>
      </c>
      <c r="L981" s="0" t="s">
        <v>29</v>
      </c>
      <c r="M981" s="0" t="s">
        <v>29</v>
      </c>
      <c r="N981" s="0" t="s">
        <v>29</v>
      </c>
      <c r="O981" s="2" t="s">
        <v>88</v>
      </c>
      <c r="P981" s="0" t="s">
        <v>29</v>
      </c>
      <c r="Q981" s="0" t="n">
        <f aca="false">_xlfn.UNICODE(B981)</f>
        <v>66</v>
      </c>
      <c r="R981" s="0" t="str">
        <f aca="false">IF(MIDB(B981,1,10)="Candidatus",MIDB(B981,FIND(" ",B981,1)+1,FIND(" ",B981,12)-FIND(" ",B981,1)),IF(AND(Q981&gt;=65,Q981&lt;=90),MIDB(B981,1,FIND(" ",B981,1)),"-"))</f>
        <v>Bacteroides </v>
      </c>
      <c r="S981" s="0" t="str">
        <f aca="false">IF(MIDB(B981,1,10)="Candidatus",MIDB(B981,FIND(" ",B981,12)+1,IFERROR(FIND(" ",B981,FIND(" ",B981,12)+1),LEN(B981))-FIND(" ",B981,12)),IF(AND(Q981&gt;=65,Q981&lt;=90),MIDB(B981,FIND(" ",B981,1),IFERROR(FIND(" ",B981,FIND(" ",B981,1)+1),LEN(B981)+1)-FIND(" ",B981,1)),"-"))</f>
        <v> cellulosilyticus</v>
      </c>
      <c r="T981" s="0" t="n">
        <v>1</v>
      </c>
    </row>
    <row r="982" customFormat="false" ht="12.8" hidden="false" customHeight="false" outlineLevel="0" collapsed="false">
      <c r="A982" s="0" t="n">
        <v>981</v>
      </c>
      <c r="B982" s="0" t="s">
        <v>4401</v>
      </c>
      <c r="C982" s="0" t="s">
        <v>21</v>
      </c>
      <c r="D982" s="0" t="s">
        <v>4402</v>
      </c>
      <c r="E982" s="0" t="s">
        <v>4403</v>
      </c>
      <c r="F982" s="0" t="s">
        <v>4408</v>
      </c>
      <c r="G982" s="0" t="s">
        <v>4409</v>
      </c>
      <c r="H982" s="0" t="s">
        <v>4410</v>
      </c>
      <c r="I982" s="1" t="n">
        <v>4.148</v>
      </c>
      <c r="J982" s="2" t="s">
        <v>4411</v>
      </c>
      <c r="K982" s="2" t="s">
        <v>44</v>
      </c>
      <c r="L982" s="0" t="s">
        <v>29</v>
      </c>
      <c r="M982" s="0" t="s">
        <v>29</v>
      </c>
      <c r="N982" s="0" t="s">
        <v>29</v>
      </c>
      <c r="O982" s="2" t="s">
        <v>44</v>
      </c>
      <c r="P982" s="0" t="s">
        <v>29</v>
      </c>
      <c r="Q982" s="0" t="n">
        <f aca="false">_xlfn.UNICODE(B982)</f>
        <v>66</v>
      </c>
      <c r="R982" s="0" t="str">
        <f aca="false">IF(MIDB(B982,1,10)="Candidatus",MIDB(B982,FIND(" ",B982,1)+1,FIND(" ",B982,12)-FIND(" ",B982,1)),IF(AND(Q982&gt;=65,Q982&lt;=90),MIDB(B982,1,FIND(" ",B982,1)),"-"))</f>
        <v>Bacteroides </v>
      </c>
      <c r="S982" s="0" t="str">
        <f aca="false">IF(MIDB(B982,1,10)="Candidatus",MIDB(B982,FIND(" ",B982,12)+1,IFERROR(FIND(" ",B982,FIND(" ",B982,12)+1),LEN(B982))-FIND(" ",B982,12)),IF(AND(Q982&gt;=65,Q982&lt;=90),MIDB(B982,FIND(" ",B982,1),IFERROR(FIND(" ",B982,FIND(" ",B982,1)+1),LEN(B982)+1)-FIND(" ",B982,1)),"-"))</f>
        <v> cellulosilyticus</v>
      </c>
      <c r="T982" s="0" t="n">
        <v>1</v>
      </c>
    </row>
    <row r="983" customFormat="false" ht="12.8" hidden="false" customHeight="false" outlineLevel="0" collapsed="false">
      <c r="A983" s="0" t="n">
        <v>982</v>
      </c>
      <c r="B983" s="0" t="s">
        <v>4412</v>
      </c>
      <c r="C983" s="0" t="s">
        <v>21</v>
      </c>
      <c r="D983" s="0" t="s">
        <v>4402</v>
      </c>
      <c r="E983" s="0" t="s">
        <v>4403</v>
      </c>
      <c r="F983" s="0" t="s">
        <v>4413</v>
      </c>
      <c r="G983" s="0" t="s">
        <v>4414</v>
      </c>
      <c r="H983" s="0" t="s">
        <v>4415</v>
      </c>
      <c r="I983" s="1" t="n">
        <v>2.747</v>
      </c>
      <c r="J983" s="2" t="s">
        <v>4416</v>
      </c>
      <c r="K983" s="2" t="s">
        <v>88</v>
      </c>
      <c r="L983" s="0" t="s">
        <v>29</v>
      </c>
      <c r="M983" s="0" t="s">
        <v>29</v>
      </c>
      <c r="N983" s="0" t="s">
        <v>29</v>
      </c>
      <c r="O983" s="2" t="s">
        <v>88</v>
      </c>
      <c r="P983" s="0" t="s">
        <v>29</v>
      </c>
      <c r="Q983" s="0" t="n">
        <f aca="false">_xlfn.UNICODE(B983)</f>
        <v>66</v>
      </c>
      <c r="R983" s="0" t="str">
        <f aca="false">IF(MIDB(B983,1,10)="Candidatus",MIDB(B983,FIND(" ",B983,1)+1,FIND(" ",B983,12)-FIND(" ",B983,1)),IF(AND(Q983&gt;=65,Q983&lt;=90),MIDB(B983,1,FIND(" ",B983,1)),"-"))</f>
        <v>Bacteroides </v>
      </c>
      <c r="S983" s="0" t="str">
        <f aca="false">IF(MIDB(B983,1,10)="Candidatus",MIDB(B983,FIND(" ",B983,12)+1,IFERROR(FIND(" ",B983,FIND(" ",B983,12)+1),LEN(B983))-FIND(" ",B983,12)),IF(AND(Q983&gt;=65,Q983&lt;=90),MIDB(B983,FIND(" ",B983,1),IFERROR(FIND(" ",B983,FIND(" ",B983,1)+1),LEN(B983)+1)-FIND(" ",B983,1)),"-"))</f>
        <v> fragilis</v>
      </c>
      <c r="T983" s="0" t="n">
        <v>1</v>
      </c>
    </row>
    <row r="984" customFormat="false" ht="12.8" hidden="false" customHeight="false" outlineLevel="0" collapsed="false">
      <c r="A984" s="0" t="n">
        <v>983</v>
      </c>
      <c r="B984" s="0" t="s">
        <v>4417</v>
      </c>
      <c r="C984" s="0" t="s">
        <v>21</v>
      </c>
      <c r="D984" s="0" t="s">
        <v>4402</v>
      </c>
      <c r="E984" s="0" t="s">
        <v>4403</v>
      </c>
      <c r="F984" s="0" t="s">
        <v>4418</v>
      </c>
      <c r="G984" s="0" t="s">
        <v>4419</v>
      </c>
      <c r="H984" s="0" t="s">
        <v>4420</v>
      </c>
      <c r="I984" s="1" t="n">
        <v>5.594</v>
      </c>
      <c r="J984" s="2" t="s">
        <v>4421</v>
      </c>
      <c r="K984" s="2" t="s">
        <v>44</v>
      </c>
      <c r="L984" s="0" t="s">
        <v>29</v>
      </c>
      <c r="M984" s="0" t="s">
        <v>29</v>
      </c>
      <c r="N984" s="0" t="s">
        <v>29</v>
      </c>
      <c r="O984" s="2" t="s">
        <v>44</v>
      </c>
      <c r="P984" s="0" t="s">
        <v>29</v>
      </c>
      <c r="Q984" s="0" t="n">
        <f aca="false">_xlfn.UNICODE(B984)</f>
        <v>66</v>
      </c>
      <c r="R984" s="0" t="str">
        <f aca="false">IF(MIDB(B984,1,10)="Candidatus",MIDB(B984,FIND(" ",B984,1)+1,FIND(" ",B984,12)-FIND(" ",B984,1)),IF(AND(Q984&gt;=65,Q984&lt;=90),MIDB(B984,1,FIND(" ",B984,1)),"-"))</f>
        <v>Bacteroides </v>
      </c>
      <c r="S984" s="0" t="str">
        <f aca="false">IF(MIDB(B984,1,10)="Candidatus",MIDB(B984,FIND(" ",B984,12)+1,IFERROR(FIND(" ",B984,FIND(" ",B984,12)+1),LEN(B984))-FIND(" ",B984,12)),IF(AND(Q984&gt;=65,Q984&lt;=90),MIDB(B984,FIND(" ",B984,1),IFERROR(FIND(" ",B984,FIND(" ",B984,1)+1),LEN(B984)+1)-FIND(" ",B984,1)),"-"))</f>
        <v> fragilis</v>
      </c>
      <c r="T984" s="0" t="n">
        <v>1</v>
      </c>
    </row>
    <row r="985" customFormat="false" ht="12.8" hidden="false" customHeight="false" outlineLevel="0" collapsed="false">
      <c r="A985" s="0" t="n">
        <v>984</v>
      </c>
      <c r="B985" s="0" t="s">
        <v>4422</v>
      </c>
      <c r="C985" s="0" t="s">
        <v>21</v>
      </c>
      <c r="D985" s="0" t="s">
        <v>4402</v>
      </c>
      <c r="E985" s="0" t="s">
        <v>4403</v>
      </c>
      <c r="F985" s="0" t="s">
        <v>4423</v>
      </c>
      <c r="G985" s="0" t="s">
        <v>4424</v>
      </c>
      <c r="H985" s="0" t="s">
        <v>4425</v>
      </c>
      <c r="I985" s="1" t="n">
        <v>12.817</v>
      </c>
      <c r="J985" s="2" t="s">
        <v>4426</v>
      </c>
      <c r="K985" s="2" t="s">
        <v>118</v>
      </c>
      <c r="L985" s="0" t="s">
        <v>29</v>
      </c>
      <c r="M985" s="0" t="s">
        <v>29</v>
      </c>
      <c r="N985" s="0" t="s">
        <v>29</v>
      </c>
      <c r="O985" s="2" t="s">
        <v>118</v>
      </c>
      <c r="P985" s="0" t="s">
        <v>29</v>
      </c>
      <c r="Q985" s="0" t="n">
        <f aca="false">_xlfn.UNICODE(B985)</f>
        <v>66</v>
      </c>
      <c r="R985" s="0" t="str">
        <f aca="false">IF(MIDB(B985,1,10)="Candidatus",MIDB(B985,FIND(" ",B985,1)+1,FIND(" ",B985,12)-FIND(" ",B985,1)),IF(AND(Q985&gt;=65,Q985&lt;=90),MIDB(B985,1,FIND(" ",B985,1)),"-"))</f>
        <v>Bacteroides </v>
      </c>
      <c r="S985" s="0" t="str">
        <f aca="false">IF(MIDB(B985,1,10)="Candidatus",MIDB(B985,FIND(" ",B985,12)+1,IFERROR(FIND(" ",B985,FIND(" ",B985,12)+1),LEN(B985))-FIND(" ",B985,12)),IF(AND(Q985&gt;=65,Q985&lt;=90),MIDB(B985,FIND(" ",B985,1),IFERROR(FIND(" ",B985,FIND(" ",B985,1)+1),LEN(B985)+1)-FIND(" ",B985,1)),"-"))</f>
        <v> fragilis</v>
      </c>
      <c r="T985" s="0" t="n">
        <v>1</v>
      </c>
    </row>
    <row r="986" customFormat="false" ht="12.8" hidden="false" customHeight="false" outlineLevel="0" collapsed="false">
      <c r="A986" s="0" t="n">
        <v>985</v>
      </c>
      <c r="B986" s="0" t="s">
        <v>4427</v>
      </c>
      <c r="C986" s="0" t="s">
        <v>21</v>
      </c>
      <c r="D986" s="0" t="s">
        <v>4402</v>
      </c>
      <c r="E986" s="0" t="s">
        <v>4403</v>
      </c>
      <c r="F986" s="0" t="s">
        <v>4428</v>
      </c>
      <c r="G986" s="0" t="s">
        <v>4429</v>
      </c>
      <c r="H986" s="0" t="s">
        <v>4430</v>
      </c>
      <c r="I986" s="1" t="n">
        <v>36.56</v>
      </c>
      <c r="J986" s="2" t="s">
        <v>4431</v>
      </c>
      <c r="K986" s="2" t="s">
        <v>998</v>
      </c>
      <c r="L986" s="0" t="s">
        <v>29</v>
      </c>
      <c r="M986" s="0" t="s">
        <v>29</v>
      </c>
      <c r="N986" s="0" t="s">
        <v>29</v>
      </c>
      <c r="O986" s="2" t="s">
        <v>695</v>
      </c>
      <c r="P986" s="2" t="s">
        <v>46</v>
      </c>
      <c r="Q986" s="0" t="n">
        <f aca="false">_xlfn.UNICODE(B986)</f>
        <v>66</v>
      </c>
      <c r="R986" s="0" t="str">
        <f aca="false">IF(MIDB(B986,1,10)="Candidatus",MIDB(B986,FIND(" ",B986,1)+1,FIND(" ",B986,12)-FIND(" ",B986,1)),IF(AND(Q986&gt;=65,Q986&lt;=90),MIDB(B986,1,FIND(" ",B986,1)),"-"))</f>
        <v>Bacteroides </v>
      </c>
      <c r="S986" s="0" t="str">
        <f aca="false">IF(MIDB(B986,1,10)="Candidatus",MIDB(B986,FIND(" ",B986,12)+1,IFERROR(FIND(" ",B986,FIND(" ",B986,12)+1),LEN(B986))-FIND(" ",B986,12)),IF(AND(Q986&gt;=65,Q986&lt;=90),MIDB(B986,FIND(" ",B986,1),IFERROR(FIND(" ",B986,FIND(" ",B986,1)+1),LEN(B986)+1)-FIND(" ",B986,1)),"-"))</f>
        <v> fragilis</v>
      </c>
      <c r="T986" s="0" t="n">
        <v>1</v>
      </c>
    </row>
    <row r="987" customFormat="false" ht="12.8" hidden="false" customHeight="false" outlineLevel="0" collapsed="false">
      <c r="A987" s="0" t="n">
        <v>986</v>
      </c>
      <c r="B987" s="0" t="s">
        <v>4432</v>
      </c>
      <c r="C987" s="0" t="s">
        <v>21</v>
      </c>
      <c r="D987" s="0" t="s">
        <v>4402</v>
      </c>
      <c r="E987" s="0" t="s">
        <v>4403</v>
      </c>
      <c r="F987" s="0" t="s">
        <v>4433</v>
      </c>
      <c r="G987" s="0" t="s">
        <v>4434</v>
      </c>
      <c r="H987" s="0" t="s">
        <v>4435</v>
      </c>
      <c r="I987" s="1" t="n">
        <v>33.716</v>
      </c>
      <c r="J987" s="2" t="s">
        <v>4436</v>
      </c>
      <c r="K987" s="2" t="s">
        <v>39</v>
      </c>
      <c r="L987" s="0" t="s">
        <v>29</v>
      </c>
      <c r="M987" s="0" t="s">
        <v>29</v>
      </c>
      <c r="N987" s="0" t="s">
        <v>29</v>
      </c>
      <c r="O987" s="2" t="s">
        <v>39</v>
      </c>
      <c r="P987" s="0" t="s">
        <v>29</v>
      </c>
      <c r="Q987" s="0" t="n">
        <f aca="false">_xlfn.UNICODE(B987)</f>
        <v>66</v>
      </c>
      <c r="R987" s="0" t="str">
        <f aca="false">IF(MIDB(B987,1,10)="Candidatus",MIDB(B987,FIND(" ",B987,1)+1,FIND(" ",B987,12)-FIND(" ",B987,1)),IF(AND(Q987&gt;=65,Q987&lt;=90),MIDB(B987,1,FIND(" ",B987,1)),"-"))</f>
        <v>Bacteroides </v>
      </c>
      <c r="S987" s="0" t="str">
        <f aca="false">IF(MIDB(B987,1,10)="Candidatus",MIDB(B987,FIND(" ",B987,12)+1,IFERROR(FIND(" ",B987,FIND(" ",B987,12)+1),LEN(B987))-FIND(" ",B987,12)),IF(AND(Q987&gt;=65,Q987&lt;=90),MIDB(B987,FIND(" ",B987,1),IFERROR(FIND(" ",B987,FIND(" ",B987,1)+1),LEN(B987)+1)-FIND(" ",B987,1)),"-"))</f>
        <v> fragilis</v>
      </c>
      <c r="T987" s="0" t="n">
        <v>1</v>
      </c>
    </row>
    <row r="988" customFormat="false" ht="12.8" hidden="false" customHeight="false" outlineLevel="0" collapsed="false">
      <c r="A988" s="0" t="n">
        <v>987</v>
      </c>
      <c r="B988" s="0" t="s">
        <v>4437</v>
      </c>
      <c r="C988" s="0" t="s">
        <v>21</v>
      </c>
      <c r="D988" s="0" t="s">
        <v>4402</v>
      </c>
      <c r="E988" s="0" t="s">
        <v>4403</v>
      </c>
      <c r="F988" s="0" t="s">
        <v>4438</v>
      </c>
      <c r="G988" s="0" t="s">
        <v>4439</v>
      </c>
      <c r="H988" s="0" t="s">
        <v>4440</v>
      </c>
      <c r="I988" s="1" t="n">
        <v>6.277</v>
      </c>
      <c r="J988" s="2" t="s">
        <v>4441</v>
      </c>
      <c r="K988" s="2" t="s">
        <v>44</v>
      </c>
      <c r="L988" s="0" t="s">
        <v>29</v>
      </c>
      <c r="M988" s="0" t="s">
        <v>29</v>
      </c>
      <c r="N988" s="0" t="s">
        <v>29</v>
      </c>
      <c r="O988" s="2" t="s">
        <v>44</v>
      </c>
      <c r="P988" s="0" t="s">
        <v>29</v>
      </c>
      <c r="Q988" s="0" t="n">
        <f aca="false">_xlfn.UNICODE(B988)</f>
        <v>66</v>
      </c>
      <c r="R988" s="0" t="str">
        <f aca="false">IF(MIDB(B988,1,10)="Candidatus",MIDB(B988,FIND(" ",B988,1)+1,FIND(" ",B988,12)-FIND(" ",B988,1)),IF(AND(Q988&gt;=65,Q988&lt;=90),MIDB(B988,1,FIND(" ",B988,1)),"-"))</f>
        <v>Bacteroides </v>
      </c>
      <c r="S988" s="0" t="str">
        <f aca="false">IF(MIDB(B988,1,10)="Candidatus",MIDB(B988,FIND(" ",B988,12)+1,IFERROR(FIND(" ",B988,FIND(" ",B988,12)+1),LEN(B988))-FIND(" ",B988,12)),IF(AND(Q988&gt;=65,Q988&lt;=90),MIDB(B988,FIND(" ",B988,1),IFERROR(FIND(" ",B988,FIND(" ",B988,1)+1),LEN(B988)+1)-FIND(" ",B988,1)),"-"))</f>
        <v> salanitronis</v>
      </c>
      <c r="T988" s="0" t="n">
        <v>1</v>
      </c>
    </row>
    <row r="989" customFormat="false" ht="12.8" hidden="false" customHeight="false" outlineLevel="0" collapsed="false">
      <c r="A989" s="0" t="n">
        <v>988</v>
      </c>
      <c r="B989" s="0" t="s">
        <v>4437</v>
      </c>
      <c r="C989" s="0" t="s">
        <v>21</v>
      </c>
      <c r="D989" s="0" t="s">
        <v>4402</v>
      </c>
      <c r="E989" s="0" t="s">
        <v>4403</v>
      </c>
      <c r="F989" s="0" t="s">
        <v>4442</v>
      </c>
      <c r="G989" s="0" t="s">
        <v>4443</v>
      </c>
      <c r="H989" s="0" t="s">
        <v>4444</v>
      </c>
      <c r="I989" s="1" t="n">
        <v>19.28</v>
      </c>
      <c r="J989" s="2" t="s">
        <v>4445</v>
      </c>
      <c r="K989" s="2" t="s">
        <v>680</v>
      </c>
      <c r="L989" s="0" t="s">
        <v>29</v>
      </c>
      <c r="M989" s="0" t="s">
        <v>29</v>
      </c>
      <c r="N989" s="0" t="s">
        <v>29</v>
      </c>
      <c r="O989" s="2" t="s">
        <v>205</v>
      </c>
      <c r="P989" s="2" t="s">
        <v>46</v>
      </c>
      <c r="Q989" s="0" t="n">
        <f aca="false">_xlfn.UNICODE(B989)</f>
        <v>66</v>
      </c>
      <c r="R989" s="0" t="str">
        <f aca="false">IF(MIDB(B989,1,10)="Candidatus",MIDB(B989,FIND(" ",B989,1)+1,FIND(" ",B989,12)-FIND(" ",B989,1)),IF(AND(Q989&gt;=65,Q989&lt;=90),MIDB(B989,1,FIND(" ",B989,1)),"-"))</f>
        <v>Bacteroides </v>
      </c>
      <c r="S989" s="0" t="str">
        <f aca="false">IF(MIDB(B989,1,10)="Candidatus",MIDB(B989,FIND(" ",B989,12)+1,IFERROR(FIND(" ",B989,FIND(" ",B989,12)+1),LEN(B989))-FIND(" ",B989,12)),IF(AND(Q989&gt;=65,Q989&lt;=90),MIDB(B989,FIND(" ",B989,1),IFERROR(FIND(" ",B989,FIND(" ",B989,1)+1),LEN(B989)+1)-FIND(" ",B989,1)),"-"))</f>
        <v> salanitronis</v>
      </c>
      <c r="T989" s="0" t="n">
        <v>1</v>
      </c>
    </row>
    <row r="990" customFormat="false" ht="12.8" hidden="false" customHeight="false" outlineLevel="0" collapsed="false">
      <c r="A990" s="0" t="n">
        <v>989</v>
      </c>
      <c r="B990" s="0" t="s">
        <v>4437</v>
      </c>
      <c r="C990" s="0" t="s">
        <v>21</v>
      </c>
      <c r="D990" s="0" t="s">
        <v>4402</v>
      </c>
      <c r="E990" s="0" t="s">
        <v>4403</v>
      </c>
      <c r="F990" s="0" t="s">
        <v>4446</v>
      </c>
      <c r="G990" s="0" t="s">
        <v>4447</v>
      </c>
      <c r="H990" s="0" t="s">
        <v>4448</v>
      </c>
      <c r="I990" s="1" t="n">
        <v>40.303</v>
      </c>
      <c r="J990" s="2" t="s">
        <v>4449</v>
      </c>
      <c r="K990" s="2" t="s">
        <v>1353</v>
      </c>
      <c r="L990" s="0" t="s">
        <v>29</v>
      </c>
      <c r="M990" s="0" t="s">
        <v>29</v>
      </c>
      <c r="N990" s="0" t="s">
        <v>29</v>
      </c>
      <c r="O990" s="2" t="s">
        <v>586</v>
      </c>
      <c r="P990" s="2" t="s">
        <v>46</v>
      </c>
      <c r="Q990" s="0" t="n">
        <f aca="false">_xlfn.UNICODE(B990)</f>
        <v>66</v>
      </c>
      <c r="R990" s="0" t="str">
        <f aca="false">IF(MIDB(B990,1,10)="Candidatus",MIDB(B990,FIND(" ",B990,1)+1,FIND(" ",B990,12)-FIND(" ",B990,1)),IF(AND(Q990&gt;=65,Q990&lt;=90),MIDB(B990,1,FIND(" ",B990,1)),"-"))</f>
        <v>Bacteroides </v>
      </c>
      <c r="S990" s="0" t="str">
        <f aca="false">IF(MIDB(B990,1,10)="Candidatus",MIDB(B990,FIND(" ",B990,12)+1,IFERROR(FIND(" ",B990,FIND(" ",B990,12)+1),LEN(B990))-FIND(" ",B990,12)),IF(AND(Q990&gt;=65,Q990&lt;=90),MIDB(B990,FIND(" ",B990,1),IFERROR(FIND(" ",B990,FIND(" ",B990,1)+1),LEN(B990)+1)-FIND(" ",B990,1)),"-"))</f>
        <v> salanitronis</v>
      </c>
      <c r="T990" s="0" t="n">
        <v>1</v>
      </c>
    </row>
    <row r="991" customFormat="false" ht="12.8" hidden="false" customHeight="false" outlineLevel="0" collapsed="false">
      <c r="A991" s="0" t="n">
        <v>990</v>
      </c>
      <c r="B991" s="0" t="s">
        <v>4450</v>
      </c>
      <c r="C991" s="0" t="s">
        <v>21</v>
      </c>
      <c r="D991" s="0" t="s">
        <v>4402</v>
      </c>
      <c r="E991" s="0" t="s">
        <v>4403</v>
      </c>
      <c r="F991" s="0" t="s">
        <v>4451</v>
      </c>
      <c r="G991" s="0" t="s">
        <v>4452</v>
      </c>
      <c r="H991" s="0" t="s">
        <v>4453</v>
      </c>
      <c r="I991" s="1" t="n">
        <v>33.038</v>
      </c>
      <c r="J991" s="2" t="s">
        <v>4454</v>
      </c>
      <c r="K991" s="2" t="s">
        <v>1898</v>
      </c>
      <c r="L991" s="0" t="s">
        <v>29</v>
      </c>
      <c r="M991" s="0" t="s">
        <v>29</v>
      </c>
      <c r="N991" s="0" t="s">
        <v>29</v>
      </c>
      <c r="O991" s="2" t="s">
        <v>1898</v>
      </c>
      <c r="P991" s="0" t="s">
        <v>29</v>
      </c>
      <c r="Q991" s="0" t="n">
        <f aca="false">_xlfn.UNICODE(B991)</f>
        <v>66</v>
      </c>
      <c r="R991" s="0" t="str">
        <f aca="false">IF(MIDB(B991,1,10)="Candidatus",MIDB(B991,FIND(" ",B991,1)+1,FIND(" ",B991,12)-FIND(" ",B991,1)),IF(AND(Q991&gt;=65,Q991&lt;=90),MIDB(B991,1,FIND(" ",B991,1)),"-"))</f>
        <v>Bacteroides </v>
      </c>
      <c r="S991" s="0" t="str">
        <f aca="false">IF(MIDB(B991,1,10)="Candidatus",MIDB(B991,FIND(" ",B991,12)+1,IFERROR(FIND(" ",B991,FIND(" ",B991,12)+1),LEN(B991))-FIND(" ",B991,12)),IF(AND(Q991&gt;=65,Q991&lt;=90),MIDB(B991,FIND(" ",B991,1),IFERROR(FIND(" ",B991,FIND(" ",B991,1)+1),LEN(B991)+1)-FIND(" ",B991,1)),"-"))</f>
        <v> thetaiotaomicron</v>
      </c>
      <c r="T991" s="0" t="n">
        <v>1</v>
      </c>
    </row>
    <row r="992" customFormat="false" ht="12.8" hidden="false" customHeight="false" outlineLevel="0" collapsed="false">
      <c r="A992" s="0" t="n">
        <v>991</v>
      </c>
      <c r="B992" s="0" t="s">
        <v>4455</v>
      </c>
      <c r="C992" s="0" t="s">
        <v>21</v>
      </c>
      <c r="D992" s="0" t="s">
        <v>90</v>
      </c>
      <c r="E992" s="0" t="s">
        <v>217</v>
      </c>
      <c r="F992" s="0" t="s">
        <v>4456</v>
      </c>
      <c r="G992" s="0" t="s">
        <v>4457</v>
      </c>
      <c r="H992" s="0" t="s">
        <v>4458</v>
      </c>
      <c r="I992" s="1" t="n">
        <v>2.723</v>
      </c>
      <c r="J992" s="2" t="s">
        <v>4459</v>
      </c>
      <c r="K992" s="2" t="s">
        <v>88</v>
      </c>
      <c r="L992" s="0" t="s">
        <v>29</v>
      </c>
      <c r="M992" s="0" t="s">
        <v>29</v>
      </c>
      <c r="N992" s="0" t="s">
        <v>29</v>
      </c>
      <c r="O992" s="2" t="s">
        <v>88</v>
      </c>
      <c r="P992" s="0" t="s">
        <v>29</v>
      </c>
      <c r="Q992" s="0" t="n">
        <f aca="false">_xlfn.UNICODE(B992)</f>
        <v>66</v>
      </c>
      <c r="R992" s="0" t="str">
        <f aca="false">IF(MIDB(B992,1,10)="Candidatus",MIDB(B992,FIND(" ",B992,1)+1,FIND(" ",B992,12)-FIND(" ",B992,1)),IF(AND(Q992&gt;=65,Q992&lt;=90),MIDB(B992,1,FIND(" ",B992,1)),"-"))</f>
        <v>Bartonella </v>
      </c>
      <c r="S992" s="0" t="str">
        <f aca="false">IF(MIDB(B992,1,10)="Candidatus",MIDB(B992,FIND(" ",B992,12)+1,IFERROR(FIND(" ",B992,FIND(" ",B992,12)+1),LEN(B992))-FIND(" ",B992,12)),IF(AND(Q992&gt;=65,Q992&lt;=90),MIDB(B992,FIND(" ",B992,1),IFERROR(FIND(" ",B992,FIND(" ",B992,1)+1),LEN(B992)+1)-FIND(" ",B992,1)),"-"))</f>
        <v> grahamii</v>
      </c>
      <c r="T992" s="0" t="n">
        <v>1</v>
      </c>
    </row>
    <row r="993" customFormat="false" ht="12.8" hidden="false" customHeight="false" outlineLevel="0" collapsed="false">
      <c r="A993" s="0" t="n">
        <v>992</v>
      </c>
      <c r="B993" s="0" t="s">
        <v>4455</v>
      </c>
      <c r="C993" s="0" t="s">
        <v>21</v>
      </c>
      <c r="D993" s="0" t="s">
        <v>90</v>
      </c>
      <c r="E993" s="0" t="s">
        <v>217</v>
      </c>
      <c r="F993" s="0" t="s">
        <v>4460</v>
      </c>
      <c r="G993" s="0" t="s">
        <v>4461</v>
      </c>
      <c r="H993" s="0" t="s">
        <v>4462</v>
      </c>
      <c r="I993" s="1" t="n">
        <v>2.725</v>
      </c>
      <c r="J993" s="2" t="s">
        <v>4463</v>
      </c>
      <c r="K993" s="2" t="s">
        <v>88</v>
      </c>
      <c r="L993" s="0" t="s">
        <v>29</v>
      </c>
      <c r="M993" s="0" t="s">
        <v>29</v>
      </c>
      <c r="N993" s="0" t="s">
        <v>29</v>
      </c>
      <c r="O993" s="2" t="s">
        <v>88</v>
      </c>
      <c r="P993" s="0" t="s">
        <v>29</v>
      </c>
      <c r="Q993" s="0" t="n">
        <f aca="false">_xlfn.UNICODE(B993)</f>
        <v>66</v>
      </c>
      <c r="R993" s="0" t="str">
        <f aca="false">IF(MIDB(B993,1,10)="Candidatus",MIDB(B993,FIND(" ",B993,1)+1,FIND(" ",B993,12)-FIND(" ",B993,1)),IF(AND(Q993&gt;=65,Q993&lt;=90),MIDB(B993,1,FIND(" ",B993,1)),"-"))</f>
        <v>Bartonella </v>
      </c>
      <c r="S993" s="0" t="str">
        <f aca="false">IF(MIDB(B993,1,10)="Candidatus",MIDB(B993,FIND(" ",B993,12)+1,IFERROR(FIND(" ",B993,FIND(" ",B993,12)+1),LEN(B993))-FIND(" ",B993,12)),IF(AND(Q993&gt;=65,Q993&lt;=90),MIDB(B993,FIND(" ",B993,1),IFERROR(FIND(" ",B993,FIND(" ",B993,1)+1),LEN(B993)+1)-FIND(" ",B993,1)),"-"))</f>
        <v> grahamii</v>
      </c>
      <c r="T993" s="0" t="n">
        <v>1</v>
      </c>
    </row>
    <row r="994" customFormat="false" ht="12.8" hidden="false" customHeight="false" outlineLevel="0" collapsed="false">
      <c r="A994" s="0" t="n">
        <v>993</v>
      </c>
      <c r="B994" s="0" t="s">
        <v>4464</v>
      </c>
      <c r="C994" s="0" t="s">
        <v>21</v>
      </c>
      <c r="D994" s="0" t="s">
        <v>90</v>
      </c>
      <c r="E994" s="0" t="s">
        <v>217</v>
      </c>
      <c r="F994" s="0" t="s">
        <v>4465</v>
      </c>
      <c r="G994" s="0" t="s">
        <v>4466</v>
      </c>
      <c r="H994" s="0" t="s">
        <v>4467</v>
      </c>
      <c r="I994" s="1" t="n">
        <v>28.192</v>
      </c>
      <c r="J994" s="2" t="s">
        <v>4468</v>
      </c>
      <c r="K994" s="2" t="s">
        <v>686</v>
      </c>
      <c r="L994" s="0" t="s">
        <v>29</v>
      </c>
      <c r="M994" s="0" t="s">
        <v>29</v>
      </c>
      <c r="N994" s="0" t="s">
        <v>29</v>
      </c>
      <c r="O994" s="2" t="s">
        <v>686</v>
      </c>
      <c r="P994" s="0" t="s">
        <v>29</v>
      </c>
      <c r="Q994" s="0" t="n">
        <f aca="false">_xlfn.UNICODE(B994)</f>
        <v>66</v>
      </c>
      <c r="R994" s="0" t="str">
        <f aca="false">IF(MIDB(B994,1,10)="Candidatus",MIDB(B994,FIND(" ",B994,1)+1,FIND(" ",B994,12)-FIND(" ",B994,1)),IF(AND(Q994&gt;=65,Q994&lt;=90),MIDB(B994,1,FIND(" ",B994,1)),"-"))</f>
        <v>Bartonella </v>
      </c>
      <c r="S994" s="0" t="str">
        <f aca="false">IF(MIDB(B994,1,10)="Candidatus",MIDB(B994,FIND(" ",B994,12)+1,IFERROR(FIND(" ",B994,FIND(" ",B994,12)+1),LEN(B994))-FIND(" ",B994,12)),IF(AND(Q994&gt;=65,Q994&lt;=90),MIDB(B994,FIND(" ",B994,1),IFERROR(FIND(" ",B994,FIND(" ",B994,1)+1),LEN(B994)+1)-FIND(" ",B994,1)),"-"))</f>
        <v> grahamii</v>
      </c>
      <c r="T994" s="0" t="n">
        <v>1</v>
      </c>
    </row>
    <row r="995" customFormat="false" ht="12.8" hidden="false" customHeight="false" outlineLevel="0" collapsed="false">
      <c r="A995" s="0" t="n">
        <v>994</v>
      </c>
      <c r="B995" s="0" t="s">
        <v>4469</v>
      </c>
      <c r="C995" s="0" t="s">
        <v>21</v>
      </c>
      <c r="D995" s="0" t="s">
        <v>90</v>
      </c>
      <c r="E995" s="0" t="s">
        <v>217</v>
      </c>
      <c r="F995" s="0" t="s">
        <v>4470</v>
      </c>
      <c r="G995" s="0" t="s">
        <v>4471</v>
      </c>
      <c r="H995" s="0" t="s">
        <v>4472</v>
      </c>
      <c r="I995" s="1" t="n">
        <v>57.959</v>
      </c>
      <c r="J995" s="2" t="s">
        <v>4473</v>
      </c>
      <c r="K995" s="2" t="s">
        <v>978</v>
      </c>
      <c r="L995" s="0" t="s">
        <v>29</v>
      </c>
      <c r="M995" s="0" t="s">
        <v>29</v>
      </c>
      <c r="N995" s="0" t="s">
        <v>29</v>
      </c>
      <c r="O995" s="2" t="s">
        <v>1031</v>
      </c>
      <c r="P995" s="2" t="s">
        <v>60</v>
      </c>
      <c r="Q995" s="0" t="n">
        <f aca="false">_xlfn.UNICODE(B995)</f>
        <v>66</v>
      </c>
      <c r="R995" s="0" t="str">
        <f aca="false">IF(MIDB(B995,1,10)="Candidatus",MIDB(B995,FIND(" ",B995,1)+1,FIND(" ",B995,12)-FIND(" ",B995,1)),IF(AND(Q995&gt;=65,Q995&lt;=90),MIDB(B995,1,FIND(" ",B995,1)),"-"))</f>
        <v>Bartonella </v>
      </c>
      <c r="S995" s="0" t="str">
        <f aca="false">IF(MIDB(B995,1,10)="Candidatus",MIDB(B995,FIND(" ",B995,12)+1,IFERROR(FIND(" ",B995,FIND(" ",B995,12)+1),LEN(B995))-FIND(" ",B995,12)),IF(AND(Q995&gt;=65,Q995&lt;=90),MIDB(B995,FIND(" ",B995,1),IFERROR(FIND(" ",B995,FIND(" ",B995,1)+1),LEN(B995)+1)-FIND(" ",B995,1)),"-"))</f>
        <v> schoenbuchensis</v>
      </c>
      <c r="T995" s="0" t="n">
        <v>1</v>
      </c>
    </row>
    <row r="996" customFormat="false" ht="12.8" hidden="false" customHeight="false" outlineLevel="0" collapsed="false">
      <c r="A996" s="0" t="n">
        <v>995</v>
      </c>
      <c r="B996" s="0" t="s">
        <v>4469</v>
      </c>
      <c r="C996" s="0" t="s">
        <v>21</v>
      </c>
      <c r="D996" s="0" t="s">
        <v>90</v>
      </c>
      <c r="E996" s="0" t="s">
        <v>217</v>
      </c>
      <c r="F996" s="0" t="s">
        <v>4474</v>
      </c>
      <c r="G996" s="0" t="s">
        <v>4475</v>
      </c>
      <c r="H996" s="0" t="s">
        <v>4476</v>
      </c>
      <c r="I996" s="1" t="n">
        <v>3.369</v>
      </c>
      <c r="J996" s="2" t="s">
        <v>4477</v>
      </c>
      <c r="K996" s="2" t="s">
        <v>60</v>
      </c>
      <c r="L996" s="0" t="s">
        <v>29</v>
      </c>
      <c r="M996" s="0" t="s">
        <v>29</v>
      </c>
      <c r="N996" s="0" t="s">
        <v>29</v>
      </c>
      <c r="O996" s="2" t="s">
        <v>60</v>
      </c>
      <c r="P996" s="0" t="s">
        <v>29</v>
      </c>
      <c r="Q996" s="0" t="n">
        <f aca="false">_xlfn.UNICODE(B996)</f>
        <v>66</v>
      </c>
      <c r="R996" s="0" t="str">
        <f aca="false">IF(MIDB(B996,1,10)="Candidatus",MIDB(B996,FIND(" ",B996,1)+1,FIND(" ",B996,12)-FIND(" ",B996,1)),IF(AND(Q996&gt;=65,Q996&lt;=90),MIDB(B996,1,FIND(" ",B996,1)),"-"))</f>
        <v>Bartonella </v>
      </c>
      <c r="S996" s="0" t="str">
        <f aca="false">IF(MIDB(B996,1,10)="Candidatus",MIDB(B996,FIND(" ",B996,12)+1,IFERROR(FIND(" ",B996,FIND(" ",B996,12)+1),LEN(B996))-FIND(" ",B996,12)),IF(AND(Q996&gt;=65,Q996&lt;=90),MIDB(B996,FIND(" ",B996,1),IFERROR(FIND(" ",B996,FIND(" ",B996,1)+1),LEN(B996)+1)-FIND(" ",B996,1)),"-"))</f>
        <v> schoenbuchensis</v>
      </c>
      <c r="T996" s="0" t="n">
        <v>1</v>
      </c>
    </row>
    <row r="997" customFormat="false" ht="12.8" hidden="false" customHeight="false" outlineLevel="0" collapsed="false">
      <c r="A997" s="0" t="n">
        <v>996</v>
      </c>
      <c r="B997" s="0" t="s">
        <v>4478</v>
      </c>
      <c r="C997" s="0" t="s">
        <v>21</v>
      </c>
      <c r="D997" s="0" t="s">
        <v>90</v>
      </c>
      <c r="E997" s="0" t="s">
        <v>217</v>
      </c>
      <c r="F997" s="0" t="s">
        <v>4479</v>
      </c>
      <c r="G997" s="0" t="s">
        <v>4480</v>
      </c>
      <c r="H997" s="0" t="s">
        <v>4481</v>
      </c>
      <c r="I997" s="1" t="n">
        <v>28.653</v>
      </c>
      <c r="J997" s="2" t="s">
        <v>4482</v>
      </c>
      <c r="K997" s="2" t="s">
        <v>612</v>
      </c>
      <c r="L997" s="0" t="s">
        <v>29</v>
      </c>
      <c r="M997" s="0" t="s">
        <v>29</v>
      </c>
      <c r="N997" s="0" t="s">
        <v>29</v>
      </c>
      <c r="O997" s="2" t="s">
        <v>612</v>
      </c>
      <c r="P997" s="0" t="s">
        <v>29</v>
      </c>
      <c r="Q997" s="0" t="n">
        <f aca="false">_xlfn.UNICODE(B997)</f>
        <v>66</v>
      </c>
      <c r="R997" s="0" t="str">
        <f aca="false">IF(MIDB(B997,1,10)="Candidatus",MIDB(B997,FIND(" ",B997,1)+1,FIND(" ",B997,12)-FIND(" ",B997,1)),IF(AND(Q997&gt;=65,Q997&lt;=90),MIDB(B997,1,FIND(" ",B997,1)),"-"))</f>
        <v>Bartonella </v>
      </c>
      <c r="S997" s="0" t="str">
        <f aca="false">IF(MIDB(B997,1,10)="Candidatus",MIDB(B997,FIND(" ",B997,12)+1,IFERROR(FIND(" ",B997,FIND(" ",B997,12)+1),LEN(B997))-FIND(" ",B997,12)),IF(AND(Q997&gt;=65,Q997&lt;=90),MIDB(B997,FIND(" ",B997,1),IFERROR(FIND(" ",B997,FIND(" ",B997,1)+1),LEN(B997)+1)-FIND(" ",B997,1)),"-"))</f>
        <v> sp.</v>
      </c>
      <c r="T997" s="0" t="n">
        <v>1</v>
      </c>
    </row>
    <row r="998" customFormat="false" ht="12.8" hidden="false" customHeight="false" outlineLevel="0" collapsed="false">
      <c r="A998" s="0" t="n">
        <v>997</v>
      </c>
      <c r="B998" s="0" t="s">
        <v>4483</v>
      </c>
      <c r="C998" s="0" t="s">
        <v>21</v>
      </c>
      <c r="D998" s="0" t="s">
        <v>90</v>
      </c>
      <c r="E998" s="0" t="s">
        <v>217</v>
      </c>
      <c r="F998" s="0" t="s">
        <v>675</v>
      </c>
      <c r="G998" s="0" t="s">
        <v>4484</v>
      </c>
      <c r="H998" s="0" t="s">
        <v>4485</v>
      </c>
      <c r="I998" s="1" t="n">
        <v>21.776</v>
      </c>
      <c r="J998" s="2" t="s">
        <v>4486</v>
      </c>
      <c r="K998" s="2" t="s">
        <v>82</v>
      </c>
      <c r="L998" s="0" t="s">
        <v>29</v>
      </c>
      <c r="M998" s="0" t="s">
        <v>29</v>
      </c>
      <c r="N998" s="0" t="s">
        <v>29</v>
      </c>
      <c r="O998" s="2" t="s">
        <v>1598</v>
      </c>
      <c r="P998" s="2" t="s">
        <v>88</v>
      </c>
      <c r="Q998" s="0" t="n">
        <f aca="false">_xlfn.UNICODE(B998)</f>
        <v>66</v>
      </c>
      <c r="R998" s="0" t="str">
        <f aca="false">IF(MIDB(B998,1,10)="Candidatus",MIDB(B998,FIND(" ",B998,1)+1,FIND(" ",B998,12)-FIND(" ",B998,1)),IF(AND(Q998&gt;=65,Q998&lt;=90),MIDB(B998,1,FIND(" ",B998,1)),"-"))</f>
        <v>Bartonella </v>
      </c>
      <c r="S998" s="0" t="str">
        <f aca="false">IF(MIDB(B998,1,10)="Candidatus",MIDB(B998,FIND(" ",B998,12)+1,IFERROR(FIND(" ",B998,FIND(" ",B998,12)+1),LEN(B998))-FIND(" ",B998,12)),IF(AND(Q998&gt;=65,Q998&lt;=90),MIDB(B998,FIND(" ",B998,1),IFERROR(FIND(" ",B998,FIND(" ",B998,1)+1),LEN(B998)+1)-FIND(" ",B998,1)),"-"))</f>
        <v> tribocorum</v>
      </c>
      <c r="T998" s="0" t="n">
        <v>1</v>
      </c>
    </row>
    <row r="999" customFormat="false" ht="12.8" hidden="false" customHeight="false" outlineLevel="0" collapsed="false">
      <c r="A999" s="0" t="n">
        <v>998</v>
      </c>
      <c r="B999" s="0" t="s">
        <v>4487</v>
      </c>
      <c r="C999" s="0" t="s">
        <v>21</v>
      </c>
      <c r="D999" s="0" t="s">
        <v>90</v>
      </c>
      <c r="E999" s="0" t="s">
        <v>217</v>
      </c>
      <c r="F999" s="0" t="s">
        <v>4488</v>
      </c>
      <c r="G999" s="0" t="s">
        <v>4489</v>
      </c>
      <c r="H999" s="0" t="s">
        <v>4490</v>
      </c>
      <c r="I999" s="1" t="n">
        <v>3.321</v>
      </c>
      <c r="J999" s="2" t="s">
        <v>4491</v>
      </c>
      <c r="K999" s="2" t="s">
        <v>60</v>
      </c>
      <c r="L999" s="0" t="s">
        <v>29</v>
      </c>
      <c r="M999" s="0" t="s">
        <v>29</v>
      </c>
      <c r="N999" s="0" t="s">
        <v>29</v>
      </c>
      <c r="O999" s="2" t="s">
        <v>60</v>
      </c>
      <c r="P999" s="0" t="s">
        <v>29</v>
      </c>
      <c r="Q999" s="0" t="n">
        <f aca="false">_xlfn.UNICODE(B999)</f>
        <v>66</v>
      </c>
      <c r="R999" s="0" t="str">
        <f aca="false">IF(MIDB(B999,1,10)="Candidatus",MIDB(B999,FIND(" ",B999,1)+1,FIND(" ",B999,12)-FIND(" ",B999,1)),IF(AND(Q999&gt;=65,Q999&lt;=90),MIDB(B999,1,FIND(" ",B999,1)),"-"))</f>
        <v>Bartonella </v>
      </c>
      <c r="S999" s="0" t="str">
        <f aca="false">IF(MIDB(B999,1,10)="Candidatus",MIDB(B999,FIND(" ",B999,12)+1,IFERROR(FIND(" ",B999,FIND(" ",B999,12)+1),LEN(B999))-FIND(" ",B999,12)),IF(AND(Q999&gt;=65,Q999&lt;=90),MIDB(B999,FIND(" ",B999,1),IFERROR(FIND(" ",B999,FIND(" ",B999,1)+1),LEN(B999)+1)-FIND(" ",B999,1)),"-"))</f>
        <v> tribocorum</v>
      </c>
      <c r="T999" s="0" t="n">
        <v>1</v>
      </c>
    </row>
    <row r="1000" customFormat="false" ht="12.8" hidden="false" customHeight="false" outlineLevel="0" collapsed="false">
      <c r="A1000" s="0" t="n">
        <v>999</v>
      </c>
      <c r="B1000" s="0" t="s">
        <v>4492</v>
      </c>
      <c r="C1000" s="0" t="s">
        <v>21</v>
      </c>
      <c r="D1000" s="0" t="s">
        <v>90</v>
      </c>
      <c r="E1000" s="0" t="s">
        <v>217</v>
      </c>
      <c r="F1000" s="0" t="s">
        <v>4493</v>
      </c>
      <c r="G1000" s="0" t="s">
        <v>4494</v>
      </c>
      <c r="H1000" s="0" t="s">
        <v>4495</v>
      </c>
      <c r="I1000" s="1" t="n">
        <v>23.343</v>
      </c>
      <c r="J1000" s="2" t="s">
        <v>4496</v>
      </c>
      <c r="K1000" s="2" t="s">
        <v>1598</v>
      </c>
      <c r="L1000" s="0" t="s">
        <v>29</v>
      </c>
      <c r="M1000" s="0" t="s">
        <v>29</v>
      </c>
      <c r="N1000" s="0" t="s">
        <v>29</v>
      </c>
      <c r="O1000" s="2" t="s">
        <v>680</v>
      </c>
      <c r="P1000" s="2" t="s">
        <v>46</v>
      </c>
      <c r="Q1000" s="0" t="n">
        <f aca="false">_xlfn.UNICODE(B1000)</f>
        <v>66</v>
      </c>
      <c r="R1000" s="0" t="str">
        <f aca="false">IF(MIDB(B1000,1,10)="Candidatus",MIDB(B1000,FIND(" ",B1000,1)+1,FIND(" ",B1000,12)-FIND(" ",B1000,1)),IF(AND(Q1000&gt;=65,Q1000&lt;=90),MIDB(B1000,1,FIND(" ",B1000,1)),"-"))</f>
        <v>Bartonella </v>
      </c>
      <c r="S1000" s="0" t="str">
        <f aca="false">IF(MIDB(B1000,1,10)="Candidatus",MIDB(B1000,FIND(" ",B1000,12)+1,IFERROR(FIND(" ",B1000,FIND(" ",B1000,12)+1),LEN(B1000))-FIND(" ",B1000,12)),IF(AND(Q1000&gt;=65,Q1000&lt;=90),MIDB(B1000,FIND(" ",B1000,1),IFERROR(FIND(" ",B1000,FIND(" ",B1000,1)+1),LEN(B1000)+1)-FIND(" ",B1000,1)),"-"))</f>
        <v> tribocorum</v>
      </c>
      <c r="T1000" s="0" t="n">
        <v>1</v>
      </c>
    </row>
    <row r="1001" customFormat="false" ht="12.8" hidden="false" customHeight="false" outlineLevel="0" collapsed="false">
      <c r="A1001" s="0" t="n">
        <v>1000</v>
      </c>
      <c r="B1001" s="0" t="s">
        <v>4497</v>
      </c>
      <c r="C1001" s="0" t="s">
        <v>21</v>
      </c>
      <c r="D1001" s="0" t="s">
        <v>22</v>
      </c>
      <c r="E1001" s="0" t="s">
        <v>23</v>
      </c>
      <c r="F1001" s="0" t="s">
        <v>4498</v>
      </c>
      <c r="G1001" s="0" t="s">
        <v>4499</v>
      </c>
      <c r="H1001" s="0" t="s">
        <v>4500</v>
      </c>
      <c r="I1001" s="1" t="n">
        <v>2.587</v>
      </c>
      <c r="J1001" s="2" t="s">
        <v>4501</v>
      </c>
      <c r="K1001" s="2" t="s">
        <v>88</v>
      </c>
      <c r="L1001" s="0" t="s">
        <v>29</v>
      </c>
      <c r="M1001" s="0" t="s">
        <v>29</v>
      </c>
      <c r="N1001" s="0" t="s">
        <v>29</v>
      </c>
      <c r="O1001" s="2" t="s">
        <v>88</v>
      </c>
      <c r="P1001" s="0" t="s">
        <v>29</v>
      </c>
      <c r="Q1001" s="0" t="n">
        <f aca="false">_xlfn.UNICODE(B1001)</f>
        <v>66</v>
      </c>
      <c r="R1001" s="0" t="str">
        <f aca="false">IF(MIDB(B1001,1,10)="Candidatus",MIDB(B1001,FIND(" ",B1001,1)+1,FIND(" ",B1001,12)-FIND(" ",B1001,1)),IF(AND(Q1001&gt;=65,Q1001&lt;=90),MIDB(B1001,1,FIND(" ",B1001,1)),"-"))</f>
        <v>Beet </v>
      </c>
      <c r="S1001" s="0" t="str">
        <f aca="false">IF(MIDB(B1001,1,10)="Candidatus",MIDB(B1001,FIND(" ",B1001,12)+1,IFERROR(FIND(" ",B1001,FIND(" ",B1001,12)+1),LEN(B1001))-FIND(" ",B1001,12)),IF(AND(Q1001&gt;=65,Q1001&lt;=90),MIDB(B1001,FIND(" ",B1001,1),IFERROR(FIND(" ",B1001,FIND(" ",B1001,1)+1),LEN(B1001)+1)-FIND(" ",B1001,1)),"-"))</f>
        <v> leafhopper</v>
      </c>
      <c r="T1001" s="0" t="n">
        <v>1</v>
      </c>
    </row>
    <row r="1002" customFormat="false" ht="12.8" hidden="false" customHeight="false" outlineLevel="0" collapsed="false">
      <c r="A1002" s="0" t="n">
        <v>1001</v>
      </c>
      <c r="B1002" s="0" t="s">
        <v>4497</v>
      </c>
      <c r="C1002" s="0" t="s">
        <v>21</v>
      </c>
      <c r="D1002" s="0" t="s">
        <v>22</v>
      </c>
      <c r="E1002" s="0" t="s">
        <v>23</v>
      </c>
      <c r="F1002" s="0" t="s">
        <v>4502</v>
      </c>
      <c r="G1002" s="0" t="s">
        <v>4503</v>
      </c>
      <c r="H1002" s="0" t="s">
        <v>4504</v>
      </c>
      <c r="I1002" s="1" t="n">
        <v>10.785</v>
      </c>
      <c r="J1002" s="2" t="s">
        <v>4505</v>
      </c>
      <c r="K1002" s="2" t="s">
        <v>262</v>
      </c>
      <c r="L1002" s="0" t="s">
        <v>29</v>
      </c>
      <c r="M1002" s="0" t="s">
        <v>29</v>
      </c>
      <c r="N1002" s="0" t="s">
        <v>29</v>
      </c>
      <c r="O1002" s="2" t="s">
        <v>262</v>
      </c>
      <c r="P1002" s="0" t="s">
        <v>29</v>
      </c>
      <c r="Q1002" s="0" t="n">
        <f aca="false">_xlfn.UNICODE(B1002)</f>
        <v>66</v>
      </c>
      <c r="R1002" s="0" t="str">
        <f aca="false">IF(MIDB(B1002,1,10)="Candidatus",MIDB(B1002,FIND(" ",B1002,1)+1,FIND(" ",B1002,12)-FIND(" ",B1002,1)),IF(AND(Q1002&gt;=65,Q1002&lt;=90),MIDB(B1002,1,FIND(" ",B1002,1)),"-"))</f>
        <v>Beet </v>
      </c>
      <c r="S1002" s="0" t="str">
        <f aca="false">IF(MIDB(B1002,1,10)="Candidatus",MIDB(B1002,FIND(" ",B1002,12)+1,IFERROR(FIND(" ",B1002,FIND(" ",B1002,12)+1),LEN(B1002))-FIND(" ",B1002,12)),IF(AND(Q1002&gt;=65,Q1002&lt;=90),MIDB(B1002,FIND(" ",B1002,1),IFERROR(FIND(" ",B1002,FIND(" ",B1002,1)+1),LEN(B1002)+1)-FIND(" ",B1002,1)),"-"))</f>
        <v> leafhopper</v>
      </c>
      <c r="T1002" s="0" t="n">
        <v>1</v>
      </c>
    </row>
    <row r="1003" customFormat="false" ht="12.8" hidden="false" customHeight="false" outlineLevel="0" collapsed="false">
      <c r="A1003" s="0" t="n">
        <v>1002</v>
      </c>
      <c r="B1003" s="0" t="s">
        <v>4506</v>
      </c>
      <c r="C1003" s="0" t="s">
        <v>21</v>
      </c>
      <c r="D1003" s="0" t="s">
        <v>90</v>
      </c>
      <c r="E1003" s="0" t="s">
        <v>91</v>
      </c>
      <c r="F1003" s="0" t="s">
        <v>76</v>
      </c>
      <c r="G1003" s="0" t="s">
        <v>29</v>
      </c>
      <c r="H1003" s="0" t="s">
        <v>4507</v>
      </c>
      <c r="I1003" s="1" t="n">
        <v>6.185</v>
      </c>
      <c r="J1003" s="2" t="s">
        <v>4508</v>
      </c>
      <c r="K1003" s="2" t="s">
        <v>28</v>
      </c>
      <c r="L1003" s="0" t="s">
        <v>29</v>
      </c>
      <c r="M1003" s="0" t="s">
        <v>29</v>
      </c>
      <c r="N1003" s="0" t="s">
        <v>29</v>
      </c>
      <c r="O1003" s="2" t="s">
        <v>28</v>
      </c>
      <c r="P1003" s="0" t="s">
        <v>29</v>
      </c>
      <c r="Q1003" s="0" t="n">
        <f aca="false">_xlfn.UNICODE(B1003)</f>
        <v>66</v>
      </c>
      <c r="R1003" s="0" t="str">
        <f aca="false">IF(MIDB(B1003,1,10)="Candidatus",MIDB(B1003,FIND(" ",B1003,1)+1,FIND(" ",B1003,12)-FIND(" ",B1003,1)),IF(AND(Q1003&gt;=65,Q1003&lt;=90),MIDB(B1003,1,FIND(" ",B1003,1)),"-"))</f>
        <v>Beggiatoa </v>
      </c>
      <c r="S1003" s="0" t="str">
        <f aca="false">IF(MIDB(B1003,1,10)="Candidatus",MIDB(B1003,FIND(" ",B1003,12)+1,IFERROR(FIND(" ",B1003,FIND(" ",B1003,12)+1),LEN(B1003))-FIND(" ",B1003,12)),IF(AND(Q1003&gt;=65,Q1003&lt;=90),MIDB(B1003,FIND(" ",B1003,1),IFERROR(FIND(" ",B1003,FIND(" ",B1003,1)+1),LEN(B1003)+1)-FIND(" ",B1003,1)),"-"))</f>
        <v> leptomitiformis</v>
      </c>
      <c r="T1003" s="0" t="n">
        <v>1</v>
      </c>
    </row>
    <row r="1004" customFormat="false" ht="12.8" hidden="false" customHeight="false" outlineLevel="0" collapsed="false">
      <c r="A1004" s="0" t="n">
        <v>1003</v>
      </c>
      <c r="B1004" s="0" t="s">
        <v>4509</v>
      </c>
      <c r="C1004" s="0" t="s">
        <v>21</v>
      </c>
      <c r="D1004" s="0" t="s">
        <v>90</v>
      </c>
      <c r="E1004" s="0" t="s">
        <v>217</v>
      </c>
      <c r="F1004" s="0" t="s">
        <v>4510</v>
      </c>
      <c r="G1004" s="0" t="s">
        <v>4511</v>
      </c>
      <c r="H1004" s="0" t="s">
        <v>4512</v>
      </c>
      <c r="I1004" s="1" t="n">
        <v>66.727</v>
      </c>
      <c r="J1004" s="2" t="s">
        <v>4513</v>
      </c>
      <c r="K1004" s="2" t="s">
        <v>1663</v>
      </c>
      <c r="L1004" s="0" t="s">
        <v>29</v>
      </c>
      <c r="M1004" s="0" t="s">
        <v>29</v>
      </c>
      <c r="N1004" s="0" t="s">
        <v>29</v>
      </c>
      <c r="O1004" s="2" t="s">
        <v>851</v>
      </c>
      <c r="P1004" s="2" t="s">
        <v>60</v>
      </c>
      <c r="Q1004" s="0" t="n">
        <f aca="false">_xlfn.UNICODE(B1004)</f>
        <v>66</v>
      </c>
      <c r="R1004" s="0" t="str">
        <f aca="false">IF(MIDB(B1004,1,10)="Candidatus",MIDB(B1004,FIND(" ",B1004,1)+1,FIND(" ",B1004,12)-FIND(" ",B1004,1)),IF(AND(Q1004&gt;=65,Q1004&lt;=90),MIDB(B1004,1,FIND(" ",B1004,1)),"-"))</f>
        <v>Beijerinckia </v>
      </c>
      <c r="S1004" s="0" t="str">
        <f aca="false">IF(MIDB(B1004,1,10)="Candidatus",MIDB(B1004,FIND(" ",B1004,12)+1,IFERROR(FIND(" ",B1004,FIND(" ",B1004,12)+1),LEN(B1004))-FIND(" ",B1004,12)),IF(AND(Q1004&gt;=65,Q1004&lt;=90),MIDB(B1004,FIND(" ",B1004,1),IFERROR(FIND(" ",B1004,FIND(" ",B1004,1)+1),LEN(B1004)+1)-FIND(" ",B1004,1)),"-"))</f>
        <v> indica</v>
      </c>
      <c r="T1004" s="0" t="n">
        <v>1</v>
      </c>
    </row>
    <row r="1005" customFormat="false" ht="12.8" hidden="false" customHeight="false" outlineLevel="0" collapsed="false">
      <c r="A1005" s="0" t="n">
        <v>1004</v>
      </c>
      <c r="B1005" s="0" t="s">
        <v>4509</v>
      </c>
      <c r="C1005" s="0" t="s">
        <v>21</v>
      </c>
      <c r="D1005" s="0" t="s">
        <v>90</v>
      </c>
      <c r="E1005" s="0" t="s">
        <v>217</v>
      </c>
      <c r="F1005" s="0" t="s">
        <v>4514</v>
      </c>
      <c r="G1005" s="0" t="s">
        <v>4515</v>
      </c>
      <c r="H1005" s="0" t="s">
        <v>4516</v>
      </c>
      <c r="I1005" s="1" t="n">
        <v>181.736</v>
      </c>
      <c r="J1005" s="2" t="s">
        <v>4517</v>
      </c>
      <c r="K1005" s="2" t="s">
        <v>748</v>
      </c>
      <c r="L1005" s="0" t="s">
        <v>29</v>
      </c>
      <c r="M1005" s="0" t="s">
        <v>29</v>
      </c>
      <c r="N1005" s="0" t="s">
        <v>29</v>
      </c>
      <c r="O1005" s="2" t="s">
        <v>2482</v>
      </c>
      <c r="P1005" s="2" t="s">
        <v>186</v>
      </c>
      <c r="Q1005" s="0" t="n">
        <f aca="false">_xlfn.UNICODE(B1005)</f>
        <v>66</v>
      </c>
      <c r="R1005" s="0" t="str">
        <f aca="false">IF(MIDB(B1005,1,10)="Candidatus",MIDB(B1005,FIND(" ",B1005,1)+1,FIND(" ",B1005,12)-FIND(" ",B1005,1)),IF(AND(Q1005&gt;=65,Q1005&lt;=90),MIDB(B1005,1,FIND(" ",B1005,1)),"-"))</f>
        <v>Beijerinckia </v>
      </c>
      <c r="S1005" s="0" t="str">
        <f aca="false">IF(MIDB(B1005,1,10)="Candidatus",MIDB(B1005,FIND(" ",B1005,12)+1,IFERROR(FIND(" ",B1005,FIND(" ",B1005,12)+1),LEN(B1005))-FIND(" ",B1005,12)),IF(AND(Q1005&gt;=65,Q1005&lt;=90),MIDB(B1005,FIND(" ",B1005,1),IFERROR(FIND(" ",B1005,FIND(" ",B1005,1)+1),LEN(B1005)+1)-FIND(" ",B1005,1)),"-"))</f>
        <v> indica</v>
      </c>
      <c r="T1005" s="0" t="n">
        <v>1</v>
      </c>
    </row>
    <row r="1006" customFormat="false" ht="12.8" hidden="false" customHeight="false" outlineLevel="0" collapsed="false">
      <c r="A1006" s="0" t="n">
        <v>1005</v>
      </c>
      <c r="B1006" s="0" t="s">
        <v>4518</v>
      </c>
      <c r="C1006" s="0" t="s">
        <v>21</v>
      </c>
      <c r="D1006" s="0" t="s">
        <v>54</v>
      </c>
      <c r="E1006" s="0" t="s">
        <v>1822</v>
      </c>
      <c r="F1006" s="0" t="s">
        <v>4519</v>
      </c>
      <c r="G1006" s="0" t="s">
        <v>4520</v>
      </c>
      <c r="H1006" s="0" t="s">
        <v>4521</v>
      </c>
      <c r="I1006" s="1" t="n">
        <v>5.031</v>
      </c>
      <c r="J1006" s="2" t="s">
        <v>3401</v>
      </c>
      <c r="K1006" s="2" t="s">
        <v>129</v>
      </c>
      <c r="L1006" s="0" t="s">
        <v>29</v>
      </c>
      <c r="M1006" s="0" t="s">
        <v>29</v>
      </c>
      <c r="N1006" s="0" t="s">
        <v>29</v>
      </c>
      <c r="O1006" s="2" t="s">
        <v>129</v>
      </c>
      <c r="P1006" s="0" t="s">
        <v>29</v>
      </c>
      <c r="Q1006" s="0" t="n">
        <f aca="false">_xlfn.UNICODE(B1006)</f>
        <v>66</v>
      </c>
      <c r="R1006" s="0" t="str">
        <f aca="false">IF(MIDB(B1006,1,10)="Candidatus",MIDB(B1006,FIND(" ",B1006,1)+1,FIND(" ",B1006,12)-FIND(" ",B1006,1)),IF(AND(Q1006&gt;=65,Q1006&lt;=90),MIDB(B1006,1,FIND(" ",B1006,1)),"-"))</f>
        <v>Bhargavaea </v>
      </c>
      <c r="S1006" s="0" t="str">
        <f aca="false">IF(MIDB(B1006,1,10)="Candidatus",MIDB(B1006,FIND(" ",B1006,12)+1,IFERROR(FIND(" ",B1006,FIND(" ",B1006,12)+1),LEN(B1006))-FIND(" ",B1006,12)),IF(AND(Q1006&gt;=65,Q1006&lt;=90),MIDB(B1006,FIND(" ",B1006,1),IFERROR(FIND(" ",B1006,FIND(" ",B1006,1)+1),LEN(B1006)+1)-FIND(" ",B1006,1)),"-"))</f>
        <v> cecembensis</v>
      </c>
      <c r="T1006" s="0" t="n">
        <v>1</v>
      </c>
    </row>
    <row r="1007" customFormat="false" ht="12.8" hidden="false" customHeight="false" outlineLevel="0" collapsed="false">
      <c r="A1007" s="0" t="n">
        <v>1006</v>
      </c>
      <c r="B1007" s="0" t="s">
        <v>4522</v>
      </c>
      <c r="C1007" s="0" t="s">
        <v>21</v>
      </c>
      <c r="D1007" s="0" t="s">
        <v>54</v>
      </c>
      <c r="E1007" s="0" t="s">
        <v>1822</v>
      </c>
      <c r="F1007" s="0" t="s">
        <v>4523</v>
      </c>
      <c r="G1007" s="0" t="s">
        <v>4524</v>
      </c>
      <c r="H1007" s="0" t="s">
        <v>4525</v>
      </c>
      <c r="I1007" s="1" t="n">
        <v>5.108</v>
      </c>
      <c r="J1007" s="2" t="s">
        <v>4526</v>
      </c>
      <c r="K1007" s="2" t="s">
        <v>129</v>
      </c>
      <c r="L1007" s="0" t="s">
        <v>29</v>
      </c>
      <c r="M1007" s="0" t="s">
        <v>29</v>
      </c>
      <c r="N1007" s="0" t="s">
        <v>29</v>
      </c>
      <c r="O1007" s="2" t="s">
        <v>129</v>
      </c>
      <c r="P1007" s="0" t="s">
        <v>29</v>
      </c>
      <c r="Q1007" s="0" t="n">
        <f aca="false">_xlfn.UNICODE(B1007)</f>
        <v>66</v>
      </c>
      <c r="R1007" s="0" t="str">
        <f aca="false">IF(MIDB(B1007,1,10)="Candidatus",MIDB(B1007,FIND(" ",B1007,1)+1,FIND(" ",B1007,12)-FIND(" ",B1007,1)),IF(AND(Q1007&gt;=65,Q1007&lt;=90),MIDB(B1007,1,FIND(" ",B1007,1)),"-"))</f>
        <v>Bhargavaea </v>
      </c>
      <c r="S1007" s="0" t="str">
        <f aca="false">IF(MIDB(B1007,1,10)="Candidatus",MIDB(B1007,FIND(" ",B1007,12)+1,IFERROR(FIND(" ",B1007,FIND(" ",B1007,12)+1),LEN(B1007))-FIND(" ",B1007,12)),IF(AND(Q1007&gt;=65,Q1007&lt;=90),MIDB(B1007,FIND(" ",B1007,1),IFERROR(FIND(" ",B1007,FIND(" ",B1007,1)+1),LEN(B1007)+1)-FIND(" ",B1007,1)),"-"))</f>
        <v> cecembensis</v>
      </c>
      <c r="T1007" s="0" t="n">
        <v>1</v>
      </c>
    </row>
    <row r="1008" customFormat="false" ht="12.8" hidden="false" customHeight="false" outlineLevel="0" collapsed="false">
      <c r="A1008" s="0" t="n">
        <v>1007</v>
      </c>
      <c r="B1008" s="0" t="s">
        <v>4527</v>
      </c>
      <c r="C1008" s="0" t="s">
        <v>21</v>
      </c>
      <c r="D1008" s="0" t="s">
        <v>90</v>
      </c>
      <c r="E1008" s="0" t="s">
        <v>91</v>
      </c>
      <c r="F1008" s="0" t="s">
        <v>4528</v>
      </c>
      <c r="G1008" s="0" t="s">
        <v>4529</v>
      </c>
      <c r="H1008" s="0" t="s">
        <v>4530</v>
      </c>
      <c r="I1008" s="1" t="n">
        <v>14.969</v>
      </c>
      <c r="J1008" s="2" t="s">
        <v>4531</v>
      </c>
      <c r="K1008" s="2" t="s">
        <v>82</v>
      </c>
      <c r="L1008" s="0" t="s">
        <v>29</v>
      </c>
      <c r="M1008" s="0" t="s">
        <v>29</v>
      </c>
      <c r="N1008" s="0" t="s">
        <v>29</v>
      </c>
      <c r="O1008" s="2" t="s">
        <v>82</v>
      </c>
      <c r="P1008" s="0" t="s">
        <v>29</v>
      </c>
      <c r="Q1008" s="0" t="n">
        <f aca="false">_xlfn.UNICODE(B1008)</f>
        <v>66</v>
      </c>
      <c r="R1008" s="0" t="str">
        <f aca="false">IF(MIDB(B1008,1,10)="Candidatus",MIDB(B1008,FIND(" ",B1008,1)+1,FIND(" ",B1008,12)-FIND(" ",B1008,1)),IF(AND(Q1008&gt;=65,Q1008&lt;=90),MIDB(B1008,1,FIND(" ",B1008,1)),"-"))</f>
        <v>Bibersteinia </v>
      </c>
      <c r="S1008" s="0" t="str">
        <f aca="false">IF(MIDB(B1008,1,10)="Candidatus",MIDB(B1008,FIND(" ",B1008,12)+1,IFERROR(FIND(" ",B1008,FIND(" ",B1008,12)+1),LEN(B1008))-FIND(" ",B1008,12)),IF(AND(Q1008&gt;=65,Q1008&lt;=90),MIDB(B1008,FIND(" ",B1008,1),IFERROR(FIND(" ",B1008,FIND(" ",B1008,1)+1),LEN(B1008)+1)-FIND(" ",B1008,1)),"-"))</f>
        <v> trehalosi</v>
      </c>
      <c r="T1008" s="0" t="n">
        <v>1</v>
      </c>
    </row>
    <row r="1009" customFormat="false" ht="12.8" hidden="false" customHeight="false" outlineLevel="0" collapsed="false">
      <c r="A1009" s="0" t="n">
        <v>1008</v>
      </c>
      <c r="B1009" s="0" t="s">
        <v>4532</v>
      </c>
      <c r="C1009" s="0" t="s">
        <v>21</v>
      </c>
      <c r="D1009" s="0" t="s">
        <v>1941</v>
      </c>
      <c r="E1009" s="0" t="s">
        <v>1941</v>
      </c>
      <c r="F1009" s="0" t="s">
        <v>4533</v>
      </c>
      <c r="G1009" s="0" t="s">
        <v>4534</v>
      </c>
      <c r="H1009" s="0" t="s">
        <v>4535</v>
      </c>
      <c r="I1009" s="1" t="n">
        <v>2.111</v>
      </c>
      <c r="J1009" s="2" t="s">
        <v>4536</v>
      </c>
      <c r="K1009" s="2" t="s">
        <v>46</v>
      </c>
      <c r="L1009" s="0" t="s">
        <v>29</v>
      </c>
      <c r="M1009" s="0" t="s">
        <v>29</v>
      </c>
      <c r="N1009" s="0" t="s">
        <v>29</v>
      </c>
      <c r="O1009" s="2" t="s">
        <v>46</v>
      </c>
      <c r="P1009" s="0" t="s">
        <v>29</v>
      </c>
      <c r="Q1009" s="0" t="n">
        <f aca="false">_xlfn.UNICODE(B1009)</f>
        <v>66</v>
      </c>
      <c r="R1009" s="0" t="str">
        <f aca="false">IF(MIDB(B1009,1,10)="Candidatus",MIDB(B1009,FIND(" ",B1009,1)+1,FIND(" ",B1009,12)-FIND(" ",B1009,1)),IF(AND(Q1009&gt;=65,Q1009&lt;=90),MIDB(B1009,1,FIND(" ",B1009,1)),"-"))</f>
        <v>Bifidobacterium </v>
      </c>
      <c r="S1009" s="0" t="str">
        <f aca="false">IF(MIDB(B1009,1,10)="Candidatus",MIDB(B1009,FIND(" ",B1009,12)+1,IFERROR(FIND(" ",B1009,FIND(" ",B1009,12)+1),LEN(B1009))-FIND(" ",B1009,12)),IF(AND(Q1009&gt;=65,Q1009&lt;=90),MIDB(B1009,FIND(" ",B1009,1),IFERROR(FIND(" ",B1009,FIND(" ",B1009,1)+1),LEN(B1009)+1)-FIND(" ",B1009,1)),"-"))</f>
        <v> asteroides</v>
      </c>
      <c r="T1009" s="0" t="n">
        <v>1</v>
      </c>
    </row>
    <row r="1010" customFormat="false" ht="12.8" hidden="false" customHeight="false" outlineLevel="0" collapsed="false">
      <c r="A1010" s="0" t="n">
        <v>1009</v>
      </c>
      <c r="B1010" s="0" t="s">
        <v>4537</v>
      </c>
      <c r="C1010" s="0" t="s">
        <v>21</v>
      </c>
      <c r="D1010" s="0" t="s">
        <v>1941</v>
      </c>
      <c r="E1010" s="0" t="s">
        <v>1941</v>
      </c>
      <c r="F1010" s="0" t="s">
        <v>4538</v>
      </c>
      <c r="G1010" s="0" t="s">
        <v>4539</v>
      </c>
      <c r="H1010" s="0" t="s">
        <v>4540</v>
      </c>
      <c r="I1010" s="1" t="n">
        <v>4.898</v>
      </c>
      <c r="J1010" s="2" t="s">
        <v>4541</v>
      </c>
      <c r="K1010" s="2" t="s">
        <v>60</v>
      </c>
      <c r="L1010" s="0" t="s">
        <v>29</v>
      </c>
      <c r="M1010" s="0" t="s">
        <v>29</v>
      </c>
      <c r="N1010" s="0" t="s">
        <v>29</v>
      </c>
      <c r="O1010" s="2" t="s">
        <v>60</v>
      </c>
      <c r="P1010" s="0" t="s">
        <v>29</v>
      </c>
      <c r="Q1010" s="0" t="n">
        <f aca="false">_xlfn.UNICODE(B1010)</f>
        <v>66</v>
      </c>
      <c r="R1010" s="0" t="str">
        <f aca="false">IF(MIDB(B1010,1,10)="Candidatus",MIDB(B1010,FIND(" ",B1010,1)+1,FIND(" ",B1010,12)-FIND(" ",B1010,1)),IF(AND(Q1010&gt;=65,Q1010&lt;=90),MIDB(B1010,1,FIND(" ",B1010,1)),"-"))</f>
        <v>Bifidobacterium </v>
      </c>
      <c r="S1010" s="0" t="str">
        <f aca="false">IF(MIDB(B1010,1,10)="Candidatus",MIDB(B1010,FIND(" ",B1010,12)+1,IFERROR(FIND(" ",B1010,FIND(" ",B1010,12)+1),LEN(B1010))-FIND(" ",B1010,12)),IF(AND(Q1010&gt;=65,Q1010&lt;=90),MIDB(B1010,FIND(" ",B1010,1),IFERROR(FIND(" ",B1010,FIND(" ",B1010,1)+1),LEN(B1010)+1)-FIND(" ",B1010,1)),"-"))</f>
        <v> bifidum</v>
      </c>
      <c r="T1010" s="0" t="n">
        <v>1</v>
      </c>
    </row>
    <row r="1011" customFormat="false" ht="12.8" hidden="false" customHeight="false" outlineLevel="0" collapsed="false">
      <c r="A1011" s="0" t="n">
        <v>1010</v>
      </c>
      <c r="B1011" s="0" t="s">
        <v>4542</v>
      </c>
      <c r="C1011" s="0" t="s">
        <v>21</v>
      </c>
      <c r="D1011" s="0" t="s">
        <v>1941</v>
      </c>
      <c r="E1011" s="0" t="s">
        <v>1941</v>
      </c>
      <c r="F1011" s="0" t="s">
        <v>4543</v>
      </c>
      <c r="G1011" s="0" t="s">
        <v>4544</v>
      </c>
      <c r="H1011" s="0" t="s">
        <v>4545</v>
      </c>
      <c r="I1011" s="1" t="n">
        <v>5.75</v>
      </c>
      <c r="J1011" s="2" t="s">
        <v>4546</v>
      </c>
      <c r="K1011" s="2" t="s">
        <v>60</v>
      </c>
      <c r="L1011" s="0" t="s">
        <v>29</v>
      </c>
      <c r="M1011" s="0" t="s">
        <v>29</v>
      </c>
      <c r="N1011" s="0" t="s">
        <v>29</v>
      </c>
      <c r="O1011" s="2" t="s">
        <v>60</v>
      </c>
      <c r="P1011" s="0" t="s">
        <v>29</v>
      </c>
      <c r="Q1011" s="0" t="n">
        <f aca="false">_xlfn.UNICODE(B1011)</f>
        <v>66</v>
      </c>
      <c r="R1011" s="0" t="str">
        <f aca="false">IF(MIDB(B1011,1,10)="Candidatus",MIDB(B1011,FIND(" ",B1011,1)+1,FIND(" ",B1011,12)-FIND(" ",B1011,1)),IF(AND(Q1011&gt;=65,Q1011&lt;=90),MIDB(B1011,1,FIND(" ",B1011,1)),"-"))</f>
        <v>Bifidobacterium </v>
      </c>
      <c r="S1011" s="0" t="str">
        <f aca="false">IF(MIDB(B1011,1,10)="Candidatus",MIDB(B1011,FIND(" ",B1011,12)+1,IFERROR(FIND(" ",B1011,FIND(" ",B1011,12)+1),LEN(B1011))-FIND(" ",B1011,12)),IF(AND(Q1011&gt;=65,Q1011&lt;=90),MIDB(B1011,FIND(" ",B1011,1),IFERROR(FIND(" ",B1011,FIND(" ",B1011,1)+1),LEN(B1011)+1)-FIND(" ",B1011,1)),"-"))</f>
        <v> breve</v>
      </c>
      <c r="T1011" s="0" t="n">
        <v>1</v>
      </c>
    </row>
    <row r="1012" customFormat="false" ht="12.8" hidden="false" customHeight="false" outlineLevel="0" collapsed="false">
      <c r="A1012" s="0" t="n">
        <v>1011</v>
      </c>
      <c r="B1012" s="0" t="s">
        <v>4547</v>
      </c>
      <c r="C1012" s="0" t="s">
        <v>21</v>
      </c>
      <c r="D1012" s="0" t="s">
        <v>1941</v>
      </c>
      <c r="E1012" s="0" t="s">
        <v>1941</v>
      </c>
      <c r="F1012" s="0" t="s">
        <v>4548</v>
      </c>
      <c r="G1012" s="0" t="s">
        <v>4549</v>
      </c>
      <c r="H1012" s="0" t="s">
        <v>4550</v>
      </c>
      <c r="I1012" s="1" t="n">
        <v>5.206</v>
      </c>
      <c r="J1012" s="2" t="s">
        <v>4551</v>
      </c>
      <c r="K1012" s="2" t="s">
        <v>28</v>
      </c>
      <c r="L1012" s="0" t="s">
        <v>29</v>
      </c>
      <c r="M1012" s="0" t="s">
        <v>29</v>
      </c>
      <c r="N1012" s="0" t="s">
        <v>29</v>
      </c>
      <c r="O1012" s="2" t="s">
        <v>28</v>
      </c>
      <c r="P1012" s="0" t="s">
        <v>29</v>
      </c>
      <c r="Q1012" s="0" t="n">
        <f aca="false">_xlfn.UNICODE(B1012)</f>
        <v>66</v>
      </c>
      <c r="R1012" s="0" t="str">
        <f aca="false">IF(MIDB(B1012,1,10)="Candidatus",MIDB(B1012,FIND(" ",B1012,1)+1,FIND(" ",B1012,12)-FIND(" ",B1012,1)),IF(AND(Q1012&gt;=65,Q1012&lt;=90),MIDB(B1012,1,FIND(" ",B1012,1)),"-"))</f>
        <v>Bifidobacterium </v>
      </c>
      <c r="S1012" s="0" t="str">
        <f aca="false">IF(MIDB(B1012,1,10)="Candidatus",MIDB(B1012,FIND(" ",B1012,12)+1,IFERROR(FIND(" ",B1012,FIND(" ",B1012,12)+1),LEN(B1012))-FIND(" ",B1012,12)),IF(AND(Q1012&gt;=65,Q1012&lt;=90),MIDB(B1012,FIND(" ",B1012,1),IFERROR(FIND(" ",B1012,FIND(" ",B1012,1)+1),LEN(B1012)+1)-FIND(" ",B1012,1)),"-"))</f>
        <v> breve</v>
      </c>
      <c r="T1012" s="0" t="n">
        <v>1</v>
      </c>
    </row>
    <row r="1013" customFormat="false" ht="12.8" hidden="false" customHeight="false" outlineLevel="0" collapsed="false">
      <c r="A1013" s="0" t="n">
        <v>1012</v>
      </c>
      <c r="B1013" s="0" t="s">
        <v>4552</v>
      </c>
      <c r="C1013" s="0" t="s">
        <v>21</v>
      </c>
      <c r="D1013" s="0" t="s">
        <v>1941</v>
      </c>
      <c r="E1013" s="0" t="s">
        <v>1941</v>
      </c>
      <c r="F1013" s="0" t="s">
        <v>4553</v>
      </c>
      <c r="G1013" s="0" t="s">
        <v>29</v>
      </c>
      <c r="H1013" s="0" t="s">
        <v>4554</v>
      </c>
      <c r="I1013" s="1" t="n">
        <v>4.891</v>
      </c>
      <c r="J1013" s="2" t="s">
        <v>4555</v>
      </c>
      <c r="K1013" s="2" t="s">
        <v>112</v>
      </c>
      <c r="L1013" s="0" t="s">
        <v>29</v>
      </c>
      <c r="M1013" s="0" t="s">
        <v>29</v>
      </c>
      <c r="N1013" s="0" t="s">
        <v>29</v>
      </c>
      <c r="O1013" s="2" t="s">
        <v>112</v>
      </c>
      <c r="P1013" s="0" t="s">
        <v>29</v>
      </c>
      <c r="Q1013" s="0" t="n">
        <f aca="false">_xlfn.UNICODE(B1013)</f>
        <v>66</v>
      </c>
      <c r="R1013" s="0" t="str">
        <f aca="false">IF(MIDB(B1013,1,10)="Candidatus",MIDB(B1013,FIND(" ",B1013,1)+1,FIND(" ",B1013,12)-FIND(" ",B1013,1)),IF(AND(Q1013&gt;=65,Q1013&lt;=90),MIDB(B1013,1,FIND(" ",B1013,1)),"-"))</f>
        <v>Bifidobacterium </v>
      </c>
      <c r="S1013" s="0" t="str">
        <f aca="false">IF(MIDB(B1013,1,10)="Candidatus",MIDB(B1013,FIND(" ",B1013,12)+1,IFERROR(FIND(" ",B1013,FIND(" ",B1013,12)+1),LEN(B1013))-FIND(" ",B1013,12)),IF(AND(Q1013&gt;=65,Q1013&lt;=90),MIDB(B1013,FIND(" ",B1013,1),IFERROR(FIND(" ",B1013,FIND(" ",B1013,1)+1),LEN(B1013)+1)-FIND(" ",B1013,1)),"-"))</f>
        <v> breve</v>
      </c>
      <c r="T1013" s="0" t="n">
        <v>1</v>
      </c>
    </row>
    <row r="1014" customFormat="false" ht="12.8" hidden="false" customHeight="false" outlineLevel="0" collapsed="false">
      <c r="A1014" s="0" t="n">
        <v>1013</v>
      </c>
      <c r="B1014" s="0" t="s">
        <v>4556</v>
      </c>
      <c r="C1014" s="0" t="s">
        <v>21</v>
      </c>
      <c r="D1014" s="0" t="s">
        <v>1941</v>
      </c>
      <c r="E1014" s="0" t="s">
        <v>1941</v>
      </c>
      <c r="F1014" s="0" t="s">
        <v>4557</v>
      </c>
      <c r="G1014" s="0" t="s">
        <v>4558</v>
      </c>
      <c r="H1014" s="0" t="s">
        <v>4559</v>
      </c>
      <c r="I1014" s="1" t="n">
        <v>2.54</v>
      </c>
      <c r="J1014" s="2" t="s">
        <v>4560</v>
      </c>
      <c r="K1014" s="2" t="s">
        <v>60</v>
      </c>
      <c r="L1014" s="0" t="s">
        <v>29</v>
      </c>
      <c r="M1014" s="0" t="s">
        <v>29</v>
      </c>
      <c r="N1014" s="0" t="s">
        <v>29</v>
      </c>
      <c r="O1014" s="2" t="s">
        <v>60</v>
      </c>
      <c r="P1014" s="0" t="s">
        <v>29</v>
      </c>
      <c r="Q1014" s="0" t="n">
        <f aca="false">_xlfn.UNICODE(B1014)</f>
        <v>66</v>
      </c>
      <c r="R1014" s="0" t="str">
        <f aca="false">IF(MIDB(B1014,1,10)="Candidatus",MIDB(B1014,FIND(" ",B1014,1)+1,FIND(" ",B1014,12)-FIND(" ",B1014,1)),IF(AND(Q1014&gt;=65,Q1014&lt;=90),MIDB(B1014,1,FIND(" ",B1014,1)),"-"))</f>
        <v>Bifidobacterium </v>
      </c>
      <c r="S1014" s="0" t="str">
        <f aca="false">IF(MIDB(B1014,1,10)="Candidatus",MIDB(B1014,FIND(" ",B1014,12)+1,IFERROR(FIND(" ",B1014,FIND(" ",B1014,12)+1),LEN(B1014))-FIND(" ",B1014,12)),IF(AND(Q1014&gt;=65,Q1014&lt;=90),MIDB(B1014,FIND(" ",B1014,1),IFERROR(FIND(" ",B1014,FIND(" ",B1014,1)+1),LEN(B1014)+1)-FIND(" ",B1014,1)),"-"))</f>
        <v> catenulatum</v>
      </c>
      <c r="T1014" s="0" t="n">
        <v>1</v>
      </c>
    </row>
    <row r="1015" customFormat="false" ht="12.8" hidden="false" customHeight="false" outlineLevel="0" collapsed="false">
      <c r="A1015" s="0" t="n">
        <v>1014</v>
      </c>
      <c r="B1015" s="0" t="s">
        <v>4561</v>
      </c>
      <c r="C1015" s="0" t="s">
        <v>21</v>
      </c>
      <c r="D1015" s="0" t="s">
        <v>1941</v>
      </c>
      <c r="E1015" s="0" t="s">
        <v>1941</v>
      </c>
      <c r="F1015" s="0" t="s">
        <v>4562</v>
      </c>
      <c r="G1015" s="0" t="s">
        <v>4563</v>
      </c>
      <c r="H1015" s="0" t="s">
        <v>4564</v>
      </c>
      <c r="I1015" s="1" t="n">
        <v>7.716</v>
      </c>
      <c r="J1015" s="2" t="s">
        <v>4565</v>
      </c>
      <c r="K1015" s="2" t="s">
        <v>112</v>
      </c>
      <c r="L1015" s="0" t="s">
        <v>29</v>
      </c>
      <c r="M1015" s="0" t="s">
        <v>29</v>
      </c>
      <c r="N1015" s="0" t="s">
        <v>29</v>
      </c>
      <c r="O1015" s="2" t="s">
        <v>112</v>
      </c>
      <c r="P1015" s="0" t="s">
        <v>29</v>
      </c>
      <c r="Q1015" s="0" t="n">
        <f aca="false">_xlfn.UNICODE(B1015)</f>
        <v>66</v>
      </c>
      <c r="R1015" s="0" t="str">
        <f aca="false">IF(MIDB(B1015,1,10)="Candidatus",MIDB(B1015,FIND(" ",B1015,1)+1,FIND(" ",B1015,12)-FIND(" ",B1015,1)),IF(AND(Q1015&gt;=65,Q1015&lt;=90),MIDB(B1015,1,FIND(" ",B1015,1)),"-"))</f>
        <v>Bifidobacterium </v>
      </c>
      <c r="S1015" s="0" t="str">
        <f aca="false">IF(MIDB(B1015,1,10)="Candidatus",MIDB(B1015,FIND(" ",B1015,12)+1,IFERROR(FIND(" ",B1015,FIND(" ",B1015,12)+1),LEN(B1015))-FIND(" ",B1015,12)),IF(AND(Q1015&gt;=65,Q1015&lt;=90),MIDB(B1015,FIND(" ",B1015,1),IFERROR(FIND(" ",B1015,FIND(" ",B1015,1)+1),LEN(B1015)+1)-FIND(" ",B1015,1)),"-"))</f>
        <v> kashiwanohense</v>
      </c>
      <c r="T1015" s="0" t="n">
        <v>1</v>
      </c>
    </row>
    <row r="1016" customFormat="false" ht="12.8" hidden="false" customHeight="false" outlineLevel="0" collapsed="false">
      <c r="A1016" s="0" t="n">
        <v>1015</v>
      </c>
      <c r="B1016" s="0" t="s">
        <v>4561</v>
      </c>
      <c r="C1016" s="0" t="s">
        <v>21</v>
      </c>
      <c r="D1016" s="0" t="s">
        <v>1941</v>
      </c>
      <c r="E1016" s="0" t="s">
        <v>1941</v>
      </c>
      <c r="F1016" s="0" t="s">
        <v>4566</v>
      </c>
      <c r="G1016" s="0" t="s">
        <v>4567</v>
      </c>
      <c r="H1016" s="0" t="s">
        <v>4568</v>
      </c>
      <c r="I1016" s="1" t="n">
        <v>2.92</v>
      </c>
      <c r="J1016" s="2" t="s">
        <v>4569</v>
      </c>
      <c r="K1016" s="2" t="s">
        <v>112</v>
      </c>
      <c r="L1016" s="0" t="s">
        <v>29</v>
      </c>
      <c r="M1016" s="0" t="s">
        <v>29</v>
      </c>
      <c r="N1016" s="0" t="s">
        <v>29</v>
      </c>
      <c r="O1016" s="2" t="s">
        <v>112</v>
      </c>
      <c r="P1016" s="0" t="s">
        <v>29</v>
      </c>
      <c r="Q1016" s="0" t="n">
        <f aca="false">_xlfn.UNICODE(B1016)</f>
        <v>66</v>
      </c>
      <c r="R1016" s="0" t="str">
        <f aca="false">IF(MIDB(B1016,1,10)="Candidatus",MIDB(B1016,FIND(" ",B1016,1)+1,FIND(" ",B1016,12)-FIND(" ",B1016,1)),IF(AND(Q1016&gt;=65,Q1016&lt;=90),MIDB(B1016,1,FIND(" ",B1016,1)),"-"))</f>
        <v>Bifidobacterium </v>
      </c>
      <c r="S1016" s="0" t="str">
        <f aca="false">IF(MIDB(B1016,1,10)="Candidatus",MIDB(B1016,FIND(" ",B1016,12)+1,IFERROR(FIND(" ",B1016,FIND(" ",B1016,12)+1),LEN(B1016))-FIND(" ",B1016,12)),IF(AND(Q1016&gt;=65,Q1016&lt;=90),MIDB(B1016,FIND(" ",B1016,1),IFERROR(FIND(" ",B1016,FIND(" ",B1016,1)+1),LEN(B1016)+1)-FIND(" ",B1016,1)),"-"))</f>
        <v> kashiwanohense</v>
      </c>
      <c r="T1016" s="0" t="n">
        <v>1</v>
      </c>
    </row>
    <row r="1017" customFormat="false" ht="12.8" hidden="false" customHeight="false" outlineLevel="0" collapsed="false">
      <c r="A1017" s="0" t="n">
        <v>1016</v>
      </c>
      <c r="B1017" s="0" t="s">
        <v>4570</v>
      </c>
      <c r="C1017" s="0" t="s">
        <v>21</v>
      </c>
      <c r="D1017" s="0" t="s">
        <v>1941</v>
      </c>
      <c r="E1017" s="0" t="s">
        <v>1941</v>
      </c>
      <c r="F1017" s="0" t="s">
        <v>4571</v>
      </c>
      <c r="G1017" s="0" t="s">
        <v>4572</v>
      </c>
      <c r="H1017" s="0" t="s">
        <v>4573</v>
      </c>
      <c r="I1017" s="1" t="n">
        <v>3.682</v>
      </c>
      <c r="J1017" s="2" t="s">
        <v>4574</v>
      </c>
      <c r="K1017" s="2" t="s">
        <v>88</v>
      </c>
      <c r="L1017" s="0" t="s">
        <v>29</v>
      </c>
      <c r="M1017" s="0" t="s">
        <v>29</v>
      </c>
      <c r="N1017" s="0" t="s">
        <v>29</v>
      </c>
      <c r="O1017" s="2" t="s">
        <v>88</v>
      </c>
      <c r="P1017" s="0" t="s">
        <v>29</v>
      </c>
      <c r="Q1017" s="0" t="n">
        <f aca="false">_xlfn.UNICODE(B1017)</f>
        <v>66</v>
      </c>
      <c r="R1017" s="0" t="str">
        <f aca="false">IF(MIDB(B1017,1,10)="Candidatus",MIDB(B1017,FIND(" ",B1017,1)+1,FIND(" ",B1017,12)-FIND(" ",B1017,1)),IF(AND(Q1017&gt;=65,Q1017&lt;=90),MIDB(B1017,1,FIND(" ",B1017,1)),"-"))</f>
        <v>Bifidobacterium </v>
      </c>
      <c r="S1017" s="0" t="str">
        <f aca="false">IF(MIDB(B1017,1,10)="Candidatus",MIDB(B1017,FIND(" ",B1017,12)+1,IFERROR(FIND(" ",B1017,FIND(" ",B1017,12)+1),LEN(B1017))-FIND(" ",B1017,12)),IF(AND(Q1017&gt;=65,Q1017&lt;=90),MIDB(B1017,FIND(" ",B1017,1),IFERROR(FIND(" ",B1017,FIND(" ",B1017,1)+1),LEN(B1017)+1)-FIND(" ",B1017,1)),"-"))</f>
        <v> longum</v>
      </c>
      <c r="T1017" s="0" t="n">
        <v>1</v>
      </c>
    </row>
    <row r="1018" customFormat="false" ht="12.8" hidden="false" customHeight="false" outlineLevel="0" collapsed="false">
      <c r="A1018" s="0" t="n">
        <v>1017</v>
      </c>
      <c r="B1018" s="0" t="s">
        <v>4575</v>
      </c>
      <c r="C1018" s="0" t="s">
        <v>21</v>
      </c>
      <c r="D1018" s="0" t="s">
        <v>1941</v>
      </c>
      <c r="E1018" s="0" t="s">
        <v>1941</v>
      </c>
      <c r="F1018" s="0" t="s">
        <v>4576</v>
      </c>
      <c r="G1018" s="0" t="s">
        <v>4577</v>
      </c>
      <c r="H1018" s="0" t="s">
        <v>4578</v>
      </c>
      <c r="I1018" s="1" t="n">
        <v>3.625</v>
      </c>
      <c r="J1018" s="2" t="s">
        <v>4579</v>
      </c>
      <c r="K1018" s="2" t="s">
        <v>60</v>
      </c>
      <c r="L1018" s="0" t="s">
        <v>29</v>
      </c>
      <c r="M1018" s="0" t="s">
        <v>29</v>
      </c>
      <c r="N1018" s="0" t="s">
        <v>29</v>
      </c>
      <c r="O1018" s="2" t="s">
        <v>60</v>
      </c>
      <c r="P1018" s="0" t="s">
        <v>29</v>
      </c>
      <c r="Q1018" s="0" t="n">
        <f aca="false">_xlfn.UNICODE(B1018)</f>
        <v>66</v>
      </c>
      <c r="R1018" s="0" t="str">
        <f aca="false">IF(MIDB(B1018,1,10)="Candidatus",MIDB(B1018,FIND(" ",B1018,1)+1,FIND(" ",B1018,12)-FIND(" ",B1018,1)),IF(AND(Q1018&gt;=65,Q1018&lt;=90),MIDB(B1018,1,FIND(" ",B1018,1)),"-"))</f>
        <v>Bifidobacterium </v>
      </c>
      <c r="S1018" s="0" t="str">
        <f aca="false">IF(MIDB(B1018,1,10)="Candidatus",MIDB(B1018,FIND(" ",B1018,12)+1,IFERROR(FIND(" ",B1018,FIND(" ",B1018,12)+1),LEN(B1018))-FIND(" ",B1018,12)),IF(AND(Q1018&gt;=65,Q1018&lt;=90),MIDB(B1018,FIND(" ",B1018,1),IFERROR(FIND(" ",B1018,FIND(" ",B1018,1)+1),LEN(B1018)+1)-FIND(" ",B1018,1)),"-"))</f>
        <v> longum</v>
      </c>
      <c r="T1018" s="0" t="n">
        <v>1</v>
      </c>
    </row>
    <row r="1019" customFormat="false" ht="12.8" hidden="false" customHeight="false" outlineLevel="0" collapsed="false">
      <c r="A1019" s="0" t="n">
        <v>1018</v>
      </c>
      <c r="B1019" s="0" t="s">
        <v>4575</v>
      </c>
      <c r="C1019" s="0" t="s">
        <v>21</v>
      </c>
      <c r="D1019" s="0" t="s">
        <v>1941</v>
      </c>
      <c r="E1019" s="0" t="s">
        <v>1941</v>
      </c>
      <c r="F1019" s="0" t="s">
        <v>4580</v>
      </c>
      <c r="G1019" s="0" t="s">
        <v>4581</v>
      </c>
      <c r="H1019" s="0" t="s">
        <v>4582</v>
      </c>
      <c r="I1019" s="1" t="n">
        <v>4.96</v>
      </c>
      <c r="J1019" s="2" t="s">
        <v>4583</v>
      </c>
      <c r="K1019" s="2" t="s">
        <v>60</v>
      </c>
      <c r="L1019" s="0" t="s">
        <v>29</v>
      </c>
      <c r="M1019" s="0" t="s">
        <v>29</v>
      </c>
      <c r="N1019" s="0" t="s">
        <v>29</v>
      </c>
      <c r="O1019" s="2" t="s">
        <v>60</v>
      </c>
      <c r="P1019" s="0" t="s">
        <v>29</v>
      </c>
      <c r="Q1019" s="0" t="n">
        <f aca="false">_xlfn.UNICODE(B1019)</f>
        <v>66</v>
      </c>
      <c r="R1019" s="0" t="str">
        <f aca="false">IF(MIDB(B1019,1,10)="Candidatus",MIDB(B1019,FIND(" ",B1019,1)+1,FIND(" ",B1019,12)-FIND(" ",B1019,1)),IF(AND(Q1019&gt;=65,Q1019&lt;=90),MIDB(B1019,1,FIND(" ",B1019,1)),"-"))</f>
        <v>Bifidobacterium </v>
      </c>
      <c r="S1019" s="0" t="str">
        <f aca="false">IF(MIDB(B1019,1,10)="Candidatus",MIDB(B1019,FIND(" ",B1019,12)+1,IFERROR(FIND(" ",B1019,FIND(" ",B1019,12)+1),LEN(B1019))-FIND(" ",B1019,12)),IF(AND(Q1019&gt;=65,Q1019&lt;=90),MIDB(B1019,FIND(" ",B1019,1),IFERROR(FIND(" ",B1019,FIND(" ",B1019,1)+1),LEN(B1019)+1)-FIND(" ",B1019,1)),"-"))</f>
        <v> longum</v>
      </c>
      <c r="T1019" s="0" t="n">
        <v>1</v>
      </c>
    </row>
    <row r="1020" customFormat="false" ht="12.8" hidden="false" customHeight="false" outlineLevel="0" collapsed="false">
      <c r="A1020" s="0" t="n">
        <v>1019</v>
      </c>
      <c r="B1020" s="0" t="s">
        <v>4584</v>
      </c>
      <c r="C1020" s="0" t="s">
        <v>21</v>
      </c>
      <c r="D1020" s="0" t="s">
        <v>1941</v>
      </c>
      <c r="E1020" s="0" t="s">
        <v>1941</v>
      </c>
      <c r="F1020" s="0" t="s">
        <v>4585</v>
      </c>
      <c r="G1020" s="0" t="s">
        <v>4586</v>
      </c>
      <c r="H1020" s="0" t="s">
        <v>4587</v>
      </c>
      <c r="I1020" s="1" t="n">
        <v>3.684</v>
      </c>
      <c r="J1020" s="2" t="s">
        <v>4588</v>
      </c>
      <c r="K1020" s="2" t="s">
        <v>60</v>
      </c>
      <c r="L1020" s="0" t="s">
        <v>29</v>
      </c>
      <c r="M1020" s="0" t="s">
        <v>29</v>
      </c>
      <c r="N1020" s="0" t="s">
        <v>29</v>
      </c>
      <c r="O1020" s="2" t="s">
        <v>60</v>
      </c>
      <c r="P1020" s="0" t="s">
        <v>29</v>
      </c>
      <c r="Q1020" s="0" t="n">
        <f aca="false">_xlfn.UNICODE(B1020)</f>
        <v>66</v>
      </c>
      <c r="R1020" s="0" t="str">
        <f aca="false">IF(MIDB(B1020,1,10)="Candidatus",MIDB(B1020,FIND(" ",B1020,1)+1,FIND(" ",B1020,12)-FIND(" ",B1020,1)),IF(AND(Q1020&gt;=65,Q1020&lt;=90),MIDB(B1020,1,FIND(" ",B1020,1)),"-"))</f>
        <v>Bifidobacterium </v>
      </c>
      <c r="S1020" s="0" t="str">
        <f aca="false">IF(MIDB(B1020,1,10)="Candidatus",MIDB(B1020,FIND(" ",B1020,12)+1,IFERROR(FIND(" ",B1020,FIND(" ",B1020,12)+1),LEN(B1020))-FIND(" ",B1020,12)),IF(AND(Q1020&gt;=65,Q1020&lt;=90),MIDB(B1020,FIND(" ",B1020,1),IFERROR(FIND(" ",B1020,FIND(" ",B1020,1)+1),LEN(B1020)+1)-FIND(" ",B1020,1)),"-"))</f>
        <v> longum</v>
      </c>
      <c r="T1020" s="0" t="n">
        <v>1</v>
      </c>
    </row>
    <row r="1021" customFormat="false" ht="12.8" hidden="false" customHeight="false" outlineLevel="0" collapsed="false">
      <c r="A1021" s="0" t="n">
        <v>1020</v>
      </c>
      <c r="B1021" s="0" t="s">
        <v>4570</v>
      </c>
      <c r="C1021" s="0" t="s">
        <v>21</v>
      </c>
      <c r="D1021" s="0" t="s">
        <v>1941</v>
      </c>
      <c r="E1021" s="0" t="s">
        <v>1941</v>
      </c>
      <c r="F1021" s="0" t="s">
        <v>4589</v>
      </c>
      <c r="G1021" s="0" t="s">
        <v>4590</v>
      </c>
      <c r="H1021" s="0" t="s">
        <v>4591</v>
      </c>
      <c r="I1021" s="1" t="n">
        <v>3.624</v>
      </c>
      <c r="J1021" s="2" t="s">
        <v>4592</v>
      </c>
      <c r="K1021" s="2" t="s">
        <v>129</v>
      </c>
      <c r="L1021" s="0" t="s">
        <v>29</v>
      </c>
      <c r="M1021" s="0" t="s">
        <v>29</v>
      </c>
      <c r="N1021" s="0" t="s">
        <v>29</v>
      </c>
      <c r="O1021" s="2" t="s">
        <v>129</v>
      </c>
      <c r="P1021" s="0" t="s">
        <v>29</v>
      </c>
      <c r="Q1021" s="0" t="n">
        <f aca="false">_xlfn.UNICODE(B1021)</f>
        <v>66</v>
      </c>
      <c r="R1021" s="0" t="str">
        <f aca="false">IF(MIDB(B1021,1,10)="Candidatus",MIDB(B1021,FIND(" ",B1021,1)+1,FIND(" ",B1021,12)-FIND(" ",B1021,1)),IF(AND(Q1021&gt;=65,Q1021&lt;=90),MIDB(B1021,1,FIND(" ",B1021,1)),"-"))</f>
        <v>Bifidobacterium </v>
      </c>
      <c r="S1021" s="0" t="str">
        <f aca="false">IF(MIDB(B1021,1,10)="Candidatus",MIDB(B1021,FIND(" ",B1021,12)+1,IFERROR(FIND(" ",B1021,FIND(" ",B1021,12)+1),LEN(B1021))-FIND(" ",B1021,12)),IF(AND(Q1021&gt;=65,Q1021&lt;=90),MIDB(B1021,FIND(" ",B1021,1),IFERROR(FIND(" ",B1021,FIND(" ",B1021,1)+1),LEN(B1021)+1)-FIND(" ",B1021,1)),"-"))</f>
        <v> longum</v>
      </c>
      <c r="T1021" s="0" t="n">
        <v>1</v>
      </c>
    </row>
    <row r="1022" customFormat="false" ht="12.8" hidden="false" customHeight="false" outlineLevel="0" collapsed="false">
      <c r="A1022" s="0" t="n">
        <v>1021</v>
      </c>
      <c r="B1022" s="0" t="s">
        <v>4593</v>
      </c>
      <c r="C1022" s="0" t="s">
        <v>21</v>
      </c>
      <c r="D1022" s="0" t="s">
        <v>1941</v>
      </c>
      <c r="E1022" s="0" t="s">
        <v>1941</v>
      </c>
      <c r="F1022" s="0" t="s">
        <v>4594</v>
      </c>
      <c r="G1022" s="0" t="s">
        <v>4595</v>
      </c>
      <c r="H1022" s="0" t="s">
        <v>4596</v>
      </c>
      <c r="I1022" s="1" t="n">
        <v>3.68</v>
      </c>
      <c r="J1022" s="2" t="s">
        <v>4597</v>
      </c>
      <c r="K1022" s="2" t="s">
        <v>88</v>
      </c>
      <c r="L1022" s="0" t="s">
        <v>29</v>
      </c>
      <c r="M1022" s="0" t="s">
        <v>29</v>
      </c>
      <c r="N1022" s="0" t="s">
        <v>29</v>
      </c>
      <c r="O1022" s="2" t="s">
        <v>88</v>
      </c>
      <c r="P1022" s="0" t="s">
        <v>29</v>
      </c>
      <c r="Q1022" s="0" t="n">
        <f aca="false">_xlfn.UNICODE(B1022)</f>
        <v>66</v>
      </c>
      <c r="R1022" s="0" t="str">
        <f aca="false">IF(MIDB(B1022,1,10)="Candidatus",MIDB(B1022,FIND(" ",B1022,1)+1,FIND(" ",B1022,12)-FIND(" ",B1022,1)),IF(AND(Q1022&gt;=65,Q1022&lt;=90),MIDB(B1022,1,FIND(" ",B1022,1)),"-"))</f>
        <v>Bifidobacterium </v>
      </c>
      <c r="S1022" s="0" t="str">
        <f aca="false">IF(MIDB(B1022,1,10)="Candidatus",MIDB(B1022,FIND(" ",B1022,12)+1,IFERROR(FIND(" ",B1022,FIND(" ",B1022,12)+1),LEN(B1022))-FIND(" ",B1022,12)),IF(AND(Q1022&gt;=65,Q1022&lt;=90),MIDB(B1022,FIND(" ",B1022,1),IFERROR(FIND(" ",B1022,FIND(" ",B1022,1)+1),LEN(B1022)+1)-FIND(" ",B1022,1)),"-"))</f>
        <v> longum</v>
      </c>
      <c r="T1022" s="0" t="n">
        <v>1</v>
      </c>
    </row>
    <row r="1023" customFormat="false" ht="12.8" hidden="false" customHeight="false" outlineLevel="0" collapsed="false">
      <c r="A1023" s="0" t="n">
        <v>1022</v>
      </c>
      <c r="B1023" s="0" t="s">
        <v>4598</v>
      </c>
      <c r="C1023" s="0" t="s">
        <v>21</v>
      </c>
      <c r="D1023" s="0" t="s">
        <v>1941</v>
      </c>
      <c r="E1023" s="0" t="s">
        <v>1941</v>
      </c>
      <c r="F1023" s="0" t="s">
        <v>4599</v>
      </c>
      <c r="G1023" s="0" t="s">
        <v>4600</v>
      </c>
      <c r="H1023" s="0" t="s">
        <v>4601</v>
      </c>
      <c r="I1023" s="1" t="n">
        <v>3.489</v>
      </c>
      <c r="J1023" s="2" t="s">
        <v>4602</v>
      </c>
      <c r="K1023" s="2" t="s">
        <v>28</v>
      </c>
      <c r="L1023" s="0" t="s">
        <v>29</v>
      </c>
      <c r="M1023" s="0" t="s">
        <v>29</v>
      </c>
      <c r="N1023" s="0" t="s">
        <v>29</v>
      </c>
      <c r="O1023" s="2" t="s">
        <v>28</v>
      </c>
      <c r="P1023" s="0" t="s">
        <v>29</v>
      </c>
      <c r="Q1023" s="0" t="n">
        <f aca="false">_xlfn.UNICODE(B1023)</f>
        <v>66</v>
      </c>
      <c r="R1023" s="0" t="str">
        <f aca="false">IF(MIDB(B1023,1,10)="Candidatus",MIDB(B1023,FIND(" ",B1023,1)+1,FIND(" ",B1023,12)-FIND(" ",B1023,1)),IF(AND(Q1023&gt;=65,Q1023&lt;=90),MIDB(B1023,1,FIND(" ",B1023,1)),"-"))</f>
        <v>Bifidobacterium </v>
      </c>
      <c r="S1023" s="0" t="str">
        <f aca="false">IF(MIDB(B1023,1,10)="Candidatus",MIDB(B1023,FIND(" ",B1023,12)+1,IFERROR(FIND(" ",B1023,FIND(" ",B1023,12)+1),LEN(B1023))-FIND(" ",B1023,12)),IF(AND(Q1023&gt;=65,Q1023&lt;=90),MIDB(B1023,FIND(" ",B1023,1),IFERROR(FIND(" ",B1023,FIND(" ",B1023,1)+1),LEN(B1023)+1)-FIND(" ",B1023,1)),"-"))</f>
        <v> longum</v>
      </c>
      <c r="T1023" s="0" t="n">
        <v>1</v>
      </c>
    </row>
    <row r="1024" customFormat="false" ht="12.8" hidden="false" customHeight="false" outlineLevel="0" collapsed="false">
      <c r="A1024" s="0" t="n">
        <v>1023</v>
      </c>
      <c r="B1024" s="0" t="s">
        <v>4603</v>
      </c>
      <c r="C1024" s="0" t="s">
        <v>21</v>
      </c>
      <c r="D1024" s="0" t="s">
        <v>1941</v>
      </c>
      <c r="E1024" s="0" t="s">
        <v>1941</v>
      </c>
      <c r="F1024" s="0" t="s">
        <v>4604</v>
      </c>
      <c r="G1024" s="0" t="s">
        <v>4605</v>
      </c>
      <c r="H1024" s="0" t="s">
        <v>4606</v>
      </c>
      <c r="I1024" s="1" t="n">
        <v>4.896</v>
      </c>
      <c r="J1024" s="2" t="s">
        <v>4607</v>
      </c>
      <c r="K1024" s="2" t="s">
        <v>129</v>
      </c>
      <c r="L1024" s="0" t="s">
        <v>29</v>
      </c>
      <c r="M1024" s="0" t="s">
        <v>29</v>
      </c>
      <c r="N1024" s="0" t="s">
        <v>29</v>
      </c>
      <c r="O1024" s="2" t="s">
        <v>129</v>
      </c>
      <c r="P1024" s="0" t="s">
        <v>29</v>
      </c>
      <c r="Q1024" s="0" t="n">
        <f aca="false">_xlfn.UNICODE(B1024)</f>
        <v>66</v>
      </c>
      <c r="R1024" s="0" t="str">
        <f aca="false">IF(MIDB(B1024,1,10)="Candidatus",MIDB(B1024,FIND(" ",B1024,1)+1,FIND(" ",B1024,12)-FIND(" ",B1024,1)),IF(AND(Q1024&gt;=65,Q1024&lt;=90),MIDB(B1024,1,FIND(" ",B1024,1)),"-"))</f>
        <v>Bifidobacterium </v>
      </c>
      <c r="S1024" s="0" t="str">
        <f aca="false">IF(MIDB(B1024,1,10)="Candidatus",MIDB(B1024,FIND(" ",B1024,12)+1,IFERROR(FIND(" ",B1024,FIND(" ",B1024,12)+1),LEN(B1024))-FIND(" ",B1024,12)),IF(AND(Q1024&gt;=65,Q1024&lt;=90),MIDB(B1024,FIND(" ",B1024,1),IFERROR(FIND(" ",B1024,FIND(" ",B1024,1)+1),LEN(B1024)+1)-FIND(" ",B1024,1)),"-"))</f>
        <v> longum</v>
      </c>
      <c r="T1024" s="0" t="n">
        <v>1</v>
      </c>
    </row>
    <row r="1025" customFormat="false" ht="12.8" hidden="false" customHeight="false" outlineLevel="0" collapsed="false">
      <c r="A1025" s="0" t="n">
        <v>1024</v>
      </c>
      <c r="B1025" s="0" t="s">
        <v>4608</v>
      </c>
      <c r="C1025" s="0" t="s">
        <v>21</v>
      </c>
      <c r="D1025" s="0" t="s">
        <v>1941</v>
      </c>
      <c r="E1025" s="0" t="s">
        <v>1941</v>
      </c>
      <c r="F1025" s="0" t="s">
        <v>4609</v>
      </c>
      <c r="G1025" s="0" t="s">
        <v>4610</v>
      </c>
      <c r="H1025" s="0" t="s">
        <v>4611</v>
      </c>
      <c r="I1025" s="1" t="n">
        <v>3.624</v>
      </c>
      <c r="J1025" s="2" t="s">
        <v>4612</v>
      </c>
      <c r="K1025" s="2" t="s">
        <v>88</v>
      </c>
      <c r="L1025" s="0" t="s">
        <v>29</v>
      </c>
      <c r="M1025" s="0" t="s">
        <v>29</v>
      </c>
      <c r="N1025" s="0" t="s">
        <v>29</v>
      </c>
      <c r="O1025" s="2" t="s">
        <v>88</v>
      </c>
      <c r="P1025" s="0" t="s">
        <v>29</v>
      </c>
      <c r="Q1025" s="0" t="n">
        <f aca="false">_xlfn.UNICODE(B1025)</f>
        <v>66</v>
      </c>
      <c r="R1025" s="0" t="str">
        <f aca="false">IF(MIDB(B1025,1,10)="Candidatus",MIDB(B1025,FIND(" ",B1025,1)+1,FIND(" ",B1025,12)-FIND(" ",B1025,1)),IF(AND(Q1025&gt;=65,Q1025&lt;=90),MIDB(B1025,1,FIND(" ",B1025,1)),"-"))</f>
        <v>Bifidobacterium </v>
      </c>
      <c r="S1025" s="0" t="str">
        <f aca="false">IF(MIDB(B1025,1,10)="Candidatus",MIDB(B1025,FIND(" ",B1025,12)+1,IFERROR(FIND(" ",B1025,FIND(" ",B1025,12)+1),LEN(B1025))-FIND(" ",B1025,12)),IF(AND(Q1025&gt;=65,Q1025&lt;=90),MIDB(B1025,FIND(" ",B1025,1),IFERROR(FIND(" ",B1025,FIND(" ",B1025,1)+1),LEN(B1025)+1)-FIND(" ",B1025,1)),"-"))</f>
        <v> longum</v>
      </c>
      <c r="T1025" s="0" t="n">
        <v>1</v>
      </c>
    </row>
    <row r="1026" customFormat="false" ht="12.8" hidden="false" customHeight="false" outlineLevel="0" collapsed="false">
      <c r="A1026" s="0" t="n">
        <v>1025</v>
      </c>
      <c r="B1026" s="0" t="s">
        <v>4613</v>
      </c>
      <c r="C1026" s="0" t="s">
        <v>21</v>
      </c>
      <c r="D1026" s="0" t="s">
        <v>1941</v>
      </c>
      <c r="E1026" s="0" t="s">
        <v>1941</v>
      </c>
      <c r="F1026" s="0" t="s">
        <v>4614</v>
      </c>
      <c r="G1026" s="0" t="s">
        <v>4615</v>
      </c>
      <c r="H1026" s="0" t="s">
        <v>4616</v>
      </c>
      <c r="I1026" s="1" t="n">
        <v>2.197</v>
      </c>
      <c r="J1026" s="2" t="s">
        <v>4617</v>
      </c>
      <c r="K1026" s="2" t="s">
        <v>129</v>
      </c>
      <c r="L1026" s="0" t="s">
        <v>29</v>
      </c>
      <c r="M1026" s="0" t="s">
        <v>29</v>
      </c>
      <c r="N1026" s="0" t="s">
        <v>29</v>
      </c>
      <c r="O1026" s="2" t="s">
        <v>129</v>
      </c>
      <c r="P1026" s="0" t="s">
        <v>29</v>
      </c>
      <c r="Q1026" s="0" t="n">
        <f aca="false">_xlfn.UNICODE(B1026)</f>
        <v>66</v>
      </c>
      <c r="R1026" s="0" t="str">
        <f aca="false">IF(MIDB(B1026,1,10)="Candidatus",MIDB(B1026,FIND(" ",B1026,1)+1,FIND(" ",B1026,12)-FIND(" ",B1026,1)),IF(AND(Q1026&gt;=65,Q1026&lt;=90),MIDB(B1026,1,FIND(" ",B1026,1)),"-"))</f>
        <v>Bifidobacterium </v>
      </c>
      <c r="S1026" s="0" t="str">
        <f aca="false">IF(MIDB(B1026,1,10)="Candidatus",MIDB(B1026,FIND(" ",B1026,12)+1,IFERROR(FIND(" ",B1026,FIND(" ",B1026,12)+1),LEN(B1026))-FIND(" ",B1026,12)),IF(AND(Q1026&gt;=65,Q1026&lt;=90),MIDB(B1026,FIND(" ",B1026,1),IFERROR(FIND(" ",B1026,FIND(" ",B1026,1)+1),LEN(B1026)+1)-FIND(" ",B1026,1)),"-"))</f>
        <v> longum</v>
      </c>
      <c r="T1026" s="0" t="n">
        <v>1</v>
      </c>
    </row>
    <row r="1027" customFormat="false" ht="12.8" hidden="false" customHeight="false" outlineLevel="0" collapsed="false">
      <c r="A1027" s="0" t="n">
        <v>1026</v>
      </c>
      <c r="B1027" s="0" t="s">
        <v>4593</v>
      </c>
      <c r="C1027" s="0" t="s">
        <v>21</v>
      </c>
      <c r="D1027" s="0" t="s">
        <v>1941</v>
      </c>
      <c r="E1027" s="0" t="s">
        <v>1941</v>
      </c>
      <c r="F1027" s="0" t="s">
        <v>4618</v>
      </c>
      <c r="G1027" s="0" t="s">
        <v>4619</v>
      </c>
      <c r="H1027" s="0" t="s">
        <v>4620</v>
      </c>
      <c r="I1027" s="1" t="n">
        <v>4.896</v>
      </c>
      <c r="J1027" s="2" t="s">
        <v>4621</v>
      </c>
      <c r="K1027" s="2" t="s">
        <v>60</v>
      </c>
      <c r="L1027" s="0" t="s">
        <v>29</v>
      </c>
      <c r="M1027" s="0" t="s">
        <v>29</v>
      </c>
      <c r="N1027" s="0" t="s">
        <v>29</v>
      </c>
      <c r="O1027" s="2" t="s">
        <v>60</v>
      </c>
      <c r="P1027" s="0" t="s">
        <v>29</v>
      </c>
      <c r="Q1027" s="0" t="n">
        <f aca="false">_xlfn.UNICODE(B1027)</f>
        <v>66</v>
      </c>
      <c r="R1027" s="0" t="str">
        <f aca="false">IF(MIDB(B1027,1,10)="Candidatus",MIDB(B1027,FIND(" ",B1027,1)+1,FIND(" ",B1027,12)-FIND(" ",B1027,1)),IF(AND(Q1027&gt;=65,Q1027&lt;=90),MIDB(B1027,1,FIND(" ",B1027,1)),"-"))</f>
        <v>Bifidobacterium </v>
      </c>
      <c r="S1027" s="0" t="str">
        <f aca="false">IF(MIDB(B1027,1,10)="Candidatus",MIDB(B1027,FIND(" ",B1027,12)+1,IFERROR(FIND(" ",B1027,FIND(" ",B1027,12)+1),LEN(B1027))-FIND(" ",B1027,12)),IF(AND(Q1027&gt;=65,Q1027&lt;=90),MIDB(B1027,FIND(" ",B1027,1),IFERROR(FIND(" ",B1027,FIND(" ",B1027,1)+1),LEN(B1027)+1)-FIND(" ",B1027,1)),"-"))</f>
        <v> longum</v>
      </c>
      <c r="T1027" s="0" t="n">
        <v>1</v>
      </c>
    </row>
    <row r="1028" customFormat="false" ht="12.8" hidden="false" customHeight="false" outlineLevel="0" collapsed="false">
      <c r="A1028" s="0" t="n">
        <v>1027</v>
      </c>
      <c r="B1028" s="0" t="s">
        <v>4584</v>
      </c>
      <c r="C1028" s="0" t="s">
        <v>21</v>
      </c>
      <c r="D1028" s="0" t="s">
        <v>1941</v>
      </c>
      <c r="E1028" s="0" t="s">
        <v>1941</v>
      </c>
      <c r="F1028" s="0" t="s">
        <v>4622</v>
      </c>
      <c r="G1028" s="0" t="s">
        <v>4623</v>
      </c>
      <c r="H1028" s="0" t="s">
        <v>4624</v>
      </c>
      <c r="I1028" s="1" t="n">
        <v>10.224</v>
      </c>
      <c r="J1028" s="2" t="s">
        <v>4625</v>
      </c>
      <c r="K1028" s="2" t="s">
        <v>44</v>
      </c>
      <c r="L1028" s="0" t="s">
        <v>29</v>
      </c>
      <c r="M1028" s="0" t="s">
        <v>29</v>
      </c>
      <c r="N1028" s="0" t="s">
        <v>29</v>
      </c>
      <c r="O1028" s="2" t="s">
        <v>44</v>
      </c>
      <c r="P1028" s="0" t="s">
        <v>29</v>
      </c>
      <c r="Q1028" s="0" t="n">
        <f aca="false">_xlfn.UNICODE(B1028)</f>
        <v>66</v>
      </c>
      <c r="R1028" s="0" t="str">
        <f aca="false">IF(MIDB(B1028,1,10)="Candidatus",MIDB(B1028,FIND(" ",B1028,1)+1,FIND(" ",B1028,12)-FIND(" ",B1028,1)),IF(AND(Q1028&gt;=65,Q1028&lt;=90),MIDB(B1028,1,FIND(" ",B1028,1)),"-"))</f>
        <v>Bifidobacterium </v>
      </c>
      <c r="S1028" s="0" t="str">
        <f aca="false">IF(MIDB(B1028,1,10)="Candidatus",MIDB(B1028,FIND(" ",B1028,12)+1,IFERROR(FIND(" ",B1028,FIND(" ",B1028,12)+1),LEN(B1028))-FIND(" ",B1028,12)),IF(AND(Q1028&gt;=65,Q1028&lt;=90),MIDB(B1028,FIND(" ",B1028,1),IFERROR(FIND(" ",B1028,FIND(" ",B1028,1)+1),LEN(B1028)+1)-FIND(" ",B1028,1)),"-"))</f>
        <v> longum</v>
      </c>
      <c r="T1028" s="0" t="n">
        <v>1</v>
      </c>
    </row>
    <row r="1029" customFormat="false" ht="12.8" hidden="false" customHeight="false" outlineLevel="0" collapsed="false">
      <c r="A1029" s="0" t="n">
        <v>1028</v>
      </c>
      <c r="B1029" s="0" t="s">
        <v>4626</v>
      </c>
      <c r="C1029" s="0" t="s">
        <v>21</v>
      </c>
      <c r="D1029" s="0" t="s">
        <v>1941</v>
      </c>
      <c r="E1029" s="0" t="s">
        <v>1941</v>
      </c>
      <c r="F1029" s="0" t="s">
        <v>4627</v>
      </c>
      <c r="G1029" s="0" t="s">
        <v>4628</v>
      </c>
      <c r="H1029" s="0" t="s">
        <v>4629</v>
      </c>
      <c r="I1029" s="1" t="n">
        <v>3.538</v>
      </c>
      <c r="J1029" s="2" t="s">
        <v>4630</v>
      </c>
      <c r="K1029" s="2" t="s">
        <v>129</v>
      </c>
      <c r="L1029" s="0" t="s">
        <v>29</v>
      </c>
      <c r="M1029" s="0" t="s">
        <v>29</v>
      </c>
      <c r="N1029" s="0" t="s">
        <v>29</v>
      </c>
      <c r="O1029" s="2" t="s">
        <v>129</v>
      </c>
      <c r="P1029" s="0" t="s">
        <v>29</v>
      </c>
      <c r="Q1029" s="0" t="n">
        <f aca="false">_xlfn.UNICODE(B1029)</f>
        <v>66</v>
      </c>
      <c r="R1029" s="0" t="str">
        <f aca="false">IF(MIDB(B1029,1,10)="Candidatus",MIDB(B1029,FIND(" ",B1029,1)+1,FIND(" ",B1029,12)-FIND(" ",B1029,1)),IF(AND(Q1029&gt;=65,Q1029&lt;=90),MIDB(B1029,1,FIND(" ",B1029,1)),"-"))</f>
        <v>Bifidobacterium </v>
      </c>
      <c r="S1029" s="0" t="str">
        <f aca="false">IF(MIDB(B1029,1,10)="Candidatus",MIDB(B1029,FIND(" ",B1029,12)+1,IFERROR(FIND(" ",B1029,FIND(" ",B1029,12)+1),LEN(B1029))-FIND(" ",B1029,12)),IF(AND(Q1029&gt;=65,Q1029&lt;=90),MIDB(B1029,FIND(" ",B1029,1),IFERROR(FIND(" ",B1029,FIND(" ",B1029,1)+1),LEN(B1029)+1)-FIND(" ",B1029,1)),"-"))</f>
        <v> longum</v>
      </c>
      <c r="T1029" s="0" t="n">
        <v>1</v>
      </c>
    </row>
    <row r="1030" customFormat="false" ht="12.8" hidden="false" customHeight="false" outlineLevel="0" collapsed="false">
      <c r="A1030" s="0" t="n">
        <v>1029</v>
      </c>
      <c r="B1030" s="0" t="s">
        <v>4598</v>
      </c>
      <c r="C1030" s="0" t="s">
        <v>21</v>
      </c>
      <c r="D1030" s="0" t="s">
        <v>1941</v>
      </c>
      <c r="E1030" s="0" t="s">
        <v>1941</v>
      </c>
      <c r="F1030" s="0" t="s">
        <v>4631</v>
      </c>
      <c r="G1030" s="0" t="s">
        <v>4632</v>
      </c>
      <c r="H1030" s="0" t="s">
        <v>4633</v>
      </c>
      <c r="I1030" s="1" t="n">
        <v>4.91</v>
      </c>
      <c r="J1030" s="2" t="s">
        <v>4634</v>
      </c>
      <c r="K1030" s="2" t="s">
        <v>52</v>
      </c>
      <c r="L1030" s="0" t="s">
        <v>29</v>
      </c>
      <c r="M1030" s="0" t="s">
        <v>29</v>
      </c>
      <c r="N1030" s="0" t="s">
        <v>29</v>
      </c>
      <c r="O1030" s="2" t="s">
        <v>52</v>
      </c>
      <c r="P1030" s="0" t="s">
        <v>29</v>
      </c>
      <c r="Q1030" s="0" t="n">
        <f aca="false">_xlfn.UNICODE(B1030)</f>
        <v>66</v>
      </c>
      <c r="R1030" s="0" t="str">
        <f aca="false">IF(MIDB(B1030,1,10)="Candidatus",MIDB(B1030,FIND(" ",B1030,1)+1,FIND(" ",B1030,12)-FIND(" ",B1030,1)),IF(AND(Q1030&gt;=65,Q1030&lt;=90),MIDB(B1030,1,FIND(" ",B1030,1)),"-"))</f>
        <v>Bifidobacterium </v>
      </c>
      <c r="S1030" s="0" t="str">
        <f aca="false">IF(MIDB(B1030,1,10)="Candidatus",MIDB(B1030,FIND(" ",B1030,12)+1,IFERROR(FIND(" ",B1030,FIND(" ",B1030,12)+1),LEN(B1030))-FIND(" ",B1030,12)),IF(AND(Q1030&gt;=65,Q1030&lt;=90),MIDB(B1030,FIND(" ",B1030,1),IFERROR(FIND(" ",B1030,FIND(" ",B1030,1)+1),LEN(B1030)+1)-FIND(" ",B1030,1)),"-"))</f>
        <v> longum</v>
      </c>
      <c r="T1030" s="0" t="n">
        <v>1</v>
      </c>
    </row>
    <row r="1031" customFormat="false" ht="12.8" hidden="false" customHeight="false" outlineLevel="0" collapsed="false">
      <c r="A1031" s="0" t="n">
        <v>1030</v>
      </c>
      <c r="B1031" s="0" t="s">
        <v>4635</v>
      </c>
      <c r="C1031" s="0" t="s">
        <v>21</v>
      </c>
      <c r="D1031" s="0" t="s">
        <v>1941</v>
      </c>
      <c r="E1031" s="0" t="s">
        <v>1941</v>
      </c>
      <c r="F1031" s="0" t="s">
        <v>4636</v>
      </c>
      <c r="G1031" s="0" t="s">
        <v>29</v>
      </c>
      <c r="H1031" s="0" t="s">
        <v>4637</v>
      </c>
      <c r="I1031" s="1" t="n">
        <v>2.638</v>
      </c>
      <c r="J1031" s="2" t="s">
        <v>4638</v>
      </c>
      <c r="K1031" s="2" t="s">
        <v>88</v>
      </c>
      <c r="L1031" s="0" t="s">
        <v>29</v>
      </c>
      <c r="M1031" s="0" t="s">
        <v>29</v>
      </c>
      <c r="N1031" s="0" t="s">
        <v>29</v>
      </c>
      <c r="O1031" s="2" t="s">
        <v>88</v>
      </c>
      <c r="P1031" s="0" t="s">
        <v>29</v>
      </c>
      <c r="Q1031" s="0" t="n">
        <f aca="false">_xlfn.UNICODE(B1031)</f>
        <v>66</v>
      </c>
      <c r="R1031" s="0" t="str">
        <f aca="false">IF(MIDB(B1031,1,10)="Candidatus",MIDB(B1031,FIND(" ",B1031,1)+1,FIND(" ",B1031,12)-FIND(" ",B1031,1)),IF(AND(Q1031&gt;=65,Q1031&lt;=90),MIDB(B1031,1,FIND(" ",B1031,1)),"-"))</f>
        <v>Bifidobacterium </v>
      </c>
      <c r="S1031" s="0" t="str">
        <f aca="false">IF(MIDB(B1031,1,10)="Candidatus",MIDB(B1031,FIND(" ",B1031,12)+1,IFERROR(FIND(" ",B1031,FIND(" ",B1031,12)+1),LEN(B1031))-FIND(" ",B1031,12)),IF(AND(Q1031&gt;=65,Q1031&lt;=90),MIDB(B1031,FIND(" ",B1031,1),IFERROR(FIND(" ",B1031,FIND(" ",B1031,1)+1),LEN(B1031)+1)-FIND(" ",B1031,1)),"-"))</f>
        <v> longum</v>
      </c>
      <c r="T1031" s="0" t="n">
        <v>1</v>
      </c>
    </row>
    <row r="1032" customFormat="false" ht="12.8" hidden="false" customHeight="false" outlineLevel="0" collapsed="false">
      <c r="A1032" s="0" t="n">
        <v>1031</v>
      </c>
      <c r="B1032" s="0" t="s">
        <v>4639</v>
      </c>
      <c r="C1032" s="0" t="s">
        <v>21</v>
      </c>
      <c r="D1032" s="0" t="s">
        <v>1941</v>
      </c>
      <c r="E1032" s="0" t="s">
        <v>1941</v>
      </c>
      <c r="F1032" s="0" t="s">
        <v>4640</v>
      </c>
      <c r="G1032" s="0" t="s">
        <v>4641</v>
      </c>
      <c r="H1032" s="0" t="s">
        <v>4642</v>
      </c>
      <c r="I1032" s="1" t="n">
        <v>3.661</v>
      </c>
      <c r="J1032" s="2" t="s">
        <v>4643</v>
      </c>
      <c r="K1032" s="2" t="s">
        <v>129</v>
      </c>
      <c r="L1032" s="0" t="s">
        <v>29</v>
      </c>
      <c r="M1032" s="0" t="s">
        <v>29</v>
      </c>
      <c r="N1032" s="0" t="s">
        <v>29</v>
      </c>
      <c r="O1032" s="2" t="s">
        <v>129</v>
      </c>
      <c r="P1032" s="0" t="s">
        <v>29</v>
      </c>
      <c r="Q1032" s="0" t="n">
        <f aca="false">_xlfn.UNICODE(B1032)</f>
        <v>66</v>
      </c>
      <c r="R1032" s="0" t="str">
        <f aca="false">IF(MIDB(B1032,1,10)="Candidatus",MIDB(B1032,FIND(" ",B1032,1)+1,FIND(" ",B1032,12)-FIND(" ",B1032,1)),IF(AND(Q1032&gt;=65,Q1032&lt;=90),MIDB(B1032,1,FIND(" ",B1032,1)),"-"))</f>
        <v>Bifidobacterium </v>
      </c>
      <c r="S1032" s="0" t="str">
        <f aca="false">IF(MIDB(B1032,1,10)="Candidatus",MIDB(B1032,FIND(" ",B1032,12)+1,IFERROR(FIND(" ",B1032,FIND(" ",B1032,12)+1),LEN(B1032))-FIND(" ",B1032,12)),IF(AND(Q1032&gt;=65,Q1032&lt;=90),MIDB(B1032,FIND(" ",B1032,1),IFERROR(FIND(" ",B1032,FIND(" ",B1032,1)+1),LEN(B1032)+1)-FIND(" ",B1032,1)),"-"))</f>
        <v> longum</v>
      </c>
      <c r="T1032" s="0" t="n">
        <v>1</v>
      </c>
    </row>
    <row r="1033" customFormat="false" ht="12.8" hidden="false" customHeight="false" outlineLevel="0" collapsed="false">
      <c r="A1033" s="0" t="n">
        <v>1032</v>
      </c>
      <c r="B1033" s="0" t="s">
        <v>4639</v>
      </c>
      <c r="C1033" s="0" t="s">
        <v>21</v>
      </c>
      <c r="D1033" s="0" t="s">
        <v>1941</v>
      </c>
      <c r="E1033" s="0" t="s">
        <v>1941</v>
      </c>
      <c r="F1033" s="0" t="s">
        <v>4644</v>
      </c>
      <c r="G1033" s="0" t="s">
        <v>4645</v>
      </c>
      <c r="H1033" s="0" t="s">
        <v>4646</v>
      </c>
      <c r="I1033" s="1" t="n">
        <v>10.073</v>
      </c>
      <c r="J1033" s="2" t="s">
        <v>4647</v>
      </c>
      <c r="K1033" s="2" t="s">
        <v>45</v>
      </c>
      <c r="L1033" s="0" t="s">
        <v>29</v>
      </c>
      <c r="M1033" s="0" t="s">
        <v>29</v>
      </c>
      <c r="N1033" s="0" t="s">
        <v>29</v>
      </c>
      <c r="O1033" s="2" t="s">
        <v>96</v>
      </c>
      <c r="P1033" s="2" t="s">
        <v>46</v>
      </c>
      <c r="Q1033" s="0" t="n">
        <f aca="false">_xlfn.UNICODE(B1033)</f>
        <v>66</v>
      </c>
      <c r="R1033" s="0" t="str">
        <f aca="false">IF(MIDB(B1033,1,10)="Candidatus",MIDB(B1033,FIND(" ",B1033,1)+1,FIND(" ",B1033,12)-FIND(" ",B1033,1)),IF(AND(Q1033&gt;=65,Q1033&lt;=90),MIDB(B1033,1,FIND(" ",B1033,1)),"-"))</f>
        <v>Bifidobacterium </v>
      </c>
      <c r="S1033" s="0" t="str">
        <f aca="false">IF(MIDB(B1033,1,10)="Candidatus",MIDB(B1033,FIND(" ",B1033,12)+1,IFERROR(FIND(" ",B1033,FIND(" ",B1033,12)+1),LEN(B1033))-FIND(" ",B1033,12)),IF(AND(Q1033&gt;=65,Q1033&lt;=90),MIDB(B1033,FIND(" ",B1033,1),IFERROR(FIND(" ",B1033,FIND(" ",B1033,1)+1),LEN(B1033)+1)-FIND(" ",B1033,1)),"-"))</f>
        <v> longum</v>
      </c>
      <c r="T1033" s="0" t="n">
        <v>1</v>
      </c>
    </row>
    <row r="1034" customFormat="false" ht="12.8" hidden="false" customHeight="false" outlineLevel="0" collapsed="false">
      <c r="A1034" s="0" t="n">
        <v>1033</v>
      </c>
      <c r="B1034" s="0" t="s">
        <v>4648</v>
      </c>
      <c r="C1034" s="0" t="s">
        <v>21</v>
      </c>
      <c r="D1034" s="0" t="s">
        <v>1941</v>
      </c>
      <c r="E1034" s="0" t="s">
        <v>1941</v>
      </c>
      <c r="F1034" s="0" t="s">
        <v>4649</v>
      </c>
      <c r="G1034" s="0" t="s">
        <v>4650</v>
      </c>
      <c r="H1034" s="0" t="s">
        <v>4651</v>
      </c>
      <c r="I1034" s="1" t="n">
        <v>3.626</v>
      </c>
      <c r="J1034" s="2" t="s">
        <v>4652</v>
      </c>
      <c r="K1034" s="2" t="s">
        <v>88</v>
      </c>
      <c r="L1034" s="0" t="s">
        <v>29</v>
      </c>
      <c r="M1034" s="0" t="s">
        <v>29</v>
      </c>
      <c r="N1034" s="0" t="s">
        <v>29</v>
      </c>
      <c r="O1034" s="2" t="s">
        <v>88</v>
      </c>
      <c r="P1034" s="0" t="s">
        <v>29</v>
      </c>
      <c r="Q1034" s="0" t="n">
        <f aca="false">_xlfn.UNICODE(B1034)</f>
        <v>66</v>
      </c>
      <c r="R1034" s="0" t="str">
        <f aca="false">IF(MIDB(B1034,1,10)="Candidatus",MIDB(B1034,FIND(" ",B1034,1)+1,FIND(" ",B1034,12)-FIND(" ",B1034,1)),IF(AND(Q1034&gt;=65,Q1034&lt;=90),MIDB(B1034,1,FIND(" ",B1034,1)),"-"))</f>
        <v>Bifidobacterium </v>
      </c>
      <c r="S1034" s="0" t="str">
        <f aca="false">IF(MIDB(B1034,1,10)="Candidatus",MIDB(B1034,FIND(" ",B1034,12)+1,IFERROR(FIND(" ",B1034,FIND(" ",B1034,12)+1),LEN(B1034))-FIND(" ",B1034,12)),IF(AND(Q1034&gt;=65,Q1034&lt;=90),MIDB(B1034,FIND(" ",B1034,1),IFERROR(FIND(" ",B1034,FIND(" ",B1034,1)+1),LEN(B1034)+1)-FIND(" ",B1034,1)),"-"))</f>
        <v> longum</v>
      </c>
      <c r="T1034" s="0" t="n">
        <v>1</v>
      </c>
    </row>
    <row r="1035" customFormat="false" ht="12.8" hidden="false" customHeight="false" outlineLevel="0" collapsed="false">
      <c r="A1035" s="0" t="n">
        <v>1034</v>
      </c>
      <c r="B1035" s="0" t="s">
        <v>4653</v>
      </c>
      <c r="C1035" s="0" t="s">
        <v>21</v>
      </c>
      <c r="D1035" s="0" t="s">
        <v>1941</v>
      </c>
      <c r="E1035" s="0" t="s">
        <v>1941</v>
      </c>
      <c r="F1035" s="0" t="s">
        <v>4654</v>
      </c>
      <c r="G1035" s="0" t="s">
        <v>4655</v>
      </c>
      <c r="H1035" s="0" t="s">
        <v>4656</v>
      </c>
      <c r="I1035" s="1" t="n">
        <v>4.895</v>
      </c>
      <c r="J1035" s="2" t="s">
        <v>4657</v>
      </c>
      <c r="K1035" s="2" t="s">
        <v>28</v>
      </c>
      <c r="L1035" s="0" t="s">
        <v>29</v>
      </c>
      <c r="M1035" s="0" t="s">
        <v>29</v>
      </c>
      <c r="N1035" s="0" t="s">
        <v>29</v>
      </c>
      <c r="O1035" s="2" t="s">
        <v>28</v>
      </c>
      <c r="P1035" s="0" t="s">
        <v>29</v>
      </c>
      <c r="Q1035" s="0" t="n">
        <f aca="false">_xlfn.UNICODE(B1035)</f>
        <v>66</v>
      </c>
      <c r="R1035" s="0" t="str">
        <f aca="false">IF(MIDB(B1035,1,10)="Candidatus",MIDB(B1035,FIND(" ",B1035,1)+1,FIND(" ",B1035,12)-FIND(" ",B1035,1)),IF(AND(Q1035&gt;=65,Q1035&lt;=90),MIDB(B1035,1,FIND(" ",B1035,1)),"-"))</f>
        <v>Bifidobacterium </v>
      </c>
      <c r="S1035" s="0" t="str">
        <f aca="false">IF(MIDB(B1035,1,10)="Candidatus",MIDB(B1035,FIND(" ",B1035,12)+1,IFERROR(FIND(" ",B1035,FIND(" ",B1035,12)+1),LEN(B1035))-FIND(" ",B1035,12)),IF(AND(Q1035&gt;=65,Q1035&lt;=90),MIDB(B1035,FIND(" ",B1035,1),IFERROR(FIND(" ",B1035,FIND(" ",B1035,1)+1),LEN(B1035)+1)-FIND(" ",B1035,1)),"-"))</f>
        <v> longum</v>
      </c>
      <c r="T1035" s="0" t="n">
        <v>1</v>
      </c>
    </row>
    <row r="1036" customFormat="false" ht="12.8" hidden="false" customHeight="false" outlineLevel="0" collapsed="false">
      <c r="A1036" s="0" t="n">
        <v>1035</v>
      </c>
      <c r="B1036" s="0" t="s">
        <v>4653</v>
      </c>
      <c r="C1036" s="0" t="s">
        <v>21</v>
      </c>
      <c r="D1036" s="0" t="s">
        <v>1941</v>
      </c>
      <c r="E1036" s="0" t="s">
        <v>1941</v>
      </c>
      <c r="F1036" s="0" t="s">
        <v>4658</v>
      </c>
      <c r="G1036" s="0" t="s">
        <v>4659</v>
      </c>
      <c r="H1036" s="0" t="s">
        <v>4660</v>
      </c>
      <c r="I1036" s="1" t="n">
        <v>3.624</v>
      </c>
      <c r="J1036" s="2" t="s">
        <v>4661</v>
      </c>
      <c r="K1036" s="2" t="s">
        <v>60</v>
      </c>
      <c r="L1036" s="0" t="s">
        <v>29</v>
      </c>
      <c r="M1036" s="0" t="s">
        <v>29</v>
      </c>
      <c r="N1036" s="0" t="s">
        <v>29</v>
      </c>
      <c r="O1036" s="2" t="s">
        <v>60</v>
      </c>
      <c r="P1036" s="0" t="s">
        <v>29</v>
      </c>
      <c r="Q1036" s="0" t="n">
        <f aca="false">_xlfn.UNICODE(B1036)</f>
        <v>66</v>
      </c>
      <c r="R1036" s="0" t="str">
        <f aca="false">IF(MIDB(B1036,1,10)="Candidatus",MIDB(B1036,FIND(" ",B1036,1)+1,FIND(" ",B1036,12)-FIND(" ",B1036,1)),IF(AND(Q1036&gt;=65,Q1036&lt;=90),MIDB(B1036,1,FIND(" ",B1036,1)),"-"))</f>
        <v>Bifidobacterium </v>
      </c>
      <c r="S1036" s="0" t="str">
        <f aca="false">IF(MIDB(B1036,1,10)="Candidatus",MIDB(B1036,FIND(" ",B1036,12)+1,IFERROR(FIND(" ",B1036,FIND(" ",B1036,12)+1),LEN(B1036))-FIND(" ",B1036,12)),IF(AND(Q1036&gt;=65,Q1036&lt;=90),MIDB(B1036,FIND(" ",B1036,1),IFERROR(FIND(" ",B1036,FIND(" ",B1036,1)+1),LEN(B1036)+1)-FIND(" ",B1036,1)),"-"))</f>
        <v> longum</v>
      </c>
      <c r="T1036" s="0" t="n">
        <v>1</v>
      </c>
    </row>
    <row r="1037" customFormat="false" ht="12.8" hidden="false" customHeight="false" outlineLevel="0" collapsed="false">
      <c r="A1037" s="0" t="n">
        <v>1036</v>
      </c>
      <c r="B1037" s="0" t="s">
        <v>4662</v>
      </c>
      <c r="C1037" s="0" t="s">
        <v>21</v>
      </c>
      <c r="D1037" s="0" t="s">
        <v>1941</v>
      </c>
      <c r="E1037" s="0" t="s">
        <v>1941</v>
      </c>
      <c r="F1037" s="0" t="s">
        <v>4663</v>
      </c>
      <c r="G1037" s="0" t="s">
        <v>4664</v>
      </c>
      <c r="H1037" s="0" t="s">
        <v>4665</v>
      </c>
      <c r="I1037" s="1" t="n">
        <v>6.23</v>
      </c>
      <c r="J1037" s="2" t="s">
        <v>4666</v>
      </c>
      <c r="K1037" s="2" t="s">
        <v>88</v>
      </c>
      <c r="L1037" s="0" t="s">
        <v>29</v>
      </c>
      <c r="M1037" s="0" t="s">
        <v>29</v>
      </c>
      <c r="N1037" s="0" t="s">
        <v>29</v>
      </c>
      <c r="O1037" s="2" t="s">
        <v>28</v>
      </c>
      <c r="P1037" s="2" t="s">
        <v>60</v>
      </c>
      <c r="Q1037" s="0" t="n">
        <f aca="false">_xlfn.UNICODE(B1037)</f>
        <v>66</v>
      </c>
      <c r="R1037" s="0" t="str">
        <f aca="false">IF(MIDB(B1037,1,10)="Candidatus",MIDB(B1037,FIND(" ",B1037,1)+1,FIND(" ",B1037,12)-FIND(" ",B1037,1)),IF(AND(Q1037&gt;=65,Q1037&lt;=90),MIDB(B1037,1,FIND(" ",B1037,1)),"-"))</f>
        <v>Bifidobacterium </v>
      </c>
      <c r="S1037" s="0" t="str">
        <f aca="false">IF(MIDB(B1037,1,10)="Candidatus",MIDB(B1037,FIND(" ",B1037,12)+1,IFERROR(FIND(" ",B1037,FIND(" ",B1037,12)+1),LEN(B1037))-FIND(" ",B1037,12)),IF(AND(Q1037&gt;=65,Q1037&lt;=90),MIDB(B1037,FIND(" ",B1037,1),IFERROR(FIND(" ",B1037,FIND(" ",B1037,1)+1),LEN(B1037)+1)-FIND(" ",B1037,1)),"-"))</f>
        <v> longum</v>
      </c>
      <c r="T1037" s="0" t="n">
        <v>1</v>
      </c>
    </row>
    <row r="1038" customFormat="false" ht="12.8" hidden="false" customHeight="false" outlineLevel="0" collapsed="false">
      <c r="A1038" s="0" t="n">
        <v>1037</v>
      </c>
      <c r="B1038" s="0" t="s">
        <v>4662</v>
      </c>
      <c r="C1038" s="0" t="s">
        <v>21</v>
      </c>
      <c r="D1038" s="0" t="s">
        <v>1941</v>
      </c>
      <c r="E1038" s="0" t="s">
        <v>1941</v>
      </c>
      <c r="F1038" s="0" t="s">
        <v>4667</v>
      </c>
      <c r="G1038" s="0" t="s">
        <v>4668</v>
      </c>
      <c r="H1038" s="0" t="s">
        <v>4669</v>
      </c>
      <c r="I1038" s="1" t="n">
        <v>4.233</v>
      </c>
      <c r="J1038" s="2" t="s">
        <v>4670</v>
      </c>
      <c r="K1038" s="2" t="s">
        <v>46</v>
      </c>
      <c r="L1038" s="0" t="s">
        <v>29</v>
      </c>
      <c r="M1038" s="0" t="s">
        <v>29</v>
      </c>
      <c r="N1038" s="0" t="s">
        <v>29</v>
      </c>
      <c r="O1038" s="2" t="s">
        <v>60</v>
      </c>
      <c r="P1038" s="2" t="s">
        <v>88</v>
      </c>
      <c r="Q1038" s="0" t="n">
        <f aca="false">_xlfn.UNICODE(B1038)</f>
        <v>66</v>
      </c>
      <c r="R1038" s="0" t="str">
        <f aca="false">IF(MIDB(B1038,1,10)="Candidatus",MIDB(B1038,FIND(" ",B1038,1)+1,FIND(" ",B1038,12)-FIND(" ",B1038,1)),IF(AND(Q1038&gt;=65,Q1038&lt;=90),MIDB(B1038,1,FIND(" ",B1038,1)),"-"))</f>
        <v>Bifidobacterium </v>
      </c>
      <c r="S1038" s="0" t="str">
        <f aca="false">IF(MIDB(B1038,1,10)="Candidatus",MIDB(B1038,FIND(" ",B1038,12)+1,IFERROR(FIND(" ",B1038,FIND(" ",B1038,12)+1),LEN(B1038))-FIND(" ",B1038,12)),IF(AND(Q1038&gt;=65,Q1038&lt;=90),MIDB(B1038,FIND(" ",B1038,1),IFERROR(FIND(" ",B1038,FIND(" ",B1038,1)+1),LEN(B1038)+1)-FIND(" ",B1038,1)),"-"))</f>
        <v> longum</v>
      </c>
      <c r="T1038" s="0" t="n">
        <v>1</v>
      </c>
    </row>
    <row r="1039" customFormat="false" ht="12.8" hidden="false" customHeight="false" outlineLevel="0" collapsed="false">
      <c r="A1039" s="0" t="n">
        <v>1038</v>
      </c>
      <c r="B1039" s="0" t="s">
        <v>4671</v>
      </c>
      <c r="C1039" s="0" t="s">
        <v>21</v>
      </c>
      <c r="D1039" s="0" t="s">
        <v>1941</v>
      </c>
      <c r="E1039" s="0" t="s">
        <v>1941</v>
      </c>
      <c r="F1039" s="0" t="s">
        <v>4672</v>
      </c>
      <c r="G1039" s="0" t="s">
        <v>4673</v>
      </c>
      <c r="H1039" s="0" t="s">
        <v>4674</v>
      </c>
      <c r="I1039" s="1" t="n">
        <v>4.488</v>
      </c>
      <c r="J1039" s="2" t="s">
        <v>4675</v>
      </c>
      <c r="K1039" s="2" t="s">
        <v>88</v>
      </c>
      <c r="L1039" s="0" t="s">
        <v>29</v>
      </c>
      <c r="M1039" s="0" t="s">
        <v>29</v>
      </c>
      <c r="N1039" s="0" t="s">
        <v>29</v>
      </c>
      <c r="O1039" s="2" t="s">
        <v>88</v>
      </c>
      <c r="P1039" s="0" t="s">
        <v>29</v>
      </c>
      <c r="Q1039" s="0" t="n">
        <f aca="false">_xlfn.UNICODE(B1039)</f>
        <v>66</v>
      </c>
      <c r="R1039" s="0" t="str">
        <f aca="false">IF(MIDB(B1039,1,10)="Candidatus",MIDB(B1039,FIND(" ",B1039,1)+1,FIND(" ",B1039,12)-FIND(" ",B1039,1)),IF(AND(Q1039&gt;=65,Q1039&lt;=90),MIDB(B1039,1,FIND(" ",B1039,1)),"-"))</f>
        <v>Bifidobacterium </v>
      </c>
      <c r="S1039" s="0" t="str">
        <f aca="false">IF(MIDB(B1039,1,10)="Candidatus",MIDB(B1039,FIND(" ",B1039,12)+1,IFERROR(FIND(" ",B1039,FIND(" ",B1039,12)+1),LEN(B1039))-FIND(" ",B1039,12)),IF(AND(Q1039&gt;=65,Q1039&lt;=90),MIDB(B1039,FIND(" ",B1039,1),IFERROR(FIND(" ",B1039,FIND(" ",B1039,1)+1),LEN(B1039)+1)-FIND(" ",B1039,1)),"-"))</f>
        <v> pseudocatenulatum</v>
      </c>
      <c r="T1039" s="0" t="n">
        <v>1</v>
      </c>
    </row>
    <row r="1040" customFormat="false" ht="12.8" hidden="false" customHeight="false" outlineLevel="0" collapsed="false">
      <c r="A1040" s="0" t="n">
        <v>1039</v>
      </c>
      <c r="B1040" s="0" t="s">
        <v>4676</v>
      </c>
      <c r="C1040" s="0" t="s">
        <v>21</v>
      </c>
      <c r="D1040" s="0" t="s">
        <v>1941</v>
      </c>
      <c r="E1040" s="0" t="s">
        <v>1941</v>
      </c>
      <c r="F1040" s="0" t="s">
        <v>4677</v>
      </c>
      <c r="G1040" s="0" t="s">
        <v>4678</v>
      </c>
      <c r="H1040" s="0" t="s">
        <v>4679</v>
      </c>
      <c r="I1040" s="1" t="n">
        <v>4.815</v>
      </c>
      <c r="J1040" s="2" t="s">
        <v>4680</v>
      </c>
      <c r="K1040" s="2" t="s">
        <v>112</v>
      </c>
      <c r="L1040" s="0" t="s">
        <v>29</v>
      </c>
      <c r="M1040" s="0" t="s">
        <v>29</v>
      </c>
      <c r="N1040" s="0" t="s">
        <v>29</v>
      </c>
      <c r="O1040" s="2" t="s">
        <v>112</v>
      </c>
      <c r="P1040" s="0" t="s">
        <v>29</v>
      </c>
      <c r="Q1040" s="0" t="n">
        <f aca="false">_xlfn.UNICODE(B1040)</f>
        <v>66</v>
      </c>
      <c r="R1040" s="0" t="str">
        <f aca="false">IF(MIDB(B1040,1,10)="Candidatus",MIDB(B1040,FIND(" ",B1040,1)+1,FIND(" ",B1040,12)-FIND(" ",B1040,1)),IF(AND(Q1040&gt;=65,Q1040&lt;=90),MIDB(B1040,1,FIND(" ",B1040,1)),"-"))</f>
        <v>Bifidobacterium </v>
      </c>
      <c r="S1040" s="0" t="str">
        <f aca="false">IF(MIDB(B1040,1,10)="Candidatus",MIDB(B1040,FIND(" ",B1040,12)+1,IFERROR(FIND(" ",B1040,FIND(" ",B1040,12)+1),LEN(B1040))-FIND(" ",B1040,12)),IF(AND(Q1040&gt;=65,Q1040&lt;=90),MIDB(B1040,FIND(" ",B1040,1),IFERROR(FIND(" ",B1040,FIND(" ",B1040,1)+1),LEN(B1040)+1)-FIND(" ",B1040,1)),"-"))</f>
        <v> pseudolongum</v>
      </c>
      <c r="T1040" s="0" t="n">
        <v>1</v>
      </c>
    </row>
    <row r="1041" customFormat="false" ht="12.8" hidden="false" customHeight="false" outlineLevel="0" collapsed="false">
      <c r="A1041" s="0" t="n">
        <v>1040</v>
      </c>
      <c r="B1041" s="0" t="s">
        <v>4681</v>
      </c>
      <c r="C1041" s="0" t="s">
        <v>21</v>
      </c>
      <c r="D1041" s="0" t="s">
        <v>1941</v>
      </c>
      <c r="E1041" s="0" t="s">
        <v>1941</v>
      </c>
      <c r="F1041" s="0" t="s">
        <v>4682</v>
      </c>
      <c r="G1041" s="0" t="s">
        <v>4683</v>
      </c>
      <c r="H1041" s="0" t="s">
        <v>4684</v>
      </c>
      <c r="I1041" s="1" t="n">
        <v>4.251</v>
      </c>
      <c r="J1041" s="2" t="s">
        <v>4685</v>
      </c>
      <c r="K1041" s="2" t="s">
        <v>28</v>
      </c>
      <c r="L1041" s="0" t="s">
        <v>29</v>
      </c>
      <c r="M1041" s="0" t="s">
        <v>29</v>
      </c>
      <c r="N1041" s="0" t="s">
        <v>29</v>
      </c>
      <c r="O1041" s="2" t="s">
        <v>28</v>
      </c>
      <c r="P1041" s="0" t="s">
        <v>29</v>
      </c>
      <c r="Q1041" s="0" t="n">
        <f aca="false">_xlfn.UNICODE(B1041)</f>
        <v>66</v>
      </c>
      <c r="R1041" s="0" t="str">
        <f aca="false">IF(MIDB(B1041,1,10)="Candidatus",MIDB(B1041,FIND(" ",B1041,1)+1,FIND(" ",B1041,12)-FIND(" ",B1041,1)),IF(AND(Q1041&gt;=65,Q1041&lt;=90),MIDB(B1041,1,FIND(" ",B1041,1)),"-"))</f>
        <v>Bifidobacterium </v>
      </c>
      <c r="S1041" s="0" t="str">
        <f aca="false">IF(MIDB(B1041,1,10)="Candidatus",MIDB(B1041,FIND(" ",B1041,12)+1,IFERROR(FIND(" ",B1041,FIND(" ",B1041,12)+1),LEN(B1041))-FIND(" ",B1041,12)),IF(AND(Q1041&gt;=65,Q1041&lt;=90),MIDB(B1041,FIND(" ",B1041,1),IFERROR(FIND(" ",B1041,FIND(" ",B1041,1)+1),LEN(B1041)+1)-FIND(" ",B1041,1)),"-"))</f>
        <v> pseudolongum</v>
      </c>
      <c r="T1041" s="0" t="n">
        <v>1</v>
      </c>
    </row>
    <row r="1042" customFormat="false" ht="12.8" hidden="false" customHeight="false" outlineLevel="0" collapsed="false">
      <c r="A1042" s="0" t="n">
        <v>1041</v>
      </c>
      <c r="B1042" s="0" t="s">
        <v>4686</v>
      </c>
      <c r="C1042" s="0" t="s">
        <v>21</v>
      </c>
      <c r="D1042" s="0" t="s">
        <v>1941</v>
      </c>
      <c r="E1042" s="0" t="s">
        <v>1941</v>
      </c>
      <c r="F1042" s="0" t="s">
        <v>4687</v>
      </c>
      <c r="G1042" s="0" t="s">
        <v>4688</v>
      </c>
      <c r="H1042" s="0" t="s">
        <v>4689</v>
      </c>
      <c r="I1042" s="1" t="n">
        <v>4.892</v>
      </c>
      <c r="J1042" s="2" t="s">
        <v>4690</v>
      </c>
      <c r="K1042" s="2" t="s">
        <v>60</v>
      </c>
      <c r="L1042" s="0" t="s">
        <v>29</v>
      </c>
      <c r="M1042" s="0" t="s">
        <v>29</v>
      </c>
      <c r="N1042" s="0" t="s">
        <v>29</v>
      </c>
      <c r="O1042" s="2" t="s">
        <v>60</v>
      </c>
      <c r="P1042" s="0" t="s">
        <v>29</v>
      </c>
      <c r="Q1042" s="0" t="n">
        <f aca="false">_xlfn.UNICODE(B1042)</f>
        <v>66</v>
      </c>
      <c r="R1042" s="0" t="str">
        <f aca="false">IF(MIDB(B1042,1,10)="Candidatus",MIDB(B1042,FIND(" ",B1042,1)+1,FIND(" ",B1042,12)-FIND(" ",B1042,1)),IF(AND(Q1042&gt;=65,Q1042&lt;=90),MIDB(B1042,1,FIND(" ",B1042,1)),"-"))</f>
        <v>Bifidobacterium </v>
      </c>
      <c r="S1042" s="0" t="str">
        <f aca="false">IF(MIDB(B1042,1,10)="Candidatus",MIDB(B1042,FIND(" ",B1042,12)+1,IFERROR(FIND(" ",B1042,FIND(" ",B1042,12)+1),LEN(B1042))-FIND(" ",B1042,12)),IF(AND(Q1042&gt;=65,Q1042&lt;=90),MIDB(B1042,FIND(" ",B1042,1),IFERROR(FIND(" ",B1042,FIND(" ",B1042,1)+1),LEN(B1042)+1)-FIND(" ",B1042,1)),"-"))</f>
        <v> sp.</v>
      </c>
      <c r="T1042" s="0" t="n">
        <v>1</v>
      </c>
    </row>
    <row r="1043" customFormat="false" ht="12.8" hidden="false" customHeight="false" outlineLevel="0" collapsed="false">
      <c r="A1043" s="0" t="n">
        <v>1042</v>
      </c>
      <c r="B1043" s="0" t="s">
        <v>4691</v>
      </c>
      <c r="C1043" s="0" t="s">
        <v>21</v>
      </c>
      <c r="D1043" s="0" t="s">
        <v>4402</v>
      </c>
      <c r="E1043" s="0" t="s">
        <v>4403</v>
      </c>
      <c r="F1043" s="0" t="s">
        <v>4692</v>
      </c>
      <c r="G1043" s="0" t="s">
        <v>4693</v>
      </c>
      <c r="H1043" s="0" t="s">
        <v>4694</v>
      </c>
      <c r="I1043" s="1" t="n">
        <v>3.423</v>
      </c>
      <c r="J1043" s="2" t="s">
        <v>4695</v>
      </c>
      <c r="K1043" s="2" t="s">
        <v>28</v>
      </c>
      <c r="L1043" s="0" t="s">
        <v>29</v>
      </c>
      <c r="M1043" s="0" t="s">
        <v>29</v>
      </c>
      <c r="N1043" s="0" t="s">
        <v>29</v>
      </c>
      <c r="O1043" s="2" t="s">
        <v>28</v>
      </c>
      <c r="P1043" s="0" t="s">
        <v>29</v>
      </c>
      <c r="Q1043" s="0" t="n">
        <f aca="false">_xlfn.UNICODE(B1043)</f>
        <v>66</v>
      </c>
      <c r="R1043" s="0" t="str">
        <f aca="false">IF(MIDB(B1043,1,10)="Candidatus",MIDB(B1043,FIND(" ",B1043,1)+1,FIND(" ",B1043,12)-FIND(" ",B1043,1)),IF(AND(Q1043&gt;=65,Q1043&lt;=90),MIDB(B1043,1,FIND(" ",B1043,1)),"-"))</f>
        <v>Blattabacterium </v>
      </c>
      <c r="S1043" s="0" t="str">
        <f aca="false">IF(MIDB(B1043,1,10)="Candidatus",MIDB(B1043,FIND(" ",B1043,12)+1,IFERROR(FIND(" ",B1043,FIND(" ",B1043,12)+1),LEN(B1043))-FIND(" ",B1043,12)),IF(AND(Q1043&gt;=65,Q1043&lt;=90),MIDB(B1043,FIND(" ",B1043,1),IFERROR(FIND(" ",B1043,FIND(" ",B1043,1)+1),LEN(B1043)+1)-FIND(" ",B1043,1)),"-"))</f>
        <v> sp.</v>
      </c>
      <c r="T1043" s="0" t="n">
        <v>1</v>
      </c>
    </row>
    <row r="1044" customFormat="false" ht="12.8" hidden="false" customHeight="false" outlineLevel="0" collapsed="false">
      <c r="A1044" s="0" t="n">
        <v>1043</v>
      </c>
      <c r="B1044" s="0" t="s">
        <v>4696</v>
      </c>
      <c r="C1044" s="0" t="s">
        <v>21</v>
      </c>
      <c r="D1044" s="0" t="s">
        <v>4402</v>
      </c>
      <c r="E1044" s="0" t="s">
        <v>4403</v>
      </c>
      <c r="F1044" s="0" t="s">
        <v>76</v>
      </c>
      <c r="G1044" s="0" t="s">
        <v>4697</v>
      </c>
      <c r="H1044" s="0" t="s">
        <v>4698</v>
      </c>
      <c r="I1044" s="1" t="n">
        <v>3.735</v>
      </c>
      <c r="J1044" s="2" t="s">
        <v>4699</v>
      </c>
      <c r="K1044" s="2" t="s">
        <v>112</v>
      </c>
      <c r="L1044" s="0" t="s">
        <v>29</v>
      </c>
      <c r="M1044" s="0" t="s">
        <v>29</v>
      </c>
      <c r="N1044" s="0" t="s">
        <v>29</v>
      </c>
      <c r="O1044" s="2" t="s">
        <v>112</v>
      </c>
      <c r="P1044" s="0" t="s">
        <v>29</v>
      </c>
      <c r="Q1044" s="0" t="n">
        <f aca="false">_xlfn.UNICODE(B1044)</f>
        <v>66</v>
      </c>
      <c r="R1044" s="0" t="str">
        <f aca="false">IF(MIDB(B1044,1,10)="Candidatus",MIDB(B1044,FIND(" ",B1044,1)+1,FIND(" ",B1044,12)-FIND(" ",B1044,1)),IF(AND(Q1044&gt;=65,Q1044&lt;=90),MIDB(B1044,1,FIND(" ",B1044,1)),"-"))</f>
        <v>Blattabacterium </v>
      </c>
      <c r="S1044" s="0" t="str">
        <f aca="false">IF(MIDB(B1044,1,10)="Candidatus",MIDB(B1044,FIND(" ",B1044,12)+1,IFERROR(FIND(" ",B1044,FIND(" ",B1044,12)+1),LEN(B1044))-FIND(" ",B1044,12)),IF(AND(Q1044&gt;=65,Q1044&lt;=90),MIDB(B1044,FIND(" ",B1044,1),IFERROR(FIND(" ",B1044,FIND(" ",B1044,1)+1),LEN(B1044)+1)-FIND(" ",B1044,1)),"-"))</f>
        <v> sp.</v>
      </c>
      <c r="T1044" s="0" t="n">
        <v>1</v>
      </c>
    </row>
    <row r="1045" customFormat="false" ht="12.8" hidden="false" customHeight="false" outlineLevel="0" collapsed="false">
      <c r="A1045" s="0" t="n">
        <v>1044</v>
      </c>
      <c r="B1045" s="0" t="s">
        <v>4700</v>
      </c>
      <c r="C1045" s="0" t="s">
        <v>21</v>
      </c>
      <c r="D1045" s="0" t="s">
        <v>4402</v>
      </c>
      <c r="E1045" s="0" t="s">
        <v>4403</v>
      </c>
      <c r="F1045" s="0" t="s">
        <v>4701</v>
      </c>
      <c r="G1045" s="0" t="s">
        <v>4702</v>
      </c>
      <c r="H1045" s="0" t="s">
        <v>4703</v>
      </c>
      <c r="I1045" s="1" t="n">
        <v>4.085</v>
      </c>
      <c r="J1045" s="2" t="s">
        <v>4704</v>
      </c>
      <c r="K1045" s="2" t="s">
        <v>112</v>
      </c>
      <c r="L1045" s="0" t="s">
        <v>29</v>
      </c>
      <c r="M1045" s="0" t="s">
        <v>29</v>
      </c>
      <c r="N1045" s="0" t="s">
        <v>29</v>
      </c>
      <c r="O1045" s="2" t="s">
        <v>112</v>
      </c>
      <c r="P1045" s="0" t="s">
        <v>29</v>
      </c>
      <c r="Q1045" s="0" t="n">
        <f aca="false">_xlfn.UNICODE(B1045)</f>
        <v>66</v>
      </c>
      <c r="R1045" s="0" t="str">
        <f aca="false">IF(MIDB(B1045,1,10)="Candidatus",MIDB(B1045,FIND(" ",B1045,1)+1,FIND(" ",B1045,12)-FIND(" ",B1045,1)),IF(AND(Q1045&gt;=65,Q1045&lt;=90),MIDB(B1045,1,FIND(" ",B1045,1)),"-"))</f>
        <v>Blattabacterium </v>
      </c>
      <c r="S1045" s="0" t="str">
        <f aca="false">IF(MIDB(B1045,1,10)="Candidatus",MIDB(B1045,FIND(" ",B1045,12)+1,IFERROR(FIND(" ",B1045,FIND(" ",B1045,12)+1),LEN(B1045))-FIND(" ",B1045,12)),IF(AND(Q1045&gt;=65,Q1045&lt;=90),MIDB(B1045,FIND(" ",B1045,1),IFERROR(FIND(" ",B1045,FIND(" ",B1045,1)+1),LEN(B1045)+1)-FIND(" ",B1045,1)),"-"))</f>
        <v> sp.</v>
      </c>
      <c r="T1045" s="0" t="n">
        <v>1</v>
      </c>
    </row>
    <row r="1046" customFormat="false" ht="12.8" hidden="false" customHeight="false" outlineLevel="0" collapsed="false">
      <c r="A1046" s="0" t="n">
        <v>1045</v>
      </c>
      <c r="B1046" s="0" t="s">
        <v>4705</v>
      </c>
      <c r="C1046" s="0" t="s">
        <v>21</v>
      </c>
      <c r="D1046" s="0" t="s">
        <v>4402</v>
      </c>
      <c r="E1046" s="0" t="s">
        <v>4403</v>
      </c>
      <c r="F1046" s="0" t="s">
        <v>4706</v>
      </c>
      <c r="G1046" s="0" t="s">
        <v>4707</v>
      </c>
      <c r="H1046" s="0" t="s">
        <v>4708</v>
      </c>
      <c r="I1046" s="1" t="n">
        <v>3.816</v>
      </c>
      <c r="J1046" s="2" t="s">
        <v>4709</v>
      </c>
      <c r="K1046" s="2" t="s">
        <v>112</v>
      </c>
      <c r="L1046" s="0" t="s">
        <v>29</v>
      </c>
      <c r="M1046" s="0" t="s">
        <v>29</v>
      </c>
      <c r="N1046" s="0" t="s">
        <v>29</v>
      </c>
      <c r="O1046" s="2" t="s">
        <v>112</v>
      </c>
      <c r="P1046" s="0" t="s">
        <v>29</v>
      </c>
      <c r="Q1046" s="0" t="n">
        <f aca="false">_xlfn.UNICODE(B1046)</f>
        <v>66</v>
      </c>
      <c r="R1046" s="0" t="str">
        <f aca="false">IF(MIDB(B1046,1,10)="Candidatus",MIDB(B1046,FIND(" ",B1046,1)+1,FIND(" ",B1046,12)-FIND(" ",B1046,1)),IF(AND(Q1046&gt;=65,Q1046&lt;=90),MIDB(B1046,1,FIND(" ",B1046,1)),"-"))</f>
        <v>Blattabacterium </v>
      </c>
      <c r="S1046" s="0" t="str">
        <f aca="false">IF(MIDB(B1046,1,10)="Candidatus",MIDB(B1046,FIND(" ",B1046,12)+1,IFERROR(FIND(" ",B1046,FIND(" ",B1046,12)+1),LEN(B1046))-FIND(" ",B1046,12)),IF(AND(Q1046&gt;=65,Q1046&lt;=90),MIDB(B1046,FIND(" ",B1046,1),IFERROR(FIND(" ",B1046,FIND(" ",B1046,1)+1),LEN(B1046)+1)-FIND(" ",B1046,1)),"-"))</f>
        <v> sp.</v>
      </c>
      <c r="T1046" s="0" t="n">
        <v>1</v>
      </c>
    </row>
    <row r="1047" customFormat="false" ht="12.8" hidden="false" customHeight="false" outlineLevel="0" collapsed="false">
      <c r="A1047" s="0" t="n">
        <v>1046</v>
      </c>
      <c r="B1047" s="0" t="s">
        <v>4710</v>
      </c>
      <c r="C1047" s="0" t="s">
        <v>21</v>
      </c>
      <c r="D1047" s="0" t="s">
        <v>4402</v>
      </c>
      <c r="E1047" s="0" t="s">
        <v>4403</v>
      </c>
      <c r="F1047" s="0" t="s">
        <v>4711</v>
      </c>
      <c r="G1047" s="0" t="s">
        <v>4712</v>
      </c>
      <c r="H1047" s="0" t="s">
        <v>4713</v>
      </c>
      <c r="I1047" s="1" t="n">
        <v>3.088</v>
      </c>
      <c r="J1047" s="2" t="s">
        <v>4714</v>
      </c>
      <c r="K1047" s="2" t="s">
        <v>28</v>
      </c>
      <c r="L1047" s="0" t="s">
        <v>29</v>
      </c>
      <c r="M1047" s="0" t="s">
        <v>29</v>
      </c>
      <c r="N1047" s="0" t="s">
        <v>29</v>
      </c>
      <c r="O1047" s="2" t="s">
        <v>28</v>
      </c>
      <c r="P1047" s="0" t="s">
        <v>29</v>
      </c>
      <c r="Q1047" s="0" t="n">
        <f aca="false">_xlfn.UNICODE(B1047)</f>
        <v>66</v>
      </c>
      <c r="R1047" s="0" t="str">
        <f aca="false">IF(MIDB(B1047,1,10)="Candidatus",MIDB(B1047,FIND(" ",B1047,1)+1,FIND(" ",B1047,12)-FIND(" ",B1047,1)),IF(AND(Q1047&gt;=65,Q1047&lt;=90),MIDB(B1047,1,FIND(" ",B1047,1)),"-"))</f>
        <v>Blattabacterium </v>
      </c>
      <c r="S1047" s="0" t="str">
        <f aca="false">IF(MIDB(B1047,1,10)="Candidatus",MIDB(B1047,FIND(" ",B1047,12)+1,IFERROR(FIND(" ",B1047,FIND(" ",B1047,12)+1),LEN(B1047))-FIND(" ",B1047,12)),IF(AND(Q1047&gt;=65,Q1047&lt;=90),MIDB(B1047,FIND(" ",B1047,1),IFERROR(FIND(" ",B1047,FIND(" ",B1047,1)+1),LEN(B1047)+1)-FIND(" ",B1047,1)),"-"))</f>
        <v> sp.</v>
      </c>
      <c r="T1047" s="0" t="n">
        <v>1</v>
      </c>
    </row>
    <row r="1048" customFormat="false" ht="12.8" hidden="false" customHeight="false" outlineLevel="0" collapsed="false">
      <c r="A1048" s="0" t="n">
        <v>1047</v>
      </c>
      <c r="B1048" s="0" t="s">
        <v>4715</v>
      </c>
      <c r="C1048" s="0" t="s">
        <v>21</v>
      </c>
      <c r="D1048" s="0" t="s">
        <v>4402</v>
      </c>
      <c r="E1048" s="0" t="s">
        <v>4403</v>
      </c>
      <c r="F1048" s="0" t="s">
        <v>76</v>
      </c>
      <c r="G1048" s="0" t="s">
        <v>4716</v>
      </c>
      <c r="H1048" s="0" t="s">
        <v>4717</v>
      </c>
      <c r="I1048" s="1" t="n">
        <v>3.674</v>
      </c>
      <c r="J1048" s="2" t="s">
        <v>4718</v>
      </c>
      <c r="K1048" s="2" t="s">
        <v>112</v>
      </c>
      <c r="L1048" s="0" t="s">
        <v>29</v>
      </c>
      <c r="M1048" s="0" t="s">
        <v>29</v>
      </c>
      <c r="N1048" s="0" t="s">
        <v>29</v>
      </c>
      <c r="O1048" s="2" t="s">
        <v>52</v>
      </c>
      <c r="P1048" s="2" t="s">
        <v>46</v>
      </c>
      <c r="Q1048" s="0" t="n">
        <f aca="false">_xlfn.UNICODE(B1048)</f>
        <v>66</v>
      </c>
      <c r="R1048" s="0" t="str">
        <f aca="false">IF(MIDB(B1048,1,10)="Candidatus",MIDB(B1048,FIND(" ",B1048,1)+1,FIND(" ",B1048,12)-FIND(" ",B1048,1)),IF(AND(Q1048&gt;=65,Q1048&lt;=90),MIDB(B1048,1,FIND(" ",B1048,1)),"-"))</f>
        <v>Blattabacterium </v>
      </c>
      <c r="S1048" s="0" t="str">
        <f aca="false">IF(MIDB(B1048,1,10)="Candidatus",MIDB(B1048,FIND(" ",B1048,12)+1,IFERROR(FIND(" ",B1048,FIND(" ",B1048,12)+1),LEN(B1048))-FIND(" ",B1048,12)),IF(AND(Q1048&gt;=65,Q1048&lt;=90),MIDB(B1048,FIND(" ",B1048,1),IFERROR(FIND(" ",B1048,FIND(" ",B1048,1)+1),LEN(B1048)+1)-FIND(" ",B1048,1)),"-"))</f>
        <v> sp.</v>
      </c>
      <c r="T1048" s="0" t="n">
        <v>1</v>
      </c>
    </row>
    <row r="1049" customFormat="false" ht="12.8" hidden="false" customHeight="false" outlineLevel="0" collapsed="false">
      <c r="A1049" s="0" t="n">
        <v>1048</v>
      </c>
      <c r="B1049" s="0" t="s">
        <v>4719</v>
      </c>
      <c r="C1049" s="0" t="s">
        <v>21</v>
      </c>
      <c r="D1049" s="0" t="s">
        <v>4402</v>
      </c>
      <c r="E1049" s="0" t="s">
        <v>4403</v>
      </c>
      <c r="F1049" s="0" t="s">
        <v>4720</v>
      </c>
      <c r="G1049" s="0" t="s">
        <v>4721</v>
      </c>
      <c r="H1049" s="0" t="s">
        <v>4722</v>
      </c>
      <c r="I1049" s="1" t="n">
        <v>3.448</v>
      </c>
      <c r="J1049" s="2" t="s">
        <v>4723</v>
      </c>
      <c r="K1049" s="2" t="s">
        <v>112</v>
      </c>
      <c r="L1049" s="0" t="s">
        <v>29</v>
      </c>
      <c r="M1049" s="0" t="s">
        <v>29</v>
      </c>
      <c r="N1049" s="0" t="s">
        <v>29</v>
      </c>
      <c r="O1049" s="2" t="s">
        <v>112</v>
      </c>
      <c r="P1049" s="0" t="s">
        <v>29</v>
      </c>
      <c r="Q1049" s="0" t="n">
        <f aca="false">_xlfn.UNICODE(B1049)</f>
        <v>66</v>
      </c>
      <c r="R1049" s="0" t="str">
        <f aca="false">IF(MIDB(B1049,1,10)="Candidatus",MIDB(B1049,FIND(" ",B1049,1)+1,FIND(" ",B1049,12)-FIND(" ",B1049,1)),IF(AND(Q1049&gt;=65,Q1049&lt;=90),MIDB(B1049,1,FIND(" ",B1049,1)),"-"))</f>
        <v>Blattabacterium </v>
      </c>
      <c r="S1049" s="0" t="str">
        <f aca="false">IF(MIDB(B1049,1,10)="Candidatus",MIDB(B1049,FIND(" ",B1049,12)+1,IFERROR(FIND(" ",B1049,FIND(" ",B1049,12)+1),LEN(B1049))-FIND(" ",B1049,12)),IF(AND(Q1049&gt;=65,Q1049&lt;=90),MIDB(B1049,FIND(" ",B1049,1),IFERROR(FIND(" ",B1049,FIND(" ",B1049,1)+1),LEN(B1049)+1)-FIND(" ",B1049,1)),"-"))</f>
        <v> sp.</v>
      </c>
      <c r="T1049" s="0" t="n">
        <v>1</v>
      </c>
    </row>
    <row r="1050" customFormat="false" ht="12.8" hidden="false" customHeight="false" outlineLevel="0" collapsed="false">
      <c r="A1050" s="0" t="n">
        <v>1049</v>
      </c>
      <c r="B1050" s="0" t="s">
        <v>4724</v>
      </c>
      <c r="C1050" s="0" t="s">
        <v>4725</v>
      </c>
      <c r="D1050" s="0" t="s">
        <v>4726</v>
      </c>
      <c r="E1050" s="0" t="s">
        <v>4727</v>
      </c>
      <c r="F1050" s="0" t="s">
        <v>4728</v>
      </c>
      <c r="G1050" s="0" t="s">
        <v>4729</v>
      </c>
      <c r="H1050" s="0" t="s">
        <v>4730</v>
      </c>
      <c r="I1050" s="1" t="n">
        <v>7.965</v>
      </c>
      <c r="J1050" s="2" t="s">
        <v>4731</v>
      </c>
      <c r="K1050" s="2" t="s">
        <v>88</v>
      </c>
      <c r="L1050" s="0" t="s">
        <v>29</v>
      </c>
      <c r="M1050" s="0" t="s">
        <v>29</v>
      </c>
      <c r="N1050" s="0" t="s">
        <v>29</v>
      </c>
      <c r="O1050" s="0" t="s">
        <v>29</v>
      </c>
      <c r="P1050" s="0" t="s">
        <v>29</v>
      </c>
      <c r="Q1050" s="0" t="n">
        <f aca="false">_xlfn.UNICODE(B1050)</f>
        <v>66</v>
      </c>
      <c r="R1050" s="0" t="str">
        <f aca="false">IF(MIDB(B1050,1,10)="Candidatus",MIDB(B1050,FIND(" ",B1050,1)+1,FIND(" ",B1050,12)-FIND(" ",B1050,1)),IF(AND(Q1050&gt;=65,Q1050&lt;=90),MIDB(B1050,1,FIND(" ",B1050,1)),"-"))</f>
        <v>Blumeria </v>
      </c>
      <c r="S1050" s="0" t="str">
        <f aca="false">IF(MIDB(B1050,1,10)="Candidatus",MIDB(B1050,FIND(" ",B1050,12)+1,IFERROR(FIND(" ",B1050,FIND(" ",B1050,12)+1),LEN(B1050))-FIND(" ",B1050,12)),IF(AND(Q1050&gt;=65,Q1050&lt;=90),MIDB(B1050,FIND(" ",B1050,1),IFERROR(FIND(" ",B1050,FIND(" ",B1050,1)+1),LEN(B1050)+1)-FIND(" ",B1050,1)),"-"))</f>
        <v> graminis</v>
      </c>
      <c r="T1050" s="0" t="n">
        <v>1</v>
      </c>
    </row>
    <row r="1051" customFormat="false" ht="12.8" hidden="false" customHeight="false" outlineLevel="0" collapsed="false">
      <c r="A1051" s="0" t="n">
        <v>1050</v>
      </c>
      <c r="B1051" s="0" t="s">
        <v>4732</v>
      </c>
      <c r="C1051" s="0" t="s">
        <v>21</v>
      </c>
      <c r="D1051" s="0" t="s">
        <v>90</v>
      </c>
      <c r="E1051" s="0" t="s">
        <v>459</v>
      </c>
      <c r="F1051" s="0" t="s">
        <v>4733</v>
      </c>
      <c r="G1051" s="0" t="s">
        <v>4734</v>
      </c>
      <c r="H1051" s="0" t="s">
        <v>4735</v>
      </c>
      <c r="I1051" s="1" t="n">
        <v>2.687</v>
      </c>
      <c r="J1051" s="2" t="s">
        <v>4736</v>
      </c>
      <c r="K1051" s="2" t="s">
        <v>88</v>
      </c>
      <c r="L1051" s="0" t="s">
        <v>29</v>
      </c>
      <c r="M1051" s="0" t="s">
        <v>29</v>
      </c>
      <c r="N1051" s="0" t="s">
        <v>29</v>
      </c>
      <c r="O1051" s="2" t="s">
        <v>88</v>
      </c>
      <c r="P1051" s="0" t="s">
        <v>29</v>
      </c>
      <c r="Q1051" s="0" t="n">
        <f aca="false">_xlfn.UNICODE(B1051)</f>
        <v>66</v>
      </c>
      <c r="R1051" s="0" t="str">
        <f aca="false">IF(MIDB(B1051,1,10)="Candidatus",MIDB(B1051,FIND(" ",B1051,1)+1,FIND(" ",B1051,12)-FIND(" ",B1051,1)),IF(AND(Q1051&gt;=65,Q1051&lt;=90),MIDB(B1051,1,FIND(" ",B1051,1)),"-"))</f>
        <v>Bordetella </v>
      </c>
      <c r="S1051" s="0" t="str">
        <f aca="false">IF(MIDB(B1051,1,10)="Candidatus",MIDB(B1051,FIND(" ",B1051,12)+1,IFERROR(FIND(" ",B1051,FIND(" ",B1051,12)+1),LEN(B1051))-FIND(" ",B1051,12)),IF(AND(Q1051&gt;=65,Q1051&lt;=90),MIDB(B1051,FIND(" ",B1051,1),IFERROR(FIND(" ",B1051,FIND(" ",B1051,1)+1),LEN(B1051)+1)-FIND(" ",B1051,1)),"-"))</f>
        <v> bronchiseptica</v>
      </c>
      <c r="T1051" s="0" t="n">
        <v>1</v>
      </c>
    </row>
    <row r="1052" customFormat="false" ht="12.8" hidden="false" customHeight="false" outlineLevel="0" collapsed="false">
      <c r="A1052" s="0" t="n">
        <v>1051</v>
      </c>
      <c r="B1052" s="0" t="s">
        <v>4737</v>
      </c>
      <c r="C1052" s="0" t="s">
        <v>21</v>
      </c>
      <c r="D1052" s="0" t="s">
        <v>90</v>
      </c>
      <c r="E1052" s="0" t="s">
        <v>459</v>
      </c>
      <c r="F1052" s="0" t="s">
        <v>4738</v>
      </c>
      <c r="G1052" s="0" t="s">
        <v>4739</v>
      </c>
      <c r="H1052" s="0" t="s">
        <v>4740</v>
      </c>
      <c r="I1052" s="1" t="n">
        <v>12.195</v>
      </c>
      <c r="J1052" s="2" t="s">
        <v>4741</v>
      </c>
      <c r="K1052" s="2" t="s">
        <v>82</v>
      </c>
      <c r="L1052" s="0" t="s">
        <v>29</v>
      </c>
      <c r="M1052" s="0" t="s">
        <v>29</v>
      </c>
      <c r="N1052" s="0" t="s">
        <v>29</v>
      </c>
      <c r="O1052" s="2" t="s">
        <v>82</v>
      </c>
      <c r="P1052" s="0" t="s">
        <v>29</v>
      </c>
      <c r="Q1052" s="0" t="n">
        <f aca="false">_xlfn.UNICODE(B1052)</f>
        <v>66</v>
      </c>
      <c r="R1052" s="0" t="str">
        <f aca="false">IF(MIDB(B1052,1,10)="Candidatus",MIDB(B1052,FIND(" ",B1052,1)+1,FIND(" ",B1052,12)-FIND(" ",B1052,1)),IF(AND(Q1052&gt;=65,Q1052&lt;=90),MIDB(B1052,1,FIND(" ",B1052,1)),"-"))</f>
        <v>Bordetella </v>
      </c>
      <c r="S1052" s="0" t="str">
        <f aca="false">IF(MIDB(B1052,1,10)="Candidatus",MIDB(B1052,FIND(" ",B1052,12)+1,IFERROR(FIND(" ",B1052,FIND(" ",B1052,12)+1),LEN(B1052))-FIND(" ",B1052,12)),IF(AND(Q1052&gt;=65,Q1052&lt;=90),MIDB(B1052,FIND(" ",B1052,1),IFERROR(FIND(" ",B1052,FIND(" ",B1052,1)+1),LEN(B1052)+1)-FIND(" ",B1052,1)),"-"))</f>
        <v> parapertussis</v>
      </c>
      <c r="T1052" s="0" t="n">
        <v>1</v>
      </c>
    </row>
    <row r="1053" customFormat="false" ht="12.8" hidden="false" customHeight="false" outlineLevel="0" collapsed="false">
      <c r="A1053" s="0" t="n">
        <v>1052</v>
      </c>
      <c r="B1053" s="0" t="s">
        <v>4742</v>
      </c>
      <c r="C1053" s="0" t="s">
        <v>21</v>
      </c>
      <c r="D1053" s="0" t="s">
        <v>90</v>
      </c>
      <c r="E1053" s="0" t="s">
        <v>459</v>
      </c>
      <c r="F1053" s="0" t="s">
        <v>4743</v>
      </c>
      <c r="G1053" s="0" t="s">
        <v>4744</v>
      </c>
      <c r="H1053" s="0" t="s">
        <v>4745</v>
      </c>
      <c r="I1053" s="1" t="n">
        <v>41.268</v>
      </c>
      <c r="J1053" s="2" t="s">
        <v>4746</v>
      </c>
      <c r="K1053" s="2" t="s">
        <v>37</v>
      </c>
      <c r="L1053" s="0" t="s">
        <v>29</v>
      </c>
      <c r="M1053" s="0" t="s">
        <v>29</v>
      </c>
      <c r="N1053" s="0" t="s">
        <v>29</v>
      </c>
      <c r="O1053" s="2" t="s">
        <v>37</v>
      </c>
      <c r="P1053" s="0" t="s">
        <v>29</v>
      </c>
      <c r="Q1053" s="0" t="n">
        <f aca="false">_xlfn.UNICODE(B1053)</f>
        <v>66</v>
      </c>
      <c r="R1053" s="0" t="str">
        <f aca="false">IF(MIDB(B1053,1,10)="Candidatus",MIDB(B1053,FIND(" ",B1053,1)+1,FIND(" ",B1053,12)-FIND(" ",B1053,1)),IF(AND(Q1053&gt;=65,Q1053&lt;=90),MIDB(B1053,1,FIND(" ",B1053,1)),"-"))</f>
        <v>Bordetella </v>
      </c>
      <c r="S1053" s="0" t="str">
        <f aca="false">IF(MIDB(B1053,1,10)="Candidatus",MIDB(B1053,FIND(" ",B1053,12)+1,IFERROR(FIND(" ",B1053,FIND(" ",B1053,12)+1),LEN(B1053))-FIND(" ",B1053,12)),IF(AND(Q1053&gt;=65,Q1053&lt;=90),MIDB(B1053,FIND(" ",B1053,1),IFERROR(FIND(" ",B1053,FIND(" ",B1053,1)+1),LEN(B1053)+1)-FIND(" ",B1053,1)),"-"))</f>
        <v> pertussis</v>
      </c>
      <c r="T1053" s="0" t="n">
        <v>1</v>
      </c>
    </row>
    <row r="1054" customFormat="false" ht="12.8" hidden="false" customHeight="false" outlineLevel="0" collapsed="false">
      <c r="A1054" s="0" t="n">
        <v>1053</v>
      </c>
      <c r="B1054" s="0" t="s">
        <v>4747</v>
      </c>
      <c r="C1054" s="0" t="s">
        <v>21</v>
      </c>
      <c r="D1054" s="0" t="s">
        <v>4748</v>
      </c>
      <c r="E1054" s="0" t="s">
        <v>4749</v>
      </c>
      <c r="F1054" s="0" t="s">
        <v>4750</v>
      </c>
      <c r="G1054" s="0" t="s">
        <v>4751</v>
      </c>
      <c r="H1054" s="0" t="s">
        <v>4752</v>
      </c>
      <c r="I1054" s="1" t="n">
        <v>26.535</v>
      </c>
      <c r="J1054" s="2" t="s">
        <v>4753</v>
      </c>
      <c r="K1054" s="2" t="s">
        <v>807</v>
      </c>
      <c r="L1054" s="0" t="s">
        <v>29</v>
      </c>
      <c r="M1054" s="0" t="s">
        <v>29</v>
      </c>
      <c r="N1054" s="0" t="s">
        <v>29</v>
      </c>
      <c r="O1054" s="2" t="s">
        <v>807</v>
      </c>
      <c r="P1054" s="0" t="s">
        <v>29</v>
      </c>
      <c r="Q1054" s="0" t="n">
        <f aca="false">_xlfn.UNICODE(B1054)</f>
        <v>66</v>
      </c>
      <c r="R1054" s="0" t="str">
        <f aca="false">IF(MIDB(B1054,1,10)="Candidatus",MIDB(B1054,FIND(" ",B1054,1)+1,FIND(" ",B1054,12)-FIND(" ",B1054,1)),IF(AND(Q1054&gt;=65,Q1054&lt;=90),MIDB(B1054,1,FIND(" ",B1054,1)),"-"))</f>
        <v>Borrelia </v>
      </c>
      <c r="S1054" s="0" t="str">
        <f aca="false">IF(MIDB(B1054,1,10)="Candidatus",MIDB(B1054,FIND(" ",B1054,12)+1,IFERROR(FIND(" ",B1054,FIND(" ",B1054,12)+1),LEN(B1054))-FIND(" ",B1054,12)),IF(AND(Q1054&gt;=65,Q1054&lt;=90),MIDB(B1054,FIND(" ",B1054,1),IFERROR(FIND(" ",B1054,FIND(" ",B1054,1)+1),LEN(B1054)+1)-FIND(" ",B1054,1)),"-"))</f>
        <v> afzelii</v>
      </c>
      <c r="T1054" s="0" t="n">
        <v>1</v>
      </c>
    </row>
    <row r="1055" customFormat="false" ht="12.8" hidden="false" customHeight="false" outlineLevel="0" collapsed="false">
      <c r="A1055" s="0" t="n">
        <v>1054</v>
      </c>
      <c r="B1055" s="0" t="s">
        <v>4747</v>
      </c>
      <c r="C1055" s="0" t="s">
        <v>21</v>
      </c>
      <c r="D1055" s="0" t="s">
        <v>4748</v>
      </c>
      <c r="E1055" s="0" t="s">
        <v>4749</v>
      </c>
      <c r="F1055" s="0" t="s">
        <v>4754</v>
      </c>
      <c r="G1055" s="0" t="s">
        <v>4755</v>
      </c>
      <c r="H1055" s="0" t="s">
        <v>4756</v>
      </c>
      <c r="I1055" s="1" t="n">
        <v>31.266</v>
      </c>
      <c r="J1055" s="2" t="s">
        <v>4757</v>
      </c>
      <c r="K1055" s="2" t="s">
        <v>267</v>
      </c>
      <c r="L1055" s="0" t="s">
        <v>29</v>
      </c>
      <c r="M1055" s="0" t="s">
        <v>29</v>
      </c>
      <c r="N1055" s="0" t="s">
        <v>29</v>
      </c>
      <c r="O1055" s="2" t="s">
        <v>464</v>
      </c>
      <c r="P1055" s="2" t="s">
        <v>44</v>
      </c>
      <c r="Q1055" s="0" t="n">
        <f aca="false">_xlfn.UNICODE(B1055)</f>
        <v>66</v>
      </c>
      <c r="R1055" s="0" t="str">
        <f aca="false">IF(MIDB(B1055,1,10)="Candidatus",MIDB(B1055,FIND(" ",B1055,1)+1,FIND(" ",B1055,12)-FIND(" ",B1055,1)),IF(AND(Q1055&gt;=65,Q1055&lt;=90),MIDB(B1055,1,FIND(" ",B1055,1)),"-"))</f>
        <v>Borrelia </v>
      </c>
      <c r="S1055" s="0" t="str">
        <f aca="false">IF(MIDB(B1055,1,10)="Candidatus",MIDB(B1055,FIND(" ",B1055,12)+1,IFERROR(FIND(" ",B1055,FIND(" ",B1055,12)+1),LEN(B1055))-FIND(" ",B1055,12)),IF(AND(Q1055&gt;=65,Q1055&lt;=90),MIDB(B1055,FIND(" ",B1055,1),IFERROR(FIND(" ",B1055,FIND(" ",B1055,1)+1),LEN(B1055)+1)-FIND(" ",B1055,1)),"-"))</f>
        <v> afzelii</v>
      </c>
      <c r="T1055" s="0" t="n">
        <v>1</v>
      </c>
    </row>
    <row r="1056" customFormat="false" ht="12.8" hidden="false" customHeight="false" outlineLevel="0" collapsed="false">
      <c r="A1056" s="0" t="n">
        <v>1055</v>
      </c>
      <c r="B1056" s="0" t="s">
        <v>4747</v>
      </c>
      <c r="C1056" s="0" t="s">
        <v>21</v>
      </c>
      <c r="D1056" s="0" t="s">
        <v>4748</v>
      </c>
      <c r="E1056" s="0" t="s">
        <v>4749</v>
      </c>
      <c r="F1056" s="0" t="s">
        <v>4758</v>
      </c>
      <c r="G1056" s="0" t="s">
        <v>4759</v>
      </c>
      <c r="H1056" s="0" t="s">
        <v>4760</v>
      </c>
      <c r="I1056" s="1" t="n">
        <v>26.02</v>
      </c>
      <c r="J1056" s="2" t="s">
        <v>4761</v>
      </c>
      <c r="K1056" s="2" t="s">
        <v>1062</v>
      </c>
      <c r="L1056" s="0" t="s">
        <v>29</v>
      </c>
      <c r="M1056" s="0" t="s">
        <v>29</v>
      </c>
      <c r="N1056" s="0" t="s">
        <v>29</v>
      </c>
      <c r="O1056" s="2" t="s">
        <v>912</v>
      </c>
      <c r="P1056" s="2" t="s">
        <v>60</v>
      </c>
      <c r="Q1056" s="0" t="n">
        <f aca="false">_xlfn.UNICODE(B1056)</f>
        <v>66</v>
      </c>
      <c r="R1056" s="0" t="str">
        <f aca="false">IF(MIDB(B1056,1,10)="Candidatus",MIDB(B1056,FIND(" ",B1056,1)+1,FIND(" ",B1056,12)-FIND(" ",B1056,1)),IF(AND(Q1056&gt;=65,Q1056&lt;=90),MIDB(B1056,1,FIND(" ",B1056,1)),"-"))</f>
        <v>Borrelia </v>
      </c>
      <c r="S1056" s="0" t="str">
        <f aca="false">IF(MIDB(B1056,1,10)="Candidatus",MIDB(B1056,FIND(" ",B1056,12)+1,IFERROR(FIND(" ",B1056,FIND(" ",B1056,12)+1),LEN(B1056))-FIND(" ",B1056,12)),IF(AND(Q1056&gt;=65,Q1056&lt;=90),MIDB(B1056,FIND(" ",B1056,1),IFERROR(FIND(" ",B1056,FIND(" ",B1056,1)+1),LEN(B1056)+1)-FIND(" ",B1056,1)),"-"))</f>
        <v> afzelii</v>
      </c>
      <c r="T1056" s="0" t="n">
        <v>1</v>
      </c>
    </row>
    <row r="1057" customFormat="false" ht="12.8" hidden="false" customHeight="false" outlineLevel="0" collapsed="false">
      <c r="A1057" s="0" t="n">
        <v>1056</v>
      </c>
      <c r="B1057" s="0" t="s">
        <v>4747</v>
      </c>
      <c r="C1057" s="0" t="s">
        <v>21</v>
      </c>
      <c r="D1057" s="0" t="s">
        <v>4748</v>
      </c>
      <c r="E1057" s="0" t="s">
        <v>4749</v>
      </c>
      <c r="F1057" s="0" t="s">
        <v>4762</v>
      </c>
      <c r="G1057" s="0" t="s">
        <v>4763</v>
      </c>
      <c r="H1057" s="0" t="s">
        <v>4764</v>
      </c>
      <c r="I1057" s="1" t="n">
        <v>31.017</v>
      </c>
      <c r="J1057" s="2" t="s">
        <v>4765</v>
      </c>
      <c r="K1057" s="2" t="s">
        <v>232</v>
      </c>
      <c r="L1057" s="0" t="s">
        <v>29</v>
      </c>
      <c r="M1057" s="0" t="s">
        <v>29</v>
      </c>
      <c r="N1057" s="0" t="s">
        <v>29</v>
      </c>
      <c r="O1057" s="2" t="s">
        <v>232</v>
      </c>
      <c r="P1057" s="0" t="s">
        <v>29</v>
      </c>
      <c r="Q1057" s="0" t="n">
        <f aca="false">_xlfn.UNICODE(B1057)</f>
        <v>66</v>
      </c>
      <c r="R1057" s="0" t="str">
        <f aca="false">IF(MIDB(B1057,1,10)="Candidatus",MIDB(B1057,FIND(" ",B1057,1)+1,FIND(" ",B1057,12)-FIND(" ",B1057,1)),IF(AND(Q1057&gt;=65,Q1057&lt;=90),MIDB(B1057,1,FIND(" ",B1057,1)),"-"))</f>
        <v>Borrelia </v>
      </c>
      <c r="S1057" s="0" t="str">
        <f aca="false">IF(MIDB(B1057,1,10)="Candidatus",MIDB(B1057,FIND(" ",B1057,12)+1,IFERROR(FIND(" ",B1057,FIND(" ",B1057,12)+1),LEN(B1057))-FIND(" ",B1057,12)),IF(AND(Q1057&gt;=65,Q1057&lt;=90),MIDB(B1057,FIND(" ",B1057,1),IFERROR(FIND(" ",B1057,FIND(" ",B1057,1)+1),LEN(B1057)+1)-FIND(" ",B1057,1)),"-"))</f>
        <v> afzelii</v>
      </c>
      <c r="T1057" s="0" t="n">
        <v>1</v>
      </c>
    </row>
    <row r="1058" customFormat="false" ht="12.8" hidden="false" customHeight="false" outlineLevel="0" collapsed="false">
      <c r="A1058" s="0" t="n">
        <v>1057</v>
      </c>
      <c r="B1058" s="0" t="s">
        <v>4747</v>
      </c>
      <c r="C1058" s="0" t="s">
        <v>21</v>
      </c>
      <c r="D1058" s="0" t="s">
        <v>4748</v>
      </c>
      <c r="E1058" s="0" t="s">
        <v>4749</v>
      </c>
      <c r="F1058" s="0" t="s">
        <v>4766</v>
      </c>
      <c r="G1058" s="0" t="s">
        <v>4767</v>
      </c>
      <c r="H1058" s="0" t="s">
        <v>4768</v>
      </c>
      <c r="I1058" s="1" t="n">
        <v>31.475</v>
      </c>
      <c r="J1058" s="2" t="s">
        <v>4769</v>
      </c>
      <c r="K1058" s="2" t="s">
        <v>851</v>
      </c>
      <c r="L1058" s="0" t="s">
        <v>29</v>
      </c>
      <c r="M1058" s="0" t="s">
        <v>29</v>
      </c>
      <c r="N1058" s="0" t="s">
        <v>29</v>
      </c>
      <c r="O1058" s="2" t="s">
        <v>851</v>
      </c>
      <c r="P1058" s="0" t="s">
        <v>29</v>
      </c>
      <c r="Q1058" s="0" t="n">
        <f aca="false">_xlfn.UNICODE(B1058)</f>
        <v>66</v>
      </c>
      <c r="R1058" s="0" t="str">
        <f aca="false">IF(MIDB(B1058,1,10)="Candidatus",MIDB(B1058,FIND(" ",B1058,1)+1,FIND(" ",B1058,12)-FIND(" ",B1058,1)),IF(AND(Q1058&gt;=65,Q1058&lt;=90),MIDB(B1058,1,FIND(" ",B1058,1)),"-"))</f>
        <v>Borrelia </v>
      </c>
      <c r="S1058" s="0" t="str">
        <f aca="false">IF(MIDB(B1058,1,10)="Candidatus",MIDB(B1058,FIND(" ",B1058,12)+1,IFERROR(FIND(" ",B1058,FIND(" ",B1058,12)+1),LEN(B1058))-FIND(" ",B1058,12)),IF(AND(Q1058&gt;=65,Q1058&lt;=90),MIDB(B1058,FIND(" ",B1058,1),IFERROR(FIND(" ",B1058,FIND(" ",B1058,1)+1),LEN(B1058)+1)-FIND(" ",B1058,1)),"-"))</f>
        <v> afzelii</v>
      </c>
      <c r="T1058" s="0" t="n">
        <v>1</v>
      </c>
    </row>
    <row r="1059" customFormat="false" ht="12.8" hidden="false" customHeight="false" outlineLevel="0" collapsed="false">
      <c r="A1059" s="0" t="n">
        <v>1058</v>
      </c>
      <c r="B1059" s="0" t="s">
        <v>4747</v>
      </c>
      <c r="C1059" s="0" t="s">
        <v>21</v>
      </c>
      <c r="D1059" s="0" t="s">
        <v>4748</v>
      </c>
      <c r="E1059" s="0" t="s">
        <v>4749</v>
      </c>
      <c r="F1059" s="0" t="s">
        <v>4770</v>
      </c>
      <c r="G1059" s="0" t="s">
        <v>4771</v>
      </c>
      <c r="H1059" s="0" t="s">
        <v>4772</v>
      </c>
      <c r="I1059" s="1" t="n">
        <v>30.27</v>
      </c>
      <c r="J1059" s="2" t="s">
        <v>4773</v>
      </c>
      <c r="K1059" s="2" t="s">
        <v>497</v>
      </c>
      <c r="L1059" s="0" t="s">
        <v>29</v>
      </c>
      <c r="M1059" s="0" t="s">
        <v>29</v>
      </c>
      <c r="N1059" s="0" t="s">
        <v>29</v>
      </c>
      <c r="O1059" s="2" t="s">
        <v>1062</v>
      </c>
      <c r="P1059" s="2" t="s">
        <v>129</v>
      </c>
      <c r="Q1059" s="0" t="n">
        <f aca="false">_xlfn.UNICODE(B1059)</f>
        <v>66</v>
      </c>
      <c r="R1059" s="0" t="str">
        <f aca="false">IF(MIDB(B1059,1,10)="Candidatus",MIDB(B1059,FIND(" ",B1059,1)+1,FIND(" ",B1059,12)-FIND(" ",B1059,1)),IF(AND(Q1059&gt;=65,Q1059&lt;=90),MIDB(B1059,1,FIND(" ",B1059,1)),"-"))</f>
        <v>Borrelia </v>
      </c>
      <c r="S1059" s="0" t="str">
        <f aca="false">IF(MIDB(B1059,1,10)="Candidatus",MIDB(B1059,FIND(" ",B1059,12)+1,IFERROR(FIND(" ",B1059,FIND(" ",B1059,12)+1),LEN(B1059))-FIND(" ",B1059,12)),IF(AND(Q1059&gt;=65,Q1059&lt;=90),MIDB(B1059,FIND(" ",B1059,1),IFERROR(FIND(" ",B1059,FIND(" ",B1059,1)+1),LEN(B1059)+1)-FIND(" ",B1059,1)),"-"))</f>
        <v> afzelii</v>
      </c>
      <c r="T1059" s="0" t="n">
        <v>1</v>
      </c>
    </row>
    <row r="1060" customFormat="false" ht="12.8" hidden="false" customHeight="false" outlineLevel="0" collapsed="false">
      <c r="A1060" s="0" t="n">
        <v>1059</v>
      </c>
      <c r="B1060" s="0" t="s">
        <v>4747</v>
      </c>
      <c r="C1060" s="0" t="s">
        <v>21</v>
      </c>
      <c r="D1060" s="0" t="s">
        <v>4748</v>
      </c>
      <c r="E1060" s="0" t="s">
        <v>4749</v>
      </c>
      <c r="F1060" s="0" t="s">
        <v>4774</v>
      </c>
      <c r="G1060" s="0" t="s">
        <v>4775</v>
      </c>
      <c r="H1060" s="0" t="s">
        <v>4776</v>
      </c>
      <c r="I1060" s="1" t="n">
        <v>23.261</v>
      </c>
      <c r="J1060" s="2" t="s">
        <v>4777</v>
      </c>
      <c r="K1060" s="2" t="s">
        <v>1598</v>
      </c>
      <c r="L1060" s="0" t="s">
        <v>29</v>
      </c>
      <c r="M1060" s="0" t="s">
        <v>29</v>
      </c>
      <c r="N1060" s="0" t="s">
        <v>29</v>
      </c>
      <c r="O1060" s="2" t="s">
        <v>1598</v>
      </c>
      <c r="P1060" s="0" t="s">
        <v>29</v>
      </c>
      <c r="Q1060" s="0" t="n">
        <f aca="false">_xlfn.UNICODE(B1060)</f>
        <v>66</v>
      </c>
      <c r="R1060" s="0" t="str">
        <f aca="false">IF(MIDB(B1060,1,10)="Candidatus",MIDB(B1060,FIND(" ",B1060,1)+1,FIND(" ",B1060,12)-FIND(" ",B1060,1)),IF(AND(Q1060&gt;=65,Q1060&lt;=90),MIDB(B1060,1,FIND(" ",B1060,1)),"-"))</f>
        <v>Borrelia </v>
      </c>
      <c r="S1060" s="0" t="str">
        <f aca="false">IF(MIDB(B1060,1,10)="Candidatus",MIDB(B1060,FIND(" ",B1060,12)+1,IFERROR(FIND(" ",B1060,FIND(" ",B1060,12)+1),LEN(B1060))-FIND(" ",B1060,12)),IF(AND(Q1060&gt;=65,Q1060&lt;=90),MIDB(B1060,FIND(" ",B1060,1),IFERROR(FIND(" ",B1060,FIND(" ",B1060,1)+1),LEN(B1060)+1)-FIND(" ",B1060,1)),"-"))</f>
        <v> afzelii</v>
      </c>
      <c r="T1060" s="0" t="n">
        <v>1</v>
      </c>
    </row>
    <row r="1061" customFormat="false" ht="12.8" hidden="false" customHeight="false" outlineLevel="0" collapsed="false">
      <c r="A1061" s="0" t="n">
        <v>1060</v>
      </c>
      <c r="B1061" s="0" t="s">
        <v>4747</v>
      </c>
      <c r="C1061" s="0" t="s">
        <v>21</v>
      </c>
      <c r="D1061" s="0" t="s">
        <v>4748</v>
      </c>
      <c r="E1061" s="0" t="s">
        <v>4749</v>
      </c>
      <c r="F1061" s="0" t="s">
        <v>4778</v>
      </c>
      <c r="G1061" s="0" t="s">
        <v>4779</v>
      </c>
      <c r="H1061" s="0" t="s">
        <v>4780</v>
      </c>
      <c r="I1061" s="1" t="n">
        <v>30.81</v>
      </c>
      <c r="J1061" s="2" t="s">
        <v>4781</v>
      </c>
      <c r="K1061" s="2" t="s">
        <v>4325</v>
      </c>
      <c r="L1061" s="0" t="s">
        <v>29</v>
      </c>
      <c r="M1061" s="0" t="s">
        <v>29</v>
      </c>
      <c r="N1061" s="0" t="s">
        <v>29</v>
      </c>
      <c r="O1061" s="2" t="s">
        <v>4325</v>
      </c>
      <c r="P1061" s="0" t="s">
        <v>29</v>
      </c>
      <c r="Q1061" s="0" t="n">
        <f aca="false">_xlfn.UNICODE(B1061)</f>
        <v>66</v>
      </c>
      <c r="R1061" s="0" t="str">
        <f aca="false">IF(MIDB(B1061,1,10)="Candidatus",MIDB(B1061,FIND(" ",B1061,1)+1,FIND(" ",B1061,12)-FIND(" ",B1061,1)),IF(AND(Q1061&gt;=65,Q1061&lt;=90),MIDB(B1061,1,FIND(" ",B1061,1)),"-"))</f>
        <v>Borrelia </v>
      </c>
      <c r="S1061" s="0" t="str">
        <f aca="false">IF(MIDB(B1061,1,10)="Candidatus",MIDB(B1061,FIND(" ",B1061,12)+1,IFERROR(FIND(" ",B1061,FIND(" ",B1061,12)+1),LEN(B1061))-FIND(" ",B1061,12)),IF(AND(Q1061&gt;=65,Q1061&lt;=90),MIDB(B1061,FIND(" ",B1061,1),IFERROR(FIND(" ",B1061,FIND(" ",B1061,1)+1),LEN(B1061)+1)-FIND(" ",B1061,1)),"-"))</f>
        <v> afzelii</v>
      </c>
      <c r="T1061" s="0" t="n">
        <v>1</v>
      </c>
    </row>
    <row r="1062" customFormat="false" ht="12.8" hidden="false" customHeight="false" outlineLevel="0" collapsed="false">
      <c r="A1062" s="0" t="n">
        <v>1061</v>
      </c>
      <c r="B1062" s="0" t="s">
        <v>4747</v>
      </c>
      <c r="C1062" s="0" t="s">
        <v>21</v>
      </c>
      <c r="D1062" s="0" t="s">
        <v>4748</v>
      </c>
      <c r="E1062" s="0" t="s">
        <v>4749</v>
      </c>
      <c r="F1062" s="0" t="s">
        <v>4782</v>
      </c>
      <c r="G1062" s="0" t="s">
        <v>4783</v>
      </c>
      <c r="H1062" s="0" t="s">
        <v>4784</v>
      </c>
      <c r="I1062" s="1" t="n">
        <v>32.041</v>
      </c>
      <c r="J1062" s="2" t="s">
        <v>4785</v>
      </c>
      <c r="K1062" s="2" t="s">
        <v>497</v>
      </c>
      <c r="L1062" s="0" t="s">
        <v>29</v>
      </c>
      <c r="M1062" s="0" t="s">
        <v>29</v>
      </c>
      <c r="N1062" s="0" t="s">
        <v>29</v>
      </c>
      <c r="O1062" s="2" t="s">
        <v>686</v>
      </c>
      <c r="P1062" s="2" t="s">
        <v>262</v>
      </c>
      <c r="Q1062" s="0" t="n">
        <f aca="false">_xlfn.UNICODE(B1062)</f>
        <v>66</v>
      </c>
      <c r="R1062" s="0" t="str">
        <f aca="false">IF(MIDB(B1062,1,10)="Candidatus",MIDB(B1062,FIND(" ",B1062,1)+1,FIND(" ",B1062,12)-FIND(" ",B1062,1)),IF(AND(Q1062&gt;=65,Q1062&lt;=90),MIDB(B1062,1,FIND(" ",B1062,1)),"-"))</f>
        <v>Borrelia </v>
      </c>
      <c r="S1062" s="0" t="str">
        <f aca="false">IF(MIDB(B1062,1,10)="Candidatus",MIDB(B1062,FIND(" ",B1062,12)+1,IFERROR(FIND(" ",B1062,FIND(" ",B1062,12)+1),LEN(B1062))-FIND(" ",B1062,12)),IF(AND(Q1062&gt;=65,Q1062&lt;=90),MIDB(B1062,FIND(" ",B1062,1),IFERROR(FIND(" ",B1062,FIND(" ",B1062,1)+1),LEN(B1062)+1)-FIND(" ",B1062,1)),"-"))</f>
        <v> afzelii</v>
      </c>
      <c r="T1062" s="0" t="n">
        <v>1</v>
      </c>
    </row>
    <row r="1063" customFormat="false" ht="12.8" hidden="false" customHeight="false" outlineLevel="0" collapsed="false">
      <c r="A1063" s="0" t="n">
        <v>1062</v>
      </c>
      <c r="B1063" s="0" t="s">
        <v>4747</v>
      </c>
      <c r="C1063" s="0" t="s">
        <v>21</v>
      </c>
      <c r="D1063" s="0" t="s">
        <v>4748</v>
      </c>
      <c r="E1063" s="0" t="s">
        <v>4749</v>
      </c>
      <c r="F1063" s="0" t="s">
        <v>4786</v>
      </c>
      <c r="G1063" s="0" t="s">
        <v>4787</v>
      </c>
      <c r="H1063" s="0" t="s">
        <v>4788</v>
      </c>
      <c r="I1063" s="1" t="n">
        <v>60.749</v>
      </c>
      <c r="J1063" s="2" t="s">
        <v>4789</v>
      </c>
      <c r="K1063" s="2" t="s">
        <v>703</v>
      </c>
      <c r="L1063" s="0" t="s">
        <v>29</v>
      </c>
      <c r="M1063" s="0" t="s">
        <v>29</v>
      </c>
      <c r="N1063" s="0" t="s">
        <v>29</v>
      </c>
      <c r="O1063" s="2" t="s">
        <v>703</v>
      </c>
      <c r="P1063" s="0" t="s">
        <v>29</v>
      </c>
      <c r="Q1063" s="0" t="n">
        <f aca="false">_xlfn.UNICODE(B1063)</f>
        <v>66</v>
      </c>
      <c r="R1063" s="0" t="str">
        <f aca="false">IF(MIDB(B1063,1,10)="Candidatus",MIDB(B1063,FIND(" ",B1063,1)+1,FIND(" ",B1063,12)-FIND(" ",B1063,1)),IF(AND(Q1063&gt;=65,Q1063&lt;=90),MIDB(B1063,1,FIND(" ",B1063,1)),"-"))</f>
        <v>Borrelia </v>
      </c>
      <c r="S1063" s="0" t="str">
        <f aca="false">IF(MIDB(B1063,1,10)="Candidatus",MIDB(B1063,FIND(" ",B1063,12)+1,IFERROR(FIND(" ",B1063,FIND(" ",B1063,12)+1),LEN(B1063))-FIND(" ",B1063,12)),IF(AND(Q1063&gt;=65,Q1063&lt;=90),MIDB(B1063,FIND(" ",B1063,1),IFERROR(FIND(" ",B1063,FIND(" ",B1063,1)+1),LEN(B1063)+1)-FIND(" ",B1063,1)),"-"))</f>
        <v> afzelii</v>
      </c>
      <c r="T1063" s="0" t="n">
        <v>1</v>
      </c>
    </row>
    <row r="1064" customFormat="false" ht="12.8" hidden="false" customHeight="false" outlineLevel="0" collapsed="false">
      <c r="A1064" s="0" t="n">
        <v>1063</v>
      </c>
      <c r="B1064" s="0" t="s">
        <v>4747</v>
      </c>
      <c r="C1064" s="0" t="s">
        <v>21</v>
      </c>
      <c r="D1064" s="0" t="s">
        <v>4748</v>
      </c>
      <c r="E1064" s="0" t="s">
        <v>4749</v>
      </c>
      <c r="F1064" s="0" t="s">
        <v>4790</v>
      </c>
      <c r="G1064" s="0" t="s">
        <v>4791</v>
      </c>
      <c r="H1064" s="0" t="s">
        <v>4792</v>
      </c>
      <c r="I1064" s="1" t="n">
        <v>33.405</v>
      </c>
      <c r="J1064" s="2" t="s">
        <v>4793</v>
      </c>
      <c r="K1064" s="2" t="s">
        <v>953</v>
      </c>
      <c r="L1064" s="0" t="s">
        <v>29</v>
      </c>
      <c r="M1064" s="0" t="s">
        <v>29</v>
      </c>
      <c r="N1064" s="0" t="s">
        <v>29</v>
      </c>
      <c r="O1064" s="2" t="s">
        <v>1849</v>
      </c>
      <c r="P1064" s="2" t="s">
        <v>46</v>
      </c>
      <c r="Q1064" s="0" t="n">
        <f aca="false">_xlfn.UNICODE(B1064)</f>
        <v>66</v>
      </c>
      <c r="R1064" s="0" t="str">
        <f aca="false">IF(MIDB(B1064,1,10)="Candidatus",MIDB(B1064,FIND(" ",B1064,1)+1,FIND(" ",B1064,12)-FIND(" ",B1064,1)),IF(AND(Q1064&gt;=65,Q1064&lt;=90),MIDB(B1064,1,FIND(" ",B1064,1)),"-"))</f>
        <v>Borrelia </v>
      </c>
      <c r="S1064" s="0" t="str">
        <f aca="false">IF(MIDB(B1064,1,10)="Candidatus",MIDB(B1064,FIND(" ",B1064,12)+1,IFERROR(FIND(" ",B1064,FIND(" ",B1064,12)+1),LEN(B1064))-FIND(" ",B1064,12)),IF(AND(Q1064&gt;=65,Q1064&lt;=90),MIDB(B1064,FIND(" ",B1064,1),IFERROR(FIND(" ",B1064,FIND(" ",B1064,1)+1),LEN(B1064)+1)-FIND(" ",B1064,1)),"-"))</f>
        <v> afzelii</v>
      </c>
      <c r="T1064" s="0" t="n">
        <v>1</v>
      </c>
    </row>
    <row r="1065" customFormat="false" ht="12.8" hidden="false" customHeight="false" outlineLevel="0" collapsed="false">
      <c r="A1065" s="0" t="n">
        <v>1064</v>
      </c>
      <c r="B1065" s="0" t="s">
        <v>4747</v>
      </c>
      <c r="C1065" s="0" t="s">
        <v>21</v>
      </c>
      <c r="D1065" s="0" t="s">
        <v>4748</v>
      </c>
      <c r="E1065" s="0" t="s">
        <v>4749</v>
      </c>
      <c r="F1065" s="0" t="s">
        <v>4794</v>
      </c>
      <c r="G1065" s="0" t="s">
        <v>4795</v>
      </c>
      <c r="H1065" s="0" t="s">
        <v>4796</v>
      </c>
      <c r="I1065" s="1" t="n">
        <v>28.763</v>
      </c>
      <c r="J1065" s="2" t="s">
        <v>4797</v>
      </c>
      <c r="K1065" s="2" t="s">
        <v>464</v>
      </c>
      <c r="L1065" s="0" t="s">
        <v>29</v>
      </c>
      <c r="M1065" s="0" t="s">
        <v>29</v>
      </c>
      <c r="N1065" s="0" t="s">
        <v>29</v>
      </c>
      <c r="O1065" s="2" t="s">
        <v>464</v>
      </c>
      <c r="P1065" s="0" t="s">
        <v>29</v>
      </c>
      <c r="Q1065" s="0" t="n">
        <f aca="false">_xlfn.UNICODE(B1065)</f>
        <v>66</v>
      </c>
      <c r="R1065" s="0" t="str">
        <f aca="false">IF(MIDB(B1065,1,10)="Candidatus",MIDB(B1065,FIND(" ",B1065,1)+1,FIND(" ",B1065,12)-FIND(" ",B1065,1)),IF(AND(Q1065&gt;=65,Q1065&lt;=90),MIDB(B1065,1,FIND(" ",B1065,1)),"-"))</f>
        <v>Borrelia </v>
      </c>
      <c r="S1065" s="0" t="str">
        <f aca="false">IF(MIDB(B1065,1,10)="Candidatus",MIDB(B1065,FIND(" ",B1065,12)+1,IFERROR(FIND(" ",B1065,FIND(" ",B1065,12)+1),LEN(B1065))-FIND(" ",B1065,12)),IF(AND(Q1065&gt;=65,Q1065&lt;=90),MIDB(B1065,FIND(" ",B1065,1),IFERROR(FIND(" ",B1065,FIND(" ",B1065,1)+1),LEN(B1065)+1)-FIND(" ",B1065,1)),"-"))</f>
        <v> afzelii</v>
      </c>
      <c r="T1065" s="0" t="n">
        <v>1</v>
      </c>
    </row>
    <row r="1066" customFormat="false" ht="12.8" hidden="false" customHeight="false" outlineLevel="0" collapsed="false">
      <c r="A1066" s="0" t="n">
        <v>1065</v>
      </c>
      <c r="B1066" s="0" t="s">
        <v>4747</v>
      </c>
      <c r="C1066" s="0" t="s">
        <v>21</v>
      </c>
      <c r="D1066" s="0" t="s">
        <v>4748</v>
      </c>
      <c r="E1066" s="0" t="s">
        <v>4749</v>
      </c>
      <c r="F1066" s="0" t="s">
        <v>4798</v>
      </c>
      <c r="G1066" s="0" t="s">
        <v>4799</v>
      </c>
      <c r="H1066" s="0" t="s">
        <v>4800</v>
      </c>
      <c r="I1066" s="1" t="n">
        <v>33.534</v>
      </c>
      <c r="J1066" s="2" t="s">
        <v>4801</v>
      </c>
      <c r="K1066" s="2" t="s">
        <v>515</v>
      </c>
      <c r="L1066" s="0" t="s">
        <v>29</v>
      </c>
      <c r="M1066" s="0" t="s">
        <v>29</v>
      </c>
      <c r="N1066" s="0" t="s">
        <v>29</v>
      </c>
      <c r="O1066" s="2" t="s">
        <v>166</v>
      </c>
      <c r="P1066" s="2" t="s">
        <v>88</v>
      </c>
      <c r="Q1066" s="0" t="n">
        <f aca="false">_xlfn.UNICODE(B1066)</f>
        <v>66</v>
      </c>
      <c r="R1066" s="0" t="str">
        <f aca="false">IF(MIDB(B1066,1,10)="Candidatus",MIDB(B1066,FIND(" ",B1066,1)+1,FIND(" ",B1066,12)-FIND(" ",B1066,1)),IF(AND(Q1066&gt;=65,Q1066&lt;=90),MIDB(B1066,1,FIND(" ",B1066,1)),"-"))</f>
        <v>Borrelia </v>
      </c>
      <c r="S1066" s="0" t="str">
        <f aca="false">IF(MIDB(B1066,1,10)="Candidatus",MIDB(B1066,FIND(" ",B1066,12)+1,IFERROR(FIND(" ",B1066,FIND(" ",B1066,12)+1),LEN(B1066))-FIND(" ",B1066,12)),IF(AND(Q1066&gt;=65,Q1066&lt;=90),MIDB(B1066,FIND(" ",B1066,1),IFERROR(FIND(" ",B1066,FIND(" ",B1066,1)+1),LEN(B1066)+1)-FIND(" ",B1066,1)),"-"))</f>
        <v> afzelii</v>
      </c>
      <c r="T1066" s="0" t="n">
        <v>1</v>
      </c>
    </row>
    <row r="1067" customFormat="false" ht="12.8" hidden="false" customHeight="false" outlineLevel="0" collapsed="false">
      <c r="A1067" s="0" t="n">
        <v>1066</v>
      </c>
      <c r="B1067" s="0" t="s">
        <v>4747</v>
      </c>
      <c r="C1067" s="0" t="s">
        <v>21</v>
      </c>
      <c r="D1067" s="0" t="s">
        <v>4748</v>
      </c>
      <c r="E1067" s="0" t="s">
        <v>4749</v>
      </c>
      <c r="F1067" s="0" t="s">
        <v>4802</v>
      </c>
      <c r="G1067" s="0" t="s">
        <v>4803</v>
      </c>
      <c r="H1067" s="0" t="s">
        <v>4804</v>
      </c>
      <c r="I1067" s="1" t="n">
        <v>31.157</v>
      </c>
      <c r="J1067" s="2" t="s">
        <v>4805</v>
      </c>
      <c r="K1067" s="2" t="s">
        <v>851</v>
      </c>
      <c r="L1067" s="0" t="s">
        <v>29</v>
      </c>
      <c r="M1067" s="0" t="s">
        <v>29</v>
      </c>
      <c r="N1067" s="0" t="s">
        <v>29</v>
      </c>
      <c r="O1067" s="2" t="s">
        <v>851</v>
      </c>
      <c r="P1067" s="0" t="s">
        <v>29</v>
      </c>
      <c r="Q1067" s="0" t="n">
        <f aca="false">_xlfn.UNICODE(B1067)</f>
        <v>66</v>
      </c>
      <c r="R1067" s="0" t="str">
        <f aca="false">IF(MIDB(B1067,1,10)="Candidatus",MIDB(B1067,FIND(" ",B1067,1)+1,FIND(" ",B1067,12)-FIND(" ",B1067,1)),IF(AND(Q1067&gt;=65,Q1067&lt;=90),MIDB(B1067,1,FIND(" ",B1067,1)),"-"))</f>
        <v>Borrelia </v>
      </c>
      <c r="S1067" s="0" t="str">
        <f aca="false">IF(MIDB(B1067,1,10)="Candidatus",MIDB(B1067,FIND(" ",B1067,12)+1,IFERROR(FIND(" ",B1067,FIND(" ",B1067,12)+1),LEN(B1067))-FIND(" ",B1067,12)),IF(AND(Q1067&gt;=65,Q1067&lt;=90),MIDB(B1067,FIND(" ",B1067,1),IFERROR(FIND(" ",B1067,FIND(" ",B1067,1)+1),LEN(B1067)+1)-FIND(" ",B1067,1)),"-"))</f>
        <v> afzelii</v>
      </c>
      <c r="T1067" s="0" t="n">
        <v>1</v>
      </c>
    </row>
    <row r="1068" customFormat="false" ht="12.8" hidden="false" customHeight="false" outlineLevel="0" collapsed="false">
      <c r="A1068" s="0" t="n">
        <v>1067</v>
      </c>
      <c r="B1068" s="0" t="s">
        <v>4806</v>
      </c>
      <c r="C1068" s="0" t="s">
        <v>21</v>
      </c>
      <c r="D1068" s="0" t="s">
        <v>4748</v>
      </c>
      <c r="E1068" s="0" t="s">
        <v>4749</v>
      </c>
      <c r="F1068" s="0" t="s">
        <v>4778</v>
      </c>
      <c r="G1068" s="0" t="s">
        <v>4807</v>
      </c>
      <c r="H1068" s="0" t="s">
        <v>4808</v>
      </c>
      <c r="I1068" s="1" t="n">
        <v>30.468</v>
      </c>
      <c r="J1068" s="2" t="s">
        <v>4809</v>
      </c>
      <c r="K1068" s="2" t="s">
        <v>1663</v>
      </c>
      <c r="L1068" s="0" t="s">
        <v>29</v>
      </c>
      <c r="M1068" s="0" t="s">
        <v>29</v>
      </c>
      <c r="N1068" s="0" t="s">
        <v>29</v>
      </c>
      <c r="O1068" s="2" t="s">
        <v>4325</v>
      </c>
      <c r="P1068" s="2" t="s">
        <v>46</v>
      </c>
      <c r="Q1068" s="0" t="n">
        <f aca="false">_xlfn.UNICODE(B1068)</f>
        <v>66</v>
      </c>
      <c r="R1068" s="0" t="str">
        <f aca="false">IF(MIDB(B1068,1,10)="Candidatus",MIDB(B1068,FIND(" ",B1068,1)+1,FIND(" ",B1068,12)-FIND(" ",B1068,1)),IF(AND(Q1068&gt;=65,Q1068&lt;=90),MIDB(B1068,1,FIND(" ",B1068,1)),"-"))</f>
        <v>Borrelia </v>
      </c>
      <c r="S1068" s="0" t="str">
        <f aca="false">IF(MIDB(B1068,1,10)="Candidatus",MIDB(B1068,FIND(" ",B1068,12)+1,IFERROR(FIND(" ",B1068,FIND(" ",B1068,12)+1),LEN(B1068))-FIND(" ",B1068,12)),IF(AND(Q1068&gt;=65,Q1068&lt;=90),MIDB(B1068,FIND(" ",B1068,1),IFERROR(FIND(" ",B1068,FIND(" ",B1068,1)+1),LEN(B1068)+1)-FIND(" ",B1068,1)),"-"))</f>
        <v> afzelii</v>
      </c>
      <c r="T1068" s="0" t="n">
        <v>1</v>
      </c>
    </row>
    <row r="1069" customFormat="false" ht="12.8" hidden="false" customHeight="false" outlineLevel="0" collapsed="false">
      <c r="A1069" s="0" t="n">
        <v>1068</v>
      </c>
      <c r="B1069" s="0" t="s">
        <v>4806</v>
      </c>
      <c r="C1069" s="0" t="s">
        <v>21</v>
      </c>
      <c r="D1069" s="0" t="s">
        <v>4748</v>
      </c>
      <c r="E1069" s="0" t="s">
        <v>4749</v>
      </c>
      <c r="F1069" s="0" t="s">
        <v>4770</v>
      </c>
      <c r="G1069" s="0" t="s">
        <v>4810</v>
      </c>
      <c r="H1069" s="0" t="s">
        <v>4811</v>
      </c>
      <c r="I1069" s="1" t="n">
        <v>25.184</v>
      </c>
      <c r="J1069" s="2" t="s">
        <v>4812</v>
      </c>
      <c r="K1069" s="2" t="s">
        <v>287</v>
      </c>
      <c r="L1069" s="0" t="s">
        <v>29</v>
      </c>
      <c r="M1069" s="0" t="s">
        <v>29</v>
      </c>
      <c r="N1069" s="0" t="s">
        <v>29</v>
      </c>
      <c r="O1069" s="2" t="s">
        <v>118</v>
      </c>
      <c r="P1069" s="2" t="s">
        <v>60</v>
      </c>
      <c r="Q1069" s="0" t="n">
        <f aca="false">_xlfn.UNICODE(B1069)</f>
        <v>66</v>
      </c>
      <c r="R1069" s="0" t="str">
        <f aca="false">IF(MIDB(B1069,1,10)="Candidatus",MIDB(B1069,FIND(" ",B1069,1)+1,FIND(" ",B1069,12)-FIND(" ",B1069,1)),IF(AND(Q1069&gt;=65,Q1069&lt;=90),MIDB(B1069,1,FIND(" ",B1069,1)),"-"))</f>
        <v>Borrelia </v>
      </c>
      <c r="S1069" s="0" t="str">
        <f aca="false">IF(MIDB(B1069,1,10)="Candidatus",MIDB(B1069,FIND(" ",B1069,12)+1,IFERROR(FIND(" ",B1069,FIND(" ",B1069,12)+1),LEN(B1069))-FIND(" ",B1069,12)),IF(AND(Q1069&gt;=65,Q1069&lt;=90),MIDB(B1069,FIND(" ",B1069,1),IFERROR(FIND(" ",B1069,FIND(" ",B1069,1)+1),LEN(B1069)+1)-FIND(" ",B1069,1)),"-"))</f>
        <v> afzelii</v>
      </c>
      <c r="T1069" s="0" t="n">
        <v>1</v>
      </c>
    </row>
    <row r="1070" customFormat="false" ht="12.8" hidden="false" customHeight="false" outlineLevel="0" collapsed="false">
      <c r="A1070" s="0" t="n">
        <v>1069</v>
      </c>
      <c r="B1070" s="0" t="s">
        <v>4806</v>
      </c>
      <c r="C1070" s="0" t="s">
        <v>21</v>
      </c>
      <c r="D1070" s="0" t="s">
        <v>4748</v>
      </c>
      <c r="E1070" s="0" t="s">
        <v>4749</v>
      </c>
      <c r="F1070" s="0" t="s">
        <v>4786</v>
      </c>
      <c r="G1070" s="0" t="s">
        <v>4813</v>
      </c>
      <c r="H1070" s="0" t="s">
        <v>4814</v>
      </c>
      <c r="I1070" s="1" t="n">
        <v>57.181</v>
      </c>
      <c r="J1070" s="2" t="s">
        <v>4815</v>
      </c>
      <c r="K1070" s="2" t="s">
        <v>827</v>
      </c>
      <c r="L1070" s="0" t="s">
        <v>29</v>
      </c>
      <c r="M1070" s="0" t="s">
        <v>29</v>
      </c>
      <c r="N1070" s="0" t="s">
        <v>29</v>
      </c>
      <c r="O1070" s="2" t="s">
        <v>827</v>
      </c>
      <c r="P1070" s="0" t="s">
        <v>29</v>
      </c>
      <c r="Q1070" s="0" t="n">
        <f aca="false">_xlfn.UNICODE(B1070)</f>
        <v>66</v>
      </c>
      <c r="R1070" s="0" t="str">
        <f aca="false">IF(MIDB(B1070,1,10)="Candidatus",MIDB(B1070,FIND(" ",B1070,1)+1,FIND(" ",B1070,12)-FIND(" ",B1070,1)),IF(AND(Q1070&gt;=65,Q1070&lt;=90),MIDB(B1070,1,FIND(" ",B1070,1)),"-"))</f>
        <v>Borrelia </v>
      </c>
      <c r="S1070" s="0" t="str">
        <f aca="false">IF(MIDB(B1070,1,10)="Candidatus",MIDB(B1070,FIND(" ",B1070,12)+1,IFERROR(FIND(" ",B1070,FIND(" ",B1070,12)+1),LEN(B1070))-FIND(" ",B1070,12)),IF(AND(Q1070&gt;=65,Q1070&lt;=90),MIDB(B1070,FIND(" ",B1070,1),IFERROR(FIND(" ",B1070,FIND(" ",B1070,1)+1),LEN(B1070)+1)-FIND(" ",B1070,1)),"-"))</f>
        <v> afzelii</v>
      </c>
      <c r="T1070" s="0" t="n">
        <v>1</v>
      </c>
    </row>
    <row r="1071" customFormat="false" ht="12.8" hidden="false" customHeight="false" outlineLevel="0" collapsed="false">
      <c r="A1071" s="0" t="n">
        <v>1070</v>
      </c>
      <c r="B1071" s="0" t="s">
        <v>4806</v>
      </c>
      <c r="C1071" s="0" t="s">
        <v>21</v>
      </c>
      <c r="D1071" s="0" t="s">
        <v>4748</v>
      </c>
      <c r="E1071" s="0" t="s">
        <v>4749</v>
      </c>
      <c r="F1071" s="0" t="s">
        <v>4816</v>
      </c>
      <c r="G1071" s="0" t="s">
        <v>4817</v>
      </c>
      <c r="H1071" s="0" t="s">
        <v>4818</v>
      </c>
      <c r="I1071" s="1" t="n">
        <v>31.266</v>
      </c>
      <c r="J1071" s="2" t="s">
        <v>4819</v>
      </c>
      <c r="K1071" s="2" t="s">
        <v>232</v>
      </c>
      <c r="L1071" s="0" t="s">
        <v>29</v>
      </c>
      <c r="M1071" s="0" t="s">
        <v>29</v>
      </c>
      <c r="N1071" s="0" t="s">
        <v>29</v>
      </c>
      <c r="O1071" s="2" t="s">
        <v>232</v>
      </c>
      <c r="P1071" s="0" t="s">
        <v>29</v>
      </c>
      <c r="Q1071" s="0" t="n">
        <f aca="false">_xlfn.UNICODE(B1071)</f>
        <v>66</v>
      </c>
      <c r="R1071" s="0" t="str">
        <f aca="false">IF(MIDB(B1071,1,10)="Candidatus",MIDB(B1071,FIND(" ",B1071,1)+1,FIND(" ",B1071,12)-FIND(" ",B1071,1)),IF(AND(Q1071&gt;=65,Q1071&lt;=90),MIDB(B1071,1,FIND(" ",B1071,1)),"-"))</f>
        <v>Borrelia </v>
      </c>
      <c r="S1071" s="0" t="str">
        <f aca="false">IF(MIDB(B1071,1,10)="Candidatus",MIDB(B1071,FIND(" ",B1071,12)+1,IFERROR(FIND(" ",B1071,FIND(" ",B1071,12)+1),LEN(B1071))-FIND(" ",B1071,12)),IF(AND(Q1071&gt;=65,Q1071&lt;=90),MIDB(B1071,FIND(" ",B1071,1),IFERROR(FIND(" ",B1071,FIND(" ",B1071,1)+1),LEN(B1071)+1)-FIND(" ",B1071,1)),"-"))</f>
        <v> afzelii</v>
      </c>
      <c r="T1071" s="0" t="n">
        <v>1</v>
      </c>
    </row>
    <row r="1072" customFormat="false" ht="12.8" hidden="false" customHeight="false" outlineLevel="0" collapsed="false">
      <c r="A1072" s="0" t="n">
        <v>1071</v>
      </c>
      <c r="B1072" s="0" t="s">
        <v>4806</v>
      </c>
      <c r="C1072" s="0" t="s">
        <v>21</v>
      </c>
      <c r="D1072" s="0" t="s">
        <v>4748</v>
      </c>
      <c r="E1072" s="0" t="s">
        <v>4749</v>
      </c>
      <c r="F1072" s="0" t="s">
        <v>4794</v>
      </c>
      <c r="G1072" s="0" t="s">
        <v>4820</v>
      </c>
      <c r="H1072" s="0" t="s">
        <v>4821</v>
      </c>
      <c r="I1072" s="1" t="n">
        <v>28.272</v>
      </c>
      <c r="J1072" s="2" t="s">
        <v>4822</v>
      </c>
      <c r="K1072" s="2" t="s">
        <v>166</v>
      </c>
      <c r="L1072" s="0" t="s">
        <v>29</v>
      </c>
      <c r="M1072" s="0" t="s">
        <v>29</v>
      </c>
      <c r="N1072" s="0" t="s">
        <v>29</v>
      </c>
      <c r="O1072" s="2" t="s">
        <v>166</v>
      </c>
      <c r="P1072" s="0" t="s">
        <v>29</v>
      </c>
      <c r="Q1072" s="0" t="n">
        <f aca="false">_xlfn.UNICODE(B1072)</f>
        <v>66</v>
      </c>
      <c r="R1072" s="0" t="str">
        <f aca="false">IF(MIDB(B1072,1,10)="Candidatus",MIDB(B1072,FIND(" ",B1072,1)+1,FIND(" ",B1072,12)-FIND(" ",B1072,1)),IF(AND(Q1072&gt;=65,Q1072&lt;=90),MIDB(B1072,1,FIND(" ",B1072,1)),"-"))</f>
        <v>Borrelia </v>
      </c>
      <c r="S1072" s="0" t="str">
        <f aca="false">IF(MIDB(B1072,1,10)="Candidatus",MIDB(B1072,FIND(" ",B1072,12)+1,IFERROR(FIND(" ",B1072,FIND(" ",B1072,12)+1),LEN(B1072))-FIND(" ",B1072,12)),IF(AND(Q1072&gt;=65,Q1072&lt;=90),MIDB(B1072,FIND(" ",B1072,1),IFERROR(FIND(" ",B1072,FIND(" ",B1072,1)+1),LEN(B1072)+1)-FIND(" ",B1072,1)),"-"))</f>
        <v> afzelii</v>
      </c>
      <c r="T1072" s="0" t="n">
        <v>1</v>
      </c>
    </row>
    <row r="1073" customFormat="false" ht="12.8" hidden="false" customHeight="false" outlineLevel="0" collapsed="false">
      <c r="A1073" s="0" t="n">
        <v>1072</v>
      </c>
      <c r="B1073" s="0" t="s">
        <v>4806</v>
      </c>
      <c r="C1073" s="0" t="s">
        <v>21</v>
      </c>
      <c r="D1073" s="0" t="s">
        <v>4748</v>
      </c>
      <c r="E1073" s="0" t="s">
        <v>4749</v>
      </c>
      <c r="F1073" s="0" t="s">
        <v>4750</v>
      </c>
      <c r="G1073" s="0" t="s">
        <v>4823</v>
      </c>
      <c r="H1073" s="0" t="s">
        <v>4824</v>
      </c>
      <c r="I1073" s="1" t="n">
        <v>26.571</v>
      </c>
      <c r="J1073" s="2" t="s">
        <v>4825</v>
      </c>
      <c r="K1073" s="2" t="s">
        <v>807</v>
      </c>
      <c r="L1073" s="0" t="s">
        <v>29</v>
      </c>
      <c r="M1073" s="0" t="s">
        <v>29</v>
      </c>
      <c r="N1073" s="0" t="s">
        <v>29</v>
      </c>
      <c r="O1073" s="2" t="s">
        <v>807</v>
      </c>
      <c r="P1073" s="0" t="s">
        <v>29</v>
      </c>
      <c r="Q1073" s="0" t="n">
        <f aca="false">_xlfn.UNICODE(B1073)</f>
        <v>66</v>
      </c>
      <c r="R1073" s="0" t="str">
        <f aca="false">IF(MIDB(B1073,1,10)="Candidatus",MIDB(B1073,FIND(" ",B1073,1)+1,FIND(" ",B1073,12)-FIND(" ",B1073,1)),IF(AND(Q1073&gt;=65,Q1073&lt;=90),MIDB(B1073,1,FIND(" ",B1073,1)),"-"))</f>
        <v>Borrelia </v>
      </c>
      <c r="S1073" s="0" t="str">
        <f aca="false">IF(MIDB(B1073,1,10)="Candidatus",MIDB(B1073,FIND(" ",B1073,12)+1,IFERROR(FIND(" ",B1073,FIND(" ",B1073,12)+1),LEN(B1073))-FIND(" ",B1073,12)),IF(AND(Q1073&gt;=65,Q1073&lt;=90),MIDB(B1073,FIND(" ",B1073,1),IFERROR(FIND(" ",B1073,FIND(" ",B1073,1)+1),LEN(B1073)+1)-FIND(" ",B1073,1)),"-"))</f>
        <v> afzelii</v>
      </c>
      <c r="T1073" s="0" t="n">
        <v>1</v>
      </c>
    </row>
    <row r="1074" customFormat="false" ht="12.8" hidden="false" customHeight="false" outlineLevel="0" collapsed="false">
      <c r="A1074" s="0" t="n">
        <v>1073</v>
      </c>
      <c r="B1074" s="0" t="s">
        <v>4806</v>
      </c>
      <c r="C1074" s="0" t="s">
        <v>21</v>
      </c>
      <c r="D1074" s="0" t="s">
        <v>4748</v>
      </c>
      <c r="E1074" s="0" t="s">
        <v>4749</v>
      </c>
      <c r="F1074" s="0" t="s">
        <v>4802</v>
      </c>
      <c r="G1074" s="0" t="s">
        <v>4826</v>
      </c>
      <c r="H1074" s="0" t="s">
        <v>4827</v>
      </c>
      <c r="I1074" s="1" t="n">
        <v>30.397</v>
      </c>
      <c r="J1074" s="2" t="s">
        <v>4828</v>
      </c>
      <c r="K1074" s="2" t="s">
        <v>232</v>
      </c>
      <c r="L1074" s="0" t="s">
        <v>29</v>
      </c>
      <c r="M1074" s="0" t="s">
        <v>29</v>
      </c>
      <c r="N1074" s="0" t="s">
        <v>29</v>
      </c>
      <c r="O1074" s="2" t="s">
        <v>232</v>
      </c>
      <c r="P1074" s="0" t="s">
        <v>29</v>
      </c>
      <c r="Q1074" s="0" t="n">
        <f aca="false">_xlfn.UNICODE(B1074)</f>
        <v>66</v>
      </c>
      <c r="R1074" s="0" t="str">
        <f aca="false">IF(MIDB(B1074,1,10)="Candidatus",MIDB(B1074,FIND(" ",B1074,1)+1,FIND(" ",B1074,12)-FIND(" ",B1074,1)),IF(AND(Q1074&gt;=65,Q1074&lt;=90),MIDB(B1074,1,FIND(" ",B1074,1)),"-"))</f>
        <v>Borrelia </v>
      </c>
      <c r="S1074" s="0" t="str">
        <f aca="false">IF(MIDB(B1074,1,10)="Candidatus",MIDB(B1074,FIND(" ",B1074,12)+1,IFERROR(FIND(" ",B1074,FIND(" ",B1074,12)+1),LEN(B1074))-FIND(" ",B1074,12)),IF(AND(Q1074&gt;=65,Q1074&lt;=90),MIDB(B1074,FIND(" ",B1074,1),IFERROR(FIND(" ",B1074,FIND(" ",B1074,1)+1),LEN(B1074)+1)-FIND(" ",B1074,1)),"-"))</f>
        <v> afzelii</v>
      </c>
      <c r="T1074" s="0" t="n">
        <v>1</v>
      </c>
    </row>
    <row r="1075" customFormat="false" ht="12.8" hidden="false" customHeight="false" outlineLevel="0" collapsed="false">
      <c r="A1075" s="0" t="n">
        <v>1074</v>
      </c>
      <c r="B1075" s="0" t="s">
        <v>4806</v>
      </c>
      <c r="C1075" s="0" t="s">
        <v>21</v>
      </c>
      <c r="D1075" s="0" t="s">
        <v>4748</v>
      </c>
      <c r="E1075" s="0" t="s">
        <v>4749</v>
      </c>
      <c r="F1075" s="0" t="s">
        <v>4758</v>
      </c>
      <c r="G1075" s="0" t="s">
        <v>4829</v>
      </c>
      <c r="H1075" s="0" t="s">
        <v>4830</v>
      </c>
      <c r="I1075" s="1" t="n">
        <v>25.221</v>
      </c>
      <c r="J1075" s="2" t="s">
        <v>4831</v>
      </c>
      <c r="K1075" s="2" t="s">
        <v>1598</v>
      </c>
      <c r="L1075" s="0" t="s">
        <v>29</v>
      </c>
      <c r="M1075" s="0" t="s">
        <v>29</v>
      </c>
      <c r="N1075" s="0" t="s">
        <v>29</v>
      </c>
      <c r="O1075" s="2" t="s">
        <v>179</v>
      </c>
      <c r="P1075" s="2" t="s">
        <v>129</v>
      </c>
      <c r="Q1075" s="0" t="n">
        <f aca="false">_xlfn.UNICODE(B1075)</f>
        <v>66</v>
      </c>
      <c r="R1075" s="0" t="str">
        <f aca="false">IF(MIDB(B1075,1,10)="Candidatus",MIDB(B1075,FIND(" ",B1075,1)+1,FIND(" ",B1075,12)-FIND(" ",B1075,1)),IF(AND(Q1075&gt;=65,Q1075&lt;=90),MIDB(B1075,1,FIND(" ",B1075,1)),"-"))</f>
        <v>Borrelia </v>
      </c>
      <c r="S1075" s="0" t="str">
        <f aca="false">IF(MIDB(B1075,1,10)="Candidatus",MIDB(B1075,FIND(" ",B1075,12)+1,IFERROR(FIND(" ",B1075,FIND(" ",B1075,12)+1),LEN(B1075))-FIND(" ",B1075,12)),IF(AND(Q1075&gt;=65,Q1075&lt;=90),MIDB(B1075,FIND(" ",B1075,1),IFERROR(FIND(" ",B1075,FIND(" ",B1075,1)+1),LEN(B1075)+1)-FIND(" ",B1075,1)),"-"))</f>
        <v> afzelii</v>
      </c>
      <c r="T1075" s="0" t="n">
        <v>1</v>
      </c>
    </row>
    <row r="1076" customFormat="false" ht="12.8" hidden="false" customHeight="false" outlineLevel="0" collapsed="false">
      <c r="A1076" s="0" t="n">
        <v>1075</v>
      </c>
      <c r="B1076" s="0" t="s">
        <v>4806</v>
      </c>
      <c r="C1076" s="0" t="s">
        <v>21</v>
      </c>
      <c r="D1076" s="0" t="s">
        <v>4748</v>
      </c>
      <c r="E1076" s="0" t="s">
        <v>4749</v>
      </c>
      <c r="F1076" s="0" t="s">
        <v>4762</v>
      </c>
      <c r="G1076" s="0" t="s">
        <v>4832</v>
      </c>
      <c r="H1076" s="0" t="s">
        <v>4833</v>
      </c>
      <c r="I1076" s="1" t="n">
        <v>30.797</v>
      </c>
      <c r="J1076" s="2" t="s">
        <v>4834</v>
      </c>
      <c r="K1076" s="2" t="s">
        <v>232</v>
      </c>
      <c r="L1076" s="0" t="s">
        <v>29</v>
      </c>
      <c r="M1076" s="0" t="s">
        <v>29</v>
      </c>
      <c r="N1076" s="0" t="s">
        <v>29</v>
      </c>
      <c r="O1076" s="2" t="s">
        <v>232</v>
      </c>
      <c r="P1076" s="0" t="s">
        <v>29</v>
      </c>
      <c r="Q1076" s="0" t="n">
        <f aca="false">_xlfn.UNICODE(B1076)</f>
        <v>66</v>
      </c>
      <c r="R1076" s="0" t="str">
        <f aca="false">IF(MIDB(B1076,1,10)="Candidatus",MIDB(B1076,FIND(" ",B1076,1)+1,FIND(" ",B1076,12)-FIND(" ",B1076,1)),IF(AND(Q1076&gt;=65,Q1076&lt;=90),MIDB(B1076,1,FIND(" ",B1076,1)),"-"))</f>
        <v>Borrelia </v>
      </c>
      <c r="S1076" s="0" t="str">
        <f aca="false">IF(MIDB(B1076,1,10)="Candidatus",MIDB(B1076,FIND(" ",B1076,12)+1,IFERROR(FIND(" ",B1076,FIND(" ",B1076,12)+1),LEN(B1076))-FIND(" ",B1076,12)),IF(AND(Q1076&gt;=65,Q1076&lt;=90),MIDB(B1076,FIND(" ",B1076,1),IFERROR(FIND(" ",B1076,FIND(" ",B1076,1)+1),LEN(B1076)+1)-FIND(" ",B1076,1)),"-"))</f>
        <v> afzelii</v>
      </c>
      <c r="T1076" s="0" t="n">
        <v>1</v>
      </c>
    </row>
    <row r="1077" customFormat="false" ht="12.8" hidden="false" customHeight="false" outlineLevel="0" collapsed="false">
      <c r="A1077" s="0" t="n">
        <v>1076</v>
      </c>
      <c r="B1077" s="0" t="s">
        <v>4806</v>
      </c>
      <c r="C1077" s="0" t="s">
        <v>21</v>
      </c>
      <c r="D1077" s="0" t="s">
        <v>4748</v>
      </c>
      <c r="E1077" s="0" t="s">
        <v>4749</v>
      </c>
      <c r="F1077" s="0" t="s">
        <v>4782</v>
      </c>
      <c r="G1077" s="0" t="s">
        <v>4835</v>
      </c>
      <c r="H1077" s="0" t="s">
        <v>4836</v>
      </c>
      <c r="I1077" s="1" t="n">
        <v>28.738</v>
      </c>
      <c r="J1077" s="2" t="s">
        <v>4837</v>
      </c>
      <c r="K1077" s="2" t="s">
        <v>205</v>
      </c>
      <c r="L1077" s="0" t="s">
        <v>29</v>
      </c>
      <c r="M1077" s="0" t="s">
        <v>29</v>
      </c>
      <c r="N1077" s="0" t="s">
        <v>29</v>
      </c>
      <c r="O1077" s="2" t="s">
        <v>912</v>
      </c>
      <c r="P1077" s="2" t="s">
        <v>44</v>
      </c>
      <c r="Q1077" s="0" t="n">
        <f aca="false">_xlfn.UNICODE(B1077)</f>
        <v>66</v>
      </c>
      <c r="R1077" s="0" t="str">
        <f aca="false">IF(MIDB(B1077,1,10)="Candidatus",MIDB(B1077,FIND(" ",B1077,1)+1,FIND(" ",B1077,12)-FIND(" ",B1077,1)),IF(AND(Q1077&gt;=65,Q1077&lt;=90),MIDB(B1077,1,FIND(" ",B1077,1)),"-"))</f>
        <v>Borrelia </v>
      </c>
      <c r="S1077" s="0" t="str">
        <f aca="false">IF(MIDB(B1077,1,10)="Candidatus",MIDB(B1077,FIND(" ",B1077,12)+1,IFERROR(FIND(" ",B1077,FIND(" ",B1077,12)+1),LEN(B1077))-FIND(" ",B1077,12)),IF(AND(Q1077&gt;=65,Q1077&lt;=90),MIDB(B1077,FIND(" ",B1077,1),IFERROR(FIND(" ",B1077,FIND(" ",B1077,1)+1),LEN(B1077)+1)-FIND(" ",B1077,1)),"-"))</f>
        <v> afzelii</v>
      </c>
      <c r="T1077" s="0" t="n">
        <v>1</v>
      </c>
    </row>
    <row r="1078" customFormat="false" ht="12.8" hidden="false" customHeight="false" outlineLevel="0" collapsed="false">
      <c r="A1078" s="0" t="n">
        <v>1077</v>
      </c>
      <c r="B1078" s="0" t="s">
        <v>4806</v>
      </c>
      <c r="C1078" s="0" t="s">
        <v>21</v>
      </c>
      <c r="D1078" s="0" t="s">
        <v>4748</v>
      </c>
      <c r="E1078" s="0" t="s">
        <v>4749</v>
      </c>
      <c r="F1078" s="0" t="s">
        <v>4774</v>
      </c>
      <c r="G1078" s="0" t="s">
        <v>4838</v>
      </c>
      <c r="H1078" s="0" t="s">
        <v>4839</v>
      </c>
      <c r="I1078" s="1" t="n">
        <v>24.282</v>
      </c>
      <c r="J1078" s="2" t="s">
        <v>4840</v>
      </c>
      <c r="K1078" s="2" t="s">
        <v>680</v>
      </c>
      <c r="L1078" s="0" t="s">
        <v>29</v>
      </c>
      <c r="M1078" s="0" t="s">
        <v>29</v>
      </c>
      <c r="N1078" s="0" t="s">
        <v>29</v>
      </c>
      <c r="O1078" s="2" t="s">
        <v>205</v>
      </c>
      <c r="P1078" s="2" t="s">
        <v>46</v>
      </c>
      <c r="Q1078" s="0" t="n">
        <f aca="false">_xlfn.UNICODE(B1078)</f>
        <v>66</v>
      </c>
      <c r="R1078" s="0" t="str">
        <f aca="false">IF(MIDB(B1078,1,10)="Candidatus",MIDB(B1078,FIND(" ",B1078,1)+1,FIND(" ",B1078,12)-FIND(" ",B1078,1)),IF(AND(Q1078&gt;=65,Q1078&lt;=90),MIDB(B1078,1,FIND(" ",B1078,1)),"-"))</f>
        <v>Borrelia </v>
      </c>
      <c r="S1078" s="0" t="str">
        <f aca="false">IF(MIDB(B1078,1,10)="Candidatus",MIDB(B1078,FIND(" ",B1078,12)+1,IFERROR(FIND(" ",B1078,FIND(" ",B1078,12)+1),LEN(B1078))-FIND(" ",B1078,12)),IF(AND(Q1078&gt;=65,Q1078&lt;=90),MIDB(B1078,FIND(" ",B1078,1),IFERROR(FIND(" ",B1078,FIND(" ",B1078,1)+1),LEN(B1078)+1)-FIND(" ",B1078,1)),"-"))</f>
        <v> afzelii</v>
      </c>
      <c r="T1078" s="0" t="n">
        <v>1</v>
      </c>
    </row>
    <row r="1079" customFormat="false" ht="12.8" hidden="false" customHeight="false" outlineLevel="0" collapsed="false">
      <c r="A1079" s="0" t="n">
        <v>1078</v>
      </c>
      <c r="B1079" s="0" t="s">
        <v>4806</v>
      </c>
      <c r="C1079" s="0" t="s">
        <v>21</v>
      </c>
      <c r="D1079" s="0" t="s">
        <v>4748</v>
      </c>
      <c r="E1079" s="0" t="s">
        <v>4749</v>
      </c>
      <c r="F1079" s="0" t="s">
        <v>4798</v>
      </c>
      <c r="G1079" s="0" t="s">
        <v>4841</v>
      </c>
      <c r="H1079" s="0" t="s">
        <v>4842</v>
      </c>
      <c r="I1079" s="1" t="n">
        <v>36.114</v>
      </c>
      <c r="J1079" s="2" t="s">
        <v>4843</v>
      </c>
      <c r="K1079" s="2" t="s">
        <v>612</v>
      </c>
      <c r="L1079" s="0" t="s">
        <v>29</v>
      </c>
      <c r="M1079" s="0" t="s">
        <v>29</v>
      </c>
      <c r="N1079" s="0" t="s">
        <v>29</v>
      </c>
      <c r="O1079" s="2" t="s">
        <v>252</v>
      </c>
      <c r="P1079" s="2" t="s">
        <v>60</v>
      </c>
      <c r="Q1079" s="0" t="n">
        <f aca="false">_xlfn.UNICODE(B1079)</f>
        <v>66</v>
      </c>
      <c r="R1079" s="0" t="str">
        <f aca="false">IF(MIDB(B1079,1,10)="Candidatus",MIDB(B1079,FIND(" ",B1079,1)+1,FIND(" ",B1079,12)-FIND(" ",B1079,1)),IF(AND(Q1079&gt;=65,Q1079&lt;=90),MIDB(B1079,1,FIND(" ",B1079,1)),"-"))</f>
        <v>Borrelia </v>
      </c>
      <c r="S1079" s="0" t="str">
        <f aca="false">IF(MIDB(B1079,1,10)="Candidatus",MIDB(B1079,FIND(" ",B1079,12)+1,IFERROR(FIND(" ",B1079,FIND(" ",B1079,12)+1),LEN(B1079))-FIND(" ",B1079,12)),IF(AND(Q1079&gt;=65,Q1079&lt;=90),MIDB(B1079,FIND(" ",B1079,1),IFERROR(FIND(" ",B1079,FIND(" ",B1079,1)+1),LEN(B1079)+1)-FIND(" ",B1079,1)),"-"))</f>
        <v> afzelii</v>
      </c>
      <c r="T1079" s="0" t="n">
        <v>1</v>
      </c>
    </row>
    <row r="1080" customFormat="false" ht="12.8" hidden="false" customHeight="false" outlineLevel="0" collapsed="false">
      <c r="A1080" s="0" t="n">
        <v>1079</v>
      </c>
      <c r="B1080" s="0" t="s">
        <v>4806</v>
      </c>
      <c r="C1080" s="0" t="s">
        <v>21</v>
      </c>
      <c r="D1080" s="0" t="s">
        <v>4748</v>
      </c>
      <c r="E1080" s="0" t="s">
        <v>4749</v>
      </c>
      <c r="F1080" s="0" t="s">
        <v>4844</v>
      </c>
      <c r="G1080" s="0" t="s">
        <v>4845</v>
      </c>
      <c r="H1080" s="0" t="s">
        <v>4846</v>
      </c>
      <c r="I1080" s="1" t="n">
        <v>28.638</v>
      </c>
      <c r="J1080" s="2" t="s">
        <v>4847</v>
      </c>
      <c r="K1080" s="2" t="s">
        <v>1012</v>
      </c>
      <c r="L1080" s="0" t="s">
        <v>29</v>
      </c>
      <c r="M1080" s="0" t="s">
        <v>29</v>
      </c>
      <c r="N1080" s="0" t="s">
        <v>29</v>
      </c>
      <c r="O1080" s="2" t="s">
        <v>912</v>
      </c>
      <c r="P1080" s="2" t="s">
        <v>129</v>
      </c>
      <c r="Q1080" s="0" t="n">
        <f aca="false">_xlfn.UNICODE(B1080)</f>
        <v>66</v>
      </c>
      <c r="R1080" s="0" t="str">
        <f aca="false">IF(MIDB(B1080,1,10)="Candidatus",MIDB(B1080,FIND(" ",B1080,1)+1,FIND(" ",B1080,12)-FIND(" ",B1080,1)),IF(AND(Q1080&gt;=65,Q1080&lt;=90),MIDB(B1080,1,FIND(" ",B1080,1)),"-"))</f>
        <v>Borrelia </v>
      </c>
      <c r="S1080" s="0" t="str">
        <f aca="false">IF(MIDB(B1080,1,10)="Candidatus",MIDB(B1080,FIND(" ",B1080,12)+1,IFERROR(FIND(" ",B1080,FIND(" ",B1080,12)+1),LEN(B1080))-FIND(" ",B1080,12)),IF(AND(Q1080&gt;=65,Q1080&lt;=90),MIDB(B1080,FIND(" ",B1080,1),IFERROR(FIND(" ",B1080,FIND(" ",B1080,1)+1),LEN(B1080)+1)-FIND(" ",B1080,1)),"-"))</f>
        <v> afzelii</v>
      </c>
      <c r="T1080" s="0" t="n">
        <v>1</v>
      </c>
    </row>
    <row r="1081" customFormat="false" ht="12.8" hidden="false" customHeight="false" outlineLevel="0" collapsed="false">
      <c r="A1081" s="0" t="n">
        <v>1080</v>
      </c>
      <c r="B1081" s="0" t="s">
        <v>4848</v>
      </c>
      <c r="C1081" s="0" t="s">
        <v>21</v>
      </c>
      <c r="D1081" s="0" t="s">
        <v>4748</v>
      </c>
      <c r="E1081" s="0" t="s">
        <v>4749</v>
      </c>
      <c r="F1081" s="0" t="s">
        <v>4849</v>
      </c>
      <c r="G1081" s="0" t="s">
        <v>4850</v>
      </c>
      <c r="H1081" s="0" t="s">
        <v>4851</v>
      </c>
      <c r="I1081" s="1" t="n">
        <v>25.262</v>
      </c>
      <c r="J1081" s="2" t="s">
        <v>4852</v>
      </c>
      <c r="K1081" s="2" t="s">
        <v>686</v>
      </c>
      <c r="L1081" s="0" t="s">
        <v>29</v>
      </c>
      <c r="M1081" s="0" t="s">
        <v>29</v>
      </c>
      <c r="N1081" s="0" t="s">
        <v>29</v>
      </c>
      <c r="O1081" s="2" t="s">
        <v>3119</v>
      </c>
      <c r="P1081" s="2" t="s">
        <v>60</v>
      </c>
      <c r="Q1081" s="0" t="n">
        <f aca="false">_xlfn.UNICODE(B1081)</f>
        <v>66</v>
      </c>
      <c r="R1081" s="0" t="str">
        <f aca="false">IF(MIDB(B1081,1,10)="Candidatus",MIDB(B1081,FIND(" ",B1081,1)+1,FIND(" ",B1081,12)-FIND(" ",B1081,1)),IF(AND(Q1081&gt;=65,Q1081&lt;=90),MIDB(B1081,1,FIND(" ",B1081,1)),"-"))</f>
        <v>Borrelia </v>
      </c>
      <c r="S1081" s="0" t="str">
        <f aca="false">IF(MIDB(B1081,1,10)="Candidatus",MIDB(B1081,FIND(" ",B1081,12)+1,IFERROR(FIND(" ",B1081,FIND(" ",B1081,12)+1),LEN(B1081))-FIND(" ",B1081,12)),IF(AND(Q1081&gt;=65,Q1081&lt;=90),MIDB(B1081,FIND(" ",B1081,1),IFERROR(FIND(" ",B1081,FIND(" ",B1081,1)+1),LEN(B1081)+1)-FIND(" ",B1081,1)),"-"))</f>
        <v> afzelii</v>
      </c>
      <c r="T1081" s="0" t="n">
        <v>1</v>
      </c>
    </row>
    <row r="1082" customFormat="false" ht="12.8" hidden="false" customHeight="false" outlineLevel="0" collapsed="false">
      <c r="A1082" s="0" t="n">
        <v>1081</v>
      </c>
      <c r="B1082" s="0" t="s">
        <v>4848</v>
      </c>
      <c r="C1082" s="0" t="s">
        <v>21</v>
      </c>
      <c r="D1082" s="0" t="s">
        <v>4748</v>
      </c>
      <c r="E1082" s="0" t="s">
        <v>4749</v>
      </c>
      <c r="F1082" s="0" t="s">
        <v>4816</v>
      </c>
      <c r="G1082" s="0" t="s">
        <v>4853</v>
      </c>
      <c r="H1082" s="0" t="s">
        <v>4854</v>
      </c>
      <c r="I1082" s="1" t="n">
        <v>29.421</v>
      </c>
      <c r="J1082" s="2" t="s">
        <v>4855</v>
      </c>
      <c r="K1082" s="2" t="s">
        <v>1898</v>
      </c>
      <c r="L1082" s="0" t="s">
        <v>29</v>
      </c>
      <c r="M1082" s="0" t="s">
        <v>29</v>
      </c>
      <c r="N1082" s="0" t="s">
        <v>29</v>
      </c>
      <c r="O1082" s="2" t="s">
        <v>1663</v>
      </c>
      <c r="P1082" s="2" t="s">
        <v>88</v>
      </c>
      <c r="Q1082" s="0" t="n">
        <f aca="false">_xlfn.UNICODE(B1082)</f>
        <v>66</v>
      </c>
      <c r="R1082" s="0" t="str">
        <f aca="false">IF(MIDB(B1082,1,10)="Candidatus",MIDB(B1082,FIND(" ",B1082,1)+1,FIND(" ",B1082,12)-FIND(" ",B1082,1)),IF(AND(Q1082&gt;=65,Q1082&lt;=90),MIDB(B1082,1,FIND(" ",B1082,1)),"-"))</f>
        <v>Borrelia </v>
      </c>
      <c r="S1082" s="0" t="str">
        <f aca="false">IF(MIDB(B1082,1,10)="Candidatus",MIDB(B1082,FIND(" ",B1082,12)+1,IFERROR(FIND(" ",B1082,FIND(" ",B1082,12)+1),LEN(B1082))-FIND(" ",B1082,12)),IF(AND(Q1082&gt;=65,Q1082&lt;=90),MIDB(B1082,FIND(" ",B1082,1),IFERROR(FIND(" ",B1082,FIND(" ",B1082,1)+1),LEN(B1082)+1)-FIND(" ",B1082,1)),"-"))</f>
        <v> afzelii</v>
      </c>
      <c r="T1082" s="0" t="n">
        <v>1</v>
      </c>
    </row>
    <row r="1083" customFormat="false" ht="12.8" hidden="false" customHeight="false" outlineLevel="0" collapsed="false">
      <c r="A1083" s="0" t="n">
        <v>1082</v>
      </c>
      <c r="B1083" s="0" t="s">
        <v>4848</v>
      </c>
      <c r="C1083" s="0" t="s">
        <v>21</v>
      </c>
      <c r="D1083" s="0" t="s">
        <v>4748</v>
      </c>
      <c r="E1083" s="0" t="s">
        <v>4749</v>
      </c>
      <c r="F1083" s="0" t="s">
        <v>4762</v>
      </c>
      <c r="G1083" s="0" t="s">
        <v>4856</v>
      </c>
      <c r="H1083" s="0" t="s">
        <v>4857</v>
      </c>
      <c r="I1083" s="1" t="n">
        <v>31.118</v>
      </c>
      <c r="J1083" s="2" t="s">
        <v>4858</v>
      </c>
      <c r="K1083" s="2" t="s">
        <v>232</v>
      </c>
      <c r="L1083" s="0" t="s">
        <v>29</v>
      </c>
      <c r="M1083" s="0" t="s">
        <v>29</v>
      </c>
      <c r="N1083" s="0" t="s">
        <v>29</v>
      </c>
      <c r="O1083" s="2" t="s">
        <v>232</v>
      </c>
      <c r="P1083" s="0" t="s">
        <v>29</v>
      </c>
      <c r="Q1083" s="0" t="n">
        <f aca="false">_xlfn.UNICODE(B1083)</f>
        <v>66</v>
      </c>
      <c r="R1083" s="0" t="str">
        <f aca="false">IF(MIDB(B1083,1,10)="Candidatus",MIDB(B1083,FIND(" ",B1083,1)+1,FIND(" ",B1083,12)-FIND(" ",B1083,1)),IF(AND(Q1083&gt;=65,Q1083&lt;=90),MIDB(B1083,1,FIND(" ",B1083,1)),"-"))</f>
        <v>Borrelia </v>
      </c>
      <c r="S1083" s="0" t="str">
        <f aca="false">IF(MIDB(B1083,1,10)="Candidatus",MIDB(B1083,FIND(" ",B1083,12)+1,IFERROR(FIND(" ",B1083,FIND(" ",B1083,12)+1),LEN(B1083))-FIND(" ",B1083,12)),IF(AND(Q1083&gt;=65,Q1083&lt;=90),MIDB(B1083,FIND(" ",B1083,1),IFERROR(FIND(" ",B1083,FIND(" ",B1083,1)+1),LEN(B1083)+1)-FIND(" ",B1083,1)),"-"))</f>
        <v> afzelii</v>
      </c>
      <c r="T1083" s="0" t="n">
        <v>1</v>
      </c>
    </row>
    <row r="1084" customFormat="false" ht="12.8" hidden="false" customHeight="false" outlineLevel="0" collapsed="false">
      <c r="A1084" s="0" t="n">
        <v>1083</v>
      </c>
      <c r="B1084" s="0" t="s">
        <v>4848</v>
      </c>
      <c r="C1084" s="0" t="s">
        <v>21</v>
      </c>
      <c r="D1084" s="0" t="s">
        <v>4748</v>
      </c>
      <c r="E1084" s="0" t="s">
        <v>4749</v>
      </c>
      <c r="F1084" s="0" t="s">
        <v>4859</v>
      </c>
      <c r="G1084" s="0" t="s">
        <v>4860</v>
      </c>
      <c r="H1084" s="0" t="s">
        <v>4861</v>
      </c>
      <c r="I1084" s="1" t="n">
        <v>30.718</v>
      </c>
      <c r="J1084" s="2" t="s">
        <v>4862</v>
      </c>
      <c r="K1084" s="2" t="s">
        <v>1663</v>
      </c>
      <c r="L1084" s="0" t="s">
        <v>29</v>
      </c>
      <c r="M1084" s="0" t="s">
        <v>29</v>
      </c>
      <c r="N1084" s="0" t="s">
        <v>29</v>
      </c>
      <c r="O1084" s="2" t="s">
        <v>232</v>
      </c>
      <c r="P1084" s="2" t="s">
        <v>88</v>
      </c>
      <c r="Q1084" s="0" t="n">
        <f aca="false">_xlfn.UNICODE(B1084)</f>
        <v>66</v>
      </c>
      <c r="R1084" s="0" t="str">
        <f aca="false">IF(MIDB(B1084,1,10)="Candidatus",MIDB(B1084,FIND(" ",B1084,1)+1,FIND(" ",B1084,12)-FIND(" ",B1084,1)),IF(AND(Q1084&gt;=65,Q1084&lt;=90),MIDB(B1084,1,FIND(" ",B1084,1)),"-"))</f>
        <v>Borrelia </v>
      </c>
      <c r="S1084" s="0" t="str">
        <f aca="false">IF(MIDB(B1084,1,10)="Candidatus",MIDB(B1084,FIND(" ",B1084,12)+1,IFERROR(FIND(" ",B1084,FIND(" ",B1084,12)+1),LEN(B1084))-FIND(" ",B1084,12)),IF(AND(Q1084&gt;=65,Q1084&lt;=90),MIDB(B1084,FIND(" ",B1084,1),IFERROR(FIND(" ",B1084,FIND(" ",B1084,1)+1),LEN(B1084)+1)-FIND(" ",B1084,1)),"-"))</f>
        <v> afzelii</v>
      </c>
      <c r="T1084" s="0" t="n">
        <v>1</v>
      </c>
    </row>
    <row r="1085" customFormat="false" ht="12.8" hidden="false" customHeight="false" outlineLevel="0" collapsed="false">
      <c r="A1085" s="0" t="n">
        <v>1084</v>
      </c>
      <c r="B1085" s="0" t="s">
        <v>4848</v>
      </c>
      <c r="C1085" s="0" t="s">
        <v>21</v>
      </c>
      <c r="D1085" s="0" t="s">
        <v>4748</v>
      </c>
      <c r="E1085" s="0" t="s">
        <v>4749</v>
      </c>
      <c r="F1085" s="0" t="s">
        <v>4774</v>
      </c>
      <c r="G1085" s="0" t="s">
        <v>4863</v>
      </c>
      <c r="H1085" s="0" t="s">
        <v>4864</v>
      </c>
      <c r="I1085" s="1" t="n">
        <v>22.901</v>
      </c>
      <c r="J1085" s="2" t="s">
        <v>4865</v>
      </c>
      <c r="K1085" s="2" t="s">
        <v>497</v>
      </c>
      <c r="L1085" s="0" t="s">
        <v>29</v>
      </c>
      <c r="M1085" s="0" t="s">
        <v>29</v>
      </c>
      <c r="N1085" s="0" t="s">
        <v>29</v>
      </c>
      <c r="O1085" s="2" t="s">
        <v>497</v>
      </c>
      <c r="P1085" s="0" t="s">
        <v>29</v>
      </c>
      <c r="Q1085" s="0" t="n">
        <f aca="false">_xlfn.UNICODE(B1085)</f>
        <v>66</v>
      </c>
      <c r="R1085" s="0" t="str">
        <f aca="false">IF(MIDB(B1085,1,10)="Candidatus",MIDB(B1085,FIND(" ",B1085,1)+1,FIND(" ",B1085,12)-FIND(" ",B1085,1)),IF(AND(Q1085&gt;=65,Q1085&lt;=90),MIDB(B1085,1,FIND(" ",B1085,1)),"-"))</f>
        <v>Borrelia </v>
      </c>
      <c r="S1085" s="0" t="str">
        <f aca="false">IF(MIDB(B1085,1,10)="Candidatus",MIDB(B1085,FIND(" ",B1085,12)+1,IFERROR(FIND(" ",B1085,FIND(" ",B1085,12)+1),LEN(B1085))-FIND(" ",B1085,12)),IF(AND(Q1085&gt;=65,Q1085&lt;=90),MIDB(B1085,FIND(" ",B1085,1),IFERROR(FIND(" ",B1085,FIND(" ",B1085,1)+1),LEN(B1085)+1)-FIND(" ",B1085,1)),"-"))</f>
        <v> afzelii</v>
      </c>
      <c r="T1085" s="0" t="n">
        <v>1</v>
      </c>
    </row>
    <row r="1086" customFormat="false" ht="12.8" hidden="false" customHeight="false" outlineLevel="0" collapsed="false">
      <c r="A1086" s="0" t="n">
        <v>1085</v>
      </c>
      <c r="B1086" s="0" t="s">
        <v>4848</v>
      </c>
      <c r="C1086" s="0" t="s">
        <v>21</v>
      </c>
      <c r="D1086" s="0" t="s">
        <v>4748</v>
      </c>
      <c r="E1086" s="0" t="s">
        <v>4749</v>
      </c>
      <c r="F1086" s="0" t="s">
        <v>4866</v>
      </c>
      <c r="G1086" s="0" t="s">
        <v>4867</v>
      </c>
      <c r="H1086" s="0" t="s">
        <v>4868</v>
      </c>
      <c r="I1086" s="1" t="n">
        <v>30.065</v>
      </c>
      <c r="J1086" s="2" t="s">
        <v>4869</v>
      </c>
      <c r="K1086" s="2" t="s">
        <v>4325</v>
      </c>
      <c r="L1086" s="0" t="s">
        <v>29</v>
      </c>
      <c r="M1086" s="0" t="s">
        <v>29</v>
      </c>
      <c r="N1086" s="0" t="s">
        <v>29</v>
      </c>
      <c r="O1086" s="2" t="s">
        <v>4325</v>
      </c>
      <c r="P1086" s="0" t="s">
        <v>29</v>
      </c>
      <c r="Q1086" s="0" t="n">
        <f aca="false">_xlfn.UNICODE(B1086)</f>
        <v>66</v>
      </c>
      <c r="R1086" s="0" t="str">
        <f aca="false">IF(MIDB(B1086,1,10)="Candidatus",MIDB(B1086,FIND(" ",B1086,1)+1,FIND(" ",B1086,12)-FIND(" ",B1086,1)),IF(AND(Q1086&gt;=65,Q1086&lt;=90),MIDB(B1086,1,FIND(" ",B1086,1)),"-"))</f>
        <v>Borrelia </v>
      </c>
      <c r="S1086" s="0" t="str">
        <f aca="false">IF(MIDB(B1086,1,10)="Candidatus",MIDB(B1086,FIND(" ",B1086,12)+1,IFERROR(FIND(" ",B1086,FIND(" ",B1086,12)+1),LEN(B1086))-FIND(" ",B1086,12)),IF(AND(Q1086&gt;=65,Q1086&lt;=90),MIDB(B1086,FIND(" ",B1086,1),IFERROR(FIND(" ",B1086,FIND(" ",B1086,1)+1),LEN(B1086)+1)-FIND(" ",B1086,1)),"-"))</f>
        <v> afzelii</v>
      </c>
      <c r="T1086" s="0" t="n">
        <v>1</v>
      </c>
    </row>
    <row r="1087" customFormat="false" ht="12.8" hidden="false" customHeight="false" outlineLevel="0" collapsed="false">
      <c r="A1087" s="0" t="n">
        <v>1086</v>
      </c>
      <c r="B1087" s="0" t="s">
        <v>4848</v>
      </c>
      <c r="C1087" s="0" t="s">
        <v>21</v>
      </c>
      <c r="D1087" s="0" t="s">
        <v>4748</v>
      </c>
      <c r="E1087" s="0" t="s">
        <v>4749</v>
      </c>
      <c r="F1087" s="0" t="s">
        <v>4802</v>
      </c>
      <c r="G1087" s="0" t="s">
        <v>4870</v>
      </c>
      <c r="H1087" s="0" t="s">
        <v>4871</v>
      </c>
      <c r="I1087" s="1" t="n">
        <v>30.949</v>
      </c>
      <c r="J1087" s="2" t="s">
        <v>4872</v>
      </c>
      <c r="K1087" s="2" t="s">
        <v>232</v>
      </c>
      <c r="L1087" s="0" t="s">
        <v>29</v>
      </c>
      <c r="M1087" s="0" t="s">
        <v>29</v>
      </c>
      <c r="N1087" s="0" t="s">
        <v>29</v>
      </c>
      <c r="O1087" s="2" t="s">
        <v>232</v>
      </c>
      <c r="P1087" s="0" t="s">
        <v>29</v>
      </c>
      <c r="Q1087" s="0" t="n">
        <f aca="false">_xlfn.UNICODE(B1087)</f>
        <v>66</v>
      </c>
      <c r="R1087" s="0" t="str">
        <f aca="false">IF(MIDB(B1087,1,10)="Candidatus",MIDB(B1087,FIND(" ",B1087,1)+1,FIND(" ",B1087,12)-FIND(" ",B1087,1)),IF(AND(Q1087&gt;=65,Q1087&lt;=90),MIDB(B1087,1,FIND(" ",B1087,1)),"-"))</f>
        <v>Borrelia </v>
      </c>
      <c r="S1087" s="0" t="str">
        <f aca="false">IF(MIDB(B1087,1,10)="Candidatus",MIDB(B1087,FIND(" ",B1087,12)+1,IFERROR(FIND(" ",B1087,FIND(" ",B1087,12)+1),LEN(B1087))-FIND(" ",B1087,12)),IF(AND(Q1087&gt;=65,Q1087&lt;=90),MIDB(B1087,FIND(" ",B1087,1),IFERROR(FIND(" ",B1087,FIND(" ",B1087,1)+1),LEN(B1087)+1)-FIND(" ",B1087,1)),"-"))</f>
        <v> afzelii</v>
      </c>
      <c r="T1087" s="0" t="n">
        <v>1</v>
      </c>
    </row>
    <row r="1088" customFormat="false" ht="12.8" hidden="false" customHeight="false" outlineLevel="0" collapsed="false">
      <c r="A1088" s="0" t="n">
        <v>1087</v>
      </c>
      <c r="B1088" s="0" t="s">
        <v>4848</v>
      </c>
      <c r="C1088" s="0" t="s">
        <v>21</v>
      </c>
      <c r="D1088" s="0" t="s">
        <v>4748</v>
      </c>
      <c r="E1088" s="0" t="s">
        <v>4749</v>
      </c>
      <c r="F1088" s="0" t="s">
        <v>4750</v>
      </c>
      <c r="G1088" s="0" t="s">
        <v>4873</v>
      </c>
      <c r="H1088" s="0" t="s">
        <v>4874</v>
      </c>
      <c r="I1088" s="1" t="n">
        <v>26.539</v>
      </c>
      <c r="J1088" s="2" t="s">
        <v>4875</v>
      </c>
      <c r="K1088" s="2" t="s">
        <v>807</v>
      </c>
      <c r="L1088" s="0" t="s">
        <v>29</v>
      </c>
      <c r="M1088" s="0" t="s">
        <v>29</v>
      </c>
      <c r="N1088" s="0" t="s">
        <v>29</v>
      </c>
      <c r="O1088" s="2" t="s">
        <v>807</v>
      </c>
      <c r="P1088" s="0" t="s">
        <v>29</v>
      </c>
      <c r="Q1088" s="0" t="n">
        <f aca="false">_xlfn.UNICODE(B1088)</f>
        <v>66</v>
      </c>
      <c r="R1088" s="0" t="str">
        <f aca="false">IF(MIDB(B1088,1,10)="Candidatus",MIDB(B1088,FIND(" ",B1088,1)+1,FIND(" ",B1088,12)-FIND(" ",B1088,1)),IF(AND(Q1088&gt;=65,Q1088&lt;=90),MIDB(B1088,1,FIND(" ",B1088,1)),"-"))</f>
        <v>Borrelia </v>
      </c>
      <c r="S1088" s="0" t="str">
        <f aca="false">IF(MIDB(B1088,1,10)="Candidatus",MIDB(B1088,FIND(" ",B1088,12)+1,IFERROR(FIND(" ",B1088,FIND(" ",B1088,12)+1),LEN(B1088))-FIND(" ",B1088,12)),IF(AND(Q1088&gt;=65,Q1088&lt;=90),MIDB(B1088,FIND(" ",B1088,1),IFERROR(FIND(" ",B1088,FIND(" ",B1088,1)+1),LEN(B1088)+1)-FIND(" ",B1088,1)),"-"))</f>
        <v> afzelii</v>
      </c>
      <c r="T1088" s="0" t="n">
        <v>1</v>
      </c>
    </row>
    <row r="1089" customFormat="false" ht="12.8" hidden="false" customHeight="false" outlineLevel="0" collapsed="false">
      <c r="A1089" s="0" t="n">
        <v>1088</v>
      </c>
      <c r="B1089" s="0" t="s">
        <v>4848</v>
      </c>
      <c r="C1089" s="0" t="s">
        <v>21</v>
      </c>
      <c r="D1089" s="0" t="s">
        <v>4748</v>
      </c>
      <c r="E1089" s="0" t="s">
        <v>4749</v>
      </c>
      <c r="F1089" s="0" t="s">
        <v>4766</v>
      </c>
      <c r="G1089" s="0" t="s">
        <v>4876</v>
      </c>
      <c r="H1089" s="0" t="s">
        <v>4877</v>
      </c>
      <c r="I1089" s="1" t="n">
        <v>30</v>
      </c>
      <c r="J1089" s="2" t="s">
        <v>4878</v>
      </c>
      <c r="K1089" s="2" t="s">
        <v>4325</v>
      </c>
      <c r="L1089" s="0" t="s">
        <v>29</v>
      </c>
      <c r="M1089" s="0" t="s">
        <v>29</v>
      </c>
      <c r="N1089" s="0" t="s">
        <v>29</v>
      </c>
      <c r="O1089" s="2" t="s">
        <v>4325</v>
      </c>
      <c r="P1089" s="0" t="s">
        <v>29</v>
      </c>
      <c r="Q1089" s="0" t="n">
        <f aca="false">_xlfn.UNICODE(B1089)</f>
        <v>66</v>
      </c>
      <c r="R1089" s="0" t="str">
        <f aca="false">IF(MIDB(B1089,1,10)="Candidatus",MIDB(B1089,FIND(" ",B1089,1)+1,FIND(" ",B1089,12)-FIND(" ",B1089,1)),IF(AND(Q1089&gt;=65,Q1089&lt;=90),MIDB(B1089,1,FIND(" ",B1089,1)),"-"))</f>
        <v>Borrelia </v>
      </c>
      <c r="S1089" s="0" t="str">
        <f aca="false">IF(MIDB(B1089,1,10)="Candidatus",MIDB(B1089,FIND(" ",B1089,12)+1,IFERROR(FIND(" ",B1089,FIND(" ",B1089,12)+1),LEN(B1089))-FIND(" ",B1089,12)),IF(AND(Q1089&gt;=65,Q1089&lt;=90),MIDB(B1089,FIND(" ",B1089,1),IFERROR(FIND(" ",B1089,FIND(" ",B1089,1)+1),LEN(B1089)+1)-FIND(" ",B1089,1)),"-"))</f>
        <v> afzelii</v>
      </c>
      <c r="T1089" s="0" t="n">
        <v>1</v>
      </c>
    </row>
    <row r="1090" customFormat="false" ht="12.8" hidden="false" customHeight="false" outlineLevel="0" collapsed="false">
      <c r="A1090" s="0" t="n">
        <v>1089</v>
      </c>
      <c r="B1090" s="0" t="s">
        <v>4848</v>
      </c>
      <c r="C1090" s="0" t="s">
        <v>21</v>
      </c>
      <c r="D1090" s="0" t="s">
        <v>4748</v>
      </c>
      <c r="E1090" s="0" t="s">
        <v>4749</v>
      </c>
      <c r="F1090" s="0" t="s">
        <v>4786</v>
      </c>
      <c r="G1090" s="0" t="s">
        <v>4879</v>
      </c>
      <c r="H1090" s="0" t="s">
        <v>4880</v>
      </c>
      <c r="I1090" s="1" t="n">
        <v>57.919</v>
      </c>
      <c r="J1090" s="2" t="s">
        <v>4881</v>
      </c>
      <c r="K1090" s="2" t="s">
        <v>771</v>
      </c>
      <c r="L1090" s="0" t="s">
        <v>29</v>
      </c>
      <c r="M1090" s="0" t="s">
        <v>29</v>
      </c>
      <c r="N1090" s="0" t="s">
        <v>29</v>
      </c>
      <c r="O1090" s="2" t="s">
        <v>771</v>
      </c>
      <c r="P1090" s="0" t="s">
        <v>29</v>
      </c>
      <c r="Q1090" s="0" t="n">
        <f aca="false">_xlfn.UNICODE(B1090)</f>
        <v>66</v>
      </c>
      <c r="R1090" s="0" t="str">
        <f aca="false">IF(MIDB(B1090,1,10)="Candidatus",MIDB(B1090,FIND(" ",B1090,1)+1,FIND(" ",B1090,12)-FIND(" ",B1090,1)),IF(AND(Q1090&gt;=65,Q1090&lt;=90),MIDB(B1090,1,FIND(" ",B1090,1)),"-"))</f>
        <v>Borrelia </v>
      </c>
      <c r="S1090" s="0" t="str">
        <f aca="false">IF(MIDB(B1090,1,10)="Candidatus",MIDB(B1090,FIND(" ",B1090,12)+1,IFERROR(FIND(" ",B1090,FIND(" ",B1090,12)+1),LEN(B1090))-FIND(" ",B1090,12)),IF(AND(Q1090&gt;=65,Q1090&lt;=90),MIDB(B1090,FIND(" ",B1090,1),IFERROR(FIND(" ",B1090,FIND(" ",B1090,1)+1),LEN(B1090)+1)-FIND(" ",B1090,1)),"-"))</f>
        <v> afzelii</v>
      </c>
      <c r="T1090" s="0" t="n">
        <v>1</v>
      </c>
    </row>
    <row r="1091" customFormat="false" ht="12.8" hidden="false" customHeight="false" outlineLevel="0" collapsed="false">
      <c r="A1091" s="0" t="n">
        <v>1090</v>
      </c>
      <c r="B1091" s="0" t="s">
        <v>4848</v>
      </c>
      <c r="C1091" s="0" t="s">
        <v>21</v>
      </c>
      <c r="D1091" s="0" t="s">
        <v>4748</v>
      </c>
      <c r="E1091" s="0" t="s">
        <v>4749</v>
      </c>
      <c r="F1091" s="0" t="s">
        <v>4882</v>
      </c>
      <c r="G1091" s="0" t="s">
        <v>4883</v>
      </c>
      <c r="H1091" s="0" t="s">
        <v>4884</v>
      </c>
      <c r="I1091" s="1" t="n">
        <v>20.715</v>
      </c>
      <c r="J1091" s="2" t="s">
        <v>4885</v>
      </c>
      <c r="K1091" s="2" t="s">
        <v>205</v>
      </c>
      <c r="L1091" s="0" t="s">
        <v>29</v>
      </c>
      <c r="M1091" s="0" t="s">
        <v>29</v>
      </c>
      <c r="N1091" s="0" t="s">
        <v>29</v>
      </c>
      <c r="O1091" s="2" t="s">
        <v>205</v>
      </c>
      <c r="P1091" s="0" t="s">
        <v>29</v>
      </c>
      <c r="Q1091" s="0" t="n">
        <f aca="false">_xlfn.UNICODE(B1091)</f>
        <v>66</v>
      </c>
      <c r="R1091" s="0" t="str">
        <f aca="false">IF(MIDB(B1091,1,10)="Candidatus",MIDB(B1091,FIND(" ",B1091,1)+1,FIND(" ",B1091,12)-FIND(" ",B1091,1)),IF(AND(Q1091&gt;=65,Q1091&lt;=90),MIDB(B1091,1,FIND(" ",B1091,1)),"-"))</f>
        <v>Borrelia </v>
      </c>
      <c r="S1091" s="0" t="str">
        <f aca="false">IF(MIDB(B1091,1,10)="Candidatus",MIDB(B1091,FIND(" ",B1091,12)+1,IFERROR(FIND(" ",B1091,FIND(" ",B1091,12)+1),LEN(B1091))-FIND(" ",B1091,12)),IF(AND(Q1091&gt;=65,Q1091&lt;=90),MIDB(B1091,FIND(" ",B1091,1),IFERROR(FIND(" ",B1091,FIND(" ",B1091,1)+1),LEN(B1091)+1)-FIND(" ",B1091,1)),"-"))</f>
        <v> afzelii</v>
      </c>
      <c r="T1091" s="0" t="n">
        <v>1</v>
      </c>
    </row>
    <row r="1092" customFormat="false" ht="12.8" hidden="false" customHeight="false" outlineLevel="0" collapsed="false">
      <c r="A1092" s="0" t="n">
        <v>1091</v>
      </c>
      <c r="B1092" s="0" t="s">
        <v>4848</v>
      </c>
      <c r="C1092" s="0" t="s">
        <v>21</v>
      </c>
      <c r="D1092" s="0" t="s">
        <v>4748</v>
      </c>
      <c r="E1092" s="0" t="s">
        <v>4749</v>
      </c>
      <c r="F1092" s="0" t="s">
        <v>4782</v>
      </c>
      <c r="G1092" s="0" t="s">
        <v>4886</v>
      </c>
      <c r="H1092" s="0" t="s">
        <v>4887</v>
      </c>
      <c r="I1092" s="1" t="n">
        <v>26.626</v>
      </c>
      <c r="J1092" s="2" t="s">
        <v>4888</v>
      </c>
      <c r="K1092" s="2" t="s">
        <v>680</v>
      </c>
      <c r="L1092" s="0" t="s">
        <v>29</v>
      </c>
      <c r="M1092" s="0" t="s">
        <v>29</v>
      </c>
      <c r="N1092" s="0" t="s">
        <v>29</v>
      </c>
      <c r="O1092" s="2" t="s">
        <v>267</v>
      </c>
      <c r="P1092" s="2" t="s">
        <v>52</v>
      </c>
      <c r="Q1092" s="0" t="n">
        <f aca="false">_xlfn.UNICODE(B1092)</f>
        <v>66</v>
      </c>
      <c r="R1092" s="0" t="str">
        <f aca="false">IF(MIDB(B1092,1,10)="Candidatus",MIDB(B1092,FIND(" ",B1092,1)+1,FIND(" ",B1092,12)-FIND(" ",B1092,1)),IF(AND(Q1092&gt;=65,Q1092&lt;=90),MIDB(B1092,1,FIND(" ",B1092,1)),"-"))</f>
        <v>Borrelia </v>
      </c>
      <c r="S1092" s="0" t="str">
        <f aca="false">IF(MIDB(B1092,1,10)="Candidatus",MIDB(B1092,FIND(" ",B1092,12)+1,IFERROR(FIND(" ",B1092,FIND(" ",B1092,12)+1),LEN(B1092))-FIND(" ",B1092,12)),IF(AND(Q1092&gt;=65,Q1092&lt;=90),MIDB(B1092,FIND(" ",B1092,1),IFERROR(FIND(" ",B1092,FIND(" ",B1092,1)+1),LEN(B1092)+1)-FIND(" ",B1092,1)),"-"))</f>
        <v> afzelii</v>
      </c>
      <c r="T1092" s="0" t="n">
        <v>1</v>
      </c>
    </row>
    <row r="1093" customFormat="false" ht="12.8" hidden="false" customHeight="false" outlineLevel="0" collapsed="false">
      <c r="A1093" s="0" t="n">
        <v>1092</v>
      </c>
      <c r="B1093" s="0" t="s">
        <v>4848</v>
      </c>
      <c r="C1093" s="0" t="s">
        <v>21</v>
      </c>
      <c r="D1093" s="0" t="s">
        <v>4748</v>
      </c>
      <c r="E1093" s="0" t="s">
        <v>4749</v>
      </c>
      <c r="F1093" s="0" t="s">
        <v>4790</v>
      </c>
      <c r="G1093" s="0" t="s">
        <v>4889</v>
      </c>
      <c r="H1093" s="0" t="s">
        <v>4890</v>
      </c>
      <c r="I1093" s="1" t="n">
        <v>27.239</v>
      </c>
      <c r="J1093" s="2" t="s">
        <v>4891</v>
      </c>
      <c r="K1093" s="2" t="s">
        <v>912</v>
      </c>
      <c r="L1093" s="0" t="s">
        <v>29</v>
      </c>
      <c r="M1093" s="0" t="s">
        <v>29</v>
      </c>
      <c r="N1093" s="0" t="s">
        <v>29</v>
      </c>
      <c r="O1093" s="2" t="s">
        <v>612</v>
      </c>
      <c r="P1093" s="2" t="s">
        <v>88</v>
      </c>
      <c r="Q1093" s="0" t="n">
        <f aca="false">_xlfn.UNICODE(B1093)</f>
        <v>66</v>
      </c>
      <c r="R1093" s="0" t="str">
        <f aca="false">IF(MIDB(B1093,1,10)="Candidatus",MIDB(B1093,FIND(" ",B1093,1)+1,FIND(" ",B1093,12)-FIND(" ",B1093,1)),IF(AND(Q1093&gt;=65,Q1093&lt;=90),MIDB(B1093,1,FIND(" ",B1093,1)),"-"))</f>
        <v>Borrelia </v>
      </c>
      <c r="S1093" s="0" t="str">
        <f aca="false">IF(MIDB(B1093,1,10)="Candidatus",MIDB(B1093,FIND(" ",B1093,12)+1,IFERROR(FIND(" ",B1093,FIND(" ",B1093,12)+1),LEN(B1093))-FIND(" ",B1093,12)),IF(AND(Q1093&gt;=65,Q1093&lt;=90),MIDB(B1093,FIND(" ",B1093,1),IFERROR(FIND(" ",B1093,FIND(" ",B1093,1)+1),LEN(B1093)+1)-FIND(" ",B1093,1)),"-"))</f>
        <v> afzelii</v>
      </c>
      <c r="T1093" s="0" t="n">
        <v>1</v>
      </c>
    </row>
    <row r="1094" customFormat="false" ht="12.8" hidden="false" customHeight="false" outlineLevel="0" collapsed="false">
      <c r="A1094" s="0" t="n">
        <v>1093</v>
      </c>
      <c r="B1094" s="0" t="s">
        <v>4848</v>
      </c>
      <c r="C1094" s="0" t="s">
        <v>21</v>
      </c>
      <c r="D1094" s="0" t="s">
        <v>4748</v>
      </c>
      <c r="E1094" s="0" t="s">
        <v>4749</v>
      </c>
      <c r="F1094" s="0" t="s">
        <v>4798</v>
      </c>
      <c r="G1094" s="0" t="s">
        <v>4892</v>
      </c>
      <c r="H1094" s="0" t="s">
        <v>4893</v>
      </c>
      <c r="I1094" s="1" t="n">
        <v>33.903</v>
      </c>
      <c r="J1094" s="2" t="s">
        <v>4894</v>
      </c>
      <c r="K1094" s="2" t="s">
        <v>612</v>
      </c>
      <c r="L1094" s="0" t="s">
        <v>29</v>
      </c>
      <c r="M1094" s="0" t="s">
        <v>29</v>
      </c>
      <c r="N1094" s="0" t="s">
        <v>29</v>
      </c>
      <c r="O1094" s="2" t="s">
        <v>612</v>
      </c>
      <c r="P1094" s="0" t="s">
        <v>29</v>
      </c>
      <c r="Q1094" s="0" t="n">
        <f aca="false">_xlfn.UNICODE(B1094)</f>
        <v>66</v>
      </c>
      <c r="R1094" s="0" t="str">
        <f aca="false">IF(MIDB(B1094,1,10)="Candidatus",MIDB(B1094,FIND(" ",B1094,1)+1,FIND(" ",B1094,12)-FIND(" ",B1094,1)),IF(AND(Q1094&gt;=65,Q1094&lt;=90),MIDB(B1094,1,FIND(" ",B1094,1)),"-"))</f>
        <v>Borrelia </v>
      </c>
      <c r="S1094" s="0" t="str">
        <f aca="false">IF(MIDB(B1094,1,10)="Candidatus",MIDB(B1094,FIND(" ",B1094,12)+1,IFERROR(FIND(" ",B1094,FIND(" ",B1094,12)+1),LEN(B1094))-FIND(" ",B1094,12)),IF(AND(Q1094&gt;=65,Q1094&lt;=90),MIDB(B1094,FIND(" ",B1094,1),IFERROR(FIND(" ",B1094,FIND(" ",B1094,1)+1),LEN(B1094)+1)-FIND(" ",B1094,1)),"-"))</f>
        <v> afzelii</v>
      </c>
      <c r="T1094" s="0" t="n">
        <v>1</v>
      </c>
    </row>
    <row r="1095" customFormat="false" ht="12.8" hidden="false" customHeight="false" outlineLevel="0" collapsed="false">
      <c r="A1095" s="0" t="n">
        <v>1094</v>
      </c>
      <c r="B1095" s="0" t="s">
        <v>4848</v>
      </c>
      <c r="C1095" s="0" t="s">
        <v>21</v>
      </c>
      <c r="D1095" s="0" t="s">
        <v>4748</v>
      </c>
      <c r="E1095" s="0" t="s">
        <v>4749</v>
      </c>
      <c r="F1095" s="0" t="s">
        <v>4754</v>
      </c>
      <c r="G1095" s="0" t="s">
        <v>4895</v>
      </c>
      <c r="H1095" s="0" t="s">
        <v>4896</v>
      </c>
      <c r="I1095" s="1" t="n">
        <v>30.18</v>
      </c>
      <c r="J1095" s="2" t="s">
        <v>4897</v>
      </c>
      <c r="K1095" s="2" t="s">
        <v>686</v>
      </c>
      <c r="L1095" s="0" t="s">
        <v>29</v>
      </c>
      <c r="M1095" s="0" t="s">
        <v>29</v>
      </c>
      <c r="N1095" s="0" t="s">
        <v>29</v>
      </c>
      <c r="O1095" s="2" t="s">
        <v>953</v>
      </c>
      <c r="P1095" s="2" t="s">
        <v>28</v>
      </c>
      <c r="Q1095" s="0" t="n">
        <f aca="false">_xlfn.UNICODE(B1095)</f>
        <v>66</v>
      </c>
      <c r="R1095" s="0" t="str">
        <f aca="false">IF(MIDB(B1095,1,10)="Candidatus",MIDB(B1095,FIND(" ",B1095,1)+1,FIND(" ",B1095,12)-FIND(" ",B1095,1)),IF(AND(Q1095&gt;=65,Q1095&lt;=90),MIDB(B1095,1,FIND(" ",B1095,1)),"-"))</f>
        <v>Borrelia </v>
      </c>
      <c r="S1095" s="0" t="str">
        <f aca="false">IF(MIDB(B1095,1,10)="Candidatus",MIDB(B1095,FIND(" ",B1095,12)+1,IFERROR(FIND(" ",B1095,FIND(" ",B1095,12)+1),LEN(B1095))-FIND(" ",B1095,12)),IF(AND(Q1095&gt;=65,Q1095&lt;=90),MIDB(B1095,FIND(" ",B1095,1),IFERROR(FIND(" ",B1095,FIND(" ",B1095,1)+1),LEN(B1095)+1)-FIND(" ",B1095,1)),"-"))</f>
        <v> afzelii</v>
      </c>
      <c r="T1095" s="0" t="n">
        <v>1</v>
      </c>
    </row>
    <row r="1096" customFormat="false" ht="12.8" hidden="false" customHeight="false" outlineLevel="0" collapsed="false">
      <c r="A1096" s="0" t="n">
        <v>1095</v>
      </c>
      <c r="B1096" s="0" t="s">
        <v>4848</v>
      </c>
      <c r="C1096" s="0" t="s">
        <v>21</v>
      </c>
      <c r="D1096" s="0" t="s">
        <v>4748</v>
      </c>
      <c r="E1096" s="0" t="s">
        <v>4749</v>
      </c>
      <c r="F1096" s="0" t="s">
        <v>4758</v>
      </c>
      <c r="G1096" s="0" t="s">
        <v>4898</v>
      </c>
      <c r="H1096" s="0" t="s">
        <v>4899</v>
      </c>
      <c r="I1096" s="1" t="n">
        <v>24.675</v>
      </c>
      <c r="J1096" s="2" t="s">
        <v>4900</v>
      </c>
      <c r="K1096" s="2" t="s">
        <v>1012</v>
      </c>
      <c r="L1096" s="0" t="s">
        <v>29</v>
      </c>
      <c r="M1096" s="0" t="s">
        <v>29</v>
      </c>
      <c r="N1096" s="0" t="s">
        <v>29</v>
      </c>
      <c r="O1096" s="2" t="s">
        <v>1012</v>
      </c>
      <c r="P1096" s="0" t="s">
        <v>29</v>
      </c>
      <c r="Q1096" s="0" t="n">
        <f aca="false">_xlfn.UNICODE(B1096)</f>
        <v>66</v>
      </c>
      <c r="R1096" s="0" t="str">
        <f aca="false">IF(MIDB(B1096,1,10)="Candidatus",MIDB(B1096,FIND(" ",B1096,1)+1,FIND(" ",B1096,12)-FIND(" ",B1096,1)),IF(AND(Q1096&gt;=65,Q1096&lt;=90),MIDB(B1096,1,FIND(" ",B1096,1)),"-"))</f>
        <v>Borrelia </v>
      </c>
      <c r="S1096" s="0" t="str">
        <f aca="false">IF(MIDB(B1096,1,10)="Candidatus",MIDB(B1096,FIND(" ",B1096,12)+1,IFERROR(FIND(" ",B1096,FIND(" ",B1096,12)+1),LEN(B1096))-FIND(" ",B1096,12)),IF(AND(Q1096&gt;=65,Q1096&lt;=90),MIDB(B1096,FIND(" ",B1096,1),IFERROR(FIND(" ",B1096,FIND(" ",B1096,1)+1),LEN(B1096)+1)-FIND(" ",B1096,1)),"-"))</f>
        <v> afzelii</v>
      </c>
      <c r="T1096" s="0" t="n">
        <v>1</v>
      </c>
    </row>
    <row r="1097" customFormat="false" ht="12.8" hidden="false" customHeight="false" outlineLevel="0" collapsed="false">
      <c r="A1097" s="0" t="n">
        <v>1096</v>
      </c>
      <c r="B1097" s="0" t="s">
        <v>4848</v>
      </c>
      <c r="C1097" s="0" t="s">
        <v>21</v>
      </c>
      <c r="D1097" s="0" t="s">
        <v>4748</v>
      </c>
      <c r="E1097" s="0" t="s">
        <v>4749</v>
      </c>
      <c r="F1097" s="0" t="s">
        <v>4770</v>
      </c>
      <c r="G1097" s="0" t="s">
        <v>4901</v>
      </c>
      <c r="H1097" s="0" t="s">
        <v>4902</v>
      </c>
      <c r="I1097" s="1" t="n">
        <v>22.449</v>
      </c>
      <c r="J1097" s="2" t="s">
        <v>4903</v>
      </c>
      <c r="K1097" s="2" t="s">
        <v>287</v>
      </c>
      <c r="L1097" s="0" t="s">
        <v>29</v>
      </c>
      <c r="M1097" s="0" t="s">
        <v>29</v>
      </c>
      <c r="N1097" s="0" t="s">
        <v>29</v>
      </c>
      <c r="O1097" s="2" t="s">
        <v>287</v>
      </c>
      <c r="P1097" s="0" t="s">
        <v>29</v>
      </c>
      <c r="Q1097" s="0" t="n">
        <f aca="false">_xlfn.UNICODE(B1097)</f>
        <v>66</v>
      </c>
      <c r="R1097" s="0" t="str">
        <f aca="false">IF(MIDB(B1097,1,10)="Candidatus",MIDB(B1097,FIND(" ",B1097,1)+1,FIND(" ",B1097,12)-FIND(" ",B1097,1)),IF(AND(Q1097&gt;=65,Q1097&lt;=90),MIDB(B1097,1,FIND(" ",B1097,1)),"-"))</f>
        <v>Borrelia </v>
      </c>
      <c r="S1097" s="0" t="str">
        <f aca="false">IF(MIDB(B1097,1,10)="Candidatus",MIDB(B1097,FIND(" ",B1097,12)+1,IFERROR(FIND(" ",B1097,FIND(" ",B1097,12)+1),LEN(B1097))-FIND(" ",B1097,12)),IF(AND(Q1097&gt;=65,Q1097&lt;=90),MIDB(B1097,FIND(" ",B1097,1),IFERROR(FIND(" ",B1097,FIND(" ",B1097,1)+1),LEN(B1097)+1)-FIND(" ",B1097,1)),"-"))</f>
        <v> afzelii</v>
      </c>
      <c r="T1097" s="0" t="n">
        <v>1</v>
      </c>
    </row>
    <row r="1098" customFormat="false" ht="12.8" hidden="false" customHeight="false" outlineLevel="0" collapsed="false">
      <c r="A1098" s="0" t="n">
        <v>1097</v>
      </c>
      <c r="B1098" s="0" t="s">
        <v>4848</v>
      </c>
      <c r="C1098" s="0" t="s">
        <v>21</v>
      </c>
      <c r="D1098" s="0" t="s">
        <v>4748</v>
      </c>
      <c r="E1098" s="0" t="s">
        <v>4749</v>
      </c>
      <c r="F1098" s="0" t="s">
        <v>4904</v>
      </c>
      <c r="G1098" s="0" t="s">
        <v>4905</v>
      </c>
      <c r="H1098" s="0" t="s">
        <v>4906</v>
      </c>
      <c r="I1098" s="1" t="n">
        <v>24.794</v>
      </c>
      <c r="J1098" s="2" t="s">
        <v>4907</v>
      </c>
      <c r="K1098" s="2" t="s">
        <v>521</v>
      </c>
      <c r="L1098" s="0" t="s">
        <v>29</v>
      </c>
      <c r="M1098" s="0" t="s">
        <v>29</v>
      </c>
      <c r="N1098" s="0" t="s">
        <v>29</v>
      </c>
      <c r="O1098" s="2" t="s">
        <v>807</v>
      </c>
      <c r="P1098" s="2" t="s">
        <v>129</v>
      </c>
      <c r="Q1098" s="0" t="n">
        <f aca="false">_xlfn.UNICODE(B1098)</f>
        <v>66</v>
      </c>
      <c r="R1098" s="0" t="str">
        <f aca="false">IF(MIDB(B1098,1,10)="Candidatus",MIDB(B1098,FIND(" ",B1098,1)+1,FIND(" ",B1098,12)-FIND(" ",B1098,1)),IF(AND(Q1098&gt;=65,Q1098&lt;=90),MIDB(B1098,1,FIND(" ",B1098,1)),"-"))</f>
        <v>Borrelia </v>
      </c>
      <c r="S1098" s="0" t="str">
        <f aca="false">IF(MIDB(B1098,1,10)="Candidatus",MIDB(B1098,FIND(" ",B1098,12)+1,IFERROR(FIND(" ",B1098,FIND(" ",B1098,12)+1),LEN(B1098))-FIND(" ",B1098,12)),IF(AND(Q1098&gt;=65,Q1098&lt;=90),MIDB(B1098,FIND(" ",B1098,1),IFERROR(FIND(" ",B1098,FIND(" ",B1098,1)+1),LEN(B1098)+1)-FIND(" ",B1098,1)),"-"))</f>
        <v> afzelii</v>
      </c>
      <c r="T1098" s="0" t="n">
        <v>1</v>
      </c>
    </row>
    <row r="1099" customFormat="false" ht="12.8" hidden="false" customHeight="false" outlineLevel="0" collapsed="false">
      <c r="A1099" s="0" t="n">
        <v>1098</v>
      </c>
      <c r="B1099" s="0" t="s">
        <v>4848</v>
      </c>
      <c r="C1099" s="0" t="s">
        <v>21</v>
      </c>
      <c r="D1099" s="0" t="s">
        <v>4748</v>
      </c>
      <c r="E1099" s="0" t="s">
        <v>4749</v>
      </c>
      <c r="F1099" s="0" t="s">
        <v>4908</v>
      </c>
      <c r="G1099" s="0" t="s">
        <v>4909</v>
      </c>
      <c r="H1099" s="0" t="s">
        <v>4910</v>
      </c>
      <c r="I1099" s="1" t="n">
        <v>59.804</v>
      </c>
      <c r="J1099" s="2" t="s">
        <v>4911</v>
      </c>
      <c r="K1099" s="2" t="s">
        <v>232</v>
      </c>
      <c r="L1099" s="0" t="s">
        <v>29</v>
      </c>
      <c r="M1099" s="0" t="s">
        <v>29</v>
      </c>
      <c r="N1099" s="0" t="s">
        <v>29</v>
      </c>
      <c r="O1099" s="2" t="s">
        <v>580</v>
      </c>
      <c r="P1099" s="2" t="s">
        <v>44</v>
      </c>
      <c r="Q1099" s="0" t="n">
        <f aca="false">_xlfn.UNICODE(B1099)</f>
        <v>66</v>
      </c>
      <c r="R1099" s="0" t="str">
        <f aca="false">IF(MIDB(B1099,1,10)="Candidatus",MIDB(B1099,FIND(" ",B1099,1)+1,FIND(" ",B1099,12)-FIND(" ",B1099,1)),IF(AND(Q1099&gt;=65,Q1099&lt;=90),MIDB(B1099,1,FIND(" ",B1099,1)),"-"))</f>
        <v>Borrelia </v>
      </c>
      <c r="S1099" s="0" t="str">
        <f aca="false">IF(MIDB(B1099,1,10)="Candidatus",MIDB(B1099,FIND(" ",B1099,12)+1,IFERROR(FIND(" ",B1099,FIND(" ",B1099,12)+1),LEN(B1099))-FIND(" ",B1099,12)),IF(AND(Q1099&gt;=65,Q1099&lt;=90),MIDB(B1099,FIND(" ",B1099,1),IFERROR(FIND(" ",B1099,FIND(" ",B1099,1)+1),LEN(B1099)+1)-FIND(" ",B1099,1)),"-"))</f>
        <v> afzelii</v>
      </c>
      <c r="T1099" s="0" t="n">
        <v>1</v>
      </c>
    </row>
    <row r="1100" customFormat="false" ht="12.8" hidden="false" customHeight="false" outlineLevel="0" collapsed="false">
      <c r="A1100" s="0" t="n">
        <v>1099</v>
      </c>
      <c r="B1100" s="0" t="s">
        <v>4848</v>
      </c>
      <c r="C1100" s="0" t="s">
        <v>21</v>
      </c>
      <c r="D1100" s="0" t="s">
        <v>4748</v>
      </c>
      <c r="E1100" s="0" t="s">
        <v>4749</v>
      </c>
      <c r="F1100" s="0" t="s">
        <v>4912</v>
      </c>
      <c r="G1100" s="0" t="s">
        <v>4913</v>
      </c>
      <c r="H1100" s="0" t="s">
        <v>4914</v>
      </c>
      <c r="I1100" s="1" t="n">
        <v>34.273</v>
      </c>
      <c r="J1100" s="2" t="s">
        <v>4915</v>
      </c>
      <c r="K1100" s="2" t="s">
        <v>612</v>
      </c>
      <c r="L1100" s="0" t="s">
        <v>29</v>
      </c>
      <c r="M1100" s="0" t="s">
        <v>29</v>
      </c>
      <c r="N1100" s="0" t="s">
        <v>29</v>
      </c>
      <c r="O1100" s="2" t="s">
        <v>166</v>
      </c>
      <c r="P1100" s="2" t="s">
        <v>46</v>
      </c>
      <c r="Q1100" s="0" t="n">
        <f aca="false">_xlfn.UNICODE(B1100)</f>
        <v>66</v>
      </c>
      <c r="R1100" s="0" t="str">
        <f aca="false">IF(MIDB(B1100,1,10)="Candidatus",MIDB(B1100,FIND(" ",B1100,1)+1,FIND(" ",B1100,12)-FIND(" ",B1100,1)),IF(AND(Q1100&gt;=65,Q1100&lt;=90),MIDB(B1100,1,FIND(" ",B1100,1)),"-"))</f>
        <v>Borrelia </v>
      </c>
      <c r="S1100" s="0" t="str">
        <f aca="false">IF(MIDB(B1100,1,10)="Candidatus",MIDB(B1100,FIND(" ",B1100,12)+1,IFERROR(FIND(" ",B1100,FIND(" ",B1100,12)+1),LEN(B1100))-FIND(" ",B1100,12)),IF(AND(Q1100&gt;=65,Q1100&lt;=90),MIDB(B1100,FIND(" ",B1100,1),IFERROR(FIND(" ",B1100,FIND(" ",B1100,1)+1),LEN(B1100)+1)-FIND(" ",B1100,1)),"-"))</f>
        <v> afzelii</v>
      </c>
      <c r="T1100" s="0" t="n">
        <v>1</v>
      </c>
    </row>
    <row r="1101" customFormat="false" ht="12.8" hidden="false" customHeight="false" outlineLevel="0" collapsed="false">
      <c r="A1101" s="0" t="n">
        <v>1100</v>
      </c>
      <c r="B1101" s="0" t="s">
        <v>4848</v>
      </c>
      <c r="C1101" s="0" t="s">
        <v>21</v>
      </c>
      <c r="D1101" s="0" t="s">
        <v>4748</v>
      </c>
      <c r="E1101" s="0" t="s">
        <v>4749</v>
      </c>
      <c r="F1101" s="0" t="s">
        <v>4916</v>
      </c>
      <c r="G1101" s="0" t="s">
        <v>4917</v>
      </c>
      <c r="H1101" s="0" t="s">
        <v>4918</v>
      </c>
      <c r="I1101" s="1" t="n">
        <v>30.017</v>
      </c>
      <c r="J1101" s="2" t="s">
        <v>4919</v>
      </c>
      <c r="K1101" s="2" t="s">
        <v>3119</v>
      </c>
      <c r="L1101" s="0" t="s">
        <v>29</v>
      </c>
      <c r="M1101" s="0" t="s">
        <v>29</v>
      </c>
      <c r="N1101" s="0" t="s">
        <v>29</v>
      </c>
      <c r="O1101" s="2" t="s">
        <v>4325</v>
      </c>
      <c r="P1101" s="2" t="s">
        <v>52</v>
      </c>
      <c r="Q1101" s="0" t="n">
        <f aca="false">_xlfn.UNICODE(B1101)</f>
        <v>66</v>
      </c>
      <c r="R1101" s="0" t="str">
        <f aca="false">IF(MIDB(B1101,1,10)="Candidatus",MIDB(B1101,FIND(" ",B1101,1)+1,FIND(" ",B1101,12)-FIND(" ",B1101,1)),IF(AND(Q1101&gt;=65,Q1101&lt;=90),MIDB(B1101,1,FIND(" ",B1101,1)),"-"))</f>
        <v>Borrelia </v>
      </c>
      <c r="S1101" s="0" t="str">
        <f aca="false">IF(MIDB(B1101,1,10)="Candidatus",MIDB(B1101,FIND(" ",B1101,12)+1,IFERROR(FIND(" ",B1101,FIND(" ",B1101,12)+1),LEN(B1101))-FIND(" ",B1101,12)),IF(AND(Q1101&gt;=65,Q1101&lt;=90),MIDB(B1101,FIND(" ",B1101,1),IFERROR(FIND(" ",B1101,FIND(" ",B1101,1)+1),LEN(B1101)+1)-FIND(" ",B1101,1)),"-"))</f>
        <v> afzelii</v>
      </c>
      <c r="T1101" s="0" t="n">
        <v>1</v>
      </c>
    </row>
    <row r="1102" customFormat="false" ht="12.8" hidden="false" customHeight="false" outlineLevel="0" collapsed="false">
      <c r="A1102" s="0" t="n">
        <v>1101</v>
      </c>
      <c r="B1102" s="0" t="s">
        <v>4848</v>
      </c>
      <c r="C1102" s="0" t="s">
        <v>21</v>
      </c>
      <c r="D1102" s="0" t="s">
        <v>4748</v>
      </c>
      <c r="E1102" s="0" t="s">
        <v>4749</v>
      </c>
      <c r="F1102" s="0" t="s">
        <v>4920</v>
      </c>
      <c r="G1102" s="0" t="s">
        <v>4921</v>
      </c>
      <c r="H1102" s="0" t="s">
        <v>4922</v>
      </c>
      <c r="I1102" s="1" t="n">
        <v>32.368</v>
      </c>
      <c r="J1102" s="2" t="s">
        <v>4923</v>
      </c>
      <c r="K1102" s="2" t="s">
        <v>1718</v>
      </c>
      <c r="L1102" s="0" t="s">
        <v>29</v>
      </c>
      <c r="M1102" s="0" t="s">
        <v>29</v>
      </c>
      <c r="N1102" s="0" t="s">
        <v>29</v>
      </c>
      <c r="O1102" s="2" t="s">
        <v>1898</v>
      </c>
      <c r="P1102" s="2" t="s">
        <v>60</v>
      </c>
      <c r="Q1102" s="0" t="n">
        <f aca="false">_xlfn.UNICODE(B1102)</f>
        <v>66</v>
      </c>
      <c r="R1102" s="0" t="str">
        <f aca="false">IF(MIDB(B1102,1,10)="Candidatus",MIDB(B1102,FIND(" ",B1102,1)+1,FIND(" ",B1102,12)-FIND(" ",B1102,1)),IF(AND(Q1102&gt;=65,Q1102&lt;=90),MIDB(B1102,1,FIND(" ",B1102,1)),"-"))</f>
        <v>Borrelia </v>
      </c>
      <c r="S1102" s="0" t="str">
        <f aca="false">IF(MIDB(B1102,1,10)="Candidatus",MIDB(B1102,FIND(" ",B1102,12)+1,IFERROR(FIND(" ",B1102,FIND(" ",B1102,12)+1),LEN(B1102))-FIND(" ",B1102,12)),IF(AND(Q1102&gt;=65,Q1102&lt;=90),MIDB(B1102,FIND(" ",B1102,1),IFERROR(FIND(" ",B1102,FIND(" ",B1102,1)+1),LEN(B1102)+1)-FIND(" ",B1102,1)),"-"))</f>
        <v> afzelii</v>
      </c>
      <c r="T1102" s="0" t="n">
        <v>1</v>
      </c>
    </row>
    <row r="1103" customFormat="false" ht="12.8" hidden="false" customHeight="false" outlineLevel="0" collapsed="false">
      <c r="A1103" s="0" t="n">
        <v>1102</v>
      </c>
      <c r="B1103" s="0" t="s">
        <v>4848</v>
      </c>
      <c r="C1103" s="0" t="s">
        <v>21</v>
      </c>
      <c r="D1103" s="0" t="s">
        <v>4748</v>
      </c>
      <c r="E1103" s="0" t="s">
        <v>4749</v>
      </c>
      <c r="F1103" s="0" t="s">
        <v>4924</v>
      </c>
      <c r="G1103" s="0" t="s">
        <v>4925</v>
      </c>
      <c r="H1103" s="0" t="s">
        <v>4926</v>
      </c>
      <c r="I1103" s="1" t="n">
        <v>28.533</v>
      </c>
      <c r="J1103" s="2" t="s">
        <v>4927</v>
      </c>
      <c r="K1103" s="2" t="s">
        <v>807</v>
      </c>
      <c r="L1103" s="0" t="s">
        <v>29</v>
      </c>
      <c r="M1103" s="0" t="s">
        <v>29</v>
      </c>
      <c r="N1103" s="0" t="s">
        <v>29</v>
      </c>
      <c r="O1103" s="2" t="s">
        <v>912</v>
      </c>
      <c r="P1103" s="2" t="s">
        <v>46</v>
      </c>
      <c r="Q1103" s="0" t="n">
        <f aca="false">_xlfn.UNICODE(B1103)</f>
        <v>66</v>
      </c>
      <c r="R1103" s="0" t="str">
        <f aca="false">IF(MIDB(B1103,1,10)="Candidatus",MIDB(B1103,FIND(" ",B1103,1)+1,FIND(" ",B1103,12)-FIND(" ",B1103,1)),IF(AND(Q1103&gt;=65,Q1103&lt;=90),MIDB(B1103,1,FIND(" ",B1103,1)),"-"))</f>
        <v>Borrelia </v>
      </c>
      <c r="S1103" s="0" t="str">
        <f aca="false">IF(MIDB(B1103,1,10)="Candidatus",MIDB(B1103,FIND(" ",B1103,12)+1,IFERROR(FIND(" ",B1103,FIND(" ",B1103,12)+1),LEN(B1103))-FIND(" ",B1103,12)),IF(AND(Q1103&gt;=65,Q1103&lt;=90),MIDB(B1103,FIND(" ",B1103,1),IFERROR(FIND(" ",B1103,FIND(" ",B1103,1)+1),LEN(B1103)+1)-FIND(" ",B1103,1)),"-"))</f>
        <v> afzelii</v>
      </c>
      <c r="T1103" s="0" t="n">
        <v>1</v>
      </c>
    </row>
    <row r="1104" customFormat="false" ht="12.8" hidden="false" customHeight="false" outlineLevel="0" collapsed="false">
      <c r="A1104" s="0" t="n">
        <v>1103</v>
      </c>
      <c r="B1104" s="0" t="s">
        <v>4848</v>
      </c>
      <c r="C1104" s="0" t="s">
        <v>21</v>
      </c>
      <c r="D1104" s="0" t="s">
        <v>4748</v>
      </c>
      <c r="E1104" s="0" t="s">
        <v>4749</v>
      </c>
      <c r="F1104" s="0" t="s">
        <v>4928</v>
      </c>
      <c r="G1104" s="0" t="s">
        <v>4929</v>
      </c>
      <c r="H1104" s="0" t="s">
        <v>4930</v>
      </c>
      <c r="I1104" s="1" t="n">
        <v>26.533</v>
      </c>
      <c r="J1104" s="2" t="s">
        <v>4931</v>
      </c>
      <c r="K1104" s="2" t="s">
        <v>807</v>
      </c>
      <c r="L1104" s="0" t="s">
        <v>29</v>
      </c>
      <c r="M1104" s="0" t="s">
        <v>29</v>
      </c>
      <c r="N1104" s="0" t="s">
        <v>29</v>
      </c>
      <c r="O1104" s="2" t="s">
        <v>807</v>
      </c>
      <c r="P1104" s="0" t="s">
        <v>29</v>
      </c>
      <c r="Q1104" s="0" t="n">
        <f aca="false">_xlfn.UNICODE(B1104)</f>
        <v>66</v>
      </c>
      <c r="R1104" s="0" t="str">
        <f aca="false">IF(MIDB(B1104,1,10)="Candidatus",MIDB(B1104,FIND(" ",B1104,1)+1,FIND(" ",B1104,12)-FIND(" ",B1104,1)),IF(AND(Q1104&gt;=65,Q1104&lt;=90),MIDB(B1104,1,FIND(" ",B1104,1)),"-"))</f>
        <v>Borrelia </v>
      </c>
      <c r="S1104" s="0" t="str">
        <f aca="false">IF(MIDB(B1104,1,10)="Candidatus",MIDB(B1104,FIND(" ",B1104,12)+1,IFERROR(FIND(" ",B1104,FIND(" ",B1104,12)+1),LEN(B1104))-FIND(" ",B1104,12)),IF(AND(Q1104&gt;=65,Q1104&lt;=90),MIDB(B1104,FIND(" ",B1104,1),IFERROR(FIND(" ",B1104,FIND(" ",B1104,1)+1),LEN(B1104)+1)-FIND(" ",B1104,1)),"-"))</f>
        <v> afzelii</v>
      </c>
      <c r="T1104" s="0" t="n">
        <v>1</v>
      </c>
    </row>
    <row r="1105" customFormat="false" ht="12.8" hidden="false" customHeight="false" outlineLevel="0" collapsed="false">
      <c r="A1105" s="0" t="n">
        <v>1104</v>
      </c>
      <c r="B1105" s="0" t="s">
        <v>4848</v>
      </c>
      <c r="C1105" s="0" t="s">
        <v>21</v>
      </c>
      <c r="D1105" s="0" t="s">
        <v>4748</v>
      </c>
      <c r="E1105" s="0" t="s">
        <v>4749</v>
      </c>
      <c r="F1105" s="0" t="s">
        <v>4932</v>
      </c>
      <c r="G1105" s="0" t="s">
        <v>4933</v>
      </c>
      <c r="H1105" s="0" t="s">
        <v>4934</v>
      </c>
      <c r="I1105" s="1" t="n">
        <v>59.958</v>
      </c>
      <c r="J1105" s="2" t="s">
        <v>4935</v>
      </c>
      <c r="K1105" s="2" t="s">
        <v>534</v>
      </c>
      <c r="L1105" s="0" t="s">
        <v>29</v>
      </c>
      <c r="M1105" s="0" t="s">
        <v>29</v>
      </c>
      <c r="N1105" s="0" t="s">
        <v>29</v>
      </c>
      <c r="O1105" s="2" t="s">
        <v>534</v>
      </c>
      <c r="P1105" s="0" t="s">
        <v>29</v>
      </c>
      <c r="Q1105" s="0" t="n">
        <f aca="false">_xlfn.UNICODE(B1105)</f>
        <v>66</v>
      </c>
      <c r="R1105" s="0" t="str">
        <f aca="false">IF(MIDB(B1105,1,10)="Candidatus",MIDB(B1105,FIND(" ",B1105,1)+1,FIND(" ",B1105,12)-FIND(" ",B1105,1)),IF(AND(Q1105&gt;=65,Q1105&lt;=90),MIDB(B1105,1,FIND(" ",B1105,1)),"-"))</f>
        <v>Borrelia </v>
      </c>
      <c r="S1105" s="0" t="str">
        <f aca="false">IF(MIDB(B1105,1,10)="Candidatus",MIDB(B1105,FIND(" ",B1105,12)+1,IFERROR(FIND(" ",B1105,FIND(" ",B1105,12)+1),LEN(B1105))-FIND(" ",B1105,12)),IF(AND(Q1105&gt;=65,Q1105&lt;=90),MIDB(B1105,FIND(" ",B1105,1),IFERROR(FIND(" ",B1105,FIND(" ",B1105,1)+1),LEN(B1105)+1)-FIND(" ",B1105,1)),"-"))</f>
        <v> afzelii</v>
      </c>
      <c r="T1105" s="0" t="n">
        <v>1</v>
      </c>
    </row>
    <row r="1106" customFormat="false" ht="12.8" hidden="false" customHeight="false" outlineLevel="0" collapsed="false">
      <c r="A1106" s="0" t="n">
        <v>1105</v>
      </c>
      <c r="B1106" s="0" t="s">
        <v>4936</v>
      </c>
      <c r="C1106" s="0" t="s">
        <v>21</v>
      </c>
      <c r="D1106" s="0" t="s">
        <v>4748</v>
      </c>
      <c r="E1106" s="0" t="s">
        <v>4749</v>
      </c>
      <c r="F1106" s="0" t="s">
        <v>4786</v>
      </c>
      <c r="G1106" s="0" t="s">
        <v>4937</v>
      </c>
      <c r="H1106" s="0" t="s">
        <v>4938</v>
      </c>
      <c r="I1106" s="1" t="n">
        <v>55.23</v>
      </c>
      <c r="J1106" s="2" t="s">
        <v>4939</v>
      </c>
      <c r="K1106" s="2" t="s">
        <v>770</v>
      </c>
      <c r="L1106" s="0" t="s">
        <v>29</v>
      </c>
      <c r="M1106" s="0" t="s">
        <v>29</v>
      </c>
      <c r="N1106" s="0" t="s">
        <v>29</v>
      </c>
      <c r="O1106" s="2" t="s">
        <v>770</v>
      </c>
      <c r="P1106" s="0" t="s">
        <v>29</v>
      </c>
      <c r="Q1106" s="0" t="n">
        <f aca="false">_xlfn.UNICODE(B1106)</f>
        <v>66</v>
      </c>
      <c r="R1106" s="0" t="str">
        <f aca="false">IF(MIDB(B1106,1,10)="Candidatus",MIDB(B1106,FIND(" ",B1106,1)+1,FIND(" ",B1106,12)-FIND(" ",B1106,1)),IF(AND(Q1106&gt;=65,Q1106&lt;=90),MIDB(B1106,1,FIND(" ",B1106,1)),"-"))</f>
        <v>Borrelia </v>
      </c>
      <c r="S1106" s="0" t="str">
        <f aca="false">IF(MIDB(B1106,1,10)="Candidatus",MIDB(B1106,FIND(" ",B1106,12)+1,IFERROR(FIND(" ",B1106,FIND(" ",B1106,12)+1),LEN(B1106))-FIND(" ",B1106,12)),IF(AND(Q1106&gt;=65,Q1106&lt;=90),MIDB(B1106,FIND(" ",B1106,1),IFERROR(FIND(" ",B1106,FIND(" ",B1106,1)+1),LEN(B1106)+1)-FIND(" ",B1106,1)),"-"))</f>
        <v> afzelii</v>
      </c>
      <c r="T1106" s="0" t="n">
        <v>1</v>
      </c>
    </row>
    <row r="1107" customFormat="false" ht="12.8" hidden="false" customHeight="false" outlineLevel="0" collapsed="false">
      <c r="A1107" s="0" t="n">
        <v>1106</v>
      </c>
      <c r="B1107" s="0" t="s">
        <v>4936</v>
      </c>
      <c r="C1107" s="0" t="s">
        <v>21</v>
      </c>
      <c r="D1107" s="0" t="s">
        <v>4748</v>
      </c>
      <c r="E1107" s="0" t="s">
        <v>4749</v>
      </c>
      <c r="F1107" s="0" t="s">
        <v>4750</v>
      </c>
      <c r="G1107" s="0" t="s">
        <v>4940</v>
      </c>
      <c r="H1107" s="0" t="s">
        <v>4941</v>
      </c>
      <c r="I1107" s="1" t="n">
        <v>26.561</v>
      </c>
      <c r="J1107" s="2" t="s">
        <v>4942</v>
      </c>
      <c r="K1107" s="2" t="s">
        <v>807</v>
      </c>
      <c r="L1107" s="0" t="s">
        <v>29</v>
      </c>
      <c r="M1107" s="0" t="s">
        <v>29</v>
      </c>
      <c r="N1107" s="0" t="s">
        <v>29</v>
      </c>
      <c r="O1107" s="2" t="s">
        <v>807</v>
      </c>
      <c r="P1107" s="0" t="s">
        <v>29</v>
      </c>
      <c r="Q1107" s="0" t="n">
        <f aca="false">_xlfn.UNICODE(B1107)</f>
        <v>66</v>
      </c>
      <c r="R1107" s="0" t="str">
        <f aca="false">IF(MIDB(B1107,1,10)="Candidatus",MIDB(B1107,FIND(" ",B1107,1)+1,FIND(" ",B1107,12)-FIND(" ",B1107,1)),IF(AND(Q1107&gt;=65,Q1107&lt;=90),MIDB(B1107,1,FIND(" ",B1107,1)),"-"))</f>
        <v>Borrelia </v>
      </c>
      <c r="S1107" s="0" t="str">
        <f aca="false">IF(MIDB(B1107,1,10)="Candidatus",MIDB(B1107,FIND(" ",B1107,12)+1,IFERROR(FIND(" ",B1107,FIND(" ",B1107,12)+1),LEN(B1107))-FIND(" ",B1107,12)),IF(AND(Q1107&gt;=65,Q1107&lt;=90),MIDB(B1107,FIND(" ",B1107,1),IFERROR(FIND(" ",B1107,FIND(" ",B1107,1)+1),LEN(B1107)+1)-FIND(" ",B1107,1)),"-"))</f>
        <v> afzelii</v>
      </c>
      <c r="T1107" s="0" t="n">
        <v>1</v>
      </c>
    </row>
    <row r="1108" customFormat="false" ht="12.8" hidden="false" customHeight="false" outlineLevel="0" collapsed="false">
      <c r="A1108" s="0" t="n">
        <v>1107</v>
      </c>
      <c r="B1108" s="0" t="s">
        <v>4943</v>
      </c>
      <c r="C1108" s="0" t="s">
        <v>21</v>
      </c>
      <c r="D1108" s="0" t="s">
        <v>4748</v>
      </c>
      <c r="E1108" s="0" t="s">
        <v>4749</v>
      </c>
      <c r="F1108" s="0" t="s">
        <v>4786</v>
      </c>
      <c r="G1108" s="0" t="s">
        <v>4944</v>
      </c>
      <c r="H1108" s="0" t="s">
        <v>4945</v>
      </c>
      <c r="I1108" s="1" t="n">
        <v>55.56</v>
      </c>
      <c r="J1108" s="2" t="s">
        <v>4946</v>
      </c>
      <c r="K1108" s="2" t="s">
        <v>37</v>
      </c>
      <c r="L1108" s="0" t="s">
        <v>29</v>
      </c>
      <c r="M1108" s="0" t="s">
        <v>29</v>
      </c>
      <c r="N1108" s="0" t="s">
        <v>29</v>
      </c>
      <c r="O1108" s="2" t="s">
        <v>1980</v>
      </c>
      <c r="P1108" s="2" t="s">
        <v>205</v>
      </c>
      <c r="Q1108" s="0" t="n">
        <f aca="false">_xlfn.UNICODE(B1108)</f>
        <v>66</v>
      </c>
      <c r="R1108" s="0" t="str">
        <f aca="false">IF(MIDB(B1108,1,10)="Candidatus",MIDB(B1108,FIND(" ",B1108,1)+1,FIND(" ",B1108,12)-FIND(" ",B1108,1)),IF(AND(Q1108&gt;=65,Q1108&lt;=90),MIDB(B1108,1,FIND(" ",B1108,1)),"-"))</f>
        <v>Borrelia </v>
      </c>
      <c r="S1108" s="0" t="str">
        <f aca="false">IF(MIDB(B1108,1,10)="Candidatus",MIDB(B1108,FIND(" ",B1108,12)+1,IFERROR(FIND(" ",B1108,FIND(" ",B1108,12)+1),LEN(B1108))-FIND(" ",B1108,12)),IF(AND(Q1108&gt;=65,Q1108&lt;=90),MIDB(B1108,FIND(" ",B1108,1),IFERROR(FIND(" ",B1108,FIND(" ",B1108,1)+1),LEN(B1108)+1)-FIND(" ",B1108,1)),"-"))</f>
        <v> bavariensis</v>
      </c>
      <c r="T1108" s="0" t="n">
        <v>1</v>
      </c>
    </row>
    <row r="1109" customFormat="false" ht="12.8" hidden="false" customHeight="false" outlineLevel="0" collapsed="false">
      <c r="A1109" s="0" t="n">
        <v>1108</v>
      </c>
      <c r="B1109" s="0" t="s">
        <v>4943</v>
      </c>
      <c r="C1109" s="0" t="s">
        <v>21</v>
      </c>
      <c r="D1109" s="0" t="s">
        <v>4748</v>
      </c>
      <c r="E1109" s="0" t="s">
        <v>4749</v>
      </c>
      <c r="F1109" s="0" t="s">
        <v>4750</v>
      </c>
      <c r="G1109" s="0" t="s">
        <v>4947</v>
      </c>
      <c r="H1109" s="0" t="s">
        <v>4948</v>
      </c>
      <c r="I1109" s="1" t="n">
        <v>27.108</v>
      </c>
      <c r="J1109" s="2" t="s">
        <v>4949</v>
      </c>
      <c r="K1109" s="2" t="s">
        <v>807</v>
      </c>
      <c r="L1109" s="0" t="s">
        <v>29</v>
      </c>
      <c r="M1109" s="0" t="s">
        <v>29</v>
      </c>
      <c r="N1109" s="0" t="s">
        <v>29</v>
      </c>
      <c r="O1109" s="2" t="s">
        <v>807</v>
      </c>
      <c r="P1109" s="0" t="s">
        <v>29</v>
      </c>
      <c r="Q1109" s="0" t="n">
        <f aca="false">_xlfn.UNICODE(B1109)</f>
        <v>66</v>
      </c>
      <c r="R1109" s="0" t="str">
        <f aca="false">IF(MIDB(B1109,1,10)="Candidatus",MIDB(B1109,FIND(" ",B1109,1)+1,FIND(" ",B1109,12)-FIND(" ",B1109,1)),IF(AND(Q1109&gt;=65,Q1109&lt;=90),MIDB(B1109,1,FIND(" ",B1109,1)),"-"))</f>
        <v>Borrelia </v>
      </c>
      <c r="S1109" s="0" t="str">
        <f aca="false">IF(MIDB(B1109,1,10)="Candidatus",MIDB(B1109,FIND(" ",B1109,12)+1,IFERROR(FIND(" ",B1109,FIND(" ",B1109,12)+1),LEN(B1109))-FIND(" ",B1109,12)),IF(AND(Q1109&gt;=65,Q1109&lt;=90),MIDB(B1109,FIND(" ",B1109,1),IFERROR(FIND(" ",B1109,FIND(" ",B1109,1)+1),LEN(B1109)+1)-FIND(" ",B1109,1)),"-"))</f>
        <v> bavariensis</v>
      </c>
      <c r="T1109" s="0" t="n">
        <v>1</v>
      </c>
    </row>
    <row r="1110" customFormat="false" ht="12.8" hidden="false" customHeight="false" outlineLevel="0" collapsed="false">
      <c r="A1110" s="0" t="n">
        <v>1109</v>
      </c>
      <c r="B1110" s="0" t="s">
        <v>4950</v>
      </c>
      <c r="C1110" s="0" t="s">
        <v>21</v>
      </c>
      <c r="D1110" s="0" t="s">
        <v>4748</v>
      </c>
      <c r="E1110" s="0" t="s">
        <v>4749</v>
      </c>
      <c r="F1110" s="0" t="s">
        <v>4951</v>
      </c>
      <c r="G1110" s="0" t="s">
        <v>4952</v>
      </c>
      <c r="H1110" s="0" t="s">
        <v>4953</v>
      </c>
      <c r="I1110" s="1" t="n">
        <v>10.209</v>
      </c>
      <c r="J1110" s="2" t="s">
        <v>4954</v>
      </c>
      <c r="K1110" s="2" t="s">
        <v>276</v>
      </c>
      <c r="L1110" s="0" t="s">
        <v>29</v>
      </c>
      <c r="M1110" s="0" t="s">
        <v>29</v>
      </c>
      <c r="N1110" s="0" t="s">
        <v>29</v>
      </c>
      <c r="O1110" s="2" t="s">
        <v>276</v>
      </c>
      <c r="P1110" s="0" t="s">
        <v>29</v>
      </c>
      <c r="Q1110" s="0" t="n">
        <f aca="false">_xlfn.UNICODE(B1110)</f>
        <v>66</v>
      </c>
      <c r="R1110" s="0" t="str">
        <f aca="false">IF(MIDB(B1110,1,10)="Candidatus",MIDB(B1110,FIND(" ",B1110,1)+1,FIND(" ",B1110,12)-FIND(" ",B1110,1)),IF(AND(Q1110&gt;=65,Q1110&lt;=90),MIDB(B1110,1,FIND(" ",B1110,1)),"-"))</f>
        <v>Borrelia </v>
      </c>
      <c r="S1110" s="0" t="str">
        <f aca="false">IF(MIDB(B1110,1,10)="Candidatus",MIDB(B1110,FIND(" ",B1110,12)+1,IFERROR(FIND(" ",B1110,FIND(" ",B1110,12)+1),LEN(B1110))-FIND(" ",B1110,12)),IF(AND(Q1110&gt;=65,Q1110&lt;=90),MIDB(B1110,FIND(" ",B1110,1),IFERROR(FIND(" ",B1110,FIND(" ",B1110,1)+1),LEN(B1110)+1)-FIND(" ",B1110,1)),"-"))</f>
        <v> bissettii</v>
      </c>
      <c r="T1110" s="0" t="n">
        <v>1</v>
      </c>
    </row>
    <row r="1111" customFormat="false" ht="12.8" hidden="false" customHeight="false" outlineLevel="0" collapsed="false">
      <c r="A1111" s="0" t="n">
        <v>1110</v>
      </c>
      <c r="B1111" s="0" t="s">
        <v>4950</v>
      </c>
      <c r="C1111" s="0" t="s">
        <v>21</v>
      </c>
      <c r="D1111" s="0" t="s">
        <v>4748</v>
      </c>
      <c r="E1111" s="0" t="s">
        <v>4749</v>
      </c>
      <c r="F1111" s="0" t="s">
        <v>4859</v>
      </c>
      <c r="G1111" s="0" t="s">
        <v>4955</v>
      </c>
      <c r="H1111" s="0" t="s">
        <v>4956</v>
      </c>
      <c r="I1111" s="1" t="n">
        <v>30.294</v>
      </c>
      <c r="J1111" s="2" t="s">
        <v>4957</v>
      </c>
      <c r="K1111" s="2" t="s">
        <v>953</v>
      </c>
      <c r="L1111" s="0" t="s">
        <v>29</v>
      </c>
      <c r="M1111" s="0" t="s">
        <v>29</v>
      </c>
      <c r="N1111" s="0" t="s">
        <v>29</v>
      </c>
      <c r="O1111" s="2" t="s">
        <v>4325</v>
      </c>
      <c r="P1111" s="2" t="s">
        <v>28</v>
      </c>
      <c r="Q1111" s="0" t="n">
        <f aca="false">_xlfn.UNICODE(B1111)</f>
        <v>66</v>
      </c>
      <c r="R1111" s="0" t="str">
        <f aca="false">IF(MIDB(B1111,1,10)="Candidatus",MIDB(B1111,FIND(" ",B1111,1)+1,FIND(" ",B1111,12)-FIND(" ",B1111,1)),IF(AND(Q1111&gt;=65,Q1111&lt;=90),MIDB(B1111,1,FIND(" ",B1111,1)),"-"))</f>
        <v>Borrelia </v>
      </c>
      <c r="S1111" s="0" t="str">
        <f aca="false">IF(MIDB(B1111,1,10)="Candidatus",MIDB(B1111,FIND(" ",B1111,12)+1,IFERROR(FIND(" ",B1111,FIND(" ",B1111,12)+1),LEN(B1111))-FIND(" ",B1111,12)),IF(AND(Q1111&gt;=65,Q1111&lt;=90),MIDB(B1111,FIND(" ",B1111,1),IFERROR(FIND(" ",B1111,FIND(" ",B1111,1)+1),LEN(B1111)+1)-FIND(" ",B1111,1)),"-"))</f>
        <v> bissettii</v>
      </c>
      <c r="T1111" s="0" t="n">
        <v>1</v>
      </c>
    </row>
    <row r="1112" customFormat="false" ht="12.8" hidden="false" customHeight="false" outlineLevel="0" collapsed="false">
      <c r="A1112" s="0" t="n">
        <v>1111</v>
      </c>
      <c r="B1112" s="0" t="s">
        <v>4950</v>
      </c>
      <c r="C1112" s="0" t="s">
        <v>21</v>
      </c>
      <c r="D1112" s="0" t="s">
        <v>4748</v>
      </c>
      <c r="E1112" s="0" t="s">
        <v>4749</v>
      </c>
      <c r="F1112" s="0" t="s">
        <v>4904</v>
      </c>
      <c r="G1112" s="0" t="s">
        <v>4958</v>
      </c>
      <c r="H1112" s="0" t="s">
        <v>4959</v>
      </c>
      <c r="I1112" s="1" t="n">
        <v>23.029</v>
      </c>
      <c r="J1112" s="2" t="s">
        <v>4960</v>
      </c>
      <c r="K1112" s="2" t="s">
        <v>186</v>
      </c>
      <c r="L1112" s="0" t="s">
        <v>29</v>
      </c>
      <c r="M1112" s="0" t="s">
        <v>29</v>
      </c>
      <c r="N1112" s="0" t="s">
        <v>29</v>
      </c>
      <c r="O1112" s="2" t="s">
        <v>82</v>
      </c>
      <c r="P1112" s="2" t="s">
        <v>46</v>
      </c>
      <c r="Q1112" s="0" t="n">
        <f aca="false">_xlfn.UNICODE(B1112)</f>
        <v>66</v>
      </c>
      <c r="R1112" s="0" t="str">
        <f aca="false">IF(MIDB(B1112,1,10)="Candidatus",MIDB(B1112,FIND(" ",B1112,1)+1,FIND(" ",B1112,12)-FIND(" ",B1112,1)),IF(AND(Q1112&gt;=65,Q1112&lt;=90),MIDB(B1112,1,FIND(" ",B1112,1)),"-"))</f>
        <v>Borrelia </v>
      </c>
      <c r="S1112" s="0" t="str">
        <f aca="false">IF(MIDB(B1112,1,10)="Candidatus",MIDB(B1112,FIND(" ",B1112,12)+1,IFERROR(FIND(" ",B1112,FIND(" ",B1112,12)+1),LEN(B1112))-FIND(" ",B1112,12)),IF(AND(Q1112&gt;=65,Q1112&lt;=90),MIDB(B1112,FIND(" ",B1112,1),IFERROR(FIND(" ",B1112,FIND(" ",B1112,1)+1),LEN(B1112)+1)-FIND(" ",B1112,1)),"-"))</f>
        <v> bissettii</v>
      </c>
      <c r="T1112" s="0" t="n">
        <v>1</v>
      </c>
    </row>
    <row r="1113" customFormat="false" ht="12.8" hidden="false" customHeight="false" outlineLevel="0" collapsed="false">
      <c r="A1113" s="0" t="n">
        <v>1112</v>
      </c>
      <c r="B1113" s="0" t="s">
        <v>4950</v>
      </c>
      <c r="C1113" s="0" t="s">
        <v>21</v>
      </c>
      <c r="D1113" s="0" t="s">
        <v>4748</v>
      </c>
      <c r="E1113" s="0" t="s">
        <v>4749</v>
      </c>
      <c r="F1113" s="0" t="s">
        <v>4961</v>
      </c>
      <c r="G1113" s="0" t="s">
        <v>4962</v>
      </c>
      <c r="H1113" s="0" t="s">
        <v>4963</v>
      </c>
      <c r="I1113" s="1" t="n">
        <v>66.242</v>
      </c>
      <c r="J1113" s="2" t="s">
        <v>4964</v>
      </c>
      <c r="K1113" s="2" t="s">
        <v>311</v>
      </c>
      <c r="L1113" s="0" t="s">
        <v>29</v>
      </c>
      <c r="M1113" s="0" t="s">
        <v>29</v>
      </c>
      <c r="N1113" s="0" t="s">
        <v>29</v>
      </c>
      <c r="O1113" s="2" t="s">
        <v>74</v>
      </c>
      <c r="P1113" s="2" t="s">
        <v>686</v>
      </c>
      <c r="Q1113" s="0" t="n">
        <f aca="false">_xlfn.UNICODE(B1113)</f>
        <v>66</v>
      </c>
      <c r="R1113" s="0" t="str">
        <f aca="false">IF(MIDB(B1113,1,10)="Candidatus",MIDB(B1113,FIND(" ",B1113,1)+1,FIND(" ",B1113,12)-FIND(" ",B1113,1)),IF(AND(Q1113&gt;=65,Q1113&lt;=90),MIDB(B1113,1,FIND(" ",B1113,1)),"-"))</f>
        <v>Borrelia </v>
      </c>
      <c r="S1113" s="0" t="str">
        <f aca="false">IF(MIDB(B1113,1,10)="Candidatus",MIDB(B1113,FIND(" ",B1113,12)+1,IFERROR(FIND(" ",B1113,FIND(" ",B1113,12)+1),LEN(B1113))-FIND(" ",B1113,12)),IF(AND(Q1113&gt;=65,Q1113&lt;=90),MIDB(B1113,FIND(" ",B1113,1),IFERROR(FIND(" ",B1113,FIND(" ",B1113,1)+1),LEN(B1113)+1)-FIND(" ",B1113,1)),"-"))</f>
        <v> bissettii</v>
      </c>
      <c r="T1113" s="0" t="n">
        <v>1</v>
      </c>
    </row>
    <row r="1114" customFormat="false" ht="12.8" hidden="false" customHeight="false" outlineLevel="0" collapsed="false">
      <c r="A1114" s="0" t="n">
        <v>1113</v>
      </c>
      <c r="B1114" s="0" t="s">
        <v>4950</v>
      </c>
      <c r="C1114" s="0" t="s">
        <v>21</v>
      </c>
      <c r="D1114" s="0" t="s">
        <v>4748</v>
      </c>
      <c r="E1114" s="0" t="s">
        <v>4749</v>
      </c>
      <c r="F1114" s="0" t="s">
        <v>4758</v>
      </c>
      <c r="G1114" s="0" t="s">
        <v>4965</v>
      </c>
      <c r="H1114" s="0" t="s">
        <v>4966</v>
      </c>
      <c r="I1114" s="1" t="n">
        <v>27.137</v>
      </c>
      <c r="J1114" s="2" t="s">
        <v>4967</v>
      </c>
      <c r="K1114" s="2" t="s">
        <v>1012</v>
      </c>
      <c r="L1114" s="0" t="s">
        <v>29</v>
      </c>
      <c r="M1114" s="0" t="s">
        <v>29</v>
      </c>
      <c r="N1114" s="0" t="s">
        <v>29</v>
      </c>
      <c r="O1114" s="2" t="s">
        <v>267</v>
      </c>
      <c r="P1114" s="2" t="s">
        <v>88</v>
      </c>
      <c r="Q1114" s="0" t="n">
        <f aca="false">_xlfn.UNICODE(B1114)</f>
        <v>66</v>
      </c>
      <c r="R1114" s="0" t="str">
        <f aca="false">IF(MIDB(B1114,1,10)="Candidatus",MIDB(B1114,FIND(" ",B1114,1)+1,FIND(" ",B1114,12)-FIND(" ",B1114,1)),IF(AND(Q1114&gt;=65,Q1114&lt;=90),MIDB(B1114,1,FIND(" ",B1114,1)),"-"))</f>
        <v>Borrelia </v>
      </c>
      <c r="S1114" s="0" t="str">
        <f aca="false">IF(MIDB(B1114,1,10)="Candidatus",MIDB(B1114,FIND(" ",B1114,12)+1,IFERROR(FIND(" ",B1114,FIND(" ",B1114,12)+1),LEN(B1114))-FIND(" ",B1114,12)),IF(AND(Q1114&gt;=65,Q1114&lt;=90),MIDB(B1114,FIND(" ",B1114,1),IFERROR(FIND(" ",B1114,FIND(" ",B1114,1)+1),LEN(B1114)+1)-FIND(" ",B1114,1)),"-"))</f>
        <v> bissettii</v>
      </c>
      <c r="T1114" s="0" t="n">
        <v>1</v>
      </c>
    </row>
    <row r="1115" customFormat="false" ht="12.8" hidden="false" customHeight="false" outlineLevel="0" collapsed="false">
      <c r="A1115" s="0" t="n">
        <v>1114</v>
      </c>
      <c r="B1115" s="0" t="s">
        <v>4950</v>
      </c>
      <c r="C1115" s="0" t="s">
        <v>21</v>
      </c>
      <c r="D1115" s="0" t="s">
        <v>4748</v>
      </c>
      <c r="E1115" s="0" t="s">
        <v>4749</v>
      </c>
      <c r="F1115" s="0" t="s">
        <v>4750</v>
      </c>
      <c r="G1115" s="0" t="s">
        <v>4968</v>
      </c>
      <c r="H1115" s="0" t="s">
        <v>4969</v>
      </c>
      <c r="I1115" s="1" t="n">
        <v>26.473</v>
      </c>
      <c r="J1115" s="2" t="s">
        <v>4970</v>
      </c>
      <c r="K1115" s="2" t="s">
        <v>912</v>
      </c>
      <c r="L1115" s="0" t="s">
        <v>29</v>
      </c>
      <c r="M1115" s="0" t="s">
        <v>29</v>
      </c>
      <c r="N1115" s="0" t="s">
        <v>29</v>
      </c>
      <c r="O1115" s="2" t="s">
        <v>912</v>
      </c>
      <c r="P1115" s="0" t="s">
        <v>29</v>
      </c>
      <c r="Q1115" s="0" t="n">
        <f aca="false">_xlfn.UNICODE(B1115)</f>
        <v>66</v>
      </c>
      <c r="R1115" s="0" t="str">
        <f aca="false">IF(MIDB(B1115,1,10)="Candidatus",MIDB(B1115,FIND(" ",B1115,1)+1,FIND(" ",B1115,12)-FIND(" ",B1115,1)),IF(AND(Q1115&gt;=65,Q1115&lt;=90),MIDB(B1115,1,FIND(" ",B1115,1)),"-"))</f>
        <v>Borrelia </v>
      </c>
      <c r="S1115" s="0" t="str">
        <f aca="false">IF(MIDB(B1115,1,10)="Candidatus",MIDB(B1115,FIND(" ",B1115,12)+1,IFERROR(FIND(" ",B1115,FIND(" ",B1115,12)+1),LEN(B1115))-FIND(" ",B1115,12)),IF(AND(Q1115&gt;=65,Q1115&lt;=90),MIDB(B1115,FIND(" ",B1115,1),IFERROR(FIND(" ",B1115,FIND(" ",B1115,1)+1),LEN(B1115)+1)-FIND(" ",B1115,1)),"-"))</f>
        <v> bissettii</v>
      </c>
      <c r="T1115" s="0" t="n">
        <v>1</v>
      </c>
    </row>
    <row r="1116" customFormat="false" ht="12.8" hidden="false" customHeight="false" outlineLevel="0" collapsed="false">
      <c r="A1116" s="0" t="n">
        <v>1115</v>
      </c>
      <c r="B1116" s="0" t="s">
        <v>4950</v>
      </c>
      <c r="C1116" s="0" t="s">
        <v>21</v>
      </c>
      <c r="D1116" s="0" t="s">
        <v>4748</v>
      </c>
      <c r="E1116" s="0" t="s">
        <v>4749</v>
      </c>
      <c r="F1116" s="0" t="s">
        <v>4762</v>
      </c>
      <c r="G1116" s="0" t="s">
        <v>4971</v>
      </c>
      <c r="H1116" s="0" t="s">
        <v>4972</v>
      </c>
      <c r="I1116" s="1" t="n">
        <v>30.547</v>
      </c>
      <c r="J1116" s="2" t="s">
        <v>4973</v>
      </c>
      <c r="K1116" s="2" t="s">
        <v>4325</v>
      </c>
      <c r="L1116" s="0" t="s">
        <v>29</v>
      </c>
      <c r="M1116" s="0" t="s">
        <v>29</v>
      </c>
      <c r="N1116" s="0" t="s">
        <v>29</v>
      </c>
      <c r="O1116" s="2" t="s">
        <v>232</v>
      </c>
      <c r="P1116" s="2" t="s">
        <v>46</v>
      </c>
      <c r="Q1116" s="0" t="n">
        <f aca="false">_xlfn.UNICODE(B1116)</f>
        <v>66</v>
      </c>
      <c r="R1116" s="0" t="str">
        <f aca="false">IF(MIDB(B1116,1,10)="Candidatus",MIDB(B1116,FIND(" ",B1116,1)+1,FIND(" ",B1116,12)-FIND(" ",B1116,1)),IF(AND(Q1116&gt;=65,Q1116&lt;=90),MIDB(B1116,1,FIND(" ",B1116,1)),"-"))</f>
        <v>Borrelia </v>
      </c>
      <c r="S1116" s="0" t="str">
        <f aca="false">IF(MIDB(B1116,1,10)="Candidatus",MIDB(B1116,FIND(" ",B1116,12)+1,IFERROR(FIND(" ",B1116,FIND(" ",B1116,12)+1),LEN(B1116))-FIND(" ",B1116,12)),IF(AND(Q1116&gt;=65,Q1116&lt;=90),MIDB(B1116,FIND(" ",B1116,1),IFERROR(FIND(" ",B1116,FIND(" ",B1116,1)+1),LEN(B1116)+1)-FIND(" ",B1116,1)),"-"))</f>
        <v> bissettii</v>
      </c>
      <c r="T1116" s="0" t="n">
        <v>1</v>
      </c>
    </row>
    <row r="1117" customFormat="false" ht="12.8" hidden="false" customHeight="false" outlineLevel="0" collapsed="false">
      <c r="A1117" s="0" t="n">
        <v>1116</v>
      </c>
      <c r="B1117" s="0" t="s">
        <v>4950</v>
      </c>
      <c r="C1117" s="0" t="s">
        <v>21</v>
      </c>
      <c r="D1117" s="0" t="s">
        <v>4748</v>
      </c>
      <c r="E1117" s="0" t="s">
        <v>4749</v>
      </c>
      <c r="F1117" s="0" t="s">
        <v>4849</v>
      </c>
      <c r="G1117" s="0" t="s">
        <v>4974</v>
      </c>
      <c r="H1117" s="0" t="s">
        <v>4975</v>
      </c>
      <c r="I1117" s="1" t="n">
        <v>30.767</v>
      </c>
      <c r="J1117" s="2" t="s">
        <v>4976</v>
      </c>
      <c r="K1117" s="2" t="s">
        <v>4325</v>
      </c>
      <c r="L1117" s="0" t="s">
        <v>29</v>
      </c>
      <c r="M1117" s="0" t="s">
        <v>29</v>
      </c>
      <c r="N1117" s="0" t="s">
        <v>29</v>
      </c>
      <c r="O1117" s="2" t="s">
        <v>851</v>
      </c>
      <c r="P1117" s="2" t="s">
        <v>88</v>
      </c>
      <c r="Q1117" s="0" t="n">
        <f aca="false">_xlfn.UNICODE(B1117)</f>
        <v>66</v>
      </c>
      <c r="R1117" s="0" t="str">
        <f aca="false">IF(MIDB(B1117,1,10)="Candidatus",MIDB(B1117,FIND(" ",B1117,1)+1,FIND(" ",B1117,12)-FIND(" ",B1117,1)),IF(AND(Q1117&gt;=65,Q1117&lt;=90),MIDB(B1117,1,FIND(" ",B1117,1)),"-"))</f>
        <v>Borrelia </v>
      </c>
      <c r="S1117" s="0" t="str">
        <f aca="false">IF(MIDB(B1117,1,10)="Candidatus",MIDB(B1117,FIND(" ",B1117,12)+1,IFERROR(FIND(" ",B1117,FIND(" ",B1117,12)+1),LEN(B1117))-FIND(" ",B1117,12)),IF(AND(Q1117&gt;=65,Q1117&lt;=90),MIDB(B1117,FIND(" ",B1117,1),IFERROR(FIND(" ",B1117,FIND(" ",B1117,1)+1),LEN(B1117)+1)-FIND(" ",B1117,1)),"-"))</f>
        <v> bissettii</v>
      </c>
      <c r="T1117" s="0" t="n">
        <v>1</v>
      </c>
    </row>
    <row r="1118" customFormat="false" ht="12.8" hidden="false" customHeight="false" outlineLevel="0" collapsed="false">
      <c r="A1118" s="0" t="n">
        <v>1117</v>
      </c>
      <c r="B1118" s="0" t="s">
        <v>4950</v>
      </c>
      <c r="C1118" s="0" t="s">
        <v>21</v>
      </c>
      <c r="D1118" s="0" t="s">
        <v>4748</v>
      </c>
      <c r="E1118" s="0" t="s">
        <v>4749</v>
      </c>
      <c r="F1118" s="0" t="s">
        <v>4977</v>
      </c>
      <c r="G1118" s="0" t="s">
        <v>4978</v>
      </c>
      <c r="H1118" s="0" t="s">
        <v>4979</v>
      </c>
      <c r="I1118" s="1" t="n">
        <v>30.092</v>
      </c>
      <c r="J1118" s="2" t="s">
        <v>4980</v>
      </c>
      <c r="K1118" s="2" t="s">
        <v>953</v>
      </c>
      <c r="L1118" s="0" t="s">
        <v>29</v>
      </c>
      <c r="M1118" s="0" t="s">
        <v>29</v>
      </c>
      <c r="N1118" s="0" t="s">
        <v>29</v>
      </c>
      <c r="O1118" s="2" t="s">
        <v>1663</v>
      </c>
      <c r="P1118" s="2" t="s">
        <v>129</v>
      </c>
      <c r="Q1118" s="0" t="n">
        <f aca="false">_xlfn.UNICODE(B1118)</f>
        <v>66</v>
      </c>
      <c r="R1118" s="0" t="str">
        <f aca="false">IF(MIDB(B1118,1,10)="Candidatus",MIDB(B1118,FIND(" ",B1118,1)+1,FIND(" ",B1118,12)-FIND(" ",B1118,1)),IF(AND(Q1118&gt;=65,Q1118&lt;=90),MIDB(B1118,1,FIND(" ",B1118,1)),"-"))</f>
        <v>Borrelia </v>
      </c>
      <c r="S1118" s="0" t="str">
        <f aca="false">IF(MIDB(B1118,1,10)="Candidatus",MIDB(B1118,FIND(" ",B1118,12)+1,IFERROR(FIND(" ",B1118,FIND(" ",B1118,12)+1),LEN(B1118))-FIND(" ",B1118,12)),IF(AND(Q1118&gt;=65,Q1118&lt;=90),MIDB(B1118,FIND(" ",B1118,1),IFERROR(FIND(" ",B1118,FIND(" ",B1118,1)+1),LEN(B1118)+1)-FIND(" ",B1118,1)),"-"))</f>
        <v> bissettii</v>
      </c>
      <c r="T1118" s="0" t="n">
        <v>1</v>
      </c>
    </row>
    <row r="1119" customFormat="false" ht="12.8" hidden="false" customHeight="false" outlineLevel="0" collapsed="false">
      <c r="A1119" s="0" t="n">
        <v>1118</v>
      </c>
      <c r="B1119" s="0" t="s">
        <v>4950</v>
      </c>
      <c r="C1119" s="0" t="s">
        <v>21</v>
      </c>
      <c r="D1119" s="0" t="s">
        <v>4748</v>
      </c>
      <c r="E1119" s="0" t="s">
        <v>4749</v>
      </c>
      <c r="F1119" s="0" t="s">
        <v>4786</v>
      </c>
      <c r="G1119" s="0" t="s">
        <v>4981</v>
      </c>
      <c r="H1119" s="0" t="s">
        <v>4982</v>
      </c>
      <c r="I1119" s="1" t="n">
        <v>55.219</v>
      </c>
      <c r="J1119" s="2" t="s">
        <v>4983</v>
      </c>
      <c r="K1119" s="2" t="s">
        <v>2508</v>
      </c>
      <c r="L1119" s="0" t="s">
        <v>29</v>
      </c>
      <c r="M1119" s="0" t="s">
        <v>29</v>
      </c>
      <c r="N1119" s="0" t="s">
        <v>29</v>
      </c>
      <c r="O1119" s="2" t="s">
        <v>653</v>
      </c>
      <c r="P1119" s="2" t="s">
        <v>46</v>
      </c>
      <c r="Q1119" s="0" t="n">
        <f aca="false">_xlfn.UNICODE(B1119)</f>
        <v>66</v>
      </c>
      <c r="R1119" s="0" t="str">
        <f aca="false">IF(MIDB(B1119,1,10)="Candidatus",MIDB(B1119,FIND(" ",B1119,1)+1,FIND(" ",B1119,12)-FIND(" ",B1119,1)),IF(AND(Q1119&gt;=65,Q1119&lt;=90),MIDB(B1119,1,FIND(" ",B1119,1)),"-"))</f>
        <v>Borrelia </v>
      </c>
      <c r="S1119" s="0" t="str">
        <f aca="false">IF(MIDB(B1119,1,10)="Candidatus",MIDB(B1119,FIND(" ",B1119,12)+1,IFERROR(FIND(" ",B1119,FIND(" ",B1119,12)+1),LEN(B1119))-FIND(" ",B1119,12)),IF(AND(Q1119&gt;=65,Q1119&lt;=90),MIDB(B1119,FIND(" ",B1119,1),IFERROR(FIND(" ",B1119,FIND(" ",B1119,1)+1),LEN(B1119)+1)-FIND(" ",B1119,1)),"-"))</f>
        <v> bissettii</v>
      </c>
      <c r="T1119" s="0" t="n">
        <v>1</v>
      </c>
    </row>
    <row r="1120" customFormat="false" ht="12.8" hidden="false" customHeight="false" outlineLevel="0" collapsed="false">
      <c r="A1120" s="0" t="n">
        <v>1119</v>
      </c>
      <c r="B1120" s="0" t="s">
        <v>4950</v>
      </c>
      <c r="C1120" s="0" t="s">
        <v>21</v>
      </c>
      <c r="D1120" s="0" t="s">
        <v>4748</v>
      </c>
      <c r="E1120" s="0" t="s">
        <v>4749</v>
      </c>
      <c r="F1120" s="0" t="s">
        <v>4802</v>
      </c>
      <c r="G1120" s="0" t="s">
        <v>4984</v>
      </c>
      <c r="H1120" s="0" t="s">
        <v>4985</v>
      </c>
      <c r="I1120" s="1" t="n">
        <v>29.936</v>
      </c>
      <c r="J1120" s="2" t="s">
        <v>4986</v>
      </c>
      <c r="K1120" s="2" t="s">
        <v>1663</v>
      </c>
      <c r="L1120" s="0" t="s">
        <v>29</v>
      </c>
      <c r="M1120" s="0" t="s">
        <v>29</v>
      </c>
      <c r="N1120" s="0" t="s">
        <v>29</v>
      </c>
      <c r="O1120" s="2" t="s">
        <v>4325</v>
      </c>
      <c r="P1120" s="2" t="s">
        <v>46</v>
      </c>
      <c r="Q1120" s="0" t="n">
        <f aca="false">_xlfn.UNICODE(B1120)</f>
        <v>66</v>
      </c>
      <c r="R1120" s="0" t="str">
        <f aca="false">IF(MIDB(B1120,1,10)="Candidatus",MIDB(B1120,FIND(" ",B1120,1)+1,FIND(" ",B1120,12)-FIND(" ",B1120,1)),IF(AND(Q1120&gt;=65,Q1120&lt;=90),MIDB(B1120,1,FIND(" ",B1120,1)),"-"))</f>
        <v>Borrelia </v>
      </c>
      <c r="S1120" s="0" t="str">
        <f aca="false">IF(MIDB(B1120,1,10)="Candidatus",MIDB(B1120,FIND(" ",B1120,12)+1,IFERROR(FIND(" ",B1120,FIND(" ",B1120,12)+1),LEN(B1120))-FIND(" ",B1120,12)),IF(AND(Q1120&gt;=65,Q1120&lt;=90),MIDB(B1120,FIND(" ",B1120,1),IFERROR(FIND(" ",B1120,FIND(" ",B1120,1)+1),LEN(B1120)+1)-FIND(" ",B1120,1)),"-"))</f>
        <v> bissettii</v>
      </c>
      <c r="T1120" s="0" t="n">
        <v>1</v>
      </c>
    </row>
    <row r="1121" customFormat="false" ht="12.8" hidden="false" customHeight="false" outlineLevel="0" collapsed="false">
      <c r="A1121" s="0" t="n">
        <v>1120</v>
      </c>
      <c r="B1121" s="0" t="s">
        <v>4950</v>
      </c>
      <c r="C1121" s="0" t="s">
        <v>21</v>
      </c>
      <c r="D1121" s="0" t="s">
        <v>4748</v>
      </c>
      <c r="E1121" s="0" t="s">
        <v>4749</v>
      </c>
      <c r="F1121" s="0" t="s">
        <v>4778</v>
      </c>
      <c r="G1121" s="0" t="s">
        <v>4987</v>
      </c>
      <c r="H1121" s="0" t="s">
        <v>4988</v>
      </c>
      <c r="I1121" s="1" t="n">
        <v>30.529</v>
      </c>
      <c r="J1121" s="2" t="s">
        <v>4989</v>
      </c>
      <c r="K1121" s="2" t="s">
        <v>232</v>
      </c>
      <c r="L1121" s="0" t="s">
        <v>29</v>
      </c>
      <c r="M1121" s="0" t="s">
        <v>29</v>
      </c>
      <c r="N1121" s="0" t="s">
        <v>29</v>
      </c>
      <c r="O1121" s="2" t="s">
        <v>232</v>
      </c>
      <c r="P1121" s="0" t="s">
        <v>29</v>
      </c>
      <c r="Q1121" s="0" t="n">
        <f aca="false">_xlfn.UNICODE(B1121)</f>
        <v>66</v>
      </c>
      <c r="R1121" s="0" t="str">
        <f aca="false">IF(MIDB(B1121,1,10)="Candidatus",MIDB(B1121,FIND(" ",B1121,1)+1,FIND(" ",B1121,12)-FIND(" ",B1121,1)),IF(AND(Q1121&gt;=65,Q1121&lt;=90),MIDB(B1121,1,FIND(" ",B1121,1)),"-"))</f>
        <v>Borrelia </v>
      </c>
      <c r="S1121" s="0" t="str">
        <f aca="false">IF(MIDB(B1121,1,10)="Candidatus",MIDB(B1121,FIND(" ",B1121,12)+1,IFERROR(FIND(" ",B1121,FIND(" ",B1121,12)+1),LEN(B1121))-FIND(" ",B1121,12)),IF(AND(Q1121&gt;=65,Q1121&lt;=90),MIDB(B1121,FIND(" ",B1121,1),IFERROR(FIND(" ",B1121,FIND(" ",B1121,1)+1),LEN(B1121)+1)-FIND(" ",B1121,1)),"-"))</f>
        <v> bissettii</v>
      </c>
      <c r="T1121" s="0" t="n">
        <v>1</v>
      </c>
    </row>
    <row r="1122" customFormat="false" ht="12.8" hidden="false" customHeight="false" outlineLevel="0" collapsed="false">
      <c r="A1122" s="0" t="n">
        <v>1121</v>
      </c>
      <c r="B1122" s="0" t="s">
        <v>4950</v>
      </c>
      <c r="C1122" s="0" t="s">
        <v>21</v>
      </c>
      <c r="D1122" s="0" t="s">
        <v>4748</v>
      </c>
      <c r="E1122" s="0" t="s">
        <v>4749</v>
      </c>
      <c r="F1122" s="0" t="s">
        <v>4774</v>
      </c>
      <c r="G1122" s="0" t="s">
        <v>4990</v>
      </c>
      <c r="H1122" s="0" t="s">
        <v>4991</v>
      </c>
      <c r="I1122" s="1" t="n">
        <v>24.945</v>
      </c>
      <c r="J1122" s="2" t="s">
        <v>4992</v>
      </c>
      <c r="K1122" s="2" t="s">
        <v>287</v>
      </c>
      <c r="L1122" s="0" t="s">
        <v>29</v>
      </c>
      <c r="M1122" s="0" t="s">
        <v>29</v>
      </c>
      <c r="N1122" s="0" t="s">
        <v>29</v>
      </c>
      <c r="O1122" s="2" t="s">
        <v>680</v>
      </c>
      <c r="P1122" s="2" t="s">
        <v>28</v>
      </c>
      <c r="Q1122" s="0" t="n">
        <f aca="false">_xlfn.UNICODE(B1122)</f>
        <v>66</v>
      </c>
      <c r="R1122" s="0" t="str">
        <f aca="false">IF(MIDB(B1122,1,10)="Candidatus",MIDB(B1122,FIND(" ",B1122,1)+1,FIND(" ",B1122,12)-FIND(" ",B1122,1)),IF(AND(Q1122&gt;=65,Q1122&lt;=90),MIDB(B1122,1,FIND(" ",B1122,1)),"-"))</f>
        <v>Borrelia </v>
      </c>
      <c r="S1122" s="0" t="str">
        <f aca="false">IF(MIDB(B1122,1,10)="Candidatus",MIDB(B1122,FIND(" ",B1122,12)+1,IFERROR(FIND(" ",B1122,FIND(" ",B1122,12)+1),LEN(B1122))-FIND(" ",B1122,12)),IF(AND(Q1122&gt;=65,Q1122&lt;=90),MIDB(B1122,FIND(" ",B1122,1),IFERROR(FIND(" ",B1122,FIND(" ",B1122,1)+1),LEN(B1122)+1)-FIND(" ",B1122,1)),"-"))</f>
        <v> bissettii</v>
      </c>
      <c r="T1122" s="0" t="n">
        <v>1</v>
      </c>
    </row>
    <row r="1123" customFormat="false" ht="12.8" hidden="false" customHeight="false" outlineLevel="0" collapsed="false">
      <c r="A1123" s="0" t="n">
        <v>1122</v>
      </c>
      <c r="B1123" s="0" t="s">
        <v>4950</v>
      </c>
      <c r="C1123" s="0" t="s">
        <v>21</v>
      </c>
      <c r="D1123" s="0" t="s">
        <v>4748</v>
      </c>
      <c r="E1123" s="0" t="s">
        <v>4749</v>
      </c>
      <c r="F1123" s="0" t="s">
        <v>4993</v>
      </c>
      <c r="G1123" s="0" t="s">
        <v>4994</v>
      </c>
      <c r="H1123" s="0" t="s">
        <v>4995</v>
      </c>
      <c r="I1123" s="1" t="n">
        <v>29.448</v>
      </c>
      <c r="J1123" s="2" t="s">
        <v>4996</v>
      </c>
      <c r="K1123" s="2" t="s">
        <v>252</v>
      </c>
      <c r="L1123" s="0" t="s">
        <v>29</v>
      </c>
      <c r="M1123" s="0" t="s">
        <v>29</v>
      </c>
      <c r="N1123" s="0" t="s">
        <v>29</v>
      </c>
      <c r="O1123" s="2" t="s">
        <v>252</v>
      </c>
      <c r="P1123" s="0" t="s">
        <v>29</v>
      </c>
      <c r="Q1123" s="0" t="n">
        <f aca="false">_xlfn.UNICODE(B1123)</f>
        <v>66</v>
      </c>
      <c r="R1123" s="0" t="str">
        <f aca="false">IF(MIDB(B1123,1,10)="Candidatus",MIDB(B1123,FIND(" ",B1123,1)+1,FIND(" ",B1123,12)-FIND(" ",B1123,1)),IF(AND(Q1123&gt;=65,Q1123&lt;=90),MIDB(B1123,1,FIND(" ",B1123,1)),"-"))</f>
        <v>Borrelia </v>
      </c>
      <c r="S1123" s="0" t="str">
        <f aca="false">IF(MIDB(B1123,1,10)="Candidatus",MIDB(B1123,FIND(" ",B1123,12)+1,IFERROR(FIND(" ",B1123,FIND(" ",B1123,12)+1),LEN(B1123))-FIND(" ",B1123,12)),IF(AND(Q1123&gt;=65,Q1123&lt;=90),MIDB(B1123,FIND(" ",B1123,1),IFERROR(FIND(" ",B1123,FIND(" ",B1123,1)+1),LEN(B1123)+1)-FIND(" ",B1123,1)),"-"))</f>
        <v> bissettii</v>
      </c>
      <c r="T1123" s="0" t="n">
        <v>1</v>
      </c>
    </row>
    <row r="1124" customFormat="false" ht="12.8" hidden="false" customHeight="false" outlineLevel="0" collapsed="false">
      <c r="A1124" s="0" t="n">
        <v>1123</v>
      </c>
      <c r="B1124" s="0" t="s">
        <v>4950</v>
      </c>
      <c r="C1124" s="0" t="s">
        <v>21</v>
      </c>
      <c r="D1124" s="0" t="s">
        <v>4748</v>
      </c>
      <c r="E1124" s="0" t="s">
        <v>4749</v>
      </c>
      <c r="F1124" s="0" t="s">
        <v>4770</v>
      </c>
      <c r="G1124" s="0" t="s">
        <v>4997</v>
      </c>
      <c r="H1124" s="0" t="s">
        <v>4998</v>
      </c>
      <c r="I1124" s="1" t="n">
        <v>27.319</v>
      </c>
      <c r="J1124" s="2" t="s">
        <v>4999</v>
      </c>
      <c r="K1124" s="2" t="s">
        <v>186</v>
      </c>
      <c r="L1124" s="0" t="s">
        <v>29</v>
      </c>
      <c r="M1124" s="0" t="s">
        <v>29</v>
      </c>
      <c r="N1124" s="0" t="s">
        <v>29</v>
      </c>
      <c r="O1124" s="2" t="s">
        <v>521</v>
      </c>
      <c r="P1124" s="2" t="s">
        <v>44</v>
      </c>
      <c r="Q1124" s="0" t="n">
        <f aca="false">_xlfn.UNICODE(B1124)</f>
        <v>66</v>
      </c>
      <c r="R1124" s="0" t="str">
        <f aca="false">IF(MIDB(B1124,1,10)="Candidatus",MIDB(B1124,FIND(" ",B1124,1)+1,FIND(" ",B1124,12)-FIND(" ",B1124,1)),IF(AND(Q1124&gt;=65,Q1124&lt;=90),MIDB(B1124,1,FIND(" ",B1124,1)),"-"))</f>
        <v>Borrelia </v>
      </c>
      <c r="S1124" s="0" t="str">
        <f aca="false">IF(MIDB(B1124,1,10)="Candidatus",MIDB(B1124,FIND(" ",B1124,12)+1,IFERROR(FIND(" ",B1124,FIND(" ",B1124,12)+1),LEN(B1124))-FIND(" ",B1124,12)),IF(AND(Q1124&gt;=65,Q1124&lt;=90),MIDB(B1124,FIND(" ",B1124,1),IFERROR(FIND(" ",B1124,FIND(" ",B1124,1)+1),LEN(B1124)+1)-FIND(" ",B1124,1)),"-"))</f>
        <v> bissettii</v>
      </c>
      <c r="T1124" s="0" t="n">
        <v>1</v>
      </c>
    </row>
    <row r="1125" customFormat="false" ht="12.8" hidden="false" customHeight="false" outlineLevel="0" collapsed="false">
      <c r="A1125" s="0" t="n">
        <v>1124</v>
      </c>
      <c r="B1125" s="0" t="s">
        <v>4950</v>
      </c>
      <c r="C1125" s="0" t="s">
        <v>21</v>
      </c>
      <c r="D1125" s="0" t="s">
        <v>4748</v>
      </c>
      <c r="E1125" s="0" t="s">
        <v>4749</v>
      </c>
      <c r="F1125" s="0" t="s">
        <v>4790</v>
      </c>
      <c r="G1125" s="0" t="s">
        <v>5000</v>
      </c>
      <c r="H1125" s="0" t="s">
        <v>5001</v>
      </c>
      <c r="I1125" s="1" t="n">
        <v>30.502</v>
      </c>
      <c r="J1125" s="2" t="s">
        <v>5002</v>
      </c>
      <c r="K1125" s="2" t="s">
        <v>521</v>
      </c>
      <c r="L1125" s="0" t="s">
        <v>29</v>
      </c>
      <c r="M1125" s="0" t="s">
        <v>29</v>
      </c>
      <c r="N1125" s="0" t="s">
        <v>29</v>
      </c>
      <c r="O1125" s="2" t="s">
        <v>686</v>
      </c>
      <c r="P1125" s="2" t="s">
        <v>45</v>
      </c>
      <c r="Q1125" s="0" t="n">
        <f aca="false">_xlfn.UNICODE(B1125)</f>
        <v>66</v>
      </c>
      <c r="R1125" s="0" t="str">
        <f aca="false">IF(MIDB(B1125,1,10)="Candidatus",MIDB(B1125,FIND(" ",B1125,1)+1,FIND(" ",B1125,12)-FIND(" ",B1125,1)),IF(AND(Q1125&gt;=65,Q1125&lt;=90),MIDB(B1125,1,FIND(" ",B1125,1)),"-"))</f>
        <v>Borrelia </v>
      </c>
      <c r="S1125" s="0" t="str">
        <f aca="false">IF(MIDB(B1125,1,10)="Candidatus",MIDB(B1125,FIND(" ",B1125,12)+1,IFERROR(FIND(" ",B1125,FIND(" ",B1125,12)+1),LEN(B1125))-FIND(" ",B1125,12)),IF(AND(Q1125&gt;=65,Q1125&lt;=90),MIDB(B1125,FIND(" ",B1125,1),IFERROR(FIND(" ",B1125,FIND(" ",B1125,1)+1),LEN(B1125)+1)-FIND(" ",B1125,1)),"-"))</f>
        <v> bissettii</v>
      </c>
      <c r="T1125" s="0" t="n">
        <v>1</v>
      </c>
    </row>
    <row r="1126" customFormat="false" ht="12.8" hidden="false" customHeight="false" outlineLevel="0" collapsed="false">
      <c r="A1126" s="0" t="n">
        <v>1125</v>
      </c>
      <c r="B1126" s="0" t="s">
        <v>5003</v>
      </c>
      <c r="C1126" s="0" t="s">
        <v>21</v>
      </c>
      <c r="D1126" s="0" t="s">
        <v>4748</v>
      </c>
      <c r="E1126" s="0" t="s">
        <v>4749</v>
      </c>
      <c r="F1126" s="0" t="s">
        <v>4770</v>
      </c>
      <c r="G1126" s="0" t="s">
        <v>5004</v>
      </c>
      <c r="H1126" s="0" t="s">
        <v>5005</v>
      </c>
      <c r="I1126" s="1" t="n">
        <v>27.32</v>
      </c>
      <c r="J1126" s="2" t="s">
        <v>5006</v>
      </c>
      <c r="K1126" s="2" t="s">
        <v>497</v>
      </c>
      <c r="L1126" s="0" t="s">
        <v>29</v>
      </c>
      <c r="M1126" s="0" t="s">
        <v>29</v>
      </c>
      <c r="N1126" s="0" t="s">
        <v>29</v>
      </c>
      <c r="O1126" s="2" t="s">
        <v>807</v>
      </c>
      <c r="P1126" s="2" t="s">
        <v>112</v>
      </c>
      <c r="Q1126" s="0" t="n">
        <f aca="false">_xlfn.UNICODE(B1126)</f>
        <v>66</v>
      </c>
      <c r="R1126" s="0" t="str">
        <f aca="false">IF(MIDB(B1126,1,10)="Candidatus",MIDB(B1126,FIND(" ",B1126,1)+1,FIND(" ",B1126,12)-FIND(" ",B1126,1)),IF(AND(Q1126&gt;=65,Q1126&lt;=90),MIDB(B1126,1,FIND(" ",B1126,1)),"-"))</f>
        <v>Borrelia </v>
      </c>
      <c r="S1126" s="0" t="str">
        <f aca="false">IF(MIDB(B1126,1,10)="Candidatus",MIDB(B1126,FIND(" ",B1126,12)+1,IFERROR(FIND(" ",B1126,FIND(" ",B1126,12)+1),LEN(B1126))-FIND(" ",B1126,12)),IF(AND(Q1126&gt;=65,Q1126&lt;=90),MIDB(B1126,FIND(" ",B1126,1),IFERROR(FIND(" ",B1126,FIND(" ",B1126,1)+1),LEN(B1126)+1)-FIND(" ",B1126,1)),"-"))</f>
        <v> burgdorferi</v>
      </c>
      <c r="T1126" s="0" t="n">
        <v>1</v>
      </c>
    </row>
    <row r="1127" customFormat="false" ht="12.8" hidden="false" customHeight="false" outlineLevel="0" collapsed="false">
      <c r="A1127" s="0" t="n">
        <v>1126</v>
      </c>
      <c r="B1127" s="0" t="s">
        <v>5003</v>
      </c>
      <c r="C1127" s="0" t="s">
        <v>21</v>
      </c>
      <c r="D1127" s="0" t="s">
        <v>4748</v>
      </c>
      <c r="E1127" s="0" t="s">
        <v>4749</v>
      </c>
      <c r="F1127" s="0" t="s">
        <v>4750</v>
      </c>
      <c r="G1127" s="0" t="s">
        <v>5007</v>
      </c>
      <c r="H1127" s="0" t="s">
        <v>5008</v>
      </c>
      <c r="I1127" s="1" t="n">
        <v>26.498</v>
      </c>
      <c r="J1127" s="2" t="s">
        <v>5009</v>
      </c>
      <c r="K1127" s="2" t="s">
        <v>912</v>
      </c>
      <c r="L1127" s="0" t="s">
        <v>29</v>
      </c>
      <c r="M1127" s="0" t="s">
        <v>29</v>
      </c>
      <c r="N1127" s="0" t="s">
        <v>29</v>
      </c>
      <c r="O1127" s="2" t="s">
        <v>912</v>
      </c>
      <c r="P1127" s="0" t="s">
        <v>29</v>
      </c>
      <c r="Q1127" s="0" t="n">
        <f aca="false">_xlfn.UNICODE(B1127)</f>
        <v>66</v>
      </c>
      <c r="R1127" s="0" t="str">
        <f aca="false">IF(MIDB(B1127,1,10)="Candidatus",MIDB(B1127,FIND(" ",B1127,1)+1,FIND(" ",B1127,12)-FIND(" ",B1127,1)),IF(AND(Q1127&gt;=65,Q1127&lt;=90),MIDB(B1127,1,FIND(" ",B1127,1)),"-"))</f>
        <v>Borrelia </v>
      </c>
      <c r="S1127" s="0" t="str">
        <f aca="false">IF(MIDB(B1127,1,10)="Candidatus",MIDB(B1127,FIND(" ",B1127,12)+1,IFERROR(FIND(" ",B1127,FIND(" ",B1127,12)+1),LEN(B1127))-FIND(" ",B1127,12)),IF(AND(Q1127&gt;=65,Q1127&lt;=90),MIDB(B1127,FIND(" ",B1127,1),IFERROR(FIND(" ",B1127,FIND(" ",B1127,1)+1),LEN(B1127)+1)-FIND(" ",B1127,1)),"-"))</f>
        <v> burgdorferi</v>
      </c>
      <c r="T1127" s="0" t="n">
        <v>1</v>
      </c>
    </row>
    <row r="1128" customFormat="false" ht="12.8" hidden="false" customHeight="false" outlineLevel="0" collapsed="false">
      <c r="A1128" s="0" t="n">
        <v>1127</v>
      </c>
      <c r="B1128" s="0" t="s">
        <v>5003</v>
      </c>
      <c r="C1128" s="0" t="s">
        <v>21</v>
      </c>
      <c r="D1128" s="0" t="s">
        <v>4748</v>
      </c>
      <c r="E1128" s="0" t="s">
        <v>4749</v>
      </c>
      <c r="F1128" s="0" t="s">
        <v>4774</v>
      </c>
      <c r="G1128" s="0" t="s">
        <v>5010</v>
      </c>
      <c r="H1128" s="0" t="s">
        <v>5011</v>
      </c>
      <c r="I1128" s="1" t="n">
        <v>28.599</v>
      </c>
      <c r="J1128" s="2" t="s">
        <v>5012</v>
      </c>
      <c r="K1128" s="2" t="s">
        <v>267</v>
      </c>
      <c r="L1128" s="0" t="s">
        <v>29</v>
      </c>
      <c r="M1128" s="0" t="s">
        <v>29</v>
      </c>
      <c r="N1128" s="0" t="s">
        <v>29</v>
      </c>
      <c r="O1128" s="2" t="s">
        <v>267</v>
      </c>
      <c r="P1128" s="0" t="s">
        <v>29</v>
      </c>
      <c r="Q1128" s="0" t="n">
        <f aca="false">_xlfn.UNICODE(B1128)</f>
        <v>66</v>
      </c>
      <c r="R1128" s="0" t="str">
        <f aca="false">IF(MIDB(B1128,1,10)="Candidatus",MIDB(B1128,FIND(" ",B1128,1)+1,FIND(" ",B1128,12)-FIND(" ",B1128,1)),IF(AND(Q1128&gt;=65,Q1128&lt;=90),MIDB(B1128,1,FIND(" ",B1128,1)),"-"))</f>
        <v>Borrelia </v>
      </c>
      <c r="S1128" s="0" t="str">
        <f aca="false">IF(MIDB(B1128,1,10)="Candidatus",MIDB(B1128,FIND(" ",B1128,12)+1,IFERROR(FIND(" ",B1128,FIND(" ",B1128,12)+1),LEN(B1128))-FIND(" ",B1128,12)),IF(AND(Q1128&gt;=65,Q1128&lt;=90),MIDB(B1128,FIND(" ",B1128,1),IFERROR(FIND(" ",B1128,FIND(" ",B1128,1)+1),LEN(B1128)+1)-FIND(" ",B1128,1)),"-"))</f>
        <v> burgdorferi</v>
      </c>
      <c r="T1128" s="0" t="n">
        <v>1</v>
      </c>
    </row>
    <row r="1129" customFormat="false" ht="12.8" hidden="false" customHeight="false" outlineLevel="0" collapsed="false">
      <c r="A1129" s="0" t="n">
        <v>1128</v>
      </c>
      <c r="B1129" s="0" t="s">
        <v>5003</v>
      </c>
      <c r="C1129" s="0" t="s">
        <v>21</v>
      </c>
      <c r="D1129" s="0" t="s">
        <v>4748</v>
      </c>
      <c r="E1129" s="0" t="s">
        <v>4749</v>
      </c>
      <c r="F1129" s="0" t="s">
        <v>5013</v>
      </c>
      <c r="G1129" s="0" t="s">
        <v>5014</v>
      </c>
      <c r="H1129" s="0" t="s">
        <v>5015</v>
      </c>
      <c r="I1129" s="1" t="n">
        <v>36.848</v>
      </c>
      <c r="J1129" s="2" t="s">
        <v>5016</v>
      </c>
      <c r="K1129" s="2" t="s">
        <v>252</v>
      </c>
      <c r="L1129" s="0" t="s">
        <v>29</v>
      </c>
      <c r="M1129" s="0" t="s">
        <v>29</v>
      </c>
      <c r="N1129" s="0" t="s">
        <v>29</v>
      </c>
      <c r="O1129" s="2" t="s">
        <v>1898</v>
      </c>
      <c r="P1129" s="2" t="s">
        <v>112</v>
      </c>
      <c r="Q1129" s="0" t="n">
        <f aca="false">_xlfn.UNICODE(B1129)</f>
        <v>66</v>
      </c>
      <c r="R1129" s="0" t="str">
        <f aca="false">IF(MIDB(B1129,1,10)="Candidatus",MIDB(B1129,FIND(" ",B1129,1)+1,FIND(" ",B1129,12)-FIND(" ",B1129,1)),IF(AND(Q1129&gt;=65,Q1129&lt;=90),MIDB(B1129,1,FIND(" ",B1129,1)),"-"))</f>
        <v>Borrelia </v>
      </c>
      <c r="S1129" s="0" t="str">
        <f aca="false">IF(MIDB(B1129,1,10)="Candidatus",MIDB(B1129,FIND(" ",B1129,12)+1,IFERROR(FIND(" ",B1129,FIND(" ",B1129,12)+1),LEN(B1129))-FIND(" ",B1129,12)),IF(AND(Q1129&gt;=65,Q1129&lt;=90),MIDB(B1129,FIND(" ",B1129,1),IFERROR(FIND(" ",B1129,FIND(" ",B1129,1)+1),LEN(B1129)+1)-FIND(" ",B1129,1)),"-"))</f>
        <v> burgdorferi</v>
      </c>
      <c r="T1129" s="0" t="n">
        <v>1</v>
      </c>
    </row>
    <row r="1130" customFormat="false" ht="12.8" hidden="false" customHeight="false" outlineLevel="0" collapsed="false">
      <c r="A1130" s="0" t="n">
        <v>1129</v>
      </c>
      <c r="B1130" s="0" t="s">
        <v>5003</v>
      </c>
      <c r="C1130" s="0" t="s">
        <v>21</v>
      </c>
      <c r="D1130" s="0" t="s">
        <v>4748</v>
      </c>
      <c r="E1130" s="0" t="s">
        <v>4749</v>
      </c>
      <c r="F1130" s="0" t="s">
        <v>5017</v>
      </c>
      <c r="G1130" s="0" t="s">
        <v>5018</v>
      </c>
      <c r="H1130" s="0" t="s">
        <v>5019</v>
      </c>
      <c r="I1130" s="1" t="n">
        <v>18.778</v>
      </c>
      <c r="J1130" s="2" t="s">
        <v>5020</v>
      </c>
      <c r="K1130" s="2" t="s">
        <v>262</v>
      </c>
      <c r="L1130" s="0" t="s">
        <v>29</v>
      </c>
      <c r="M1130" s="0" t="s">
        <v>29</v>
      </c>
      <c r="N1130" s="0" t="s">
        <v>29</v>
      </c>
      <c r="O1130" s="2" t="s">
        <v>262</v>
      </c>
      <c r="P1130" s="0" t="s">
        <v>29</v>
      </c>
      <c r="Q1130" s="0" t="n">
        <f aca="false">_xlfn.UNICODE(B1130)</f>
        <v>66</v>
      </c>
      <c r="R1130" s="0" t="str">
        <f aca="false">IF(MIDB(B1130,1,10)="Candidatus",MIDB(B1130,FIND(" ",B1130,1)+1,FIND(" ",B1130,12)-FIND(" ",B1130,1)),IF(AND(Q1130&gt;=65,Q1130&lt;=90),MIDB(B1130,1,FIND(" ",B1130,1)),"-"))</f>
        <v>Borrelia </v>
      </c>
      <c r="S1130" s="0" t="str">
        <f aca="false">IF(MIDB(B1130,1,10)="Candidatus",MIDB(B1130,FIND(" ",B1130,12)+1,IFERROR(FIND(" ",B1130,FIND(" ",B1130,12)+1),LEN(B1130))-FIND(" ",B1130,12)),IF(AND(Q1130&gt;=65,Q1130&lt;=90),MIDB(B1130,FIND(" ",B1130,1),IFERROR(FIND(" ",B1130,FIND(" ",B1130,1)+1),LEN(B1130)+1)-FIND(" ",B1130,1)),"-"))</f>
        <v> burgdorferi</v>
      </c>
      <c r="T1130" s="0" t="n">
        <v>1</v>
      </c>
    </row>
    <row r="1131" customFormat="false" ht="12.8" hidden="false" customHeight="false" outlineLevel="0" collapsed="false">
      <c r="A1131" s="0" t="n">
        <v>1130</v>
      </c>
      <c r="B1131" s="0" t="s">
        <v>5003</v>
      </c>
      <c r="C1131" s="0" t="s">
        <v>21</v>
      </c>
      <c r="D1131" s="0" t="s">
        <v>4748</v>
      </c>
      <c r="E1131" s="0" t="s">
        <v>4749</v>
      </c>
      <c r="F1131" s="0" t="s">
        <v>4778</v>
      </c>
      <c r="G1131" s="0" t="s">
        <v>5021</v>
      </c>
      <c r="H1131" s="0" t="s">
        <v>5022</v>
      </c>
      <c r="I1131" s="1" t="n">
        <v>30.299</v>
      </c>
      <c r="J1131" s="2" t="s">
        <v>5023</v>
      </c>
      <c r="K1131" s="2" t="s">
        <v>1663</v>
      </c>
      <c r="L1131" s="0" t="s">
        <v>29</v>
      </c>
      <c r="M1131" s="0" t="s">
        <v>29</v>
      </c>
      <c r="N1131" s="0" t="s">
        <v>29</v>
      </c>
      <c r="O1131" s="2" t="s">
        <v>232</v>
      </c>
      <c r="P1131" s="2" t="s">
        <v>88</v>
      </c>
      <c r="Q1131" s="0" t="n">
        <f aca="false">_xlfn.UNICODE(B1131)</f>
        <v>66</v>
      </c>
      <c r="R1131" s="0" t="str">
        <f aca="false">IF(MIDB(B1131,1,10)="Candidatus",MIDB(B1131,FIND(" ",B1131,1)+1,FIND(" ",B1131,12)-FIND(" ",B1131,1)),IF(AND(Q1131&gt;=65,Q1131&lt;=90),MIDB(B1131,1,FIND(" ",B1131,1)),"-"))</f>
        <v>Borrelia </v>
      </c>
      <c r="S1131" s="0" t="str">
        <f aca="false">IF(MIDB(B1131,1,10)="Candidatus",MIDB(B1131,FIND(" ",B1131,12)+1,IFERROR(FIND(" ",B1131,FIND(" ",B1131,12)+1),LEN(B1131))-FIND(" ",B1131,12)),IF(AND(Q1131&gt;=65,Q1131&lt;=90),MIDB(B1131,FIND(" ",B1131,1),IFERROR(FIND(" ",B1131,FIND(" ",B1131,1)+1),LEN(B1131)+1)-FIND(" ",B1131,1)),"-"))</f>
        <v> burgdorferi</v>
      </c>
      <c r="T1131" s="0" t="n">
        <v>1</v>
      </c>
    </row>
    <row r="1132" customFormat="false" ht="12.8" hidden="false" customHeight="false" outlineLevel="0" collapsed="false">
      <c r="A1132" s="0" t="n">
        <v>1131</v>
      </c>
      <c r="B1132" s="0" t="s">
        <v>5003</v>
      </c>
      <c r="C1132" s="0" t="s">
        <v>21</v>
      </c>
      <c r="D1132" s="0" t="s">
        <v>4748</v>
      </c>
      <c r="E1132" s="0" t="s">
        <v>4749</v>
      </c>
      <c r="F1132" s="0" t="s">
        <v>4849</v>
      </c>
      <c r="G1132" s="0" t="s">
        <v>5024</v>
      </c>
      <c r="H1132" s="0" t="s">
        <v>5025</v>
      </c>
      <c r="I1132" s="1" t="n">
        <v>30.8</v>
      </c>
      <c r="J1132" s="2" t="s">
        <v>5026</v>
      </c>
      <c r="K1132" s="2" t="s">
        <v>1306</v>
      </c>
      <c r="L1132" s="0" t="s">
        <v>29</v>
      </c>
      <c r="M1132" s="0" t="s">
        <v>29</v>
      </c>
      <c r="N1132" s="0" t="s">
        <v>29</v>
      </c>
      <c r="O1132" s="2" t="s">
        <v>1306</v>
      </c>
      <c r="P1132" s="0" t="s">
        <v>29</v>
      </c>
      <c r="Q1132" s="0" t="n">
        <f aca="false">_xlfn.UNICODE(B1132)</f>
        <v>66</v>
      </c>
      <c r="R1132" s="0" t="str">
        <f aca="false">IF(MIDB(B1132,1,10)="Candidatus",MIDB(B1132,FIND(" ",B1132,1)+1,FIND(" ",B1132,12)-FIND(" ",B1132,1)),IF(AND(Q1132&gt;=65,Q1132&lt;=90),MIDB(B1132,1,FIND(" ",B1132,1)),"-"))</f>
        <v>Borrelia </v>
      </c>
      <c r="S1132" s="0" t="str">
        <f aca="false">IF(MIDB(B1132,1,10)="Candidatus",MIDB(B1132,FIND(" ",B1132,12)+1,IFERROR(FIND(" ",B1132,FIND(" ",B1132,12)+1),LEN(B1132))-FIND(" ",B1132,12)),IF(AND(Q1132&gt;=65,Q1132&lt;=90),MIDB(B1132,FIND(" ",B1132,1),IFERROR(FIND(" ",B1132,FIND(" ",B1132,1)+1),LEN(B1132)+1)-FIND(" ",B1132,1)),"-"))</f>
        <v> burgdorferi</v>
      </c>
      <c r="T1132" s="0" t="n">
        <v>1</v>
      </c>
    </row>
    <row r="1133" customFormat="false" ht="12.8" hidden="false" customHeight="false" outlineLevel="0" collapsed="false">
      <c r="A1133" s="0" t="n">
        <v>1132</v>
      </c>
      <c r="B1133" s="0" t="s">
        <v>5003</v>
      </c>
      <c r="C1133" s="0" t="s">
        <v>21</v>
      </c>
      <c r="D1133" s="0" t="s">
        <v>4748</v>
      </c>
      <c r="E1133" s="0" t="s">
        <v>4749</v>
      </c>
      <c r="F1133" s="0" t="s">
        <v>4766</v>
      </c>
      <c r="G1133" s="0" t="s">
        <v>5027</v>
      </c>
      <c r="H1133" s="0" t="s">
        <v>5028</v>
      </c>
      <c r="I1133" s="1" t="n">
        <v>30.75</v>
      </c>
      <c r="J1133" s="2" t="s">
        <v>5029</v>
      </c>
      <c r="K1133" s="2" t="s">
        <v>4325</v>
      </c>
      <c r="L1133" s="0" t="s">
        <v>29</v>
      </c>
      <c r="M1133" s="0" t="s">
        <v>29</v>
      </c>
      <c r="N1133" s="0" t="s">
        <v>29</v>
      </c>
      <c r="O1133" s="2" t="s">
        <v>232</v>
      </c>
      <c r="P1133" s="2" t="s">
        <v>46</v>
      </c>
      <c r="Q1133" s="0" t="n">
        <f aca="false">_xlfn.UNICODE(B1133)</f>
        <v>66</v>
      </c>
      <c r="R1133" s="0" t="str">
        <f aca="false">IF(MIDB(B1133,1,10)="Candidatus",MIDB(B1133,FIND(" ",B1133,1)+1,FIND(" ",B1133,12)-FIND(" ",B1133,1)),IF(AND(Q1133&gt;=65,Q1133&lt;=90),MIDB(B1133,1,FIND(" ",B1133,1)),"-"))</f>
        <v>Borrelia </v>
      </c>
      <c r="S1133" s="0" t="str">
        <f aca="false">IF(MIDB(B1133,1,10)="Candidatus",MIDB(B1133,FIND(" ",B1133,12)+1,IFERROR(FIND(" ",B1133,FIND(" ",B1133,12)+1),LEN(B1133))-FIND(" ",B1133,12)),IF(AND(Q1133&gt;=65,Q1133&lt;=90),MIDB(B1133,FIND(" ",B1133,1),IFERROR(FIND(" ",B1133,FIND(" ",B1133,1)+1),LEN(B1133)+1)-FIND(" ",B1133,1)),"-"))</f>
        <v> burgdorferi</v>
      </c>
      <c r="T1133" s="0" t="n">
        <v>1</v>
      </c>
    </row>
    <row r="1134" customFormat="false" ht="12.8" hidden="false" customHeight="false" outlineLevel="0" collapsed="false">
      <c r="A1134" s="0" t="n">
        <v>1133</v>
      </c>
      <c r="B1134" s="0" t="s">
        <v>5003</v>
      </c>
      <c r="C1134" s="0" t="s">
        <v>21</v>
      </c>
      <c r="D1134" s="0" t="s">
        <v>4748</v>
      </c>
      <c r="E1134" s="0" t="s">
        <v>4749</v>
      </c>
      <c r="F1134" s="0" t="s">
        <v>4816</v>
      </c>
      <c r="G1134" s="0" t="s">
        <v>5030</v>
      </c>
      <c r="H1134" s="0" t="s">
        <v>5031</v>
      </c>
      <c r="I1134" s="1" t="n">
        <v>30.651</v>
      </c>
      <c r="J1134" s="2" t="s">
        <v>5032</v>
      </c>
      <c r="K1134" s="2" t="s">
        <v>1718</v>
      </c>
      <c r="L1134" s="0" t="s">
        <v>29</v>
      </c>
      <c r="M1134" s="0" t="s">
        <v>29</v>
      </c>
      <c r="N1134" s="0" t="s">
        <v>29</v>
      </c>
      <c r="O1134" s="2" t="s">
        <v>851</v>
      </c>
      <c r="P1134" s="2" t="s">
        <v>44</v>
      </c>
      <c r="Q1134" s="0" t="n">
        <f aca="false">_xlfn.UNICODE(B1134)</f>
        <v>66</v>
      </c>
      <c r="R1134" s="0" t="str">
        <f aca="false">IF(MIDB(B1134,1,10)="Candidatus",MIDB(B1134,FIND(" ",B1134,1)+1,FIND(" ",B1134,12)-FIND(" ",B1134,1)),IF(AND(Q1134&gt;=65,Q1134&lt;=90),MIDB(B1134,1,FIND(" ",B1134,1)),"-"))</f>
        <v>Borrelia </v>
      </c>
      <c r="S1134" s="0" t="str">
        <f aca="false">IF(MIDB(B1134,1,10)="Candidatus",MIDB(B1134,FIND(" ",B1134,12)+1,IFERROR(FIND(" ",B1134,FIND(" ",B1134,12)+1),LEN(B1134))-FIND(" ",B1134,12)),IF(AND(Q1134&gt;=65,Q1134&lt;=90),MIDB(B1134,FIND(" ",B1134,1),IFERROR(FIND(" ",B1134,FIND(" ",B1134,1)+1),LEN(B1134)+1)-FIND(" ",B1134,1)),"-"))</f>
        <v> burgdorferi</v>
      </c>
      <c r="T1134" s="0" t="n">
        <v>1</v>
      </c>
    </row>
    <row r="1135" customFormat="false" ht="12.8" hidden="false" customHeight="false" outlineLevel="0" collapsed="false">
      <c r="A1135" s="0" t="n">
        <v>1134</v>
      </c>
      <c r="B1135" s="0" t="s">
        <v>5003</v>
      </c>
      <c r="C1135" s="0" t="s">
        <v>21</v>
      </c>
      <c r="D1135" s="0" t="s">
        <v>4748</v>
      </c>
      <c r="E1135" s="0" t="s">
        <v>4749</v>
      </c>
      <c r="F1135" s="0" t="s">
        <v>5033</v>
      </c>
      <c r="G1135" s="0" t="s">
        <v>5034</v>
      </c>
      <c r="H1135" s="0" t="s">
        <v>5035</v>
      </c>
      <c r="I1135" s="1" t="n">
        <v>30.885</v>
      </c>
      <c r="J1135" s="2" t="s">
        <v>5036</v>
      </c>
      <c r="K1135" s="2" t="s">
        <v>232</v>
      </c>
      <c r="L1135" s="0" t="s">
        <v>29</v>
      </c>
      <c r="M1135" s="0" t="s">
        <v>29</v>
      </c>
      <c r="N1135" s="0" t="s">
        <v>29</v>
      </c>
      <c r="O1135" s="2" t="s">
        <v>232</v>
      </c>
      <c r="P1135" s="0" t="s">
        <v>29</v>
      </c>
      <c r="Q1135" s="0" t="n">
        <f aca="false">_xlfn.UNICODE(B1135)</f>
        <v>66</v>
      </c>
      <c r="R1135" s="0" t="str">
        <f aca="false">IF(MIDB(B1135,1,10)="Candidatus",MIDB(B1135,FIND(" ",B1135,1)+1,FIND(" ",B1135,12)-FIND(" ",B1135,1)),IF(AND(Q1135&gt;=65,Q1135&lt;=90),MIDB(B1135,1,FIND(" ",B1135,1)),"-"))</f>
        <v>Borrelia </v>
      </c>
      <c r="S1135" s="0" t="str">
        <f aca="false">IF(MIDB(B1135,1,10)="Candidatus",MIDB(B1135,FIND(" ",B1135,12)+1,IFERROR(FIND(" ",B1135,FIND(" ",B1135,12)+1),LEN(B1135))-FIND(" ",B1135,12)),IF(AND(Q1135&gt;=65,Q1135&lt;=90),MIDB(B1135,FIND(" ",B1135,1),IFERROR(FIND(" ",B1135,FIND(" ",B1135,1)+1),LEN(B1135)+1)-FIND(" ",B1135,1)),"-"))</f>
        <v> burgdorferi</v>
      </c>
      <c r="T1135" s="0" t="n">
        <v>1</v>
      </c>
    </row>
    <row r="1136" customFormat="false" ht="12.8" hidden="false" customHeight="false" outlineLevel="0" collapsed="false">
      <c r="A1136" s="0" t="n">
        <v>1135</v>
      </c>
      <c r="B1136" s="0" t="s">
        <v>5003</v>
      </c>
      <c r="C1136" s="0" t="s">
        <v>21</v>
      </c>
      <c r="D1136" s="0" t="s">
        <v>4748</v>
      </c>
      <c r="E1136" s="0" t="s">
        <v>4749</v>
      </c>
      <c r="F1136" s="0" t="s">
        <v>4798</v>
      </c>
      <c r="G1136" s="0" t="s">
        <v>5037</v>
      </c>
      <c r="H1136" s="0" t="s">
        <v>5038</v>
      </c>
      <c r="I1136" s="1" t="n">
        <v>38.826</v>
      </c>
      <c r="J1136" s="2" t="s">
        <v>5039</v>
      </c>
      <c r="K1136" s="2" t="s">
        <v>252</v>
      </c>
      <c r="L1136" s="0" t="s">
        <v>29</v>
      </c>
      <c r="M1136" s="0" t="s">
        <v>29</v>
      </c>
      <c r="N1136" s="0" t="s">
        <v>29</v>
      </c>
      <c r="O1136" s="2" t="s">
        <v>464</v>
      </c>
      <c r="P1136" s="2" t="s">
        <v>46</v>
      </c>
      <c r="Q1136" s="0" t="n">
        <f aca="false">_xlfn.UNICODE(B1136)</f>
        <v>66</v>
      </c>
      <c r="R1136" s="0" t="str">
        <f aca="false">IF(MIDB(B1136,1,10)="Candidatus",MIDB(B1136,FIND(" ",B1136,1)+1,FIND(" ",B1136,12)-FIND(" ",B1136,1)),IF(AND(Q1136&gt;=65,Q1136&lt;=90),MIDB(B1136,1,FIND(" ",B1136,1)),"-"))</f>
        <v>Borrelia </v>
      </c>
      <c r="S1136" s="0" t="str">
        <f aca="false">IF(MIDB(B1136,1,10)="Candidatus",MIDB(B1136,FIND(" ",B1136,12)+1,IFERROR(FIND(" ",B1136,FIND(" ",B1136,12)+1),LEN(B1136))-FIND(" ",B1136,12)),IF(AND(Q1136&gt;=65,Q1136&lt;=90),MIDB(B1136,FIND(" ",B1136,1),IFERROR(FIND(" ",B1136,FIND(" ",B1136,1)+1),LEN(B1136)+1)-FIND(" ",B1136,1)),"-"))</f>
        <v> burgdorferi</v>
      </c>
      <c r="T1136" s="0" t="n">
        <v>1</v>
      </c>
    </row>
    <row r="1137" customFormat="false" ht="12.8" hidden="false" customHeight="false" outlineLevel="0" collapsed="false">
      <c r="A1137" s="0" t="n">
        <v>1136</v>
      </c>
      <c r="B1137" s="0" t="s">
        <v>5003</v>
      </c>
      <c r="C1137" s="0" t="s">
        <v>21</v>
      </c>
      <c r="D1137" s="0" t="s">
        <v>4748</v>
      </c>
      <c r="E1137" s="0" t="s">
        <v>4749</v>
      </c>
      <c r="F1137" s="0" t="s">
        <v>4782</v>
      </c>
      <c r="G1137" s="0" t="s">
        <v>5040</v>
      </c>
      <c r="H1137" s="0" t="s">
        <v>5041</v>
      </c>
      <c r="I1137" s="1" t="n">
        <v>29.767</v>
      </c>
      <c r="J1137" s="2" t="s">
        <v>5042</v>
      </c>
      <c r="K1137" s="2" t="s">
        <v>686</v>
      </c>
      <c r="L1137" s="0" t="s">
        <v>29</v>
      </c>
      <c r="M1137" s="0" t="s">
        <v>29</v>
      </c>
      <c r="N1137" s="0" t="s">
        <v>29</v>
      </c>
      <c r="O1137" s="2" t="s">
        <v>3119</v>
      </c>
      <c r="P1137" s="2" t="s">
        <v>60</v>
      </c>
      <c r="Q1137" s="0" t="n">
        <f aca="false">_xlfn.UNICODE(B1137)</f>
        <v>66</v>
      </c>
      <c r="R1137" s="0" t="str">
        <f aca="false">IF(MIDB(B1137,1,10)="Candidatus",MIDB(B1137,FIND(" ",B1137,1)+1,FIND(" ",B1137,12)-FIND(" ",B1137,1)),IF(AND(Q1137&gt;=65,Q1137&lt;=90),MIDB(B1137,1,FIND(" ",B1137,1)),"-"))</f>
        <v>Borrelia </v>
      </c>
      <c r="S1137" s="0" t="str">
        <f aca="false">IF(MIDB(B1137,1,10)="Candidatus",MIDB(B1137,FIND(" ",B1137,12)+1,IFERROR(FIND(" ",B1137,FIND(" ",B1137,12)+1),LEN(B1137))-FIND(" ",B1137,12)),IF(AND(Q1137&gt;=65,Q1137&lt;=90),MIDB(B1137,FIND(" ",B1137,1),IFERROR(FIND(" ",B1137,FIND(" ",B1137,1)+1),LEN(B1137)+1)-FIND(" ",B1137,1)),"-"))</f>
        <v> burgdorferi</v>
      </c>
      <c r="T1137" s="0" t="n">
        <v>1</v>
      </c>
    </row>
    <row r="1138" customFormat="false" ht="12.8" hidden="false" customHeight="false" outlineLevel="0" collapsed="false">
      <c r="A1138" s="0" t="n">
        <v>1137</v>
      </c>
      <c r="B1138" s="0" t="s">
        <v>5003</v>
      </c>
      <c r="C1138" s="0" t="s">
        <v>21</v>
      </c>
      <c r="D1138" s="0" t="s">
        <v>4748</v>
      </c>
      <c r="E1138" s="0" t="s">
        <v>4749</v>
      </c>
      <c r="F1138" s="0" t="s">
        <v>4762</v>
      </c>
      <c r="G1138" s="0" t="s">
        <v>5043</v>
      </c>
      <c r="H1138" s="0" t="s">
        <v>5044</v>
      </c>
      <c r="I1138" s="1" t="n">
        <v>30.223</v>
      </c>
      <c r="J1138" s="2" t="s">
        <v>5045</v>
      </c>
      <c r="K1138" s="2" t="s">
        <v>1306</v>
      </c>
      <c r="L1138" s="0" t="s">
        <v>29</v>
      </c>
      <c r="M1138" s="0" t="s">
        <v>29</v>
      </c>
      <c r="N1138" s="0" t="s">
        <v>29</v>
      </c>
      <c r="O1138" s="2" t="s">
        <v>1306</v>
      </c>
      <c r="P1138" s="0" t="s">
        <v>29</v>
      </c>
      <c r="Q1138" s="0" t="n">
        <f aca="false">_xlfn.UNICODE(B1138)</f>
        <v>66</v>
      </c>
      <c r="R1138" s="0" t="str">
        <f aca="false">IF(MIDB(B1138,1,10)="Candidatus",MIDB(B1138,FIND(" ",B1138,1)+1,FIND(" ",B1138,12)-FIND(" ",B1138,1)),IF(AND(Q1138&gt;=65,Q1138&lt;=90),MIDB(B1138,1,FIND(" ",B1138,1)),"-"))</f>
        <v>Borrelia </v>
      </c>
      <c r="S1138" s="0" t="str">
        <f aca="false">IF(MIDB(B1138,1,10)="Candidatus",MIDB(B1138,FIND(" ",B1138,12)+1,IFERROR(FIND(" ",B1138,FIND(" ",B1138,12)+1),LEN(B1138))-FIND(" ",B1138,12)),IF(AND(Q1138&gt;=65,Q1138&lt;=90),MIDB(B1138,FIND(" ",B1138,1),IFERROR(FIND(" ",B1138,FIND(" ",B1138,1)+1),LEN(B1138)+1)-FIND(" ",B1138,1)),"-"))</f>
        <v> burgdorferi</v>
      </c>
      <c r="T1138" s="0" t="n">
        <v>1</v>
      </c>
    </row>
    <row r="1139" customFormat="false" ht="12.8" hidden="false" customHeight="false" outlineLevel="0" collapsed="false">
      <c r="A1139" s="0" t="n">
        <v>1138</v>
      </c>
      <c r="B1139" s="0" t="s">
        <v>5003</v>
      </c>
      <c r="C1139" s="0" t="s">
        <v>21</v>
      </c>
      <c r="D1139" s="0" t="s">
        <v>4748</v>
      </c>
      <c r="E1139" s="0" t="s">
        <v>4749</v>
      </c>
      <c r="F1139" s="0" t="s">
        <v>4758</v>
      </c>
      <c r="G1139" s="0" t="s">
        <v>5046</v>
      </c>
      <c r="H1139" s="0" t="s">
        <v>5047</v>
      </c>
      <c r="I1139" s="1" t="n">
        <v>16.821</v>
      </c>
      <c r="J1139" s="2" t="s">
        <v>5048</v>
      </c>
      <c r="K1139" s="2" t="s">
        <v>186</v>
      </c>
      <c r="L1139" s="0" t="s">
        <v>29</v>
      </c>
      <c r="M1139" s="0" t="s">
        <v>29</v>
      </c>
      <c r="N1139" s="0" t="s">
        <v>29</v>
      </c>
      <c r="O1139" s="2" t="s">
        <v>1598</v>
      </c>
      <c r="P1139" s="2" t="s">
        <v>60</v>
      </c>
      <c r="Q1139" s="0" t="n">
        <f aca="false">_xlfn.UNICODE(B1139)</f>
        <v>66</v>
      </c>
      <c r="R1139" s="0" t="str">
        <f aca="false">IF(MIDB(B1139,1,10)="Candidatus",MIDB(B1139,FIND(" ",B1139,1)+1,FIND(" ",B1139,12)-FIND(" ",B1139,1)),IF(AND(Q1139&gt;=65,Q1139&lt;=90),MIDB(B1139,1,FIND(" ",B1139,1)),"-"))</f>
        <v>Borrelia </v>
      </c>
      <c r="S1139" s="0" t="str">
        <f aca="false">IF(MIDB(B1139,1,10)="Candidatus",MIDB(B1139,FIND(" ",B1139,12)+1,IFERROR(FIND(" ",B1139,FIND(" ",B1139,12)+1),LEN(B1139))-FIND(" ",B1139,12)),IF(AND(Q1139&gt;=65,Q1139&lt;=90),MIDB(B1139,FIND(" ",B1139,1),IFERROR(FIND(" ",B1139,FIND(" ",B1139,1)+1),LEN(B1139)+1)-FIND(" ",B1139,1)),"-"))</f>
        <v> burgdorferi</v>
      </c>
      <c r="T1139" s="0" t="n">
        <v>1</v>
      </c>
    </row>
    <row r="1140" customFormat="false" ht="12.8" hidden="false" customHeight="false" outlineLevel="0" collapsed="false">
      <c r="A1140" s="0" t="n">
        <v>1139</v>
      </c>
      <c r="B1140" s="0" t="s">
        <v>5003</v>
      </c>
      <c r="C1140" s="0" t="s">
        <v>21</v>
      </c>
      <c r="D1140" s="0" t="s">
        <v>4748</v>
      </c>
      <c r="E1140" s="0" t="s">
        <v>4749</v>
      </c>
      <c r="F1140" s="0" t="s">
        <v>4977</v>
      </c>
      <c r="G1140" s="0" t="s">
        <v>5049</v>
      </c>
      <c r="H1140" s="0" t="s">
        <v>5050</v>
      </c>
      <c r="I1140" s="1" t="n">
        <v>29.838</v>
      </c>
      <c r="J1140" s="2" t="s">
        <v>5051</v>
      </c>
      <c r="K1140" s="2" t="s">
        <v>4325</v>
      </c>
      <c r="L1140" s="0" t="s">
        <v>29</v>
      </c>
      <c r="M1140" s="0" t="s">
        <v>29</v>
      </c>
      <c r="N1140" s="0" t="s">
        <v>29</v>
      </c>
      <c r="O1140" s="2" t="s">
        <v>4325</v>
      </c>
      <c r="P1140" s="0" t="s">
        <v>29</v>
      </c>
      <c r="Q1140" s="0" t="n">
        <f aca="false">_xlfn.UNICODE(B1140)</f>
        <v>66</v>
      </c>
      <c r="R1140" s="0" t="str">
        <f aca="false">IF(MIDB(B1140,1,10)="Candidatus",MIDB(B1140,FIND(" ",B1140,1)+1,FIND(" ",B1140,12)-FIND(" ",B1140,1)),IF(AND(Q1140&gt;=65,Q1140&lt;=90),MIDB(B1140,1,FIND(" ",B1140,1)),"-"))</f>
        <v>Borrelia </v>
      </c>
      <c r="S1140" s="0" t="str">
        <f aca="false">IF(MIDB(B1140,1,10)="Candidatus",MIDB(B1140,FIND(" ",B1140,12)+1,IFERROR(FIND(" ",B1140,FIND(" ",B1140,12)+1),LEN(B1140))-FIND(" ",B1140,12)),IF(AND(Q1140&gt;=65,Q1140&lt;=90),MIDB(B1140,FIND(" ",B1140,1),IFERROR(FIND(" ",B1140,FIND(" ",B1140,1)+1),LEN(B1140)+1)-FIND(" ",B1140,1)),"-"))</f>
        <v> burgdorferi</v>
      </c>
      <c r="T1140" s="0" t="n">
        <v>1</v>
      </c>
    </row>
    <row r="1141" customFormat="false" ht="12.8" hidden="false" customHeight="false" outlineLevel="0" collapsed="false">
      <c r="A1141" s="0" t="n">
        <v>1140</v>
      </c>
      <c r="B1141" s="0" t="s">
        <v>5003</v>
      </c>
      <c r="C1141" s="0" t="s">
        <v>21</v>
      </c>
      <c r="D1141" s="0" t="s">
        <v>4748</v>
      </c>
      <c r="E1141" s="0" t="s">
        <v>4749</v>
      </c>
      <c r="F1141" s="0" t="s">
        <v>4786</v>
      </c>
      <c r="G1141" s="0" t="s">
        <v>5052</v>
      </c>
      <c r="H1141" s="0" t="s">
        <v>5053</v>
      </c>
      <c r="I1141" s="1" t="n">
        <v>53.657</v>
      </c>
      <c r="J1141" s="2" t="s">
        <v>5054</v>
      </c>
      <c r="K1141" s="2" t="s">
        <v>1980</v>
      </c>
      <c r="L1141" s="0" t="s">
        <v>29</v>
      </c>
      <c r="M1141" s="0" t="s">
        <v>29</v>
      </c>
      <c r="N1141" s="0" t="s">
        <v>29</v>
      </c>
      <c r="O1141" s="2" t="s">
        <v>654</v>
      </c>
      <c r="P1141" s="2" t="s">
        <v>46</v>
      </c>
      <c r="Q1141" s="0" t="n">
        <f aca="false">_xlfn.UNICODE(B1141)</f>
        <v>66</v>
      </c>
      <c r="R1141" s="0" t="str">
        <f aca="false">IF(MIDB(B1141,1,10)="Candidatus",MIDB(B1141,FIND(" ",B1141,1)+1,FIND(" ",B1141,12)-FIND(" ",B1141,1)),IF(AND(Q1141&gt;=65,Q1141&lt;=90),MIDB(B1141,1,FIND(" ",B1141,1)),"-"))</f>
        <v>Borrelia </v>
      </c>
      <c r="S1141" s="0" t="str">
        <f aca="false">IF(MIDB(B1141,1,10)="Candidatus",MIDB(B1141,FIND(" ",B1141,12)+1,IFERROR(FIND(" ",B1141,FIND(" ",B1141,12)+1),LEN(B1141))-FIND(" ",B1141,12)),IF(AND(Q1141&gt;=65,Q1141&lt;=90),MIDB(B1141,FIND(" ",B1141,1),IFERROR(FIND(" ",B1141,FIND(" ",B1141,1)+1),LEN(B1141)+1)-FIND(" ",B1141,1)),"-"))</f>
        <v> burgdorferi</v>
      </c>
      <c r="T1141" s="0" t="n">
        <v>1</v>
      </c>
    </row>
    <row r="1142" customFormat="false" ht="12.8" hidden="false" customHeight="false" outlineLevel="0" collapsed="false">
      <c r="A1142" s="0" t="n">
        <v>1141</v>
      </c>
      <c r="B1142" s="0" t="s">
        <v>5003</v>
      </c>
      <c r="C1142" s="0" t="s">
        <v>21</v>
      </c>
      <c r="D1142" s="0" t="s">
        <v>4748</v>
      </c>
      <c r="E1142" s="0" t="s">
        <v>4749</v>
      </c>
      <c r="F1142" s="0" t="s">
        <v>5055</v>
      </c>
      <c r="G1142" s="0" t="s">
        <v>5056</v>
      </c>
      <c r="H1142" s="0" t="s">
        <v>5057</v>
      </c>
      <c r="I1142" s="1" t="n">
        <v>9.386</v>
      </c>
      <c r="J1142" s="2" t="s">
        <v>5058</v>
      </c>
      <c r="K1142" s="2" t="s">
        <v>45</v>
      </c>
      <c r="L1142" s="0" t="s">
        <v>29</v>
      </c>
      <c r="M1142" s="0" t="s">
        <v>29</v>
      </c>
      <c r="N1142" s="0" t="s">
        <v>29</v>
      </c>
      <c r="O1142" s="2" t="s">
        <v>96</v>
      </c>
      <c r="P1142" s="2" t="s">
        <v>46</v>
      </c>
      <c r="Q1142" s="0" t="n">
        <f aca="false">_xlfn.UNICODE(B1142)</f>
        <v>66</v>
      </c>
      <c r="R1142" s="0" t="str">
        <f aca="false">IF(MIDB(B1142,1,10)="Candidatus",MIDB(B1142,FIND(" ",B1142,1)+1,FIND(" ",B1142,12)-FIND(" ",B1142,1)),IF(AND(Q1142&gt;=65,Q1142&lt;=90),MIDB(B1142,1,FIND(" ",B1142,1)),"-"))</f>
        <v>Borrelia </v>
      </c>
      <c r="S1142" s="0" t="str">
        <f aca="false">IF(MIDB(B1142,1,10)="Candidatus",MIDB(B1142,FIND(" ",B1142,12)+1,IFERROR(FIND(" ",B1142,FIND(" ",B1142,12)+1),LEN(B1142))-FIND(" ",B1142,12)),IF(AND(Q1142&gt;=65,Q1142&lt;=90),MIDB(B1142,FIND(" ",B1142,1),IFERROR(FIND(" ",B1142,FIND(" ",B1142,1)+1),LEN(B1142)+1)-FIND(" ",B1142,1)),"-"))</f>
        <v> burgdorferi</v>
      </c>
      <c r="T1142" s="0" t="n">
        <v>1</v>
      </c>
    </row>
    <row r="1143" customFormat="false" ht="12.8" hidden="false" customHeight="false" outlineLevel="0" collapsed="false">
      <c r="A1143" s="0" t="n">
        <v>1142</v>
      </c>
      <c r="B1143" s="0" t="s">
        <v>5003</v>
      </c>
      <c r="C1143" s="0" t="s">
        <v>21</v>
      </c>
      <c r="D1143" s="0" t="s">
        <v>4748</v>
      </c>
      <c r="E1143" s="0" t="s">
        <v>4749</v>
      </c>
      <c r="F1143" s="0" t="s">
        <v>4794</v>
      </c>
      <c r="G1143" s="0" t="s">
        <v>5059</v>
      </c>
      <c r="H1143" s="0" t="s">
        <v>5060</v>
      </c>
      <c r="I1143" s="1" t="n">
        <v>28.155</v>
      </c>
      <c r="J1143" s="2" t="s">
        <v>5061</v>
      </c>
      <c r="K1143" s="2" t="s">
        <v>179</v>
      </c>
      <c r="L1143" s="0" t="s">
        <v>29</v>
      </c>
      <c r="M1143" s="0" t="s">
        <v>29</v>
      </c>
      <c r="N1143" s="0" t="s">
        <v>29</v>
      </c>
      <c r="O1143" s="2" t="s">
        <v>912</v>
      </c>
      <c r="P1143" s="2" t="s">
        <v>112</v>
      </c>
      <c r="Q1143" s="0" t="n">
        <f aca="false">_xlfn.UNICODE(B1143)</f>
        <v>66</v>
      </c>
      <c r="R1143" s="0" t="str">
        <f aca="false">IF(MIDB(B1143,1,10)="Candidatus",MIDB(B1143,FIND(" ",B1143,1)+1,FIND(" ",B1143,12)-FIND(" ",B1143,1)),IF(AND(Q1143&gt;=65,Q1143&lt;=90),MIDB(B1143,1,FIND(" ",B1143,1)),"-"))</f>
        <v>Borrelia </v>
      </c>
      <c r="S1143" s="0" t="str">
        <f aca="false">IF(MIDB(B1143,1,10)="Candidatus",MIDB(B1143,FIND(" ",B1143,12)+1,IFERROR(FIND(" ",B1143,FIND(" ",B1143,12)+1),LEN(B1143))-FIND(" ",B1143,12)),IF(AND(Q1143&gt;=65,Q1143&lt;=90),MIDB(B1143,FIND(" ",B1143,1),IFERROR(FIND(" ",B1143,FIND(" ",B1143,1)+1),LEN(B1143)+1)-FIND(" ",B1143,1)),"-"))</f>
        <v> burgdorferi</v>
      </c>
      <c r="T1143" s="0" t="n">
        <v>1</v>
      </c>
    </row>
    <row r="1144" customFormat="false" ht="12.8" hidden="false" customHeight="false" outlineLevel="0" collapsed="false">
      <c r="A1144" s="0" t="n">
        <v>1143</v>
      </c>
      <c r="B1144" s="0" t="s">
        <v>5003</v>
      </c>
      <c r="C1144" s="0" t="s">
        <v>21</v>
      </c>
      <c r="D1144" s="0" t="s">
        <v>4748</v>
      </c>
      <c r="E1144" s="0" t="s">
        <v>4749</v>
      </c>
      <c r="F1144" s="0" t="s">
        <v>4904</v>
      </c>
      <c r="G1144" s="0" t="s">
        <v>5062</v>
      </c>
      <c r="H1144" s="0" t="s">
        <v>5063</v>
      </c>
      <c r="I1144" s="1" t="n">
        <v>24.18</v>
      </c>
      <c r="J1144" s="2" t="s">
        <v>5064</v>
      </c>
      <c r="K1144" s="2" t="s">
        <v>82</v>
      </c>
      <c r="L1144" s="0" t="s">
        <v>29</v>
      </c>
      <c r="M1144" s="0" t="s">
        <v>29</v>
      </c>
      <c r="N1144" s="0" t="s">
        <v>29</v>
      </c>
      <c r="O1144" s="2" t="s">
        <v>1598</v>
      </c>
      <c r="P1144" s="2" t="s">
        <v>88</v>
      </c>
      <c r="Q1144" s="0" t="n">
        <f aca="false">_xlfn.UNICODE(B1144)</f>
        <v>66</v>
      </c>
      <c r="R1144" s="0" t="str">
        <f aca="false">IF(MIDB(B1144,1,10)="Candidatus",MIDB(B1144,FIND(" ",B1144,1)+1,FIND(" ",B1144,12)-FIND(" ",B1144,1)),IF(AND(Q1144&gt;=65,Q1144&lt;=90),MIDB(B1144,1,FIND(" ",B1144,1)),"-"))</f>
        <v>Borrelia </v>
      </c>
      <c r="S1144" s="0" t="str">
        <f aca="false">IF(MIDB(B1144,1,10)="Candidatus",MIDB(B1144,FIND(" ",B1144,12)+1,IFERROR(FIND(" ",B1144,FIND(" ",B1144,12)+1),LEN(B1144))-FIND(" ",B1144,12)),IF(AND(Q1144&gt;=65,Q1144&lt;=90),MIDB(B1144,FIND(" ",B1144,1),IFERROR(FIND(" ",B1144,FIND(" ",B1144,1)+1),LEN(B1144)+1)-FIND(" ",B1144,1)),"-"))</f>
        <v> burgdorferi</v>
      </c>
      <c r="T1144" s="0" t="n">
        <v>1</v>
      </c>
    </row>
    <row r="1145" customFormat="false" ht="12.8" hidden="false" customHeight="false" outlineLevel="0" collapsed="false">
      <c r="A1145" s="0" t="n">
        <v>1144</v>
      </c>
      <c r="B1145" s="0" t="s">
        <v>5065</v>
      </c>
      <c r="C1145" s="0" t="s">
        <v>21</v>
      </c>
      <c r="D1145" s="0" t="s">
        <v>4748</v>
      </c>
      <c r="E1145" s="0" t="s">
        <v>4749</v>
      </c>
      <c r="F1145" s="0" t="s">
        <v>4750</v>
      </c>
      <c r="G1145" s="0" t="s">
        <v>5066</v>
      </c>
      <c r="H1145" s="0" t="s">
        <v>5067</v>
      </c>
      <c r="I1145" s="1" t="n">
        <v>26.51</v>
      </c>
      <c r="J1145" s="2" t="s">
        <v>5068</v>
      </c>
      <c r="K1145" s="2" t="s">
        <v>46</v>
      </c>
      <c r="L1145" s="0" t="s">
        <v>29</v>
      </c>
      <c r="M1145" s="0" t="s">
        <v>29</v>
      </c>
      <c r="N1145" s="0" t="s">
        <v>29</v>
      </c>
      <c r="O1145" s="2" t="s">
        <v>46</v>
      </c>
      <c r="P1145" s="0" t="s">
        <v>29</v>
      </c>
      <c r="Q1145" s="0" t="n">
        <f aca="false">_xlfn.UNICODE(B1145)</f>
        <v>66</v>
      </c>
      <c r="R1145" s="0" t="str">
        <f aca="false">IF(MIDB(B1145,1,10)="Candidatus",MIDB(B1145,FIND(" ",B1145,1)+1,FIND(" ",B1145,12)-FIND(" ",B1145,1)),IF(AND(Q1145&gt;=65,Q1145&lt;=90),MIDB(B1145,1,FIND(" ",B1145,1)),"-"))</f>
        <v>Borrelia </v>
      </c>
      <c r="S1145" s="0" t="str">
        <f aca="false">IF(MIDB(B1145,1,10)="Candidatus",MIDB(B1145,FIND(" ",B1145,12)+1,IFERROR(FIND(" ",B1145,FIND(" ",B1145,12)+1),LEN(B1145))-FIND(" ",B1145,12)),IF(AND(Q1145&gt;=65,Q1145&lt;=90),MIDB(B1145,FIND(" ",B1145,1),IFERROR(FIND(" ",B1145,FIND(" ",B1145,1)+1),LEN(B1145)+1)-FIND(" ",B1145,1)),"-"))</f>
        <v> burgdorferi</v>
      </c>
      <c r="T1145" s="0" t="n">
        <v>1</v>
      </c>
    </row>
    <row r="1146" customFormat="false" ht="12.8" hidden="false" customHeight="false" outlineLevel="0" collapsed="false">
      <c r="A1146" s="0" t="n">
        <v>1145</v>
      </c>
      <c r="B1146" s="0" t="s">
        <v>5069</v>
      </c>
      <c r="C1146" s="0" t="s">
        <v>21</v>
      </c>
      <c r="D1146" s="0" t="s">
        <v>4748</v>
      </c>
      <c r="E1146" s="0" t="s">
        <v>4749</v>
      </c>
      <c r="F1146" s="0" t="s">
        <v>5070</v>
      </c>
      <c r="G1146" s="0" t="s">
        <v>5071</v>
      </c>
      <c r="H1146" s="0" t="s">
        <v>5072</v>
      </c>
      <c r="I1146" s="1" t="n">
        <v>8.303</v>
      </c>
      <c r="J1146" s="2" t="s">
        <v>5073</v>
      </c>
      <c r="K1146" s="2" t="s">
        <v>262</v>
      </c>
      <c r="L1146" s="0" t="s">
        <v>29</v>
      </c>
      <c r="M1146" s="0" t="s">
        <v>29</v>
      </c>
      <c r="N1146" s="0" t="s">
        <v>29</v>
      </c>
      <c r="O1146" s="2" t="s">
        <v>262</v>
      </c>
      <c r="P1146" s="0" t="s">
        <v>29</v>
      </c>
      <c r="Q1146" s="0" t="n">
        <f aca="false">_xlfn.UNICODE(B1146)</f>
        <v>66</v>
      </c>
      <c r="R1146" s="0" t="str">
        <f aca="false">IF(MIDB(B1146,1,10)="Candidatus",MIDB(B1146,FIND(" ",B1146,1)+1,FIND(" ",B1146,12)-FIND(" ",B1146,1)),IF(AND(Q1146&gt;=65,Q1146&lt;=90),MIDB(B1146,1,FIND(" ",B1146,1)),"-"))</f>
        <v>Borrelia </v>
      </c>
      <c r="S1146" s="0" t="str">
        <f aca="false">IF(MIDB(B1146,1,10)="Candidatus",MIDB(B1146,FIND(" ",B1146,12)+1,IFERROR(FIND(" ",B1146,FIND(" ",B1146,12)+1),LEN(B1146))-FIND(" ",B1146,12)),IF(AND(Q1146&gt;=65,Q1146&lt;=90),MIDB(B1146,FIND(" ",B1146,1),IFERROR(FIND(" ",B1146,FIND(" ",B1146,1)+1),LEN(B1146)+1)-FIND(" ",B1146,1)),"-"))</f>
        <v> burgdorferi</v>
      </c>
      <c r="T1146" s="0" t="n">
        <v>1</v>
      </c>
    </row>
    <row r="1147" customFormat="false" ht="12.8" hidden="false" customHeight="false" outlineLevel="0" collapsed="false">
      <c r="A1147" s="0" t="n">
        <v>1146</v>
      </c>
      <c r="B1147" s="0" t="s">
        <v>5074</v>
      </c>
      <c r="C1147" s="0" t="s">
        <v>21</v>
      </c>
      <c r="D1147" s="0" t="s">
        <v>4748</v>
      </c>
      <c r="E1147" s="0" t="s">
        <v>4749</v>
      </c>
      <c r="F1147" s="0" t="s">
        <v>5075</v>
      </c>
      <c r="G1147" s="0" t="s">
        <v>5076</v>
      </c>
      <c r="H1147" s="0" t="s">
        <v>5077</v>
      </c>
      <c r="I1147" s="1" t="n">
        <v>16.933</v>
      </c>
      <c r="J1147" s="2" t="s">
        <v>5078</v>
      </c>
      <c r="K1147" s="2" t="s">
        <v>186</v>
      </c>
      <c r="L1147" s="0" t="s">
        <v>29</v>
      </c>
      <c r="M1147" s="0" t="s">
        <v>29</v>
      </c>
      <c r="N1147" s="0" t="s">
        <v>29</v>
      </c>
      <c r="O1147" s="2" t="s">
        <v>186</v>
      </c>
      <c r="P1147" s="0" t="s">
        <v>29</v>
      </c>
      <c r="Q1147" s="0" t="n">
        <f aca="false">_xlfn.UNICODE(B1147)</f>
        <v>66</v>
      </c>
      <c r="R1147" s="0" t="str">
        <f aca="false">IF(MIDB(B1147,1,10)="Candidatus",MIDB(B1147,FIND(" ",B1147,1)+1,FIND(" ",B1147,12)-FIND(" ",B1147,1)),IF(AND(Q1147&gt;=65,Q1147&lt;=90),MIDB(B1147,1,FIND(" ",B1147,1)),"-"))</f>
        <v>Borrelia </v>
      </c>
      <c r="S1147" s="0" t="str">
        <f aca="false">IF(MIDB(B1147,1,10)="Candidatus",MIDB(B1147,FIND(" ",B1147,12)+1,IFERROR(FIND(" ",B1147,FIND(" ",B1147,12)+1),LEN(B1147))-FIND(" ",B1147,12)),IF(AND(Q1147&gt;=65,Q1147&lt;=90),MIDB(B1147,FIND(" ",B1147,1),IFERROR(FIND(" ",B1147,FIND(" ",B1147,1)+1),LEN(B1147)+1)-FIND(" ",B1147,1)),"-"))</f>
        <v> burgdorferi</v>
      </c>
      <c r="T1147" s="0" t="n">
        <v>1</v>
      </c>
    </row>
    <row r="1148" customFormat="false" ht="12.8" hidden="false" customHeight="false" outlineLevel="0" collapsed="false">
      <c r="A1148" s="0" t="n">
        <v>1147</v>
      </c>
      <c r="B1148" s="0" t="s">
        <v>5079</v>
      </c>
      <c r="C1148" s="0" t="s">
        <v>21</v>
      </c>
      <c r="D1148" s="0" t="s">
        <v>4748</v>
      </c>
      <c r="E1148" s="0" t="s">
        <v>4749</v>
      </c>
      <c r="F1148" s="0" t="s">
        <v>5080</v>
      </c>
      <c r="G1148" s="0" t="s">
        <v>5081</v>
      </c>
      <c r="H1148" s="0" t="s">
        <v>5082</v>
      </c>
      <c r="I1148" s="1" t="n">
        <v>21.17</v>
      </c>
      <c r="J1148" s="2" t="s">
        <v>5083</v>
      </c>
      <c r="K1148" s="2" t="s">
        <v>686</v>
      </c>
      <c r="L1148" s="0" t="s">
        <v>29</v>
      </c>
      <c r="M1148" s="0" t="s">
        <v>29</v>
      </c>
      <c r="N1148" s="0" t="s">
        <v>29</v>
      </c>
      <c r="O1148" s="2" t="s">
        <v>252</v>
      </c>
      <c r="P1148" s="2" t="s">
        <v>46</v>
      </c>
      <c r="Q1148" s="0" t="n">
        <f aca="false">_xlfn.UNICODE(B1148)</f>
        <v>66</v>
      </c>
      <c r="R1148" s="0" t="str">
        <f aca="false">IF(MIDB(B1148,1,10)="Candidatus",MIDB(B1148,FIND(" ",B1148,1)+1,FIND(" ",B1148,12)-FIND(" ",B1148,1)),IF(AND(Q1148&gt;=65,Q1148&lt;=90),MIDB(B1148,1,FIND(" ",B1148,1)),"-"))</f>
        <v>Borrelia </v>
      </c>
      <c r="S1148" s="0" t="str">
        <f aca="false">IF(MIDB(B1148,1,10)="Candidatus",MIDB(B1148,FIND(" ",B1148,12)+1,IFERROR(FIND(" ",B1148,FIND(" ",B1148,12)+1),LEN(B1148))-FIND(" ",B1148,12)),IF(AND(Q1148&gt;=65,Q1148&lt;=90),MIDB(B1148,FIND(" ",B1148,1),IFERROR(FIND(" ",B1148,FIND(" ",B1148,1)+1),LEN(B1148)+1)-FIND(" ",B1148,1)),"-"))</f>
        <v> burgdorferi</v>
      </c>
      <c r="T1148" s="0" t="n">
        <v>1</v>
      </c>
    </row>
    <row r="1149" customFormat="false" ht="12.8" hidden="false" customHeight="false" outlineLevel="0" collapsed="false">
      <c r="A1149" s="0" t="n">
        <v>1148</v>
      </c>
      <c r="B1149" s="0" t="s">
        <v>5084</v>
      </c>
      <c r="C1149" s="0" t="s">
        <v>21</v>
      </c>
      <c r="D1149" s="0" t="s">
        <v>4748</v>
      </c>
      <c r="E1149" s="0" t="s">
        <v>4749</v>
      </c>
      <c r="F1149" s="0" t="s">
        <v>5085</v>
      </c>
      <c r="G1149" s="0" t="s">
        <v>5086</v>
      </c>
      <c r="H1149" s="0" t="s">
        <v>5087</v>
      </c>
      <c r="I1149" s="1" t="n">
        <v>27.241</v>
      </c>
      <c r="J1149" s="2" t="s">
        <v>5088</v>
      </c>
      <c r="K1149" s="2" t="s">
        <v>515</v>
      </c>
      <c r="L1149" s="0" t="s">
        <v>29</v>
      </c>
      <c r="M1149" s="0" t="s">
        <v>29</v>
      </c>
      <c r="N1149" s="0" t="s">
        <v>29</v>
      </c>
      <c r="O1149" s="2" t="s">
        <v>252</v>
      </c>
      <c r="P1149" s="2" t="s">
        <v>129</v>
      </c>
      <c r="Q1149" s="0" t="n">
        <f aca="false">_xlfn.UNICODE(B1149)</f>
        <v>66</v>
      </c>
      <c r="R1149" s="0" t="str">
        <f aca="false">IF(MIDB(B1149,1,10)="Candidatus",MIDB(B1149,FIND(" ",B1149,1)+1,FIND(" ",B1149,12)-FIND(" ",B1149,1)),IF(AND(Q1149&gt;=65,Q1149&lt;=90),MIDB(B1149,1,FIND(" ",B1149,1)),"-"))</f>
        <v>Borrelia </v>
      </c>
      <c r="S1149" s="0" t="str">
        <f aca="false">IF(MIDB(B1149,1,10)="Candidatus",MIDB(B1149,FIND(" ",B1149,12)+1,IFERROR(FIND(" ",B1149,FIND(" ",B1149,12)+1),LEN(B1149))-FIND(" ",B1149,12)),IF(AND(Q1149&gt;=65,Q1149&lt;=90),MIDB(B1149,FIND(" ",B1149,1),IFERROR(FIND(" ",B1149,FIND(" ",B1149,1)+1),LEN(B1149)+1)-FIND(" ",B1149,1)),"-"))</f>
        <v> burgdorferi</v>
      </c>
      <c r="T1149" s="0" t="n">
        <v>1</v>
      </c>
    </row>
    <row r="1150" customFormat="false" ht="12.8" hidden="false" customHeight="false" outlineLevel="0" collapsed="false">
      <c r="A1150" s="0" t="n">
        <v>1149</v>
      </c>
      <c r="B1150" s="0" t="s">
        <v>5084</v>
      </c>
      <c r="C1150" s="0" t="s">
        <v>21</v>
      </c>
      <c r="D1150" s="0" t="s">
        <v>4748</v>
      </c>
      <c r="E1150" s="0" t="s">
        <v>4749</v>
      </c>
      <c r="F1150" s="0" t="s">
        <v>5089</v>
      </c>
      <c r="G1150" s="0" t="s">
        <v>5090</v>
      </c>
      <c r="H1150" s="0" t="s">
        <v>5091</v>
      </c>
      <c r="I1150" s="1" t="n">
        <v>60.942</v>
      </c>
      <c r="J1150" s="2" t="s">
        <v>5092</v>
      </c>
      <c r="K1150" s="2" t="s">
        <v>659</v>
      </c>
      <c r="L1150" s="0" t="s">
        <v>29</v>
      </c>
      <c r="M1150" s="0" t="s">
        <v>29</v>
      </c>
      <c r="N1150" s="0" t="s">
        <v>29</v>
      </c>
      <c r="O1150" s="2" t="s">
        <v>1031</v>
      </c>
      <c r="P1150" s="2" t="s">
        <v>88</v>
      </c>
      <c r="Q1150" s="0" t="n">
        <f aca="false">_xlfn.UNICODE(B1150)</f>
        <v>66</v>
      </c>
      <c r="R1150" s="0" t="str">
        <f aca="false">IF(MIDB(B1150,1,10)="Candidatus",MIDB(B1150,FIND(" ",B1150,1)+1,FIND(" ",B1150,12)-FIND(" ",B1150,1)),IF(AND(Q1150&gt;=65,Q1150&lt;=90),MIDB(B1150,1,FIND(" ",B1150,1)),"-"))</f>
        <v>Borrelia </v>
      </c>
      <c r="S1150" s="0" t="str">
        <f aca="false">IF(MIDB(B1150,1,10)="Candidatus",MIDB(B1150,FIND(" ",B1150,12)+1,IFERROR(FIND(" ",B1150,FIND(" ",B1150,12)+1),LEN(B1150))-FIND(" ",B1150,12)),IF(AND(Q1150&gt;=65,Q1150&lt;=90),MIDB(B1150,FIND(" ",B1150,1),IFERROR(FIND(" ",B1150,FIND(" ",B1150,1)+1),LEN(B1150)+1)-FIND(" ",B1150,1)),"-"))</f>
        <v> burgdorferi</v>
      </c>
      <c r="T1150" s="0" t="n">
        <v>1</v>
      </c>
    </row>
    <row r="1151" customFormat="false" ht="12.8" hidden="false" customHeight="false" outlineLevel="0" collapsed="false">
      <c r="A1151" s="0" t="n">
        <v>1150</v>
      </c>
      <c r="B1151" s="0" t="s">
        <v>5084</v>
      </c>
      <c r="C1151" s="0" t="s">
        <v>21</v>
      </c>
      <c r="D1151" s="0" t="s">
        <v>4748</v>
      </c>
      <c r="E1151" s="0" t="s">
        <v>4749</v>
      </c>
      <c r="F1151" s="0" t="s">
        <v>5093</v>
      </c>
      <c r="G1151" s="0" t="s">
        <v>5094</v>
      </c>
      <c r="H1151" s="0" t="s">
        <v>5095</v>
      </c>
      <c r="I1151" s="1" t="n">
        <v>30.341</v>
      </c>
      <c r="J1151" s="2" t="s">
        <v>5096</v>
      </c>
      <c r="K1151" s="2" t="s">
        <v>503</v>
      </c>
      <c r="L1151" s="0" t="s">
        <v>29</v>
      </c>
      <c r="M1151" s="0" t="s">
        <v>29</v>
      </c>
      <c r="N1151" s="0" t="s">
        <v>29</v>
      </c>
      <c r="O1151" s="2" t="s">
        <v>232</v>
      </c>
      <c r="P1151" s="2" t="s">
        <v>60</v>
      </c>
      <c r="Q1151" s="0" t="n">
        <f aca="false">_xlfn.UNICODE(B1151)</f>
        <v>66</v>
      </c>
      <c r="R1151" s="0" t="str">
        <f aca="false">IF(MIDB(B1151,1,10)="Candidatus",MIDB(B1151,FIND(" ",B1151,1)+1,FIND(" ",B1151,12)-FIND(" ",B1151,1)),IF(AND(Q1151&gt;=65,Q1151&lt;=90),MIDB(B1151,1,FIND(" ",B1151,1)),"-"))</f>
        <v>Borrelia </v>
      </c>
      <c r="S1151" s="0" t="str">
        <f aca="false">IF(MIDB(B1151,1,10)="Candidatus",MIDB(B1151,FIND(" ",B1151,12)+1,IFERROR(FIND(" ",B1151,FIND(" ",B1151,12)+1),LEN(B1151))-FIND(" ",B1151,12)),IF(AND(Q1151&gt;=65,Q1151&lt;=90),MIDB(B1151,FIND(" ",B1151,1),IFERROR(FIND(" ",B1151,FIND(" ",B1151,1)+1),LEN(B1151)+1)-FIND(" ",B1151,1)),"-"))</f>
        <v> burgdorferi</v>
      </c>
      <c r="T1151" s="0" t="n">
        <v>1</v>
      </c>
    </row>
    <row r="1152" customFormat="false" ht="12.8" hidden="false" customHeight="false" outlineLevel="0" collapsed="false">
      <c r="A1152" s="0" t="n">
        <v>1151</v>
      </c>
      <c r="B1152" s="0" t="s">
        <v>5084</v>
      </c>
      <c r="C1152" s="0" t="s">
        <v>21</v>
      </c>
      <c r="D1152" s="0" t="s">
        <v>4748</v>
      </c>
      <c r="E1152" s="0" t="s">
        <v>4749</v>
      </c>
      <c r="F1152" s="0" t="s">
        <v>5097</v>
      </c>
      <c r="G1152" s="0" t="s">
        <v>5098</v>
      </c>
      <c r="H1152" s="0" t="s">
        <v>5099</v>
      </c>
      <c r="I1152" s="1" t="n">
        <v>30.611</v>
      </c>
      <c r="J1152" s="2" t="s">
        <v>5100</v>
      </c>
      <c r="K1152" s="2" t="s">
        <v>232</v>
      </c>
      <c r="L1152" s="0" t="s">
        <v>29</v>
      </c>
      <c r="M1152" s="0" t="s">
        <v>29</v>
      </c>
      <c r="N1152" s="0" t="s">
        <v>29</v>
      </c>
      <c r="O1152" s="2" t="s">
        <v>851</v>
      </c>
      <c r="P1152" s="2" t="s">
        <v>46</v>
      </c>
      <c r="Q1152" s="0" t="n">
        <f aca="false">_xlfn.UNICODE(B1152)</f>
        <v>66</v>
      </c>
      <c r="R1152" s="0" t="str">
        <f aca="false">IF(MIDB(B1152,1,10)="Candidatus",MIDB(B1152,FIND(" ",B1152,1)+1,FIND(" ",B1152,12)-FIND(" ",B1152,1)),IF(AND(Q1152&gt;=65,Q1152&lt;=90),MIDB(B1152,1,FIND(" ",B1152,1)),"-"))</f>
        <v>Borrelia </v>
      </c>
      <c r="S1152" s="0" t="str">
        <f aca="false">IF(MIDB(B1152,1,10)="Candidatus",MIDB(B1152,FIND(" ",B1152,12)+1,IFERROR(FIND(" ",B1152,FIND(" ",B1152,12)+1),LEN(B1152))-FIND(" ",B1152,12)),IF(AND(Q1152&gt;=65,Q1152&lt;=90),MIDB(B1152,FIND(" ",B1152,1),IFERROR(FIND(" ",B1152,FIND(" ",B1152,1)+1),LEN(B1152)+1)-FIND(" ",B1152,1)),"-"))</f>
        <v> burgdorferi</v>
      </c>
      <c r="T1152" s="0" t="n">
        <v>1</v>
      </c>
    </row>
    <row r="1153" customFormat="false" ht="12.8" hidden="false" customHeight="false" outlineLevel="0" collapsed="false">
      <c r="A1153" s="0" t="n">
        <v>1152</v>
      </c>
      <c r="B1153" s="0" t="s">
        <v>5084</v>
      </c>
      <c r="C1153" s="0" t="s">
        <v>21</v>
      </c>
      <c r="D1153" s="0" t="s">
        <v>4748</v>
      </c>
      <c r="E1153" s="0" t="s">
        <v>4749</v>
      </c>
      <c r="F1153" s="0" t="s">
        <v>5101</v>
      </c>
      <c r="G1153" s="0" t="s">
        <v>5102</v>
      </c>
      <c r="H1153" s="0" t="s">
        <v>5103</v>
      </c>
      <c r="I1153" s="1" t="n">
        <v>29.802</v>
      </c>
      <c r="J1153" s="2" t="s">
        <v>5104</v>
      </c>
      <c r="K1153" s="2" t="s">
        <v>521</v>
      </c>
      <c r="L1153" s="0" t="s">
        <v>29</v>
      </c>
      <c r="M1153" s="0" t="s">
        <v>29</v>
      </c>
      <c r="N1153" s="0" t="s">
        <v>29</v>
      </c>
      <c r="O1153" s="2" t="s">
        <v>912</v>
      </c>
      <c r="P1153" s="2" t="s">
        <v>28</v>
      </c>
      <c r="Q1153" s="0" t="n">
        <f aca="false">_xlfn.UNICODE(B1153)</f>
        <v>66</v>
      </c>
      <c r="R1153" s="0" t="str">
        <f aca="false">IF(MIDB(B1153,1,10)="Candidatus",MIDB(B1153,FIND(" ",B1153,1)+1,FIND(" ",B1153,12)-FIND(" ",B1153,1)),IF(AND(Q1153&gt;=65,Q1153&lt;=90),MIDB(B1153,1,FIND(" ",B1153,1)),"-"))</f>
        <v>Borrelia </v>
      </c>
      <c r="S1153" s="0" t="str">
        <f aca="false">IF(MIDB(B1153,1,10)="Candidatus",MIDB(B1153,FIND(" ",B1153,12)+1,IFERROR(FIND(" ",B1153,FIND(" ",B1153,12)+1),LEN(B1153))-FIND(" ",B1153,12)),IF(AND(Q1153&gt;=65,Q1153&lt;=90),MIDB(B1153,FIND(" ",B1153,1),IFERROR(FIND(" ",B1153,FIND(" ",B1153,1)+1),LEN(B1153)+1)-FIND(" ",B1153,1)),"-"))</f>
        <v> burgdorferi</v>
      </c>
      <c r="T1153" s="0" t="n">
        <v>1</v>
      </c>
    </row>
    <row r="1154" customFormat="false" ht="12.8" hidden="false" customHeight="false" outlineLevel="0" collapsed="false">
      <c r="A1154" s="0" t="n">
        <v>1153</v>
      </c>
      <c r="B1154" s="0" t="s">
        <v>5084</v>
      </c>
      <c r="C1154" s="0" t="s">
        <v>21</v>
      </c>
      <c r="D1154" s="0" t="s">
        <v>4748</v>
      </c>
      <c r="E1154" s="0" t="s">
        <v>4749</v>
      </c>
      <c r="F1154" s="0" t="s">
        <v>5105</v>
      </c>
      <c r="G1154" s="0" t="s">
        <v>5106</v>
      </c>
      <c r="H1154" s="0" t="s">
        <v>5107</v>
      </c>
      <c r="I1154" s="1" t="n">
        <v>28.746</v>
      </c>
      <c r="J1154" s="2" t="s">
        <v>5108</v>
      </c>
      <c r="K1154" s="2" t="s">
        <v>267</v>
      </c>
      <c r="L1154" s="0" t="s">
        <v>29</v>
      </c>
      <c r="M1154" s="0" t="s">
        <v>29</v>
      </c>
      <c r="N1154" s="0" t="s">
        <v>29</v>
      </c>
      <c r="O1154" s="2" t="s">
        <v>267</v>
      </c>
      <c r="P1154" s="0" t="s">
        <v>29</v>
      </c>
      <c r="Q1154" s="0" t="n">
        <f aca="false">_xlfn.UNICODE(B1154)</f>
        <v>66</v>
      </c>
      <c r="R1154" s="0" t="str">
        <f aca="false">IF(MIDB(B1154,1,10)="Candidatus",MIDB(B1154,FIND(" ",B1154,1)+1,FIND(" ",B1154,12)-FIND(" ",B1154,1)),IF(AND(Q1154&gt;=65,Q1154&lt;=90),MIDB(B1154,1,FIND(" ",B1154,1)),"-"))</f>
        <v>Borrelia </v>
      </c>
      <c r="S1154" s="0" t="str">
        <f aca="false">IF(MIDB(B1154,1,10)="Candidatus",MIDB(B1154,FIND(" ",B1154,12)+1,IFERROR(FIND(" ",B1154,FIND(" ",B1154,12)+1),LEN(B1154))-FIND(" ",B1154,12)),IF(AND(Q1154&gt;=65,Q1154&lt;=90),MIDB(B1154,FIND(" ",B1154,1),IFERROR(FIND(" ",B1154,FIND(" ",B1154,1)+1),LEN(B1154)+1)-FIND(" ",B1154,1)),"-"))</f>
        <v> burgdorferi</v>
      </c>
      <c r="T1154" s="0" t="n">
        <v>1</v>
      </c>
    </row>
    <row r="1155" customFormat="false" ht="12.8" hidden="false" customHeight="false" outlineLevel="0" collapsed="false">
      <c r="A1155" s="0" t="n">
        <v>1154</v>
      </c>
      <c r="B1155" s="0" t="s">
        <v>5084</v>
      </c>
      <c r="C1155" s="0" t="s">
        <v>21</v>
      </c>
      <c r="D1155" s="0" t="s">
        <v>4748</v>
      </c>
      <c r="E1155" s="0" t="s">
        <v>4749</v>
      </c>
      <c r="F1155" s="0" t="s">
        <v>5109</v>
      </c>
      <c r="G1155" s="0" t="s">
        <v>5110</v>
      </c>
      <c r="H1155" s="0" t="s">
        <v>5111</v>
      </c>
      <c r="I1155" s="1" t="n">
        <v>30.117</v>
      </c>
      <c r="J1155" s="2" t="s">
        <v>5112</v>
      </c>
      <c r="K1155" s="2" t="s">
        <v>4325</v>
      </c>
      <c r="L1155" s="0" t="s">
        <v>29</v>
      </c>
      <c r="M1155" s="0" t="s">
        <v>29</v>
      </c>
      <c r="N1155" s="0" t="s">
        <v>29</v>
      </c>
      <c r="O1155" s="2" t="s">
        <v>4325</v>
      </c>
      <c r="P1155" s="0" t="s">
        <v>29</v>
      </c>
      <c r="Q1155" s="0" t="n">
        <f aca="false">_xlfn.UNICODE(B1155)</f>
        <v>66</v>
      </c>
      <c r="R1155" s="0" t="str">
        <f aca="false">IF(MIDB(B1155,1,10)="Candidatus",MIDB(B1155,FIND(" ",B1155,1)+1,FIND(" ",B1155,12)-FIND(" ",B1155,1)),IF(AND(Q1155&gt;=65,Q1155&lt;=90),MIDB(B1155,1,FIND(" ",B1155,1)),"-"))</f>
        <v>Borrelia </v>
      </c>
      <c r="S1155" s="0" t="str">
        <f aca="false">IF(MIDB(B1155,1,10)="Candidatus",MIDB(B1155,FIND(" ",B1155,12)+1,IFERROR(FIND(" ",B1155,FIND(" ",B1155,12)+1),LEN(B1155))-FIND(" ",B1155,12)),IF(AND(Q1155&gt;=65,Q1155&lt;=90),MIDB(B1155,FIND(" ",B1155,1),IFERROR(FIND(" ",B1155,FIND(" ",B1155,1)+1),LEN(B1155)+1)-FIND(" ",B1155,1)),"-"))</f>
        <v> burgdorferi</v>
      </c>
      <c r="T1155" s="0" t="n">
        <v>1</v>
      </c>
    </row>
    <row r="1156" customFormat="false" ht="12.8" hidden="false" customHeight="false" outlineLevel="0" collapsed="false">
      <c r="A1156" s="0" t="n">
        <v>1155</v>
      </c>
      <c r="B1156" s="0" t="s">
        <v>5084</v>
      </c>
      <c r="C1156" s="0" t="s">
        <v>21</v>
      </c>
      <c r="D1156" s="0" t="s">
        <v>4748</v>
      </c>
      <c r="E1156" s="0" t="s">
        <v>4749</v>
      </c>
      <c r="F1156" s="0" t="s">
        <v>5113</v>
      </c>
      <c r="G1156" s="0" t="s">
        <v>5114</v>
      </c>
      <c r="H1156" s="0" t="s">
        <v>5115</v>
      </c>
      <c r="I1156" s="1" t="n">
        <v>17.205</v>
      </c>
      <c r="J1156" s="2" t="s">
        <v>5116</v>
      </c>
      <c r="K1156" s="2" t="s">
        <v>186</v>
      </c>
      <c r="L1156" s="0" t="s">
        <v>29</v>
      </c>
      <c r="M1156" s="0" t="s">
        <v>29</v>
      </c>
      <c r="N1156" s="0" t="s">
        <v>29</v>
      </c>
      <c r="O1156" s="2" t="s">
        <v>1012</v>
      </c>
      <c r="P1156" s="2" t="s">
        <v>45</v>
      </c>
      <c r="Q1156" s="0" t="n">
        <f aca="false">_xlfn.UNICODE(B1156)</f>
        <v>66</v>
      </c>
      <c r="R1156" s="0" t="str">
        <f aca="false">IF(MIDB(B1156,1,10)="Candidatus",MIDB(B1156,FIND(" ",B1156,1)+1,FIND(" ",B1156,12)-FIND(" ",B1156,1)),IF(AND(Q1156&gt;=65,Q1156&lt;=90),MIDB(B1156,1,FIND(" ",B1156,1)),"-"))</f>
        <v>Borrelia </v>
      </c>
      <c r="S1156" s="0" t="str">
        <f aca="false">IF(MIDB(B1156,1,10)="Candidatus",MIDB(B1156,FIND(" ",B1156,12)+1,IFERROR(FIND(" ",B1156,FIND(" ",B1156,12)+1),LEN(B1156))-FIND(" ",B1156,12)),IF(AND(Q1156&gt;=65,Q1156&lt;=90),MIDB(B1156,FIND(" ",B1156,1),IFERROR(FIND(" ",B1156,FIND(" ",B1156,1)+1),LEN(B1156)+1)-FIND(" ",B1156,1)),"-"))</f>
        <v> burgdorferi</v>
      </c>
      <c r="T1156" s="0" t="n">
        <v>1</v>
      </c>
    </row>
    <row r="1157" customFormat="false" ht="12.8" hidden="false" customHeight="false" outlineLevel="0" collapsed="false">
      <c r="A1157" s="0" t="n">
        <v>1156</v>
      </c>
      <c r="B1157" s="0" t="s">
        <v>5084</v>
      </c>
      <c r="C1157" s="0" t="s">
        <v>21</v>
      </c>
      <c r="D1157" s="0" t="s">
        <v>4748</v>
      </c>
      <c r="E1157" s="0" t="s">
        <v>4749</v>
      </c>
      <c r="F1157" s="0" t="s">
        <v>5117</v>
      </c>
      <c r="G1157" s="0" t="s">
        <v>5118</v>
      </c>
      <c r="H1157" s="0" t="s">
        <v>5119</v>
      </c>
      <c r="I1157" s="1" t="n">
        <v>26.526</v>
      </c>
      <c r="J1157" s="2" t="s">
        <v>5120</v>
      </c>
      <c r="K1157" s="2" t="s">
        <v>807</v>
      </c>
      <c r="L1157" s="0" t="s">
        <v>29</v>
      </c>
      <c r="M1157" s="0" t="s">
        <v>29</v>
      </c>
      <c r="N1157" s="0" t="s">
        <v>29</v>
      </c>
      <c r="O1157" s="2" t="s">
        <v>807</v>
      </c>
      <c r="P1157" s="0" t="s">
        <v>29</v>
      </c>
      <c r="Q1157" s="0" t="n">
        <f aca="false">_xlfn.UNICODE(B1157)</f>
        <v>66</v>
      </c>
      <c r="R1157" s="0" t="str">
        <f aca="false">IF(MIDB(B1157,1,10)="Candidatus",MIDB(B1157,FIND(" ",B1157,1)+1,FIND(" ",B1157,12)-FIND(" ",B1157,1)),IF(AND(Q1157&gt;=65,Q1157&lt;=90),MIDB(B1157,1,FIND(" ",B1157,1)),"-"))</f>
        <v>Borrelia </v>
      </c>
      <c r="S1157" s="0" t="str">
        <f aca="false">IF(MIDB(B1157,1,10)="Candidatus",MIDB(B1157,FIND(" ",B1157,12)+1,IFERROR(FIND(" ",B1157,FIND(" ",B1157,12)+1),LEN(B1157))-FIND(" ",B1157,12)),IF(AND(Q1157&gt;=65,Q1157&lt;=90),MIDB(B1157,FIND(" ",B1157,1),IFERROR(FIND(" ",B1157,FIND(" ",B1157,1)+1),LEN(B1157)+1)-FIND(" ",B1157,1)),"-"))</f>
        <v> burgdorferi</v>
      </c>
      <c r="T1157" s="0" t="n">
        <v>1</v>
      </c>
    </row>
    <row r="1158" customFormat="false" ht="12.8" hidden="false" customHeight="false" outlineLevel="0" collapsed="false">
      <c r="A1158" s="0" t="n">
        <v>1157</v>
      </c>
      <c r="B1158" s="0" t="s">
        <v>5084</v>
      </c>
      <c r="C1158" s="0" t="s">
        <v>21</v>
      </c>
      <c r="D1158" s="0" t="s">
        <v>4748</v>
      </c>
      <c r="E1158" s="0" t="s">
        <v>4749</v>
      </c>
      <c r="F1158" s="0" t="s">
        <v>5121</v>
      </c>
      <c r="G1158" s="0" t="s">
        <v>5122</v>
      </c>
      <c r="H1158" s="0" t="s">
        <v>5123</v>
      </c>
      <c r="I1158" s="1" t="n">
        <v>17.07</v>
      </c>
      <c r="J1158" s="2" t="s">
        <v>5124</v>
      </c>
      <c r="K1158" s="2" t="s">
        <v>179</v>
      </c>
      <c r="L1158" s="0" t="s">
        <v>29</v>
      </c>
      <c r="M1158" s="0" t="s">
        <v>29</v>
      </c>
      <c r="N1158" s="0" t="s">
        <v>29</v>
      </c>
      <c r="O1158" s="2" t="s">
        <v>1062</v>
      </c>
      <c r="P1158" s="2" t="s">
        <v>60</v>
      </c>
      <c r="Q1158" s="0" t="n">
        <f aca="false">_xlfn.UNICODE(B1158)</f>
        <v>66</v>
      </c>
      <c r="R1158" s="0" t="str">
        <f aca="false">IF(MIDB(B1158,1,10)="Candidatus",MIDB(B1158,FIND(" ",B1158,1)+1,FIND(" ",B1158,12)-FIND(" ",B1158,1)),IF(AND(Q1158&gt;=65,Q1158&lt;=90),MIDB(B1158,1,FIND(" ",B1158,1)),"-"))</f>
        <v>Borrelia </v>
      </c>
      <c r="S1158" s="0" t="str">
        <f aca="false">IF(MIDB(B1158,1,10)="Candidatus",MIDB(B1158,FIND(" ",B1158,12)+1,IFERROR(FIND(" ",B1158,FIND(" ",B1158,12)+1),LEN(B1158))-FIND(" ",B1158,12)),IF(AND(Q1158&gt;=65,Q1158&lt;=90),MIDB(B1158,FIND(" ",B1158,1),IFERROR(FIND(" ",B1158,FIND(" ",B1158,1)+1),LEN(B1158)+1)-FIND(" ",B1158,1)),"-"))</f>
        <v> burgdorferi</v>
      </c>
      <c r="T1158" s="0" t="n">
        <v>1</v>
      </c>
    </row>
    <row r="1159" customFormat="false" ht="12.8" hidden="false" customHeight="false" outlineLevel="0" collapsed="false">
      <c r="A1159" s="0" t="n">
        <v>1158</v>
      </c>
      <c r="B1159" s="0" t="s">
        <v>5084</v>
      </c>
      <c r="C1159" s="0" t="s">
        <v>21</v>
      </c>
      <c r="D1159" s="0" t="s">
        <v>4748</v>
      </c>
      <c r="E1159" s="0" t="s">
        <v>4749</v>
      </c>
      <c r="F1159" s="0" t="s">
        <v>5125</v>
      </c>
      <c r="G1159" s="0" t="s">
        <v>5126</v>
      </c>
      <c r="H1159" s="0" t="s">
        <v>5127</v>
      </c>
      <c r="I1159" s="1" t="n">
        <v>30.858</v>
      </c>
      <c r="J1159" s="2" t="s">
        <v>5128</v>
      </c>
      <c r="K1159" s="2" t="s">
        <v>232</v>
      </c>
      <c r="L1159" s="0" t="s">
        <v>29</v>
      </c>
      <c r="M1159" s="0" t="s">
        <v>29</v>
      </c>
      <c r="N1159" s="0" t="s">
        <v>29</v>
      </c>
      <c r="O1159" s="2" t="s">
        <v>232</v>
      </c>
      <c r="P1159" s="0" t="s">
        <v>29</v>
      </c>
      <c r="Q1159" s="0" t="n">
        <f aca="false">_xlfn.UNICODE(B1159)</f>
        <v>66</v>
      </c>
      <c r="R1159" s="0" t="str">
        <f aca="false">IF(MIDB(B1159,1,10)="Candidatus",MIDB(B1159,FIND(" ",B1159,1)+1,FIND(" ",B1159,12)-FIND(" ",B1159,1)),IF(AND(Q1159&gt;=65,Q1159&lt;=90),MIDB(B1159,1,FIND(" ",B1159,1)),"-"))</f>
        <v>Borrelia </v>
      </c>
      <c r="S1159" s="0" t="str">
        <f aca="false">IF(MIDB(B1159,1,10)="Candidatus",MIDB(B1159,FIND(" ",B1159,12)+1,IFERROR(FIND(" ",B1159,FIND(" ",B1159,12)+1),LEN(B1159))-FIND(" ",B1159,12)),IF(AND(Q1159&gt;=65,Q1159&lt;=90),MIDB(B1159,FIND(" ",B1159,1),IFERROR(FIND(" ",B1159,FIND(" ",B1159,1)+1),LEN(B1159)+1)-FIND(" ",B1159,1)),"-"))</f>
        <v> burgdorferi</v>
      </c>
      <c r="T1159" s="0" t="n">
        <v>1</v>
      </c>
    </row>
    <row r="1160" customFormat="false" ht="12.8" hidden="false" customHeight="false" outlineLevel="0" collapsed="false">
      <c r="A1160" s="0" t="n">
        <v>1159</v>
      </c>
      <c r="B1160" s="0" t="s">
        <v>5084</v>
      </c>
      <c r="C1160" s="0" t="s">
        <v>21</v>
      </c>
      <c r="D1160" s="0" t="s">
        <v>4748</v>
      </c>
      <c r="E1160" s="0" t="s">
        <v>4749</v>
      </c>
      <c r="F1160" s="0" t="s">
        <v>5129</v>
      </c>
      <c r="G1160" s="0" t="s">
        <v>5130</v>
      </c>
      <c r="H1160" s="0" t="s">
        <v>5131</v>
      </c>
      <c r="I1160" s="1" t="n">
        <v>27.759</v>
      </c>
      <c r="J1160" s="2" t="s">
        <v>5132</v>
      </c>
      <c r="K1160" s="2" t="s">
        <v>1598</v>
      </c>
      <c r="L1160" s="0" t="s">
        <v>29</v>
      </c>
      <c r="M1160" s="0" t="s">
        <v>29</v>
      </c>
      <c r="N1160" s="0" t="s">
        <v>29</v>
      </c>
      <c r="O1160" s="2" t="s">
        <v>497</v>
      </c>
      <c r="P1160" s="2" t="s">
        <v>60</v>
      </c>
      <c r="Q1160" s="0" t="n">
        <f aca="false">_xlfn.UNICODE(B1160)</f>
        <v>66</v>
      </c>
      <c r="R1160" s="0" t="str">
        <f aca="false">IF(MIDB(B1160,1,10)="Candidatus",MIDB(B1160,FIND(" ",B1160,1)+1,FIND(" ",B1160,12)-FIND(" ",B1160,1)),IF(AND(Q1160&gt;=65,Q1160&lt;=90),MIDB(B1160,1,FIND(" ",B1160,1)),"-"))</f>
        <v>Borrelia </v>
      </c>
      <c r="S1160" s="0" t="str">
        <f aca="false">IF(MIDB(B1160,1,10)="Candidatus",MIDB(B1160,FIND(" ",B1160,12)+1,IFERROR(FIND(" ",B1160,FIND(" ",B1160,12)+1),LEN(B1160))-FIND(" ",B1160,12)),IF(AND(Q1160&gt;=65,Q1160&lt;=90),MIDB(B1160,FIND(" ",B1160,1),IFERROR(FIND(" ",B1160,FIND(" ",B1160,1)+1),LEN(B1160)+1)-FIND(" ",B1160,1)),"-"))</f>
        <v> burgdorferi</v>
      </c>
      <c r="T1160" s="0" t="n">
        <v>1</v>
      </c>
    </row>
    <row r="1161" customFormat="false" ht="12.8" hidden="false" customHeight="false" outlineLevel="0" collapsed="false">
      <c r="A1161" s="0" t="n">
        <v>1160</v>
      </c>
      <c r="B1161" s="0" t="s">
        <v>5084</v>
      </c>
      <c r="C1161" s="0" t="s">
        <v>21</v>
      </c>
      <c r="D1161" s="0" t="s">
        <v>4748</v>
      </c>
      <c r="E1161" s="0" t="s">
        <v>4749</v>
      </c>
      <c r="F1161" s="0" t="s">
        <v>5133</v>
      </c>
      <c r="G1161" s="0" t="s">
        <v>5134</v>
      </c>
      <c r="H1161" s="0" t="s">
        <v>5135</v>
      </c>
      <c r="I1161" s="1" t="n">
        <v>54.027</v>
      </c>
      <c r="J1161" s="2" t="s">
        <v>5136</v>
      </c>
      <c r="K1161" s="2" t="s">
        <v>1980</v>
      </c>
      <c r="L1161" s="0" t="s">
        <v>29</v>
      </c>
      <c r="M1161" s="0" t="s">
        <v>29</v>
      </c>
      <c r="N1161" s="0" t="s">
        <v>29</v>
      </c>
      <c r="O1161" s="2" t="s">
        <v>654</v>
      </c>
      <c r="P1161" s="2" t="s">
        <v>46</v>
      </c>
      <c r="Q1161" s="0" t="n">
        <f aca="false">_xlfn.UNICODE(B1161)</f>
        <v>66</v>
      </c>
      <c r="R1161" s="0" t="str">
        <f aca="false">IF(MIDB(B1161,1,10)="Candidatus",MIDB(B1161,FIND(" ",B1161,1)+1,FIND(" ",B1161,12)-FIND(" ",B1161,1)),IF(AND(Q1161&gt;=65,Q1161&lt;=90),MIDB(B1161,1,FIND(" ",B1161,1)),"-"))</f>
        <v>Borrelia </v>
      </c>
      <c r="S1161" s="0" t="str">
        <f aca="false">IF(MIDB(B1161,1,10)="Candidatus",MIDB(B1161,FIND(" ",B1161,12)+1,IFERROR(FIND(" ",B1161,FIND(" ",B1161,12)+1),LEN(B1161))-FIND(" ",B1161,12)),IF(AND(Q1161&gt;=65,Q1161&lt;=90),MIDB(B1161,FIND(" ",B1161,1),IFERROR(FIND(" ",B1161,FIND(" ",B1161,1)+1),LEN(B1161)+1)-FIND(" ",B1161,1)),"-"))</f>
        <v> burgdorferi</v>
      </c>
      <c r="T1161" s="0" t="n">
        <v>1</v>
      </c>
    </row>
    <row r="1162" customFormat="false" ht="12.8" hidden="false" customHeight="false" outlineLevel="0" collapsed="false">
      <c r="A1162" s="0" t="n">
        <v>1161</v>
      </c>
      <c r="B1162" s="0" t="s">
        <v>5084</v>
      </c>
      <c r="C1162" s="0" t="s">
        <v>21</v>
      </c>
      <c r="D1162" s="0" t="s">
        <v>4748</v>
      </c>
      <c r="E1162" s="0" t="s">
        <v>4749</v>
      </c>
      <c r="F1162" s="0" t="s">
        <v>5137</v>
      </c>
      <c r="G1162" s="0" t="s">
        <v>5138</v>
      </c>
      <c r="H1162" s="0" t="s">
        <v>5139</v>
      </c>
      <c r="I1162" s="1" t="n">
        <v>29.233</v>
      </c>
      <c r="J1162" s="2" t="s">
        <v>5140</v>
      </c>
      <c r="K1162" s="2" t="s">
        <v>252</v>
      </c>
      <c r="L1162" s="0" t="s">
        <v>29</v>
      </c>
      <c r="M1162" s="0" t="s">
        <v>29</v>
      </c>
      <c r="N1162" s="0" t="s">
        <v>29</v>
      </c>
      <c r="O1162" s="2" t="s">
        <v>252</v>
      </c>
      <c r="P1162" s="0" t="s">
        <v>29</v>
      </c>
      <c r="Q1162" s="0" t="n">
        <f aca="false">_xlfn.UNICODE(B1162)</f>
        <v>66</v>
      </c>
      <c r="R1162" s="0" t="str">
        <f aca="false">IF(MIDB(B1162,1,10)="Candidatus",MIDB(B1162,FIND(" ",B1162,1)+1,FIND(" ",B1162,12)-FIND(" ",B1162,1)),IF(AND(Q1162&gt;=65,Q1162&lt;=90),MIDB(B1162,1,FIND(" ",B1162,1)),"-"))</f>
        <v>Borrelia </v>
      </c>
      <c r="S1162" s="0" t="str">
        <f aca="false">IF(MIDB(B1162,1,10)="Candidatus",MIDB(B1162,FIND(" ",B1162,12)+1,IFERROR(FIND(" ",B1162,FIND(" ",B1162,12)+1),LEN(B1162))-FIND(" ",B1162,12)),IF(AND(Q1162&gt;=65,Q1162&lt;=90),MIDB(B1162,FIND(" ",B1162,1),IFERROR(FIND(" ",B1162,FIND(" ",B1162,1)+1),LEN(B1162)+1)-FIND(" ",B1162,1)),"-"))</f>
        <v> burgdorferi</v>
      </c>
      <c r="T1162" s="0" t="n">
        <v>1</v>
      </c>
    </row>
    <row r="1163" customFormat="false" ht="12.8" hidden="false" customHeight="false" outlineLevel="0" collapsed="false">
      <c r="A1163" s="0" t="n">
        <v>1162</v>
      </c>
      <c r="B1163" s="0" t="s">
        <v>5084</v>
      </c>
      <c r="C1163" s="0" t="s">
        <v>21</v>
      </c>
      <c r="D1163" s="0" t="s">
        <v>4748</v>
      </c>
      <c r="E1163" s="0" t="s">
        <v>4749</v>
      </c>
      <c r="F1163" s="0" t="s">
        <v>5141</v>
      </c>
      <c r="G1163" s="0" t="s">
        <v>5142</v>
      </c>
      <c r="H1163" s="0" t="s">
        <v>5143</v>
      </c>
      <c r="I1163" s="1" t="n">
        <v>8.692</v>
      </c>
      <c r="J1163" s="2" t="s">
        <v>5144</v>
      </c>
      <c r="K1163" s="2" t="s">
        <v>44</v>
      </c>
      <c r="L1163" s="0" t="s">
        <v>29</v>
      </c>
      <c r="M1163" s="0" t="s">
        <v>29</v>
      </c>
      <c r="N1163" s="0" t="s">
        <v>29</v>
      </c>
      <c r="O1163" s="2" t="s">
        <v>45</v>
      </c>
      <c r="P1163" s="2" t="s">
        <v>46</v>
      </c>
      <c r="Q1163" s="0" t="n">
        <f aca="false">_xlfn.UNICODE(B1163)</f>
        <v>66</v>
      </c>
      <c r="R1163" s="0" t="str">
        <f aca="false">IF(MIDB(B1163,1,10)="Candidatus",MIDB(B1163,FIND(" ",B1163,1)+1,FIND(" ",B1163,12)-FIND(" ",B1163,1)),IF(AND(Q1163&gt;=65,Q1163&lt;=90),MIDB(B1163,1,FIND(" ",B1163,1)),"-"))</f>
        <v>Borrelia </v>
      </c>
      <c r="S1163" s="0" t="str">
        <f aca="false">IF(MIDB(B1163,1,10)="Candidatus",MIDB(B1163,FIND(" ",B1163,12)+1,IFERROR(FIND(" ",B1163,FIND(" ",B1163,12)+1),LEN(B1163))-FIND(" ",B1163,12)),IF(AND(Q1163&gt;=65,Q1163&lt;=90),MIDB(B1163,FIND(" ",B1163,1),IFERROR(FIND(" ",B1163,FIND(" ",B1163,1)+1),LEN(B1163)+1)-FIND(" ",B1163,1)),"-"))</f>
        <v> burgdorferi</v>
      </c>
      <c r="T1163" s="0" t="n">
        <v>1</v>
      </c>
    </row>
    <row r="1164" customFormat="false" ht="12.8" hidden="false" customHeight="false" outlineLevel="0" collapsed="false">
      <c r="A1164" s="0" t="n">
        <v>1163</v>
      </c>
      <c r="B1164" s="0" t="s">
        <v>5084</v>
      </c>
      <c r="C1164" s="0" t="s">
        <v>21</v>
      </c>
      <c r="D1164" s="0" t="s">
        <v>4748</v>
      </c>
      <c r="E1164" s="0" t="s">
        <v>4749</v>
      </c>
      <c r="F1164" s="0" t="s">
        <v>5145</v>
      </c>
      <c r="G1164" s="0" t="s">
        <v>5146</v>
      </c>
      <c r="H1164" s="0" t="s">
        <v>5147</v>
      </c>
      <c r="I1164" s="1" t="n">
        <v>18.209</v>
      </c>
      <c r="J1164" s="2" t="s">
        <v>5148</v>
      </c>
      <c r="K1164" s="2" t="s">
        <v>118</v>
      </c>
      <c r="L1164" s="0" t="s">
        <v>29</v>
      </c>
      <c r="M1164" s="0" t="s">
        <v>29</v>
      </c>
      <c r="N1164" s="0" t="s">
        <v>29</v>
      </c>
      <c r="O1164" s="2" t="s">
        <v>1598</v>
      </c>
      <c r="P1164" s="2" t="s">
        <v>46</v>
      </c>
      <c r="Q1164" s="0" t="n">
        <f aca="false">_xlfn.UNICODE(B1164)</f>
        <v>66</v>
      </c>
      <c r="R1164" s="0" t="str">
        <f aca="false">IF(MIDB(B1164,1,10)="Candidatus",MIDB(B1164,FIND(" ",B1164,1)+1,FIND(" ",B1164,12)-FIND(" ",B1164,1)),IF(AND(Q1164&gt;=65,Q1164&lt;=90),MIDB(B1164,1,FIND(" ",B1164,1)),"-"))</f>
        <v>Borrelia </v>
      </c>
      <c r="S1164" s="0" t="str">
        <f aca="false">IF(MIDB(B1164,1,10)="Candidatus",MIDB(B1164,FIND(" ",B1164,12)+1,IFERROR(FIND(" ",B1164,FIND(" ",B1164,12)+1),LEN(B1164))-FIND(" ",B1164,12)),IF(AND(Q1164&gt;=65,Q1164&lt;=90),MIDB(B1164,FIND(" ",B1164,1),IFERROR(FIND(" ",B1164,FIND(" ",B1164,1)+1),LEN(B1164)+1)-FIND(" ",B1164,1)),"-"))</f>
        <v> burgdorferi</v>
      </c>
      <c r="T1164" s="0" t="n">
        <v>1</v>
      </c>
    </row>
    <row r="1165" customFormat="false" ht="12.8" hidden="false" customHeight="false" outlineLevel="0" collapsed="false">
      <c r="A1165" s="0" t="n">
        <v>1164</v>
      </c>
      <c r="B1165" s="0" t="s">
        <v>5084</v>
      </c>
      <c r="C1165" s="0" t="s">
        <v>21</v>
      </c>
      <c r="D1165" s="0" t="s">
        <v>4748</v>
      </c>
      <c r="E1165" s="0" t="s">
        <v>4749</v>
      </c>
      <c r="F1165" s="0" t="s">
        <v>5149</v>
      </c>
      <c r="G1165" s="0" t="s">
        <v>5150</v>
      </c>
      <c r="H1165" s="0" t="s">
        <v>5151</v>
      </c>
      <c r="I1165" s="1" t="n">
        <v>27.336</v>
      </c>
      <c r="J1165" s="2" t="s">
        <v>5152</v>
      </c>
      <c r="K1165" s="2" t="s">
        <v>497</v>
      </c>
      <c r="L1165" s="0" t="s">
        <v>29</v>
      </c>
      <c r="M1165" s="0" t="s">
        <v>29</v>
      </c>
      <c r="N1165" s="0" t="s">
        <v>29</v>
      </c>
      <c r="O1165" s="2" t="s">
        <v>497</v>
      </c>
      <c r="P1165" s="0" t="s">
        <v>29</v>
      </c>
      <c r="Q1165" s="0" t="n">
        <f aca="false">_xlfn.UNICODE(B1165)</f>
        <v>66</v>
      </c>
      <c r="R1165" s="0" t="str">
        <f aca="false">IF(MIDB(B1165,1,10)="Candidatus",MIDB(B1165,FIND(" ",B1165,1)+1,FIND(" ",B1165,12)-FIND(" ",B1165,1)),IF(AND(Q1165&gt;=65,Q1165&lt;=90),MIDB(B1165,1,FIND(" ",B1165,1)),"-"))</f>
        <v>Borrelia </v>
      </c>
      <c r="S1165" s="0" t="str">
        <f aca="false">IF(MIDB(B1165,1,10)="Candidatus",MIDB(B1165,FIND(" ",B1165,12)+1,IFERROR(FIND(" ",B1165,FIND(" ",B1165,12)+1),LEN(B1165))-FIND(" ",B1165,12)),IF(AND(Q1165&gt;=65,Q1165&lt;=90),MIDB(B1165,FIND(" ",B1165,1),IFERROR(FIND(" ",B1165,FIND(" ",B1165,1)+1),LEN(B1165)+1)-FIND(" ",B1165,1)),"-"))</f>
        <v> burgdorferi</v>
      </c>
      <c r="T1165" s="0" t="n">
        <v>1</v>
      </c>
    </row>
    <row r="1166" customFormat="false" ht="12.8" hidden="false" customHeight="false" outlineLevel="0" collapsed="false">
      <c r="A1166" s="0" t="n">
        <v>1165</v>
      </c>
      <c r="B1166" s="0" t="s">
        <v>5084</v>
      </c>
      <c r="C1166" s="0" t="s">
        <v>21</v>
      </c>
      <c r="D1166" s="0" t="s">
        <v>4748</v>
      </c>
      <c r="E1166" s="0" t="s">
        <v>4749</v>
      </c>
      <c r="F1166" s="0" t="s">
        <v>5153</v>
      </c>
      <c r="G1166" s="0" t="s">
        <v>5154</v>
      </c>
      <c r="H1166" s="0" t="s">
        <v>5155</v>
      </c>
      <c r="I1166" s="1" t="n">
        <v>30.171</v>
      </c>
      <c r="J1166" s="2" t="s">
        <v>5156</v>
      </c>
      <c r="K1166" s="2" t="s">
        <v>4325</v>
      </c>
      <c r="L1166" s="0" t="s">
        <v>29</v>
      </c>
      <c r="M1166" s="0" t="s">
        <v>29</v>
      </c>
      <c r="N1166" s="0" t="s">
        <v>29</v>
      </c>
      <c r="O1166" s="2" t="s">
        <v>232</v>
      </c>
      <c r="P1166" s="2" t="s">
        <v>46</v>
      </c>
      <c r="Q1166" s="0" t="n">
        <f aca="false">_xlfn.UNICODE(B1166)</f>
        <v>66</v>
      </c>
      <c r="R1166" s="0" t="str">
        <f aca="false">IF(MIDB(B1166,1,10)="Candidatus",MIDB(B1166,FIND(" ",B1166,1)+1,FIND(" ",B1166,12)-FIND(" ",B1166,1)),IF(AND(Q1166&gt;=65,Q1166&lt;=90),MIDB(B1166,1,FIND(" ",B1166,1)),"-"))</f>
        <v>Borrelia </v>
      </c>
      <c r="S1166" s="0" t="str">
        <f aca="false">IF(MIDB(B1166,1,10)="Candidatus",MIDB(B1166,FIND(" ",B1166,12)+1,IFERROR(FIND(" ",B1166,FIND(" ",B1166,12)+1),LEN(B1166))-FIND(" ",B1166,12)),IF(AND(Q1166&gt;=65,Q1166&lt;=90),MIDB(B1166,FIND(" ",B1166,1),IFERROR(FIND(" ",B1166,FIND(" ",B1166,1)+1),LEN(B1166)+1)-FIND(" ",B1166,1)),"-"))</f>
        <v> burgdorferi</v>
      </c>
      <c r="T1166" s="0" t="n">
        <v>1</v>
      </c>
    </row>
    <row r="1167" customFormat="false" ht="12.8" hidden="false" customHeight="false" outlineLevel="0" collapsed="false">
      <c r="A1167" s="0" t="n">
        <v>1166</v>
      </c>
      <c r="B1167" s="0" t="s">
        <v>5084</v>
      </c>
      <c r="C1167" s="0" t="s">
        <v>21</v>
      </c>
      <c r="D1167" s="0" t="s">
        <v>4748</v>
      </c>
      <c r="E1167" s="0" t="s">
        <v>4749</v>
      </c>
      <c r="F1167" s="0" t="s">
        <v>5157</v>
      </c>
      <c r="G1167" s="0" t="s">
        <v>5158</v>
      </c>
      <c r="H1167" s="0" t="s">
        <v>5159</v>
      </c>
      <c r="I1167" s="1" t="n">
        <v>24.765</v>
      </c>
      <c r="J1167" s="2" t="s">
        <v>5160</v>
      </c>
      <c r="K1167" s="2" t="s">
        <v>118</v>
      </c>
      <c r="L1167" s="0" t="s">
        <v>29</v>
      </c>
      <c r="M1167" s="0" t="s">
        <v>29</v>
      </c>
      <c r="N1167" s="0" t="s">
        <v>29</v>
      </c>
      <c r="O1167" s="2" t="s">
        <v>680</v>
      </c>
      <c r="P1167" s="2" t="s">
        <v>88</v>
      </c>
      <c r="Q1167" s="0" t="n">
        <f aca="false">_xlfn.UNICODE(B1167)</f>
        <v>66</v>
      </c>
      <c r="R1167" s="0" t="str">
        <f aca="false">IF(MIDB(B1167,1,10)="Candidatus",MIDB(B1167,FIND(" ",B1167,1)+1,FIND(" ",B1167,12)-FIND(" ",B1167,1)),IF(AND(Q1167&gt;=65,Q1167&lt;=90),MIDB(B1167,1,FIND(" ",B1167,1)),"-"))</f>
        <v>Borrelia </v>
      </c>
      <c r="S1167" s="0" t="str">
        <f aca="false">IF(MIDB(B1167,1,10)="Candidatus",MIDB(B1167,FIND(" ",B1167,12)+1,IFERROR(FIND(" ",B1167,FIND(" ",B1167,12)+1),LEN(B1167))-FIND(" ",B1167,12)),IF(AND(Q1167&gt;=65,Q1167&lt;=90),MIDB(B1167,FIND(" ",B1167,1),IFERROR(FIND(" ",B1167,FIND(" ",B1167,1)+1),LEN(B1167)+1)-FIND(" ",B1167,1)),"-"))</f>
        <v> burgdorferi</v>
      </c>
      <c r="T1167" s="0" t="n">
        <v>1</v>
      </c>
    </row>
    <row r="1168" customFormat="false" ht="12.8" hidden="false" customHeight="false" outlineLevel="0" collapsed="false">
      <c r="A1168" s="0" t="n">
        <v>1167</v>
      </c>
      <c r="B1168" s="0" t="s">
        <v>5161</v>
      </c>
      <c r="C1168" s="0" t="s">
        <v>21</v>
      </c>
      <c r="D1168" s="0" t="s">
        <v>4748</v>
      </c>
      <c r="E1168" s="0" t="s">
        <v>4749</v>
      </c>
      <c r="F1168" s="0" t="s">
        <v>5162</v>
      </c>
      <c r="G1168" s="0" t="s">
        <v>5163</v>
      </c>
      <c r="H1168" s="0" t="s">
        <v>5164</v>
      </c>
      <c r="I1168" s="1" t="n">
        <v>28.77</v>
      </c>
      <c r="J1168" s="2" t="s">
        <v>5165</v>
      </c>
      <c r="K1168" s="2" t="s">
        <v>1062</v>
      </c>
      <c r="L1168" s="0" t="s">
        <v>29</v>
      </c>
      <c r="M1168" s="0" t="s">
        <v>29</v>
      </c>
      <c r="N1168" s="0" t="s">
        <v>29</v>
      </c>
      <c r="O1168" s="2" t="s">
        <v>807</v>
      </c>
      <c r="P1168" s="2" t="s">
        <v>88</v>
      </c>
      <c r="Q1168" s="0" t="n">
        <f aca="false">_xlfn.UNICODE(B1168)</f>
        <v>66</v>
      </c>
      <c r="R1168" s="0" t="str">
        <f aca="false">IF(MIDB(B1168,1,10)="Candidatus",MIDB(B1168,FIND(" ",B1168,1)+1,FIND(" ",B1168,12)-FIND(" ",B1168,1)),IF(AND(Q1168&gt;=65,Q1168&lt;=90),MIDB(B1168,1,FIND(" ",B1168,1)),"-"))</f>
        <v>Borrelia </v>
      </c>
      <c r="S1168" s="0" t="str">
        <f aca="false">IF(MIDB(B1168,1,10)="Candidatus",MIDB(B1168,FIND(" ",B1168,12)+1,IFERROR(FIND(" ",B1168,FIND(" ",B1168,12)+1),LEN(B1168))-FIND(" ",B1168,12)),IF(AND(Q1168&gt;=65,Q1168&lt;=90),MIDB(B1168,FIND(" ",B1168,1),IFERROR(FIND(" ",B1168,FIND(" ",B1168,1)+1),LEN(B1168)+1)-FIND(" ",B1168,1)),"-"))</f>
        <v> burgdorferi</v>
      </c>
      <c r="T1168" s="0" t="n">
        <v>1</v>
      </c>
    </row>
    <row r="1169" customFormat="false" ht="12.8" hidden="false" customHeight="false" outlineLevel="0" collapsed="false">
      <c r="A1169" s="0" t="n">
        <v>1168</v>
      </c>
      <c r="B1169" s="0" t="s">
        <v>5161</v>
      </c>
      <c r="C1169" s="0" t="s">
        <v>21</v>
      </c>
      <c r="D1169" s="0" t="s">
        <v>4748</v>
      </c>
      <c r="E1169" s="0" t="s">
        <v>4749</v>
      </c>
      <c r="F1169" s="0" t="s">
        <v>5166</v>
      </c>
      <c r="G1169" s="0" t="s">
        <v>5167</v>
      </c>
      <c r="H1169" s="0" t="s">
        <v>5168</v>
      </c>
      <c r="I1169" s="1" t="n">
        <v>26.705</v>
      </c>
      <c r="J1169" s="2" t="s">
        <v>5169</v>
      </c>
      <c r="K1169" s="2" t="s">
        <v>166</v>
      </c>
      <c r="L1169" s="0" t="s">
        <v>29</v>
      </c>
      <c r="M1169" s="0" t="s">
        <v>29</v>
      </c>
      <c r="N1169" s="0" t="s">
        <v>29</v>
      </c>
      <c r="O1169" s="2" t="s">
        <v>686</v>
      </c>
      <c r="P1169" s="2" t="s">
        <v>46</v>
      </c>
      <c r="Q1169" s="0" t="n">
        <f aca="false">_xlfn.UNICODE(B1169)</f>
        <v>66</v>
      </c>
      <c r="R1169" s="0" t="str">
        <f aca="false">IF(MIDB(B1169,1,10)="Candidatus",MIDB(B1169,FIND(" ",B1169,1)+1,FIND(" ",B1169,12)-FIND(" ",B1169,1)),IF(AND(Q1169&gt;=65,Q1169&lt;=90),MIDB(B1169,1,FIND(" ",B1169,1)),"-"))</f>
        <v>Borrelia </v>
      </c>
      <c r="S1169" s="0" t="str">
        <f aca="false">IF(MIDB(B1169,1,10)="Candidatus",MIDB(B1169,FIND(" ",B1169,12)+1,IFERROR(FIND(" ",B1169,FIND(" ",B1169,12)+1),LEN(B1169))-FIND(" ",B1169,12)),IF(AND(Q1169&gt;=65,Q1169&lt;=90),MIDB(B1169,FIND(" ",B1169,1),IFERROR(FIND(" ",B1169,FIND(" ",B1169,1)+1),LEN(B1169)+1)-FIND(" ",B1169,1)),"-"))</f>
        <v> burgdorferi</v>
      </c>
      <c r="T1169" s="0" t="n">
        <v>1</v>
      </c>
    </row>
    <row r="1170" customFormat="false" ht="12.8" hidden="false" customHeight="false" outlineLevel="0" collapsed="false">
      <c r="A1170" s="0" t="n">
        <v>1169</v>
      </c>
      <c r="B1170" s="0" t="s">
        <v>5161</v>
      </c>
      <c r="C1170" s="0" t="s">
        <v>21</v>
      </c>
      <c r="D1170" s="0" t="s">
        <v>4748</v>
      </c>
      <c r="E1170" s="0" t="s">
        <v>4749</v>
      </c>
      <c r="F1170" s="0" t="s">
        <v>5170</v>
      </c>
      <c r="G1170" s="0" t="s">
        <v>5171</v>
      </c>
      <c r="H1170" s="0" t="s">
        <v>5172</v>
      </c>
      <c r="I1170" s="1" t="n">
        <v>29.501</v>
      </c>
      <c r="J1170" s="2" t="s">
        <v>5173</v>
      </c>
      <c r="K1170" s="2" t="s">
        <v>1012</v>
      </c>
      <c r="L1170" s="0" t="s">
        <v>29</v>
      </c>
      <c r="M1170" s="0" t="s">
        <v>29</v>
      </c>
      <c r="N1170" s="0" t="s">
        <v>29</v>
      </c>
      <c r="O1170" s="2" t="s">
        <v>515</v>
      </c>
      <c r="P1170" s="2" t="s">
        <v>28</v>
      </c>
      <c r="Q1170" s="0" t="n">
        <f aca="false">_xlfn.UNICODE(B1170)</f>
        <v>66</v>
      </c>
      <c r="R1170" s="0" t="str">
        <f aca="false">IF(MIDB(B1170,1,10)="Candidatus",MIDB(B1170,FIND(" ",B1170,1)+1,FIND(" ",B1170,12)-FIND(" ",B1170,1)),IF(AND(Q1170&gt;=65,Q1170&lt;=90),MIDB(B1170,1,FIND(" ",B1170,1)),"-"))</f>
        <v>Borrelia </v>
      </c>
      <c r="S1170" s="0" t="str">
        <f aca="false">IF(MIDB(B1170,1,10)="Candidatus",MIDB(B1170,FIND(" ",B1170,12)+1,IFERROR(FIND(" ",B1170,FIND(" ",B1170,12)+1),LEN(B1170))-FIND(" ",B1170,12)),IF(AND(Q1170&gt;=65,Q1170&lt;=90),MIDB(B1170,FIND(" ",B1170,1),IFERROR(FIND(" ",B1170,FIND(" ",B1170,1)+1),LEN(B1170)+1)-FIND(" ",B1170,1)),"-"))</f>
        <v> burgdorferi</v>
      </c>
      <c r="T1170" s="0" t="n">
        <v>1</v>
      </c>
    </row>
    <row r="1171" customFormat="false" ht="12.8" hidden="false" customHeight="false" outlineLevel="0" collapsed="false">
      <c r="A1171" s="0" t="n">
        <v>1170</v>
      </c>
      <c r="B1171" s="0" t="s">
        <v>5161</v>
      </c>
      <c r="C1171" s="0" t="s">
        <v>21</v>
      </c>
      <c r="D1171" s="0" t="s">
        <v>4748</v>
      </c>
      <c r="E1171" s="0" t="s">
        <v>4749</v>
      </c>
      <c r="F1171" s="0" t="s">
        <v>5174</v>
      </c>
      <c r="G1171" s="0" t="s">
        <v>5175</v>
      </c>
      <c r="H1171" s="0" t="s">
        <v>5176</v>
      </c>
      <c r="I1171" s="1" t="n">
        <v>24.159</v>
      </c>
      <c r="J1171" s="2" t="s">
        <v>5177</v>
      </c>
      <c r="K1171" s="2" t="s">
        <v>118</v>
      </c>
      <c r="L1171" s="0" t="s">
        <v>29</v>
      </c>
      <c r="M1171" s="0" t="s">
        <v>29</v>
      </c>
      <c r="N1171" s="0" t="s">
        <v>29</v>
      </c>
      <c r="O1171" s="2" t="s">
        <v>680</v>
      </c>
      <c r="P1171" s="2" t="s">
        <v>88</v>
      </c>
      <c r="Q1171" s="0" t="n">
        <f aca="false">_xlfn.UNICODE(B1171)</f>
        <v>66</v>
      </c>
      <c r="R1171" s="0" t="str">
        <f aca="false">IF(MIDB(B1171,1,10)="Candidatus",MIDB(B1171,FIND(" ",B1171,1)+1,FIND(" ",B1171,12)-FIND(" ",B1171,1)),IF(AND(Q1171&gt;=65,Q1171&lt;=90),MIDB(B1171,1,FIND(" ",B1171,1)),"-"))</f>
        <v>Borrelia </v>
      </c>
      <c r="S1171" s="0" t="str">
        <f aca="false">IF(MIDB(B1171,1,10)="Candidatus",MIDB(B1171,FIND(" ",B1171,12)+1,IFERROR(FIND(" ",B1171,FIND(" ",B1171,12)+1),LEN(B1171))-FIND(" ",B1171,12)),IF(AND(Q1171&gt;=65,Q1171&lt;=90),MIDB(B1171,FIND(" ",B1171,1),IFERROR(FIND(" ",B1171,FIND(" ",B1171,1)+1),LEN(B1171)+1)-FIND(" ",B1171,1)),"-"))</f>
        <v> burgdorferi</v>
      </c>
      <c r="T1171" s="0" t="n">
        <v>1</v>
      </c>
    </row>
    <row r="1172" customFormat="false" ht="12.8" hidden="false" customHeight="false" outlineLevel="0" collapsed="false">
      <c r="A1172" s="0" t="n">
        <v>1171</v>
      </c>
      <c r="B1172" s="0" t="s">
        <v>5161</v>
      </c>
      <c r="C1172" s="0" t="s">
        <v>21</v>
      </c>
      <c r="D1172" s="0" t="s">
        <v>4748</v>
      </c>
      <c r="E1172" s="0" t="s">
        <v>4749</v>
      </c>
      <c r="F1172" s="0" t="s">
        <v>5178</v>
      </c>
      <c r="G1172" s="0" t="s">
        <v>5179</v>
      </c>
      <c r="H1172" s="0" t="s">
        <v>5180</v>
      </c>
      <c r="I1172" s="1" t="n">
        <v>53.885</v>
      </c>
      <c r="J1172" s="2" t="s">
        <v>5181</v>
      </c>
      <c r="K1172" s="2" t="s">
        <v>647</v>
      </c>
      <c r="L1172" s="0" t="s">
        <v>29</v>
      </c>
      <c r="M1172" s="0" t="s">
        <v>29</v>
      </c>
      <c r="N1172" s="0" t="s">
        <v>29</v>
      </c>
      <c r="O1172" s="2" t="s">
        <v>1980</v>
      </c>
      <c r="P1172" s="2" t="s">
        <v>46</v>
      </c>
      <c r="Q1172" s="0" t="n">
        <f aca="false">_xlfn.UNICODE(B1172)</f>
        <v>66</v>
      </c>
      <c r="R1172" s="0" t="str">
        <f aca="false">IF(MIDB(B1172,1,10)="Candidatus",MIDB(B1172,FIND(" ",B1172,1)+1,FIND(" ",B1172,12)-FIND(" ",B1172,1)),IF(AND(Q1172&gt;=65,Q1172&lt;=90),MIDB(B1172,1,FIND(" ",B1172,1)),"-"))</f>
        <v>Borrelia </v>
      </c>
      <c r="S1172" s="0" t="str">
        <f aca="false">IF(MIDB(B1172,1,10)="Candidatus",MIDB(B1172,FIND(" ",B1172,12)+1,IFERROR(FIND(" ",B1172,FIND(" ",B1172,12)+1),LEN(B1172))-FIND(" ",B1172,12)),IF(AND(Q1172&gt;=65,Q1172&lt;=90),MIDB(B1172,FIND(" ",B1172,1),IFERROR(FIND(" ",B1172,FIND(" ",B1172,1)+1),LEN(B1172)+1)-FIND(" ",B1172,1)),"-"))</f>
        <v> burgdorferi</v>
      </c>
      <c r="T1172" s="0" t="n">
        <v>1</v>
      </c>
    </row>
    <row r="1173" customFormat="false" ht="12.8" hidden="false" customHeight="false" outlineLevel="0" collapsed="false">
      <c r="A1173" s="0" t="n">
        <v>1172</v>
      </c>
      <c r="B1173" s="0" t="s">
        <v>5161</v>
      </c>
      <c r="C1173" s="0" t="s">
        <v>21</v>
      </c>
      <c r="D1173" s="0" t="s">
        <v>4748</v>
      </c>
      <c r="E1173" s="0" t="s">
        <v>4749</v>
      </c>
      <c r="F1173" s="0" t="s">
        <v>5182</v>
      </c>
      <c r="G1173" s="0" t="s">
        <v>5183</v>
      </c>
      <c r="H1173" s="0" t="s">
        <v>5184</v>
      </c>
      <c r="I1173" s="1" t="n">
        <v>24.91</v>
      </c>
      <c r="J1173" s="2" t="s">
        <v>5185</v>
      </c>
      <c r="K1173" s="2" t="s">
        <v>186</v>
      </c>
      <c r="L1173" s="0" t="s">
        <v>29</v>
      </c>
      <c r="M1173" s="0" t="s">
        <v>29</v>
      </c>
      <c r="N1173" s="0" t="s">
        <v>29</v>
      </c>
      <c r="O1173" s="2" t="s">
        <v>1598</v>
      </c>
      <c r="P1173" s="2" t="s">
        <v>60</v>
      </c>
      <c r="Q1173" s="0" t="n">
        <f aca="false">_xlfn.UNICODE(B1173)</f>
        <v>66</v>
      </c>
      <c r="R1173" s="0" t="str">
        <f aca="false">IF(MIDB(B1173,1,10)="Candidatus",MIDB(B1173,FIND(" ",B1173,1)+1,FIND(" ",B1173,12)-FIND(" ",B1173,1)),IF(AND(Q1173&gt;=65,Q1173&lt;=90),MIDB(B1173,1,FIND(" ",B1173,1)),"-"))</f>
        <v>Borrelia </v>
      </c>
      <c r="S1173" s="0" t="str">
        <f aca="false">IF(MIDB(B1173,1,10)="Candidatus",MIDB(B1173,FIND(" ",B1173,12)+1,IFERROR(FIND(" ",B1173,FIND(" ",B1173,12)+1),LEN(B1173))-FIND(" ",B1173,12)),IF(AND(Q1173&gt;=65,Q1173&lt;=90),MIDB(B1173,FIND(" ",B1173,1),IFERROR(FIND(" ",B1173,FIND(" ",B1173,1)+1),LEN(B1173)+1)-FIND(" ",B1173,1)),"-"))</f>
        <v> burgdorferi</v>
      </c>
      <c r="T1173" s="0" t="n">
        <v>1</v>
      </c>
    </row>
    <row r="1174" customFormat="false" ht="12.8" hidden="false" customHeight="false" outlineLevel="0" collapsed="false">
      <c r="A1174" s="0" t="n">
        <v>1173</v>
      </c>
      <c r="B1174" s="0" t="s">
        <v>5161</v>
      </c>
      <c r="C1174" s="0" t="s">
        <v>21</v>
      </c>
      <c r="D1174" s="0" t="s">
        <v>4748</v>
      </c>
      <c r="E1174" s="0" t="s">
        <v>4749</v>
      </c>
      <c r="F1174" s="0" t="s">
        <v>5186</v>
      </c>
      <c r="G1174" s="0" t="s">
        <v>5187</v>
      </c>
      <c r="H1174" s="0" t="s">
        <v>5188</v>
      </c>
      <c r="I1174" s="1" t="n">
        <v>27.342</v>
      </c>
      <c r="J1174" s="2" t="s">
        <v>5189</v>
      </c>
      <c r="K1174" s="2" t="s">
        <v>497</v>
      </c>
      <c r="L1174" s="0" t="s">
        <v>29</v>
      </c>
      <c r="M1174" s="0" t="s">
        <v>29</v>
      </c>
      <c r="N1174" s="0" t="s">
        <v>29</v>
      </c>
      <c r="O1174" s="2" t="s">
        <v>497</v>
      </c>
      <c r="P1174" s="0" t="s">
        <v>29</v>
      </c>
      <c r="Q1174" s="0" t="n">
        <f aca="false">_xlfn.UNICODE(B1174)</f>
        <v>66</v>
      </c>
      <c r="R1174" s="0" t="str">
        <f aca="false">IF(MIDB(B1174,1,10)="Candidatus",MIDB(B1174,FIND(" ",B1174,1)+1,FIND(" ",B1174,12)-FIND(" ",B1174,1)),IF(AND(Q1174&gt;=65,Q1174&lt;=90),MIDB(B1174,1,FIND(" ",B1174,1)),"-"))</f>
        <v>Borrelia </v>
      </c>
      <c r="S1174" s="0" t="str">
        <f aca="false">IF(MIDB(B1174,1,10)="Candidatus",MIDB(B1174,FIND(" ",B1174,12)+1,IFERROR(FIND(" ",B1174,FIND(" ",B1174,12)+1),LEN(B1174))-FIND(" ",B1174,12)),IF(AND(Q1174&gt;=65,Q1174&lt;=90),MIDB(B1174,FIND(" ",B1174,1),IFERROR(FIND(" ",B1174,FIND(" ",B1174,1)+1),LEN(B1174)+1)-FIND(" ",B1174,1)),"-"))</f>
        <v> burgdorferi</v>
      </c>
      <c r="T1174" s="0" t="n">
        <v>1</v>
      </c>
    </row>
    <row r="1175" customFormat="false" ht="12.8" hidden="false" customHeight="false" outlineLevel="0" collapsed="false">
      <c r="A1175" s="0" t="n">
        <v>1174</v>
      </c>
      <c r="B1175" s="0" t="s">
        <v>5161</v>
      </c>
      <c r="C1175" s="0" t="s">
        <v>21</v>
      </c>
      <c r="D1175" s="0" t="s">
        <v>4748</v>
      </c>
      <c r="E1175" s="0" t="s">
        <v>4749</v>
      </c>
      <c r="F1175" s="0" t="s">
        <v>5190</v>
      </c>
      <c r="G1175" s="0" t="s">
        <v>5191</v>
      </c>
      <c r="H1175" s="0" t="s">
        <v>5192</v>
      </c>
      <c r="I1175" s="1" t="n">
        <v>30.439</v>
      </c>
      <c r="J1175" s="2" t="s">
        <v>5193</v>
      </c>
      <c r="K1175" s="2" t="s">
        <v>4325</v>
      </c>
      <c r="L1175" s="0" t="s">
        <v>29</v>
      </c>
      <c r="M1175" s="0" t="s">
        <v>29</v>
      </c>
      <c r="N1175" s="0" t="s">
        <v>29</v>
      </c>
      <c r="O1175" s="2" t="s">
        <v>232</v>
      </c>
      <c r="P1175" s="2" t="s">
        <v>46</v>
      </c>
      <c r="Q1175" s="0" t="n">
        <f aca="false">_xlfn.UNICODE(B1175)</f>
        <v>66</v>
      </c>
      <c r="R1175" s="0" t="str">
        <f aca="false">IF(MIDB(B1175,1,10)="Candidatus",MIDB(B1175,FIND(" ",B1175,1)+1,FIND(" ",B1175,12)-FIND(" ",B1175,1)),IF(AND(Q1175&gt;=65,Q1175&lt;=90),MIDB(B1175,1,FIND(" ",B1175,1)),"-"))</f>
        <v>Borrelia </v>
      </c>
      <c r="S1175" s="0" t="str">
        <f aca="false">IF(MIDB(B1175,1,10)="Candidatus",MIDB(B1175,FIND(" ",B1175,12)+1,IFERROR(FIND(" ",B1175,FIND(" ",B1175,12)+1),LEN(B1175))-FIND(" ",B1175,12)),IF(AND(Q1175&gt;=65,Q1175&lt;=90),MIDB(B1175,FIND(" ",B1175,1),IFERROR(FIND(" ",B1175,FIND(" ",B1175,1)+1),LEN(B1175)+1)-FIND(" ",B1175,1)),"-"))</f>
        <v> burgdorferi</v>
      </c>
      <c r="T1175" s="0" t="n">
        <v>1</v>
      </c>
    </row>
    <row r="1176" customFormat="false" ht="12.8" hidden="false" customHeight="false" outlineLevel="0" collapsed="false">
      <c r="A1176" s="0" t="n">
        <v>1175</v>
      </c>
      <c r="B1176" s="0" t="s">
        <v>5161</v>
      </c>
      <c r="C1176" s="0" t="s">
        <v>21</v>
      </c>
      <c r="D1176" s="0" t="s">
        <v>4748</v>
      </c>
      <c r="E1176" s="0" t="s">
        <v>4749</v>
      </c>
      <c r="F1176" s="0" t="s">
        <v>5194</v>
      </c>
      <c r="G1176" s="0" t="s">
        <v>5195</v>
      </c>
      <c r="H1176" s="0" t="s">
        <v>5196</v>
      </c>
      <c r="I1176" s="1" t="n">
        <v>17.849</v>
      </c>
      <c r="J1176" s="2" t="s">
        <v>5197</v>
      </c>
      <c r="K1176" s="2" t="s">
        <v>287</v>
      </c>
      <c r="L1176" s="0" t="s">
        <v>29</v>
      </c>
      <c r="M1176" s="0" t="s">
        <v>29</v>
      </c>
      <c r="N1176" s="0" t="s">
        <v>29</v>
      </c>
      <c r="O1176" s="2" t="s">
        <v>82</v>
      </c>
      <c r="P1176" s="2" t="s">
        <v>88</v>
      </c>
      <c r="Q1176" s="0" t="n">
        <f aca="false">_xlfn.UNICODE(B1176)</f>
        <v>66</v>
      </c>
      <c r="R1176" s="0" t="str">
        <f aca="false">IF(MIDB(B1176,1,10)="Candidatus",MIDB(B1176,FIND(" ",B1176,1)+1,FIND(" ",B1176,12)-FIND(" ",B1176,1)),IF(AND(Q1176&gt;=65,Q1176&lt;=90),MIDB(B1176,1,FIND(" ",B1176,1)),"-"))</f>
        <v>Borrelia </v>
      </c>
      <c r="S1176" s="0" t="str">
        <f aca="false">IF(MIDB(B1176,1,10)="Candidatus",MIDB(B1176,FIND(" ",B1176,12)+1,IFERROR(FIND(" ",B1176,FIND(" ",B1176,12)+1),LEN(B1176))-FIND(" ",B1176,12)),IF(AND(Q1176&gt;=65,Q1176&lt;=90),MIDB(B1176,FIND(" ",B1176,1),IFERROR(FIND(" ",B1176,FIND(" ",B1176,1)+1),LEN(B1176)+1)-FIND(" ",B1176,1)),"-"))</f>
        <v> burgdorferi</v>
      </c>
      <c r="T1176" s="0" t="n">
        <v>1</v>
      </c>
    </row>
    <row r="1177" customFormat="false" ht="12.8" hidden="false" customHeight="false" outlineLevel="0" collapsed="false">
      <c r="A1177" s="0" t="n">
        <v>1176</v>
      </c>
      <c r="B1177" s="0" t="s">
        <v>5161</v>
      </c>
      <c r="C1177" s="0" t="s">
        <v>21</v>
      </c>
      <c r="D1177" s="0" t="s">
        <v>4748</v>
      </c>
      <c r="E1177" s="0" t="s">
        <v>4749</v>
      </c>
      <c r="F1177" s="0" t="s">
        <v>5198</v>
      </c>
      <c r="G1177" s="0" t="s">
        <v>5199</v>
      </c>
      <c r="H1177" s="0" t="s">
        <v>5200</v>
      </c>
      <c r="I1177" s="1" t="n">
        <v>30.652</v>
      </c>
      <c r="J1177" s="2" t="s">
        <v>5201</v>
      </c>
      <c r="K1177" s="2" t="s">
        <v>1898</v>
      </c>
      <c r="L1177" s="0" t="s">
        <v>29</v>
      </c>
      <c r="M1177" s="0" t="s">
        <v>29</v>
      </c>
      <c r="N1177" s="0" t="s">
        <v>29</v>
      </c>
      <c r="O1177" s="2" t="s">
        <v>232</v>
      </c>
      <c r="P1177" s="2" t="s">
        <v>129</v>
      </c>
      <c r="Q1177" s="0" t="n">
        <f aca="false">_xlfn.UNICODE(B1177)</f>
        <v>66</v>
      </c>
      <c r="R1177" s="0" t="str">
        <f aca="false">IF(MIDB(B1177,1,10)="Candidatus",MIDB(B1177,FIND(" ",B1177,1)+1,FIND(" ",B1177,12)-FIND(" ",B1177,1)),IF(AND(Q1177&gt;=65,Q1177&lt;=90),MIDB(B1177,1,FIND(" ",B1177,1)),"-"))</f>
        <v>Borrelia </v>
      </c>
      <c r="S1177" s="0" t="str">
        <f aca="false">IF(MIDB(B1177,1,10)="Candidatus",MIDB(B1177,FIND(" ",B1177,12)+1,IFERROR(FIND(" ",B1177,FIND(" ",B1177,12)+1),LEN(B1177))-FIND(" ",B1177,12)),IF(AND(Q1177&gt;=65,Q1177&lt;=90),MIDB(B1177,FIND(" ",B1177,1),IFERROR(FIND(" ",B1177,FIND(" ",B1177,1)+1),LEN(B1177)+1)-FIND(" ",B1177,1)),"-"))</f>
        <v> burgdorferi</v>
      </c>
      <c r="T1177" s="0" t="n">
        <v>1</v>
      </c>
    </row>
    <row r="1178" customFormat="false" ht="12.8" hidden="false" customHeight="false" outlineLevel="0" collapsed="false">
      <c r="A1178" s="0" t="n">
        <v>1177</v>
      </c>
      <c r="B1178" s="0" t="s">
        <v>5161</v>
      </c>
      <c r="C1178" s="0" t="s">
        <v>21</v>
      </c>
      <c r="D1178" s="0" t="s">
        <v>4748</v>
      </c>
      <c r="E1178" s="0" t="s">
        <v>4749</v>
      </c>
      <c r="F1178" s="0" t="s">
        <v>5202</v>
      </c>
      <c r="G1178" s="0" t="s">
        <v>5203</v>
      </c>
      <c r="H1178" s="0" t="s">
        <v>5204</v>
      </c>
      <c r="I1178" s="1" t="n">
        <v>30.302</v>
      </c>
      <c r="J1178" s="2" t="s">
        <v>5205</v>
      </c>
      <c r="K1178" s="2" t="s">
        <v>179</v>
      </c>
      <c r="L1178" s="0" t="s">
        <v>29</v>
      </c>
      <c r="M1178" s="0" t="s">
        <v>29</v>
      </c>
      <c r="N1178" s="0" t="s">
        <v>29</v>
      </c>
      <c r="O1178" s="2" t="s">
        <v>807</v>
      </c>
      <c r="P1178" s="2" t="s">
        <v>28</v>
      </c>
      <c r="Q1178" s="0" t="n">
        <f aca="false">_xlfn.UNICODE(B1178)</f>
        <v>66</v>
      </c>
      <c r="R1178" s="0" t="str">
        <f aca="false">IF(MIDB(B1178,1,10)="Candidatus",MIDB(B1178,FIND(" ",B1178,1)+1,FIND(" ",B1178,12)-FIND(" ",B1178,1)),IF(AND(Q1178&gt;=65,Q1178&lt;=90),MIDB(B1178,1,FIND(" ",B1178,1)),"-"))</f>
        <v>Borrelia </v>
      </c>
      <c r="S1178" s="0" t="str">
        <f aca="false">IF(MIDB(B1178,1,10)="Candidatus",MIDB(B1178,FIND(" ",B1178,12)+1,IFERROR(FIND(" ",B1178,FIND(" ",B1178,12)+1),LEN(B1178))-FIND(" ",B1178,12)),IF(AND(Q1178&gt;=65,Q1178&lt;=90),MIDB(B1178,FIND(" ",B1178,1),IFERROR(FIND(" ",B1178,FIND(" ",B1178,1)+1),LEN(B1178)+1)-FIND(" ",B1178,1)),"-"))</f>
        <v> burgdorferi</v>
      </c>
      <c r="T1178" s="0" t="n">
        <v>1</v>
      </c>
    </row>
    <row r="1179" customFormat="false" ht="12.8" hidden="false" customHeight="false" outlineLevel="0" collapsed="false">
      <c r="A1179" s="0" t="n">
        <v>1178</v>
      </c>
      <c r="B1179" s="0" t="s">
        <v>5161</v>
      </c>
      <c r="C1179" s="0" t="s">
        <v>21</v>
      </c>
      <c r="D1179" s="0" t="s">
        <v>4748</v>
      </c>
      <c r="E1179" s="0" t="s">
        <v>4749</v>
      </c>
      <c r="F1179" s="0" t="s">
        <v>5206</v>
      </c>
      <c r="G1179" s="0" t="s">
        <v>5207</v>
      </c>
      <c r="H1179" s="0" t="s">
        <v>5208</v>
      </c>
      <c r="I1179" s="1" t="n">
        <v>21.329</v>
      </c>
      <c r="J1179" s="2" t="s">
        <v>5209</v>
      </c>
      <c r="K1179" s="2" t="s">
        <v>912</v>
      </c>
      <c r="L1179" s="0" t="s">
        <v>29</v>
      </c>
      <c r="M1179" s="0" t="s">
        <v>29</v>
      </c>
      <c r="N1179" s="0" t="s">
        <v>29</v>
      </c>
      <c r="O1179" s="2" t="s">
        <v>166</v>
      </c>
      <c r="P1179" s="2" t="s">
        <v>60</v>
      </c>
      <c r="Q1179" s="0" t="n">
        <f aca="false">_xlfn.UNICODE(B1179)</f>
        <v>66</v>
      </c>
      <c r="R1179" s="0" t="str">
        <f aca="false">IF(MIDB(B1179,1,10)="Candidatus",MIDB(B1179,FIND(" ",B1179,1)+1,FIND(" ",B1179,12)-FIND(" ",B1179,1)),IF(AND(Q1179&gt;=65,Q1179&lt;=90),MIDB(B1179,1,FIND(" ",B1179,1)),"-"))</f>
        <v>Borrelia </v>
      </c>
      <c r="S1179" s="0" t="str">
        <f aca="false">IF(MIDB(B1179,1,10)="Candidatus",MIDB(B1179,FIND(" ",B1179,12)+1,IFERROR(FIND(" ",B1179,FIND(" ",B1179,12)+1),LEN(B1179))-FIND(" ",B1179,12)),IF(AND(Q1179&gt;=65,Q1179&lt;=90),MIDB(B1179,FIND(" ",B1179,1),IFERROR(FIND(" ",B1179,FIND(" ",B1179,1)+1),LEN(B1179)+1)-FIND(" ",B1179,1)),"-"))</f>
        <v> burgdorferi</v>
      </c>
      <c r="T1179" s="0" t="n">
        <v>1</v>
      </c>
    </row>
    <row r="1180" customFormat="false" ht="12.8" hidden="false" customHeight="false" outlineLevel="0" collapsed="false">
      <c r="A1180" s="0" t="n">
        <v>1179</v>
      </c>
      <c r="B1180" s="0" t="s">
        <v>5161</v>
      </c>
      <c r="C1180" s="0" t="s">
        <v>21</v>
      </c>
      <c r="D1180" s="0" t="s">
        <v>4748</v>
      </c>
      <c r="E1180" s="0" t="s">
        <v>4749</v>
      </c>
      <c r="F1180" s="0" t="s">
        <v>5210</v>
      </c>
      <c r="G1180" s="0" t="s">
        <v>5211</v>
      </c>
      <c r="H1180" s="0" t="s">
        <v>5212</v>
      </c>
      <c r="I1180" s="1" t="n">
        <v>26.522</v>
      </c>
      <c r="J1180" s="2" t="s">
        <v>5213</v>
      </c>
      <c r="K1180" s="2" t="s">
        <v>912</v>
      </c>
      <c r="L1180" s="0" t="s">
        <v>29</v>
      </c>
      <c r="M1180" s="0" t="s">
        <v>29</v>
      </c>
      <c r="N1180" s="0" t="s">
        <v>29</v>
      </c>
      <c r="O1180" s="2" t="s">
        <v>912</v>
      </c>
      <c r="P1180" s="0" t="s">
        <v>29</v>
      </c>
      <c r="Q1180" s="0" t="n">
        <f aca="false">_xlfn.UNICODE(B1180)</f>
        <v>66</v>
      </c>
      <c r="R1180" s="0" t="str">
        <f aca="false">IF(MIDB(B1180,1,10)="Candidatus",MIDB(B1180,FIND(" ",B1180,1)+1,FIND(" ",B1180,12)-FIND(" ",B1180,1)),IF(AND(Q1180&gt;=65,Q1180&lt;=90),MIDB(B1180,1,FIND(" ",B1180,1)),"-"))</f>
        <v>Borrelia </v>
      </c>
      <c r="S1180" s="0" t="str">
        <f aca="false">IF(MIDB(B1180,1,10)="Candidatus",MIDB(B1180,FIND(" ",B1180,12)+1,IFERROR(FIND(" ",B1180,FIND(" ",B1180,12)+1),LEN(B1180))-FIND(" ",B1180,12)),IF(AND(Q1180&gt;=65,Q1180&lt;=90),MIDB(B1180,FIND(" ",B1180,1),IFERROR(FIND(" ",B1180,FIND(" ",B1180,1)+1),LEN(B1180)+1)-FIND(" ",B1180,1)),"-"))</f>
        <v> burgdorferi</v>
      </c>
      <c r="T1180" s="0" t="n">
        <v>1</v>
      </c>
    </row>
    <row r="1181" customFormat="false" ht="12.8" hidden="false" customHeight="false" outlineLevel="0" collapsed="false">
      <c r="A1181" s="0" t="n">
        <v>1180</v>
      </c>
      <c r="B1181" s="0" t="s">
        <v>5161</v>
      </c>
      <c r="C1181" s="0" t="s">
        <v>21</v>
      </c>
      <c r="D1181" s="0" t="s">
        <v>4748</v>
      </c>
      <c r="E1181" s="0" t="s">
        <v>4749</v>
      </c>
      <c r="F1181" s="0" t="s">
        <v>5214</v>
      </c>
      <c r="G1181" s="0" t="s">
        <v>5215</v>
      </c>
      <c r="H1181" s="0" t="s">
        <v>5216</v>
      </c>
      <c r="I1181" s="1" t="n">
        <v>30.28</v>
      </c>
      <c r="J1181" s="2" t="s">
        <v>5217</v>
      </c>
      <c r="K1181" s="2" t="s">
        <v>232</v>
      </c>
      <c r="L1181" s="0" t="s">
        <v>29</v>
      </c>
      <c r="M1181" s="0" t="s">
        <v>29</v>
      </c>
      <c r="N1181" s="0" t="s">
        <v>29</v>
      </c>
      <c r="O1181" s="2" t="s">
        <v>232</v>
      </c>
      <c r="P1181" s="0" t="s">
        <v>29</v>
      </c>
      <c r="Q1181" s="0" t="n">
        <f aca="false">_xlfn.UNICODE(B1181)</f>
        <v>66</v>
      </c>
      <c r="R1181" s="0" t="str">
        <f aca="false">IF(MIDB(B1181,1,10)="Candidatus",MIDB(B1181,FIND(" ",B1181,1)+1,FIND(" ",B1181,12)-FIND(" ",B1181,1)),IF(AND(Q1181&gt;=65,Q1181&lt;=90),MIDB(B1181,1,FIND(" ",B1181,1)),"-"))</f>
        <v>Borrelia </v>
      </c>
      <c r="S1181" s="0" t="str">
        <f aca="false">IF(MIDB(B1181,1,10)="Candidatus",MIDB(B1181,FIND(" ",B1181,12)+1,IFERROR(FIND(" ",B1181,FIND(" ",B1181,12)+1),LEN(B1181))-FIND(" ",B1181,12)),IF(AND(Q1181&gt;=65,Q1181&lt;=90),MIDB(B1181,FIND(" ",B1181,1),IFERROR(FIND(" ",B1181,FIND(" ",B1181,1)+1),LEN(B1181)+1)-FIND(" ",B1181,1)),"-"))</f>
        <v> burgdorferi</v>
      </c>
      <c r="T1181" s="0" t="n">
        <v>1</v>
      </c>
    </row>
    <row r="1182" customFormat="false" ht="12.8" hidden="false" customHeight="false" outlineLevel="0" collapsed="false">
      <c r="A1182" s="0" t="n">
        <v>1181</v>
      </c>
      <c r="B1182" s="0" t="s">
        <v>5161</v>
      </c>
      <c r="C1182" s="0" t="s">
        <v>21</v>
      </c>
      <c r="D1182" s="0" t="s">
        <v>4748</v>
      </c>
      <c r="E1182" s="0" t="s">
        <v>4749</v>
      </c>
      <c r="F1182" s="0" t="s">
        <v>5218</v>
      </c>
      <c r="G1182" s="0" t="s">
        <v>5219</v>
      </c>
      <c r="H1182" s="0" t="s">
        <v>5220</v>
      </c>
      <c r="I1182" s="1" t="n">
        <v>30.293</v>
      </c>
      <c r="J1182" s="2" t="s">
        <v>5221</v>
      </c>
      <c r="K1182" s="2" t="s">
        <v>4325</v>
      </c>
      <c r="L1182" s="0" t="s">
        <v>29</v>
      </c>
      <c r="M1182" s="0" t="s">
        <v>29</v>
      </c>
      <c r="N1182" s="0" t="s">
        <v>29</v>
      </c>
      <c r="O1182" s="2" t="s">
        <v>4325</v>
      </c>
      <c r="P1182" s="0" t="s">
        <v>29</v>
      </c>
      <c r="Q1182" s="0" t="n">
        <f aca="false">_xlfn.UNICODE(B1182)</f>
        <v>66</v>
      </c>
      <c r="R1182" s="0" t="str">
        <f aca="false">IF(MIDB(B1182,1,10)="Candidatus",MIDB(B1182,FIND(" ",B1182,1)+1,FIND(" ",B1182,12)-FIND(" ",B1182,1)),IF(AND(Q1182&gt;=65,Q1182&lt;=90),MIDB(B1182,1,FIND(" ",B1182,1)),"-"))</f>
        <v>Borrelia </v>
      </c>
      <c r="S1182" s="0" t="str">
        <f aca="false">IF(MIDB(B1182,1,10)="Candidatus",MIDB(B1182,FIND(" ",B1182,12)+1,IFERROR(FIND(" ",B1182,FIND(" ",B1182,12)+1),LEN(B1182))-FIND(" ",B1182,12)),IF(AND(Q1182&gt;=65,Q1182&lt;=90),MIDB(B1182,FIND(" ",B1182,1),IFERROR(FIND(" ",B1182,FIND(" ",B1182,1)+1),LEN(B1182)+1)-FIND(" ",B1182,1)),"-"))</f>
        <v> burgdorferi</v>
      </c>
      <c r="T1182" s="0" t="n">
        <v>1</v>
      </c>
    </row>
    <row r="1183" customFormat="false" ht="12.8" hidden="false" customHeight="false" outlineLevel="0" collapsed="false">
      <c r="A1183" s="0" t="n">
        <v>1182</v>
      </c>
      <c r="B1183" s="0" t="s">
        <v>5161</v>
      </c>
      <c r="C1183" s="0" t="s">
        <v>21</v>
      </c>
      <c r="D1183" s="0" t="s">
        <v>4748</v>
      </c>
      <c r="E1183" s="0" t="s">
        <v>4749</v>
      </c>
      <c r="F1183" s="0" t="s">
        <v>5222</v>
      </c>
      <c r="G1183" s="0" t="s">
        <v>5223</v>
      </c>
      <c r="H1183" s="0" t="s">
        <v>5224</v>
      </c>
      <c r="I1183" s="1" t="n">
        <v>14.883</v>
      </c>
      <c r="J1183" s="2" t="s">
        <v>5225</v>
      </c>
      <c r="K1183" s="2" t="s">
        <v>1598</v>
      </c>
      <c r="L1183" s="0" t="s">
        <v>29</v>
      </c>
      <c r="M1183" s="0" t="s">
        <v>29</v>
      </c>
      <c r="N1183" s="0" t="s">
        <v>29</v>
      </c>
      <c r="O1183" s="2" t="s">
        <v>1598</v>
      </c>
      <c r="P1183" s="0" t="s">
        <v>29</v>
      </c>
      <c r="Q1183" s="0" t="n">
        <f aca="false">_xlfn.UNICODE(B1183)</f>
        <v>66</v>
      </c>
      <c r="R1183" s="0" t="str">
        <f aca="false">IF(MIDB(B1183,1,10)="Candidatus",MIDB(B1183,FIND(" ",B1183,1)+1,FIND(" ",B1183,12)-FIND(" ",B1183,1)),IF(AND(Q1183&gt;=65,Q1183&lt;=90),MIDB(B1183,1,FIND(" ",B1183,1)),"-"))</f>
        <v>Borrelia </v>
      </c>
      <c r="S1183" s="0" t="str">
        <f aca="false">IF(MIDB(B1183,1,10)="Candidatus",MIDB(B1183,FIND(" ",B1183,12)+1,IFERROR(FIND(" ",B1183,FIND(" ",B1183,12)+1),LEN(B1183))-FIND(" ",B1183,12)),IF(AND(Q1183&gt;=65,Q1183&lt;=90),MIDB(B1183,FIND(" ",B1183,1),IFERROR(FIND(" ",B1183,FIND(" ",B1183,1)+1),LEN(B1183)+1)-FIND(" ",B1183,1)),"-"))</f>
        <v> burgdorferi</v>
      </c>
      <c r="T1183" s="0" t="n">
        <v>1</v>
      </c>
    </row>
    <row r="1184" customFormat="false" ht="12.8" hidden="false" customHeight="false" outlineLevel="0" collapsed="false">
      <c r="A1184" s="0" t="n">
        <v>1183</v>
      </c>
      <c r="B1184" s="0" t="s">
        <v>5161</v>
      </c>
      <c r="C1184" s="0" t="s">
        <v>21</v>
      </c>
      <c r="D1184" s="0" t="s">
        <v>4748</v>
      </c>
      <c r="E1184" s="0" t="s">
        <v>4749</v>
      </c>
      <c r="F1184" s="0" t="s">
        <v>5226</v>
      </c>
      <c r="G1184" s="0" t="s">
        <v>5227</v>
      </c>
      <c r="H1184" s="0" t="s">
        <v>5228</v>
      </c>
      <c r="I1184" s="1" t="n">
        <v>30.946</v>
      </c>
      <c r="J1184" s="2" t="s">
        <v>5229</v>
      </c>
      <c r="K1184" s="2" t="s">
        <v>232</v>
      </c>
      <c r="L1184" s="0" t="s">
        <v>29</v>
      </c>
      <c r="M1184" s="0" t="s">
        <v>29</v>
      </c>
      <c r="N1184" s="0" t="s">
        <v>29</v>
      </c>
      <c r="O1184" s="2" t="s">
        <v>232</v>
      </c>
      <c r="P1184" s="0" t="s">
        <v>29</v>
      </c>
      <c r="Q1184" s="0" t="n">
        <f aca="false">_xlfn.UNICODE(B1184)</f>
        <v>66</v>
      </c>
      <c r="R1184" s="0" t="str">
        <f aca="false">IF(MIDB(B1184,1,10)="Candidatus",MIDB(B1184,FIND(" ",B1184,1)+1,FIND(" ",B1184,12)-FIND(" ",B1184,1)),IF(AND(Q1184&gt;=65,Q1184&lt;=90),MIDB(B1184,1,FIND(" ",B1184,1)),"-"))</f>
        <v>Borrelia </v>
      </c>
      <c r="S1184" s="0" t="str">
        <f aca="false">IF(MIDB(B1184,1,10)="Candidatus",MIDB(B1184,FIND(" ",B1184,12)+1,IFERROR(FIND(" ",B1184,FIND(" ",B1184,12)+1),LEN(B1184))-FIND(" ",B1184,12)),IF(AND(Q1184&gt;=65,Q1184&lt;=90),MIDB(B1184,FIND(" ",B1184,1),IFERROR(FIND(" ",B1184,FIND(" ",B1184,1)+1),LEN(B1184)+1)-FIND(" ",B1184,1)),"-"))</f>
        <v> burgdorferi</v>
      </c>
      <c r="T1184" s="0" t="n">
        <v>1</v>
      </c>
    </row>
    <row r="1185" customFormat="false" ht="12.8" hidden="false" customHeight="false" outlineLevel="0" collapsed="false">
      <c r="A1185" s="0" t="n">
        <v>1184</v>
      </c>
      <c r="B1185" s="0" t="s">
        <v>5161</v>
      </c>
      <c r="C1185" s="0" t="s">
        <v>21</v>
      </c>
      <c r="D1185" s="0" t="s">
        <v>4748</v>
      </c>
      <c r="E1185" s="0" t="s">
        <v>4749</v>
      </c>
      <c r="F1185" s="0" t="s">
        <v>5230</v>
      </c>
      <c r="G1185" s="0" t="s">
        <v>5231</v>
      </c>
      <c r="H1185" s="0" t="s">
        <v>5232</v>
      </c>
      <c r="I1185" s="1" t="n">
        <v>23.638</v>
      </c>
      <c r="J1185" s="2" t="s">
        <v>5233</v>
      </c>
      <c r="K1185" s="2" t="s">
        <v>205</v>
      </c>
      <c r="L1185" s="0" t="s">
        <v>29</v>
      </c>
      <c r="M1185" s="0" t="s">
        <v>29</v>
      </c>
      <c r="N1185" s="0" t="s">
        <v>29</v>
      </c>
      <c r="O1185" s="2" t="s">
        <v>1062</v>
      </c>
      <c r="P1185" s="2" t="s">
        <v>28</v>
      </c>
      <c r="Q1185" s="0" t="n">
        <f aca="false">_xlfn.UNICODE(B1185)</f>
        <v>66</v>
      </c>
      <c r="R1185" s="0" t="str">
        <f aca="false">IF(MIDB(B1185,1,10)="Candidatus",MIDB(B1185,FIND(" ",B1185,1)+1,FIND(" ",B1185,12)-FIND(" ",B1185,1)),IF(AND(Q1185&gt;=65,Q1185&lt;=90),MIDB(B1185,1,FIND(" ",B1185,1)),"-"))</f>
        <v>Borrelia </v>
      </c>
      <c r="S1185" s="0" t="str">
        <f aca="false">IF(MIDB(B1185,1,10)="Candidatus",MIDB(B1185,FIND(" ",B1185,12)+1,IFERROR(FIND(" ",B1185,FIND(" ",B1185,12)+1),LEN(B1185))-FIND(" ",B1185,12)),IF(AND(Q1185&gt;=65,Q1185&lt;=90),MIDB(B1185,FIND(" ",B1185,1),IFERROR(FIND(" ",B1185,FIND(" ",B1185,1)+1),LEN(B1185)+1)-FIND(" ",B1185,1)),"-"))</f>
        <v> burgdorferi</v>
      </c>
      <c r="T1185" s="0" t="n">
        <v>1</v>
      </c>
    </row>
    <row r="1186" customFormat="false" ht="12.8" hidden="false" customHeight="false" outlineLevel="0" collapsed="false">
      <c r="A1186" s="0" t="n">
        <v>1185</v>
      </c>
      <c r="B1186" s="0" t="s">
        <v>5161</v>
      </c>
      <c r="C1186" s="0" t="s">
        <v>21</v>
      </c>
      <c r="D1186" s="0" t="s">
        <v>4748</v>
      </c>
      <c r="E1186" s="0" t="s">
        <v>4749</v>
      </c>
      <c r="F1186" s="0" t="s">
        <v>5234</v>
      </c>
      <c r="G1186" s="0" t="s">
        <v>5235</v>
      </c>
      <c r="H1186" s="0" t="s">
        <v>5236</v>
      </c>
      <c r="I1186" s="1" t="n">
        <v>30.3</v>
      </c>
      <c r="J1186" s="2" t="s">
        <v>5237</v>
      </c>
      <c r="K1186" s="2" t="s">
        <v>4325</v>
      </c>
      <c r="L1186" s="0" t="s">
        <v>29</v>
      </c>
      <c r="M1186" s="0" t="s">
        <v>29</v>
      </c>
      <c r="N1186" s="0" t="s">
        <v>29</v>
      </c>
      <c r="O1186" s="2" t="s">
        <v>232</v>
      </c>
      <c r="P1186" s="2" t="s">
        <v>46</v>
      </c>
      <c r="Q1186" s="0" t="n">
        <f aca="false">_xlfn.UNICODE(B1186)</f>
        <v>66</v>
      </c>
      <c r="R1186" s="0" t="str">
        <f aca="false">IF(MIDB(B1186,1,10)="Candidatus",MIDB(B1186,FIND(" ",B1186,1)+1,FIND(" ",B1186,12)-FIND(" ",B1186,1)),IF(AND(Q1186&gt;=65,Q1186&lt;=90),MIDB(B1186,1,FIND(" ",B1186,1)),"-"))</f>
        <v>Borrelia </v>
      </c>
      <c r="S1186" s="0" t="str">
        <f aca="false">IF(MIDB(B1186,1,10)="Candidatus",MIDB(B1186,FIND(" ",B1186,12)+1,IFERROR(FIND(" ",B1186,FIND(" ",B1186,12)+1),LEN(B1186))-FIND(" ",B1186,12)),IF(AND(Q1186&gt;=65,Q1186&lt;=90),MIDB(B1186,FIND(" ",B1186,1),IFERROR(FIND(" ",B1186,FIND(" ",B1186,1)+1),LEN(B1186)+1)-FIND(" ",B1186,1)),"-"))</f>
        <v> burgdorferi</v>
      </c>
      <c r="T1186" s="0" t="n">
        <v>1</v>
      </c>
    </row>
    <row r="1187" customFormat="false" ht="12.8" hidden="false" customHeight="false" outlineLevel="0" collapsed="false">
      <c r="A1187" s="0" t="n">
        <v>1186</v>
      </c>
      <c r="B1187" s="0" t="s">
        <v>5238</v>
      </c>
      <c r="C1187" s="0" t="s">
        <v>21</v>
      </c>
      <c r="D1187" s="0" t="s">
        <v>4748</v>
      </c>
      <c r="E1187" s="0" t="s">
        <v>4749</v>
      </c>
      <c r="F1187" s="0" t="s">
        <v>5239</v>
      </c>
      <c r="G1187" s="0" t="s">
        <v>5240</v>
      </c>
      <c r="H1187" s="0" t="s">
        <v>5241</v>
      </c>
      <c r="I1187" s="1" t="n">
        <v>26.514</v>
      </c>
      <c r="J1187" s="2" t="s">
        <v>5242</v>
      </c>
      <c r="K1187" s="2" t="s">
        <v>807</v>
      </c>
      <c r="L1187" s="0" t="s">
        <v>29</v>
      </c>
      <c r="M1187" s="0" t="s">
        <v>29</v>
      </c>
      <c r="N1187" s="0" t="s">
        <v>29</v>
      </c>
      <c r="O1187" s="2" t="s">
        <v>807</v>
      </c>
      <c r="P1187" s="0" t="s">
        <v>29</v>
      </c>
      <c r="Q1187" s="0" t="n">
        <f aca="false">_xlfn.UNICODE(B1187)</f>
        <v>66</v>
      </c>
      <c r="R1187" s="0" t="str">
        <f aca="false">IF(MIDB(B1187,1,10)="Candidatus",MIDB(B1187,FIND(" ",B1187,1)+1,FIND(" ",B1187,12)-FIND(" ",B1187,1)),IF(AND(Q1187&gt;=65,Q1187&lt;=90),MIDB(B1187,1,FIND(" ",B1187,1)),"-"))</f>
        <v>Borrelia </v>
      </c>
      <c r="S1187" s="0" t="str">
        <f aca="false">IF(MIDB(B1187,1,10)="Candidatus",MIDB(B1187,FIND(" ",B1187,12)+1,IFERROR(FIND(" ",B1187,FIND(" ",B1187,12)+1),LEN(B1187))-FIND(" ",B1187,12)),IF(AND(Q1187&gt;=65,Q1187&lt;=90),MIDB(B1187,FIND(" ",B1187,1),IFERROR(FIND(" ",B1187,FIND(" ",B1187,1)+1),LEN(B1187)+1)-FIND(" ",B1187,1)),"-"))</f>
        <v> burgdorferi</v>
      </c>
      <c r="T1187" s="0" t="n">
        <v>1</v>
      </c>
    </row>
    <row r="1188" customFormat="false" ht="12.8" hidden="false" customHeight="false" outlineLevel="0" collapsed="false">
      <c r="A1188" s="0" t="n">
        <v>1187</v>
      </c>
      <c r="B1188" s="0" t="s">
        <v>5238</v>
      </c>
      <c r="C1188" s="0" t="s">
        <v>21</v>
      </c>
      <c r="D1188" s="0" t="s">
        <v>4748</v>
      </c>
      <c r="E1188" s="0" t="s">
        <v>4749</v>
      </c>
      <c r="F1188" s="0" t="s">
        <v>5243</v>
      </c>
      <c r="G1188" s="0" t="s">
        <v>5244</v>
      </c>
      <c r="H1188" s="0" t="s">
        <v>5245</v>
      </c>
      <c r="I1188" s="1" t="n">
        <v>30.636</v>
      </c>
      <c r="J1188" s="2" t="s">
        <v>5246</v>
      </c>
      <c r="K1188" s="2" t="s">
        <v>232</v>
      </c>
      <c r="L1188" s="0" t="s">
        <v>29</v>
      </c>
      <c r="M1188" s="0" t="s">
        <v>29</v>
      </c>
      <c r="N1188" s="0" t="s">
        <v>29</v>
      </c>
      <c r="O1188" s="2" t="s">
        <v>232</v>
      </c>
      <c r="P1188" s="0" t="s">
        <v>29</v>
      </c>
      <c r="Q1188" s="0" t="n">
        <f aca="false">_xlfn.UNICODE(B1188)</f>
        <v>66</v>
      </c>
      <c r="R1188" s="0" t="str">
        <f aca="false">IF(MIDB(B1188,1,10)="Candidatus",MIDB(B1188,FIND(" ",B1188,1)+1,FIND(" ",B1188,12)-FIND(" ",B1188,1)),IF(AND(Q1188&gt;=65,Q1188&lt;=90),MIDB(B1188,1,FIND(" ",B1188,1)),"-"))</f>
        <v>Borrelia </v>
      </c>
      <c r="S1188" s="0" t="str">
        <f aca="false">IF(MIDB(B1188,1,10)="Candidatus",MIDB(B1188,FIND(" ",B1188,12)+1,IFERROR(FIND(" ",B1188,FIND(" ",B1188,12)+1),LEN(B1188))-FIND(" ",B1188,12)),IF(AND(Q1188&gt;=65,Q1188&lt;=90),MIDB(B1188,FIND(" ",B1188,1),IFERROR(FIND(" ",B1188,FIND(" ",B1188,1)+1),LEN(B1188)+1)-FIND(" ",B1188,1)),"-"))</f>
        <v> burgdorferi</v>
      </c>
      <c r="T1188" s="0" t="n">
        <v>1</v>
      </c>
    </row>
    <row r="1189" customFormat="false" ht="12.8" hidden="false" customHeight="false" outlineLevel="0" collapsed="false">
      <c r="A1189" s="0" t="n">
        <v>1188</v>
      </c>
      <c r="B1189" s="0" t="s">
        <v>5238</v>
      </c>
      <c r="C1189" s="0" t="s">
        <v>21</v>
      </c>
      <c r="D1189" s="0" t="s">
        <v>4748</v>
      </c>
      <c r="E1189" s="0" t="s">
        <v>4749</v>
      </c>
      <c r="F1189" s="0" t="s">
        <v>5247</v>
      </c>
      <c r="G1189" s="0" t="s">
        <v>5248</v>
      </c>
      <c r="H1189" s="0" t="s">
        <v>5249</v>
      </c>
      <c r="I1189" s="1" t="n">
        <v>25.788</v>
      </c>
      <c r="J1189" s="2" t="s">
        <v>5250</v>
      </c>
      <c r="K1189" s="2" t="s">
        <v>205</v>
      </c>
      <c r="L1189" s="0" t="s">
        <v>29</v>
      </c>
      <c r="M1189" s="0" t="s">
        <v>29</v>
      </c>
      <c r="N1189" s="0" t="s">
        <v>29</v>
      </c>
      <c r="O1189" s="2" t="s">
        <v>179</v>
      </c>
      <c r="P1189" s="2" t="s">
        <v>88</v>
      </c>
      <c r="Q1189" s="0" t="n">
        <f aca="false">_xlfn.UNICODE(B1189)</f>
        <v>66</v>
      </c>
      <c r="R1189" s="0" t="str">
        <f aca="false">IF(MIDB(B1189,1,10)="Candidatus",MIDB(B1189,FIND(" ",B1189,1)+1,FIND(" ",B1189,12)-FIND(" ",B1189,1)),IF(AND(Q1189&gt;=65,Q1189&lt;=90),MIDB(B1189,1,FIND(" ",B1189,1)),"-"))</f>
        <v>Borrelia </v>
      </c>
      <c r="S1189" s="0" t="str">
        <f aca="false">IF(MIDB(B1189,1,10)="Candidatus",MIDB(B1189,FIND(" ",B1189,12)+1,IFERROR(FIND(" ",B1189,FIND(" ",B1189,12)+1),LEN(B1189))-FIND(" ",B1189,12)),IF(AND(Q1189&gt;=65,Q1189&lt;=90),MIDB(B1189,FIND(" ",B1189,1),IFERROR(FIND(" ",B1189,FIND(" ",B1189,1)+1),LEN(B1189)+1)-FIND(" ",B1189,1)),"-"))</f>
        <v> burgdorferi</v>
      </c>
      <c r="T1189" s="0" t="n">
        <v>1</v>
      </c>
    </row>
    <row r="1190" customFormat="false" ht="12.8" hidden="false" customHeight="false" outlineLevel="0" collapsed="false">
      <c r="A1190" s="0" t="n">
        <v>1189</v>
      </c>
      <c r="B1190" s="0" t="s">
        <v>5238</v>
      </c>
      <c r="C1190" s="0" t="s">
        <v>21</v>
      </c>
      <c r="D1190" s="0" t="s">
        <v>4748</v>
      </c>
      <c r="E1190" s="0" t="s">
        <v>4749</v>
      </c>
      <c r="F1190" s="0" t="s">
        <v>5251</v>
      </c>
      <c r="G1190" s="0" t="s">
        <v>5252</v>
      </c>
      <c r="H1190" s="0" t="s">
        <v>5253</v>
      </c>
      <c r="I1190" s="1" t="n">
        <v>48.22</v>
      </c>
      <c r="J1190" s="2" t="s">
        <v>5254</v>
      </c>
      <c r="K1190" s="2" t="s">
        <v>311</v>
      </c>
      <c r="L1190" s="0" t="s">
        <v>29</v>
      </c>
      <c r="M1190" s="0" t="s">
        <v>29</v>
      </c>
      <c r="N1190" s="0" t="s">
        <v>29</v>
      </c>
      <c r="O1190" s="2" t="s">
        <v>312</v>
      </c>
      <c r="P1190" s="2" t="s">
        <v>46</v>
      </c>
      <c r="Q1190" s="0" t="n">
        <f aca="false">_xlfn.UNICODE(B1190)</f>
        <v>66</v>
      </c>
      <c r="R1190" s="0" t="str">
        <f aca="false">IF(MIDB(B1190,1,10)="Candidatus",MIDB(B1190,FIND(" ",B1190,1)+1,FIND(" ",B1190,12)-FIND(" ",B1190,1)),IF(AND(Q1190&gt;=65,Q1190&lt;=90),MIDB(B1190,1,FIND(" ",B1190,1)),"-"))</f>
        <v>Borrelia </v>
      </c>
      <c r="S1190" s="0" t="str">
        <f aca="false">IF(MIDB(B1190,1,10)="Candidatus",MIDB(B1190,FIND(" ",B1190,12)+1,IFERROR(FIND(" ",B1190,FIND(" ",B1190,12)+1),LEN(B1190))-FIND(" ",B1190,12)),IF(AND(Q1190&gt;=65,Q1190&lt;=90),MIDB(B1190,FIND(" ",B1190,1),IFERROR(FIND(" ",B1190,FIND(" ",B1190,1)+1),LEN(B1190)+1)-FIND(" ",B1190,1)),"-"))</f>
        <v> burgdorferi</v>
      </c>
      <c r="T1190" s="0" t="n">
        <v>1</v>
      </c>
    </row>
    <row r="1191" customFormat="false" ht="12.8" hidden="false" customHeight="false" outlineLevel="0" collapsed="false">
      <c r="A1191" s="0" t="n">
        <v>1190</v>
      </c>
      <c r="B1191" s="0" t="s">
        <v>5238</v>
      </c>
      <c r="C1191" s="0" t="s">
        <v>21</v>
      </c>
      <c r="D1191" s="0" t="s">
        <v>4748</v>
      </c>
      <c r="E1191" s="0" t="s">
        <v>4749</v>
      </c>
      <c r="F1191" s="0" t="s">
        <v>5255</v>
      </c>
      <c r="G1191" s="0" t="s">
        <v>5256</v>
      </c>
      <c r="H1191" s="0" t="s">
        <v>5257</v>
      </c>
      <c r="I1191" s="1" t="n">
        <v>30.902</v>
      </c>
      <c r="J1191" s="2" t="s">
        <v>5258</v>
      </c>
      <c r="K1191" s="2" t="s">
        <v>232</v>
      </c>
      <c r="L1191" s="0" t="s">
        <v>29</v>
      </c>
      <c r="M1191" s="0" t="s">
        <v>29</v>
      </c>
      <c r="N1191" s="0" t="s">
        <v>29</v>
      </c>
      <c r="O1191" s="2" t="s">
        <v>232</v>
      </c>
      <c r="P1191" s="0" t="s">
        <v>29</v>
      </c>
      <c r="Q1191" s="0" t="n">
        <f aca="false">_xlfn.UNICODE(B1191)</f>
        <v>66</v>
      </c>
      <c r="R1191" s="0" t="str">
        <f aca="false">IF(MIDB(B1191,1,10)="Candidatus",MIDB(B1191,FIND(" ",B1191,1)+1,FIND(" ",B1191,12)-FIND(" ",B1191,1)),IF(AND(Q1191&gt;=65,Q1191&lt;=90),MIDB(B1191,1,FIND(" ",B1191,1)),"-"))</f>
        <v>Borrelia </v>
      </c>
      <c r="S1191" s="0" t="str">
        <f aca="false">IF(MIDB(B1191,1,10)="Candidatus",MIDB(B1191,FIND(" ",B1191,12)+1,IFERROR(FIND(" ",B1191,FIND(" ",B1191,12)+1),LEN(B1191))-FIND(" ",B1191,12)),IF(AND(Q1191&gt;=65,Q1191&lt;=90),MIDB(B1191,FIND(" ",B1191,1),IFERROR(FIND(" ",B1191,FIND(" ",B1191,1)+1),LEN(B1191)+1)-FIND(" ",B1191,1)),"-"))</f>
        <v> burgdorferi</v>
      </c>
      <c r="T1191" s="0" t="n">
        <v>1</v>
      </c>
    </row>
    <row r="1192" customFormat="false" ht="12.8" hidden="false" customHeight="false" outlineLevel="0" collapsed="false">
      <c r="A1192" s="0" t="n">
        <v>1191</v>
      </c>
      <c r="B1192" s="0" t="s">
        <v>5238</v>
      </c>
      <c r="C1192" s="0" t="s">
        <v>21</v>
      </c>
      <c r="D1192" s="0" t="s">
        <v>4748</v>
      </c>
      <c r="E1192" s="0" t="s">
        <v>4749</v>
      </c>
      <c r="F1192" s="0" t="s">
        <v>5259</v>
      </c>
      <c r="G1192" s="0" t="s">
        <v>5260</v>
      </c>
      <c r="H1192" s="0" t="s">
        <v>5261</v>
      </c>
      <c r="I1192" s="1" t="n">
        <v>21.172</v>
      </c>
      <c r="J1192" s="2" t="s">
        <v>5262</v>
      </c>
      <c r="K1192" s="2" t="s">
        <v>1062</v>
      </c>
      <c r="L1192" s="0" t="s">
        <v>29</v>
      </c>
      <c r="M1192" s="0" t="s">
        <v>29</v>
      </c>
      <c r="N1192" s="0" t="s">
        <v>29</v>
      </c>
      <c r="O1192" s="2" t="s">
        <v>612</v>
      </c>
      <c r="P1192" s="2" t="s">
        <v>28</v>
      </c>
      <c r="Q1192" s="0" t="n">
        <f aca="false">_xlfn.UNICODE(B1192)</f>
        <v>66</v>
      </c>
      <c r="R1192" s="0" t="str">
        <f aca="false">IF(MIDB(B1192,1,10)="Candidatus",MIDB(B1192,FIND(" ",B1192,1)+1,FIND(" ",B1192,12)-FIND(" ",B1192,1)),IF(AND(Q1192&gt;=65,Q1192&lt;=90),MIDB(B1192,1,FIND(" ",B1192,1)),"-"))</f>
        <v>Borrelia </v>
      </c>
      <c r="S1192" s="0" t="str">
        <f aca="false">IF(MIDB(B1192,1,10)="Candidatus",MIDB(B1192,FIND(" ",B1192,12)+1,IFERROR(FIND(" ",B1192,FIND(" ",B1192,12)+1),LEN(B1192))-FIND(" ",B1192,12)),IF(AND(Q1192&gt;=65,Q1192&lt;=90),MIDB(B1192,FIND(" ",B1192,1),IFERROR(FIND(" ",B1192,FIND(" ",B1192,1)+1),LEN(B1192)+1)-FIND(" ",B1192,1)),"-"))</f>
        <v> burgdorferi</v>
      </c>
      <c r="T1192" s="0" t="n">
        <v>1</v>
      </c>
    </row>
    <row r="1193" customFormat="false" ht="12.8" hidden="false" customHeight="false" outlineLevel="0" collapsed="false">
      <c r="A1193" s="0" t="n">
        <v>1192</v>
      </c>
      <c r="B1193" s="0" t="s">
        <v>5238</v>
      </c>
      <c r="C1193" s="0" t="s">
        <v>21</v>
      </c>
      <c r="D1193" s="0" t="s">
        <v>4748</v>
      </c>
      <c r="E1193" s="0" t="s">
        <v>4749</v>
      </c>
      <c r="F1193" s="0" t="s">
        <v>5263</v>
      </c>
      <c r="G1193" s="0" t="s">
        <v>5264</v>
      </c>
      <c r="H1193" s="0" t="s">
        <v>5265</v>
      </c>
      <c r="I1193" s="1" t="n">
        <v>27.035</v>
      </c>
      <c r="J1193" s="2" t="s">
        <v>5266</v>
      </c>
      <c r="K1193" s="2" t="s">
        <v>807</v>
      </c>
      <c r="L1193" s="0" t="s">
        <v>29</v>
      </c>
      <c r="M1193" s="0" t="s">
        <v>29</v>
      </c>
      <c r="N1193" s="0" t="s">
        <v>29</v>
      </c>
      <c r="O1193" s="2" t="s">
        <v>912</v>
      </c>
      <c r="P1193" s="2" t="s">
        <v>46</v>
      </c>
      <c r="Q1193" s="0" t="n">
        <f aca="false">_xlfn.UNICODE(B1193)</f>
        <v>66</v>
      </c>
      <c r="R1193" s="0" t="str">
        <f aca="false">IF(MIDB(B1193,1,10)="Candidatus",MIDB(B1193,FIND(" ",B1193,1)+1,FIND(" ",B1193,12)-FIND(" ",B1193,1)),IF(AND(Q1193&gt;=65,Q1193&lt;=90),MIDB(B1193,1,FIND(" ",B1193,1)),"-"))</f>
        <v>Borrelia </v>
      </c>
      <c r="S1193" s="0" t="str">
        <f aca="false">IF(MIDB(B1193,1,10)="Candidatus",MIDB(B1193,FIND(" ",B1193,12)+1,IFERROR(FIND(" ",B1193,FIND(" ",B1193,12)+1),LEN(B1193))-FIND(" ",B1193,12)),IF(AND(Q1193&gt;=65,Q1193&lt;=90),MIDB(B1193,FIND(" ",B1193,1),IFERROR(FIND(" ",B1193,FIND(" ",B1193,1)+1),LEN(B1193)+1)-FIND(" ",B1193,1)),"-"))</f>
        <v> burgdorferi</v>
      </c>
      <c r="T1193" s="0" t="n">
        <v>1</v>
      </c>
    </row>
    <row r="1194" customFormat="false" ht="12.8" hidden="false" customHeight="false" outlineLevel="0" collapsed="false">
      <c r="A1194" s="0" t="n">
        <v>1193</v>
      </c>
      <c r="B1194" s="0" t="s">
        <v>5238</v>
      </c>
      <c r="C1194" s="0" t="s">
        <v>21</v>
      </c>
      <c r="D1194" s="0" t="s">
        <v>4748</v>
      </c>
      <c r="E1194" s="0" t="s">
        <v>4749</v>
      </c>
      <c r="F1194" s="0" t="s">
        <v>5267</v>
      </c>
      <c r="G1194" s="0" t="s">
        <v>5268</v>
      </c>
      <c r="H1194" s="0" t="s">
        <v>5269</v>
      </c>
      <c r="I1194" s="1" t="n">
        <v>12.965</v>
      </c>
      <c r="J1194" s="2" t="s">
        <v>5270</v>
      </c>
      <c r="K1194" s="2" t="s">
        <v>96</v>
      </c>
      <c r="L1194" s="0" t="s">
        <v>29</v>
      </c>
      <c r="M1194" s="0" t="s">
        <v>29</v>
      </c>
      <c r="N1194" s="0" t="s">
        <v>29</v>
      </c>
      <c r="O1194" s="2" t="s">
        <v>262</v>
      </c>
      <c r="P1194" s="2" t="s">
        <v>46</v>
      </c>
      <c r="Q1194" s="0" t="n">
        <f aca="false">_xlfn.UNICODE(B1194)</f>
        <v>66</v>
      </c>
      <c r="R1194" s="0" t="str">
        <f aca="false">IF(MIDB(B1194,1,10)="Candidatus",MIDB(B1194,FIND(" ",B1194,1)+1,FIND(" ",B1194,12)-FIND(" ",B1194,1)),IF(AND(Q1194&gt;=65,Q1194&lt;=90),MIDB(B1194,1,FIND(" ",B1194,1)),"-"))</f>
        <v>Borrelia </v>
      </c>
      <c r="S1194" s="0" t="str">
        <f aca="false">IF(MIDB(B1194,1,10)="Candidatus",MIDB(B1194,FIND(" ",B1194,12)+1,IFERROR(FIND(" ",B1194,FIND(" ",B1194,12)+1),LEN(B1194))-FIND(" ",B1194,12)),IF(AND(Q1194&gt;=65,Q1194&lt;=90),MIDB(B1194,FIND(" ",B1194,1),IFERROR(FIND(" ",B1194,FIND(" ",B1194,1)+1),LEN(B1194)+1)-FIND(" ",B1194,1)),"-"))</f>
        <v> burgdorferi</v>
      </c>
      <c r="T1194" s="0" t="n">
        <v>1</v>
      </c>
    </row>
    <row r="1195" customFormat="false" ht="12.8" hidden="false" customHeight="false" outlineLevel="0" collapsed="false">
      <c r="A1195" s="0" t="n">
        <v>1194</v>
      </c>
      <c r="B1195" s="0" t="s">
        <v>5238</v>
      </c>
      <c r="C1195" s="0" t="s">
        <v>21</v>
      </c>
      <c r="D1195" s="0" t="s">
        <v>4748</v>
      </c>
      <c r="E1195" s="0" t="s">
        <v>4749</v>
      </c>
      <c r="F1195" s="0" t="s">
        <v>5271</v>
      </c>
      <c r="G1195" s="0" t="s">
        <v>5272</v>
      </c>
      <c r="H1195" s="0" t="s">
        <v>5273</v>
      </c>
      <c r="I1195" s="1" t="n">
        <v>22.715</v>
      </c>
      <c r="J1195" s="2" t="s">
        <v>5274</v>
      </c>
      <c r="K1195" s="2" t="s">
        <v>680</v>
      </c>
      <c r="L1195" s="0" t="s">
        <v>29</v>
      </c>
      <c r="M1195" s="0" t="s">
        <v>29</v>
      </c>
      <c r="N1195" s="0" t="s">
        <v>29</v>
      </c>
      <c r="O1195" s="2" t="s">
        <v>179</v>
      </c>
      <c r="P1195" s="2" t="s">
        <v>60</v>
      </c>
      <c r="Q1195" s="0" t="n">
        <f aca="false">_xlfn.UNICODE(B1195)</f>
        <v>66</v>
      </c>
      <c r="R1195" s="0" t="str">
        <f aca="false">IF(MIDB(B1195,1,10)="Candidatus",MIDB(B1195,FIND(" ",B1195,1)+1,FIND(" ",B1195,12)-FIND(" ",B1195,1)),IF(AND(Q1195&gt;=65,Q1195&lt;=90),MIDB(B1195,1,FIND(" ",B1195,1)),"-"))</f>
        <v>Borrelia </v>
      </c>
      <c r="S1195" s="0" t="str">
        <f aca="false">IF(MIDB(B1195,1,10)="Candidatus",MIDB(B1195,FIND(" ",B1195,12)+1,IFERROR(FIND(" ",B1195,FIND(" ",B1195,12)+1),LEN(B1195))-FIND(" ",B1195,12)),IF(AND(Q1195&gt;=65,Q1195&lt;=90),MIDB(B1195,FIND(" ",B1195,1),IFERROR(FIND(" ",B1195,FIND(" ",B1195,1)+1),LEN(B1195)+1)-FIND(" ",B1195,1)),"-"))</f>
        <v> burgdorferi</v>
      </c>
      <c r="T1195" s="0" t="n">
        <v>1</v>
      </c>
    </row>
    <row r="1196" customFormat="false" ht="12.8" hidden="false" customHeight="false" outlineLevel="0" collapsed="false">
      <c r="A1196" s="0" t="n">
        <v>1195</v>
      </c>
      <c r="B1196" s="0" t="s">
        <v>5238</v>
      </c>
      <c r="C1196" s="0" t="s">
        <v>21</v>
      </c>
      <c r="D1196" s="0" t="s">
        <v>4748</v>
      </c>
      <c r="E1196" s="0" t="s">
        <v>4749</v>
      </c>
      <c r="F1196" s="0" t="s">
        <v>5275</v>
      </c>
      <c r="G1196" s="0" t="s">
        <v>5276</v>
      </c>
      <c r="H1196" s="0" t="s">
        <v>5277</v>
      </c>
      <c r="I1196" s="1" t="n">
        <v>30.286</v>
      </c>
      <c r="J1196" s="2" t="s">
        <v>5278</v>
      </c>
      <c r="K1196" s="2" t="s">
        <v>232</v>
      </c>
      <c r="L1196" s="0" t="s">
        <v>29</v>
      </c>
      <c r="M1196" s="0" t="s">
        <v>29</v>
      </c>
      <c r="N1196" s="0" t="s">
        <v>29</v>
      </c>
      <c r="O1196" s="2" t="s">
        <v>232</v>
      </c>
      <c r="P1196" s="0" t="s">
        <v>29</v>
      </c>
      <c r="Q1196" s="0" t="n">
        <f aca="false">_xlfn.UNICODE(B1196)</f>
        <v>66</v>
      </c>
      <c r="R1196" s="0" t="str">
        <f aca="false">IF(MIDB(B1196,1,10)="Candidatus",MIDB(B1196,FIND(" ",B1196,1)+1,FIND(" ",B1196,12)-FIND(" ",B1196,1)),IF(AND(Q1196&gt;=65,Q1196&lt;=90),MIDB(B1196,1,FIND(" ",B1196,1)),"-"))</f>
        <v>Borrelia </v>
      </c>
      <c r="S1196" s="0" t="str">
        <f aca="false">IF(MIDB(B1196,1,10)="Candidatus",MIDB(B1196,FIND(" ",B1196,12)+1,IFERROR(FIND(" ",B1196,FIND(" ",B1196,12)+1),LEN(B1196))-FIND(" ",B1196,12)),IF(AND(Q1196&gt;=65,Q1196&lt;=90),MIDB(B1196,FIND(" ",B1196,1),IFERROR(FIND(" ",B1196,FIND(" ",B1196,1)+1),LEN(B1196)+1)-FIND(" ",B1196,1)),"-"))</f>
        <v> burgdorferi</v>
      </c>
      <c r="T1196" s="0" t="n">
        <v>1</v>
      </c>
    </row>
    <row r="1197" customFormat="false" ht="12.8" hidden="false" customHeight="false" outlineLevel="0" collapsed="false">
      <c r="A1197" s="0" t="n">
        <v>1196</v>
      </c>
      <c r="B1197" s="0" t="s">
        <v>5238</v>
      </c>
      <c r="C1197" s="0" t="s">
        <v>21</v>
      </c>
      <c r="D1197" s="0" t="s">
        <v>4748</v>
      </c>
      <c r="E1197" s="0" t="s">
        <v>4749</v>
      </c>
      <c r="F1197" s="0" t="s">
        <v>5279</v>
      </c>
      <c r="G1197" s="0" t="s">
        <v>5280</v>
      </c>
      <c r="H1197" s="0" t="s">
        <v>5281</v>
      </c>
      <c r="I1197" s="1" t="n">
        <v>22.135</v>
      </c>
      <c r="J1197" s="2" t="s">
        <v>5282</v>
      </c>
      <c r="K1197" s="2" t="s">
        <v>1062</v>
      </c>
      <c r="L1197" s="0" t="s">
        <v>29</v>
      </c>
      <c r="M1197" s="0" t="s">
        <v>29</v>
      </c>
      <c r="N1197" s="0" t="s">
        <v>29</v>
      </c>
      <c r="O1197" s="2" t="s">
        <v>1062</v>
      </c>
      <c r="P1197" s="0" t="s">
        <v>29</v>
      </c>
      <c r="Q1197" s="0" t="n">
        <f aca="false">_xlfn.UNICODE(B1197)</f>
        <v>66</v>
      </c>
      <c r="R1197" s="0" t="str">
        <f aca="false">IF(MIDB(B1197,1,10)="Candidatus",MIDB(B1197,FIND(" ",B1197,1)+1,FIND(" ",B1197,12)-FIND(" ",B1197,1)),IF(AND(Q1197&gt;=65,Q1197&lt;=90),MIDB(B1197,1,FIND(" ",B1197,1)),"-"))</f>
        <v>Borrelia </v>
      </c>
      <c r="S1197" s="0" t="str">
        <f aca="false">IF(MIDB(B1197,1,10)="Candidatus",MIDB(B1197,FIND(" ",B1197,12)+1,IFERROR(FIND(" ",B1197,FIND(" ",B1197,12)+1),LEN(B1197))-FIND(" ",B1197,12)),IF(AND(Q1197&gt;=65,Q1197&lt;=90),MIDB(B1197,FIND(" ",B1197,1),IFERROR(FIND(" ",B1197,FIND(" ",B1197,1)+1),LEN(B1197)+1)-FIND(" ",B1197,1)),"-"))</f>
        <v> burgdorferi</v>
      </c>
      <c r="T1197" s="0" t="n">
        <v>1</v>
      </c>
    </row>
    <row r="1198" customFormat="false" ht="12.8" hidden="false" customHeight="false" outlineLevel="0" collapsed="false">
      <c r="A1198" s="0" t="n">
        <v>1197</v>
      </c>
      <c r="B1198" s="0" t="s">
        <v>5238</v>
      </c>
      <c r="C1198" s="0" t="s">
        <v>21</v>
      </c>
      <c r="D1198" s="0" t="s">
        <v>4748</v>
      </c>
      <c r="E1198" s="0" t="s">
        <v>4749</v>
      </c>
      <c r="F1198" s="0" t="s">
        <v>5283</v>
      </c>
      <c r="G1198" s="0" t="s">
        <v>5284</v>
      </c>
      <c r="H1198" s="0" t="s">
        <v>5285</v>
      </c>
      <c r="I1198" s="1" t="n">
        <v>30.795</v>
      </c>
      <c r="J1198" s="2" t="s">
        <v>5286</v>
      </c>
      <c r="K1198" s="2" t="s">
        <v>232</v>
      </c>
      <c r="L1198" s="0" t="s">
        <v>29</v>
      </c>
      <c r="M1198" s="0" t="s">
        <v>29</v>
      </c>
      <c r="N1198" s="0" t="s">
        <v>29</v>
      </c>
      <c r="O1198" s="2" t="s">
        <v>232</v>
      </c>
      <c r="P1198" s="0" t="s">
        <v>29</v>
      </c>
      <c r="Q1198" s="0" t="n">
        <f aca="false">_xlfn.UNICODE(B1198)</f>
        <v>66</v>
      </c>
      <c r="R1198" s="0" t="str">
        <f aca="false">IF(MIDB(B1198,1,10)="Candidatus",MIDB(B1198,FIND(" ",B1198,1)+1,FIND(" ",B1198,12)-FIND(" ",B1198,1)),IF(AND(Q1198&gt;=65,Q1198&lt;=90),MIDB(B1198,1,FIND(" ",B1198,1)),"-"))</f>
        <v>Borrelia </v>
      </c>
      <c r="S1198" s="0" t="str">
        <f aca="false">IF(MIDB(B1198,1,10)="Candidatus",MIDB(B1198,FIND(" ",B1198,12)+1,IFERROR(FIND(" ",B1198,FIND(" ",B1198,12)+1),LEN(B1198))-FIND(" ",B1198,12)),IF(AND(Q1198&gt;=65,Q1198&lt;=90),MIDB(B1198,FIND(" ",B1198,1),IFERROR(FIND(" ",B1198,FIND(" ",B1198,1)+1),LEN(B1198)+1)-FIND(" ",B1198,1)),"-"))</f>
        <v> burgdorferi</v>
      </c>
      <c r="T1198" s="0" t="n">
        <v>1</v>
      </c>
    </row>
    <row r="1199" customFormat="false" ht="12.8" hidden="false" customHeight="false" outlineLevel="0" collapsed="false">
      <c r="A1199" s="0" t="n">
        <v>1198</v>
      </c>
      <c r="B1199" s="0" t="s">
        <v>5238</v>
      </c>
      <c r="C1199" s="0" t="s">
        <v>21</v>
      </c>
      <c r="D1199" s="0" t="s">
        <v>4748</v>
      </c>
      <c r="E1199" s="0" t="s">
        <v>4749</v>
      </c>
      <c r="F1199" s="0" t="s">
        <v>5287</v>
      </c>
      <c r="G1199" s="0" t="s">
        <v>5288</v>
      </c>
      <c r="H1199" s="0" t="s">
        <v>5289</v>
      </c>
      <c r="I1199" s="1" t="n">
        <v>25.211</v>
      </c>
      <c r="J1199" s="2" t="s">
        <v>5290</v>
      </c>
      <c r="K1199" s="2" t="s">
        <v>1598</v>
      </c>
      <c r="L1199" s="0" t="s">
        <v>29</v>
      </c>
      <c r="M1199" s="0" t="s">
        <v>29</v>
      </c>
      <c r="N1199" s="0" t="s">
        <v>29</v>
      </c>
      <c r="O1199" s="2" t="s">
        <v>680</v>
      </c>
      <c r="P1199" s="2" t="s">
        <v>46</v>
      </c>
      <c r="Q1199" s="0" t="n">
        <f aca="false">_xlfn.UNICODE(B1199)</f>
        <v>66</v>
      </c>
      <c r="R1199" s="0" t="str">
        <f aca="false">IF(MIDB(B1199,1,10)="Candidatus",MIDB(B1199,FIND(" ",B1199,1)+1,FIND(" ",B1199,12)-FIND(" ",B1199,1)),IF(AND(Q1199&gt;=65,Q1199&lt;=90),MIDB(B1199,1,FIND(" ",B1199,1)),"-"))</f>
        <v>Borrelia </v>
      </c>
      <c r="S1199" s="0" t="str">
        <f aca="false">IF(MIDB(B1199,1,10)="Candidatus",MIDB(B1199,FIND(" ",B1199,12)+1,IFERROR(FIND(" ",B1199,FIND(" ",B1199,12)+1),LEN(B1199))-FIND(" ",B1199,12)),IF(AND(Q1199&gt;=65,Q1199&lt;=90),MIDB(B1199,FIND(" ",B1199,1),IFERROR(FIND(" ",B1199,FIND(" ",B1199,1)+1),LEN(B1199)+1)-FIND(" ",B1199,1)),"-"))</f>
        <v> burgdorferi</v>
      </c>
      <c r="T1199" s="0" t="n">
        <v>1</v>
      </c>
    </row>
    <row r="1200" customFormat="false" ht="12.8" hidden="false" customHeight="false" outlineLevel="0" collapsed="false">
      <c r="A1200" s="0" t="n">
        <v>1199</v>
      </c>
      <c r="B1200" s="0" t="s">
        <v>5238</v>
      </c>
      <c r="C1200" s="0" t="s">
        <v>21</v>
      </c>
      <c r="D1200" s="0" t="s">
        <v>4748</v>
      </c>
      <c r="E1200" s="0" t="s">
        <v>4749</v>
      </c>
      <c r="F1200" s="0" t="s">
        <v>5291</v>
      </c>
      <c r="G1200" s="0" t="s">
        <v>5292</v>
      </c>
      <c r="H1200" s="0" t="s">
        <v>5293</v>
      </c>
      <c r="I1200" s="1" t="n">
        <v>30.262</v>
      </c>
      <c r="J1200" s="2" t="s">
        <v>5294</v>
      </c>
      <c r="K1200" s="2" t="s">
        <v>232</v>
      </c>
      <c r="L1200" s="0" t="s">
        <v>29</v>
      </c>
      <c r="M1200" s="0" t="s">
        <v>29</v>
      </c>
      <c r="N1200" s="0" t="s">
        <v>29</v>
      </c>
      <c r="O1200" s="2" t="s">
        <v>232</v>
      </c>
      <c r="P1200" s="0" t="s">
        <v>29</v>
      </c>
      <c r="Q1200" s="0" t="n">
        <f aca="false">_xlfn.UNICODE(B1200)</f>
        <v>66</v>
      </c>
      <c r="R1200" s="0" t="str">
        <f aca="false">IF(MIDB(B1200,1,10)="Candidatus",MIDB(B1200,FIND(" ",B1200,1)+1,FIND(" ",B1200,12)-FIND(" ",B1200,1)),IF(AND(Q1200&gt;=65,Q1200&lt;=90),MIDB(B1200,1,FIND(" ",B1200,1)),"-"))</f>
        <v>Borrelia </v>
      </c>
      <c r="S1200" s="0" t="str">
        <f aca="false">IF(MIDB(B1200,1,10)="Candidatus",MIDB(B1200,FIND(" ",B1200,12)+1,IFERROR(FIND(" ",B1200,FIND(" ",B1200,12)+1),LEN(B1200))-FIND(" ",B1200,12)),IF(AND(Q1200&gt;=65,Q1200&lt;=90),MIDB(B1200,FIND(" ",B1200,1),IFERROR(FIND(" ",B1200,FIND(" ",B1200,1)+1),LEN(B1200)+1)-FIND(" ",B1200,1)),"-"))</f>
        <v> burgdorferi</v>
      </c>
      <c r="T1200" s="0" t="n">
        <v>1</v>
      </c>
    </row>
    <row r="1201" customFormat="false" ht="12.8" hidden="false" customHeight="false" outlineLevel="0" collapsed="false">
      <c r="A1201" s="0" t="n">
        <v>1200</v>
      </c>
      <c r="B1201" s="0" t="s">
        <v>5238</v>
      </c>
      <c r="C1201" s="0" t="s">
        <v>21</v>
      </c>
      <c r="D1201" s="0" t="s">
        <v>4748</v>
      </c>
      <c r="E1201" s="0" t="s">
        <v>4749</v>
      </c>
      <c r="F1201" s="0" t="s">
        <v>5295</v>
      </c>
      <c r="G1201" s="0" t="s">
        <v>5296</v>
      </c>
      <c r="H1201" s="0" t="s">
        <v>5297</v>
      </c>
      <c r="I1201" s="1" t="n">
        <v>21.165</v>
      </c>
      <c r="J1201" s="2" t="s">
        <v>5298</v>
      </c>
      <c r="K1201" s="2" t="s">
        <v>267</v>
      </c>
      <c r="L1201" s="0" t="s">
        <v>29</v>
      </c>
      <c r="M1201" s="0" t="s">
        <v>29</v>
      </c>
      <c r="N1201" s="0" t="s">
        <v>29</v>
      </c>
      <c r="O1201" s="2" t="s">
        <v>612</v>
      </c>
      <c r="P1201" s="2" t="s">
        <v>129</v>
      </c>
      <c r="Q1201" s="0" t="n">
        <f aca="false">_xlfn.UNICODE(B1201)</f>
        <v>66</v>
      </c>
      <c r="R1201" s="0" t="str">
        <f aca="false">IF(MIDB(B1201,1,10)="Candidatus",MIDB(B1201,FIND(" ",B1201,1)+1,FIND(" ",B1201,12)-FIND(" ",B1201,1)),IF(AND(Q1201&gt;=65,Q1201&lt;=90),MIDB(B1201,1,FIND(" ",B1201,1)),"-"))</f>
        <v>Borrelia </v>
      </c>
      <c r="S1201" s="0" t="str">
        <f aca="false">IF(MIDB(B1201,1,10)="Candidatus",MIDB(B1201,FIND(" ",B1201,12)+1,IFERROR(FIND(" ",B1201,FIND(" ",B1201,12)+1),LEN(B1201))-FIND(" ",B1201,12)),IF(AND(Q1201&gt;=65,Q1201&lt;=90),MIDB(B1201,FIND(" ",B1201,1),IFERROR(FIND(" ",B1201,FIND(" ",B1201,1)+1),LEN(B1201)+1)-FIND(" ",B1201,1)),"-"))</f>
        <v> burgdorferi</v>
      </c>
      <c r="T1201" s="0" t="n">
        <v>1</v>
      </c>
    </row>
    <row r="1202" customFormat="false" ht="12.8" hidden="false" customHeight="false" outlineLevel="0" collapsed="false">
      <c r="A1202" s="0" t="n">
        <v>1201</v>
      </c>
      <c r="B1202" s="0" t="s">
        <v>5238</v>
      </c>
      <c r="C1202" s="0" t="s">
        <v>21</v>
      </c>
      <c r="D1202" s="0" t="s">
        <v>4748</v>
      </c>
      <c r="E1202" s="0" t="s">
        <v>4749</v>
      </c>
      <c r="F1202" s="0" t="s">
        <v>5299</v>
      </c>
      <c r="G1202" s="0" t="s">
        <v>5300</v>
      </c>
      <c r="H1202" s="0" t="s">
        <v>5301</v>
      </c>
      <c r="I1202" s="1" t="n">
        <v>20.978</v>
      </c>
      <c r="J1202" s="2" t="s">
        <v>5302</v>
      </c>
      <c r="K1202" s="2" t="s">
        <v>96</v>
      </c>
      <c r="L1202" s="0" t="s">
        <v>29</v>
      </c>
      <c r="M1202" s="0" t="s">
        <v>29</v>
      </c>
      <c r="N1202" s="0" t="s">
        <v>29</v>
      </c>
      <c r="O1202" s="2" t="s">
        <v>276</v>
      </c>
      <c r="P1202" s="2" t="s">
        <v>88</v>
      </c>
      <c r="Q1202" s="0" t="n">
        <f aca="false">_xlfn.UNICODE(B1202)</f>
        <v>66</v>
      </c>
      <c r="R1202" s="0" t="str">
        <f aca="false">IF(MIDB(B1202,1,10)="Candidatus",MIDB(B1202,FIND(" ",B1202,1)+1,FIND(" ",B1202,12)-FIND(" ",B1202,1)),IF(AND(Q1202&gt;=65,Q1202&lt;=90),MIDB(B1202,1,FIND(" ",B1202,1)),"-"))</f>
        <v>Borrelia </v>
      </c>
      <c r="S1202" s="0" t="str">
        <f aca="false">IF(MIDB(B1202,1,10)="Candidatus",MIDB(B1202,FIND(" ",B1202,12)+1,IFERROR(FIND(" ",B1202,FIND(" ",B1202,12)+1),LEN(B1202))-FIND(" ",B1202,12)),IF(AND(Q1202&gt;=65,Q1202&lt;=90),MIDB(B1202,FIND(" ",B1202,1),IFERROR(FIND(" ",B1202,FIND(" ",B1202,1)+1),LEN(B1202)+1)-FIND(" ",B1202,1)),"-"))</f>
        <v> burgdorferi</v>
      </c>
      <c r="T1202" s="0" t="n">
        <v>1</v>
      </c>
    </row>
    <row r="1203" customFormat="false" ht="12.8" hidden="false" customHeight="false" outlineLevel="0" collapsed="false">
      <c r="A1203" s="0" t="n">
        <v>1202</v>
      </c>
      <c r="B1203" s="0" t="s">
        <v>5238</v>
      </c>
      <c r="C1203" s="0" t="s">
        <v>21</v>
      </c>
      <c r="D1203" s="0" t="s">
        <v>4748</v>
      </c>
      <c r="E1203" s="0" t="s">
        <v>4749</v>
      </c>
      <c r="F1203" s="0" t="s">
        <v>5303</v>
      </c>
      <c r="G1203" s="0" t="s">
        <v>5304</v>
      </c>
      <c r="H1203" s="0" t="s">
        <v>5305</v>
      </c>
      <c r="I1203" s="1" t="n">
        <v>30.641</v>
      </c>
      <c r="J1203" s="2" t="s">
        <v>5306</v>
      </c>
      <c r="K1203" s="2" t="s">
        <v>232</v>
      </c>
      <c r="L1203" s="0" t="s">
        <v>29</v>
      </c>
      <c r="M1203" s="0" t="s">
        <v>29</v>
      </c>
      <c r="N1203" s="0" t="s">
        <v>29</v>
      </c>
      <c r="O1203" s="2" t="s">
        <v>232</v>
      </c>
      <c r="P1203" s="0" t="s">
        <v>29</v>
      </c>
      <c r="Q1203" s="0" t="n">
        <f aca="false">_xlfn.UNICODE(B1203)</f>
        <v>66</v>
      </c>
      <c r="R1203" s="0" t="str">
        <f aca="false">IF(MIDB(B1203,1,10)="Candidatus",MIDB(B1203,FIND(" ",B1203,1)+1,FIND(" ",B1203,12)-FIND(" ",B1203,1)),IF(AND(Q1203&gt;=65,Q1203&lt;=90),MIDB(B1203,1,FIND(" ",B1203,1)),"-"))</f>
        <v>Borrelia </v>
      </c>
      <c r="S1203" s="0" t="str">
        <f aca="false">IF(MIDB(B1203,1,10)="Candidatus",MIDB(B1203,FIND(" ",B1203,12)+1,IFERROR(FIND(" ",B1203,FIND(" ",B1203,12)+1),LEN(B1203))-FIND(" ",B1203,12)),IF(AND(Q1203&gt;=65,Q1203&lt;=90),MIDB(B1203,FIND(" ",B1203,1),IFERROR(FIND(" ",B1203,FIND(" ",B1203,1)+1),LEN(B1203)+1)-FIND(" ",B1203,1)),"-"))</f>
        <v> burgdorferi</v>
      </c>
      <c r="T1203" s="0" t="n">
        <v>1</v>
      </c>
    </row>
    <row r="1204" customFormat="false" ht="12.8" hidden="false" customHeight="false" outlineLevel="0" collapsed="false">
      <c r="A1204" s="0" t="n">
        <v>1203</v>
      </c>
      <c r="B1204" s="0" t="s">
        <v>5238</v>
      </c>
      <c r="C1204" s="0" t="s">
        <v>21</v>
      </c>
      <c r="D1204" s="0" t="s">
        <v>4748</v>
      </c>
      <c r="E1204" s="0" t="s">
        <v>4749</v>
      </c>
      <c r="F1204" s="0" t="s">
        <v>5307</v>
      </c>
      <c r="G1204" s="0" t="s">
        <v>5308</v>
      </c>
      <c r="H1204" s="0" t="s">
        <v>5309</v>
      </c>
      <c r="I1204" s="1" t="n">
        <v>30.301</v>
      </c>
      <c r="J1204" s="2" t="s">
        <v>5310</v>
      </c>
      <c r="K1204" s="2" t="s">
        <v>4325</v>
      </c>
      <c r="L1204" s="0" t="s">
        <v>29</v>
      </c>
      <c r="M1204" s="0" t="s">
        <v>29</v>
      </c>
      <c r="N1204" s="0" t="s">
        <v>29</v>
      </c>
      <c r="O1204" s="2" t="s">
        <v>232</v>
      </c>
      <c r="P1204" s="2" t="s">
        <v>46</v>
      </c>
      <c r="Q1204" s="0" t="n">
        <f aca="false">_xlfn.UNICODE(B1204)</f>
        <v>66</v>
      </c>
      <c r="R1204" s="0" t="str">
        <f aca="false">IF(MIDB(B1204,1,10)="Candidatus",MIDB(B1204,FIND(" ",B1204,1)+1,FIND(" ",B1204,12)-FIND(" ",B1204,1)),IF(AND(Q1204&gt;=65,Q1204&lt;=90),MIDB(B1204,1,FIND(" ",B1204,1)),"-"))</f>
        <v>Borrelia </v>
      </c>
      <c r="S1204" s="0" t="str">
        <f aca="false">IF(MIDB(B1204,1,10)="Candidatus",MIDB(B1204,FIND(" ",B1204,12)+1,IFERROR(FIND(" ",B1204,FIND(" ",B1204,12)+1),LEN(B1204))-FIND(" ",B1204,12)),IF(AND(Q1204&gt;=65,Q1204&lt;=90),MIDB(B1204,FIND(" ",B1204,1),IFERROR(FIND(" ",B1204,FIND(" ",B1204,1)+1),LEN(B1204)+1)-FIND(" ",B1204,1)),"-"))</f>
        <v> burgdorferi</v>
      </c>
      <c r="T1204" s="0" t="n">
        <v>1</v>
      </c>
    </row>
    <row r="1205" customFormat="false" ht="12.8" hidden="false" customHeight="false" outlineLevel="0" collapsed="false">
      <c r="A1205" s="0" t="n">
        <v>1204</v>
      </c>
      <c r="B1205" s="0" t="s">
        <v>5238</v>
      </c>
      <c r="C1205" s="0" t="s">
        <v>21</v>
      </c>
      <c r="D1205" s="0" t="s">
        <v>4748</v>
      </c>
      <c r="E1205" s="0" t="s">
        <v>4749</v>
      </c>
      <c r="F1205" s="0" t="s">
        <v>5311</v>
      </c>
      <c r="G1205" s="0" t="s">
        <v>5312</v>
      </c>
      <c r="H1205" s="0" t="s">
        <v>5313</v>
      </c>
      <c r="I1205" s="1" t="n">
        <v>20.974</v>
      </c>
      <c r="J1205" s="2" t="s">
        <v>5314</v>
      </c>
      <c r="K1205" s="2" t="s">
        <v>287</v>
      </c>
      <c r="L1205" s="0" t="s">
        <v>29</v>
      </c>
      <c r="M1205" s="0" t="s">
        <v>29</v>
      </c>
      <c r="N1205" s="0" t="s">
        <v>29</v>
      </c>
      <c r="O1205" s="2" t="s">
        <v>186</v>
      </c>
      <c r="P1205" s="2" t="s">
        <v>46</v>
      </c>
      <c r="Q1205" s="0" t="n">
        <f aca="false">_xlfn.UNICODE(B1205)</f>
        <v>66</v>
      </c>
      <c r="R1205" s="0" t="str">
        <f aca="false">IF(MIDB(B1205,1,10)="Candidatus",MIDB(B1205,FIND(" ",B1205,1)+1,FIND(" ",B1205,12)-FIND(" ",B1205,1)),IF(AND(Q1205&gt;=65,Q1205&lt;=90),MIDB(B1205,1,FIND(" ",B1205,1)),"-"))</f>
        <v>Borrelia </v>
      </c>
      <c r="S1205" s="0" t="str">
        <f aca="false">IF(MIDB(B1205,1,10)="Candidatus",MIDB(B1205,FIND(" ",B1205,12)+1,IFERROR(FIND(" ",B1205,FIND(" ",B1205,12)+1),LEN(B1205))-FIND(" ",B1205,12)),IF(AND(Q1205&gt;=65,Q1205&lt;=90),MIDB(B1205,FIND(" ",B1205,1),IFERROR(FIND(" ",B1205,FIND(" ",B1205,1)+1),LEN(B1205)+1)-FIND(" ",B1205,1)),"-"))</f>
        <v> burgdorferi</v>
      </c>
      <c r="T1205" s="0" t="n">
        <v>1</v>
      </c>
    </row>
    <row r="1206" customFormat="false" ht="12.8" hidden="false" customHeight="false" outlineLevel="0" collapsed="false">
      <c r="A1206" s="0" t="n">
        <v>1205</v>
      </c>
      <c r="B1206" s="0" t="s">
        <v>5315</v>
      </c>
      <c r="C1206" s="0" t="s">
        <v>21</v>
      </c>
      <c r="D1206" s="0" t="s">
        <v>4748</v>
      </c>
      <c r="E1206" s="0" t="s">
        <v>4749</v>
      </c>
      <c r="F1206" s="0" t="s">
        <v>5316</v>
      </c>
      <c r="G1206" s="0" t="s">
        <v>5317</v>
      </c>
      <c r="H1206" s="0" t="s">
        <v>5318</v>
      </c>
      <c r="I1206" s="1" t="n">
        <v>30.159</v>
      </c>
      <c r="J1206" s="2" t="s">
        <v>5319</v>
      </c>
      <c r="K1206" s="2" t="s">
        <v>252</v>
      </c>
      <c r="L1206" s="0" t="s">
        <v>29</v>
      </c>
      <c r="M1206" s="0" t="s">
        <v>29</v>
      </c>
      <c r="N1206" s="0" t="s">
        <v>29</v>
      </c>
      <c r="O1206" s="2" t="s">
        <v>252</v>
      </c>
      <c r="P1206" s="0" t="s">
        <v>29</v>
      </c>
      <c r="Q1206" s="0" t="n">
        <f aca="false">_xlfn.UNICODE(B1206)</f>
        <v>66</v>
      </c>
      <c r="R1206" s="0" t="str">
        <f aca="false">IF(MIDB(B1206,1,10)="Candidatus",MIDB(B1206,FIND(" ",B1206,1)+1,FIND(" ",B1206,12)-FIND(" ",B1206,1)),IF(AND(Q1206&gt;=65,Q1206&lt;=90),MIDB(B1206,1,FIND(" ",B1206,1)),"-"))</f>
        <v>Borrelia </v>
      </c>
      <c r="S1206" s="0" t="str">
        <f aca="false">IF(MIDB(B1206,1,10)="Candidatus",MIDB(B1206,FIND(" ",B1206,12)+1,IFERROR(FIND(" ",B1206,FIND(" ",B1206,12)+1),LEN(B1206))-FIND(" ",B1206,12)),IF(AND(Q1206&gt;=65,Q1206&lt;=90),MIDB(B1206,FIND(" ",B1206,1),IFERROR(FIND(" ",B1206,FIND(" ",B1206,1)+1),LEN(B1206)+1)-FIND(" ",B1206,1)),"-"))</f>
        <v> burgdorferi</v>
      </c>
      <c r="T1206" s="0" t="n">
        <v>1</v>
      </c>
    </row>
    <row r="1207" customFormat="false" ht="12.8" hidden="false" customHeight="false" outlineLevel="0" collapsed="false">
      <c r="A1207" s="0" t="n">
        <v>1206</v>
      </c>
      <c r="B1207" s="0" t="s">
        <v>5315</v>
      </c>
      <c r="C1207" s="0" t="s">
        <v>21</v>
      </c>
      <c r="D1207" s="0" t="s">
        <v>4748</v>
      </c>
      <c r="E1207" s="0" t="s">
        <v>4749</v>
      </c>
      <c r="F1207" s="0" t="s">
        <v>5320</v>
      </c>
      <c r="G1207" s="0" t="s">
        <v>5321</v>
      </c>
      <c r="H1207" s="0" t="s">
        <v>5322</v>
      </c>
      <c r="I1207" s="1" t="n">
        <v>17.032</v>
      </c>
      <c r="J1207" s="2" t="s">
        <v>5323</v>
      </c>
      <c r="K1207" s="2" t="s">
        <v>186</v>
      </c>
      <c r="L1207" s="0" t="s">
        <v>29</v>
      </c>
      <c r="M1207" s="0" t="s">
        <v>29</v>
      </c>
      <c r="N1207" s="0" t="s">
        <v>29</v>
      </c>
      <c r="O1207" s="2" t="s">
        <v>118</v>
      </c>
      <c r="P1207" s="2" t="s">
        <v>88</v>
      </c>
      <c r="Q1207" s="0" t="n">
        <f aca="false">_xlfn.UNICODE(B1207)</f>
        <v>66</v>
      </c>
      <c r="R1207" s="0" t="str">
        <f aca="false">IF(MIDB(B1207,1,10)="Candidatus",MIDB(B1207,FIND(" ",B1207,1)+1,FIND(" ",B1207,12)-FIND(" ",B1207,1)),IF(AND(Q1207&gt;=65,Q1207&lt;=90),MIDB(B1207,1,FIND(" ",B1207,1)),"-"))</f>
        <v>Borrelia </v>
      </c>
      <c r="S1207" s="0" t="str">
        <f aca="false">IF(MIDB(B1207,1,10)="Candidatus",MIDB(B1207,FIND(" ",B1207,12)+1,IFERROR(FIND(" ",B1207,FIND(" ",B1207,12)+1),LEN(B1207))-FIND(" ",B1207,12)),IF(AND(Q1207&gt;=65,Q1207&lt;=90),MIDB(B1207,FIND(" ",B1207,1),IFERROR(FIND(" ",B1207,FIND(" ",B1207,1)+1),LEN(B1207)+1)-FIND(" ",B1207,1)),"-"))</f>
        <v> burgdorferi</v>
      </c>
      <c r="T1207" s="0" t="n">
        <v>1</v>
      </c>
    </row>
    <row r="1208" customFormat="false" ht="12.8" hidden="false" customHeight="false" outlineLevel="0" collapsed="false">
      <c r="A1208" s="0" t="n">
        <v>1207</v>
      </c>
      <c r="B1208" s="0" t="s">
        <v>5315</v>
      </c>
      <c r="C1208" s="0" t="s">
        <v>21</v>
      </c>
      <c r="D1208" s="0" t="s">
        <v>4748</v>
      </c>
      <c r="E1208" s="0" t="s">
        <v>4749</v>
      </c>
      <c r="F1208" s="0" t="s">
        <v>5324</v>
      </c>
      <c r="G1208" s="0" t="s">
        <v>5325</v>
      </c>
      <c r="H1208" s="0" t="s">
        <v>5326</v>
      </c>
      <c r="I1208" s="1" t="n">
        <v>27.704</v>
      </c>
      <c r="J1208" s="2" t="s">
        <v>5327</v>
      </c>
      <c r="K1208" s="2" t="s">
        <v>1898</v>
      </c>
      <c r="L1208" s="0" t="s">
        <v>29</v>
      </c>
      <c r="M1208" s="0" t="s">
        <v>29</v>
      </c>
      <c r="N1208" s="0" t="s">
        <v>29</v>
      </c>
      <c r="O1208" s="2" t="s">
        <v>1898</v>
      </c>
      <c r="P1208" s="0" t="s">
        <v>29</v>
      </c>
      <c r="Q1208" s="0" t="n">
        <f aca="false">_xlfn.UNICODE(B1208)</f>
        <v>66</v>
      </c>
      <c r="R1208" s="0" t="str">
        <f aca="false">IF(MIDB(B1208,1,10)="Candidatus",MIDB(B1208,FIND(" ",B1208,1)+1,FIND(" ",B1208,12)-FIND(" ",B1208,1)),IF(AND(Q1208&gt;=65,Q1208&lt;=90),MIDB(B1208,1,FIND(" ",B1208,1)),"-"))</f>
        <v>Borrelia </v>
      </c>
      <c r="S1208" s="0" t="str">
        <f aca="false">IF(MIDB(B1208,1,10)="Candidatus",MIDB(B1208,FIND(" ",B1208,12)+1,IFERROR(FIND(" ",B1208,FIND(" ",B1208,12)+1),LEN(B1208))-FIND(" ",B1208,12)),IF(AND(Q1208&gt;=65,Q1208&lt;=90),MIDB(B1208,FIND(" ",B1208,1),IFERROR(FIND(" ",B1208,FIND(" ",B1208,1)+1),LEN(B1208)+1)-FIND(" ",B1208,1)),"-"))</f>
        <v> burgdorferi</v>
      </c>
      <c r="T1208" s="0" t="n">
        <v>1</v>
      </c>
    </row>
    <row r="1209" customFormat="false" ht="12.8" hidden="false" customHeight="false" outlineLevel="0" collapsed="false">
      <c r="A1209" s="0" t="n">
        <v>1208</v>
      </c>
      <c r="B1209" s="0" t="s">
        <v>5315</v>
      </c>
      <c r="C1209" s="0" t="s">
        <v>21</v>
      </c>
      <c r="D1209" s="0" t="s">
        <v>4748</v>
      </c>
      <c r="E1209" s="0" t="s">
        <v>4749</v>
      </c>
      <c r="F1209" s="0" t="s">
        <v>5328</v>
      </c>
      <c r="G1209" s="0" t="s">
        <v>5329</v>
      </c>
      <c r="H1209" s="0" t="s">
        <v>5330</v>
      </c>
      <c r="I1209" s="1" t="n">
        <v>30.414</v>
      </c>
      <c r="J1209" s="2" t="s">
        <v>5331</v>
      </c>
      <c r="K1209" s="2" t="s">
        <v>953</v>
      </c>
      <c r="L1209" s="0" t="s">
        <v>29</v>
      </c>
      <c r="M1209" s="0" t="s">
        <v>29</v>
      </c>
      <c r="N1209" s="0" t="s">
        <v>29</v>
      </c>
      <c r="O1209" s="2" t="s">
        <v>232</v>
      </c>
      <c r="P1209" s="2" t="s">
        <v>112</v>
      </c>
      <c r="Q1209" s="0" t="n">
        <f aca="false">_xlfn.UNICODE(B1209)</f>
        <v>66</v>
      </c>
      <c r="R1209" s="0" t="str">
        <f aca="false">IF(MIDB(B1209,1,10)="Candidatus",MIDB(B1209,FIND(" ",B1209,1)+1,FIND(" ",B1209,12)-FIND(" ",B1209,1)),IF(AND(Q1209&gt;=65,Q1209&lt;=90),MIDB(B1209,1,FIND(" ",B1209,1)),"-"))</f>
        <v>Borrelia </v>
      </c>
      <c r="S1209" s="0" t="str">
        <f aca="false">IF(MIDB(B1209,1,10)="Candidatus",MIDB(B1209,FIND(" ",B1209,12)+1,IFERROR(FIND(" ",B1209,FIND(" ",B1209,12)+1),LEN(B1209))-FIND(" ",B1209,12)),IF(AND(Q1209&gt;=65,Q1209&lt;=90),MIDB(B1209,FIND(" ",B1209,1),IFERROR(FIND(" ",B1209,FIND(" ",B1209,1)+1),LEN(B1209)+1)-FIND(" ",B1209,1)),"-"))</f>
        <v> burgdorferi</v>
      </c>
      <c r="T1209" s="0" t="n">
        <v>1</v>
      </c>
    </row>
    <row r="1210" customFormat="false" ht="12.8" hidden="false" customHeight="false" outlineLevel="0" collapsed="false">
      <c r="A1210" s="0" t="n">
        <v>1209</v>
      </c>
      <c r="B1210" s="0" t="s">
        <v>5315</v>
      </c>
      <c r="C1210" s="0" t="s">
        <v>21</v>
      </c>
      <c r="D1210" s="0" t="s">
        <v>4748</v>
      </c>
      <c r="E1210" s="0" t="s">
        <v>4749</v>
      </c>
      <c r="F1210" s="0" t="s">
        <v>5332</v>
      </c>
      <c r="G1210" s="0" t="s">
        <v>5333</v>
      </c>
      <c r="H1210" s="0" t="s">
        <v>5334</v>
      </c>
      <c r="I1210" s="1" t="n">
        <v>22.534</v>
      </c>
      <c r="J1210" s="2" t="s">
        <v>5335</v>
      </c>
      <c r="K1210" s="2" t="s">
        <v>1062</v>
      </c>
      <c r="L1210" s="0" t="s">
        <v>29</v>
      </c>
      <c r="M1210" s="0" t="s">
        <v>29</v>
      </c>
      <c r="N1210" s="0" t="s">
        <v>29</v>
      </c>
      <c r="O1210" s="2" t="s">
        <v>166</v>
      </c>
      <c r="P1210" s="2" t="s">
        <v>112</v>
      </c>
      <c r="Q1210" s="0" t="n">
        <f aca="false">_xlfn.UNICODE(B1210)</f>
        <v>66</v>
      </c>
      <c r="R1210" s="0" t="str">
        <f aca="false">IF(MIDB(B1210,1,10)="Candidatus",MIDB(B1210,FIND(" ",B1210,1)+1,FIND(" ",B1210,12)-FIND(" ",B1210,1)),IF(AND(Q1210&gt;=65,Q1210&lt;=90),MIDB(B1210,1,FIND(" ",B1210,1)),"-"))</f>
        <v>Borrelia </v>
      </c>
      <c r="S1210" s="0" t="str">
        <f aca="false">IF(MIDB(B1210,1,10)="Candidatus",MIDB(B1210,FIND(" ",B1210,12)+1,IFERROR(FIND(" ",B1210,FIND(" ",B1210,12)+1),LEN(B1210))-FIND(" ",B1210,12)),IF(AND(Q1210&gt;=65,Q1210&lt;=90),MIDB(B1210,FIND(" ",B1210,1),IFERROR(FIND(" ",B1210,FIND(" ",B1210,1)+1),LEN(B1210)+1)-FIND(" ",B1210,1)),"-"))</f>
        <v> burgdorferi</v>
      </c>
      <c r="T1210" s="0" t="n">
        <v>1</v>
      </c>
    </row>
    <row r="1211" customFormat="false" ht="12.8" hidden="false" customHeight="false" outlineLevel="0" collapsed="false">
      <c r="A1211" s="0" t="n">
        <v>1210</v>
      </c>
      <c r="B1211" s="0" t="s">
        <v>5315</v>
      </c>
      <c r="C1211" s="0" t="s">
        <v>21</v>
      </c>
      <c r="D1211" s="0" t="s">
        <v>4748</v>
      </c>
      <c r="E1211" s="0" t="s">
        <v>4749</v>
      </c>
      <c r="F1211" s="0" t="s">
        <v>5336</v>
      </c>
      <c r="G1211" s="0" t="s">
        <v>5337</v>
      </c>
      <c r="H1211" s="0" t="s">
        <v>5338</v>
      </c>
      <c r="I1211" s="1" t="n">
        <v>29.469</v>
      </c>
      <c r="J1211" s="2" t="s">
        <v>5339</v>
      </c>
      <c r="K1211" s="2" t="s">
        <v>521</v>
      </c>
      <c r="L1211" s="0" t="s">
        <v>29</v>
      </c>
      <c r="M1211" s="0" t="s">
        <v>29</v>
      </c>
      <c r="N1211" s="0" t="s">
        <v>29</v>
      </c>
      <c r="O1211" s="2" t="s">
        <v>912</v>
      </c>
      <c r="P1211" s="2" t="s">
        <v>28</v>
      </c>
      <c r="Q1211" s="0" t="n">
        <f aca="false">_xlfn.UNICODE(B1211)</f>
        <v>66</v>
      </c>
      <c r="R1211" s="0" t="str">
        <f aca="false">IF(MIDB(B1211,1,10)="Candidatus",MIDB(B1211,FIND(" ",B1211,1)+1,FIND(" ",B1211,12)-FIND(" ",B1211,1)),IF(AND(Q1211&gt;=65,Q1211&lt;=90),MIDB(B1211,1,FIND(" ",B1211,1)),"-"))</f>
        <v>Borrelia </v>
      </c>
      <c r="S1211" s="0" t="str">
        <f aca="false">IF(MIDB(B1211,1,10)="Candidatus",MIDB(B1211,FIND(" ",B1211,12)+1,IFERROR(FIND(" ",B1211,FIND(" ",B1211,12)+1),LEN(B1211))-FIND(" ",B1211,12)),IF(AND(Q1211&gt;=65,Q1211&lt;=90),MIDB(B1211,FIND(" ",B1211,1),IFERROR(FIND(" ",B1211,FIND(" ",B1211,1)+1),LEN(B1211)+1)-FIND(" ",B1211,1)),"-"))</f>
        <v> burgdorferi</v>
      </c>
      <c r="T1211" s="0" t="n">
        <v>1</v>
      </c>
    </row>
    <row r="1212" customFormat="false" ht="12.8" hidden="false" customHeight="false" outlineLevel="0" collapsed="false">
      <c r="A1212" s="0" t="n">
        <v>1211</v>
      </c>
      <c r="B1212" s="0" t="s">
        <v>5315</v>
      </c>
      <c r="C1212" s="0" t="s">
        <v>21</v>
      </c>
      <c r="D1212" s="0" t="s">
        <v>4748</v>
      </c>
      <c r="E1212" s="0" t="s">
        <v>4749</v>
      </c>
      <c r="F1212" s="0" t="s">
        <v>5340</v>
      </c>
      <c r="G1212" s="0" t="s">
        <v>5341</v>
      </c>
      <c r="H1212" s="0" t="s">
        <v>5342</v>
      </c>
      <c r="I1212" s="1" t="n">
        <v>53.849</v>
      </c>
      <c r="J1212" s="2" t="s">
        <v>5343</v>
      </c>
      <c r="K1212" s="2" t="s">
        <v>647</v>
      </c>
      <c r="L1212" s="0" t="s">
        <v>29</v>
      </c>
      <c r="M1212" s="0" t="s">
        <v>29</v>
      </c>
      <c r="N1212" s="0" t="s">
        <v>29</v>
      </c>
      <c r="O1212" s="2" t="s">
        <v>1980</v>
      </c>
      <c r="P1212" s="2" t="s">
        <v>46</v>
      </c>
      <c r="Q1212" s="0" t="n">
        <f aca="false">_xlfn.UNICODE(B1212)</f>
        <v>66</v>
      </c>
      <c r="R1212" s="0" t="str">
        <f aca="false">IF(MIDB(B1212,1,10)="Candidatus",MIDB(B1212,FIND(" ",B1212,1)+1,FIND(" ",B1212,12)-FIND(" ",B1212,1)),IF(AND(Q1212&gt;=65,Q1212&lt;=90),MIDB(B1212,1,FIND(" ",B1212,1)),"-"))</f>
        <v>Borrelia </v>
      </c>
      <c r="S1212" s="0" t="str">
        <f aca="false">IF(MIDB(B1212,1,10)="Candidatus",MIDB(B1212,FIND(" ",B1212,12)+1,IFERROR(FIND(" ",B1212,FIND(" ",B1212,12)+1),LEN(B1212))-FIND(" ",B1212,12)),IF(AND(Q1212&gt;=65,Q1212&lt;=90),MIDB(B1212,FIND(" ",B1212,1),IFERROR(FIND(" ",B1212,FIND(" ",B1212,1)+1),LEN(B1212)+1)-FIND(" ",B1212,1)),"-"))</f>
        <v> burgdorferi</v>
      </c>
      <c r="T1212" s="0" t="n">
        <v>1</v>
      </c>
    </row>
    <row r="1213" customFormat="false" ht="12.8" hidden="false" customHeight="false" outlineLevel="0" collapsed="false">
      <c r="A1213" s="0" t="n">
        <v>1212</v>
      </c>
      <c r="B1213" s="0" t="s">
        <v>5315</v>
      </c>
      <c r="C1213" s="0" t="s">
        <v>21</v>
      </c>
      <c r="D1213" s="0" t="s">
        <v>4748</v>
      </c>
      <c r="E1213" s="0" t="s">
        <v>4749</v>
      </c>
      <c r="F1213" s="0" t="s">
        <v>5344</v>
      </c>
      <c r="G1213" s="0" t="s">
        <v>5345</v>
      </c>
      <c r="H1213" s="0" t="s">
        <v>5346</v>
      </c>
      <c r="I1213" s="1" t="n">
        <v>34.551</v>
      </c>
      <c r="J1213" s="2" t="s">
        <v>5347</v>
      </c>
      <c r="K1213" s="2" t="s">
        <v>287</v>
      </c>
      <c r="L1213" s="0" t="s">
        <v>29</v>
      </c>
      <c r="M1213" s="0" t="s">
        <v>29</v>
      </c>
      <c r="N1213" s="0" t="s">
        <v>29</v>
      </c>
      <c r="O1213" s="2" t="s">
        <v>179</v>
      </c>
      <c r="P1213" s="2" t="s">
        <v>44</v>
      </c>
      <c r="Q1213" s="0" t="n">
        <f aca="false">_xlfn.UNICODE(B1213)</f>
        <v>66</v>
      </c>
      <c r="R1213" s="0" t="str">
        <f aca="false">IF(MIDB(B1213,1,10)="Candidatus",MIDB(B1213,FIND(" ",B1213,1)+1,FIND(" ",B1213,12)-FIND(" ",B1213,1)),IF(AND(Q1213&gt;=65,Q1213&lt;=90),MIDB(B1213,1,FIND(" ",B1213,1)),"-"))</f>
        <v>Borrelia </v>
      </c>
      <c r="S1213" s="0" t="str">
        <f aca="false">IF(MIDB(B1213,1,10)="Candidatus",MIDB(B1213,FIND(" ",B1213,12)+1,IFERROR(FIND(" ",B1213,FIND(" ",B1213,12)+1),LEN(B1213))-FIND(" ",B1213,12)),IF(AND(Q1213&gt;=65,Q1213&lt;=90),MIDB(B1213,FIND(" ",B1213,1),IFERROR(FIND(" ",B1213,FIND(" ",B1213,1)+1),LEN(B1213)+1)-FIND(" ",B1213,1)),"-"))</f>
        <v> burgdorferi</v>
      </c>
      <c r="T1213" s="0" t="n">
        <v>1</v>
      </c>
    </row>
    <row r="1214" customFormat="false" ht="12.8" hidden="false" customHeight="false" outlineLevel="0" collapsed="false">
      <c r="A1214" s="0" t="n">
        <v>1213</v>
      </c>
      <c r="B1214" s="0" t="s">
        <v>5315</v>
      </c>
      <c r="C1214" s="0" t="s">
        <v>21</v>
      </c>
      <c r="D1214" s="0" t="s">
        <v>4748</v>
      </c>
      <c r="E1214" s="0" t="s">
        <v>4749</v>
      </c>
      <c r="F1214" s="0" t="s">
        <v>5348</v>
      </c>
      <c r="G1214" s="0" t="s">
        <v>5349</v>
      </c>
      <c r="H1214" s="0" t="s">
        <v>5350</v>
      </c>
      <c r="I1214" s="1" t="n">
        <v>26.537</v>
      </c>
      <c r="J1214" s="2" t="s">
        <v>5351</v>
      </c>
      <c r="K1214" s="2" t="s">
        <v>807</v>
      </c>
      <c r="L1214" s="0" t="s">
        <v>29</v>
      </c>
      <c r="M1214" s="0" t="s">
        <v>29</v>
      </c>
      <c r="N1214" s="0" t="s">
        <v>29</v>
      </c>
      <c r="O1214" s="2" t="s">
        <v>807</v>
      </c>
      <c r="P1214" s="0" t="s">
        <v>29</v>
      </c>
      <c r="Q1214" s="0" t="n">
        <f aca="false">_xlfn.UNICODE(B1214)</f>
        <v>66</v>
      </c>
      <c r="R1214" s="0" t="str">
        <f aca="false">IF(MIDB(B1214,1,10)="Candidatus",MIDB(B1214,FIND(" ",B1214,1)+1,FIND(" ",B1214,12)-FIND(" ",B1214,1)),IF(AND(Q1214&gt;=65,Q1214&lt;=90),MIDB(B1214,1,FIND(" ",B1214,1)),"-"))</f>
        <v>Borrelia </v>
      </c>
      <c r="S1214" s="0" t="str">
        <f aca="false">IF(MIDB(B1214,1,10)="Candidatus",MIDB(B1214,FIND(" ",B1214,12)+1,IFERROR(FIND(" ",B1214,FIND(" ",B1214,12)+1),LEN(B1214))-FIND(" ",B1214,12)),IF(AND(Q1214&gt;=65,Q1214&lt;=90),MIDB(B1214,FIND(" ",B1214,1),IFERROR(FIND(" ",B1214,FIND(" ",B1214,1)+1),LEN(B1214)+1)-FIND(" ",B1214,1)),"-"))</f>
        <v> burgdorferi</v>
      </c>
      <c r="T1214" s="0" t="n">
        <v>1</v>
      </c>
    </row>
    <row r="1215" customFormat="false" ht="12.8" hidden="false" customHeight="false" outlineLevel="0" collapsed="false">
      <c r="A1215" s="0" t="n">
        <v>1214</v>
      </c>
      <c r="B1215" s="0" t="s">
        <v>5315</v>
      </c>
      <c r="C1215" s="0" t="s">
        <v>21</v>
      </c>
      <c r="D1215" s="0" t="s">
        <v>4748</v>
      </c>
      <c r="E1215" s="0" t="s">
        <v>4749</v>
      </c>
      <c r="F1215" s="0" t="s">
        <v>5352</v>
      </c>
      <c r="G1215" s="0" t="s">
        <v>5353</v>
      </c>
      <c r="H1215" s="0" t="s">
        <v>5354</v>
      </c>
      <c r="I1215" s="1" t="n">
        <v>30.617</v>
      </c>
      <c r="J1215" s="2" t="s">
        <v>5355</v>
      </c>
      <c r="K1215" s="2" t="s">
        <v>232</v>
      </c>
      <c r="L1215" s="0" t="s">
        <v>29</v>
      </c>
      <c r="M1215" s="0" t="s">
        <v>29</v>
      </c>
      <c r="N1215" s="0" t="s">
        <v>29</v>
      </c>
      <c r="O1215" s="2" t="s">
        <v>232</v>
      </c>
      <c r="P1215" s="0" t="s">
        <v>29</v>
      </c>
      <c r="Q1215" s="0" t="n">
        <f aca="false">_xlfn.UNICODE(B1215)</f>
        <v>66</v>
      </c>
      <c r="R1215" s="0" t="str">
        <f aca="false">IF(MIDB(B1215,1,10)="Candidatus",MIDB(B1215,FIND(" ",B1215,1)+1,FIND(" ",B1215,12)-FIND(" ",B1215,1)),IF(AND(Q1215&gt;=65,Q1215&lt;=90),MIDB(B1215,1,FIND(" ",B1215,1)),"-"))</f>
        <v>Borrelia </v>
      </c>
      <c r="S1215" s="0" t="str">
        <f aca="false">IF(MIDB(B1215,1,10)="Candidatus",MIDB(B1215,FIND(" ",B1215,12)+1,IFERROR(FIND(" ",B1215,FIND(" ",B1215,12)+1),LEN(B1215))-FIND(" ",B1215,12)),IF(AND(Q1215&gt;=65,Q1215&lt;=90),MIDB(B1215,FIND(" ",B1215,1),IFERROR(FIND(" ",B1215,FIND(" ",B1215,1)+1),LEN(B1215)+1)-FIND(" ",B1215,1)),"-"))</f>
        <v> burgdorferi</v>
      </c>
      <c r="T1215" s="0" t="n">
        <v>1</v>
      </c>
    </row>
    <row r="1216" customFormat="false" ht="12.8" hidden="false" customHeight="false" outlineLevel="0" collapsed="false">
      <c r="A1216" s="0" t="n">
        <v>1215</v>
      </c>
      <c r="B1216" s="0" t="s">
        <v>5315</v>
      </c>
      <c r="C1216" s="0" t="s">
        <v>21</v>
      </c>
      <c r="D1216" s="0" t="s">
        <v>4748</v>
      </c>
      <c r="E1216" s="0" t="s">
        <v>4749</v>
      </c>
      <c r="F1216" s="0" t="s">
        <v>5356</v>
      </c>
      <c r="G1216" s="0" t="s">
        <v>5357</v>
      </c>
      <c r="H1216" s="0" t="s">
        <v>5358</v>
      </c>
      <c r="I1216" s="1" t="n">
        <v>38.696</v>
      </c>
      <c r="J1216" s="2" t="s">
        <v>5359</v>
      </c>
      <c r="K1216" s="2" t="s">
        <v>912</v>
      </c>
      <c r="L1216" s="0" t="s">
        <v>29</v>
      </c>
      <c r="M1216" s="0" t="s">
        <v>29</v>
      </c>
      <c r="N1216" s="0" t="s">
        <v>29</v>
      </c>
      <c r="O1216" s="2" t="s">
        <v>252</v>
      </c>
      <c r="P1216" s="2" t="s">
        <v>28</v>
      </c>
      <c r="Q1216" s="0" t="n">
        <f aca="false">_xlfn.UNICODE(B1216)</f>
        <v>66</v>
      </c>
      <c r="R1216" s="0" t="str">
        <f aca="false">IF(MIDB(B1216,1,10)="Candidatus",MIDB(B1216,FIND(" ",B1216,1)+1,FIND(" ",B1216,12)-FIND(" ",B1216,1)),IF(AND(Q1216&gt;=65,Q1216&lt;=90),MIDB(B1216,1,FIND(" ",B1216,1)),"-"))</f>
        <v>Borrelia </v>
      </c>
      <c r="S1216" s="0" t="str">
        <f aca="false">IF(MIDB(B1216,1,10)="Candidatus",MIDB(B1216,FIND(" ",B1216,12)+1,IFERROR(FIND(" ",B1216,FIND(" ",B1216,12)+1),LEN(B1216))-FIND(" ",B1216,12)),IF(AND(Q1216&gt;=65,Q1216&lt;=90),MIDB(B1216,FIND(" ",B1216,1),IFERROR(FIND(" ",B1216,FIND(" ",B1216,1)+1),LEN(B1216)+1)-FIND(" ",B1216,1)),"-"))</f>
        <v> burgdorferi</v>
      </c>
      <c r="T1216" s="0" t="n">
        <v>1</v>
      </c>
    </row>
    <row r="1217" customFormat="false" ht="12.8" hidden="false" customHeight="false" outlineLevel="0" collapsed="false">
      <c r="A1217" s="0" t="n">
        <v>1216</v>
      </c>
      <c r="B1217" s="0" t="s">
        <v>5315</v>
      </c>
      <c r="C1217" s="0" t="s">
        <v>21</v>
      </c>
      <c r="D1217" s="0" t="s">
        <v>4748</v>
      </c>
      <c r="E1217" s="0" t="s">
        <v>4749</v>
      </c>
      <c r="F1217" s="0" t="s">
        <v>5360</v>
      </c>
      <c r="G1217" s="0" t="s">
        <v>5361</v>
      </c>
      <c r="H1217" s="0" t="s">
        <v>5362</v>
      </c>
      <c r="I1217" s="1" t="n">
        <v>31.052</v>
      </c>
      <c r="J1217" s="2" t="s">
        <v>5363</v>
      </c>
      <c r="K1217" s="2" t="s">
        <v>1598</v>
      </c>
      <c r="L1217" s="0" t="s">
        <v>29</v>
      </c>
      <c r="M1217" s="0" t="s">
        <v>29</v>
      </c>
      <c r="N1217" s="0" t="s">
        <v>29</v>
      </c>
      <c r="O1217" s="2" t="s">
        <v>205</v>
      </c>
      <c r="P1217" s="2" t="s">
        <v>88</v>
      </c>
      <c r="Q1217" s="0" t="n">
        <f aca="false">_xlfn.UNICODE(B1217)</f>
        <v>66</v>
      </c>
      <c r="R1217" s="0" t="str">
        <f aca="false">IF(MIDB(B1217,1,10)="Candidatus",MIDB(B1217,FIND(" ",B1217,1)+1,FIND(" ",B1217,12)-FIND(" ",B1217,1)),IF(AND(Q1217&gt;=65,Q1217&lt;=90),MIDB(B1217,1,FIND(" ",B1217,1)),"-"))</f>
        <v>Borrelia </v>
      </c>
      <c r="S1217" s="0" t="str">
        <f aca="false">IF(MIDB(B1217,1,10)="Candidatus",MIDB(B1217,FIND(" ",B1217,12)+1,IFERROR(FIND(" ",B1217,FIND(" ",B1217,12)+1),LEN(B1217))-FIND(" ",B1217,12)),IF(AND(Q1217&gt;=65,Q1217&lt;=90),MIDB(B1217,FIND(" ",B1217,1),IFERROR(FIND(" ",B1217,FIND(" ",B1217,1)+1),LEN(B1217)+1)-FIND(" ",B1217,1)),"-"))</f>
        <v> burgdorferi</v>
      </c>
      <c r="T1217" s="0" t="n">
        <v>1</v>
      </c>
    </row>
    <row r="1218" customFormat="false" ht="12.8" hidden="false" customHeight="false" outlineLevel="0" collapsed="false">
      <c r="A1218" s="0" t="n">
        <v>1217</v>
      </c>
      <c r="B1218" s="0" t="s">
        <v>5315</v>
      </c>
      <c r="C1218" s="0" t="s">
        <v>21</v>
      </c>
      <c r="D1218" s="0" t="s">
        <v>4748</v>
      </c>
      <c r="E1218" s="0" t="s">
        <v>4749</v>
      </c>
      <c r="F1218" s="0" t="s">
        <v>5364</v>
      </c>
      <c r="G1218" s="0" t="s">
        <v>5365</v>
      </c>
      <c r="H1218" s="0" t="s">
        <v>5366</v>
      </c>
      <c r="I1218" s="1" t="n">
        <v>29.87</v>
      </c>
      <c r="J1218" s="2" t="s">
        <v>5367</v>
      </c>
      <c r="K1218" s="2" t="s">
        <v>1718</v>
      </c>
      <c r="L1218" s="0" t="s">
        <v>29</v>
      </c>
      <c r="M1218" s="0" t="s">
        <v>29</v>
      </c>
      <c r="N1218" s="0" t="s">
        <v>29</v>
      </c>
      <c r="O1218" s="2" t="s">
        <v>953</v>
      </c>
      <c r="P1218" s="2" t="s">
        <v>46</v>
      </c>
      <c r="Q1218" s="0" t="n">
        <f aca="false">_xlfn.UNICODE(B1218)</f>
        <v>66</v>
      </c>
      <c r="R1218" s="0" t="str">
        <f aca="false">IF(MIDB(B1218,1,10)="Candidatus",MIDB(B1218,FIND(" ",B1218,1)+1,FIND(" ",B1218,12)-FIND(" ",B1218,1)),IF(AND(Q1218&gt;=65,Q1218&lt;=90),MIDB(B1218,1,FIND(" ",B1218,1)),"-"))</f>
        <v>Borrelia </v>
      </c>
      <c r="S1218" s="0" t="str">
        <f aca="false">IF(MIDB(B1218,1,10)="Candidatus",MIDB(B1218,FIND(" ",B1218,12)+1,IFERROR(FIND(" ",B1218,FIND(" ",B1218,12)+1),LEN(B1218))-FIND(" ",B1218,12)),IF(AND(Q1218&gt;=65,Q1218&lt;=90),MIDB(B1218,FIND(" ",B1218,1),IFERROR(FIND(" ",B1218,FIND(" ",B1218,1)+1),LEN(B1218)+1)-FIND(" ",B1218,1)),"-"))</f>
        <v> burgdorferi</v>
      </c>
      <c r="T1218" s="0" t="n">
        <v>1</v>
      </c>
    </row>
    <row r="1219" customFormat="false" ht="12.8" hidden="false" customHeight="false" outlineLevel="0" collapsed="false">
      <c r="A1219" s="0" t="n">
        <v>1218</v>
      </c>
      <c r="B1219" s="0" t="s">
        <v>5315</v>
      </c>
      <c r="C1219" s="0" t="s">
        <v>21</v>
      </c>
      <c r="D1219" s="0" t="s">
        <v>4748</v>
      </c>
      <c r="E1219" s="0" t="s">
        <v>4749</v>
      </c>
      <c r="F1219" s="0" t="s">
        <v>5368</v>
      </c>
      <c r="G1219" s="0" t="s">
        <v>5369</v>
      </c>
      <c r="H1219" s="0" t="s">
        <v>5370</v>
      </c>
      <c r="I1219" s="1" t="n">
        <v>29.694</v>
      </c>
      <c r="J1219" s="2" t="s">
        <v>5371</v>
      </c>
      <c r="K1219" s="2" t="s">
        <v>232</v>
      </c>
      <c r="L1219" s="0" t="s">
        <v>29</v>
      </c>
      <c r="M1219" s="0" t="s">
        <v>29</v>
      </c>
      <c r="N1219" s="0" t="s">
        <v>29</v>
      </c>
      <c r="O1219" s="2" t="s">
        <v>232</v>
      </c>
      <c r="P1219" s="0" t="s">
        <v>29</v>
      </c>
      <c r="Q1219" s="0" t="n">
        <f aca="false">_xlfn.UNICODE(B1219)</f>
        <v>66</v>
      </c>
      <c r="R1219" s="0" t="str">
        <f aca="false">IF(MIDB(B1219,1,10)="Candidatus",MIDB(B1219,FIND(" ",B1219,1)+1,FIND(" ",B1219,12)-FIND(" ",B1219,1)),IF(AND(Q1219&gt;=65,Q1219&lt;=90),MIDB(B1219,1,FIND(" ",B1219,1)),"-"))</f>
        <v>Borrelia </v>
      </c>
      <c r="S1219" s="0" t="str">
        <f aca="false">IF(MIDB(B1219,1,10)="Candidatus",MIDB(B1219,FIND(" ",B1219,12)+1,IFERROR(FIND(" ",B1219,FIND(" ",B1219,12)+1),LEN(B1219))-FIND(" ",B1219,12)),IF(AND(Q1219&gt;=65,Q1219&lt;=90),MIDB(B1219,FIND(" ",B1219,1),IFERROR(FIND(" ",B1219,FIND(" ",B1219,1)+1),LEN(B1219)+1)-FIND(" ",B1219,1)),"-"))</f>
        <v> burgdorferi</v>
      </c>
      <c r="T1219" s="0" t="n">
        <v>1</v>
      </c>
    </row>
    <row r="1220" customFormat="false" ht="12.8" hidden="false" customHeight="false" outlineLevel="0" collapsed="false">
      <c r="A1220" s="0" t="n">
        <v>1219</v>
      </c>
      <c r="B1220" s="0" t="s">
        <v>5315</v>
      </c>
      <c r="C1220" s="0" t="s">
        <v>21</v>
      </c>
      <c r="D1220" s="0" t="s">
        <v>4748</v>
      </c>
      <c r="E1220" s="0" t="s">
        <v>4749</v>
      </c>
      <c r="F1220" s="0" t="s">
        <v>5372</v>
      </c>
      <c r="G1220" s="0" t="s">
        <v>5373</v>
      </c>
      <c r="H1220" s="0" t="s">
        <v>5374</v>
      </c>
      <c r="I1220" s="1" t="n">
        <v>24.093</v>
      </c>
      <c r="J1220" s="2" t="s">
        <v>5375</v>
      </c>
      <c r="K1220" s="2" t="s">
        <v>186</v>
      </c>
      <c r="L1220" s="0" t="s">
        <v>29</v>
      </c>
      <c r="M1220" s="0" t="s">
        <v>29</v>
      </c>
      <c r="N1220" s="0" t="s">
        <v>29</v>
      </c>
      <c r="O1220" s="2" t="s">
        <v>118</v>
      </c>
      <c r="P1220" s="2" t="s">
        <v>88</v>
      </c>
      <c r="Q1220" s="0" t="n">
        <f aca="false">_xlfn.UNICODE(B1220)</f>
        <v>66</v>
      </c>
      <c r="R1220" s="0" t="str">
        <f aca="false">IF(MIDB(B1220,1,10)="Candidatus",MIDB(B1220,FIND(" ",B1220,1)+1,FIND(" ",B1220,12)-FIND(" ",B1220,1)),IF(AND(Q1220&gt;=65,Q1220&lt;=90),MIDB(B1220,1,FIND(" ",B1220,1)),"-"))</f>
        <v>Borrelia </v>
      </c>
      <c r="S1220" s="0" t="str">
        <f aca="false">IF(MIDB(B1220,1,10)="Candidatus",MIDB(B1220,FIND(" ",B1220,12)+1,IFERROR(FIND(" ",B1220,FIND(" ",B1220,12)+1),LEN(B1220))-FIND(" ",B1220,12)),IF(AND(Q1220&gt;=65,Q1220&lt;=90),MIDB(B1220,FIND(" ",B1220,1),IFERROR(FIND(" ",B1220,FIND(" ",B1220,1)+1),LEN(B1220)+1)-FIND(" ",B1220,1)),"-"))</f>
        <v> burgdorferi</v>
      </c>
      <c r="T1220" s="0" t="n">
        <v>1</v>
      </c>
    </row>
    <row r="1221" customFormat="false" ht="12.8" hidden="false" customHeight="false" outlineLevel="0" collapsed="false">
      <c r="A1221" s="0" t="n">
        <v>1220</v>
      </c>
      <c r="B1221" s="0" t="s">
        <v>5376</v>
      </c>
      <c r="C1221" s="0" t="s">
        <v>21</v>
      </c>
      <c r="D1221" s="0" t="s">
        <v>4748</v>
      </c>
      <c r="E1221" s="0" t="s">
        <v>4749</v>
      </c>
      <c r="F1221" s="0" t="s">
        <v>5377</v>
      </c>
      <c r="G1221" s="0" t="s">
        <v>5378</v>
      </c>
      <c r="H1221" s="0" t="s">
        <v>5379</v>
      </c>
      <c r="I1221" s="1" t="n">
        <v>28.984</v>
      </c>
      <c r="J1221" s="2" t="s">
        <v>5380</v>
      </c>
      <c r="K1221" s="2" t="s">
        <v>686</v>
      </c>
      <c r="L1221" s="0" t="s">
        <v>29</v>
      </c>
      <c r="M1221" s="0" t="s">
        <v>29</v>
      </c>
      <c r="N1221" s="0" t="s">
        <v>29</v>
      </c>
      <c r="O1221" s="2" t="s">
        <v>3119</v>
      </c>
      <c r="P1221" s="2" t="s">
        <v>60</v>
      </c>
      <c r="Q1221" s="0" t="n">
        <f aca="false">_xlfn.UNICODE(B1221)</f>
        <v>66</v>
      </c>
      <c r="R1221" s="0" t="str">
        <f aca="false">IF(MIDB(B1221,1,10)="Candidatus",MIDB(B1221,FIND(" ",B1221,1)+1,FIND(" ",B1221,12)-FIND(" ",B1221,1)),IF(AND(Q1221&gt;=65,Q1221&lt;=90),MIDB(B1221,1,FIND(" ",B1221,1)),"-"))</f>
        <v>Borrelia </v>
      </c>
      <c r="S1221" s="0" t="str">
        <f aca="false">IF(MIDB(B1221,1,10)="Candidatus",MIDB(B1221,FIND(" ",B1221,12)+1,IFERROR(FIND(" ",B1221,FIND(" ",B1221,12)+1),LEN(B1221))-FIND(" ",B1221,12)),IF(AND(Q1221&gt;=65,Q1221&lt;=90),MIDB(B1221,FIND(" ",B1221,1),IFERROR(FIND(" ",B1221,FIND(" ",B1221,1)+1),LEN(B1221)+1)-FIND(" ",B1221,1)),"-"))</f>
        <v> burgdorferi</v>
      </c>
      <c r="T1221" s="0" t="n">
        <v>1</v>
      </c>
    </row>
    <row r="1222" customFormat="false" ht="12.8" hidden="false" customHeight="false" outlineLevel="0" collapsed="false">
      <c r="A1222" s="0" t="n">
        <v>1221</v>
      </c>
      <c r="B1222" s="0" t="s">
        <v>5376</v>
      </c>
      <c r="C1222" s="0" t="s">
        <v>21</v>
      </c>
      <c r="D1222" s="0" t="s">
        <v>4748</v>
      </c>
      <c r="E1222" s="0" t="s">
        <v>4749</v>
      </c>
      <c r="F1222" s="0" t="s">
        <v>5381</v>
      </c>
      <c r="G1222" s="0" t="s">
        <v>5382</v>
      </c>
      <c r="H1222" s="0" t="s">
        <v>5383</v>
      </c>
      <c r="I1222" s="1" t="n">
        <v>28.645</v>
      </c>
      <c r="J1222" s="2" t="s">
        <v>5384</v>
      </c>
      <c r="K1222" s="2" t="s">
        <v>1012</v>
      </c>
      <c r="L1222" s="0" t="s">
        <v>29</v>
      </c>
      <c r="M1222" s="0" t="s">
        <v>29</v>
      </c>
      <c r="N1222" s="0" t="s">
        <v>29</v>
      </c>
      <c r="O1222" s="2" t="s">
        <v>267</v>
      </c>
      <c r="P1222" s="2" t="s">
        <v>88</v>
      </c>
      <c r="Q1222" s="0" t="n">
        <f aca="false">_xlfn.UNICODE(B1222)</f>
        <v>66</v>
      </c>
      <c r="R1222" s="0" t="str">
        <f aca="false">IF(MIDB(B1222,1,10)="Candidatus",MIDB(B1222,FIND(" ",B1222,1)+1,FIND(" ",B1222,12)-FIND(" ",B1222,1)),IF(AND(Q1222&gt;=65,Q1222&lt;=90),MIDB(B1222,1,FIND(" ",B1222,1)),"-"))</f>
        <v>Borrelia </v>
      </c>
      <c r="S1222" s="0" t="str">
        <f aca="false">IF(MIDB(B1222,1,10)="Candidatus",MIDB(B1222,FIND(" ",B1222,12)+1,IFERROR(FIND(" ",B1222,FIND(" ",B1222,12)+1),LEN(B1222))-FIND(" ",B1222,12)),IF(AND(Q1222&gt;=65,Q1222&lt;=90),MIDB(B1222,FIND(" ",B1222,1),IFERROR(FIND(" ",B1222,FIND(" ",B1222,1)+1),LEN(B1222)+1)-FIND(" ",B1222,1)),"-"))</f>
        <v> burgdorferi</v>
      </c>
      <c r="T1222" s="0" t="n">
        <v>1</v>
      </c>
    </row>
    <row r="1223" customFormat="false" ht="12.8" hidden="false" customHeight="false" outlineLevel="0" collapsed="false">
      <c r="A1223" s="0" t="n">
        <v>1222</v>
      </c>
      <c r="B1223" s="0" t="s">
        <v>5376</v>
      </c>
      <c r="C1223" s="0" t="s">
        <v>21</v>
      </c>
      <c r="D1223" s="0" t="s">
        <v>4748</v>
      </c>
      <c r="E1223" s="0" t="s">
        <v>4749</v>
      </c>
      <c r="F1223" s="0" t="s">
        <v>5385</v>
      </c>
      <c r="G1223" s="0" t="s">
        <v>5386</v>
      </c>
      <c r="H1223" s="0" t="s">
        <v>5387</v>
      </c>
      <c r="I1223" s="1" t="n">
        <v>53.263</v>
      </c>
      <c r="J1223" s="2" t="s">
        <v>5388</v>
      </c>
      <c r="K1223" s="2" t="s">
        <v>2508</v>
      </c>
      <c r="L1223" s="0" t="s">
        <v>29</v>
      </c>
      <c r="M1223" s="0" t="s">
        <v>29</v>
      </c>
      <c r="N1223" s="0" t="s">
        <v>29</v>
      </c>
      <c r="O1223" s="2" t="s">
        <v>1980</v>
      </c>
      <c r="P1223" s="2" t="s">
        <v>60</v>
      </c>
      <c r="Q1223" s="0" t="n">
        <f aca="false">_xlfn.UNICODE(B1223)</f>
        <v>66</v>
      </c>
      <c r="R1223" s="0" t="str">
        <f aca="false">IF(MIDB(B1223,1,10)="Candidatus",MIDB(B1223,FIND(" ",B1223,1)+1,FIND(" ",B1223,12)-FIND(" ",B1223,1)),IF(AND(Q1223&gt;=65,Q1223&lt;=90),MIDB(B1223,1,FIND(" ",B1223,1)),"-"))</f>
        <v>Borrelia </v>
      </c>
      <c r="S1223" s="0" t="str">
        <f aca="false">IF(MIDB(B1223,1,10)="Candidatus",MIDB(B1223,FIND(" ",B1223,12)+1,IFERROR(FIND(" ",B1223,FIND(" ",B1223,12)+1),LEN(B1223))-FIND(" ",B1223,12)),IF(AND(Q1223&gt;=65,Q1223&lt;=90),MIDB(B1223,FIND(" ",B1223,1),IFERROR(FIND(" ",B1223,FIND(" ",B1223,1)+1),LEN(B1223)+1)-FIND(" ",B1223,1)),"-"))</f>
        <v> burgdorferi</v>
      </c>
      <c r="T1223" s="0" t="n">
        <v>1</v>
      </c>
    </row>
    <row r="1224" customFormat="false" ht="12.8" hidden="false" customHeight="false" outlineLevel="0" collapsed="false">
      <c r="A1224" s="0" t="n">
        <v>1223</v>
      </c>
      <c r="B1224" s="0" t="s">
        <v>5376</v>
      </c>
      <c r="C1224" s="0" t="s">
        <v>21</v>
      </c>
      <c r="D1224" s="0" t="s">
        <v>4748</v>
      </c>
      <c r="E1224" s="0" t="s">
        <v>4749</v>
      </c>
      <c r="F1224" s="0" t="s">
        <v>5389</v>
      </c>
      <c r="G1224" s="0" t="s">
        <v>5390</v>
      </c>
      <c r="H1224" s="0" t="s">
        <v>5391</v>
      </c>
      <c r="I1224" s="1" t="n">
        <v>26.525</v>
      </c>
      <c r="J1224" s="2" t="s">
        <v>5392</v>
      </c>
      <c r="K1224" s="2" t="s">
        <v>807</v>
      </c>
      <c r="L1224" s="0" t="s">
        <v>29</v>
      </c>
      <c r="M1224" s="0" t="s">
        <v>29</v>
      </c>
      <c r="N1224" s="0" t="s">
        <v>29</v>
      </c>
      <c r="O1224" s="2" t="s">
        <v>807</v>
      </c>
      <c r="P1224" s="0" t="s">
        <v>29</v>
      </c>
      <c r="Q1224" s="0" t="n">
        <f aca="false">_xlfn.UNICODE(B1224)</f>
        <v>66</v>
      </c>
      <c r="R1224" s="0" t="str">
        <f aca="false">IF(MIDB(B1224,1,10)="Candidatus",MIDB(B1224,FIND(" ",B1224,1)+1,FIND(" ",B1224,12)-FIND(" ",B1224,1)),IF(AND(Q1224&gt;=65,Q1224&lt;=90),MIDB(B1224,1,FIND(" ",B1224,1)),"-"))</f>
        <v>Borrelia </v>
      </c>
      <c r="S1224" s="0" t="str">
        <f aca="false">IF(MIDB(B1224,1,10)="Candidatus",MIDB(B1224,FIND(" ",B1224,12)+1,IFERROR(FIND(" ",B1224,FIND(" ",B1224,12)+1),LEN(B1224))-FIND(" ",B1224,12)),IF(AND(Q1224&gt;=65,Q1224&lt;=90),MIDB(B1224,FIND(" ",B1224,1),IFERROR(FIND(" ",B1224,FIND(" ",B1224,1)+1),LEN(B1224)+1)-FIND(" ",B1224,1)),"-"))</f>
        <v> burgdorferi</v>
      </c>
      <c r="T1224" s="0" t="n">
        <v>1</v>
      </c>
    </row>
    <row r="1225" customFormat="false" ht="12.8" hidden="false" customHeight="false" outlineLevel="0" collapsed="false">
      <c r="A1225" s="0" t="n">
        <v>1224</v>
      </c>
      <c r="B1225" s="0" t="s">
        <v>5376</v>
      </c>
      <c r="C1225" s="0" t="s">
        <v>21</v>
      </c>
      <c r="D1225" s="0" t="s">
        <v>4748</v>
      </c>
      <c r="E1225" s="0" t="s">
        <v>4749</v>
      </c>
      <c r="F1225" s="0" t="s">
        <v>5393</v>
      </c>
      <c r="G1225" s="0" t="s">
        <v>5394</v>
      </c>
      <c r="H1225" s="0" t="s">
        <v>5395</v>
      </c>
      <c r="I1225" s="1" t="n">
        <v>30.26</v>
      </c>
      <c r="J1225" s="2" t="s">
        <v>5396</v>
      </c>
      <c r="K1225" s="2" t="s">
        <v>232</v>
      </c>
      <c r="L1225" s="0" t="s">
        <v>29</v>
      </c>
      <c r="M1225" s="0" t="s">
        <v>29</v>
      </c>
      <c r="N1225" s="0" t="s">
        <v>29</v>
      </c>
      <c r="O1225" s="2" t="s">
        <v>232</v>
      </c>
      <c r="P1225" s="0" t="s">
        <v>29</v>
      </c>
      <c r="Q1225" s="0" t="n">
        <f aca="false">_xlfn.UNICODE(B1225)</f>
        <v>66</v>
      </c>
      <c r="R1225" s="0" t="str">
        <f aca="false">IF(MIDB(B1225,1,10)="Candidatus",MIDB(B1225,FIND(" ",B1225,1)+1,FIND(" ",B1225,12)-FIND(" ",B1225,1)),IF(AND(Q1225&gt;=65,Q1225&lt;=90),MIDB(B1225,1,FIND(" ",B1225,1)),"-"))</f>
        <v>Borrelia </v>
      </c>
      <c r="S1225" s="0" t="str">
        <f aca="false">IF(MIDB(B1225,1,10)="Candidatus",MIDB(B1225,FIND(" ",B1225,12)+1,IFERROR(FIND(" ",B1225,FIND(" ",B1225,12)+1),LEN(B1225))-FIND(" ",B1225,12)),IF(AND(Q1225&gt;=65,Q1225&lt;=90),MIDB(B1225,FIND(" ",B1225,1),IFERROR(FIND(" ",B1225,FIND(" ",B1225,1)+1),LEN(B1225)+1)-FIND(" ",B1225,1)),"-"))</f>
        <v> burgdorferi</v>
      </c>
      <c r="T1225" s="0" t="n">
        <v>1</v>
      </c>
    </row>
    <row r="1226" customFormat="false" ht="12.8" hidden="false" customHeight="false" outlineLevel="0" collapsed="false">
      <c r="A1226" s="0" t="n">
        <v>1225</v>
      </c>
      <c r="B1226" s="0" t="s">
        <v>5376</v>
      </c>
      <c r="C1226" s="0" t="s">
        <v>21</v>
      </c>
      <c r="D1226" s="0" t="s">
        <v>4748</v>
      </c>
      <c r="E1226" s="0" t="s">
        <v>4749</v>
      </c>
      <c r="F1226" s="0" t="s">
        <v>5397</v>
      </c>
      <c r="G1226" s="0" t="s">
        <v>5398</v>
      </c>
      <c r="H1226" s="0" t="s">
        <v>5399</v>
      </c>
      <c r="I1226" s="1" t="n">
        <v>39.007</v>
      </c>
      <c r="J1226" s="2" t="s">
        <v>5400</v>
      </c>
      <c r="K1226" s="2" t="s">
        <v>166</v>
      </c>
      <c r="L1226" s="0" t="s">
        <v>29</v>
      </c>
      <c r="M1226" s="0" t="s">
        <v>29</v>
      </c>
      <c r="N1226" s="0" t="s">
        <v>29</v>
      </c>
      <c r="O1226" s="2" t="s">
        <v>686</v>
      </c>
      <c r="P1226" s="2" t="s">
        <v>46</v>
      </c>
      <c r="Q1226" s="0" t="n">
        <f aca="false">_xlfn.UNICODE(B1226)</f>
        <v>66</v>
      </c>
      <c r="R1226" s="0" t="str">
        <f aca="false">IF(MIDB(B1226,1,10)="Candidatus",MIDB(B1226,FIND(" ",B1226,1)+1,FIND(" ",B1226,12)-FIND(" ",B1226,1)),IF(AND(Q1226&gt;=65,Q1226&lt;=90),MIDB(B1226,1,FIND(" ",B1226,1)),"-"))</f>
        <v>Borrelia </v>
      </c>
      <c r="S1226" s="0" t="str">
        <f aca="false">IF(MIDB(B1226,1,10)="Candidatus",MIDB(B1226,FIND(" ",B1226,12)+1,IFERROR(FIND(" ",B1226,FIND(" ",B1226,12)+1),LEN(B1226))-FIND(" ",B1226,12)),IF(AND(Q1226&gt;=65,Q1226&lt;=90),MIDB(B1226,FIND(" ",B1226,1),IFERROR(FIND(" ",B1226,FIND(" ",B1226,1)+1),LEN(B1226)+1)-FIND(" ",B1226,1)),"-"))</f>
        <v> burgdorferi</v>
      </c>
      <c r="T1226" s="0" t="n">
        <v>1</v>
      </c>
    </row>
    <row r="1227" customFormat="false" ht="12.8" hidden="false" customHeight="false" outlineLevel="0" collapsed="false">
      <c r="A1227" s="0" t="n">
        <v>1226</v>
      </c>
      <c r="B1227" s="0" t="s">
        <v>5376</v>
      </c>
      <c r="C1227" s="0" t="s">
        <v>21</v>
      </c>
      <c r="D1227" s="0" t="s">
        <v>4748</v>
      </c>
      <c r="E1227" s="0" t="s">
        <v>4749</v>
      </c>
      <c r="F1227" s="0" t="s">
        <v>5401</v>
      </c>
      <c r="G1227" s="0" t="s">
        <v>5402</v>
      </c>
      <c r="H1227" s="0" t="s">
        <v>5403</v>
      </c>
      <c r="I1227" s="1" t="n">
        <v>29.673</v>
      </c>
      <c r="J1227" s="2" t="s">
        <v>5404</v>
      </c>
      <c r="K1227" s="2" t="s">
        <v>232</v>
      </c>
      <c r="L1227" s="0" t="s">
        <v>29</v>
      </c>
      <c r="M1227" s="0" t="s">
        <v>29</v>
      </c>
      <c r="N1227" s="0" t="s">
        <v>29</v>
      </c>
      <c r="O1227" s="2" t="s">
        <v>232</v>
      </c>
      <c r="P1227" s="0" t="s">
        <v>29</v>
      </c>
      <c r="Q1227" s="0" t="n">
        <f aca="false">_xlfn.UNICODE(B1227)</f>
        <v>66</v>
      </c>
      <c r="R1227" s="0" t="str">
        <f aca="false">IF(MIDB(B1227,1,10)="Candidatus",MIDB(B1227,FIND(" ",B1227,1)+1,FIND(" ",B1227,12)-FIND(" ",B1227,1)),IF(AND(Q1227&gt;=65,Q1227&lt;=90),MIDB(B1227,1,FIND(" ",B1227,1)),"-"))</f>
        <v>Borrelia </v>
      </c>
      <c r="S1227" s="0" t="str">
        <f aca="false">IF(MIDB(B1227,1,10)="Candidatus",MIDB(B1227,FIND(" ",B1227,12)+1,IFERROR(FIND(" ",B1227,FIND(" ",B1227,12)+1),LEN(B1227))-FIND(" ",B1227,12)),IF(AND(Q1227&gt;=65,Q1227&lt;=90),MIDB(B1227,FIND(" ",B1227,1),IFERROR(FIND(" ",B1227,FIND(" ",B1227,1)+1),LEN(B1227)+1)-FIND(" ",B1227,1)),"-"))</f>
        <v> burgdorferi</v>
      </c>
      <c r="T1227" s="0" t="n">
        <v>1</v>
      </c>
    </row>
    <row r="1228" customFormat="false" ht="12.8" hidden="false" customHeight="false" outlineLevel="0" collapsed="false">
      <c r="A1228" s="0" t="n">
        <v>1227</v>
      </c>
      <c r="B1228" s="0" t="s">
        <v>5376</v>
      </c>
      <c r="C1228" s="0" t="s">
        <v>21</v>
      </c>
      <c r="D1228" s="0" t="s">
        <v>4748</v>
      </c>
      <c r="E1228" s="0" t="s">
        <v>4749</v>
      </c>
      <c r="F1228" s="0" t="s">
        <v>5405</v>
      </c>
      <c r="G1228" s="0" t="s">
        <v>5406</v>
      </c>
      <c r="H1228" s="0" t="s">
        <v>5407</v>
      </c>
      <c r="I1228" s="1" t="n">
        <v>16.6</v>
      </c>
      <c r="J1228" s="2" t="s">
        <v>5408</v>
      </c>
      <c r="K1228" s="2" t="s">
        <v>82</v>
      </c>
      <c r="L1228" s="0" t="s">
        <v>29</v>
      </c>
      <c r="M1228" s="0" t="s">
        <v>29</v>
      </c>
      <c r="N1228" s="0" t="s">
        <v>29</v>
      </c>
      <c r="O1228" s="2" t="s">
        <v>118</v>
      </c>
      <c r="P1228" s="2" t="s">
        <v>46</v>
      </c>
      <c r="Q1228" s="0" t="n">
        <f aca="false">_xlfn.UNICODE(B1228)</f>
        <v>66</v>
      </c>
      <c r="R1228" s="0" t="str">
        <f aca="false">IF(MIDB(B1228,1,10)="Candidatus",MIDB(B1228,FIND(" ",B1228,1)+1,FIND(" ",B1228,12)-FIND(" ",B1228,1)),IF(AND(Q1228&gt;=65,Q1228&lt;=90),MIDB(B1228,1,FIND(" ",B1228,1)),"-"))</f>
        <v>Borrelia </v>
      </c>
      <c r="S1228" s="0" t="str">
        <f aca="false">IF(MIDB(B1228,1,10)="Candidatus",MIDB(B1228,FIND(" ",B1228,12)+1,IFERROR(FIND(" ",B1228,FIND(" ",B1228,12)+1),LEN(B1228))-FIND(" ",B1228,12)),IF(AND(Q1228&gt;=65,Q1228&lt;=90),MIDB(B1228,FIND(" ",B1228,1),IFERROR(FIND(" ",B1228,FIND(" ",B1228,1)+1),LEN(B1228)+1)-FIND(" ",B1228,1)),"-"))</f>
        <v> burgdorferi</v>
      </c>
      <c r="T1228" s="0" t="n">
        <v>1</v>
      </c>
    </row>
    <row r="1229" customFormat="false" ht="12.8" hidden="false" customHeight="false" outlineLevel="0" collapsed="false">
      <c r="A1229" s="0" t="n">
        <v>1228</v>
      </c>
      <c r="B1229" s="0" t="s">
        <v>5376</v>
      </c>
      <c r="C1229" s="0" t="s">
        <v>21</v>
      </c>
      <c r="D1229" s="0" t="s">
        <v>4748</v>
      </c>
      <c r="E1229" s="0" t="s">
        <v>4749</v>
      </c>
      <c r="F1229" s="0" t="s">
        <v>5409</v>
      </c>
      <c r="G1229" s="0" t="s">
        <v>5410</v>
      </c>
      <c r="H1229" s="0" t="s">
        <v>5411</v>
      </c>
      <c r="I1229" s="1" t="n">
        <v>30.327</v>
      </c>
      <c r="J1229" s="2" t="s">
        <v>5412</v>
      </c>
      <c r="K1229" s="2" t="s">
        <v>4325</v>
      </c>
      <c r="L1229" s="0" t="s">
        <v>29</v>
      </c>
      <c r="M1229" s="0" t="s">
        <v>29</v>
      </c>
      <c r="N1229" s="0" t="s">
        <v>29</v>
      </c>
      <c r="O1229" s="2" t="s">
        <v>4325</v>
      </c>
      <c r="P1229" s="0" t="s">
        <v>29</v>
      </c>
      <c r="Q1229" s="0" t="n">
        <f aca="false">_xlfn.UNICODE(B1229)</f>
        <v>66</v>
      </c>
      <c r="R1229" s="0" t="str">
        <f aca="false">IF(MIDB(B1229,1,10)="Candidatus",MIDB(B1229,FIND(" ",B1229,1)+1,FIND(" ",B1229,12)-FIND(" ",B1229,1)),IF(AND(Q1229&gt;=65,Q1229&lt;=90),MIDB(B1229,1,FIND(" ",B1229,1)),"-"))</f>
        <v>Borrelia </v>
      </c>
      <c r="S1229" s="0" t="str">
        <f aca="false">IF(MIDB(B1229,1,10)="Candidatus",MIDB(B1229,FIND(" ",B1229,12)+1,IFERROR(FIND(" ",B1229,FIND(" ",B1229,12)+1),LEN(B1229))-FIND(" ",B1229,12)),IF(AND(Q1229&gt;=65,Q1229&lt;=90),MIDB(B1229,FIND(" ",B1229,1),IFERROR(FIND(" ",B1229,FIND(" ",B1229,1)+1),LEN(B1229)+1)-FIND(" ",B1229,1)),"-"))</f>
        <v> burgdorferi</v>
      </c>
      <c r="T1229" s="0" t="n">
        <v>1</v>
      </c>
    </row>
    <row r="1230" customFormat="false" ht="12.8" hidden="false" customHeight="false" outlineLevel="0" collapsed="false">
      <c r="A1230" s="0" t="n">
        <v>1229</v>
      </c>
      <c r="B1230" s="0" t="s">
        <v>5376</v>
      </c>
      <c r="C1230" s="0" t="s">
        <v>21</v>
      </c>
      <c r="D1230" s="0" t="s">
        <v>4748</v>
      </c>
      <c r="E1230" s="0" t="s">
        <v>4749</v>
      </c>
      <c r="F1230" s="0" t="s">
        <v>5413</v>
      </c>
      <c r="G1230" s="0" t="s">
        <v>5414</v>
      </c>
      <c r="H1230" s="0" t="s">
        <v>5415</v>
      </c>
      <c r="I1230" s="1" t="n">
        <v>30.663</v>
      </c>
      <c r="J1230" s="2" t="s">
        <v>5416</v>
      </c>
      <c r="K1230" s="2" t="s">
        <v>118</v>
      </c>
      <c r="L1230" s="0" t="s">
        <v>29</v>
      </c>
      <c r="M1230" s="0" t="s">
        <v>29</v>
      </c>
      <c r="N1230" s="0" t="s">
        <v>29</v>
      </c>
      <c r="O1230" s="2" t="s">
        <v>205</v>
      </c>
      <c r="P1230" s="2" t="s">
        <v>60</v>
      </c>
      <c r="Q1230" s="0" t="n">
        <f aca="false">_xlfn.UNICODE(B1230)</f>
        <v>66</v>
      </c>
      <c r="R1230" s="0" t="str">
        <f aca="false">IF(MIDB(B1230,1,10)="Candidatus",MIDB(B1230,FIND(" ",B1230,1)+1,FIND(" ",B1230,12)-FIND(" ",B1230,1)),IF(AND(Q1230&gt;=65,Q1230&lt;=90),MIDB(B1230,1,FIND(" ",B1230,1)),"-"))</f>
        <v>Borrelia </v>
      </c>
      <c r="S1230" s="0" t="str">
        <f aca="false">IF(MIDB(B1230,1,10)="Candidatus",MIDB(B1230,FIND(" ",B1230,12)+1,IFERROR(FIND(" ",B1230,FIND(" ",B1230,12)+1),LEN(B1230))-FIND(" ",B1230,12)),IF(AND(Q1230&gt;=65,Q1230&lt;=90),MIDB(B1230,FIND(" ",B1230,1),IFERROR(FIND(" ",B1230,FIND(" ",B1230,1)+1),LEN(B1230)+1)-FIND(" ",B1230,1)),"-"))</f>
        <v> burgdorferi</v>
      </c>
      <c r="T1230" s="0" t="n">
        <v>1</v>
      </c>
    </row>
    <row r="1231" customFormat="false" ht="12.8" hidden="false" customHeight="false" outlineLevel="0" collapsed="false">
      <c r="A1231" s="0" t="n">
        <v>1230</v>
      </c>
      <c r="B1231" s="0" t="s">
        <v>5376</v>
      </c>
      <c r="C1231" s="0" t="s">
        <v>21</v>
      </c>
      <c r="D1231" s="0" t="s">
        <v>4748</v>
      </c>
      <c r="E1231" s="0" t="s">
        <v>4749</v>
      </c>
      <c r="F1231" s="0" t="s">
        <v>5417</v>
      </c>
      <c r="G1231" s="0" t="s">
        <v>5418</v>
      </c>
      <c r="H1231" s="0" t="s">
        <v>5419</v>
      </c>
      <c r="I1231" s="1" t="n">
        <v>61.062</v>
      </c>
      <c r="J1231" s="2" t="s">
        <v>5420</v>
      </c>
      <c r="K1231" s="2" t="s">
        <v>87</v>
      </c>
      <c r="L1231" s="0" t="s">
        <v>29</v>
      </c>
      <c r="M1231" s="0" t="s">
        <v>29</v>
      </c>
      <c r="N1231" s="0" t="s">
        <v>29</v>
      </c>
      <c r="O1231" s="2" t="s">
        <v>87</v>
      </c>
      <c r="P1231" s="0" t="s">
        <v>29</v>
      </c>
      <c r="Q1231" s="0" t="n">
        <f aca="false">_xlfn.UNICODE(B1231)</f>
        <v>66</v>
      </c>
      <c r="R1231" s="0" t="str">
        <f aca="false">IF(MIDB(B1231,1,10)="Candidatus",MIDB(B1231,FIND(" ",B1231,1)+1,FIND(" ",B1231,12)-FIND(" ",B1231,1)),IF(AND(Q1231&gt;=65,Q1231&lt;=90),MIDB(B1231,1,FIND(" ",B1231,1)),"-"))</f>
        <v>Borrelia </v>
      </c>
      <c r="S1231" s="0" t="str">
        <f aca="false">IF(MIDB(B1231,1,10)="Candidatus",MIDB(B1231,FIND(" ",B1231,12)+1,IFERROR(FIND(" ",B1231,FIND(" ",B1231,12)+1),LEN(B1231))-FIND(" ",B1231,12)),IF(AND(Q1231&gt;=65,Q1231&lt;=90),MIDB(B1231,FIND(" ",B1231,1),IFERROR(FIND(" ",B1231,FIND(" ",B1231,1)+1),LEN(B1231)+1)-FIND(" ",B1231,1)),"-"))</f>
        <v> burgdorferi</v>
      </c>
      <c r="T1231" s="0" t="n">
        <v>1</v>
      </c>
    </row>
    <row r="1232" customFormat="false" ht="12.8" hidden="false" customHeight="false" outlineLevel="0" collapsed="false">
      <c r="A1232" s="0" t="n">
        <v>1231</v>
      </c>
      <c r="B1232" s="0" t="s">
        <v>5376</v>
      </c>
      <c r="C1232" s="0" t="s">
        <v>21</v>
      </c>
      <c r="D1232" s="0" t="s">
        <v>4748</v>
      </c>
      <c r="E1232" s="0" t="s">
        <v>4749</v>
      </c>
      <c r="F1232" s="0" t="s">
        <v>5421</v>
      </c>
      <c r="G1232" s="0" t="s">
        <v>5422</v>
      </c>
      <c r="H1232" s="0" t="s">
        <v>5423</v>
      </c>
      <c r="I1232" s="1" t="n">
        <v>26.992</v>
      </c>
      <c r="J1232" s="2" t="s">
        <v>5424</v>
      </c>
      <c r="K1232" s="2" t="s">
        <v>497</v>
      </c>
      <c r="L1232" s="0" t="s">
        <v>29</v>
      </c>
      <c r="M1232" s="0" t="s">
        <v>29</v>
      </c>
      <c r="N1232" s="0" t="s">
        <v>29</v>
      </c>
      <c r="O1232" s="2" t="s">
        <v>912</v>
      </c>
      <c r="P1232" s="2" t="s">
        <v>52</v>
      </c>
      <c r="Q1232" s="0" t="n">
        <f aca="false">_xlfn.UNICODE(B1232)</f>
        <v>66</v>
      </c>
      <c r="R1232" s="0" t="str">
        <f aca="false">IF(MIDB(B1232,1,10)="Candidatus",MIDB(B1232,FIND(" ",B1232,1)+1,FIND(" ",B1232,12)-FIND(" ",B1232,1)),IF(AND(Q1232&gt;=65,Q1232&lt;=90),MIDB(B1232,1,FIND(" ",B1232,1)),"-"))</f>
        <v>Borrelia </v>
      </c>
      <c r="S1232" s="0" t="str">
        <f aca="false">IF(MIDB(B1232,1,10)="Candidatus",MIDB(B1232,FIND(" ",B1232,12)+1,IFERROR(FIND(" ",B1232,FIND(" ",B1232,12)+1),LEN(B1232))-FIND(" ",B1232,12)),IF(AND(Q1232&gt;=65,Q1232&lt;=90),MIDB(B1232,FIND(" ",B1232,1),IFERROR(FIND(" ",B1232,FIND(" ",B1232,1)+1),LEN(B1232)+1)-FIND(" ",B1232,1)),"-"))</f>
        <v> burgdorferi</v>
      </c>
      <c r="T1232" s="0" t="n">
        <v>1</v>
      </c>
    </row>
    <row r="1233" customFormat="false" ht="12.8" hidden="false" customHeight="false" outlineLevel="0" collapsed="false">
      <c r="A1233" s="0" t="n">
        <v>1232</v>
      </c>
      <c r="B1233" s="0" t="s">
        <v>5376</v>
      </c>
      <c r="C1233" s="0" t="s">
        <v>21</v>
      </c>
      <c r="D1233" s="0" t="s">
        <v>4748</v>
      </c>
      <c r="E1233" s="0" t="s">
        <v>4749</v>
      </c>
      <c r="F1233" s="0" t="s">
        <v>5425</v>
      </c>
      <c r="G1233" s="0" t="s">
        <v>5426</v>
      </c>
      <c r="H1233" s="0" t="s">
        <v>5427</v>
      </c>
      <c r="I1233" s="1" t="n">
        <v>22.471</v>
      </c>
      <c r="J1233" s="2" t="s">
        <v>5428</v>
      </c>
      <c r="K1233" s="2" t="s">
        <v>1012</v>
      </c>
      <c r="L1233" s="0" t="s">
        <v>29</v>
      </c>
      <c r="M1233" s="0" t="s">
        <v>29</v>
      </c>
      <c r="N1233" s="0" t="s">
        <v>29</v>
      </c>
      <c r="O1233" s="2" t="s">
        <v>166</v>
      </c>
      <c r="P1233" s="2" t="s">
        <v>52</v>
      </c>
      <c r="Q1233" s="0" t="n">
        <f aca="false">_xlfn.UNICODE(B1233)</f>
        <v>66</v>
      </c>
      <c r="R1233" s="0" t="str">
        <f aca="false">IF(MIDB(B1233,1,10)="Candidatus",MIDB(B1233,FIND(" ",B1233,1)+1,FIND(" ",B1233,12)-FIND(" ",B1233,1)),IF(AND(Q1233&gt;=65,Q1233&lt;=90),MIDB(B1233,1,FIND(" ",B1233,1)),"-"))</f>
        <v>Borrelia </v>
      </c>
      <c r="S1233" s="0" t="str">
        <f aca="false">IF(MIDB(B1233,1,10)="Candidatus",MIDB(B1233,FIND(" ",B1233,12)+1,IFERROR(FIND(" ",B1233,FIND(" ",B1233,12)+1),LEN(B1233))-FIND(" ",B1233,12)),IF(AND(Q1233&gt;=65,Q1233&lt;=90),MIDB(B1233,FIND(" ",B1233,1),IFERROR(FIND(" ",B1233,FIND(" ",B1233,1)+1),LEN(B1233)+1)-FIND(" ",B1233,1)),"-"))</f>
        <v> burgdorferi</v>
      </c>
      <c r="T1233" s="0" t="n">
        <v>1</v>
      </c>
    </row>
    <row r="1234" customFormat="false" ht="12.8" hidden="false" customHeight="false" outlineLevel="0" collapsed="false">
      <c r="A1234" s="0" t="n">
        <v>1233</v>
      </c>
      <c r="B1234" s="0" t="s">
        <v>5376</v>
      </c>
      <c r="C1234" s="0" t="s">
        <v>21</v>
      </c>
      <c r="D1234" s="0" t="s">
        <v>4748</v>
      </c>
      <c r="E1234" s="0" t="s">
        <v>4749</v>
      </c>
      <c r="F1234" s="0" t="s">
        <v>5429</v>
      </c>
      <c r="G1234" s="0" t="s">
        <v>5430</v>
      </c>
      <c r="H1234" s="0" t="s">
        <v>5431</v>
      </c>
      <c r="I1234" s="1" t="n">
        <v>30.884</v>
      </c>
      <c r="J1234" s="2" t="s">
        <v>5432</v>
      </c>
      <c r="K1234" s="2" t="s">
        <v>232</v>
      </c>
      <c r="L1234" s="0" t="s">
        <v>29</v>
      </c>
      <c r="M1234" s="0" t="s">
        <v>29</v>
      </c>
      <c r="N1234" s="0" t="s">
        <v>29</v>
      </c>
      <c r="O1234" s="2" t="s">
        <v>232</v>
      </c>
      <c r="P1234" s="0" t="s">
        <v>29</v>
      </c>
      <c r="Q1234" s="0" t="n">
        <f aca="false">_xlfn.UNICODE(B1234)</f>
        <v>66</v>
      </c>
      <c r="R1234" s="0" t="str">
        <f aca="false">IF(MIDB(B1234,1,10)="Candidatus",MIDB(B1234,FIND(" ",B1234,1)+1,FIND(" ",B1234,12)-FIND(" ",B1234,1)),IF(AND(Q1234&gt;=65,Q1234&lt;=90),MIDB(B1234,1,FIND(" ",B1234,1)),"-"))</f>
        <v>Borrelia </v>
      </c>
      <c r="S1234" s="0" t="str">
        <f aca="false">IF(MIDB(B1234,1,10)="Candidatus",MIDB(B1234,FIND(" ",B1234,12)+1,IFERROR(FIND(" ",B1234,FIND(" ",B1234,12)+1),LEN(B1234))-FIND(" ",B1234,12)),IF(AND(Q1234&gt;=65,Q1234&lt;=90),MIDB(B1234,FIND(" ",B1234,1),IFERROR(FIND(" ",B1234,FIND(" ",B1234,1)+1),LEN(B1234)+1)-FIND(" ",B1234,1)),"-"))</f>
        <v> burgdorferi</v>
      </c>
      <c r="T1234" s="0" t="n">
        <v>1</v>
      </c>
    </row>
    <row r="1235" customFormat="false" ht="12.8" hidden="false" customHeight="false" outlineLevel="0" collapsed="false">
      <c r="A1235" s="0" t="n">
        <v>1234</v>
      </c>
      <c r="B1235" s="0" t="s">
        <v>5376</v>
      </c>
      <c r="C1235" s="0" t="s">
        <v>21</v>
      </c>
      <c r="D1235" s="0" t="s">
        <v>4748</v>
      </c>
      <c r="E1235" s="0" t="s">
        <v>4749</v>
      </c>
      <c r="F1235" s="0" t="s">
        <v>5433</v>
      </c>
      <c r="G1235" s="0" t="s">
        <v>5434</v>
      </c>
      <c r="H1235" s="0" t="s">
        <v>5435</v>
      </c>
      <c r="I1235" s="1" t="n">
        <v>36.826</v>
      </c>
      <c r="J1235" s="2" t="s">
        <v>5436</v>
      </c>
      <c r="K1235" s="2" t="s">
        <v>252</v>
      </c>
      <c r="L1235" s="0" t="s">
        <v>29</v>
      </c>
      <c r="M1235" s="0" t="s">
        <v>29</v>
      </c>
      <c r="N1235" s="0" t="s">
        <v>29</v>
      </c>
      <c r="O1235" s="2" t="s">
        <v>503</v>
      </c>
      <c r="P1235" s="2" t="s">
        <v>52</v>
      </c>
      <c r="Q1235" s="0" t="n">
        <f aca="false">_xlfn.UNICODE(B1235)</f>
        <v>66</v>
      </c>
      <c r="R1235" s="0" t="str">
        <f aca="false">IF(MIDB(B1235,1,10)="Candidatus",MIDB(B1235,FIND(" ",B1235,1)+1,FIND(" ",B1235,12)-FIND(" ",B1235,1)),IF(AND(Q1235&gt;=65,Q1235&lt;=90),MIDB(B1235,1,FIND(" ",B1235,1)),"-"))</f>
        <v>Borrelia </v>
      </c>
      <c r="S1235" s="0" t="str">
        <f aca="false">IF(MIDB(B1235,1,10)="Candidatus",MIDB(B1235,FIND(" ",B1235,12)+1,IFERROR(FIND(" ",B1235,FIND(" ",B1235,12)+1),LEN(B1235))-FIND(" ",B1235,12)),IF(AND(Q1235&gt;=65,Q1235&lt;=90),MIDB(B1235,FIND(" ",B1235,1),IFERROR(FIND(" ",B1235,FIND(" ",B1235,1)+1),LEN(B1235)+1)-FIND(" ",B1235,1)),"-"))</f>
        <v> burgdorferi</v>
      </c>
      <c r="T1235" s="0" t="n">
        <v>1</v>
      </c>
    </row>
    <row r="1236" customFormat="false" ht="12.8" hidden="false" customHeight="false" outlineLevel="0" collapsed="false">
      <c r="A1236" s="0" t="n">
        <v>1235</v>
      </c>
      <c r="B1236" s="0" t="s">
        <v>5376</v>
      </c>
      <c r="C1236" s="0" t="s">
        <v>21</v>
      </c>
      <c r="D1236" s="0" t="s">
        <v>4748</v>
      </c>
      <c r="E1236" s="0" t="s">
        <v>4749</v>
      </c>
      <c r="F1236" s="0" t="s">
        <v>5437</v>
      </c>
      <c r="G1236" s="0" t="s">
        <v>5438</v>
      </c>
      <c r="H1236" s="0" t="s">
        <v>5439</v>
      </c>
      <c r="I1236" s="1" t="n">
        <v>30.375</v>
      </c>
      <c r="J1236" s="2" t="s">
        <v>5440</v>
      </c>
      <c r="K1236" s="2" t="s">
        <v>503</v>
      </c>
      <c r="L1236" s="0" t="s">
        <v>29</v>
      </c>
      <c r="M1236" s="0" t="s">
        <v>29</v>
      </c>
      <c r="N1236" s="0" t="s">
        <v>29</v>
      </c>
      <c r="O1236" s="2" t="s">
        <v>232</v>
      </c>
      <c r="P1236" s="2" t="s">
        <v>60</v>
      </c>
      <c r="Q1236" s="0" t="n">
        <f aca="false">_xlfn.UNICODE(B1236)</f>
        <v>66</v>
      </c>
      <c r="R1236" s="0" t="str">
        <f aca="false">IF(MIDB(B1236,1,10)="Candidatus",MIDB(B1236,FIND(" ",B1236,1)+1,FIND(" ",B1236,12)-FIND(" ",B1236,1)),IF(AND(Q1236&gt;=65,Q1236&lt;=90),MIDB(B1236,1,FIND(" ",B1236,1)),"-"))</f>
        <v>Borrelia </v>
      </c>
      <c r="S1236" s="0" t="str">
        <f aca="false">IF(MIDB(B1236,1,10)="Candidatus",MIDB(B1236,FIND(" ",B1236,12)+1,IFERROR(FIND(" ",B1236,FIND(" ",B1236,12)+1),LEN(B1236))-FIND(" ",B1236,12)),IF(AND(Q1236&gt;=65,Q1236&lt;=90),MIDB(B1236,FIND(" ",B1236,1),IFERROR(FIND(" ",B1236,FIND(" ",B1236,1)+1),LEN(B1236)+1)-FIND(" ",B1236,1)),"-"))</f>
        <v> burgdorferi</v>
      </c>
      <c r="T1236" s="0" t="n">
        <v>1</v>
      </c>
    </row>
    <row r="1237" customFormat="false" ht="12.8" hidden="false" customHeight="false" outlineLevel="0" collapsed="false">
      <c r="A1237" s="0" t="n">
        <v>1236</v>
      </c>
      <c r="B1237" s="0" t="s">
        <v>5376</v>
      </c>
      <c r="C1237" s="0" t="s">
        <v>21</v>
      </c>
      <c r="D1237" s="0" t="s">
        <v>4748</v>
      </c>
      <c r="E1237" s="0" t="s">
        <v>4749</v>
      </c>
      <c r="F1237" s="0" t="s">
        <v>5441</v>
      </c>
      <c r="G1237" s="0" t="s">
        <v>5442</v>
      </c>
      <c r="H1237" s="0" t="s">
        <v>5443</v>
      </c>
      <c r="I1237" s="1" t="n">
        <v>30.755</v>
      </c>
      <c r="J1237" s="2" t="s">
        <v>5444</v>
      </c>
      <c r="K1237" s="2" t="s">
        <v>232</v>
      </c>
      <c r="L1237" s="0" t="s">
        <v>29</v>
      </c>
      <c r="M1237" s="0" t="s">
        <v>29</v>
      </c>
      <c r="N1237" s="0" t="s">
        <v>29</v>
      </c>
      <c r="O1237" s="2" t="s">
        <v>232</v>
      </c>
      <c r="P1237" s="0" t="s">
        <v>29</v>
      </c>
      <c r="Q1237" s="0" t="n">
        <f aca="false">_xlfn.UNICODE(B1237)</f>
        <v>66</v>
      </c>
      <c r="R1237" s="0" t="str">
        <f aca="false">IF(MIDB(B1237,1,10)="Candidatus",MIDB(B1237,FIND(" ",B1237,1)+1,FIND(" ",B1237,12)-FIND(" ",B1237,1)),IF(AND(Q1237&gt;=65,Q1237&lt;=90),MIDB(B1237,1,FIND(" ",B1237,1)),"-"))</f>
        <v>Borrelia </v>
      </c>
      <c r="S1237" s="0" t="str">
        <f aca="false">IF(MIDB(B1237,1,10)="Candidatus",MIDB(B1237,FIND(" ",B1237,12)+1,IFERROR(FIND(" ",B1237,FIND(" ",B1237,12)+1),LEN(B1237))-FIND(" ",B1237,12)),IF(AND(Q1237&gt;=65,Q1237&lt;=90),MIDB(B1237,FIND(" ",B1237,1),IFERROR(FIND(" ",B1237,FIND(" ",B1237,1)+1),LEN(B1237)+1)-FIND(" ",B1237,1)),"-"))</f>
        <v> burgdorferi</v>
      </c>
      <c r="T1237" s="0" t="n">
        <v>1</v>
      </c>
    </row>
    <row r="1238" customFormat="false" ht="12.8" hidden="false" customHeight="false" outlineLevel="0" collapsed="false">
      <c r="A1238" s="0" t="n">
        <v>1237</v>
      </c>
      <c r="B1238" s="0" t="s">
        <v>5376</v>
      </c>
      <c r="C1238" s="0" t="s">
        <v>21</v>
      </c>
      <c r="D1238" s="0" t="s">
        <v>4748</v>
      </c>
      <c r="E1238" s="0" t="s">
        <v>4749</v>
      </c>
      <c r="F1238" s="0" t="s">
        <v>5445</v>
      </c>
      <c r="G1238" s="0" t="s">
        <v>5446</v>
      </c>
      <c r="H1238" s="0" t="s">
        <v>5447</v>
      </c>
      <c r="I1238" s="1" t="n">
        <v>26.776</v>
      </c>
      <c r="J1238" s="2" t="s">
        <v>5448</v>
      </c>
      <c r="K1238" s="2" t="s">
        <v>497</v>
      </c>
      <c r="L1238" s="0" t="s">
        <v>29</v>
      </c>
      <c r="M1238" s="0" t="s">
        <v>29</v>
      </c>
      <c r="N1238" s="0" t="s">
        <v>29</v>
      </c>
      <c r="O1238" s="2" t="s">
        <v>497</v>
      </c>
      <c r="P1238" s="0" t="s">
        <v>29</v>
      </c>
      <c r="Q1238" s="0" t="n">
        <f aca="false">_xlfn.UNICODE(B1238)</f>
        <v>66</v>
      </c>
      <c r="R1238" s="0" t="str">
        <f aca="false">IF(MIDB(B1238,1,10)="Candidatus",MIDB(B1238,FIND(" ",B1238,1)+1,FIND(" ",B1238,12)-FIND(" ",B1238,1)),IF(AND(Q1238&gt;=65,Q1238&lt;=90),MIDB(B1238,1,FIND(" ",B1238,1)),"-"))</f>
        <v>Borrelia </v>
      </c>
      <c r="S1238" s="0" t="str">
        <f aca="false">IF(MIDB(B1238,1,10)="Candidatus",MIDB(B1238,FIND(" ",B1238,12)+1,IFERROR(FIND(" ",B1238,FIND(" ",B1238,12)+1),LEN(B1238))-FIND(" ",B1238,12)),IF(AND(Q1238&gt;=65,Q1238&lt;=90),MIDB(B1238,FIND(" ",B1238,1),IFERROR(FIND(" ",B1238,FIND(" ",B1238,1)+1),LEN(B1238)+1)-FIND(" ",B1238,1)),"-"))</f>
        <v> burgdorferi</v>
      </c>
      <c r="T1238" s="0" t="n">
        <v>1</v>
      </c>
    </row>
    <row r="1239" customFormat="false" ht="12.8" hidden="false" customHeight="false" outlineLevel="0" collapsed="false">
      <c r="A1239" s="0" t="n">
        <v>1238</v>
      </c>
      <c r="B1239" s="0" t="s">
        <v>5449</v>
      </c>
      <c r="C1239" s="0" t="s">
        <v>21</v>
      </c>
      <c r="D1239" s="0" t="s">
        <v>4748</v>
      </c>
      <c r="E1239" s="0" t="s">
        <v>4749</v>
      </c>
      <c r="F1239" s="0" t="s">
        <v>5450</v>
      </c>
      <c r="G1239" s="0" t="s">
        <v>5451</v>
      </c>
      <c r="H1239" s="0" t="s">
        <v>5452</v>
      </c>
      <c r="I1239" s="1" t="n">
        <v>29.63</v>
      </c>
      <c r="J1239" s="2" t="s">
        <v>5453</v>
      </c>
      <c r="K1239" s="2" t="s">
        <v>1062</v>
      </c>
      <c r="L1239" s="0" t="s">
        <v>29</v>
      </c>
      <c r="M1239" s="0" t="s">
        <v>29</v>
      </c>
      <c r="N1239" s="0" t="s">
        <v>29</v>
      </c>
      <c r="O1239" s="2" t="s">
        <v>612</v>
      </c>
      <c r="P1239" s="2" t="s">
        <v>28</v>
      </c>
      <c r="Q1239" s="0" t="n">
        <f aca="false">_xlfn.UNICODE(B1239)</f>
        <v>66</v>
      </c>
      <c r="R1239" s="0" t="str">
        <f aca="false">IF(MIDB(B1239,1,10)="Candidatus",MIDB(B1239,FIND(" ",B1239,1)+1,FIND(" ",B1239,12)-FIND(" ",B1239,1)),IF(AND(Q1239&gt;=65,Q1239&lt;=90),MIDB(B1239,1,FIND(" ",B1239,1)),"-"))</f>
        <v>Borrelia </v>
      </c>
      <c r="S1239" s="0" t="str">
        <f aca="false">IF(MIDB(B1239,1,10)="Candidatus",MIDB(B1239,FIND(" ",B1239,12)+1,IFERROR(FIND(" ",B1239,FIND(" ",B1239,12)+1),LEN(B1239))-FIND(" ",B1239,12)),IF(AND(Q1239&gt;=65,Q1239&lt;=90),MIDB(B1239,FIND(" ",B1239,1),IFERROR(FIND(" ",B1239,FIND(" ",B1239,1)+1),LEN(B1239)+1)-FIND(" ",B1239,1)),"-"))</f>
        <v> burgdorferi</v>
      </c>
      <c r="T1239" s="0" t="n">
        <v>1</v>
      </c>
    </row>
    <row r="1240" customFormat="false" ht="12.8" hidden="false" customHeight="false" outlineLevel="0" collapsed="false">
      <c r="A1240" s="0" t="n">
        <v>1239</v>
      </c>
      <c r="B1240" s="0" t="s">
        <v>5449</v>
      </c>
      <c r="C1240" s="0" t="s">
        <v>21</v>
      </c>
      <c r="D1240" s="0" t="s">
        <v>4748</v>
      </c>
      <c r="E1240" s="0" t="s">
        <v>4749</v>
      </c>
      <c r="F1240" s="0" t="s">
        <v>5454</v>
      </c>
      <c r="G1240" s="0" t="s">
        <v>5455</v>
      </c>
      <c r="H1240" s="0" t="s">
        <v>5456</v>
      </c>
      <c r="I1240" s="1" t="n">
        <v>30.117</v>
      </c>
      <c r="J1240" s="2" t="s">
        <v>5112</v>
      </c>
      <c r="K1240" s="2" t="s">
        <v>4325</v>
      </c>
      <c r="L1240" s="0" t="s">
        <v>29</v>
      </c>
      <c r="M1240" s="0" t="s">
        <v>29</v>
      </c>
      <c r="N1240" s="0" t="s">
        <v>29</v>
      </c>
      <c r="O1240" s="2" t="s">
        <v>4325</v>
      </c>
      <c r="P1240" s="0" t="s">
        <v>29</v>
      </c>
      <c r="Q1240" s="0" t="n">
        <f aca="false">_xlfn.UNICODE(B1240)</f>
        <v>66</v>
      </c>
      <c r="R1240" s="0" t="str">
        <f aca="false">IF(MIDB(B1240,1,10)="Candidatus",MIDB(B1240,FIND(" ",B1240,1)+1,FIND(" ",B1240,12)-FIND(" ",B1240,1)),IF(AND(Q1240&gt;=65,Q1240&lt;=90),MIDB(B1240,1,FIND(" ",B1240,1)),"-"))</f>
        <v>Borrelia </v>
      </c>
      <c r="S1240" s="0" t="str">
        <f aca="false">IF(MIDB(B1240,1,10)="Candidatus",MIDB(B1240,FIND(" ",B1240,12)+1,IFERROR(FIND(" ",B1240,FIND(" ",B1240,12)+1),LEN(B1240))-FIND(" ",B1240,12)),IF(AND(Q1240&gt;=65,Q1240&lt;=90),MIDB(B1240,FIND(" ",B1240,1),IFERROR(FIND(" ",B1240,FIND(" ",B1240,1)+1),LEN(B1240)+1)-FIND(" ",B1240,1)),"-"))</f>
        <v> burgdorferi</v>
      </c>
      <c r="T1240" s="0" t="n">
        <v>1</v>
      </c>
    </row>
    <row r="1241" customFormat="false" ht="12.8" hidden="false" customHeight="false" outlineLevel="0" collapsed="false">
      <c r="A1241" s="0" t="n">
        <v>1240</v>
      </c>
      <c r="B1241" s="0" t="s">
        <v>5449</v>
      </c>
      <c r="C1241" s="0" t="s">
        <v>21</v>
      </c>
      <c r="D1241" s="0" t="s">
        <v>4748</v>
      </c>
      <c r="E1241" s="0" t="s">
        <v>4749</v>
      </c>
      <c r="F1241" s="0" t="s">
        <v>5457</v>
      </c>
      <c r="G1241" s="0" t="s">
        <v>5458</v>
      </c>
      <c r="H1241" s="0" t="s">
        <v>5459</v>
      </c>
      <c r="I1241" s="1" t="n">
        <v>30.016</v>
      </c>
      <c r="J1241" s="2" t="s">
        <v>5460</v>
      </c>
      <c r="K1241" s="2" t="s">
        <v>851</v>
      </c>
      <c r="L1241" s="0" t="s">
        <v>29</v>
      </c>
      <c r="M1241" s="0" t="s">
        <v>29</v>
      </c>
      <c r="N1241" s="0" t="s">
        <v>29</v>
      </c>
      <c r="O1241" s="2" t="s">
        <v>851</v>
      </c>
      <c r="P1241" s="0" t="s">
        <v>29</v>
      </c>
      <c r="Q1241" s="0" t="n">
        <f aca="false">_xlfn.UNICODE(B1241)</f>
        <v>66</v>
      </c>
      <c r="R1241" s="0" t="str">
        <f aca="false">IF(MIDB(B1241,1,10)="Candidatus",MIDB(B1241,FIND(" ",B1241,1)+1,FIND(" ",B1241,12)-FIND(" ",B1241,1)),IF(AND(Q1241&gt;=65,Q1241&lt;=90),MIDB(B1241,1,FIND(" ",B1241,1)),"-"))</f>
        <v>Borrelia </v>
      </c>
      <c r="S1241" s="0" t="str">
        <f aca="false">IF(MIDB(B1241,1,10)="Candidatus",MIDB(B1241,FIND(" ",B1241,12)+1,IFERROR(FIND(" ",B1241,FIND(" ",B1241,12)+1),LEN(B1241))-FIND(" ",B1241,12)),IF(AND(Q1241&gt;=65,Q1241&lt;=90),MIDB(B1241,FIND(" ",B1241,1),IFERROR(FIND(" ",B1241,FIND(" ",B1241,1)+1),LEN(B1241)+1)-FIND(" ",B1241,1)),"-"))</f>
        <v> burgdorferi</v>
      </c>
      <c r="T1241" s="0" t="n">
        <v>1</v>
      </c>
    </row>
    <row r="1242" customFormat="false" ht="12.8" hidden="false" customHeight="false" outlineLevel="0" collapsed="false">
      <c r="A1242" s="0" t="n">
        <v>1241</v>
      </c>
      <c r="B1242" s="0" t="s">
        <v>5449</v>
      </c>
      <c r="C1242" s="0" t="s">
        <v>21</v>
      </c>
      <c r="D1242" s="0" t="s">
        <v>4748</v>
      </c>
      <c r="E1242" s="0" t="s">
        <v>4749</v>
      </c>
      <c r="F1242" s="0" t="s">
        <v>5461</v>
      </c>
      <c r="G1242" s="0" t="s">
        <v>5462</v>
      </c>
      <c r="H1242" s="0" t="s">
        <v>5463</v>
      </c>
      <c r="I1242" s="1" t="n">
        <v>30.101</v>
      </c>
      <c r="J1242" s="2" t="s">
        <v>5464</v>
      </c>
      <c r="K1242" s="2" t="s">
        <v>232</v>
      </c>
      <c r="L1242" s="0" t="s">
        <v>29</v>
      </c>
      <c r="M1242" s="0" t="s">
        <v>29</v>
      </c>
      <c r="N1242" s="0" t="s">
        <v>29</v>
      </c>
      <c r="O1242" s="2" t="s">
        <v>851</v>
      </c>
      <c r="P1242" s="2" t="s">
        <v>46</v>
      </c>
      <c r="Q1242" s="0" t="n">
        <f aca="false">_xlfn.UNICODE(B1242)</f>
        <v>66</v>
      </c>
      <c r="R1242" s="0" t="str">
        <f aca="false">IF(MIDB(B1242,1,10)="Candidatus",MIDB(B1242,FIND(" ",B1242,1)+1,FIND(" ",B1242,12)-FIND(" ",B1242,1)),IF(AND(Q1242&gt;=65,Q1242&lt;=90),MIDB(B1242,1,FIND(" ",B1242,1)),"-"))</f>
        <v>Borrelia </v>
      </c>
      <c r="S1242" s="0" t="str">
        <f aca="false">IF(MIDB(B1242,1,10)="Candidatus",MIDB(B1242,FIND(" ",B1242,12)+1,IFERROR(FIND(" ",B1242,FIND(" ",B1242,12)+1),LEN(B1242))-FIND(" ",B1242,12)),IF(AND(Q1242&gt;=65,Q1242&lt;=90),MIDB(B1242,FIND(" ",B1242,1),IFERROR(FIND(" ",B1242,FIND(" ",B1242,1)+1),LEN(B1242)+1)-FIND(" ",B1242,1)),"-"))</f>
        <v> burgdorferi</v>
      </c>
      <c r="T1242" s="0" t="n">
        <v>1</v>
      </c>
    </row>
    <row r="1243" customFormat="false" ht="12.8" hidden="false" customHeight="false" outlineLevel="0" collapsed="false">
      <c r="A1243" s="0" t="n">
        <v>1242</v>
      </c>
      <c r="B1243" s="0" t="s">
        <v>5449</v>
      </c>
      <c r="C1243" s="0" t="s">
        <v>21</v>
      </c>
      <c r="D1243" s="0" t="s">
        <v>4748</v>
      </c>
      <c r="E1243" s="0" t="s">
        <v>4749</v>
      </c>
      <c r="F1243" s="0" t="s">
        <v>5465</v>
      </c>
      <c r="G1243" s="0" t="s">
        <v>5466</v>
      </c>
      <c r="H1243" s="0" t="s">
        <v>5467</v>
      </c>
      <c r="I1243" s="1" t="n">
        <v>18.115</v>
      </c>
      <c r="J1243" s="2" t="s">
        <v>5468</v>
      </c>
      <c r="K1243" s="2" t="s">
        <v>82</v>
      </c>
      <c r="L1243" s="0" t="s">
        <v>29</v>
      </c>
      <c r="M1243" s="0" t="s">
        <v>29</v>
      </c>
      <c r="N1243" s="0" t="s">
        <v>29</v>
      </c>
      <c r="O1243" s="2" t="s">
        <v>1598</v>
      </c>
      <c r="P1243" s="2" t="s">
        <v>88</v>
      </c>
      <c r="Q1243" s="0" t="n">
        <f aca="false">_xlfn.UNICODE(B1243)</f>
        <v>66</v>
      </c>
      <c r="R1243" s="0" t="str">
        <f aca="false">IF(MIDB(B1243,1,10)="Candidatus",MIDB(B1243,FIND(" ",B1243,1)+1,FIND(" ",B1243,12)-FIND(" ",B1243,1)),IF(AND(Q1243&gt;=65,Q1243&lt;=90),MIDB(B1243,1,FIND(" ",B1243,1)),"-"))</f>
        <v>Borrelia </v>
      </c>
      <c r="S1243" s="0" t="str">
        <f aca="false">IF(MIDB(B1243,1,10)="Candidatus",MIDB(B1243,FIND(" ",B1243,12)+1,IFERROR(FIND(" ",B1243,FIND(" ",B1243,12)+1),LEN(B1243))-FIND(" ",B1243,12)),IF(AND(Q1243&gt;=65,Q1243&lt;=90),MIDB(B1243,FIND(" ",B1243,1),IFERROR(FIND(" ",B1243,FIND(" ",B1243,1)+1),LEN(B1243)+1)-FIND(" ",B1243,1)),"-"))</f>
        <v> burgdorferi</v>
      </c>
      <c r="T1243" s="0" t="n">
        <v>1</v>
      </c>
    </row>
    <row r="1244" customFormat="false" ht="12.8" hidden="false" customHeight="false" outlineLevel="0" collapsed="false">
      <c r="A1244" s="0" t="n">
        <v>1243</v>
      </c>
      <c r="B1244" s="0" t="s">
        <v>5449</v>
      </c>
      <c r="C1244" s="0" t="s">
        <v>21</v>
      </c>
      <c r="D1244" s="0" t="s">
        <v>4748</v>
      </c>
      <c r="E1244" s="0" t="s">
        <v>4749</v>
      </c>
      <c r="F1244" s="0" t="s">
        <v>5469</v>
      </c>
      <c r="G1244" s="0" t="s">
        <v>5470</v>
      </c>
      <c r="H1244" s="0" t="s">
        <v>5471</v>
      </c>
      <c r="I1244" s="1" t="n">
        <v>27.704</v>
      </c>
      <c r="J1244" s="2" t="s">
        <v>5327</v>
      </c>
      <c r="K1244" s="2" t="s">
        <v>1898</v>
      </c>
      <c r="L1244" s="0" t="s">
        <v>29</v>
      </c>
      <c r="M1244" s="0" t="s">
        <v>29</v>
      </c>
      <c r="N1244" s="0" t="s">
        <v>29</v>
      </c>
      <c r="O1244" s="2" t="s">
        <v>1898</v>
      </c>
      <c r="P1244" s="0" t="s">
        <v>29</v>
      </c>
      <c r="Q1244" s="0" t="n">
        <f aca="false">_xlfn.UNICODE(B1244)</f>
        <v>66</v>
      </c>
      <c r="R1244" s="0" t="str">
        <f aca="false">IF(MIDB(B1244,1,10)="Candidatus",MIDB(B1244,FIND(" ",B1244,1)+1,FIND(" ",B1244,12)-FIND(" ",B1244,1)),IF(AND(Q1244&gt;=65,Q1244&lt;=90),MIDB(B1244,1,FIND(" ",B1244,1)),"-"))</f>
        <v>Borrelia </v>
      </c>
      <c r="S1244" s="0" t="str">
        <f aca="false">IF(MIDB(B1244,1,10)="Candidatus",MIDB(B1244,FIND(" ",B1244,12)+1,IFERROR(FIND(" ",B1244,FIND(" ",B1244,12)+1),LEN(B1244))-FIND(" ",B1244,12)),IF(AND(Q1244&gt;=65,Q1244&lt;=90),MIDB(B1244,FIND(" ",B1244,1),IFERROR(FIND(" ",B1244,FIND(" ",B1244,1)+1),LEN(B1244)+1)-FIND(" ",B1244,1)),"-"))</f>
        <v> burgdorferi</v>
      </c>
      <c r="T1244" s="0" t="n">
        <v>1</v>
      </c>
    </row>
    <row r="1245" customFormat="false" ht="12.8" hidden="false" customHeight="false" outlineLevel="0" collapsed="false">
      <c r="A1245" s="0" t="n">
        <v>1244</v>
      </c>
      <c r="B1245" s="0" t="s">
        <v>5449</v>
      </c>
      <c r="C1245" s="0" t="s">
        <v>21</v>
      </c>
      <c r="D1245" s="0" t="s">
        <v>4748</v>
      </c>
      <c r="E1245" s="0" t="s">
        <v>4749</v>
      </c>
      <c r="F1245" s="0" t="s">
        <v>5472</v>
      </c>
      <c r="G1245" s="0" t="s">
        <v>5473</v>
      </c>
      <c r="H1245" s="0" t="s">
        <v>5474</v>
      </c>
      <c r="I1245" s="1" t="n">
        <v>28.128</v>
      </c>
      <c r="J1245" s="2" t="s">
        <v>5475</v>
      </c>
      <c r="K1245" s="2" t="s">
        <v>267</v>
      </c>
      <c r="L1245" s="0" t="s">
        <v>29</v>
      </c>
      <c r="M1245" s="0" t="s">
        <v>29</v>
      </c>
      <c r="N1245" s="0" t="s">
        <v>29</v>
      </c>
      <c r="O1245" s="2" t="s">
        <v>612</v>
      </c>
      <c r="P1245" s="2" t="s">
        <v>129</v>
      </c>
      <c r="Q1245" s="0" t="n">
        <f aca="false">_xlfn.UNICODE(B1245)</f>
        <v>66</v>
      </c>
      <c r="R1245" s="0" t="str">
        <f aca="false">IF(MIDB(B1245,1,10)="Candidatus",MIDB(B1245,FIND(" ",B1245,1)+1,FIND(" ",B1245,12)-FIND(" ",B1245,1)),IF(AND(Q1245&gt;=65,Q1245&lt;=90),MIDB(B1245,1,FIND(" ",B1245,1)),"-"))</f>
        <v>Borrelia </v>
      </c>
      <c r="S1245" s="0" t="str">
        <f aca="false">IF(MIDB(B1245,1,10)="Candidatus",MIDB(B1245,FIND(" ",B1245,12)+1,IFERROR(FIND(" ",B1245,FIND(" ",B1245,12)+1),LEN(B1245))-FIND(" ",B1245,12)),IF(AND(Q1245&gt;=65,Q1245&lt;=90),MIDB(B1245,FIND(" ",B1245,1),IFERROR(FIND(" ",B1245,FIND(" ",B1245,1)+1),LEN(B1245)+1)-FIND(" ",B1245,1)),"-"))</f>
        <v> burgdorferi</v>
      </c>
      <c r="T1245" s="0" t="n">
        <v>1</v>
      </c>
    </row>
    <row r="1246" customFormat="false" ht="12.8" hidden="false" customHeight="false" outlineLevel="0" collapsed="false">
      <c r="A1246" s="0" t="n">
        <v>1245</v>
      </c>
      <c r="B1246" s="0" t="s">
        <v>5449</v>
      </c>
      <c r="C1246" s="0" t="s">
        <v>21</v>
      </c>
      <c r="D1246" s="0" t="s">
        <v>4748</v>
      </c>
      <c r="E1246" s="0" t="s">
        <v>4749</v>
      </c>
      <c r="F1246" s="0" t="s">
        <v>5476</v>
      </c>
      <c r="G1246" s="0" t="s">
        <v>5477</v>
      </c>
      <c r="H1246" s="0" t="s">
        <v>5478</v>
      </c>
      <c r="I1246" s="1" t="n">
        <v>12.87</v>
      </c>
      <c r="J1246" s="2" t="s">
        <v>5479</v>
      </c>
      <c r="K1246" s="2" t="s">
        <v>45</v>
      </c>
      <c r="L1246" s="0" t="s">
        <v>29</v>
      </c>
      <c r="M1246" s="0" t="s">
        <v>29</v>
      </c>
      <c r="N1246" s="0" t="s">
        <v>29</v>
      </c>
      <c r="O1246" s="2" t="s">
        <v>1598</v>
      </c>
      <c r="P1246" s="2" t="s">
        <v>44</v>
      </c>
      <c r="Q1246" s="0" t="n">
        <f aca="false">_xlfn.UNICODE(B1246)</f>
        <v>66</v>
      </c>
      <c r="R1246" s="0" t="str">
        <f aca="false">IF(MIDB(B1246,1,10)="Candidatus",MIDB(B1246,FIND(" ",B1246,1)+1,FIND(" ",B1246,12)-FIND(" ",B1246,1)),IF(AND(Q1246&gt;=65,Q1246&lt;=90),MIDB(B1246,1,FIND(" ",B1246,1)),"-"))</f>
        <v>Borrelia </v>
      </c>
      <c r="S1246" s="0" t="str">
        <f aca="false">IF(MIDB(B1246,1,10)="Candidatus",MIDB(B1246,FIND(" ",B1246,12)+1,IFERROR(FIND(" ",B1246,FIND(" ",B1246,12)+1),LEN(B1246))-FIND(" ",B1246,12)),IF(AND(Q1246&gt;=65,Q1246&lt;=90),MIDB(B1246,FIND(" ",B1246,1),IFERROR(FIND(" ",B1246,FIND(" ",B1246,1)+1),LEN(B1246)+1)-FIND(" ",B1246,1)),"-"))</f>
        <v> burgdorferi</v>
      </c>
      <c r="T1246" s="0" t="n">
        <v>1</v>
      </c>
    </row>
    <row r="1247" customFormat="false" ht="12.8" hidden="false" customHeight="false" outlineLevel="0" collapsed="false">
      <c r="A1247" s="0" t="n">
        <v>1246</v>
      </c>
      <c r="B1247" s="0" t="s">
        <v>5449</v>
      </c>
      <c r="C1247" s="0" t="s">
        <v>21</v>
      </c>
      <c r="D1247" s="0" t="s">
        <v>4748</v>
      </c>
      <c r="E1247" s="0" t="s">
        <v>4749</v>
      </c>
      <c r="F1247" s="0" t="s">
        <v>5480</v>
      </c>
      <c r="G1247" s="0" t="s">
        <v>5481</v>
      </c>
      <c r="H1247" s="0" t="s">
        <v>5482</v>
      </c>
      <c r="I1247" s="1" t="n">
        <v>53.686</v>
      </c>
      <c r="J1247" s="2" t="s">
        <v>5483</v>
      </c>
      <c r="K1247" s="2" t="s">
        <v>1980</v>
      </c>
      <c r="L1247" s="0" t="s">
        <v>29</v>
      </c>
      <c r="M1247" s="0" t="s">
        <v>29</v>
      </c>
      <c r="N1247" s="0" t="s">
        <v>29</v>
      </c>
      <c r="O1247" s="2" t="s">
        <v>654</v>
      </c>
      <c r="P1247" s="2" t="s">
        <v>46</v>
      </c>
      <c r="Q1247" s="0" t="n">
        <f aca="false">_xlfn.UNICODE(B1247)</f>
        <v>66</v>
      </c>
      <c r="R1247" s="0" t="str">
        <f aca="false">IF(MIDB(B1247,1,10)="Candidatus",MIDB(B1247,FIND(" ",B1247,1)+1,FIND(" ",B1247,12)-FIND(" ",B1247,1)),IF(AND(Q1247&gt;=65,Q1247&lt;=90),MIDB(B1247,1,FIND(" ",B1247,1)),"-"))</f>
        <v>Borrelia </v>
      </c>
      <c r="S1247" s="0" t="str">
        <f aca="false">IF(MIDB(B1247,1,10)="Candidatus",MIDB(B1247,FIND(" ",B1247,12)+1,IFERROR(FIND(" ",B1247,FIND(" ",B1247,12)+1),LEN(B1247))-FIND(" ",B1247,12)),IF(AND(Q1247&gt;=65,Q1247&lt;=90),MIDB(B1247,FIND(" ",B1247,1),IFERROR(FIND(" ",B1247,FIND(" ",B1247,1)+1),LEN(B1247)+1)-FIND(" ",B1247,1)),"-"))</f>
        <v> burgdorferi</v>
      </c>
      <c r="T1247" s="0" t="n">
        <v>1</v>
      </c>
    </row>
    <row r="1248" customFormat="false" ht="12.8" hidden="false" customHeight="false" outlineLevel="0" collapsed="false">
      <c r="A1248" s="0" t="n">
        <v>1247</v>
      </c>
      <c r="B1248" s="0" t="s">
        <v>5449</v>
      </c>
      <c r="C1248" s="0" t="s">
        <v>21</v>
      </c>
      <c r="D1248" s="0" t="s">
        <v>4748</v>
      </c>
      <c r="E1248" s="0" t="s">
        <v>4749</v>
      </c>
      <c r="F1248" s="0" t="s">
        <v>5484</v>
      </c>
      <c r="G1248" s="0" t="s">
        <v>5485</v>
      </c>
      <c r="H1248" s="0" t="s">
        <v>5486</v>
      </c>
      <c r="I1248" s="1" t="n">
        <v>26.522</v>
      </c>
      <c r="J1248" s="2" t="s">
        <v>5487</v>
      </c>
      <c r="K1248" s="2" t="s">
        <v>807</v>
      </c>
      <c r="L1248" s="0" t="s">
        <v>29</v>
      </c>
      <c r="M1248" s="0" t="s">
        <v>29</v>
      </c>
      <c r="N1248" s="0" t="s">
        <v>29</v>
      </c>
      <c r="O1248" s="2" t="s">
        <v>807</v>
      </c>
      <c r="P1248" s="0" t="s">
        <v>29</v>
      </c>
      <c r="Q1248" s="0" t="n">
        <f aca="false">_xlfn.UNICODE(B1248)</f>
        <v>66</v>
      </c>
      <c r="R1248" s="0" t="str">
        <f aca="false">IF(MIDB(B1248,1,10)="Candidatus",MIDB(B1248,FIND(" ",B1248,1)+1,FIND(" ",B1248,12)-FIND(" ",B1248,1)),IF(AND(Q1248&gt;=65,Q1248&lt;=90),MIDB(B1248,1,FIND(" ",B1248,1)),"-"))</f>
        <v>Borrelia </v>
      </c>
      <c r="S1248" s="0" t="str">
        <f aca="false">IF(MIDB(B1248,1,10)="Candidatus",MIDB(B1248,FIND(" ",B1248,12)+1,IFERROR(FIND(" ",B1248,FIND(" ",B1248,12)+1),LEN(B1248))-FIND(" ",B1248,12)),IF(AND(Q1248&gt;=65,Q1248&lt;=90),MIDB(B1248,FIND(" ",B1248,1),IFERROR(FIND(" ",B1248,FIND(" ",B1248,1)+1),LEN(B1248)+1)-FIND(" ",B1248,1)),"-"))</f>
        <v> burgdorferi</v>
      </c>
      <c r="T1248" s="0" t="n">
        <v>1</v>
      </c>
    </row>
    <row r="1249" customFormat="false" ht="12.8" hidden="false" customHeight="false" outlineLevel="0" collapsed="false">
      <c r="A1249" s="0" t="n">
        <v>1248</v>
      </c>
      <c r="B1249" s="0" t="s">
        <v>5449</v>
      </c>
      <c r="C1249" s="0" t="s">
        <v>21</v>
      </c>
      <c r="D1249" s="0" t="s">
        <v>4748</v>
      </c>
      <c r="E1249" s="0" t="s">
        <v>4749</v>
      </c>
      <c r="F1249" s="0" t="s">
        <v>5488</v>
      </c>
      <c r="G1249" s="0" t="s">
        <v>5489</v>
      </c>
      <c r="H1249" s="0" t="s">
        <v>5490</v>
      </c>
      <c r="I1249" s="1" t="n">
        <v>27.763</v>
      </c>
      <c r="J1249" s="2" t="s">
        <v>5491</v>
      </c>
      <c r="K1249" s="2" t="s">
        <v>1598</v>
      </c>
      <c r="L1249" s="0" t="s">
        <v>29</v>
      </c>
      <c r="M1249" s="0" t="s">
        <v>29</v>
      </c>
      <c r="N1249" s="0" t="s">
        <v>29</v>
      </c>
      <c r="O1249" s="2" t="s">
        <v>497</v>
      </c>
      <c r="P1249" s="2" t="s">
        <v>60</v>
      </c>
      <c r="Q1249" s="0" t="n">
        <f aca="false">_xlfn.UNICODE(B1249)</f>
        <v>66</v>
      </c>
      <c r="R1249" s="0" t="str">
        <f aca="false">IF(MIDB(B1249,1,10)="Candidatus",MIDB(B1249,FIND(" ",B1249,1)+1,FIND(" ",B1249,12)-FIND(" ",B1249,1)),IF(AND(Q1249&gt;=65,Q1249&lt;=90),MIDB(B1249,1,FIND(" ",B1249,1)),"-"))</f>
        <v>Borrelia </v>
      </c>
      <c r="S1249" s="0" t="str">
        <f aca="false">IF(MIDB(B1249,1,10)="Candidatus",MIDB(B1249,FIND(" ",B1249,12)+1,IFERROR(FIND(" ",B1249,FIND(" ",B1249,12)+1),LEN(B1249))-FIND(" ",B1249,12)),IF(AND(Q1249&gt;=65,Q1249&lt;=90),MIDB(B1249,FIND(" ",B1249,1),IFERROR(FIND(" ",B1249,FIND(" ",B1249,1)+1),LEN(B1249)+1)-FIND(" ",B1249,1)),"-"))</f>
        <v> burgdorferi</v>
      </c>
      <c r="T1249" s="0" t="n">
        <v>1</v>
      </c>
    </row>
    <row r="1250" customFormat="false" ht="12.8" hidden="false" customHeight="false" outlineLevel="0" collapsed="false">
      <c r="A1250" s="0" t="n">
        <v>1249</v>
      </c>
      <c r="B1250" s="0" t="s">
        <v>5449</v>
      </c>
      <c r="C1250" s="0" t="s">
        <v>21</v>
      </c>
      <c r="D1250" s="0" t="s">
        <v>4748</v>
      </c>
      <c r="E1250" s="0" t="s">
        <v>4749</v>
      </c>
      <c r="F1250" s="0" t="s">
        <v>5492</v>
      </c>
      <c r="G1250" s="0" t="s">
        <v>5493</v>
      </c>
      <c r="H1250" s="0" t="s">
        <v>5494</v>
      </c>
      <c r="I1250" s="1" t="n">
        <v>17.016</v>
      </c>
      <c r="J1250" s="2" t="s">
        <v>5495</v>
      </c>
      <c r="K1250" s="2" t="s">
        <v>521</v>
      </c>
      <c r="L1250" s="0" t="s">
        <v>29</v>
      </c>
      <c r="M1250" s="0" t="s">
        <v>29</v>
      </c>
      <c r="N1250" s="0" t="s">
        <v>29</v>
      </c>
      <c r="O1250" s="2" t="s">
        <v>1062</v>
      </c>
      <c r="P1250" s="2" t="s">
        <v>88</v>
      </c>
      <c r="Q1250" s="0" t="n">
        <f aca="false">_xlfn.UNICODE(B1250)</f>
        <v>66</v>
      </c>
      <c r="R1250" s="0" t="str">
        <f aca="false">IF(MIDB(B1250,1,10)="Candidatus",MIDB(B1250,FIND(" ",B1250,1)+1,FIND(" ",B1250,12)-FIND(" ",B1250,1)),IF(AND(Q1250&gt;=65,Q1250&lt;=90),MIDB(B1250,1,FIND(" ",B1250,1)),"-"))</f>
        <v>Borrelia </v>
      </c>
      <c r="S1250" s="0" t="str">
        <f aca="false">IF(MIDB(B1250,1,10)="Candidatus",MIDB(B1250,FIND(" ",B1250,12)+1,IFERROR(FIND(" ",B1250,FIND(" ",B1250,12)+1),LEN(B1250))-FIND(" ",B1250,12)),IF(AND(Q1250&gt;=65,Q1250&lt;=90),MIDB(B1250,FIND(" ",B1250,1),IFERROR(FIND(" ",B1250,FIND(" ",B1250,1)+1),LEN(B1250)+1)-FIND(" ",B1250,1)),"-"))</f>
        <v> burgdorferi</v>
      </c>
      <c r="T1250" s="0" t="n">
        <v>1</v>
      </c>
    </row>
    <row r="1251" customFormat="false" ht="12.8" hidden="false" customHeight="false" outlineLevel="0" collapsed="false">
      <c r="A1251" s="0" t="n">
        <v>1250</v>
      </c>
      <c r="B1251" s="0" t="s">
        <v>5449</v>
      </c>
      <c r="C1251" s="0" t="s">
        <v>21</v>
      </c>
      <c r="D1251" s="0" t="s">
        <v>4748</v>
      </c>
      <c r="E1251" s="0" t="s">
        <v>4749</v>
      </c>
      <c r="F1251" s="0" t="s">
        <v>5496</v>
      </c>
      <c r="G1251" s="0" t="s">
        <v>5497</v>
      </c>
      <c r="H1251" s="0" t="s">
        <v>5498</v>
      </c>
      <c r="I1251" s="1" t="n">
        <v>30.324</v>
      </c>
      <c r="J1251" s="2" t="s">
        <v>5499</v>
      </c>
      <c r="K1251" s="2" t="s">
        <v>503</v>
      </c>
      <c r="L1251" s="0" t="s">
        <v>29</v>
      </c>
      <c r="M1251" s="0" t="s">
        <v>29</v>
      </c>
      <c r="N1251" s="0" t="s">
        <v>29</v>
      </c>
      <c r="O1251" s="2" t="s">
        <v>232</v>
      </c>
      <c r="P1251" s="2" t="s">
        <v>60</v>
      </c>
      <c r="Q1251" s="0" t="n">
        <f aca="false">_xlfn.UNICODE(B1251)</f>
        <v>66</v>
      </c>
      <c r="R1251" s="0" t="str">
        <f aca="false">IF(MIDB(B1251,1,10)="Candidatus",MIDB(B1251,FIND(" ",B1251,1)+1,FIND(" ",B1251,12)-FIND(" ",B1251,1)),IF(AND(Q1251&gt;=65,Q1251&lt;=90),MIDB(B1251,1,FIND(" ",B1251,1)),"-"))</f>
        <v>Borrelia </v>
      </c>
      <c r="S1251" s="0" t="str">
        <f aca="false">IF(MIDB(B1251,1,10)="Candidatus",MIDB(B1251,FIND(" ",B1251,12)+1,IFERROR(FIND(" ",B1251,FIND(" ",B1251,12)+1),LEN(B1251))-FIND(" ",B1251,12)),IF(AND(Q1251&gt;=65,Q1251&lt;=90),MIDB(B1251,FIND(" ",B1251,1),IFERROR(FIND(" ",B1251,FIND(" ",B1251,1)+1),LEN(B1251)+1)-FIND(" ",B1251,1)),"-"))</f>
        <v> burgdorferi</v>
      </c>
      <c r="T1251" s="0" t="n">
        <v>1</v>
      </c>
    </row>
    <row r="1252" customFormat="false" ht="12.8" hidden="false" customHeight="false" outlineLevel="0" collapsed="false">
      <c r="A1252" s="0" t="n">
        <v>1251</v>
      </c>
      <c r="B1252" s="0" t="s">
        <v>5500</v>
      </c>
      <c r="C1252" s="0" t="s">
        <v>21</v>
      </c>
      <c r="D1252" s="0" t="s">
        <v>4748</v>
      </c>
      <c r="E1252" s="0" t="s">
        <v>4749</v>
      </c>
      <c r="F1252" s="0" t="s">
        <v>5501</v>
      </c>
      <c r="G1252" s="0" t="s">
        <v>5502</v>
      </c>
      <c r="H1252" s="0" t="s">
        <v>5503</v>
      </c>
      <c r="I1252" s="1" t="n">
        <v>21.082</v>
      </c>
      <c r="J1252" s="2" t="s">
        <v>5504</v>
      </c>
      <c r="K1252" s="2" t="s">
        <v>186</v>
      </c>
      <c r="L1252" s="0" t="s">
        <v>29</v>
      </c>
      <c r="M1252" s="0" t="s">
        <v>29</v>
      </c>
      <c r="N1252" s="0" t="s">
        <v>29</v>
      </c>
      <c r="O1252" s="2" t="s">
        <v>179</v>
      </c>
      <c r="P1252" s="2" t="s">
        <v>52</v>
      </c>
      <c r="Q1252" s="0" t="n">
        <f aca="false">_xlfn.UNICODE(B1252)</f>
        <v>66</v>
      </c>
      <c r="R1252" s="0" t="str">
        <f aca="false">IF(MIDB(B1252,1,10)="Candidatus",MIDB(B1252,FIND(" ",B1252,1)+1,FIND(" ",B1252,12)-FIND(" ",B1252,1)),IF(AND(Q1252&gt;=65,Q1252&lt;=90),MIDB(B1252,1,FIND(" ",B1252,1)),"-"))</f>
        <v>Borrelia </v>
      </c>
      <c r="S1252" s="0" t="str">
        <f aca="false">IF(MIDB(B1252,1,10)="Candidatus",MIDB(B1252,FIND(" ",B1252,12)+1,IFERROR(FIND(" ",B1252,FIND(" ",B1252,12)+1),LEN(B1252))-FIND(" ",B1252,12)),IF(AND(Q1252&gt;=65,Q1252&lt;=90),MIDB(B1252,FIND(" ",B1252,1),IFERROR(FIND(" ",B1252,FIND(" ",B1252,1)+1),LEN(B1252)+1)-FIND(" ",B1252,1)),"-"))</f>
        <v> burgdorferi</v>
      </c>
      <c r="T1252" s="0" t="n">
        <v>1</v>
      </c>
    </row>
    <row r="1253" customFormat="false" ht="12.8" hidden="false" customHeight="false" outlineLevel="0" collapsed="false">
      <c r="A1253" s="0" t="n">
        <v>1252</v>
      </c>
      <c r="B1253" s="0" t="s">
        <v>5500</v>
      </c>
      <c r="C1253" s="0" t="s">
        <v>21</v>
      </c>
      <c r="D1253" s="0" t="s">
        <v>4748</v>
      </c>
      <c r="E1253" s="0" t="s">
        <v>4749</v>
      </c>
      <c r="F1253" s="0" t="s">
        <v>5505</v>
      </c>
      <c r="G1253" s="0" t="s">
        <v>5506</v>
      </c>
      <c r="H1253" s="0" t="s">
        <v>5507</v>
      </c>
      <c r="I1253" s="1" t="n">
        <v>29.459</v>
      </c>
      <c r="J1253" s="2" t="s">
        <v>5508</v>
      </c>
      <c r="K1253" s="2" t="s">
        <v>1898</v>
      </c>
      <c r="L1253" s="0" t="s">
        <v>29</v>
      </c>
      <c r="M1253" s="0" t="s">
        <v>29</v>
      </c>
      <c r="N1253" s="0" t="s">
        <v>29</v>
      </c>
      <c r="O1253" s="2" t="s">
        <v>4325</v>
      </c>
      <c r="P1253" s="2" t="s">
        <v>60</v>
      </c>
      <c r="Q1253" s="0" t="n">
        <f aca="false">_xlfn.UNICODE(B1253)</f>
        <v>66</v>
      </c>
      <c r="R1253" s="0" t="str">
        <f aca="false">IF(MIDB(B1253,1,10)="Candidatus",MIDB(B1253,FIND(" ",B1253,1)+1,FIND(" ",B1253,12)-FIND(" ",B1253,1)),IF(AND(Q1253&gt;=65,Q1253&lt;=90),MIDB(B1253,1,FIND(" ",B1253,1)),"-"))</f>
        <v>Borrelia </v>
      </c>
      <c r="S1253" s="0" t="str">
        <f aca="false">IF(MIDB(B1253,1,10)="Candidatus",MIDB(B1253,FIND(" ",B1253,12)+1,IFERROR(FIND(" ",B1253,FIND(" ",B1253,12)+1),LEN(B1253))-FIND(" ",B1253,12)),IF(AND(Q1253&gt;=65,Q1253&lt;=90),MIDB(B1253,FIND(" ",B1253,1),IFERROR(FIND(" ",B1253,FIND(" ",B1253,1)+1),LEN(B1253)+1)-FIND(" ",B1253,1)),"-"))</f>
        <v> burgdorferi</v>
      </c>
      <c r="T1253" s="0" t="n">
        <v>1</v>
      </c>
    </row>
    <row r="1254" customFormat="false" ht="12.8" hidden="false" customHeight="false" outlineLevel="0" collapsed="false">
      <c r="A1254" s="0" t="n">
        <v>1253</v>
      </c>
      <c r="B1254" s="0" t="s">
        <v>5500</v>
      </c>
      <c r="C1254" s="0" t="s">
        <v>21</v>
      </c>
      <c r="D1254" s="0" t="s">
        <v>4748</v>
      </c>
      <c r="E1254" s="0" t="s">
        <v>4749</v>
      </c>
      <c r="F1254" s="0" t="s">
        <v>5509</v>
      </c>
      <c r="G1254" s="0" t="s">
        <v>5510</v>
      </c>
      <c r="H1254" s="0" t="s">
        <v>5511</v>
      </c>
      <c r="I1254" s="1" t="n">
        <v>30.648</v>
      </c>
      <c r="J1254" s="2" t="s">
        <v>5512</v>
      </c>
      <c r="K1254" s="2" t="s">
        <v>232</v>
      </c>
      <c r="L1254" s="0" t="s">
        <v>29</v>
      </c>
      <c r="M1254" s="0" t="s">
        <v>29</v>
      </c>
      <c r="N1254" s="0" t="s">
        <v>29</v>
      </c>
      <c r="O1254" s="2" t="s">
        <v>232</v>
      </c>
      <c r="P1254" s="0" t="s">
        <v>29</v>
      </c>
      <c r="Q1254" s="0" t="n">
        <f aca="false">_xlfn.UNICODE(B1254)</f>
        <v>66</v>
      </c>
      <c r="R1254" s="0" t="str">
        <f aca="false">IF(MIDB(B1254,1,10)="Candidatus",MIDB(B1254,FIND(" ",B1254,1)+1,FIND(" ",B1254,12)-FIND(" ",B1254,1)),IF(AND(Q1254&gt;=65,Q1254&lt;=90),MIDB(B1254,1,FIND(" ",B1254,1)),"-"))</f>
        <v>Borrelia </v>
      </c>
      <c r="S1254" s="0" t="str">
        <f aca="false">IF(MIDB(B1254,1,10)="Candidatus",MIDB(B1254,FIND(" ",B1254,12)+1,IFERROR(FIND(" ",B1254,FIND(" ",B1254,12)+1),LEN(B1254))-FIND(" ",B1254,12)),IF(AND(Q1254&gt;=65,Q1254&lt;=90),MIDB(B1254,FIND(" ",B1254,1),IFERROR(FIND(" ",B1254,FIND(" ",B1254,1)+1),LEN(B1254)+1)-FIND(" ",B1254,1)),"-"))</f>
        <v> burgdorferi</v>
      </c>
      <c r="T1254" s="0" t="n">
        <v>1</v>
      </c>
    </row>
    <row r="1255" customFormat="false" ht="12.8" hidden="false" customHeight="false" outlineLevel="0" collapsed="false">
      <c r="A1255" s="0" t="n">
        <v>1254</v>
      </c>
      <c r="B1255" s="0" t="s">
        <v>5500</v>
      </c>
      <c r="C1255" s="0" t="s">
        <v>21</v>
      </c>
      <c r="D1255" s="0" t="s">
        <v>4748</v>
      </c>
      <c r="E1255" s="0" t="s">
        <v>4749</v>
      </c>
      <c r="F1255" s="0" t="s">
        <v>5513</v>
      </c>
      <c r="G1255" s="0" t="s">
        <v>5514</v>
      </c>
      <c r="H1255" s="0" t="s">
        <v>5515</v>
      </c>
      <c r="I1255" s="1" t="n">
        <v>18.11</v>
      </c>
      <c r="J1255" s="2" t="s">
        <v>5516</v>
      </c>
      <c r="K1255" s="2" t="s">
        <v>118</v>
      </c>
      <c r="L1255" s="0" t="s">
        <v>29</v>
      </c>
      <c r="M1255" s="0" t="s">
        <v>29</v>
      </c>
      <c r="N1255" s="0" t="s">
        <v>29</v>
      </c>
      <c r="O1255" s="2" t="s">
        <v>205</v>
      </c>
      <c r="P1255" s="2" t="s">
        <v>60</v>
      </c>
      <c r="Q1255" s="0" t="n">
        <f aca="false">_xlfn.UNICODE(B1255)</f>
        <v>66</v>
      </c>
      <c r="R1255" s="0" t="str">
        <f aca="false">IF(MIDB(B1255,1,10)="Candidatus",MIDB(B1255,FIND(" ",B1255,1)+1,FIND(" ",B1255,12)-FIND(" ",B1255,1)),IF(AND(Q1255&gt;=65,Q1255&lt;=90),MIDB(B1255,1,FIND(" ",B1255,1)),"-"))</f>
        <v>Borrelia </v>
      </c>
      <c r="S1255" s="0" t="str">
        <f aca="false">IF(MIDB(B1255,1,10)="Candidatus",MIDB(B1255,FIND(" ",B1255,12)+1,IFERROR(FIND(" ",B1255,FIND(" ",B1255,12)+1),LEN(B1255))-FIND(" ",B1255,12)),IF(AND(Q1255&gt;=65,Q1255&lt;=90),MIDB(B1255,FIND(" ",B1255,1),IFERROR(FIND(" ",B1255,FIND(" ",B1255,1)+1),LEN(B1255)+1)-FIND(" ",B1255,1)),"-"))</f>
        <v> burgdorferi</v>
      </c>
      <c r="T1255" s="0" t="n">
        <v>1</v>
      </c>
    </row>
    <row r="1256" customFormat="false" ht="12.8" hidden="false" customHeight="false" outlineLevel="0" collapsed="false">
      <c r="A1256" s="0" t="n">
        <v>1255</v>
      </c>
      <c r="B1256" s="0" t="s">
        <v>5500</v>
      </c>
      <c r="C1256" s="0" t="s">
        <v>21</v>
      </c>
      <c r="D1256" s="0" t="s">
        <v>4748</v>
      </c>
      <c r="E1256" s="0" t="s">
        <v>4749</v>
      </c>
      <c r="F1256" s="0" t="s">
        <v>5517</v>
      </c>
      <c r="G1256" s="0" t="s">
        <v>5518</v>
      </c>
      <c r="H1256" s="0" t="s">
        <v>5519</v>
      </c>
      <c r="I1256" s="1" t="n">
        <v>30.433</v>
      </c>
      <c r="J1256" s="2" t="s">
        <v>5520</v>
      </c>
      <c r="K1256" s="2" t="s">
        <v>232</v>
      </c>
      <c r="L1256" s="0" t="s">
        <v>29</v>
      </c>
      <c r="M1256" s="0" t="s">
        <v>29</v>
      </c>
      <c r="N1256" s="0" t="s">
        <v>29</v>
      </c>
      <c r="O1256" s="2" t="s">
        <v>851</v>
      </c>
      <c r="P1256" s="2" t="s">
        <v>46</v>
      </c>
      <c r="Q1256" s="0" t="n">
        <f aca="false">_xlfn.UNICODE(B1256)</f>
        <v>66</v>
      </c>
      <c r="R1256" s="0" t="str">
        <f aca="false">IF(MIDB(B1256,1,10)="Candidatus",MIDB(B1256,FIND(" ",B1256,1)+1,FIND(" ",B1256,12)-FIND(" ",B1256,1)),IF(AND(Q1256&gt;=65,Q1256&lt;=90),MIDB(B1256,1,FIND(" ",B1256,1)),"-"))</f>
        <v>Borrelia </v>
      </c>
      <c r="S1256" s="0" t="str">
        <f aca="false">IF(MIDB(B1256,1,10)="Candidatus",MIDB(B1256,FIND(" ",B1256,12)+1,IFERROR(FIND(" ",B1256,FIND(" ",B1256,12)+1),LEN(B1256))-FIND(" ",B1256,12)),IF(AND(Q1256&gt;=65,Q1256&lt;=90),MIDB(B1256,FIND(" ",B1256,1),IFERROR(FIND(" ",B1256,FIND(" ",B1256,1)+1),LEN(B1256)+1)-FIND(" ",B1256,1)),"-"))</f>
        <v> burgdorferi</v>
      </c>
      <c r="T1256" s="0" t="n">
        <v>1</v>
      </c>
    </row>
    <row r="1257" customFormat="false" ht="12.8" hidden="false" customHeight="false" outlineLevel="0" collapsed="false">
      <c r="A1257" s="0" t="n">
        <v>1256</v>
      </c>
      <c r="B1257" s="0" t="s">
        <v>5500</v>
      </c>
      <c r="C1257" s="0" t="s">
        <v>21</v>
      </c>
      <c r="D1257" s="0" t="s">
        <v>4748</v>
      </c>
      <c r="E1257" s="0" t="s">
        <v>4749</v>
      </c>
      <c r="F1257" s="0" t="s">
        <v>5521</v>
      </c>
      <c r="G1257" s="0" t="s">
        <v>5522</v>
      </c>
      <c r="H1257" s="0" t="s">
        <v>5523</v>
      </c>
      <c r="I1257" s="1" t="n">
        <v>30.162</v>
      </c>
      <c r="J1257" s="2" t="s">
        <v>5524</v>
      </c>
      <c r="K1257" s="2" t="s">
        <v>503</v>
      </c>
      <c r="L1257" s="0" t="s">
        <v>29</v>
      </c>
      <c r="M1257" s="0" t="s">
        <v>29</v>
      </c>
      <c r="N1257" s="0" t="s">
        <v>29</v>
      </c>
      <c r="O1257" s="2" t="s">
        <v>232</v>
      </c>
      <c r="P1257" s="2" t="s">
        <v>60</v>
      </c>
      <c r="Q1257" s="0" t="n">
        <f aca="false">_xlfn.UNICODE(B1257)</f>
        <v>66</v>
      </c>
      <c r="R1257" s="0" t="str">
        <f aca="false">IF(MIDB(B1257,1,10)="Candidatus",MIDB(B1257,FIND(" ",B1257,1)+1,FIND(" ",B1257,12)-FIND(" ",B1257,1)),IF(AND(Q1257&gt;=65,Q1257&lt;=90),MIDB(B1257,1,FIND(" ",B1257,1)),"-"))</f>
        <v>Borrelia </v>
      </c>
      <c r="S1257" s="0" t="str">
        <f aca="false">IF(MIDB(B1257,1,10)="Candidatus",MIDB(B1257,FIND(" ",B1257,12)+1,IFERROR(FIND(" ",B1257,FIND(" ",B1257,12)+1),LEN(B1257))-FIND(" ",B1257,12)),IF(AND(Q1257&gt;=65,Q1257&lt;=90),MIDB(B1257,FIND(" ",B1257,1),IFERROR(FIND(" ",B1257,FIND(" ",B1257,1)+1),LEN(B1257)+1)-FIND(" ",B1257,1)),"-"))</f>
        <v> burgdorferi</v>
      </c>
      <c r="T1257" s="0" t="n">
        <v>1</v>
      </c>
    </row>
    <row r="1258" customFormat="false" ht="12.8" hidden="false" customHeight="false" outlineLevel="0" collapsed="false">
      <c r="A1258" s="0" t="n">
        <v>1257</v>
      </c>
      <c r="B1258" s="0" t="s">
        <v>5500</v>
      </c>
      <c r="C1258" s="0" t="s">
        <v>21</v>
      </c>
      <c r="D1258" s="0" t="s">
        <v>4748</v>
      </c>
      <c r="E1258" s="0" t="s">
        <v>4749</v>
      </c>
      <c r="F1258" s="0" t="s">
        <v>5525</v>
      </c>
      <c r="G1258" s="0" t="s">
        <v>5526</v>
      </c>
      <c r="H1258" s="0" t="s">
        <v>5527</v>
      </c>
      <c r="I1258" s="1" t="n">
        <v>28.038</v>
      </c>
      <c r="J1258" s="2" t="s">
        <v>5528</v>
      </c>
      <c r="K1258" s="2" t="s">
        <v>205</v>
      </c>
      <c r="L1258" s="0" t="s">
        <v>29</v>
      </c>
      <c r="M1258" s="0" t="s">
        <v>29</v>
      </c>
      <c r="N1258" s="0" t="s">
        <v>29</v>
      </c>
      <c r="O1258" s="2" t="s">
        <v>912</v>
      </c>
      <c r="P1258" s="2" t="s">
        <v>44</v>
      </c>
      <c r="Q1258" s="0" t="n">
        <f aca="false">_xlfn.UNICODE(B1258)</f>
        <v>66</v>
      </c>
      <c r="R1258" s="0" t="str">
        <f aca="false">IF(MIDB(B1258,1,10)="Candidatus",MIDB(B1258,FIND(" ",B1258,1)+1,FIND(" ",B1258,12)-FIND(" ",B1258,1)),IF(AND(Q1258&gt;=65,Q1258&lt;=90),MIDB(B1258,1,FIND(" ",B1258,1)),"-"))</f>
        <v>Borrelia </v>
      </c>
      <c r="S1258" s="0" t="str">
        <f aca="false">IF(MIDB(B1258,1,10)="Candidatus",MIDB(B1258,FIND(" ",B1258,12)+1,IFERROR(FIND(" ",B1258,FIND(" ",B1258,12)+1),LEN(B1258))-FIND(" ",B1258,12)),IF(AND(Q1258&gt;=65,Q1258&lt;=90),MIDB(B1258,FIND(" ",B1258,1),IFERROR(FIND(" ",B1258,FIND(" ",B1258,1)+1),LEN(B1258)+1)-FIND(" ",B1258,1)),"-"))</f>
        <v> burgdorferi</v>
      </c>
      <c r="T1258" s="0" t="n">
        <v>1</v>
      </c>
    </row>
    <row r="1259" customFormat="false" ht="12.8" hidden="false" customHeight="false" outlineLevel="0" collapsed="false">
      <c r="A1259" s="0" t="n">
        <v>1258</v>
      </c>
      <c r="B1259" s="0" t="s">
        <v>5500</v>
      </c>
      <c r="C1259" s="0" t="s">
        <v>21</v>
      </c>
      <c r="D1259" s="0" t="s">
        <v>4748</v>
      </c>
      <c r="E1259" s="0" t="s">
        <v>4749</v>
      </c>
      <c r="F1259" s="0" t="s">
        <v>5529</v>
      </c>
      <c r="G1259" s="0" t="s">
        <v>5530</v>
      </c>
      <c r="H1259" s="0" t="s">
        <v>5531</v>
      </c>
      <c r="I1259" s="1" t="n">
        <v>8.696</v>
      </c>
      <c r="J1259" s="2" t="s">
        <v>5532</v>
      </c>
      <c r="K1259" s="2" t="s">
        <v>44</v>
      </c>
      <c r="L1259" s="0" t="s">
        <v>29</v>
      </c>
      <c r="M1259" s="0" t="s">
        <v>29</v>
      </c>
      <c r="N1259" s="0" t="s">
        <v>29</v>
      </c>
      <c r="O1259" s="2" t="s">
        <v>45</v>
      </c>
      <c r="P1259" s="2" t="s">
        <v>46</v>
      </c>
      <c r="Q1259" s="0" t="n">
        <f aca="false">_xlfn.UNICODE(B1259)</f>
        <v>66</v>
      </c>
      <c r="R1259" s="0" t="str">
        <f aca="false">IF(MIDB(B1259,1,10)="Candidatus",MIDB(B1259,FIND(" ",B1259,1)+1,FIND(" ",B1259,12)-FIND(" ",B1259,1)),IF(AND(Q1259&gt;=65,Q1259&lt;=90),MIDB(B1259,1,FIND(" ",B1259,1)),"-"))</f>
        <v>Borrelia </v>
      </c>
      <c r="S1259" s="0" t="str">
        <f aca="false">IF(MIDB(B1259,1,10)="Candidatus",MIDB(B1259,FIND(" ",B1259,12)+1,IFERROR(FIND(" ",B1259,FIND(" ",B1259,12)+1),LEN(B1259))-FIND(" ",B1259,12)),IF(AND(Q1259&gt;=65,Q1259&lt;=90),MIDB(B1259,FIND(" ",B1259,1),IFERROR(FIND(" ",B1259,FIND(" ",B1259,1)+1),LEN(B1259)+1)-FIND(" ",B1259,1)),"-"))</f>
        <v> burgdorferi</v>
      </c>
      <c r="T1259" s="0" t="n">
        <v>1</v>
      </c>
    </row>
    <row r="1260" customFormat="false" ht="12.8" hidden="false" customHeight="false" outlineLevel="0" collapsed="false">
      <c r="A1260" s="0" t="n">
        <v>1259</v>
      </c>
      <c r="B1260" s="0" t="s">
        <v>5500</v>
      </c>
      <c r="C1260" s="0" t="s">
        <v>21</v>
      </c>
      <c r="D1260" s="0" t="s">
        <v>4748</v>
      </c>
      <c r="E1260" s="0" t="s">
        <v>4749</v>
      </c>
      <c r="F1260" s="0" t="s">
        <v>5533</v>
      </c>
      <c r="G1260" s="0" t="s">
        <v>5534</v>
      </c>
      <c r="H1260" s="0" t="s">
        <v>5535</v>
      </c>
      <c r="I1260" s="1" t="n">
        <v>30.816</v>
      </c>
      <c r="J1260" s="2" t="s">
        <v>5536</v>
      </c>
      <c r="K1260" s="2" t="s">
        <v>503</v>
      </c>
      <c r="L1260" s="0" t="s">
        <v>29</v>
      </c>
      <c r="M1260" s="0" t="s">
        <v>29</v>
      </c>
      <c r="N1260" s="0" t="s">
        <v>29</v>
      </c>
      <c r="O1260" s="2" t="s">
        <v>851</v>
      </c>
      <c r="P1260" s="2" t="s">
        <v>129</v>
      </c>
      <c r="Q1260" s="0" t="n">
        <f aca="false">_xlfn.UNICODE(B1260)</f>
        <v>66</v>
      </c>
      <c r="R1260" s="0" t="str">
        <f aca="false">IF(MIDB(B1260,1,10)="Candidatus",MIDB(B1260,FIND(" ",B1260,1)+1,FIND(" ",B1260,12)-FIND(" ",B1260,1)),IF(AND(Q1260&gt;=65,Q1260&lt;=90),MIDB(B1260,1,FIND(" ",B1260,1)),"-"))</f>
        <v>Borrelia </v>
      </c>
      <c r="S1260" s="0" t="str">
        <f aca="false">IF(MIDB(B1260,1,10)="Candidatus",MIDB(B1260,FIND(" ",B1260,12)+1,IFERROR(FIND(" ",B1260,FIND(" ",B1260,12)+1),LEN(B1260))-FIND(" ",B1260,12)),IF(AND(Q1260&gt;=65,Q1260&lt;=90),MIDB(B1260,FIND(" ",B1260,1),IFERROR(FIND(" ",B1260,FIND(" ",B1260,1)+1),LEN(B1260)+1)-FIND(" ",B1260,1)),"-"))</f>
        <v> burgdorferi</v>
      </c>
      <c r="T1260" s="0" t="n">
        <v>1</v>
      </c>
    </row>
    <row r="1261" customFormat="false" ht="12.8" hidden="false" customHeight="false" outlineLevel="0" collapsed="false">
      <c r="A1261" s="0" t="n">
        <v>1260</v>
      </c>
      <c r="B1261" s="0" t="s">
        <v>5500</v>
      </c>
      <c r="C1261" s="0" t="s">
        <v>21</v>
      </c>
      <c r="D1261" s="0" t="s">
        <v>4748</v>
      </c>
      <c r="E1261" s="0" t="s">
        <v>4749</v>
      </c>
      <c r="F1261" s="0" t="s">
        <v>5537</v>
      </c>
      <c r="G1261" s="0" t="s">
        <v>5538</v>
      </c>
      <c r="H1261" s="0" t="s">
        <v>5539</v>
      </c>
      <c r="I1261" s="1" t="n">
        <v>26.181</v>
      </c>
      <c r="J1261" s="2" t="s">
        <v>5540</v>
      </c>
      <c r="K1261" s="2" t="s">
        <v>521</v>
      </c>
      <c r="L1261" s="0" t="s">
        <v>29</v>
      </c>
      <c r="M1261" s="0" t="s">
        <v>29</v>
      </c>
      <c r="N1261" s="0" t="s">
        <v>29</v>
      </c>
      <c r="O1261" s="2" t="s">
        <v>521</v>
      </c>
      <c r="P1261" s="0" t="s">
        <v>29</v>
      </c>
      <c r="Q1261" s="0" t="n">
        <f aca="false">_xlfn.UNICODE(B1261)</f>
        <v>66</v>
      </c>
      <c r="R1261" s="0" t="str">
        <f aca="false">IF(MIDB(B1261,1,10)="Candidatus",MIDB(B1261,FIND(" ",B1261,1)+1,FIND(" ",B1261,12)-FIND(" ",B1261,1)),IF(AND(Q1261&gt;=65,Q1261&lt;=90),MIDB(B1261,1,FIND(" ",B1261,1)),"-"))</f>
        <v>Borrelia </v>
      </c>
      <c r="S1261" s="0" t="str">
        <f aca="false">IF(MIDB(B1261,1,10)="Candidatus",MIDB(B1261,FIND(" ",B1261,12)+1,IFERROR(FIND(" ",B1261,FIND(" ",B1261,12)+1),LEN(B1261))-FIND(" ",B1261,12)),IF(AND(Q1261&gt;=65,Q1261&lt;=90),MIDB(B1261,FIND(" ",B1261,1),IFERROR(FIND(" ",B1261,FIND(" ",B1261,1)+1),LEN(B1261)+1)-FIND(" ",B1261,1)),"-"))</f>
        <v> burgdorferi</v>
      </c>
      <c r="T1261" s="0" t="n">
        <v>1</v>
      </c>
    </row>
    <row r="1262" customFormat="false" ht="12.8" hidden="false" customHeight="false" outlineLevel="0" collapsed="false">
      <c r="A1262" s="0" t="n">
        <v>1261</v>
      </c>
      <c r="B1262" s="0" t="s">
        <v>5500</v>
      </c>
      <c r="C1262" s="0" t="s">
        <v>21</v>
      </c>
      <c r="D1262" s="0" t="s">
        <v>4748</v>
      </c>
      <c r="E1262" s="0" t="s">
        <v>4749</v>
      </c>
      <c r="F1262" s="0" t="s">
        <v>5541</v>
      </c>
      <c r="G1262" s="0" t="s">
        <v>5542</v>
      </c>
      <c r="H1262" s="0" t="s">
        <v>5543</v>
      </c>
      <c r="I1262" s="1" t="n">
        <v>26.507</v>
      </c>
      <c r="J1262" s="2" t="s">
        <v>5544</v>
      </c>
      <c r="K1262" s="2" t="s">
        <v>807</v>
      </c>
      <c r="L1262" s="0" t="s">
        <v>29</v>
      </c>
      <c r="M1262" s="0" t="s">
        <v>29</v>
      </c>
      <c r="N1262" s="0" t="s">
        <v>29</v>
      </c>
      <c r="O1262" s="2" t="s">
        <v>807</v>
      </c>
      <c r="P1262" s="0" t="s">
        <v>29</v>
      </c>
      <c r="Q1262" s="0" t="n">
        <f aca="false">_xlfn.UNICODE(B1262)</f>
        <v>66</v>
      </c>
      <c r="R1262" s="0" t="str">
        <f aca="false">IF(MIDB(B1262,1,10)="Candidatus",MIDB(B1262,FIND(" ",B1262,1)+1,FIND(" ",B1262,12)-FIND(" ",B1262,1)),IF(AND(Q1262&gt;=65,Q1262&lt;=90),MIDB(B1262,1,FIND(" ",B1262,1)),"-"))</f>
        <v>Borrelia </v>
      </c>
      <c r="S1262" s="0" t="str">
        <f aca="false">IF(MIDB(B1262,1,10)="Candidatus",MIDB(B1262,FIND(" ",B1262,12)+1,IFERROR(FIND(" ",B1262,FIND(" ",B1262,12)+1),LEN(B1262))-FIND(" ",B1262,12)),IF(AND(Q1262&gt;=65,Q1262&lt;=90),MIDB(B1262,FIND(" ",B1262,1),IFERROR(FIND(" ",B1262,FIND(" ",B1262,1)+1),LEN(B1262)+1)-FIND(" ",B1262,1)),"-"))</f>
        <v> burgdorferi</v>
      </c>
      <c r="T1262" s="0" t="n">
        <v>1</v>
      </c>
    </row>
    <row r="1263" customFormat="false" ht="12.8" hidden="false" customHeight="false" outlineLevel="0" collapsed="false">
      <c r="A1263" s="0" t="n">
        <v>1262</v>
      </c>
      <c r="B1263" s="0" t="s">
        <v>5500</v>
      </c>
      <c r="C1263" s="0" t="s">
        <v>21</v>
      </c>
      <c r="D1263" s="0" t="s">
        <v>4748</v>
      </c>
      <c r="E1263" s="0" t="s">
        <v>4749</v>
      </c>
      <c r="F1263" s="0" t="s">
        <v>5545</v>
      </c>
      <c r="G1263" s="0" t="s">
        <v>5546</v>
      </c>
      <c r="H1263" s="0" t="s">
        <v>5547</v>
      </c>
      <c r="I1263" s="1" t="n">
        <v>28.234</v>
      </c>
      <c r="J1263" s="2" t="s">
        <v>5548</v>
      </c>
      <c r="K1263" s="2" t="s">
        <v>267</v>
      </c>
      <c r="L1263" s="0" t="s">
        <v>29</v>
      </c>
      <c r="M1263" s="0" t="s">
        <v>29</v>
      </c>
      <c r="N1263" s="0" t="s">
        <v>29</v>
      </c>
      <c r="O1263" s="2" t="s">
        <v>612</v>
      </c>
      <c r="P1263" s="2" t="s">
        <v>129</v>
      </c>
      <c r="Q1263" s="0" t="n">
        <f aca="false">_xlfn.UNICODE(B1263)</f>
        <v>66</v>
      </c>
      <c r="R1263" s="0" t="str">
        <f aca="false">IF(MIDB(B1263,1,10)="Candidatus",MIDB(B1263,FIND(" ",B1263,1)+1,FIND(" ",B1263,12)-FIND(" ",B1263,1)),IF(AND(Q1263&gt;=65,Q1263&lt;=90),MIDB(B1263,1,FIND(" ",B1263,1)),"-"))</f>
        <v>Borrelia </v>
      </c>
      <c r="S1263" s="0" t="str">
        <f aca="false">IF(MIDB(B1263,1,10)="Candidatus",MIDB(B1263,FIND(" ",B1263,12)+1,IFERROR(FIND(" ",B1263,FIND(" ",B1263,12)+1),LEN(B1263))-FIND(" ",B1263,12)),IF(AND(Q1263&gt;=65,Q1263&lt;=90),MIDB(B1263,FIND(" ",B1263,1),IFERROR(FIND(" ",B1263,FIND(" ",B1263,1)+1),LEN(B1263)+1)-FIND(" ",B1263,1)),"-"))</f>
        <v> burgdorferi</v>
      </c>
      <c r="T1263" s="0" t="n">
        <v>1</v>
      </c>
    </row>
    <row r="1264" customFormat="false" ht="12.8" hidden="false" customHeight="false" outlineLevel="0" collapsed="false">
      <c r="A1264" s="0" t="n">
        <v>1263</v>
      </c>
      <c r="B1264" s="0" t="s">
        <v>5500</v>
      </c>
      <c r="C1264" s="0" t="s">
        <v>21</v>
      </c>
      <c r="D1264" s="0" t="s">
        <v>4748</v>
      </c>
      <c r="E1264" s="0" t="s">
        <v>4749</v>
      </c>
      <c r="F1264" s="0" t="s">
        <v>5549</v>
      </c>
      <c r="G1264" s="0" t="s">
        <v>5550</v>
      </c>
      <c r="H1264" s="0" t="s">
        <v>5551</v>
      </c>
      <c r="I1264" s="1" t="n">
        <v>53.756</v>
      </c>
      <c r="J1264" s="2" t="s">
        <v>5552</v>
      </c>
      <c r="K1264" s="2" t="s">
        <v>647</v>
      </c>
      <c r="L1264" s="0" t="s">
        <v>29</v>
      </c>
      <c r="M1264" s="0" t="s">
        <v>29</v>
      </c>
      <c r="N1264" s="0" t="s">
        <v>29</v>
      </c>
      <c r="O1264" s="2" t="s">
        <v>647</v>
      </c>
      <c r="P1264" s="0" t="s">
        <v>29</v>
      </c>
      <c r="Q1264" s="0" t="n">
        <f aca="false">_xlfn.UNICODE(B1264)</f>
        <v>66</v>
      </c>
      <c r="R1264" s="0" t="str">
        <f aca="false">IF(MIDB(B1264,1,10)="Candidatus",MIDB(B1264,FIND(" ",B1264,1)+1,FIND(" ",B1264,12)-FIND(" ",B1264,1)),IF(AND(Q1264&gt;=65,Q1264&lt;=90),MIDB(B1264,1,FIND(" ",B1264,1)),"-"))</f>
        <v>Borrelia </v>
      </c>
      <c r="S1264" s="0" t="str">
        <f aca="false">IF(MIDB(B1264,1,10)="Candidatus",MIDB(B1264,FIND(" ",B1264,12)+1,IFERROR(FIND(" ",B1264,FIND(" ",B1264,12)+1),LEN(B1264))-FIND(" ",B1264,12)),IF(AND(Q1264&gt;=65,Q1264&lt;=90),MIDB(B1264,FIND(" ",B1264,1),IFERROR(FIND(" ",B1264,FIND(" ",B1264,1)+1),LEN(B1264)+1)-FIND(" ",B1264,1)),"-"))</f>
        <v> burgdorferi</v>
      </c>
      <c r="T1264" s="0" t="n">
        <v>1</v>
      </c>
    </row>
    <row r="1265" customFormat="false" ht="12.8" hidden="false" customHeight="false" outlineLevel="0" collapsed="false">
      <c r="A1265" s="0" t="n">
        <v>1264</v>
      </c>
      <c r="B1265" s="0" t="s">
        <v>5003</v>
      </c>
      <c r="C1265" s="0" t="s">
        <v>21</v>
      </c>
      <c r="D1265" s="0" t="s">
        <v>4748</v>
      </c>
      <c r="E1265" s="0" t="s">
        <v>4749</v>
      </c>
      <c r="F1265" s="0" t="s">
        <v>4786</v>
      </c>
      <c r="G1265" s="0" t="s">
        <v>5553</v>
      </c>
      <c r="H1265" s="0" t="s">
        <v>5554</v>
      </c>
      <c r="I1265" s="1" t="n">
        <v>53.657</v>
      </c>
      <c r="J1265" s="2" t="s">
        <v>5555</v>
      </c>
      <c r="K1265" s="2" t="s">
        <v>586</v>
      </c>
      <c r="L1265" s="0" t="s">
        <v>29</v>
      </c>
      <c r="M1265" s="0" t="s">
        <v>29</v>
      </c>
      <c r="N1265" s="0" t="s">
        <v>29</v>
      </c>
      <c r="O1265" s="2" t="s">
        <v>1980</v>
      </c>
      <c r="P1265" s="2" t="s">
        <v>262</v>
      </c>
      <c r="Q1265" s="0" t="n">
        <f aca="false">_xlfn.UNICODE(B1265)</f>
        <v>66</v>
      </c>
      <c r="R1265" s="0" t="str">
        <f aca="false">IF(MIDB(B1265,1,10)="Candidatus",MIDB(B1265,FIND(" ",B1265,1)+1,FIND(" ",B1265,12)-FIND(" ",B1265,1)),IF(AND(Q1265&gt;=65,Q1265&lt;=90),MIDB(B1265,1,FIND(" ",B1265,1)),"-"))</f>
        <v>Borrelia </v>
      </c>
      <c r="S1265" s="0" t="str">
        <f aca="false">IF(MIDB(B1265,1,10)="Candidatus",MIDB(B1265,FIND(" ",B1265,12)+1,IFERROR(FIND(" ",B1265,FIND(" ",B1265,12)+1),LEN(B1265))-FIND(" ",B1265,12)),IF(AND(Q1265&gt;=65,Q1265&lt;=90),MIDB(B1265,FIND(" ",B1265,1),IFERROR(FIND(" ",B1265,FIND(" ",B1265,1)+1),LEN(B1265)+1)-FIND(" ",B1265,1)),"-"))</f>
        <v> burgdorferi</v>
      </c>
      <c r="T1265" s="0" t="n">
        <v>1</v>
      </c>
    </row>
    <row r="1266" customFormat="false" ht="12.8" hidden="false" customHeight="false" outlineLevel="0" collapsed="false">
      <c r="A1266" s="0" t="n">
        <v>1265</v>
      </c>
      <c r="B1266" s="0" t="s">
        <v>5003</v>
      </c>
      <c r="C1266" s="0" t="s">
        <v>21</v>
      </c>
      <c r="D1266" s="0" t="s">
        <v>4748</v>
      </c>
      <c r="E1266" s="0" t="s">
        <v>4749</v>
      </c>
      <c r="F1266" s="0" t="s">
        <v>4750</v>
      </c>
      <c r="G1266" s="0" t="s">
        <v>5556</v>
      </c>
      <c r="H1266" s="0" t="s">
        <v>5557</v>
      </c>
      <c r="I1266" s="1" t="n">
        <v>26.498</v>
      </c>
      <c r="J1266" s="2" t="s">
        <v>5009</v>
      </c>
      <c r="K1266" s="2" t="s">
        <v>1062</v>
      </c>
      <c r="L1266" s="0" t="s">
        <v>29</v>
      </c>
      <c r="M1266" s="0" t="s">
        <v>29</v>
      </c>
      <c r="N1266" s="0" t="s">
        <v>29</v>
      </c>
      <c r="O1266" s="2" t="s">
        <v>807</v>
      </c>
      <c r="P1266" s="2" t="s">
        <v>88</v>
      </c>
      <c r="Q1266" s="0" t="n">
        <f aca="false">_xlfn.UNICODE(B1266)</f>
        <v>66</v>
      </c>
      <c r="R1266" s="0" t="str">
        <f aca="false">IF(MIDB(B1266,1,10)="Candidatus",MIDB(B1266,FIND(" ",B1266,1)+1,FIND(" ",B1266,12)-FIND(" ",B1266,1)),IF(AND(Q1266&gt;=65,Q1266&lt;=90),MIDB(B1266,1,FIND(" ",B1266,1)),"-"))</f>
        <v>Borrelia </v>
      </c>
      <c r="S1266" s="0" t="str">
        <f aca="false">IF(MIDB(B1266,1,10)="Candidatus",MIDB(B1266,FIND(" ",B1266,12)+1,IFERROR(FIND(" ",B1266,FIND(" ",B1266,12)+1),LEN(B1266))-FIND(" ",B1266,12)),IF(AND(Q1266&gt;=65,Q1266&lt;=90),MIDB(B1266,FIND(" ",B1266,1),IFERROR(FIND(" ",B1266,FIND(" ",B1266,1)+1),LEN(B1266)+1)-FIND(" ",B1266,1)),"-"))</f>
        <v> burgdorferi</v>
      </c>
      <c r="T1266" s="0" t="n">
        <v>1</v>
      </c>
    </row>
    <row r="1267" customFormat="false" ht="12.8" hidden="false" customHeight="false" outlineLevel="0" collapsed="false">
      <c r="A1267" s="0" t="n">
        <v>1266</v>
      </c>
      <c r="B1267" s="0" t="s">
        <v>5003</v>
      </c>
      <c r="C1267" s="0" t="s">
        <v>21</v>
      </c>
      <c r="D1267" s="0" t="s">
        <v>4748</v>
      </c>
      <c r="E1267" s="0" t="s">
        <v>4749</v>
      </c>
      <c r="F1267" s="0" t="s">
        <v>4816</v>
      </c>
      <c r="G1267" s="0" t="s">
        <v>5558</v>
      </c>
      <c r="H1267" s="0" t="s">
        <v>5559</v>
      </c>
      <c r="I1267" s="1" t="n">
        <v>30.651</v>
      </c>
      <c r="J1267" s="2" t="s">
        <v>5560</v>
      </c>
      <c r="K1267" s="2" t="s">
        <v>252</v>
      </c>
      <c r="L1267" s="0" t="s">
        <v>29</v>
      </c>
      <c r="M1267" s="0" t="s">
        <v>29</v>
      </c>
      <c r="N1267" s="0" t="s">
        <v>29</v>
      </c>
      <c r="O1267" s="2" t="s">
        <v>232</v>
      </c>
      <c r="P1267" s="2" t="s">
        <v>44</v>
      </c>
      <c r="Q1267" s="0" t="n">
        <f aca="false">_xlfn.UNICODE(B1267)</f>
        <v>66</v>
      </c>
      <c r="R1267" s="0" t="str">
        <f aca="false">IF(MIDB(B1267,1,10)="Candidatus",MIDB(B1267,FIND(" ",B1267,1)+1,FIND(" ",B1267,12)-FIND(" ",B1267,1)),IF(AND(Q1267&gt;=65,Q1267&lt;=90),MIDB(B1267,1,FIND(" ",B1267,1)),"-"))</f>
        <v>Borrelia </v>
      </c>
      <c r="S1267" s="0" t="str">
        <f aca="false">IF(MIDB(B1267,1,10)="Candidatus",MIDB(B1267,FIND(" ",B1267,12)+1,IFERROR(FIND(" ",B1267,FIND(" ",B1267,12)+1),LEN(B1267))-FIND(" ",B1267,12)),IF(AND(Q1267&gt;=65,Q1267&lt;=90),MIDB(B1267,FIND(" ",B1267,1),IFERROR(FIND(" ",B1267,FIND(" ",B1267,1)+1),LEN(B1267)+1)-FIND(" ",B1267,1)),"-"))</f>
        <v> burgdorferi</v>
      </c>
      <c r="T1267" s="0" t="n">
        <v>1</v>
      </c>
    </row>
    <row r="1268" customFormat="false" ht="12.8" hidden="false" customHeight="false" outlineLevel="0" collapsed="false">
      <c r="A1268" s="0" t="n">
        <v>1267</v>
      </c>
      <c r="B1268" s="0" t="s">
        <v>5003</v>
      </c>
      <c r="C1268" s="0" t="s">
        <v>21</v>
      </c>
      <c r="D1268" s="0" t="s">
        <v>4748</v>
      </c>
      <c r="E1268" s="0" t="s">
        <v>4749</v>
      </c>
      <c r="F1268" s="0" t="s">
        <v>4904</v>
      </c>
      <c r="G1268" s="0" t="s">
        <v>5561</v>
      </c>
      <c r="H1268" s="0" t="s">
        <v>5562</v>
      </c>
      <c r="I1268" s="1" t="n">
        <v>24.177</v>
      </c>
      <c r="J1268" s="2" t="s">
        <v>5563</v>
      </c>
      <c r="K1268" s="2" t="s">
        <v>45</v>
      </c>
      <c r="L1268" s="0" t="s">
        <v>29</v>
      </c>
      <c r="M1268" s="0" t="s">
        <v>29</v>
      </c>
      <c r="N1268" s="0" t="s">
        <v>29</v>
      </c>
      <c r="O1268" s="2" t="s">
        <v>118</v>
      </c>
      <c r="P1268" s="2" t="s">
        <v>112</v>
      </c>
      <c r="Q1268" s="0" t="n">
        <f aca="false">_xlfn.UNICODE(B1268)</f>
        <v>66</v>
      </c>
      <c r="R1268" s="0" t="str">
        <f aca="false">IF(MIDB(B1268,1,10)="Candidatus",MIDB(B1268,FIND(" ",B1268,1)+1,FIND(" ",B1268,12)-FIND(" ",B1268,1)),IF(AND(Q1268&gt;=65,Q1268&lt;=90),MIDB(B1268,1,FIND(" ",B1268,1)),"-"))</f>
        <v>Borrelia </v>
      </c>
      <c r="S1268" s="0" t="str">
        <f aca="false">IF(MIDB(B1268,1,10)="Candidatus",MIDB(B1268,FIND(" ",B1268,12)+1,IFERROR(FIND(" ",B1268,FIND(" ",B1268,12)+1),LEN(B1268))-FIND(" ",B1268,12)),IF(AND(Q1268&gt;=65,Q1268&lt;=90),MIDB(B1268,FIND(" ",B1268,1),IFERROR(FIND(" ",B1268,FIND(" ",B1268,1)+1),LEN(B1268)+1)-FIND(" ",B1268,1)),"-"))</f>
        <v> burgdorferi</v>
      </c>
      <c r="T1268" s="0" t="n">
        <v>1</v>
      </c>
    </row>
    <row r="1269" customFormat="false" ht="12.8" hidden="false" customHeight="false" outlineLevel="0" collapsed="false">
      <c r="A1269" s="0" t="n">
        <v>1268</v>
      </c>
      <c r="B1269" s="0" t="s">
        <v>5003</v>
      </c>
      <c r="C1269" s="0" t="s">
        <v>21</v>
      </c>
      <c r="D1269" s="0" t="s">
        <v>4748</v>
      </c>
      <c r="E1269" s="0" t="s">
        <v>4749</v>
      </c>
      <c r="F1269" s="0" t="s">
        <v>5017</v>
      </c>
      <c r="G1269" s="0" t="s">
        <v>5564</v>
      </c>
      <c r="H1269" s="0" t="s">
        <v>5565</v>
      </c>
      <c r="I1269" s="1" t="n">
        <v>18.777</v>
      </c>
      <c r="J1269" s="2" t="s">
        <v>5566</v>
      </c>
      <c r="K1269" s="2" t="s">
        <v>96</v>
      </c>
      <c r="L1269" s="0" t="s">
        <v>29</v>
      </c>
      <c r="M1269" s="0" t="s">
        <v>29</v>
      </c>
      <c r="N1269" s="0" t="s">
        <v>29</v>
      </c>
      <c r="O1269" s="2" t="s">
        <v>262</v>
      </c>
      <c r="P1269" s="2" t="s">
        <v>46</v>
      </c>
      <c r="Q1269" s="0" t="n">
        <f aca="false">_xlfn.UNICODE(B1269)</f>
        <v>66</v>
      </c>
      <c r="R1269" s="0" t="str">
        <f aca="false">IF(MIDB(B1269,1,10)="Candidatus",MIDB(B1269,FIND(" ",B1269,1)+1,FIND(" ",B1269,12)-FIND(" ",B1269,1)),IF(AND(Q1269&gt;=65,Q1269&lt;=90),MIDB(B1269,1,FIND(" ",B1269,1)),"-"))</f>
        <v>Borrelia </v>
      </c>
      <c r="S1269" s="0" t="str">
        <f aca="false">IF(MIDB(B1269,1,10)="Candidatus",MIDB(B1269,FIND(" ",B1269,12)+1,IFERROR(FIND(" ",B1269,FIND(" ",B1269,12)+1),LEN(B1269))-FIND(" ",B1269,12)),IF(AND(Q1269&gt;=65,Q1269&lt;=90),MIDB(B1269,FIND(" ",B1269,1),IFERROR(FIND(" ",B1269,FIND(" ",B1269,1)+1),LEN(B1269)+1)-FIND(" ",B1269,1)),"-"))</f>
        <v> burgdorferi</v>
      </c>
      <c r="T1269" s="0" t="n">
        <v>1</v>
      </c>
    </row>
    <row r="1270" customFormat="false" ht="12.8" hidden="false" customHeight="false" outlineLevel="0" collapsed="false">
      <c r="A1270" s="0" t="n">
        <v>1269</v>
      </c>
      <c r="B1270" s="0" t="s">
        <v>5003</v>
      </c>
      <c r="C1270" s="0" t="s">
        <v>21</v>
      </c>
      <c r="D1270" s="0" t="s">
        <v>4748</v>
      </c>
      <c r="E1270" s="0" t="s">
        <v>4749</v>
      </c>
      <c r="F1270" s="0" t="s">
        <v>4778</v>
      </c>
      <c r="G1270" s="0" t="s">
        <v>5567</v>
      </c>
      <c r="H1270" s="0" t="s">
        <v>5568</v>
      </c>
      <c r="I1270" s="1" t="n">
        <v>30.299</v>
      </c>
      <c r="J1270" s="2" t="s">
        <v>5023</v>
      </c>
      <c r="K1270" s="2" t="s">
        <v>1663</v>
      </c>
      <c r="L1270" s="0" t="s">
        <v>29</v>
      </c>
      <c r="M1270" s="0" t="s">
        <v>29</v>
      </c>
      <c r="N1270" s="0" t="s">
        <v>29</v>
      </c>
      <c r="O1270" s="2" t="s">
        <v>232</v>
      </c>
      <c r="P1270" s="2" t="s">
        <v>88</v>
      </c>
      <c r="Q1270" s="0" t="n">
        <f aca="false">_xlfn.UNICODE(B1270)</f>
        <v>66</v>
      </c>
      <c r="R1270" s="0" t="str">
        <f aca="false">IF(MIDB(B1270,1,10)="Candidatus",MIDB(B1270,FIND(" ",B1270,1)+1,FIND(" ",B1270,12)-FIND(" ",B1270,1)),IF(AND(Q1270&gt;=65,Q1270&lt;=90),MIDB(B1270,1,FIND(" ",B1270,1)),"-"))</f>
        <v>Borrelia </v>
      </c>
      <c r="S1270" s="0" t="str">
        <f aca="false">IF(MIDB(B1270,1,10)="Candidatus",MIDB(B1270,FIND(" ",B1270,12)+1,IFERROR(FIND(" ",B1270,FIND(" ",B1270,12)+1),LEN(B1270))-FIND(" ",B1270,12)),IF(AND(Q1270&gt;=65,Q1270&lt;=90),MIDB(B1270,FIND(" ",B1270,1),IFERROR(FIND(" ",B1270,FIND(" ",B1270,1)+1),LEN(B1270)+1)-FIND(" ",B1270,1)),"-"))</f>
        <v> burgdorferi</v>
      </c>
      <c r="T1270" s="0" t="n">
        <v>1</v>
      </c>
    </row>
    <row r="1271" customFormat="false" ht="12.8" hidden="false" customHeight="false" outlineLevel="0" collapsed="false">
      <c r="A1271" s="0" t="n">
        <v>1270</v>
      </c>
      <c r="B1271" s="0" t="s">
        <v>5003</v>
      </c>
      <c r="C1271" s="0" t="s">
        <v>21</v>
      </c>
      <c r="D1271" s="0" t="s">
        <v>4748</v>
      </c>
      <c r="E1271" s="0" t="s">
        <v>4749</v>
      </c>
      <c r="F1271" s="0" t="s">
        <v>4798</v>
      </c>
      <c r="G1271" s="0" t="s">
        <v>5569</v>
      </c>
      <c r="H1271" s="0" t="s">
        <v>5570</v>
      </c>
      <c r="I1271" s="1" t="n">
        <v>38.829</v>
      </c>
      <c r="J1271" s="2" t="s">
        <v>5571</v>
      </c>
      <c r="K1271" s="2" t="s">
        <v>515</v>
      </c>
      <c r="L1271" s="0" t="s">
        <v>29</v>
      </c>
      <c r="M1271" s="0" t="s">
        <v>29</v>
      </c>
      <c r="N1271" s="0" t="s">
        <v>29</v>
      </c>
      <c r="O1271" s="2" t="s">
        <v>953</v>
      </c>
      <c r="P1271" s="2" t="s">
        <v>52</v>
      </c>
      <c r="Q1271" s="0" t="n">
        <f aca="false">_xlfn.UNICODE(B1271)</f>
        <v>66</v>
      </c>
      <c r="R1271" s="0" t="str">
        <f aca="false">IF(MIDB(B1271,1,10)="Candidatus",MIDB(B1271,FIND(" ",B1271,1)+1,FIND(" ",B1271,12)-FIND(" ",B1271,1)),IF(AND(Q1271&gt;=65,Q1271&lt;=90),MIDB(B1271,1,FIND(" ",B1271,1)),"-"))</f>
        <v>Borrelia </v>
      </c>
      <c r="S1271" s="0" t="str">
        <f aca="false">IF(MIDB(B1271,1,10)="Candidatus",MIDB(B1271,FIND(" ",B1271,12)+1,IFERROR(FIND(" ",B1271,FIND(" ",B1271,12)+1),LEN(B1271))-FIND(" ",B1271,12)),IF(AND(Q1271&gt;=65,Q1271&lt;=90),MIDB(B1271,FIND(" ",B1271,1),IFERROR(FIND(" ",B1271,FIND(" ",B1271,1)+1),LEN(B1271)+1)-FIND(" ",B1271,1)),"-"))</f>
        <v> burgdorferi</v>
      </c>
      <c r="T1271" s="0" t="n">
        <v>1</v>
      </c>
    </row>
    <row r="1272" customFormat="false" ht="12.8" hidden="false" customHeight="false" outlineLevel="0" collapsed="false">
      <c r="A1272" s="0" t="n">
        <v>1271</v>
      </c>
      <c r="B1272" s="0" t="s">
        <v>5003</v>
      </c>
      <c r="C1272" s="0" t="s">
        <v>21</v>
      </c>
      <c r="D1272" s="0" t="s">
        <v>4748</v>
      </c>
      <c r="E1272" s="0" t="s">
        <v>4749</v>
      </c>
      <c r="F1272" s="0" t="s">
        <v>4770</v>
      </c>
      <c r="G1272" s="0" t="s">
        <v>5572</v>
      </c>
      <c r="H1272" s="0" t="s">
        <v>5573</v>
      </c>
      <c r="I1272" s="1" t="n">
        <v>27.323</v>
      </c>
      <c r="J1272" s="2" t="s">
        <v>5574</v>
      </c>
      <c r="K1272" s="2" t="s">
        <v>205</v>
      </c>
      <c r="L1272" s="0" t="s">
        <v>29</v>
      </c>
      <c r="M1272" s="0" t="s">
        <v>29</v>
      </c>
      <c r="N1272" s="0" t="s">
        <v>29</v>
      </c>
      <c r="O1272" s="2" t="s">
        <v>267</v>
      </c>
      <c r="P1272" s="2" t="s">
        <v>112</v>
      </c>
      <c r="Q1272" s="0" t="n">
        <f aca="false">_xlfn.UNICODE(B1272)</f>
        <v>66</v>
      </c>
      <c r="R1272" s="0" t="str">
        <f aca="false">IF(MIDB(B1272,1,10)="Candidatus",MIDB(B1272,FIND(" ",B1272,1)+1,FIND(" ",B1272,12)-FIND(" ",B1272,1)),IF(AND(Q1272&gt;=65,Q1272&lt;=90),MIDB(B1272,1,FIND(" ",B1272,1)),"-"))</f>
        <v>Borrelia </v>
      </c>
      <c r="S1272" s="0" t="str">
        <f aca="false">IF(MIDB(B1272,1,10)="Candidatus",MIDB(B1272,FIND(" ",B1272,12)+1,IFERROR(FIND(" ",B1272,FIND(" ",B1272,12)+1),LEN(B1272))-FIND(" ",B1272,12)),IF(AND(Q1272&gt;=65,Q1272&lt;=90),MIDB(B1272,FIND(" ",B1272,1),IFERROR(FIND(" ",B1272,FIND(" ",B1272,1)+1),LEN(B1272)+1)-FIND(" ",B1272,1)),"-"))</f>
        <v> burgdorferi</v>
      </c>
      <c r="T1272" s="0" t="n">
        <v>1</v>
      </c>
    </row>
    <row r="1273" customFormat="false" ht="12.8" hidden="false" customHeight="false" outlineLevel="0" collapsed="false">
      <c r="A1273" s="0" t="n">
        <v>1272</v>
      </c>
      <c r="B1273" s="0" t="s">
        <v>5003</v>
      </c>
      <c r="C1273" s="0" t="s">
        <v>21</v>
      </c>
      <c r="D1273" s="0" t="s">
        <v>4748</v>
      </c>
      <c r="E1273" s="0" t="s">
        <v>4749</v>
      </c>
      <c r="F1273" s="0" t="s">
        <v>5575</v>
      </c>
      <c r="G1273" s="0" t="s">
        <v>5576</v>
      </c>
      <c r="H1273" s="0" t="s">
        <v>5577</v>
      </c>
      <c r="I1273" s="1" t="n">
        <v>5.228</v>
      </c>
      <c r="J1273" s="2" t="s">
        <v>5578</v>
      </c>
      <c r="K1273" s="2" t="s">
        <v>112</v>
      </c>
      <c r="L1273" s="0" t="s">
        <v>29</v>
      </c>
      <c r="M1273" s="0" t="s">
        <v>29</v>
      </c>
      <c r="N1273" s="0" t="s">
        <v>29</v>
      </c>
      <c r="O1273" s="2" t="s">
        <v>112</v>
      </c>
      <c r="P1273" s="0" t="s">
        <v>29</v>
      </c>
      <c r="Q1273" s="0" t="n">
        <f aca="false">_xlfn.UNICODE(B1273)</f>
        <v>66</v>
      </c>
      <c r="R1273" s="0" t="str">
        <f aca="false">IF(MIDB(B1273,1,10)="Candidatus",MIDB(B1273,FIND(" ",B1273,1)+1,FIND(" ",B1273,12)-FIND(" ",B1273,1)),IF(AND(Q1273&gt;=65,Q1273&lt;=90),MIDB(B1273,1,FIND(" ",B1273,1)),"-"))</f>
        <v>Borrelia </v>
      </c>
      <c r="S1273" s="0" t="str">
        <f aca="false">IF(MIDB(B1273,1,10)="Candidatus",MIDB(B1273,FIND(" ",B1273,12)+1,IFERROR(FIND(" ",B1273,FIND(" ",B1273,12)+1),LEN(B1273))-FIND(" ",B1273,12)),IF(AND(Q1273&gt;=65,Q1273&lt;=90),MIDB(B1273,FIND(" ",B1273,1),IFERROR(FIND(" ",B1273,FIND(" ",B1273,1)+1),LEN(B1273)+1)-FIND(" ",B1273,1)),"-"))</f>
        <v> burgdorferi</v>
      </c>
      <c r="T1273" s="0" t="n">
        <v>1</v>
      </c>
    </row>
    <row r="1274" customFormat="false" ht="12.8" hidden="false" customHeight="false" outlineLevel="0" collapsed="false">
      <c r="A1274" s="0" t="n">
        <v>1273</v>
      </c>
      <c r="B1274" s="0" t="s">
        <v>5003</v>
      </c>
      <c r="C1274" s="0" t="s">
        <v>21</v>
      </c>
      <c r="D1274" s="0" t="s">
        <v>4748</v>
      </c>
      <c r="E1274" s="0" t="s">
        <v>4749</v>
      </c>
      <c r="F1274" s="0" t="s">
        <v>4794</v>
      </c>
      <c r="G1274" s="0" t="s">
        <v>5579</v>
      </c>
      <c r="H1274" s="0" t="s">
        <v>5580</v>
      </c>
      <c r="I1274" s="1" t="n">
        <v>28.155</v>
      </c>
      <c r="J1274" s="2" t="s">
        <v>5581</v>
      </c>
      <c r="K1274" s="2" t="s">
        <v>118</v>
      </c>
      <c r="L1274" s="0" t="s">
        <v>29</v>
      </c>
      <c r="M1274" s="0" t="s">
        <v>29</v>
      </c>
      <c r="N1274" s="0" t="s">
        <v>29</v>
      </c>
      <c r="O1274" s="2" t="s">
        <v>464</v>
      </c>
      <c r="P1274" s="2" t="s">
        <v>1598</v>
      </c>
      <c r="Q1274" s="0" t="n">
        <f aca="false">_xlfn.UNICODE(B1274)</f>
        <v>66</v>
      </c>
      <c r="R1274" s="0" t="str">
        <f aca="false">IF(MIDB(B1274,1,10)="Candidatus",MIDB(B1274,FIND(" ",B1274,1)+1,FIND(" ",B1274,12)-FIND(" ",B1274,1)),IF(AND(Q1274&gt;=65,Q1274&lt;=90),MIDB(B1274,1,FIND(" ",B1274,1)),"-"))</f>
        <v>Borrelia </v>
      </c>
      <c r="S1274" s="0" t="str">
        <f aca="false">IF(MIDB(B1274,1,10)="Candidatus",MIDB(B1274,FIND(" ",B1274,12)+1,IFERROR(FIND(" ",B1274,FIND(" ",B1274,12)+1),LEN(B1274))-FIND(" ",B1274,12)),IF(AND(Q1274&gt;=65,Q1274&lt;=90),MIDB(B1274,FIND(" ",B1274,1),IFERROR(FIND(" ",B1274,FIND(" ",B1274,1)+1),LEN(B1274)+1)-FIND(" ",B1274,1)),"-"))</f>
        <v> burgdorferi</v>
      </c>
      <c r="T1274" s="0" t="n">
        <v>1</v>
      </c>
    </row>
    <row r="1275" customFormat="false" ht="12.8" hidden="false" customHeight="false" outlineLevel="0" collapsed="false">
      <c r="A1275" s="0" t="n">
        <v>1274</v>
      </c>
      <c r="B1275" s="0" t="s">
        <v>5003</v>
      </c>
      <c r="C1275" s="0" t="s">
        <v>21</v>
      </c>
      <c r="D1275" s="0" t="s">
        <v>4748</v>
      </c>
      <c r="E1275" s="0" t="s">
        <v>4749</v>
      </c>
      <c r="F1275" s="0" t="s">
        <v>4977</v>
      </c>
      <c r="G1275" s="0" t="s">
        <v>5582</v>
      </c>
      <c r="H1275" s="0" t="s">
        <v>5583</v>
      </c>
      <c r="I1275" s="1" t="n">
        <v>29.838</v>
      </c>
      <c r="J1275" s="2" t="s">
        <v>5051</v>
      </c>
      <c r="K1275" s="2" t="s">
        <v>1663</v>
      </c>
      <c r="L1275" s="0" t="s">
        <v>29</v>
      </c>
      <c r="M1275" s="0" t="s">
        <v>29</v>
      </c>
      <c r="N1275" s="0" t="s">
        <v>29</v>
      </c>
      <c r="O1275" s="2" t="s">
        <v>4325</v>
      </c>
      <c r="P1275" s="2" t="s">
        <v>46</v>
      </c>
      <c r="Q1275" s="0" t="n">
        <f aca="false">_xlfn.UNICODE(B1275)</f>
        <v>66</v>
      </c>
      <c r="R1275" s="0" t="str">
        <f aca="false">IF(MIDB(B1275,1,10)="Candidatus",MIDB(B1275,FIND(" ",B1275,1)+1,FIND(" ",B1275,12)-FIND(" ",B1275,1)),IF(AND(Q1275&gt;=65,Q1275&lt;=90),MIDB(B1275,1,FIND(" ",B1275,1)),"-"))</f>
        <v>Borrelia </v>
      </c>
      <c r="S1275" s="0" t="str">
        <f aca="false">IF(MIDB(B1275,1,10)="Candidatus",MIDB(B1275,FIND(" ",B1275,12)+1,IFERROR(FIND(" ",B1275,FIND(" ",B1275,12)+1),LEN(B1275))-FIND(" ",B1275,12)),IF(AND(Q1275&gt;=65,Q1275&lt;=90),MIDB(B1275,FIND(" ",B1275,1),IFERROR(FIND(" ",B1275,FIND(" ",B1275,1)+1),LEN(B1275)+1)-FIND(" ",B1275,1)),"-"))</f>
        <v> burgdorferi</v>
      </c>
      <c r="T1275" s="0" t="n">
        <v>1</v>
      </c>
    </row>
    <row r="1276" customFormat="false" ht="12.8" hidden="false" customHeight="false" outlineLevel="0" collapsed="false">
      <c r="A1276" s="0" t="n">
        <v>1275</v>
      </c>
      <c r="B1276" s="0" t="s">
        <v>5003</v>
      </c>
      <c r="C1276" s="0" t="s">
        <v>21</v>
      </c>
      <c r="D1276" s="0" t="s">
        <v>4748</v>
      </c>
      <c r="E1276" s="0" t="s">
        <v>4749</v>
      </c>
      <c r="F1276" s="0" t="s">
        <v>4951</v>
      </c>
      <c r="G1276" s="0" t="s">
        <v>5584</v>
      </c>
      <c r="H1276" s="0" t="s">
        <v>5585</v>
      </c>
      <c r="I1276" s="1" t="n">
        <v>9.386</v>
      </c>
      <c r="J1276" s="2" t="s">
        <v>5058</v>
      </c>
      <c r="K1276" s="2" t="s">
        <v>262</v>
      </c>
      <c r="L1276" s="0" t="s">
        <v>29</v>
      </c>
      <c r="M1276" s="0" t="s">
        <v>29</v>
      </c>
      <c r="N1276" s="0" t="s">
        <v>29</v>
      </c>
      <c r="O1276" s="2" t="s">
        <v>262</v>
      </c>
      <c r="P1276" s="0" t="s">
        <v>29</v>
      </c>
      <c r="Q1276" s="0" t="n">
        <f aca="false">_xlfn.UNICODE(B1276)</f>
        <v>66</v>
      </c>
      <c r="R1276" s="0" t="str">
        <f aca="false">IF(MIDB(B1276,1,10)="Candidatus",MIDB(B1276,FIND(" ",B1276,1)+1,FIND(" ",B1276,12)-FIND(" ",B1276,1)),IF(AND(Q1276&gt;=65,Q1276&lt;=90),MIDB(B1276,1,FIND(" ",B1276,1)),"-"))</f>
        <v>Borrelia </v>
      </c>
      <c r="S1276" s="0" t="str">
        <f aca="false">IF(MIDB(B1276,1,10)="Candidatus",MIDB(B1276,FIND(" ",B1276,12)+1,IFERROR(FIND(" ",B1276,FIND(" ",B1276,12)+1),LEN(B1276))-FIND(" ",B1276,12)),IF(AND(Q1276&gt;=65,Q1276&lt;=90),MIDB(B1276,FIND(" ",B1276,1),IFERROR(FIND(" ",B1276,FIND(" ",B1276,1)+1),LEN(B1276)+1)-FIND(" ",B1276,1)),"-"))</f>
        <v> burgdorferi</v>
      </c>
      <c r="T1276" s="0" t="n">
        <v>1</v>
      </c>
    </row>
    <row r="1277" customFormat="false" ht="12.8" hidden="false" customHeight="false" outlineLevel="0" collapsed="false">
      <c r="A1277" s="0" t="n">
        <v>1276</v>
      </c>
      <c r="B1277" s="0" t="s">
        <v>5003</v>
      </c>
      <c r="C1277" s="0" t="s">
        <v>21</v>
      </c>
      <c r="D1277" s="0" t="s">
        <v>4748</v>
      </c>
      <c r="E1277" s="0" t="s">
        <v>4749</v>
      </c>
      <c r="F1277" s="0" t="s">
        <v>4782</v>
      </c>
      <c r="G1277" s="0" t="s">
        <v>5586</v>
      </c>
      <c r="H1277" s="0" t="s">
        <v>5587</v>
      </c>
      <c r="I1277" s="1" t="n">
        <v>29.766</v>
      </c>
      <c r="J1277" s="2" t="s">
        <v>5588</v>
      </c>
      <c r="K1277" s="2" t="s">
        <v>612</v>
      </c>
      <c r="L1277" s="0" t="s">
        <v>29</v>
      </c>
      <c r="M1277" s="0" t="s">
        <v>29</v>
      </c>
      <c r="N1277" s="0" t="s">
        <v>29</v>
      </c>
      <c r="O1277" s="2" t="s">
        <v>464</v>
      </c>
      <c r="P1277" s="2" t="s">
        <v>60</v>
      </c>
      <c r="Q1277" s="0" t="n">
        <f aca="false">_xlfn.UNICODE(B1277)</f>
        <v>66</v>
      </c>
      <c r="R1277" s="0" t="str">
        <f aca="false">IF(MIDB(B1277,1,10)="Candidatus",MIDB(B1277,FIND(" ",B1277,1)+1,FIND(" ",B1277,12)-FIND(" ",B1277,1)),IF(AND(Q1277&gt;=65,Q1277&lt;=90),MIDB(B1277,1,FIND(" ",B1277,1)),"-"))</f>
        <v>Borrelia </v>
      </c>
      <c r="S1277" s="0" t="str">
        <f aca="false">IF(MIDB(B1277,1,10)="Candidatus",MIDB(B1277,FIND(" ",B1277,12)+1,IFERROR(FIND(" ",B1277,FIND(" ",B1277,12)+1),LEN(B1277))-FIND(" ",B1277,12)),IF(AND(Q1277&gt;=65,Q1277&lt;=90),MIDB(B1277,FIND(" ",B1277,1),IFERROR(FIND(" ",B1277,FIND(" ",B1277,1)+1),LEN(B1277)+1)-FIND(" ",B1277,1)),"-"))</f>
        <v> burgdorferi</v>
      </c>
      <c r="T1277" s="0" t="n">
        <v>1</v>
      </c>
    </row>
    <row r="1278" customFormat="false" ht="12.8" hidden="false" customHeight="false" outlineLevel="0" collapsed="false">
      <c r="A1278" s="0" t="n">
        <v>1277</v>
      </c>
      <c r="B1278" s="0" t="s">
        <v>5003</v>
      </c>
      <c r="C1278" s="0" t="s">
        <v>21</v>
      </c>
      <c r="D1278" s="0" t="s">
        <v>4748</v>
      </c>
      <c r="E1278" s="0" t="s">
        <v>4749</v>
      </c>
      <c r="F1278" s="0" t="s">
        <v>4849</v>
      </c>
      <c r="G1278" s="0" t="s">
        <v>5589</v>
      </c>
      <c r="H1278" s="0" t="s">
        <v>5590</v>
      </c>
      <c r="I1278" s="1" t="n">
        <v>30.8</v>
      </c>
      <c r="J1278" s="2" t="s">
        <v>5026</v>
      </c>
      <c r="K1278" s="2" t="s">
        <v>1306</v>
      </c>
      <c r="L1278" s="0" t="s">
        <v>29</v>
      </c>
      <c r="M1278" s="0" t="s">
        <v>29</v>
      </c>
      <c r="N1278" s="0" t="s">
        <v>29</v>
      </c>
      <c r="O1278" s="2" t="s">
        <v>1306</v>
      </c>
      <c r="P1278" s="0" t="s">
        <v>29</v>
      </c>
      <c r="Q1278" s="0" t="n">
        <f aca="false">_xlfn.UNICODE(B1278)</f>
        <v>66</v>
      </c>
      <c r="R1278" s="0" t="str">
        <f aca="false">IF(MIDB(B1278,1,10)="Candidatus",MIDB(B1278,FIND(" ",B1278,1)+1,FIND(" ",B1278,12)-FIND(" ",B1278,1)),IF(AND(Q1278&gt;=65,Q1278&lt;=90),MIDB(B1278,1,FIND(" ",B1278,1)),"-"))</f>
        <v>Borrelia </v>
      </c>
      <c r="S1278" s="0" t="str">
        <f aca="false">IF(MIDB(B1278,1,10)="Candidatus",MIDB(B1278,FIND(" ",B1278,12)+1,IFERROR(FIND(" ",B1278,FIND(" ",B1278,12)+1),LEN(B1278))-FIND(" ",B1278,12)),IF(AND(Q1278&gt;=65,Q1278&lt;=90),MIDB(B1278,FIND(" ",B1278,1),IFERROR(FIND(" ",B1278,FIND(" ",B1278,1)+1),LEN(B1278)+1)-FIND(" ",B1278,1)),"-"))</f>
        <v> burgdorferi</v>
      </c>
      <c r="T1278" s="0" t="n">
        <v>1</v>
      </c>
    </row>
    <row r="1279" customFormat="false" ht="12.8" hidden="false" customHeight="false" outlineLevel="0" collapsed="false">
      <c r="A1279" s="0" t="n">
        <v>1278</v>
      </c>
      <c r="B1279" s="0" t="s">
        <v>5003</v>
      </c>
      <c r="C1279" s="0" t="s">
        <v>21</v>
      </c>
      <c r="D1279" s="0" t="s">
        <v>4748</v>
      </c>
      <c r="E1279" s="0" t="s">
        <v>4749</v>
      </c>
      <c r="F1279" s="0" t="s">
        <v>4758</v>
      </c>
      <c r="G1279" s="0" t="s">
        <v>5591</v>
      </c>
      <c r="H1279" s="0" t="s">
        <v>5592</v>
      </c>
      <c r="I1279" s="1" t="n">
        <v>16.821</v>
      </c>
      <c r="J1279" s="2" t="s">
        <v>5048</v>
      </c>
      <c r="K1279" s="2" t="s">
        <v>186</v>
      </c>
      <c r="L1279" s="0" t="s">
        <v>29</v>
      </c>
      <c r="M1279" s="0" t="s">
        <v>29</v>
      </c>
      <c r="N1279" s="0" t="s">
        <v>29</v>
      </c>
      <c r="O1279" s="2" t="s">
        <v>205</v>
      </c>
      <c r="P1279" s="2" t="s">
        <v>28</v>
      </c>
      <c r="Q1279" s="0" t="n">
        <f aca="false">_xlfn.UNICODE(B1279)</f>
        <v>66</v>
      </c>
      <c r="R1279" s="0" t="str">
        <f aca="false">IF(MIDB(B1279,1,10)="Candidatus",MIDB(B1279,FIND(" ",B1279,1)+1,FIND(" ",B1279,12)-FIND(" ",B1279,1)),IF(AND(Q1279&gt;=65,Q1279&lt;=90),MIDB(B1279,1,FIND(" ",B1279,1)),"-"))</f>
        <v>Borrelia </v>
      </c>
      <c r="S1279" s="0" t="str">
        <f aca="false">IF(MIDB(B1279,1,10)="Candidatus",MIDB(B1279,FIND(" ",B1279,12)+1,IFERROR(FIND(" ",B1279,FIND(" ",B1279,12)+1),LEN(B1279))-FIND(" ",B1279,12)),IF(AND(Q1279&gt;=65,Q1279&lt;=90),MIDB(B1279,FIND(" ",B1279,1),IFERROR(FIND(" ",B1279,FIND(" ",B1279,1)+1),LEN(B1279)+1)-FIND(" ",B1279,1)),"-"))</f>
        <v> burgdorferi</v>
      </c>
      <c r="T1279" s="0" t="n">
        <v>1</v>
      </c>
    </row>
    <row r="1280" customFormat="false" ht="12.8" hidden="false" customHeight="false" outlineLevel="0" collapsed="false">
      <c r="A1280" s="0" t="n">
        <v>1279</v>
      </c>
      <c r="B1280" s="0" t="s">
        <v>5003</v>
      </c>
      <c r="C1280" s="0" t="s">
        <v>21</v>
      </c>
      <c r="D1280" s="0" t="s">
        <v>4748</v>
      </c>
      <c r="E1280" s="0" t="s">
        <v>4749</v>
      </c>
      <c r="F1280" s="0" t="s">
        <v>4993</v>
      </c>
      <c r="G1280" s="0" t="s">
        <v>5593</v>
      </c>
      <c r="H1280" s="0" t="s">
        <v>5594</v>
      </c>
      <c r="I1280" s="1" t="n">
        <v>52.971</v>
      </c>
      <c r="J1280" s="2" t="s">
        <v>5595</v>
      </c>
      <c r="K1280" s="2" t="s">
        <v>580</v>
      </c>
      <c r="L1280" s="0" t="s">
        <v>29</v>
      </c>
      <c r="M1280" s="0" t="s">
        <v>29</v>
      </c>
      <c r="N1280" s="0" t="s">
        <v>29</v>
      </c>
      <c r="O1280" s="2" t="s">
        <v>770</v>
      </c>
      <c r="P1280" s="2" t="s">
        <v>1598</v>
      </c>
      <c r="Q1280" s="0" t="n">
        <f aca="false">_xlfn.UNICODE(B1280)</f>
        <v>66</v>
      </c>
      <c r="R1280" s="0" t="str">
        <f aca="false">IF(MIDB(B1280,1,10)="Candidatus",MIDB(B1280,FIND(" ",B1280,1)+1,FIND(" ",B1280,12)-FIND(" ",B1280,1)),IF(AND(Q1280&gt;=65,Q1280&lt;=90),MIDB(B1280,1,FIND(" ",B1280,1)),"-"))</f>
        <v>Borrelia </v>
      </c>
      <c r="S1280" s="0" t="str">
        <f aca="false">IF(MIDB(B1280,1,10)="Candidatus",MIDB(B1280,FIND(" ",B1280,12)+1,IFERROR(FIND(" ",B1280,FIND(" ",B1280,12)+1),LEN(B1280))-FIND(" ",B1280,12)),IF(AND(Q1280&gt;=65,Q1280&lt;=90),MIDB(B1280,FIND(" ",B1280,1),IFERROR(FIND(" ",B1280,FIND(" ",B1280,1)+1),LEN(B1280)+1)-FIND(" ",B1280,1)),"-"))</f>
        <v> burgdorferi</v>
      </c>
      <c r="T1280" s="0" t="n">
        <v>1</v>
      </c>
    </row>
    <row r="1281" customFormat="false" ht="12.8" hidden="false" customHeight="false" outlineLevel="0" collapsed="false">
      <c r="A1281" s="0" t="n">
        <v>1280</v>
      </c>
      <c r="B1281" s="0" t="s">
        <v>5003</v>
      </c>
      <c r="C1281" s="0" t="s">
        <v>21</v>
      </c>
      <c r="D1281" s="0" t="s">
        <v>4748</v>
      </c>
      <c r="E1281" s="0" t="s">
        <v>4749</v>
      </c>
      <c r="F1281" s="0" t="s">
        <v>4762</v>
      </c>
      <c r="G1281" s="0" t="s">
        <v>5596</v>
      </c>
      <c r="H1281" s="0" t="s">
        <v>5597</v>
      </c>
      <c r="I1281" s="1" t="n">
        <v>30.223</v>
      </c>
      <c r="J1281" s="2" t="s">
        <v>5045</v>
      </c>
      <c r="K1281" s="2" t="s">
        <v>503</v>
      </c>
      <c r="L1281" s="0" t="s">
        <v>29</v>
      </c>
      <c r="M1281" s="0" t="s">
        <v>29</v>
      </c>
      <c r="N1281" s="0" t="s">
        <v>29</v>
      </c>
      <c r="O1281" s="2" t="s">
        <v>232</v>
      </c>
      <c r="P1281" s="2" t="s">
        <v>60</v>
      </c>
      <c r="Q1281" s="0" t="n">
        <f aca="false">_xlfn.UNICODE(B1281)</f>
        <v>66</v>
      </c>
      <c r="R1281" s="0" t="str">
        <f aca="false">IF(MIDB(B1281,1,10)="Candidatus",MIDB(B1281,FIND(" ",B1281,1)+1,FIND(" ",B1281,12)-FIND(" ",B1281,1)),IF(AND(Q1281&gt;=65,Q1281&lt;=90),MIDB(B1281,1,FIND(" ",B1281,1)),"-"))</f>
        <v>Borrelia </v>
      </c>
      <c r="S1281" s="0" t="str">
        <f aca="false">IF(MIDB(B1281,1,10)="Candidatus",MIDB(B1281,FIND(" ",B1281,12)+1,IFERROR(FIND(" ",B1281,FIND(" ",B1281,12)+1),LEN(B1281))-FIND(" ",B1281,12)),IF(AND(Q1281&gt;=65,Q1281&lt;=90),MIDB(B1281,FIND(" ",B1281,1),IFERROR(FIND(" ",B1281,FIND(" ",B1281,1)+1),LEN(B1281)+1)-FIND(" ",B1281,1)),"-"))</f>
        <v> burgdorferi</v>
      </c>
      <c r="T1281" s="0" t="n">
        <v>1</v>
      </c>
    </row>
    <row r="1282" customFormat="false" ht="12.8" hidden="false" customHeight="false" outlineLevel="0" collapsed="false">
      <c r="A1282" s="0" t="n">
        <v>1281</v>
      </c>
      <c r="B1282" s="0" t="s">
        <v>5003</v>
      </c>
      <c r="C1282" s="0" t="s">
        <v>21</v>
      </c>
      <c r="D1282" s="0" t="s">
        <v>4748</v>
      </c>
      <c r="E1282" s="0" t="s">
        <v>4749</v>
      </c>
      <c r="F1282" s="0" t="s">
        <v>4774</v>
      </c>
      <c r="G1282" s="0" t="s">
        <v>5598</v>
      </c>
      <c r="H1282" s="0" t="s">
        <v>5599</v>
      </c>
      <c r="I1282" s="1" t="n">
        <v>28.601</v>
      </c>
      <c r="J1282" s="2" t="s">
        <v>5600</v>
      </c>
      <c r="K1282" s="2" t="s">
        <v>205</v>
      </c>
      <c r="L1282" s="0" t="s">
        <v>29</v>
      </c>
      <c r="M1282" s="0" t="s">
        <v>29</v>
      </c>
      <c r="N1282" s="0" t="s">
        <v>29</v>
      </c>
      <c r="O1282" s="2" t="s">
        <v>515</v>
      </c>
      <c r="P1282" s="2" t="s">
        <v>45</v>
      </c>
      <c r="Q1282" s="0" t="n">
        <f aca="false">_xlfn.UNICODE(B1282)</f>
        <v>66</v>
      </c>
      <c r="R1282" s="0" t="str">
        <f aca="false">IF(MIDB(B1282,1,10)="Candidatus",MIDB(B1282,FIND(" ",B1282,1)+1,FIND(" ",B1282,12)-FIND(" ",B1282,1)),IF(AND(Q1282&gt;=65,Q1282&lt;=90),MIDB(B1282,1,FIND(" ",B1282,1)),"-"))</f>
        <v>Borrelia </v>
      </c>
      <c r="S1282" s="0" t="str">
        <f aca="false">IF(MIDB(B1282,1,10)="Candidatus",MIDB(B1282,FIND(" ",B1282,12)+1,IFERROR(FIND(" ",B1282,FIND(" ",B1282,12)+1),LEN(B1282))-FIND(" ",B1282,12)),IF(AND(Q1282&gt;=65,Q1282&lt;=90),MIDB(B1282,FIND(" ",B1282,1),IFERROR(FIND(" ",B1282,FIND(" ",B1282,1)+1),LEN(B1282)+1)-FIND(" ",B1282,1)),"-"))</f>
        <v> burgdorferi</v>
      </c>
      <c r="T1282" s="0" t="n">
        <v>1</v>
      </c>
    </row>
    <row r="1283" customFormat="false" ht="12.8" hidden="false" customHeight="false" outlineLevel="0" collapsed="false">
      <c r="A1283" s="0" t="n">
        <v>1282</v>
      </c>
      <c r="B1283" s="0" t="s">
        <v>5003</v>
      </c>
      <c r="C1283" s="0" t="s">
        <v>21</v>
      </c>
      <c r="D1283" s="0" t="s">
        <v>4748</v>
      </c>
      <c r="E1283" s="0" t="s">
        <v>4749</v>
      </c>
      <c r="F1283" s="0" t="s">
        <v>5013</v>
      </c>
      <c r="G1283" s="0" t="s">
        <v>5601</v>
      </c>
      <c r="H1283" s="0" t="s">
        <v>5602</v>
      </c>
      <c r="I1283" s="1" t="n">
        <v>36.849</v>
      </c>
      <c r="J1283" s="2" t="s">
        <v>5603</v>
      </c>
      <c r="K1283" s="2" t="s">
        <v>515</v>
      </c>
      <c r="L1283" s="0" t="s">
        <v>29</v>
      </c>
      <c r="M1283" s="0" t="s">
        <v>29</v>
      </c>
      <c r="N1283" s="0" t="s">
        <v>29</v>
      </c>
      <c r="O1283" s="2" t="s">
        <v>1849</v>
      </c>
      <c r="P1283" s="2" t="s">
        <v>45</v>
      </c>
      <c r="Q1283" s="0" t="n">
        <f aca="false">_xlfn.UNICODE(B1283)</f>
        <v>66</v>
      </c>
      <c r="R1283" s="0" t="str">
        <f aca="false">IF(MIDB(B1283,1,10)="Candidatus",MIDB(B1283,FIND(" ",B1283,1)+1,FIND(" ",B1283,12)-FIND(" ",B1283,1)),IF(AND(Q1283&gt;=65,Q1283&lt;=90),MIDB(B1283,1,FIND(" ",B1283,1)),"-"))</f>
        <v>Borrelia </v>
      </c>
      <c r="S1283" s="0" t="str">
        <f aca="false">IF(MIDB(B1283,1,10)="Candidatus",MIDB(B1283,FIND(" ",B1283,12)+1,IFERROR(FIND(" ",B1283,FIND(" ",B1283,12)+1),LEN(B1283))-FIND(" ",B1283,12)),IF(AND(Q1283&gt;=65,Q1283&lt;=90),MIDB(B1283,FIND(" ",B1283,1),IFERROR(FIND(" ",B1283,FIND(" ",B1283,1)+1),LEN(B1283)+1)-FIND(" ",B1283,1)),"-"))</f>
        <v> burgdorferi</v>
      </c>
      <c r="T1283" s="0" t="n">
        <v>1</v>
      </c>
    </row>
    <row r="1284" customFormat="false" ht="12.8" hidden="false" customHeight="false" outlineLevel="0" collapsed="false">
      <c r="A1284" s="0" t="n">
        <v>1283</v>
      </c>
      <c r="B1284" s="0" t="s">
        <v>5003</v>
      </c>
      <c r="C1284" s="0" t="s">
        <v>21</v>
      </c>
      <c r="D1284" s="0" t="s">
        <v>4748</v>
      </c>
      <c r="E1284" s="0" t="s">
        <v>4749</v>
      </c>
      <c r="F1284" s="0" t="s">
        <v>4766</v>
      </c>
      <c r="G1284" s="0" t="s">
        <v>5604</v>
      </c>
      <c r="H1284" s="0" t="s">
        <v>5605</v>
      </c>
      <c r="I1284" s="1" t="n">
        <v>30.75</v>
      </c>
      <c r="J1284" s="2" t="s">
        <v>5606</v>
      </c>
      <c r="K1284" s="2" t="s">
        <v>4325</v>
      </c>
      <c r="L1284" s="0" t="s">
        <v>29</v>
      </c>
      <c r="M1284" s="0" t="s">
        <v>29</v>
      </c>
      <c r="N1284" s="0" t="s">
        <v>29</v>
      </c>
      <c r="O1284" s="2" t="s">
        <v>232</v>
      </c>
      <c r="P1284" s="2" t="s">
        <v>46</v>
      </c>
      <c r="Q1284" s="0" t="n">
        <f aca="false">_xlfn.UNICODE(B1284)</f>
        <v>66</v>
      </c>
      <c r="R1284" s="0" t="str">
        <f aca="false">IF(MIDB(B1284,1,10)="Candidatus",MIDB(B1284,FIND(" ",B1284,1)+1,FIND(" ",B1284,12)-FIND(" ",B1284,1)),IF(AND(Q1284&gt;=65,Q1284&lt;=90),MIDB(B1284,1,FIND(" ",B1284,1)),"-"))</f>
        <v>Borrelia </v>
      </c>
      <c r="S1284" s="0" t="str">
        <f aca="false">IF(MIDB(B1284,1,10)="Candidatus",MIDB(B1284,FIND(" ",B1284,12)+1,IFERROR(FIND(" ",B1284,FIND(" ",B1284,12)+1),LEN(B1284))-FIND(" ",B1284,12)),IF(AND(Q1284&gt;=65,Q1284&lt;=90),MIDB(B1284,FIND(" ",B1284,1),IFERROR(FIND(" ",B1284,FIND(" ",B1284,1)+1),LEN(B1284)+1)-FIND(" ",B1284,1)),"-"))</f>
        <v> burgdorferi</v>
      </c>
      <c r="T1284" s="0" t="n">
        <v>1</v>
      </c>
    </row>
    <row r="1285" customFormat="false" ht="12.8" hidden="false" customHeight="false" outlineLevel="0" collapsed="false">
      <c r="A1285" s="0" t="n">
        <v>1284</v>
      </c>
      <c r="B1285" s="0" t="s">
        <v>5003</v>
      </c>
      <c r="C1285" s="0" t="s">
        <v>21</v>
      </c>
      <c r="D1285" s="0" t="s">
        <v>4748</v>
      </c>
      <c r="E1285" s="0" t="s">
        <v>4749</v>
      </c>
      <c r="F1285" s="0" t="s">
        <v>5607</v>
      </c>
      <c r="G1285" s="0" t="s">
        <v>5608</v>
      </c>
      <c r="H1285" s="0" t="s">
        <v>5609</v>
      </c>
      <c r="I1285" s="1" t="n">
        <v>30.885</v>
      </c>
      <c r="J1285" s="2" t="s">
        <v>5036</v>
      </c>
      <c r="K1285" s="2" t="s">
        <v>1663</v>
      </c>
      <c r="L1285" s="0" t="s">
        <v>29</v>
      </c>
      <c r="M1285" s="0" t="s">
        <v>29</v>
      </c>
      <c r="N1285" s="0" t="s">
        <v>29</v>
      </c>
      <c r="O1285" s="2" t="s">
        <v>232</v>
      </c>
      <c r="P1285" s="2" t="s">
        <v>88</v>
      </c>
      <c r="Q1285" s="0" t="n">
        <f aca="false">_xlfn.UNICODE(B1285)</f>
        <v>66</v>
      </c>
      <c r="R1285" s="0" t="str">
        <f aca="false">IF(MIDB(B1285,1,10)="Candidatus",MIDB(B1285,FIND(" ",B1285,1)+1,FIND(" ",B1285,12)-FIND(" ",B1285,1)),IF(AND(Q1285&gt;=65,Q1285&lt;=90),MIDB(B1285,1,FIND(" ",B1285,1)),"-"))</f>
        <v>Borrelia </v>
      </c>
      <c r="S1285" s="0" t="str">
        <f aca="false">IF(MIDB(B1285,1,10)="Candidatus",MIDB(B1285,FIND(" ",B1285,12)+1,IFERROR(FIND(" ",B1285,FIND(" ",B1285,12)+1),LEN(B1285))-FIND(" ",B1285,12)),IF(AND(Q1285&gt;=65,Q1285&lt;=90),MIDB(B1285,FIND(" ",B1285,1),IFERROR(FIND(" ",B1285,FIND(" ",B1285,1)+1),LEN(B1285)+1)-FIND(" ",B1285,1)),"-"))</f>
        <v> burgdorferi</v>
      </c>
      <c r="T1285" s="0" t="n">
        <v>1</v>
      </c>
    </row>
    <row r="1286" customFormat="false" ht="12.8" hidden="false" customHeight="false" outlineLevel="0" collapsed="false">
      <c r="A1286" s="0" t="n">
        <v>1285</v>
      </c>
      <c r="B1286" s="0" t="s">
        <v>5610</v>
      </c>
      <c r="C1286" s="0" t="s">
        <v>21</v>
      </c>
      <c r="D1286" s="0" t="s">
        <v>4748</v>
      </c>
      <c r="E1286" s="0" t="s">
        <v>4749</v>
      </c>
      <c r="F1286" s="0" t="s">
        <v>5611</v>
      </c>
      <c r="G1286" s="0" t="s">
        <v>5612</v>
      </c>
      <c r="H1286" s="0" t="s">
        <v>5613</v>
      </c>
      <c r="I1286" s="1" t="n">
        <v>28.812</v>
      </c>
      <c r="J1286" s="2" t="s">
        <v>5614</v>
      </c>
      <c r="K1286" s="2" t="s">
        <v>1012</v>
      </c>
      <c r="L1286" s="0" t="s">
        <v>29</v>
      </c>
      <c r="M1286" s="0" t="s">
        <v>29</v>
      </c>
      <c r="N1286" s="0" t="s">
        <v>29</v>
      </c>
      <c r="O1286" s="2" t="s">
        <v>515</v>
      </c>
      <c r="P1286" s="2" t="s">
        <v>28</v>
      </c>
      <c r="Q1286" s="0" t="n">
        <f aca="false">_xlfn.UNICODE(B1286)</f>
        <v>66</v>
      </c>
      <c r="R1286" s="0" t="str">
        <f aca="false">IF(MIDB(B1286,1,10)="Candidatus",MIDB(B1286,FIND(" ",B1286,1)+1,FIND(" ",B1286,12)-FIND(" ",B1286,1)),IF(AND(Q1286&gt;=65,Q1286&lt;=90),MIDB(B1286,1,FIND(" ",B1286,1)),"-"))</f>
        <v>Borrelia </v>
      </c>
      <c r="S1286" s="0" t="str">
        <f aca="false">IF(MIDB(B1286,1,10)="Candidatus",MIDB(B1286,FIND(" ",B1286,12)+1,IFERROR(FIND(" ",B1286,FIND(" ",B1286,12)+1),LEN(B1286))-FIND(" ",B1286,12)),IF(AND(Q1286&gt;=65,Q1286&lt;=90),MIDB(B1286,FIND(" ",B1286,1),IFERROR(FIND(" ",B1286,FIND(" ",B1286,1)+1),LEN(B1286)+1)-FIND(" ",B1286,1)),"-"))</f>
        <v> burgdorferi</v>
      </c>
      <c r="T1286" s="0" t="n">
        <v>1</v>
      </c>
    </row>
    <row r="1287" customFormat="false" ht="12.8" hidden="false" customHeight="false" outlineLevel="0" collapsed="false">
      <c r="A1287" s="0" t="n">
        <v>1286</v>
      </c>
      <c r="B1287" s="0" t="s">
        <v>5610</v>
      </c>
      <c r="C1287" s="0" t="s">
        <v>21</v>
      </c>
      <c r="D1287" s="0" t="s">
        <v>4748</v>
      </c>
      <c r="E1287" s="0" t="s">
        <v>4749</v>
      </c>
      <c r="F1287" s="0" t="s">
        <v>5615</v>
      </c>
      <c r="G1287" s="0" t="s">
        <v>5616</v>
      </c>
      <c r="H1287" s="0" t="s">
        <v>5617</v>
      </c>
      <c r="I1287" s="1" t="n">
        <v>26.523</v>
      </c>
      <c r="J1287" s="2" t="s">
        <v>5618</v>
      </c>
      <c r="K1287" s="2" t="s">
        <v>807</v>
      </c>
      <c r="L1287" s="0" t="s">
        <v>29</v>
      </c>
      <c r="M1287" s="0" t="s">
        <v>29</v>
      </c>
      <c r="N1287" s="0" t="s">
        <v>29</v>
      </c>
      <c r="O1287" s="2" t="s">
        <v>807</v>
      </c>
      <c r="P1287" s="0" t="s">
        <v>29</v>
      </c>
      <c r="Q1287" s="0" t="n">
        <f aca="false">_xlfn.UNICODE(B1287)</f>
        <v>66</v>
      </c>
      <c r="R1287" s="0" t="str">
        <f aca="false">IF(MIDB(B1287,1,10)="Candidatus",MIDB(B1287,FIND(" ",B1287,1)+1,FIND(" ",B1287,12)-FIND(" ",B1287,1)),IF(AND(Q1287&gt;=65,Q1287&lt;=90),MIDB(B1287,1,FIND(" ",B1287,1)),"-"))</f>
        <v>Borrelia </v>
      </c>
      <c r="S1287" s="0" t="str">
        <f aca="false">IF(MIDB(B1287,1,10)="Candidatus",MIDB(B1287,FIND(" ",B1287,12)+1,IFERROR(FIND(" ",B1287,FIND(" ",B1287,12)+1),LEN(B1287))-FIND(" ",B1287,12)),IF(AND(Q1287&gt;=65,Q1287&lt;=90),MIDB(B1287,FIND(" ",B1287,1),IFERROR(FIND(" ",B1287,FIND(" ",B1287,1)+1),LEN(B1287)+1)-FIND(" ",B1287,1)),"-"))</f>
        <v> burgdorferi</v>
      </c>
      <c r="T1287" s="0" t="n">
        <v>1</v>
      </c>
    </row>
    <row r="1288" customFormat="false" ht="12.8" hidden="false" customHeight="false" outlineLevel="0" collapsed="false">
      <c r="A1288" s="0" t="n">
        <v>1287</v>
      </c>
      <c r="B1288" s="0" t="s">
        <v>5610</v>
      </c>
      <c r="C1288" s="0" t="s">
        <v>21</v>
      </c>
      <c r="D1288" s="0" t="s">
        <v>4748</v>
      </c>
      <c r="E1288" s="0" t="s">
        <v>4749</v>
      </c>
      <c r="F1288" s="0" t="s">
        <v>5619</v>
      </c>
      <c r="G1288" s="0" t="s">
        <v>5620</v>
      </c>
      <c r="H1288" s="0" t="s">
        <v>5621</v>
      </c>
      <c r="I1288" s="1" t="n">
        <v>30.186</v>
      </c>
      <c r="J1288" s="2" t="s">
        <v>5622</v>
      </c>
      <c r="K1288" s="2" t="s">
        <v>4325</v>
      </c>
      <c r="L1288" s="0" t="s">
        <v>29</v>
      </c>
      <c r="M1288" s="0" t="s">
        <v>29</v>
      </c>
      <c r="N1288" s="0" t="s">
        <v>29</v>
      </c>
      <c r="O1288" s="2" t="s">
        <v>4325</v>
      </c>
      <c r="P1288" s="0" t="s">
        <v>29</v>
      </c>
      <c r="Q1288" s="0" t="n">
        <f aca="false">_xlfn.UNICODE(B1288)</f>
        <v>66</v>
      </c>
      <c r="R1288" s="0" t="str">
        <f aca="false">IF(MIDB(B1288,1,10)="Candidatus",MIDB(B1288,FIND(" ",B1288,1)+1,FIND(" ",B1288,12)-FIND(" ",B1288,1)),IF(AND(Q1288&gt;=65,Q1288&lt;=90),MIDB(B1288,1,FIND(" ",B1288,1)),"-"))</f>
        <v>Borrelia </v>
      </c>
      <c r="S1288" s="0" t="str">
        <f aca="false">IF(MIDB(B1288,1,10)="Candidatus",MIDB(B1288,FIND(" ",B1288,12)+1,IFERROR(FIND(" ",B1288,FIND(" ",B1288,12)+1),LEN(B1288))-FIND(" ",B1288,12)),IF(AND(Q1288&gt;=65,Q1288&lt;=90),MIDB(B1288,FIND(" ",B1288,1),IFERROR(FIND(" ",B1288,FIND(" ",B1288,1)+1),LEN(B1288)+1)-FIND(" ",B1288,1)),"-"))</f>
        <v> burgdorferi</v>
      </c>
      <c r="T1288" s="0" t="n">
        <v>1</v>
      </c>
    </row>
    <row r="1289" customFormat="false" ht="12.8" hidden="false" customHeight="false" outlineLevel="0" collapsed="false">
      <c r="A1289" s="0" t="n">
        <v>1288</v>
      </c>
      <c r="B1289" s="0" t="s">
        <v>5610</v>
      </c>
      <c r="C1289" s="0" t="s">
        <v>21</v>
      </c>
      <c r="D1289" s="0" t="s">
        <v>4748</v>
      </c>
      <c r="E1289" s="0" t="s">
        <v>4749</v>
      </c>
      <c r="F1289" s="0" t="s">
        <v>5623</v>
      </c>
      <c r="G1289" s="0" t="s">
        <v>5624</v>
      </c>
      <c r="H1289" s="0" t="s">
        <v>5625</v>
      </c>
      <c r="I1289" s="1" t="n">
        <v>28.2</v>
      </c>
      <c r="J1289" s="2" t="s">
        <v>5626</v>
      </c>
      <c r="K1289" s="2" t="s">
        <v>252</v>
      </c>
      <c r="L1289" s="0" t="s">
        <v>29</v>
      </c>
      <c r="M1289" s="0" t="s">
        <v>29</v>
      </c>
      <c r="N1289" s="0" t="s">
        <v>29</v>
      </c>
      <c r="O1289" s="2" t="s">
        <v>252</v>
      </c>
      <c r="P1289" s="0" t="s">
        <v>29</v>
      </c>
      <c r="Q1289" s="0" t="n">
        <f aca="false">_xlfn.UNICODE(B1289)</f>
        <v>66</v>
      </c>
      <c r="R1289" s="0" t="str">
        <f aca="false">IF(MIDB(B1289,1,10)="Candidatus",MIDB(B1289,FIND(" ",B1289,1)+1,FIND(" ",B1289,12)-FIND(" ",B1289,1)),IF(AND(Q1289&gt;=65,Q1289&lt;=90),MIDB(B1289,1,FIND(" ",B1289,1)),"-"))</f>
        <v>Borrelia </v>
      </c>
      <c r="S1289" s="0" t="str">
        <f aca="false">IF(MIDB(B1289,1,10)="Candidatus",MIDB(B1289,FIND(" ",B1289,12)+1,IFERROR(FIND(" ",B1289,FIND(" ",B1289,12)+1),LEN(B1289))-FIND(" ",B1289,12)),IF(AND(Q1289&gt;=65,Q1289&lt;=90),MIDB(B1289,FIND(" ",B1289,1),IFERROR(FIND(" ",B1289,FIND(" ",B1289,1)+1),LEN(B1289)+1)-FIND(" ",B1289,1)),"-"))</f>
        <v> burgdorferi</v>
      </c>
      <c r="T1289" s="0" t="n">
        <v>1</v>
      </c>
    </row>
    <row r="1290" customFormat="false" ht="12.8" hidden="false" customHeight="false" outlineLevel="0" collapsed="false">
      <c r="A1290" s="0" t="n">
        <v>1289</v>
      </c>
      <c r="B1290" s="0" t="s">
        <v>5610</v>
      </c>
      <c r="C1290" s="0" t="s">
        <v>21</v>
      </c>
      <c r="D1290" s="0" t="s">
        <v>4748</v>
      </c>
      <c r="E1290" s="0" t="s">
        <v>4749</v>
      </c>
      <c r="F1290" s="0" t="s">
        <v>5627</v>
      </c>
      <c r="G1290" s="0" t="s">
        <v>5628</v>
      </c>
      <c r="H1290" s="0" t="s">
        <v>5629</v>
      </c>
      <c r="I1290" s="1" t="n">
        <v>31.433</v>
      </c>
      <c r="J1290" s="2" t="s">
        <v>5630</v>
      </c>
      <c r="K1290" s="2" t="s">
        <v>232</v>
      </c>
      <c r="L1290" s="0" t="s">
        <v>29</v>
      </c>
      <c r="M1290" s="0" t="s">
        <v>29</v>
      </c>
      <c r="N1290" s="0" t="s">
        <v>29</v>
      </c>
      <c r="O1290" s="2" t="s">
        <v>1306</v>
      </c>
      <c r="P1290" s="2" t="s">
        <v>88</v>
      </c>
      <c r="Q1290" s="0" t="n">
        <f aca="false">_xlfn.UNICODE(B1290)</f>
        <v>66</v>
      </c>
      <c r="R1290" s="0" t="str">
        <f aca="false">IF(MIDB(B1290,1,10)="Candidatus",MIDB(B1290,FIND(" ",B1290,1)+1,FIND(" ",B1290,12)-FIND(" ",B1290,1)),IF(AND(Q1290&gt;=65,Q1290&lt;=90),MIDB(B1290,1,FIND(" ",B1290,1)),"-"))</f>
        <v>Borrelia </v>
      </c>
      <c r="S1290" s="0" t="str">
        <f aca="false">IF(MIDB(B1290,1,10)="Candidatus",MIDB(B1290,FIND(" ",B1290,12)+1,IFERROR(FIND(" ",B1290,FIND(" ",B1290,12)+1),LEN(B1290))-FIND(" ",B1290,12)),IF(AND(Q1290&gt;=65,Q1290&lt;=90),MIDB(B1290,FIND(" ",B1290,1),IFERROR(FIND(" ",B1290,FIND(" ",B1290,1)+1),LEN(B1290)+1)-FIND(" ",B1290,1)),"-"))</f>
        <v> burgdorferi</v>
      </c>
      <c r="T1290" s="0" t="n">
        <v>1</v>
      </c>
    </row>
    <row r="1291" customFormat="false" ht="12.8" hidden="false" customHeight="false" outlineLevel="0" collapsed="false">
      <c r="A1291" s="0" t="n">
        <v>1290</v>
      </c>
      <c r="B1291" s="0" t="s">
        <v>5610</v>
      </c>
      <c r="C1291" s="0" t="s">
        <v>21</v>
      </c>
      <c r="D1291" s="0" t="s">
        <v>4748</v>
      </c>
      <c r="E1291" s="0" t="s">
        <v>4749</v>
      </c>
      <c r="F1291" s="0" t="s">
        <v>5631</v>
      </c>
      <c r="G1291" s="0" t="s">
        <v>5632</v>
      </c>
      <c r="H1291" s="0" t="s">
        <v>5633</v>
      </c>
      <c r="I1291" s="1" t="n">
        <v>30.597</v>
      </c>
      <c r="J1291" s="2" t="s">
        <v>5634</v>
      </c>
      <c r="K1291" s="2" t="s">
        <v>953</v>
      </c>
      <c r="L1291" s="0" t="s">
        <v>29</v>
      </c>
      <c r="M1291" s="0" t="s">
        <v>29</v>
      </c>
      <c r="N1291" s="0" t="s">
        <v>29</v>
      </c>
      <c r="O1291" s="2" t="s">
        <v>232</v>
      </c>
      <c r="P1291" s="2" t="s">
        <v>112</v>
      </c>
      <c r="Q1291" s="0" t="n">
        <f aca="false">_xlfn.UNICODE(B1291)</f>
        <v>66</v>
      </c>
      <c r="R1291" s="0" t="str">
        <f aca="false">IF(MIDB(B1291,1,10)="Candidatus",MIDB(B1291,FIND(" ",B1291,1)+1,FIND(" ",B1291,12)-FIND(" ",B1291,1)),IF(AND(Q1291&gt;=65,Q1291&lt;=90),MIDB(B1291,1,FIND(" ",B1291,1)),"-"))</f>
        <v>Borrelia </v>
      </c>
      <c r="S1291" s="0" t="str">
        <f aca="false">IF(MIDB(B1291,1,10)="Candidatus",MIDB(B1291,FIND(" ",B1291,12)+1,IFERROR(FIND(" ",B1291,FIND(" ",B1291,12)+1),LEN(B1291))-FIND(" ",B1291,12)),IF(AND(Q1291&gt;=65,Q1291&lt;=90),MIDB(B1291,FIND(" ",B1291,1),IFERROR(FIND(" ",B1291,FIND(" ",B1291,1)+1),LEN(B1291)+1)-FIND(" ",B1291,1)),"-"))</f>
        <v> burgdorferi</v>
      </c>
      <c r="T1291" s="0" t="n">
        <v>1</v>
      </c>
    </row>
    <row r="1292" customFormat="false" ht="12.8" hidden="false" customHeight="false" outlineLevel="0" collapsed="false">
      <c r="A1292" s="0" t="n">
        <v>1291</v>
      </c>
      <c r="B1292" s="0" t="s">
        <v>5610</v>
      </c>
      <c r="C1292" s="0" t="s">
        <v>21</v>
      </c>
      <c r="D1292" s="0" t="s">
        <v>4748</v>
      </c>
      <c r="E1292" s="0" t="s">
        <v>4749</v>
      </c>
      <c r="F1292" s="0" t="s">
        <v>5635</v>
      </c>
      <c r="G1292" s="0" t="s">
        <v>5636</v>
      </c>
      <c r="H1292" s="0" t="s">
        <v>5637</v>
      </c>
      <c r="I1292" s="1" t="n">
        <v>17.941</v>
      </c>
      <c r="J1292" s="2" t="s">
        <v>5638</v>
      </c>
      <c r="K1292" s="2" t="s">
        <v>262</v>
      </c>
      <c r="L1292" s="0" t="s">
        <v>29</v>
      </c>
      <c r="M1292" s="0" t="s">
        <v>29</v>
      </c>
      <c r="N1292" s="0" t="s">
        <v>29</v>
      </c>
      <c r="O1292" s="2" t="s">
        <v>276</v>
      </c>
      <c r="P1292" s="2" t="s">
        <v>46</v>
      </c>
      <c r="Q1292" s="0" t="n">
        <f aca="false">_xlfn.UNICODE(B1292)</f>
        <v>66</v>
      </c>
      <c r="R1292" s="0" t="str">
        <f aca="false">IF(MIDB(B1292,1,10)="Candidatus",MIDB(B1292,FIND(" ",B1292,1)+1,FIND(" ",B1292,12)-FIND(" ",B1292,1)),IF(AND(Q1292&gt;=65,Q1292&lt;=90),MIDB(B1292,1,FIND(" ",B1292,1)),"-"))</f>
        <v>Borrelia </v>
      </c>
      <c r="S1292" s="0" t="str">
        <f aca="false">IF(MIDB(B1292,1,10)="Candidatus",MIDB(B1292,FIND(" ",B1292,12)+1,IFERROR(FIND(" ",B1292,FIND(" ",B1292,12)+1),LEN(B1292))-FIND(" ",B1292,12)),IF(AND(Q1292&gt;=65,Q1292&lt;=90),MIDB(B1292,FIND(" ",B1292,1),IFERROR(FIND(" ",B1292,FIND(" ",B1292,1)+1),LEN(B1292)+1)-FIND(" ",B1292,1)),"-"))</f>
        <v> burgdorferi</v>
      </c>
      <c r="T1292" s="0" t="n">
        <v>1</v>
      </c>
    </row>
    <row r="1293" customFormat="false" ht="12.8" hidden="false" customHeight="false" outlineLevel="0" collapsed="false">
      <c r="A1293" s="0" t="n">
        <v>1292</v>
      </c>
      <c r="B1293" s="0" t="s">
        <v>5610</v>
      </c>
      <c r="C1293" s="0" t="s">
        <v>21</v>
      </c>
      <c r="D1293" s="0" t="s">
        <v>4748</v>
      </c>
      <c r="E1293" s="0" t="s">
        <v>4749</v>
      </c>
      <c r="F1293" s="0" t="s">
        <v>5639</v>
      </c>
      <c r="G1293" s="0" t="s">
        <v>5640</v>
      </c>
      <c r="H1293" s="0" t="s">
        <v>5641</v>
      </c>
      <c r="I1293" s="1" t="n">
        <v>53.655</v>
      </c>
      <c r="J1293" s="2" t="s">
        <v>5642</v>
      </c>
      <c r="K1293" s="2" t="s">
        <v>647</v>
      </c>
      <c r="L1293" s="0" t="s">
        <v>29</v>
      </c>
      <c r="M1293" s="0" t="s">
        <v>29</v>
      </c>
      <c r="N1293" s="0" t="s">
        <v>29</v>
      </c>
      <c r="O1293" s="2" t="s">
        <v>1980</v>
      </c>
      <c r="P1293" s="2" t="s">
        <v>46</v>
      </c>
      <c r="Q1293" s="0" t="n">
        <f aca="false">_xlfn.UNICODE(B1293)</f>
        <v>66</v>
      </c>
      <c r="R1293" s="0" t="str">
        <f aca="false">IF(MIDB(B1293,1,10)="Candidatus",MIDB(B1293,FIND(" ",B1293,1)+1,FIND(" ",B1293,12)-FIND(" ",B1293,1)),IF(AND(Q1293&gt;=65,Q1293&lt;=90),MIDB(B1293,1,FIND(" ",B1293,1)),"-"))</f>
        <v>Borrelia </v>
      </c>
      <c r="S1293" s="0" t="str">
        <f aca="false">IF(MIDB(B1293,1,10)="Candidatus",MIDB(B1293,FIND(" ",B1293,12)+1,IFERROR(FIND(" ",B1293,FIND(" ",B1293,12)+1),LEN(B1293))-FIND(" ",B1293,12)),IF(AND(Q1293&gt;=65,Q1293&lt;=90),MIDB(B1293,FIND(" ",B1293,1),IFERROR(FIND(" ",B1293,FIND(" ",B1293,1)+1),LEN(B1293)+1)-FIND(" ",B1293,1)),"-"))</f>
        <v> burgdorferi</v>
      </c>
      <c r="T1293" s="0" t="n">
        <v>1</v>
      </c>
    </row>
    <row r="1294" customFormat="false" ht="12.8" hidden="false" customHeight="false" outlineLevel="0" collapsed="false">
      <c r="A1294" s="0" t="n">
        <v>1293</v>
      </c>
      <c r="B1294" s="0" t="s">
        <v>5610</v>
      </c>
      <c r="C1294" s="0" t="s">
        <v>21</v>
      </c>
      <c r="D1294" s="0" t="s">
        <v>4748</v>
      </c>
      <c r="E1294" s="0" t="s">
        <v>4749</v>
      </c>
      <c r="F1294" s="0" t="s">
        <v>5643</v>
      </c>
      <c r="G1294" s="0" t="s">
        <v>5644</v>
      </c>
      <c r="H1294" s="0" t="s">
        <v>5645</v>
      </c>
      <c r="I1294" s="1" t="n">
        <v>17.287</v>
      </c>
      <c r="J1294" s="2" t="s">
        <v>5646</v>
      </c>
      <c r="K1294" s="2" t="s">
        <v>82</v>
      </c>
      <c r="L1294" s="0" t="s">
        <v>29</v>
      </c>
      <c r="M1294" s="0" t="s">
        <v>29</v>
      </c>
      <c r="N1294" s="0" t="s">
        <v>29</v>
      </c>
      <c r="O1294" s="2" t="s">
        <v>680</v>
      </c>
      <c r="P1294" s="2" t="s">
        <v>60</v>
      </c>
      <c r="Q1294" s="0" t="n">
        <f aca="false">_xlfn.UNICODE(B1294)</f>
        <v>66</v>
      </c>
      <c r="R1294" s="0" t="str">
        <f aca="false">IF(MIDB(B1294,1,10)="Candidatus",MIDB(B1294,FIND(" ",B1294,1)+1,FIND(" ",B1294,12)-FIND(" ",B1294,1)),IF(AND(Q1294&gt;=65,Q1294&lt;=90),MIDB(B1294,1,FIND(" ",B1294,1)),"-"))</f>
        <v>Borrelia </v>
      </c>
      <c r="S1294" s="0" t="str">
        <f aca="false">IF(MIDB(B1294,1,10)="Candidatus",MIDB(B1294,FIND(" ",B1294,12)+1,IFERROR(FIND(" ",B1294,FIND(" ",B1294,12)+1),LEN(B1294))-FIND(" ",B1294,12)),IF(AND(Q1294&gt;=65,Q1294&lt;=90),MIDB(B1294,FIND(" ",B1294,1),IFERROR(FIND(" ",B1294,FIND(" ",B1294,1)+1),LEN(B1294)+1)-FIND(" ",B1294,1)),"-"))</f>
        <v> burgdorferi</v>
      </c>
      <c r="T1294" s="0" t="n">
        <v>1</v>
      </c>
    </row>
    <row r="1295" customFormat="false" ht="12.8" hidden="false" customHeight="false" outlineLevel="0" collapsed="false">
      <c r="A1295" s="0" t="n">
        <v>1294</v>
      </c>
      <c r="B1295" s="0" t="s">
        <v>5610</v>
      </c>
      <c r="C1295" s="0" t="s">
        <v>21</v>
      </c>
      <c r="D1295" s="0" t="s">
        <v>4748</v>
      </c>
      <c r="E1295" s="0" t="s">
        <v>4749</v>
      </c>
      <c r="F1295" s="0" t="s">
        <v>5647</v>
      </c>
      <c r="G1295" s="0" t="s">
        <v>5648</v>
      </c>
      <c r="H1295" s="0" t="s">
        <v>5649</v>
      </c>
      <c r="I1295" s="1" t="n">
        <v>36.936</v>
      </c>
      <c r="J1295" s="2" t="s">
        <v>5650</v>
      </c>
      <c r="K1295" s="2" t="s">
        <v>807</v>
      </c>
      <c r="L1295" s="0" t="s">
        <v>29</v>
      </c>
      <c r="M1295" s="0" t="s">
        <v>29</v>
      </c>
      <c r="N1295" s="0" t="s">
        <v>29</v>
      </c>
      <c r="O1295" s="2" t="s">
        <v>953</v>
      </c>
      <c r="P1295" s="2" t="s">
        <v>96</v>
      </c>
      <c r="Q1295" s="0" t="n">
        <f aca="false">_xlfn.UNICODE(B1295)</f>
        <v>66</v>
      </c>
      <c r="R1295" s="0" t="str">
        <f aca="false">IF(MIDB(B1295,1,10)="Candidatus",MIDB(B1295,FIND(" ",B1295,1)+1,FIND(" ",B1295,12)-FIND(" ",B1295,1)),IF(AND(Q1295&gt;=65,Q1295&lt;=90),MIDB(B1295,1,FIND(" ",B1295,1)),"-"))</f>
        <v>Borrelia </v>
      </c>
      <c r="S1295" s="0" t="str">
        <f aca="false">IF(MIDB(B1295,1,10)="Candidatus",MIDB(B1295,FIND(" ",B1295,12)+1,IFERROR(FIND(" ",B1295,FIND(" ",B1295,12)+1),LEN(B1295))-FIND(" ",B1295,12)),IF(AND(Q1295&gt;=65,Q1295&lt;=90),MIDB(B1295,FIND(" ",B1295,1),IFERROR(FIND(" ",B1295,FIND(" ",B1295,1)+1),LEN(B1295)+1)-FIND(" ",B1295,1)),"-"))</f>
        <v> burgdorferi</v>
      </c>
      <c r="T1295" s="0" t="n">
        <v>1</v>
      </c>
    </row>
    <row r="1296" customFormat="false" ht="12.8" hidden="false" customHeight="false" outlineLevel="0" collapsed="false">
      <c r="A1296" s="0" t="n">
        <v>1295</v>
      </c>
      <c r="B1296" s="0" t="s">
        <v>5651</v>
      </c>
      <c r="C1296" s="0" t="s">
        <v>21</v>
      </c>
      <c r="D1296" s="0" t="s">
        <v>4748</v>
      </c>
      <c r="E1296" s="0" t="s">
        <v>4749</v>
      </c>
      <c r="F1296" s="0" t="s">
        <v>5652</v>
      </c>
      <c r="G1296" s="0" t="s">
        <v>5653</v>
      </c>
      <c r="H1296" s="0" t="s">
        <v>5654</v>
      </c>
      <c r="I1296" s="1" t="n">
        <v>54.021</v>
      </c>
      <c r="J1296" s="2" t="s">
        <v>5655</v>
      </c>
      <c r="K1296" s="2" t="s">
        <v>653</v>
      </c>
      <c r="L1296" s="0" t="s">
        <v>29</v>
      </c>
      <c r="M1296" s="0" t="s">
        <v>29</v>
      </c>
      <c r="N1296" s="0" t="s">
        <v>29</v>
      </c>
      <c r="O1296" s="2" t="s">
        <v>647</v>
      </c>
      <c r="P1296" s="2" t="s">
        <v>46</v>
      </c>
      <c r="Q1296" s="0" t="n">
        <f aca="false">_xlfn.UNICODE(B1296)</f>
        <v>66</v>
      </c>
      <c r="R1296" s="0" t="str">
        <f aca="false">IF(MIDB(B1296,1,10)="Candidatus",MIDB(B1296,FIND(" ",B1296,1)+1,FIND(" ",B1296,12)-FIND(" ",B1296,1)),IF(AND(Q1296&gt;=65,Q1296&lt;=90),MIDB(B1296,1,FIND(" ",B1296,1)),"-"))</f>
        <v>Borrelia </v>
      </c>
      <c r="S1296" s="0" t="str">
        <f aca="false">IF(MIDB(B1296,1,10)="Candidatus",MIDB(B1296,FIND(" ",B1296,12)+1,IFERROR(FIND(" ",B1296,FIND(" ",B1296,12)+1),LEN(B1296))-FIND(" ",B1296,12)),IF(AND(Q1296&gt;=65,Q1296&lt;=90),MIDB(B1296,FIND(" ",B1296,1),IFERROR(FIND(" ",B1296,FIND(" ",B1296,1)+1),LEN(B1296)+1)-FIND(" ",B1296,1)),"-"))</f>
        <v> burgdorferi</v>
      </c>
      <c r="T1296" s="0" t="n">
        <v>1</v>
      </c>
    </row>
    <row r="1297" customFormat="false" ht="12.8" hidden="false" customHeight="false" outlineLevel="0" collapsed="false">
      <c r="A1297" s="0" t="n">
        <v>1296</v>
      </c>
      <c r="B1297" s="0" t="s">
        <v>5651</v>
      </c>
      <c r="C1297" s="0" t="s">
        <v>21</v>
      </c>
      <c r="D1297" s="0" t="s">
        <v>4748</v>
      </c>
      <c r="E1297" s="0" t="s">
        <v>4749</v>
      </c>
      <c r="F1297" s="0" t="s">
        <v>5656</v>
      </c>
      <c r="G1297" s="0" t="s">
        <v>5657</v>
      </c>
      <c r="H1297" s="0" t="s">
        <v>5658</v>
      </c>
      <c r="I1297" s="1" t="n">
        <v>30.408</v>
      </c>
      <c r="J1297" s="2" t="s">
        <v>5659</v>
      </c>
      <c r="K1297" s="2" t="s">
        <v>1663</v>
      </c>
      <c r="L1297" s="0" t="s">
        <v>29</v>
      </c>
      <c r="M1297" s="0" t="s">
        <v>29</v>
      </c>
      <c r="N1297" s="0" t="s">
        <v>29</v>
      </c>
      <c r="O1297" s="2" t="s">
        <v>4325</v>
      </c>
      <c r="P1297" s="2" t="s">
        <v>46</v>
      </c>
      <c r="Q1297" s="0" t="n">
        <f aca="false">_xlfn.UNICODE(B1297)</f>
        <v>66</v>
      </c>
      <c r="R1297" s="0" t="str">
        <f aca="false">IF(MIDB(B1297,1,10)="Candidatus",MIDB(B1297,FIND(" ",B1297,1)+1,FIND(" ",B1297,12)-FIND(" ",B1297,1)),IF(AND(Q1297&gt;=65,Q1297&lt;=90),MIDB(B1297,1,FIND(" ",B1297,1)),"-"))</f>
        <v>Borrelia </v>
      </c>
      <c r="S1297" s="0" t="str">
        <f aca="false">IF(MIDB(B1297,1,10)="Candidatus",MIDB(B1297,FIND(" ",B1297,12)+1,IFERROR(FIND(" ",B1297,FIND(" ",B1297,12)+1),LEN(B1297))-FIND(" ",B1297,12)),IF(AND(Q1297&gt;=65,Q1297&lt;=90),MIDB(B1297,FIND(" ",B1297,1),IFERROR(FIND(" ",B1297,FIND(" ",B1297,1)+1),LEN(B1297)+1)-FIND(" ",B1297,1)),"-"))</f>
        <v> burgdorferi</v>
      </c>
      <c r="T1297" s="0" t="n">
        <v>1</v>
      </c>
    </row>
    <row r="1298" customFormat="false" ht="12.8" hidden="false" customHeight="false" outlineLevel="0" collapsed="false">
      <c r="A1298" s="0" t="n">
        <v>1297</v>
      </c>
      <c r="B1298" s="0" t="s">
        <v>5651</v>
      </c>
      <c r="C1298" s="0" t="s">
        <v>21</v>
      </c>
      <c r="D1298" s="0" t="s">
        <v>4748</v>
      </c>
      <c r="E1298" s="0" t="s">
        <v>4749</v>
      </c>
      <c r="F1298" s="0" t="s">
        <v>5660</v>
      </c>
      <c r="G1298" s="0" t="s">
        <v>5661</v>
      </c>
      <c r="H1298" s="0" t="s">
        <v>5662</v>
      </c>
      <c r="I1298" s="1" t="n">
        <v>25.799</v>
      </c>
      <c r="J1298" s="2" t="s">
        <v>5663</v>
      </c>
      <c r="K1298" s="2" t="s">
        <v>205</v>
      </c>
      <c r="L1298" s="0" t="s">
        <v>29</v>
      </c>
      <c r="M1298" s="0" t="s">
        <v>29</v>
      </c>
      <c r="N1298" s="0" t="s">
        <v>29</v>
      </c>
      <c r="O1298" s="2" t="s">
        <v>497</v>
      </c>
      <c r="P1298" s="2" t="s">
        <v>46</v>
      </c>
      <c r="Q1298" s="0" t="n">
        <f aca="false">_xlfn.UNICODE(B1298)</f>
        <v>66</v>
      </c>
      <c r="R1298" s="0" t="str">
        <f aca="false">IF(MIDB(B1298,1,10)="Candidatus",MIDB(B1298,FIND(" ",B1298,1)+1,FIND(" ",B1298,12)-FIND(" ",B1298,1)),IF(AND(Q1298&gt;=65,Q1298&lt;=90),MIDB(B1298,1,FIND(" ",B1298,1)),"-"))</f>
        <v>Borrelia </v>
      </c>
      <c r="S1298" s="0" t="str">
        <f aca="false">IF(MIDB(B1298,1,10)="Candidatus",MIDB(B1298,FIND(" ",B1298,12)+1,IFERROR(FIND(" ",B1298,FIND(" ",B1298,12)+1),LEN(B1298))-FIND(" ",B1298,12)),IF(AND(Q1298&gt;=65,Q1298&lt;=90),MIDB(B1298,FIND(" ",B1298,1),IFERROR(FIND(" ",B1298,FIND(" ",B1298,1)+1),LEN(B1298)+1)-FIND(" ",B1298,1)),"-"))</f>
        <v> burgdorferi</v>
      </c>
      <c r="T1298" s="0" t="n">
        <v>1</v>
      </c>
    </row>
    <row r="1299" customFormat="false" ht="12.8" hidden="false" customHeight="false" outlineLevel="0" collapsed="false">
      <c r="A1299" s="0" t="n">
        <v>1298</v>
      </c>
      <c r="B1299" s="0" t="s">
        <v>5651</v>
      </c>
      <c r="C1299" s="0" t="s">
        <v>21</v>
      </c>
      <c r="D1299" s="0" t="s">
        <v>4748</v>
      </c>
      <c r="E1299" s="0" t="s">
        <v>4749</v>
      </c>
      <c r="F1299" s="0" t="s">
        <v>5664</v>
      </c>
      <c r="G1299" s="0" t="s">
        <v>5665</v>
      </c>
      <c r="H1299" s="0" t="s">
        <v>5666</v>
      </c>
      <c r="I1299" s="1" t="n">
        <v>26.511</v>
      </c>
      <c r="J1299" s="2" t="s">
        <v>5667</v>
      </c>
      <c r="K1299" s="2" t="s">
        <v>807</v>
      </c>
      <c r="L1299" s="0" t="s">
        <v>29</v>
      </c>
      <c r="M1299" s="0" t="s">
        <v>29</v>
      </c>
      <c r="N1299" s="0" t="s">
        <v>29</v>
      </c>
      <c r="O1299" s="2" t="s">
        <v>807</v>
      </c>
      <c r="P1299" s="0" t="s">
        <v>29</v>
      </c>
      <c r="Q1299" s="0" t="n">
        <f aca="false">_xlfn.UNICODE(B1299)</f>
        <v>66</v>
      </c>
      <c r="R1299" s="0" t="str">
        <f aca="false">IF(MIDB(B1299,1,10)="Candidatus",MIDB(B1299,FIND(" ",B1299,1)+1,FIND(" ",B1299,12)-FIND(" ",B1299,1)),IF(AND(Q1299&gt;=65,Q1299&lt;=90),MIDB(B1299,1,FIND(" ",B1299,1)),"-"))</f>
        <v>Borrelia </v>
      </c>
      <c r="S1299" s="0" t="str">
        <f aca="false">IF(MIDB(B1299,1,10)="Candidatus",MIDB(B1299,FIND(" ",B1299,12)+1,IFERROR(FIND(" ",B1299,FIND(" ",B1299,12)+1),LEN(B1299))-FIND(" ",B1299,12)),IF(AND(Q1299&gt;=65,Q1299&lt;=90),MIDB(B1299,FIND(" ",B1299,1),IFERROR(FIND(" ",B1299,FIND(" ",B1299,1)+1),LEN(B1299)+1)-FIND(" ",B1299,1)),"-"))</f>
        <v> burgdorferi</v>
      </c>
      <c r="T1299" s="0" t="n">
        <v>1</v>
      </c>
    </row>
    <row r="1300" customFormat="false" ht="12.8" hidden="false" customHeight="false" outlineLevel="0" collapsed="false">
      <c r="A1300" s="0" t="n">
        <v>1299</v>
      </c>
      <c r="B1300" s="0" t="s">
        <v>5651</v>
      </c>
      <c r="C1300" s="0" t="s">
        <v>21</v>
      </c>
      <c r="D1300" s="0" t="s">
        <v>4748</v>
      </c>
      <c r="E1300" s="0" t="s">
        <v>4749</v>
      </c>
      <c r="F1300" s="0" t="s">
        <v>5668</v>
      </c>
      <c r="G1300" s="0" t="s">
        <v>5669</v>
      </c>
      <c r="H1300" s="0" t="s">
        <v>5670</v>
      </c>
      <c r="I1300" s="1" t="n">
        <v>29.912</v>
      </c>
      <c r="J1300" s="2" t="s">
        <v>5671</v>
      </c>
      <c r="K1300" s="2" t="s">
        <v>232</v>
      </c>
      <c r="L1300" s="0" t="s">
        <v>29</v>
      </c>
      <c r="M1300" s="0" t="s">
        <v>29</v>
      </c>
      <c r="N1300" s="0" t="s">
        <v>29</v>
      </c>
      <c r="O1300" s="2" t="s">
        <v>232</v>
      </c>
      <c r="P1300" s="0" t="s">
        <v>29</v>
      </c>
      <c r="Q1300" s="0" t="n">
        <f aca="false">_xlfn.UNICODE(B1300)</f>
        <v>66</v>
      </c>
      <c r="R1300" s="0" t="str">
        <f aca="false">IF(MIDB(B1300,1,10)="Candidatus",MIDB(B1300,FIND(" ",B1300,1)+1,FIND(" ",B1300,12)-FIND(" ",B1300,1)),IF(AND(Q1300&gt;=65,Q1300&lt;=90),MIDB(B1300,1,FIND(" ",B1300,1)),"-"))</f>
        <v>Borrelia </v>
      </c>
      <c r="S1300" s="0" t="str">
        <f aca="false">IF(MIDB(B1300,1,10)="Candidatus",MIDB(B1300,FIND(" ",B1300,12)+1,IFERROR(FIND(" ",B1300,FIND(" ",B1300,12)+1),LEN(B1300))-FIND(" ",B1300,12)),IF(AND(Q1300&gt;=65,Q1300&lt;=90),MIDB(B1300,FIND(" ",B1300,1),IFERROR(FIND(" ",B1300,FIND(" ",B1300,1)+1),LEN(B1300)+1)-FIND(" ",B1300,1)),"-"))</f>
        <v> burgdorferi</v>
      </c>
      <c r="T1300" s="0" t="n">
        <v>1</v>
      </c>
    </row>
    <row r="1301" customFormat="false" ht="12.8" hidden="false" customHeight="false" outlineLevel="0" collapsed="false">
      <c r="A1301" s="0" t="n">
        <v>1300</v>
      </c>
      <c r="B1301" s="0" t="s">
        <v>5651</v>
      </c>
      <c r="C1301" s="0" t="s">
        <v>21</v>
      </c>
      <c r="D1301" s="0" t="s">
        <v>4748</v>
      </c>
      <c r="E1301" s="0" t="s">
        <v>4749</v>
      </c>
      <c r="F1301" s="0" t="s">
        <v>5672</v>
      </c>
      <c r="G1301" s="0" t="s">
        <v>5673</v>
      </c>
      <c r="H1301" s="0" t="s">
        <v>5674</v>
      </c>
      <c r="I1301" s="1" t="n">
        <v>54.623</v>
      </c>
      <c r="J1301" s="2" t="s">
        <v>5675</v>
      </c>
      <c r="K1301" s="2" t="s">
        <v>580</v>
      </c>
      <c r="L1301" s="0" t="s">
        <v>29</v>
      </c>
      <c r="M1301" s="0" t="s">
        <v>29</v>
      </c>
      <c r="N1301" s="0" t="s">
        <v>29</v>
      </c>
      <c r="O1301" s="2" t="s">
        <v>311</v>
      </c>
      <c r="P1301" s="2" t="s">
        <v>44</v>
      </c>
      <c r="Q1301" s="0" t="n">
        <f aca="false">_xlfn.UNICODE(B1301)</f>
        <v>66</v>
      </c>
      <c r="R1301" s="0" t="str">
        <f aca="false">IF(MIDB(B1301,1,10)="Candidatus",MIDB(B1301,FIND(" ",B1301,1)+1,FIND(" ",B1301,12)-FIND(" ",B1301,1)),IF(AND(Q1301&gt;=65,Q1301&lt;=90),MIDB(B1301,1,FIND(" ",B1301,1)),"-"))</f>
        <v>Borrelia </v>
      </c>
      <c r="S1301" s="0" t="str">
        <f aca="false">IF(MIDB(B1301,1,10)="Candidatus",MIDB(B1301,FIND(" ",B1301,12)+1,IFERROR(FIND(" ",B1301,FIND(" ",B1301,12)+1),LEN(B1301))-FIND(" ",B1301,12)),IF(AND(Q1301&gt;=65,Q1301&lt;=90),MIDB(B1301,FIND(" ",B1301,1),IFERROR(FIND(" ",B1301,FIND(" ",B1301,1)+1),LEN(B1301)+1)-FIND(" ",B1301,1)),"-"))</f>
        <v> burgdorferi</v>
      </c>
      <c r="T1301" s="0" t="n">
        <v>1</v>
      </c>
    </row>
    <row r="1302" customFormat="false" ht="12.8" hidden="false" customHeight="false" outlineLevel="0" collapsed="false">
      <c r="A1302" s="0" t="n">
        <v>1301</v>
      </c>
      <c r="B1302" s="0" t="s">
        <v>5651</v>
      </c>
      <c r="C1302" s="0" t="s">
        <v>21</v>
      </c>
      <c r="D1302" s="0" t="s">
        <v>4748</v>
      </c>
      <c r="E1302" s="0" t="s">
        <v>4749</v>
      </c>
      <c r="F1302" s="0" t="s">
        <v>5676</v>
      </c>
      <c r="G1302" s="0" t="s">
        <v>5677</v>
      </c>
      <c r="H1302" s="0" t="s">
        <v>5678</v>
      </c>
      <c r="I1302" s="1" t="n">
        <v>29.762</v>
      </c>
      <c r="J1302" s="2" t="s">
        <v>5679</v>
      </c>
      <c r="K1302" s="2" t="s">
        <v>1663</v>
      </c>
      <c r="L1302" s="0" t="s">
        <v>29</v>
      </c>
      <c r="M1302" s="0" t="s">
        <v>29</v>
      </c>
      <c r="N1302" s="0" t="s">
        <v>29</v>
      </c>
      <c r="O1302" s="2" t="s">
        <v>4325</v>
      </c>
      <c r="P1302" s="2" t="s">
        <v>46</v>
      </c>
      <c r="Q1302" s="0" t="n">
        <f aca="false">_xlfn.UNICODE(B1302)</f>
        <v>66</v>
      </c>
      <c r="R1302" s="0" t="str">
        <f aca="false">IF(MIDB(B1302,1,10)="Candidatus",MIDB(B1302,FIND(" ",B1302,1)+1,FIND(" ",B1302,12)-FIND(" ",B1302,1)),IF(AND(Q1302&gt;=65,Q1302&lt;=90),MIDB(B1302,1,FIND(" ",B1302,1)),"-"))</f>
        <v>Borrelia </v>
      </c>
      <c r="S1302" s="0" t="str">
        <f aca="false">IF(MIDB(B1302,1,10)="Candidatus",MIDB(B1302,FIND(" ",B1302,12)+1,IFERROR(FIND(" ",B1302,FIND(" ",B1302,12)+1),LEN(B1302))-FIND(" ",B1302,12)),IF(AND(Q1302&gt;=65,Q1302&lt;=90),MIDB(B1302,FIND(" ",B1302,1),IFERROR(FIND(" ",B1302,FIND(" ",B1302,1)+1),LEN(B1302)+1)-FIND(" ",B1302,1)),"-"))</f>
        <v> burgdorferi</v>
      </c>
      <c r="T1302" s="0" t="n">
        <v>1</v>
      </c>
    </row>
    <row r="1303" customFormat="false" ht="12.8" hidden="false" customHeight="false" outlineLevel="0" collapsed="false">
      <c r="A1303" s="0" t="n">
        <v>1302</v>
      </c>
      <c r="B1303" s="0" t="s">
        <v>5651</v>
      </c>
      <c r="C1303" s="0" t="s">
        <v>21</v>
      </c>
      <c r="D1303" s="0" t="s">
        <v>4748</v>
      </c>
      <c r="E1303" s="0" t="s">
        <v>4749</v>
      </c>
      <c r="F1303" s="0" t="s">
        <v>5680</v>
      </c>
      <c r="G1303" s="0" t="s">
        <v>5681</v>
      </c>
      <c r="H1303" s="0" t="s">
        <v>5682</v>
      </c>
      <c r="I1303" s="1" t="n">
        <v>18.181</v>
      </c>
      <c r="J1303" s="2" t="s">
        <v>5683</v>
      </c>
      <c r="K1303" s="2" t="s">
        <v>118</v>
      </c>
      <c r="L1303" s="0" t="s">
        <v>29</v>
      </c>
      <c r="M1303" s="0" t="s">
        <v>29</v>
      </c>
      <c r="N1303" s="0" t="s">
        <v>29</v>
      </c>
      <c r="O1303" s="2" t="s">
        <v>680</v>
      </c>
      <c r="P1303" s="2" t="s">
        <v>88</v>
      </c>
      <c r="Q1303" s="0" t="n">
        <f aca="false">_xlfn.UNICODE(B1303)</f>
        <v>66</v>
      </c>
      <c r="R1303" s="0" t="str">
        <f aca="false">IF(MIDB(B1303,1,10)="Candidatus",MIDB(B1303,FIND(" ",B1303,1)+1,FIND(" ",B1303,12)-FIND(" ",B1303,1)),IF(AND(Q1303&gt;=65,Q1303&lt;=90),MIDB(B1303,1,FIND(" ",B1303,1)),"-"))</f>
        <v>Borrelia </v>
      </c>
      <c r="S1303" s="0" t="str">
        <f aca="false">IF(MIDB(B1303,1,10)="Candidatus",MIDB(B1303,FIND(" ",B1303,12)+1,IFERROR(FIND(" ",B1303,FIND(" ",B1303,12)+1),LEN(B1303))-FIND(" ",B1303,12)),IF(AND(Q1303&gt;=65,Q1303&lt;=90),MIDB(B1303,FIND(" ",B1303,1),IFERROR(FIND(" ",B1303,FIND(" ",B1303,1)+1),LEN(B1303)+1)-FIND(" ",B1303,1)),"-"))</f>
        <v> burgdorferi</v>
      </c>
      <c r="T1303" s="0" t="n">
        <v>1</v>
      </c>
    </row>
    <row r="1304" customFormat="false" ht="12.8" hidden="false" customHeight="false" outlineLevel="0" collapsed="false">
      <c r="A1304" s="0" t="n">
        <v>1303</v>
      </c>
      <c r="B1304" s="0" t="s">
        <v>5651</v>
      </c>
      <c r="C1304" s="0" t="s">
        <v>21</v>
      </c>
      <c r="D1304" s="0" t="s">
        <v>4748</v>
      </c>
      <c r="E1304" s="0" t="s">
        <v>4749</v>
      </c>
      <c r="F1304" s="0" t="s">
        <v>5684</v>
      </c>
      <c r="G1304" s="0" t="s">
        <v>5685</v>
      </c>
      <c r="H1304" s="0" t="s">
        <v>5686</v>
      </c>
      <c r="I1304" s="1" t="n">
        <v>30.29</v>
      </c>
      <c r="J1304" s="2" t="s">
        <v>5687</v>
      </c>
      <c r="K1304" s="2" t="s">
        <v>503</v>
      </c>
      <c r="L1304" s="0" t="s">
        <v>29</v>
      </c>
      <c r="M1304" s="0" t="s">
        <v>29</v>
      </c>
      <c r="N1304" s="0" t="s">
        <v>29</v>
      </c>
      <c r="O1304" s="2" t="s">
        <v>232</v>
      </c>
      <c r="P1304" s="2" t="s">
        <v>60</v>
      </c>
      <c r="Q1304" s="0" t="n">
        <f aca="false">_xlfn.UNICODE(B1304)</f>
        <v>66</v>
      </c>
      <c r="R1304" s="0" t="str">
        <f aca="false">IF(MIDB(B1304,1,10)="Candidatus",MIDB(B1304,FIND(" ",B1304,1)+1,FIND(" ",B1304,12)-FIND(" ",B1304,1)),IF(AND(Q1304&gt;=65,Q1304&lt;=90),MIDB(B1304,1,FIND(" ",B1304,1)),"-"))</f>
        <v>Borrelia </v>
      </c>
      <c r="S1304" s="0" t="str">
        <f aca="false">IF(MIDB(B1304,1,10)="Candidatus",MIDB(B1304,FIND(" ",B1304,12)+1,IFERROR(FIND(" ",B1304,FIND(" ",B1304,12)+1),LEN(B1304))-FIND(" ",B1304,12)),IF(AND(Q1304&gt;=65,Q1304&lt;=90),MIDB(B1304,FIND(" ",B1304,1),IFERROR(FIND(" ",B1304,FIND(" ",B1304,1)+1),LEN(B1304)+1)-FIND(" ",B1304,1)),"-"))</f>
        <v> burgdorferi</v>
      </c>
      <c r="T1304" s="0" t="n">
        <v>1</v>
      </c>
    </row>
    <row r="1305" customFormat="false" ht="12.8" hidden="false" customHeight="false" outlineLevel="0" collapsed="false">
      <c r="A1305" s="0" t="n">
        <v>1304</v>
      </c>
      <c r="B1305" s="0" t="s">
        <v>5651</v>
      </c>
      <c r="C1305" s="0" t="s">
        <v>21</v>
      </c>
      <c r="D1305" s="0" t="s">
        <v>4748</v>
      </c>
      <c r="E1305" s="0" t="s">
        <v>4749</v>
      </c>
      <c r="F1305" s="0" t="s">
        <v>5688</v>
      </c>
      <c r="G1305" s="0" t="s">
        <v>5689</v>
      </c>
      <c r="H1305" s="0" t="s">
        <v>5690</v>
      </c>
      <c r="I1305" s="1" t="n">
        <v>30.088</v>
      </c>
      <c r="J1305" s="2" t="s">
        <v>5691</v>
      </c>
      <c r="K1305" s="2" t="s">
        <v>1663</v>
      </c>
      <c r="L1305" s="0" t="s">
        <v>29</v>
      </c>
      <c r="M1305" s="0" t="s">
        <v>29</v>
      </c>
      <c r="N1305" s="0" t="s">
        <v>29</v>
      </c>
      <c r="O1305" s="2" t="s">
        <v>4325</v>
      </c>
      <c r="P1305" s="2" t="s">
        <v>46</v>
      </c>
      <c r="Q1305" s="0" t="n">
        <f aca="false">_xlfn.UNICODE(B1305)</f>
        <v>66</v>
      </c>
      <c r="R1305" s="0" t="str">
        <f aca="false">IF(MIDB(B1305,1,10)="Candidatus",MIDB(B1305,FIND(" ",B1305,1)+1,FIND(" ",B1305,12)-FIND(" ",B1305,1)),IF(AND(Q1305&gt;=65,Q1305&lt;=90),MIDB(B1305,1,FIND(" ",B1305,1)),"-"))</f>
        <v>Borrelia </v>
      </c>
      <c r="S1305" s="0" t="str">
        <f aca="false">IF(MIDB(B1305,1,10)="Candidatus",MIDB(B1305,FIND(" ",B1305,12)+1,IFERROR(FIND(" ",B1305,FIND(" ",B1305,12)+1),LEN(B1305))-FIND(" ",B1305,12)),IF(AND(Q1305&gt;=65,Q1305&lt;=90),MIDB(B1305,FIND(" ",B1305,1),IFERROR(FIND(" ",B1305,FIND(" ",B1305,1)+1),LEN(B1305)+1)-FIND(" ",B1305,1)),"-"))</f>
        <v> burgdorferi</v>
      </c>
      <c r="T1305" s="0" t="n">
        <v>1</v>
      </c>
    </row>
    <row r="1306" customFormat="false" ht="12.8" hidden="false" customHeight="false" outlineLevel="0" collapsed="false">
      <c r="A1306" s="0" t="n">
        <v>1305</v>
      </c>
      <c r="B1306" s="0" t="s">
        <v>5651</v>
      </c>
      <c r="C1306" s="0" t="s">
        <v>21</v>
      </c>
      <c r="D1306" s="0" t="s">
        <v>4748</v>
      </c>
      <c r="E1306" s="0" t="s">
        <v>4749</v>
      </c>
      <c r="F1306" s="0" t="s">
        <v>5692</v>
      </c>
      <c r="G1306" s="0" t="s">
        <v>5693</v>
      </c>
      <c r="H1306" s="0" t="s">
        <v>5694</v>
      </c>
      <c r="I1306" s="1" t="n">
        <v>27.775</v>
      </c>
      <c r="J1306" s="2" t="s">
        <v>5695</v>
      </c>
      <c r="K1306" s="2" t="s">
        <v>1598</v>
      </c>
      <c r="L1306" s="0" t="s">
        <v>29</v>
      </c>
      <c r="M1306" s="0" t="s">
        <v>29</v>
      </c>
      <c r="N1306" s="0" t="s">
        <v>29</v>
      </c>
      <c r="O1306" s="2" t="s">
        <v>497</v>
      </c>
      <c r="P1306" s="2" t="s">
        <v>60</v>
      </c>
      <c r="Q1306" s="0" t="n">
        <f aca="false">_xlfn.UNICODE(B1306)</f>
        <v>66</v>
      </c>
      <c r="R1306" s="0" t="str">
        <f aca="false">IF(MIDB(B1306,1,10)="Candidatus",MIDB(B1306,FIND(" ",B1306,1)+1,FIND(" ",B1306,12)-FIND(" ",B1306,1)),IF(AND(Q1306&gt;=65,Q1306&lt;=90),MIDB(B1306,1,FIND(" ",B1306,1)),"-"))</f>
        <v>Borrelia </v>
      </c>
      <c r="S1306" s="0" t="str">
        <f aca="false">IF(MIDB(B1306,1,10)="Candidatus",MIDB(B1306,FIND(" ",B1306,12)+1,IFERROR(FIND(" ",B1306,FIND(" ",B1306,12)+1),LEN(B1306))-FIND(" ",B1306,12)),IF(AND(Q1306&gt;=65,Q1306&lt;=90),MIDB(B1306,FIND(" ",B1306,1),IFERROR(FIND(" ",B1306,FIND(" ",B1306,1)+1),LEN(B1306)+1)-FIND(" ",B1306,1)),"-"))</f>
        <v> burgdorferi</v>
      </c>
      <c r="T1306" s="0" t="n">
        <v>1</v>
      </c>
    </row>
    <row r="1307" customFormat="false" ht="12.8" hidden="false" customHeight="false" outlineLevel="0" collapsed="false">
      <c r="A1307" s="0" t="n">
        <v>1306</v>
      </c>
      <c r="B1307" s="0" t="s">
        <v>5651</v>
      </c>
      <c r="C1307" s="0" t="s">
        <v>21</v>
      </c>
      <c r="D1307" s="0" t="s">
        <v>4748</v>
      </c>
      <c r="E1307" s="0" t="s">
        <v>4749</v>
      </c>
      <c r="F1307" s="0" t="s">
        <v>5696</v>
      </c>
      <c r="G1307" s="0" t="s">
        <v>5697</v>
      </c>
      <c r="H1307" s="0" t="s">
        <v>5698</v>
      </c>
      <c r="I1307" s="1" t="n">
        <v>29.418</v>
      </c>
      <c r="J1307" s="2" t="s">
        <v>5699</v>
      </c>
      <c r="K1307" s="2" t="s">
        <v>252</v>
      </c>
      <c r="L1307" s="0" t="s">
        <v>29</v>
      </c>
      <c r="M1307" s="0" t="s">
        <v>29</v>
      </c>
      <c r="N1307" s="0" t="s">
        <v>29</v>
      </c>
      <c r="O1307" s="2" t="s">
        <v>252</v>
      </c>
      <c r="P1307" s="0" t="s">
        <v>29</v>
      </c>
      <c r="Q1307" s="0" t="n">
        <f aca="false">_xlfn.UNICODE(B1307)</f>
        <v>66</v>
      </c>
      <c r="R1307" s="0" t="str">
        <f aca="false">IF(MIDB(B1307,1,10)="Candidatus",MIDB(B1307,FIND(" ",B1307,1)+1,FIND(" ",B1307,12)-FIND(" ",B1307,1)),IF(AND(Q1307&gt;=65,Q1307&lt;=90),MIDB(B1307,1,FIND(" ",B1307,1)),"-"))</f>
        <v>Borrelia </v>
      </c>
      <c r="S1307" s="0" t="str">
        <f aca="false">IF(MIDB(B1307,1,10)="Candidatus",MIDB(B1307,FIND(" ",B1307,12)+1,IFERROR(FIND(" ",B1307,FIND(" ",B1307,12)+1),LEN(B1307))-FIND(" ",B1307,12)),IF(AND(Q1307&gt;=65,Q1307&lt;=90),MIDB(B1307,FIND(" ",B1307,1),IFERROR(FIND(" ",B1307,FIND(" ",B1307,1)+1),LEN(B1307)+1)-FIND(" ",B1307,1)),"-"))</f>
        <v> burgdorferi</v>
      </c>
      <c r="T1307" s="0" t="n">
        <v>1</v>
      </c>
    </row>
    <row r="1308" customFormat="false" ht="12.8" hidden="false" customHeight="false" outlineLevel="0" collapsed="false">
      <c r="A1308" s="0" t="n">
        <v>1307</v>
      </c>
      <c r="B1308" s="0" t="s">
        <v>5700</v>
      </c>
      <c r="C1308" s="0" t="s">
        <v>21</v>
      </c>
      <c r="D1308" s="0" t="s">
        <v>4748</v>
      </c>
      <c r="E1308" s="0" t="s">
        <v>4749</v>
      </c>
      <c r="F1308" s="0" t="s">
        <v>5701</v>
      </c>
      <c r="G1308" s="0" t="s">
        <v>5702</v>
      </c>
      <c r="H1308" s="0" t="s">
        <v>5703</v>
      </c>
      <c r="I1308" s="1" t="n">
        <v>26.525</v>
      </c>
      <c r="J1308" s="2" t="s">
        <v>5704</v>
      </c>
      <c r="K1308" s="2" t="s">
        <v>807</v>
      </c>
      <c r="L1308" s="0" t="s">
        <v>29</v>
      </c>
      <c r="M1308" s="0" t="s">
        <v>29</v>
      </c>
      <c r="N1308" s="0" t="s">
        <v>29</v>
      </c>
      <c r="O1308" s="2" t="s">
        <v>807</v>
      </c>
      <c r="P1308" s="0" t="s">
        <v>29</v>
      </c>
      <c r="Q1308" s="0" t="n">
        <f aca="false">_xlfn.UNICODE(B1308)</f>
        <v>66</v>
      </c>
      <c r="R1308" s="0" t="str">
        <f aca="false">IF(MIDB(B1308,1,10)="Candidatus",MIDB(B1308,FIND(" ",B1308,1)+1,FIND(" ",B1308,12)-FIND(" ",B1308,1)),IF(AND(Q1308&gt;=65,Q1308&lt;=90),MIDB(B1308,1,FIND(" ",B1308,1)),"-"))</f>
        <v>Borrelia </v>
      </c>
      <c r="S1308" s="0" t="str">
        <f aca="false">IF(MIDB(B1308,1,10)="Candidatus",MIDB(B1308,FIND(" ",B1308,12)+1,IFERROR(FIND(" ",B1308,FIND(" ",B1308,12)+1),LEN(B1308))-FIND(" ",B1308,12)),IF(AND(Q1308&gt;=65,Q1308&lt;=90),MIDB(B1308,FIND(" ",B1308,1),IFERROR(FIND(" ",B1308,FIND(" ",B1308,1)+1),LEN(B1308)+1)-FIND(" ",B1308,1)),"-"))</f>
        <v> burgdorferi</v>
      </c>
      <c r="T1308" s="0" t="n">
        <v>1</v>
      </c>
    </row>
    <row r="1309" customFormat="false" ht="12.8" hidden="false" customHeight="false" outlineLevel="0" collapsed="false">
      <c r="A1309" s="0" t="n">
        <v>1308</v>
      </c>
      <c r="B1309" s="0" t="s">
        <v>5700</v>
      </c>
      <c r="C1309" s="0" t="s">
        <v>21</v>
      </c>
      <c r="D1309" s="0" t="s">
        <v>4748</v>
      </c>
      <c r="E1309" s="0" t="s">
        <v>4749</v>
      </c>
      <c r="F1309" s="0" t="s">
        <v>5705</v>
      </c>
      <c r="G1309" s="0" t="s">
        <v>5706</v>
      </c>
      <c r="H1309" s="0" t="s">
        <v>5707</v>
      </c>
      <c r="I1309" s="1" t="n">
        <v>31.085</v>
      </c>
      <c r="J1309" s="2" t="s">
        <v>5708</v>
      </c>
      <c r="K1309" s="2" t="s">
        <v>232</v>
      </c>
      <c r="L1309" s="0" t="s">
        <v>29</v>
      </c>
      <c r="M1309" s="0" t="s">
        <v>29</v>
      </c>
      <c r="N1309" s="0" t="s">
        <v>29</v>
      </c>
      <c r="O1309" s="2" t="s">
        <v>851</v>
      </c>
      <c r="P1309" s="2" t="s">
        <v>46</v>
      </c>
      <c r="Q1309" s="0" t="n">
        <f aca="false">_xlfn.UNICODE(B1309)</f>
        <v>66</v>
      </c>
      <c r="R1309" s="0" t="str">
        <f aca="false">IF(MIDB(B1309,1,10)="Candidatus",MIDB(B1309,FIND(" ",B1309,1)+1,FIND(" ",B1309,12)-FIND(" ",B1309,1)),IF(AND(Q1309&gt;=65,Q1309&lt;=90),MIDB(B1309,1,FIND(" ",B1309,1)),"-"))</f>
        <v>Borrelia </v>
      </c>
      <c r="S1309" s="0" t="str">
        <f aca="false">IF(MIDB(B1309,1,10)="Candidatus",MIDB(B1309,FIND(" ",B1309,12)+1,IFERROR(FIND(" ",B1309,FIND(" ",B1309,12)+1),LEN(B1309))-FIND(" ",B1309,12)),IF(AND(Q1309&gt;=65,Q1309&lt;=90),MIDB(B1309,FIND(" ",B1309,1),IFERROR(FIND(" ",B1309,FIND(" ",B1309,1)+1),LEN(B1309)+1)-FIND(" ",B1309,1)),"-"))</f>
        <v> burgdorferi</v>
      </c>
      <c r="T1309" s="0" t="n">
        <v>1</v>
      </c>
    </row>
    <row r="1310" customFormat="false" ht="12.8" hidden="false" customHeight="false" outlineLevel="0" collapsed="false">
      <c r="A1310" s="0" t="n">
        <v>1309</v>
      </c>
      <c r="B1310" s="0" t="s">
        <v>5700</v>
      </c>
      <c r="C1310" s="0" t="s">
        <v>21</v>
      </c>
      <c r="D1310" s="0" t="s">
        <v>4748</v>
      </c>
      <c r="E1310" s="0" t="s">
        <v>4749</v>
      </c>
      <c r="F1310" s="0" t="s">
        <v>5709</v>
      </c>
      <c r="G1310" s="0" t="s">
        <v>5710</v>
      </c>
      <c r="H1310" s="0" t="s">
        <v>5711</v>
      </c>
      <c r="I1310" s="1" t="n">
        <v>60.739</v>
      </c>
      <c r="J1310" s="2" t="s">
        <v>5712</v>
      </c>
      <c r="K1310" s="2" t="s">
        <v>703</v>
      </c>
      <c r="L1310" s="0" t="s">
        <v>29</v>
      </c>
      <c r="M1310" s="0" t="s">
        <v>29</v>
      </c>
      <c r="N1310" s="0" t="s">
        <v>29</v>
      </c>
      <c r="O1310" s="2" t="s">
        <v>659</v>
      </c>
      <c r="P1310" s="2" t="s">
        <v>262</v>
      </c>
      <c r="Q1310" s="0" t="n">
        <f aca="false">_xlfn.UNICODE(B1310)</f>
        <v>66</v>
      </c>
      <c r="R1310" s="0" t="str">
        <f aca="false">IF(MIDB(B1310,1,10)="Candidatus",MIDB(B1310,FIND(" ",B1310,1)+1,FIND(" ",B1310,12)-FIND(" ",B1310,1)),IF(AND(Q1310&gt;=65,Q1310&lt;=90),MIDB(B1310,1,FIND(" ",B1310,1)),"-"))</f>
        <v>Borrelia </v>
      </c>
      <c r="S1310" s="0" t="str">
        <f aca="false">IF(MIDB(B1310,1,10)="Candidatus",MIDB(B1310,FIND(" ",B1310,12)+1,IFERROR(FIND(" ",B1310,FIND(" ",B1310,12)+1),LEN(B1310))-FIND(" ",B1310,12)),IF(AND(Q1310&gt;=65,Q1310&lt;=90),MIDB(B1310,FIND(" ",B1310,1),IFERROR(FIND(" ",B1310,FIND(" ",B1310,1)+1),LEN(B1310)+1)-FIND(" ",B1310,1)),"-"))</f>
        <v> burgdorferi</v>
      </c>
      <c r="T1310" s="0" t="n">
        <v>1</v>
      </c>
    </row>
    <row r="1311" customFormat="false" ht="12.8" hidden="false" customHeight="false" outlineLevel="0" collapsed="false">
      <c r="A1311" s="0" t="n">
        <v>1310</v>
      </c>
      <c r="B1311" s="0" t="s">
        <v>5700</v>
      </c>
      <c r="C1311" s="0" t="s">
        <v>21</v>
      </c>
      <c r="D1311" s="0" t="s">
        <v>4748</v>
      </c>
      <c r="E1311" s="0" t="s">
        <v>4749</v>
      </c>
      <c r="F1311" s="0" t="s">
        <v>5713</v>
      </c>
      <c r="G1311" s="0" t="s">
        <v>5714</v>
      </c>
      <c r="H1311" s="0" t="s">
        <v>5715</v>
      </c>
      <c r="I1311" s="1" t="n">
        <v>22.808</v>
      </c>
      <c r="J1311" s="2" t="s">
        <v>5716</v>
      </c>
      <c r="K1311" s="2" t="s">
        <v>497</v>
      </c>
      <c r="L1311" s="0" t="s">
        <v>29</v>
      </c>
      <c r="M1311" s="0" t="s">
        <v>29</v>
      </c>
      <c r="N1311" s="0" t="s">
        <v>29</v>
      </c>
      <c r="O1311" s="2" t="s">
        <v>807</v>
      </c>
      <c r="P1311" s="2" t="s">
        <v>112</v>
      </c>
      <c r="Q1311" s="0" t="n">
        <f aca="false">_xlfn.UNICODE(B1311)</f>
        <v>66</v>
      </c>
      <c r="R1311" s="0" t="str">
        <f aca="false">IF(MIDB(B1311,1,10)="Candidatus",MIDB(B1311,FIND(" ",B1311,1)+1,FIND(" ",B1311,12)-FIND(" ",B1311,1)),IF(AND(Q1311&gt;=65,Q1311&lt;=90),MIDB(B1311,1,FIND(" ",B1311,1)),"-"))</f>
        <v>Borrelia </v>
      </c>
      <c r="S1311" s="0" t="str">
        <f aca="false">IF(MIDB(B1311,1,10)="Candidatus",MIDB(B1311,FIND(" ",B1311,12)+1,IFERROR(FIND(" ",B1311,FIND(" ",B1311,12)+1),LEN(B1311))-FIND(" ",B1311,12)),IF(AND(Q1311&gt;=65,Q1311&lt;=90),MIDB(B1311,FIND(" ",B1311,1),IFERROR(FIND(" ",B1311,FIND(" ",B1311,1)+1),LEN(B1311)+1)-FIND(" ",B1311,1)),"-"))</f>
        <v> burgdorferi</v>
      </c>
      <c r="T1311" s="0" t="n">
        <v>1</v>
      </c>
    </row>
    <row r="1312" customFormat="false" ht="12.8" hidden="false" customHeight="false" outlineLevel="0" collapsed="false">
      <c r="A1312" s="0" t="n">
        <v>1311</v>
      </c>
      <c r="B1312" s="0" t="s">
        <v>5700</v>
      </c>
      <c r="C1312" s="0" t="s">
        <v>21</v>
      </c>
      <c r="D1312" s="0" t="s">
        <v>4748</v>
      </c>
      <c r="E1312" s="0" t="s">
        <v>4749</v>
      </c>
      <c r="F1312" s="0" t="s">
        <v>5717</v>
      </c>
      <c r="G1312" s="0" t="s">
        <v>5718</v>
      </c>
      <c r="H1312" s="0" t="s">
        <v>5719</v>
      </c>
      <c r="I1312" s="1" t="n">
        <v>26.981</v>
      </c>
      <c r="J1312" s="2" t="s">
        <v>5720</v>
      </c>
      <c r="K1312" s="2" t="s">
        <v>686</v>
      </c>
      <c r="L1312" s="0" t="s">
        <v>29</v>
      </c>
      <c r="M1312" s="0" t="s">
        <v>29</v>
      </c>
      <c r="N1312" s="0" t="s">
        <v>29</v>
      </c>
      <c r="O1312" s="2" t="s">
        <v>686</v>
      </c>
      <c r="P1312" s="0" t="s">
        <v>29</v>
      </c>
      <c r="Q1312" s="0" t="n">
        <f aca="false">_xlfn.UNICODE(B1312)</f>
        <v>66</v>
      </c>
      <c r="R1312" s="0" t="str">
        <f aca="false">IF(MIDB(B1312,1,10)="Candidatus",MIDB(B1312,FIND(" ",B1312,1)+1,FIND(" ",B1312,12)-FIND(" ",B1312,1)),IF(AND(Q1312&gt;=65,Q1312&lt;=90),MIDB(B1312,1,FIND(" ",B1312,1)),"-"))</f>
        <v>Borrelia </v>
      </c>
      <c r="S1312" s="0" t="str">
        <f aca="false">IF(MIDB(B1312,1,10)="Candidatus",MIDB(B1312,FIND(" ",B1312,12)+1,IFERROR(FIND(" ",B1312,FIND(" ",B1312,12)+1),LEN(B1312))-FIND(" ",B1312,12)),IF(AND(Q1312&gt;=65,Q1312&lt;=90),MIDB(B1312,FIND(" ",B1312,1),IFERROR(FIND(" ",B1312,FIND(" ",B1312,1)+1),LEN(B1312)+1)-FIND(" ",B1312,1)),"-"))</f>
        <v> burgdorferi</v>
      </c>
      <c r="T1312" s="0" t="n">
        <v>1</v>
      </c>
    </row>
    <row r="1313" customFormat="false" ht="12.8" hidden="false" customHeight="false" outlineLevel="0" collapsed="false">
      <c r="A1313" s="0" t="n">
        <v>1312</v>
      </c>
      <c r="B1313" s="0" t="s">
        <v>5700</v>
      </c>
      <c r="C1313" s="0" t="s">
        <v>21</v>
      </c>
      <c r="D1313" s="0" t="s">
        <v>4748</v>
      </c>
      <c r="E1313" s="0" t="s">
        <v>4749</v>
      </c>
      <c r="F1313" s="0" t="s">
        <v>5721</v>
      </c>
      <c r="G1313" s="0" t="s">
        <v>5722</v>
      </c>
      <c r="H1313" s="0" t="s">
        <v>5723</v>
      </c>
      <c r="I1313" s="1" t="n">
        <v>22.827</v>
      </c>
      <c r="J1313" s="2" t="s">
        <v>5724</v>
      </c>
      <c r="K1313" s="2" t="s">
        <v>276</v>
      </c>
      <c r="L1313" s="0" t="s">
        <v>29</v>
      </c>
      <c r="M1313" s="0" t="s">
        <v>29</v>
      </c>
      <c r="N1313" s="0" t="s">
        <v>29</v>
      </c>
      <c r="O1313" s="2" t="s">
        <v>1598</v>
      </c>
      <c r="P1313" s="2" t="s">
        <v>28</v>
      </c>
      <c r="Q1313" s="0" t="n">
        <f aca="false">_xlfn.UNICODE(B1313)</f>
        <v>66</v>
      </c>
      <c r="R1313" s="0" t="str">
        <f aca="false">IF(MIDB(B1313,1,10)="Candidatus",MIDB(B1313,FIND(" ",B1313,1)+1,FIND(" ",B1313,12)-FIND(" ",B1313,1)),IF(AND(Q1313&gt;=65,Q1313&lt;=90),MIDB(B1313,1,FIND(" ",B1313,1)),"-"))</f>
        <v>Borrelia </v>
      </c>
      <c r="S1313" s="0" t="str">
        <f aca="false">IF(MIDB(B1313,1,10)="Candidatus",MIDB(B1313,FIND(" ",B1313,12)+1,IFERROR(FIND(" ",B1313,FIND(" ",B1313,12)+1),LEN(B1313))-FIND(" ",B1313,12)),IF(AND(Q1313&gt;=65,Q1313&lt;=90),MIDB(B1313,FIND(" ",B1313,1),IFERROR(FIND(" ",B1313,FIND(" ",B1313,1)+1),LEN(B1313)+1)-FIND(" ",B1313,1)),"-"))</f>
        <v> burgdorferi</v>
      </c>
      <c r="T1313" s="0" t="n">
        <v>1</v>
      </c>
    </row>
    <row r="1314" customFormat="false" ht="12.8" hidden="false" customHeight="false" outlineLevel="0" collapsed="false">
      <c r="A1314" s="0" t="n">
        <v>1313</v>
      </c>
      <c r="B1314" s="0" t="s">
        <v>5700</v>
      </c>
      <c r="C1314" s="0" t="s">
        <v>21</v>
      </c>
      <c r="D1314" s="0" t="s">
        <v>4748</v>
      </c>
      <c r="E1314" s="0" t="s">
        <v>4749</v>
      </c>
      <c r="F1314" s="0" t="s">
        <v>5725</v>
      </c>
      <c r="G1314" s="0" t="s">
        <v>5726</v>
      </c>
      <c r="H1314" s="0" t="s">
        <v>5727</v>
      </c>
      <c r="I1314" s="1" t="n">
        <v>29.993</v>
      </c>
      <c r="J1314" s="2" t="s">
        <v>5728</v>
      </c>
      <c r="K1314" s="2" t="s">
        <v>3119</v>
      </c>
      <c r="L1314" s="0" t="s">
        <v>29</v>
      </c>
      <c r="M1314" s="0" t="s">
        <v>29</v>
      </c>
      <c r="N1314" s="0" t="s">
        <v>29</v>
      </c>
      <c r="O1314" s="2" t="s">
        <v>3119</v>
      </c>
      <c r="P1314" s="0" t="s">
        <v>29</v>
      </c>
      <c r="Q1314" s="0" t="n">
        <f aca="false">_xlfn.UNICODE(B1314)</f>
        <v>66</v>
      </c>
      <c r="R1314" s="0" t="str">
        <f aca="false">IF(MIDB(B1314,1,10)="Candidatus",MIDB(B1314,FIND(" ",B1314,1)+1,FIND(" ",B1314,12)-FIND(" ",B1314,1)),IF(AND(Q1314&gt;=65,Q1314&lt;=90),MIDB(B1314,1,FIND(" ",B1314,1)),"-"))</f>
        <v>Borrelia </v>
      </c>
      <c r="S1314" s="0" t="str">
        <f aca="false">IF(MIDB(B1314,1,10)="Candidatus",MIDB(B1314,FIND(" ",B1314,12)+1,IFERROR(FIND(" ",B1314,FIND(" ",B1314,12)+1),LEN(B1314))-FIND(" ",B1314,12)),IF(AND(Q1314&gt;=65,Q1314&lt;=90),MIDB(B1314,FIND(" ",B1314,1),IFERROR(FIND(" ",B1314,FIND(" ",B1314,1)+1),LEN(B1314)+1)-FIND(" ",B1314,1)),"-"))</f>
        <v> burgdorferi</v>
      </c>
      <c r="T1314" s="0" t="n">
        <v>1</v>
      </c>
    </row>
    <row r="1315" customFormat="false" ht="12.8" hidden="false" customHeight="false" outlineLevel="0" collapsed="false">
      <c r="A1315" s="0" t="n">
        <v>1314</v>
      </c>
      <c r="B1315" s="0" t="s">
        <v>5700</v>
      </c>
      <c r="C1315" s="0" t="s">
        <v>21</v>
      </c>
      <c r="D1315" s="0" t="s">
        <v>4748</v>
      </c>
      <c r="E1315" s="0" t="s">
        <v>4749</v>
      </c>
      <c r="F1315" s="0" t="s">
        <v>5729</v>
      </c>
      <c r="G1315" s="0" t="s">
        <v>5730</v>
      </c>
      <c r="H1315" s="0" t="s">
        <v>5731</v>
      </c>
      <c r="I1315" s="1" t="n">
        <v>29.707</v>
      </c>
      <c r="J1315" s="2" t="s">
        <v>5732</v>
      </c>
      <c r="K1315" s="2" t="s">
        <v>4325</v>
      </c>
      <c r="L1315" s="0" t="s">
        <v>29</v>
      </c>
      <c r="M1315" s="0" t="s">
        <v>29</v>
      </c>
      <c r="N1315" s="0" t="s">
        <v>29</v>
      </c>
      <c r="O1315" s="2" t="s">
        <v>4325</v>
      </c>
      <c r="P1315" s="0" t="s">
        <v>29</v>
      </c>
      <c r="Q1315" s="0" t="n">
        <f aca="false">_xlfn.UNICODE(B1315)</f>
        <v>66</v>
      </c>
      <c r="R1315" s="0" t="str">
        <f aca="false">IF(MIDB(B1315,1,10)="Candidatus",MIDB(B1315,FIND(" ",B1315,1)+1,FIND(" ",B1315,12)-FIND(" ",B1315,1)),IF(AND(Q1315&gt;=65,Q1315&lt;=90),MIDB(B1315,1,FIND(" ",B1315,1)),"-"))</f>
        <v>Borrelia </v>
      </c>
      <c r="S1315" s="0" t="str">
        <f aca="false">IF(MIDB(B1315,1,10)="Candidatus",MIDB(B1315,FIND(" ",B1315,12)+1,IFERROR(FIND(" ",B1315,FIND(" ",B1315,12)+1),LEN(B1315))-FIND(" ",B1315,12)),IF(AND(Q1315&gt;=65,Q1315&lt;=90),MIDB(B1315,FIND(" ",B1315,1),IFERROR(FIND(" ",B1315,FIND(" ",B1315,1)+1),LEN(B1315)+1)-FIND(" ",B1315,1)),"-"))</f>
        <v> burgdorferi</v>
      </c>
      <c r="T1315" s="0" t="n">
        <v>1</v>
      </c>
    </row>
    <row r="1316" customFormat="false" ht="12.8" hidden="false" customHeight="false" outlineLevel="0" collapsed="false">
      <c r="A1316" s="0" t="n">
        <v>1315</v>
      </c>
      <c r="B1316" s="0" t="s">
        <v>5700</v>
      </c>
      <c r="C1316" s="0" t="s">
        <v>21</v>
      </c>
      <c r="D1316" s="0" t="s">
        <v>4748</v>
      </c>
      <c r="E1316" s="0" t="s">
        <v>4749</v>
      </c>
      <c r="F1316" s="0" t="s">
        <v>5733</v>
      </c>
      <c r="G1316" s="0" t="s">
        <v>5734</v>
      </c>
      <c r="H1316" s="0" t="s">
        <v>5735</v>
      </c>
      <c r="I1316" s="1" t="n">
        <v>30.804</v>
      </c>
      <c r="J1316" s="2" t="s">
        <v>5736</v>
      </c>
      <c r="K1316" s="2" t="s">
        <v>232</v>
      </c>
      <c r="L1316" s="0" t="s">
        <v>29</v>
      </c>
      <c r="M1316" s="0" t="s">
        <v>29</v>
      </c>
      <c r="N1316" s="0" t="s">
        <v>29</v>
      </c>
      <c r="O1316" s="2" t="s">
        <v>232</v>
      </c>
      <c r="P1316" s="0" t="s">
        <v>29</v>
      </c>
      <c r="Q1316" s="0" t="n">
        <f aca="false">_xlfn.UNICODE(B1316)</f>
        <v>66</v>
      </c>
      <c r="R1316" s="0" t="str">
        <f aca="false">IF(MIDB(B1316,1,10)="Candidatus",MIDB(B1316,FIND(" ",B1316,1)+1,FIND(" ",B1316,12)-FIND(" ",B1316,1)),IF(AND(Q1316&gt;=65,Q1316&lt;=90),MIDB(B1316,1,FIND(" ",B1316,1)),"-"))</f>
        <v>Borrelia </v>
      </c>
      <c r="S1316" s="0" t="str">
        <f aca="false">IF(MIDB(B1316,1,10)="Candidatus",MIDB(B1316,FIND(" ",B1316,12)+1,IFERROR(FIND(" ",B1316,FIND(" ",B1316,12)+1),LEN(B1316))-FIND(" ",B1316,12)),IF(AND(Q1316&gt;=65,Q1316&lt;=90),MIDB(B1316,FIND(" ",B1316,1),IFERROR(FIND(" ",B1316,FIND(" ",B1316,1)+1),LEN(B1316)+1)-FIND(" ",B1316,1)),"-"))</f>
        <v> burgdorferi</v>
      </c>
      <c r="T1316" s="0" t="n">
        <v>1</v>
      </c>
    </row>
    <row r="1317" customFormat="false" ht="12.8" hidden="false" customHeight="false" outlineLevel="0" collapsed="false">
      <c r="A1317" s="0" t="n">
        <v>1316</v>
      </c>
      <c r="B1317" s="0" t="s">
        <v>5700</v>
      </c>
      <c r="C1317" s="0" t="s">
        <v>21</v>
      </c>
      <c r="D1317" s="0" t="s">
        <v>4748</v>
      </c>
      <c r="E1317" s="0" t="s">
        <v>4749</v>
      </c>
      <c r="F1317" s="0" t="s">
        <v>5737</v>
      </c>
      <c r="G1317" s="0" t="s">
        <v>5738</v>
      </c>
      <c r="H1317" s="0" t="s">
        <v>5739</v>
      </c>
      <c r="I1317" s="1" t="n">
        <v>30.314</v>
      </c>
      <c r="J1317" s="2" t="s">
        <v>5740</v>
      </c>
      <c r="K1317" s="2" t="s">
        <v>1663</v>
      </c>
      <c r="L1317" s="0" t="s">
        <v>29</v>
      </c>
      <c r="M1317" s="0" t="s">
        <v>29</v>
      </c>
      <c r="N1317" s="0" t="s">
        <v>29</v>
      </c>
      <c r="O1317" s="2" t="s">
        <v>232</v>
      </c>
      <c r="P1317" s="2" t="s">
        <v>88</v>
      </c>
      <c r="Q1317" s="0" t="n">
        <f aca="false">_xlfn.UNICODE(B1317)</f>
        <v>66</v>
      </c>
      <c r="R1317" s="0" t="str">
        <f aca="false">IF(MIDB(B1317,1,10)="Candidatus",MIDB(B1317,FIND(" ",B1317,1)+1,FIND(" ",B1317,12)-FIND(" ",B1317,1)),IF(AND(Q1317&gt;=65,Q1317&lt;=90),MIDB(B1317,1,FIND(" ",B1317,1)),"-"))</f>
        <v>Borrelia </v>
      </c>
      <c r="S1317" s="0" t="str">
        <f aca="false">IF(MIDB(B1317,1,10)="Candidatus",MIDB(B1317,FIND(" ",B1317,12)+1,IFERROR(FIND(" ",B1317,FIND(" ",B1317,12)+1),LEN(B1317))-FIND(" ",B1317,12)),IF(AND(Q1317&gt;=65,Q1317&lt;=90),MIDB(B1317,FIND(" ",B1317,1),IFERROR(FIND(" ",B1317,FIND(" ",B1317,1)+1),LEN(B1317)+1)-FIND(" ",B1317,1)),"-"))</f>
        <v> burgdorferi</v>
      </c>
      <c r="T1317" s="0" t="n">
        <v>1</v>
      </c>
    </row>
    <row r="1318" customFormat="false" ht="12.8" hidden="false" customHeight="false" outlineLevel="0" collapsed="false">
      <c r="A1318" s="0" t="n">
        <v>1317</v>
      </c>
      <c r="B1318" s="0" t="s">
        <v>5700</v>
      </c>
      <c r="C1318" s="0" t="s">
        <v>21</v>
      </c>
      <c r="D1318" s="0" t="s">
        <v>4748</v>
      </c>
      <c r="E1318" s="0" t="s">
        <v>4749</v>
      </c>
      <c r="F1318" s="0" t="s">
        <v>5741</v>
      </c>
      <c r="G1318" s="0" t="s">
        <v>5742</v>
      </c>
      <c r="H1318" s="0" t="s">
        <v>5743</v>
      </c>
      <c r="I1318" s="1" t="n">
        <v>30.096</v>
      </c>
      <c r="J1318" s="2" t="s">
        <v>5744</v>
      </c>
      <c r="K1318" s="2" t="s">
        <v>521</v>
      </c>
      <c r="L1318" s="0" t="s">
        <v>29</v>
      </c>
      <c r="M1318" s="0" t="s">
        <v>29</v>
      </c>
      <c r="N1318" s="0" t="s">
        <v>29</v>
      </c>
      <c r="O1318" s="2" t="s">
        <v>515</v>
      </c>
      <c r="P1318" s="2" t="s">
        <v>112</v>
      </c>
      <c r="Q1318" s="0" t="n">
        <f aca="false">_xlfn.UNICODE(B1318)</f>
        <v>66</v>
      </c>
      <c r="R1318" s="0" t="str">
        <f aca="false">IF(MIDB(B1318,1,10)="Candidatus",MIDB(B1318,FIND(" ",B1318,1)+1,FIND(" ",B1318,12)-FIND(" ",B1318,1)),IF(AND(Q1318&gt;=65,Q1318&lt;=90),MIDB(B1318,1,FIND(" ",B1318,1)),"-"))</f>
        <v>Borrelia </v>
      </c>
      <c r="S1318" s="0" t="str">
        <f aca="false">IF(MIDB(B1318,1,10)="Candidatus",MIDB(B1318,FIND(" ",B1318,12)+1,IFERROR(FIND(" ",B1318,FIND(" ",B1318,12)+1),LEN(B1318))-FIND(" ",B1318,12)),IF(AND(Q1318&gt;=65,Q1318&lt;=90),MIDB(B1318,FIND(" ",B1318,1),IFERROR(FIND(" ",B1318,FIND(" ",B1318,1)+1),LEN(B1318)+1)-FIND(" ",B1318,1)),"-"))</f>
        <v> burgdorferi</v>
      </c>
      <c r="T1318" s="0" t="n">
        <v>1</v>
      </c>
    </row>
    <row r="1319" customFormat="false" ht="12.8" hidden="false" customHeight="false" outlineLevel="0" collapsed="false">
      <c r="A1319" s="0" t="n">
        <v>1318</v>
      </c>
      <c r="B1319" s="0" t="s">
        <v>5700</v>
      </c>
      <c r="C1319" s="0" t="s">
        <v>21</v>
      </c>
      <c r="D1319" s="0" t="s">
        <v>4748</v>
      </c>
      <c r="E1319" s="0" t="s">
        <v>4749</v>
      </c>
      <c r="F1319" s="0" t="s">
        <v>5745</v>
      </c>
      <c r="G1319" s="0" t="s">
        <v>5746</v>
      </c>
      <c r="H1319" s="0" t="s">
        <v>5747</v>
      </c>
      <c r="I1319" s="1" t="n">
        <v>30.019</v>
      </c>
      <c r="J1319" s="2" t="s">
        <v>5748</v>
      </c>
      <c r="K1319" s="2" t="s">
        <v>4325</v>
      </c>
      <c r="L1319" s="0" t="s">
        <v>29</v>
      </c>
      <c r="M1319" s="0" t="s">
        <v>29</v>
      </c>
      <c r="N1319" s="0" t="s">
        <v>29</v>
      </c>
      <c r="O1319" s="2" t="s">
        <v>4325</v>
      </c>
      <c r="P1319" s="0" t="s">
        <v>29</v>
      </c>
      <c r="Q1319" s="0" t="n">
        <f aca="false">_xlfn.UNICODE(B1319)</f>
        <v>66</v>
      </c>
      <c r="R1319" s="0" t="str">
        <f aca="false">IF(MIDB(B1319,1,10)="Candidatus",MIDB(B1319,FIND(" ",B1319,1)+1,FIND(" ",B1319,12)-FIND(" ",B1319,1)),IF(AND(Q1319&gt;=65,Q1319&lt;=90),MIDB(B1319,1,FIND(" ",B1319,1)),"-"))</f>
        <v>Borrelia </v>
      </c>
      <c r="S1319" s="0" t="str">
        <f aca="false">IF(MIDB(B1319,1,10)="Candidatus",MIDB(B1319,FIND(" ",B1319,12)+1,IFERROR(FIND(" ",B1319,FIND(" ",B1319,12)+1),LEN(B1319))-FIND(" ",B1319,12)),IF(AND(Q1319&gt;=65,Q1319&lt;=90),MIDB(B1319,FIND(" ",B1319,1),IFERROR(FIND(" ",B1319,FIND(" ",B1319,1)+1),LEN(B1319)+1)-FIND(" ",B1319,1)),"-"))</f>
        <v> burgdorferi</v>
      </c>
      <c r="T1319" s="0" t="n">
        <v>1</v>
      </c>
    </row>
    <row r="1320" customFormat="false" ht="12.8" hidden="false" customHeight="false" outlineLevel="0" collapsed="false">
      <c r="A1320" s="0" t="n">
        <v>1319</v>
      </c>
      <c r="B1320" s="0" t="s">
        <v>5700</v>
      </c>
      <c r="C1320" s="0" t="s">
        <v>21</v>
      </c>
      <c r="D1320" s="0" t="s">
        <v>4748</v>
      </c>
      <c r="E1320" s="0" t="s">
        <v>4749</v>
      </c>
      <c r="F1320" s="0" t="s">
        <v>5749</v>
      </c>
      <c r="G1320" s="0" t="s">
        <v>5750</v>
      </c>
      <c r="H1320" s="0" t="s">
        <v>5751</v>
      </c>
      <c r="I1320" s="1" t="n">
        <v>28.797</v>
      </c>
      <c r="J1320" s="2" t="s">
        <v>5752</v>
      </c>
      <c r="K1320" s="2" t="s">
        <v>521</v>
      </c>
      <c r="L1320" s="0" t="s">
        <v>29</v>
      </c>
      <c r="M1320" s="0" t="s">
        <v>29</v>
      </c>
      <c r="N1320" s="0" t="s">
        <v>29</v>
      </c>
      <c r="O1320" s="2" t="s">
        <v>1012</v>
      </c>
      <c r="P1320" s="2" t="s">
        <v>46</v>
      </c>
      <c r="Q1320" s="0" t="n">
        <f aca="false">_xlfn.UNICODE(B1320)</f>
        <v>66</v>
      </c>
      <c r="R1320" s="0" t="str">
        <f aca="false">IF(MIDB(B1320,1,10)="Candidatus",MIDB(B1320,FIND(" ",B1320,1)+1,FIND(" ",B1320,12)-FIND(" ",B1320,1)),IF(AND(Q1320&gt;=65,Q1320&lt;=90),MIDB(B1320,1,FIND(" ",B1320,1)),"-"))</f>
        <v>Borrelia </v>
      </c>
      <c r="S1320" s="0" t="str">
        <f aca="false">IF(MIDB(B1320,1,10)="Candidatus",MIDB(B1320,FIND(" ",B1320,12)+1,IFERROR(FIND(" ",B1320,FIND(" ",B1320,12)+1),LEN(B1320))-FIND(" ",B1320,12)),IF(AND(Q1320&gt;=65,Q1320&lt;=90),MIDB(B1320,FIND(" ",B1320,1),IFERROR(FIND(" ",B1320,FIND(" ",B1320,1)+1),LEN(B1320)+1)-FIND(" ",B1320,1)),"-"))</f>
        <v> burgdorferi</v>
      </c>
      <c r="T1320" s="0" t="n">
        <v>1</v>
      </c>
    </row>
    <row r="1321" customFormat="false" ht="12.8" hidden="false" customHeight="false" outlineLevel="0" collapsed="false">
      <c r="A1321" s="0" t="n">
        <v>1320</v>
      </c>
      <c r="B1321" s="0" t="s">
        <v>5700</v>
      </c>
      <c r="C1321" s="0" t="s">
        <v>21</v>
      </c>
      <c r="D1321" s="0" t="s">
        <v>4748</v>
      </c>
      <c r="E1321" s="0" t="s">
        <v>4749</v>
      </c>
      <c r="F1321" s="0" t="s">
        <v>5753</v>
      </c>
      <c r="G1321" s="0" t="s">
        <v>5754</v>
      </c>
      <c r="H1321" s="0" t="s">
        <v>5755</v>
      </c>
      <c r="I1321" s="1" t="n">
        <v>27.59</v>
      </c>
      <c r="J1321" s="2" t="s">
        <v>5756</v>
      </c>
      <c r="K1321" s="2" t="s">
        <v>205</v>
      </c>
      <c r="L1321" s="0" t="s">
        <v>29</v>
      </c>
      <c r="M1321" s="0" t="s">
        <v>29</v>
      </c>
      <c r="N1321" s="0" t="s">
        <v>29</v>
      </c>
      <c r="O1321" s="2" t="s">
        <v>179</v>
      </c>
      <c r="P1321" s="2" t="s">
        <v>88</v>
      </c>
      <c r="Q1321" s="0" t="n">
        <f aca="false">_xlfn.UNICODE(B1321)</f>
        <v>66</v>
      </c>
      <c r="R1321" s="0" t="str">
        <f aca="false">IF(MIDB(B1321,1,10)="Candidatus",MIDB(B1321,FIND(" ",B1321,1)+1,FIND(" ",B1321,12)-FIND(" ",B1321,1)),IF(AND(Q1321&gt;=65,Q1321&lt;=90),MIDB(B1321,1,FIND(" ",B1321,1)),"-"))</f>
        <v>Borrelia </v>
      </c>
      <c r="S1321" s="0" t="str">
        <f aca="false">IF(MIDB(B1321,1,10)="Candidatus",MIDB(B1321,FIND(" ",B1321,12)+1,IFERROR(FIND(" ",B1321,FIND(" ",B1321,12)+1),LEN(B1321))-FIND(" ",B1321,12)),IF(AND(Q1321&gt;=65,Q1321&lt;=90),MIDB(B1321,FIND(" ",B1321,1),IFERROR(FIND(" ",B1321,FIND(" ",B1321,1)+1),LEN(B1321)+1)-FIND(" ",B1321,1)),"-"))</f>
        <v> burgdorferi</v>
      </c>
      <c r="T1321" s="0" t="n">
        <v>1</v>
      </c>
    </row>
    <row r="1322" customFormat="false" ht="12.8" hidden="false" customHeight="false" outlineLevel="0" collapsed="false">
      <c r="A1322" s="0" t="n">
        <v>1321</v>
      </c>
      <c r="B1322" s="0" t="s">
        <v>5700</v>
      </c>
      <c r="C1322" s="0" t="s">
        <v>21</v>
      </c>
      <c r="D1322" s="0" t="s">
        <v>4748</v>
      </c>
      <c r="E1322" s="0" t="s">
        <v>4749</v>
      </c>
      <c r="F1322" s="0" t="s">
        <v>5757</v>
      </c>
      <c r="G1322" s="0" t="s">
        <v>5758</v>
      </c>
      <c r="H1322" s="0" t="s">
        <v>5759</v>
      </c>
      <c r="I1322" s="1" t="n">
        <v>52.916</v>
      </c>
      <c r="J1322" s="2" t="s">
        <v>5760</v>
      </c>
      <c r="K1322" s="2" t="s">
        <v>647</v>
      </c>
      <c r="L1322" s="0" t="s">
        <v>29</v>
      </c>
      <c r="M1322" s="0" t="s">
        <v>29</v>
      </c>
      <c r="N1322" s="0" t="s">
        <v>29</v>
      </c>
      <c r="O1322" s="2" t="s">
        <v>647</v>
      </c>
      <c r="P1322" s="0" t="s">
        <v>29</v>
      </c>
      <c r="Q1322" s="0" t="n">
        <f aca="false">_xlfn.UNICODE(B1322)</f>
        <v>66</v>
      </c>
      <c r="R1322" s="0" t="str">
        <f aca="false">IF(MIDB(B1322,1,10)="Candidatus",MIDB(B1322,FIND(" ",B1322,1)+1,FIND(" ",B1322,12)-FIND(" ",B1322,1)),IF(AND(Q1322&gt;=65,Q1322&lt;=90),MIDB(B1322,1,FIND(" ",B1322,1)),"-"))</f>
        <v>Borrelia </v>
      </c>
      <c r="S1322" s="0" t="str">
        <f aca="false">IF(MIDB(B1322,1,10)="Candidatus",MIDB(B1322,FIND(" ",B1322,12)+1,IFERROR(FIND(" ",B1322,FIND(" ",B1322,12)+1),LEN(B1322))-FIND(" ",B1322,12)),IF(AND(Q1322&gt;=65,Q1322&lt;=90),MIDB(B1322,FIND(" ",B1322,1),IFERROR(FIND(" ",B1322,FIND(" ",B1322,1)+1),LEN(B1322)+1)-FIND(" ",B1322,1)),"-"))</f>
        <v> burgdorferi</v>
      </c>
      <c r="T1322" s="0" t="n">
        <v>1</v>
      </c>
    </row>
    <row r="1323" customFormat="false" ht="12.8" hidden="false" customHeight="false" outlineLevel="0" collapsed="false">
      <c r="A1323" s="0" t="n">
        <v>1322</v>
      </c>
      <c r="B1323" s="0" t="s">
        <v>5700</v>
      </c>
      <c r="C1323" s="0" t="s">
        <v>21</v>
      </c>
      <c r="D1323" s="0" t="s">
        <v>4748</v>
      </c>
      <c r="E1323" s="0" t="s">
        <v>4749</v>
      </c>
      <c r="F1323" s="0" t="s">
        <v>5761</v>
      </c>
      <c r="G1323" s="0" t="s">
        <v>5762</v>
      </c>
      <c r="H1323" s="0" t="s">
        <v>5763</v>
      </c>
      <c r="I1323" s="1" t="n">
        <v>24.614</v>
      </c>
      <c r="J1323" s="2" t="s">
        <v>5764</v>
      </c>
      <c r="K1323" s="2" t="s">
        <v>287</v>
      </c>
      <c r="L1323" s="0" t="s">
        <v>29</v>
      </c>
      <c r="M1323" s="0" t="s">
        <v>29</v>
      </c>
      <c r="N1323" s="0" t="s">
        <v>29</v>
      </c>
      <c r="O1323" s="2" t="s">
        <v>118</v>
      </c>
      <c r="P1323" s="2" t="s">
        <v>60</v>
      </c>
      <c r="Q1323" s="0" t="n">
        <f aca="false">_xlfn.UNICODE(B1323)</f>
        <v>66</v>
      </c>
      <c r="R1323" s="0" t="str">
        <f aca="false">IF(MIDB(B1323,1,10)="Candidatus",MIDB(B1323,FIND(" ",B1323,1)+1,FIND(" ",B1323,12)-FIND(" ",B1323,1)),IF(AND(Q1323&gt;=65,Q1323&lt;=90),MIDB(B1323,1,FIND(" ",B1323,1)),"-"))</f>
        <v>Borrelia </v>
      </c>
      <c r="S1323" s="0" t="str">
        <f aca="false">IF(MIDB(B1323,1,10)="Candidatus",MIDB(B1323,FIND(" ",B1323,12)+1,IFERROR(FIND(" ",B1323,FIND(" ",B1323,12)+1),LEN(B1323))-FIND(" ",B1323,12)),IF(AND(Q1323&gt;=65,Q1323&lt;=90),MIDB(B1323,FIND(" ",B1323,1),IFERROR(FIND(" ",B1323,FIND(" ",B1323,1)+1),LEN(B1323)+1)-FIND(" ",B1323,1)),"-"))</f>
        <v> burgdorferi</v>
      </c>
      <c r="T1323" s="0" t="n">
        <v>1</v>
      </c>
    </row>
    <row r="1324" customFormat="false" ht="12.8" hidden="false" customHeight="false" outlineLevel="0" collapsed="false">
      <c r="A1324" s="0" t="n">
        <v>1323</v>
      </c>
      <c r="B1324" s="0" t="s">
        <v>5700</v>
      </c>
      <c r="C1324" s="0" t="s">
        <v>21</v>
      </c>
      <c r="D1324" s="0" t="s">
        <v>4748</v>
      </c>
      <c r="E1324" s="0" t="s">
        <v>4749</v>
      </c>
      <c r="F1324" s="0" t="s">
        <v>5765</v>
      </c>
      <c r="G1324" s="0" t="s">
        <v>5766</v>
      </c>
      <c r="H1324" s="0" t="s">
        <v>5767</v>
      </c>
      <c r="I1324" s="1" t="n">
        <v>30.697</v>
      </c>
      <c r="J1324" s="2" t="s">
        <v>5768</v>
      </c>
      <c r="K1324" s="2" t="s">
        <v>4325</v>
      </c>
      <c r="L1324" s="0" t="s">
        <v>29</v>
      </c>
      <c r="M1324" s="0" t="s">
        <v>29</v>
      </c>
      <c r="N1324" s="0" t="s">
        <v>29</v>
      </c>
      <c r="O1324" s="2" t="s">
        <v>232</v>
      </c>
      <c r="P1324" s="2" t="s">
        <v>46</v>
      </c>
      <c r="Q1324" s="0" t="n">
        <f aca="false">_xlfn.UNICODE(B1324)</f>
        <v>66</v>
      </c>
      <c r="R1324" s="0" t="str">
        <f aca="false">IF(MIDB(B1324,1,10)="Candidatus",MIDB(B1324,FIND(" ",B1324,1)+1,FIND(" ",B1324,12)-FIND(" ",B1324,1)),IF(AND(Q1324&gt;=65,Q1324&lt;=90),MIDB(B1324,1,FIND(" ",B1324,1)),"-"))</f>
        <v>Borrelia </v>
      </c>
      <c r="S1324" s="0" t="str">
        <f aca="false">IF(MIDB(B1324,1,10)="Candidatus",MIDB(B1324,FIND(" ",B1324,12)+1,IFERROR(FIND(" ",B1324,FIND(" ",B1324,12)+1),LEN(B1324))-FIND(" ",B1324,12)),IF(AND(Q1324&gt;=65,Q1324&lt;=90),MIDB(B1324,FIND(" ",B1324,1),IFERROR(FIND(" ",B1324,FIND(" ",B1324,1)+1),LEN(B1324)+1)-FIND(" ",B1324,1)),"-"))</f>
        <v> burgdorferi</v>
      </c>
      <c r="T1324" s="0" t="n">
        <v>1</v>
      </c>
    </row>
    <row r="1325" customFormat="false" ht="12.8" hidden="false" customHeight="false" outlineLevel="0" collapsed="false">
      <c r="A1325" s="0" t="n">
        <v>1324</v>
      </c>
      <c r="B1325" s="0" t="s">
        <v>5700</v>
      </c>
      <c r="C1325" s="0" t="s">
        <v>21</v>
      </c>
      <c r="D1325" s="0" t="s">
        <v>4748</v>
      </c>
      <c r="E1325" s="0" t="s">
        <v>4749</v>
      </c>
      <c r="F1325" s="0" t="s">
        <v>5769</v>
      </c>
      <c r="G1325" s="0" t="s">
        <v>5770</v>
      </c>
      <c r="H1325" s="0" t="s">
        <v>5771</v>
      </c>
      <c r="I1325" s="1" t="n">
        <v>24.354</v>
      </c>
      <c r="J1325" s="2" t="s">
        <v>5772</v>
      </c>
      <c r="K1325" s="2" t="s">
        <v>205</v>
      </c>
      <c r="L1325" s="0" t="s">
        <v>29</v>
      </c>
      <c r="M1325" s="0" t="s">
        <v>29</v>
      </c>
      <c r="N1325" s="0" t="s">
        <v>29</v>
      </c>
      <c r="O1325" s="2" t="s">
        <v>179</v>
      </c>
      <c r="P1325" s="2" t="s">
        <v>88</v>
      </c>
      <c r="Q1325" s="0" t="n">
        <f aca="false">_xlfn.UNICODE(B1325)</f>
        <v>66</v>
      </c>
      <c r="R1325" s="0" t="str">
        <f aca="false">IF(MIDB(B1325,1,10)="Candidatus",MIDB(B1325,FIND(" ",B1325,1)+1,FIND(" ",B1325,12)-FIND(" ",B1325,1)),IF(AND(Q1325&gt;=65,Q1325&lt;=90),MIDB(B1325,1,FIND(" ",B1325,1)),"-"))</f>
        <v>Borrelia </v>
      </c>
      <c r="S1325" s="0" t="str">
        <f aca="false">IF(MIDB(B1325,1,10)="Candidatus",MIDB(B1325,FIND(" ",B1325,12)+1,IFERROR(FIND(" ",B1325,FIND(" ",B1325,12)+1),LEN(B1325))-FIND(" ",B1325,12)),IF(AND(Q1325&gt;=65,Q1325&lt;=90),MIDB(B1325,FIND(" ",B1325,1),IFERROR(FIND(" ",B1325,FIND(" ",B1325,1)+1),LEN(B1325)+1)-FIND(" ",B1325,1)),"-"))</f>
        <v> burgdorferi</v>
      </c>
      <c r="T1325" s="0" t="n">
        <v>1</v>
      </c>
    </row>
    <row r="1326" customFormat="false" ht="12.8" hidden="false" customHeight="false" outlineLevel="0" collapsed="false">
      <c r="A1326" s="0" t="n">
        <v>1325</v>
      </c>
      <c r="B1326" s="0" t="s">
        <v>5700</v>
      </c>
      <c r="C1326" s="0" t="s">
        <v>21</v>
      </c>
      <c r="D1326" s="0" t="s">
        <v>4748</v>
      </c>
      <c r="E1326" s="0" t="s">
        <v>4749</v>
      </c>
      <c r="F1326" s="0" t="s">
        <v>5773</v>
      </c>
      <c r="G1326" s="0" t="s">
        <v>5774</v>
      </c>
      <c r="H1326" s="0" t="s">
        <v>5775</v>
      </c>
      <c r="I1326" s="1" t="n">
        <v>29.902</v>
      </c>
      <c r="J1326" s="2" t="s">
        <v>5776</v>
      </c>
      <c r="K1326" s="2" t="s">
        <v>1663</v>
      </c>
      <c r="L1326" s="0" t="s">
        <v>29</v>
      </c>
      <c r="M1326" s="0" t="s">
        <v>29</v>
      </c>
      <c r="N1326" s="0" t="s">
        <v>29</v>
      </c>
      <c r="O1326" s="2" t="s">
        <v>4325</v>
      </c>
      <c r="P1326" s="2" t="s">
        <v>46</v>
      </c>
      <c r="Q1326" s="0" t="n">
        <f aca="false">_xlfn.UNICODE(B1326)</f>
        <v>66</v>
      </c>
      <c r="R1326" s="0" t="str">
        <f aca="false">IF(MIDB(B1326,1,10)="Candidatus",MIDB(B1326,FIND(" ",B1326,1)+1,FIND(" ",B1326,12)-FIND(" ",B1326,1)),IF(AND(Q1326&gt;=65,Q1326&lt;=90),MIDB(B1326,1,FIND(" ",B1326,1)),"-"))</f>
        <v>Borrelia </v>
      </c>
      <c r="S1326" s="0" t="str">
        <f aca="false">IF(MIDB(B1326,1,10)="Candidatus",MIDB(B1326,FIND(" ",B1326,12)+1,IFERROR(FIND(" ",B1326,FIND(" ",B1326,12)+1),LEN(B1326))-FIND(" ",B1326,12)),IF(AND(Q1326&gt;=65,Q1326&lt;=90),MIDB(B1326,FIND(" ",B1326,1),IFERROR(FIND(" ",B1326,FIND(" ",B1326,1)+1),LEN(B1326)+1)-FIND(" ",B1326,1)),"-"))</f>
        <v> burgdorferi</v>
      </c>
      <c r="T1326" s="0" t="n">
        <v>1</v>
      </c>
    </row>
    <row r="1327" customFormat="false" ht="12.8" hidden="false" customHeight="false" outlineLevel="0" collapsed="false">
      <c r="A1327" s="0" t="n">
        <v>1326</v>
      </c>
      <c r="B1327" s="0" t="s">
        <v>5700</v>
      </c>
      <c r="C1327" s="0" t="s">
        <v>21</v>
      </c>
      <c r="D1327" s="0" t="s">
        <v>4748</v>
      </c>
      <c r="E1327" s="0" t="s">
        <v>4749</v>
      </c>
      <c r="F1327" s="0" t="s">
        <v>5777</v>
      </c>
      <c r="G1327" s="0" t="s">
        <v>5778</v>
      </c>
      <c r="H1327" s="0" t="s">
        <v>5779</v>
      </c>
      <c r="I1327" s="1" t="n">
        <v>17.522</v>
      </c>
      <c r="J1327" s="2" t="s">
        <v>5780</v>
      </c>
      <c r="K1327" s="2" t="s">
        <v>276</v>
      </c>
      <c r="L1327" s="0" t="s">
        <v>29</v>
      </c>
      <c r="M1327" s="0" t="s">
        <v>29</v>
      </c>
      <c r="N1327" s="0" t="s">
        <v>29</v>
      </c>
      <c r="O1327" s="2" t="s">
        <v>118</v>
      </c>
      <c r="P1327" s="2" t="s">
        <v>129</v>
      </c>
      <c r="Q1327" s="0" t="n">
        <f aca="false">_xlfn.UNICODE(B1327)</f>
        <v>66</v>
      </c>
      <c r="R1327" s="0" t="str">
        <f aca="false">IF(MIDB(B1327,1,10)="Candidatus",MIDB(B1327,FIND(" ",B1327,1)+1,FIND(" ",B1327,12)-FIND(" ",B1327,1)),IF(AND(Q1327&gt;=65,Q1327&lt;=90),MIDB(B1327,1,FIND(" ",B1327,1)),"-"))</f>
        <v>Borrelia </v>
      </c>
      <c r="S1327" s="0" t="str">
        <f aca="false">IF(MIDB(B1327,1,10)="Candidatus",MIDB(B1327,FIND(" ",B1327,12)+1,IFERROR(FIND(" ",B1327,FIND(" ",B1327,12)+1),LEN(B1327))-FIND(" ",B1327,12)),IF(AND(Q1327&gt;=65,Q1327&lt;=90),MIDB(B1327,FIND(" ",B1327,1),IFERROR(FIND(" ",B1327,FIND(" ",B1327,1)+1),LEN(B1327)+1)-FIND(" ",B1327,1)),"-"))</f>
        <v> burgdorferi</v>
      </c>
      <c r="T1327" s="0" t="n">
        <v>1</v>
      </c>
    </row>
    <row r="1328" customFormat="false" ht="12.8" hidden="false" customHeight="false" outlineLevel="0" collapsed="false">
      <c r="A1328" s="0" t="n">
        <v>1327</v>
      </c>
      <c r="B1328" s="0" t="s">
        <v>5781</v>
      </c>
      <c r="C1328" s="0" t="s">
        <v>21</v>
      </c>
      <c r="D1328" s="0" t="s">
        <v>4748</v>
      </c>
      <c r="E1328" s="0" t="s">
        <v>4749</v>
      </c>
      <c r="F1328" s="0" t="s">
        <v>5782</v>
      </c>
      <c r="G1328" s="0" t="s">
        <v>5783</v>
      </c>
      <c r="H1328" s="0" t="s">
        <v>5784</v>
      </c>
      <c r="I1328" s="1" t="n">
        <v>20.672</v>
      </c>
      <c r="J1328" s="2" t="s">
        <v>5785</v>
      </c>
      <c r="K1328" s="2" t="s">
        <v>1598</v>
      </c>
      <c r="L1328" s="0" t="s">
        <v>29</v>
      </c>
      <c r="M1328" s="0" t="s">
        <v>29</v>
      </c>
      <c r="N1328" s="0" t="s">
        <v>29</v>
      </c>
      <c r="O1328" s="2" t="s">
        <v>680</v>
      </c>
      <c r="P1328" s="2" t="s">
        <v>46</v>
      </c>
      <c r="Q1328" s="0" t="n">
        <f aca="false">_xlfn.UNICODE(B1328)</f>
        <v>66</v>
      </c>
      <c r="R1328" s="0" t="str">
        <f aca="false">IF(MIDB(B1328,1,10)="Candidatus",MIDB(B1328,FIND(" ",B1328,1)+1,FIND(" ",B1328,12)-FIND(" ",B1328,1)),IF(AND(Q1328&gt;=65,Q1328&lt;=90),MIDB(B1328,1,FIND(" ",B1328,1)),"-"))</f>
        <v>Borrelia </v>
      </c>
      <c r="S1328" s="0" t="str">
        <f aca="false">IF(MIDB(B1328,1,10)="Candidatus",MIDB(B1328,FIND(" ",B1328,12)+1,IFERROR(FIND(" ",B1328,FIND(" ",B1328,12)+1),LEN(B1328))-FIND(" ",B1328,12)),IF(AND(Q1328&gt;=65,Q1328&lt;=90),MIDB(B1328,FIND(" ",B1328,1),IFERROR(FIND(" ",B1328,FIND(" ",B1328,1)+1),LEN(B1328)+1)-FIND(" ",B1328,1)),"-"))</f>
        <v> burgdorferi</v>
      </c>
      <c r="T1328" s="0" t="n">
        <v>1</v>
      </c>
    </row>
    <row r="1329" customFormat="false" ht="12.8" hidden="false" customHeight="false" outlineLevel="0" collapsed="false">
      <c r="A1329" s="0" t="n">
        <v>1328</v>
      </c>
      <c r="B1329" s="0" t="s">
        <v>5781</v>
      </c>
      <c r="C1329" s="0" t="s">
        <v>21</v>
      </c>
      <c r="D1329" s="0" t="s">
        <v>4748</v>
      </c>
      <c r="E1329" s="0" t="s">
        <v>4749</v>
      </c>
      <c r="F1329" s="0" t="s">
        <v>5786</v>
      </c>
      <c r="G1329" s="0" t="s">
        <v>5787</v>
      </c>
      <c r="H1329" s="0" t="s">
        <v>5788</v>
      </c>
      <c r="I1329" s="1" t="n">
        <v>23.394</v>
      </c>
      <c r="J1329" s="2" t="s">
        <v>5789</v>
      </c>
      <c r="K1329" s="2" t="s">
        <v>96</v>
      </c>
      <c r="L1329" s="0" t="s">
        <v>29</v>
      </c>
      <c r="M1329" s="0" t="s">
        <v>29</v>
      </c>
      <c r="N1329" s="0" t="s">
        <v>29</v>
      </c>
      <c r="O1329" s="2" t="s">
        <v>287</v>
      </c>
      <c r="P1329" s="2" t="s">
        <v>60</v>
      </c>
      <c r="Q1329" s="0" t="n">
        <f aca="false">_xlfn.UNICODE(B1329)</f>
        <v>66</v>
      </c>
      <c r="R1329" s="0" t="str">
        <f aca="false">IF(MIDB(B1329,1,10)="Candidatus",MIDB(B1329,FIND(" ",B1329,1)+1,FIND(" ",B1329,12)-FIND(" ",B1329,1)),IF(AND(Q1329&gt;=65,Q1329&lt;=90),MIDB(B1329,1,FIND(" ",B1329,1)),"-"))</f>
        <v>Borrelia </v>
      </c>
      <c r="S1329" s="0" t="str">
        <f aca="false">IF(MIDB(B1329,1,10)="Candidatus",MIDB(B1329,FIND(" ",B1329,12)+1,IFERROR(FIND(" ",B1329,FIND(" ",B1329,12)+1),LEN(B1329))-FIND(" ",B1329,12)),IF(AND(Q1329&gt;=65,Q1329&lt;=90),MIDB(B1329,FIND(" ",B1329,1),IFERROR(FIND(" ",B1329,FIND(" ",B1329,1)+1),LEN(B1329)+1)-FIND(" ",B1329,1)),"-"))</f>
        <v> burgdorferi</v>
      </c>
      <c r="T1329" s="0" t="n">
        <v>1</v>
      </c>
    </row>
    <row r="1330" customFormat="false" ht="12.8" hidden="false" customHeight="false" outlineLevel="0" collapsed="false">
      <c r="A1330" s="0" t="n">
        <v>1329</v>
      </c>
      <c r="B1330" s="0" t="s">
        <v>5781</v>
      </c>
      <c r="C1330" s="0" t="s">
        <v>21</v>
      </c>
      <c r="D1330" s="0" t="s">
        <v>4748</v>
      </c>
      <c r="E1330" s="0" t="s">
        <v>4749</v>
      </c>
      <c r="F1330" s="0" t="s">
        <v>5790</v>
      </c>
      <c r="G1330" s="0" t="s">
        <v>5791</v>
      </c>
      <c r="H1330" s="0" t="s">
        <v>5792</v>
      </c>
      <c r="I1330" s="1" t="n">
        <v>15.915</v>
      </c>
      <c r="J1330" s="2" t="s">
        <v>5793</v>
      </c>
      <c r="K1330" s="2" t="s">
        <v>1598</v>
      </c>
      <c r="L1330" s="0" t="s">
        <v>29</v>
      </c>
      <c r="M1330" s="0" t="s">
        <v>29</v>
      </c>
      <c r="N1330" s="0" t="s">
        <v>29</v>
      </c>
      <c r="O1330" s="2" t="s">
        <v>205</v>
      </c>
      <c r="P1330" s="2" t="s">
        <v>88</v>
      </c>
      <c r="Q1330" s="0" t="n">
        <f aca="false">_xlfn.UNICODE(B1330)</f>
        <v>66</v>
      </c>
      <c r="R1330" s="0" t="str">
        <f aca="false">IF(MIDB(B1330,1,10)="Candidatus",MIDB(B1330,FIND(" ",B1330,1)+1,FIND(" ",B1330,12)-FIND(" ",B1330,1)),IF(AND(Q1330&gt;=65,Q1330&lt;=90),MIDB(B1330,1,FIND(" ",B1330,1)),"-"))</f>
        <v>Borrelia </v>
      </c>
      <c r="S1330" s="0" t="str">
        <f aca="false">IF(MIDB(B1330,1,10)="Candidatus",MIDB(B1330,FIND(" ",B1330,12)+1,IFERROR(FIND(" ",B1330,FIND(" ",B1330,12)+1),LEN(B1330))-FIND(" ",B1330,12)),IF(AND(Q1330&gt;=65,Q1330&lt;=90),MIDB(B1330,FIND(" ",B1330,1),IFERROR(FIND(" ",B1330,FIND(" ",B1330,1)+1),LEN(B1330)+1)-FIND(" ",B1330,1)),"-"))</f>
        <v> burgdorferi</v>
      </c>
      <c r="T1330" s="0" t="n">
        <v>1</v>
      </c>
    </row>
    <row r="1331" customFormat="false" ht="12.8" hidden="false" customHeight="false" outlineLevel="0" collapsed="false">
      <c r="A1331" s="0" t="n">
        <v>1330</v>
      </c>
      <c r="B1331" s="0" t="s">
        <v>5781</v>
      </c>
      <c r="C1331" s="0" t="s">
        <v>21</v>
      </c>
      <c r="D1331" s="0" t="s">
        <v>4748</v>
      </c>
      <c r="E1331" s="0" t="s">
        <v>4749</v>
      </c>
      <c r="F1331" s="0" t="s">
        <v>5794</v>
      </c>
      <c r="G1331" s="0" t="s">
        <v>5795</v>
      </c>
      <c r="H1331" s="0" t="s">
        <v>5796</v>
      </c>
      <c r="I1331" s="1" t="n">
        <v>29.194</v>
      </c>
      <c r="J1331" s="2" t="s">
        <v>5797</v>
      </c>
      <c r="K1331" s="2" t="s">
        <v>612</v>
      </c>
      <c r="L1331" s="0" t="s">
        <v>29</v>
      </c>
      <c r="M1331" s="0" t="s">
        <v>29</v>
      </c>
      <c r="N1331" s="0" t="s">
        <v>29</v>
      </c>
      <c r="O1331" s="2" t="s">
        <v>464</v>
      </c>
      <c r="P1331" s="2" t="s">
        <v>129</v>
      </c>
      <c r="Q1331" s="0" t="n">
        <f aca="false">_xlfn.UNICODE(B1331)</f>
        <v>66</v>
      </c>
      <c r="R1331" s="0" t="str">
        <f aca="false">IF(MIDB(B1331,1,10)="Candidatus",MIDB(B1331,FIND(" ",B1331,1)+1,FIND(" ",B1331,12)-FIND(" ",B1331,1)),IF(AND(Q1331&gt;=65,Q1331&lt;=90),MIDB(B1331,1,FIND(" ",B1331,1)),"-"))</f>
        <v>Borrelia </v>
      </c>
      <c r="S1331" s="0" t="str">
        <f aca="false">IF(MIDB(B1331,1,10)="Candidatus",MIDB(B1331,FIND(" ",B1331,12)+1,IFERROR(FIND(" ",B1331,FIND(" ",B1331,12)+1),LEN(B1331))-FIND(" ",B1331,12)),IF(AND(Q1331&gt;=65,Q1331&lt;=90),MIDB(B1331,FIND(" ",B1331,1),IFERROR(FIND(" ",B1331,FIND(" ",B1331,1)+1),LEN(B1331)+1)-FIND(" ",B1331,1)),"-"))</f>
        <v> burgdorferi</v>
      </c>
      <c r="T1331" s="0" t="n">
        <v>1</v>
      </c>
    </row>
    <row r="1332" customFormat="false" ht="12.8" hidden="false" customHeight="false" outlineLevel="0" collapsed="false">
      <c r="A1332" s="0" t="n">
        <v>1331</v>
      </c>
      <c r="B1332" s="0" t="s">
        <v>5781</v>
      </c>
      <c r="C1332" s="0" t="s">
        <v>21</v>
      </c>
      <c r="D1332" s="0" t="s">
        <v>4748</v>
      </c>
      <c r="E1332" s="0" t="s">
        <v>4749</v>
      </c>
      <c r="F1332" s="0" t="s">
        <v>5798</v>
      </c>
      <c r="G1332" s="0" t="s">
        <v>5799</v>
      </c>
      <c r="H1332" s="0" t="s">
        <v>5800</v>
      </c>
      <c r="I1332" s="1" t="n">
        <v>53.786</v>
      </c>
      <c r="J1332" s="2" t="s">
        <v>5801</v>
      </c>
      <c r="K1332" s="2" t="s">
        <v>647</v>
      </c>
      <c r="L1332" s="0" t="s">
        <v>29</v>
      </c>
      <c r="M1332" s="0" t="s">
        <v>29</v>
      </c>
      <c r="N1332" s="0" t="s">
        <v>29</v>
      </c>
      <c r="O1332" s="2" t="s">
        <v>1980</v>
      </c>
      <c r="P1332" s="2" t="s">
        <v>46</v>
      </c>
      <c r="Q1332" s="0" t="n">
        <f aca="false">_xlfn.UNICODE(B1332)</f>
        <v>66</v>
      </c>
      <c r="R1332" s="0" t="str">
        <f aca="false">IF(MIDB(B1332,1,10)="Candidatus",MIDB(B1332,FIND(" ",B1332,1)+1,FIND(" ",B1332,12)-FIND(" ",B1332,1)),IF(AND(Q1332&gt;=65,Q1332&lt;=90),MIDB(B1332,1,FIND(" ",B1332,1)),"-"))</f>
        <v>Borrelia </v>
      </c>
      <c r="S1332" s="0" t="str">
        <f aca="false">IF(MIDB(B1332,1,10)="Candidatus",MIDB(B1332,FIND(" ",B1332,12)+1,IFERROR(FIND(" ",B1332,FIND(" ",B1332,12)+1),LEN(B1332))-FIND(" ",B1332,12)),IF(AND(Q1332&gt;=65,Q1332&lt;=90),MIDB(B1332,FIND(" ",B1332,1),IFERROR(FIND(" ",B1332,FIND(" ",B1332,1)+1),LEN(B1332)+1)-FIND(" ",B1332,1)),"-"))</f>
        <v> burgdorferi</v>
      </c>
      <c r="T1332" s="0" t="n">
        <v>1</v>
      </c>
    </row>
    <row r="1333" customFormat="false" ht="12.8" hidden="false" customHeight="false" outlineLevel="0" collapsed="false">
      <c r="A1333" s="0" t="n">
        <v>1332</v>
      </c>
      <c r="B1333" s="0" t="s">
        <v>5781</v>
      </c>
      <c r="C1333" s="0" t="s">
        <v>21</v>
      </c>
      <c r="D1333" s="0" t="s">
        <v>4748</v>
      </c>
      <c r="E1333" s="0" t="s">
        <v>4749</v>
      </c>
      <c r="F1333" s="0" t="s">
        <v>5802</v>
      </c>
      <c r="G1333" s="0" t="s">
        <v>5803</v>
      </c>
      <c r="H1333" s="0" t="s">
        <v>5804</v>
      </c>
      <c r="I1333" s="1" t="n">
        <v>29.424</v>
      </c>
      <c r="J1333" s="2" t="s">
        <v>5805</v>
      </c>
      <c r="K1333" s="2" t="s">
        <v>179</v>
      </c>
      <c r="L1333" s="0" t="s">
        <v>29</v>
      </c>
      <c r="M1333" s="0" t="s">
        <v>29</v>
      </c>
      <c r="N1333" s="0" t="s">
        <v>29</v>
      </c>
      <c r="O1333" s="2" t="s">
        <v>912</v>
      </c>
      <c r="P1333" s="2" t="s">
        <v>112</v>
      </c>
      <c r="Q1333" s="0" t="n">
        <f aca="false">_xlfn.UNICODE(B1333)</f>
        <v>66</v>
      </c>
      <c r="R1333" s="0" t="str">
        <f aca="false">IF(MIDB(B1333,1,10)="Candidatus",MIDB(B1333,FIND(" ",B1333,1)+1,FIND(" ",B1333,12)-FIND(" ",B1333,1)),IF(AND(Q1333&gt;=65,Q1333&lt;=90),MIDB(B1333,1,FIND(" ",B1333,1)),"-"))</f>
        <v>Borrelia </v>
      </c>
      <c r="S1333" s="0" t="str">
        <f aca="false">IF(MIDB(B1333,1,10)="Candidatus",MIDB(B1333,FIND(" ",B1333,12)+1,IFERROR(FIND(" ",B1333,FIND(" ",B1333,12)+1),LEN(B1333))-FIND(" ",B1333,12)),IF(AND(Q1333&gt;=65,Q1333&lt;=90),MIDB(B1333,FIND(" ",B1333,1),IFERROR(FIND(" ",B1333,FIND(" ",B1333,1)+1),LEN(B1333)+1)-FIND(" ",B1333,1)),"-"))</f>
        <v> burgdorferi</v>
      </c>
      <c r="T1333" s="0" t="n">
        <v>1</v>
      </c>
    </row>
    <row r="1334" customFormat="false" ht="12.8" hidden="false" customHeight="false" outlineLevel="0" collapsed="false">
      <c r="A1334" s="0" t="n">
        <v>1333</v>
      </c>
      <c r="B1334" s="0" t="s">
        <v>5781</v>
      </c>
      <c r="C1334" s="0" t="s">
        <v>21</v>
      </c>
      <c r="D1334" s="0" t="s">
        <v>4748</v>
      </c>
      <c r="E1334" s="0" t="s">
        <v>4749</v>
      </c>
      <c r="F1334" s="0" t="s">
        <v>5806</v>
      </c>
      <c r="G1334" s="0" t="s">
        <v>5807</v>
      </c>
      <c r="H1334" s="0" t="s">
        <v>5808</v>
      </c>
      <c r="I1334" s="1" t="n">
        <v>29.521</v>
      </c>
      <c r="J1334" s="2" t="s">
        <v>5809</v>
      </c>
      <c r="K1334" s="2" t="s">
        <v>464</v>
      </c>
      <c r="L1334" s="0" t="s">
        <v>29</v>
      </c>
      <c r="M1334" s="0" t="s">
        <v>29</v>
      </c>
      <c r="N1334" s="0" t="s">
        <v>29</v>
      </c>
      <c r="O1334" s="2" t="s">
        <v>1718</v>
      </c>
      <c r="P1334" s="2" t="s">
        <v>88</v>
      </c>
      <c r="Q1334" s="0" t="n">
        <f aca="false">_xlfn.UNICODE(B1334)</f>
        <v>66</v>
      </c>
      <c r="R1334" s="0" t="str">
        <f aca="false">IF(MIDB(B1334,1,10)="Candidatus",MIDB(B1334,FIND(" ",B1334,1)+1,FIND(" ",B1334,12)-FIND(" ",B1334,1)),IF(AND(Q1334&gt;=65,Q1334&lt;=90),MIDB(B1334,1,FIND(" ",B1334,1)),"-"))</f>
        <v>Borrelia </v>
      </c>
      <c r="S1334" s="0" t="str">
        <f aca="false">IF(MIDB(B1334,1,10)="Candidatus",MIDB(B1334,FIND(" ",B1334,12)+1,IFERROR(FIND(" ",B1334,FIND(" ",B1334,12)+1),LEN(B1334))-FIND(" ",B1334,12)),IF(AND(Q1334&gt;=65,Q1334&lt;=90),MIDB(B1334,FIND(" ",B1334,1),IFERROR(FIND(" ",B1334,FIND(" ",B1334,1)+1),LEN(B1334)+1)-FIND(" ",B1334,1)),"-"))</f>
        <v> burgdorferi</v>
      </c>
      <c r="T1334" s="0" t="n">
        <v>1</v>
      </c>
    </row>
    <row r="1335" customFormat="false" ht="12.8" hidden="false" customHeight="false" outlineLevel="0" collapsed="false">
      <c r="A1335" s="0" t="n">
        <v>1334</v>
      </c>
      <c r="B1335" s="0" t="s">
        <v>5781</v>
      </c>
      <c r="C1335" s="0" t="s">
        <v>21</v>
      </c>
      <c r="D1335" s="0" t="s">
        <v>4748</v>
      </c>
      <c r="E1335" s="0" t="s">
        <v>4749</v>
      </c>
      <c r="F1335" s="0" t="s">
        <v>5810</v>
      </c>
      <c r="G1335" s="0" t="s">
        <v>5811</v>
      </c>
      <c r="H1335" s="0" t="s">
        <v>5812</v>
      </c>
      <c r="I1335" s="1" t="n">
        <v>30.658</v>
      </c>
      <c r="J1335" s="2" t="s">
        <v>5813</v>
      </c>
      <c r="K1335" s="2" t="s">
        <v>1718</v>
      </c>
      <c r="L1335" s="0" t="s">
        <v>29</v>
      </c>
      <c r="M1335" s="0" t="s">
        <v>29</v>
      </c>
      <c r="N1335" s="0" t="s">
        <v>29</v>
      </c>
      <c r="O1335" s="2" t="s">
        <v>232</v>
      </c>
      <c r="P1335" s="2" t="s">
        <v>52</v>
      </c>
      <c r="Q1335" s="0" t="n">
        <f aca="false">_xlfn.UNICODE(B1335)</f>
        <v>66</v>
      </c>
      <c r="R1335" s="0" t="str">
        <f aca="false">IF(MIDB(B1335,1,10)="Candidatus",MIDB(B1335,FIND(" ",B1335,1)+1,FIND(" ",B1335,12)-FIND(" ",B1335,1)),IF(AND(Q1335&gt;=65,Q1335&lt;=90),MIDB(B1335,1,FIND(" ",B1335,1)),"-"))</f>
        <v>Borrelia </v>
      </c>
      <c r="S1335" s="0" t="str">
        <f aca="false">IF(MIDB(B1335,1,10)="Candidatus",MIDB(B1335,FIND(" ",B1335,12)+1,IFERROR(FIND(" ",B1335,FIND(" ",B1335,12)+1),LEN(B1335))-FIND(" ",B1335,12)),IF(AND(Q1335&gt;=65,Q1335&lt;=90),MIDB(B1335,FIND(" ",B1335,1),IFERROR(FIND(" ",B1335,FIND(" ",B1335,1)+1),LEN(B1335)+1)-FIND(" ",B1335,1)),"-"))</f>
        <v> burgdorferi</v>
      </c>
      <c r="T1335" s="0" t="n">
        <v>1</v>
      </c>
    </row>
    <row r="1336" customFormat="false" ht="12.8" hidden="false" customHeight="false" outlineLevel="0" collapsed="false">
      <c r="A1336" s="0" t="n">
        <v>1335</v>
      </c>
      <c r="B1336" s="0" t="s">
        <v>5781</v>
      </c>
      <c r="C1336" s="0" t="s">
        <v>21</v>
      </c>
      <c r="D1336" s="0" t="s">
        <v>4748</v>
      </c>
      <c r="E1336" s="0" t="s">
        <v>4749</v>
      </c>
      <c r="F1336" s="0" t="s">
        <v>5814</v>
      </c>
      <c r="G1336" s="0" t="s">
        <v>5815</v>
      </c>
      <c r="H1336" s="0" t="s">
        <v>5816</v>
      </c>
      <c r="I1336" s="1" t="n">
        <v>17.483</v>
      </c>
      <c r="J1336" s="2" t="s">
        <v>5817</v>
      </c>
      <c r="K1336" s="2" t="s">
        <v>179</v>
      </c>
      <c r="L1336" s="0" t="s">
        <v>29</v>
      </c>
      <c r="M1336" s="0" t="s">
        <v>29</v>
      </c>
      <c r="N1336" s="0" t="s">
        <v>29</v>
      </c>
      <c r="O1336" s="2" t="s">
        <v>807</v>
      </c>
      <c r="P1336" s="2" t="s">
        <v>28</v>
      </c>
      <c r="Q1336" s="0" t="n">
        <f aca="false">_xlfn.UNICODE(B1336)</f>
        <v>66</v>
      </c>
      <c r="R1336" s="0" t="str">
        <f aca="false">IF(MIDB(B1336,1,10)="Candidatus",MIDB(B1336,FIND(" ",B1336,1)+1,FIND(" ",B1336,12)-FIND(" ",B1336,1)),IF(AND(Q1336&gt;=65,Q1336&lt;=90),MIDB(B1336,1,FIND(" ",B1336,1)),"-"))</f>
        <v>Borrelia </v>
      </c>
      <c r="S1336" s="0" t="str">
        <f aca="false">IF(MIDB(B1336,1,10)="Candidatus",MIDB(B1336,FIND(" ",B1336,12)+1,IFERROR(FIND(" ",B1336,FIND(" ",B1336,12)+1),LEN(B1336))-FIND(" ",B1336,12)),IF(AND(Q1336&gt;=65,Q1336&lt;=90),MIDB(B1336,FIND(" ",B1336,1),IFERROR(FIND(" ",B1336,FIND(" ",B1336,1)+1),LEN(B1336)+1)-FIND(" ",B1336,1)),"-"))</f>
        <v> burgdorferi</v>
      </c>
      <c r="T1336" s="0" t="n">
        <v>1</v>
      </c>
    </row>
    <row r="1337" customFormat="false" ht="12.8" hidden="false" customHeight="false" outlineLevel="0" collapsed="false">
      <c r="A1337" s="0" t="n">
        <v>1336</v>
      </c>
      <c r="B1337" s="0" t="s">
        <v>5781</v>
      </c>
      <c r="C1337" s="0" t="s">
        <v>21</v>
      </c>
      <c r="D1337" s="0" t="s">
        <v>4748</v>
      </c>
      <c r="E1337" s="0" t="s">
        <v>4749</v>
      </c>
      <c r="F1337" s="0" t="s">
        <v>5818</v>
      </c>
      <c r="G1337" s="0" t="s">
        <v>5819</v>
      </c>
      <c r="H1337" s="0" t="s">
        <v>5820</v>
      </c>
      <c r="I1337" s="1" t="n">
        <v>8.722</v>
      </c>
      <c r="J1337" s="2" t="s">
        <v>5821</v>
      </c>
      <c r="K1337" s="2" t="s">
        <v>44</v>
      </c>
      <c r="L1337" s="0" t="s">
        <v>29</v>
      </c>
      <c r="M1337" s="0" t="s">
        <v>29</v>
      </c>
      <c r="N1337" s="0" t="s">
        <v>29</v>
      </c>
      <c r="O1337" s="2" t="s">
        <v>45</v>
      </c>
      <c r="P1337" s="2" t="s">
        <v>46</v>
      </c>
      <c r="Q1337" s="0" t="n">
        <f aca="false">_xlfn.UNICODE(B1337)</f>
        <v>66</v>
      </c>
      <c r="R1337" s="0" t="str">
        <f aca="false">IF(MIDB(B1337,1,10)="Candidatus",MIDB(B1337,FIND(" ",B1337,1)+1,FIND(" ",B1337,12)-FIND(" ",B1337,1)),IF(AND(Q1337&gt;=65,Q1337&lt;=90),MIDB(B1337,1,FIND(" ",B1337,1)),"-"))</f>
        <v>Borrelia </v>
      </c>
      <c r="S1337" s="0" t="str">
        <f aca="false">IF(MIDB(B1337,1,10)="Candidatus",MIDB(B1337,FIND(" ",B1337,12)+1,IFERROR(FIND(" ",B1337,FIND(" ",B1337,12)+1),LEN(B1337))-FIND(" ",B1337,12)),IF(AND(Q1337&gt;=65,Q1337&lt;=90),MIDB(B1337,FIND(" ",B1337,1),IFERROR(FIND(" ",B1337,FIND(" ",B1337,1)+1),LEN(B1337)+1)-FIND(" ",B1337,1)),"-"))</f>
        <v> burgdorferi</v>
      </c>
      <c r="T1337" s="0" t="n">
        <v>1</v>
      </c>
    </row>
    <row r="1338" customFormat="false" ht="12.8" hidden="false" customHeight="false" outlineLevel="0" collapsed="false">
      <c r="A1338" s="0" t="n">
        <v>1337</v>
      </c>
      <c r="B1338" s="0" t="s">
        <v>5781</v>
      </c>
      <c r="C1338" s="0" t="s">
        <v>21</v>
      </c>
      <c r="D1338" s="0" t="s">
        <v>4748</v>
      </c>
      <c r="E1338" s="0" t="s">
        <v>4749</v>
      </c>
      <c r="F1338" s="0" t="s">
        <v>5822</v>
      </c>
      <c r="G1338" s="0" t="s">
        <v>5823</v>
      </c>
      <c r="H1338" s="0" t="s">
        <v>5824</v>
      </c>
      <c r="I1338" s="1" t="n">
        <v>26.642</v>
      </c>
      <c r="J1338" s="2" t="s">
        <v>5825</v>
      </c>
      <c r="K1338" s="2" t="s">
        <v>497</v>
      </c>
      <c r="L1338" s="0" t="s">
        <v>29</v>
      </c>
      <c r="M1338" s="0" t="s">
        <v>29</v>
      </c>
      <c r="N1338" s="0" t="s">
        <v>29</v>
      </c>
      <c r="O1338" s="2" t="s">
        <v>497</v>
      </c>
      <c r="P1338" s="0" t="s">
        <v>29</v>
      </c>
      <c r="Q1338" s="0" t="n">
        <f aca="false">_xlfn.UNICODE(B1338)</f>
        <v>66</v>
      </c>
      <c r="R1338" s="0" t="str">
        <f aca="false">IF(MIDB(B1338,1,10)="Candidatus",MIDB(B1338,FIND(" ",B1338,1)+1,FIND(" ",B1338,12)-FIND(" ",B1338,1)),IF(AND(Q1338&gt;=65,Q1338&lt;=90),MIDB(B1338,1,FIND(" ",B1338,1)),"-"))</f>
        <v>Borrelia </v>
      </c>
      <c r="S1338" s="0" t="str">
        <f aca="false">IF(MIDB(B1338,1,10)="Candidatus",MIDB(B1338,FIND(" ",B1338,12)+1,IFERROR(FIND(" ",B1338,FIND(" ",B1338,12)+1),LEN(B1338))-FIND(" ",B1338,12)),IF(AND(Q1338&gt;=65,Q1338&lt;=90),MIDB(B1338,FIND(" ",B1338,1),IFERROR(FIND(" ",B1338,FIND(" ",B1338,1)+1),LEN(B1338)+1)-FIND(" ",B1338,1)),"-"))</f>
        <v> burgdorferi</v>
      </c>
      <c r="T1338" s="0" t="n">
        <v>1</v>
      </c>
    </row>
    <row r="1339" customFormat="false" ht="12.8" hidden="false" customHeight="false" outlineLevel="0" collapsed="false">
      <c r="A1339" s="0" t="n">
        <v>1338</v>
      </c>
      <c r="B1339" s="0" t="s">
        <v>5781</v>
      </c>
      <c r="C1339" s="0" t="s">
        <v>21</v>
      </c>
      <c r="D1339" s="0" t="s">
        <v>4748</v>
      </c>
      <c r="E1339" s="0" t="s">
        <v>4749</v>
      </c>
      <c r="F1339" s="0" t="s">
        <v>5826</v>
      </c>
      <c r="G1339" s="0" t="s">
        <v>5827</v>
      </c>
      <c r="H1339" s="0" t="s">
        <v>5828</v>
      </c>
      <c r="I1339" s="1" t="n">
        <v>30.154</v>
      </c>
      <c r="J1339" s="2" t="s">
        <v>5829</v>
      </c>
      <c r="K1339" s="2" t="s">
        <v>1663</v>
      </c>
      <c r="L1339" s="0" t="s">
        <v>29</v>
      </c>
      <c r="M1339" s="0" t="s">
        <v>29</v>
      </c>
      <c r="N1339" s="0" t="s">
        <v>29</v>
      </c>
      <c r="O1339" s="2" t="s">
        <v>4325</v>
      </c>
      <c r="P1339" s="2" t="s">
        <v>46</v>
      </c>
      <c r="Q1339" s="0" t="n">
        <f aca="false">_xlfn.UNICODE(B1339)</f>
        <v>66</v>
      </c>
      <c r="R1339" s="0" t="str">
        <f aca="false">IF(MIDB(B1339,1,10)="Candidatus",MIDB(B1339,FIND(" ",B1339,1)+1,FIND(" ",B1339,12)-FIND(" ",B1339,1)),IF(AND(Q1339&gt;=65,Q1339&lt;=90),MIDB(B1339,1,FIND(" ",B1339,1)),"-"))</f>
        <v>Borrelia </v>
      </c>
      <c r="S1339" s="0" t="str">
        <f aca="false">IF(MIDB(B1339,1,10)="Candidatus",MIDB(B1339,FIND(" ",B1339,12)+1,IFERROR(FIND(" ",B1339,FIND(" ",B1339,12)+1),LEN(B1339))-FIND(" ",B1339,12)),IF(AND(Q1339&gt;=65,Q1339&lt;=90),MIDB(B1339,FIND(" ",B1339,1),IFERROR(FIND(" ",B1339,FIND(" ",B1339,1)+1),LEN(B1339)+1)-FIND(" ",B1339,1)),"-"))</f>
        <v> burgdorferi</v>
      </c>
      <c r="T1339" s="0" t="n">
        <v>1</v>
      </c>
    </row>
    <row r="1340" customFormat="false" ht="12.8" hidden="false" customHeight="false" outlineLevel="0" collapsed="false">
      <c r="A1340" s="0" t="n">
        <v>1339</v>
      </c>
      <c r="B1340" s="0" t="s">
        <v>5781</v>
      </c>
      <c r="C1340" s="0" t="s">
        <v>21</v>
      </c>
      <c r="D1340" s="0" t="s">
        <v>4748</v>
      </c>
      <c r="E1340" s="0" t="s">
        <v>4749</v>
      </c>
      <c r="F1340" s="0" t="s">
        <v>5830</v>
      </c>
      <c r="G1340" s="0" t="s">
        <v>5831</v>
      </c>
      <c r="H1340" s="0" t="s">
        <v>5832</v>
      </c>
      <c r="I1340" s="1" t="n">
        <v>26.498</v>
      </c>
      <c r="J1340" s="2" t="s">
        <v>5833</v>
      </c>
      <c r="K1340" s="2" t="s">
        <v>807</v>
      </c>
      <c r="L1340" s="0" t="s">
        <v>29</v>
      </c>
      <c r="M1340" s="0" t="s">
        <v>29</v>
      </c>
      <c r="N1340" s="0" t="s">
        <v>29</v>
      </c>
      <c r="O1340" s="2" t="s">
        <v>807</v>
      </c>
      <c r="P1340" s="0" t="s">
        <v>29</v>
      </c>
      <c r="Q1340" s="0" t="n">
        <f aca="false">_xlfn.UNICODE(B1340)</f>
        <v>66</v>
      </c>
      <c r="R1340" s="0" t="str">
        <f aca="false">IF(MIDB(B1340,1,10)="Candidatus",MIDB(B1340,FIND(" ",B1340,1)+1,FIND(" ",B1340,12)-FIND(" ",B1340,1)),IF(AND(Q1340&gt;=65,Q1340&lt;=90),MIDB(B1340,1,FIND(" ",B1340,1)),"-"))</f>
        <v>Borrelia </v>
      </c>
      <c r="S1340" s="0" t="str">
        <f aca="false">IF(MIDB(B1340,1,10)="Candidatus",MIDB(B1340,FIND(" ",B1340,12)+1,IFERROR(FIND(" ",B1340,FIND(" ",B1340,12)+1),LEN(B1340))-FIND(" ",B1340,12)),IF(AND(Q1340&gt;=65,Q1340&lt;=90),MIDB(B1340,FIND(" ",B1340,1),IFERROR(FIND(" ",B1340,FIND(" ",B1340,1)+1),LEN(B1340)+1)-FIND(" ",B1340,1)),"-"))</f>
        <v> burgdorferi</v>
      </c>
      <c r="T1340" s="0" t="n">
        <v>1</v>
      </c>
    </row>
    <row r="1341" customFormat="false" ht="12.8" hidden="false" customHeight="false" outlineLevel="0" collapsed="false">
      <c r="A1341" s="0" t="n">
        <v>1340</v>
      </c>
      <c r="B1341" s="0" t="s">
        <v>5781</v>
      </c>
      <c r="C1341" s="0" t="s">
        <v>21</v>
      </c>
      <c r="D1341" s="0" t="s">
        <v>4748</v>
      </c>
      <c r="E1341" s="0" t="s">
        <v>4749</v>
      </c>
      <c r="F1341" s="0" t="s">
        <v>5834</v>
      </c>
      <c r="G1341" s="0" t="s">
        <v>5835</v>
      </c>
      <c r="H1341" s="0" t="s">
        <v>5836</v>
      </c>
      <c r="I1341" s="1" t="n">
        <v>27.767</v>
      </c>
      <c r="J1341" s="2" t="s">
        <v>5837</v>
      </c>
      <c r="K1341" s="2" t="s">
        <v>1898</v>
      </c>
      <c r="L1341" s="0" t="s">
        <v>29</v>
      </c>
      <c r="M1341" s="0" t="s">
        <v>29</v>
      </c>
      <c r="N1341" s="0" t="s">
        <v>29</v>
      </c>
      <c r="O1341" s="2" t="s">
        <v>1898</v>
      </c>
      <c r="P1341" s="0" t="s">
        <v>29</v>
      </c>
      <c r="Q1341" s="0" t="n">
        <f aca="false">_xlfn.UNICODE(B1341)</f>
        <v>66</v>
      </c>
      <c r="R1341" s="0" t="str">
        <f aca="false">IF(MIDB(B1341,1,10)="Candidatus",MIDB(B1341,FIND(" ",B1341,1)+1,FIND(" ",B1341,12)-FIND(" ",B1341,1)),IF(AND(Q1341&gt;=65,Q1341&lt;=90),MIDB(B1341,1,FIND(" ",B1341,1)),"-"))</f>
        <v>Borrelia </v>
      </c>
      <c r="S1341" s="0" t="str">
        <f aca="false">IF(MIDB(B1341,1,10)="Candidatus",MIDB(B1341,FIND(" ",B1341,12)+1,IFERROR(FIND(" ",B1341,FIND(" ",B1341,12)+1),LEN(B1341))-FIND(" ",B1341,12)),IF(AND(Q1341&gt;=65,Q1341&lt;=90),MIDB(B1341,FIND(" ",B1341,1),IFERROR(FIND(" ",B1341,FIND(" ",B1341,1)+1),LEN(B1341)+1)-FIND(" ",B1341,1)),"-"))</f>
        <v> burgdorferi</v>
      </c>
      <c r="T1341" s="0" t="n">
        <v>1</v>
      </c>
    </row>
    <row r="1342" customFormat="false" ht="12.8" hidden="false" customHeight="false" outlineLevel="0" collapsed="false">
      <c r="A1342" s="0" t="n">
        <v>1341</v>
      </c>
      <c r="B1342" s="0" t="s">
        <v>5781</v>
      </c>
      <c r="C1342" s="0" t="s">
        <v>21</v>
      </c>
      <c r="D1342" s="0" t="s">
        <v>4748</v>
      </c>
      <c r="E1342" s="0" t="s">
        <v>4749</v>
      </c>
      <c r="F1342" s="0" t="s">
        <v>5838</v>
      </c>
      <c r="G1342" s="0" t="s">
        <v>5839</v>
      </c>
      <c r="H1342" s="0" t="s">
        <v>5840</v>
      </c>
      <c r="I1342" s="1" t="n">
        <v>37.903</v>
      </c>
      <c r="J1342" s="2" t="s">
        <v>5841</v>
      </c>
      <c r="K1342" s="2" t="s">
        <v>807</v>
      </c>
      <c r="L1342" s="0" t="s">
        <v>29</v>
      </c>
      <c r="M1342" s="0" t="s">
        <v>29</v>
      </c>
      <c r="N1342" s="0" t="s">
        <v>29</v>
      </c>
      <c r="O1342" s="2" t="s">
        <v>612</v>
      </c>
      <c r="P1342" s="2" t="s">
        <v>60</v>
      </c>
      <c r="Q1342" s="0" t="n">
        <f aca="false">_xlfn.UNICODE(B1342)</f>
        <v>66</v>
      </c>
      <c r="R1342" s="0" t="str">
        <f aca="false">IF(MIDB(B1342,1,10)="Candidatus",MIDB(B1342,FIND(" ",B1342,1)+1,FIND(" ",B1342,12)-FIND(" ",B1342,1)),IF(AND(Q1342&gt;=65,Q1342&lt;=90),MIDB(B1342,1,FIND(" ",B1342,1)),"-"))</f>
        <v>Borrelia </v>
      </c>
      <c r="S1342" s="0" t="str">
        <f aca="false">IF(MIDB(B1342,1,10)="Candidatus",MIDB(B1342,FIND(" ",B1342,12)+1,IFERROR(FIND(" ",B1342,FIND(" ",B1342,12)+1),LEN(B1342))-FIND(" ",B1342,12)),IF(AND(Q1342&gt;=65,Q1342&lt;=90),MIDB(B1342,FIND(" ",B1342,1),IFERROR(FIND(" ",B1342,FIND(" ",B1342,1)+1),LEN(B1342)+1)-FIND(" ",B1342,1)),"-"))</f>
        <v> burgdorferi</v>
      </c>
      <c r="T1342" s="0" t="n">
        <v>1</v>
      </c>
    </row>
    <row r="1343" customFormat="false" ht="12.8" hidden="false" customHeight="false" outlineLevel="0" collapsed="false">
      <c r="A1343" s="0" t="n">
        <v>1342</v>
      </c>
      <c r="B1343" s="0" t="s">
        <v>5781</v>
      </c>
      <c r="C1343" s="0" t="s">
        <v>21</v>
      </c>
      <c r="D1343" s="0" t="s">
        <v>4748</v>
      </c>
      <c r="E1343" s="0" t="s">
        <v>4749</v>
      </c>
      <c r="F1343" s="0" t="s">
        <v>5842</v>
      </c>
      <c r="G1343" s="0" t="s">
        <v>5843</v>
      </c>
      <c r="H1343" s="0" t="s">
        <v>5844</v>
      </c>
      <c r="I1343" s="1" t="n">
        <v>29.615</v>
      </c>
      <c r="J1343" s="2" t="s">
        <v>5845</v>
      </c>
      <c r="K1343" s="2" t="s">
        <v>3119</v>
      </c>
      <c r="L1343" s="0" t="s">
        <v>29</v>
      </c>
      <c r="M1343" s="0" t="s">
        <v>29</v>
      </c>
      <c r="N1343" s="0" t="s">
        <v>29</v>
      </c>
      <c r="O1343" s="2" t="s">
        <v>4325</v>
      </c>
      <c r="P1343" s="2" t="s">
        <v>52</v>
      </c>
      <c r="Q1343" s="0" t="n">
        <f aca="false">_xlfn.UNICODE(B1343)</f>
        <v>66</v>
      </c>
      <c r="R1343" s="0" t="str">
        <f aca="false">IF(MIDB(B1343,1,10)="Candidatus",MIDB(B1343,FIND(" ",B1343,1)+1,FIND(" ",B1343,12)-FIND(" ",B1343,1)),IF(AND(Q1343&gt;=65,Q1343&lt;=90),MIDB(B1343,1,FIND(" ",B1343,1)),"-"))</f>
        <v>Borrelia </v>
      </c>
      <c r="S1343" s="0" t="str">
        <f aca="false">IF(MIDB(B1343,1,10)="Candidatus",MIDB(B1343,FIND(" ",B1343,12)+1,IFERROR(FIND(" ",B1343,FIND(" ",B1343,12)+1),LEN(B1343))-FIND(" ",B1343,12)),IF(AND(Q1343&gt;=65,Q1343&lt;=90),MIDB(B1343,FIND(" ",B1343,1),IFERROR(FIND(" ",B1343,FIND(" ",B1343,1)+1),LEN(B1343)+1)-FIND(" ",B1343,1)),"-"))</f>
        <v> burgdorferi</v>
      </c>
      <c r="T1343" s="0" t="n">
        <v>1</v>
      </c>
    </row>
    <row r="1344" customFormat="false" ht="12.8" hidden="false" customHeight="false" outlineLevel="0" collapsed="false">
      <c r="A1344" s="0" t="n">
        <v>1343</v>
      </c>
      <c r="B1344" s="0" t="s">
        <v>5846</v>
      </c>
      <c r="C1344" s="0" t="s">
        <v>21</v>
      </c>
      <c r="D1344" s="0" t="s">
        <v>4748</v>
      </c>
      <c r="E1344" s="0" t="s">
        <v>4749</v>
      </c>
      <c r="F1344" s="0" t="s">
        <v>5847</v>
      </c>
      <c r="G1344" s="0" t="s">
        <v>5848</v>
      </c>
      <c r="H1344" s="0" t="s">
        <v>5849</v>
      </c>
      <c r="I1344" s="1" t="n">
        <v>30.017</v>
      </c>
      <c r="J1344" s="2" t="s">
        <v>5850</v>
      </c>
      <c r="K1344" s="2" t="s">
        <v>503</v>
      </c>
      <c r="L1344" s="0" t="s">
        <v>29</v>
      </c>
      <c r="M1344" s="0" t="s">
        <v>29</v>
      </c>
      <c r="N1344" s="0" t="s">
        <v>29</v>
      </c>
      <c r="O1344" s="2" t="s">
        <v>4325</v>
      </c>
      <c r="P1344" s="2" t="s">
        <v>88</v>
      </c>
      <c r="Q1344" s="0" t="n">
        <f aca="false">_xlfn.UNICODE(B1344)</f>
        <v>66</v>
      </c>
      <c r="R1344" s="0" t="str">
        <f aca="false">IF(MIDB(B1344,1,10)="Candidatus",MIDB(B1344,FIND(" ",B1344,1)+1,FIND(" ",B1344,12)-FIND(" ",B1344,1)),IF(AND(Q1344&gt;=65,Q1344&lt;=90),MIDB(B1344,1,FIND(" ",B1344,1)),"-"))</f>
        <v>Borrelia </v>
      </c>
      <c r="S1344" s="0" t="str">
        <f aca="false">IF(MIDB(B1344,1,10)="Candidatus",MIDB(B1344,FIND(" ",B1344,12)+1,IFERROR(FIND(" ",B1344,FIND(" ",B1344,12)+1),LEN(B1344))-FIND(" ",B1344,12)),IF(AND(Q1344&gt;=65,Q1344&lt;=90),MIDB(B1344,FIND(" ",B1344,1),IFERROR(FIND(" ",B1344,FIND(" ",B1344,1)+1),LEN(B1344)+1)-FIND(" ",B1344,1)),"-"))</f>
        <v> burgdorferi</v>
      </c>
      <c r="T1344" s="0" t="n">
        <v>1</v>
      </c>
    </row>
    <row r="1345" customFormat="false" ht="12.8" hidden="false" customHeight="false" outlineLevel="0" collapsed="false">
      <c r="A1345" s="0" t="n">
        <v>1344</v>
      </c>
      <c r="B1345" s="0" t="s">
        <v>5846</v>
      </c>
      <c r="C1345" s="0" t="s">
        <v>21</v>
      </c>
      <c r="D1345" s="0" t="s">
        <v>4748</v>
      </c>
      <c r="E1345" s="0" t="s">
        <v>4749</v>
      </c>
      <c r="F1345" s="0" t="s">
        <v>5851</v>
      </c>
      <c r="G1345" s="0" t="s">
        <v>5852</v>
      </c>
      <c r="H1345" s="0" t="s">
        <v>5853</v>
      </c>
      <c r="I1345" s="1" t="n">
        <v>38.893</v>
      </c>
      <c r="J1345" s="2" t="s">
        <v>5854</v>
      </c>
      <c r="K1345" s="2" t="s">
        <v>267</v>
      </c>
      <c r="L1345" s="0" t="s">
        <v>29</v>
      </c>
      <c r="M1345" s="0" t="s">
        <v>29</v>
      </c>
      <c r="N1345" s="0" t="s">
        <v>29</v>
      </c>
      <c r="O1345" s="2" t="s">
        <v>252</v>
      </c>
      <c r="P1345" s="2" t="s">
        <v>52</v>
      </c>
      <c r="Q1345" s="0" t="n">
        <f aca="false">_xlfn.UNICODE(B1345)</f>
        <v>66</v>
      </c>
      <c r="R1345" s="0" t="str">
        <f aca="false">IF(MIDB(B1345,1,10)="Candidatus",MIDB(B1345,FIND(" ",B1345,1)+1,FIND(" ",B1345,12)-FIND(" ",B1345,1)),IF(AND(Q1345&gt;=65,Q1345&lt;=90),MIDB(B1345,1,FIND(" ",B1345,1)),"-"))</f>
        <v>Borrelia </v>
      </c>
      <c r="S1345" s="0" t="str">
        <f aca="false">IF(MIDB(B1345,1,10)="Candidatus",MIDB(B1345,FIND(" ",B1345,12)+1,IFERROR(FIND(" ",B1345,FIND(" ",B1345,12)+1),LEN(B1345))-FIND(" ",B1345,12)),IF(AND(Q1345&gt;=65,Q1345&lt;=90),MIDB(B1345,FIND(" ",B1345,1),IFERROR(FIND(" ",B1345,FIND(" ",B1345,1)+1),LEN(B1345)+1)-FIND(" ",B1345,1)),"-"))</f>
        <v> burgdorferi</v>
      </c>
      <c r="T1345" s="0" t="n">
        <v>1</v>
      </c>
    </row>
    <row r="1346" customFormat="false" ht="12.8" hidden="false" customHeight="false" outlineLevel="0" collapsed="false">
      <c r="A1346" s="0" t="n">
        <v>1345</v>
      </c>
      <c r="B1346" s="0" t="s">
        <v>5846</v>
      </c>
      <c r="C1346" s="0" t="s">
        <v>21</v>
      </c>
      <c r="D1346" s="0" t="s">
        <v>4748</v>
      </c>
      <c r="E1346" s="0" t="s">
        <v>4749</v>
      </c>
      <c r="F1346" s="0" t="s">
        <v>5855</v>
      </c>
      <c r="G1346" s="0" t="s">
        <v>5856</v>
      </c>
      <c r="H1346" s="0" t="s">
        <v>5857</v>
      </c>
      <c r="I1346" s="1" t="n">
        <v>30.052</v>
      </c>
      <c r="J1346" s="2" t="s">
        <v>5858</v>
      </c>
      <c r="K1346" s="2" t="s">
        <v>503</v>
      </c>
      <c r="L1346" s="0" t="s">
        <v>29</v>
      </c>
      <c r="M1346" s="0" t="s">
        <v>29</v>
      </c>
      <c r="N1346" s="0" t="s">
        <v>29</v>
      </c>
      <c r="O1346" s="2" t="s">
        <v>232</v>
      </c>
      <c r="P1346" s="2" t="s">
        <v>60</v>
      </c>
      <c r="Q1346" s="0" t="n">
        <f aca="false">_xlfn.UNICODE(B1346)</f>
        <v>66</v>
      </c>
      <c r="R1346" s="0" t="str">
        <f aca="false">IF(MIDB(B1346,1,10)="Candidatus",MIDB(B1346,FIND(" ",B1346,1)+1,FIND(" ",B1346,12)-FIND(" ",B1346,1)),IF(AND(Q1346&gt;=65,Q1346&lt;=90),MIDB(B1346,1,FIND(" ",B1346,1)),"-"))</f>
        <v>Borrelia </v>
      </c>
      <c r="S1346" s="0" t="str">
        <f aca="false">IF(MIDB(B1346,1,10)="Candidatus",MIDB(B1346,FIND(" ",B1346,12)+1,IFERROR(FIND(" ",B1346,FIND(" ",B1346,12)+1),LEN(B1346))-FIND(" ",B1346,12)),IF(AND(Q1346&gt;=65,Q1346&lt;=90),MIDB(B1346,FIND(" ",B1346,1),IFERROR(FIND(" ",B1346,FIND(" ",B1346,1)+1),LEN(B1346)+1)-FIND(" ",B1346,1)),"-"))</f>
        <v> burgdorferi</v>
      </c>
      <c r="T1346" s="0" t="n">
        <v>1</v>
      </c>
    </row>
    <row r="1347" customFormat="false" ht="12.8" hidden="false" customHeight="false" outlineLevel="0" collapsed="false">
      <c r="A1347" s="0" t="n">
        <v>1346</v>
      </c>
      <c r="B1347" s="0" t="s">
        <v>5846</v>
      </c>
      <c r="C1347" s="0" t="s">
        <v>21</v>
      </c>
      <c r="D1347" s="0" t="s">
        <v>4748</v>
      </c>
      <c r="E1347" s="0" t="s">
        <v>4749</v>
      </c>
      <c r="F1347" s="0" t="s">
        <v>5859</v>
      </c>
      <c r="G1347" s="0" t="s">
        <v>5860</v>
      </c>
      <c r="H1347" s="0" t="s">
        <v>5861</v>
      </c>
      <c r="I1347" s="1" t="n">
        <v>8.706</v>
      </c>
      <c r="J1347" s="2" t="s">
        <v>5862</v>
      </c>
      <c r="K1347" s="2" t="s">
        <v>44</v>
      </c>
      <c r="L1347" s="0" t="s">
        <v>29</v>
      </c>
      <c r="M1347" s="0" t="s">
        <v>29</v>
      </c>
      <c r="N1347" s="0" t="s">
        <v>29</v>
      </c>
      <c r="O1347" s="2" t="s">
        <v>45</v>
      </c>
      <c r="P1347" s="2" t="s">
        <v>46</v>
      </c>
      <c r="Q1347" s="0" t="n">
        <f aca="false">_xlfn.UNICODE(B1347)</f>
        <v>66</v>
      </c>
      <c r="R1347" s="0" t="str">
        <f aca="false">IF(MIDB(B1347,1,10)="Candidatus",MIDB(B1347,FIND(" ",B1347,1)+1,FIND(" ",B1347,12)-FIND(" ",B1347,1)),IF(AND(Q1347&gt;=65,Q1347&lt;=90),MIDB(B1347,1,FIND(" ",B1347,1)),"-"))</f>
        <v>Borrelia </v>
      </c>
      <c r="S1347" s="0" t="str">
        <f aca="false">IF(MIDB(B1347,1,10)="Candidatus",MIDB(B1347,FIND(" ",B1347,12)+1,IFERROR(FIND(" ",B1347,FIND(" ",B1347,12)+1),LEN(B1347))-FIND(" ",B1347,12)),IF(AND(Q1347&gt;=65,Q1347&lt;=90),MIDB(B1347,FIND(" ",B1347,1),IFERROR(FIND(" ",B1347,FIND(" ",B1347,1)+1),LEN(B1347)+1)-FIND(" ",B1347,1)),"-"))</f>
        <v> burgdorferi</v>
      </c>
      <c r="T1347" s="0" t="n">
        <v>1</v>
      </c>
    </row>
    <row r="1348" customFormat="false" ht="12.8" hidden="false" customHeight="false" outlineLevel="0" collapsed="false">
      <c r="A1348" s="0" t="n">
        <v>1347</v>
      </c>
      <c r="B1348" s="0" t="s">
        <v>5846</v>
      </c>
      <c r="C1348" s="0" t="s">
        <v>21</v>
      </c>
      <c r="D1348" s="0" t="s">
        <v>4748</v>
      </c>
      <c r="E1348" s="0" t="s">
        <v>4749</v>
      </c>
      <c r="F1348" s="0" t="s">
        <v>5863</v>
      </c>
      <c r="G1348" s="0" t="s">
        <v>5864</v>
      </c>
      <c r="H1348" s="0" t="s">
        <v>5865</v>
      </c>
      <c r="I1348" s="1" t="n">
        <v>24.661</v>
      </c>
      <c r="J1348" s="2" t="s">
        <v>5866</v>
      </c>
      <c r="K1348" s="2" t="s">
        <v>262</v>
      </c>
      <c r="L1348" s="0" t="s">
        <v>29</v>
      </c>
      <c r="M1348" s="0" t="s">
        <v>29</v>
      </c>
      <c r="N1348" s="0" t="s">
        <v>29</v>
      </c>
      <c r="O1348" s="2" t="s">
        <v>82</v>
      </c>
      <c r="P1348" s="2" t="s">
        <v>129</v>
      </c>
      <c r="Q1348" s="0" t="n">
        <f aca="false">_xlfn.UNICODE(B1348)</f>
        <v>66</v>
      </c>
      <c r="R1348" s="0" t="str">
        <f aca="false">IF(MIDB(B1348,1,10)="Candidatus",MIDB(B1348,FIND(" ",B1348,1)+1,FIND(" ",B1348,12)-FIND(" ",B1348,1)),IF(AND(Q1348&gt;=65,Q1348&lt;=90),MIDB(B1348,1,FIND(" ",B1348,1)),"-"))</f>
        <v>Borrelia </v>
      </c>
      <c r="S1348" s="0" t="str">
        <f aca="false">IF(MIDB(B1348,1,10)="Candidatus",MIDB(B1348,FIND(" ",B1348,12)+1,IFERROR(FIND(" ",B1348,FIND(" ",B1348,12)+1),LEN(B1348))-FIND(" ",B1348,12)),IF(AND(Q1348&gt;=65,Q1348&lt;=90),MIDB(B1348,FIND(" ",B1348,1),IFERROR(FIND(" ",B1348,FIND(" ",B1348,1)+1),LEN(B1348)+1)-FIND(" ",B1348,1)),"-"))</f>
        <v> burgdorferi</v>
      </c>
      <c r="T1348" s="0" t="n">
        <v>1</v>
      </c>
    </row>
    <row r="1349" customFormat="false" ht="12.8" hidden="false" customHeight="false" outlineLevel="0" collapsed="false">
      <c r="A1349" s="0" t="n">
        <v>1348</v>
      </c>
      <c r="B1349" s="0" t="s">
        <v>5846</v>
      </c>
      <c r="C1349" s="0" t="s">
        <v>21</v>
      </c>
      <c r="D1349" s="0" t="s">
        <v>4748</v>
      </c>
      <c r="E1349" s="0" t="s">
        <v>4749</v>
      </c>
      <c r="F1349" s="0" t="s">
        <v>5867</v>
      </c>
      <c r="G1349" s="0" t="s">
        <v>5868</v>
      </c>
      <c r="H1349" s="0" t="s">
        <v>5869</v>
      </c>
      <c r="I1349" s="1" t="n">
        <v>5.252</v>
      </c>
      <c r="J1349" s="2" t="s">
        <v>5870</v>
      </c>
      <c r="K1349" s="2" t="s">
        <v>112</v>
      </c>
      <c r="L1349" s="0" t="s">
        <v>29</v>
      </c>
      <c r="M1349" s="0" t="s">
        <v>29</v>
      </c>
      <c r="N1349" s="0" t="s">
        <v>29</v>
      </c>
      <c r="O1349" s="2" t="s">
        <v>112</v>
      </c>
      <c r="P1349" s="0" t="s">
        <v>29</v>
      </c>
      <c r="Q1349" s="0" t="n">
        <f aca="false">_xlfn.UNICODE(B1349)</f>
        <v>66</v>
      </c>
      <c r="R1349" s="0" t="str">
        <f aca="false">IF(MIDB(B1349,1,10)="Candidatus",MIDB(B1349,FIND(" ",B1349,1)+1,FIND(" ",B1349,12)-FIND(" ",B1349,1)),IF(AND(Q1349&gt;=65,Q1349&lt;=90),MIDB(B1349,1,FIND(" ",B1349,1)),"-"))</f>
        <v>Borrelia </v>
      </c>
      <c r="S1349" s="0" t="str">
        <f aca="false">IF(MIDB(B1349,1,10)="Candidatus",MIDB(B1349,FIND(" ",B1349,12)+1,IFERROR(FIND(" ",B1349,FIND(" ",B1349,12)+1),LEN(B1349))-FIND(" ",B1349,12)),IF(AND(Q1349&gt;=65,Q1349&lt;=90),MIDB(B1349,FIND(" ",B1349,1),IFERROR(FIND(" ",B1349,FIND(" ",B1349,1)+1),LEN(B1349)+1)-FIND(" ",B1349,1)),"-"))</f>
        <v> burgdorferi</v>
      </c>
      <c r="T1349" s="0" t="n">
        <v>1</v>
      </c>
    </row>
    <row r="1350" customFormat="false" ht="12.8" hidden="false" customHeight="false" outlineLevel="0" collapsed="false">
      <c r="A1350" s="0" t="n">
        <v>1349</v>
      </c>
      <c r="B1350" s="0" t="s">
        <v>5846</v>
      </c>
      <c r="C1350" s="0" t="s">
        <v>21</v>
      </c>
      <c r="D1350" s="0" t="s">
        <v>4748</v>
      </c>
      <c r="E1350" s="0" t="s">
        <v>4749</v>
      </c>
      <c r="F1350" s="0" t="s">
        <v>5871</v>
      </c>
      <c r="G1350" s="0" t="s">
        <v>5872</v>
      </c>
      <c r="H1350" s="0" t="s">
        <v>5873</v>
      </c>
      <c r="I1350" s="1" t="n">
        <v>27.581</v>
      </c>
      <c r="J1350" s="2" t="s">
        <v>5874</v>
      </c>
      <c r="K1350" s="2" t="s">
        <v>686</v>
      </c>
      <c r="L1350" s="0" t="s">
        <v>29</v>
      </c>
      <c r="M1350" s="0" t="s">
        <v>29</v>
      </c>
      <c r="N1350" s="0" t="s">
        <v>29</v>
      </c>
      <c r="O1350" s="2" t="s">
        <v>252</v>
      </c>
      <c r="P1350" s="2" t="s">
        <v>46</v>
      </c>
      <c r="Q1350" s="0" t="n">
        <f aca="false">_xlfn.UNICODE(B1350)</f>
        <v>66</v>
      </c>
      <c r="R1350" s="0" t="str">
        <f aca="false">IF(MIDB(B1350,1,10)="Candidatus",MIDB(B1350,FIND(" ",B1350,1)+1,FIND(" ",B1350,12)-FIND(" ",B1350,1)),IF(AND(Q1350&gt;=65,Q1350&lt;=90),MIDB(B1350,1,FIND(" ",B1350,1)),"-"))</f>
        <v>Borrelia </v>
      </c>
      <c r="S1350" s="0" t="str">
        <f aca="false">IF(MIDB(B1350,1,10)="Candidatus",MIDB(B1350,FIND(" ",B1350,12)+1,IFERROR(FIND(" ",B1350,FIND(" ",B1350,12)+1),LEN(B1350))-FIND(" ",B1350,12)),IF(AND(Q1350&gt;=65,Q1350&lt;=90),MIDB(B1350,FIND(" ",B1350,1),IFERROR(FIND(" ",B1350,FIND(" ",B1350,1)+1),LEN(B1350)+1)-FIND(" ",B1350,1)),"-"))</f>
        <v> burgdorferi</v>
      </c>
      <c r="T1350" s="0" t="n">
        <v>1</v>
      </c>
    </row>
    <row r="1351" customFormat="false" ht="12.8" hidden="false" customHeight="false" outlineLevel="0" collapsed="false">
      <c r="A1351" s="0" t="n">
        <v>1350</v>
      </c>
      <c r="B1351" s="0" t="s">
        <v>5846</v>
      </c>
      <c r="C1351" s="0" t="s">
        <v>21</v>
      </c>
      <c r="D1351" s="0" t="s">
        <v>4748</v>
      </c>
      <c r="E1351" s="0" t="s">
        <v>4749</v>
      </c>
      <c r="F1351" s="0" t="s">
        <v>5875</v>
      </c>
      <c r="G1351" s="0" t="s">
        <v>5876</v>
      </c>
      <c r="H1351" s="0" t="s">
        <v>5877</v>
      </c>
      <c r="I1351" s="1" t="n">
        <v>29.782</v>
      </c>
      <c r="J1351" s="2" t="s">
        <v>5878</v>
      </c>
      <c r="K1351" s="2" t="s">
        <v>252</v>
      </c>
      <c r="L1351" s="0" t="s">
        <v>29</v>
      </c>
      <c r="M1351" s="0" t="s">
        <v>29</v>
      </c>
      <c r="N1351" s="0" t="s">
        <v>29</v>
      </c>
      <c r="O1351" s="2" t="s">
        <v>252</v>
      </c>
      <c r="P1351" s="0" t="s">
        <v>29</v>
      </c>
      <c r="Q1351" s="0" t="n">
        <f aca="false">_xlfn.UNICODE(B1351)</f>
        <v>66</v>
      </c>
      <c r="R1351" s="0" t="str">
        <f aca="false">IF(MIDB(B1351,1,10)="Candidatus",MIDB(B1351,FIND(" ",B1351,1)+1,FIND(" ",B1351,12)-FIND(" ",B1351,1)),IF(AND(Q1351&gt;=65,Q1351&lt;=90),MIDB(B1351,1,FIND(" ",B1351,1)),"-"))</f>
        <v>Borrelia </v>
      </c>
      <c r="S1351" s="0" t="str">
        <f aca="false">IF(MIDB(B1351,1,10)="Candidatus",MIDB(B1351,FIND(" ",B1351,12)+1,IFERROR(FIND(" ",B1351,FIND(" ",B1351,12)+1),LEN(B1351))-FIND(" ",B1351,12)),IF(AND(Q1351&gt;=65,Q1351&lt;=90),MIDB(B1351,FIND(" ",B1351,1),IFERROR(FIND(" ",B1351,FIND(" ",B1351,1)+1),LEN(B1351)+1)-FIND(" ",B1351,1)),"-"))</f>
        <v> burgdorferi</v>
      </c>
      <c r="T1351" s="0" t="n">
        <v>1</v>
      </c>
    </row>
    <row r="1352" customFormat="false" ht="12.8" hidden="false" customHeight="false" outlineLevel="0" collapsed="false">
      <c r="A1352" s="0" t="n">
        <v>1351</v>
      </c>
      <c r="B1352" s="0" t="s">
        <v>5846</v>
      </c>
      <c r="C1352" s="0" t="s">
        <v>21</v>
      </c>
      <c r="D1352" s="0" t="s">
        <v>4748</v>
      </c>
      <c r="E1352" s="0" t="s">
        <v>4749</v>
      </c>
      <c r="F1352" s="0" t="s">
        <v>5879</v>
      </c>
      <c r="G1352" s="0" t="s">
        <v>5880</v>
      </c>
      <c r="H1352" s="0" t="s">
        <v>5881</v>
      </c>
      <c r="I1352" s="1" t="n">
        <v>15.386</v>
      </c>
      <c r="J1352" s="2" t="s">
        <v>5882</v>
      </c>
      <c r="K1352" s="2" t="s">
        <v>276</v>
      </c>
      <c r="L1352" s="0" t="s">
        <v>29</v>
      </c>
      <c r="M1352" s="0" t="s">
        <v>29</v>
      </c>
      <c r="N1352" s="0" t="s">
        <v>29</v>
      </c>
      <c r="O1352" s="2" t="s">
        <v>276</v>
      </c>
      <c r="P1352" s="0" t="s">
        <v>29</v>
      </c>
      <c r="Q1352" s="0" t="n">
        <f aca="false">_xlfn.UNICODE(B1352)</f>
        <v>66</v>
      </c>
      <c r="R1352" s="0" t="str">
        <f aca="false">IF(MIDB(B1352,1,10)="Candidatus",MIDB(B1352,FIND(" ",B1352,1)+1,FIND(" ",B1352,12)-FIND(" ",B1352,1)),IF(AND(Q1352&gt;=65,Q1352&lt;=90),MIDB(B1352,1,FIND(" ",B1352,1)),"-"))</f>
        <v>Borrelia </v>
      </c>
      <c r="S1352" s="0" t="str">
        <f aca="false">IF(MIDB(B1352,1,10)="Candidatus",MIDB(B1352,FIND(" ",B1352,12)+1,IFERROR(FIND(" ",B1352,FIND(" ",B1352,12)+1),LEN(B1352))-FIND(" ",B1352,12)),IF(AND(Q1352&gt;=65,Q1352&lt;=90),MIDB(B1352,FIND(" ",B1352,1),IFERROR(FIND(" ",B1352,FIND(" ",B1352,1)+1),LEN(B1352)+1)-FIND(" ",B1352,1)),"-"))</f>
        <v> burgdorferi</v>
      </c>
      <c r="T1352" s="0" t="n">
        <v>1</v>
      </c>
    </row>
    <row r="1353" customFormat="false" ht="12.8" hidden="false" customHeight="false" outlineLevel="0" collapsed="false">
      <c r="A1353" s="0" t="n">
        <v>1352</v>
      </c>
      <c r="B1353" s="0" t="s">
        <v>5846</v>
      </c>
      <c r="C1353" s="0" t="s">
        <v>21</v>
      </c>
      <c r="D1353" s="0" t="s">
        <v>4748</v>
      </c>
      <c r="E1353" s="0" t="s">
        <v>4749</v>
      </c>
      <c r="F1353" s="0" t="s">
        <v>5883</v>
      </c>
      <c r="G1353" s="0" t="s">
        <v>5884</v>
      </c>
      <c r="H1353" s="0" t="s">
        <v>5885</v>
      </c>
      <c r="I1353" s="1" t="n">
        <v>30.026</v>
      </c>
      <c r="J1353" s="2" t="s">
        <v>5886</v>
      </c>
      <c r="K1353" s="2" t="s">
        <v>4325</v>
      </c>
      <c r="L1353" s="0" t="s">
        <v>29</v>
      </c>
      <c r="M1353" s="0" t="s">
        <v>29</v>
      </c>
      <c r="N1353" s="0" t="s">
        <v>29</v>
      </c>
      <c r="O1353" s="2" t="s">
        <v>4325</v>
      </c>
      <c r="P1353" s="0" t="s">
        <v>29</v>
      </c>
      <c r="Q1353" s="0" t="n">
        <f aca="false">_xlfn.UNICODE(B1353)</f>
        <v>66</v>
      </c>
      <c r="R1353" s="0" t="str">
        <f aca="false">IF(MIDB(B1353,1,10)="Candidatus",MIDB(B1353,FIND(" ",B1353,1)+1,FIND(" ",B1353,12)-FIND(" ",B1353,1)),IF(AND(Q1353&gt;=65,Q1353&lt;=90),MIDB(B1353,1,FIND(" ",B1353,1)),"-"))</f>
        <v>Borrelia </v>
      </c>
      <c r="S1353" s="0" t="str">
        <f aca="false">IF(MIDB(B1353,1,10)="Candidatus",MIDB(B1353,FIND(" ",B1353,12)+1,IFERROR(FIND(" ",B1353,FIND(" ",B1353,12)+1),LEN(B1353))-FIND(" ",B1353,12)),IF(AND(Q1353&gt;=65,Q1353&lt;=90),MIDB(B1353,FIND(" ",B1353,1),IFERROR(FIND(" ",B1353,FIND(" ",B1353,1)+1),LEN(B1353)+1)-FIND(" ",B1353,1)),"-"))</f>
        <v> burgdorferi</v>
      </c>
      <c r="T1353" s="0" t="n">
        <v>1</v>
      </c>
    </row>
    <row r="1354" customFormat="false" ht="12.8" hidden="false" customHeight="false" outlineLevel="0" collapsed="false">
      <c r="A1354" s="0" t="n">
        <v>1353</v>
      </c>
      <c r="B1354" s="0" t="s">
        <v>5846</v>
      </c>
      <c r="C1354" s="0" t="s">
        <v>21</v>
      </c>
      <c r="D1354" s="0" t="s">
        <v>4748</v>
      </c>
      <c r="E1354" s="0" t="s">
        <v>4749</v>
      </c>
      <c r="F1354" s="0" t="s">
        <v>5887</v>
      </c>
      <c r="G1354" s="0" t="s">
        <v>5888</v>
      </c>
      <c r="H1354" s="0" t="s">
        <v>5889</v>
      </c>
      <c r="I1354" s="1" t="n">
        <v>13.54</v>
      </c>
      <c r="J1354" s="2" t="s">
        <v>5890</v>
      </c>
      <c r="K1354" s="2" t="s">
        <v>205</v>
      </c>
      <c r="L1354" s="0" t="s">
        <v>29</v>
      </c>
      <c r="M1354" s="0" t="s">
        <v>29</v>
      </c>
      <c r="N1354" s="0" t="s">
        <v>29</v>
      </c>
      <c r="O1354" s="2" t="s">
        <v>205</v>
      </c>
      <c r="P1354" s="0" t="s">
        <v>29</v>
      </c>
      <c r="Q1354" s="0" t="n">
        <f aca="false">_xlfn.UNICODE(B1354)</f>
        <v>66</v>
      </c>
      <c r="R1354" s="0" t="str">
        <f aca="false">IF(MIDB(B1354,1,10)="Candidatus",MIDB(B1354,FIND(" ",B1354,1)+1,FIND(" ",B1354,12)-FIND(" ",B1354,1)),IF(AND(Q1354&gt;=65,Q1354&lt;=90),MIDB(B1354,1,FIND(" ",B1354,1)),"-"))</f>
        <v>Borrelia </v>
      </c>
      <c r="S1354" s="0" t="str">
        <f aca="false">IF(MIDB(B1354,1,10)="Candidatus",MIDB(B1354,FIND(" ",B1354,12)+1,IFERROR(FIND(" ",B1354,FIND(" ",B1354,12)+1),LEN(B1354))-FIND(" ",B1354,12)),IF(AND(Q1354&gt;=65,Q1354&lt;=90),MIDB(B1354,FIND(" ",B1354,1),IFERROR(FIND(" ",B1354,FIND(" ",B1354,1)+1),LEN(B1354)+1)-FIND(" ",B1354,1)),"-"))</f>
        <v> burgdorferi</v>
      </c>
      <c r="T1354" s="0" t="n">
        <v>1</v>
      </c>
    </row>
    <row r="1355" customFormat="false" ht="12.8" hidden="false" customHeight="false" outlineLevel="0" collapsed="false">
      <c r="A1355" s="0" t="n">
        <v>1354</v>
      </c>
      <c r="B1355" s="0" t="s">
        <v>5846</v>
      </c>
      <c r="C1355" s="0" t="s">
        <v>21</v>
      </c>
      <c r="D1355" s="0" t="s">
        <v>4748</v>
      </c>
      <c r="E1355" s="0" t="s">
        <v>4749</v>
      </c>
      <c r="F1355" s="0" t="s">
        <v>5891</v>
      </c>
      <c r="G1355" s="0" t="s">
        <v>5892</v>
      </c>
      <c r="H1355" s="0" t="s">
        <v>5893</v>
      </c>
      <c r="I1355" s="1" t="n">
        <v>30.772</v>
      </c>
      <c r="J1355" s="2" t="s">
        <v>5894</v>
      </c>
      <c r="K1355" s="2" t="s">
        <v>4325</v>
      </c>
      <c r="L1355" s="0" t="s">
        <v>29</v>
      </c>
      <c r="M1355" s="0" t="s">
        <v>29</v>
      </c>
      <c r="N1355" s="0" t="s">
        <v>29</v>
      </c>
      <c r="O1355" s="2" t="s">
        <v>232</v>
      </c>
      <c r="P1355" s="2" t="s">
        <v>46</v>
      </c>
      <c r="Q1355" s="0" t="n">
        <f aca="false">_xlfn.UNICODE(B1355)</f>
        <v>66</v>
      </c>
      <c r="R1355" s="0" t="str">
        <f aca="false">IF(MIDB(B1355,1,10)="Candidatus",MIDB(B1355,FIND(" ",B1355,1)+1,FIND(" ",B1355,12)-FIND(" ",B1355,1)),IF(AND(Q1355&gt;=65,Q1355&lt;=90),MIDB(B1355,1,FIND(" ",B1355,1)),"-"))</f>
        <v>Borrelia </v>
      </c>
      <c r="S1355" s="0" t="str">
        <f aca="false">IF(MIDB(B1355,1,10)="Candidatus",MIDB(B1355,FIND(" ",B1355,12)+1,IFERROR(FIND(" ",B1355,FIND(" ",B1355,12)+1),LEN(B1355))-FIND(" ",B1355,12)),IF(AND(Q1355&gt;=65,Q1355&lt;=90),MIDB(B1355,FIND(" ",B1355,1),IFERROR(FIND(" ",B1355,FIND(" ",B1355,1)+1),LEN(B1355)+1)-FIND(" ",B1355,1)),"-"))</f>
        <v> burgdorferi</v>
      </c>
      <c r="T1355" s="0" t="n">
        <v>1</v>
      </c>
    </row>
    <row r="1356" customFormat="false" ht="12.8" hidden="false" customHeight="false" outlineLevel="0" collapsed="false">
      <c r="A1356" s="0" t="n">
        <v>1355</v>
      </c>
      <c r="B1356" s="0" t="s">
        <v>5846</v>
      </c>
      <c r="C1356" s="0" t="s">
        <v>21</v>
      </c>
      <c r="D1356" s="0" t="s">
        <v>4748</v>
      </c>
      <c r="E1356" s="0" t="s">
        <v>4749</v>
      </c>
      <c r="F1356" s="0" t="s">
        <v>5895</v>
      </c>
      <c r="G1356" s="0" t="s">
        <v>5896</v>
      </c>
      <c r="H1356" s="0" t="s">
        <v>5897</v>
      </c>
      <c r="I1356" s="1" t="n">
        <v>30.134</v>
      </c>
      <c r="J1356" s="2" t="s">
        <v>5898</v>
      </c>
      <c r="K1356" s="2" t="s">
        <v>1062</v>
      </c>
      <c r="L1356" s="0" t="s">
        <v>29</v>
      </c>
      <c r="M1356" s="0" t="s">
        <v>29</v>
      </c>
      <c r="N1356" s="0" t="s">
        <v>29</v>
      </c>
      <c r="O1356" s="2" t="s">
        <v>252</v>
      </c>
      <c r="P1356" s="2" t="s">
        <v>44</v>
      </c>
      <c r="Q1356" s="0" t="n">
        <f aca="false">_xlfn.UNICODE(B1356)</f>
        <v>66</v>
      </c>
      <c r="R1356" s="0" t="str">
        <f aca="false">IF(MIDB(B1356,1,10)="Candidatus",MIDB(B1356,FIND(" ",B1356,1)+1,FIND(" ",B1356,12)-FIND(" ",B1356,1)),IF(AND(Q1356&gt;=65,Q1356&lt;=90),MIDB(B1356,1,FIND(" ",B1356,1)),"-"))</f>
        <v>Borrelia </v>
      </c>
      <c r="S1356" s="0" t="str">
        <f aca="false">IF(MIDB(B1356,1,10)="Candidatus",MIDB(B1356,FIND(" ",B1356,12)+1,IFERROR(FIND(" ",B1356,FIND(" ",B1356,12)+1),LEN(B1356))-FIND(" ",B1356,12)),IF(AND(Q1356&gt;=65,Q1356&lt;=90),MIDB(B1356,FIND(" ",B1356,1),IFERROR(FIND(" ",B1356,FIND(" ",B1356,1)+1),LEN(B1356)+1)-FIND(" ",B1356,1)),"-"))</f>
        <v> burgdorferi</v>
      </c>
      <c r="T1356" s="0" t="n">
        <v>1</v>
      </c>
    </row>
    <row r="1357" customFormat="false" ht="12.8" hidden="false" customHeight="false" outlineLevel="0" collapsed="false">
      <c r="A1357" s="0" t="n">
        <v>1356</v>
      </c>
      <c r="B1357" s="0" t="s">
        <v>5846</v>
      </c>
      <c r="C1357" s="0" t="s">
        <v>21</v>
      </c>
      <c r="D1357" s="0" t="s">
        <v>4748</v>
      </c>
      <c r="E1357" s="0" t="s">
        <v>4749</v>
      </c>
      <c r="F1357" s="0" t="s">
        <v>5899</v>
      </c>
      <c r="G1357" s="0" t="s">
        <v>5900</v>
      </c>
      <c r="H1357" s="0" t="s">
        <v>5901</v>
      </c>
      <c r="I1357" s="1" t="n">
        <v>28.237</v>
      </c>
      <c r="J1357" s="2" t="s">
        <v>5902</v>
      </c>
      <c r="K1357" s="2" t="s">
        <v>205</v>
      </c>
      <c r="L1357" s="0" t="s">
        <v>29</v>
      </c>
      <c r="M1357" s="0" t="s">
        <v>29</v>
      </c>
      <c r="N1357" s="0" t="s">
        <v>29</v>
      </c>
      <c r="O1357" s="2" t="s">
        <v>1062</v>
      </c>
      <c r="P1357" s="2" t="s">
        <v>28</v>
      </c>
      <c r="Q1357" s="0" t="n">
        <f aca="false">_xlfn.UNICODE(B1357)</f>
        <v>66</v>
      </c>
      <c r="R1357" s="0" t="str">
        <f aca="false">IF(MIDB(B1357,1,10)="Candidatus",MIDB(B1357,FIND(" ",B1357,1)+1,FIND(" ",B1357,12)-FIND(" ",B1357,1)),IF(AND(Q1357&gt;=65,Q1357&lt;=90),MIDB(B1357,1,FIND(" ",B1357,1)),"-"))</f>
        <v>Borrelia </v>
      </c>
      <c r="S1357" s="0" t="str">
        <f aca="false">IF(MIDB(B1357,1,10)="Candidatus",MIDB(B1357,FIND(" ",B1357,12)+1,IFERROR(FIND(" ",B1357,FIND(" ",B1357,12)+1),LEN(B1357))-FIND(" ",B1357,12)),IF(AND(Q1357&gt;=65,Q1357&lt;=90),MIDB(B1357,FIND(" ",B1357,1),IFERROR(FIND(" ",B1357,FIND(" ",B1357,1)+1),LEN(B1357)+1)-FIND(" ",B1357,1)),"-"))</f>
        <v> burgdorferi</v>
      </c>
      <c r="T1357" s="0" t="n">
        <v>1</v>
      </c>
    </row>
    <row r="1358" customFormat="false" ht="12.8" hidden="false" customHeight="false" outlineLevel="0" collapsed="false">
      <c r="A1358" s="0" t="n">
        <v>1357</v>
      </c>
      <c r="B1358" s="0" t="s">
        <v>5846</v>
      </c>
      <c r="C1358" s="0" t="s">
        <v>21</v>
      </c>
      <c r="D1358" s="0" t="s">
        <v>4748</v>
      </c>
      <c r="E1358" s="0" t="s">
        <v>4749</v>
      </c>
      <c r="F1358" s="0" t="s">
        <v>5903</v>
      </c>
      <c r="G1358" s="0" t="s">
        <v>5904</v>
      </c>
      <c r="H1358" s="0" t="s">
        <v>5905</v>
      </c>
      <c r="I1358" s="1" t="n">
        <v>53.783</v>
      </c>
      <c r="J1358" s="2" t="s">
        <v>5906</v>
      </c>
      <c r="K1358" s="2" t="s">
        <v>653</v>
      </c>
      <c r="L1358" s="0" t="s">
        <v>29</v>
      </c>
      <c r="M1358" s="0" t="s">
        <v>29</v>
      </c>
      <c r="N1358" s="0" t="s">
        <v>29</v>
      </c>
      <c r="O1358" s="2" t="s">
        <v>647</v>
      </c>
      <c r="P1358" s="2" t="s">
        <v>46</v>
      </c>
      <c r="Q1358" s="0" t="n">
        <f aca="false">_xlfn.UNICODE(B1358)</f>
        <v>66</v>
      </c>
      <c r="R1358" s="0" t="str">
        <f aca="false">IF(MIDB(B1358,1,10)="Candidatus",MIDB(B1358,FIND(" ",B1358,1)+1,FIND(" ",B1358,12)-FIND(" ",B1358,1)),IF(AND(Q1358&gt;=65,Q1358&lt;=90),MIDB(B1358,1,FIND(" ",B1358,1)),"-"))</f>
        <v>Borrelia </v>
      </c>
      <c r="S1358" s="0" t="str">
        <f aca="false">IF(MIDB(B1358,1,10)="Candidatus",MIDB(B1358,FIND(" ",B1358,12)+1,IFERROR(FIND(" ",B1358,FIND(" ",B1358,12)+1),LEN(B1358))-FIND(" ",B1358,12)),IF(AND(Q1358&gt;=65,Q1358&lt;=90),MIDB(B1358,FIND(" ",B1358,1),IFERROR(FIND(" ",B1358,FIND(" ",B1358,1)+1),LEN(B1358)+1)-FIND(" ",B1358,1)),"-"))</f>
        <v> burgdorferi</v>
      </c>
      <c r="T1358" s="0" t="n">
        <v>1</v>
      </c>
    </row>
    <row r="1359" customFormat="false" ht="12.8" hidden="false" customHeight="false" outlineLevel="0" collapsed="false">
      <c r="A1359" s="0" t="n">
        <v>1358</v>
      </c>
      <c r="B1359" s="0" t="s">
        <v>5846</v>
      </c>
      <c r="C1359" s="0" t="s">
        <v>21</v>
      </c>
      <c r="D1359" s="0" t="s">
        <v>4748</v>
      </c>
      <c r="E1359" s="0" t="s">
        <v>4749</v>
      </c>
      <c r="F1359" s="0" t="s">
        <v>5907</v>
      </c>
      <c r="G1359" s="0" t="s">
        <v>5908</v>
      </c>
      <c r="H1359" s="0" t="s">
        <v>5909</v>
      </c>
      <c r="I1359" s="1" t="n">
        <v>26.634</v>
      </c>
      <c r="J1359" s="2" t="s">
        <v>5910</v>
      </c>
      <c r="K1359" s="2" t="s">
        <v>276</v>
      </c>
      <c r="L1359" s="0" t="s">
        <v>29</v>
      </c>
      <c r="M1359" s="0" t="s">
        <v>29</v>
      </c>
      <c r="N1359" s="0" t="s">
        <v>29</v>
      </c>
      <c r="O1359" s="2" t="s">
        <v>118</v>
      </c>
      <c r="P1359" s="2" t="s">
        <v>129</v>
      </c>
      <c r="Q1359" s="0" t="n">
        <f aca="false">_xlfn.UNICODE(B1359)</f>
        <v>66</v>
      </c>
      <c r="R1359" s="0" t="str">
        <f aca="false">IF(MIDB(B1359,1,10)="Candidatus",MIDB(B1359,FIND(" ",B1359,1)+1,FIND(" ",B1359,12)-FIND(" ",B1359,1)),IF(AND(Q1359&gt;=65,Q1359&lt;=90),MIDB(B1359,1,FIND(" ",B1359,1)),"-"))</f>
        <v>Borrelia </v>
      </c>
      <c r="S1359" s="0" t="str">
        <f aca="false">IF(MIDB(B1359,1,10)="Candidatus",MIDB(B1359,FIND(" ",B1359,12)+1,IFERROR(FIND(" ",B1359,FIND(" ",B1359,12)+1),LEN(B1359))-FIND(" ",B1359,12)),IF(AND(Q1359&gt;=65,Q1359&lt;=90),MIDB(B1359,FIND(" ",B1359,1),IFERROR(FIND(" ",B1359,FIND(" ",B1359,1)+1),LEN(B1359)+1)-FIND(" ",B1359,1)),"-"))</f>
        <v> burgdorferi</v>
      </c>
      <c r="T1359" s="0" t="n">
        <v>1</v>
      </c>
    </row>
    <row r="1360" customFormat="false" ht="12.8" hidden="false" customHeight="false" outlineLevel="0" collapsed="false">
      <c r="A1360" s="0" t="n">
        <v>1359</v>
      </c>
      <c r="B1360" s="0" t="s">
        <v>5846</v>
      </c>
      <c r="C1360" s="0" t="s">
        <v>21</v>
      </c>
      <c r="D1360" s="0" t="s">
        <v>4748</v>
      </c>
      <c r="E1360" s="0" t="s">
        <v>4749</v>
      </c>
      <c r="F1360" s="0" t="s">
        <v>5911</v>
      </c>
      <c r="G1360" s="0" t="s">
        <v>5912</v>
      </c>
      <c r="H1360" s="0" t="s">
        <v>5913</v>
      </c>
      <c r="I1360" s="1" t="n">
        <v>18.338</v>
      </c>
      <c r="J1360" s="2" t="s">
        <v>5914</v>
      </c>
      <c r="K1360" s="2" t="s">
        <v>1012</v>
      </c>
      <c r="L1360" s="0" t="s">
        <v>29</v>
      </c>
      <c r="M1360" s="0" t="s">
        <v>29</v>
      </c>
      <c r="N1360" s="0" t="s">
        <v>29</v>
      </c>
      <c r="O1360" s="2" t="s">
        <v>807</v>
      </c>
      <c r="P1360" s="2" t="s">
        <v>60</v>
      </c>
      <c r="Q1360" s="0" t="n">
        <f aca="false">_xlfn.UNICODE(B1360)</f>
        <v>66</v>
      </c>
      <c r="R1360" s="0" t="str">
        <f aca="false">IF(MIDB(B1360,1,10)="Candidatus",MIDB(B1360,FIND(" ",B1360,1)+1,FIND(" ",B1360,12)-FIND(" ",B1360,1)),IF(AND(Q1360&gt;=65,Q1360&lt;=90),MIDB(B1360,1,FIND(" ",B1360,1)),"-"))</f>
        <v>Borrelia </v>
      </c>
      <c r="S1360" s="0" t="str">
        <f aca="false">IF(MIDB(B1360,1,10)="Candidatus",MIDB(B1360,FIND(" ",B1360,12)+1,IFERROR(FIND(" ",B1360,FIND(" ",B1360,12)+1),LEN(B1360))-FIND(" ",B1360,12)),IF(AND(Q1360&gt;=65,Q1360&lt;=90),MIDB(B1360,FIND(" ",B1360,1),IFERROR(FIND(" ",B1360,FIND(" ",B1360,1)+1),LEN(B1360)+1)-FIND(" ",B1360,1)),"-"))</f>
        <v> burgdorferi</v>
      </c>
      <c r="T1360" s="0" t="n">
        <v>1</v>
      </c>
    </row>
    <row r="1361" customFormat="false" ht="12.8" hidden="false" customHeight="false" outlineLevel="0" collapsed="false">
      <c r="A1361" s="0" t="n">
        <v>1360</v>
      </c>
      <c r="B1361" s="0" t="s">
        <v>5846</v>
      </c>
      <c r="C1361" s="0" t="s">
        <v>21</v>
      </c>
      <c r="D1361" s="0" t="s">
        <v>4748</v>
      </c>
      <c r="E1361" s="0" t="s">
        <v>4749</v>
      </c>
      <c r="F1361" s="0" t="s">
        <v>5915</v>
      </c>
      <c r="G1361" s="0" t="s">
        <v>5916</v>
      </c>
      <c r="H1361" s="0" t="s">
        <v>5917</v>
      </c>
      <c r="I1361" s="1" t="n">
        <v>26.506</v>
      </c>
      <c r="J1361" s="2" t="s">
        <v>5918</v>
      </c>
      <c r="K1361" s="2" t="s">
        <v>807</v>
      </c>
      <c r="L1361" s="0" t="s">
        <v>29</v>
      </c>
      <c r="M1361" s="0" t="s">
        <v>29</v>
      </c>
      <c r="N1361" s="0" t="s">
        <v>29</v>
      </c>
      <c r="O1361" s="2" t="s">
        <v>807</v>
      </c>
      <c r="P1361" s="0" t="s">
        <v>29</v>
      </c>
      <c r="Q1361" s="0" t="n">
        <f aca="false">_xlfn.UNICODE(B1361)</f>
        <v>66</v>
      </c>
      <c r="R1361" s="0" t="str">
        <f aca="false">IF(MIDB(B1361,1,10)="Candidatus",MIDB(B1361,FIND(" ",B1361,1)+1,FIND(" ",B1361,12)-FIND(" ",B1361,1)),IF(AND(Q1361&gt;=65,Q1361&lt;=90),MIDB(B1361,1,FIND(" ",B1361,1)),"-"))</f>
        <v>Borrelia </v>
      </c>
      <c r="S1361" s="0" t="str">
        <f aca="false">IF(MIDB(B1361,1,10)="Candidatus",MIDB(B1361,FIND(" ",B1361,12)+1,IFERROR(FIND(" ",B1361,FIND(" ",B1361,12)+1),LEN(B1361))-FIND(" ",B1361,12)),IF(AND(Q1361&gt;=65,Q1361&lt;=90),MIDB(B1361,FIND(" ",B1361,1),IFERROR(FIND(" ",B1361,FIND(" ",B1361,1)+1),LEN(B1361)+1)-FIND(" ",B1361,1)),"-"))</f>
        <v> burgdorferi</v>
      </c>
      <c r="T1361" s="0" t="n">
        <v>1</v>
      </c>
    </row>
    <row r="1362" customFormat="false" ht="12.8" hidden="false" customHeight="false" outlineLevel="0" collapsed="false">
      <c r="A1362" s="0" t="n">
        <v>1361</v>
      </c>
      <c r="B1362" s="0" t="s">
        <v>5846</v>
      </c>
      <c r="C1362" s="0" t="s">
        <v>21</v>
      </c>
      <c r="D1362" s="0" t="s">
        <v>4748</v>
      </c>
      <c r="E1362" s="0" t="s">
        <v>4749</v>
      </c>
      <c r="F1362" s="0" t="s">
        <v>5919</v>
      </c>
      <c r="G1362" s="0" t="s">
        <v>5920</v>
      </c>
      <c r="H1362" s="0" t="s">
        <v>5921</v>
      </c>
      <c r="I1362" s="1" t="n">
        <v>29.756</v>
      </c>
      <c r="J1362" s="2" t="s">
        <v>5922</v>
      </c>
      <c r="K1362" s="2" t="s">
        <v>4325</v>
      </c>
      <c r="L1362" s="0" t="s">
        <v>29</v>
      </c>
      <c r="M1362" s="0" t="s">
        <v>29</v>
      </c>
      <c r="N1362" s="0" t="s">
        <v>29</v>
      </c>
      <c r="O1362" s="2" t="s">
        <v>4325</v>
      </c>
      <c r="P1362" s="0" t="s">
        <v>29</v>
      </c>
      <c r="Q1362" s="0" t="n">
        <f aca="false">_xlfn.UNICODE(B1362)</f>
        <v>66</v>
      </c>
      <c r="R1362" s="0" t="str">
        <f aca="false">IF(MIDB(B1362,1,10)="Candidatus",MIDB(B1362,FIND(" ",B1362,1)+1,FIND(" ",B1362,12)-FIND(" ",B1362,1)),IF(AND(Q1362&gt;=65,Q1362&lt;=90),MIDB(B1362,1,FIND(" ",B1362,1)),"-"))</f>
        <v>Borrelia </v>
      </c>
      <c r="S1362" s="0" t="str">
        <f aca="false">IF(MIDB(B1362,1,10)="Candidatus",MIDB(B1362,FIND(" ",B1362,12)+1,IFERROR(FIND(" ",B1362,FIND(" ",B1362,12)+1),LEN(B1362))-FIND(" ",B1362,12)),IF(AND(Q1362&gt;=65,Q1362&lt;=90),MIDB(B1362,FIND(" ",B1362,1),IFERROR(FIND(" ",B1362,FIND(" ",B1362,1)+1),LEN(B1362)+1)-FIND(" ",B1362,1)),"-"))</f>
        <v> burgdorferi</v>
      </c>
      <c r="T1362" s="0" t="n">
        <v>1</v>
      </c>
    </row>
    <row r="1363" customFormat="false" ht="12.8" hidden="false" customHeight="false" outlineLevel="0" collapsed="false">
      <c r="A1363" s="0" t="n">
        <v>1362</v>
      </c>
      <c r="B1363" s="0" t="s">
        <v>5846</v>
      </c>
      <c r="C1363" s="0" t="s">
        <v>21</v>
      </c>
      <c r="D1363" s="0" t="s">
        <v>4748</v>
      </c>
      <c r="E1363" s="0" t="s">
        <v>4749</v>
      </c>
      <c r="F1363" s="0" t="s">
        <v>5923</v>
      </c>
      <c r="G1363" s="0" t="s">
        <v>5924</v>
      </c>
      <c r="H1363" s="0" t="s">
        <v>5925</v>
      </c>
      <c r="I1363" s="1" t="n">
        <v>27.543</v>
      </c>
      <c r="J1363" s="2" t="s">
        <v>5926</v>
      </c>
      <c r="K1363" s="2" t="s">
        <v>205</v>
      </c>
      <c r="L1363" s="0" t="s">
        <v>29</v>
      </c>
      <c r="M1363" s="0" t="s">
        <v>29</v>
      </c>
      <c r="N1363" s="0" t="s">
        <v>29</v>
      </c>
      <c r="O1363" s="2" t="s">
        <v>497</v>
      </c>
      <c r="P1363" s="2" t="s">
        <v>46</v>
      </c>
      <c r="Q1363" s="0" t="n">
        <f aca="false">_xlfn.UNICODE(B1363)</f>
        <v>66</v>
      </c>
      <c r="R1363" s="0" t="str">
        <f aca="false">IF(MIDB(B1363,1,10)="Candidatus",MIDB(B1363,FIND(" ",B1363,1)+1,FIND(" ",B1363,12)-FIND(" ",B1363,1)),IF(AND(Q1363&gt;=65,Q1363&lt;=90),MIDB(B1363,1,FIND(" ",B1363,1)),"-"))</f>
        <v>Borrelia </v>
      </c>
      <c r="S1363" s="0" t="str">
        <f aca="false">IF(MIDB(B1363,1,10)="Candidatus",MIDB(B1363,FIND(" ",B1363,12)+1,IFERROR(FIND(" ",B1363,FIND(" ",B1363,12)+1),LEN(B1363))-FIND(" ",B1363,12)),IF(AND(Q1363&gt;=65,Q1363&lt;=90),MIDB(B1363,FIND(" ",B1363,1),IFERROR(FIND(" ",B1363,FIND(" ",B1363,1)+1),LEN(B1363)+1)-FIND(" ",B1363,1)),"-"))</f>
        <v> burgdorferi</v>
      </c>
      <c r="T1363" s="0" t="n">
        <v>1</v>
      </c>
    </row>
    <row r="1364" customFormat="false" ht="12.8" hidden="false" customHeight="false" outlineLevel="0" collapsed="false">
      <c r="A1364" s="0" t="n">
        <v>1363</v>
      </c>
      <c r="B1364" s="0" t="s">
        <v>5927</v>
      </c>
      <c r="C1364" s="0" t="s">
        <v>21</v>
      </c>
      <c r="D1364" s="0" t="s">
        <v>4748</v>
      </c>
      <c r="E1364" s="0" t="s">
        <v>4749</v>
      </c>
      <c r="F1364" s="0" t="s">
        <v>5928</v>
      </c>
      <c r="G1364" s="0" t="s">
        <v>5929</v>
      </c>
      <c r="H1364" s="0" t="s">
        <v>5930</v>
      </c>
      <c r="I1364" s="1" t="n">
        <v>53.615</v>
      </c>
      <c r="J1364" s="2" t="s">
        <v>5931</v>
      </c>
      <c r="K1364" s="2" t="s">
        <v>1980</v>
      </c>
      <c r="L1364" s="0" t="s">
        <v>29</v>
      </c>
      <c r="M1364" s="0" t="s">
        <v>29</v>
      </c>
      <c r="N1364" s="0" t="s">
        <v>29</v>
      </c>
      <c r="O1364" s="2" t="s">
        <v>654</v>
      </c>
      <c r="P1364" s="2" t="s">
        <v>46</v>
      </c>
      <c r="Q1364" s="0" t="n">
        <f aca="false">_xlfn.UNICODE(B1364)</f>
        <v>66</v>
      </c>
      <c r="R1364" s="0" t="str">
        <f aca="false">IF(MIDB(B1364,1,10)="Candidatus",MIDB(B1364,FIND(" ",B1364,1)+1,FIND(" ",B1364,12)-FIND(" ",B1364,1)),IF(AND(Q1364&gt;=65,Q1364&lt;=90),MIDB(B1364,1,FIND(" ",B1364,1)),"-"))</f>
        <v>Borrelia </v>
      </c>
      <c r="S1364" s="0" t="str">
        <f aca="false">IF(MIDB(B1364,1,10)="Candidatus",MIDB(B1364,FIND(" ",B1364,12)+1,IFERROR(FIND(" ",B1364,FIND(" ",B1364,12)+1),LEN(B1364))-FIND(" ",B1364,12)),IF(AND(Q1364&gt;=65,Q1364&lt;=90),MIDB(B1364,FIND(" ",B1364,1),IFERROR(FIND(" ",B1364,FIND(" ",B1364,1)+1),LEN(B1364)+1)-FIND(" ",B1364,1)),"-"))</f>
        <v> burgdorferi</v>
      </c>
      <c r="T1364" s="0" t="n">
        <v>1</v>
      </c>
    </row>
    <row r="1365" customFormat="false" ht="12.8" hidden="false" customHeight="false" outlineLevel="0" collapsed="false">
      <c r="A1365" s="0" t="n">
        <v>1364</v>
      </c>
      <c r="B1365" s="0" t="s">
        <v>5927</v>
      </c>
      <c r="C1365" s="0" t="s">
        <v>21</v>
      </c>
      <c r="D1365" s="0" t="s">
        <v>4748</v>
      </c>
      <c r="E1365" s="0" t="s">
        <v>4749</v>
      </c>
      <c r="F1365" s="0" t="s">
        <v>5932</v>
      </c>
      <c r="G1365" s="0" t="s">
        <v>5933</v>
      </c>
      <c r="H1365" s="0" t="s">
        <v>5934</v>
      </c>
      <c r="I1365" s="1" t="n">
        <v>23.422</v>
      </c>
      <c r="J1365" s="2" t="s">
        <v>5935</v>
      </c>
      <c r="K1365" s="2" t="s">
        <v>118</v>
      </c>
      <c r="L1365" s="0" t="s">
        <v>29</v>
      </c>
      <c r="M1365" s="0" t="s">
        <v>29</v>
      </c>
      <c r="N1365" s="0" t="s">
        <v>29</v>
      </c>
      <c r="O1365" s="2" t="s">
        <v>205</v>
      </c>
      <c r="P1365" s="2" t="s">
        <v>60</v>
      </c>
      <c r="Q1365" s="0" t="n">
        <f aca="false">_xlfn.UNICODE(B1365)</f>
        <v>66</v>
      </c>
      <c r="R1365" s="0" t="str">
        <f aca="false">IF(MIDB(B1365,1,10)="Candidatus",MIDB(B1365,FIND(" ",B1365,1)+1,FIND(" ",B1365,12)-FIND(" ",B1365,1)),IF(AND(Q1365&gt;=65,Q1365&lt;=90),MIDB(B1365,1,FIND(" ",B1365,1)),"-"))</f>
        <v>Borrelia </v>
      </c>
      <c r="S1365" s="0" t="str">
        <f aca="false">IF(MIDB(B1365,1,10)="Candidatus",MIDB(B1365,FIND(" ",B1365,12)+1,IFERROR(FIND(" ",B1365,FIND(" ",B1365,12)+1),LEN(B1365))-FIND(" ",B1365,12)),IF(AND(Q1365&gt;=65,Q1365&lt;=90),MIDB(B1365,FIND(" ",B1365,1),IFERROR(FIND(" ",B1365,FIND(" ",B1365,1)+1),LEN(B1365)+1)-FIND(" ",B1365,1)),"-"))</f>
        <v> burgdorferi</v>
      </c>
      <c r="T1365" s="0" t="n">
        <v>1</v>
      </c>
    </row>
    <row r="1366" customFormat="false" ht="12.8" hidden="false" customHeight="false" outlineLevel="0" collapsed="false">
      <c r="A1366" s="0" t="n">
        <v>1365</v>
      </c>
      <c r="B1366" s="0" t="s">
        <v>5927</v>
      </c>
      <c r="C1366" s="0" t="s">
        <v>21</v>
      </c>
      <c r="D1366" s="0" t="s">
        <v>4748</v>
      </c>
      <c r="E1366" s="0" t="s">
        <v>4749</v>
      </c>
      <c r="F1366" s="0" t="s">
        <v>5936</v>
      </c>
      <c r="G1366" s="0" t="s">
        <v>5937</v>
      </c>
      <c r="H1366" s="0" t="s">
        <v>5938</v>
      </c>
      <c r="I1366" s="1" t="n">
        <v>17.266</v>
      </c>
      <c r="J1366" s="2" t="s">
        <v>5939</v>
      </c>
      <c r="K1366" s="2" t="s">
        <v>82</v>
      </c>
      <c r="L1366" s="0" t="s">
        <v>29</v>
      </c>
      <c r="M1366" s="0" t="s">
        <v>29</v>
      </c>
      <c r="N1366" s="0" t="s">
        <v>29</v>
      </c>
      <c r="O1366" s="2" t="s">
        <v>1598</v>
      </c>
      <c r="P1366" s="2" t="s">
        <v>88</v>
      </c>
      <c r="Q1366" s="0" t="n">
        <f aca="false">_xlfn.UNICODE(B1366)</f>
        <v>66</v>
      </c>
      <c r="R1366" s="0" t="str">
        <f aca="false">IF(MIDB(B1366,1,10)="Candidatus",MIDB(B1366,FIND(" ",B1366,1)+1,FIND(" ",B1366,12)-FIND(" ",B1366,1)),IF(AND(Q1366&gt;=65,Q1366&lt;=90),MIDB(B1366,1,FIND(" ",B1366,1)),"-"))</f>
        <v>Borrelia </v>
      </c>
      <c r="S1366" s="0" t="str">
        <f aca="false">IF(MIDB(B1366,1,10)="Candidatus",MIDB(B1366,FIND(" ",B1366,12)+1,IFERROR(FIND(" ",B1366,FIND(" ",B1366,12)+1),LEN(B1366))-FIND(" ",B1366,12)),IF(AND(Q1366&gt;=65,Q1366&lt;=90),MIDB(B1366,FIND(" ",B1366,1),IFERROR(FIND(" ",B1366,FIND(" ",B1366,1)+1),LEN(B1366)+1)-FIND(" ",B1366,1)),"-"))</f>
        <v> burgdorferi</v>
      </c>
      <c r="T1366" s="0" t="n">
        <v>1</v>
      </c>
    </row>
    <row r="1367" customFormat="false" ht="12.8" hidden="false" customHeight="false" outlineLevel="0" collapsed="false">
      <c r="A1367" s="0" t="n">
        <v>1366</v>
      </c>
      <c r="B1367" s="0" t="s">
        <v>5927</v>
      </c>
      <c r="C1367" s="0" t="s">
        <v>21</v>
      </c>
      <c r="D1367" s="0" t="s">
        <v>4748</v>
      </c>
      <c r="E1367" s="0" t="s">
        <v>4749</v>
      </c>
      <c r="F1367" s="0" t="s">
        <v>5940</v>
      </c>
      <c r="G1367" s="0" t="s">
        <v>5941</v>
      </c>
      <c r="H1367" s="0" t="s">
        <v>5942</v>
      </c>
      <c r="I1367" s="1" t="n">
        <v>30.33</v>
      </c>
      <c r="J1367" s="2" t="s">
        <v>5858</v>
      </c>
      <c r="K1367" s="2" t="s">
        <v>1898</v>
      </c>
      <c r="L1367" s="0" t="s">
        <v>29</v>
      </c>
      <c r="M1367" s="0" t="s">
        <v>29</v>
      </c>
      <c r="N1367" s="0" t="s">
        <v>29</v>
      </c>
      <c r="O1367" s="2" t="s">
        <v>4325</v>
      </c>
      <c r="P1367" s="2" t="s">
        <v>60</v>
      </c>
      <c r="Q1367" s="0" t="n">
        <f aca="false">_xlfn.UNICODE(B1367)</f>
        <v>66</v>
      </c>
      <c r="R1367" s="0" t="str">
        <f aca="false">IF(MIDB(B1367,1,10)="Candidatus",MIDB(B1367,FIND(" ",B1367,1)+1,FIND(" ",B1367,12)-FIND(" ",B1367,1)),IF(AND(Q1367&gt;=65,Q1367&lt;=90),MIDB(B1367,1,FIND(" ",B1367,1)),"-"))</f>
        <v>Borrelia </v>
      </c>
      <c r="S1367" s="0" t="str">
        <f aca="false">IF(MIDB(B1367,1,10)="Candidatus",MIDB(B1367,FIND(" ",B1367,12)+1,IFERROR(FIND(" ",B1367,FIND(" ",B1367,12)+1),LEN(B1367))-FIND(" ",B1367,12)),IF(AND(Q1367&gt;=65,Q1367&lt;=90),MIDB(B1367,FIND(" ",B1367,1),IFERROR(FIND(" ",B1367,FIND(" ",B1367,1)+1),LEN(B1367)+1)-FIND(" ",B1367,1)),"-"))</f>
        <v> burgdorferi</v>
      </c>
      <c r="T1367" s="0" t="n">
        <v>1</v>
      </c>
    </row>
    <row r="1368" customFormat="false" ht="12.8" hidden="false" customHeight="false" outlineLevel="0" collapsed="false">
      <c r="A1368" s="0" t="n">
        <v>1367</v>
      </c>
      <c r="B1368" s="0" t="s">
        <v>5927</v>
      </c>
      <c r="C1368" s="0" t="s">
        <v>21</v>
      </c>
      <c r="D1368" s="0" t="s">
        <v>4748</v>
      </c>
      <c r="E1368" s="0" t="s">
        <v>4749</v>
      </c>
      <c r="F1368" s="0" t="s">
        <v>5943</v>
      </c>
      <c r="G1368" s="0" t="s">
        <v>5944</v>
      </c>
      <c r="H1368" s="0" t="s">
        <v>5945</v>
      </c>
      <c r="I1368" s="1" t="n">
        <v>36.852</v>
      </c>
      <c r="J1368" s="2" t="s">
        <v>5946</v>
      </c>
      <c r="K1368" s="2" t="s">
        <v>912</v>
      </c>
      <c r="L1368" s="0" t="s">
        <v>29</v>
      </c>
      <c r="M1368" s="0" t="s">
        <v>29</v>
      </c>
      <c r="N1368" s="0" t="s">
        <v>29</v>
      </c>
      <c r="O1368" s="2" t="s">
        <v>953</v>
      </c>
      <c r="P1368" s="2" t="s">
        <v>45</v>
      </c>
      <c r="Q1368" s="0" t="n">
        <f aca="false">_xlfn.UNICODE(B1368)</f>
        <v>66</v>
      </c>
      <c r="R1368" s="0" t="str">
        <f aca="false">IF(MIDB(B1368,1,10)="Candidatus",MIDB(B1368,FIND(" ",B1368,1)+1,FIND(" ",B1368,12)-FIND(" ",B1368,1)),IF(AND(Q1368&gt;=65,Q1368&lt;=90),MIDB(B1368,1,FIND(" ",B1368,1)),"-"))</f>
        <v>Borrelia </v>
      </c>
      <c r="S1368" s="0" t="str">
        <f aca="false">IF(MIDB(B1368,1,10)="Candidatus",MIDB(B1368,FIND(" ",B1368,12)+1,IFERROR(FIND(" ",B1368,FIND(" ",B1368,12)+1),LEN(B1368))-FIND(" ",B1368,12)),IF(AND(Q1368&gt;=65,Q1368&lt;=90),MIDB(B1368,FIND(" ",B1368,1),IFERROR(FIND(" ",B1368,FIND(" ",B1368,1)+1),LEN(B1368)+1)-FIND(" ",B1368,1)),"-"))</f>
        <v> burgdorferi</v>
      </c>
      <c r="T1368" s="0" t="n">
        <v>1</v>
      </c>
    </row>
    <row r="1369" customFormat="false" ht="12.8" hidden="false" customHeight="false" outlineLevel="0" collapsed="false">
      <c r="A1369" s="0" t="n">
        <v>1368</v>
      </c>
      <c r="B1369" s="0" t="s">
        <v>5927</v>
      </c>
      <c r="C1369" s="0" t="s">
        <v>21</v>
      </c>
      <c r="D1369" s="0" t="s">
        <v>4748</v>
      </c>
      <c r="E1369" s="0" t="s">
        <v>4749</v>
      </c>
      <c r="F1369" s="0" t="s">
        <v>5947</v>
      </c>
      <c r="G1369" s="0" t="s">
        <v>5948</v>
      </c>
      <c r="H1369" s="0" t="s">
        <v>5949</v>
      </c>
      <c r="I1369" s="1" t="n">
        <v>30.467</v>
      </c>
      <c r="J1369" s="2" t="s">
        <v>5950</v>
      </c>
      <c r="K1369" s="2" t="s">
        <v>953</v>
      </c>
      <c r="L1369" s="0" t="s">
        <v>29</v>
      </c>
      <c r="M1369" s="0" t="s">
        <v>29</v>
      </c>
      <c r="N1369" s="0" t="s">
        <v>29</v>
      </c>
      <c r="O1369" s="2" t="s">
        <v>232</v>
      </c>
      <c r="P1369" s="2" t="s">
        <v>112</v>
      </c>
      <c r="Q1369" s="0" t="n">
        <f aca="false">_xlfn.UNICODE(B1369)</f>
        <v>66</v>
      </c>
      <c r="R1369" s="0" t="str">
        <f aca="false">IF(MIDB(B1369,1,10)="Candidatus",MIDB(B1369,FIND(" ",B1369,1)+1,FIND(" ",B1369,12)-FIND(" ",B1369,1)),IF(AND(Q1369&gt;=65,Q1369&lt;=90),MIDB(B1369,1,FIND(" ",B1369,1)),"-"))</f>
        <v>Borrelia </v>
      </c>
      <c r="S1369" s="0" t="str">
        <f aca="false">IF(MIDB(B1369,1,10)="Candidatus",MIDB(B1369,FIND(" ",B1369,12)+1,IFERROR(FIND(" ",B1369,FIND(" ",B1369,12)+1),LEN(B1369))-FIND(" ",B1369,12)),IF(AND(Q1369&gt;=65,Q1369&lt;=90),MIDB(B1369,FIND(" ",B1369,1),IFERROR(FIND(" ",B1369,FIND(" ",B1369,1)+1),LEN(B1369)+1)-FIND(" ",B1369,1)),"-"))</f>
        <v> burgdorferi</v>
      </c>
      <c r="T1369" s="0" t="n">
        <v>1</v>
      </c>
    </row>
    <row r="1370" customFormat="false" ht="12.8" hidden="false" customHeight="false" outlineLevel="0" collapsed="false">
      <c r="A1370" s="0" t="n">
        <v>1369</v>
      </c>
      <c r="B1370" s="0" t="s">
        <v>5927</v>
      </c>
      <c r="C1370" s="0" t="s">
        <v>21</v>
      </c>
      <c r="D1370" s="0" t="s">
        <v>4748</v>
      </c>
      <c r="E1370" s="0" t="s">
        <v>4749</v>
      </c>
      <c r="F1370" s="0" t="s">
        <v>5951</v>
      </c>
      <c r="G1370" s="0" t="s">
        <v>5952</v>
      </c>
      <c r="H1370" s="0" t="s">
        <v>5953</v>
      </c>
      <c r="I1370" s="1" t="n">
        <v>48.168</v>
      </c>
      <c r="J1370" s="2" t="s">
        <v>5954</v>
      </c>
      <c r="K1370" s="2" t="s">
        <v>653</v>
      </c>
      <c r="L1370" s="0" t="s">
        <v>29</v>
      </c>
      <c r="M1370" s="0" t="s">
        <v>29</v>
      </c>
      <c r="N1370" s="0" t="s">
        <v>29</v>
      </c>
      <c r="O1370" s="2" t="s">
        <v>654</v>
      </c>
      <c r="P1370" s="2" t="s">
        <v>60</v>
      </c>
      <c r="Q1370" s="0" t="n">
        <f aca="false">_xlfn.UNICODE(B1370)</f>
        <v>66</v>
      </c>
      <c r="R1370" s="0" t="str">
        <f aca="false">IF(MIDB(B1370,1,10)="Candidatus",MIDB(B1370,FIND(" ",B1370,1)+1,FIND(" ",B1370,12)-FIND(" ",B1370,1)),IF(AND(Q1370&gt;=65,Q1370&lt;=90),MIDB(B1370,1,FIND(" ",B1370,1)),"-"))</f>
        <v>Borrelia </v>
      </c>
      <c r="S1370" s="0" t="str">
        <f aca="false">IF(MIDB(B1370,1,10)="Candidatus",MIDB(B1370,FIND(" ",B1370,12)+1,IFERROR(FIND(" ",B1370,FIND(" ",B1370,12)+1),LEN(B1370))-FIND(" ",B1370,12)),IF(AND(Q1370&gt;=65,Q1370&lt;=90),MIDB(B1370,FIND(" ",B1370,1),IFERROR(FIND(" ",B1370,FIND(" ",B1370,1)+1),LEN(B1370)+1)-FIND(" ",B1370,1)),"-"))</f>
        <v> burgdorferi</v>
      </c>
      <c r="T1370" s="0" t="n">
        <v>1</v>
      </c>
    </row>
    <row r="1371" customFormat="false" ht="12.8" hidden="false" customHeight="false" outlineLevel="0" collapsed="false">
      <c r="A1371" s="0" t="n">
        <v>1370</v>
      </c>
      <c r="B1371" s="0" t="s">
        <v>5927</v>
      </c>
      <c r="C1371" s="0" t="s">
        <v>21</v>
      </c>
      <c r="D1371" s="0" t="s">
        <v>4748</v>
      </c>
      <c r="E1371" s="0" t="s">
        <v>4749</v>
      </c>
      <c r="F1371" s="0" t="s">
        <v>5955</v>
      </c>
      <c r="G1371" s="0" t="s">
        <v>5956</v>
      </c>
      <c r="H1371" s="0" t="s">
        <v>5957</v>
      </c>
      <c r="I1371" s="1" t="n">
        <v>28.885</v>
      </c>
      <c r="J1371" s="2" t="s">
        <v>5958</v>
      </c>
      <c r="K1371" s="2" t="s">
        <v>521</v>
      </c>
      <c r="L1371" s="0" t="s">
        <v>29</v>
      </c>
      <c r="M1371" s="0" t="s">
        <v>29</v>
      </c>
      <c r="N1371" s="0" t="s">
        <v>29</v>
      </c>
      <c r="O1371" s="2" t="s">
        <v>515</v>
      </c>
      <c r="P1371" s="2" t="s">
        <v>112</v>
      </c>
      <c r="Q1371" s="0" t="n">
        <f aca="false">_xlfn.UNICODE(B1371)</f>
        <v>66</v>
      </c>
      <c r="R1371" s="0" t="str">
        <f aca="false">IF(MIDB(B1371,1,10)="Candidatus",MIDB(B1371,FIND(" ",B1371,1)+1,FIND(" ",B1371,12)-FIND(" ",B1371,1)),IF(AND(Q1371&gt;=65,Q1371&lt;=90),MIDB(B1371,1,FIND(" ",B1371,1)),"-"))</f>
        <v>Borrelia </v>
      </c>
      <c r="S1371" s="0" t="str">
        <f aca="false">IF(MIDB(B1371,1,10)="Candidatus",MIDB(B1371,FIND(" ",B1371,12)+1,IFERROR(FIND(" ",B1371,FIND(" ",B1371,12)+1),LEN(B1371))-FIND(" ",B1371,12)),IF(AND(Q1371&gt;=65,Q1371&lt;=90),MIDB(B1371,FIND(" ",B1371,1),IFERROR(FIND(" ",B1371,FIND(" ",B1371,1)+1),LEN(B1371)+1)-FIND(" ",B1371,1)),"-"))</f>
        <v> burgdorferi</v>
      </c>
      <c r="T1371" s="0" t="n">
        <v>1</v>
      </c>
    </row>
    <row r="1372" customFormat="false" ht="12.8" hidden="false" customHeight="false" outlineLevel="0" collapsed="false">
      <c r="A1372" s="0" t="n">
        <v>1371</v>
      </c>
      <c r="B1372" s="0" t="s">
        <v>5927</v>
      </c>
      <c r="C1372" s="0" t="s">
        <v>21</v>
      </c>
      <c r="D1372" s="0" t="s">
        <v>4748</v>
      </c>
      <c r="E1372" s="0" t="s">
        <v>4749</v>
      </c>
      <c r="F1372" s="0" t="s">
        <v>5959</v>
      </c>
      <c r="G1372" s="0" t="s">
        <v>5960</v>
      </c>
      <c r="H1372" s="0" t="s">
        <v>5961</v>
      </c>
      <c r="I1372" s="1" t="n">
        <v>26.514</v>
      </c>
      <c r="J1372" s="2" t="s">
        <v>5962</v>
      </c>
      <c r="K1372" s="2" t="s">
        <v>807</v>
      </c>
      <c r="L1372" s="0" t="s">
        <v>29</v>
      </c>
      <c r="M1372" s="0" t="s">
        <v>29</v>
      </c>
      <c r="N1372" s="0" t="s">
        <v>29</v>
      </c>
      <c r="O1372" s="2" t="s">
        <v>807</v>
      </c>
      <c r="P1372" s="0" t="s">
        <v>29</v>
      </c>
      <c r="Q1372" s="0" t="n">
        <f aca="false">_xlfn.UNICODE(B1372)</f>
        <v>66</v>
      </c>
      <c r="R1372" s="0" t="str">
        <f aca="false">IF(MIDB(B1372,1,10)="Candidatus",MIDB(B1372,FIND(" ",B1372,1)+1,FIND(" ",B1372,12)-FIND(" ",B1372,1)),IF(AND(Q1372&gt;=65,Q1372&lt;=90),MIDB(B1372,1,FIND(" ",B1372,1)),"-"))</f>
        <v>Borrelia </v>
      </c>
      <c r="S1372" s="0" t="str">
        <f aca="false">IF(MIDB(B1372,1,10)="Candidatus",MIDB(B1372,FIND(" ",B1372,12)+1,IFERROR(FIND(" ",B1372,FIND(" ",B1372,12)+1),LEN(B1372))-FIND(" ",B1372,12)),IF(AND(Q1372&gt;=65,Q1372&lt;=90),MIDB(B1372,FIND(" ",B1372,1),IFERROR(FIND(" ",B1372,FIND(" ",B1372,1)+1),LEN(B1372)+1)-FIND(" ",B1372,1)),"-"))</f>
        <v> burgdorferi</v>
      </c>
      <c r="T1372" s="0" t="n">
        <v>1</v>
      </c>
    </row>
    <row r="1373" customFormat="false" ht="12.8" hidden="false" customHeight="false" outlineLevel="0" collapsed="false">
      <c r="A1373" s="0" t="n">
        <v>1372</v>
      </c>
      <c r="B1373" s="0" t="s">
        <v>5927</v>
      </c>
      <c r="C1373" s="0" t="s">
        <v>21</v>
      </c>
      <c r="D1373" s="0" t="s">
        <v>4748</v>
      </c>
      <c r="E1373" s="0" t="s">
        <v>4749</v>
      </c>
      <c r="F1373" s="0" t="s">
        <v>5963</v>
      </c>
      <c r="G1373" s="0" t="s">
        <v>5964</v>
      </c>
      <c r="H1373" s="0" t="s">
        <v>5965</v>
      </c>
      <c r="I1373" s="1" t="n">
        <v>28.414</v>
      </c>
      <c r="J1373" s="2" t="s">
        <v>5966</v>
      </c>
      <c r="K1373" s="2" t="s">
        <v>267</v>
      </c>
      <c r="L1373" s="0" t="s">
        <v>29</v>
      </c>
      <c r="M1373" s="0" t="s">
        <v>29</v>
      </c>
      <c r="N1373" s="0" t="s">
        <v>29</v>
      </c>
      <c r="O1373" s="2" t="s">
        <v>267</v>
      </c>
      <c r="P1373" s="0" t="s">
        <v>29</v>
      </c>
      <c r="Q1373" s="0" t="n">
        <f aca="false">_xlfn.UNICODE(B1373)</f>
        <v>66</v>
      </c>
      <c r="R1373" s="0" t="str">
        <f aca="false">IF(MIDB(B1373,1,10)="Candidatus",MIDB(B1373,FIND(" ",B1373,1)+1,FIND(" ",B1373,12)-FIND(" ",B1373,1)),IF(AND(Q1373&gt;=65,Q1373&lt;=90),MIDB(B1373,1,FIND(" ",B1373,1)),"-"))</f>
        <v>Borrelia </v>
      </c>
      <c r="S1373" s="0" t="str">
        <f aca="false">IF(MIDB(B1373,1,10)="Candidatus",MIDB(B1373,FIND(" ",B1373,12)+1,IFERROR(FIND(" ",B1373,FIND(" ",B1373,12)+1),LEN(B1373))-FIND(" ",B1373,12)),IF(AND(Q1373&gt;=65,Q1373&lt;=90),MIDB(B1373,FIND(" ",B1373,1),IFERROR(FIND(" ",B1373,FIND(" ",B1373,1)+1),LEN(B1373)+1)-FIND(" ",B1373,1)),"-"))</f>
        <v> burgdorferi</v>
      </c>
      <c r="T1373" s="0" t="n">
        <v>1</v>
      </c>
    </row>
    <row r="1374" customFormat="false" ht="12.8" hidden="false" customHeight="false" outlineLevel="0" collapsed="false">
      <c r="A1374" s="0" t="n">
        <v>1373</v>
      </c>
      <c r="B1374" s="0" t="s">
        <v>5927</v>
      </c>
      <c r="C1374" s="0" t="s">
        <v>21</v>
      </c>
      <c r="D1374" s="0" t="s">
        <v>4748</v>
      </c>
      <c r="E1374" s="0" t="s">
        <v>4749</v>
      </c>
      <c r="F1374" s="0" t="s">
        <v>5967</v>
      </c>
      <c r="G1374" s="0" t="s">
        <v>5968</v>
      </c>
      <c r="H1374" s="0" t="s">
        <v>5969</v>
      </c>
      <c r="I1374" s="1" t="n">
        <v>29.806</v>
      </c>
      <c r="J1374" s="2" t="s">
        <v>5970</v>
      </c>
      <c r="K1374" s="2" t="s">
        <v>4325</v>
      </c>
      <c r="L1374" s="0" t="s">
        <v>29</v>
      </c>
      <c r="M1374" s="0" t="s">
        <v>29</v>
      </c>
      <c r="N1374" s="0" t="s">
        <v>29</v>
      </c>
      <c r="O1374" s="2" t="s">
        <v>4325</v>
      </c>
      <c r="P1374" s="0" t="s">
        <v>29</v>
      </c>
      <c r="Q1374" s="0" t="n">
        <f aca="false">_xlfn.UNICODE(B1374)</f>
        <v>66</v>
      </c>
      <c r="R1374" s="0" t="str">
        <f aca="false">IF(MIDB(B1374,1,10)="Candidatus",MIDB(B1374,FIND(" ",B1374,1)+1,FIND(" ",B1374,12)-FIND(" ",B1374,1)),IF(AND(Q1374&gt;=65,Q1374&lt;=90),MIDB(B1374,1,FIND(" ",B1374,1)),"-"))</f>
        <v>Borrelia </v>
      </c>
      <c r="S1374" s="0" t="str">
        <f aca="false">IF(MIDB(B1374,1,10)="Candidatus",MIDB(B1374,FIND(" ",B1374,12)+1,IFERROR(FIND(" ",B1374,FIND(" ",B1374,12)+1),LEN(B1374))-FIND(" ",B1374,12)),IF(AND(Q1374&gt;=65,Q1374&lt;=90),MIDB(B1374,FIND(" ",B1374,1),IFERROR(FIND(" ",B1374,FIND(" ",B1374,1)+1),LEN(B1374)+1)-FIND(" ",B1374,1)),"-"))</f>
        <v> burgdorferi</v>
      </c>
      <c r="T1374" s="0" t="n">
        <v>1</v>
      </c>
    </row>
    <row r="1375" customFormat="false" ht="12.8" hidden="false" customHeight="false" outlineLevel="0" collapsed="false">
      <c r="A1375" s="0" t="n">
        <v>1374</v>
      </c>
      <c r="B1375" s="0" t="s">
        <v>5927</v>
      </c>
      <c r="C1375" s="0" t="s">
        <v>21</v>
      </c>
      <c r="D1375" s="0" t="s">
        <v>4748</v>
      </c>
      <c r="E1375" s="0" t="s">
        <v>4749</v>
      </c>
      <c r="F1375" s="0" t="s">
        <v>5971</v>
      </c>
      <c r="G1375" s="0" t="s">
        <v>5972</v>
      </c>
      <c r="H1375" s="0" t="s">
        <v>5973</v>
      </c>
      <c r="I1375" s="1" t="n">
        <v>29.758</v>
      </c>
      <c r="J1375" s="2" t="s">
        <v>5974</v>
      </c>
      <c r="K1375" s="2" t="s">
        <v>252</v>
      </c>
      <c r="L1375" s="0" t="s">
        <v>29</v>
      </c>
      <c r="M1375" s="0" t="s">
        <v>29</v>
      </c>
      <c r="N1375" s="0" t="s">
        <v>29</v>
      </c>
      <c r="O1375" s="2" t="s">
        <v>3119</v>
      </c>
      <c r="P1375" s="2" t="s">
        <v>88</v>
      </c>
      <c r="Q1375" s="0" t="n">
        <f aca="false">_xlfn.UNICODE(B1375)</f>
        <v>66</v>
      </c>
      <c r="R1375" s="0" t="str">
        <f aca="false">IF(MIDB(B1375,1,10)="Candidatus",MIDB(B1375,FIND(" ",B1375,1)+1,FIND(" ",B1375,12)-FIND(" ",B1375,1)),IF(AND(Q1375&gt;=65,Q1375&lt;=90),MIDB(B1375,1,FIND(" ",B1375,1)),"-"))</f>
        <v>Borrelia </v>
      </c>
      <c r="S1375" s="0" t="str">
        <f aca="false">IF(MIDB(B1375,1,10)="Candidatus",MIDB(B1375,FIND(" ",B1375,12)+1,IFERROR(FIND(" ",B1375,FIND(" ",B1375,12)+1),LEN(B1375))-FIND(" ",B1375,12)),IF(AND(Q1375&gt;=65,Q1375&lt;=90),MIDB(B1375,FIND(" ",B1375,1),IFERROR(FIND(" ",B1375,FIND(" ",B1375,1)+1),LEN(B1375)+1)-FIND(" ",B1375,1)),"-"))</f>
        <v> burgdorferi</v>
      </c>
      <c r="T1375" s="0" t="n">
        <v>1</v>
      </c>
    </row>
    <row r="1376" customFormat="false" ht="12.8" hidden="false" customHeight="false" outlineLevel="0" collapsed="false">
      <c r="A1376" s="0" t="n">
        <v>1375</v>
      </c>
      <c r="B1376" s="0" t="s">
        <v>5927</v>
      </c>
      <c r="C1376" s="0" t="s">
        <v>21</v>
      </c>
      <c r="D1376" s="0" t="s">
        <v>4748</v>
      </c>
      <c r="E1376" s="0" t="s">
        <v>4749</v>
      </c>
      <c r="F1376" s="0" t="s">
        <v>5975</v>
      </c>
      <c r="G1376" s="0" t="s">
        <v>5976</v>
      </c>
      <c r="H1376" s="0" t="s">
        <v>5977</v>
      </c>
      <c r="I1376" s="1" t="n">
        <v>24.326</v>
      </c>
      <c r="J1376" s="2" t="s">
        <v>5978</v>
      </c>
      <c r="K1376" s="2" t="s">
        <v>82</v>
      </c>
      <c r="L1376" s="0" t="s">
        <v>29</v>
      </c>
      <c r="M1376" s="0" t="s">
        <v>29</v>
      </c>
      <c r="N1376" s="0" t="s">
        <v>29</v>
      </c>
      <c r="O1376" s="2" t="s">
        <v>680</v>
      </c>
      <c r="P1376" s="2" t="s">
        <v>60</v>
      </c>
      <c r="Q1376" s="0" t="n">
        <f aca="false">_xlfn.UNICODE(B1376)</f>
        <v>66</v>
      </c>
      <c r="R1376" s="0" t="str">
        <f aca="false">IF(MIDB(B1376,1,10)="Candidatus",MIDB(B1376,FIND(" ",B1376,1)+1,FIND(" ",B1376,12)-FIND(" ",B1376,1)),IF(AND(Q1376&gt;=65,Q1376&lt;=90),MIDB(B1376,1,FIND(" ",B1376,1)),"-"))</f>
        <v>Borrelia </v>
      </c>
      <c r="S1376" s="0" t="str">
        <f aca="false">IF(MIDB(B1376,1,10)="Candidatus",MIDB(B1376,FIND(" ",B1376,12)+1,IFERROR(FIND(" ",B1376,FIND(" ",B1376,12)+1),LEN(B1376))-FIND(" ",B1376,12)),IF(AND(Q1376&gt;=65,Q1376&lt;=90),MIDB(B1376,FIND(" ",B1376,1),IFERROR(FIND(" ",B1376,FIND(" ",B1376,1)+1),LEN(B1376)+1)-FIND(" ",B1376,1)),"-"))</f>
        <v> burgdorferi</v>
      </c>
      <c r="T1376" s="0" t="n">
        <v>1</v>
      </c>
    </row>
    <row r="1377" customFormat="false" ht="12.8" hidden="false" customHeight="false" outlineLevel="0" collapsed="false">
      <c r="A1377" s="0" t="n">
        <v>1376</v>
      </c>
      <c r="B1377" s="0" t="s">
        <v>5927</v>
      </c>
      <c r="C1377" s="0" t="s">
        <v>21</v>
      </c>
      <c r="D1377" s="0" t="s">
        <v>4748</v>
      </c>
      <c r="E1377" s="0" t="s">
        <v>4749</v>
      </c>
      <c r="F1377" s="0" t="s">
        <v>5979</v>
      </c>
      <c r="G1377" s="0" t="s">
        <v>5980</v>
      </c>
      <c r="H1377" s="0" t="s">
        <v>5981</v>
      </c>
      <c r="I1377" s="1" t="n">
        <v>30.964</v>
      </c>
      <c r="J1377" s="2" t="s">
        <v>5982</v>
      </c>
      <c r="K1377" s="2" t="s">
        <v>232</v>
      </c>
      <c r="L1377" s="0" t="s">
        <v>29</v>
      </c>
      <c r="M1377" s="0" t="s">
        <v>29</v>
      </c>
      <c r="N1377" s="0" t="s">
        <v>29</v>
      </c>
      <c r="O1377" s="2" t="s">
        <v>851</v>
      </c>
      <c r="P1377" s="2" t="s">
        <v>46</v>
      </c>
      <c r="Q1377" s="0" t="n">
        <f aca="false">_xlfn.UNICODE(B1377)</f>
        <v>66</v>
      </c>
      <c r="R1377" s="0" t="str">
        <f aca="false">IF(MIDB(B1377,1,10)="Candidatus",MIDB(B1377,FIND(" ",B1377,1)+1,FIND(" ",B1377,12)-FIND(" ",B1377,1)),IF(AND(Q1377&gt;=65,Q1377&lt;=90),MIDB(B1377,1,FIND(" ",B1377,1)),"-"))</f>
        <v>Borrelia </v>
      </c>
      <c r="S1377" s="0" t="str">
        <f aca="false">IF(MIDB(B1377,1,10)="Candidatus",MIDB(B1377,FIND(" ",B1377,12)+1,IFERROR(FIND(" ",B1377,FIND(" ",B1377,12)+1),LEN(B1377))-FIND(" ",B1377,12)),IF(AND(Q1377&gt;=65,Q1377&lt;=90),MIDB(B1377,FIND(" ",B1377,1),IFERROR(FIND(" ",B1377,FIND(" ",B1377,1)+1),LEN(B1377)+1)-FIND(" ",B1377,1)),"-"))</f>
        <v> burgdorferi</v>
      </c>
      <c r="T1377" s="0" t="n">
        <v>1</v>
      </c>
    </row>
    <row r="1378" customFormat="false" ht="12.8" hidden="false" customHeight="false" outlineLevel="0" collapsed="false">
      <c r="A1378" s="0" t="n">
        <v>1377</v>
      </c>
      <c r="B1378" s="0" t="s">
        <v>5983</v>
      </c>
      <c r="C1378" s="0" t="s">
        <v>21</v>
      </c>
      <c r="D1378" s="0" t="s">
        <v>4748</v>
      </c>
      <c r="E1378" s="0" t="s">
        <v>4749</v>
      </c>
      <c r="F1378" s="0" t="s">
        <v>4750</v>
      </c>
      <c r="G1378" s="0" t="s">
        <v>29</v>
      </c>
      <c r="H1378" s="0" t="s">
        <v>5984</v>
      </c>
      <c r="I1378" s="1" t="n">
        <v>27.126</v>
      </c>
      <c r="J1378" s="2" t="s">
        <v>5985</v>
      </c>
      <c r="K1378" s="2" t="s">
        <v>912</v>
      </c>
      <c r="L1378" s="0" t="s">
        <v>29</v>
      </c>
      <c r="M1378" s="0" t="s">
        <v>29</v>
      </c>
      <c r="N1378" s="0" t="s">
        <v>29</v>
      </c>
      <c r="O1378" s="2" t="s">
        <v>912</v>
      </c>
      <c r="P1378" s="0" t="s">
        <v>29</v>
      </c>
      <c r="Q1378" s="0" t="n">
        <f aca="false">_xlfn.UNICODE(B1378)</f>
        <v>66</v>
      </c>
      <c r="R1378" s="0" t="str">
        <f aca="false">IF(MIDB(B1378,1,10)="Candidatus",MIDB(B1378,FIND(" ",B1378,1)+1,FIND(" ",B1378,12)-FIND(" ",B1378,1)),IF(AND(Q1378&gt;=65,Q1378&lt;=90),MIDB(B1378,1,FIND(" ",B1378,1)),"-"))</f>
        <v>Borrelia </v>
      </c>
      <c r="S1378" s="0" t="str">
        <f aca="false">IF(MIDB(B1378,1,10)="Candidatus",MIDB(B1378,FIND(" ",B1378,12)+1,IFERROR(FIND(" ",B1378,FIND(" ",B1378,12)+1),LEN(B1378))-FIND(" ",B1378,12)),IF(AND(Q1378&gt;=65,Q1378&lt;=90),MIDB(B1378,FIND(" ",B1378,1),IFERROR(FIND(" ",B1378,FIND(" ",B1378,1)+1),LEN(B1378)+1)-FIND(" ",B1378,1)),"-"))</f>
        <v> chilensis</v>
      </c>
      <c r="T1378" s="0" t="n">
        <v>1</v>
      </c>
    </row>
    <row r="1379" customFormat="false" ht="12.8" hidden="false" customHeight="false" outlineLevel="0" collapsed="false">
      <c r="A1379" s="0" t="n">
        <v>1378</v>
      </c>
      <c r="B1379" s="0" t="s">
        <v>5983</v>
      </c>
      <c r="C1379" s="0" t="s">
        <v>21</v>
      </c>
      <c r="D1379" s="0" t="s">
        <v>4748</v>
      </c>
      <c r="E1379" s="0" t="s">
        <v>4749</v>
      </c>
      <c r="F1379" s="0" t="s">
        <v>4786</v>
      </c>
      <c r="G1379" s="0" t="s">
        <v>29</v>
      </c>
      <c r="H1379" s="0" t="s">
        <v>5986</v>
      </c>
      <c r="I1379" s="1" t="n">
        <v>54.418</v>
      </c>
      <c r="J1379" s="2" t="s">
        <v>5987</v>
      </c>
      <c r="K1379" s="2" t="s">
        <v>654</v>
      </c>
      <c r="L1379" s="0" t="s">
        <v>29</v>
      </c>
      <c r="M1379" s="0" t="s">
        <v>29</v>
      </c>
      <c r="N1379" s="0" t="s">
        <v>29</v>
      </c>
      <c r="O1379" s="2" t="s">
        <v>770</v>
      </c>
      <c r="P1379" s="2" t="s">
        <v>46</v>
      </c>
      <c r="Q1379" s="0" t="n">
        <f aca="false">_xlfn.UNICODE(B1379)</f>
        <v>66</v>
      </c>
      <c r="R1379" s="0" t="str">
        <f aca="false">IF(MIDB(B1379,1,10)="Candidatus",MIDB(B1379,FIND(" ",B1379,1)+1,FIND(" ",B1379,12)-FIND(" ",B1379,1)),IF(AND(Q1379&gt;=65,Q1379&lt;=90),MIDB(B1379,1,FIND(" ",B1379,1)),"-"))</f>
        <v>Borrelia </v>
      </c>
      <c r="S1379" s="0" t="str">
        <f aca="false">IF(MIDB(B1379,1,10)="Candidatus",MIDB(B1379,FIND(" ",B1379,12)+1,IFERROR(FIND(" ",B1379,FIND(" ",B1379,12)+1),LEN(B1379))-FIND(" ",B1379,12)),IF(AND(Q1379&gt;=65,Q1379&lt;=90),MIDB(B1379,FIND(" ",B1379,1),IFERROR(FIND(" ",B1379,FIND(" ",B1379,1)+1),LEN(B1379)+1)-FIND(" ",B1379,1)),"-"))</f>
        <v> chilensis</v>
      </c>
      <c r="T1379" s="0" t="n">
        <v>1</v>
      </c>
    </row>
    <row r="1380" customFormat="false" ht="12.8" hidden="false" customHeight="false" outlineLevel="0" collapsed="false">
      <c r="A1380" s="0" t="n">
        <v>1379</v>
      </c>
      <c r="B1380" s="0" t="s">
        <v>5988</v>
      </c>
      <c r="C1380" s="0" t="s">
        <v>21</v>
      </c>
      <c r="D1380" s="0" t="s">
        <v>4748</v>
      </c>
      <c r="E1380" s="0" t="s">
        <v>4749</v>
      </c>
      <c r="F1380" s="0" t="s">
        <v>5989</v>
      </c>
      <c r="G1380" s="0" t="s">
        <v>5990</v>
      </c>
      <c r="H1380" s="0" t="s">
        <v>5991</v>
      </c>
      <c r="I1380" s="1" t="n">
        <v>17.493</v>
      </c>
      <c r="J1380" s="2" t="s">
        <v>5992</v>
      </c>
      <c r="K1380" s="2" t="s">
        <v>276</v>
      </c>
      <c r="L1380" s="0" t="s">
        <v>29</v>
      </c>
      <c r="M1380" s="0" t="s">
        <v>29</v>
      </c>
      <c r="N1380" s="0" t="s">
        <v>29</v>
      </c>
      <c r="O1380" s="2" t="s">
        <v>1598</v>
      </c>
      <c r="P1380" s="2" t="s">
        <v>28</v>
      </c>
      <c r="Q1380" s="0" t="n">
        <f aca="false">_xlfn.UNICODE(B1380)</f>
        <v>66</v>
      </c>
      <c r="R1380" s="0" t="str">
        <f aca="false">IF(MIDB(B1380,1,10)="Candidatus",MIDB(B1380,FIND(" ",B1380,1)+1,FIND(" ",B1380,12)-FIND(" ",B1380,1)),IF(AND(Q1380&gt;=65,Q1380&lt;=90),MIDB(B1380,1,FIND(" ",B1380,1)),"-"))</f>
        <v>Borrelia </v>
      </c>
      <c r="S1380" s="0" t="str">
        <f aca="false">IF(MIDB(B1380,1,10)="Candidatus",MIDB(B1380,FIND(" ",B1380,12)+1,IFERROR(FIND(" ",B1380,FIND(" ",B1380,12)+1),LEN(B1380))-FIND(" ",B1380,12)),IF(AND(Q1380&gt;=65,Q1380&lt;=90),MIDB(B1380,FIND(" ",B1380,1),IFERROR(FIND(" ",B1380,FIND(" ",B1380,1)+1),LEN(B1380)+1)-FIND(" ",B1380,1)),"-"))</f>
        <v> crocidurae</v>
      </c>
      <c r="T1380" s="0" t="n">
        <v>1</v>
      </c>
    </row>
    <row r="1381" customFormat="false" ht="12.8" hidden="false" customHeight="false" outlineLevel="0" collapsed="false">
      <c r="A1381" s="0" t="n">
        <v>1380</v>
      </c>
      <c r="B1381" s="0" t="s">
        <v>5988</v>
      </c>
      <c r="C1381" s="0" t="s">
        <v>21</v>
      </c>
      <c r="D1381" s="0" t="s">
        <v>4748</v>
      </c>
      <c r="E1381" s="0" t="s">
        <v>4749</v>
      </c>
      <c r="F1381" s="0" t="s">
        <v>5993</v>
      </c>
      <c r="G1381" s="0" t="s">
        <v>5994</v>
      </c>
      <c r="H1381" s="0" t="s">
        <v>5995</v>
      </c>
      <c r="I1381" s="1" t="n">
        <v>3.137</v>
      </c>
      <c r="J1381" s="2" t="s">
        <v>5996</v>
      </c>
      <c r="K1381" s="2" t="s">
        <v>129</v>
      </c>
      <c r="L1381" s="0" t="s">
        <v>29</v>
      </c>
      <c r="M1381" s="0" t="s">
        <v>29</v>
      </c>
      <c r="N1381" s="0" t="s">
        <v>29</v>
      </c>
      <c r="O1381" s="2" t="s">
        <v>129</v>
      </c>
      <c r="P1381" s="0" t="s">
        <v>29</v>
      </c>
      <c r="Q1381" s="0" t="n">
        <f aca="false">_xlfn.UNICODE(B1381)</f>
        <v>66</v>
      </c>
      <c r="R1381" s="0" t="str">
        <f aca="false">IF(MIDB(B1381,1,10)="Candidatus",MIDB(B1381,FIND(" ",B1381,1)+1,FIND(" ",B1381,12)-FIND(" ",B1381,1)),IF(AND(Q1381&gt;=65,Q1381&lt;=90),MIDB(B1381,1,FIND(" ",B1381,1)),"-"))</f>
        <v>Borrelia </v>
      </c>
      <c r="S1381" s="0" t="str">
        <f aca="false">IF(MIDB(B1381,1,10)="Candidatus",MIDB(B1381,FIND(" ",B1381,12)+1,IFERROR(FIND(" ",B1381,FIND(" ",B1381,12)+1),LEN(B1381))-FIND(" ",B1381,12)),IF(AND(Q1381&gt;=65,Q1381&lt;=90),MIDB(B1381,FIND(" ",B1381,1),IFERROR(FIND(" ",B1381,FIND(" ",B1381,1)+1),LEN(B1381)+1)-FIND(" ",B1381,1)),"-"))</f>
        <v> crocidurae</v>
      </c>
      <c r="T1381" s="0" t="n">
        <v>1</v>
      </c>
    </row>
    <row r="1382" customFormat="false" ht="12.8" hidden="false" customHeight="false" outlineLevel="0" collapsed="false">
      <c r="A1382" s="0" t="n">
        <v>1381</v>
      </c>
      <c r="B1382" s="0" t="s">
        <v>5988</v>
      </c>
      <c r="C1382" s="0" t="s">
        <v>21</v>
      </c>
      <c r="D1382" s="0" t="s">
        <v>4748</v>
      </c>
      <c r="E1382" s="0" t="s">
        <v>4749</v>
      </c>
      <c r="F1382" s="0" t="s">
        <v>5997</v>
      </c>
      <c r="G1382" s="0" t="s">
        <v>5998</v>
      </c>
      <c r="H1382" s="0" t="s">
        <v>5999</v>
      </c>
      <c r="I1382" s="1" t="n">
        <v>50.097</v>
      </c>
      <c r="J1382" s="2" t="s">
        <v>6000</v>
      </c>
      <c r="K1382" s="2" t="s">
        <v>515</v>
      </c>
      <c r="L1382" s="0" t="s">
        <v>29</v>
      </c>
      <c r="M1382" s="0" t="s">
        <v>29</v>
      </c>
      <c r="N1382" s="0" t="s">
        <v>29</v>
      </c>
      <c r="O1382" s="2" t="s">
        <v>503</v>
      </c>
      <c r="P1382" s="2" t="s">
        <v>262</v>
      </c>
      <c r="Q1382" s="0" t="n">
        <f aca="false">_xlfn.UNICODE(B1382)</f>
        <v>66</v>
      </c>
      <c r="R1382" s="0" t="str">
        <f aca="false">IF(MIDB(B1382,1,10)="Candidatus",MIDB(B1382,FIND(" ",B1382,1)+1,FIND(" ",B1382,12)-FIND(" ",B1382,1)),IF(AND(Q1382&gt;=65,Q1382&lt;=90),MIDB(B1382,1,FIND(" ",B1382,1)),"-"))</f>
        <v>Borrelia </v>
      </c>
      <c r="S1382" s="0" t="str">
        <f aca="false">IF(MIDB(B1382,1,10)="Candidatus",MIDB(B1382,FIND(" ",B1382,12)+1,IFERROR(FIND(" ",B1382,FIND(" ",B1382,12)+1),LEN(B1382))-FIND(" ",B1382,12)),IF(AND(Q1382&gt;=65,Q1382&lt;=90),MIDB(B1382,FIND(" ",B1382,1),IFERROR(FIND(" ",B1382,FIND(" ",B1382,1)+1),LEN(B1382)+1)-FIND(" ",B1382,1)),"-"))</f>
        <v> crocidurae</v>
      </c>
      <c r="T1382" s="0" t="n">
        <v>1</v>
      </c>
    </row>
    <row r="1383" customFormat="false" ht="12.8" hidden="false" customHeight="false" outlineLevel="0" collapsed="false">
      <c r="A1383" s="0" t="n">
        <v>1382</v>
      </c>
      <c r="B1383" s="0" t="s">
        <v>5988</v>
      </c>
      <c r="C1383" s="0" t="s">
        <v>21</v>
      </c>
      <c r="D1383" s="0" t="s">
        <v>4748</v>
      </c>
      <c r="E1383" s="0" t="s">
        <v>4749</v>
      </c>
      <c r="F1383" s="0" t="s">
        <v>6001</v>
      </c>
      <c r="G1383" s="0" t="s">
        <v>6002</v>
      </c>
      <c r="H1383" s="0" t="s">
        <v>6003</v>
      </c>
      <c r="I1383" s="1" t="n">
        <v>3.194</v>
      </c>
      <c r="J1383" s="2" t="s">
        <v>6004</v>
      </c>
      <c r="K1383" s="2" t="s">
        <v>129</v>
      </c>
      <c r="L1383" s="0" t="s">
        <v>29</v>
      </c>
      <c r="M1383" s="0" t="s">
        <v>29</v>
      </c>
      <c r="N1383" s="0" t="s">
        <v>29</v>
      </c>
      <c r="O1383" s="2" t="s">
        <v>129</v>
      </c>
      <c r="P1383" s="0" t="s">
        <v>29</v>
      </c>
      <c r="Q1383" s="0" t="n">
        <f aca="false">_xlfn.UNICODE(B1383)</f>
        <v>66</v>
      </c>
      <c r="R1383" s="0" t="str">
        <f aca="false">IF(MIDB(B1383,1,10)="Candidatus",MIDB(B1383,FIND(" ",B1383,1)+1,FIND(" ",B1383,12)-FIND(" ",B1383,1)),IF(AND(Q1383&gt;=65,Q1383&lt;=90),MIDB(B1383,1,FIND(" ",B1383,1)),"-"))</f>
        <v>Borrelia </v>
      </c>
      <c r="S1383" s="0" t="str">
        <f aca="false">IF(MIDB(B1383,1,10)="Candidatus",MIDB(B1383,FIND(" ",B1383,12)+1,IFERROR(FIND(" ",B1383,FIND(" ",B1383,12)+1),LEN(B1383))-FIND(" ",B1383,12)),IF(AND(Q1383&gt;=65,Q1383&lt;=90),MIDB(B1383,FIND(" ",B1383,1),IFERROR(FIND(" ",B1383,FIND(" ",B1383,1)+1),LEN(B1383)+1)-FIND(" ",B1383,1)),"-"))</f>
        <v> crocidurae</v>
      </c>
      <c r="T1383" s="0" t="n">
        <v>1</v>
      </c>
    </row>
    <row r="1384" customFormat="false" ht="12.8" hidden="false" customHeight="false" outlineLevel="0" collapsed="false">
      <c r="A1384" s="0" t="n">
        <v>1383</v>
      </c>
      <c r="B1384" s="0" t="s">
        <v>5988</v>
      </c>
      <c r="C1384" s="0" t="s">
        <v>21</v>
      </c>
      <c r="D1384" s="0" t="s">
        <v>4748</v>
      </c>
      <c r="E1384" s="0" t="s">
        <v>4749</v>
      </c>
      <c r="F1384" s="0" t="s">
        <v>4037</v>
      </c>
      <c r="G1384" s="0" t="s">
        <v>6005</v>
      </c>
      <c r="H1384" s="0" t="s">
        <v>6006</v>
      </c>
      <c r="I1384" s="1" t="n">
        <v>4.881</v>
      </c>
      <c r="J1384" s="2" t="s">
        <v>6007</v>
      </c>
      <c r="K1384" s="2" t="s">
        <v>28</v>
      </c>
      <c r="L1384" s="0" t="s">
        <v>29</v>
      </c>
      <c r="M1384" s="0" t="s">
        <v>29</v>
      </c>
      <c r="N1384" s="0" t="s">
        <v>29</v>
      </c>
      <c r="O1384" s="2" t="s">
        <v>52</v>
      </c>
      <c r="P1384" s="2" t="s">
        <v>88</v>
      </c>
      <c r="Q1384" s="0" t="n">
        <f aca="false">_xlfn.UNICODE(B1384)</f>
        <v>66</v>
      </c>
      <c r="R1384" s="0" t="str">
        <f aca="false">IF(MIDB(B1384,1,10)="Candidatus",MIDB(B1384,FIND(" ",B1384,1)+1,FIND(" ",B1384,12)-FIND(" ",B1384,1)),IF(AND(Q1384&gt;=65,Q1384&lt;=90),MIDB(B1384,1,FIND(" ",B1384,1)),"-"))</f>
        <v>Borrelia </v>
      </c>
      <c r="S1384" s="0" t="str">
        <f aca="false">IF(MIDB(B1384,1,10)="Candidatus",MIDB(B1384,FIND(" ",B1384,12)+1,IFERROR(FIND(" ",B1384,FIND(" ",B1384,12)+1),LEN(B1384))-FIND(" ",B1384,12)),IF(AND(Q1384&gt;=65,Q1384&lt;=90),MIDB(B1384,FIND(" ",B1384,1),IFERROR(FIND(" ",B1384,FIND(" ",B1384,1)+1),LEN(B1384)+1)-FIND(" ",B1384,1)),"-"))</f>
        <v> crocidurae</v>
      </c>
      <c r="T1384" s="0" t="n">
        <v>1</v>
      </c>
    </row>
    <row r="1385" customFormat="false" ht="12.8" hidden="false" customHeight="false" outlineLevel="0" collapsed="false">
      <c r="A1385" s="0" t="n">
        <v>1384</v>
      </c>
      <c r="B1385" s="0" t="s">
        <v>5988</v>
      </c>
      <c r="C1385" s="0" t="s">
        <v>21</v>
      </c>
      <c r="D1385" s="0" t="s">
        <v>4748</v>
      </c>
      <c r="E1385" s="0" t="s">
        <v>4749</v>
      </c>
      <c r="F1385" s="0" t="s">
        <v>4018</v>
      </c>
      <c r="G1385" s="0" t="s">
        <v>6008</v>
      </c>
      <c r="H1385" s="0" t="s">
        <v>6009</v>
      </c>
      <c r="I1385" s="1" t="n">
        <v>5.113</v>
      </c>
      <c r="J1385" s="2" t="s">
        <v>6010</v>
      </c>
      <c r="K1385" s="2" t="s">
        <v>60</v>
      </c>
      <c r="L1385" s="0" t="s">
        <v>29</v>
      </c>
      <c r="M1385" s="0" t="s">
        <v>29</v>
      </c>
      <c r="N1385" s="0" t="s">
        <v>29</v>
      </c>
      <c r="O1385" s="2" t="s">
        <v>28</v>
      </c>
      <c r="P1385" s="2" t="s">
        <v>88</v>
      </c>
      <c r="Q1385" s="0" t="n">
        <f aca="false">_xlfn.UNICODE(B1385)</f>
        <v>66</v>
      </c>
      <c r="R1385" s="0" t="str">
        <f aca="false">IF(MIDB(B1385,1,10)="Candidatus",MIDB(B1385,FIND(" ",B1385,1)+1,FIND(" ",B1385,12)-FIND(" ",B1385,1)),IF(AND(Q1385&gt;=65,Q1385&lt;=90),MIDB(B1385,1,FIND(" ",B1385,1)),"-"))</f>
        <v>Borrelia </v>
      </c>
      <c r="S1385" s="0" t="str">
        <f aca="false">IF(MIDB(B1385,1,10)="Candidatus",MIDB(B1385,FIND(" ",B1385,12)+1,IFERROR(FIND(" ",B1385,FIND(" ",B1385,12)+1),LEN(B1385))-FIND(" ",B1385,12)),IF(AND(Q1385&gt;=65,Q1385&lt;=90),MIDB(B1385,FIND(" ",B1385,1),IFERROR(FIND(" ",B1385,FIND(" ",B1385,1)+1),LEN(B1385)+1)-FIND(" ",B1385,1)),"-"))</f>
        <v> crocidurae</v>
      </c>
      <c r="T1385" s="0" t="n">
        <v>1</v>
      </c>
    </row>
    <row r="1386" customFormat="false" ht="12.8" hidden="false" customHeight="false" outlineLevel="0" collapsed="false">
      <c r="A1386" s="0" t="n">
        <v>1385</v>
      </c>
      <c r="B1386" s="0" t="s">
        <v>5988</v>
      </c>
      <c r="C1386" s="0" t="s">
        <v>21</v>
      </c>
      <c r="D1386" s="0" t="s">
        <v>4748</v>
      </c>
      <c r="E1386" s="0" t="s">
        <v>4749</v>
      </c>
      <c r="F1386" s="0" t="s">
        <v>6011</v>
      </c>
      <c r="G1386" s="0" t="s">
        <v>6012</v>
      </c>
      <c r="H1386" s="0" t="s">
        <v>6013</v>
      </c>
      <c r="I1386" s="1" t="n">
        <v>2.287</v>
      </c>
      <c r="J1386" s="2" t="s">
        <v>6014</v>
      </c>
      <c r="K1386" s="0" t="s">
        <v>29</v>
      </c>
      <c r="L1386" s="0" t="s">
        <v>29</v>
      </c>
      <c r="M1386" s="0" t="s">
        <v>29</v>
      </c>
      <c r="N1386" s="0" t="s">
        <v>29</v>
      </c>
      <c r="O1386" s="2" t="s">
        <v>46</v>
      </c>
      <c r="P1386" s="2" t="s">
        <v>46</v>
      </c>
      <c r="Q1386" s="0" t="n">
        <f aca="false">_xlfn.UNICODE(B1386)</f>
        <v>66</v>
      </c>
      <c r="R1386" s="0" t="str">
        <f aca="false">IF(MIDB(B1386,1,10)="Candidatus",MIDB(B1386,FIND(" ",B1386,1)+1,FIND(" ",B1386,12)-FIND(" ",B1386,1)),IF(AND(Q1386&gt;=65,Q1386&lt;=90),MIDB(B1386,1,FIND(" ",B1386,1)),"-"))</f>
        <v>Borrelia </v>
      </c>
      <c r="S1386" s="0" t="str">
        <f aca="false">IF(MIDB(B1386,1,10)="Candidatus",MIDB(B1386,FIND(" ",B1386,12)+1,IFERROR(FIND(" ",B1386,FIND(" ",B1386,12)+1),LEN(B1386))-FIND(" ",B1386,12)),IF(AND(Q1386&gt;=65,Q1386&lt;=90),MIDB(B1386,FIND(" ",B1386,1),IFERROR(FIND(" ",B1386,FIND(" ",B1386,1)+1),LEN(B1386)+1)-FIND(" ",B1386,1)),"-"))</f>
        <v> crocidurae</v>
      </c>
      <c r="T1386" s="0" t="n">
        <v>1</v>
      </c>
    </row>
    <row r="1387" customFormat="false" ht="12.8" hidden="false" customHeight="false" outlineLevel="0" collapsed="false">
      <c r="A1387" s="0" t="n">
        <v>1386</v>
      </c>
      <c r="B1387" s="0" t="s">
        <v>5988</v>
      </c>
      <c r="C1387" s="0" t="s">
        <v>21</v>
      </c>
      <c r="D1387" s="0" t="s">
        <v>4748</v>
      </c>
      <c r="E1387" s="0" t="s">
        <v>4749</v>
      </c>
      <c r="F1387" s="0" t="s">
        <v>6015</v>
      </c>
      <c r="G1387" s="0" t="s">
        <v>6016</v>
      </c>
      <c r="H1387" s="0" t="s">
        <v>6017</v>
      </c>
      <c r="I1387" s="1" t="n">
        <v>2.469</v>
      </c>
      <c r="J1387" s="2" t="s">
        <v>6018</v>
      </c>
      <c r="K1387" s="2" t="s">
        <v>60</v>
      </c>
      <c r="L1387" s="0" t="s">
        <v>29</v>
      </c>
      <c r="M1387" s="0" t="s">
        <v>29</v>
      </c>
      <c r="N1387" s="0" t="s">
        <v>29</v>
      </c>
      <c r="O1387" s="2" t="s">
        <v>60</v>
      </c>
      <c r="P1387" s="0" t="s">
        <v>29</v>
      </c>
      <c r="Q1387" s="0" t="n">
        <f aca="false">_xlfn.UNICODE(B1387)</f>
        <v>66</v>
      </c>
      <c r="R1387" s="0" t="str">
        <f aca="false">IF(MIDB(B1387,1,10)="Candidatus",MIDB(B1387,FIND(" ",B1387,1)+1,FIND(" ",B1387,12)-FIND(" ",B1387,1)),IF(AND(Q1387&gt;=65,Q1387&lt;=90),MIDB(B1387,1,FIND(" ",B1387,1)),"-"))</f>
        <v>Borrelia </v>
      </c>
      <c r="S1387" s="0" t="str">
        <f aca="false">IF(MIDB(B1387,1,10)="Candidatus",MIDB(B1387,FIND(" ",B1387,12)+1,IFERROR(FIND(" ",B1387,FIND(" ",B1387,12)+1),LEN(B1387))-FIND(" ",B1387,12)),IF(AND(Q1387&gt;=65,Q1387&lt;=90),MIDB(B1387,FIND(" ",B1387,1),IFERROR(FIND(" ",B1387,FIND(" ",B1387,1)+1),LEN(B1387)+1)-FIND(" ",B1387,1)),"-"))</f>
        <v> crocidurae</v>
      </c>
      <c r="T1387" s="0" t="n">
        <v>1</v>
      </c>
    </row>
    <row r="1388" customFormat="false" ht="12.8" hidden="false" customHeight="false" outlineLevel="0" collapsed="false">
      <c r="A1388" s="0" t="n">
        <v>1387</v>
      </c>
      <c r="B1388" s="0" t="s">
        <v>5988</v>
      </c>
      <c r="C1388" s="0" t="s">
        <v>21</v>
      </c>
      <c r="D1388" s="0" t="s">
        <v>4748</v>
      </c>
      <c r="E1388" s="0" t="s">
        <v>4749</v>
      </c>
      <c r="F1388" s="0" t="s">
        <v>4060</v>
      </c>
      <c r="G1388" s="0" t="s">
        <v>6019</v>
      </c>
      <c r="H1388" s="0" t="s">
        <v>6020</v>
      </c>
      <c r="I1388" s="1" t="n">
        <v>4.807</v>
      </c>
      <c r="J1388" s="2" t="s">
        <v>6021</v>
      </c>
      <c r="K1388" s="2" t="s">
        <v>88</v>
      </c>
      <c r="L1388" s="0" t="s">
        <v>29</v>
      </c>
      <c r="M1388" s="0" t="s">
        <v>29</v>
      </c>
      <c r="N1388" s="0" t="s">
        <v>29</v>
      </c>
      <c r="O1388" s="2" t="s">
        <v>60</v>
      </c>
      <c r="P1388" s="2" t="s">
        <v>46</v>
      </c>
      <c r="Q1388" s="0" t="n">
        <f aca="false">_xlfn.UNICODE(B1388)</f>
        <v>66</v>
      </c>
      <c r="R1388" s="0" t="str">
        <f aca="false">IF(MIDB(B1388,1,10)="Candidatus",MIDB(B1388,FIND(" ",B1388,1)+1,FIND(" ",B1388,12)-FIND(" ",B1388,1)),IF(AND(Q1388&gt;=65,Q1388&lt;=90),MIDB(B1388,1,FIND(" ",B1388,1)),"-"))</f>
        <v>Borrelia </v>
      </c>
      <c r="S1388" s="0" t="str">
        <f aca="false">IF(MIDB(B1388,1,10)="Candidatus",MIDB(B1388,FIND(" ",B1388,12)+1,IFERROR(FIND(" ",B1388,FIND(" ",B1388,12)+1),LEN(B1388))-FIND(" ",B1388,12)),IF(AND(Q1388&gt;=65,Q1388&lt;=90),MIDB(B1388,FIND(" ",B1388,1),IFERROR(FIND(" ",B1388,FIND(" ",B1388,1)+1),LEN(B1388)+1)-FIND(" ",B1388,1)),"-"))</f>
        <v> crocidurae</v>
      </c>
      <c r="T1388" s="0" t="n">
        <v>1</v>
      </c>
    </row>
    <row r="1389" customFormat="false" ht="12.8" hidden="false" customHeight="false" outlineLevel="0" collapsed="false">
      <c r="A1389" s="0" t="n">
        <v>1388</v>
      </c>
      <c r="B1389" s="0" t="s">
        <v>5988</v>
      </c>
      <c r="C1389" s="0" t="s">
        <v>21</v>
      </c>
      <c r="D1389" s="0" t="s">
        <v>4748</v>
      </c>
      <c r="E1389" s="0" t="s">
        <v>4749</v>
      </c>
      <c r="F1389" s="0" t="s">
        <v>2197</v>
      </c>
      <c r="G1389" s="0" t="s">
        <v>6022</v>
      </c>
      <c r="H1389" s="0" t="s">
        <v>6023</v>
      </c>
      <c r="I1389" s="1" t="n">
        <v>5.918</v>
      </c>
      <c r="J1389" s="2" t="s">
        <v>6024</v>
      </c>
      <c r="K1389" s="2" t="s">
        <v>44</v>
      </c>
      <c r="L1389" s="0" t="s">
        <v>29</v>
      </c>
      <c r="M1389" s="0" t="s">
        <v>29</v>
      </c>
      <c r="N1389" s="0" t="s">
        <v>29</v>
      </c>
      <c r="O1389" s="2" t="s">
        <v>96</v>
      </c>
      <c r="P1389" s="2" t="s">
        <v>88</v>
      </c>
      <c r="Q1389" s="0" t="n">
        <f aca="false">_xlfn.UNICODE(B1389)</f>
        <v>66</v>
      </c>
      <c r="R1389" s="0" t="str">
        <f aca="false">IF(MIDB(B1389,1,10)="Candidatus",MIDB(B1389,FIND(" ",B1389,1)+1,FIND(" ",B1389,12)-FIND(" ",B1389,1)),IF(AND(Q1389&gt;=65,Q1389&lt;=90),MIDB(B1389,1,FIND(" ",B1389,1)),"-"))</f>
        <v>Borrelia </v>
      </c>
      <c r="S1389" s="0" t="str">
        <f aca="false">IF(MIDB(B1389,1,10)="Candidatus",MIDB(B1389,FIND(" ",B1389,12)+1,IFERROR(FIND(" ",B1389,FIND(" ",B1389,12)+1),LEN(B1389))-FIND(" ",B1389,12)),IF(AND(Q1389&gt;=65,Q1389&lt;=90),MIDB(B1389,FIND(" ",B1389,1),IFERROR(FIND(" ",B1389,FIND(" ",B1389,1)+1),LEN(B1389)+1)-FIND(" ",B1389,1)),"-"))</f>
        <v> crocidurae</v>
      </c>
      <c r="T1389" s="0" t="n">
        <v>1</v>
      </c>
    </row>
    <row r="1390" customFormat="false" ht="12.8" hidden="false" customHeight="false" outlineLevel="0" collapsed="false">
      <c r="A1390" s="0" t="n">
        <v>1389</v>
      </c>
      <c r="B1390" s="0" t="s">
        <v>5988</v>
      </c>
      <c r="C1390" s="0" t="s">
        <v>21</v>
      </c>
      <c r="D1390" s="0" t="s">
        <v>4748</v>
      </c>
      <c r="E1390" s="0" t="s">
        <v>4749</v>
      </c>
      <c r="F1390" s="0" t="s">
        <v>6025</v>
      </c>
      <c r="G1390" s="0" t="s">
        <v>6026</v>
      </c>
      <c r="H1390" s="0" t="s">
        <v>6027</v>
      </c>
      <c r="I1390" s="1" t="n">
        <v>40.912</v>
      </c>
      <c r="J1390" s="2" t="s">
        <v>6028</v>
      </c>
      <c r="K1390" s="2" t="s">
        <v>179</v>
      </c>
      <c r="L1390" s="0" t="s">
        <v>29</v>
      </c>
      <c r="M1390" s="0" t="s">
        <v>29</v>
      </c>
      <c r="N1390" s="0" t="s">
        <v>29</v>
      </c>
      <c r="O1390" s="2" t="s">
        <v>464</v>
      </c>
      <c r="P1390" s="2" t="s">
        <v>276</v>
      </c>
      <c r="Q1390" s="0" t="n">
        <f aca="false">_xlfn.UNICODE(B1390)</f>
        <v>66</v>
      </c>
      <c r="R1390" s="0" t="str">
        <f aca="false">IF(MIDB(B1390,1,10)="Candidatus",MIDB(B1390,FIND(" ",B1390,1)+1,FIND(" ",B1390,12)-FIND(" ",B1390,1)),IF(AND(Q1390&gt;=65,Q1390&lt;=90),MIDB(B1390,1,FIND(" ",B1390,1)),"-"))</f>
        <v>Borrelia </v>
      </c>
      <c r="S1390" s="0" t="str">
        <f aca="false">IF(MIDB(B1390,1,10)="Candidatus",MIDB(B1390,FIND(" ",B1390,12)+1,IFERROR(FIND(" ",B1390,FIND(" ",B1390,12)+1),LEN(B1390))-FIND(" ",B1390,12)),IF(AND(Q1390&gt;=65,Q1390&lt;=90),MIDB(B1390,FIND(" ",B1390,1),IFERROR(FIND(" ",B1390,FIND(" ",B1390,1)+1),LEN(B1390)+1)-FIND(" ",B1390,1)),"-"))</f>
        <v> crocidurae</v>
      </c>
      <c r="T1390" s="0" t="n">
        <v>1</v>
      </c>
    </row>
    <row r="1391" customFormat="false" ht="12.8" hidden="false" customHeight="false" outlineLevel="0" collapsed="false">
      <c r="A1391" s="0" t="n">
        <v>1390</v>
      </c>
      <c r="B1391" s="0" t="s">
        <v>5988</v>
      </c>
      <c r="C1391" s="0" t="s">
        <v>21</v>
      </c>
      <c r="D1391" s="0" t="s">
        <v>4748</v>
      </c>
      <c r="E1391" s="0" t="s">
        <v>4749</v>
      </c>
      <c r="F1391" s="0" t="s">
        <v>6029</v>
      </c>
      <c r="G1391" s="0" t="s">
        <v>6030</v>
      </c>
      <c r="H1391" s="0" t="s">
        <v>6031</v>
      </c>
      <c r="I1391" s="1" t="n">
        <v>10.11</v>
      </c>
      <c r="J1391" s="2" t="s">
        <v>6032</v>
      </c>
      <c r="K1391" s="2" t="s">
        <v>28</v>
      </c>
      <c r="L1391" s="0" t="s">
        <v>29</v>
      </c>
      <c r="M1391" s="0" t="s">
        <v>29</v>
      </c>
      <c r="N1391" s="0" t="s">
        <v>29</v>
      </c>
      <c r="O1391" s="2" t="s">
        <v>45</v>
      </c>
      <c r="P1391" s="2" t="s">
        <v>129</v>
      </c>
      <c r="Q1391" s="0" t="n">
        <f aca="false">_xlfn.UNICODE(B1391)</f>
        <v>66</v>
      </c>
      <c r="R1391" s="0" t="str">
        <f aca="false">IF(MIDB(B1391,1,10)="Candidatus",MIDB(B1391,FIND(" ",B1391,1)+1,FIND(" ",B1391,12)-FIND(" ",B1391,1)),IF(AND(Q1391&gt;=65,Q1391&lt;=90),MIDB(B1391,1,FIND(" ",B1391,1)),"-"))</f>
        <v>Borrelia </v>
      </c>
      <c r="S1391" s="0" t="str">
        <f aca="false">IF(MIDB(B1391,1,10)="Candidatus",MIDB(B1391,FIND(" ",B1391,12)+1,IFERROR(FIND(" ",B1391,FIND(" ",B1391,12)+1),LEN(B1391))-FIND(" ",B1391,12)),IF(AND(Q1391&gt;=65,Q1391&lt;=90),MIDB(B1391,FIND(" ",B1391,1),IFERROR(FIND(" ",B1391,FIND(" ",B1391,1)+1),LEN(B1391)+1)-FIND(" ",B1391,1)),"-"))</f>
        <v> crocidurae</v>
      </c>
      <c r="T1391" s="0" t="n">
        <v>1</v>
      </c>
    </row>
    <row r="1392" customFormat="false" ht="12.8" hidden="false" customHeight="false" outlineLevel="0" collapsed="false">
      <c r="A1392" s="0" t="n">
        <v>1391</v>
      </c>
      <c r="B1392" s="0" t="s">
        <v>5988</v>
      </c>
      <c r="C1392" s="0" t="s">
        <v>21</v>
      </c>
      <c r="D1392" s="0" t="s">
        <v>4748</v>
      </c>
      <c r="E1392" s="0" t="s">
        <v>4749</v>
      </c>
      <c r="F1392" s="0" t="s">
        <v>6033</v>
      </c>
      <c r="G1392" s="0" t="s">
        <v>6034</v>
      </c>
      <c r="H1392" s="0" t="s">
        <v>6035</v>
      </c>
      <c r="I1392" s="1" t="n">
        <v>2.005</v>
      </c>
      <c r="J1392" s="2" t="s">
        <v>6036</v>
      </c>
      <c r="K1392" s="2" t="s">
        <v>46</v>
      </c>
      <c r="L1392" s="0" t="s">
        <v>29</v>
      </c>
      <c r="M1392" s="0" t="s">
        <v>29</v>
      </c>
      <c r="N1392" s="0" t="s">
        <v>29</v>
      </c>
      <c r="O1392" s="2" t="s">
        <v>88</v>
      </c>
      <c r="P1392" s="2" t="s">
        <v>46</v>
      </c>
      <c r="Q1392" s="0" t="n">
        <f aca="false">_xlfn.UNICODE(B1392)</f>
        <v>66</v>
      </c>
      <c r="R1392" s="0" t="str">
        <f aca="false">IF(MIDB(B1392,1,10)="Candidatus",MIDB(B1392,FIND(" ",B1392,1)+1,FIND(" ",B1392,12)-FIND(" ",B1392,1)),IF(AND(Q1392&gt;=65,Q1392&lt;=90),MIDB(B1392,1,FIND(" ",B1392,1)),"-"))</f>
        <v>Borrelia </v>
      </c>
      <c r="S1392" s="0" t="str">
        <f aca="false">IF(MIDB(B1392,1,10)="Candidatus",MIDB(B1392,FIND(" ",B1392,12)+1,IFERROR(FIND(" ",B1392,FIND(" ",B1392,12)+1),LEN(B1392))-FIND(" ",B1392,12)),IF(AND(Q1392&gt;=65,Q1392&lt;=90),MIDB(B1392,FIND(" ",B1392,1),IFERROR(FIND(" ",B1392,FIND(" ",B1392,1)+1),LEN(B1392)+1)-FIND(" ",B1392,1)),"-"))</f>
        <v> crocidurae</v>
      </c>
      <c r="T1392" s="0" t="n">
        <v>1</v>
      </c>
    </row>
    <row r="1393" customFormat="false" ht="12.8" hidden="false" customHeight="false" outlineLevel="0" collapsed="false">
      <c r="A1393" s="0" t="n">
        <v>1392</v>
      </c>
      <c r="B1393" s="0" t="s">
        <v>5988</v>
      </c>
      <c r="C1393" s="0" t="s">
        <v>21</v>
      </c>
      <c r="D1393" s="0" t="s">
        <v>4748</v>
      </c>
      <c r="E1393" s="0" t="s">
        <v>4749</v>
      </c>
      <c r="F1393" s="0" t="s">
        <v>4045</v>
      </c>
      <c r="G1393" s="0" t="s">
        <v>6037</v>
      </c>
      <c r="H1393" s="0" t="s">
        <v>6038</v>
      </c>
      <c r="I1393" s="1" t="n">
        <v>9.717</v>
      </c>
      <c r="J1393" s="2" t="s">
        <v>6039</v>
      </c>
      <c r="K1393" s="2" t="s">
        <v>52</v>
      </c>
      <c r="L1393" s="0" t="s">
        <v>29</v>
      </c>
      <c r="M1393" s="0" t="s">
        <v>29</v>
      </c>
      <c r="N1393" s="0" t="s">
        <v>29</v>
      </c>
      <c r="O1393" s="2" t="s">
        <v>96</v>
      </c>
      <c r="P1393" s="2" t="s">
        <v>60</v>
      </c>
      <c r="Q1393" s="0" t="n">
        <f aca="false">_xlfn.UNICODE(B1393)</f>
        <v>66</v>
      </c>
      <c r="R1393" s="0" t="str">
        <f aca="false">IF(MIDB(B1393,1,10)="Candidatus",MIDB(B1393,FIND(" ",B1393,1)+1,FIND(" ",B1393,12)-FIND(" ",B1393,1)),IF(AND(Q1393&gt;=65,Q1393&lt;=90),MIDB(B1393,1,FIND(" ",B1393,1)),"-"))</f>
        <v>Borrelia </v>
      </c>
      <c r="S1393" s="0" t="str">
        <f aca="false">IF(MIDB(B1393,1,10)="Candidatus",MIDB(B1393,FIND(" ",B1393,12)+1,IFERROR(FIND(" ",B1393,FIND(" ",B1393,12)+1),LEN(B1393))-FIND(" ",B1393,12)),IF(AND(Q1393&gt;=65,Q1393&lt;=90),MIDB(B1393,FIND(" ",B1393,1),IFERROR(FIND(" ",B1393,FIND(" ",B1393,1)+1),LEN(B1393)+1)-FIND(" ",B1393,1)),"-"))</f>
        <v> crocidurae</v>
      </c>
      <c r="T1393" s="0" t="n">
        <v>1</v>
      </c>
    </row>
    <row r="1394" customFormat="false" ht="12.8" hidden="false" customHeight="false" outlineLevel="0" collapsed="false">
      <c r="A1394" s="0" t="n">
        <v>1393</v>
      </c>
      <c r="B1394" s="0" t="s">
        <v>5988</v>
      </c>
      <c r="C1394" s="0" t="s">
        <v>21</v>
      </c>
      <c r="D1394" s="0" t="s">
        <v>4748</v>
      </c>
      <c r="E1394" s="0" t="s">
        <v>4749</v>
      </c>
      <c r="F1394" s="0" t="s">
        <v>6040</v>
      </c>
      <c r="G1394" s="0" t="s">
        <v>6041</v>
      </c>
      <c r="H1394" s="0" t="s">
        <v>6042</v>
      </c>
      <c r="I1394" s="1" t="n">
        <v>2.317</v>
      </c>
      <c r="J1394" s="2" t="s">
        <v>6043</v>
      </c>
      <c r="K1394" s="2" t="s">
        <v>88</v>
      </c>
      <c r="L1394" s="0" t="s">
        <v>29</v>
      </c>
      <c r="M1394" s="0" t="s">
        <v>29</v>
      </c>
      <c r="N1394" s="0" t="s">
        <v>29</v>
      </c>
      <c r="O1394" s="2" t="s">
        <v>60</v>
      </c>
      <c r="P1394" s="2" t="s">
        <v>46</v>
      </c>
      <c r="Q1394" s="0" t="n">
        <f aca="false">_xlfn.UNICODE(B1394)</f>
        <v>66</v>
      </c>
      <c r="R1394" s="0" t="str">
        <f aca="false">IF(MIDB(B1394,1,10)="Candidatus",MIDB(B1394,FIND(" ",B1394,1)+1,FIND(" ",B1394,12)-FIND(" ",B1394,1)),IF(AND(Q1394&gt;=65,Q1394&lt;=90),MIDB(B1394,1,FIND(" ",B1394,1)),"-"))</f>
        <v>Borrelia </v>
      </c>
      <c r="S1394" s="0" t="str">
        <f aca="false">IF(MIDB(B1394,1,10)="Candidatus",MIDB(B1394,FIND(" ",B1394,12)+1,IFERROR(FIND(" ",B1394,FIND(" ",B1394,12)+1),LEN(B1394))-FIND(" ",B1394,12)),IF(AND(Q1394&gt;=65,Q1394&lt;=90),MIDB(B1394,FIND(" ",B1394,1),IFERROR(FIND(" ",B1394,FIND(" ",B1394,1)+1),LEN(B1394)+1)-FIND(" ",B1394,1)),"-"))</f>
        <v> crocidurae</v>
      </c>
      <c r="T1394" s="0" t="n">
        <v>1</v>
      </c>
    </row>
    <row r="1395" customFormat="false" ht="12.8" hidden="false" customHeight="false" outlineLevel="0" collapsed="false">
      <c r="A1395" s="0" t="n">
        <v>1394</v>
      </c>
      <c r="B1395" s="0" t="s">
        <v>5988</v>
      </c>
      <c r="C1395" s="0" t="s">
        <v>21</v>
      </c>
      <c r="D1395" s="0" t="s">
        <v>4748</v>
      </c>
      <c r="E1395" s="0" t="s">
        <v>4749</v>
      </c>
      <c r="F1395" s="0" t="s">
        <v>6044</v>
      </c>
      <c r="G1395" s="0" t="s">
        <v>6045</v>
      </c>
      <c r="H1395" s="0" t="s">
        <v>6046</v>
      </c>
      <c r="I1395" s="1" t="n">
        <v>28.62</v>
      </c>
      <c r="J1395" s="2" t="s">
        <v>6047</v>
      </c>
      <c r="K1395" s="2" t="s">
        <v>82</v>
      </c>
      <c r="L1395" s="0" t="s">
        <v>29</v>
      </c>
      <c r="M1395" s="0" t="s">
        <v>29</v>
      </c>
      <c r="N1395" s="0" t="s">
        <v>29</v>
      </c>
      <c r="O1395" s="2" t="s">
        <v>1062</v>
      </c>
      <c r="P1395" s="2" t="s">
        <v>45</v>
      </c>
      <c r="Q1395" s="0" t="n">
        <f aca="false">_xlfn.UNICODE(B1395)</f>
        <v>66</v>
      </c>
      <c r="R1395" s="0" t="str">
        <f aca="false">IF(MIDB(B1395,1,10)="Candidatus",MIDB(B1395,FIND(" ",B1395,1)+1,FIND(" ",B1395,12)-FIND(" ",B1395,1)),IF(AND(Q1395&gt;=65,Q1395&lt;=90),MIDB(B1395,1,FIND(" ",B1395,1)),"-"))</f>
        <v>Borrelia </v>
      </c>
      <c r="S1395" s="0" t="str">
        <f aca="false">IF(MIDB(B1395,1,10)="Candidatus",MIDB(B1395,FIND(" ",B1395,12)+1,IFERROR(FIND(" ",B1395,FIND(" ",B1395,12)+1),LEN(B1395))-FIND(" ",B1395,12)),IF(AND(Q1395&gt;=65,Q1395&lt;=90),MIDB(B1395,FIND(" ",B1395,1),IFERROR(FIND(" ",B1395,FIND(" ",B1395,1)+1),LEN(B1395)+1)-FIND(" ",B1395,1)),"-"))</f>
        <v> crocidurae</v>
      </c>
      <c r="T1395" s="0" t="n">
        <v>1</v>
      </c>
    </row>
    <row r="1396" customFormat="false" ht="12.8" hidden="false" customHeight="false" outlineLevel="0" collapsed="false">
      <c r="A1396" s="0" t="n">
        <v>1395</v>
      </c>
      <c r="B1396" s="0" t="s">
        <v>5988</v>
      </c>
      <c r="C1396" s="0" t="s">
        <v>21</v>
      </c>
      <c r="D1396" s="0" t="s">
        <v>4748</v>
      </c>
      <c r="E1396" s="0" t="s">
        <v>4749</v>
      </c>
      <c r="F1396" s="0" t="s">
        <v>6048</v>
      </c>
      <c r="G1396" s="0" t="s">
        <v>6049</v>
      </c>
      <c r="H1396" s="0" t="s">
        <v>6050</v>
      </c>
      <c r="I1396" s="1" t="n">
        <v>2.091</v>
      </c>
      <c r="J1396" s="2" t="s">
        <v>6051</v>
      </c>
      <c r="K1396" s="2" t="s">
        <v>60</v>
      </c>
      <c r="L1396" s="0" t="s">
        <v>29</v>
      </c>
      <c r="M1396" s="0" t="s">
        <v>29</v>
      </c>
      <c r="N1396" s="0" t="s">
        <v>29</v>
      </c>
      <c r="O1396" s="2" t="s">
        <v>60</v>
      </c>
      <c r="P1396" s="0" t="s">
        <v>29</v>
      </c>
      <c r="Q1396" s="0" t="n">
        <f aca="false">_xlfn.UNICODE(B1396)</f>
        <v>66</v>
      </c>
      <c r="R1396" s="0" t="str">
        <f aca="false">IF(MIDB(B1396,1,10)="Candidatus",MIDB(B1396,FIND(" ",B1396,1)+1,FIND(" ",B1396,12)-FIND(" ",B1396,1)),IF(AND(Q1396&gt;=65,Q1396&lt;=90),MIDB(B1396,1,FIND(" ",B1396,1)),"-"))</f>
        <v>Borrelia </v>
      </c>
      <c r="S1396" s="0" t="str">
        <f aca="false">IF(MIDB(B1396,1,10)="Candidatus",MIDB(B1396,FIND(" ",B1396,12)+1,IFERROR(FIND(" ",B1396,FIND(" ",B1396,12)+1),LEN(B1396))-FIND(" ",B1396,12)),IF(AND(Q1396&gt;=65,Q1396&lt;=90),MIDB(B1396,FIND(" ",B1396,1),IFERROR(FIND(" ",B1396,FIND(" ",B1396,1)+1),LEN(B1396)+1)-FIND(" ",B1396,1)),"-"))</f>
        <v> crocidurae</v>
      </c>
      <c r="T1396" s="0" t="n">
        <v>1</v>
      </c>
    </row>
    <row r="1397" customFormat="false" ht="12.8" hidden="false" customHeight="false" outlineLevel="0" collapsed="false">
      <c r="A1397" s="0" t="n">
        <v>1396</v>
      </c>
      <c r="B1397" s="0" t="s">
        <v>5988</v>
      </c>
      <c r="C1397" s="0" t="s">
        <v>21</v>
      </c>
      <c r="D1397" s="0" t="s">
        <v>4748</v>
      </c>
      <c r="E1397" s="0" t="s">
        <v>4749</v>
      </c>
      <c r="F1397" s="0" t="s">
        <v>4049</v>
      </c>
      <c r="G1397" s="0" t="s">
        <v>6052</v>
      </c>
      <c r="H1397" s="0" t="s">
        <v>6053</v>
      </c>
      <c r="I1397" s="1" t="n">
        <v>14.016</v>
      </c>
      <c r="J1397" s="2" t="s">
        <v>6054</v>
      </c>
      <c r="K1397" s="2" t="s">
        <v>129</v>
      </c>
      <c r="L1397" s="0" t="s">
        <v>29</v>
      </c>
      <c r="M1397" s="0" t="s">
        <v>29</v>
      </c>
      <c r="N1397" s="0" t="s">
        <v>29</v>
      </c>
      <c r="O1397" s="2" t="s">
        <v>262</v>
      </c>
      <c r="P1397" s="2" t="s">
        <v>52</v>
      </c>
      <c r="Q1397" s="0" t="n">
        <f aca="false">_xlfn.UNICODE(B1397)</f>
        <v>66</v>
      </c>
      <c r="R1397" s="0" t="str">
        <f aca="false">IF(MIDB(B1397,1,10)="Candidatus",MIDB(B1397,FIND(" ",B1397,1)+1,FIND(" ",B1397,12)-FIND(" ",B1397,1)),IF(AND(Q1397&gt;=65,Q1397&lt;=90),MIDB(B1397,1,FIND(" ",B1397,1)),"-"))</f>
        <v>Borrelia </v>
      </c>
      <c r="S1397" s="0" t="str">
        <f aca="false">IF(MIDB(B1397,1,10)="Candidatus",MIDB(B1397,FIND(" ",B1397,12)+1,IFERROR(FIND(" ",B1397,FIND(" ",B1397,12)+1),LEN(B1397))-FIND(" ",B1397,12)),IF(AND(Q1397&gt;=65,Q1397&lt;=90),MIDB(B1397,FIND(" ",B1397,1),IFERROR(FIND(" ",B1397,FIND(" ",B1397,1)+1),LEN(B1397)+1)-FIND(" ",B1397,1)),"-"))</f>
        <v> crocidurae</v>
      </c>
      <c r="T1397" s="0" t="n">
        <v>1</v>
      </c>
    </row>
    <row r="1398" customFormat="false" ht="12.8" hidden="false" customHeight="false" outlineLevel="0" collapsed="false">
      <c r="A1398" s="0" t="n">
        <v>1397</v>
      </c>
      <c r="B1398" s="0" t="s">
        <v>5988</v>
      </c>
      <c r="C1398" s="0" t="s">
        <v>21</v>
      </c>
      <c r="D1398" s="0" t="s">
        <v>4748</v>
      </c>
      <c r="E1398" s="0" t="s">
        <v>4749</v>
      </c>
      <c r="F1398" s="0" t="s">
        <v>6055</v>
      </c>
      <c r="G1398" s="0" t="s">
        <v>6056</v>
      </c>
      <c r="H1398" s="0" t="s">
        <v>6057</v>
      </c>
      <c r="I1398" s="1" t="n">
        <v>23.53</v>
      </c>
      <c r="J1398" s="2" t="s">
        <v>6058</v>
      </c>
      <c r="K1398" s="2" t="s">
        <v>497</v>
      </c>
      <c r="L1398" s="0" t="s">
        <v>29</v>
      </c>
      <c r="M1398" s="0" t="s">
        <v>29</v>
      </c>
      <c r="N1398" s="0" t="s">
        <v>29</v>
      </c>
      <c r="O1398" s="2" t="s">
        <v>1012</v>
      </c>
      <c r="P1398" s="2" t="s">
        <v>60</v>
      </c>
      <c r="Q1398" s="0" t="n">
        <f aca="false">_xlfn.UNICODE(B1398)</f>
        <v>66</v>
      </c>
      <c r="R1398" s="0" t="str">
        <f aca="false">IF(MIDB(B1398,1,10)="Candidatus",MIDB(B1398,FIND(" ",B1398,1)+1,FIND(" ",B1398,12)-FIND(" ",B1398,1)),IF(AND(Q1398&gt;=65,Q1398&lt;=90),MIDB(B1398,1,FIND(" ",B1398,1)),"-"))</f>
        <v>Borrelia </v>
      </c>
      <c r="S1398" s="0" t="str">
        <f aca="false">IF(MIDB(B1398,1,10)="Candidatus",MIDB(B1398,FIND(" ",B1398,12)+1,IFERROR(FIND(" ",B1398,FIND(" ",B1398,12)+1),LEN(B1398))-FIND(" ",B1398,12)),IF(AND(Q1398&gt;=65,Q1398&lt;=90),MIDB(B1398,FIND(" ",B1398,1),IFERROR(FIND(" ",B1398,FIND(" ",B1398,1)+1),LEN(B1398)+1)-FIND(" ",B1398,1)),"-"))</f>
        <v> crocidurae</v>
      </c>
      <c r="T1398" s="0" t="n">
        <v>1</v>
      </c>
    </row>
    <row r="1399" customFormat="false" ht="12.8" hidden="false" customHeight="false" outlineLevel="0" collapsed="false">
      <c r="A1399" s="0" t="n">
        <v>1398</v>
      </c>
      <c r="B1399" s="0" t="s">
        <v>5988</v>
      </c>
      <c r="C1399" s="0" t="s">
        <v>21</v>
      </c>
      <c r="D1399" s="0" t="s">
        <v>4748</v>
      </c>
      <c r="E1399" s="0" t="s">
        <v>4749</v>
      </c>
      <c r="F1399" s="0" t="s">
        <v>6059</v>
      </c>
      <c r="G1399" s="0" t="s">
        <v>6060</v>
      </c>
      <c r="H1399" s="0" t="s">
        <v>6061</v>
      </c>
      <c r="I1399" s="1" t="n">
        <v>11.572</v>
      </c>
      <c r="J1399" s="2" t="s">
        <v>6062</v>
      </c>
      <c r="K1399" s="2" t="s">
        <v>44</v>
      </c>
      <c r="L1399" s="0" t="s">
        <v>29</v>
      </c>
      <c r="M1399" s="0" t="s">
        <v>29</v>
      </c>
      <c r="N1399" s="0" t="s">
        <v>29</v>
      </c>
      <c r="O1399" s="2" t="s">
        <v>276</v>
      </c>
      <c r="P1399" s="2" t="s">
        <v>129</v>
      </c>
      <c r="Q1399" s="0" t="n">
        <f aca="false">_xlfn.UNICODE(B1399)</f>
        <v>66</v>
      </c>
      <c r="R1399" s="0" t="str">
        <f aca="false">IF(MIDB(B1399,1,10)="Candidatus",MIDB(B1399,FIND(" ",B1399,1)+1,FIND(" ",B1399,12)-FIND(" ",B1399,1)),IF(AND(Q1399&gt;=65,Q1399&lt;=90),MIDB(B1399,1,FIND(" ",B1399,1)),"-"))</f>
        <v>Borrelia </v>
      </c>
      <c r="S1399" s="0" t="str">
        <f aca="false">IF(MIDB(B1399,1,10)="Candidatus",MIDB(B1399,FIND(" ",B1399,12)+1,IFERROR(FIND(" ",B1399,FIND(" ",B1399,12)+1),LEN(B1399))-FIND(" ",B1399,12)),IF(AND(Q1399&gt;=65,Q1399&lt;=90),MIDB(B1399,FIND(" ",B1399,1),IFERROR(FIND(" ",B1399,FIND(" ",B1399,1)+1),LEN(B1399)+1)-FIND(" ",B1399,1)),"-"))</f>
        <v> crocidurae</v>
      </c>
      <c r="T1399" s="0" t="n">
        <v>1</v>
      </c>
    </row>
    <row r="1400" customFormat="false" ht="12.8" hidden="false" customHeight="false" outlineLevel="0" collapsed="false">
      <c r="A1400" s="0" t="n">
        <v>1399</v>
      </c>
      <c r="B1400" s="0" t="s">
        <v>5988</v>
      </c>
      <c r="C1400" s="0" t="s">
        <v>21</v>
      </c>
      <c r="D1400" s="0" t="s">
        <v>4748</v>
      </c>
      <c r="E1400" s="0" t="s">
        <v>4749</v>
      </c>
      <c r="F1400" s="0" t="s">
        <v>4026</v>
      </c>
      <c r="G1400" s="0" t="s">
        <v>6063</v>
      </c>
      <c r="H1400" s="0" t="s">
        <v>6064</v>
      </c>
      <c r="I1400" s="1" t="n">
        <v>9.473</v>
      </c>
      <c r="J1400" s="2" t="s">
        <v>6065</v>
      </c>
      <c r="K1400" s="2" t="s">
        <v>287</v>
      </c>
      <c r="L1400" s="0" t="s">
        <v>29</v>
      </c>
      <c r="M1400" s="0" t="s">
        <v>29</v>
      </c>
      <c r="N1400" s="0" t="s">
        <v>29</v>
      </c>
      <c r="O1400" s="2" t="s">
        <v>82</v>
      </c>
      <c r="P1400" s="2" t="s">
        <v>88</v>
      </c>
      <c r="Q1400" s="0" t="n">
        <f aca="false">_xlfn.UNICODE(B1400)</f>
        <v>66</v>
      </c>
      <c r="R1400" s="0" t="str">
        <f aca="false">IF(MIDB(B1400,1,10)="Candidatus",MIDB(B1400,FIND(" ",B1400,1)+1,FIND(" ",B1400,12)-FIND(" ",B1400,1)),IF(AND(Q1400&gt;=65,Q1400&lt;=90),MIDB(B1400,1,FIND(" ",B1400,1)),"-"))</f>
        <v>Borrelia </v>
      </c>
      <c r="S1400" s="0" t="str">
        <f aca="false">IF(MIDB(B1400,1,10)="Candidatus",MIDB(B1400,FIND(" ",B1400,12)+1,IFERROR(FIND(" ",B1400,FIND(" ",B1400,12)+1),LEN(B1400))-FIND(" ",B1400,12)),IF(AND(Q1400&gt;=65,Q1400&lt;=90),MIDB(B1400,FIND(" ",B1400,1),IFERROR(FIND(" ",B1400,FIND(" ",B1400,1)+1),LEN(B1400)+1)-FIND(" ",B1400,1)),"-"))</f>
        <v> crocidurae</v>
      </c>
      <c r="T1400" s="0" t="n">
        <v>1</v>
      </c>
    </row>
    <row r="1401" customFormat="false" ht="12.8" hidden="false" customHeight="false" outlineLevel="0" collapsed="false">
      <c r="A1401" s="0" t="n">
        <v>1400</v>
      </c>
      <c r="B1401" s="0" t="s">
        <v>5988</v>
      </c>
      <c r="C1401" s="0" t="s">
        <v>21</v>
      </c>
      <c r="D1401" s="0" t="s">
        <v>4748</v>
      </c>
      <c r="E1401" s="0" t="s">
        <v>4749</v>
      </c>
      <c r="F1401" s="0" t="s">
        <v>6066</v>
      </c>
      <c r="G1401" s="0" t="s">
        <v>6067</v>
      </c>
      <c r="H1401" s="0" t="s">
        <v>6068</v>
      </c>
      <c r="I1401" s="1" t="n">
        <v>11.189</v>
      </c>
      <c r="J1401" s="2" t="s">
        <v>6069</v>
      </c>
      <c r="K1401" s="2" t="s">
        <v>44</v>
      </c>
      <c r="L1401" s="0" t="s">
        <v>29</v>
      </c>
      <c r="M1401" s="0" t="s">
        <v>29</v>
      </c>
      <c r="N1401" s="0" t="s">
        <v>29</v>
      </c>
      <c r="O1401" s="2" t="s">
        <v>262</v>
      </c>
      <c r="P1401" s="2" t="s">
        <v>60</v>
      </c>
      <c r="Q1401" s="0" t="n">
        <f aca="false">_xlfn.UNICODE(B1401)</f>
        <v>66</v>
      </c>
      <c r="R1401" s="0" t="str">
        <f aca="false">IF(MIDB(B1401,1,10)="Candidatus",MIDB(B1401,FIND(" ",B1401,1)+1,FIND(" ",B1401,12)-FIND(" ",B1401,1)),IF(AND(Q1401&gt;=65,Q1401&lt;=90),MIDB(B1401,1,FIND(" ",B1401,1)),"-"))</f>
        <v>Borrelia </v>
      </c>
      <c r="S1401" s="0" t="str">
        <f aca="false">IF(MIDB(B1401,1,10)="Candidatus",MIDB(B1401,FIND(" ",B1401,12)+1,IFERROR(FIND(" ",B1401,FIND(" ",B1401,12)+1),LEN(B1401))-FIND(" ",B1401,12)),IF(AND(Q1401&gt;=65,Q1401&lt;=90),MIDB(B1401,FIND(" ",B1401,1),IFERROR(FIND(" ",B1401,FIND(" ",B1401,1)+1),LEN(B1401)+1)-FIND(" ",B1401,1)),"-"))</f>
        <v> crocidurae</v>
      </c>
      <c r="T1401" s="0" t="n">
        <v>1</v>
      </c>
    </row>
    <row r="1402" customFormat="false" ht="12.8" hidden="false" customHeight="false" outlineLevel="0" collapsed="false">
      <c r="A1402" s="0" t="n">
        <v>1401</v>
      </c>
      <c r="B1402" s="0" t="s">
        <v>5988</v>
      </c>
      <c r="C1402" s="0" t="s">
        <v>21</v>
      </c>
      <c r="D1402" s="0" t="s">
        <v>4748</v>
      </c>
      <c r="E1402" s="0" t="s">
        <v>4749</v>
      </c>
      <c r="F1402" s="0" t="s">
        <v>6070</v>
      </c>
      <c r="G1402" s="0" t="s">
        <v>6071</v>
      </c>
      <c r="H1402" s="0" t="s">
        <v>6072</v>
      </c>
      <c r="I1402" s="1" t="n">
        <v>36.478</v>
      </c>
      <c r="J1402" s="2" t="s">
        <v>6073</v>
      </c>
      <c r="K1402" s="2" t="s">
        <v>205</v>
      </c>
      <c r="L1402" s="0" t="s">
        <v>29</v>
      </c>
      <c r="M1402" s="0" t="s">
        <v>29</v>
      </c>
      <c r="N1402" s="0" t="s">
        <v>29</v>
      </c>
      <c r="O1402" s="2" t="s">
        <v>166</v>
      </c>
      <c r="P1402" s="2" t="s">
        <v>262</v>
      </c>
      <c r="Q1402" s="0" t="n">
        <f aca="false">_xlfn.UNICODE(B1402)</f>
        <v>66</v>
      </c>
      <c r="R1402" s="0" t="str">
        <f aca="false">IF(MIDB(B1402,1,10)="Candidatus",MIDB(B1402,FIND(" ",B1402,1)+1,FIND(" ",B1402,12)-FIND(" ",B1402,1)),IF(AND(Q1402&gt;=65,Q1402&lt;=90),MIDB(B1402,1,FIND(" ",B1402,1)),"-"))</f>
        <v>Borrelia </v>
      </c>
      <c r="S1402" s="0" t="str">
        <f aca="false">IF(MIDB(B1402,1,10)="Candidatus",MIDB(B1402,FIND(" ",B1402,12)+1,IFERROR(FIND(" ",B1402,FIND(" ",B1402,12)+1),LEN(B1402))-FIND(" ",B1402,12)),IF(AND(Q1402&gt;=65,Q1402&lt;=90),MIDB(B1402,FIND(" ",B1402,1),IFERROR(FIND(" ",B1402,FIND(" ",B1402,1)+1),LEN(B1402)+1)-FIND(" ",B1402,1)),"-"))</f>
        <v> crocidurae</v>
      </c>
      <c r="T1402" s="0" t="n">
        <v>1</v>
      </c>
    </row>
    <row r="1403" customFormat="false" ht="12.8" hidden="false" customHeight="false" outlineLevel="0" collapsed="false">
      <c r="A1403" s="0" t="n">
        <v>1402</v>
      </c>
      <c r="B1403" s="0" t="s">
        <v>5988</v>
      </c>
      <c r="C1403" s="0" t="s">
        <v>21</v>
      </c>
      <c r="D1403" s="0" t="s">
        <v>4748</v>
      </c>
      <c r="E1403" s="0" t="s">
        <v>4749</v>
      </c>
      <c r="F1403" s="0" t="s">
        <v>6074</v>
      </c>
      <c r="G1403" s="0" t="s">
        <v>6075</v>
      </c>
      <c r="H1403" s="0" t="s">
        <v>6076</v>
      </c>
      <c r="I1403" s="1" t="n">
        <v>18.431</v>
      </c>
      <c r="J1403" s="2" t="s">
        <v>6077</v>
      </c>
      <c r="K1403" s="2" t="s">
        <v>287</v>
      </c>
      <c r="L1403" s="0" t="s">
        <v>29</v>
      </c>
      <c r="M1403" s="0" t="s">
        <v>29</v>
      </c>
      <c r="N1403" s="0" t="s">
        <v>29</v>
      </c>
      <c r="O1403" s="2" t="s">
        <v>82</v>
      </c>
      <c r="P1403" s="2" t="s">
        <v>88</v>
      </c>
      <c r="Q1403" s="0" t="n">
        <f aca="false">_xlfn.UNICODE(B1403)</f>
        <v>66</v>
      </c>
      <c r="R1403" s="0" t="str">
        <f aca="false">IF(MIDB(B1403,1,10)="Candidatus",MIDB(B1403,FIND(" ",B1403,1)+1,FIND(" ",B1403,12)-FIND(" ",B1403,1)),IF(AND(Q1403&gt;=65,Q1403&lt;=90),MIDB(B1403,1,FIND(" ",B1403,1)),"-"))</f>
        <v>Borrelia </v>
      </c>
      <c r="S1403" s="0" t="str">
        <f aca="false">IF(MIDB(B1403,1,10)="Candidatus",MIDB(B1403,FIND(" ",B1403,12)+1,IFERROR(FIND(" ",B1403,FIND(" ",B1403,12)+1),LEN(B1403))-FIND(" ",B1403,12)),IF(AND(Q1403&gt;=65,Q1403&lt;=90),MIDB(B1403,FIND(" ",B1403,1),IFERROR(FIND(" ",B1403,FIND(" ",B1403,1)+1),LEN(B1403)+1)-FIND(" ",B1403,1)),"-"))</f>
        <v> crocidurae</v>
      </c>
      <c r="T1403" s="0" t="n">
        <v>1</v>
      </c>
    </row>
    <row r="1404" customFormat="false" ht="12.8" hidden="false" customHeight="false" outlineLevel="0" collapsed="false">
      <c r="A1404" s="0" t="n">
        <v>1403</v>
      </c>
      <c r="B1404" s="0" t="s">
        <v>5988</v>
      </c>
      <c r="C1404" s="0" t="s">
        <v>21</v>
      </c>
      <c r="D1404" s="0" t="s">
        <v>4748</v>
      </c>
      <c r="E1404" s="0" t="s">
        <v>4749</v>
      </c>
      <c r="F1404" s="0" t="s">
        <v>4066</v>
      </c>
      <c r="G1404" s="0" t="s">
        <v>6078</v>
      </c>
      <c r="H1404" s="0" t="s">
        <v>6079</v>
      </c>
      <c r="I1404" s="1" t="n">
        <v>13.275</v>
      </c>
      <c r="J1404" s="2" t="s">
        <v>6080</v>
      </c>
      <c r="K1404" s="2" t="s">
        <v>287</v>
      </c>
      <c r="L1404" s="0" t="s">
        <v>29</v>
      </c>
      <c r="M1404" s="0" t="s">
        <v>29</v>
      </c>
      <c r="N1404" s="0" t="s">
        <v>29</v>
      </c>
      <c r="O1404" s="2" t="s">
        <v>82</v>
      </c>
      <c r="P1404" s="2" t="s">
        <v>88</v>
      </c>
      <c r="Q1404" s="0" t="n">
        <f aca="false">_xlfn.UNICODE(B1404)</f>
        <v>66</v>
      </c>
      <c r="R1404" s="0" t="str">
        <f aca="false">IF(MIDB(B1404,1,10)="Candidatus",MIDB(B1404,FIND(" ",B1404,1)+1,FIND(" ",B1404,12)-FIND(" ",B1404,1)),IF(AND(Q1404&gt;=65,Q1404&lt;=90),MIDB(B1404,1,FIND(" ",B1404,1)),"-"))</f>
        <v>Borrelia </v>
      </c>
      <c r="S1404" s="0" t="str">
        <f aca="false">IF(MIDB(B1404,1,10)="Candidatus",MIDB(B1404,FIND(" ",B1404,12)+1,IFERROR(FIND(" ",B1404,FIND(" ",B1404,12)+1),LEN(B1404))-FIND(" ",B1404,12)),IF(AND(Q1404&gt;=65,Q1404&lt;=90),MIDB(B1404,FIND(" ",B1404,1),IFERROR(FIND(" ",B1404,FIND(" ",B1404,1)+1),LEN(B1404)+1)-FIND(" ",B1404,1)),"-"))</f>
        <v> crocidurae</v>
      </c>
      <c r="T1404" s="0" t="n">
        <v>1</v>
      </c>
    </row>
    <row r="1405" customFormat="false" ht="12.8" hidden="false" customHeight="false" outlineLevel="0" collapsed="false">
      <c r="A1405" s="0" t="n">
        <v>1404</v>
      </c>
      <c r="B1405" s="0" t="s">
        <v>5988</v>
      </c>
      <c r="C1405" s="0" t="s">
        <v>21</v>
      </c>
      <c r="D1405" s="0" t="s">
        <v>4748</v>
      </c>
      <c r="E1405" s="0" t="s">
        <v>4749</v>
      </c>
      <c r="F1405" s="0" t="s">
        <v>6081</v>
      </c>
      <c r="G1405" s="0" t="s">
        <v>6082</v>
      </c>
      <c r="H1405" s="0" t="s">
        <v>6083</v>
      </c>
      <c r="I1405" s="1" t="n">
        <v>3.281</v>
      </c>
      <c r="J1405" s="2" t="s">
        <v>6084</v>
      </c>
      <c r="K1405" s="2" t="s">
        <v>88</v>
      </c>
      <c r="L1405" s="0" t="s">
        <v>29</v>
      </c>
      <c r="M1405" s="0" t="s">
        <v>29</v>
      </c>
      <c r="N1405" s="0" t="s">
        <v>29</v>
      </c>
      <c r="O1405" s="2" t="s">
        <v>88</v>
      </c>
      <c r="P1405" s="0" t="s">
        <v>29</v>
      </c>
      <c r="Q1405" s="0" t="n">
        <f aca="false">_xlfn.UNICODE(B1405)</f>
        <v>66</v>
      </c>
      <c r="R1405" s="0" t="str">
        <f aca="false">IF(MIDB(B1405,1,10)="Candidatus",MIDB(B1405,FIND(" ",B1405,1)+1,FIND(" ",B1405,12)-FIND(" ",B1405,1)),IF(AND(Q1405&gt;=65,Q1405&lt;=90),MIDB(B1405,1,FIND(" ",B1405,1)),"-"))</f>
        <v>Borrelia </v>
      </c>
      <c r="S1405" s="0" t="str">
        <f aca="false">IF(MIDB(B1405,1,10)="Candidatus",MIDB(B1405,FIND(" ",B1405,12)+1,IFERROR(FIND(" ",B1405,FIND(" ",B1405,12)+1),LEN(B1405))-FIND(" ",B1405,12)),IF(AND(Q1405&gt;=65,Q1405&lt;=90),MIDB(B1405,FIND(" ",B1405,1),IFERROR(FIND(" ",B1405,FIND(" ",B1405,1)+1),LEN(B1405)+1)-FIND(" ",B1405,1)),"-"))</f>
        <v> crocidurae</v>
      </c>
      <c r="T1405" s="0" t="n">
        <v>1</v>
      </c>
    </row>
    <row r="1406" customFormat="false" ht="12.8" hidden="false" customHeight="false" outlineLevel="0" collapsed="false">
      <c r="A1406" s="0" t="n">
        <v>1405</v>
      </c>
      <c r="B1406" s="0" t="s">
        <v>5988</v>
      </c>
      <c r="C1406" s="0" t="s">
        <v>21</v>
      </c>
      <c r="D1406" s="0" t="s">
        <v>4748</v>
      </c>
      <c r="E1406" s="0" t="s">
        <v>4749</v>
      </c>
      <c r="F1406" s="0" t="s">
        <v>6085</v>
      </c>
      <c r="G1406" s="0" t="s">
        <v>6086</v>
      </c>
      <c r="H1406" s="0" t="s">
        <v>6087</v>
      </c>
      <c r="I1406" s="1" t="n">
        <v>4.031</v>
      </c>
      <c r="J1406" s="2" t="s">
        <v>6088</v>
      </c>
      <c r="K1406" s="2" t="s">
        <v>60</v>
      </c>
      <c r="L1406" s="0" t="s">
        <v>29</v>
      </c>
      <c r="M1406" s="0" t="s">
        <v>29</v>
      </c>
      <c r="N1406" s="0" t="s">
        <v>29</v>
      </c>
      <c r="O1406" s="2" t="s">
        <v>129</v>
      </c>
      <c r="P1406" s="2" t="s">
        <v>46</v>
      </c>
      <c r="Q1406" s="0" t="n">
        <f aca="false">_xlfn.UNICODE(B1406)</f>
        <v>66</v>
      </c>
      <c r="R1406" s="0" t="str">
        <f aca="false">IF(MIDB(B1406,1,10)="Candidatus",MIDB(B1406,FIND(" ",B1406,1)+1,FIND(" ",B1406,12)-FIND(" ",B1406,1)),IF(AND(Q1406&gt;=65,Q1406&lt;=90),MIDB(B1406,1,FIND(" ",B1406,1)),"-"))</f>
        <v>Borrelia </v>
      </c>
      <c r="S1406" s="0" t="str">
        <f aca="false">IF(MIDB(B1406,1,10)="Candidatus",MIDB(B1406,FIND(" ",B1406,12)+1,IFERROR(FIND(" ",B1406,FIND(" ",B1406,12)+1),LEN(B1406))-FIND(" ",B1406,12)),IF(AND(Q1406&gt;=65,Q1406&lt;=90),MIDB(B1406,FIND(" ",B1406,1),IFERROR(FIND(" ",B1406,FIND(" ",B1406,1)+1),LEN(B1406)+1)-FIND(" ",B1406,1)),"-"))</f>
        <v> crocidurae</v>
      </c>
      <c r="T1406" s="0" t="n">
        <v>1</v>
      </c>
    </row>
    <row r="1407" customFormat="false" ht="12.8" hidden="false" customHeight="false" outlineLevel="0" collapsed="false">
      <c r="A1407" s="0" t="n">
        <v>1406</v>
      </c>
      <c r="B1407" s="0" t="s">
        <v>5988</v>
      </c>
      <c r="C1407" s="0" t="s">
        <v>21</v>
      </c>
      <c r="D1407" s="0" t="s">
        <v>4748</v>
      </c>
      <c r="E1407" s="0" t="s">
        <v>4749</v>
      </c>
      <c r="F1407" s="0" t="s">
        <v>6089</v>
      </c>
      <c r="G1407" s="0" t="s">
        <v>6090</v>
      </c>
      <c r="H1407" s="0" t="s">
        <v>6091</v>
      </c>
      <c r="I1407" s="1" t="n">
        <v>2.105</v>
      </c>
      <c r="J1407" s="2" t="s">
        <v>6092</v>
      </c>
      <c r="K1407" s="2" t="s">
        <v>46</v>
      </c>
      <c r="L1407" s="0" t="s">
        <v>29</v>
      </c>
      <c r="M1407" s="0" t="s">
        <v>29</v>
      </c>
      <c r="N1407" s="0" t="s">
        <v>29</v>
      </c>
      <c r="O1407" s="2" t="s">
        <v>88</v>
      </c>
      <c r="P1407" s="2" t="s">
        <v>46</v>
      </c>
      <c r="Q1407" s="0" t="n">
        <f aca="false">_xlfn.UNICODE(B1407)</f>
        <v>66</v>
      </c>
      <c r="R1407" s="0" t="str">
        <f aca="false">IF(MIDB(B1407,1,10)="Candidatus",MIDB(B1407,FIND(" ",B1407,1)+1,FIND(" ",B1407,12)-FIND(" ",B1407,1)),IF(AND(Q1407&gt;=65,Q1407&lt;=90),MIDB(B1407,1,FIND(" ",B1407,1)),"-"))</f>
        <v>Borrelia </v>
      </c>
      <c r="S1407" s="0" t="str">
        <f aca="false">IF(MIDB(B1407,1,10)="Candidatus",MIDB(B1407,FIND(" ",B1407,12)+1,IFERROR(FIND(" ",B1407,FIND(" ",B1407,12)+1),LEN(B1407))-FIND(" ",B1407,12)),IF(AND(Q1407&gt;=65,Q1407&lt;=90),MIDB(B1407,FIND(" ",B1407,1),IFERROR(FIND(" ",B1407,FIND(" ",B1407,1)+1),LEN(B1407)+1)-FIND(" ",B1407,1)),"-"))</f>
        <v> crocidurae</v>
      </c>
      <c r="T1407" s="0" t="n">
        <v>1</v>
      </c>
    </row>
    <row r="1408" customFormat="false" ht="12.8" hidden="false" customHeight="false" outlineLevel="0" collapsed="false">
      <c r="A1408" s="0" t="n">
        <v>1407</v>
      </c>
      <c r="B1408" s="0" t="s">
        <v>5988</v>
      </c>
      <c r="C1408" s="0" t="s">
        <v>21</v>
      </c>
      <c r="D1408" s="0" t="s">
        <v>4748</v>
      </c>
      <c r="E1408" s="0" t="s">
        <v>4749</v>
      </c>
      <c r="F1408" s="0" t="s">
        <v>4063</v>
      </c>
      <c r="G1408" s="0" t="s">
        <v>6093</v>
      </c>
      <c r="H1408" s="0" t="s">
        <v>6094</v>
      </c>
      <c r="I1408" s="1" t="n">
        <v>15.552</v>
      </c>
      <c r="J1408" s="2" t="s">
        <v>6095</v>
      </c>
      <c r="K1408" s="2" t="s">
        <v>112</v>
      </c>
      <c r="L1408" s="0" t="s">
        <v>29</v>
      </c>
      <c r="M1408" s="0" t="s">
        <v>29</v>
      </c>
      <c r="N1408" s="0" t="s">
        <v>29</v>
      </c>
      <c r="O1408" s="2" t="s">
        <v>96</v>
      </c>
      <c r="P1408" s="2" t="s">
        <v>129</v>
      </c>
      <c r="Q1408" s="0" t="n">
        <f aca="false">_xlfn.UNICODE(B1408)</f>
        <v>66</v>
      </c>
      <c r="R1408" s="0" t="str">
        <f aca="false">IF(MIDB(B1408,1,10)="Candidatus",MIDB(B1408,FIND(" ",B1408,1)+1,FIND(" ",B1408,12)-FIND(" ",B1408,1)),IF(AND(Q1408&gt;=65,Q1408&lt;=90),MIDB(B1408,1,FIND(" ",B1408,1)),"-"))</f>
        <v>Borrelia </v>
      </c>
      <c r="S1408" s="0" t="str">
        <f aca="false">IF(MIDB(B1408,1,10)="Candidatus",MIDB(B1408,FIND(" ",B1408,12)+1,IFERROR(FIND(" ",B1408,FIND(" ",B1408,12)+1),LEN(B1408))-FIND(" ",B1408,12)),IF(AND(Q1408&gt;=65,Q1408&lt;=90),MIDB(B1408,FIND(" ",B1408,1),IFERROR(FIND(" ",B1408,FIND(" ",B1408,1)+1),LEN(B1408)+1)-FIND(" ",B1408,1)),"-"))</f>
        <v> crocidurae</v>
      </c>
      <c r="T1408" s="0" t="n">
        <v>1</v>
      </c>
    </row>
    <row r="1409" customFormat="false" ht="12.8" hidden="false" customHeight="false" outlineLevel="0" collapsed="false">
      <c r="A1409" s="0" t="n">
        <v>1408</v>
      </c>
      <c r="B1409" s="0" t="s">
        <v>5988</v>
      </c>
      <c r="C1409" s="0" t="s">
        <v>21</v>
      </c>
      <c r="D1409" s="0" t="s">
        <v>4748</v>
      </c>
      <c r="E1409" s="0" t="s">
        <v>4749</v>
      </c>
      <c r="F1409" s="0" t="s">
        <v>76</v>
      </c>
      <c r="G1409" s="0" t="s">
        <v>6096</v>
      </c>
      <c r="H1409" s="0" t="s">
        <v>6097</v>
      </c>
      <c r="I1409" s="1" t="n">
        <v>18.092</v>
      </c>
      <c r="J1409" s="2" t="s">
        <v>6098</v>
      </c>
      <c r="K1409" s="2" t="s">
        <v>262</v>
      </c>
      <c r="L1409" s="0" t="s">
        <v>29</v>
      </c>
      <c r="M1409" s="0" t="s">
        <v>29</v>
      </c>
      <c r="N1409" s="0" t="s">
        <v>29</v>
      </c>
      <c r="O1409" s="2" t="s">
        <v>118</v>
      </c>
      <c r="P1409" s="2" t="s">
        <v>28</v>
      </c>
      <c r="Q1409" s="0" t="n">
        <f aca="false">_xlfn.UNICODE(B1409)</f>
        <v>66</v>
      </c>
      <c r="R1409" s="0" t="str">
        <f aca="false">IF(MIDB(B1409,1,10)="Candidatus",MIDB(B1409,FIND(" ",B1409,1)+1,FIND(" ",B1409,12)-FIND(" ",B1409,1)),IF(AND(Q1409&gt;=65,Q1409&lt;=90),MIDB(B1409,1,FIND(" ",B1409,1)),"-"))</f>
        <v>Borrelia </v>
      </c>
      <c r="S1409" s="0" t="str">
        <f aca="false">IF(MIDB(B1409,1,10)="Candidatus",MIDB(B1409,FIND(" ",B1409,12)+1,IFERROR(FIND(" ",B1409,FIND(" ",B1409,12)+1),LEN(B1409))-FIND(" ",B1409,12)),IF(AND(Q1409&gt;=65,Q1409&lt;=90),MIDB(B1409,FIND(" ",B1409,1),IFERROR(FIND(" ",B1409,FIND(" ",B1409,1)+1),LEN(B1409)+1)-FIND(" ",B1409,1)),"-"))</f>
        <v> crocidurae</v>
      </c>
      <c r="T1409" s="0" t="n">
        <v>1</v>
      </c>
    </row>
    <row r="1410" customFormat="false" ht="12.8" hidden="false" customHeight="false" outlineLevel="0" collapsed="false">
      <c r="A1410" s="0" t="n">
        <v>1409</v>
      </c>
      <c r="B1410" s="0" t="s">
        <v>5988</v>
      </c>
      <c r="C1410" s="0" t="s">
        <v>21</v>
      </c>
      <c r="D1410" s="0" t="s">
        <v>4748</v>
      </c>
      <c r="E1410" s="0" t="s">
        <v>4749</v>
      </c>
      <c r="F1410" s="0" t="s">
        <v>6099</v>
      </c>
      <c r="G1410" s="0" t="s">
        <v>6100</v>
      </c>
      <c r="H1410" s="0" t="s">
        <v>6101</v>
      </c>
      <c r="I1410" s="1" t="n">
        <v>3.204</v>
      </c>
      <c r="J1410" s="2" t="s">
        <v>6102</v>
      </c>
      <c r="K1410" s="2" t="s">
        <v>60</v>
      </c>
      <c r="L1410" s="0" t="s">
        <v>29</v>
      </c>
      <c r="M1410" s="0" t="s">
        <v>29</v>
      </c>
      <c r="N1410" s="0" t="s">
        <v>29</v>
      </c>
      <c r="O1410" s="2" t="s">
        <v>129</v>
      </c>
      <c r="P1410" s="2" t="s">
        <v>46</v>
      </c>
      <c r="Q1410" s="0" t="n">
        <f aca="false">_xlfn.UNICODE(B1410)</f>
        <v>66</v>
      </c>
      <c r="R1410" s="0" t="str">
        <f aca="false">IF(MIDB(B1410,1,10)="Candidatus",MIDB(B1410,FIND(" ",B1410,1)+1,FIND(" ",B1410,12)-FIND(" ",B1410,1)),IF(AND(Q1410&gt;=65,Q1410&lt;=90),MIDB(B1410,1,FIND(" ",B1410,1)),"-"))</f>
        <v>Borrelia </v>
      </c>
      <c r="S1410" s="0" t="str">
        <f aca="false">IF(MIDB(B1410,1,10)="Candidatus",MIDB(B1410,FIND(" ",B1410,12)+1,IFERROR(FIND(" ",B1410,FIND(" ",B1410,12)+1),LEN(B1410))-FIND(" ",B1410,12)),IF(AND(Q1410&gt;=65,Q1410&lt;=90),MIDB(B1410,FIND(" ",B1410,1),IFERROR(FIND(" ",B1410,FIND(" ",B1410,1)+1),LEN(B1410)+1)-FIND(" ",B1410,1)),"-"))</f>
        <v> crocidurae</v>
      </c>
      <c r="T1410" s="0" t="n">
        <v>1</v>
      </c>
    </row>
    <row r="1411" customFormat="false" ht="12.8" hidden="false" customHeight="false" outlineLevel="0" collapsed="false">
      <c r="A1411" s="0" t="n">
        <v>1410</v>
      </c>
      <c r="B1411" s="0" t="s">
        <v>5988</v>
      </c>
      <c r="C1411" s="0" t="s">
        <v>21</v>
      </c>
      <c r="D1411" s="0" t="s">
        <v>4748</v>
      </c>
      <c r="E1411" s="0" t="s">
        <v>4749</v>
      </c>
      <c r="F1411" s="0" t="s">
        <v>4041</v>
      </c>
      <c r="G1411" s="0" t="s">
        <v>6103</v>
      </c>
      <c r="H1411" s="0" t="s">
        <v>6104</v>
      </c>
      <c r="I1411" s="1" t="n">
        <v>5.85</v>
      </c>
      <c r="J1411" s="2" t="s">
        <v>6105</v>
      </c>
      <c r="K1411" s="2" t="s">
        <v>88</v>
      </c>
      <c r="L1411" s="0" t="s">
        <v>29</v>
      </c>
      <c r="M1411" s="0" t="s">
        <v>29</v>
      </c>
      <c r="N1411" s="0" t="s">
        <v>29</v>
      </c>
      <c r="O1411" s="2" t="s">
        <v>28</v>
      </c>
      <c r="P1411" s="2" t="s">
        <v>60</v>
      </c>
      <c r="Q1411" s="0" t="n">
        <f aca="false">_xlfn.UNICODE(B1411)</f>
        <v>66</v>
      </c>
      <c r="R1411" s="0" t="str">
        <f aca="false">IF(MIDB(B1411,1,10)="Candidatus",MIDB(B1411,FIND(" ",B1411,1)+1,FIND(" ",B1411,12)-FIND(" ",B1411,1)),IF(AND(Q1411&gt;=65,Q1411&lt;=90),MIDB(B1411,1,FIND(" ",B1411,1)),"-"))</f>
        <v>Borrelia </v>
      </c>
      <c r="S1411" s="0" t="str">
        <f aca="false">IF(MIDB(B1411,1,10)="Candidatus",MIDB(B1411,FIND(" ",B1411,12)+1,IFERROR(FIND(" ",B1411,FIND(" ",B1411,12)+1),LEN(B1411))-FIND(" ",B1411,12)),IF(AND(Q1411&gt;=65,Q1411&lt;=90),MIDB(B1411,FIND(" ",B1411,1),IFERROR(FIND(" ",B1411,FIND(" ",B1411,1)+1),LEN(B1411)+1)-FIND(" ",B1411,1)),"-"))</f>
        <v> crocidurae</v>
      </c>
      <c r="T1411" s="0" t="n">
        <v>1</v>
      </c>
    </row>
    <row r="1412" customFormat="false" ht="12.8" hidden="false" customHeight="false" outlineLevel="0" collapsed="false">
      <c r="A1412" s="0" t="n">
        <v>1411</v>
      </c>
      <c r="B1412" s="0" t="s">
        <v>5988</v>
      </c>
      <c r="C1412" s="0" t="s">
        <v>21</v>
      </c>
      <c r="D1412" s="0" t="s">
        <v>4748</v>
      </c>
      <c r="E1412" s="0" t="s">
        <v>4749</v>
      </c>
      <c r="F1412" s="0" t="s">
        <v>4052</v>
      </c>
      <c r="G1412" s="0" t="s">
        <v>6106</v>
      </c>
      <c r="H1412" s="0" t="s">
        <v>6107</v>
      </c>
      <c r="I1412" s="1" t="n">
        <v>4.141</v>
      </c>
      <c r="J1412" s="2" t="s">
        <v>6108</v>
      </c>
      <c r="K1412" s="2" t="s">
        <v>60</v>
      </c>
      <c r="L1412" s="0" t="s">
        <v>29</v>
      </c>
      <c r="M1412" s="0" t="s">
        <v>29</v>
      </c>
      <c r="N1412" s="0" t="s">
        <v>29</v>
      </c>
      <c r="O1412" s="2" t="s">
        <v>129</v>
      </c>
      <c r="P1412" s="2" t="s">
        <v>46</v>
      </c>
      <c r="Q1412" s="0" t="n">
        <f aca="false">_xlfn.UNICODE(B1412)</f>
        <v>66</v>
      </c>
      <c r="R1412" s="0" t="str">
        <f aca="false">IF(MIDB(B1412,1,10)="Candidatus",MIDB(B1412,FIND(" ",B1412,1)+1,FIND(" ",B1412,12)-FIND(" ",B1412,1)),IF(AND(Q1412&gt;=65,Q1412&lt;=90),MIDB(B1412,1,FIND(" ",B1412,1)),"-"))</f>
        <v>Borrelia </v>
      </c>
      <c r="S1412" s="0" t="str">
        <f aca="false">IF(MIDB(B1412,1,10)="Candidatus",MIDB(B1412,FIND(" ",B1412,12)+1,IFERROR(FIND(" ",B1412,FIND(" ",B1412,12)+1),LEN(B1412))-FIND(" ",B1412,12)),IF(AND(Q1412&gt;=65,Q1412&lt;=90),MIDB(B1412,FIND(" ",B1412,1),IFERROR(FIND(" ",B1412,FIND(" ",B1412,1)+1),LEN(B1412)+1)-FIND(" ",B1412,1)),"-"))</f>
        <v> crocidurae</v>
      </c>
      <c r="T1412" s="0" t="n">
        <v>1</v>
      </c>
    </row>
    <row r="1413" customFormat="false" ht="12.8" hidden="false" customHeight="false" outlineLevel="0" collapsed="false">
      <c r="A1413" s="0" t="n">
        <v>1412</v>
      </c>
      <c r="B1413" s="0" t="s">
        <v>5988</v>
      </c>
      <c r="C1413" s="0" t="s">
        <v>21</v>
      </c>
      <c r="D1413" s="0" t="s">
        <v>4748</v>
      </c>
      <c r="E1413" s="0" t="s">
        <v>4749</v>
      </c>
      <c r="F1413" s="0" t="s">
        <v>6109</v>
      </c>
      <c r="G1413" s="0" t="s">
        <v>6110</v>
      </c>
      <c r="H1413" s="0" t="s">
        <v>6111</v>
      </c>
      <c r="I1413" s="1" t="n">
        <v>3.308</v>
      </c>
      <c r="J1413" s="2" t="s">
        <v>6112</v>
      </c>
      <c r="K1413" s="0" t="s">
        <v>29</v>
      </c>
      <c r="L1413" s="0" t="s">
        <v>29</v>
      </c>
      <c r="M1413" s="0" t="s">
        <v>29</v>
      </c>
      <c r="N1413" s="0" t="s">
        <v>29</v>
      </c>
      <c r="O1413" s="2" t="s">
        <v>60</v>
      </c>
      <c r="P1413" s="2" t="s">
        <v>60</v>
      </c>
      <c r="Q1413" s="0" t="n">
        <f aca="false">_xlfn.UNICODE(B1413)</f>
        <v>66</v>
      </c>
      <c r="R1413" s="0" t="str">
        <f aca="false">IF(MIDB(B1413,1,10)="Candidatus",MIDB(B1413,FIND(" ",B1413,1)+1,FIND(" ",B1413,12)-FIND(" ",B1413,1)),IF(AND(Q1413&gt;=65,Q1413&lt;=90),MIDB(B1413,1,FIND(" ",B1413,1)),"-"))</f>
        <v>Borrelia </v>
      </c>
      <c r="S1413" s="0" t="str">
        <f aca="false">IF(MIDB(B1413,1,10)="Candidatus",MIDB(B1413,FIND(" ",B1413,12)+1,IFERROR(FIND(" ",B1413,FIND(" ",B1413,12)+1),LEN(B1413))-FIND(" ",B1413,12)),IF(AND(Q1413&gt;=65,Q1413&lt;=90),MIDB(B1413,FIND(" ",B1413,1),IFERROR(FIND(" ",B1413,FIND(" ",B1413,1)+1),LEN(B1413)+1)-FIND(" ",B1413,1)),"-"))</f>
        <v> crocidurae</v>
      </c>
      <c r="T1413" s="0" t="n">
        <v>1</v>
      </c>
    </row>
    <row r="1414" customFormat="false" ht="12.8" hidden="false" customHeight="false" outlineLevel="0" collapsed="false">
      <c r="A1414" s="0" t="n">
        <v>1413</v>
      </c>
      <c r="B1414" s="0" t="s">
        <v>5988</v>
      </c>
      <c r="C1414" s="0" t="s">
        <v>21</v>
      </c>
      <c r="D1414" s="0" t="s">
        <v>4748</v>
      </c>
      <c r="E1414" s="0" t="s">
        <v>4749</v>
      </c>
      <c r="F1414" s="0" t="s">
        <v>4022</v>
      </c>
      <c r="G1414" s="0" t="s">
        <v>6113</v>
      </c>
      <c r="H1414" s="0" t="s">
        <v>6114</v>
      </c>
      <c r="I1414" s="1" t="n">
        <v>5.135</v>
      </c>
      <c r="J1414" s="2" t="s">
        <v>6115</v>
      </c>
      <c r="K1414" s="2" t="s">
        <v>112</v>
      </c>
      <c r="L1414" s="0" t="s">
        <v>29</v>
      </c>
      <c r="M1414" s="0" t="s">
        <v>29</v>
      </c>
      <c r="N1414" s="0" t="s">
        <v>29</v>
      </c>
      <c r="O1414" s="2" t="s">
        <v>112</v>
      </c>
      <c r="P1414" s="0" t="s">
        <v>29</v>
      </c>
      <c r="Q1414" s="0" t="n">
        <f aca="false">_xlfn.UNICODE(B1414)</f>
        <v>66</v>
      </c>
      <c r="R1414" s="0" t="str">
        <f aca="false">IF(MIDB(B1414,1,10)="Candidatus",MIDB(B1414,FIND(" ",B1414,1)+1,FIND(" ",B1414,12)-FIND(" ",B1414,1)),IF(AND(Q1414&gt;=65,Q1414&lt;=90),MIDB(B1414,1,FIND(" ",B1414,1)),"-"))</f>
        <v>Borrelia </v>
      </c>
      <c r="S1414" s="0" t="str">
        <f aca="false">IF(MIDB(B1414,1,10)="Candidatus",MIDB(B1414,FIND(" ",B1414,12)+1,IFERROR(FIND(" ",B1414,FIND(" ",B1414,12)+1),LEN(B1414))-FIND(" ",B1414,12)),IF(AND(Q1414&gt;=65,Q1414&lt;=90),MIDB(B1414,FIND(" ",B1414,1),IFERROR(FIND(" ",B1414,FIND(" ",B1414,1)+1),LEN(B1414)+1)-FIND(" ",B1414,1)),"-"))</f>
        <v> crocidurae</v>
      </c>
      <c r="T1414" s="0" t="n">
        <v>1</v>
      </c>
    </row>
    <row r="1415" customFormat="false" ht="12.8" hidden="false" customHeight="false" outlineLevel="0" collapsed="false">
      <c r="A1415" s="0" t="n">
        <v>1414</v>
      </c>
      <c r="B1415" s="0" t="s">
        <v>5988</v>
      </c>
      <c r="C1415" s="0" t="s">
        <v>21</v>
      </c>
      <c r="D1415" s="0" t="s">
        <v>4748</v>
      </c>
      <c r="E1415" s="0" t="s">
        <v>4749</v>
      </c>
      <c r="F1415" s="0" t="s">
        <v>6116</v>
      </c>
      <c r="G1415" s="0" t="s">
        <v>6117</v>
      </c>
      <c r="H1415" s="0" t="s">
        <v>6118</v>
      </c>
      <c r="I1415" s="1" t="n">
        <v>25.137</v>
      </c>
      <c r="J1415" s="2" t="s">
        <v>6119</v>
      </c>
      <c r="K1415" s="2" t="s">
        <v>82</v>
      </c>
      <c r="L1415" s="0" t="s">
        <v>29</v>
      </c>
      <c r="M1415" s="0" t="s">
        <v>29</v>
      </c>
      <c r="N1415" s="0" t="s">
        <v>29</v>
      </c>
      <c r="O1415" s="2" t="s">
        <v>680</v>
      </c>
      <c r="P1415" s="2" t="s">
        <v>60</v>
      </c>
      <c r="Q1415" s="0" t="n">
        <f aca="false">_xlfn.UNICODE(B1415)</f>
        <v>66</v>
      </c>
      <c r="R1415" s="0" t="str">
        <f aca="false">IF(MIDB(B1415,1,10)="Candidatus",MIDB(B1415,FIND(" ",B1415,1)+1,FIND(" ",B1415,12)-FIND(" ",B1415,1)),IF(AND(Q1415&gt;=65,Q1415&lt;=90),MIDB(B1415,1,FIND(" ",B1415,1)),"-"))</f>
        <v>Borrelia </v>
      </c>
      <c r="S1415" s="0" t="str">
        <f aca="false">IF(MIDB(B1415,1,10)="Candidatus",MIDB(B1415,FIND(" ",B1415,12)+1,IFERROR(FIND(" ",B1415,FIND(" ",B1415,12)+1),LEN(B1415))-FIND(" ",B1415,12)),IF(AND(Q1415&gt;=65,Q1415&lt;=90),MIDB(B1415,FIND(" ",B1415,1),IFERROR(FIND(" ",B1415,FIND(" ",B1415,1)+1),LEN(B1415)+1)-FIND(" ",B1415,1)),"-"))</f>
        <v> crocidurae</v>
      </c>
      <c r="T1415" s="0" t="n">
        <v>1</v>
      </c>
    </row>
    <row r="1416" customFormat="false" ht="12.8" hidden="false" customHeight="false" outlineLevel="0" collapsed="false">
      <c r="A1416" s="0" t="n">
        <v>1415</v>
      </c>
      <c r="B1416" s="0" t="s">
        <v>5988</v>
      </c>
      <c r="C1416" s="0" t="s">
        <v>21</v>
      </c>
      <c r="D1416" s="0" t="s">
        <v>4748</v>
      </c>
      <c r="E1416" s="0" t="s">
        <v>4749</v>
      </c>
      <c r="F1416" s="0" t="s">
        <v>6120</v>
      </c>
      <c r="G1416" s="0" t="s">
        <v>6121</v>
      </c>
      <c r="H1416" s="0" t="s">
        <v>6122</v>
      </c>
      <c r="I1416" s="1" t="n">
        <v>2.348</v>
      </c>
      <c r="J1416" s="2" t="s">
        <v>6123</v>
      </c>
      <c r="K1416" s="2" t="s">
        <v>60</v>
      </c>
      <c r="L1416" s="0" t="s">
        <v>29</v>
      </c>
      <c r="M1416" s="0" t="s">
        <v>29</v>
      </c>
      <c r="N1416" s="0" t="s">
        <v>29</v>
      </c>
      <c r="O1416" s="2" t="s">
        <v>60</v>
      </c>
      <c r="P1416" s="0" t="s">
        <v>29</v>
      </c>
      <c r="Q1416" s="0" t="n">
        <f aca="false">_xlfn.UNICODE(B1416)</f>
        <v>66</v>
      </c>
      <c r="R1416" s="0" t="str">
        <f aca="false">IF(MIDB(B1416,1,10)="Candidatus",MIDB(B1416,FIND(" ",B1416,1)+1,FIND(" ",B1416,12)-FIND(" ",B1416,1)),IF(AND(Q1416&gt;=65,Q1416&lt;=90),MIDB(B1416,1,FIND(" ",B1416,1)),"-"))</f>
        <v>Borrelia </v>
      </c>
      <c r="S1416" s="0" t="str">
        <f aca="false">IF(MIDB(B1416,1,10)="Candidatus",MIDB(B1416,FIND(" ",B1416,12)+1,IFERROR(FIND(" ",B1416,FIND(" ",B1416,12)+1),LEN(B1416))-FIND(" ",B1416,12)),IF(AND(Q1416&gt;=65,Q1416&lt;=90),MIDB(B1416,FIND(" ",B1416,1),IFERROR(FIND(" ",B1416,FIND(" ",B1416,1)+1),LEN(B1416)+1)-FIND(" ",B1416,1)),"-"))</f>
        <v> crocidurae</v>
      </c>
      <c r="T1416" s="0" t="n">
        <v>1</v>
      </c>
    </row>
    <row r="1417" customFormat="false" ht="12.8" hidden="false" customHeight="false" outlineLevel="0" collapsed="false">
      <c r="A1417" s="0" t="n">
        <v>1416</v>
      </c>
      <c r="B1417" s="0" t="s">
        <v>5988</v>
      </c>
      <c r="C1417" s="0" t="s">
        <v>21</v>
      </c>
      <c r="D1417" s="0" t="s">
        <v>4748</v>
      </c>
      <c r="E1417" s="0" t="s">
        <v>4749</v>
      </c>
      <c r="F1417" s="0" t="s">
        <v>4033</v>
      </c>
      <c r="G1417" s="0" t="s">
        <v>6124</v>
      </c>
      <c r="H1417" s="0" t="s">
        <v>6125</v>
      </c>
      <c r="I1417" s="1" t="n">
        <v>173.158</v>
      </c>
      <c r="J1417" s="2" t="s">
        <v>6126</v>
      </c>
      <c r="K1417" s="2" t="s">
        <v>1999</v>
      </c>
      <c r="L1417" s="0" t="s">
        <v>29</v>
      </c>
      <c r="M1417" s="0" t="s">
        <v>29</v>
      </c>
      <c r="N1417" s="0" t="s">
        <v>29</v>
      </c>
      <c r="O1417" s="2" t="s">
        <v>3932</v>
      </c>
      <c r="P1417" s="2" t="s">
        <v>52</v>
      </c>
      <c r="Q1417" s="0" t="n">
        <f aca="false">_xlfn.UNICODE(B1417)</f>
        <v>66</v>
      </c>
      <c r="R1417" s="0" t="str">
        <f aca="false">IF(MIDB(B1417,1,10)="Candidatus",MIDB(B1417,FIND(" ",B1417,1)+1,FIND(" ",B1417,12)-FIND(" ",B1417,1)),IF(AND(Q1417&gt;=65,Q1417&lt;=90),MIDB(B1417,1,FIND(" ",B1417,1)),"-"))</f>
        <v>Borrelia </v>
      </c>
      <c r="S1417" s="0" t="str">
        <f aca="false">IF(MIDB(B1417,1,10)="Candidatus",MIDB(B1417,FIND(" ",B1417,12)+1,IFERROR(FIND(" ",B1417,FIND(" ",B1417,12)+1),LEN(B1417))-FIND(" ",B1417,12)),IF(AND(Q1417&gt;=65,Q1417&lt;=90),MIDB(B1417,FIND(" ",B1417,1),IFERROR(FIND(" ",B1417,FIND(" ",B1417,1)+1),LEN(B1417)+1)-FIND(" ",B1417,1)),"-"))</f>
        <v> crocidurae</v>
      </c>
      <c r="T1417" s="0" t="n">
        <v>1</v>
      </c>
    </row>
    <row r="1418" customFormat="false" ht="12.8" hidden="false" customHeight="false" outlineLevel="0" collapsed="false">
      <c r="A1418" s="0" t="n">
        <v>1417</v>
      </c>
      <c r="B1418" s="0" t="s">
        <v>5988</v>
      </c>
      <c r="C1418" s="0" t="s">
        <v>21</v>
      </c>
      <c r="D1418" s="0" t="s">
        <v>4748</v>
      </c>
      <c r="E1418" s="0" t="s">
        <v>4749</v>
      </c>
      <c r="F1418" s="0" t="s">
        <v>6127</v>
      </c>
      <c r="G1418" s="0" t="s">
        <v>6128</v>
      </c>
      <c r="H1418" s="0" t="s">
        <v>6129</v>
      </c>
      <c r="I1418" s="1" t="n">
        <v>10.942</v>
      </c>
      <c r="J1418" s="2" t="s">
        <v>6130</v>
      </c>
      <c r="K1418" s="2" t="s">
        <v>52</v>
      </c>
      <c r="L1418" s="0" t="s">
        <v>29</v>
      </c>
      <c r="M1418" s="0" t="s">
        <v>29</v>
      </c>
      <c r="N1418" s="0" t="s">
        <v>29</v>
      </c>
      <c r="O1418" s="2" t="s">
        <v>45</v>
      </c>
      <c r="P1418" s="2" t="s">
        <v>88</v>
      </c>
      <c r="Q1418" s="0" t="n">
        <f aca="false">_xlfn.UNICODE(B1418)</f>
        <v>66</v>
      </c>
      <c r="R1418" s="0" t="str">
        <f aca="false">IF(MIDB(B1418,1,10)="Candidatus",MIDB(B1418,FIND(" ",B1418,1)+1,FIND(" ",B1418,12)-FIND(" ",B1418,1)),IF(AND(Q1418&gt;=65,Q1418&lt;=90),MIDB(B1418,1,FIND(" ",B1418,1)),"-"))</f>
        <v>Borrelia </v>
      </c>
      <c r="S1418" s="0" t="str">
        <f aca="false">IF(MIDB(B1418,1,10)="Candidatus",MIDB(B1418,FIND(" ",B1418,12)+1,IFERROR(FIND(" ",B1418,FIND(" ",B1418,12)+1),LEN(B1418))-FIND(" ",B1418,12)),IF(AND(Q1418&gt;=65,Q1418&lt;=90),MIDB(B1418,FIND(" ",B1418,1),IFERROR(FIND(" ",B1418,FIND(" ",B1418,1)+1),LEN(B1418)+1)-FIND(" ",B1418,1)),"-"))</f>
        <v> crocidurae</v>
      </c>
      <c r="T1418" s="0" t="n">
        <v>1</v>
      </c>
    </row>
    <row r="1419" customFormat="false" ht="12.8" hidden="false" customHeight="false" outlineLevel="0" collapsed="false">
      <c r="A1419" s="0" t="n">
        <v>1418</v>
      </c>
      <c r="B1419" s="0" t="s">
        <v>6131</v>
      </c>
      <c r="C1419" s="0" t="s">
        <v>21</v>
      </c>
      <c r="D1419" s="0" t="s">
        <v>4748</v>
      </c>
      <c r="E1419" s="0" t="s">
        <v>4749</v>
      </c>
      <c r="F1419" s="0" t="s">
        <v>6132</v>
      </c>
      <c r="G1419" s="0" t="s">
        <v>6133</v>
      </c>
      <c r="H1419" s="0" t="s">
        <v>6134</v>
      </c>
      <c r="I1419" s="1" t="n">
        <v>44.01</v>
      </c>
      <c r="J1419" s="2" t="s">
        <v>6135</v>
      </c>
      <c r="K1419" s="2" t="s">
        <v>1062</v>
      </c>
      <c r="L1419" s="0" t="s">
        <v>29</v>
      </c>
      <c r="M1419" s="0" t="s">
        <v>29</v>
      </c>
      <c r="N1419" s="0" t="s">
        <v>29</v>
      </c>
      <c r="O1419" s="2" t="s">
        <v>953</v>
      </c>
      <c r="P1419" s="2" t="s">
        <v>276</v>
      </c>
      <c r="Q1419" s="0" t="n">
        <f aca="false">_xlfn.UNICODE(B1419)</f>
        <v>66</v>
      </c>
      <c r="R1419" s="0" t="str">
        <f aca="false">IF(MIDB(B1419,1,10)="Candidatus",MIDB(B1419,FIND(" ",B1419,1)+1,FIND(" ",B1419,12)-FIND(" ",B1419,1)),IF(AND(Q1419&gt;=65,Q1419&lt;=90),MIDB(B1419,1,FIND(" ",B1419,1)),"-"))</f>
        <v>Borrelia </v>
      </c>
      <c r="S1419" s="0" t="str">
        <f aca="false">IF(MIDB(B1419,1,10)="Candidatus",MIDB(B1419,FIND(" ",B1419,12)+1,IFERROR(FIND(" ",B1419,FIND(" ",B1419,12)+1),LEN(B1419))-FIND(" ",B1419,12)),IF(AND(Q1419&gt;=65,Q1419&lt;=90),MIDB(B1419,FIND(" ",B1419,1),IFERROR(FIND(" ",B1419,FIND(" ",B1419,1)+1),LEN(B1419)+1)-FIND(" ",B1419,1)),"-"))</f>
        <v> duttonii</v>
      </c>
      <c r="T1419" s="0" t="n">
        <v>1</v>
      </c>
    </row>
    <row r="1420" customFormat="false" ht="12.8" hidden="false" customHeight="false" outlineLevel="0" collapsed="false">
      <c r="A1420" s="0" t="n">
        <v>1419</v>
      </c>
      <c r="B1420" s="0" t="s">
        <v>6131</v>
      </c>
      <c r="C1420" s="0" t="s">
        <v>21</v>
      </c>
      <c r="D1420" s="0" t="s">
        <v>4748</v>
      </c>
      <c r="E1420" s="0" t="s">
        <v>4749</v>
      </c>
      <c r="F1420" s="0" t="s">
        <v>6136</v>
      </c>
      <c r="G1420" s="0" t="s">
        <v>6137</v>
      </c>
      <c r="H1420" s="0" t="s">
        <v>6138</v>
      </c>
      <c r="I1420" s="1" t="n">
        <v>35.286</v>
      </c>
      <c r="J1420" s="2" t="s">
        <v>6139</v>
      </c>
      <c r="K1420" s="2" t="s">
        <v>1062</v>
      </c>
      <c r="L1420" s="0" t="s">
        <v>29</v>
      </c>
      <c r="M1420" s="0" t="s">
        <v>29</v>
      </c>
      <c r="N1420" s="0" t="s">
        <v>29</v>
      </c>
      <c r="O1420" s="2" t="s">
        <v>252</v>
      </c>
      <c r="P1420" s="2" t="s">
        <v>44</v>
      </c>
      <c r="Q1420" s="0" t="n">
        <f aca="false">_xlfn.UNICODE(B1420)</f>
        <v>66</v>
      </c>
      <c r="R1420" s="0" t="str">
        <f aca="false">IF(MIDB(B1420,1,10)="Candidatus",MIDB(B1420,FIND(" ",B1420,1)+1,FIND(" ",B1420,12)-FIND(" ",B1420,1)),IF(AND(Q1420&gt;=65,Q1420&lt;=90),MIDB(B1420,1,FIND(" ",B1420,1)),"-"))</f>
        <v>Borrelia </v>
      </c>
      <c r="S1420" s="0" t="str">
        <f aca="false">IF(MIDB(B1420,1,10)="Candidatus",MIDB(B1420,FIND(" ",B1420,12)+1,IFERROR(FIND(" ",B1420,FIND(" ",B1420,12)+1),LEN(B1420))-FIND(" ",B1420,12)),IF(AND(Q1420&gt;=65,Q1420&lt;=90),MIDB(B1420,FIND(" ",B1420,1),IFERROR(FIND(" ",B1420,FIND(" ",B1420,1)+1),LEN(B1420)+1)-FIND(" ",B1420,1)),"-"))</f>
        <v> duttonii</v>
      </c>
      <c r="T1420" s="0" t="n">
        <v>1</v>
      </c>
    </row>
    <row r="1421" customFormat="false" ht="12.8" hidden="false" customHeight="false" outlineLevel="0" collapsed="false">
      <c r="A1421" s="0" t="n">
        <v>1420</v>
      </c>
      <c r="B1421" s="0" t="s">
        <v>6131</v>
      </c>
      <c r="C1421" s="0" t="s">
        <v>21</v>
      </c>
      <c r="D1421" s="0" t="s">
        <v>4748</v>
      </c>
      <c r="E1421" s="0" t="s">
        <v>4749</v>
      </c>
      <c r="F1421" s="0" t="s">
        <v>6140</v>
      </c>
      <c r="G1421" s="0" t="s">
        <v>6141</v>
      </c>
      <c r="H1421" s="0" t="s">
        <v>6142</v>
      </c>
      <c r="I1421" s="1" t="n">
        <v>31.663</v>
      </c>
      <c r="J1421" s="2" t="s">
        <v>6143</v>
      </c>
      <c r="K1421" s="2" t="s">
        <v>267</v>
      </c>
      <c r="L1421" s="0" t="s">
        <v>29</v>
      </c>
      <c r="M1421" s="0" t="s">
        <v>29</v>
      </c>
      <c r="N1421" s="0" t="s">
        <v>29</v>
      </c>
      <c r="O1421" s="2" t="s">
        <v>166</v>
      </c>
      <c r="P1421" s="2" t="s">
        <v>28</v>
      </c>
      <c r="Q1421" s="0" t="n">
        <f aca="false">_xlfn.UNICODE(B1421)</f>
        <v>66</v>
      </c>
      <c r="R1421" s="0" t="str">
        <f aca="false">IF(MIDB(B1421,1,10)="Candidatus",MIDB(B1421,FIND(" ",B1421,1)+1,FIND(" ",B1421,12)-FIND(" ",B1421,1)),IF(AND(Q1421&gt;=65,Q1421&lt;=90),MIDB(B1421,1,FIND(" ",B1421,1)),"-"))</f>
        <v>Borrelia </v>
      </c>
      <c r="S1421" s="0" t="str">
        <f aca="false">IF(MIDB(B1421,1,10)="Candidatus",MIDB(B1421,FIND(" ",B1421,12)+1,IFERROR(FIND(" ",B1421,FIND(" ",B1421,12)+1),LEN(B1421))-FIND(" ",B1421,12)),IF(AND(Q1421&gt;=65,Q1421&lt;=90),MIDB(B1421,FIND(" ",B1421,1),IFERROR(FIND(" ",B1421,FIND(" ",B1421,1)+1),LEN(B1421)+1)-FIND(" ",B1421,1)),"-"))</f>
        <v> duttonii</v>
      </c>
      <c r="T1421" s="0" t="n">
        <v>1</v>
      </c>
    </row>
    <row r="1422" customFormat="false" ht="12.8" hidden="false" customHeight="false" outlineLevel="0" collapsed="false">
      <c r="A1422" s="0" t="n">
        <v>1421</v>
      </c>
      <c r="B1422" s="0" t="s">
        <v>6131</v>
      </c>
      <c r="C1422" s="0" t="s">
        <v>21</v>
      </c>
      <c r="D1422" s="0" t="s">
        <v>4748</v>
      </c>
      <c r="E1422" s="0" t="s">
        <v>4749</v>
      </c>
      <c r="F1422" s="0" t="s">
        <v>6144</v>
      </c>
      <c r="G1422" s="0" t="s">
        <v>6145</v>
      </c>
      <c r="H1422" s="0" t="s">
        <v>6146</v>
      </c>
      <c r="I1422" s="1" t="n">
        <v>42.153</v>
      </c>
      <c r="J1422" s="2" t="s">
        <v>6147</v>
      </c>
      <c r="K1422" s="2" t="s">
        <v>686</v>
      </c>
      <c r="L1422" s="0" t="s">
        <v>29</v>
      </c>
      <c r="M1422" s="0" t="s">
        <v>29</v>
      </c>
      <c r="N1422" s="0" t="s">
        <v>29</v>
      </c>
      <c r="O1422" s="2" t="s">
        <v>1663</v>
      </c>
      <c r="P1422" s="2" t="s">
        <v>45</v>
      </c>
      <c r="Q1422" s="0" t="n">
        <f aca="false">_xlfn.UNICODE(B1422)</f>
        <v>66</v>
      </c>
      <c r="R1422" s="0" t="str">
        <f aca="false">IF(MIDB(B1422,1,10)="Candidatus",MIDB(B1422,FIND(" ",B1422,1)+1,FIND(" ",B1422,12)-FIND(" ",B1422,1)),IF(AND(Q1422&gt;=65,Q1422&lt;=90),MIDB(B1422,1,FIND(" ",B1422,1)),"-"))</f>
        <v>Borrelia </v>
      </c>
      <c r="S1422" s="0" t="str">
        <f aca="false">IF(MIDB(B1422,1,10)="Candidatus",MIDB(B1422,FIND(" ",B1422,12)+1,IFERROR(FIND(" ",B1422,FIND(" ",B1422,12)+1),LEN(B1422))-FIND(" ",B1422,12)),IF(AND(Q1422&gt;=65,Q1422&lt;=90),MIDB(B1422,FIND(" ",B1422,1),IFERROR(FIND(" ",B1422,FIND(" ",B1422,1)+1),LEN(B1422)+1)-FIND(" ",B1422,1)),"-"))</f>
        <v> duttonii</v>
      </c>
      <c r="T1422" s="0" t="n">
        <v>1</v>
      </c>
    </row>
    <row r="1423" customFormat="false" ht="12.8" hidden="false" customHeight="false" outlineLevel="0" collapsed="false">
      <c r="A1423" s="0" t="n">
        <v>1422</v>
      </c>
      <c r="B1423" s="0" t="s">
        <v>6131</v>
      </c>
      <c r="C1423" s="0" t="s">
        <v>21</v>
      </c>
      <c r="D1423" s="0" t="s">
        <v>4748</v>
      </c>
      <c r="E1423" s="0" t="s">
        <v>4749</v>
      </c>
      <c r="F1423" s="0" t="s">
        <v>6148</v>
      </c>
      <c r="G1423" s="0" t="s">
        <v>6149</v>
      </c>
      <c r="H1423" s="0" t="s">
        <v>6150</v>
      </c>
      <c r="I1423" s="1" t="n">
        <v>40.353</v>
      </c>
      <c r="J1423" s="2" t="s">
        <v>6151</v>
      </c>
      <c r="K1423" s="2" t="s">
        <v>807</v>
      </c>
      <c r="L1423" s="0" t="s">
        <v>29</v>
      </c>
      <c r="M1423" s="0" t="s">
        <v>29</v>
      </c>
      <c r="N1423" s="0" t="s">
        <v>29</v>
      </c>
      <c r="O1423" s="2" t="s">
        <v>1898</v>
      </c>
      <c r="P1423" s="2" t="s">
        <v>276</v>
      </c>
      <c r="Q1423" s="0" t="n">
        <f aca="false">_xlfn.UNICODE(B1423)</f>
        <v>66</v>
      </c>
      <c r="R1423" s="0" t="str">
        <f aca="false">IF(MIDB(B1423,1,10)="Candidatus",MIDB(B1423,FIND(" ",B1423,1)+1,FIND(" ",B1423,12)-FIND(" ",B1423,1)),IF(AND(Q1423&gt;=65,Q1423&lt;=90),MIDB(B1423,1,FIND(" ",B1423,1)),"-"))</f>
        <v>Borrelia </v>
      </c>
      <c r="S1423" s="0" t="str">
        <f aca="false">IF(MIDB(B1423,1,10)="Candidatus",MIDB(B1423,FIND(" ",B1423,12)+1,IFERROR(FIND(" ",B1423,FIND(" ",B1423,12)+1),LEN(B1423))-FIND(" ",B1423,12)),IF(AND(Q1423&gt;=65,Q1423&lt;=90),MIDB(B1423,FIND(" ",B1423,1),IFERROR(FIND(" ",B1423,FIND(" ",B1423,1)+1),LEN(B1423)+1)-FIND(" ",B1423,1)),"-"))</f>
        <v> duttonii</v>
      </c>
      <c r="T1423" s="0" t="n">
        <v>1</v>
      </c>
    </row>
    <row r="1424" customFormat="false" ht="12.8" hidden="false" customHeight="false" outlineLevel="0" collapsed="false">
      <c r="A1424" s="0" t="n">
        <v>1423</v>
      </c>
      <c r="B1424" s="0" t="s">
        <v>6131</v>
      </c>
      <c r="C1424" s="0" t="s">
        <v>21</v>
      </c>
      <c r="D1424" s="0" t="s">
        <v>4748</v>
      </c>
      <c r="E1424" s="0" t="s">
        <v>4749</v>
      </c>
      <c r="F1424" s="0" t="s">
        <v>6152</v>
      </c>
      <c r="G1424" s="0" t="s">
        <v>6153</v>
      </c>
      <c r="H1424" s="0" t="s">
        <v>6154</v>
      </c>
      <c r="I1424" s="1" t="n">
        <v>41.259</v>
      </c>
      <c r="J1424" s="2" t="s">
        <v>6155</v>
      </c>
      <c r="K1424" s="2" t="s">
        <v>1898</v>
      </c>
      <c r="L1424" s="0" t="s">
        <v>29</v>
      </c>
      <c r="M1424" s="0" t="s">
        <v>29</v>
      </c>
      <c r="N1424" s="0" t="s">
        <v>29</v>
      </c>
      <c r="O1424" s="2" t="s">
        <v>592</v>
      </c>
      <c r="P1424" s="2" t="s">
        <v>52</v>
      </c>
      <c r="Q1424" s="0" t="n">
        <f aca="false">_xlfn.UNICODE(B1424)</f>
        <v>66</v>
      </c>
      <c r="R1424" s="0" t="str">
        <f aca="false">IF(MIDB(B1424,1,10)="Candidatus",MIDB(B1424,FIND(" ",B1424,1)+1,FIND(" ",B1424,12)-FIND(" ",B1424,1)),IF(AND(Q1424&gt;=65,Q1424&lt;=90),MIDB(B1424,1,FIND(" ",B1424,1)),"-"))</f>
        <v>Borrelia </v>
      </c>
      <c r="S1424" s="0" t="str">
        <f aca="false">IF(MIDB(B1424,1,10)="Candidatus",MIDB(B1424,FIND(" ",B1424,12)+1,IFERROR(FIND(" ",B1424,FIND(" ",B1424,12)+1),LEN(B1424))-FIND(" ",B1424,12)),IF(AND(Q1424&gt;=65,Q1424&lt;=90),MIDB(B1424,FIND(" ",B1424,1),IFERROR(FIND(" ",B1424,FIND(" ",B1424,1)+1),LEN(B1424)+1)-FIND(" ",B1424,1)),"-"))</f>
        <v> duttonii</v>
      </c>
      <c r="T1424" s="0" t="n">
        <v>1</v>
      </c>
    </row>
    <row r="1425" customFormat="false" ht="12.8" hidden="false" customHeight="false" outlineLevel="0" collapsed="false">
      <c r="A1425" s="0" t="n">
        <v>1424</v>
      </c>
      <c r="B1425" s="0" t="s">
        <v>6131</v>
      </c>
      <c r="C1425" s="0" t="s">
        <v>21</v>
      </c>
      <c r="D1425" s="0" t="s">
        <v>4748</v>
      </c>
      <c r="E1425" s="0" t="s">
        <v>4749</v>
      </c>
      <c r="F1425" s="0" t="s">
        <v>6156</v>
      </c>
      <c r="G1425" s="0" t="s">
        <v>6157</v>
      </c>
      <c r="H1425" s="0" t="s">
        <v>6158</v>
      </c>
      <c r="I1425" s="1" t="n">
        <v>23.036</v>
      </c>
      <c r="J1425" s="2" t="s">
        <v>6159</v>
      </c>
      <c r="K1425" s="2" t="s">
        <v>186</v>
      </c>
      <c r="L1425" s="0" t="s">
        <v>29</v>
      </c>
      <c r="M1425" s="0" t="s">
        <v>29</v>
      </c>
      <c r="N1425" s="0" t="s">
        <v>29</v>
      </c>
      <c r="O1425" s="2" t="s">
        <v>118</v>
      </c>
      <c r="P1425" s="2" t="s">
        <v>88</v>
      </c>
      <c r="Q1425" s="0" t="n">
        <f aca="false">_xlfn.UNICODE(B1425)</f>
        <v>66</v>
      </c>
      <c r="R1425" s="0" t="str">
        <f aca="false">IF(MIDB(B1425,1,10)="Candidatus",MIDB(B1425,FIND(" ",B1425,1)+1,FIND(" ",B1425,12)-FIND(" ",B1425,1)),IF(AND(Q1425&gt;=65,Q1425&lt;=90),MIDB(B1425,1,FIND(" ",B1425,1)),"-"))</f>
        <v>Borrelia </v>
      </c>
      <c r="S1425" s="0" t="str">
        <f aca="false">IF(MIDB(B1425,1,10)="Candidatus",MIDB(B1425,FIND(" ",B1425,12)+1,IFERROR(FIND(" ",B1425,FIND(" ",B1425,12)+1),LEN(B1425))-FIND(" ",B1425,12)),IF(AND(Q1425&gt;=65,Q1425&lt;=90),MIDB(B1425,FIND(" ",B1425,1),IFERROR(FIND(" ",B1425,FIND(" ",B1425,1)+1),LEN(B1425)+1)-FIND(" ",B1425,1)),"-"))</f>
        <v> duttonii</v>
      </c>
      <c r="T1425" s="0" t="n">
        <v>1</v>
      </c>
    </row>
    <row r="1426" customFormat="false" ht="12.8" hidden="false" customHeight="false" outlineLevel="0" collapsed="false">
      <c r="A1426" s="0" t="n">
        <v>1425</v>
      </c>
      <c r="B1426" s="0" t="s">
        <v>6131</v>
      </c>
      <c r="C1426" s="0" t="s">
        <v>21</v>
      </c>
      <c r="D1426" s="0" t="s">
        <v>4748</v>
      </c>
      <c r="E1426" s="0" t="s">
        <v>4749</v>
      </c>
      <c r="F1426" s="0" t="s">
        <v>6160</v>
      </c>
      <c r="G1426" s="0" t="s">
        <v>6161</v>
      </c>
      <c r="H1426" s="0" t="s">
        <v>6162</v>
      </c>
      <c r="I1426" s="1" t="n">
        <v>66.407</v>
      </c>
      <c r="J1426" s="2" t="s">
        <v>6163</v>
      </c>
      <c r="K1426" s="2" t="s">
        <v>1353</v>
      </c>
      <c r="L1426" s="0" t="s">
        <v>29</v>
      </c>
      <c r="M1426" s="0" t="s">
        <v>29</v>
      </c>
      <c r="N1426" s="0" t="s">
        <v>29</v>
      </c>
      <c r="O1426" s="2" t="s">
        <v>2508</v>
      </c>
      <c r="P1426" s="2" t="s">
        <v>45</v>
      </c>
      <c r="Q1426" s="0" t="n">
        <f aca="false">_xlfn.UNICODE(B1426)</f>
        <v>66</v>
      </c>
      <c r="R1426" s="0" t="str">
        <f aca="false">IF(MIDB(B1426,1,10)="Candidatus",MIDB(B1426,FIND(" ",B1426,1)+1,FIND(" ",B1426,12)-FIND(" ",B1426,1)),IF(AND(Q1426&gt;=65,Q1426&lt;=90),MIDB(B1426,1,FIND(" ",B1426,1)),"-"))</f>
        <v>Borrelia </v>
      </c>
      <c r="S1426" s="0" t="str">
        <f aca="false">IF(MIDB(B1426,1,10)="Candidatus",MIDB(B1426,FIND(" ",B1426,12)+1,IFERROR(FIND(" ",B1426,FIND(" ",B1426,12)+1),LEN(B1426))-FIND(" ",B1426,12)),IF(AND(Q1426&gt;=65,Q1426&lt;=90),MIDB(B1426,FIND(" ",B1426,1),IFERROR(FIND(" ",B1426,FIND(" ",B1426,1)+1),LEN(B1426)+1)-FIND(" ",B1426,1)),"-"))</f>
        <v> duttonii</v>
      </c>
      <c r="T1426" s="0" t="n">
        <v>1</v>
      </c>
    </row>
    <row r="1427" customFormat="false" ht="12.8" hidden="false" customHeight="false" outlineLevel="0" collapsed="false">
      <c r="A1427" s="0" t="n">
        <v>1426</v>
      </c>
      <c r="B1427" s="0" t="s">
        <v>6131</v>
      </c>
      <c r="C1427" s="0" t="s">
        <v>21</v>
      </c>
      <c r="D1427" s="0" t="s">
        <v>4748</v>
      </c>
      <c r="E1427" s="0" t="s">
        <v>4749</v>
      </c>
      <c r="F1427" s="0" t="s">
        <v>6164</v>
      </c>
      <c r="G1427" s="0" t="s">
        <v>6165</v>
      </c>
      <c r="H1427" s="0" t="s">
        <v>6166</v>
      </c>
      <c r="I1427" s="1" t="n">
        <v>11.226</v>
      </c>
      <c r="J1427" s="2" t="s">
        <v>6167</v>
      </c>
      <c r="K1427" s="2" t="s">
        <v>45</v>
      </c>
      <c r="L1427" s="0" t="s">
        <v>29</v>
      </c>
      <c r="M1427" s="0" t="s">
        <v>29</v>
      </c>
      <c r="N1427" s="0" t="s">
        <v>29</v>
      </c>
      <c r="O1427" s="2" t="s">
        <v>96</v>
      </c>
      <c r="P1427" s="2" t="s">
        <v>46</v>
      </c>
      <c r="Q1427" s="0" t="n">
        <f aca="false">_xlfn.UNICODE(B1427)</f>
        <v>66</v>
      </c>
      <c r="R1427" s="0" t="str">
        <f aca="false">IF(MIDB(B1427,1,10)="Candidatus",MIDB(B1427,FIND(" ",B1427,1)+1,FIND(" ",B1427,12)-FIND(" ",B1427,1)),IF(AND(Q1427&gt;=65,Q1427&lt;=90),MIDB(B1427,1,FIND(" ",B1427,1)),"-"))</f>
        <v>Borrelia </v>
      </c>
      <c r="S1427" s="0" t="str">
        <f aca="false">IF(MIDB(B1427,1,10)="Candidatus",MIDB(B1427,FIND(" ",B1427,12)+1,IFERROR(FIND(" ",B1427,FIND(" ",B1427,12)+1),LEN(B1427))-FIND(" ",B1427,12)),IF(AND(Q1427&gt;=65,Q1427&lt;=90),MIDB(B1427,FIND(" ",B1427,1),IFERROR(FIND(" ",B1427,FIND(" ",B1427,1)+1),LEN(B1427)+1)-FIND(" ",B1427,1)),"-"))</f>
        <v> duttonii</v>
      </c>
      <c r="T1427" s="0" t="n">
        <v>1</v>
      </c>
    </row>
    <row r="1428" customFormat="false" ht="12.8" hidden="false" customHeight="false" outlineLevel="0" collapsed="false">
      <c r="A1428" s="0" t="n">
        <v>1427</v>
      </c>
      <c r="B1428" s="0" t="s">
        <v>6131</v>
      </c>
      <c r="C1428" s="0" t="s">
        <v>21</v>
      </c>
      <c r="D1428" s="0" t="s">
        <v>4748</v>
      </c>
      <c r="E1428" s="0" t="s">
        <v>4749</v>
      </c>
      <c r="F1428" s="0" t="s">
        <v>6168</v>
      </c>
      <c r="G1428" s="0" t="s">
        <v>6169</v>
      </c>
      <c r="H1428" s="0" t="s">
        <v>6170</v>
      </c>
      <c r="I1428" s="1" t="n">
        <v>31.021</v>
      </c>
      <c r="J1428" s="2" t="s">
        <v>6171</v>
      </c>
      <c r="K1428" s="2" t="s">
        <v>807</v>
      </c>
      <c r="L1428" s="0" t="s">
        <v>29</v>
      </c>
      <c r="M1428" s="0" t="s">
        <v>29</v>
      </c>
      <c r="N1428" s="0" t="s">
        <v>29</v>
      </c>
      <c r="O1428" s="2" t="s">
        <v>503</v>
      </c>
      <c r="P1428" s="2" t="s">
        <v>287</v>
      </c>
      <c r="Q1428" s="0" t="n">
        <f aca="false">_xlfn.UNICODE(B1428)</f>
        <v>66</v>
      </c>
      <c r="R1428" s="0" t="str">
        <f aca="false">IF(MIDB(B1428,1,10)="Candidatus",MIDB(B1428,FIND(" ",B1428,1)+1,FIND(" ",B1428,12)-FIND(" ",B1428,1)),IF(AND(Q1428&gt;=65,Q1428&lt;=90),MIDB(B1428,1,FIND(" ",B1428,1)),"-"))</f>
        <v>Borrelia </v>
      </c>
      <c r="S1428" s="0" t="str">
        <f aca="false">IF(MIDB(B1428,1,10)="Candidatus",MIDB(B1428,FIND(" ",B1428,12)+1,IFERROR(FIND(" ",B1428,FIND(" ",B1428,12)+1),LEN(B1428))-FIND(" ",B1428,12)),IF(AND(Q1428&gt;=65,Q1428&lt;=90),MIDB(B1428,FIND(" ",B1428,1),IFERROR(FIND(" ",B1428,FIND(" ",B1428,1)+1),LEN(B1428)+1)-FIND(" ",B1428,1)),"-"))</f>
        <v> duttonii</v>
      </c>
      <c r="T1428" s="0" t="n">
        <v>1</v>
      </c>
    </row>
    <row r="1429" customFormat="false" ht="12.8" hidden="false" customHeight="false" outlineLevel="0" collapsed="false">
      <c r="A1429" s="0" t="n">
        <v>1428</v>
      </c>
      <c r="B1429" s="0" t="s">
        <v>6131</v>
      </c>
      <c r="C1429" s="0" t="s">
        <v>21</v>
      </c>
      <c r="D1429" s="0" t="s">
        <v>4748</v>
      </c>
      <c r="E1429" s="0" t="s">
        <v>4749</v>
      </c>
      <c r="F1429" s="0" t="s">
        <v>6172</v>
      </c>
      <c r="G1429" s="0" t="s">
        <v>6173</v>
      </c>
      <c r="H1429" s="0" t="s">
        <v>6174</v>
      </c>
      <c r="I1429" s="1" t="n">
        <v>163.884</v>
      </c>
      <c r="J1429" s="2" t="s">
        <v>6175</v>
      </c>
      <c r="K1429" s="2" t="s">
        <v>1170</v>
      </c>
      <c r="L1429" s="0" t="s">
        <v>29</v>
      </c>
      <c r="M1429" s="0" t="s">
        <v>29</v>
      </c>
      <c r="N1429" s="0" t="s">
        <v>29</v>
      </c>
      <c r="O1429" s="2" t="s">
        <v>2155</v>
      </c>
      <c r="P1429" s="2" t="s">
        <v>52</v>
      </c>
      <c r="Q1429" s="0" t="n">
        <f aca="false">_xlfn.UNICODE(B1429)</f>
        <v>66</v>
      </c>
      <c r="R1429" s="0" t="str">
        <f aca="false">IF(MIDB(B1429,1,10)="Candidatus",MIDB(B1429,FIND(" ",B1429,1)+1,FIND(" ",B1429,12)-FIND(" ",B1429,1)),IF(AND(Q1429&gt;=65,Q1429&lt;=90),MIDB(B1429,1,FIND(" ",B1429,1)),"-"))</f>
        <v>Borrelia </v>
      </c>
      <c r="S1429" s="0" t="str">
        <f aca="false">IF(MIDB(B1429,1,10)="Candidatus",MIDB(B1429,FIND(" ",B1429,12)+1,IFERROR(FIND(" ",B1429,FIND(" ",B1429,12)+1),LEN(B1429))-FIND(" ",B1429,12)),IF(AND(Q1429&gt;=65,Q1429&lt;=90),MIDB(B1429,FIND(" ",B1429,1),IFERROR(FIND(" ",B1429,FIND(" ",B1429,1)+1),LEN(B1429)+1)-FIND(" ",B1429,1)),"-"))</f>
        <v> duttonii</v>
      </c>
      <c r="T1429" s="0" t="n">
        <v>1</v>
      </c>
    </row>
    <row r="1430" customFormat="false" ht="12.8" hidden="false" customHeight="false" outlineLevel="0" collapsed="false">
      <c r="A1430" s="0" t="n">
        <v>1429</v>
      </c>
      <c r="B1430" s="0" t="s">
        <v>6131</v>
      </c>
      <c r="C1430" s="0" t="s">
        <v>21</v>
      </c>
      <c r="D1430" s="0" t="s">
        <v>4748</v>
      </c>
      <c r="E1430" s="0" t="s">
        <v>4749</v>
      </c>
      <c r="F1430" s="0" t="s">
        <v>6176</v>
      </c>
      <c r="G1430" s="0" t="s">
        <v>6177</v>
      </c>
      <c r="H1430" s="0" t="s">
        <v>6178</v>
      </c>
      <c r="I1430" s="1" t="n">
        <v>35.831</v>
      </c>
      <c r="J1430" s="2" t="s">
        <v>6179</v>
      </c>
      <c r="K1430" s="2" t="s">
        <v>179</v>
      </c>
      <c r="L1430" s="0" t="s">
        <v>29</v>
      </c>
      <c r="M1430" s="0" t="s">
        <v>29</v>
      </c>
      <c r="N1430" s="0" t="s">
        <v>29</v>
      </c>
      <c r="O1430" s="2" t="s">
        <v>912</v>
      </c>
      <c r="P1430" s="2" t="s">
        <v>112</v>
      </c>
      <c r="Q1430" s="0" t="n">
        <f aca="false">_xlfn.UNICODE(B1430)</f>
        <v>66</v>
      </c>
      <c r="R1430" s="0" t="str">
        <f aca="false">IF(MIDB(B1430,1,10)="Candidatus",MIDB(B1430,FIND(" ",B1430,1)+1,FIND(" ",B1430,12)-FIND(" ",B1430,1)),IF(AND(Q1430&gt;=65,Q1430&lt;=90),MIDB(B1430,1,FIND(" ",B1430,1)),"-"))</f>
        <v>Borrelia </v>
      </c>
      <c r="S1430" s="0" t="str">
        <f aca="false">IF(MIDB(B1430,1,10)="Candidatus",MIDB(B1430,FIND(" ",B1430,12)+1,IFERROR(FIND(" ",B1430,FIND(" ",B1430,12)+1),LEN(B1430))-FIND(" ",B1430,12)),IF(AND(Q1430&gt;=65,Q1430&lt;=90),MIDB(B1430,FIND(" ",B1430,1),IFERROR(FIND(" ",B1430,FIND(" ",B1430,1)+1),LEN(B1430)+1)-FIND(" ",B1430,1)),"-"))</f>
        <v> duttonii</v>
      </c>
      <c r="T1430" s="0" t="n">
        <v>1</v>
      </c>
    </row>
    <row r="1431" customFormat="false" ht="12.8" hidden="false" customHeight="false" outlineLevel="0" collapsed="false">
      <c r="A1431" s="0" t="n">
        <v>1430</v>
      </c>
      <c r="B1431" s="0" t="s">
        <v>6131</v>
      </c>
      <c r="C1431" s="0" t="s">
        <v>21</v>
      </c>
      <c r="D1431" s="0" t="s">
        <v>4748</v>
      </c>
      <c r="E1431" s="0" t="s">
        <v>4749</v>
      </c>
      <c r="F1431" s="0" t="s">
        <v>6180</v>
      </c>
      <c r="G1431" s="0" t="s">
        <v>6181</v>
      </c>
      <c r="H1431" s="0" t="s">
        <v>6182</v>
      </c>
      <c r="I1431" s="1" t="n">
        <v>26.917</v>
      </c>
      <c r="J1431" s="2" t="s">
        <v>6183</v>
      </c>
      <c r="K1431" s="2" t="s">
        <v>1849</v>
      </c>
      <c r="L1431" s="0" t="s">
        <v>29</v>
      </c>
      <c r="M1431" s="0" t="s">
        <v>29</v>
      </c>
      <c r="N1431" s="0" t="s">
        <v>29</v>
      </c>
      <c r="O1431" s="2" t="s">
        <v>1849</v>
      </c>
      <c r="P1431" s="0" t="s">
        <v>29</v>
      </c>
      <c r="Q1431" s="0" t="n">
        <f aca="false">_xlfn.UNICODE(B1431)</f>
        <v>66</v>
      </c>
      <c r="R1431" s="0" t="str">
        <f aca="false">IF(MIDB(B1431,1,10)="Candidatus",MIDB(B1431,FIND(" ",B1431,1)+1,FIND(" ",B1431,12)-FIND(" ",B1431,1)),IF(AND(Q1431&gt;=65,Q1431&lt;=90),MIDB(B1431,1,FIND(" ",B1431,1)),"-"))</f>
        <v>Borrelia </v>
      </c>
      <c r="S1431" s="0" t="str">
        <f aca="false">IF(MIDB(B1431,1,10)="Candidatus",MIDB(B1431,FIND(" ",B1431,12)+1,IFERROR(FIND(" ",B1431,FIND(" ",B1431,12)+1),LEN(B1431))-FIND(" ",B1431,12)),IF(AND(Q1431&gt;=65,Q1431&lt;=90),MIDB(B1431,FIND(" ",B1431,1),IFERROR(FIND(" ",B1431,FIND(" ",B1431,1)+1),LEN(B1431)+1)-FIND(" ",B1431,1)),"-"))</f>
        <v> duttonii</v>
      </c>
      <c r="T1431" s="0" t="n">
        <v>1</v>
      </c>
    </row>
    <row r="1432" customFormat="false" ht="12.8" hidden="false" customHeight="false" outlineLevel="0" collapsed="false">
      <c r="A1432" s="0" t="n">
        <v>1431</v>
      </c>
      <c r="B1432" s="0" t="s">
        <v>6131</v>
      </c>
      <c r="C1432" s="0" t="s">
        <v>21</v>
      </c>
      <c r="D1432" s="0" t="s">
        <v>4748</v>
      </c>
      <c r="E1432" s="0" t="s">
        <v>4749</v>
      </c>
      <c r="F1432" s="0" t="s">
        <v>6184</v>
      </c>
      <c r="G1432" s="0" t="s">
        <v>6185</v>
      </c>
      <c r="H1432" s="0" t="s">
        <v>6186</v>
      </c>
      <c r="I1432" s="1" t="n">
        <v>28.343</v>
      </c>
      <c r="J1432" s="2" t="s">
        <v>6187</v>
      </c>
      <c r="K1432" s="2" t="s">
        <v>1898</v>
      </c>
      <c r="L1432" s="0" t="s">
        <v>29</v>
      </c>
      <c r="M1432" s="0" t="s">
        <v>29</v>
      </c>
      <c r="N1432" s="0" t="s">
        <v>29</v>
      </c>
      <c r="O1432" s="2" t="s">
        <v>1898</v>
      </c>
      <c r="P1432" s="0" t="s">
        <v>29</v>
      </c>
      <c r="Q1432" s="0" t="n">
        <f aca="false">_xlfn.UNICODE(B1432)</f>
        <v>66</v>
      </c>
      <c r="R1432" s="0" t="str">
        <f aca="false">IF(MIDB(B1432,1,10)="Candidatus",MIDB(B1432,FIND(" ",B1432,1)+1,FIND(" ",B1432,12)-FIND(" ",B1432,1)),IF(AND(Q1432&gt;=65,Q1432&lt;=90),MIDB(B1432,1,FIND(" ",B1432,1)),"-"))</f>
        <v>Borrelia </v>
      </c>
      <c r="S1432" s="0" t="str">
        <f aca="false">IF(MIDB(B1432,1,10)="Candidatus",MIDB(B1432,FIND(" ",B1432,12)+1,IFERROR(FIND(" ",B1432,FIND(" ",B1432,12)+1),LEN(B1432))-FIND(" ",B1432,12)),IF(AND(Q1432&gt;=65,Q1432&lt;=90),MIDB(B1432,FIND(" ",B1432,1),IFERROR(FIND(" ",B1432,FIND(" ",B1432,1)+1),LEN(B1432)+1)-FIND(" ",B1432,1)),"-"))</f>
        <v> duttonii</v>
      </c>
      <c r="T1432" s="0" t="n">
        <v>1</v>
      </c>
    </row>
    <row r="1433" customFormat="false" ht="12.8" hidden="false" customHeight="false" outlineLevel="0" collapsed="false">
      <c r="A1433" s="0" t="n">
        <v>1432</v>
      </c>
      <c r="B1433" s="0" t="s">
        <v>6131</v>
      </c>
      <c r="C1433" s="0" t="s">
        <v>21</v>
      </c>
      <c r="D1433" s="0" t="s">
        <v>4748</v>
      </c>
      <c r="E1433" s="0" t="s">
        <v>4749</v>
      </c>
      <c r="F1433" s="0" t="s">
        <v>6188</v>
      </c>
      <c r="G1433" s="0" t="s">
        <v>6189</v>
      </c>
      <c r="H1433" s="0" t="s">
        <v>6190</v>
      </c>
      <c r="I1433" s="1" t="n">
        <v>15.049</v>
      </c>
      <c r="J1433" s="2" t="s">
        <v>6191</v>
      </c>
      <c r="K1433" s="2" t="s">
        <v>276</v>
      </c>
      <c r="L1433" s="0" t="s">
        <v>29</v>
      </c>
      <c r="M1433" s="0" t="s">
        <v>29</v>
      </c>
      <c r="N1433" s="0" t="s">
        <v>29</v>
      </c>
      <c r="O1433" s="2" t="s">
        <v>186</v>
      </c>
      <c r="P1433" s="2" t="s">
        <v>88</v>
      </c>
      <c r="Q1433" s="0" t="n">
        <f aca="false">_xlfn.UNICODE(B1433)</f>
        <v>66</v>
      </c>
      <c r="R1433" s="0" t="str">
        <f aca="false">IF(MIDB(B1433,1,10)="Candidatus",MIDB(B1433,FIND(" ",B1433,1)+1,FIND(" ",B1433,12)-FIND(" ",B1433,1)),IF(AND(Q1433&gt;=65,Q1433&lt;=90),MIDB(B1433,1,FIND(" ",B1433,1)),"-"))</f>
        <v>Borrelia </v>
      </c>
      <c r="S1433" s="0" t="str">
        <f aca="false">IF(MIDB(B1433,1,10)="Candidatus",MIDB(B1433,FIND(" ",B1433,12)+1,IFERROR(FIND(" ",B1433,FIND(" ",B1433,12)+1),LEN(B1433))-FIND(" ",B1433,12)),IF(AND(Q1433&gt;=65,Q1433&lt;=90),MIDB(B1433,FIND(" ",B1433,1),IFERROR(FIND(" ",B1433,FIND(" ",B1433,1)+1),LEN(B1433)+1)-FIND(" ",B1433,1)),"-"))</f>
        <v> duttonii</v>
      </c>
      <c r="T1433" s="0" t="n">
        <v>1</v>
      </c>
    </row>
    <row r="1434" customFormat="false" ht="12.8" hidden="false" customHeight="false" outlineLevel="0" collapsed="false">
      <c r="A1434" s="0" t="n">
        <v>1433</v>
      </c>
      <c r="B1434" s="0" t="s">
        <v>6131</v>
      </c>
      <c r="C1434" s="0" t="s">
        <v>21</v>
      </c>
      <c r="D1434" s="0" t="s">
        <v>4748</v>
      </c>
      <c r="E1434" s="0" t="s">
        <v>4749</v>
      </c>
      <c r="F1434" s="0" t="s">
        <v>6192</v>
      </c>
      <c r="G1434" s="0" t="s">
        <v>6193</v>
      </c>
      <c r="H1434" s="0" t="s">
        <v>6194</v>
      </c>
      <c r="I1434" s="1" t="n">
        <v>27.476</v>
      </c>
      <c r="J1434" s="2" t="s">
        <v>6195</v>
      </c>
      <c r="K1434" s="2" t="s">
        <v>953</v>
      </c>
      <c r="L1434" s="0" t="s">
        <v>29</v>
      </c>
      <c r="M1434" s="0" t="s">
        <v>29</v>
      </c>
      <c r="N1434" s="0" t="s">
        <v>29</v>
      </c>
      <c r="O1434" s="2" t="s">
        <v>1898</v>
      </c>
      <c r="P1434" s="2" t="s">
        <v>88</v>
      </c>
      <c r="Q1434" s="0" t="n">
        <f aca="false">_xlfn.UNICODE(B1434)</f>
        <v>66</v>
      </c>
      <c r="R1434" s="0" t="str">
        <f aca="false">IF(MIDB(B1434,1,10)="Candidatus",MIDB(B1434,FIND(" ",B1434,1)+1,FIND(" ",B1434,12)-FIND(" ",B1434,1)),IF(AND(Q1434&gt;=65,Q1434&lt;=90),MIDB(B1434,1,FIND(" ",B1434,1)),"-"))</f>
        <v>Borrelia </v>
      </c>
      <c r="S1434" s="0" t="str">
        <f aca="false">IF(MIDB(B1434,1,10)="Candidatus",MIDB(B1434,FIND(" ",B1434,12)+1,IFERROR(FIND(" ",B1434,FIND(" ",B1434,12)+1),LEN(B1434))-FIND(" ",B1434,12)),IF(AND(Q1434&gt;=65,Q1434&lt;=90),MIDB(B1434,FIND(" ",B1434,1),IFERROR(FIND(" ",B1434,FIND(" ",B1434,1)+1),LEN(B1434)+1)-FIND(" ",B1434,1)),"-"))</f>
        <v> duttonii</v>
      </c>
      <c r="T1434" s="0" t="n">
        <v>1</v>
      </c>
    </row>
    <row r="1435" customFormat="false" ht="12.8" hidden="false" customHeight="false" outlineLevel="0" collapsed="false">
      <c r="A1435" s="0" t="n">
        <v>1434</v>
      </c>
      <c r="B1435" s="0" t="s">
        <v>6131</v>
      </c>
      <c r="C1435" s="0" t="s">
        <v>21</v>
      </c>
      <c r="D1435" s="0" t="s">
        <v>4748</v>
      </c>
      <c r="E1435" s="0" t="s">
        <v>4749</v>
      </c>
      <c r="F1435" s="0" t="s">
        <v>6196</v>
      </c>
      <c r="G1435" s="0" t="s">
        <v>6197</v>
      </c>
      <c r="H1435" s="0" t="s">
        <v>6198</v>
      </c>
      <c r="I1435" s="1" t="n">
        <v>23.303</v>
      </c>
      <c r="J1435" s="2" t="s">
        <v>6199</v>
      </c>
      <c r="K1435" s="2" t="s">
        <v>179</v>
      </c>
      <c r="L1435" s="0" t="s">
        <v>29</v>
      </c>
      <c r="M1435" s="0" t="s">
        <v>29</v>
      </c>
      <c r="N1435" s="0" t="s">
        <v>29</v>
      </c>
      <c r="O1435" s="2" t="s">
        <v>1062</v>
      </c>
      <c r="P1435" s="2" t="s">
        <v>60</v>
      </c>
      <c r="Q1435" s="0" t="n">
        <f aca="false">_xlfn.UNICODE(B1435)</f>
        <v>66</v>
      </c>
      <c r="R1435" s="0" t="str">
        <f aca="false">IF(MIDB(B1435,1,10)="Candidatus",MIDB(B1435,FIND(" ",B1435,1)+1,FIND(" ",B1435,12)-FIND(" ",B1435,1)),IF(AND(Q1435&gt;=65,Q1435&lt;=90),MIDB(B1435,1,FIND(" ",B1435,1)),"-"))</f>
        <v>Borrelia </v>
      </c>
      <c r="S1435" s="0" t="str">
        <f aca="false">IF(MIDB(B1435,1,10)="Candidatus",MIDB(B1435,FIND(" ",B1435,12)+1,IFERROR(FIND(" ",B1435,FIND(" ",B1435,12)+1),LEN(B1435))-FIND(" ",B1435,12)),IF(AND(Q1435&gt;=65,Q1435&lt;=90),MIDB(B1435,FIND(" ",B1435,1),IFERROR(FIND(" ",B1435,FIND(" ",B1435,1)+1),LEN(B1435)+1)-FIND(" ",B1435,1)),"-"))</f>
        <v> duttonii</v>
      </c>
      <c r="T1435" s="0" t="n">
        <v>1</v>
      </c>
    </row>
    <row r="1436" customFormat="false" ht="12.8" hidden="false" customHeight="false" outlineLevel="0" collapsed="false">
      <c r="A1436" s="0" t="n">
        <v>1435</v>
      </c>
      <c r="B1436" s="0" t="s">
        <v>6200</v>
      </c>
      <c r="C1436" s="0" t="s">
        <v>21</v>
      </c>
      <c r="D1436" s="0" t="s">
        <v>4748</v>
      </c>
      <c r="E1436" s="0" t="s">
        <v>4749</v>
      </c>
      <c r="F1436" s="0" t="s">
        <v>6201</v>
      </c>
      <c r="G1436" s="0" t="s">
        <v>6202</v>
      </c>
      <c r="H1436" s="0" t="s">
        <v>6203</v>
      </c>
      <c r="I1436" s="1" t="n">
        <v>52.543</v>
      </c>
      <c r="J1436" s="2" t="s">
        <v>6204</v>
      </c>
      <c r="K1436" s="2" t="s">
        <v>37</v>
      </c>
      <c r="L1436" s="0" t="s">
        <v>29</v>
      </c>
      <c r="M1436" s="0" t="s">
        <v>29</v>
      </c>
      <c r="N1436" s="0" t="s">
        <v>29</v>
      </c>
      <c r="O1436" s="2" t="s">
        <v>2508</v>
      </c>
      <c r="P1436" s="2" t="s">
        <v>118</v>
      </c>
      <c r="Q1436" s="0" t="n">
        <f aca="false">_xlfn.UNICODE(B1436)</f>
        <v>66</v>
      </c>
      <c r="R1436" s="0" t="str">
        <f aca="false">IF(MIDB(B1436,1,10)="Candidatus",MIDB(B1436,FIND(" ",B1436,1)+1,FIND(" ",B1436,12)-FIND(" ",B1436,1)),IF(AND(Q1436&gt;=65,Q1436&lt;=90),MIDB(B1436,1,FIND(" ",B1436,1)),"-"))</f>
        <v>Borrelia </v>
      </c>
      <c r="S1436" s="0" t="str">
        <f aca="false">IF(MIDB(B1436,1,10)="Candidatus",MIDB(B1436,FIND(" ",B1436,12)+1,IFERROR(FIND(" ",B1436,FIND(" ",B1436,12)+1),LEN(B1436))-FIND(" ",B1436,12)),IF(AND(Q1436&gt;=65,Q1436&lt;=90),MIDB(B1436,FIND(" ",B1436,1),IFERROR(FIND(" ",B1436,FIND(" ",B1436,1)+1),LEN(B1436)+1)-FIND(" ",B1436,1)),"-"))</f>
        <v> finlandensis</v>
      </c>
      <c r="T1436" s="0" t="n">
        <v>1</v>
      </c>
    </row>
    <row r="1437" customFormat="false" ht="12.8" hidden="false" customHeight="false" outlineLevel="0" collapsed="false">
      <c r="A1437" s="0" t="n">
        <v>1436</v>
      </c>
      <c r="B1437" s="0" t="s">
        <v>6200</v>
      </c>
      <c r="C1437" s="0" t="s">
        <v>21</v>
      </c>
      <c r="D1437" s="0" t="s">
        <v>4748</v>
      </c>
      <c r="E1437" s="0" t="s">
        <v>4749</v>
      </c>
      <c r="F1437" s="0" t="s">
        <v>6205</v>
      </c>
      <c r="G1437" s="0" t="s">
        <v>6206</v>
      </c>
      <c r="H1437" s="0" t="s">
        <v>6207</v>
      </c>
      <c r="I1437" s="1" t="n">
        <v>29.578</v>
      </c>
      <c r="J1437" s="2" t="s">
        <v>6208</v>
      </c>
      <c r="K1437" s="2" t="s">
        <v>4325</v>
      </c>
      <c r="L1437" s="0" t="s">
        <v>29</v>
      </c>
      <c r="M1437" s="0" t="s">
        <v>29</v>
      </c>
      <c r="N1437" s="0" t="s">
        <v>29</v>
      </c>
      <c r="O1437" s="2" t="s">
        <v>232</v>
      </c>
      <c r="P1437" s="2" t="s">
        <v>46</v>
      </c>
      <c r="Q1437" s="0" t="n">
        <f aca="false">_xlfn.UNICODE(B1437)</f>
        <v>66</v>
      </c>
      <c r="R1437" s="0" t="str">
        <f aca="false">IF(MIDB(B1437,1,10)="Candidatus",MIDB(B1437,FIND(" ",B1437,1)+1,FIND(" ",B1437,12)-FIND(" ",B1437,1)),IF(AND(Q1437&gt;=65,Q1437&lt;=90),MIDB(B1437,1,FIND(" ",B1437,1)),"-"))</f>
        <v>Borrelia </v>
      </c>
      <c r="S1437" s="0" t="str">
        <f aca="false">IF(MIDB(B1437,1,10)="Candidatus",MIDB(B1437,FIND(" ",B1437,12)+1,IFERROR(FIND(" ",B1437,FIND(" ",B1437,12)+1),LEN(B1437))-FIND(" ",B1437,12)),IF(AND(Q1437&gt;=65,Q1437&lt;=90),MIDB(B1437,FIND(" ",B1437,1),IFERROR(FIND(" ",B1437,FIND(" ",B1437,1)+1),LEN(B1437)+1)-FIND(" ",B1437,1)),"-"))</f>
        <v> finlandensis</v>
      </c>
      <c r="T1437" s="0" t="n">
        <v>1</v>
      </c>
    </row>
    <row r="1438" customFormat="false" ht="12.8" hidden="false" customHeight="false" outlineLevel="0" collapsed="false">
      <c r="A1438" s="0" t="n">
        <v>1437</v>
      </c>
      <c r="B1438" s="0" t="s">
        <v>6200</v>
      </c>
      <c r="C1438" s="0" t="s">
        <v>21</v>
      </c>
      <c r="D1438" s="0" t="s">
        <v>4748</v>
      </c>
      <c r="E1438" s="0" t="s">
        <v>4749</v>
      </c>
      <c r="F1438" s="0" t="s">
        <v>6209</v>
      </c>
      <c r="G1438" s="0" t="s">
        <v>6210</v>
      </c>
      <c r="H1438" s="0" t="s">
        <v>6211</v>
      </c>
      <c r="I1438" s="1" t="n">
        <v>29.457</v>
      </c>
      <c r="J1438" s="2" t="s">
        <v>6212</v>
      </c>
      <c r="K1438" s="2" t="s">
        <v>276</v>
      </c>
      <c r="L1438" s="0" t="s">
        <v>29</v>
      </c>
      <c r="M1438" s="0" t="s">
        <v>29</v>
      </c>
      <c r="N1438" s="0" t="s">
        <v>29</v>
      </c>
      <c r="O1438" s="2" t="s">
        <v>166</v>
      </c>
      <c r="P1438" s="2" t="s">
        <v>680</v>
      </c>
      <c r="Q1438" s="0" t="n">
        <f aca="false">_xlfn.UNICODE(B1438)</f>
        <v>66</v>
      </c>
      <c r="R1438" s="0" t="str">
        <f aca="false">IF(MIDB(B1438,1,10)="Candidatus",MIDB(B1438,FIND(" ",B1438,1)+1,FIND(" ",B1438,12)-FIND(" ",B1438,1)),IF(AND(Q1438&gt;=65,Q1438&lt;=90),MIDB(B1438,1,FIND(" ",B1438,1)),"-"))</f>
        <v>Borrelia </v>
      </c>
      <c r="S1438" s="0" t="str">
        <f aca="false">IF(MIDB(B1438,1,10)="Candidatus",MIDB(B1438,FIND(" ",B1438,12)+1,IFERROR(FIND(" ",B1438,FIND(" ",B1438,12)+1),LEN(B1438))-FIND(" ",B1438,12)),IF(AND(Q1438&gt;=65,Q1438&lt;=90),MIDB(B1438,FIND(" ",B1438,1),IFERROR(FIND(" ",B1438,FIND(" ",B1438,1)+1),LEN(B1438)+1)-FIND(" ",B1438,1)),"-"))</f>
        <v> finlandensis</v>
      </c>
      <c r="T1438" s="0" t="n">
        <v>1</v>
      </c>
    </row>
    <row r="1439" customFormat="false" ht="12.8" hidden="false" customHeight="false" outlineLevel="0" collapsed="false">
      <c r="A1439" s="0" t="n">
        <v>1438</v>
      </c>
      <c r="B1439" s="0" t="s">
        <v>6200</v>
      </c>
      <c r="C1439" s="0" t="s">
        <v>21</v>
      </c>
      <c r="D1439" s="0" t="s">
        <v>4748</v>
      </c>
      <c r="E1439" s="0" t="s">
        <v>4749</v>
      </c>
      <c r="F1439" s="0" t="s">
        <v>6213</v>
      </c>
      <c r="G1439" s="0" t="s">
        <v>6214</v>
      </c>
      <c r="H1439" s="0" t="s">
        <v>6215</v>
      </c>
      <c r="I1439" s="1" t="n">
        <v>83.377</v>
      </c>
      <c r="J1439" s="2" t="s">
        <v>6216</v>
      </c>
      <c r="K1439" s="2" t="s">
        <v>73</v>
      </c>
      <c r="L1439" s="0" t="s">
        <v>29</v>
      </c>
      <c r="M1439" s="0" t="s">
        <v>29</v>
      </c>
      <c r="N1439" s="0" t="s">
        <v>29</v>
      </c>
      <c r="O1439" s="2" t="s">
        <v>2256</v>
      </c>
      <c r="P1439" s="2" t="s">
        <v>205</v>
      </c>
      <c r="Q1439" s="0" t="n">
        <f aca="false">_xlfn.UNICODE(B1439)</f>
        <v>66</v>
      </c>
      <c r="R1439" s="0" t="str">
        <f aca="false">IF(MIDB(B1439,1,10)="Candidatus",MIDB(B1439,FIND(" ",B1439,1)+1,FIND(" ",B1439,12)-FIND(" ",B1439,1)),IF(AND(Q1439&gt;=65,Q1439&lt;=90),MIDB(B1439,1,FIND(" ",B1439,1)),"-"))</f>
        <v>Borrelia </v>
      </c>
      <c r="S1439" s="0" t="str">
        <f aca="false">IF(MIDB(B1439,1,10)="Candidatus",MIDB(B1439,FIND(" ",B1439,12)+1,IFERROR(FIND(" ",B1439,FIND(" ",B1439,12)+1),LEN(B1439))-FIND(" ",B1439,12)),IF(AND(Q1439&gt;=65,Q1439&lt;=90),MIDB(B1439,FIND(" ",B1439,1),IFERROR(FIND(" ",B1439,FIND(" ",B1439,1)+1),LEN(B1439)+1)-FIND(" ",B1439,1)),"-"))</f>
        <v> finlandensis</v>
      </c>
      <c r="T1439" s="0" t="n">
        <v>1</v>
      </c>
    </row>
    <row r="1440" customFormat="false" ht="12.8" hidden="false" customHeight="false" outlineLevel="0" collapsed="false">
      <c r="A1440" s="0" t="n">
        <v>1439</v>
      </c>
      <c r="B1440" s="0" t="s">
        <v>6200</v>
      </c>
      <c r="C1440" s="0" t="s">
        <v>21</v>
      </c>
      <c r="D1440" s="0" t="s">
        <v>4748</v>
      </c>
      <c r="E1440" s="0" t="s">
        <v>4749</v>
      </c>
      <c r="F1440" s="0" t="s">
        <v>6217</v>
      </c>
      <c r="G1440" s="0" t="s">
        <v>6218</v>
      </c>
      <c r="H1440" s="0" t="s">
        <v>6219</v>
      </c>
      <c r="I1440" s="1" t="n">
        <v>20.219</v>
      </c>
      <c r="J1440" s="2" t="s">
        <v>6220</v>
      </c>
      <c r="K1440" s="2" t="s">
        <v>276</v>
      </c>
      <c r="L1440" s="0" t="s">
        <v>29</v>
      </c>
      <c r="M1440" s="0" t="s">
        <v>29</v>
      </c>
      <c r="N1440" s="0" t="s">
        <v>29</v>
      </c>
      <c r="O1440" s="2" t="s">
        <v>118</v>
      </c>
      <c r="P1440" s="2" t="s">
        <v>129</v>
      </c>
      <c r="Q1440" s="0" t="n">
        <f aca="false">_xlfn.UNICODE(B1440)</f>
        <v>66</v>
      </c>
      <c r="R1440" s="0" t="str">
        <f aca="false">IF(MIDB(B1440,1,10)="Candidatus",MIDB(B1440,FIND(" ",B1440,1)+1,FIND(" ",B1440,12)-FIND(" ",B1440,1)),IF(AND(Q1440&gt;=65,Q1440&lt;=90),MIDB(B1440,1,FIND(" ",B1440,1)),"-"))</f>
        <v>Borrelia </v>
      </c>
      <c r="S1440" s="0" t="str">
        <f aca="false">IF(MIDB(B1440,1,10)="Candidatus",MIDB(B1440,FIND(" ",B1440,12)+1,IFERROR(FIND(" ",B1440,FIND(" ",B1440,12)+1),LEN(B1440))-FIND(" ",B1440,12)),IF(AND(Q1440&gt;=65,Q1440&lt;=90),MIDB(B1440,FIND(" ",B1440,1),IFERROR(FIND(" ",B1440,FIND(" ",B1440,1)+1),LEN(B1440)+1)-FIND(" ",B1440,1)),"-"))</f>
        <v> finlandensis</v>
      </c>
      <c r="T1440" s="0" t="n">
        <v>1</v>
      </c>
    </row>
    <row r="1441" customFormat="false" ht="12.8" hidden="false" customHeight="false" outlineLevel="0" collapsed="false">
      <c r="A1441" s="0" t="n">
        <v>1440</v>
      </c>
      <c r="B1441" s="0" t="s">
        <v>6200</v>
      </c>
      <c r="C1441" s="0" t="s">
        <v>21</v>
      </c>
      <c r="D1441" s="0" t="s">
        <v>4748</v>
      </c>
      <c r="E1441" s="0" t="s">
        <v>4749</v>
      </c>
      <c r="F1441" s="0" t="s">
        <v>6221</v>
      </c>
      <c r="G1441" s="0" t="s">
        <v>6222</v>
      </c>
      <c r="H1441" s="0" t="s">
        <v>6223</v>
      </c>
      <c r="I1441" s="1" t="n">
        <v>26.496</v>
      </c>
      <c r="J1441" s="2" t="s">
        <v>6224</v>
      </c>
      <c r="K1441" s="2" t="s">
        <v>807</v>
      </c>
      <c r="L1441" s="0" t="s">
        <v>29</v>
      </c>
      <c r="M1441" s="0" t="s">
        <v>29</v>
      </c>
      <c r="N1441" s="0" t="s">
        <v>29</v>
      </c>
      <c r="O1441" s="2" t="s">
        <v>807</v>
      </c>
      <c r="P1441" s="0" t="s">
        <v>29</v>
      </c>
      <c r="Q1441" s="0" t="n">
        <f aca="false">_xlfn.UNICODE(B1441)</f>
        <v>66</v>
      </c>
      <c r="R1441" s="0" t="str">
        <f aca="false">IF(MIDB(B1441,1,10)="Candidatus",MIDB(B1441,FIND(" ",B1441,1)+1,FIND(" ",B1441,12)-FIND(" ",B1441,1)),IF(AND(Q1441&gt;=65,Q1441&lt;=90),MIDB(B1441,1,FIND(" ",B1441,1)),"-"))</f>
        <v>Borrelia </v>
      </c>
      <c r="S1441" s="0" t="str">
        <f aca="false">IF(MIDB(B1441,1,10)="Candidatus",MIDB(B1441,FIND(" ",B1441,12)+1,IFERROR(FIND(" ",B1441,FIND(" ",B1441,12)+1),LEN(B1441))-FIND(" ",B1441,12)),IF(AND(Q1441&gt;=65,Q1441&lt;=90),MIDB(B1441,FIND(" ",B1441,1),IFERROR(FIND(" ",B1441,FIND(" ",B1441,1)+1),LEN(B1441)+1)-FIND(" ",B1441,1)),"-"))</f>
        <v> finlandensis</v>
      </c>
      <c r="T1441" s="0" t="n">
        <v>1</v>
      </c>
    </row>
    <row r="1442" customFormat="false" ht="12.8" hidden="false" customHeight="false" outlineLevel="0" collapsed="false">
      <c r="A1442" s="0" t="n">
        <v>1441</v>
      </c>
      <c r="B1442" s="0" t="s">
        <v>6200</v>
      </c>
      <c r="C1442" s="0" t="s">
        <v>21</v>
      </c>
      <c r="D1442" s="0" t="s">
        <v>4748</v>
      </c>
      <c r="E1442" s="0" t="s">
        <v>4749</v>
      </c>
      <c r="F1442" s="0" t="s">
        <v>6225</v>
      </c>
      <c r="G1442" s="0" t="s">
        <v>6226</v>
      </c>
      <c r="H1442" s="0" t="s">
        <v>6227</v>
      </c>
      <c r="I1442" s="1" t="n">
        <v>36.518</v>
      </c>
      <c r="J1442" s="2" t="s">
        <v>6228</v>
      </c>
      <c r="K1442" s="2" t="s">
        <v>205</v>
      </c>
      <c r="L1442" s="0" t="s">
        <v>29</v>
      </c>
      <c r="M1442" s="0" t="s">
        <v>29</v>
      </c>
      <c r="N1442" s="0" t="s">
        <v>29</v>
      </c>
      <c r="O1442" s="2" t="s">
        <v>912</v>
      </c>
      <c r="P1442" s="2" t="s">
        <v>44</v>
      </c>
      <c r="Q1442" s="0" t="n">
        <f aca="false">_xlfn.UNICODE(B1442)</f>
        <v>66</v>
      </c>
      <c r="R1442" s="0" t="str">
        <f aca="false">IF(MIDB(B1442,1,10)="Candidatus",MIDB(B1442,FIND(" ",B1442,1)+1,FIND(" ",B1442,12)-FIND(" ",B1442,1)),IF(AND(Q1442&gt;=65,Q1442&lt;=90),MIDB(B1442,1,FIND(" ",B1442,1)),"-"))</f>
        <v>Borrelia </v>
      </c>
      <c r="S1442" s="0" t="str">
        <f aca="false">IF(MIDB(B1442,1,10)="Candidatus",MIDB(B1442,FIND(" ",B1442,12)+1,IFERROR(FIND(" ",B1442,FIND(" ",B1442,12)+1),LEN(B1442))-FIND(" ",B1442,12)),IF(AND(Q1442&gt;=65,Q1442&lt;=90),MIDB(B1442,FIND(" ",B1442,1),IFERROR(FIND(" ",B1442,FIND(" ",B1442,1)+1),LEN(B1442)+1)-FIND(" ",B1442,1)),"-"))</f>
        <v> finlandensis</v>
      </c>
      <c r="T1442" s="0" t="n">
        <v>1</v>
      </c>
    </row>
    <row r="1443" customFormat="false" ht="12.8" hidden="false" customHeight="false" outlineLevel="0" collapsed="false">
      <c r="A1443" s="0" t="n">
        <v>1442</v>
      </c>
      <c r="B1443" s="0" t="s">
        <v>6200</v>
      </c>
      <c r="C1443" s="0" t="s">
        <v>21</v>
      </c>
      <c r="D1443" s="0" t="s">
        <v>4748</v>
      </c>
      <c r="E1443" s="0" t="s">
        <v>4749</v>
      </c>
      <c r="F1443" s="0" t="s">
        <v>6229</v>
      </c>
      <c r="G1443" s="0" t="s">
        <v>6230</v>
      </c>
      <c r="H1443" s="0" t="s">
        <v>6231</v>
      </c>
      <c r="I1443" s="1" t="n">
        <v>21.708</v>
      </c>
      <c r="J1443" s="2" t="s">
        <v>6232</v>
      </c>
      <c r="K1443" s="2" t="s">
        <v>186</v>
      </c>
      <c r="L1443" s="0" t="s">
        <v>29</v>
      </c>
      <c r="M1443" s="0" t="s">
        <v>29</v>
      </c>
      <c r="N1443" s="0" t="s">
        <v>29</v>
      </c>
      <c r="O1443" s="2" t="s">
        <v>179</v>
      </c>
      <c r="P1443" s="2" t="s">
        <v>52</v>
      </c>
      <c r="Q1443" s="0" t="n">
        <f aca="false">_xlfn.UNICODE(B1443)</f>
        <v>66</v>
      </c>
      <c r="R1443" s="0" t="str">
        <f aca="false">IF(MIDB(B1443,1,10)="Candidatus",MIDB(B1443,FIND(" ",B1443,1)+1,FIND(" ",B1443,12)-FIND(" ",B1443,1)),IF(AND(Q1443&gt;=65,Q1443&lt;=90),MIDB(B1443,1,FIND(" ",B1443,1)),"-"))</f>
        <v>Borrelia </v>
      </c>
      <c r="S1443" s="0" t="str">
        <f aca="false">IF(MIDB(B1443,1,10)="Candidatus",MIDB(B1443,FIND(" ",B1443,12)+1,IFERROR(FIND(" ",B1443,FIND(" ",B1443,12)+1),LEN(B1443))-FIND(" ",B1443,12)),IF(AND(Q1443&gt;=65,Q1443&lt;=90),MIDB(B1443,FIND(" ",B1443,1),IFERROR(FIND(" ",B1443,FIND(" ",B1443,1)+1),LEN(B1443)+1)-FIND(" ",B1443,1)),"-"))</f>
        <v> finlandensis</v>
      </c>
      <c r="T1443" s="0" t="n">
        <v>1</v>
      </c>
    </row>
    <row r="1444" customFormat="false" ht="12.8" hidden="false" customHeight="false" outlineLevel="0" collapsed="false">
      <c r="A1444" s="0" t="n">
        <v>1443</v>
      </c>
      <c r="B1444" s="0" t="s">
        <v>6200</v>
      </c>
      <c r="C1444" s="0" t="s">
        <v>21</v>
      </c>
      <c r="D1444" s="0" t="s">
        <v>4748</v>
      </c>
      <c r="E1444" s="0" t="s">
        <v>4749</v>
      </c>
      <c r="F1444" s="0" t="s">
        <v>6233</v>
      </c>
      <c r="G1444" s="0" t="s">
        <v>6234</v>
      </c>
      <c r="H1444" s="0" t="s">
        <v>6235</v>
      </c>
      <c r="I1444" s="1" t="n">
        <v>30.053</v>
      </c>
      <c r="J1444" s="2" t="s">
        <v>6236</v>
      </c>
      <c r="K1444" s="2" t="s">
        <v>1663</v>
      </c>
      <c r="L1444" s="0" t="s">
        <v>29</v>
      </c>
      <c r="M1444" s="0" t="s">
        <v>29</v>
      </c>
      <c r="N1444" s="0" t="s">
        <v>29</v>
      </c>
      <c r="O1444" s="2" t="s">
        <v>1663</v>
      </c>
      <c r="P1444" s="0" t="s">
        <v>29</v>
      </c>
      <c r="Q1444" s="0" t="n">
        <f aca="false">_xlfn.UNICODE(B1444)</f>
        <v>66</v>
      </c>
      <c r="R1444" s="0" t="str">
        <f aca="false">IF(MIDB(B1444,1,10)="Candidatus",MIDB(B1444,FIND(" ",B1444,1)+1,FIND(" ",B1444,12)-FIND(" ",B1444,1)),IF(AND(Q1444&gt;=65,Q1444&lt;=90),MIDB(B1444,1,FIND(" ",B1444,1)),"-"))</f>
        <v>Borrelia </v>
      </c>
      <c r="S1444" s="0" t="str">
        <f aca="false">IF(MIDB(B1444,1,10)="Candidatus",MIDB(B1444,FIND(" ",B1444,12)+1,IFERROR(FIND(" ",B1444,FIND(" ",B1444,12)+1),LEN(B1444))-FIND(" ",B1444,12)),IF(AND(Q1444&gt;=65,Q1444&lt;=90),MIDB(B1444,FIND(" ",B1444,1),IFERROR(FIND(" ",B1444,FIND(" ",B1444,1)+1),LEN(B1444)+1)-FIND(" ",B1444,1)),"-"))</f>
        <v> finlandensis</v>
      </c>
      <c r="T1444" s="0" t="n">
        <v>1</v>
      </c>
    </row>
    <row r="1445" customFormat="false" ht="12.8" hidden="false" customHeight="false" outlineLevel="0" collapsed="false">
      <c r="A1445" s="0" t="n">
        <v>1444</v>
      </c>
      <c r="B1445" s="0" t="s">
        <v>6237</v>
      </c>
      <c r="C1445" s="0" t="s">
        <v>21</v>
      </c>
      <c r="D1445" s="0" t="s">
        <v>4748</v>
      </c>
      <c r="E1445" s="0" t="s">
        <v>4749</v>
      </c>
      <c r="F1445" s="0" t="s">
        <v>4786</v>
      </c>
      <c r="G1445" s="0" t="s">
        <v>6238</v>
      </c>
      <c r="H1445" s="0" t="s">
        <v>6239</v>
      </c>
      <c r="I1445" s="1" t="n">
        <v>61.166</v>
      </c>
      <c r="J1445" s="2" t="s">
        <v>6240</v>
      </c>
      <c r="K1445" s="2" t="s">
        <v>1268</v>
      </c>
      <c r="L1445" s="0" t="s">
        <v>29</v>
      </c>
      <c r="M1445" s="0" t="s">
        <v>29</v>
      </c>
      <c r="N1445" s="0" t="s">
        <v>29</v>
      </c>
      <c r="O1445" s="2" t="s">
        <v>771</v>
      </c>
      <c r="P1445" s="2" t="s">
        <v>680</v>
      </c>
      <c r="Q1445" s="0" t="n">
        <f aca="false">_xlfn.UNICODE(B1445)</f>
        <v>66</v>
      </c>
      <c r="R1445" s="0" t="str">
        <f aca="false">IF(MIDB(B1445,1,10)="Candidatus",MIDB(B1445,FIND(" ",B1445,1)+1,FIND(" ",B1445,12)-FIND(" ",B1445,1)),IF(AND(Q1445&gt;=65,Q1445&lt;=90),MIDB(B1445,1,FIND(" ",B1445,1)),"-"))</f>
        <v>Borrelia </v>
      </c>
      <c r="S1445" s="0" t="str">
        <f aca="false">IF(MIDB(B1445,1,10)="Candidatus",MIDB(B1445,FIND(" ",B1445,12)+1,IFERROR(FIND(" ",B1445,FIND(" ",B1445,12)+1),LEN(B1445))-FIND(" ",B1445,12)),IF(AND(Q1445&gt;=65,Q1445&lt;=90),MIDB(B1445,FIND(" ",B1445,1),IFERROR(FIND(" ",B1445,FIND(" ",B1445,1)+1),LEN(B1445)+1)-FIND(" ",B1445,1)),"-"))</f>
        <v> garinii</v>
      </c>
      <c r="T1445" s="0" t="n">
        <v>1</v>
      </c>
    </row>
    <row r="1446" customFormat="false" ht="12.8" hidden="false" customHeight="false" outlineLevel="0" collapsed="false">
      <c r="A1446" s="0" t="n">
        <v>1445</v>
      </c>
      <c r="B1446" s="0" t="s">
        <v>6237</v>
      </c>
      <c r="C1446" s="0" t="s">
        <v>21</v>
      </c>
      <c r="D1446" s="0" t="s">
        <v>4748</v>
      </c>
      <c r="E1446" s="0" t="s">
        <v>4749</v>
      </c>
      <c r="F1446" s="0" t="s">
        <v>4750</v>
      </c>
      <c r="G1446" s="0" t="s">
        <v>6241</v>
      </c>
      <c r="H1446" s="0" t="s">
        <v>6242</v>
      </c>
      <c r="I1446" s="1" t="n">
        <v>27.111</v>
      </c>
      <c r="J1446" s="2" t="s">
        <v>6243</v>
      </c>
      <c r="K1446" s="2" t="s">
        <v>497</v>
      </c>
      <c r="L1446" s="0" t="s">
        <v>29</v>
      </c>
      <c r="M1446" s="0" t="s">
        <v>29</v>
      </c>
      <c r="N1446" s="0" t="s">
        <v>29</v>
      </c>
      <c r="O1446" s="2" t="s">
        <v>267</v>
      </c>
      <c r="P1446" s="2" t="s">
        <v>28</v>
      </c>
      <c r="Q1446" s="0" t="n">
        <f aca="false">_xlfn.UNICODE(B1446)</f>
        <v>66</v>
      </c>
      <c r="R1446" s="0" t="str">
        <f aca="false">IF(MIDB(B1446,1,10)="Candidatus",MIDB(B1446,FIND(" ",B1446,1)+1,FIND(" ",B1446,12)-FIND(" ",B1446,1)),IF(AND(Q1446&gt;=65,Q1446&lt;=90),MIDB(B1446,1,FIND(" ",B1446,1)),"-"))</f>
        <v>Borrelia </v>
      </c>
      <c r="S1446" s="0" t="str">
        <f aca="false">IF(MIDB(B1446,1,10)="Candidatus",MIDB(B1446,FIND(" ",B1446,12)+1,IFERROR(FIND(" ",B1446,FIND(" ",B1446,12)+1),LEN(B1446))-FIND(" ",B1446,12)),IF(AND(Q1446&gt;=65,Q1446&lt;=90),MIDB(B1446,FIND(" ",B1446,1),IFERROR(FIND(" ",B1446,FIND(" ",B1446,1)+1),LEN(B1446)+1)-FIND(" ",B1446,1)),"-"))</f>
        <v> garinii</v>
      </c>
      <c r="T1446" s="0" t="n">
        <v>1</v>
      </c>
    </row>
    <row r="1447" customFormat="false" ht="12.8" hidden="false" customHeight="false" outlineLevel="0" collapsed="false">
      <c r="A1447" s="0" t="n">
        <v>1446</v>
      </c>
      <c r="B1447" s="0" t="s">
        <v>6244</v>
      </c>
      <c r="C1447" s="0" t="s">
        <v>21</v>
      </c>
      <c r="D1447" s="0" t="s">
        <v>4748</v>
      </c>
      <c r="E1447" s="0" t="s">
        <v>4749</v>
      </c>
      <c r="F1447" s="0" t="s">
        <v>6245</v>
      </c>
      <c r="G1447" s="0" t="s">
        <v>6246</v>
      </c>
      <c r="H1447" s="0" t="s">
        <v>6247</v>
      </c>
      <c r="I1447" s="1" t="n">
        <v>22.433</v>
      </c>
      <c r="J1447" s="2" t="s">
        <v>6248</v>
      </c>
      <c r="K1447" s="2" t="s">
        <v>118</v>
      </c>
      <c r="L1447" s="0" t="s">
        <v>29</v>
      </c>
      <c r="M1447" s="0" t="s">
        <v>29</v>
      </c>
      <c r="N1447" s="0" t="s">
        <v>29</v>
      </c>
      <c r="O1447" s="2" t="s">
        <v>680</v>
      </c>
      <c r="P1447" s="2" t="s">
        <v>88</v>
      </c>
      <c r="Q1447" s="0" t="n">
        <f aca="false">_xlfn.UNICODE(B1447)</f>
        <v>66</v>
      </c>
      <c r="R1447" s="0" t="str">
        <f aca="false">IF(MIDB(B1447,1,10)="Candidatus",MIDB(B1447,FIND(" ",B1447,1)+1,FIND(" ",B1447,12)-FIND(" ",B1447,1)),IF(AND(Q1447&gt;=65,Q1447&lt;=90),MIDB(B1447,1,FIND(" ",B1447,1)),"-"))</f>
        <v>Borrelia </v>
      </c>
      <c r="S1447" s="0" t="str">
        <f aca="false">IF(MIDB(B1447,1,10)="Candidatus",MIDB(B1447,FIND(" ",B1447,12)+1,IFERROR(FIND(" ",B1447,FIND(" ",B1447,12)+1),LEN(B1447))-FIND(" ",B1447,12)),IF(AND(Q1447&gt;=65,Q1447&lt;=90),MIDB(B1447,FIND(" ",B1447,1),IFERROR(FIND(" ",B1447,FIND(" ",B1447,1)+1),LEN(B1447)+1)-FIND(" ",B1447,1)),"-"))</f>
        <v> garinii</v>
      </c>
      <c r="T1447" s="0" t="n">
        <v>1</v>
      </c>
    </row>
    <row r="1448" customFormat="false" ht="12.8" hidden="false" customHeight="false" outlineLevel="0" collapsed="false">
      <c r="A1448" s="0" t="n">
        <v>1447</v>
      </c>
      <c r="B1448" s="0" t="s">
        <v>6244</v>
      </c>
      <c r="C1448" s="0" t="s">
        <v>21</v>
      </c>
      <c r="D1448" s="0" t="s">
        <v>4748</v>
      </c>
      <c r="E1448" s="0" t="s">
        <v>4749</v>
      </c>
      <c r="F1448" s="0" t="s">
        <v>6249</v>
      </c>
      <c r="G1448" s="0" t="s">
        <v>6250</v>
      </c>
      <c r="H1448" s="0" t="s">
        <v>6251</v>
      </c>
      <c r="I1448" s="1" t="n">
        <v>58.069</v>
      </c>
      <c r="J1448" s="2" t="s">
        <v>6252</v>
      </c>
      <c r="K1448" s="2" t="s">
        <v>470</v>
      </c>
      <c r="L1448" s="0" t="s">
        <v>29</v>
      </c>
      <c r="M1448" s="0" t="s">
        <v>29</v>
      </c>
      <c r="N1448" s="0" t="s">
        <v>29</v>
      </c>
      <c r="O1448" s="2" t="s">
        <v>770</v>
      </c>
      <c r="P1448" s="2" t="s">
        <v>52</v>
      </c>
      <c r="Q1448" s="0" t="n">
        <f aca="false">_xlfn.UNICODE(B1448)</f>
        <v>66</v>
      </c>
      <c r="R1448" s="0" t="str">
        <f aca="false">IF(MIDB(B1448,1,10)="Candidatus",MIDB(B1448,FIND(" ",B1448,1)+1,FIND(" ",B1448,12)-FIND(" ",B1448,1)),IF(AND(Q1448&gt;=65,Q1448&lt;=90),MIDB(B1448,1,FIND(" ",B1448,1)),"-"))</f>
        <v>Borrelia </v>
      </c>
      <c r="S1448" s="0" t="str">
        <f aca="false">IF(MIDB(B1448,1,10)="Candidatus",MIDB(B1448,FIND(" ",B1448,12)+1,IFERROR(FIND(" ",B1448,FIND(" ",B1448,12)+1),LEN(B1448))-FIND(" ",B1448,12)),IF(AND(Q1448&gt;=65,Q1448&lt;=90),MIDB(B1448,FIND(" ",B1448,1),IFERROR(FIND(" ",B1448,FIND(" ",B1448,1)+1),LEN(B1448)+1)-FIND(" ",B1448,1)),"-"))</f>
        <v> garinii</v>
      </c>
      <c r="T1448" s="0" t="n">
        <v>1</v>
      </c>
    </row>
    <row r="1449" customFormat="false" ht="12.8" hidden="false" customHeight="false" outlineLevel="0" collapsed="false">
      <c r="A1449" s="0" t="n">
        <v>1448</v>
      </c>
      <c r="B1449" s="0" t="s">
        <v>6244</v>
      </c>
      <c r="C1449" s="0" t="s">
        <v>21</v>
      </c>
      <c r="D1449" s="0" t="s">
        <v>4748</v>
      </c>
      <c r="E1449" s="0" t="s">
        <v>4749</v>
      </c>
      <c r="F1449" s="0" t="s">
        <v>6253</v>
      </c>
      <c r="G1449" s="0" t="s">
        <v>6254</v>
      </c>
      <c r="H1449" s="0" t="s">
        <v>6255</v>
      </c>
      <c r="I1449" s="1" t="n">
        <v>26.994</v>
      </c>
      <c r="J1449" s="2" t="s">
        <v>6256</v>
      </c>
      <c r="K1449" s="2" t="s">
        <v>807</v>
      </c>
      <c r="L1449" s="0" t="s">
        <v>29</v>
      </c>
      <c r="M1449" s="0" t="s">
        <v>29</v>
      </c>
      <c r="N1449" s="0" t="s">
        <v>29</v>
      </c>
      <c r="O1449" s="2" t="s">
        <v>807</v>
      </c>
      <c r="P1449" s="0" t="s">
        <v>29</v>
      </c>
      <c r="Q1449" s="0" t="n">
        <f aca="false">_xlfn.UNICODE(B1449)</f>
        <v>66</v>
      </c>
      <c r="R1449" s="0" t="str">
        <f aca="false">IF(MIDB(B1449,1,10)="Candidatus",MIDB(B1449,FIND(" ",B1449,1)+1,FIND(" ",B1449,12)-FIND(" ",B1449,1)),IF(AND(Q1449&gt;=65,Q1449&lt;=90),MIDB(B1449,1,FIND(" ",B1449,1)),"-"))</f>
        <v>Borrelia </v>
      </c>
      <c r="S1449" s="0" t="str">
        <f aca="false">IF(MIDB(B1449,1,10)="Candidatus",MIDB(B1449,FIND(" ",B1449,12)+1,IFERROR(FIND(" ",B1449,FIND(" ",B1449,12)+1),LEN(B1449))-FIND(" ",B1449,12)),IF(AND(Q1449&gt;=65,Q1449&lt;=90),MIDB(B1449,FIND(" ",B1449,1),IFERROR(FIND(" ",B1449,FIND(" ",B1449,1)+1),LEN(B1449)+1)-FIND(" ",B1449,1)),"-"))</f>
        <v> garinii</v>
      </c>
      <c r="T1449" s="0" t="n">
        <v>1</v>
      </c>
    </row>
    <row r="1450" customFormat="false" ht="12.8" hidden="false" customHeight="false" outlineLevel="0" collapsed="false">
      <c r="A1450" s="0" t="n">
        <v>1449</v>
      </c>
      <c r="B1450" s="0" t="s">
        <v>6244</v>
      </c>
      <c r="C1450" s="0" t="s">
        <v>21</v>
      </c>
      <c r="D1450" s="0" t="s">
        <v>4748</v>
      </c>
      <c r="E1450" s="0" t="s">
        <v>4749</v>
      </c>
      <c r="F1450" s="0" t="s">
        <v>6257</v>
      </c>
      <c r="G1450" s="0" t="s">
        <v>6258</v>
      </c>
      <c r="H1450" s="0" t="s">
        <v>6259</v>
      </c>
      <c r="I1450" s="1" t="n">
        <v>25.791</v>
      </c>
      <c r="J1450" s="2" t="s">
        <v>6260</v>
      </c>
      <c r="K1450" s="2" t="s">
        <v>680</v>
      </c>
      <c r="L1450" s="0" t="s">
        <v>29</v>
      </c>
      <c r="M1450" s="0" t="s">
        <v>29</v>
      </c>
      <c r="N1450" s="0" t="s">
        <v>29</v>
      </c>
      <c r="O1450" s="2" t="s">
        <v>497</v>
      </c>
      <c r="P1450" s="2" t="s">
        <v>88</v>
      </c>
      <c r="Q1450" s="0" t="n">
        <f aca="false">_xlfn.UNICODE(B1450)</f>
        <v>66</v>
      </c>
      <c r="R1450" s="0" t="str">
        <f aca="false">IF(MIDB(B1450,1,10)="Candidatus",MIDB(B1450,FIND(" ",B1450,1)+1,FIND(" ",B1450,12)-FIND(" ",B1450,1)),IF(AND(Q1450&gt;=65,Q1450&lt;=90),MIDB(B1450,1,FIND(" ",B1450,1)),"-"))</f>
        <v>Borrelia </v>
      </c>
      <c r="S1450" s="0" t="str">
        <f aca="false">IF(MIDB(B1450,1,10)="Candidatus",MIDB(B1450,FIND(" ",B1450,12)+1,IFERROR(FIND(" ",B1450,FIND(" ",B1450,12)+1),LEN(B1450))-FIND(" ",B1450,12)),IF(AND(Q1450&gt;=65,Q1450&lt;=90),MIDB(B1450,FIND(" ",B1450,1),IFERROR(FIND(" ",B1450,FIND(" ",B1450,1)+1),LEN(B1450)+1)-FIND(" ",B1450,1)),"-"))</f>
        <v> garinii</v>
      </c>
      <c r="T1450" s="0" t="n">
        <v>1</v>
      </c>
    </row>
    <row r="1451" customFormat="false" ht="12.8" hidden="false" customHeight="false" outlineLevel="0" collapsed="false">
      <c r="A1451" s="0" t="n">
        <v>1450</v>
      </c>
      <c r="B1451" s="0" t="s">
        <v>6244</v>
      </c>
      <c r="C1451" s="0" t="s">
        <v>21</v>
      </c>
      <c r="D1451" s="0" t="s">
        <v>4748</v>
      </c>
      <c r="E1451" s="0" t="s">
        <v>4749</v>
      </c>
      <c r="F1451" s="0" t="s">
        <v>6261</v>
      </c>
      <c r="G1451" s="0" t="s">
        <v>6262</v>
      </c>
      <c r="H1451" s="0" t="s">
        <v>6263</v>
      </c>
      <c r="I1451" s="1" t="n">
        <v>41.906</v>
      </c>
      <c r="J1451" s="2" t="s">
        <v>6264</v>
      </c>
      <c r="K1451" s="2" t="s">
        <v>1062</v>
      </c>
      <c r="L1451" s="0" t="s">
        <v>29</v>
      </c>
      <c r="M1451" s="0" t="s">
        <v>29</v>
      </c>
      <c r="N1451" s="0" t="s">
        <v>29</v>
      </c>
      <c r="O1451" s="2" t="s">
        <v>586</v>
      </c>
      <c r="P1451" s="2" t="s">
        <v>166</v>
      </c>
      <c r="Q1451" s="0" t="n">
        <f aca="false">_xlfn.UNICODE(B1451)</f>
        <v>66</v>
      </c>
      <c r="R1451" s="0" t="str">
        <f aca="false">IF(MIDB(B1451,1,10)="Candidatus",MIDB(B1451,FIND(" ",B1451,1)+1,FIND(" ",B1451,12)-FIND(" ",B1451,1)),IF(AND(Q1451&gt;=65,Q1451&lt;=90),MIDB(B1451,1,FIND(" ",B1451,1)),"-"))</f>
        <v>Borrelia </v>
      </c>
      <c r="S1451" s="0" t="str">
        <f aca="false">IF(MIDB(B1451,1,10)="Candidatus",MIDB(B1451,FIND(" ",B1451,12)+1,IFERROR(FIND(" ",B1451,FIND(" ",B1451,12)+1),LEN(B1451))-FIND(" ",B1451,12)),IF(AND(Q1451&gt;=65,Q1451&lt;=90),MIDB(B1451,FIND(" ",B1451,1),IFERROR(FIND(" ",B1451,FIND(" ",B1451,1)+1),LEN(B1451)+1)-FIND(" ",B1451,1)),"-"))</f>
        <v> garinii</v>
      </c>
      <c r="T1451" s="0" t="n">
        <v>1</v>
      </c>
    </row>
    <row r="1452" customFormat="false" ht="12.8" hidden="false" customHeight="false" outlineLevel="0" collapsed="false">
      <c r="A1452" s="0" t="n">
        <v>1451</v>
      </c>
      <c r="B1452" s="0" t="s">
        <v>6244</v>
      </c>
      <c r="C1452" s="0" t="s">
        <v>21</v>
      </c>
      <c r="D1452" s="0" t="s">
        <v>4748</v>
      </c>
      <c r="E1452" s="0" t="s">
        <v>4749</v>
      </c>
      <c r="F1452" s="0" t="s">
        <v>6265</v>
      </c>
      <c r="G1452" s="0" t="s">
        <v>6266</v>
      </c>
      <c r="H1452" s="0" t="s">
        <v>6267</v>
      </c>
      <c r="I1452" s="1" t="n">
        <v>27.689</v>
      </c>
      <c r="J1452" s="2" t="s">
        <v>6268</v>
      </c>
      <c r="K1452" s="2" t="s">
        <v>166</v>
      </c>
      <c r="L1452" s="0" t="s">
        <v>29</v>
      </c>
      <c r="M1452" s="0" t="s">
        <v>29</v>
      </c>
      <c r="N1452" s="0" t="s">
        <v>29</v>
      </c>
      <c r="O1452" s="2" t="s">
        <v>686</v>
      </c>
      <c r="P1452" s="2" t="s">
        <v>46</v>
      </c>
      <c r="Q1452" s="0" t="n">
        <f aca="false">_xlfn.UNICODE(B1452)</f>
        <v>66</v>
      </c>
      <c r="R1452" s="0" t="str">
        <f aca="false">IF(MIDB(B1452,1,10)="Candidatus",MIDB(B1452,FIND(" ",B1452,1)+1,FIND(" ",B1452,12)-FIND(" ",B1452,1)),IF(AND(Q1452&gt;=65,Q1452&lt;=90),MIDB(B1452,1,FIND(" ",B1452,1)),"-"))</f>
        <v>Borrelia </v>
      </c>
      <c r="S1452" s="0" t="str">
        <f aca="false">IF(MIDB(B1452,1,10)="Candidatus",MIDB(B1452,FIND(" ",B1452,12)+1,IFERROR(FIND(" ",B1452,FIND(" ",B1452,12)+1),LEN(B1452))-FIND(" ",B1452,12)),IF(AND(Q1452&gt;=65,Q1452&lt;=90),MIDB(B1452,FIND(" ",B1452,1),IFERROR(FIND(" ",B1452,FIND(" ",B1452,1)+1),LEN(B1452)+1)-FIND(" ",B1452,1)),"-"))</f>
        <v> garinii</v>
      </c>
      <c r="T1452" s="0" t="n">
        <v>1</v>
      </c>
    </row>
    <row r="1453" customFormat="false" ht="12.8" hidden="false" customHeight="false" outlineLevel="0" collapsed="false">
      <c r="A1453" s="0" t="n">
        <v>1452</v>
      </c>
      <c r="B1453" s="0" t="s">
        <v>6244</v>
      </c>
      <c r="C1453" s="0" t="s">
        <v>21</v>
      </c>
      <c r="D1453" s="0" t="s">
        <v>4748</v>
      </c>
      <c r="E1453" s="0" t="s">
        <v>4749</v>
      </c>
      <c r="F1453" s="0" t="s">
        <v>6269</v>
      </c>
      <c r="G1453" s="0" t="s">
        <v>6270</v>
      </c>
      <c r="H1453" s="0" t="s">
        <v>6271</v>
      </c>
      <c r="I1453" s="1" t="n">
        <v>35.446</v>
      </c>
      <c r="J1453" s="2" t="s">
        <v>6272</v>
      </c>
      <c r="K1453" s="2" t="s">
        <v>186</v>
      </c>
      <c r="L1453" s="0" t="s">
        <v>29</v>
      </c>
      <c r="M1453" s="0" t="s">
        <v>29</v>
      </c>
      <c r="N1453" s="0" t="s">
        <v>29</v>
      </c>
      <c r="O1453" s="2" t="s">
        <v>179</v>
      </c>
      <c r="P1453" s="2" t="s">
        <v>52</v>
      </c>
      <c r="Q1453" s="0" t="n">
        <f aca="false">_xlfn.UNICODE(B1453)</f>
        <v>66</v>
      </c>
      <c r="R1453" s="0" t="str">
        <f aca="false">IF(MIDB(B1453,1,10)="Candidatus",MIDB(B1453,FIND(" ",B1453,1)+1,FIND(" ",B1453,12)-FIND(" ",B1453,1)),IF(AND(Q1453&gt;=65,Q1453&lt;=90),MIDB(B1453,1,FIND(" ",B1453,1)),"-"))</f>
        <v>Borrelia </v>
      </c>
      <c r="S1453" s="0" t="str">
        <f aca="false">IF(MIDB(B1453,1,10)="Candidatus",MIDB(B1453,FIND(" ",B1453,12)+1,IFERROR(FIND(" ",B1453,FIND(" ",B1453,12)+1),LEN(B1453))-FIND(" ",B1453,12)),IF(AND(Q1453&gt;=65,Q1453&lt;=90),MIDB(B1453,FIND(" ",B1453,1),IFERROR(FIND(" ",B1453,FIND(" ",B1453,1)+1),LEN(B1453)+1)-FIND(" ",B1453,1)),"-"))</f>
        <v> garinii</v>
      </c>
      <c r="T1453" s="0" t="n">
        <v>1</v>
      </c>
    </row>
    <row r="1454" customFormat="false" ht="12.8" hidden="false" customHeight="false" outlineLevel="0" collapsed="false">
      <c r="A1454" s="0" t="n">
        <v>1453</v>
      </c>
      <c r="B1454" s="0" t="s">
        <v>6273</v>
      </c>
      <c r="C1454" s="0" t="s">
        <v>21</v>
      </c>
      <c r="D1454" s="0" t="s">
        <v>4748</v>
      </c>
      <c r="E1454" s="0" t="s">
        <v>4749</v>
      </c>
      <c r="F1454" s="0" t="s">
        <v>6274</v>
      </c>
      <c r="G1454" s="0" t="s">
        <v>6275</v>
      </c>
      <c r="H1454" s="0" t="s">
        <v>6276</v>
      </c>
      <c r="I1454" s="1" t="n">
        <v>32.543</v>
      </c>
      <c r="J1454" s="2" t="s">
        <v>6277</v>
      </c>
      <c r="K1454" s="2" t="s">
        <v>521</v>
      </c>
      <c r="L1454" s="0" t="s">
        <v>29</v>
      </c>
      <c r="M1454" s="0" t="s">
        <v>29</v>
      </c>
      <c r="N1454" s="0" t="s">
        <v>29</v>
      </c>
      <c r="O1454" s="2" t="s">
        <v>267</v>
      </c>
      <c r="P1454" s="2" t="s">
        <v>60</v>
      </c>
      <c r="Q1454" s="0" t="n">
        <f aca="false">_xlfn.UNICODE(B1454)</f>
        <v>66</v>
      </c>
      <c r="R1454" s="0" t="str">
        <f aca="false">IF(MIDB(B1454,1,10)="Candidatus",MIDB(B1454,FIND(" ",B1454,1)+1,FIND(" ",B1454,12)-FIND(" ",B1454,1)),IF(AND(Q1454&gt;=65,Q1454&lt;=90),MIDB(B1454,1,FIND(" ",B1454,1)),"-"))</f>
        <v>Borrelia </v>
      </c>
      <c r="S1454" s="0" t="str">
        <f aca="false">IF(MIDB(B1454,1,10)="Candidatus",MIDB(B1454,FIND(" ",B1454,12)+1,IFERROR(FIND(" ",B1454,FIND(" ",B1454,12)+1),LEN(B1454))-FIND(" ",B1454,12)),IF(AND(Q1454&gt;=65,Q1454&lt;=90),MIDB(B1454,FIND(" ",B1454,1),IFERROR(FIND(" ",B1454,FIND(" ",B1454,1)+1),LEN(B1454)+1)-FIND(" ",B1454,1)),"-"))</f>
        <v> garinii</v>
      </c>
      <c r="T1454" s="0" t="n">
        <v>1</v>
      </c>
    </row>
    <row r="1455" customFormat="false" ht="12.8" hidden="false" customHeight="false" outlineLevel="0" collapsed="false">
      <c r="A1455" s="0" t="n">
        <v>1454</v>
      </c>
      <c r="B1455" s="0" t="s">
        <v>6273</v>
      </c>
      <c r="C1455" s="0" t="s">
        <v>21</v>
      </c>
      <c r="D1455" s="0" t="s">
        <v>4748</v>
      </c>
      <c r="E1455" s="0" t="s">
        <v>4749</v>
      </c>
      <c r="F1455" s="0" t="s">
        <v>6278</v>
      </c>
      <c r="G1455" s="0" t="s">
        <v>6279</v>
      </c>
      <c r="H1455" s="0" t="s">
        <v>6280</v>
      </c>
      <c r="I1455" s="1" t="n">
        <v>27.04</v>
      </c>
      <c r="J1455" s="2" t="s">
        <v>6281</v>
      </c>
      <c r="K1455" s="2" t="s">
        <v>807</v>
      </c>
      <c r="L1455" s="0" t="s">
        <v>29</v>
      </c>
      <c r="M1455" s="0" t="s">
        <v>29</v>
      </c>
      <c r="N1455" s="0" t="s">
        <v>29</v>
      </c>
      <c r="O1455" s="2" t="s">
        <v>807</v>
      </c>
      <c r="P1455" s="0" t="s">
        <v>29</v>
      </c>
      <c r="Q1455" s="0" t="n">
        <f aca="false">_xlfn.UNICODE(B1455)</f>
        <v>66</v>
      </c>
      <c r="R1455" s="0" t="str">
        <f aca="false">IF(MIDB(B1455,1,10)="Candidatus",MIDB(B1455,FIND(" ",B1455,1)+1,FIND(" ",B1455,12)-FIND(" ",B1455,1)),IF(AND(Q1455&gt;=65,Q1455&lt;=90),MIDB(B1455,1,FIND(" ",B1455,1)),"-"))</f>
        <v>Borrelia </v>
      </c>
      <c r="S1455" s="0" t="str">
        <f aca="false">IF(MIDB(B1455,1,10)="Candidatus",MIDB(B1455,FIND(" ",B1455,12)+1,IFERROR(FIND(" ",B1455,FIND(" ",B1455,12)+1),LEN(B1455))-FIND(" ",B1455,12)),IF(AND(Q1455&gt;=65,Q1455&lt;=90),MIDB(B1455,FIND(" ",B1455,1),IFERROR(FIND(" ",B1455,FIND(" ",B1455,1)+1),LEN(B1455)+1)-FIND(" ",B1455,1)),"-"))</f>
        <v> garinii</v>
      </c>
      <c r="T1455" s="0" t="n">
        <v>1</v>
      </c>
    </row>
    <row r="1456" customFormat="false" ht="12.8" hidden="false" customHeight="false" outlineLevel="0" collapsed="false">
      <c r="A1456" s="0" t="n">
        <v>1455</v>
      </c>
      <c r="B1456" s="0" t="s">
        <v>6273</v>
      </c>
      <c r="C1456" s="0" t="s">
        <v>21</v>
      </c>
      <c r="D1456" s="0" t="s">
        <v>4748</v>
      </c>
      <c r="E1456" s="0" t="s">
        <v>4749</v>
      </c>
      <c r="F1456" s="0" t="s">
        <v>6282</v>
      </c>
      <c r="G1456" s="0" t="s">
        <v>6283</v>
      </c>
      <c r="H1456" s="0" t="s">
        <v>6284</v>
      </c>
      <c r="I1456" s="1" t="n">
        <v>29.694</v>
      </c>
      <c r="J1456" s="2" t="s">
        <v>6285</v>
      </c>
      <c r="K1456" s="2" t="s">
        <v>4325</v>
      </c>
      <c r="L1456" s="0" t="s">
        <v>29</v>
      </c>
      <c r="M1456" s="0" t="s">
        <v>29</v>
      </c>
      <c r="N1456" s="0" t="s">
        <v>29</v>
      </c>
      <c r="O1456" s="2" t="s">
        <v>4325</v>
      </c>
      <c r="P1456" s="0" t="s">
        <v>29</v>
      </c>
      <c r="Q1456" s="0" t="n">
        <f aca="false">_xlfn.UNICODE(B1456)</f>
        <v>66</v>
      </c>
      <c r="R1456" s="0" t="str">
        <f aca="false">IF(MIDB(B1456,1,10)="Candidatus",MIDB(B1456,FIND(" ",B1456,1)+1,FIND(" ",B1456,12)-FIND(" ",B1456,1)),IF(AND(Q1456&gt;=65,Q1456&lt;=90),MIDB(B1456,1,FIND(" ",B1456,1)),"-"))</f>
        <v>Borrelia </v>
      </c>
      <c r="S1456" s="0" t="str">
        <f aca="false">IF(MIDB(B1456,1,10)="Candidatus",MIDB(B1456,FIND(" ",B1456,12)+1,IFERROR(FIND(" ",B1456,FIND(" ",B1456,12)+1),LEN(B1456))-FIND(" ",B1456,12)),IF(AND(Q1456&gt;=65,Q1456&lt;=90),MIDB(B1456,FIND(" ",B1456,1),IFERROR(FIND(" ",B1456,FIND(" ",B1456,1)+1),LEN(B1456)+1)-FIND(" ",B1456,1)),"-"))</f>
        <v> garinii</v>
      </c>
      <c r="T1456" s="0" t="n">
        <v>1</v>
      </c>
    </row>
    <row r="1457" customFormat="false" ht="12.8" hidden="false" customHeight="false" outlineLevel="0" collapsed="false">
      <c r="A1457" s="0" t="n">
        <v>1456</v>
      </c>
      <c r="B1457" s="0" t="s">
        <v>6273</v>
      </c>
      <c r="C1457" s="0" t="s">
        <v>21</v>
      </c>
      <c r="D1457" s="0" t="s">
        <v>4748</v>
      </c>
      <c r="E1457" s="0" t="s">
        <v>4749</v>
      </c>
      <c r="F1457" s="0" t="s">
        <v>6286</v>
      </c>
      <c r="G1457" s="0" t="s">
        <v>6287</v>
      </c>
      <c r="H1457" s="0" t="s">
        <v>6288</v>
      </c>
      <c r="I1457" s="1" t="n">
        <v>17.609</v>
      </c>
      <c r="J1457" s="2" t="s">
        <v>6289</v>
      </c>
      <c r="K1457" s="2" t="s">
        <v>287</v>
      </c>
      <c r="L1457" s="0" t="s">
        <v>29</v>
      </c>
      <c r="M1457" s="0" t="s">
        <v>29</v>
      </c>
      <c r="N1457" s="0" t="s">
        <v>29</v>
      </c>
      <c r="O1457" s="2" t="s">
        <v>1598</v>
      </c>
      <c r="P1457" s="2" t="s">
        <v>129</v>
      </c>
      <c r="Q1457" s="0" t="n">
        <f aca="false">_xlfn.UNICODE(B1457)</f>
        <v>66</v>
      </c>
      <c r="R1457" s="0" t="str">
        <f aca="false">IF(MIDB(B1457,1,10)="Candidatus",MIDB(B1457,FIND(" ",B1457,1)+1,FIND(" ",B1457,12)-FIND(" ",B1457,1)),IF(AND(Q1457&gt;=65,Q1457&lt;=90),MIDB(B1457,1,FIND(" ",B1457,1)),"-"))</f>
        <v>Borrelia </v>
      </c>
      <c r="S1457" s="0" t="str">
        <f aca="false">IF(MIDB(B1457,1,10)="Candidatus",MIDB(B1457,FIND(" ",B1457,12)+1,IFERROR(FIND(" ",B1457,FIND(" ",B1457,12)+1),LEN(B1457))-FIND(" ",B1457,12)),IF(AND(Q1457&gt;=65,Q1457&lt;=90),MIDB(B1457,FIND(" ",B1457,1),IFERROR(FIND(" ",B1457,FIND(" ",B1457,1)+1),LEN(B1457)+1)-FIND(" ",B1457,1)),"-"))</f>
        <v> garinii</v>
      </c>
      <c r="T1457" s="0" t="n">
        <v>1</v>
      </c>
    </row>
    <row r="1458" customFormat="false" ht="12.8" hidden="false" customHeight="false" outlineLevel="0" collapsed="false">
      <c r="A1458" s="0" t="n">
        <v>1457</v>
      </c>
      <c r="B1458" s="0" t="s">
        <v>6273</v>
      </c>
      <c r="C1458" s="0" t="s">
        <v>21</v>
      </c>
      <c r="D1458" s="0" t="s">
        <v>4748</v>
      </c>
      <c r="E1458" s="0" t="s">
        <v>4749</v>
      </c>
      <c r="F1458" s="0" t="s">
        <v>6290</v>
      </c>
      <c r="G1458" s="0" t="s">
        <v>6291</v>
      </c>
      <c r="H1458" s="0" t="s">
        <v>6292</v>
      </c>
      <c r="I1458" s="1" t="n">
        <v>36.709</v>
      </c>
      <c r="J1458" s="2" t="s">
        <v>6293</v>
      </c>
      <c r="K1458" s="2" t="s">
        <v>205</v>
      </c>
      <c r="L1458" s="0" t="s">
        <v>29</v>
      </c>
      <c r="M1458" s="0" t="s">
        <v>29</v>
      </c>
      <c r="N1458" s="0" t="s">
        <v>29</v>
      </c>
      <c r="O1458" s="2" t="s">
        <v>1062</v>
      </c>
      <c r="P1458" s="2" t="s">
        <v>28</v>
      </c>
      <c r="Q1458" s="0" t="n">
        <f aca="false">_xlfn.UNICODE(B1458)</f>
        <v>66</v>
      </c>
      <c r="R1458" s="0" t="str">
        <f aca="false">IF(MIDB(B1458,1,10)="Candidatus",MIDB(B1458,FIND(" ",B1458,1)+1,FIND(" ",B1458,12)-FIND(" ",B1458,1)),IF(AND(Q1458&gt;=65,Q1458&lt;=90),MIDB(B1458,1,FIND(" ",B1458,1)),"-"))</f>
        <v>Borrelia </v>
      </c>
      <c r="S1458" s="0" t="str">
        <f aca="false">IF(MIDB(B1458,1,10)="Candidatus",MIDB(B1458,FIND(" ",B1458,12)+1,IFERROR(FIND(" ",B1458,FIND(" ",B1458,12)+1),LEN(B1458))-FIND(" ",B1458,12)),IF(AND(Q1458&gt;=65,Q1458&lt;=90),MIDB(B1458,FIND(" ",B1458,1),IFERROR(FIND(" ",B1458,FIND(" ",B1458,1)+1),LEN(B1458)+1)-FIND(" ",B1458,1)),"-"))</f>
        <v> garinii</v>
      </c>
      <c r="T1458" s="0" t="n">
        <v>1</v>
      </c>
    </row>
    <row r="1459" customFormat="false" ht="12.8" hidden="false" customHeight="false" outlineLevel="0" collapsed="false">
      <c r="A1459" s="0" t="n">
        <v>1458</v>
      </c>
      <c r="B1459" s="0" t="s">
        <v>6273</v>
      </c>
      <c r="C1459" s="0" t="s">
        <v>21</v>
      </c>
      <c r="D1459" s="0" t="s">
        <v>4748</v>
      </c>
      <c r="E1459" s="0" t="s">
        <v>4749</v>
      </c>
      <c r="F1459" s="0" t="s">
        <v>6294</v>
      </c>
      <c r="G1459" s="0" t="s">
        <v>6295</v>
      </c>
      <c r="H1459" s="0" t="s">
        <v>6296</v>
      </c>
      <c r="I1459" s="1" t="n">
        <v>40.28</v>
      </c>
      <c r="J1459" s="2" t="s">
        <v>6297</v>
      </c>
      <c r="K1459" s="2" t="s">
        <v>807</v>
      </c>
      <c r="L1459" s="0" t="s">
        <v>29</v>
      </c>
      <c r="M1459" s="0" t="s">
        <v>29</v>
      </c>
      <c r="N1459" s="0" t="s">
        <v>29</v>
      </c>
      <c r="O1459" s="2" t="s">
        <v>686</v>
      </c>
      <c r="P1459" s="2" t="s">
        <v>28</v>
      </c>
      <c r="Q1459" s="0" t="n">
        <f aca="false">_xlfn.UNICODE(B1459)</f>
        <v>66</v>
      </c>
      <c r="R1459" s="0" t="str">
        <f aca="false">IF(MIDB(B1459,1,10)="Candidatus",MIDB(B1459,FIND(" ",B1459,1)+1,FIND(" ",B1459,12)-FIND(" ",B1459,1)),IF(AND(Q1459&gt;=65,Q1459&lt;=90),MIDB(B1459,1,FIND(" ",B1459,1)),"-"))</f>
        <v>Borrelia </v>
      </c>
      <c r="S1459" s="0" t="str">
        <f aca="false">IF(MIDB(B1459,1,10)="Candidatus",MIDB(B1459,FIND(" ",B1459,12)+1,IFERROR(FIND(" ",B1459,FIND(" ",B1459,12)+1),LEN(B1459))-FIND(" ",B1459,12)),IF(AND(Q1459&gt;=65,Q1459&lt;=90),MIDB(B1459,FIND(" ",B1459,1),IFERROR(FIND(" ",B1459,FIND(" ",B1459,1)+1),LEN(B1459)+1)-FIND(" ",B1459,1)),"-"))</f>
        <v> garinii</v>
      </c>
      <c r="T1459" s="0" t="n">
        <v>1</v>
      </c>
    </row>
    <row r="1460" customFormat="false" ht="12.8" hidden="false" customHeight="false" outlineLevel="0" collapsed="false">
      <c r="A1460" s="0" t="n">
        <v>1459</v>
      </c>
      <c r="B1460" s="0" t="s">
        <v>6273</v>
      </c>
      <c r="C1460" s="0" t="s">
        <v>21</v>
      </c>
      <c r="D1460" s="0" t="s">
        <v>4748</v>
      </c>
      <c r="E1460" s="0" t="s">
        <v>4749</v>
      </c>
      <c r="F1460" s="0" t="s">
        <v>6298</v>
      </c>
      <c r="G1460" s="0" t="s">
        <v>6299</v>
      </c>
      <c r="H1460" s="0" t="s">
        <v>6300</v>
      </c>
      <c r="I1460" s="1" t="n">
        <v>27.006</v>
      </c>
      <c r="J1460" s="2" t="s">
        <v>6301</v>
      </c>
      <c r="K1460" s="2" t="s">
        <v>612</v>
      </c>
      <c r="L1460" s="0" t="s">
        <v>29</v>
      </c>
      <c r="M1460" s="0" t="s">
        <v>29</v>
      </c>
      <c r="N1460" s="0" t="s">
        <v>29</v>
      </c>
      <c r="O1460" s="2" t="s">
        <v>686</v>
      </c>
      <c r="P1460" s="2" t="s">
        <v>88</v>
      </c>
      <c r="Q1460" s="0" t="n">
        <f aca="false">_xlfn.UNICODE(B1460)</f>
        <v>66</v>
      </c>
      <c r="R1460" s="0" t="str">
        <f aca="false">IF(MIDB(B1460,1,10)="Candidatus",MIDB(B1460,FIND(" ",B1460,1)+1,FIND(" ",B1460,12)-FIND(" ",B1460,1)),IF(AND(Q1460&gt;=65,Q1460&lt;=90),MIDB(B1460,1,FIND(" ",B1460,1)),"-"))</f>
        <v>Borrelia </v>
      </c>
      <c r="S1460" s="0" t="str">
        <f aca="false">IF(MIDB(B1460,1,10)="Candidatus",MIDB(B1460,FIND(" ",B1460,12)+1,IFERROR(FIND(" ",B1460,FIND(" ",B1460,12)+1),LEN(B1460))-FIND(" ",B1460,12)),IF(AND(Q1460&gt;=65,Q1460&lt;=90),MIDB(B1460,FIND(" ",B1460,1),IFERROR(FIND(" ",B1460,FIND(" ",B1460,1)+1),LEN(B1460)+1)-FIND(" ",B1460,1)),"-"))</f>
        <v> garinii</v>
      </c>
      <c r="T1460" s="0" t="n">
        <v>1</v>
      </c>
    </row>
    <row r="1461" customFormat="false" ht="12.8" hidden="false" customHeight="false" outlineLevel="0" collapsed="false">
      <c r="A1461" s="0" t="n">
        <v>1460</v>
      </c>
      <c r="B1461" s="0" t="s">
        <v>6273</v>
      </c>
      <c r="C1461" s="0" t="s">
        <v>21</v>
      </c>
      <c r="D1461" s="0" t="s">
        <v>4748</v>
      </c>
      <c r="E1461" s="0" t="s">
        <v>4749</v>
      </c>
      <c r="F1461" s="0" t="s">
        <v>6302</v>
      </c>
      <c r="G1461" s="0" t="s">
        <v>6303</v>
      </c>
      <c r="H1461" s="0" t="s">
        <v>6304</v>
      </c>
      <c r="I1461" s="1" t="n">
        <v>20.872</v>
      </c>
      <c r="J1461" s="2" t="s">
        <v>6305</v>
      </c>
      <c r="K1461" s="2" t="s">
        <v>680</v>
      </c>
      <c r="L1461" s="0" t="s">
        <v>29</v>
      </c>
      <c r="M1461" s="0" t="s">
        <v>29</v>
      </c>
      <c r="N1461" s="0" t="s">
        <v>29</v>
      </c>
      <c r="O1461" s="2" t="s">
        <v>680</v>
      </c>
      <c r="P1461" s="0" t="s">
        <v>29</v>
      </c>
      <c r="Q1461" s="0" t="n">
        <f aca="false">_xlfn.UNICODE(B1461)</f>
        <v>66</v>
      </c>
      <c r="R1461" s="0" t="str">
        <f aca="false">IF(MIDB(B1461,1,10)="Candidatus",MIDB(B1461,FIND(" ",B1461,1)+1,FIND(" ",B1461,12)-FIND(" ",B1461,1)),IF(AND(Q1461&gt;=65,Q1461&lt;=90),MIDB(B1461,1,FIND(" ",B1461,1)),"-"))</f>
        <v>Borrelia </v>
      </c>
      <c r="S1461" s="0" t="str">
        <f aca="false">IF(MIDB(B1461,1,10)="Candidatus",MIDB(B1461,FIND(" ",B1461,12)+1,IFERROR(FIND(" ",B1461,FIND(" ",B1461,12)+1),LEN(B1461))-FIND(" ",B1461,12)),IF(AND(Q1461&gt;=65,Q1461&lt;=90),MIDB(B1461,FIND(" ",B1461,1),IFERROR(FIND(" ",B1461,FIND(" ",B1461,1)+1),LEN(B1461)+1)-FIND(" ",B1461,1)),"-"))</f>
        <v> garinii</v>
      </c>
      <c r="T1461" s="0" t="n">
        <v>1</v>
      </c>
    </row>
    <row r="1462" customFormat="false" ht="12.8" hidden="false" customHeight="false" outlineLevel="0" collapsed="false">
      <c r="A1462" s="0" t="n">
        <v>1461</v>
      </c>
      <c r="B1462" s="0" t="s">
        <v>6273</v>
      </c>
      <c r="C1462" s="0" t="s">
        <v>21</v>
      </c>
      <c r="D1462" s="0" t="s">
        <v>4748</v>
      </c>
      <c r="E1462" s="0" t="s">
        <v>4749</v>
      </c>
      <c r="F1462" s="0" t="s">
        <v>6306</v>
      </c>
      <c r="G1462" s="0" t="s">
        <v>6307</v>
      </c>
      <c r="H1462" s="0" t="s">
        <v>6308</v>
      </c>
      <c r="I1462" s="1" t="n">
        <v>56.869</v>
      </c>
      <c r="J1462" s="2" t="s">
        <v>6309</v>
      </c>
      <c r="K1462" s="2" t="s">
        <v>654</v>
      </c>
      <c r="L1462" s="0" t="s">
        <v>29</v>
      </c>
      <c r="M1462" s="0" t="s">
        <v>29</v>
      </c>
      <c r="N1462" s="0" t="s">
        <v>29</v>
      </c>
      <c r="O1462" s="2" t="s">
        <v>770</v>
      </c>
      <c r="P1462" s="2" t="s">
        <v>46</v>
      </c>
      <c r="Q1462" s="0" t="n">
        <f aca="false">_xlfn.UNICODE(B1462)</f>
        <v>66</v>
      </c>
      <c r="R1462" s="0" t="str">
        <f aca="false">IF(MIDB(B1462,1,10)="Candidatus",MIDB(B1462,FIND(" ",B1462,1)+1,FIND(" ",B1462,12)-FIND(" ",B1462,1)),IF(AND(Q1462&gt;=65,Q1462&lt;=90),MIDB(B1462,1,FIND(" ",B1462,1)),"-"))</f>
        <v>Borrelia </v>
      </c>
      <c r="S1462" s="0" t="str">
        <f aca="false">IF(MIDB(B1462,1,10)="Candidatus",MIDB(B1462,FIND(" ",B1462,12)+1,IFERROR(FIND(" ",B1462,FIND(" ",B1462,12)+1),LEN(B1462))-FIND(" ",B1462,12)),IF(AND(Q1462&gt;=65,Q1462&lt;=90),MIDB(B1462,FIND(" ",B1462,1),IFERROR(FIND(" ",B1462,FIND(" ",B1462,1)+1),LEN(B1462)+1)-FIND(" ",B1462,1)),"-"))</f>
        <v> garinii</v>
      </c>
      <c r="T1462" s="0" t="n">
        <v>1</v>
      </c>
    </row>
    <row r="1463" customFormat="false" ht="12.8" hidden="false" customHeight="false" outlineLevel="0" collapsed="false">
      <c r="A1463" s="0" t="n">
        <v>1462</v>
      </c>
      <c r="B1463" s="0" t="s">
        <v>6273</v>
      </c>
      <c r="C1463" s="0" t="s">
        <v>21</v>
      </c>
      <c r="D1463" s="0" t="s">
        <v>4748</v>
      </c>
      <c r="E1463" s="0" t="s">
        <v>4749</v>
      </c>
      <c r="F1463" s="0" t="s">
        <v>6310</v>
      </c>
      <c r="G1463" s="0" t="s">
        <v>6311</v>
      </c>
      <c r="H1463" s="0" t="s">
        <v>6312</v>
      </c>
      <c r="I1463" s="1" t="n">
        <v>34.837</v>
      </c>
      <c r="J1463" s="2" t="s">
        <v>6313</v>
      </c>
      <c r="K1463" s="2" t="s">
        <v>680</v>
      </c>
      <c r="L1463" s="0" t="s">
        <v>29</v>
      </c>
      <c r="M1463" s="0" t="s">
        <v>29</v>
      </c>
      <c r="N1463" s="0" t="s">
        <v>29</v>
      </c>
      <c r="O1463" s="2" t="s">
        <v>503</v>
      </c>
      <c r="P1463" s="2" t="s">
        <v>179</v>
      </c>
      <c r="Q1463" s="0" t="n">
        <f aca="false">_xlfn.UNICODE(B1463)</f>
        <v>66</v>
      </c>
      <c r="R1463" s="0" t="str">
        <f aca="false">IF(MIDB(B1463,1,10)="Candidatus",MIDB(B1463,FIND(" ",B1463,1)+1,FIND(" ",B1463,12)-FIND(" ",B1463,1)),IF(AND(Q1463&gt;=65,Q1463&lt;=90),MIDB(B1463,1,FIND(" ",B1463,1)),"-"))</f>
        <v>Borrelia </v>
      </c>
      <c r="S1463" s="0" t="str">
        <f aca="false">IF(MIDB(B1463,1,10)="Candidatus",MIDB(B1463,FIND(" ",B1463,12)+1,IFERROR(FIND(" ",B1463,FIND(" ",B1463,12)+1),LEN(B1463))-FIND(" ",B1463,12)),IF(AND(Q1463&gt;=65,Q1463&lt;=90),MIDB(B1463,FIND(" ",B1463,1),IFERROR(FIND(" ",B1463,FIND(" ",B1463,1)+1),LEN(B1463)+1)-FIND(" ",B1463,1)),"-"))</f>
        <v> garinii</v>
      </c>
      <c r="T1463" s="0" t="n">
        <v>1</v>
      </c>
    </row>
    <row r="1464" customFormat="false" ht="12.8" hidden="false" customHeight="false" outlineLevel="0" collapsed="false">
      <c r="A1464" s="0" t="n">
        <v>1463</v>
      </c>
      <c r="B1464" s="0" t="s">
        <v>6273</v>
      </c>
      <c r="C1464" s="0" t="s">
        <v>21</v>
      </c>
      <c r="D1464" s="0" t="s">
        <v>4748</v>
      </c>
      <c r="E1464" s="0" t="s">
        <v>4749</v>
      </c>
      <c r="F1464" s="0" t="s">
        <v>6314</v>
      </c>
      <c r="G1464" s="0" t="s">
        <v>6315</v>
      </c>
      <c r="H1464" s="0" t="s">
        <v>6316</v>
      </c>
      <c r="I1464" s="1" t="n">
        <v>38.262</v>
      </c>
      <c r="J1464" s="2" t="s">
        <v>6317</v>
      </c>
      <c r="K1464" s="2" t="s">
        <v>1898</v>
      </c>
      <c r="L1464" s="0" t="s">
        <v>29</v>
      </c>
      <c r="M1464" s="0" t="s">
        <v>29</v>
      </c>
      <c r="N1464" s="0" t="s">
        <v>29</v>
      </c>
      <c r="O1464" s="2" t="s">
        <v>4325</v>
      </c>
      <c r="P1464" s="2" t="s">
        <v>60</v>
      </c>
      <c r="Q1464" s="0" t="n">
        <f aca="false">_xlfn.UNICODE(B1464)</f>
        <v>66</v>
      </c>
      <c r="R1464" s="0" t="str">
        <f aca="false">IF(MIDB(B1464,1,10)="Candidatus",MIDB(B1464,FIND(" ",B1464,1)+1,FIND(" ",B1464,12)-FIND(" ",B1464,1)),IF(AND(Q1464&gt;=65,Q1464&lt;=90),MIDB(B1464,1,FIND(" ",B1464,1)),"-"))</f>
        <v>Borrelia </v>
      </c>
      <c r="S1464" s="0" t="str">
        <f aca="false">IF(MIDB(B1464,1,10)="Candidatus",MIDB(B1464,FIND(" ",B1464,12)+1,IFERROR(FIND(" ",B1464,FIND(" ",B1464,12)+1),LEN(B1464))-FIND(" ",B1464,12)),IF(AND(Q1464&gt;=65,Q1464&lt;=90),MIDB(B1464,FIND(" ",B1464,1),IFERROR(FIND(" ",B1464,FIND(" ",B1464,1)+1),LEN(B1464)+1)-FIND(" ",B1464,1)),"-"))</f>
        <v> garinii</v>
      </c>
      <c r="T1464" s="0" t="n">
        <v>1</v>
      </c>
    </row>
    <row r="1465" customFormat="false" ht="12.8" hidden="false" customHeight="false" outlineLevel="0" collapsed="false">
      <c r="A1465" s="0" t="n">
        <v>1464</v>
      </c>
      <c r="B1465" s="0" t="s">
        <v>6318</v>
      </c>
      <c r="C1465" s="0" t="s">
        <v>21</v>
      </c>
      <c r="D1465" s="0" t="s">
        <v>4748</v>
      </c>
      <c r="E1465" s="0" t="s">
        <v>4749</v>
      </c>
      <c r="F1465" s="0" t="s">
        <v>6319</v>
      </c>
      <c r="G1465" s="0" t="s">
        <v>6320</v>
      </c>
      <c r="H1465" s="0" t="s">
        <v>6321</v>
      </c>
      <c r="I1465" s="1" t="n">
        <v>173.739</v>
      </c>
      <c r="J1465" s="2" t="s">
        <v>6322</v>
      </c>
      <c r="K1465" s="2" t="s">
        <v>1641</v>
      </c>
      <c r="L1465" s="0" t="s">
        <v>29</v>
      </c>
      <c r="M1465" s="0" t="s">
        <v>29</v>
      </c>
      <c r="N1465" s="0" t="s">
        <v>29</v>
      </c>
      <c r="O1465" s="2" t="s">
        <v>1806</v>
      </c>
      <c r="P1465" s="2" t="s">
        <v>60</v>
      </c>
      <c r="Q1465" s="0" t="n">
        <f aca="false">_xlfn.UNICODE(B1465)</f>
        <v>66</v>
      </c>
      <c r="R1465" s="0" t="str">
        <f aca="false">IF(MIDB(B1465,1,10)="Candidatus",MIDB(B1465,FIND(" ",B1465,1)+1,FIND(" ",B1465,12)-FIND(" ",B1465,1)),IF(AND(Q1465&gt;=65,Q1465&lt;=90),MIDB(B1465,1,FIND(" ",B1465,1)),"-"))</f>
        <v>Borrelia </v>
      </c>
      <c r="S1465" s="0" t="str">
        <f aca="false">IF(MIDB(B1465,1,10)="Candidatus",MIDB(B1465,FIND(" ",B1465,12)+1,IFERROR(FIND(" ",B1465,FIND(" ",B1465,12)+1),LEN(B1465))-FIND(" ",B1465,12)),IF(AND(Q1465&gt;=65,Q1465&lt;=90),MIDB(B1465,FIND(" ",B1465,1),IFERROR(FIND(" ",B1465,FIND(" ",B1465,1)+1),LEN(B1465)+1)-FIND(" ",B1465,1)),"-"))</f>
        <v> hermsii</v>
      </c>
      <c r="T1465" s="0" t="n">
        <v>1</v>
      </c>
    </row>
    <row r="1466" customFormat="false" ht="12.8" hidden="false" customHeight="false" outlineLevel="0" collapsed="false">
      <c r="A1466" s="0" t="n">
        <v>1465</v>
      </c>
      <c r="B1466" s="0" t="s">
        <v>6323</v>
      </c>
      <c r="C1466" s="0" t="s">
        <v>21</v>
      </c>
      <c r="D1466" s="0" t="s">
        <v>4748</v>
      </c>
      <c r="E1466" s="0" t="s">
        <v>4749</v>
      </c>
      <c r="F1466" s="0" t="s">
        <v>6324</v>
      </c>
      <c r="G1466" s="0" t="s">
        <v>6325</v>
      </c>
      <c r="H1466" s="0" t="s">
        <v>6326</v>
      </c>
      <c r="I1466" s="1" t="n">
        <v>30.673</v>
      </c>
      <c r="J1466" s="2" t="s">
        <v>6327</v>
      </c>
      <c r="K1466" s="2" t="s">
        <v>1062</v>
      </c>
      <c r="L1466" s="0" t="s">
        <v>29</v>
      </c>
      <c r="M1466" s="0" t="s">
        <v>29</v>
      </c>
      <c r="N1466" s="0" t="s">
        <v>29</v>
      </c>
      <c r="O1466" s="2" t="s">
        <v>912</v>
      </c>
      <c r="P1466" s="2" t="s">
        <v>60</v>
      </c>
      <c r="Q1466" s="0" t="n">
        <f aca="false">_xlfn.UNICODE(B1466)</f>
        <v>66</v>
      </c>
      <c r="R1466" s="0" t="str">
        <f aca="false">IF(MIDB(B1466,1,10)="Candidatus",MIDB(B1466,FIND(" ",B1466,1)+1,FIND(" ",B1466,12)-FIND(" ",B1466,1)),IF(AND(Q1466&gt;=65,Q1466&lt;=90),MIDB(B1466,1,FIND(" ",B1466,1)),"-"))</f>
        <v>Borrelia </v>
      </c>
      <c r="S1466" s="0" t="str">
        <f aca="false">IF(MIDB(B1466,1,10)="Candidatus",MIDB(B1466,FIND(" ",B1466,12)+1,IFERROR(FIND(" ",B1466,FIND(" ",B1466,12)+1),LEN(B1466))-FIND(" ",B1466,12)),IF(AND(Q1466&gt;=65,Q1466&lt;=90),MIDB(B1466,FIND(" ",B1466,1),IFERROR(FIND(" ",B1466,FIND(" ",B1466,1)+1),LEN(B1466)+1)-FIND(" ",B1466,1)),"-"))</f>
        <v> miyamotoi</v>
      </c>
      <c r="T1466" s="0" t="n">
        <v>1</v>
      </c>
    </row>
    <row r="1467" customFormat="false" ht="12.8" hidden="false" customHeight="false" outlineLevel="0" collapsed="false">
      <c r="A1467" s="0" t="n">
        <v>1466</v>
      </c>
      <c r="B1467" s="0" t="s">
        <v>6328</v>
      </c>
      <c r="C1467" s="0" t="s">
        <v>21</v>
      </c>
      <c r="D1467" s="0" t="s">
        <v>4748</v>
      </c>
      <c r="E1467" s="0" t="s">
        <v>4749</v>
      </c>
      <c r="F1467" s="0" t="s">
        <v>6329</v>
      </c>
      <c r="G1467" s="0" t="s">
        <v>6330</v>
      </c>
      <c r="H1467" s="0" t="s">
        <v>6331</v>
      </c>
      <c r="I1467" s="1" t="n">
        <v>123.937</v>
      </c>
      <c r="J1467" s="2" t="s">
        <v>6332</v>
      </c>
      <c r="K1467" s="2" t="s">
        <v>65</v>
      </c>
      <c r="L1467" s="0" t="s">
        <v>29</v>
      </c>
      <c r="M1467" s="0" t="s">
        <v>29</v>
      </c>
      <c r="N1467" s="0" t="s">
        <v>29</v>
      </c>
      <c r="O1467" s="2" t="s">
        <v>2381</v>
      </c>
      <c r="P1467" s="2" t="s">
        <v>179</v>
      </c>
      <c r="Q1467" s="0" t="n">
        <f aca="false">_xlfn.UNICODE(B1467)</f>
        <v>66</v>
      </c>
      <c r="R1467" s="0" t="str">
        <f aca="false">IF(MIDB(B1467,1,10)="Candidatus",MIDB(B1467,FIND(" ",B1467,1)+1,FIND(" ",B1467,12)-FIND(" ",B1467,1)),IF(AND(Q1467&gt;=65,Q1467&lt;=90),MIDB(B1467,1,FIND(" ",B1467,1)),"-"))</f>
        <v>Borrelia </v>
      </c>
      <c r="S1467" s="0" t="str">
        <f aca="false">IF(MIDB(B1467,1,10)="Candidatus",MIDB(B1467,FIND(" ",B1467,12)+1,IFERROR(FIND(" ",B1467,FIND(" ",B1467,12)+1),LEN(B1467))-FIND(" ",B1467,12)),IF(AND(Q1467&gt;=65,Q1467&lt;=90),MIDB(B1467,FIND(" ",B1467,1),IFERROR(FIND(" ",B1467,FIND(" ",B1467,1)+1),LEN(B1467)+1)-FIND(" ",B1467,1)),"-"))</f>
        <v> recurrentis</v>
      </c>
      <c r="T1467" s="0" t="n">
        <v>1</v>
      </c>
    </row>
    <row r="1468" customFormat="false" ht="12.8" hidden="false" customHeight="false" outlineLevel="0" collapsed="false">
      <c r="A1468" s="0" t="n">
        <v>1467</v>
      </c>
      <c r="B1468" s="0" t="s">
        <v>6328</v>
      </c>
      <c r="C1468" s="0" t="s">
        <v>21</v>
      </c>
      <c r="D1468" s="0" t="s">
        <v>4748</v>
      </c>
      <c r="E1468" s="0" t="s">
        <v>4749</v>
      </c>
      <c r="F1468" s="0" t="s">
        <v>6333</v>
      </c>
      <c r="G1468" s="0" t="s">
        <v>6334</v>
      </c>
      <c r="H1468" s="0" t="s">
        <v>6335</v>
      </c>
      <c r="I1468" s="1" t="n">
        <v>52.772</v>
      </c>
      <c r="J1468" s="2" t="s">
        <v>6336</v>
      </c>
      <c r="K1468" s="2" t="s">
        <v>1306</v>
      </c>
      <c r="L1468" s="0" t="s">
        <v>29</v>
      </c>
      <c r="M1468" s="0" t="s">
        <v>29</v>
      </c>
      <c r="N1468" s="0" t="s">
        <v>29</v>
      </c>
      <c r="O1468" s="2" t="s">
        <v>311</v>
      </c>
      <c r="P1468" s="2" t="s">
        <v>186</v>
      </c>
      <c r="Q1468" s="0" t="n">
        <f aca="false">_xlfn.UNICODE(B1468)</f>
        <v>66</v>
      </c>
      <c r="R1468" s="0" t="str">
        <f aca="false">IF(MIDB(B1468,1,10)="Candidatus",MIDB(B1468,FIND(" ",B1468,1)+1,FIND(" ",B1468,12)-FIND(" ",B1468,1)),IF(AND(Q1468&gt;=65,Q1468&lt;=90),MIDB(B1468,1,FIND(" ",B1468,1)),"-"))</f>
        <v>Borrelia </v>
      </c>
      <c r="S1468" s="0" t="str">
        <f aca="false">IF(MIDB(B1468,1,10)="Candidatus",MIDB(B1468,FIND(" ",B1468,12)+1,IFERROR(FIND(" ",B1468,FIND(" ",B1468,12)+1),LEN(B1468))-FIND(" ",B1468,12)),IF(AND(Q1468&gt;=65,Q1468&lt;=90),MIDB(B1468,FIND(" ",B1468,1),IFERROR(FIND(" ",B1468,FIND(" ",B1468,1)+1),LEN(B1468)+1)-FIND(" ",B1468,1)),"-"))</f>
        <v> recurrentis</v>
      </c>
      <c r="T1468" s="0" t="n">
        <v>1</v>
      </c>
    </row>
    <row r="1469" customFormat="false" ht="12.8" hidden="false" customHeight="false" outlineLevel="0" collapsed="false">
      <c r="A1469" s="0" t="n">
        <v>1468</v>
      </c>
      <c r="B1469" s="0" t="s">
        <v>6328</v>
      </c>
      <c r="C1469" s="0" t="s">
        <v>21</v>
      </c>
      <c r="D1469" s="0" t="s">
        <v>4748</v>
      </c>
      <c r="E1469" s="0" t="s">
        <v>4749</v>
      </c>
      <c r="F1469" s="0" t="s">
        <v>6337</v>
      </c>
      <c r="G1469" s="0" t="s">
        <v>6338</v>
      </c>
      <c r="H1469" s="0" t="s">
        <v>6339</v>
      </c>
      <c r="I1469" s="1" t="n">
        <v>33.213</v>
      </c>
      <c r="J1469" s="2" t="s">
        <v>6340</v>
      </c>
      <c r="K1469" s="2" t="s">
        <v>1012</v>
      </c>
      <c r="L1469" s="0" t="s">
        <v>29</v>
      </c>
      <c r="M1469" s="0" t="s">
        <v>29</v>
      </c>
      <c r="N1469" s="0" t="s">
        <v>29</v>
      </c>
      <c r="O1469" s="2" t="s">
        <v>252</v>
      </c>
      <c r="P1469" s="2" t="s">
        <v>45</v>
      </c>
      <c r="Q1469" s="0" t="n">
        <f aca="false">_xlfn.UNICODE(B1469)</f>
        <v>66</v>
      </c>
      <c r="R1469" s="0" t="str">
        <f aca="false">IF(MIDB(B1469,1,10)="Candidatus",MIDB(B1469,FIND(" ",B1469,1)+1,FIND(" ",B1469,12)-FIND(" ",B1469,1)),IF(AND(Q1469&gt;=65,Q1469&lt;=90),MIDB(B1469,1,FIND(" ",B1469,1)),"-"))</f>
        <v>Borrelia </v>
      </c>
      <c r="S1469" s="0" t="str">
        <f aca="false">IF(MIDB(B1469,1,10)="Candidatus",MIDB(B1469,FIND(" ",B1469,12)+1,IFERROR(FIND(" ",B1469,FIND(" ",B1469,12)+1),LEN(B1469))-FIND(" ",B1469,12)),IF(AND(Q1469&gt;=65,Q1469&lt;=90),MIDB(B1469,FIND(" ",B1469,1),IFERROR(FIND(" ",B1469,FIND(" ",B1469,1)+1),LEN(B1469)+1)-FIND(" ",B1469,1)),"-"))</f>
        <v> recurrentis</v>
      </c>
      <c r="T1469" s="0" t="n">
        <v>1</v>
      </c>
    </row>
    <row r="1470" customFormat="false" ht="12.8" hidden="false" customHeight="false" outlineLevel="0" collapsed="false">
      <c r="A1470" s="0" t="n">
        <v>1469</v>
      </c>
      <c r="B1470" s="0" t="s">
        <v>6328</v>
      </c>
      <c r="C1470" s="0" t="s">
        <v>21</v>
      </c>
      <c r="D1470" s="0" t="s">
        <v>4748</v>
      </c>
      <c r="E1470" s="0" t="s">
        <v>4749</v>
      </c>
      <c r="F1470" s="0" t="s">
        <v>6196</v>
      </c>
      <c r="G1470" s="0" t="s">
        <v>6341</v>
      </c>
      <c r="H1470" s="0" t="s">
        <v>6342</v>
      </c>
      <c r="I1470" s="1" t="n">
        <v>22.945</v>
      </c>
      <c r="J1470" s="2" t="s">
        <v>6343</v>
      </c>
      <c r="K1470" s="2" t="s">
        <v>118</v>
      </c>
      <c r="L1470" s="0" t="s">
        <v>29</v>
      </c>
      <c r="M1470" s="0" t="s">
        <v>29</v>
      </c>
      <c r="N1470" s="0" t="s">
        <v>29</v>
      </c>
      <c r="O1470" s="2" t="s">
        <v>497</v>
      </c>
      <c r="P1470" s="2" t="s">
        <v>129</v>
      </c>
      <c r="Q1470" s="0" t="n">
        <f aca="false">_xlfn.UNICODE(B1470)</f>
        <v>66</v>
      </c>
      <c r="R1470" s="0" t="str">
        <f aca="false">IF(MIDB(B1470,1,10)="Candidatus",MIDB(B1470,FIND(" ",B1470,1)+1,FIND(" ",B1470,12)-FIND(" ",B1470,1)),IF(AND(Q1470&gt;=65,Q1470&lt;=90),MIDB(B1470,1,FIND(" ",B1470,1)),"-"))</f>
        <v>Borrelia </v>
      </c>
      <c r="S1470" s="0" t="str">
        <f aca="false">IF(MIDB(B1470,1,10)="Candidatus",MIDB(B1470,FIND(" ",B1470,12)+1,IFERROR(FIND(" ",B1470,FIND(" ",B1470,12)+1),LEN(B1470))-FIND(" ",B1470,12)),IF(AND(Q1470&gt;=65,Q1470&lt;=90),MIDB(B1470,FIND(" ",B1470,1),IFERROR(FIND(" ",B1470,FIND(" ",B1470,1)+1),LEN(B1470)+1)-FIND(" ",B1470,1)),"-"))</f>
        <v> recurrentis</v>
      </c>
      <c r="T1470" s="0" t="n">
        <v>1</v>
      </c>
    </row>
    <row r="1471" customFormat="false" ht="12.8" hidden="false" customHeight="false" outlineLevel="0" collapsed="false">
      <c r="A1471" s="0" t="n">
        <v>1470</v>
      </c>
      <c r="B1471" s="0" t="s">
        <v>6328</v>
      </c>
      <c r="C1471" s="0" t="s">
        <v>21</v>
      </c>
      <c r="D1471" s="0" t="s">
        <v>4748</v>
      </c>
      <c r="E1471" s="0" t="s">
        <v>4749</v>
      </c>
      <c r="F1471" s="0" t="s">
        <v>6344</v>
      </c>
      <c r="G1471" s="0" t="s">
        <v>6345</v>
      </c>
      <c r="H1471" s="0" t="s">
        <v>6346</v>
      </c>
      <c r="I1471" s="1" t="n">
        <v>6.131</v>
      </c>
      <c r="J1471" s="2" t="s">
        <v>6347</v>
      </c>
      <c r="K1471" s="2" t="s">
        <v>44</v>
      </c>
      <c r="L1471" s="0" t="s">
        <v>29</v>
      </c>
      <c r="M1471" s="0" t="s">
        <v>29</v>
      </c>
      <c r="N1471" s="0" t="s">
        <v>29</v>
      </c>
      <c r="O1471" s="2" t="s">
        <v>44</v>
      </c>
      <c r="P1471" s="0" t="s">
        <v>29</v>
      </c>
      <c r="Q1471" s="0" t="n">
        <f aca="false">_xlfn.UNICODE(B1471)</f>
        <v>66</v>
      </c>
      <c r="R1471" s="0" t="str">
        <f aca="false">IF(MIDB(B1471,1,10)="Candidatus",MIDB(B1471,FIND(" ",B1471,1)+1,FIND(" ",B1471,12)-FIND(" ",B1471,1)),IF(AND(Q1471&gt;=65,Q1471&lt;=90),MIDB(B1471,1,FIND(" ",B1471,1)),"-"))</f>
        <v>Borrelia </v>
      </c>
      <c r="S1471" s="0" t="str">
        <f aca="false">IF(MIDB(B1471,1,10)="Candidatus",MIDB(B1471,FIND(" ",B1471,12)+1,IFERROR(FIND(" ",B1471,FIND(" ",B1471,12)+1),LEN(B1471))-FIND(" ",B1471,12)),IF(AND(Q1471&gt;=65,Q1471&lt;=90),MIDB(B1471,FIND(" ",B1471,1),IFERROR(FIND(" ",B1471,FIND(" ",B1471,1)+1),LEN(B1471)+1)-FIND(" ",B1471,1)),"-"))</f>
        <v> recurrentis</v>
      </c>
      <c r="T1471" s="0" t="n">
        <v>1</v>
      </c>
    </row>
    <row r="1472" customFormat="false" ht="12.8" hidden="false" customHeight="false" outlineLevel="0" collapsed="false">
      <c r="A1472" s="0" t="n">
        <v>1471</v>
      </c>
      <c r="B1472" s="0" t="s">
        <v>6328</v>
      </c>
      <c r="C1472" s="0" t="s">
        <v>21</v>
      </c>
      <c r="D1472" s="0" t="s">
        <v>4748</v>
      </c>
      <c r="E1472" s="0" t="s">
        <v>4749</v>
      </c>
      <c r="F1472" s="0" t="s">
        <v>6136</v>
      </c>
      <c r="G1472" s="0" t="s">
        <v>6348</v>
      </c>
      <c r="H1472" s="0" t="s">
        <v>6349</v>
      </c>
      <c r="I1472" s="1" t="n">
        <v>35.315</v>
      </c>
      <c r="J1472" s="2" t="s">
        <v>6350</v>
      </c>
      <c r="K1472" s="2" t="s">
        <v>267</v>
      </c>
      <c r="L1472" s="0" t="s">
        <v>29</v>
      </c>
      <c r="M1472" s="0" t="s">
        <v>29</v>
      </c>
      <c r="N1472" s="0" t="s">
        <v>29</v>
      </c>
      <c r="O1472" s="2" t="s">
        <v>1849</v>
      </c>
      <c r="P1472" s="2" t="s">
        <v>276</v>
      </c>
      <c r="Q1472" s="0" t="n">
        <f aca="false">_xlfn.UNICODE(B1472)</f>
        <v>66</v>
      </c>
      <c r="R1472" s="0" t="str">
        <f aca="false">IF(MIDB(B1472,1,10)="Candidatus",MIDB(B1472,FIND(" ",B1472,1)+1,FIND(" ",B1472,12)-FIND(" ",B1472,1)),IF(AND(Q1472&gt;=65,Q1472&lt;=90),MIDB(B1472,1,FIND(" ",B1472,1)),"-"))</f>
        <v>Borrelia </v>
      </c>
      <c r="S1472" s="0" t="str">
        <f aca="false">IF(MIDB(B1472,1,10)="Candidatus",MIDB(B1472,FIND(" ",B1472,12)+1,IFERROR(FIND(" ",B1472,FIND(" ",B1472,12)+1),LEN(B1472))-FIND(" ",B1472,12)),IF(AND(Q1472&gt;=65,Q1472&lt;=90),MIDB(B1472,FIND(" ",B1472,1),IFERROR(FIND(" ",B1472,FIND(" ",B1472,1)+1),LEN(B1472)+1)-FIND(" ",B1472,1)),"-"))</f>
        <v> recurrentis</v>
      </c>
      <c r="T1472" s="0" t="n">
        <v>1</v>
      </c>
    </row>
    <row r="1473" customFormat="false" ht="12.8" hidden="false" customHeight="false" outlineLevel="0" collapsed="false">
      <c r="A1473" s="0" t="n">
        <v>1472</v>
      </c>
      <c r="B1473" s="0" t="s">
        <v>6328</v>
      </c>
      <c r="C1473" s="0" t="s">
        <v>21</v>
      </c>
      <c r="D1473" s="0" t="s">
        <v>4748</v>
      </c>
      <c r="E1473" s="0" t="s">
        <v>4749</v>
      </c>
      <c r="F1473" s="0" t="s">
        <v>6351</v>
      </c>
      <c r="G1473" s="0" t="s">
        <v>6352</v>
      </c>
      <c r="H1473" s="0" t="s">
        <v>6353</v>
      </c>
      <c r="I1473" s="1" t="n">
        <v>36.869</v>
      </c>
      <c r="J1473" s="2" t="s">
        <v>6354</v>
      </c>
      <c r="K1473" s="2" t="s">
        <v>807</v>
      </c>
      <c r="L1473" s="0" t="s">
        <v>29</v>
      </c>
      <c r="M1473" s="0" t="s">
        <v>29</v>
      </c>
      <c r="N1473" s="0" t="s">
        <v>29</v>
      </c>
      <c r="O1473" s="2" t="s">
        <v>1718</v>
      </c>
      <c r="P1473" s="2" t="s">
        <v>45</v>
      </c>
      <c r="Q1473" s="0" t="n">
        <f aca="false">_xlfn.UNICODE(B1473)</f>
        <v>66</v>
      </c>
      <c r="R1473" s="0" t="str">
        <f aca="false">IF(MIDB(B1473,1,10)="Candidatus",MIDB(B1473,FIND(" ",B1473,1)+1,FIND(" ",B1473,12)-FIND(" ",B1473,1)),IF(AND(Q1473&gt;=65,Q1473&lt;=90),MIDB(B1473,1,FIND(" ",B1473,1)),"-"))</f>
        <v>Borrelia </v>
      </c>
      <c r="S1473" s="0" t="str">
        <f aca="false">IF(MIDB(B1473,1,10)="Candidatus",MIDB(B1473,FIND(" ",B1473,12)+1,IFERROR(FIND(" ",B1473,FIND(" ",B1473,12)+1),LEN(B1473))-FIND(" ",B1473,12)),IF(AND(Q1473&gt;=65,Q1473&lt;=90),MIDB(B1473,FIND(" ",B1473,1),IFERROR(FIND(" ",B1473,FIND(" ",B1473,1)+1),LEN(B1473)+1)-FIND(" ",B1473,1)),"-"))</f>
        <v> recurrentis</v>
      </c>
      <c r="T1473" s="0" t="n">
        <v>1</v>
      </c>
    </row>
    <row r="1474" customFormat="false" ht="12.8" hidden="false" customHeight="false" outlineLevel="0" collapsed="false">
      <c r="A1474" s="0" t="n">
        <v>1473</v>
      </c>
      <c r="B1474" s="0" t="s">
        <v>6355</v>
      </c>
      <c r="C1474" s="0" t="s">
        <v>21</v>
      </c>
      <c r="D1474" s="0" t="s">
        <v>4748</v>
      </c>
      <c r="E1474" s="0" t="s">
        <v>4749</v>
      </c>
      <c r="F1474" s="0" t="s">
        <v>6356</v>
      </c>
      <c r="G1474" s="0" t="s">
        <v>6357</v>
      </c>
      <c r="H1474" s="0" t="s">
        <v>6358</v>
      </c>
      <c r="I1474" s="1" t="n">
        <v>28.035</v>
      </c>
      <c r="J1474" s="2" t="s">
        <v>6359</v>
      </c>
      <c r="K1474" s="2" t="s">
        <v>287</v>
      </c>
      <c r="L1474" s="0" t="s">
        <v>29</v>
      </c>
      <c r="M1474" s="0" t="s">
        <v>29</v>
      </c>
      <c r="N1474" s="0" t="s">
        <v>29</v>
      </c>
      <c r="O1474" s="2" t="s">
        <v>205</v>
      </c>
      <c r="P1474" s="2" t="s">
        <v>112</v>
      </c>
      <c r="Q1474" s="0" t="n">
        <f aca="false">_xlfn.UNICODE(B1474)</f>
        <v>66</v>
      </c>
      <c r="R1474" s="0" t="str">
        <f aca="false">IF(MIDB(B1474,1,10)="Candidatus",MIDB(B1474,FIND(" ",B1474,1)+1,FIND(" ",B1474,12)-FIND(" ",B1474,1)),IF(AND(Q1474&gt;=65,Q1474&lt;=90),MIDB(B1474,1,FIND(" ",B1474,1)),"-"))</f>
        <v>Borrelia </v>
      </c>
      <c r="S1474" s="0" t="str">
        <f aca="false">IF(MIDB(B1474,1,10)="Candidatus",MIDB(B1474,FIND(" ",B1474,12)+1,IFERROR(FIND(" ",B1474,FIND(" ",B1474,12)+1),LEN(B1474))-FIND(" ",B1474,12)),IF(AND(Q1474&gt;=65,Q1474&lt;=90),MIDB(B1474,FIND(" ",B1474,1),IFERROR(FIND(" ",B1474,FIND(" ",B1474,1)+1),LEN(B1474)+1)-FIND(" ",B1474,1)),"-"))</f>
        <v> spielmanii</v>
      </c>
      <c r="T1474" s="0" t="n">
        <v>1</v>
      </c>
    </row>
    <row r="1475" customFormat="false" ht="12.8" hidden="false" customHeight="false" outlineLevel="0" collapsed="false">
      <c r="A1475" s="0" t="n">
        <v>1474</v>
      </c>
      <c r="B1475" s="0" t="s">
        <v>6355</v>
      </c>
      <c r="C1475" s="0" t="s">
        <v>21</v>
      </c>
      <c r="D1475" s="0" t="s">
        <v>4748</v>
      </c>
      <c r="E1475" s="0" t="s">
        <v>4749</v>
      </c>
      <c r="F1475" s="0" t="s">
        <v>6360</v>
      </c>
      <c r="G1475" s="0" t="s">
        <v>6361</v>
      </c>
      <c r="H1475" s="0" t="s">
        <v>6362</v>
      </c>
      <c r="I1475" s="1" t="n">
        <v>25.308</v>
      </c>
      <c r="J1475" s="2" t="s">
        <v>6363</v>
      </c>
      <c r="K1475" s="2" t="s">
        <v>179</v>
      </c>
      <c r="L1475" s="0" t="s">
        <v>29</v>
      </c>
      <c r="M1475" s="0" t="s">
        <v>29</v>
      </c>
      <c r="N1475" s="0" t="s">
        <v>29</v>
      </c>
      <c r="O1475" s="2" t="s">
        <v>1012</v>
      </c>
      <c r="P1475" s="2" t="s">
        <v>88</v>
      </c>
      <c r="Q1475" s="0" t="n">
        <f aca="false">_xlfn.UNICODE(B1475)</f>
        <v>66</v>
      </c>
      <c r="R1475" s="0" t="str">
        <f aca="false">IF(MIDB(B1475,1,10)="Candidatus",MIDB(B1475,FIND(" ",B1475,1)+1,FIND(" ",B1475,12)-FIND(" ",B1475,1)),IF(AND(Q1475&gt;=65,Q1475&lt;=90),MIDB(B1475,1,FIND(" ",B1475,1)),"-"))</f>
        <v>Borrelia </v>
      </c>
      <c r="S1475" s="0" t="str">
        <f aca="false">IF(MIDB(B1475,1,10)="Candidatus",MIDB(B1475,FIND(" ",B1475,12)+1,IFERROR(FIND(" ",B1475,FIND(" ",B1475,12)+1),LEN(B1475))-FIND(" ",B1475,12)),IF(AND(Q1475&gt;=65,Q1475&lt;=90),MIDB(B1475,FIND(" ",B1475,1),IFERROR(FIND(" ",B1475,FIND(" ",B1475,1)+1),LEN(B1475)+1)-FIND(" ",B1475,1)),"-"))</f>
        <v> spielmanii</v>
      </c>
      <c r="T1475" s="0" t="n">
        <v>1</v>
      </c>
    </row>
    <row r="1476" customFormat="false" ht="12.8" hidden="false" customHeight="false" outlineLevel="0" collapsed="false">
      <c r="A1476" s="0" t="n">
        <v>1475</v>
      </c>
      <c r="B1476" s="0" t="s">
        <v>6355</v>
      </c>
      <c r="C1476" s="0" t="s">
        <v>21</v>
      </c>
      <c r="D1476" s="0" t="s">
        <v>4748</v>
      </c>
      <c r="E1476" s="0" t="s">
        <v>4749</v>
      </c>
      <c r="F1476" s="0" t="s">
        <v>6364</v>
      </c>
      <c r="G1476" s="0" t="s">
        <v>6365</v>
      </c>
      <c r="H1476" s="0" t="s">
        <v>6366</v>
      </c>
      <c r="I1476" s="1" t="n">
        <v>20.932</v>
      </c>
      <c r="J1476" s="2" t="s">
        <v>6367</v>
      </c>
      <c r="K1476" s="2" t="s">
        <v>82</v>
      </c>
      <c r="L1476" s="0" t="s">
        <v>29</v>
      </c>
      <c r="M1476" s="0" t="s">
        <v>29</v>
      </c>
      <c r="N1476" s="0" t="s">
        <v>29</v>
      </c>
      <c r="O1476" s="2" t="s">
        <v>497</v>
      </c>
      <c r="P1476" s="2" t="s">
        <v>28</v>
      </c>
      <c r="Q1476" s="0" t="n">
        <f aca="false">_xlfn.UNICODE(B1476)</f>
        <v>66</v>
      </c>
      <c r="R1476" s="0" t="str">
        <f aca="false">IF(MIDB(B1476,1,10)="Candidatus",MIDB(B1476,FIND(" ",B1476,1)+1,FIND(" ",B1476,12)-FIND(" ",B1476,1)),IF(AND(Q1476&gt;=65,Q1476&lt;=90),MIDB(B1476,1,FIND(" ",B1476,1)),"-"))</f>
        <v>Borrelia </v>
      </c>
      <c r="S1476" s="0" t="str">
        <f aca="false">IF(MIDB(B1476,1,10)="Candidatus",MIDB(B1476,FIND(" ",B1476,12)+1,IFERROR(FIND(" ",B1476,FIND(" ",B1476,12)+1),LEN(B1476))-FIND(" ",B1476,12)),IF(AND(Q1476&gt;=65,Q1476&lt;=90),MIDB(B1476,FIND(" ",B1476,1),IFERROR(FIND(" ",B1476,FIND(" ",B1476,1)+1),LEN(B1476)+1)-FIND(" ",B1476,1)),"-"))</f>
        <v> spielmanii</v>
      </c>
      <c r="T1476" s="0" t="n">
        <v>1</v>
      </c>
    </row>
    <row r="1477" customFormat="false" ht="12.8" hidden="false" customHeight="false" outlineLevel="0" collapsed="false">
      <c r="A1477" s="0" t="n">
        <v>1476</v>
      </c>
      <c r="B1477" s="0" t="s">
        <v>6355</v>
      </c>
      <c r="C1477" s="0" t="s">
        <v>21</v>
      </c>
      <c r="D1477" s="0" t="s">
        <v>4748</v>
      </c>
      <c r="E1477" s="0" t="s">
        <v>4749</v>
      </c>
      <c r="F1477" s="0" t="s">
        <v>6368</v>
      </c>
      <c r="G1477" s="0" t="s">
        <v>6369</v>
      </c>
      <c r="H1477" s="0" t="s">
        <v>6370</v>
      </c>
      <c r="I1477" s="1" t="n">
        <v>56.055</v>
      </c>
      <c r="J1477" s="2" t="s">
        <v>6371</v>
      </c>
      <c r="K1477" s="2" t="s">
        <v>770</v>
      </c>
      <c r="L1477" s="0" t="s">
        <v>29</v>
      </c>
      <c r="M1477" s="0" t="s">
        <v>29</v>
      </c>
      <c r="N1477" s="0" t="s">
        <v>29</v>
      </c>
      <c r="O1477" s="2" t="s">
        <v>770</v>
      </c>
      <c r="P1477" s="0" t="s">
        <v>29</v>
      </c>
      <c r="Q1477" s="0" t="n">
        <f aca="false">_xlfn.UNICODE(B1477)</f>
        <v>66</v>
      </c>
      <c r="R1477" s="0" t="str">
        <f aca="false">IF(MIDB(B1477,1,10)="Candidatus",MIDB(B1477,FIND(" ",B1477,1)+1,FIND(" ",B1477,12)-FIND(" ",B1477,1)),IF(AND(Q1477&gt;=65,Q1477&lt;=90),MIDB(B1477,1,FIND(" ",B1477,1)),"-"))</f>
        <v>Borrelia </v>
      </c>
      <c r="S1477" s="0" t="str">
        <f aca="false">IF(MIDB(B1477,1,10)="Candidatus",MIDB(B1477,FIND(" ",B1477,12)+1,IFERROR(FIND(" ",B1477,FIND(" ",B1477,12)+1),LEN(B1477))-FIND(" ",B1477,12)),IF(AND(Q1477&gt;=65,Q1477&lt;=90),MIDB(B1477,FIND(" ",B1477,1),IFERROR(FIND(" ",B1477,FIND(" ",B1477,1)+1),LEN(B1477)+1)-FIND(" ",B1477,1)),"-"))</f>
        <v> spielmanii</v>
      </c>
      <c r="T1477" s="0" t="n">
        <v>1</v>
      </c>
    </row>
    <row r="1478" customFormat="false" ht="12.8" hidden="false" customHeight="false" outlineLevel="0" collapsed="false">
      <c r="A1478" s="0" t="n">
        <v>1477</v>
      </c>
      <c r="B1478" s="0" t="s">
        <v>6355</v>
      </c>
      <c r="C1478" s="0" t="s">
        <v>21</v>
      </c>
      <c r="D1478" s="0" t="s">
        <v>4748</v>
      </c>
      <c r="E1478" s="0" t="s">
        <v>4749</v>
      </c>
      <c r="F1478" s="0" t="s">
        <v>6372</v>
      </c>
      <c r="G1478" s="0" t="s">
        <v>6373</v>
      </c>
      <c r="H1478" s="0" t="s">
        <v>6374</v>
      </c>
      <c r="I1478" s="1" t="n">
        <v>24.828</v>
      </c>
      <c r="J1478" s="2" t="s">
        <v>6375</v>
      </c>
      <c r="K1478" s="2" t="s">
        <v>205</v>
      </c>
      <c r="L1478" s="0" t="s">
        <v>29</v>
      </c>
      <c r="M1478" s="0" t="s">
        <v>29</v>
      </c>
      <c r="N1478" s="0" t="s">
        <v>29</v>
      </c>
      <c r="O1478" s="2" t="s">
        <v>1012</v>
      </c>
      <c r="P1478" s="2" t="s">
        <v>129</v>
      </c>
      <c r="Q1478" s="0" t="n">
        <f aca="false">_xlfn.UNICODE(B1478)</f>
        <v>66</v>
      </c>
      <c r="R1478" s="0" t="str">
        <f aca="false">IF(MIDB(B1478,1,10)="Candidatus",MIDB(B1478,FIND(" ",B1478,1)+1,FIND(" ",B1478,12)-FIND(" ",B1478,1)),IF(AND(Q1478&gt;=65,Q1478&lt;=90),MIDB(B1478,1,FIND(" ",B1478,1)),"-"))</f>
        <v>Borrelia </v>
      </c>
      <c r="S1478" s="0" t="str">
        <f aca="false">IF(MIDB(B1478,1,10)="Candidatus",MIDB(B1478,FIND(" ",B1478,12)+1,IFERROR(FIND(" ",B1478,FIND(" ",B1478,12)+1),LEN(B1478))-FIND(" ",B1478,12)),IF(AND(Q1478&gt;=65,Q1478&lt;=90),MIDB(B1478,FIND(" ",B1478,1),IFERROR(FIND(" ",B1478,FIND(" ",B1478,1)+1),LEN(B1478)+1)-FIND(" ",B1478,1)),"-"))</f>
        <v> spielmanii</v>
      </c>
      <c r="T1478" s="0" t="n">
        <v>1</v>
      </c>
    </row>
    <row r="1479" customFormat="false" ht="12.8" hidden="false" customHeight="false" outlineLevel="0" collapsed="false">
      <c r="A1479" s="0" t="n">
        <v>1478</v>
      </c>
      <c r="B1479" s="0" t="s">
        <v>6355</v>
      </c>
      <c r="C1479" s="0" t="s">
        <v>21</v>
      </c>
      <c r="D1479" s="0" t="s">
        <v>4748</v>
      </c>
      <c r="E1479" s="0" t="s">
        <v>4749</v>
      </c>
      <c r="F1479" s="0" t="s">
        <v>6376</v>
      </c>
      <c r="G1479" s="0" t="s">
        <v>6377</v>
      </c>
      <c r="H1479" s="0" t="s">
        <v>6378</v>
      </c>
      <c r="I1479" s="1" t="n">
        <v>26.217</v>
      </c>
      <c r="J1479" s="2" t="s">
        <v>6379</v>
      </c>
      <c r="K1479" s="2" t="s">
        <v>807</v>
      </c>
      <c r="L1479" s="0" t="s">
        <v>29</v>
      </c>
      <c r="M1479" s="0" t="s">
        <v>29</v>
      </c>
      <c r="N1479" s="0" t="s">
        <v>29</v>
      </c>
      <c r="O1479" s="2" t="s">
        <v>807</v>
      </c>
      <c r="P1479" s="0" t="s">
        <v>29</v>
      </c>
      <c r="Q1479" s="0" t="n">
        <f aca="false">_xlfn.UNICODE(B1479)</f>
        <v>66</v>
      </c>
      <c r="R1479" s="0" t="str">
        <f aca="false">IF(MIDB(B1479,1,10)="Candidatus",MIDB(B1479,FIND(" ",B1479,1)+1,FIND(" ",B1479,12)-FIND(" ",B1479,1)),IF(AND(Q1479&gt;=65,Q1479&lt;=90),MIDB(B1479,1,FIND(" ",B1479,1)),"-"))</f>
        <v>Borrelia </v>
      </c>
      <c r="S1479" s="0" t="str">
        <f aca="false">IF(MIDB(B1479,1,10)="Candidatus",MIDB(B1479,FIND(" ",B1479,12)+1,IFERROR(FIND(" ",B1479,FIND(" ",B1479,12)+1),LEN(B1479))-FIND(" ",B1479,12)),IF(AND(Q1479&gt;=65,Q1479&lt;=90),MIDB(B1479,FIND(" ",B1479,1),IFERROR(FIND(" ",B1479,FIND(" ",B1479,1)+1),LEN(B1479)+1)-FIND(" ",B1479,1)),"-"))</f>
        <v> spielmanii</v>
      </c>
      <c r="T1479" s="0" t="n">
        <v>1</v>
      </c>
    </row>
    <row r="1480" customFormat="false" ht="12.8" hidden="false" customHeight="false" outlineLevel="0" collapsed="false">
      <c r="A1480" s="0" t="n">
        <v>1479</v>
      </c>
      <c r="B1480" s="0" t="s">
        <v>6355</v>
      </c>
      <c r="C1480" s="0" t="s">
        <v>21</v>
      </c>
      <c r="D1480" s="0" t="s">
        <v>4748</v>
      </c>
      <c r="E1480" s="0" t="s">
        <v>4749</v>
      </c>
      <c r="F1480" s="0" t="s">
        <v>6380</v>
      </c>
      <c r="G1480" s="0" t="s">
        <v>6381</v>
      </c>
      <c r="H1480" s="0" t="s">
        <v>6382</v>
      </c>
      <c r="I1480" s="1" t="n">
        <v>29.429</v>
      </c>
      <c r="J1480" s="2" t="s">
        <v>6383</v>
      </c>
      <c r="K1480" s="2" t="s">
        <v>1598</v>
      </c>
      <c r="L1480" s="0" t="s">
        <v>29</v>
      </c>
      <c r="M1480" s="0" t="s">
        <v>29</v>
      </c>
      <c r="N1480" s="0" t="s">
        <v>29</v>
      </c>
      <c r="O1480" s="2" t="s">
        <v>179</v>
      </c>
      <c r="P1480" s="2" t="s">
        <v>129</v>
      </c>
      <c r="Q1480" s="0" t="n">
        <f aca="false">_xlfn.UNICODE(B1480)</f>
        <v>66</v>
      </c>
      <c r="R1480" s="0" t="str">
        <f aca="false">IF(MIDB(B1480,1,10)="Candidatus",MIDB(B1480,FIND(" ",B1480,1)+1,FIND(" ",B1480,12)-FIND(" ",B1480,1)),IF(AND(Q1480&gt;=65,Q1480&lt;=90),MIDB(B1480,1,FIND(" ",B1480,1)),"-"))</f>
        <v>Borrelia </v>
      </c>
      <c r="S1480" s="0" t="str">
        <f aca="false">IF(MIDB(B1480,1,10)="Candidatus",MIDB(B1480,FIND(" ",B1480,12)+1,IFERROR(FIND(" ",B1480,FIND(" ",B1480,12)+1),LEN(B1480))-FIND(" ",B1480,12)),IF(AND(Q1480&gt;=65,Q1480&lt;=90),MIDB(B1480,FIND(" ",B1480,1),IFERROR(FIND(" ",B1480,FIND(" ",B1480,1)+1),LEN(B1480)+1)-FIND(" ",B1480,1)),"-"))</f>
        <v> spielmanii</v>
      </c>
      <c r="T1480" s="0" t="n">
        <v>1</v>
      </c>
    </row>
    <row r="1481" customFormat="false" ht="12.8" hidden="false" customHeight="false" outlineLevel="0" collapsed="false">
      <c r="A1481" s="0" t="n">
        <v>1480</v>
      </c>
      <c r="B1481" s="0" t="s">
        <v>6355</v>
      </c>
      <c r="C1481" s="0" t="s">
        <v>21</v>
      </c>
      <c r="D1481" s="0" t="s">
        <v>4748</v>
      </c>
      <c r="E1481" s="0" t="s">
        <v>4749</v>
      </c>
      <c r="F1481" s="0" t="s">
        <v>6384</v>
      </c>
      <c r="G1481" s="0" t="s">
        <v>6385</v>
      </c>
      <c r="H1481" s="0" t="s">
        <v>6386</v>
      </c>
      <c r="I1481" s="1" t="n">
        <v>30.185</v>
      </c>
      <c r="J1481" s="2" t="s">
        <v>6387</v>
      </c>
      <c r="K1481" s="2" t="s">
        <v>118</v>
      </c>
      <c r="L1481" s="0" t="s">
        <v>29</v>
      </c>
      <c r="M1481" s="0" t="s">
        <v>29</v>
      </c>
      <c r="N1481" s="0" t="s">
        <v>29</v>
      </c>
      <c r="O1481" s="2" t="s">
        <v>515</v>
      </c>
      <c r="P1481" s="2" t="s">
        <v>276</v>
      </c>
      <c r="Q1481" s="0" t="n">
        <f aca="false">_xlfn.UNICODE(B1481)</f>
        <v>66</v>
      </c>
      <c r="R1481" s="0" t="str">
        <f aca="false">IF(MIDB(B1481,1,10)="Candidatus",MIDB(B1481,FIND(" ",B1481,1)+1,FIND(" ",B1481,12)-FIND(" ",B1481,1)),IF(AND(Q1481&gt;=65,Q1481&lt;=90),MIDB(B1481,1,FIND(" ",B1481,1)),"-"))</f>
        <v>Borrelia </v>
      </c>
      <c r="S1481" s="0" t="str">
        <f aca="false">IF(MIDB(B1481,1,10)="Candidatus",MIDB(B1481,FIND(" ",B1481,12)+1,IFERROR(FIND(" ",B1481,FIND(" ",B1481,12)+1),LEN(B1481))-FIND(" ",B1481,12)),IF(AND(Q1481&gt;=65,Q1481&lt;=90),MIDB(B1481,FIND(" ",B1481,1),IFERROR(FIND(" ",B1481,FIND(" ",B1481,1)+1),LEN(B1481)+1)-FIND(" ",B1481,1)),"-"))</f>
        <v> spielmanii</v>
      </c>
      <c r="T1481" s="0" t="n">
        <v>1</v>
      </c>
    </row>
    <row r="1482" customFormat="false" ht="12.8" hidden="false" customHeight="false" outlineLevel="0" collapsed="false">
      <c r="A1482" s="0" t="n">
        <v>1481</v>
      </c>
      <c r="B1482" s="0" t="s">
        <v>6388</v>
      </c>
      <c r="C1482" s="0" t="s">
        <v>21</v>
      </c>
      <c r="D1482" s="0" t="s">
        <v>4748</v>
      </c>
      <c r="E1482" s="0" t="s">
        <v>4749</v>
      </c>
      <c r="F1482" s="0" t="s">
        <v>6389</v>
      </c>
      <c r="G1482" s="0" t="s">
        <v>6390</v>
      </c>
      <c r="H1482" s="0" t="s">
        <v>6391</v>
      </c>
      <c r="I1482" s="1" t="n">
        <v>148.497</v>
      </c>
      <c r="J1482" s="2" t="s">
        <v>6392</v>
      </c>
      <c r="K1482" s="2" t="s">
        <v>2789</v>
      </c>
      <c r="L1482" s="0" t="s">
        <v>29</v>
      </c>
      <c r="M1482" s="0" t="s">
        <v>29</v>
      </c>
      <c r="N1482" s="0" t="s">
        <v>29</v>
      </c>
      <c r="O1482" s="2" t="s">
        <v>2789</v>
      </c>
      <c r="P1482" s="0" t="s">
        <v>29</v>
      </c>
      <c r="Q1482" s="0" t="n">
        <f aca="false">_xlfn.UNICODE(B1482)</f>
        <v>66</v>
      </c>
      <c r="R1482" s="0" t="str">
        <f aca="false">IF(MIDB(B1482,1,10)="Candidatus",MIDB(B1482,FIND(" ",B1482,1)+1,FIND(" ",B1482,12)-FIND(" ",B1482,1)),IF(AND(Q1482&gt;=65,Q1482&lt;=90),MIDB(B1482,1,FIND(" ",B1482,1)),"-"))</f>
        <v>Borrelia </v>
      </c>
      <c r="S1482" s="0" t="str">
        <f aca="false">IF(MIDB(B1482,1,10)="Candidatus",MIDB(B1482,FIND(" ",B1482,12)+1,IFERROR(FIND(" ",B1482,FIND(" ",B1482,12)+1),LEN(B1482))-FIND(" ",B1482,12)),IF(AND(Q1482&gt;=65,Q1482&lt;=90),MIDB(B1482,FIND(" ",B1482,1),IFERROR(FIND(" ",B1482,FIND(" ",B1482,1)+1),LEN(B1482)+1)-FIND(" ",B1482,1)),"-"))</f>
        <v> turicatae</v>
      </c>
      <c r="T1482" s="0" t="n">
        <v>1</v>
      </c>
    </row>
    <row r="1483" customFormat="false" ht="12.8" hidden="false" customHeight="false" outlineLevel="0" collapsed="false">
      <c r="A1483" s="0" t="n">
        <v>1482</v>
      </c>
      <c r="B1483" s="0" t="s">
        <v>6393</v>
      </c>
      <c r="C1483" s="0" t="s">
        <v>21</v>
      </c>
      <c r="D1483" s="0" t="s">
        <v>4748</v>
      </c>
      <c r="E1483" s="0" t="s">
        <v>4749</v>
      </c>
      <c r="F1483" s="0" t="s">
        <v>4786</v>
      </c>
      <c r="G1483" s="0" t="s">
        <v>6394</v>
      </c>
      <c r="H1483" s="0" t="s">
        <v>6395</v>
      </c>
      <c r="I1483" s="1" t="n">
        <v>53.97</v>
      </c>
      <c r="J1483" s="2" t="s">
        <v>6396</v>
      </c>
      <c r="K1483" s="2" t="s">
        <v>653</v>
      </c>
      <c r="L1483" s="0" t="s">
        <v>29</v>
      </c>
      <c r="M1483" s="0" t="s">
        <v>29</v>
      </c>
      <c r="N1483" s="0" t="s">
        <v>29</v>
      </c>
      <c r="O1483" s="2" t="s">
        <v>647</v>
      </c>
      <c r="P1483" s="2" t="s">
        <v>46</v>
      </c>
      <c r="Q1483" s="0" t="n">
        <f aca="false">_xlfn.UNICODE(B1483)</f>
        <v>66</v>
      </c>
      <c r="R1483" s="0" t="str">
        <f aca="false">IF(MIDB(B1483,1,10)="Candidatus",MIDB(B1483,FIND(" ",B1483,1)+1,FIND(" ",B1483,12)-FIND(" ",B1483,1)),IF(AND(Q1483&gt;=65,Q1483&lt;=90),MIDB(B1483,1,FIND(" ",B1483,1)),"-"))</f>
        <v>Borrelia </v>
      </c>
      <c r="S1483" s="0" t="str">
        <f aca="false">IF(MIDB(B1483,1,10)="Candidatus",MIDB(B1483,FIND(" ",B1483,12)+1,IFERROR(FIND(" ",B1483,FIND(" ",B1483,12)+1),LEN(B1483))-FIND(" ",B1483,12)),IF(AND(Q1483&gt;=65,Q1483&lt;=90),MIDB(B1483,FIND(" ",B1483,1),IFERROR(FIND(" ",B1483,FIND(" ",B1483,1)+1),LEN(B1483)+1)-FIND(" ",B1483,1)),"-"))</f>
        <v> valaisiana</v>
      </c>
      <c r="T1483" s="0" t="n">
        <v>1</v>
      </c>
    </row>
    <row r="1484" customFormat="false" ht="12.8" hidden="false" customHeight="false" outlineLevel="0" collapsed="false">
      <c r="A1484" s="0" t="n">
        <v>1483</v>
      </c>
      <c r="B1484" s="0" t="s">
        <v>6393</v>
      </c>
      <c r="C1484" s="0" t="s">
        <v>21</v>
      </c>
      <c r="D1484" s="0" t="s">
        <v>4748</v>
      </c>
      <c r="E1484" s="0" t="s">
        <v>4749</v>
      </c>
      <c r="F1484" s="0" t="s">
        <v>4750</v>
      </c>
      <c r="G1484" s="0" t="s">
        <v>6397</v>
      </c>
      <c r="H1484" s="0" t="s">
        <v>6398</v>
      </c>
      <c r="I1484" s="1" t="n">
        <v>26.565</v>
      </c>
      <c r="J1484" s="2" t="s">
        <v>6399</v>
      </c>
      <c r="K1484" s="2" t="s">
        <v>267</v>
      </c>
      <c r="L1484" s="0" t="s">
        <v>29</v>
      </c>
      <c r="M1484" s="0" t="s">
        <v>29</v>
      </c>
      <c r="N1484" s="0" t="s">
        <v>29</v>
      </c>
      <c r="O1484" s="2" t="s">
        <v>807</v>
      </c>
      <c r="P1484" s="2" t="s">
        <v>46</v>
      </c>
      <c r="Q1484" s="0" t="n">
        <f aca="false">_xlfn.UNICODE(B1484)</f>
        <v>66</v>
      </c>
      <c r="R1484" s="0" t="str">
        <f aca="false">IF(MIDB(B1484,1,10)="Candidatus",MIDB(B1484,FIND(" ",B1484,1)+1,FIND(" ",B1484,12)-FIND(" ",B1484,1)),IF(AND(Q1484&gt;=65,Q1484&lt;=90),MIDB(B1484,1,FIND(" ",B1484,1)),"-"))</f>
        <v>Borrelia </v>
      </c>
      <c r="S1484" s="0" t="str">
        <f aca="false">IF(MIDB(B1484,1,10)="Candidatus",MIDB(B1484,FIND(" ",B1484,12)+1,IFERROR(FIND(" ",B1484,FIND(" ",B1484,12)+1),LEN(B1484))-FIND(" ",B1484,12)),IF(AND(Q1484&gt;=65,Q1484&lt;=90),MIDB(B1484,FIND(" ",B1484,1),IFERROR(FIND(" ",B1484,FIND(" ",B1484,1)+1),LEN(B1484)+1)-FIND(" ",B1484,1)),"-"))</f>
        <v> valaisiana</v>
      </c>
      <c r="T1484" s="0" t="n">
        <v>1</v>
      </c>
    </row>
    <row r="1485" customFormat="false" ht="12.8" hidden="false" customHeight="false" outlineLevel="0" collapsed="false">
      <c r="A1485" s="0" t="n">
        <v>1484</v>
      </c>
      <c r="B1485" s="0" t="s">
        <v>6400</v>
      </c>
      <c r="C1485" s="0" t="s">
        <v>21</v>
      </c>
      <c r="D1485" s="0" t="s">
        <v>4748</v>
      </c>
      <c r="E1485" s="0" t="s">
        <v>4749</v>
      </c>
      <c r="F1485" s="0" t="s">
        <v>6401</v>
      </c>
      <c r="G1485" s="0" t="s">
        <v>6402</v>
      </c>
      <c r="H1485" s="0" t="s">
        <v>6403</v>
      </c>
      <c r="I1485" s="1" t="n">
        <v>53.953</v>
      </c>
      <c r="J1485" s="2" t="s">
        <v>6404</v>
      </c>
      <c r="K1485" s="2" t="s">
        <v>653</v>
      </c>
      <c r="L1485" s="0" t="s">
        <v>29</v>
      </c>
      <c r="M1485" s="0" t="s">
        <v>29</v>
      </c>
      <c r="N1485" s="0" t="s">
        <v>29</v>
      </c>
      <c r="O1485" s="2" t="s">
        <v>647</v>
      </c>
      <c r="P1485" s="2" t="s">
        <v>46</v>
      </c>
      <c r="Q1485" s="0" t="n">
        <f aca="false">_xlfn.UNICODE(B1485)</f>
        <v>66</v>
      </c>
      <c r="R1485" s="0" t="str">
        <f aca="false">IF(MIDB(B1485,1,10)="Candidatus",MIDB(B1485,FIND(" ",B1485,1)+1,FIND(" ",B1485,12)-FIND(" ",B1485,1)),IF(AND(Q1485&gt;=65,Q1485&lt;=90),MIDB(B1485,1,FIND(" ",B1485,1)),"-"))</f>
        <v>Borrelia </v>
      </c>
      <c r="S1485" s="0" t="str">
        <f aca="false">IF(MIDB(B1485,1,10)="Candidatus",MIDB(B1485,FIND(" ",B1485,12)+1,IFERROR(FIND(" ",B1485,FIND(" ",B1485,12)+1),LEN(B1485))-FIND(" ",B1485,12)),IF(AND(Q1485&gt;=65,Q1485&lt;=90),MIDB(B1485,FIND(" ",B1485,1),IFERROR(FIND(" ",B1485,FIND(" ",B1485,1)+1),LEN(B1485)+1)-FIND(" ",B1485,1)),"-"))</f>
        <v> valaisiana</v>
      </c>
      <c r="T1485" s="0" t="n">
        <v>1</v>
      </c>
    </row>
    <row r="1486" customFormat="false" ht="12.8" hidden="false" customHeight="false" outlineLevel="0" collapsed="false">
      <c r="A1486" s="0" t="n">
        <v>1485</v>
      </c>
      <c r="B1486" s="0" t="s">
        <v>6400</v>
      </c>
      <c r="C1486" s="0" t="s">
        <v>21</v>
      </c>
      <c r="D1486" s="0" t="s">
        <v>4748</v>
      </c>
      <c r="E1486" s="0" t="s">
        <v>4749</v>
      </c>
      <c r="F1486" s="0" t="s">
        <v>6405</v>
      </c>
      <c r="G1486" s="0" t="s">
        <v>6406</v>
      </c>
      <c r="H1486" s="0" t="s">
        <v>6407</v>
      </c>
      <c r="I1486" s="1" t="n">
        <v>27.732</v>
      </c>
      <c r="J1486" s="2" t="s">
        <v>6408</v>
      </c>
      <c r="K1486" s="2" t="s">
        <v>1898</v>
      </c>
      <c r="L1486" s="0" t="s">
        <v>29</v>
      </c>
      <c r="M1486" s="0" t="s">
        <v>29</v>
      </c>
      <c r="N1486" s="0" t="s">
        <v>29</v>
      </c>
      <c r="O1486" s="2" t="s">
        <v>1898</v>
      </c>
      <c r="P1486" s="0" t="s">
        <v>29</v>
      </c>
      <c r="Q1486" s="0" t="n">
        <f aca="false">_xlfn.UNICODE(B1486)</f>
        <v>66</v>
      </c>
      <c r="R1486" s="0" t="str">
        <f aca="false">IF(MIDB(B1486,1,10)="Candidatus",MIDB(B1486,FIND(" ",B1486,1)+1,FIND(" ",B1486,12)-FIND(" ",B1486,1)),IF(AND(Q1486&gt;=65,Q1486&lt;=90),MIDB(B1486,1,FIND(" ",B1486,1)),"-"))</f>
        <v>Borrelia </v>
      </c>
      <c r="S1486" s="0" t="str">
        <f aca="false">IF(MIDB(B1486,1,10)="Candidatus",MIDB(B1486,FIND(" ",B1486,12)+1,IFERROR(FIND(" ",B1486,FIND(" ",B1486,12)+1),LEN(B1486))-FIND(" ",B1486,12)),IF(AND(Q1486&gt;=65,Q1486&lt;=90),MIDB(B1486,FIND(" ",B1486,1),IFERROR(FIND(" ",B1486,FIND(" ",B1486,1)+1),LEN(B1486)+1)-FIND(" ",B1486,1)),"-"))</f>
        <v> valaisiana</v>
      </c>
      <c r="T1486" s="0" t="n">
        <v>1</v>
      </c>
    </row>
    <row r="1487" customFormat="false" ht="12.8" hidden="false" customHeight="false" outlineLevel="0" collapsed="false">
      <c r="A1487" s="0" t="n">
        <v>1486</v>
      </c>
      <c r="B1487" s="0" t="s">
        <v>6400</v>
      </c>
      <c r="C1487" s="0" t="s">
        <v>21</v>
      </c>
      <c r="D1487" s="0" t="s">
        <v>4748</v>
      </c>
      <c r="E1487" s="0" t="s">
        <v>4749</v>
      </c>
      <c r="F1487" s="0" t="s">
        <v>6409</v>
      </c>
      <c r="G1487" s="0" t="s">
        <v>6410</v>
      </c>
      <c r="H1487" s="0" t="s">
        <v>6411</v>
      </c>
      <c r="I1487" s="1" t="n">
        <v>27.367</v>
      </c>
      <c r="J1487" s="2" t="s">
        <v>6412</v>
      </c>
      <c r="K1487" s="2" t="s">
        <v>186</v>
      </c>
      <c r="L1487" s="0" t="s">
        <v>29</v>
      </c>
      <c r="M1487" s="0" t="s">
        <v>29</v>
      </c>
      <c r="N1487" s="0" t="s">
        <v>29</v>
      </c>
      <c r="O1487" s="2" t="s">
        <v>686</v>
      </c>
      <c r="P1487" s="2" t="s">
        <v>1598</v>
      </c>
      <c r="Q1487" s="0" t="n">
        <f aca="false">_xlfn.UNICODE(B1487)</f>
        <v>66</v>
      </c>
      <c r="R1487" s="0" t="str">
        <f aca="false">IF(MIDB(B1487,1,10)="Candidatus",MIDB(B1487,FIND(" ",B1487,1)+1,FIND(" ",B1487,12)-FIND(" ",B1487,1)),IF(AND(Q1487&gt;=65,Q1487&lt;=90),MIDB(B1487,1,FIND(" ",B1487,1)),"-"))</f>
        <v>Borrelia </v>
      </c>
      <c r="S1487" s="0" t="str">
        <f aca="false">IF(MIDB(B1487,1,10)="Candidatus",MIDB(B1487,FIND(" ",B1487,12)+1,IFERROR(FIND(" ",B1487,FIND(" ",B1487,12)+1),LEN(B1487))-FIND(" ",B1487,12)),IF(AND(Q1487&gt;=65,Q1487&lt;=90),MIDB(B1487,FIND(" ",B1487,1),IFERROR(FIND(" ",B1487,FIND(" ",B1487,1)+1),LEN(B1487)+1)-FIND(" ",B1487,1)),"-"))</f>
        <v> valaisiana</v>
      </c>
      <c r="T1487" s="0" t="n">
        <v>1</v>
      </c>
    </row>
    <row r="1488" customFormat="false" ht="12.8" hidden="false" customHeight="false" outlineLevel="0" collapsed="false">
      <c r="A1488" s="0" t="n">
        <v>1487</v>
      </c>
      <c r="B1488" s="0" t="s">
        <v>6400</v>
      </c>
      <c r="C1488" s="0" t="s">
        <v>21</v>
      </c>
      <c r="D1488" s="0" t="s">
        <v>4748</v>
      </c>
      <c r="E1488" s="0" t="s">
        <v>4749</v>
      </c>
      <c r="F1488" s="0" t="s">
        <v>6413</v>
      </c>
      <c r="G1488" s="0" t="s">
        <v>6414</v>
      </c>
      <c r="H1488" s="0" t="s">
        <v>6415</v>
      </c>
      <c r="I1488" s="1" t="n">
        <v>23.419</v>
      </c>
      <c r="J1488" s="2" t="s">
        <v>6416</v>
      </c>
      <c r="K1488" s="2" t="s">
        <v>1062</v>
      </c>
      <c r="L1488" s="0" t="s">
        <v>29</v>
      </c>
      <c r="M1488" s="0" t="s">
        <v>29</v>
      </c>
      <c r="N1488" s="0" t="s">
        <v>29</v>
      </c>
      <c r="O1488" s="2" t="s">
        <v>464</v>
      </c>
      <c r="P1488" s="2" t="s">
        <v>45</v>
      </c>
      <c r="Q1488" s="0" t="n">
        <f aca="false">_xlfn.UNICODE(B1488)</f>
        <v>66</v>
      </c>
      <c r="R1488" s="0" t="str">
        <f aca="false">IF(MIDB(B1488,1,10)="Candidatus",MIDB(B1488,FIND(" ",B1488,1)+1,FIND(" ",B1488,12)-FIND(" ",B1488,1)),IF(AND(Q1488&gt;=65,Q1488&lt;=90),MIDB(B1488,1,FIND(" ",B1488,1)),"-"))</f>
        <v>Borrelia </v>
      </c>
      <c r="S1488" s="0" t="str">
        <f aca="false">IF(MIDB(B1488,1,10)="Candidatus",MIDB(B1488,FIND(" ",B1488,12)+1,IFERROR(FIND(" ",B1488,FIND(" ",B1488,12)+1),LEN(B1488))-FIND(" ",B1488,12)),IF(AND(Q1488&gt;=65,Q1488&lt;=90),MIDB(B1488,FIND(" ",B1488,1),IFERROR(FIND(" ",B1488,FIND(" ",B1488,1)+1),LEN(B1488)+1)-FIND(" ",B1488,1)),"-"))</f>
        <v> valaisiana</v>
      </c>
      <c r="T1488" s="0" t="n">
        <v>1</v>
      </c>
    </row>
    <row r="1489" customFormat="false" ht="12.8" hidden="false" customHeight="false" outlineLevel="0" collapsed="false">
      <c r="A1489" s="0" t="n">
        <v>1488</v>
      </c>
      <c r="B1489" s="0" t="s">
        <v>6400</v>
      </c>
      <c r="C1489" s="0" t="s">
        <v>21</v>
      </c>
      <c r="D1489" s="0" t="s">
        <v>4748</v>
      </c>
      <c r="E1489" s="0" t="s">
        <v>4749</v>
      </c>
      <c r="F1489" s="0" t="s">
        <v>6417</v>
      </c>
      <c r="G1489" s="0" t="s">
        <v>6418</v>
      </c>
      <c r="H1489" s="0" t="s">
        <v>6419</v>
      </c>
      <c r="I1489" s="1" t="n">
        <v>9.474</v>
      </c>
      <c r="J1489" s="2" t="s">
        <v>6420</v>
      </c>
      <c r="K1489" s="2" t="s">
        <v>45</v>
      </c>
      <c r="L1489" s="0" t="s">
        <v>29</v>
      </c>
      <c r="M1489" s="0" t="s">
        <v>29</v>
      </c>
      <c r="N1489" s="0" t="s">
        <v>29</v>
      </c>
      <c r="O1489" s="2" t="s">
        <v>96</v>
      </c>
      <c r="P1489" s="2" t="s">
        <v>46</v>
      </c>
      <c r="Q1489" s="0" t="n">
        <f aca="false">_xlfn.UNICODE(B1489)</f>
        <v>66</v>
      </c>
      <c r="R1489" s="0" t="str">
        <f aca="false">IF(MIDB(B1489,1,10)="Candidatus",MIDB(B1489,FIND(" ",B1489,1)+1,FIND(" ",B1489,12)-FIND(" ",B1489,1)),IF(AND(Q1489&gt;=65,Q1489&lt;=90),MIDB(B1489,1,FIND(" ",B1489,1)),"-"))</f>
        <v>Borrelia </v>
      </c>
      <c r="S1489" s="0" t="str">
        <f aca="false">IF(MIDB(B1489,1,10)="Candidatus",MIDB(B1489,FIND(" ",B1489,12)+1,IFERROR(FIND(" ",B1489,FIND(" ",B1489,12)+1),LEN(B1489))-FIND(" ",B1489,12)),IF(AND(Q1489&gt;=65,Q1489&lt;=90),MIDB(B1489,FIND(" ",B1489,1),IFERROR(FIND(" ",B1489,FIND(" ",B1489,1)+1),LEN(B1489)+1)-FIND(" ",B1489,1)),"-"))</f>
        <v> valaisiana</v>
      </c>
      <c r="T1489" s="0" t="n">
        <v>1</v>
      </c>
    </row>
    <row r="1490" customFormat="false" ht="12.8" hidden="false" customHeight="false" outlineLevel="0" collapsed="false">
      <c r="A1490" s="0" t="n">
        <v>1489</v>
      </c>
      <c r="B1490" s="0" t="s">
        <v>6400</v>
      </c>
      <c r="C1490" s="0" t="s">
        <v>21</v>
      </c>
      <c r="D1490" s="0" t="s">
        <v>4748</v>
      </c>
      <c r="E1490" s="0" t="s">
        <v>4749</v>
      </c>
      <c r="F1490" s="0" t="s">
        <v>6421</v>
      </c>
      <c r="G1490" s="0" t="s">
        <v>6422</v>
      </c>
      <c r="H1490" s="0" t="s">
        <v>6423</v>
      </c>
      <c r="I1490" s="1" t="n">
        <v>23.914</v>
      </c>
      <c r="J1490" s="2" t="s">
        <v>6424</v>
      </c>
      <c r="K1490" s="2" t="s">
        <v>276</v>
      </c>
      <c r="L1490" s="0" t="s">
        <v>29</v>
      </c>
      <c r="M1490" s="0" t="s">
        <v>29</v>
      </c>
      <c r="N1490" s="0" t="s">
        <v>29</v>
      </c>
      <c r="O1490" s="2" t="s">
        <v>680</v>
      </c>
      <c r="P1490" s="2" t="s">
        <v>112</v>
      </c>
      <c r="Q1490" s="0" t="n">
        <f aca="false">_xlfn.UNICODE(B1490)</f>
        <v>66</v>
      </c>
      <c r="R1490" s="0" t="str">
        <f aca="false">IF(MIDB(B1490,1,10)="Candidatus",MIDB(B1490,FIND(" ",B1490,1)+1,FIND(" ",B1490,12)-FIND(" ",B1490,1)),IF(AND(Q1490&gt;=65,Q1490&lt;=90),MIDB(B1490,1,FIND(" ",B1490,1)),"-"))</f>
        <v>Borrelia </v>
      </c>
      <c r="S1490" s="0" t="str">
        <f aca="false">IF(MIDB(B1490,1,10)="Candidatus",MIDB(B1490,FIND(" ",B1490,12)+1,IFERROR(FIND(" ",B1490,FIND(" ",B1490,12)+1),LEN(B1490))-FIND(" ",B1490,12)),IF(AND(Q1490&gt;=65,Q1490&lt;=90),MIDB(B1490,FIND(" ",B1490,1),IFERROR(FIND(" ",B1490,FIND(" ",B1490,1)+1),LEN(B1490)+1)-FIND(" ",B1490,1)),"-"))</f>
        <v> valaisiana</v>
      </c>
      <c r="T1490" s="0" t="n">
        <v>1</v>
      </c>
    </row>
    <row r="1491" customFormat="false" ht="12.8" hidden="false" customHeight="false" outlineLevel="0" collapsed="false">
      <c r="A1491" s="0" t="n">
        <v>1490</v>
      </c>
      <c r="B1491" s="0" t="s">
        <v>6400</v>
      </c>
      <c r="C1491" s="0" t="s">
        <v>21</v>
      </c>
      <c r="D1491" s="0" t="s">
        <v>4748</v>
      </c>
      <c r="E1491" s="0" t="s">
        <v>4749</v>
      </c>
      <c r="F1491" s="0" t="s">
        <v>6425</v>
      </c>
      <c r="G1491" s="0" t="s">
        <v>6426</v>
      </c>
      <c r="H1491" s="0" t="s">
        <v>6427</v>
      </c>
      <c r="I1491" s="1" t="n">
        <v>32.795</v>
      </c>
      <c r="J1491" s="2" t="s">
        <v>6428</v>
      </c>
      <c r="K1491" s="2" t="s">
        <v>1062</v>
      </c>
      <c r="L1491" s="0" t="s">
        <v>29</v>
      </c>
      <c r="M1491" s="0" t="s">
        <v>29</v>
      </c>
      <c r="N1491" s="0" t="s">
        <v>29</v>
      </c>
      <c r="O1491" s="2" t="s">
        <v>252</v>
      </c>
      <c r="P1491" s="2" t="s">
        <v>44</v>
      </c>
      <c r="Q1491" s="0" t="n">
        <f aca="false">_xlfn.UNICODE(B1491)</f>
        <v>66</v>
      </c>
      <c r="R1491" s="0" t="str">
        <f aca="false">IF(MIDB(B1491,1,10)="Candidatus",MIDB(B1491,FIND(" ",B1491,1)+1,FIND(" ",B1491,12)-FIND(" ",B1491,1)),IF(AND(Q1491&gt;=65,Q1491&lt;=90),MIDB(B1491,1,FIND(" ",B1491,1)),"-"))</f>
        <v>Borrelia </v>
      </c>
      <c r="S1491" s="0" t="str">
        <f aca="false">IF(MIDB(B1491,1,10)="Candidatus",MIDB(B1491,FIND(" ",B1491,12)+1,IFERROR(FIND(" ",B1491,FIND(" ",B1491,12)+1),LEN(B1491))-FIND(" ",B1491,12)),IF(AND(Q1491&gt;=65,Q1491&lt;=90),MIDB(B1491,FIND(" ",B1491,1),IFERROR(FIND(" ",B1491,FIND(" ",B1491,1)+1),LEN(B1491)+1)-FIND(" ",B1491,1)),"-"))</f>
        <v> valaisiana</v>
      </c>
      <c r="T1491" s="0" t="n">
        <v>1</v>
      </c>
    </row>
    <row r="1492" customFormat="false" ht="12.8" hidden="false" customHeight="false" outlineLevel="0" collapsed="false">
      <c r="A1492" s="0" t="n">
        <v>1491</v>
      </c>
      <c r="B1492" s="0" t="s">
        <v>6400</v>
      </c>
      <c r="C1492" s="0" t="s">
        <v>21</v>
      </c>
      <c r="D1492" s="0" t="s">
        <v>4748</v>
      </c>
      <c r="E1492" s="0" t="s">
        <v>4749</v>
      </c>
      <c r="F1492" s="0" t="s">
        <v>6429</v>
      </c>
      <c r="G1492" s="0" t="s">
        <v>6430</v>
      </c>
      <c r="H1492" s="0" t="s">
        <v>6431</v>
      </c>
      <c r="I1492" s="1" t="n">
        <v>26.875</v>
      </c>
      <c r="J1492" s="2" t="s">
        <v>6432</v>
      </c>
      <c r="K1492" s="2" t="s">
        <v>267</v>
      </c>
      <c r="L1492" s="0" t="s">
        <v>29</v>
      </c>
      <c r="M1492" s="0" t="s">
        <v>29</v>
      </c>
      <c r="N1492" s="0" t="s">
        <v>29</v>
      </c>
      <c r="O1492" s="2" t="s">
        <v>807</v>
      </c>
      <c r="P1492" s="2" t="s">
        <v>46</v>
      </c>
      <c r="Q1492" s="0" t="n">
        <f aca="false">_xlfn.UNICODE(B1492)</f>
        <v>66</v>
      </c>
      <c r="R1492" s="0" t="str">
        <f aca="false">IF(MIDB(B1492,1,10)="Candidatus",MIDB(B1492,FIND(" ",B1492,1)+1,FIND(" ",B1492,12)-FIND(" ",B1492,1)),IF(AND(Q1492&gt;=65,Q1492&lt;=90),MIDB(B1492,1,FIND(" ",B1492,1)),"-"))</f>
        <v>Borrelia </v>
      </c>
      <c r="S1492" s="0" t="str">
        <f aca="false">IF(MIDB(B1492,1,10)="Candidatus",MIDB(B1492,FIND(" ",B1492,12)+1,IFERROR(FIND(" ",B1492,FIND(" ",B1492,12)+1),LEN(B1492))-FIND(" ",B1492,12)),IF(AND(Q1492&gt;=65,Q1492&lt;=90),MIDB(B1492,FIND(" ",B1492,1),IFERROR(FIND(" ",B1492,FIND(" ",B1492,1)+1),LEN(B1492)+1)-FIND(" ",B1492,1)),"-"))</f>
        <v> valaisiana</v>
      </c>
      <c r="T1492" s="0" t="n">
        <v>1</v>
      </c>
    </row>
    <row r="1493" customFormat="false" ht="12.8" hidden="false" customHeight="false" outlineLevel="0" collapsed="false">
      <c r="A1493" s="0" t="n">
        <v>1492</v>
      </c>
      <c r="B1493" s="0" t="s">
        <v>6400</v>
      </c>
      <c r="C1493" s="0" t="s">
        <v>21</v>
      </c>
      <c r="D1493" s="0" t="s">
        <v>4748</v>
      </c>
      <c r="E1493" s="0" t="s">
        <v>4749</v>
      </c>
      <c r="F1493" s="0" t="s">
        <v>6433</v>
      </c>
      <c r="G1493" s="0" t="s">
        <v>6434</v>
      </c>
      <c r="H1493" s="0" t="s">
        <v>6435</v>
      </c>
      <c r="I1493" s="1" t="n">
        <v>81.995</v>
      </c>
      <c r="J1493" s="2" t="s">
        <v>6436</v>
      </c>
      <c r="K1493" s="2" t="s">
        <v>695</v>
      </c>
      <c r="L1493" s="0" t="s">
        <v>29</v>
      </c>
      <c r="M1493" s="0" t="s">
        <v>29</v>
      </c>
      <c r="N1493" s="0" t="s">
        <v>29</v>
      </c>
      <c r="O1493" s="2" t="s">
        <v>2944</v>
      </c>
      <c r="P1493" s="2" t="s">
        <v>912</v>
      </c>
      <c r="Q1493" s="0" t="n">
        <f aca="false">_xlfn.UNICODE(B1493)</f>
        <v>66</v>
      </c>
      <c r="R1493" s="0" t="str">
        <f aca="false">IF(MIDB(B1493,1,10)="Candidatus",MIDB(B1493,FIND(" ",B1493,1)+1,FIND(" ",B1493,12)-FIND(" ",B1493,1)),IF(AND(Q1493&gt;=65,Q1493&lt;=90),MIDB(B1493,1,FIND(" ",B1493,1)),"-"))</f>
        <v>Borrelia </v>
      </c>
      <c r="S1493" s="0" t="str">
        <f aca="false">IF(MIDB(B1493,1,10)="Candidatus",MIDB(B1493,FIND(" ",B1493,12)+1,IFERROR(FIND(" ",B1493,FIND(" ",B1493,12)+1),LEN(B1493))-FIND(" ",B1493,12)),IF(AND(Q1493&gt;=65,Q1493&lt;=90),MIDB(B1493,FIND(" ",B1493,1),IFERROR(FIND(" ",B1493,FIND(" ",B1493,1)+1),LEN(B1493)+1)-FIND(" ",B1493,1)),"-"))</f>
        <v> valaisiana</v>
      </c>
      <c r="T1493" s="0" t="n">
        <v>1</v>
      </c>
    </row>
    <row r="1494" customFormat="false" ht="12.8" hidden="false" customHeight="false" outlineLevel="0" collapsed="false">
      <c r="A1494" s="0" t="n">
        <v>1493</v>
      </c>
      <c r="B1494" s="0" t="s">
        <v>6400</v>
      </c>
      <c r="C1494" s="0" t="s">
        <v>21</v>
      </c>
      <c r="D1494" s="0" t="s">
        <v>4748</v>
      </c>
      <c r="E1494" s="0" t="s">
        <v>4749</v>
      </c>
      <c r="F1494" s="0" t="s">
        <v>6437</v>
      </c>
      <c r="G1494" s="0" t="s">
        <v>6438</v>
      </c>
      <c r="H1494" s="0" t="s">
        <v>6439</v>
      </c>
      <c r="I1494" s="1" t="n">
        <v>18.022</v>
      </c>
      <c r="J1494" s="2" t="s">
        <v>6440</v>
      </c>
      <c r="K1494" s="2" t="s">
        <v>1598</v>
      </c>
      <c r="L1494" s="0" t="s">
        <v>29</v>
      </c>
      <c r="M1494" s="0" t="s">
        <v>29</v>
      </c>
      <c r="N1494" s="0" t="s">
        <v>29</v>
      </c>
      <c r="O1494" s="2" t="s">
        <v>680</v>
      </c>
      <c r="P1494" s="2" t="s">
        <v>46</v>
      </c>
      <c r="Q1494" s="0" t="n">
        <f aca="false">_xlfn.UNICODE(B1494)</f>
        <v>66</v>
      </c>
      <c r="R1494" s="0" t="str">
        <f aca="false">IF(MIDB(B1494,1,10)="Candidatus",MIDB(B1494,FIND(" ",B1494,1)+1,FIND(" ",B1494,12)-FIND(" ",B1494,1)),IF(AND(Q1494&gt;=65,Q1494&lt;=90),MIDB(B1494,1,FIND(" ",B1494,1)),"-"))</f>
        <v>Borrelia </v>
      </c>
      <c r="S1494" s="0" t="str">
        <f aca="false">IF(MIDB(B1494,1,10)="Candidatus",MIDB(B1494,FIND(" ",B1494,12)+1,IFERROR(FIND(" ",B1494,FIND(" ",B1494,12)+1),LEN(B1494))-FIND(" ",B1494,12)),IF(AND(Q1494&gt;=65,Q1494&lt;=90),MIDB(B1494,FIND(" ",B1494,1),IFERROR(FIND(" ",B1494,FIND(" ",B1494,1)+1),LEN(B1494)+1)-FIND(" ",B1494,1)),"-"))</f>
        <v> valaisiana</v>
      </c>
      <c r="T1494" s="0" t="n">
        <v>1</v>
      </c>
    </row>
    <row r="1495" customFormat="false" ht="12.8" hidden="false" customHeight="false" outlineLevel="0" collapsed="false">
      <c r="A1495" s="0" t="n">
        <v>1494</v>
      </c>
      <c r="B1495" s="0" t="s">
        <v>6400</v>
      </c>
      <c r="C1495" s="0" t="s">
        <v>21</v>
      </c>
      <c r="D1495" s="0" t="s">
        <v>4748</v>
      </c>
      <c r="E1495" s="0" t="s">
        <v>4749</v>
      </c>
      <c r="F1495" s="0" t="s">
        <v>6441</v>
      </c>
      <c r="G1495" s="0" t="s">
        <v>6442</v>
      </c>
      <c r="H1495" s="0" t="s">
        <v>6443</v>
      </c>
      <c r="I1495" s="1" t="n">
        <v>20.024</v>
      </c>
      <c r="J1495" s="2" t="s">
        <v>6444</v>
      </c>
      <c r="K1495" s="2" t="s">
        <v>82</v>
      </c>
      <c r="L1495" s="0" t="s">
        <v>29</v>
      </c>
      <c r="M1495" s="0" t="s">
        <v>29</v>
      </c>
      <c r="N1495" s="0" t="s">
        <v>29</v>
      </c>
      <c r="O1495" s="2" t="s">
        <v>1598</v>
      </c>
      <c r="P1495" s="2" t="s">
        <v>88</v>
      </c>
      <c r="Q1495" s="0" t="n">
        <f aca="false">_xlfn.UNICODE(B1495)</f>
        <v>66</v>
      </c>
      <c r="R1495" s="0" t="str">
        <f aca="false">IF(MIDB(B1495,1,10)="Candidatus",MIDB(B1495,FIND(" ",B1495,1)+1,FIND(" ",B1495,12)-FIND(" ",B1495,1)),IF(AND(Q1495&gt;=65,Q1495&lt;=90),MIDB(B1495,1,FIND(" ",B1495,1)),"-"))</f>
        <v>Borrelia </v>
      </c>
      <c r="S1495" s="0" t="str">
        <f aca="false">IF(MIDB(B1495,1,10)="Candidatus",MIDB(B1495,FIND(" ",B1495,12)+1,IFERROR(FIND(" ",B1495,FIND(" ",B1495,12)+1),LEN(B1495))-FIND(" ",B1495,12)),IF(AND(Q1495&gt;=65,Q1495&lt;=90),MIDB(B1495,FIND(" ",B1495,1),IFERROR(FIND(" ",B1495,FIND(" ",B1495,1)+1),LEN(B1495)+1)-FIND(" ",B1495,1)),"-"))</f>
        <v> valaisiana</v>
      </c>
      <c r="T1495" s="0" t="n">
        <v>1</v>
      </c>
    </row>
    <row r="1496" customFormat="false" ht="12.8" hidden="false" customHeight="false" outlineLevel="0" collapsed="false">
      <c r="A1496" s="0" t="n">
        <v>1495</v>
      </c>
      <c r="B1496" s="0" t="s">
        <v>6445</v>
      </c>
      <c r="C1496" s="0" t="s">
        <v>21</v>
      </c>
      <c r="D1496" s="0" t="s">
        <v>4748</v>
      </c>
      <c r="E1496" s="0" t="s">
        <v>4749</v>
      </c>
      <c r="F1496" s="0" t="s">
        <v>6446</v>
      </c>
      <c r="G1496" s="0" t="s">
        <v>6447</v>
      </c>
      <c r="H1496" s="0" t="s">
        <v>6448</v>
      </c>
      <c r="I1496" s="1" t="n">
        <v>35.94</v>
      </c>
      <c r="J1496" s="2" t="s">
        <v>6449</v>
      </c>
      <c r="K1496" s="2" t="s">
        <v>464</v>
      </c>
      <c r="L1496" s="0" t="s">
        <v>29</v>
      </c>
      <c r="M1496" s="0" t="s">
        <v>29</v>
      </c>
      <c r="N1496" s="0" t="s">
        <v>29</v>
      </c>
      <c r="O1496" s="2" t="s">
        <v>464</v>
      </c>
      <c r="P1496" s="0" t="s">
        <v>29</v>
      </c>
      <c r="Q1496" s="0" t="n">
        <f aca="false">_xlfn.UNICODE(B1496)</f>
        <v>66</v>
      </c>
      <c r="R1496" s="0" t="str">
        <f aca="false">IF(MIDB(B1496,1,10)="Candidatus",MIDB(B1496,FIND(" ",B1496,1)+1,FIND(" ",B1496,12)-FIND(" ",B1496,1)),IF(AND(Q1496&gt;=65,Q1496&lt;=90),MIDB(B1496,1,FIND(" ",B1496,1)),"-"))</f>
        <v>Brachyspira </v>
      </c>
      <c r="S1496" s="0" t="str">
        <f aca="false">IF(MIDB(B1496,1,10)="Candidatus",MIDB(B1496,FIND(" ",B1496,12)+1,IFERROR(FIND(" ",B1496,FIND(" ",B1496,12)+1),LEN(B1496))-FIND(" ",B1496,12)),IF(AND(Q1496&gt;=65,Q1496&lt;=90),MIDB(B1496,FIND(" ",B1496,1),IFERROR(FIND(" ",B1496,FIND(" ",B1496,1)+1),LEN(B1496)+1)-FIND(" ",B1496,1)),"-"))</f>
        <v> hyodysenteriae</v>
      </c>
      <c r="T1496" s="0" t="n">
        <v>1</v>
      </c>
    </row>
    <row r="1497" customFormat="false" ht="12.8" hidden="false" customHeight="false" outlineLevel="0" collapsed="false">
      <c r="A1497" s="0" t="n">
        <v>1496</v>
      </c>
      <c r="B1497" s="0" t="s">
        <v>6450</v>
      </c>
      <c r="C1497" s="0" t="s">
        <v>21</v>
      </c>
      <c r="D1497" s="0" t="s">
        <v>4748</v>
      </c>
      <c r="E1497" s="0" t="s">
        <v>4749</v>
      </c>
      <c r="F1497" s="0" t="s">
        <v>6451</v>
      </c>
      <c r="G1497" s="0" t="s">
        <v>6452</v>
      </c>
      <c r="H1497" s="0" t="s">
        <v>6453</v>
      </c>
      <c r="I1497" s="1" t="n">
        <v>3.26</v>
      </c>
      <c r="J1497" s="2" t="s">
        <v>6454</v>
      </c>
      <c r="K1497" s="2" t="s">
        <v>88</v>
      </c>
      <c r="L1497" s="0" t="s">
        <v>29</v>
      </c>
      <c r="M1497" s="0" t="s">
        <v>29</v>
      </c>
      <c r="N1497" s="0" t="s">
        <v>29</v>
      </c>
      <c r="O1497" s="2" t="s">
        <v>88</v>
      </c>
      <c r="P1497" s="0" t="s">
        <v>29</v>
      </c>
      <c r="Q1497" s="0" t="n">
        <f aca="false">_xlfn.UNICODE(B1497)</f>
        <v>66</v>
      </c>
      <c r="R1497" s="0" t="str">
        <f aca="false">IF(MIDB(B1497,1,10)="Candidatus",MIDB(B1497,FIND(" ",B1497,1)+1,FIND(" ",B1497,12)-FIND(" ",B1497,1)),IF(AND(Q1497&gt;=65,Q1497&lt;=90),MIDB(B1497,1,FIND(" ",B1497,1)),"-"))</f>
        <v>Brachyspira </v>
      </c>
      <c r="S1497" s="0" t="str">
        <f aca="false">IF(MIDB(B1497,1,10)="Candidatus",MIDB(B1497,FIND(" ",B1497,12)+1,IFERROR(FIND(" ",B1497,FIND(" ",B1497,12)+1),LEN(B1497))-FIND(" ",B1497,12)),IF(AND(Q1497&gt;=65,Q1497&lt;=90),MIDB(B1497,FIND(" ",B1497,1),IFERROR(FIND(" ",B1497,FIND(" ",B1497,1)+1),LEN(B1497)+1)-FIND(" ",B1497,1)),"-"))</f>
        <v> intermedia</v>
      </c>
      <c r="T1497" s="0" t="n">
        <v>1</v>
      </c>
    </row>
    <row r="1498" customFormat="false" ht="12.8" hidden="false" customHeight="false" outlineLevel="0" collapsed="false">
      <c r="A1498" s="0" t="n">
        <v>1497</v>
      </c>
      <c r="B1498" s="0" t="s">
        <v>6455</v>
      </c>
      <c r="C1498" s="0" t="s">
        <v>21</v>
      </c>
      <c r="D1498" s="0" t="s">
        <v>90</v>
      </c>
      <c r="E1498" s="0" t="s">
        <v>217</v>
      </c>
      <c r="F1498" s="0" t="s">
        <v>6456</v>
      </c>
      <c r="G1498" s="0" t="s">
        <v>6457</v>
      </c>
      <c r="H1498" s="0" t="s">
        <v>6458</v>
      </c>
      <c r="I1498" s="1" t="n">
        <v>228.826</v>
      </c>
      <c r="J1498" s="2" t="s">
        <v>6459</v>
      </c>
      <c r="K1498" s="2" t="s">
        <v>3013</v>
      </c>
      <c r="L1498" s="0" t="s">
        <v>29</v>
      </c>
      <c r="M1498" s="0" t="s">
        <v>29</v>
      </c>
      <c r="N1498" s="0" t="s">
        <v>29</v>
      </c>
      <c r="O1498" s="2" t="s">
        <v>1927</v>
      </c>
      <c r="P1498" s="2" t="s">
        <v>287</v>
      </c>
      <c r="Q1498" s="0" t="n">
        <f aca="false">_xlfn.UNICODE(B1498)</f>
        <v>66</v>
      </c>
      <c r="R1498" s="0" t="str">
        <f aca="false">IF(MIDB(B1498,1,10)="Candidatus",MIDB(B1498,FIND(" ",B1498,1)+1,FIND(" ",B1498,12)-FIND(" ",B1498,1)),IF(AND(Q1498&gt;=65,Q1498&lt;=90),MIDB(B1498,1,FIND(" ",B1498,1)),"-"))</f>
        <v>Bradyrhizobium </v>
      </c>
      <c r="S1498" s="0" t="str">
        <f aca="false">IF(MIDB(B1498,1,10)="Candidatus",MIDB(B1498,FIND(" ",B1498,12)+1,IFERROR(FIND(" ",B1498,FIND(" ",B1498,12)+1),LEN(B1498))-FIND(" ",B1498,12)),IF(AND(Q1498&gt;=65,Q1498&lt;=90),MIDB(B1498,FIND(" ",B1498,1),IFERROR(FIND(" ",B1498,FIND(" ",B1498,1)+1),LEN(B1498)+1)-FIND(" ",B1498,1)),"-"))</f>
        <v> sp.</v>
      </c>
      <c r="T1498" s="0" t="n">
        <v>1</v>
      </c>
    </row>
    <row r="1499" customFormat="false" ht="12.8" hidden="false" customHeight="false" outlineLevel="0" collapsed="false">
      <c r="A1499" s="0" t="n">
        <v>1498</v>
      </c>
      <c r="B1499" s="0" t="s">
        <v>6460</v>
      </c>
      <c r="C1499" s="0" t="s">
        <v>4725</v>
      </c>
      <c r="D1499" s="0" t="s">
        <v>6461</v>
      </c>
      <c r="E1499" s="0" t="s">
        <v>6462</v>
      </c>
      <c r="F1499" s="0" t="s">
        <v>6463</v>
      </c>
      <c r="G1499" s="0" t="s">
        <v>6464</v>
      </c>
      <c r="H1499" s="0" t="s">
        <v>6465</v>
      </c>
      <c r="I1499" s="1" t="n">
        <v>11.64</v>
      </c>
      <c r="J1499" s="2" t="s">
        <v>6466</v>
      </c>
      <c r="K1499" s="2" t="s">
        <v>112</v>
      </c>
      <c r="L1499" s="0" t="s">
        <v>29</v>
      </c>
      <c r="M1499" s="0" t="s">
        <v>29</v>
      </c>
      <c r="N1499" s="0" t="s">
        <v>29</v>
      </c>
      <c r="O1499" s="2" t="s">
        <v>112</v>
      </c>
      <c r="P1499" s="0" t="s">
        <v>29</v>
      </c>
      <c r="Q1499" s="0" t="n">
        <f aca="false">_xlfn.UNICODE(B1499)</f>
        <v>66</v>
      </c>
      <c r="R1499" s="0" t="str">
        <f aca="false">IF(MIDB(B1499,1,10)="Candidatus",MIDB(B1499,FIND(" ",B1499,1)+1,FIND(" ",B1499,12)-FIND(" ",B1499,1)),IF(AND(Q1499&gt;=65,Q1499&lt;=90),MIDB(B1499,1,FIND(" ",B1499,1)),"-"))</f>
        <v>Brassica </v>
      </c>
      <c r="S1499" s="0" t="str">
        <f aca="false">IF(MIDB(B1499,1,10)="Candidatus",MIDB(B1499,FIND(" ",B1499,12)+1,IFERROR(FIND(" ",B1499,FIND(" ",B1499,12)+1),LEN(B1499))-FIND(" ",B1499,12)),IF(AND(Q1499&gt;=65,Q1499&lt;=90),MIDB(B1499,FIND(" ",B1499,1),IFERROR(FIND(" ",B1499,FIND(" ",B1499,1)+1),LEN(B1499)+1)-FIND(" ",B1499,1)),"-"))</f>
        <v> napus</v>
      </c>
      <c r="T1499" s="0" t="n">
        <v>1</v>
      </c>
    </row>
    <row r="1500" customFormat="false" ht="12.8" hidden="false" customHeight="false" outlineLevel="0" collapsed="false">
      <c r="A1500" s="0" t="n">
        <v>1499</v>
      </c>
      <c r="B1500" s="0" t="s">
        <v>6467</v>
      </c>
      <c r="C1500" s="0" t="s">
        <v>21</v>
      </c>
      <c r="D1500" s="0" t="s">
        <v>54</v>
      </c>
      <c r="E1500" s="0" t="s">
        <v>1822</v>
      </c>
      <c r="F1500" s="0" t="s">
        <v>6468</v>
      </c>
      <c r="G1500" s="0" t="s">
        <v>6469</v>
      </c>
      <c r="H1500" s="0" t="s">
        <v>6470</v>
      </c>
      <c r="I1500" s="1" t="n">
        <v>1.786</v>
      </c>
      <c r="J1500" s="2" t="s">
        <v>6471</v>
      </c>
      <c r="K1500" s="2" t="s">
        <v>88</v>
      </c>
      <c r="L1500" s="0" t="s">
        <v>29</v>
      </c>
      <c r="M1500" s="0" t="s">
        <v>29</v>
      </c>
      <c r="N1500" s="0" t="s">
        <v>29</v>
      </c>
      <c r="O1500" s="2" t="s">
        <v>88</v>
      </c>
      <c r="P1500" s="0" t="s">
        <v>29</v>
      </c>
      <c r="Q1500" s="0" t="n">
        <f aca="false">_xlfn.UNICODE(B1500)</f>
        <v>66</v>
      </c>
      <c r="R1500" s="0" t="str">
        <f aca="false">IF(MIDB(B1500,1,10)="Candidatus",MIDB(B1500,FIND(" ",B1500,1)+1,FIND(" ",B1500,12)-FIND(" ",B1500,1)),IF(AND(Q1500&gt;=65,Q1500&lt;=90),MIDB(B1500,1,FIND(" ",B1500,1)),"-"))</f>
        <v>Brevibacillus </v>
      </c>
      <c r="S1500" s="0" t="str">
        <f aca="false">IF(MIDB(B1500,1,10)="Candidatus",MIDB(B1500,FIND(" ",B1500,12)+1,IFERROR(FIND(" ",B1500,FIND(" ",B1500,12)+1),LEN(B1500))-FIND(" ",B1500,12)),IF(AND(Q1500&gt;=65,Q1500&lt;=90),MIDB(B1500,FIND(" ",B1500,1),IFERROR(FIND(" ",B1500,FIND(" ",B1500,1)+1),LEN(B1500)+1)-FIND(" ",B1500,1)),"-"))</f>
        <v> borstelensis</v>
      </c>
      <c r="T1500" s="0" t="n">
        <v>1</v>
      </c>
    </row>
    <row r="1501" customFormat="false" ht="12.8" hidden="false" customHeight="false" outlineLevel="0" collapsed="false">
      <c r="A1501" s="0" t="n">
        <v>1500</v>
      </c>
      <c r="B1501" s="0" t="s">
        <v>6472</v>
      </c>
      <c r="C1501" s="0" t="s">
        <v>21</v>
      </c>
      <c r="D1501" s="0" t="s">
        <v>54</v>
      </c>
      <c r="E1501" s="0" t="s">
        <v>1822</v>
      </c>
      <c r="F1501" s="0" t="s">
        <v>3446</v>
      </c>
      <c r="G1501" s="0" t="s">
        <v>6473</v>
      </c>
      <c r="H1501" s="0" t="s">
        <v>6474</v>
      </c>
      <c r="I1501" s="1" t="n">
        <v>6.609</v>
      </c>
      <c r="J1501" s="2" t="s">
        <v>3493</v>
      </c>
      <c r="K1501" s="2" t="s">
        <v>112</v>
      </c>
      <c r="L1501" s="0" t="s">
        <v>29</v>
      </c>
      <c r="M1501" s="0" t="s">
        <v>29</v>
      </c>
      <c r="N1501" s="0" t="s">
        <v>29</v>
      </c>
      <c r="O1501" s="2" t="s">
        <v>112</v>
      </c>
      <c r="P1501" s="0" t="s">
        <v>29</v>
      </c>
      <c r="Q1501" s="0" t="n">
        <f aca="false">_xlfn.UNICODE(B1501)</f>
        <v>66</v>
      </c>
      <c r="R1501" s="0" t="str">
        <f aca="false">IF(MIDB(B1501,1,10)="Candidatus",MIDB(B1501,FIND(" ",B1501,1)+1,FIND(" ",B1501,12)-FIND(" ",B1501,1)),IF(AND(Q1501&gt;=65,Q1501&lt;=90),MIDB(B1501,1,FIND(" ",B1501,1)),"-"))</f>
        <v>Brevibacillus </v>
      </c>
      <c r="S1501" s="0" t="str">
        <f aca="false">IF(MIDB(B1501,1,10)="Candidatus",MIDB(B1501,FIND(" ",B1501,12)+1,IFERROR(FIND(" ",B1501,FIND(" ",B1501,12)+1),LEN(B1501))-FIND(" ",B1501,12)),IF(AND(Q1501&gt;=65,Q1501&lt;=90),MIDB(B1501,FIND(" ",B1501,1),IFERROR(FIND(" ",B1501,FIND(" ",B1501,1)+1),LEN(B1501)+1)-FIND(" ",B1501,1)),"-"))</f>
        <v> brevis</v>
      </c>
      <c r="T1501" s="0" t="n">
        <v>1</v>
      </c>
    </row>
    <row r="1502" customFormat="false" ht="12.8" hidden="false" customHeight="false" outlineLevel="0" collapsed="false">
      <c r="A1502" s="0" t="n">
        <v>1501</v>
      </c>
      <c r="B1502" s="0" t="s">
        <v>6475</v>
      </c>
      <c r="C1502" s="0" t="s">
        <v>21</v>
      </c>
      <c r="D1502" s="0" t="s">
        <v>54</v>
      </c>
      <c r="E1502" s="0" t="s">
        <v>1822</v>
      </c>
      <c r="F1502" s="0" t="s">
        <v>6476</v>
      </c>
      <c r="G1502" s="0" t="s">
        <v>6477</v>
      </c>
      <c r="H1502" s="0" t="s">
        <v>6478</v>
      </c>
      <c r="I1502" s="1" t="n">
        <v>7.095</v>
      </c>
      <c r="J1502" s="2" t="s">
        <v>6479</v>
      </c>
      <c r="K1502" s="2" t="s">
        <v>129</v>
      </c>
      <c r="L1502" s="0" t="s">
        <v>29</v>
      </c>
      <c r="M1502" s="0" t="s">
        <v>29</v>
      </c>
      <c r="N1502" s="0" t="s">
        <v>29</v>
      </c>
      <c r="O1502" s="2" t="s">
        <v>28</v>
      </c>
      <c r="P1502" s="2" t="s">
        <v>46</v>
      </c>
      <c r="Q1502" s="0" t="n">
        <f aca="false">_xlfn.UNICODE(B1502)</f>
        <v>66</v>
      </c>
      <c r="R1502" s="0" t="str">
        <f aca="false">IF(MIDB(B1502,1,10)="Candidatus",MIDB(B1502,FIND(" ",B1502,1)+1,FIND(" ",B1502,12)-FIND(" ",B1502,1)),IF(AND(Q1502&gt;=65,Q1502&lt;=90),MIDB(B1502,1,FIND(" ",B1502,1)),"-"))</f>
        <v>Brevibacillus </v>
      </c>
      <c r="S1502" s="0" t="str">
        <f aca="false">IF(MIDB(B1502,1,10)="Candidatus",MIDB(B1502,FIND(" ",B1502,12)+1,IFERROR(FIND(" ",B1502,FIND(" ",B1502,12)+1),LEN(B1502))-FIND(" ",B1502,12)),IF(AND(Q1502&gt;=65,Q1502&lt;=90),MIDB(B1502,FIND(" ",B1502,1),IFERROR(FIND(" ",B1502,FIND(" ",B1502,1)+1),LEN(B1502)+1)-FIND(" ",B1502,1)),"-"))</f>
        <v> laterosporus</v>
      </c>
      <c r="T1502" s="0" t="n">
        <v>1</v>
      </c>
    </row>
    <row r="1503" customFormat="false" ht="12.8" hidden="false" customHeight="false" outlineLevel="0" collapsed="false">
      <c r="A1503" s="0" t="n">
        <v>1502</v>
      </c>
      <c r="B1503" s="0" t="s">
        <v>6475</v>
      </c>
      <c r="C1503" s="0" t="s">
        <v>21</v>
      </c>
      <c r="D1503" s="0" t="s">
        <v>54</v>
      </c>
      <c r="E1503" s="0" t="s">
        <v>1822</v>
      </c>
      <c r="F1503" s="0" t="s">
        <v>6480</v>
      </c>
      <c r="G1503" s="0" t="s">
        <v>6481</v>
      </c>
      <c r="H1503" s="0" t="s">
        <v>6482</v>
      </c>
      <c r="I1503" s="1" t="n">
        <v>32.617</v>
      </c>
      <c r="J1503" s="2" t="s">
        <v>6483</v>
      </c>
      <c r="K1503" s="2" t="s">
        <v>612</v>
      </c>
      <c r="L1503" s="0" t="s">
        <v>29</v>
      </c>
      <c r="M1503" s="0" t="s">
        <v>29</v>
      </c>
      <c r="N1503" s="0" t="s">
        <v>29</v>
      </c>
      <c r="O1503" s="2" t="s">
        <v>166</v>
      </c>
      <c r="P1503" s="2" t="s">
        <v>46</v>
      </c>
      <c r="Q1503" s="0" t="n">
        <f aca="false">_xlfn.UNICODE(B1503)</f>
        <v>66</v>
      </c>
      <c r="R1503" s="0" t="str">
        <f aca="false">IF(MIDB(B1503,1,10)="Candidatus",MIDB(B1503,FIND(" ",B1503,1)+1,FIND(" ",B1503,12)-FIND(" ",B1503,1)),IF(AND(Q1503&gt;=65,Q1503&lt;=90),MIDB(B1503,1,FIND(" ",B1503,1)),"-"))</f>
        <v>Brevibacillus </v>
      </c>
      <c r="S1503" s="0" t="str">
        <f aca="false">IF(MIDB(B1503,1,10)="Candidatus",MIDB(B1503,FIND(" ",B1503,12)+1,IFERROR(FIND(" ",B1503,FIND(" ",B1503,12)+1),LEN(B1503))-FIND(" ",B1503,12)),IF(AND(Q1503&gt;=65,Q1503&lt;=90),MIDB(B1503,FIND(" ",B1503,1),IFERROR(FIND(" ",B1503,FIND(" ",B1503,1)+1),LEN(B1503)+1)-FIND(" ",B1503,1)),"-"))</f>
        <v> laterosporus</v>
      </c>
      <c r="T1503" s="0" t="n">
        <v>1</v>
      </c>
    </row>
    <row r="1504" customFormat="false" ht="12.8" hidden="false" customHeight="false" outlineLevel="0" collapsed="false">
      <c r="A1504" s="0" t="n">
        <v>1503</v>
      </c>
      <c r="B1504" s="0" t="s">
        <v>6484</v>
      </c>
      <c r="C1504" s="0" t="s">
        <v>21</v>
      </c>
      <c r="D1504" s="0" t="s">
        <v>1941</v>
      </c>
      <c r="E1504" s="0" t="s">
        <v>1941</v>
      </c>
      <c r="F1504" s="0" t="s">
        <v>6485</v>
      </c>
      <c r="G1504" s="0" t="s">
        <v>6486</v>
      </c>
      <c r="H1504" s="0" t="s">
        <v>6487</v>
      </c>
      <c r="I1504" s="1" t="n">
        <v>7.61</v>
      </c>
      <c r="J1504" s="2" t="s">
        <v>6488</v>
      </c>
      <c r="K1504" s="2" t="s">
        <v>60</v>
      </c>
      <c r="L1504" s="0" t="s">
        <v>29</v>
      </c>
      <c r="M1504" s="0" t="s">
        <v>29</v>
      </c>
      <c r="N1504" s="0" t="s">
        <v>29</v>
      </c>
      <c r="O1504" s="2" t="s">
        <v>60</v>
      </c>
      <c r="P1504" s="0" t="s">
        <v>29</v>
      </c>
      <c r="Q1504" s="0" t="n">
        <f aca="false">_xlfn.UNICODE(B1504)</f>
        <v>66</v>
      </c>
      <c r="R1504" s="0" t="str">
        <f aca="false">IF(MIDB(B1504,1,10)="Candidatus",MIDB(B1504,FIND(" ",B1504,1)+1,FIND(" ",B1504,12)-FIND(" ",B1504,1)),IF(AND(Q1504&gt;=65,Q1504&lt;=90),MIDB(B1504,1,FIND(" ",B1504,1)),"-"))</f>
        <v>Brevibacterium </v>
      </c>
      <c r="S1504" s="0" t="str">
        <f aca="false">IF(MIDB(B1504,1,10)="Candidatus",MIDB(B1504,FIND(" ",B1504,12)+1,IFERROR(FIND(" ",B1504,FIND(" ",B1504,12)+1),LEN(B1504))-FIND(" ",B1504,12)),IF(AND(Q1504&gt;=65,Q1504&lt;=90),MIDB(B1504,FIND(" ",B1504,1),IFERROR(FIND(" ",B1504,FIND(" ",B1504,1)+1),LEN(B1504)+1)-FIND(" ",B1504,1)),"-"))</f>
        <v> linens</v>
      </c>
      <c r="T1504" s="0" t="n">
        <v>1</v>
      </c>
    </row>
    <row r="1505" customFormat="false" ht="12.8" hidden="false" customHeight="false" outlineLevel="0" collapsed="false">
      <c r="A1505" s="0" t="n">
        <v>1504</v>
      </c>
      <c r="B1505" s="0" t="s">
        <v>6489</v>
      </c>
      <c r="C1505" s="0" t="s">
        <v>21</v>
      </c>
      <c r="D1505" s="0" t="s">
        <v>1941</v>
      </c>
      <c r="E1505" s="0" t="s">
        <v>1941</v>
      </c>
      <c r="F1505" s="0" t="s">
        <v>6490</v>
      </c>
      <c r="G1505" s="0" t="s">
        <v>6491</v>
      </c>
      <c r="H1505" s="0" t="s">
        <v>6492</v>
      </c>
      <c r="I1505" s="1" t="n">
        <v>89.871</v>
      </c>
      <c r="J1505" s="2" t="s">
        <v>6493</v>
      </c>
      <c r="K1505" s="2" t="s">
        <v>2238</v>
      </c>
      <c r="L1505" s="0" t="s">
        <v>29</v>
      </c>
      <c r="M1505" s="0" t="s">
        <v>29</v>
      </c>
      <c r="N1505" s="0" t="s">
        <v>29</v>
      </c>
      <c r="O1505" s="2" t="s">
        <v>2238</v>
      </c>
      <c r="P1505" s="0" t="s">
        <v>29</v>
      </c>
      <c r="Q1505" s="0" t="n">
        <f aca="false">_xlfn.UNICODE(B1505)</f>
        <v>66</v>
      </c>
      <c r="R1505" s="0" t="str">
        <f aca="false">IF(MIDB(B1505,1,10)="Candidatus",MIDB(B1505,FIND(" ",B1505,1)+1,FIND(" ",B1505,12)-FIND(" ",B1505,1)),IF(AND(Q1505&gt;=65,Q1505&lt;=90),MIDB(B1505,1,FIND(" ",B1505,1)),"-"))</f>
        <v>Brevibacterium </v>
      </c>
      <c r="S1505" s="0" t="str">
        <f aca="false">IF(MIDB(B1505,1,10)="Candidatus",MIDB(B1505,FIND(" ",B1505,12)+1,IFERROR(FIND(" ",B1505,FIND(" ",B1505,12)+1),LEN(B1505))-FIND(" ",B1505,12)),IF(AND(Q1505&gt;=65,Q1505&lt;=90),MIDB(B1505,FIND(" ",B1505,1),IFERROR(FIND(" ",B1505,FIND(" ",B1505,1)+1),LEN(B1505)+1)-FIND(" ",B1505,1)),"-"))</f>
        <v> sp.</v>
      </c>
      <c r="T1505" s="0" t="n">
        <v>1</v>
      </c>
    </row>
    <row r="1506" customFormat="false" ht="12.8" hidden="false" customHeight="false" outlineLevel="0" collapsed="false">
      <c r="A1506" s="0" t="n">
        <v>1505</v>
      </c>
      <c r="B1506" s="0" t="s">
        <v>6494</v>
      </c>
      <c r="C1506" s="0" t="s">
        <v>21</v>
      </c>
      <c r="D1506" s="0" t="s">
        <v>90</v>
      </c>
      <c r="E1506" s="0" t="s">
        <v>91</v>
      </c>
      <c r="F1506" s="0" t="s">
        <v>6495</v>
      </c>
      <c r="G1506" s="0" t="s">
        <v>6496</v>
      </c>
      <c r="H1506" s="0" t="s">
        <v>6497</v>
      </c>
      <c r="I1506" s="1" t="n">
        <v>2.308</v>
      </c>
      <c r="J1506" s="2" t="s">
        <v>6498</v>
      </c>
      <c r="K1506" s="2" t="s">
        <v>88</v>
      </c>
      <c r="L1506" s="0" t="s">
        <v>29</v>
      </c>
      <c r="M1506" s="0" t="s">
        <v>29</v>
      </c>
      <c r="N1506" s="0" t="s">
        <v>29</v>
      </c>
      <c r="O1506" s="2" t="s">
        <v>88</v>
      </c>
      <c r="P1506" s="0" t="s">
        <v>29</v>
      </c>
      <c r="Q1506" s="0" t="n">
        <f aca="false">_xlfn.UNICODE(B1506)</f>
        <v>66</v>
      </c>
      <c r="R1506" s="0" t="str">
        <f aca="false">IF(MIDB(B1506,1,10)="Candidatus",MIDB(B1506,FIND(" ",B1506,1)+1,FIND(" ",B1506,12)-FIND(" ",B1506,1)),IF(AND(Q1506&gt;=65,Q1506&lt;=90),MIDB(B1506,1,FIND(" ",B1506,1)),"-"))</f>
        <v>Buchnera </v>
      </c>
      <c r="S1506" s="0" t="str">
        <f aca="false">IF(MIDB(B1506,1,10)="Candidatus",MIDB(B1506,FIND(" ",B1506,12)+1,IFERROR(FIND(" ",B1506,FIND(" ",B1506,12)+1),LEN(B1506))-FIND(" ",B1506,12)),IF(AND(Q1506&gt;=65,Q1506&lt;=90),MIDB(B1506,FIND(" ",B1506,1),IFERROR(FIND(" ",B1506,FIND(" ",B1506,1)+1),LEN(B1506)+1)-FIND(" ",B1506,1)),"-"))</f>
        <v> aphidicola</v>
      </c>
      <c r="T1506" s="0" t="n">
        <v>1</v>
      </c>
    </row>
    <row r="1507" customFormat="false" ht="12.8" hidden="false" customHeight="false" outlineLevel="0" collapsed="false">
      <c r="A1507" s="0" t="n">
        <v>1506</v>
      </c>
      <c r="B1507" s="0" t="s">
        <v>6499</v>
      </c>
      <c r="C1507" s="0" t="s">
        <v>21</v>
      </c>
      <c r="D1507" s="0" t="s">
        <v>90</v>
      </c>
      <c r="E1507" s="0" t="s">
        <v>91</v>
      </c>
      <c r="F1507" s="0" t="s">
        <v>6500</v>
      </c>
      <c r="G1507" s="0" t="s">
        <v>6501</v>
      </c>
      <c r="H1507" s="0" t="s">
        <v>6502</v>
      </c>
      <c r="I1507" s="1" t="n">
        <v>7.768</v>
      </c>
      <c r="J1507" s="2" t="s">
        <v>6503</v>
      </c>
      <c r="K1507" s="2" t="s">
        <v>52</v>
      </c>
      <c r="L1507" s="0" t="s">
        <v>29</v>
      </c>
      <c r="M1507" s="0" t="s">
        <v>29</v>
      </c>
      <c r="N1507" s="0" t="s">
        <v>29</v>
      </c>
      <c r="O1507" s="2" t="s">
        <v>52</v>
      </c>
      <c r="P1507" s="0" t="s">
        <v>29</v>
      </c>
      <c r="Q1507" s="0" t="n">
        <f aca="false">_xlfn.UNICODE(B1507)</f>
        <v>66</v>
      </c>
      <c r="R1507" s="0" t="str">
        <f aca="false">IF(MIDB(B1507,1,10)="Candidatus",MIDB(B1507,FIND(" ",B1507,1)+1,FIND(" ",B1507,12)-FIND(" ",B1507,1)),IF(AND(Q1507&gt;=65,Q1507&lt;=90),MIDB(B1507,1,FIND(" ",B1507,1)),"-"))</f>
        <v>Buchnera </v>
      </c>
      <c r="S1507" s="0" t="str">
        <f aca="false">IF(MIDB(B1507,1,10)="Candidatus",MIDB(B1507,FIND(" ",B1507,12)+1,IFERROR(FIND(" ",B1507,FIND(" ",B1507,12)+1),LEN(B1507))-FIND(" ",B1507,12)),IF(AND(Q1507&gt;=65,Q1507&lt;=90),MIDB(B1507,FIND(" ",B1507,1),IFERROR(FIND(" ",B1507,FIND(" ",B1507,1)+1),LEN(B1507)+1)-FIND(" ",B1507,1)),"-"))</f>
        <v> aphidicola</v>
      </c>
      <c r="T1507" s="0" t="n">
        <v>1</v>
      </c>
    </row>
    <row r="1508" customFormat="false" ht="12.8" hidden="false" customHeight="false" outlineLevel="0" collapsed="false">
      <c r="A1508" s="0" t="n">
        <v>1507</v>
      </c>
      <c r="B1508" s="0" t="s">
        <v>6499</v>
      </c>
      <c r="C1508" s="0" t="s">
        <v>21</v>
      </c>
      <c r="D1508" s="0" t="s">
        <v>90</v>
      </c>
      <c r="E1508" s="0" t="s">
        <v>91</v>
      </c>
      <c r="F1508" s="0" t="s">
        <v>6504</v>
      </c>
      <c r="G1508" s="0" t="s">
        <v>6505</v>
      </c>
      <c r="H1508" s="0" t="s">
        <v>6506</v>
      </c>
      <c r="I1508" s="1" t="n">
        <v>7.771</v>
      </c>
      <c r="J1508" s="2" t="s">
        <v>6507</v>
      </c>
      <c r="K1508" s="2" t="s">
        <v>52</v>
      </c>
      <c r="L1508" s="0" t="s">
        <v>29</v>
      </c>
      <c r="M1508" s="0" t="s">
        <v>29</v>
      </c>
      <c r="N1508" s="0" t="s">
        <v>29</v>
      </c>
      <c r="O1508" s="2" t="s">
        <v>52</v>
      </c>
      <c r="P1508" s="0" t="s">
        <v>29</v>
      </c>
      <c r="Q1508" s="0" t="n">
        <f aca="false">_xlfn.UNICODE(B1508)</f>
        <v>66</v>
      </c>
      <c r="R1508" s="0" t="str">
        <f aca="false">IF(MIDB(B1508,1,10)="Candidatus",MIDB(B1508,FIND(" ",B1508,1)+1,FIND(" ",B1508,12)-FIND(" ",B1508,1)),IF(AND(Q1508&gt;=65,Q1508&lt;=90),MIDB(B1508,1,FIND(" ",B1508,1)),"-"))</f>
        <v>Buchnera </v>
      </c>
      <c r="S1508" s="0" t="str">
        <f aca="false">IF(MIDB(B1508,1,10)="Candidatus",MIDB(B1508,FIND(" ",B1508,12)+1,IFERROR(FIND(" ",B1508,FIND(" ",B1508,12)+1),LEN(B1508))-FIND(" ",B1508,12)),IF(AND(Q1508&gt;=65,Q1508&lt;=90),MIDB(B1508,FIND(" ",B1508,1),IFERROR(FIND(" ",B1508,FIND(" ",B1508,1)+1),LEN(B1508)+1)-FIND(" ",B1508,1)),"-"))</f>
        <v> aphidicola</v>
      </c>
      <c r="T1508" s="0" t="n">
        <v>1</v>
      </c>
    </row>
    <row r="1509" customFormat="false" ht="12.8" hidden="false" customHeight="false" outlineLevel="0" collapsed="false">
      <c r="A1509" s="0" t="n">
        <v>1508</v>
      </c>
      <c r="B1509" s="0" t="s">
        <v>6499</v>
      </c>
      <c r="C1509" s="0" t="s">
        <v>21</v>
      </c>
      <c r="D1509" s="0" t="s">
        <v>90</v>
      </c>
      <c r="E1509" s="0" t="s">
        <v>91</v>
      </c>
      <c r="F1509" s="0" t="s">
        <v>6508</v>
      </c>
      <c r="G1509" s="0" t="s">
        <v>6509</v>
      </c>
      <c r="H1509" s="0" t="s">
        <v>6510</v>
      </c>
      <c r="I1509" s="1" t="n">
        <v>3.037</v>
      </c>
      <c r="J1509" s="2" t="s">
        <v>6511</v>
      </c>
      <c r="K1509" s="2" t="s">
        <v>88</v>
      </c>
      <c r="L1509" s="0" t="s">
        <v>29</v>
      </c>
      <c r="M1509" s="0" t="s">
        <v>29</v>
      </c>
      <c r="N1509" s="0" t="s">
        <v>29</v>
      </c>
      <c r="O1509" s="2" t="s">
        <v>88</v>
      </c>
      <c r="P1509" s="0" t="s">
        <v>29</v>
      </c>
      <c r="Q1509" s="0" t="n">
        <f aca="false">_xlfn.UNICODE(B1509)</f>
        <v>66</v>
      </c>
      <c r="R1509" s="0" t="str">
        <f aca="false">IF(MIDB(B1509,1,10)="Candidatus",MIDB(B1509,FIND(" ",B1509,1)+1,FIND(" ",B1509,12)-FIND(" ",B1509,1)),IF(AND(Q1509&gt;=65,Q1509&lt;=90),MIDB(B1509,1,FIND(" ",B1509,1)),"-"))</f>
        <v>Buchnera </v>
      </c>
      <c r="S1509" s="0" t="str">
        <f aca="false">IF(MIDB(B1509,1,10)="Candidatus",MIDB(B1509,FIND(" ",B1509,12)+1,IFERROR(FIND(" ",B1509,FIND(" ",B1509,12)+1),LEN(B1509))-FIND(" ",B1509,12)),IF(AND(Q1509&gt;=65,Q1509&lt;=90),MIDB(B1509,FIND(" ",B1509,1),IFERROR(FIND(" ",B1509,FIND(" ",B1509,1)+1),LEN(B1509)+1)-FIND(" ",B1509,1)),"-"))</f>
        <v> aphidicola</v>
      </c>
      <c r="T1509" s="0" t="n">
        <v>1</v>
      </c>
    </row>
    <row r="1510" customFormat="false" ht="12.8" hidden="false" customHeight="false" outlineLevel="0" collapsed="false">
      <c r="A1510" s="0" t="n">
        <v>1509</v>
      </c>
      <c r="B1510" s="0" t="s">
        <v>6499</v>
      </c>
      <c r="C1510" s="0" t="s">
        <v>21</v>
      </c>
      <c r="D1510" s="0" t="s">
        <v>90</v>
      </c>
      <c r="E1510" s="0" t="s">
        <v>91</v>
      </c>
      <c r="F1510" s="0" t="s">
        <v>6512</v>
      </c>
      <c r="G1510" s="0" t="s">
        <v>6513</v>
      </c>
      <c r="H1510" s="0" t="s">
        <v>6514</v>
      </c>
      <c r="I1510" s="1" t="n">
        <v>6.521</v>
      </c>
      <c r="J1510" s="2" t="s">
        <v>6515</v>
      </c>
      <c r="K1510" s="2" t="s">
        <v>28</v>
      </c>
      <c r="L1510" s="0" t="s">
        <v>29</v>
      </c>
      <c r="M1510" s="0" t="s">
        <v>29</v>
      </c>
      <c r="N1510" s="0" t="s">
        <v>29</v>
      </c>
      <c r="O1510" s="2" t="s">
        <v>28</v>
      </c>
      <c r="P1510" s="0" t="s">
        <v>29</v>
      </c>
      <c r="Q1510" s="0" t="n">
        <f aca="false">_xlfn.UNICODE(B1510)</f>
        <v>66</v>
      </c>
      <c r="R1510" s="0" t="str">
        <f aca="false">IF(MIDB(B1510,1,10)="Candidatus",MIDB(B1510,FIND(" ",B1510,1)+1,FIND(" ",B1510,12)-FIND(" ",B1510,1)),IF(AND(Q1510&gt;=65,Q1510&lt;=90),MIDB(B1510,1,FIND(" ",B1510,1)),"-"))</f>
        <v>Buchnera </v>
      </c>
      <c r="S1510" s="0" t="str">
        <f aca="false">IF(MIDB(B1510,1,10)="Candidatus",MIDB(B1510,FIND(" ",B1510,12)+1,IFERROR(FIND(" ",B1510,FIND(" ",B1510,12)+1),LEN(B1510))-FIND(" ",B1510,12)),IF(AND(Q1510&gt;=65,Q1510&lt;=90),MIDB(B1510,FIND(" ",B1510,1),IFERROR(FIND(" ",B1510,FIND(" ",B1510,1)+1),LEN(B1510)+1)-FIND(" ",B1510,1)),"-"))</f>
        <v> aphidicola</v>
      </c>
      <c r="T1510" s="0" t="n">
        <v>1</v>
      </c>
    </row>
    <row r="1511" customFormat="false" ht="12.8" hidden="false" customHeight="false" outlineLevel="0" collapsed="false">
      <c r="A1511" s="0" t="n">
        <v>1510</v>
      </c>
      <c r="B1511" s="0" t="s">
        <v>6499</v>
      </c>
      <c r="C1511" s="0" t="s">
        <v>21</v>
      </c>
      <c r="D1511" s="0" t="s">
        <v>90</v>
      </c>
      <c r="E1511" s="0" t="s">
        <v>91</v>
      </c>
      <c r="F1511" s="0" t="s">
        <v>6516</v>
      </c>
      <c r="G1511" s="0" t="s">
        <v>6517</v>
      </c>
      <c r="H1511" s="0" t="s">
        <v>6518</v>
      </c>
      <c r="I1511" s="1" t="n">
        <v>7.967</v>
      </c>
      <c r="J1511" s="2" t="s">
        <v>6519</v>
      </c>
      <c r="K1511" s="2" t="s">
        <v>52</v>
      </c>
      <c r="L1511" s="0" t="s">
        <v>29</v>
      </c>
      <c r="M1511" s="0" t="s">
        <v>29</v>
      </c>
      <c r="N1511" s="0" t="s">
        <v>29</v>
      </c>
      <c r="O1511" s="2" t="s">
        <v>52</v>
      </c>
      <c r="P1511" s="0" t="s">
        <v>29</v>
      </c>
      <c r="Q1511" s="0" t="n">
        <f aca="false">_xlfn.UNICODE(B1511)</f>
        <v>66</v>
      </c>
      <c r="R1511" s="0" t="str">
        <f aca="false">IF(MIDB(B1511,1,10)="Candidatus",MIDB(B1511,FIND(" ",B1511,1)+1,FIND(" ",B1511,12)-FIND(" ",B1511,1)),IF(AND(Q1511&gt;=65,Q1511&lt;=90),MIDB(B1511,1,FIND(" ",B1511,1)),"-"))</f>
        <v>Buchnera </v>
      </c>
      <c r="S1511" s="0" t="str">
        <f aca="false">IF(MIDB(B1511,1,10)="Candidatus",MIDB(B1511,FIND(" ",B1511,12)+1,IFERROR(FIND(" ",B1511,FIND(" ",B1511,12)+1),LEN(B1511))-FIND(" ",B1511,12)),IF(AND(Q1511&gt;=65,Q1511&lt;=90),MIDB(B1511,FIND(" ",B1511,1),IFERROR(FIND(" ",B1511,FIND(" ",B1511,1)+1),LEN(B1511)+1)-FIND(" ",B1511,1)),"-"))</f>
        <v> aphidicola</v>
      </c>
      <c r="T1511" s="0" t="n">
        <v>1</v>
      </c>
    </row>
    <row r="1512" customFormat="false" ht="12.8" hidden="false" customHeight="false" outlineLevel="0" collapsed="false">
      <c r="A1512" s="0" t="n">
        <v>1511</v>
      </c>
      <c r="B1512" s="0" t="s">
        <v>6499</v>
      </c>
      <c r="C1512" s="0" t="s">
        <v>21</v>
      </c>
      <c r="D1512" s="0" t="s">
        <v>90</v>
      </c>
      <c r="E1512" s="0" t="s">
        <v>91</v>
      </c>
      <c r="F1512" s="0" t="s">
        <v>6520</v>
      </c>
      <c r="G1512" s="0" t="s">
        <v>6521</v>
      </c>
      <c r="H1512" s="0" t="s">
        <v>6522</v>
      </c>
      <c r="I1512" s="1" t="n">
        <v>7.774</v>
      </c>
      <c r="J1512" s="2" t="s">
        <v>6523</v>
      </c>
      <c r="K1512" s="2" t="s">
        <v>52</v>
      </c>
      <c r="L1512" s="0" t="s">
        <v>29</v>
      </c>
      <c r="M1512" s="0" t="s">
        <v>29</v>
      </c>
      <c r="N1512" s="0" t="s">
        <v>29</v>
      </c>
      <c r="O1512" s="2" t="s">
        <v>52</v>
      </c>
      <c r="P1512" s="0" t="s">
        <v>29</v>
      </c>
      <c r="Q1512" s="0" t="n">
        <f aca="false">_xlfn.UNICODE(B1512)</f>
        <v>66</v>
      </c>
      <c r="R1512" s="0" t="str">
        <f aca="false">IF(MIDB(B1512,1,10)="Candidatus",MIDB(B1512,FIND(" ",B1512,1)+1,FIND(" ",B1512,12)-FIND(" ",B1512,1)),IF(AND(Q1512&gt;=65,Q1512&lt;=90),MIDB(B1512,1,FIND(" ",B1512,1)),"-"))</f>
        <v>Buchnera </v>
      </c>
      <c r="S1512" s="0" t="str">
        <f aca="false">IF(MIDB(B1512,1,10)="Candidatus",MIDB(B1512,FIND(" ",B1512,12)+1,IFERROR(FIND(" ",B1512,FIND(" ",B1512,12)+1),LEN(B1512))-FIND(" ",B1512,12)),IF(AND(Q1512&gt;=65,Q1512&lt;=90),MIDB(B1512,FIND(" ",B1512,1),IFERROR(FIND(" ",B1512,FIND(" ",B1512,1)+1),LEN(B1512)+1)-FIND(" ",B1512,1)),"-"))</f>
        <v> aphidicola</v>
      </c>
      <c r="T1512" s="0" t="n">
        <v>1</v>
      </c>
    </row>
    <row r="1513" customFormat="false" ht="12.8" hidden="false" customHeight="false" outlineLevel="0" collapsed="false">
      <c r="A1513" s="0" t="n">
        <v>1512</v>
      </c>
      <c r="B1513" s="0" t="s">
        <v>6524</v>
      </c>
      <c r="C1513" s="0" t="s">
        <v>21</v>
      </c>
      <c r="D1513" s="0" t="s">
        <v>90</v>
      </c>
      <c r="E1513" s="0" t="s">
        <v>91</v>
      </c>
      <c r="F1513" s="0" t="s">
        <v>6525</v>
      </c>
      <c r="G1513" s="0" t="s">
        <v>6526</v>
      </c>
      <c r="H1513" s="0" t="s">
        <v>6527</v>
      </c>
      <c r="I1513" s="1" t="n">
        <v>7.639</v>
      </c>
      <c r="J1513" s="2" t="s">
        <v>6528</v>
      </c>
      <c r="K1513" s="2" t="s">
        <v>52</v>
      </c>
      <c r="L1513" s="0" t="s">
        <v>29</v>
      </c>
      <c r="M1513" s="0" t="s">
        <v>29</v>
      </c>
      <c r="N1513" s="0" t="s">
        <v>29</v>
      </c>
      <c r="O1513" s="2" t="s">
        <v>52</v>
      </c>
      <c r="P1513" s="0" t="s">
        <v>29</v>
      </c>
      <c r="Q1513" s="0" t="n">
        <f aca="false">_xlfn.UNICODE(B1513)</f>
        <v>66</v>
      </c>
      <c r="R1513" s="0" t="str">
        <f aca="false">IF(MIDB(B1513,1,10)="Candidatus",MIDB(B1513,FIND(" ",B1513,1)+1,FIND(" ",B1513,12)-FIND(" ",B1513,1)),IF(AND(Q1513&gt;=65,Q1513&lt;=90),MIDB(B1513,1,FIND(" ",B1513,1)),"-"))</f>
        <v>Buchnera </v>
      </c>
      <c r="S1513" s="0" t="str">
        <f aca="false">IF(MIDB(B1513,1,10)="Candidatus",MIDB(B1513,FIND(" ",B1513,12)+1,IFERROR(FIND(" ",B1513,FIND(" ",B1513,12)+1),LEN(B1513))-FIND(" ",B1513,12)),IF(AND(Q1513&gt;=65,Q1513&lt;=90),MIDB(B1513,FIND(" ",B1513,1),IFERROR(FIND(" ",B1513,FIND(" ",B1513,1)+1),LEN(B1513)+1)-FIND(" ",B1513,1)),"-"))</f>
        <v> aphidicola</v>
      </c>
      <c r="T1513" s="0" t="n">
        <v>1</v>
      </c>
    </row>
    <row r="1514" customFormat="false" ht="12.8" hidden="false" customHeight="false" outlineLevel="0" collapsed="false">
      <c r="A1514" s="0" t="n">
        <v>1513</v>
      </c>
      <c r="B1514" s="0" t="s">
        <v>6524</v>
      </c>
      <c r="C1514" s="0" t="s">
        <v>21</v>
      </c>
      <c r="D1514" s="0" t="s">
        <v>90</v>
      </c>
      <c r="E1514" s="0" t="s">
        <v>91</v>
      </c>
      <c r="F1514" s="0" t="s">
        <v>6529</v>
      </c>
      <c r="G1514" s="0" t="s">
        <v>6530</v>
      </c>
      <c r="H1514" s="0" t="s">
        <v>6531</v>
      </c>
      <c r="I1514" s="1" t="n">
        <v>3.048</v>
      </c>
      <c r="J1514" s="2" t="s">
        <v>6532</v>
      </c>
      <c r="K1514" s="2" t="s">
        <v>88</v>
      </c>
      <c r="L1514" s="0" t="s">
        <v>29</v>
      </c>
      <c r="M1514" s="0" t="s">
        <v>29</v>
      </c>
      <c r="N1514" s="0" t="s">
        <v>29</v>
      </c>
      <c r="O1514" s="2" t="s">
        <v>88</v>
      </c>
      <c r="P1514" s="0" t="s">
        <v>29</v>
      </c>
      <c r="Q1514" s="0" t="n">
        <f aca="false">_xlfn.UNICODE(B1514)</f>
        <v>66</v>
      </c>
      <c r="R1514" s="0" t="str">
        <f aca="false">IF(MIDB(B1514,1,10)="Candidatus",MIDB(B1514,FIND(" ",B1514,1)+1,FIND(" ",B1514,12)-FIND(" ",B1514,1)),IF(AND(Q1514&gt;=65,Q1514&lt;=90),MIDB(B1514,1,FIND(" ",B1514,1)),"-"))</f>
        <v>Buchnera </v>
      </c>
      <c r="S1514" s="0" t="str">
        <f aca="false">IF(MIDB(B1514,1,10)="Candidatus",MIDB(B1514,FIND(" ",B1514,12)+1,IFERROR(FIND(" ",B1514,FIND(" ",B1514,12)+1),LEN(B1514))-FIND(" ",B1514,12)),IF(AND(Q1514&gt;=65,Q1514&lt;=90),MIDB(B1514,FIND(" ",B1514,1),IFERROR(FIND(" ",B1514,FIND(" ",B1514,1)+1),LEN(B1514)+1)-FIND(" ",B1514,1)),"-"))</f>
        <v> aphidicola</v>
      </c>
      <c r="T1514" s="0" t="n">
        <v>1</v>
      </c>
    </row>
    <row r="1515" customFormat="false" ht="12.8" hidden="false" customHeight="false" outlineLevel="0" collapsed="false">
      <c r="A1515" s="0" t="n">
        <v>1514</v>
      </c>
      <c r="B1515" s="0" t="s">
        <v>6533</v>
      </c>
      <c r="C1515" s="0" t="s">
        <v>21</v>
      </c>
      <c r="D1515" s="0" t="s">
        <v>90</v>
      </c>
      <c r="E1515" s="0" t="s">
        <v>91</v>
      </c>
      <c r="F1515" s="0" t="s">
        <v>6534</v>
      </c>
      <c r="G1515" s="0" t="s">
        <v>6535</v>
      </c>
      <c r="H1515" s="0" t="s">
        <v>6536</v>
      </c>
      <c r="I1515" s="1" t="n">
        <v>6.054</v>
      </c>
      <c r="J1515" s="2" t="s">
        <v>6537</v>
      </c>
      <c r="K1515" s="2" t="s">
        <v>28</v>
      </c>
      <c r="L1515" s="0" t="s">
        <v>29</v>
      </c>
      <c r="M1515" s="0" t="s">
        <v>29</v>
      </c>
      <c r="N1515" s="0" t="s">
        <v>29</v>
      </c>
      <c r="O1515" s="2" t="s">
        <v>28</v>
      </c>
      <c r="P1515" s="0" t="s">
        <v>29</v>
      </c>
      <c r="Q1515" s="0" t="n">
        <f aca="false">_xlfn.UNICODE(B1515)</f>
        <v>66</v>
      </c>
      <c r="R1515" s="0" t="str">
        <f aca="false">IF(MIDB(B1515,1,10)="Candidatus",MIDB(B1515,FIND(" ",B1515,1)+1,FIND(" ",B1515,12)-FIND(" ",B1515,1)),IF(AND(Q1515&gt;=65,Q1515&lt;=90),MIDB(B1515,1,FIND(" ",B1515,1)),"-"))</f>
        <v>Buchnera </v>
      </c>
      <c r="S1515" s="0" t="str">
        <f aca="false">IF(MIDB(B1515,1,10)="Candidatus",MIDB(B1515,FIND(" ",B1515,12)+1,IFERROR(FIND(" ",B1515,FIND(" ",B1515,12)+1),LEN(B1515))-FIND(" ",B1515,12)),IF(AND(Q1515&gt;=65,Q1515&lt;=90),MIDB(B1515,FIND(" ",B1515,1),IFERROR(FIND(" ",B1515,FIND(" ",B1515,1)+1),LEN(B1515)+1)-FIND(" ",B1515,1)),"-"))</f>
        <v> aphidicola</v>
      </c>
      <c r="T1515" s="0" t="n">
        <v>1</v>
      </c>
    </row>
    <row r="1516" customFormat="false" ht="12.8" hidden="false" customHeight="false" outlineLevel="0" collapsed="false">
      <c r="A1516" s="0" t="n">
        <v>1515</v>
      </c>
      <c r="B1516" s="0" t="s">
        <v>6538</v>
      </c>
      <c r="C1516" s="0" t="s">
        <v>21</v>
      </c>
      <c r="D1516" s="0" t="s">
        <v>90</v>
      </c>
      <c r="E1516" s="0" t="s">
        <v>91</v>
      </c>
      <c r="F1516" s="0" t="s">
        <v>6529</v>
      </c>
      <c r="G1516" s="0" t="s">
        <v>6539</v>
      </c>
      <c r="H1516" s="0" t="s">
        <v>6540</v>
      </c>
      <c r="I1516" s="1" t="n">
        <v>3.645</v>
      </c>
      <c r="J1516" s="2" t="s">
        <v>6541</v>
      </c>
      <c r="K1516" s="2" t="s">
        <v>60</v>
      </c>
      <c r="L1516" s="0" t="s">
        <v>29</v>
      </c>
      <c r="M1516" s="0" t="s">
        <v>29</v>
      </c>
      <c r="N1516" s="0" t="s">
        <v>29</v>
      </c>
      <c r="O1516" s="2" t="s">
        <v>60</v>
      </c>
      <c r="P1516" s="0" t="s">
        <v>29</v>
      </c>
      <c r="Q1516" s="0" t="n">
        <f aca="false">_xlfn.UNICODE(B1516)</f>
        <v>66</v>
      </c>
      <c r="R1516" s="0" t="str">
        <f aca="false">IF(MIDB(B1516,1,10)="Candidatus",MIDB(B1516,FIND(" ",B1516,1)+1,FIND(" ",B1516,12)-FIND(" ",B1516,1)),IF(AND(Q1516&gt;=65,Q1516&lt;=90),MIDB(B1516,1,FIND(" ",B1516,1)),"-"))</f>
        <v>Buchnera </v>
      </c>
      <c r="S1516" s="0" t="str">
        <f aca="false">IF(MIDB(B1516,1,10)="Candidatus",MIDB(B1516,FIND(" ",B1516,12)+1,IFERROR(FIND(" ",B1516,FIND(" ",B1516,12)+1),LEN(B1516))-FIND(" ",B1516,12)),IF(AND(Q1516&gt;=65,Q1516&lt;=90),MIDB(B1516,FIND(" ",B1516,1),IFERROR(FIND(" ",B1516,FIND(" ",B1516,1)+1),LEN(B1516)+1)-FIND(" ",B1516,1)),"-"))</f>
        <v> aphidicola</v>
      </c>
      <c r="T1516" s="0" t="n">
        <v>1</v>
      </c>
    </row>
    <row r="1517" customFormat="false" ht="12.8" hidden="false" customHeight="false" outlineLevel="0" collapsed="false">
      <c r="A1517" s="0" t="n">
        <v>1516</v>
      </c>
      <c r="B1517" s="0" t="s">
        <v>6538</v>
      </c>
      <c r="C1517" s="0" t="s">
        <v>21</v>
      </c>
      <c r="D1517" s="0" t="s">
        <v>90</v>
      </c>
      <c r="E1517" s="0" t="s">
        <v>91</v>
      </c>
      <c r="F1517" s="0" t="s">
        <v>6525</v>
      </c>
      <c r="G1517" s="0" t="s">
        <v>6542</v>
      </c>
      <c r="H1517" s="0" t="s">
        <v>6543</v>
      </c>
      <c r="I1517" s="1" t="n">
        <v>7.784</v>
      </c>
      <c r="J1517" s="2" t="s">
        <v>6544</v>
      </c>
      <c r="K1517" s="2" t="s">
        <v>52</v>
      </c>
      <c r="L1517" s="0" t="s">
        <v>29</v>
      </c>
      <c r="M1517" s="0" t="s">
        <v>29</v>
      </c>
      <c r="N1517" s="0" t="s">
        <v>29</v>
      </c>
      <c r="O1517" s="2" t="s">
        <v>52</v>
      </c>
      <c r="P1517" s="0" t="s">
        <v>29</v>
      </c>
      <c r="Q1517" s="0" t="n">
        <f aca="false">_xlfn.UNICODE(B1517)</f>
        <v>66</v>
      </c>
      <c r="R1517" s="0" t="str">
        <f aca="false">IF(MIDB(B1517,1,10)="Candidatus",MIDB(B1517,FIND(" ",B1517,1)+1,FIND(" ",B1517,12)-FIND(" ",B1517,1)),IF(AND(Q1517&gt;=65,Q1517&lt;=90),MIDB(B1517,1,FIND(" ",B1517,1)),"-"))</f>
        <v>Buchnera </v>
      </c>
      <c r="S1517" s="0" t="str">
        <f aca="false">IF(MIDB(B1517,1,10)="Candidatus",MIDB(B1517,FIND(" ",B1517,12)+1,IFERROR(FIND(" ",B1517,FIND(" ",B1517,12)+1),LEN(B1517))-FIND(" ",B1517,12)),IF(AND(Q1517&gt;=65,Q1517&lt;=90),MIDB(B1517,FIND(" ",B1517,1),IFERROR(FIND(" ",B1517,FIND(" ",B1517,1)+1),LEN(B1517)+1)-FIND(" ",B1517,1)),"-"))</f>
        <v> aphidicola</v>
      </c>
      <c r="T1517" s="0" t="n">
        <v>1</v>
      </c>
    </row>
    <row r="1518" customFormat="false" ht="12.8" hidden="false" customHeight="false" outlineLevel="0" collapsed="false">
      <c r="A1518" s="0" t="n">
        <v>1517</v>
      </c>
      <c r="B1518" s="0" t="s">
        <v>6545</v>
      </c>
      <c r="C1518" s="0" t="s">
        <v>21</v>
      </c>
      <c r="D1518" s="0" t="s">
        <v>90</v>
      </c>
      <c r="E1518" s="0" t="s">
        <v>91</v>
      </c>
      <c r="F1518" s="0" t="s">
        <v>6525</v>
      </c>
      <c r="G1518" s="0" t="s">
        <v>6546</v>
      </c>
      <c r="H1518" s="0" t="s">
        <v>6547</v>
      </c>
      <c r="I1518" s="1" t="n">
        <v>7.786</v>
      </c>
      <c r="J1518" s="2" t="s">
        <v>6548</v>
      </c>
      <c r="K1518" s="2" t="s">
        <v>52</v>
      </c>
      <c r="L1518" s="0" t="s">
        <v>29</v>
      </c>
      <c r="M1518" s="0" t="s">
        <v>29</v>
      </c>
      <c r="N1518" s="0" t="s">
        <v>29</v>
      </c>
      <c r="O1518" s="2" t="s">
        <v>52</v>
      </c>
      <c r="P1518" s="0" t="s">
        <v>29</v>
      </c>
      <c r="Q1518" s="0" t="n">
        <f aca="false">_xlfn.UNICODE(B1518)</f>
        <v>66</v>
      </c>
      <c r="R1518" s="0" t="str">
        <f aca="false">IF(MIDB(B1518,1,10)="Candidatus",MIDB(B1518,FIND(" ",B1518,1)+1,FIND(" ",B1518,12)-FIND(" ",B1518,1)),IF(AND(Q1518&gt;=65,Q1518&lt;=90),MIDB(B1518,1,FIND(" ",B1518,1)),"-"))</f>
        <v>Buchnera </v>
      </c>
      <c r="S1518" s="0" t="str">
        <f aca="false">IF(MIDB(B1518,1,10)="Candidatus",MIDB(B1518,FIND(" ",B1518,12)+1,IFERROR(FIND(" ",B1518,FIND(" ",B1518,12)+1),LEN(B1518))-FIND(" ",B1518,12)),IF(AND(Q1518&gt;=65,Q1518&lt;=90),MIDB(B1518,FIND(" ",B1518,1),IFERROR(FIND(" ",B1518,FIND(" ",B1518,1)+1),LEN(B1518)+1)-FIND(" ",B1518,1)),"-"))</f>
        <v> aphidicola</v>
      </c>
      <c r="T1518" s="0" t="n">
        <v>1</v>
      </c>
    </row>
    <row r="1519" customFormat="false" ht="12.8" hidden="false" customHeight="false" outlineLevel="0" collapsed="false">
      <c r="A1519" s="0" t="n">
        <v>1518</v>
      </c>
      <c r="B1519" s="0" t="s">
        <v>6545</v>
      </c>
      <c r="C1519" s="0" t="s">
        <v>21</v>
      </c>
      <c r="D1519" s="0" t="s">
        <v>90</v>
      </c>
      <c r="E1519" s="0" t="s">
        <v>91</v>
      </c>
      <c r="F1519" s="0" t="s">
        <v>6529</v>
      </c>
      <c r="G1519" s="0" t="s">
        <v>6549</v>
      </c>
      <c r="H1519" s="0" t="s">
        <v>6550</v>
      </c>
      <c r="I1519" s="1" t="n">
        <v>7.258</v>
      </c>
      <c r="J1519" s="2" t="s">
        <v>6551</v>
      </c>
      <c r="K1519" s="2" t="s">
        <v>60</v>
      </c>
      <c r="L1519" s="0" t="s">
        <v>29</v>
      </c>
      <c r="M1519" s="0" t="s">
        <v>29</v>
      </c>
      <c r="N1519" s="0" t="s">
        <v>29</v>
      </c>
      <c r="O1519" s="2" t="s">
        <v>129</v>
      </c>
      <c r="P1519" s="0" t="s">
        <v>29</v>
      </c>
      <c r="Q1519" s="0" t="n">
        <f aca="false">_xlfn.UNICODE(B1519)</f>
        <v>66</v>
      </c>
      <c r="R1519" s="0" t="str">
        <f aca="false">IF(MIDB(B1519,1,10)="Candidatus",MIDB(B1519,FIND(" ",B1519,1)+1,FIND(" ",B1519,12)-FIND(" ",B1519,1)),IF(AND(Q1519&gt;=65,Q1519&lt;=90),MIDB(B1519,1,FIND(" ",B1519,1)),"-"))</f>
        <v>Buchnera </v>
      </c>
      <c r="S1519" s="0" t="str">
        <f aca="false">IF(MIDB(B1519,1,10)="Candidatus",MIDB(B1519,FIND(" ",B1519,12)+1,IFERROR(FIND(" ",B1519,FIND(" ",B1519,12)+1),LEN(B1519))-FIND(" ",B1519,12)),IF(AND(Q1519&gt;=65,Q1519&lt;=90),MIDB(B1519,FIND(" ",B1519,1),IFERROR(FIND(" ",B1519,FIND(" ",B1519,1)+1),LEN(B1519)+1)-FIND(" ",B1519,1)),"-"))</f>
        <v> aphidicola</v>
      </c>
      <c r="T1519" s="0" t="n">
        <v>1</v>
      </c>
    </row>
    <row r="1520" customFormat="false" ht="12.8" hidden="false" customHeight="false" outlineLevel="0" collapsed="false">
      <c r="A1520" s="0" t="n">
        <v>1519</v>
      </c>
      <c r="B1520" s="0" t="s">
        <v>6552</v>
      </c>
      <c r="C1520" s="0" t="s">
        <v>21</v>
      </c>
      <c r="D1520" s="0" t="s">
        <v>90</v>
      </c>
      <c r="E1520" s="0" t="s">
        <v>91</v>
      </c>
      <c r="F1520" s="0" t="s">
        <v>6553</v>
      </c>
      <c r="G1520" s="0" t="s">
        <v>6554</v>
      </c>
      <c r="H1520" s="0" t="s">
        <v>6555</v>
      </c>
      <c r="I1520" s="1" t="n">
        <v>2.399</v>
      </c>
      <c r="J1520" s="2" t="s">
        <v>6556</v>
      </c>
      <c r="K1520" s="2" t="s">
        <v>60</v>
      </c>
      <c r="L1520" s="0" t="s">
        <v>29</v>
      </c>
      <c r="M1520" s="0" t="s">
        <v>29</v>
      </c>
      <c r="N1520" s="0" t="s">
        <v>29</v>
      </c>
      <c r="O1520" s="2" t="s">
        <v>60</v>
      </c>
      <c r="P1520" s="0" t="s">
        <v>29</v>
      </c>
      <c r="Q1520" s="0" t="n">
        <f aca="false">_xlfn.UNICODE(B1520)</f>
        <v>66</v>
      </c>
      <c r="R1520" s="0" t="str">
        <f aca="false">IF(MIDB(B1520,1,10)="Candidatus",MIDB(B1520,FIND(" ",B1520,1)+1,FIND(" ",B1520,12)-FIND(" ",B1520,1)),IF(AND(Q1520&gt;=65,Q1520&lt;=90),MIDB(B1520,1,FIND(" ",B1520,1)),"-"))</f>
        <v>Buchnera </v>
      </c>
      <c r="S1520" s="0" t="str">
        <f aca="false">IF(MIDB(B1520,1,10)="Candidatus",MIDB(B1520,FIND(" ",B1520,12)+1,IFERROR(FIND(" ",B1520,FIND(" ",B1520,12)+1),LEN(B1520))-FIND(" ",B1520,12)),IF(AND(Q1520&gt;=65,Q1520&lt;=90),MIDB(B1520,FIND(" ",B1520,1),IFERROR(FIND(" ",B1520,FIND(" ",B1520,1)+1),LEN(B1520)+1)-FIND(" ",B1520,1)),"-"))</f>
        <v> aphidicola</v>
      </c>
      <c r="T1520" s="0" t="n">
        <v>1</v>
      </c>
    </row>
    <row r="1521" customFormat="false" ht="12.8" hidden="false" customHeight="false" outlineLevel="0" collapsed="false">
      <c r="A1521" s="0" t="n">
        <v>1520</v>
      </c>
      <c r="B1521" s="0" t="s">
        <v>6557</v>
      </c>
      <c r="C1521" s="0" t="s">
        <v>21</v>
      </c>
      <c r="D1521" s="0" t="s">
        <v>90</v>
      </c>
      <c r="E1521" s="0" t="s">
        <v>91</v>
      </c>
      <c r="F1521" s="0" t="s">
        <v>6525</v>
      </c>
      <c r="G1521" s="0" t="s">
        <v>6558</v>
      </c>
      <c r="H1521" s="0" t="s">
        <v>6559</v>
      </c>
      <c r="I1521" s="1" t="n">
        <v>7.8</v>
      </c>
      <c r="J1521" s="2" t="s">
        <v>6560</v>
      </c>
      <c r="K1521" s="2" t="s">
        <v>44</v>
      </c>
      <c r="L1521" s="0" t="s">
        <v>29</v>
      </c>
      <c r="M1521" s="0" t="s">
        <v>29</v>
      </c>
      <c r="N1521" s="0" t="s">
        <v>29</v>
      </c>
      <c r="O1521" s="2" t="s">
        <v>44</v>
      </c>
      <c r="P1521" s="0" t="s">
        <v>29</v>
      </c>
      <c r="Q1521" s="0" t="n">
        <f aca="false">_xlfn.UNICODE(B1521)</f>
        <v>66</v>
      </c>
      <c r="R1521" s="0" t="str">
        <f aca="false">IF(MIDB(B1521,1,10)="Candidatus",MIDB(B1521,FIND(" ",B1521,1)+1,FIND(" ",B1521,12)-FIND(" ",B1521,1)),IF(AND(Q1521&gt;=65,Q1521&lt;=90),MIDB(B1521,1,FIND(" ",B1521,1)),"-"))</f>
        <v>Buchnera </v>
      </c>
      <c r="S1521" s="0" t="str">
        <f aca="false">IF(MIDB(B1521,1,10)="Candidatus",MIDB(B1521,FIND(" ",B1521,12)+1,IFERROR(FIND(" ",B1521,FIND(" ",B1521,12)+1),LEN(B1521))-FIND(" ",B1521,12)),IF(AND(Q1521&gt;=65,Q1521&lt;=90),MIDB(B1521,FIND(" ",B1521,1),IFERROR(FIND(" ",B1521,FIND(" ",B1521,1)+1),LEN(B1521)+1)-FIND(" ",B1521,1)),"-"))</f>
        <v> aphidicola</v>
      </c>
      <c r="T1521" s="0" t="n">
        <v>1</v>
      </c>
    </row>
    <row r="1522" customFormat="false" ht="12.8" hidden="false" customHeight="false" outlineLevel="0" collapsed="false">
      <c r="A1522" s="0" t="n">
        <v>1521</v>
      </c>
      <c r="B1522" s="0" t="s">
        <v>6561</v>
      </c>
      <c r="C1522" s="0" t="s">
        <v>21</v>
      </c>
      <c r="D1522" s="0" t="s">
        <v>90</v>
      </c>
      <c r="E1522" s="0" t="s">
        <v>91</v>
      </c>
      <c r="F1522" s="0" t="s">
        <v>6525</v>
      </c>
      <c r="G1522" s="0" t="s">
        <v>6562</v>
      </c>
      <c r="H1522" s="0" t="s">
        <v>6563</v>
      </c>
      <c r="I1522" s="1" t="n">
        <v>7.799</v>
      </c>
      <c r="J1522" s="2" t="s">
        <v>6564</v>
      </c>
      <c r="K1522" s="2" t="s">
        <v>44</v>
      </c>
      <c r="L1522" s="0" t="s">
        <v>29</v>
      </c>
      <c r="M1522" s="0" t="s">
        <v>29</v>
      </c>
      <c r="N1522" s="0" t="s">
        <v>29</v>
      </c>
      <c r="O1522" s="2" t="s">
        <v>44</v>
      </c>
      <c r="P1522" s="0" t="s">
        <v>29</v>
      </c>
      <c r="Q1522" s="0" t="n">
        <f aca="false">_xlfn.UNICODE(B1522)</f>
        <v>66</v>
      </c>
      <c r="R1522" s="0" t="str">
        <f aca="false">IF(MIDB(B1522,1,10)="Candidatus",MIDB(B1522,FIND(" ",B1522,1)+1,FIND(" ",B1522,12)-FIND(" ",B1522,1)),IF(AND(Q1522&gt;=65,Q1522&lt;=90),MIDB(B1522,1,FIND(" ",B1522,1)),"-"))</f>
        <v>Buchnera </v>
      </c>
      <c r="S1522" s="0" t="str">
        <f aca="false">IF(MIDB(B1522,1,10)="Candidatus",MIDB(B1522,FIND(" ",B1522,12)+1,IFERROR(FIND(" ",B1522,FIND(" ",B1522,12)+1),LEN(B1522))-FIND(" ",B1522,12)),IF(AND(Q1522&gt;=65,Q1522&lt;=90),MIDB(B1522,FIND(" ",B1522,1),IFERROR(FIND(" ",B1522,FIND(" ",B1522,1)+1),LEN(B1522)+1)-FIND(" ",B1522,1)),"-"))</f>
        <v> aphidicola</v>
      </c>
      <c r="T1522" s="0" t="n">
        <v>1</v>
      </c>
    </row>
    <row r="1523" customFormat="false" ht="12.8" hidden="false" customHeight="false" outlineLevel="0" collapsed="false">
      <c r="A1523" s="0" t="n">
        <v>1522</v>
      </c>
      <c r="B1523" s="0" t="s">
        <v>6565</v>
      </c>
      <c r="C1523" s="0" t="s">
        <v>21</v>
      </c>
      <c r="D1523" s="0" t="s">
        <v>90</v>
      </c>
      <c r="E1523" s="0" t="s">
        <v>91</v>
      </c>
      <c r="F1523" s="0" t="s">
        <v>6525</v>
      </c>
      <c r="G1523" s="0" t="s">
        <v>6566</v>
      </c>
      <c r="H1523" s="0" t="s">
        <v>6567</v>
      </c>
      <c r="I1523" s="1" t="n">
        <v>7.689</v>
      </c>
      <c r="J1523" s="2" t="s">
        <v>6568</v>
      </c>
      <c r="K1523" s="2" t="s">
        <v>52</v>
      </c>
      <c r="L1523" s="0" t="s">
        <v>29</v>
      </c>
      <c r="M1523" s="0" t="s">
        <v>29</v>
      </c>
      <c r="N1523" s="0" t="s">
        <v>29</v>
      </c>
      <c r="O1523" s="2" t="s">
        <v>52</v>
      </c>
      <c r="P1523" s="0" t="s">
        <v>29</v>
      </c>
      <c r="Q1523" s="0" t="n">
        <f aca="false">_xlfn.UNICODE(B1523)</f>
        <v>66</v>
      </c>
      <c r="R1523" s="0" t="str">
        <f aca="false">IF(MIDB(B1523,1,10)="Candidatus",MIDB(B1523,FIND(" ",B1523,1)+1,FIND(" ",B1523,12)-FIND(" ",B1523,1)),IF(AND(Q1523&gt;=65,Q1523&lt;=90),MIDB(B1523,1,FIND(" ",B1523,1)),"-"))</f>
        <v>Buchnera </v>
      </c>
      <c r="S1523" s="0" t="str">
        <f aca="false">IF(MIDB(B1523,1,10)="Candidatus",MIDB(B1523,FIND(" ",B1523,12)+1,IFERROR(FIND(" ",B1523,FIND(" ",B1523,12)+1),LEN(B1523))-FIND(" ",B1523,12)),IF(AND(Q1523&gt;=65,Q1523&lt;=90),MIDB(B1523,FIND(" ",B1523,1),IFERROR(FIND(" ",B1523,FIND(" ",B1523,1)+1),LEN(B1523)+1)-FIND(" ",B1523,1)),"-"))</f>
        <v> aphidicola</v>
      </c>
      <c r="T1523" s="0" t="n">
        <v>1</v>
      </c>
    </row>
    <row r="1524" customFormat="false" ht="12.8" hidden="false" customHeight="false" outlineLevel="0" collapsed="false">
      <c r="A1524" s="0" t="n">
        <v>1523</v>
      </c>
      <c r="B1524" s="0" t="s">
        <v>6565</v>
      </c>
      <c r="C1524" s="0" t="s">
        <v>21</v>
      </c>
      <c r="D1524" s="0" t="s">
        <v>90</v>
      </c>
      <c r="E1524" s="0" t="s">
        <v>91</v>
      </c>
      <c r="F1524" s="0" t="s">
        <v>6529</v>
      </c>
      <c r="G1524" s="0" t="s">
        <v>6569</v>
      </c>
      <c r="H1524" s="0" t="s">
        <v>6570</v>
      </c>
      <c r="I1524" s="1" t="n">
        <v>4.884</v>
      </c>
      <c r="J1524" s="2" t="s">
        <v>6571</v>
      </c>
      <c r="K1524" s="2" t="s">
        <v>60</v>
      </c>
      <c r="L1524" s="0" t="s">
        <v>29</v>
      </c>
      <c r="M1524" s="0" t="s">
        <v>29</v>
      </c>
      <c r="N1524" s="0" t="s">
        <v>29</v>
      </c>
      <c r="O1524" s="2" t="s">
        <v>60</v>
      </c>
      <c r="P1524" s="0" t="s">
        <v>29</v>
      </c>
      <c r="Q1524" s="0" t="n">
        <f aca="false">_xlfn.UNICODE(B1524)</f>
        <v>66</v>
      </c>
      <c r="R1524" s="0" t="str">
        <f aca="false">IF(MIDB(B1524,1,10)="Candidatus",MIDB(B1524,FIND(" ",B1524,1)+1,FIND(" ",B1524,12)-FIND(" ",B1524,1)),IF(AND(Q1524&gt;=65,Q1524&lt;=90),MIDB(B1524,1,FIND(" ",B1524,1)),"-"))</f>
        <v>Buchnera </v>
      </c>
      <c r="S1524" s="0" t="str">
        <f aca="false">IF(MIDB(B1524,1,10)="Candidatus",MIDB(B1524,FIND(" ",B1524,12)+1,IFERROR(FIND(" ",B1524,FIND(" ",B1524,12)+1),LEN(B1524))-FIND(" ",B1524,12)),IF(AND(Q1524&gt;=65,Q1524&lt;=90),MIDB(B1524,FIND(" ",B1524,1),IFERROR(FIND(" ",B1524,FIND(" ",B1524,1)+1),LEN(B1524)+1)-FIND(" ",B1524,1)),"-"))</f>
        <v> aphidicola</v>
      </c>
      <c r="T1524" s="0" t="n">
        <v>1</v>
      </c>
    </row>
    <row r="1525" customFormat="false" ht="12.8" hidden="false" customHeight="false" outlineLevel="0" collapsed="false">
      <c r="A1525" s="0" t="n">
        <v>1524</v>
      </c>
      <c r="B1525" s="0" t="s">
        <v>6572</v>
      </c>
      <c r="C1525" s="0" t="s">
        <v>21</v>
      </c>
      <c r="D1525" s="0" t="s">
        <v>90</v>
      </c>
      <c r="E1525" s="0" t="s">
        <v>91</v>
      </c>
      <c r="F1525" s="0" t="s">
        <v>6525</v>
      </c>
      <c r="G1525" s="0" t="s">
        <v>6573</v>
      </c>
      <c r="H1525" s="0" t="s">
        <v>6574</v>
      </c>
      <c r="I1525" s="1" t="n">
        <v>7.802</v>
      </c>
      <c r="J1525" s="2" t="s">
        <v>6575</v>
      </c>
      <c r="K1525" s="2" t="s">
        <v>52</v>
      </c>
      <c r="L1525" s="0" t="s">
        <v>29</v>
      </c>
      <c r="M1525" s="0" t="s">
        <v>29</v>
      </c>
      <c r="N1525" s="0" t="s">
        <v>29</v>
      </c>
      <c r="O1525" s="2" t="s">
        <v>52</v>
      </c>
      <c r="P1525" s="0" t="s">
        <v>29</v>
      </c>
      <c r="Q1525" s="0" t="n">
        <f aca="false">_xlfn.UNICODE(B1525)</f>
        <v>66</v>
      </c>
      <c r="R1525" s="0" t="str">
        <f aca="false">IF(MIDB(B1525,1,10)="Candidatus",MIDB(B1525,FIND(" ",B1525,1)+1,FIND(" ",B1525,12)-FIND(" ",B1525,1)),IF(AND(Q1525&gt;=65,Q1525&lt;=90),MIDB(B1525,1,FIND(" ",B1525,1)),"-"))</f>
        <v>Buchnera </v>
      </c>
      <c r="S1525" s="0" t="str">
        <f aca="false">IF(MIDB(B1525,1,10)="Candidatus",MIDB(B1525,FIND(" ",B1525,12)+1,IFERROR(FIND(" ",B1525,FIND(" ",B1525,12)+1),LEN(B1525))-FIND(" ",B1525,12)),IF(AND(Q1525&gt;=65,Q1525&lt;=90),MIDB(B1525,FIND(" ",B1525,1),IFERROR(FIND(" ",B1525,FIND(" ",B1525,1)+1),LEN(B1525)+1)-FIND(" ",B1525,1)),"-"))</f>
        <v> aphidicola</v>
      </c>
      <c r="T1525" s="0" t="n">
        <v>1</v>
      </c>
    </row>
    <row r="1526" customFormat="false" ht="12.8" hidden="false" customHeight="false" outlineLevel="0" collapsed="false">
      <c r="A1526" s="0" t="n">
        <v>1525</v>
      </c>
      <c r="B1526" s="0" t="s">
        <v>6576</v>
      </c>
      <c r="C1526" s="0" t="s">
        <v>21</v>
      </c>
      <c r="D1526" s="0" t="s">
        <v>90</v>
      </c>
      <c r="E1526" s="0" t="s">
        <v>91</v>
      </c>
      <c r="F1526" s="0" t="s">
        <v>6525</v>
      </c>
      <c r="G1526" s="0" t="s">
        <v>6577</v>
      </c>
      <c r="H1526" s="0" t="s">
        <v>6578</v>
      </c>
      <c r="I1526" s="1" t="n">
        <v>7.802</v>
      </c>
      <c r="J1526" s="2" t="s">
        <v>6579</v>
      </c>
      <c r="K1526" s="2" t="s">
        <v>52</v>
      </c>
      <c r="L1526" s="0" t="s">
        <v>29</v>
      </c>
      <c r="M1526" s="0" t="s">
        <v>29</v>
      </c>
      <c r="N1526" s="0" t="s">
        <v>29</v>
      </c>
      <c r="O1526" s="2" t="s">
        <v>52</v>
      </c>
      <c r="P1526" s="0" t="s">
        <v>29</v>
      </c>
      <c r="Q1526" s="0" t="n">
        <f aca="false">_xlfn.UNICODE(B1526)</f>
        <v>66</v>
      </c>
      <c r="R1526" s="0" t="str">
        <f aca="false">IF(MIDB(B1526,1,10)="Candidatus",MIDB(B1526,FIND(" ",B1526,1)+1,FIND(" ",B1526,12)-FIND(" ",B1526,1)),IF(AND(Q1526&gt;=65,Q1526&lt;=90),MIDB(B1526,1,FIND(" ",B1526,1)),"-"))</f>
        <v>Buchnera </v>
      </c>
      <c r="S1526" s="0" t="str">
        <f aca="false">IF(MIDB(B1526,1,10)="Candidatus",MIDB(B1526,FIND(" ",B1526,12)+1,IFERROR(FIND(" ",B1526,FIND(" ",B1526,12)+1),LEN(B1526))-FIND(" ",B1526,12)),IF(AND(Q1526&gt;=65,Q1526&lt;=90),MIDB(B1526,FIND(" ",B1526,1),IFERROR(FIND(" ",B1526,FIND(" ",B1526,1)+1),LEN(B1526)+1)-FIND(" ",B1526,1)),"-"))</f>
        <v> aphidicola</v>
      </c>
      <c r="T1526" s="0" t="n">
        <v>1</v>
      </c>
    </row>
    <row r="1527" customFormat="false" ht="12.8" hidden="false" customHeight="false" outlineLevel="0" collapsed="false">
      <c r="A1527" s="0" t="n">
        <v>1526</v>
      </c>
      <c r="B1527" s="0" t="s">
        <v>6580</v>
      </c>
      <c r="C1527" s="0" t="s">
        <v>21</v>
      </c>
      <c r="D1527" s="0" t="s">
        <v>90</v>
      </c>
      <c r="E1527" s="0" t="s">
        <v>459</v>
      </c>
      <c r="F1527" s="0" t="s">
        <v>6581</v>
      </c>
      <c r="G1527" s="0" t="s">
        <v>6582</v>
      </c>
      <c r="H1527" s="0" t="s">
        <v>6583</v>
      </c>
      <c r="I1527" s="1" t="n">
        <v>43.581</v>
      </c>
      <c r="J1527" s="2" t="s">
        <v>6584</v>
      </c>
      <c r="K1527" s="2" t="s">
        <v>592</v>
      </c>
      <c r="L1527" s="0" t="s">
        <v>29</v>
      </c>
      <c r="M1527" s="0" t="s">
        <v>29</v>
      </c>
      <c r="N1527" s="0" t="s">
        <v>29</v>
      </c>
      <c r="O1527" s="2" t="s">
        <v>39</v>
      </c>
      <c r="P1527" s="2" t="s">
        <v>88</v>
      </c>
      <c r="Q1527" s="0" t="n">
        <f aca="false">_xlfn.UNICODE(B1527)</f>
        <v>66</v>
      </c>
      <c r="R1527" s="0" t="str">
        <f aca="false">IF(MIDB(B1527,1,10)="Candidatus",MIDB(B1527,FIND(" ",B1527,1)+1,FIND(" ",B1527,12)-FIND(" ",B1527,1)),IF(AND(Q1527&gt;=65,Q1527&lt;=90),MIDB(B1527,1,FIND(" ",B1527,1)),"-"))</f>
        <v>Burkholderia </v>
      </c>
      <c r="S1527" s="0" t="str">
        <f aca="false">IF(MIDB(B1527,1,10)="Candidatus",MIDB(B1527,FIND(" ",B1527,12)+1,IFERROR(FIND(" ",B1527,FIND(" ",B1527,12)+1),LEN(B1527))-FIND(" ",B1527,12)),IF(AND(Q1527&gt;=65,Q1527&lt;=90),MIDB(B1527,FIND(" ",B1527,1),IFERROR(FIND(" ",B1527,FIND(" ",B1527,1)+1),LEN(B1527)+1)-FIND(" ",B1527,1)),"-"))</f>
        <v> ambifaria</v>
      </c>
      <c r="T1527" s="0" t="n">
        <v>1</v>
      </c>
    </row>
    <row r="1528" customFormat="false" ht="12.8" hidden="false" customHeight="false" outlineLevel="0" collapsed="false">
      <c r="A1528" s="0" t="n">
        <v>1527</v>
      </c>
      <c r="B1528" s="0" t="s">
        <v>6580</v>
      </c>
      <c r="C1528" s="0" t="s">
        <v>21</v>
      </c>
      <c r="D1528" s="0" t="s">
        <v>90</v>
      </c>
      <c r="E1528" s="0" t="s">
        <v>459</v>
      </c>
      <c r="F1528" s="0" t="s">
        <v>6585</v>
      </c>
      <c r="G1528" s="0" t="s">
        <v>6586</v>
      </c>
      <c r="H1528" s="0" t="s">
        <v>6587</v>
      </c>
      <c r="I1528" s="1" t="n">
        <v>43.581</v>
      </c>
      <c r="J1528" s="2" t="s">
        <v>6584</v>
      </c>
      <c r="K1528" s="2" t="s">
        <v>592</v>
      </c>
      <c r="L1528" s="0" t="s">
        <v>29</v>
      </c>
      <c r="M1528" s="0" t="s">
        <v>29</v>
      </c>
      <c r="N1528" s="0" t="s">
        <v>29</v>
      </c>
      <c r="O1528" s="2" t="s">
        <v>39</v>
      </c>
      <c r="P1528" s="2" t="s">
        <v>88</v>
      </c>
      <c r="Q1528" s="0" t="n">
        <f aca="false">_xlfn.UNICODE(B1528)</f>
        <v>66</v>
      </c>
      <c r="R1528" s="0" t="str">
        <f aca="false">IF(MIDB(B1528,1,10)="Candidatus",MIDB(B1528,FIND(" ",B1528,1)+1,FIND(" ",B1528,12)-FIND(" ",B1528,1)),IF(AND(Q1528&gt;=65,Q1528&lt;=90),MIDB(B1528,1,FIND(" ",B1528,1)),"-"))</f>
        <v>Burkholderia </v>
      </c>
      <c r="S1528" s="0" t="str">
        <f aca="false">IF(MIDB(B1528,1,10)="Candidatus",MIDB(B1528,FIND(" ",B1528,12)+1,IFERROR(FIND(" ",B1528,FIND(" ",B1528,12)+1),LEN(B1528))-FIND(" ",B1528,12)),IF(AND(Q1528&gt;=65,Q1528&lt;=90),MIDB(B1528,FIND(" ",B1528,1),IFERROR(FIND(" ",B1528,FIND(" ",B1528,1)+1),LEN(B1528)+1)-FIND(" ",B1528,1)),"-"))</f>
        <v> ambifaria</v>
      </c>
      <c r="T1528" s="0" t="n">
        <v>1</v>
      </c>
    </row>
    <row r="1529" customFormat="false" ht="12.8" hidden="false" customHeight="false" outlineLevel="0" collapsed="false">
      <c r="A1529" s="0" t="n">
        <v>1528</v>
      </c>
      <c r="B1529" s="0" t="s">
        <v>6588</v>
      </c>
      <c r="C1529" s="0" t="s">
        <v>21</v>
      </c>
      <c r="D1529" s="0" t="s">
        <v>90</v>
      </c>
      <c r="E1529" s="0" t="s">
        <v>459</v>
      </c>
      <c r="F1529" s="0" t="s">
        <v>6589</v>
      </c>
      <c r="G1529" s="0" t="s">
        <v>6590</v>
      </c>
      <c r="H1529" s="0" t="s">
        <v>6591</v>
      </c>
      <c r="I1529" s="1" t="n">
        <v>301.592</v>
      </c>
      <c r="J1529" s="2" t="s">
        <v>6592</v>
      </c>
      <c r="K1529" s="2" t="s">
        <v>6593</v>
      </c>
      <c r="L1529" s="0" t="s">
        <v>29</v>
      </c>
      <c r="M1529" s="0" t="s">
        <v>29</v>
      </c>
      <c r="N1529" s="0" t="s">
        <v>29</v>
      </c>
      <c r="O1529" s="2" t="s">
        <v>6594</v>
      </c>
      <c r="P1529" s="2" t="s">
        <v>186</v>
      </c>
      <c r="Q1529" s="0" t="n">
        <f aca="false">_xlfn.UNICODE(B1529)</f>
        <v>66</v>
      </c>
      <c r="R1529" s="0" t="str">
        <f aca="false">IF(MIDB(B1529,1,10)="Candidatus",MIDB(B1529,FIND(" ",B1529,1)+1,FIND(" ",B1529,12)-FIND(" ",B1529,1)),IF(AND(Q1529&gt;=65,Q1529&lt;=90),MIDB(B1529,1,FIND(" ",B1529,1)),"-"))</f>
        <v>Burkholderia </v>
      </c>
      <c r="S1529" s="0" t="str">
        <f aca="false">IF(MIDB(B1529,1,10)="Candidatus",MIDB(B1529,FIND(" ",B1529,12)+1,IFERROR(FIND(" ",B1529,FIND(" ",B1529,12)+1),LEN(B1529))-FIND(" ",B1529,12)),IF(AND(Q1529&gt;=65,Q1529&lt;=90),MIDB(B1529,FIND(" ",B1529,1),IFERROR(FIND(" ",B1529,FIND(" ",B1529,1)+1),LEN(B1529)+1)-FIND(" ",B1529,1)),"-"))</f>
        <v> ambifaria</v>
      </c>
      <c r="T1529" s="0" t="n">
        <v>1</v>
      </c>
    </row>
    <row r="1530" customFormat="false" ht="12.8" hidden="false" customHeight="false" outlineLevel="0" collapsed="false">
      <c r="A1530" s="0" t="n">
        <v>1529</v>
      </c>
      <c r="B1530" s="0" t="s">
        <v>6595</v>
      </c>
      <c r="C1530" s="0" t="s">
        <v>21</v>
      </c>
      <c r="D1530" s="0" t="s">
        <v>90</v>
      </c>
      <c r="E1530" s="0" t="s">
        <v>459</v>
      </c>
      <c r="F1530" s="0" t="s">
        <v>76</v>
      </c>
      <c r="G1530" s="0" t="s">
        <v>6596</v>
      </c>
      <c r="H1530" s="0" t="s">
        <v>6597</v>
      </c>
      <c r="I1530" s="1" t="n">
        <v>2555.07</v>
      </c>
      <c r="J1530" s="2" t="s">
        <v>6598</v>
      </c>
      <c r="K1530" s="2" t="s">
        <v>6599</v>
      </c>
      <c r="L1530" s="0" t="s">
        <v>29</v>
      </c>
      <c r="M1530" s="2" t="s">
        <v>46</v>
      </c>
      <c r="N1530" s="0" t="s">
        <v>29</v>
      </c>
      <c r="O1530" s="2" t="s">
        <v>6600</v>
      </c>
      <c r="P1530" s="2" t="s">
        <v>953</v>
      </c>
      <c r="Q1530" s="0" t="n">
        <f aca="false">_xlfn.UNICODE(B1530)</f>
        <v>66</v>
      </c>
      <c r="R1530" s="0" t="str">
        <f aca="false">IF(MIDB(B1530,1,10)="Candidatus",MIDB(B1530,FIND(" ",B1530,1)+1,FIND(" ",B1530,12)-FIND(" ",B1530,1)),IF(AND(Q1530&gt;=65,Q1530&lt;=90),MIDB(B1530,1,FIND(" ",B1530,1)),"-"))</f>
        <v>Burkholderia </v>
      </c>
      <c r="S1530" s="0" t="str">
        <f aca="false">IF(MIDB(B1530,1,10)="Candidatus",MIDB(B1530,FIND(" ",B1530,12)+1,IFERROR(FIND(" ",B1530,FIND(" ",B1530,12)+1),LEN(B1530))-FIND(" ",B1530,12)),IF(AND(Q1530&gt;=65,Q1530&lt;=90),MIDB(B1530,FIND(" ",B1530,1),IFERROR(FIND(" ",B1530,FIND(" ",B1530,1)+1),LEN(B1530)+1)-FIND(" ",B1530,1)),"-"))</f>
        <v> caribensis</v>
      </c>
      <c r="T1530" s="0" t="n">
        <v>1</v>
      </c>
    </row>
    <row r="1531" customFormat="false" ht="12.8" hidden="false" customHeight="false" outlineLevel="0" collapsed="false">
      <c r="A1531" s="0" t="n">
        <v>1530</v>
      </c>
      <c r="B1531" s="0" t="s">
        <v>6601</v>
      </c>
      <c r="C1531" s="0" t="s">
        <v>21</v>
      </c>
      <c r="D1531" s="0" t="s">
        <v>90</v>
      </c>
      <c r="E1531" s="0" t="s">
        <v>459</v>
      </c>
      <c r="F1531" s="0" t="s">
        <v>6581</v>
      </c>
      <c r="G1531" s="0" t="s">
        <v>6602</v>
      </c>
      <c r="H1531" s="0" t="s">
        <v>6603</v>
      </c>
      <c r="I1531" s="1" t="n">
        <v>164.857</v>
      </c>
      <c r="J1531" s="2" t="s">
        <v>6604</v>
      </c>
      <c r="K1531" s="2" t="s">
        <v>6605</v>
      </c>
      <c r="L1531" s="0" t="s">
        <v>29</v>
      </c>
      <c r="M1531" s="0" t="s">
        <v>29</v>
      </c>
      <c r="N1531" s="0" t="s">
        <v>29</v>
      </c>
      <c r="O1531" s="2" t="s">
        <v>2560</v>
      </c>
      <c r="P1531" s="2" t="s">
        <v>52</v>
      </c>
      <c r="Q1531" s="0" t="n">
        <f aca="false">_xlfn.UNICODE(B1531)</f>
        <v>66</v>
      </c>
      <c r="R1531" s="0" t="str">
        <f aca="false">IF(MIDB(B1531,1,10)="Candidatus",MIDB(B1531,FIND(" ",B1531,1)+1,FIND(" ",B1531,12)-FIND(" ",B1531,1)),IF(AND(Q1531&gt;=65,Q1531&lt;=90),MIDB(B1531,1,FIND(" ",B1531,1)),"-"))</f>
        <v>Burkholderia </v>
      </c>
      <c r="S1531" s="0" t="str">
        <f aca="false">IF(MIDB(B1531,1,10)="Candidatus",MIDB(B1531,FIND(" ",B1531,12)+1,IFERROR(FIND(" ",B1531,FIND(" ",B1531,12)+1),LEN(B1531))-FIND(" ",B1531,12)),IF(AND(Q1531&gt;=65,Q1531&lt;=90),MIDB(B1531,FIND(" ",B1531,1),IFERROR(FIND(" ",B1531,FIND(" ",B1531,1)+1),LEN(B1531)+1)-FIND(" ",B1531,1)),"-"))</f>
        <v> cenocepacia</v>
      </c>
      <c r="T1531" s="0" t="n">
        <v>1</v>
      </c>
    </row>
    <row r="1532" customFormat="false" ht="12.8" hidden="false" customHeight="false" outlineLevel="0" collapsed="false">
      <c r="A1532" s="0" t="n">
        <v>1531</v>
      </c>
      <c r="B1532" s="0" t="s">
        <v>6606</v>
      </c>
      <c r="C1532" s="0" t="s">
        <v>21</v>
      </c>
      <c r="D1532" s="0" t="s">
        <v>90</v>
      </c>
      <c r="E1532" s="0" t="s">
        <v>459</v>
      </c>
      <c r="F1532" s="0" t="s">
        <v>6607</v>
      </c>
      <c r="G1532" s="0" t="s">
        <v>6608</v>
      </c>
      <c r="H1532" s="0" t="s">
        <v>6609</v>
      </c>
      <c r="I1532" s="1" t="n">
        <v>92.661</v>
      </c>
      <c r="J1532" s="2" t="s">
        <v>6610</v>
      </c>
      <c r="K1532" s="2" t="s">
        <v>87</v>
      </c>
      <c r="L1532" s="0" t="s">
        <v>29</v>
      </c>
      <c r="M1532" s="0" t="s">
        <v>29</v>
      </c>
      <c r="N1532" s="0" t="s">
        <v>29</v>
      </c>
      <c r="O1532" s="2" t="s">
        <v>704</v>
      </c>
      <c r="P1532" s="2" t="s">
        <v>46</v>
      </c>
      <c r="Q1532" s="0" t="n">
        <f aca="false">_xlfn.UNICODE(B1532)</f>
        <v>66</v>
      </c>
      <c r="R1532" s="0" t="str">
        <f aca="false">IF(MIDB(B1532,1,10)="Candidatus",MIDB(B1532,FIND(" ",B1532,1)+1,FIND(" ",B1532,12)-FIND(" ",B1532,1)),IF(AND(Q1532&gt;=65,Q1532&lt;=90),MIDB(B1532,1,FIND(" ",B1532,1)),"-"))</f>
        <v>Burkholderia </v>
      </c>
      <c r="S1532" s="0" t="str">
        <f aca="false">IF(MIDB(B1532,1,10)="Candidatus",MIDB(B1532,FIND(" ",B1532,12)+1,IFERROR(FIND(" ",B1532,FIND(" ",B1532,12)+1),LEN(B1532))-FIND(" ",B1532,12)),IF(AND(Q1532&gt;=65,Q1532&lt;=90),MIDB(B1532,FIND(" ",B1532,1),IFERROR(FIND(" ",B1532,FIND(" ",B1532,1)+1),LEN(B1532)+1)-FIND(" ",B1532,1)),"-"))</f>
        <v> cenocepacia</v>
      </c>
      <c r="T1532" s="0" t="n">
        <v>1</v>
      </c>
    </row>
    <row r="1533" customFormat="false" ht="12.8" hidden="false" customHeight="false" outlineLevel="0" collapsed="false">
      <c r="A1533" s="0" t="n">
        <v>1532</v>
      </c>
      <c r="B1533" s="0" t="s">
        <v>6611</v>
      </c>
      <c r="C1533" s="0" t="s">
        <v>21</v>
      </c>
      <c r="D1533" s="0" t="s">
        <v>90</v>
      </c>
      <c r="E1533" s="0" t="s">
        <v>459</v>
      </c>
      <c r="F1533" s="0" t="s">
        <v>76</v>
      </c>
      <c r="G1533" s="0" t="s">
        <v>6612</v>
      </c>
      <c r="H1533" s="0" t="s">
        <v>6613</v>
      </c>
      <c r="I1533" s="1" t="n">
        <v>4.304</v>
      </c>
      <c r="J1533" s="2" t="s">
        <v>6614</v>
      </c>
      <c r="K1533" s="2" t="s">
        <v>129</v>
      </c>
      <c r="L1533" s="0" t="s">
        <v>29</v>
      </c>
      <c r="M1533" s="0" t="s">
        <v>29</v>
      </c>
      <c r="N1533" s="0" t="s">
        <v>29</v>
      </c>
      <c r="O1533" s="2" t="s">
        <v>129</v>
      </c>
      <c r="P1533" s="0" t="s">
        <v>29</v>
      </c>
      <c r="Q1533" s="0" t="n">
        <f aca="false">_xlfn.UNICODE(B1533)</f>
        <v>66</v>
      </c>
      <c r="R1533" s="0" t="str">
        <f aca="false">IF(MIDB(B1533,1,10)="Candidatus",MIDB(B1533,FIND(" ",B1533,1)+1,FIND(" ",B1533,12)-FIND(" ",B1533,1)),IF(AND(Q1533&gt;=65,Q1533&lt;=90),MIDB(B1533,1,FIND(" ",B1533,1)),"-"))</f>
        <v>Burkholderia </v>
      </c>
      <c r="S1533" s="0" t="str">
        <f aca="false">IF(MIDB(B1533,1,10)="Candidatus",MIDB(B1533,FIND(" ",B1533,12)+1,IFERROR(FIND(" ",B1533,FIND(" ",B1533,12)+1),LEN(B1533))-FIND(" ",B1533,12)),IF(AND(Q1533&gt;=65,Q1533&lt;=90),MIDB(B1533,FIND(" ",B1533,1),IFERROR(FIND(" ",B1533,FIND(" ",B1533,1)+1),LEN(B1533)+1)-FIND(" ",B1533,1)),"-"))</f>
        <v> cepacia</v>
      </c>
      <c r="T1533" s="0" t="n">
        <v>1</v>
      </c>
    </row>
    <row r="1534" customFormat="false" ht="12.8" hidden="false" customHeight="false" outlineLevel="0" collapsed="false">
      <c r="A1534" s="0" t="n">
        <v>1533</v>
      </c>
      <c r="B1534" s="0" t="s">
        <v>6615</v>
      </c>
      <c r="C1534" s="0" t="s">
        <v>21</v>
      </c>
      <c r="D1534" s="0" t="s">
        <v>90</v>
      </c>
      <c r="E1534" s="0" t="s">
        <v>459</v>
      </c>
      <c r="F1534" s="0" t="s">
        <v>6616</v>
      </c>
      <c r="G1534" s="0" t="s">
        <v>6617</v>
      </c>
      <c r="H1534" s="0" t="s">
        <v>6618</v>
      </c>
      <c r="I1534" s="1" t="n">
        <v>82.988</v>
      </c>
      <c r="J1534" s="2" t="s">
        <v>6619</v>
      </c>
      <c r="K1534" s="2" t="s">
        <v>74</v>
      </c>
      <c r="L1534" s="0" t="s">
        <v>29</v>
      </c>
      <c r="M1534" s="0" t="s">
        <v>29</v>
      </c>
      <c r="N1534" s="0" t="s">
        <v>29</v>
      </c>
      <c r="O1534" s="2" t="s">
        <v>74</v>
      </c>
      <c r="P1534" s="0" t="s">
        <v>29</v>
      </c>
      <c r="Q1534" s="0" t="n">
        <f aca="false">_xlfn.UNICODE(B1534)</f>
        <v>66</v>
      </c>
      <c r="R1534" s="0" t="str">
        <f aca="false">IF(MIDB(B1534,1,10)="Candidatus",MIDB(B1534,FIND(" ",B1534,1)+1,FIND(" ",B1534,12)-FIND(" ",B1534,1)),IF(AND(Q1534&gt;=65,Q1534&lt;=90),MIDB(B1534,1,FIND(" ",B1534,1)),"-"))</f>
        <v>Burkholderia </v>
      </c>
      <c r="S1534" s="0" t="str">
        <f aca="false">IF(MIDB(B1534,1,10)="Candidatus",MIDB(B1534,FIND(" ",B1534,12)+1,IFERROR(FIND(" ",B1534,FIND(" ",B1534,12)+1),LEN(B1534))-FIND(" ",B1534,12)),IF(AND(Q1534&gt;=65,Q1534&lt;=90),MIDB(B1534,FIND(" ",B1534,1),IFERROR(FIND(" ",B1534,FIND(" ",B1534,1)+1),LEN(B1534)+1)-FIND(" ",B1534,1)),"-"))</f>
        <v> cepacia</v>
      </c>
      <c r="T1534" s="0" t="n">
        <v>1</v>
      </c>
    </row>
    <row r="1535" customFormat="false" ht="12.8" hidden="false" customHeight="false" outlineLevel="0" collapsed="false">
      <c r="A1535" s="0" t="n">
        <v>1534</v>
      </c>
      <c r="B1535" s="0" t="s">
        <v>6620</v>
      </c>
      <c r="C1535" s="0" t="s">
        <v>21</v>
      </c>
      <c r="D1535" s="0" t="s">
        <v>90</v>
      </c>
      <c r="E1535" s="0" t="s">
        <v>459</v>
      </c>
      <c r="F1535" s="0" t="s">
        <v>6621</v>
      </c>
      <c r="G1535" s="0" t="s">
        <v>6622</v>
      </c>
      <c r="H1535" s="0" t="s">
        <v>6623</v>
      </c>
      <c r="I1535" s="1" t="n">
        <v>1.641</v>
      </c>
      <c r="J1535" s="2" t="s">
        <v>6624</v>
      </c>
      <c r="K1535" s="2" t="s">
        <v>46</v>
      </c>
      <c r="L1535" s="0" t="s">
        <v>29</v>
      </c>
      <c r="M1535" s="0" t="s">
        <v>29</v>
      </c>
      <c r="N1535" s="0" t="s">
        <v>29</v>
      </c>
      <c r="O1535" s="2" t="s">
        <v>46</v>
      </c>
      <c r="P1535" s="0" t="s">
        <v>29</v>
      </c>
      <c r="Q1535" s="0" t="n">
        <f aca="false">_xlfn.UNICODE(B1535)</f>
        <v>66</v>
      </c>
      <c r="R1535" s="0" t="str">
        <f aca="false">IF(MIDB(B1535,1,10)="Candidatus",MIDB(B1535,FIND(" ",B1535,1)+1,FIND(" ",B1535,12)-FIND(" ",B1535,1)),IF(AND(Q1535&gt;=65,Q1535&lt;=90),MIDB(B1535,1,FIND(" ",B1535,1)),"-"))</f>
        <v>Burkholderia </v>
      </c>
      <c r="S1535" s="0" t="str">
        <f aca="false">IF(MIDB(B1535,1,10)="Candidatus",MIDB(B1535,FIND(" ",B1535,12)+1,IFERROR(FIND(" ",B1535,FIND(" ",B1535,12)+1),LEN(B1535))-FIND(" ",B1535,12)),IF(AND(Q1535&gt;=65,Q1535&lt;=90),MIDB(B1535,FIND(" ",B1535,1),IFERROR(FIND(" ",B1535,FIND(" ",B1535,1)+1),LEN(B1535)+1)-FIND(" ",B1535,1)),"-"))</f>
        <v> cepacia</v>
      </c>
      <c r="T1535" s="0" t="n">
        <v>1</v>
      </c>
    </row>
    <row r="1536" customFormat="false" ht="12.8" hidden="false" customHeight="false" outlineLevel="0" collapsed="false">
      <c r="A1536" s="0" t="n">
        <v>1535</v>
      </c>
      <c r="B1536" s="0" t="s">
        <v>6625</v>
      </c>
      <c r="C1536" s="0" t="s">
        <v>21</v>
      </c>
      <c r="D1536" s="0" t="s">
        <v>90</v>
      </c>
      <c r="E1536" s="0" t="s">
        <v>459</v>
      </c>
      <c r="F1536" s="0" t="s">
        <v>6626</v>
      </c>
      <c r="G1536" s="0" t="s">
        <v>6627</v>
      </c>
      <c r="H1536" s="0" t="s">
        <v>6628</v>
      </c>
      <c r="I1536" s="1" t="n">
        <v>99.001</v>
      </c>
      <c r="J1536" s="2" t="s">
        <v>6629</v>
      </c>
      <c r="K1536" s="2" t="s">
        <v>470</v>
      </c>
      <c r="L1536" s="0" t="s">
        <v>29</v>
      </c>
      <c r="M1536" s="0" t="s">
        <v>29</v>
      </c>
      <c r="N1536" s="0" t="s">
        <v>29</v>
      </c>
      <c r="O1536" s="2" t="s">
        <v>470</v>
      </c>
      <c r="P1536" s="0" t="s">
        <v>29</v>
      </c>
      <c r="Q1536" s="0" t="n">
        <f aca="false">_xlfn.UNICODE(B1536)</f>
        <v>66</v>
      </c>
      <c r="R1536" s="0" t="str">
        <f aca="false">IF(MIDB(B1536,1,10)="Candidatus",MIDB(B1536,FIND(" ",B1536,1)+1,FIND(" ",B1536,12)-FIND(" ",B1536,1)),IF(AND(Q1536&gt;=65,Q1536&lt;=90),MIDB(B1536,1,FIND(" ",B1536,1)),"-"))</f>
        <v>Burkholderia </v>
      </c>
      <c r="S1536" s="0" t="str">
        <f aca="false">IF(MIDB(B1536,1,10)="Candidatus",MIDB(B1536,FIND(" ",B1536,12)+1,IFERROR(FIND(" ",B1536,FIND(" ",B1536,12)+1),LEN(B1536))-FIND(" ",B1536,12)),IF(AND(Q1536&gt;=65,Q1536&lt;=90),MIDB(B1536,FIND(" ",B1536,1),IFERROR(FIND(" ",B1536,FIND(" ",B1536,1)+1),LEN(B1536)+1)-FIND(" ",B1536,1)),"-"))</f>
        <v> cepacia</v>
      </c>
      <c r="T1536" s="0" t="n">
        <v>1</v>
      </c>
    </row>
    <row r="1537" customFormat="false" ht="12.8" hidden="false" customHeight="false" outlineLevel="0" collapsed="false">
      <c r="A1537" s="0" t="n">
        <v>1536</v>
      </c>
      <c r="B1537" s="0" t="s">
        <v>6630</v>
      </c>
      <c r="C1537" s="0" t="s">
        <v>21</v>
      </c>
      <c r="D1537" s="0" t="s">
        <v>90</v>
      </c>
      <c r="E1537" s="0" t="s">
        <v>459</v>
      </c>
      <c r="F1537" s="0" t="s">
        <v>6631</v>
      </c>
      <c r="G1537" s="0" t="s">
        <v>6632</v>
      </c>
      <c r="H1537" s="0" t="s">
        <v>6633</v>
      </c>
      <c r="I1537" s="1" t="n">
        <v>209.807</v>
      </c>
      <c r="J1537" s="2" t="s">
        <v>6634</v>
      </c>
      <c r="K1537" s="2" t="s">
        <v>1641</v>
      </c>
      <c r="L1537" s="0" t="s">
        <v>29</v>
      </c>
      <c r="M1537" s="0" t="s">
        <v>29</v>
      </c>
      <c r="N1537" s="0" t="s">
        <v>29</v>
      </c>
      <c r="O1537" s="2" t="s">
        <v>2604</v>
      </c>
      <c r="P1537" s="2" t="s">
        <v>44</v>
      </c>
      <c r="Q1537" s="0" t="n">
        <f aca="false">_xlfn.UNICODE(B1537)</f>
        <v>66</v>
      </c>
      <c r="R1537" s="0" t="str">
        <f aca="false">IF(MIDB(B1537,1,10)="Candidatus",MIDB(B1537,FIND(" ",B1537,1)+1,FIND(" ",B1537,12)-FIND(" ",B1537,1)),IF(AND(Q1537&gt;=65,Q1537&lt;=90),MIDB(B1537,1,FIND(" ",B1537,1)),"-"))</f>
        <v>Burkholderia </v>
      </c>
      <c r="S1537" s="0" t="str">
        <f aca="false">IF(MIDB(B1537,1,10)="Candidatus",MIDB(B1537,FIND(" ",B1537,12)+1,IFERROR(FIND(" ",B1537,FIND(" ",B1537,12)+1),LEN(B1537))-FIND(" ",B1537,12)),IF(AND(Q1537&gt;=65,Q1537&lt;=90),MIDB(B1537,FIND(" ",B1537,1),IFERROR(FIND(" ",B1537,FIND(" ",B1537,1)+1),LEN(B1537)+1)-FIND(" ",B1537,1)),"-"))</f>
        <v> cepacia</v>
      </c>
      <c r="T1537" s="0" t="n">
        <v>1</v>
      </c>
    </row>
    <row r="1538" customFormat="false" ht="12.8" hidden="false" customHeight="false" outlineLevel="0" collapsed="false">
      <c r="A1538" s="0" t="n">
        <v>1537</v>
      </c>
      <c r="B1538" s="0" t="s">
        <v>6635</v>
      </c>
      <c r="C1538" s="0" t="s">
        <v>21</v>
      </c>
      <c r="D1538" s="0" t="s">
        <v>90</v>
      </c>
      <c r="E1538" s="0" t="s">
        <v>459</v>
      </c>
      <c r="F1538" s="0" t="s">
        <v>6636</v>
      </c>
      <c r="G1538" s="0" t="s">
        <v>6637</v>
      </c>
      <c r="H1538" s="0" t="s">
        <v>6638</v>
      </c>
      <c r="I1538" s="1" t="n">
        <v>437.218</v>
      </c>
      <c r="J1538" s="2" t="s">
        <v>6639</v>
      </c>
      <c r="K1538" s="2" t="s">
        <v>6640</v>
      </c>
      <c r="L1538" s="0" t="s">
        <v>29</v>
      </c>
      <c r="M1538" s="0" t="s">
        <v>29</v>
      </c>
      <c r="N1538" s="0" t="s">
        <v>29</v>
      </c>
      <c r="O1538" s="2" t="s">
        <v>6641</v>
      </c>
      <c r="P1538" s="2" t="s">
        <v>262</v>
      </c>
      <c r="Q1538" s="0" t="n">
        <f aca="false">_xlfn.UNICODE(B1538)</f>
        <v>66</v>
      </c>
      <c r="R1538" s="0" t="str">
        <f aca="false">IF(MIDB(B1538,1,10)="Candidatus",MIDB(B1538,FIND(" ",B1538,1)+1,FIND(" ",B1538,12)-FIND(" ",B1538,1)),IF(AND(Q1538&gt;=65,Q1538&lt;=90),MIDB(B1538,1,FIND(" ",B1538,1)),"-"))</f>
        <v>Burkholderia </v>
      </c>
      <c r="S1538" s="0" t="str">
        <f aca="false">IF(MIDB(B1538,1,10)="Candidatus",MIDB(B1538,FIND(" ",B1538,12)+1,IFERROR(FIND(" ",B1538,FIND(" ",B1538,12)+1),LEN(B1538))-FIND(" ",B1538,12)),IF(AND(Q1538&gt;=65,Q1538&lt;=90),MIDB(B1538,FIND(" ",B1538,1),IFERROR(FIND(" ",B1538,FIND(" ",B1538,1)+1),LEN(B1538)+1)-FIND(" ",B1538,1)),"-"))</f>
        <v> fungorum</v>
      </c>
      <c r="T1538" s="0" t="n">
        <v>1</v>
      </c>
    </row>
    <row r="1539" customFormat="false" ht="12.8" hidden="false" customHeight="false" outlineLevel="0" collapsed="false">
      <c r="A1539" s="0" t="n">
        <v>1538</v>
      </c>
      <c r="B1539" s="0" t="s">
        <v>6642</v>
      </c>
      <c r="C1539" s="0" t="s">
        <v>21</v>
      </c>
      <c r="D1539" s="0" t="s">
        <v>90</v>
      </c>
      <c r="E1539" s="0" t="s">
        <v>459</v>
      </c>
      <c r="F1539" s="2" t="s">
        <v>88</v>
      </c>
      <c r="G1539" s="0" t="s">
        <v>6643</v>
      </c>
      <c r="H1539" s="0" t="s">
        <v>6644</v>
      </c>
      <c r="I1539" s="1" t="n">
        <v>63.573</v>
      </c>
      <c r="J1539" s="2" t="s">
        <v>6645</v>
      </c>
      <c r="K1539" s="2" t="s">
        <v>998</v>
      </c>
      <c r="L1539" s="0" t="s">
        <v>29</v>
      </c>
      <c r="M1539" s="0" t="s">
        <v>29</v>
      </c>
      <c r="N1539" s="0" t="s">
        <v>29</v>
      </c>
      <c r="O1539" s="2" t="s">
        <v>580</v>
      </c>
      <c r="P1539" s="2" t="s">
        <v>88</v>
      </c>
      <c r="Q1539" s="0" t="n">
        <f aca="false">_xlfn.UNICODE(B1539)</f>
        <v>66</v>
      </c>
      <c r="R1539" s="0" t="str">
        <f aca="false">IF(MIDB(B1539,1,10)="Candidatus",MIDB(B1539,FIND(" ",B1539,1)+1,FIND(" ",B1539,12)-FIND(" ",B1539,1)),IF(AND(Q1539&gt;=65,Q1539&lt;=90),MIDB(B1539,1,FIND(" ",B1539,1)),"-"))</f>
        <v>Burkholderia </v>
      </c>
      <c r="S1539" s="0" t="str">
        <f aca="false">IF(MIDB(B1539,1,10)="Candidatus",MIDB(B1539,FIND(" ",B1539,12)+1,IFERROR(FIND(" ",B1539,FIND(" ",B1539,12)+1),LEN(B1539))-FIND(" ",B1539,12)),IF(AND(Q1539&gt;=65,Q1539&lt;=90),MIDB(B1539,FIND(" ",B1539,1),IFERROR(FIND(" ",B1539,FIND(" ",B1539,1)+1),LEN(B1539)+1)-FIND(" ",B1539,1)),"-"))</f>
        <v> gladioli</v>
      </c>
      <c r="T1539" s="0" t="n">
        <v>1</v>
      </c>
    </row>
    <row r="1540" customFormat="false" ht="12.8" hidden="false" customHeight="false" outlineLevel="0" collapsed="false">
      <c r="A1540" s="0" t="n">
        <v>1539</v>
      </c>
      <c r="B1540" s="0" t="s">
        <v>6642</v>
      </c>
      <c r="C1540" s="0" t="s">
        <v>21</v>
      </c>
      <c r="D1540" s="0" t="s">
        <v>90</v>
      </c>
      <c r="E1540" s="0" t="s">
        <v>459</v>
      </c>
      <c r="F1540" s="2" t="s">
        <v>60</v>
      </c>
      <c r="G1540" s="0" t="s">
        <v>6646</v>
      </c>
      <c r="H1540" s="0" t="s">
        <v>6647</v>
      </c>
      <c r="I1540" s="1" t="n">
        <v>26.71</v>
      </c>
      <c r="J1540" s="2" t="s">
        <v>6648</v>
      </c>
      <c r="K1540" s="2" t="s">
        <v>612</v>
      </c>
      <c r="L1540" s="0" t="s">
        <v>29</v>
      </c>
      <c r="M1540" s="0" t="s">
        <v>29</v>
      </c>
      <c r="N1540" s="0" t="s">
        <v>29</v>
      </c>
      <c r="O1540" s="2" t="s">
        <v>686</v>
      </c>
      <c r="P1540" s="2" t="s">
        <v>88</v>
      </c>
      <c r="Q1540" s="0" t="n">
        <f aca="false">_xlfn.UNICODE(B1540)</f>
        <v>66</v>
      </c>
      <c r="R1540" s="0" t="str">
        <f aca="false">IF(MIDB(B1540,1,10)="Candidatus",MIDB(B1540,FIND(" ",B1540,1)+1,FIND(" ",B1540,12)-FIND(" ",B1540,1)),IF(AND(Q1540&gt;=65,Q1540&lt;=90),MIDB(B1540,1,FIND(" ",B1540,1)),"-"))</f>
        <v>Burkholderia </v>
      </c>
      <c r="S1540" s="0" t="str">
        <f aca="false">IF(MIDB(B1540,1,10)="Candidatus",MIDB(B1540,FIND(" ",B1540,12)+1,IFERROR(FIND(" ",B1540,FIND(" ",B1540,12)+1),LEN(B1540))-FIND(" ",B1540,12)),IF(AND(Q1540&gt;=65,Q1540&lt;=90),MIDB(B1540,FIND(" ",B1540,1),IFERROR(FIND(" ",B1540,FIND(" ",B1540,1)+1),LEN(B1540)+1)-FIND(" ",B1540,1)),"-"))</f>
        <v> gladioli</v>
      </c>
      <c r="T1540" s="0" t="n">
        <v>1</v>
      </c>
    </row>
    <row r="1541" customFormat="false" ht="12.8" hidden="false" customHeight="false" outlineLevel="0" collapsed="false">
      <c r="A1541" s="0" t="n">
        <v>1540</v>
      </c>
      <c r="B1541" s="0" t="s">
        <v>6642</v>
      </c>
      <c r="C1541" s="0" t="s">
        <v>21</v>
      </c>
      <c r="D1541" s="0" t="s">
        <v>90</v>
      </c>
      <c r="E1541" s="0" t="s">
        <v>459</v>
      </c>
      <c r="F1541" s="2" t="s">
        <v>46</v>
      </c>
      <c r="G1541" s="0" t="s">
        <v>6649</v>
      </c>
      <c r="H1541" s="0" t="s">
        <v>6650</v>
      </c>
      <c r="I1541" s="1" t="n">
        <v>213.09</v>
      </c>
      <c r="J1541" s="2" t="s">
        <v>6651</v>
      </c>
      <c r="K1541" s="2" t="s">
        <v>6652</v>
      </c>
      <c r="L1541" s="0" t="s">
        <v>29</v>
      </c>
      <c r="M1541" s="0" t="s">
        <v>29</v>
      </c>
      <c r="N1541" s="0" t="s">
        <v>29</v>
      </c>
      <c r="O1541" s="2" t="s">
        <v>1768</v>
      </c>
      <c r="P1541" s="2" t="s">
        <v>96</v>
      </c>
      <c r="Q1541" s="0" t="n">
        <f aca="false">_xlfn.UNICODE(B1541)</f>
        <v>66</v>
      </c>
      <c r="R1541" s="0" t="str">
        <f aca="false">IF(MIDB(B1541,1,10)="Candidatus",MIDB(B1541,FIND(" ",B1541,1)+1,FIND(" ",B1541,12)-FIND(" ",B1541,1)),IF(AND(Q1541&gt;=65,Q1541&lt;=90),MIDB(B1541,1,FIND(" ",B1541,1)),"-"))</f>
        <v>Burkholderia </v>
      </c>
      <c r="S1541" s="0" t="str">
        <f aca="false">IF(MIDB(B1541,1,10)="Candidatus",MIDB(B1541,FIND(" ",B1541,12)+1,IFERROR(FIND(" ",B1541,FIND(" ",B1541,12)+1),LEN(B1541))-FIND(" ",B1541,12)),IF(AND(Q1541&gt;=65,Q1541&lt;=90),MIDB(B1541,FIND(" ",B1541,1),IFERROR(FIND(" ",B1541,FIND(" ",B1541,1)+1),LEN(B1541)+1)-FIND(" ",B1541,1)),"-"))</f>
        <v> gladioli</v>
      </c>
      <c r="T1541" s="0" t="n">
        <v>1</v>
      </c>
    </row>
    <row r="1542" customFormat="false" ht="12.8" hidden="false" customHeight="false" outlineLevel="0" collapsed="false">
      <c r="A1542" s="0" t="n">
        <v>1541</v>
      </c>
      <c r="B1542" s="0" t="s">
        <v>6653</v>
      </c>
      <c r="C1542" s="0" t="s">
        <v>21</v>
      </c>
      <c r="D1542" s="0" t="s">
        <v>90</v>
      </c>
      <c r="E1542" s="0" t="s">
        <v>459</v>
      </c>
      <c r="F1542" s="0" t="s">
        <v>6654</v>
      </c>
      <c r="G1542" s="0" t="s">
        <v>6655</v>
      </c>
      <c r="H1542" s="0" t="s">
        <v>6656</v>
      </c>
      <c r="I1542" s="1" t="n">
        <v>128.65</v>
      </c>
      <c r="J1542" s="2" t="s">
        <v>6657</v>
      </c>
      <c r="K1542" s="2" t="s">
        <v>1156</v>
      </c>
      <c r="L1542" s="0" t="s">
        <v>29</v>
      </c>
      <c r="M1542" s="0" t="s">
        <v>29</v>
      </c>
      <c r="N1542" s="0" t="s">
        <v>29</v>
      </c>
      <c r="O1542" s="2" t="s">
        <v>1157</v>
      </c>
      <c r="P1542" s="2" t="s">
        <v>60</v>
      </c>
      <c r="Q1542" s="0" t="n">
        <f aca="false">_xlfn.UNICODE(B1542)</f>
        <v>66</v>
      </c>
      <c r="R1542" s="0" t="str">
        <f aca="false">IF(MIDB(B1542,1,10)="Candidatus",MIDB(B1542,FIND(" ",B1542,1)+1,FIND(" ",B1542,12)-FIND(" ",B1542,1)),IF(AND(Q1542&gt;=65,Q1542&lt;=90),MIDB(B1542,1,FIND(" ",B1542,1)),"-"))</f>
        <v>Burkholderia </v>
      </c>
      <c r="S1542" s="0" t="str">
        <f aca="false">IF(MIDB(B1542,1,10)="Candidatus",MIDB(B1542,FIND(" ",B1542,12)+1,IFERROR(FIND(" ",B1542,FIND(" ",B1542,12)+1),LEN(B1542))-FIND(" ",B1542,12)),IF(AND(Q1542&gt;=65,Q1542&lt;=90),MIDB(B1542,FIND(" ",B1542,1),IFERROR(FIND(" ",B1542,FIND(" ",B1542,1)+1),LEN(B1542)+1)-FIND(" ",B1542,1)),"-"))</f>
        <v> gladioli</v>
      </c>
      <c r="T1542" s="0" t="n">
        <v>1</v>
      </c>
    </row>
    <row r="1543" customFormat="false" ht="12.8" hidden="false" customHeight="false" outlineLevel="0" collapsed="false">
      <c r="A1543" s="0" t="n">
        <v>1542</v>
      </c>
      <c r="B1543" s="0" t="s">
        <v>6653</v>
      </c>
      <c r="C1543" s="0" t="s">
        <v>21</v>
      </c>
      <c r="D1543" s="0" t="s">
        <v>90</v>
      </c>
      <c r="E1543" s="0" t="s">
        <v>459</v>
      </c>
      <c r="F1543" s="0" t="s">
        <v>6658</v>
      </c>
      <c r="G1543" s="0" t="s">
        <v>6659</v>
      </c>
      <c r="H1543" s="0" t="s">
        <v>6660</v>
      </c>
      <c r="I1543" s="1" t="n">
        <v>129.399</v>
      </c>
      <c r="J1543" s="2" t="s">
        <v>6661</v>
      </c>
      <c r="K1543" s="2" t="s">
        <v>1328</v>
      </c>
      <c r="L1543" s="0" t="s">
        <v>29</v>
      </c>
      <c r="M1543" s="2" t="s">
        <v>46</v>
      </c>
      <c r="N1543" s="0" t="s">
        <v>29</v>
      </c>
      <c r="O1543" s="2" t="s">
        <v>2381</v>
      </c>
      <c r="P1543" s="2" t="s">
        <v>112</v>
      </c>
      <c r="Q1543" s="0" t="n">
        <f aca="false">_xlfn.UNICODE(B1543)</f>
        <v>66</v>
      </c>
      <c r="R1543" s="0" t="str">
        <f aca="false">IF(MIDB(B1543,1,10)="Candidatus",MIDB(B1543,FIND(" ",B1543,1)+1,FIND(" ",B1543,12)-FIND(" ",B1543,1)),IF(AND(Q1543&gt;=65,Q1543&lt;=90),MIDB(B1543,1,FIND(" ",B1543,1)),"-"))</f>
        <v>Burkholderia </v>
      </c>
      <c r="S1543" s="0" t="str">
        <f aca="false">IF(MIDB(B1543,1,10)="Candidatus",MIDB(B1543,FIND(" ",B1543,12)+1,IFERROR(FIND(" ",B1543,FIND(" ",B1543,12)+1),LEN(B1543))-FIND(" ",B1543,12)),IF(AND(Q1543&gt;=65,Q1543&lt;=90),MIDB(B1543,FIND(" ",B1543,1),IFERROR(FIND(" ",B1543,FIND(" ",B1543,1)+1),LEN(B1543)+1)-FIND(" ",B1543,1)),"-"))</f>
        <v> gladioli</v>
      </c>
      <c r="T1543" s="0" t="n">
        <v>1</v>
      </c>
    </row>
    <row r="1544" customFormat="false" ht="12.8" hidden="false" customHeight="false" outlineLevel="0" collapsed="false">
      <c r="A1544" s="0" t="n">
        <v>1543</v>
      </c>
      <c r="B1544" s="0" t="s">
        <v>6653</v>
      </c>
      <c r="C1544" s="0" t="s">
        <v>21</v>
      </c>
      <c r="D1544" s="0" t="s">
        <v>90</v>
      </c>
      <c r="E1544" s="0" t="s">
        <v>459</v>
      </c>
      <c r="F1544" s="0" t="s">
        <v>6662</v>
      </c>
      <c r="G1544" s="0" t="s">
        <v>6663</v>
      </c>
      <c r="H1544" s="0" t="s">
        <v>6664</v>
      </c>
      <c r="I1544" s="1" t="n">
        <v>403.586</v>
      </c>
      <c r="J1544" s="2" t="s">
        <v>6665</v>
      </c>
      <c r="K1544" s="2" t="s">
        <v>6666</v>
      </c>
      <c r="L1544" s="0" t="s">
        <v>29</v>
      </c>
      <c r="M1544" s="0" t="s">
        <v>29</v>
      </c>
      <c r="N1544" s="0" t="s">
        <v>29</v>
      </c>
      <c r="O1544" s="2" t="s">
        <v>6667</v>
      </c>
      <c r="P1544" s="2" t="s">
        <v>205</v>
      </c>
      <c r="Q1544" s="0" t="n">
        <f aca="false">_xlfn.UNICODE(B1544)</f>
        <v>66</v>
      </c>
      <c r="R1544" s="0" t="str">
        <f aca="false">IF(MIDB(B1544,1,10)="Candidatus",MIDB(B1544,FIND(" ",B1544,1)+1,FIND(" ",B1544,12)-FIND(" ",B1544,1)),IF(AND(Q1544&gt;=65,Q1544&lt;=90),MIDB(B1544,1,FIND(" ",B1544,1)),"-"))</f>
        <v>Burkholderia </v>
      </c>
      <c r="S1544" s="0" t="str">
        <f aca="false">IF(MIDB(B1544,1,10)="Candidatus",MIDB(B1544,FIND(" ",B1544,12)+1,IFERROR(FIND(" ",B1544,FIND(" ",B1544,12)+1),LEN(B1544))-FIND(" ",B1544,12)),IF(AND(Q1544&gt;=65,Q1544&lt;=90),MIDB(B1544,FIND(" ",B1544,1),IFERROR(FIND(" ",B1544,FIND(" ",B1544,1)+1),LEN(B1544)+1)-FIND(" ",B1544,1)),"-"))</f>
        <v> gladioli</v>
      </c>
      <c r="T1544" s="0" t="n">
        <v>1</v>
      </c>
    </row>
    <row r="1545" customFormat="false" ht="12.8" hidden="false" customHeight="false" outlineLevel="0" collapsed="false">
      <c r="A1545" s="0" t="n">
        <v>1544</v>
      </c>
      <c r="B1545" s="0" t="s">
        <v>6653</v>
      </c>
      <c r="C1545" s="0" t="s">
        <v>21</v>
      </c>
      <c r="D1545" s="0" t="s">
        <v>90</v>
      </c>
      <c r="E1545" s="0" t="s">
        <v>459</v>
      </c>
      <c r="F1545" s="0" t="s">
        <v>6668</v>
      </c>
      <c r="G1545" s="0" t="s">
        <v>6669</v>
      </c>
      <c r="H1545" s="0" t="s">
        <v>6670</v>
      </c>
      <c r="I1545" s="1" t="n">
        <v>276.215</v>
      </c>
      <c r="J1545" s="2" t="s">
        <v>6671</v>
      </c>
      <c r="K1545" s="2" t="s">
        <v>6672</v>
      </c>
      <c r="L1545" s="0" t="s">
        <v>29</v>
      </c>
      <c r="M1545" s="0" t="s">
        <v>29</v>
      </c>
      <c r="N1545" s="0" t="s">
        <v>29</v>
      </c>
      <c r="O1545" s="2" t="s">
        <v>6673</v>
      </c>
      <c r="P1545" s="2" t="s">
        <v>276</v>
      </c>
      <c r="Q1545" s="0" t="n">
        <f aca="false">_xlfn.UNICODE(B1545)</f>
        <v>66</v>
      </c>
      <c r="R1545" s="0" t="str">
        <f aca="false">IF(MIDB(B1545,1,10)="Candidatus",MIDB(B1545,FIND(" ",B1545,1)+1,FIND(" ",B1545,12)-FIND(" ",B1545,1)),IF(AND(Q1545&gt;=65,Q1545&lt;=90),MIDB(B1545,1,FIND(" ",B1545,1)),"-"))</f>
        <v>Burkholderia </v>
      </c>
      <c r="S1545" s="0" t="str">
        <f aca="false">IF(MIDB(B1545,1,10)="Candidatus",MIDB(B1545,FIND(" ",B1545,12)+1,IFERROR(FIND(" ",B1545,FIND(" ",B1545,12)+1),LEN(B1545))-FIND(" ",B1545,12)),IF(AND(Q1545&gt;=65,Q1545&lt;=90),MIDB(B1545,FIND(" ",B1545,1),IFERROR(FIND(" ",B1545,FIND(" ",B1545,1)+1),LEN(B1545)+1)-FIND(" ",B1545,1)),"-"))</f>
        <v> gladioli</v>
      </c>
      <c r="T1545" s="0" t="n">
        <v>1</v>
      </c>
    </row>
    <row r="1546" customFormat="false" ht="12.8" hidden="false" customHeight="false" outlineLevel="0" collapsed="false">
      <c r="A1546" s="0" t="n">
        <v>1545</v>
      </c>
      <c r="B1546" s="0" t="s">
        <v>6674</v>
      </c>
      <c r="C1546" s="0" t="s">
        <v>21</v>
      </c>
      <c r="D1546" s="0" t="s">
        <v>90</v>
      </c>
      <c r="E1546" s="0" t="s">
        <v>459</v>
      </c>
      <c r="F1546" s="0" t="s">
        <v>6675</v>
      </c>
      <c r="G1546" s="0" t="s">
        <v>6676</v>
      </c>
      <c r="H1546" s="0" t="s">
        <v>6677</v>
      </c>
      <c r="I1546" s="1" t="n">
        <v>3.672</v>
      </c>
      <c r="J1546" s="2" t="s">
        <v>6678</v>
      </c>
      <c r="K1546" s="2" t="s">
        <v>88</v>
      </c>
      <c r="L1546" s="0" t="s">
        <v>29</v>
      </c>
      <c r="M1546" s="0" t="s">
        <v>29</v>
      </c>
      <c r="N1546" s="0" t="s">
        <v>29</v>
      </c>
      <c r="O1546" s="2" t="s">
        <v>88</v>
      </c>
      <c r="P1546" s="0" t="s">
        <v>29</v>
      </c>
      <c r="Q1546" s="0" t="n">
        <f aca="false">_xlfn.UNICODE(B1546)</f>
        <v>66</v>
      </c>
      <c r="R1546" s="0" t="str">
        <f aca="false">IF(MIDB(B1546,1,10)="Candidatus",MIDB(B1546,FIND(" ",B1546,1)+1,FIND(" ",B1546,12)-FIND(" ",B1546,1)),IF(AND(Q1546&gt;=65,Q1546&lt;=90),MIDB(B1546,1,FIND(" ",B1546,1)),"-"))</f>
        <v>Burkholderia </v>
      </c>
      <c r="S1546" s="0" t="str">
        <f aca="false">IF(MIDB(B1546,1,10)="Candidatus",MIDB(B1546,FIND(" ",B1546,12)+1,IFERROR(FIND(" ",B1546,FIND(" ",B1546,12)+1),LEN(B1546))-FIND(" ",B1546,12)),IF(AND(Q1546&gt;=65,Q1546&lt;=90),MIDB(B1546,FIND(" ",B1546,1),IFERROR(FIND(" ",B1546,FIND(" ",B1546,1)+1),LEN(B1546)+1)-FIND(" ",B1546,1)),"-"))</f>
        <v> glumae</v>
      </c>
      <c r="T1546" s="0" t="n">
        <v>1</v>
      </c>
    </row>
    <row r="1547" customFormat="false" ht="12.8" hidden="false" customHeight="false" outlineLevel="0" collapsed="false">
      <c r="A1547" s="0" t="n">
        <v>1546</v>
      </c>
      <c r="B1547" s="0" t="s">
        <v>6674</v>
      </c>
      <c r="C1547" s="0" t="s">
        <v>21</v>
      </c>
      <c r="D1547" s="0" t="s">
        <v>90</v>
      </c>
      <c r="E1547" s="0" t="s">
        <v>459</v>
      </c>
      <c r="F1547" s="0" t="s">
        <v>6679</v>
      </c>
      <c r="G1547" s="0" t="s">
        <v>6680</v>
      </c>
      <c r="H1547" s="0" t="s">
        <v>6681</v>
      </c>
      <c r="I1547" s="1" t="n">
        <v>23.156</v>
      </c>
      <c r="J1547" s="2" t="s">
        <v>6682</v>
      </c>
      <c r="K1547" s="2" t="s">
        <v>118</v>
      </c>
      <c r="L1547" s="0" t="s">
        <v>29</v>
      </c>
      <c r="M1547" s="0" t="s">
        <v>29</v>
      </c>
      <c r="N1547" s="0" t="s">
        <v>29</v>
      </c>
      <c r="O1547" s="2" t="s">
        <v>118</v>
      </c>
      <c r="P1547" s="0" t="s">
        <v>29</v>
      </c>
      <c r="Q1547" s="0" t="n">
        <f aca="false">_xlfn.UNICODE(B1547)</f>
        <v>66</v>
      </c>
      <c r="R1547" s="0" t="str">
        <f aca="false">IF(MIDB(B1547,1,10)="Candidatus",MIDB(B1547,FIND(" ",B1547,1)+1,FIND(" ",B1547,12)-FIND(" ",B1547,1)),IF(AND(Q1547&gt;=65,Q1547&lt;=90),MIDB(B1547,1,FIND(" ",B1547,1)),"-"))</f>
        <v>Burkholderia </v>
      </c>
      <c r="S1547" s="0" t="str">
        <f aca="false">IF(MIDB(B1547,1,10)="Candidatus",MIDB(B1547,FIND(" ",B1547,12)+1,IFERROR(FIND(" ",B1547,FIND(" ",B1547,12)+1),LEN(B1547))-FIND(" ",B1547,12)),IF(AND(Q1547&gt;=65,Q1547&lt;=90),MIDB(B1547,FIND(" ",B1547,1),IFERROR(FIND(" ",B1547,FIND(" ",B1547,1)+1),LEN(B1547)+1)-FIND(" ",B1547,1)),"-"))</f>
        <v> glumae</v>
      </c>
      <c r="T1547" s="0" t="n">
        <v>1</v>
      </c>
    </row>
    <row r="1548" customFormat="false" ht="12.8" hidden="false" customHeight="false" outlineLevel="0" collapsed="false">
      <c r="A1548" s="0" t="n">
        <v>1547</v>
      </c>
      <c r="B1548" s="0" t="s">
        <v>6674</v>
      </c>
      <c r="C1548" s="0" t="s">
        <v>21</v>
      </c>
      <c r="D1548" s="0" t="s">
        <v>90</v>
      </c>
      <c r="E1548" s="0" t="s">
        <v>459</v>
      </c>
      <c r="F1548" s="0" t="s">
        <v>6683</v>
      </c>
      <c r="G1548" s="0" t="s">
        <v>6684</v>
      </c>
      <c r="H1548" s="0" t="s">
        <v>6685</v>
      </c>
      <c r="I1548" s="1" t="n">
        <v>134.346</v>
      </c>
      <c r="J1548" s="2" t="s">
        <v>6686</v>
      </c>
      <c r="K1548" s="2" t="s">
        <v>1328</v>
      </c>
      <c r="L1548" s="0" t="s">
        <v>29</v>
      </c>
      <c r="M1548" s="2" t="s">
        <v>46</v>
      </c>
      <c r="N1548" s="0" t="s">
        <v>29</v>
      </c>
      <c r="O1548" s="2" t="s">
        <v>2238</v>
      </c>
      <c r="P1548" s="2" t="s">
        <v>129</v>
      </c>
      <c r="Q1548" s="0" t="n">
        <f aca="false">_xlfn.UNICODE(B1548)</f>
        <v>66</v>
      </c>
      <c r="R1548" s="0" t="str">
        <f aca="false">IF(MIDB(B1548,1,10)="Candidatus",MIDB(B1548,FIND(" ",B1548,1)+1,FIND(" ",B1548,12)-FIND(" ",B1548,1)),IF(AND(Q1548&gt;=65,Q1548&lt;=90),MIDB(B1548,1,FIND(" ",B1548,1)),"-"))</f>
        <v>Burkholderia </v>
      </c>
      <c r="S1548" s="0" t="str">
        <f aca="false">IF(MIDB(B1548,1,10)="Candidatus",MIDB(B1548,FIND(" ",B1548,12)+1,IFERROR(FIND(" ",B1548,FIND(" ",B1548,12)+1),LEN(B1548))-FIND(" ",B1548,12)),IF(AND(Q1548&gt;=65,Q1548&lt;=90),MIDB(B1548,FIND(" ",B1548,1),IFERROR(FIND(" ",B1548,FIND(" ",B1548,1)+1),LEN(B1548)+1)-FIND(" ",B1548,1)),"-"))</f>
        <v> glumae</v>
      </c>
      <c r="T1548" s="0" t="n">
        <v>1</v>
      </c>
    </row>
    <row r="1549" customFormat="false" ht="12.8" hidden="false" customHeight="false" outlineLevel="0" collapsed="false">
      <c r="A1549" s="0" t="n">
        <v>1548</v>
      </c>
      <c r="B1549" s="0" t="s">
        <v>6674</v>
      </c>
      <c r="C1549" s="0" t="s">
        <v>21</v>
      </c>
      <c r="D1549" s="0" t="s">
        <v>90</v>
      </c>
      <c r="E1549" s="0" t="s">
        <v>459</v>
      </c>
      <c r="F1549" s="0" t="s">
        <v>6687</v>
      </c>
      <c r="G1549" s="0" t="s">
        <v>6688</v>
      </c>
      <c r="H1549" s="0" t="s">
        <v>6689</v>
      </c>
      <c r="I1549" s="1" t="n">
        <v>141.067</v>
      </c>
      <c r="J1549" s="2" t="s">
        <v>6690</v>
      </c>
      <c r="K1549" s="2" t="s">
        <v>2244</v>
      </c>
      <c r="L1549" s="0" t="s">
        <v>29</v>
      </c>
      <c r="M1549" s="2" t="s">
        <v>46</v>
      </c>
      <c r="N1549" s="0" t="s">
        <v>29</v>
      </c>
      <c r="O1549" s="2" t="s">
        <v>6691</v>
      </c>
      <c r="P1549" s="2" t="s">
        <v>45</v>
      </c>
      <c r="Q1549" s="0" t="n">
        <f aca="false">_xlfn.UNICODE(B1549)</f>
        <v>66</v>
      </c>
      <c r="R1549" s="0" t="str">
        <f aca="false">IF(MIDB(B1549,1,10)="Candidatus",MIDB(B1549,FIND(" ",B1549,1)+1,FIND(" ",B1549,12)-FIND(" ",B1549,1)),IF(AND(Q1549&gt;=65,Q1549&lt;=90),MIDB(B1549,1,FIND(" ",B1549,1)),"-"))</f>
        <v>Burkholderia </v>
      </c>
      <c r="S1549" s="0" t="str">
        <f aca="false">IF(MIDB(B1549,1,10)="Candidatus",MIDB(B1549,FIND(" ",B1549,12)+1,IFERROR(FIND(" ",B1549,FIND(" ",B1549,12)+1),LEN(B1549))-FIND(" ",B1549,12)),IF(AND(Q1549&gt;=65,Q1549&lt;=90),MIDB(B1549,FIND(" ",B1549,1),IFERROR(FIND(" ",B1549,FIND(" ",B1549,1)+1),LEN(B1549)+1)-FIND(" ",B1549,1)),"-"))</f>
        <v> glumae</v>
      </c>
      <c r="T1549" s="0" t="n">
        <v>1</v>
      </c>
    </row>
    <row r="1550" customFormat="false" ht="12.8" hidden="false" customHeight="false" outlineLevel="0" collapsed="false">
      <c r="A1550" s="0" t="n">
        <v>1549</v>
      </c>
      <c r="B1550" s="0" t="s">
        <v>6674</v>
      </c>
      <c r="C1550" s="0" t="s">
        <v>21</v>
      </c>
      <c r="D1550" s="0" t="s">
        <v>90</v>
      </c>
      <c r="E1550" s="0" t="s">
        <v>459</v>
      </c>
      <c r="F1550" s="0" t="s">
        <v>6692</v>
      </c>
      <c r="G1550" s="0" t="s">
        <v>6693</v>
      </c>
      <c r="H1550" s="0" t="s">
        <v>6694</v>
      </c>
      <c r="I1550" s="1" t="n">
        <v>133.591</v>
      </c>
      <c r="J1550" s="2" t="s">
        <v>6695</v>
      </c>
      <c r="K1550" s="2" t="s">
        <v>736</v>
      </c>
      <c r="L1550" s="0" t="s">
        <v>29</v>
      </c>
      <c r="M1550" s="0" t="s">
        <v>29</v>
      </c>
      <c r="N1550" s="0" t="s">
        <v>29</v>
      </c>
      <c r="O1550" s="2" t="s">
        <v>172</v>
      </c>
      <c r="P1550" s="2" t="s">
        <v>276</v>
      </c>
      <c r="Q1550" s="0" t="n">
        <f aca="false">_xlfn.UNICODE(B1550)</f>
        <v>66</v>
      </c>
      <c r="R1550" s="0" t="str">
        <f aca="false">IF(MIDB(B1550,1,10)="Candidatus",MIDB(B1550,FIND(" ",B1550,1)+1,FIND(" ",B1550,12)-FIND(" ",B1550,1)),IF(AND(Q1550&gt;=65,Q1550&lt;=90),MIDB(B1550,1,FIND(" ",B1550,1)),"-"))</f>
        <v>Burkholderia </v>
      </c>
      <c r="S1550" s="0" t="str">
        <f aca="false">IF(MIDB(B1550,1,10)="Candidatus",MIDB(B1550,FIND(" ",B1550,12)+1,IFERROR(FIND(" ",B1550,FIND(" ",B1550,12)+1),LEN(B1550))-FIND(" ",B1550,12)),IF(AND(Q1550&gt;=65,Q1550&lt;=90),MIDB(B1550,FIND(" ",B1550,1),IFERROR(FIND(" ",B1550,FIND(" ",B1550,1)+1),LEN(B1550)+1)-FIND(" ",B1550,1)),"-"))</f>
        <v> glumae</v>
      </c>
      <c r="T1550" s="0" t="n">
        <v>1</v>
      </c>
    </row>
    <row r="1551" customFormat="false" ht="12.8" hidden="false" customHeight="false" outlineLevel="0" collapsed="false">
      <c r="A1551" s="0" t="n">
        <v>1550</v>
      </c>
      <c r="B1551" s="0" t="s">
        <v>6674</v>
      </c>
      <c r="C1551" s="0" t="s">
        <v>21</v>
      </c>
      <c r="D1551" s="0" t="s">
        <v>90</v>
      </c>
      <c r="E1551" s="0" t="s">
        <v>459</v>
      </c>
      <c r="F1551" s="0" t="s">
        <v>6696</v>
      </c>
      <c r="G1551" s="0" t="s">
        <v>6697</v>
      </c>
      <c r="H1551" s="0" t="s">
        <v>6698</v>
      </c>
      <c r="I1551" s="1" t="n">
        <v>141.792</v>
      </c>
      <c r="J1551" s="2" t="s">
        <v>6699</v>
      </c>
      <c r="K1551" s="2" t="s">
        <v>2398</v>
      </c>
      <c r="L1551" s="0" t="s">
        <v>29</v>
      </c>
      <c r="M1551" s="0" t="s">
        <v>29</v>
      </c>
      <c r="N1551" s="0" t="s">
        <v>29</v>
      </c>
      <c r="O1551" s="2" t="s">
        <v>730</v>
      </c>
      <c r="P1551" s="2" t="s">
        <v>112</v>
      </c>
      <c r="Q1551" s="0" t="n">
        <f aca="false">_xlfn.UNICODE(B1551)</f>
        <v>66</v>
      </c>
      <c r="R1551" s="0" t="str">
        <f aca="false">IF(MIDB(B1551,1,10)="Candidatus",MIDB(B1551,FIND(" ",B1551,1)+1,FIND(" ",B1551,12)-FIND(" ",B1551,1)),IF(AND(Q1551&gt;=65,Q1551&lt;=90),MIDB(B1551,1,FIND(" ",B1551,1)),"-"))</f>
        <v>Burkholderia </v>
      </c>
      <c r="S1551" s="0" t="str">
        <f aca="false">IF(MIDB(B1551,1,10)="Candidatus",MIDB(B1551,FIND(" ",B1551,12)+1,IFERROR(FIND(" ",B1551,FIND(" ",B1551,12)+1),LEN(B1551))-FIND(" ",B1551,12)),IF(AND(Q1551&gt;=65,Q1551&lt;=90),MIDB(B1551,FIND(" ",B1551,1),IFERROR(FIND(" ",B1551,FIND(" ",B1551,1)+1),LEN(B1551)+1)-FIND(" ",B1551,1)),"-"))</f>
        <v> glumae</v>
      </c>
      <c r="T1551" s="0" t="n">
        <v>1</v>
      </c>
    </row>
    <row r="1552" customFormat="false" ht="12.8" hidden="false" customHeight="false" outlineLevel="0" collapsed="false">
      <c r="A1552" s="0" t="n">
        <v>1551</v>
      </c>
      <c r="B1552" s="0" t="s">
        <v>6700</v>
      </c>
      <c r="C1552" s="0" t="s">
        <v>21</v>
      </c>
      <c r="D1552" s="0" t="s">
        <v>90</v>
      </c>
      <c r="E1552" s="0" t="s">
        <v>459</v>
      </c>
      <c r="F1552" s="0" t="s">
        <v>6701</v>
      </c>
      <c r="G1552" s="0" t="s">
        <v>6702</v>
      </c>
      <c r="H1552" s="0" t="s">
        <v>6703</v>
      </c>
      <c r="I1552" s="1" t="n">
        <v>144.522</v>
      </c>
      <c r="J1552" s="2" t="s">
        <v>6704</v>
      </c>
      <c r="K1552" s="2" t="s">
        <v>2408</v>
      </c>
      <c r="L1552" s="0" t="s">
        <v>29</v>
      </c>
      <c r="M1552" s="0" t="s">
        <v>29</v>
      </c>
      <c r="N1552" s="0" t="s">
        <v>29</v>
      </c>
      <c r="O1552" s="2" t="s">
        <v>6605</v>
      </c>
      <c r="P1552" s="2" t="s">
        <v>287</v>
      </c>
      <c r="Q1552" s="0" t="n">
        <f aca="false">_xlfn.UNICODE(B1552)</f>
        <v>66</v>
      </c>
      <c r="R1552" s="0" t="str">
        <f aca="false">IF(MIDB(B1552,1,10)="Candidatus",MIDB(B1552,FIND(" ",B1552,1)+1,FIND(" ",B1552,12)-FIND(" ",B1552,1)),IF(AND(Q1552&gt;=65,Q1552&lt;=90),MIDB(B1552,1,FIND(" ",B1552,1)),"-"))</f>
        <v>Burkholderia </v>
      </c>
      <c r="S1552" s="0" t="str">
        <f aca="false">IF(MIDB(B1552,1,10)="Candidatus",MIDB(B1552,FIND(" ",B1552,12)+1,IFERROR(FIND(" ",B1552,FIND(" ",B1552,12)+1),LEN(B1552))-FIND(" ",B1552,12)),IF(AND(Q1552&gt;=65,Q1552&lt;=90),MIDB(B1552,FIND(" ",B1552,1),IFERROR(FIND(" ",B1552,FIND(" ",B1552,1)+1),LEN(B1552)+1)-FIND(" ",B1552,1)),"-"))</f>
        <v> glumae</v>
      </c>
      <c r="T1552" s="0" t="n">
        <v>1</v>
      </c>
    </row>
    <row r="1553" customFormat="false" ht="12.8" hidden="false" customHeight="false" outlineLevel="0" collapsed="false">
      <c r="A1553" s="0" t="n">
        <v>1552</v>
      </c>
      <c r="B1553" s="0" t="s">
        <v>6700</v>
      </c>
      <c r="C1553" s="0" t="s">
        <v>21</v>
      </c>
      <c r="D1553" s="0" t="s">
        <v>90</v>
      </c>
      <c r="E1553" s="0" t="s">
        <v>459</v>
      </c>
      <c r="F1553" s="0" t="s">
        <v>6705</v>
      </c>
      <c r="G1553" s="0" t="s">
        <v>6706</v>
      </c>
      <c r="H1553" s="0" t="s">
        <v>6707</v>
      </c>
      <c r="I1553" s="1" t="n">
        <v>196.02</v>
      </c>
      <c r="J1553" s="2" t="s">
        <v>6708</v>
      </c>
      <c r="K1553" s="2" t="s">
        <v>2284</v>
      </c>
      <c r="L1553" s="0" t="s">
        <v>29</v>
      </c>
      <c r="M1553" s="0" t="s">
        <v>29</v>
      </c>
      <c r="N1553" s="0" t="s">
        <v>29</v>
      </c>
      <c r="O1553" s="2" t="s">
        <v>6709</v>
      </c>
      <c r="P1553" s="2" t="s">
        <v>262</v>
      </c>
      <c r="Q1553" s="0" t="n">
        <f aca="false">_xlfn.UNICODE(B1553)</f>
        <v>66</v>
      </c>
      <c r="R1553" s="0" t="str">
        <f aca="false">IF(MIDB(B1553,1,10)="Candidatus",MIDB(B1553,FIND(" ",B1553,1)+1,FIND(" ",B1553,12)-FIND(" ",B1553,1)),IF(AND(Q1553&gt;=65,Q1553&lt;=90),MIDB(B1553,1,FIND(" ",B1553,1)),"-"))</f>
        <v>Burkholderia </v>
      </c>
      <c r="S1553" s="0" t="str">
        <f aca="false">IF(MIDB(B1553,1,10)="Candidatus",MIDB(B1553,FIND(" ",B1553,12)+1,IFERROR(FIND(" ",B1553,FIND(" ",B1553,12)+1),LEN(B1553))-FIND(" ",B1553,12)),IF(AND(Q1553&gt;=65,Q1553&lt;=90),MIDB(B1553,FIND(" ",B1553,1),IFERROR(FIND(" ",B1553,FIND(" ",B1553,1)+1),LEN(B1553)+1)-FIND(" ",B1553,1)),"-"))</f>
        <v> glumae</v>
      </c>
      <c r="T1553" s="0" t="n">
        <v>1</v>
      </c>
    </row>
    <row r="1554" customFormat="false" ht="12.8" hidden="false" customHeight="false" outlineLevel="0" collapsed="false">
      <c r="A1554" s="0" t="n">
        <v>1553</v>
      </c>
      <c r="B1554" s="0" t="s">
        <v>6710</v>
      </c>
      <c r="C1554" s="0" t="s">
        <v>21</v>
      </c>
      <c r="D1554" s="0" t="s">
        <v>90</v>
      </c>
      <c r="E1554" s="0" t="s">
        <v>459</v>
      </c>
      <c r="F1554" s="0" t="s">
        <v>6711</v>
      </c>
      <c r="G1554" s="0" t="s">
        <v>6712</v>
      </c>
      <c r="H1554" s="0" t="s">
        <v>6713</v>
      </c>
      <c r="I1554" s="1" t="n">
        <v>167.422</v>
      </c>
      <c r="J1554" s="2" t="s">
        <v>6714</v>
      </c>
      <c r="K1554" s="2" t="s">
        <v>6605</v>
      </c>
      <c r="L1554" s="0" t="s">
        <v>29</v>
      </c>
      <c r="M1554" s="0" t="s">
        <v>29</v>
      </c>
      <c r="N1554" s="0" t="s">
        <v>29</v>
      </c>
      <c r="O1554" s="2" t="s">
        <v>2915</v>
      </c>
      <c r="P1554" s="2" t="s">
        <v>60</v>
      </c>
      <c r="Q1554" s="0" t="n">
        <f aca="false">_xlfn.UNICODE(B1554)</f>
        <v>66</v>
      </c>
      <c r="R1554" s="0" t="str">
        <f aca="false">IF(MIDB(B1554,1,10)="Candidatus",MIDB(B1554,FIND(" ",B1554,1)+1,FIND(" ",B1554,12)-FIND(" ",B1554,1)),IF(AND(Q1554&gt;=65,Q1554&lt;=90),MIDB(B1554,1,FIND(" ",B1554,1)),"-"))</f>
        <v>Burkholderia </v>
      </c>
      <c r="S1554" s="0" t="str">
        <f aca="false">IF(MIDB(B1554,1,10)="Candidatus",MIDB(B1554,FIND(" ",B1554,12)+1,IFERROR(FIND(" ",B1554,FIND(" ",B1554,12)+1),LEN(B1554))-FIND(" ",B1554,12)),IF(AND(Q1554&gt;=65,Q1554&lt;=90),MIDB(B1554,FIND(" ",B1554,1),IFERROR(FIND(" ",B1554,FIND(" ",B1554,1)+1),LEN(B1554)+1)-FIND(" ",B1554,1)),"-"))</f>
        <v> multivorans</v>
      </c>
      <c r="T1554" s="0" t="n">
        <v>1</v>
      </c>
    </row>
    <row r="1555" customFormat="false" ht="12.8" hidden="false" customHeight="false" outlineLevel="0" collapsed="false">
      <c r="A1555" s="0" t="n">
        <v>1554</v>
      </c>
      <c r="B1555" s="0" t="s">
        <v>6710</v>
      </c>
      <c r="C1555" s="0" t="s">
        <v>21</v>
      </c>
      <c r="D1555" s="0" t="s">
        <v>90</v>
      </c>
      <c r="E1555" s="0" t="s">
        <v>459</v>
      </c>
      <c r="F1555" s="0" t="s">
        <v>6715</v>
      </c>
      <c r="G1555" s="0" t="s">
        <v>6716</v>
      </c>
      <c r="H1555" s="0" t="s">
        <v>6717</v>
      </c>
      <c r="I1555" s="1" t="n">
        <v>167.422</v>
      </c>
      <c r="J1555" s="2" t="s">
        <v>6714</v>
      </c>
      <c r="K1555" s="2" t="s">
        <v>520</v>
      </c>
      <c r="L1555" s="0" t="s">
        <v>29</v>
      </c>
      <c r="M1555" s="0" t="s">
        <v>29</v>
      </c>
      <c r="N1555" s="0" t="s">
        <v>29</v>
      </c>
      <c r="O1555" s="2" t="s">
        <v>3932</v>
      </c>
      <c r="P1555" s="2" t="s">
        <v>60</v>
      </c>
      <c r="Q1555" s="0" t="n">
        <f aca="false">_xlfn.UNICODE(B1555)</f>
        <v>66</v>
      </c>
      <c r="R1555" s="0" t="str">
        <f aca="false">IF(MIDB(B1555,1,10)="Candidatus",MIDB(B1555,FIND(" ",B1555,1)+1,FIND(" ",B1555,12)-FIND(" ",B1555,1)),IF(AND(Q1555&gt;=65,Q1555&lt;=90),MIDB(B1555,1,FIND(" ",B1555,1)),"-"))</f>
        <v>Burkholderia </v>
      </c>
      <c r="S1555" s="0" t="str">
        <f aca="false">IF(MIDB(B1555,1,10)="Candidatus",MIDB(B1555,FIND(" ",B1555,12)+1,IFERROR(FIND(" ",B1555,FIND(" ",B1555,12)+1),LEN(B1555))-FIND(" ",B1555,12)),IF(AND(Q1555&gt;=65,Q1555&lt;=90),MIDB(B1555,FIND(" ",B1555,1),IFERROR(FIND(" ",B1555,FIND(" ",B1555,1)+1),LEN(B1555)+1)-FIND(" ",B1555,1)),"-"))</f>
        <v> multivorans</v>
      </c>
      <c r="T1555" s="0" t="n">
        <v>1</v>
      </c>
    </row>
    <row r="1556" customFormat="false" ht="12.8" hidden="false" customHeight="false" outlineLevel="0" collapsed="false">
      <c r="A1556" s="0" t="n">
        <v>1555</v>
      </c>
      <c r="B1556" s="0" t="s">
        <v>6718</v>
      </c>
      <c r="C1556" s="0" t="s">
        <v>21</v>
      </c>
      <c r="D1556" s="0" t="s">
        <v>90</v>
      </c>
      <c r="E1556" s="0" t="s">
        <v>459</v>
      </c>
      <c r="F1556" s="0" t="s">
        <v>6719</v>
      </c>
      <c r="G1556" s="0" t="s">
        <v>6720</v>
      </c>
      <c r="H1556" s="0" t="s">
        <v>6721</v>
      </c>
      <c r="I1556" s="1" t="n">
        <v>785.419</v>
      </c>
      <c r="J1556" s="2" t="s">
        <v>6722</v>
      </c>
      <c r="K1556" s="2" t="s">
        <v>6723</v>
      </c>
      <c r="L1556" s="0" t="s">
        <v>29</v>
      </c>
      <c r="M1556" s="0" t="s">
        <v>29</v>
      </c>
      <c r="N1556" s="0" t="s">
        <v>29</v>
      </c>
      <c r="O1556" s="2" t="s">
        <v>6724</v>
      </c>
      <c r="P1556" s="2" t="s">
        <v>1268</v>
      </c>
      <c r="Q1556" s="0" t="n">
        <f aca="false">_xlfn.UNICODE(B1556)</f>
        <v>66</v>
      </c>
      <c r="R1556" s="0" t="str">
        <f aca="false">IF(MIDB(B1556,1,10)="Candidatus",MIDB(B1556,FIND(" ",B1556,1)+1,FIND(" ",B1556,12)-FIND(" ",B1556,1)),IF(AND(Q1556&gt;=65,Q1556&lt;=90),MIDB(B1556,1,FIND(" ",B1556,1)),"-"))</f>
        <v>Burkholderia </v>
      </c>
      <c r="S1556" s="0" t="str">
        <f aca="false">IF(MIDB(B1556,1,10)="Candidatus",MIDB(B1556,FIND(" ",B1556,12)+1,IFERROR(FIND(" ",B1556,FIND(" ",B1556,12)+1),LEN(B1556))-FIND(" ",B1556,12)),IF(AND(Q1556&gt;=65,Q1556&lt;=90),MIDB(B1556,FIND(" ",B1556,1),IFERROR(FIND(" ",B1556,FIND(" ",B1556,1)+1),LEN(B1556)+1)-FIND(" ",B1556,1)),"-"))</f>
        <v> phenoliruptrix</v>
      </c>
      <c r="T1556" s="0" t="n">
        <v>1</v>
      </c>
    </row>
    <row r="1557" customFormat="false" ht="12.8" hidden="false" customHeight="false" outlineLevel="0" collapsed="false">
      <c r="A1557" s="0" t="n">
        <v>1556</v>
      </c>
      <c r="B1557" s="0" t="s">
        <v>6725</v>
      </c>
      <c r="C1557" s="0" t="s">
        <v>21</v>
      </c>
      <c r="D1557" s="0" t="s">
        <v>90</v>
      </c>
      <c r="E1557" s="0" t="s">
        <v>459</v>
      </c>
      <c r="F1557" s="0" t="s">
        <v>6726</v>
      </c>
      <c r="G1557" s="0" t="s">
        <v>6727</v>
      </c>
      <c r="H1557" s="0" t="s">
        <v>6728</v>
      </c>
      <c r="I1557" s="1" t="n">
        <v>1904.89</v>
      </c>
      <c r="J1557" s="2" t="s">
        <v>6729</v>
      </c>
      <c r="K1557" s="2" t="s">
        <v>6730</v>
      </c>
      <c r="L1557" s="0" t="s">
        <v>29</v>
      </c>
      <c r="M1557" s="2" t="s">
        <v>46</v>
      </c>
      <c r="N1557" s="0" t="s">
        <v>29</v>
      </c>
      <c r="O1557" s="2" t="s">
        <v>6731</v>
      </c>
      <c r="P1557" s="2" t="s">
        <v>471</v>
      </c>
      <c r="Q1557" s="0" t="n">
        <f aca="false">_xlfn.UNICODE(B1557)</f>
        <v>66</v>
      </c>
      <c r="R1557" s="0" t="str">
        <f aca="false">IF(MIDB(B1557,1,10)="Candidatus",MIDB(B1557,FIND(" ",B1557,1)+1,FIND(" ",B1557,12)-FIND(" ",B1557,1)),IF(AND(Q1557&gt;=65,Q1557&lt;=90),MIDB(B1557,1,FIND(" ",B1557,1)),"-"))</f>
        <v>Burkholderia </v>
      </c>
      <c r="S1557" s="0" t="str">
        <f aca="false">IF(MIDB(B1557,1,10)="Candidatus",MIDB(B1557,FIND(" ",B1557,12)+1,IFERROR(FIND(" ",B1557,FIND(" ",B1557,12)+1),LEN(B1557))-FIND(" ",B1557,12)),IF(AND(Q1557&gt;=65,Q1557&lt;=90),MIDB(B1557,FIND(" ",B1557,1),IFERROR(FIND(" ",B1557,FIND(" ",B1557,1)+1),LEN(B1557)+1)-FIND(" ",B1557,1)),"-"))</f>
        <v> phymatum</v>
      </c>
      <c r="T1557" s="0" t="n">
        <v>1</v>
      </c>
    </row>
    <row r="1558" customFormat="false" ht="12.8" hidden="false" customHeight="false" outlineLevel="0" collapsed="false">
      <c r="A1558" s="0" t="n">
        <v>1557</v>
      </c>
      <c r="B1558" s="0" t="s">
        <v>6725</v>
      </c>
      <c r="C1558" s="0" t="s">
        <v>21</v>
      </c>
      <c r="D1558" s="0" t="s">
        <v>90</v>
      </c>
      <c r="E1558" s="0" t="s">
        <v>459</v>
      </c>
      <c r="F1558" s="0" t="s">
        <v>6732</v>
      </c>
      <c r="G1558" s="0" t="s">
        <v>6733</v>
      </c>
      <c r="H1558" s="0" t="s">
        <v>6734</v>
      </c>
      <c r="I1558" s="1" t="n">
        <v>595.108</v>
      </c>
      <c r="J1558" s="2" t="s">
        <v>6735</v>
      </c>
      <c r="K1558" s="2" t="s">
        <v>6736</v>
      </c>
      <c r="L1558" s="0" t="s">
        <v>29</v>
      </c>
      <c r="M1558" s="0" t="s">
        <v>29</v>
      </c>
      <c r="N1558" s="0" t="s">
        <v>29</v>
      </c>
      <c r="O1558" s="2" t="s">
        <v>6737</v>
      </c>
      <c r="P1558" s="2" t="s">
        <v>2508</v>
      </c>
      <c r="Q1558" s="0" t="n">
        <f aca="false">_xlfn.UNICODE(B1558)</f>
        <v>66</v>
      </c>
      <c r="R1558" s="0" t="str">
        <f aca="false">IF(MIDB(B1558,1,10)="Candidatus",MIDB(B1558,FIND(" ",B1558,1)+1,FIND(" ",B1558,12)-FIND(" ",B1558,1)),IF(AND(Q1558&gt;=65,Q1558&lt;=90),MIDB(B1558,1,FIND(" ",B1558,1)),"-"))</f>
        <v>Burkholderia </v>
      </c>
      <c r="S1558" s="0" t="str">
        <f aca="false">IF(MIDB(B1558,1,10)="Candidatus",MIDB(B1558,FIND(" ",B1558,12)+1,IFERROR(FIND(" ",B1558,FIND(" ",B1558,12)+1),LEN(B1558))-FIND(" ",B1558,12)),IF(AND(Q1558&gt;=65,Q1558&lt;=90),MIDB(B1558,FIND(" ",B1558,1),IFERROR(FIND(" ",B1558,FIND(" ",B1558,1)+1),LEN(B1558)+1)-FIND(" ",B1558,1)),"-"))</f>
        <v> phymatum</v>
      </c>
      <c r="T1558" s="0" t="n">
        <v>1</v>
      </c>
    </row>
    <row r="1559" customFormat="false" ht="12.8" hidden="false" customHeight="false" outlineLevel="0" collapsed="false">
      <c r="A1559" s="0" t="n">
        <v>1558</v>
      </c>
      <c r="B1559" s="0" t="s">
        <v>6738</v>
      </c>
      <c r="C1559" s="0" t="s">
        <v>21</v>
      </c>
      <c r="D1559" s="0" t="s">
        <v>90</v>
      </c>
      <c r="E1559" s="0" t="s">
        <v>459</v>
      </c>
      <c r="F1559" s="0" t="s">
        <v>6739</v>
      </c>
      <c r="G1559" s="0" t="s">
        <v>6740</v>
      </c>
      <c r="H1559" s="0" t="s">
        <v>6741</v>
      </c>
      <c r="I1559" s="1" t="n">
        <v>121.122</v>
      </c>
      <c r="J1559" s="2" t="s">
        <v>6742</v>
      </c>
      <c r="K1559" s="2" t="s">
        <v>2915</v>
      </c>
      <c r="L1559" s="0" t="s">
        <v>29</v>
      </c>
      <c r="M1559" s="0" t="s">
        <v>29</v>
      </c>
      <c r="N1559" s="0" t="s">
        <v>29</v>
      </c>
      <c r="O1559" s="2" t="s">
        <v>2789</v>
      </c>
      <c r="P1559" s="2" t="s">
        <v>60</v>
      </c>
      <c r="Q1559" s="0" t="n">
        <f aca="false">_xlfn.UNICODE(B1559)</f>
        <v>66</v>
      </c>
      <c r="R1559" s="0" t="str">
        <f aca="false">IF(MIDB(B1559,1,10)="Candidatus",MIDB(B1559,FIND(" ",B1559,1)+1,FIND(" ",B1559,12)-FIND(" ",B1559,1)),IF(AND(Q1559&gt;=65,Q1559&lt;=90),MIDB(B1559,1,FIND(" ",B1559,1)),"-"))</f>
        <v>Burkholderia </v>
      </c>
      <c r="S1559" s="0" t="str">
        <f aca="false">IF(MIDB(B1559,1,10)="Candidatus",MIDB(B1559,FIND(" ",B1559,12)+1,IFERROR(FIND(" ",B1559,FIND(" ",B1559,12)+1),LEN(B1559))-FIND(" ",B1559,12)),IF(AND(Q1559&gt;=65,Q1559&lt;=90),MIDB(B1559,FIND(" ",B1559,1),IFERROR(FIND(" ",B1559,FIND(" ",B1559,1)+1),LEN(B1559)+1)-FIND(" ",B1559,1)),"-"))</f>
        <v> phytofirmans</v>
      </c>
      <c r="T1559" s="0" t="n">
        <v>1</v>
      </c>
    </row>
    <row r="1560" customFormat="false" ht="12.8" hidden="false" customHeight="false" outlineLevel="0" collapsed="false">
      <c r="A1560" s="0" t="n">
        <v>1559</v>
      </c>
      <c r="B1560" s="0" t="s">
        <v>6743</v>
      </c>
      <c r="C1560" s="0" t="s">
        <v>21</v>
      </c>
      <c r="D1560" s="0" t="s">
        <v>90</v>
      </c>
      <c r="E1560" s="0" t="s">
        <v>459</v>
      </c>
      <c r="F1560" s="0" t="s">
        <v>6744</v>
      </c>
      <c r="G1560" s="0" t="s">
        <v>6745</v>
      </c>
      <c r="H1560" s="0" t="s">
        <v>6746</v>
      </c>
      <c r="I1560" s="1" t="n">
        <v>197.362</v>
      </c>
      <c r="J1560" s="2" t="s">
        <v>6747</v>
      </c>
      <c r="K1560" s="2" t="s">
        <v>2000</v>
      </c>
      <c r="L1560" s="0" t="s">
        <v>29</v>
      </c>
      <c r="M1560" s="2" t="s">
        <v>46</v>
      </c>
      <c r="N1560" s="0" t="s">
        <v>29</v>
      </c>
      <c r="O1560" s="2" t="s">
        <v>6709</v>
      </c>
      <c r="P1560" s="2" t="s">
        <v>28</v>
      </c>
      <c r="Q1560" s="0" t="n">
        <f aca="false">_xlfn.UNICODE(B1560)</f>
        <v>66</v>
      </c>
      <c r="R1560" s="0" t="str">
        <f aca="false">IF(MIDB(B1560,1,10)="Candidatus",MIDB(B1560,FIND(" ",B1560,1)+1,FIND(" ",B1560,12)-FIND(" ",B1560,1)),IF(AND(Q1560&gt;=65,Q1560&lt;=90),MIDB(B1560,1,FIND(" ",B1560,1)),"-"))</f>
        <v>Burkholderia </v>
      </c>
      <c r="S1560" s="0" t="str">
        <f aca="false">IF(MIDB(B1560,1,10)="Candidatus",MIDB(B1560,FIND(" ",B1560,12)+1,IFERROR(FIND(" ",B1560,FIND(" ",B1560,12)+1),LEN(B1560))-FIND(" ",B1560,12)),IF(AND(Q1560&gt;=65,Q1560&lt;=90),MIDB(B1560,FIND(" ",B1560,1),IFERROR(FIND(" ",B1560,FIND(" ",B1560,1)+1),LEN(B1560)+1)-FIND(" ",B1560,1)),"-"))</f>
        <v> plantarii</v>
      </c>
      <c r="T1560" s="0" t="n">
        <v>1</v>
      </c>
    </row>
    <row r="1561" customFormat="false" ht="12.8" hidden="false" customHeight="false" outlineLevel="0" collapsed="false">
      <c r="A1561" s="0" t="n">
        <v>1560</v>
      </c>
      <c r="B1561" s="0" t="s">
        <v>6748</v>
      </c>
      <c r="C1561" s="0" t="s">
        <v>21</v>
      </c>
      <c r="D1561" s="0" t="s">
        <v>90</v>
      </c>
      <c r="E1561" s="0" t="s">
        <v>459</v>
      </c>
      <c r="F1561" s="0" t="s">
        <v>6749</v>
      </c>
      <c r="G1561" s="0" t="s">
        <v>6750</v>
      </c>
      <c r="H1561" s="0" t="s">
        <v>6751</v>
      </c>
      <c r="I1561" s="1" t="n">
        <v>13.482</v>
      </c>
      <c r="J1561" s="2" t="s">
        <v>6752</v>
      </c>
      <c r="K1561" s="2" t="s">
        <v>60</v>
      </c>
      <c r="L1561" s="0" t="s">
        <v>29</v>
      </c>
      <c r="M1561" s="0" t="s">
        <v>29</v>
      </c>
      <c r="N1561" s="0" t="s">
        <v>29</v>
      </c>
      <c r="O1561" s="2" t="s">
        <v>60</v>
      </c>
      <c r="P1561" s="0" t="s">
        <v>29</v>
      </c>
      <c r="Q1561" s="0" t="n">
        <f aca="false">_xlfn.UNICODE(B1561)</f>
        <v>66</v>
      </c>
      <c r="R1561" s="0" t="str">
        <f aca="false">IF(MIDB(B1561,1,10)="Candidatus",MIDB(B1561,FIND(" ",B1561,1)+1,FIND(" ",B1561,12)-FIND(" ",B1561,1)),IF(AND(Q1561&gt;=65,Q1561&lt;=90),MIDB(B1561,1,FIND(" ",B1561,1)),"-"))</f>
        <v>Burkholderia </v>
      </c>
      <c r="S1561" s="0" t="str">
        <f aca="false">IF(MIDB(B1561,1,10)="Candidatus",MIDB(B1561,FIND(" ",B1561,12)+1,IFERROR(FIND(" ",B1561,FIND(" ",B1561,12)+1),LEN(B1561))-FIND(" ",B1561,12)),IF(AND(Q1561&gt;=65,Q1561&lt;=90),MIDB(B1561,FIND(" ",B1561,1),IFERROR(FIND(" ",B1561,FIND(" ",B1561,1)+1),LEN(B1561)+1)-FIND(" ",B1561,1)),"-"))</f>
        <v> pseudomallei</v>
      </c>
      <c r="T1561" s="0" t="n">
        <v>1</v>
      </c>
    </row>
    <row r="1562" customFormat="false" ht="12.8" hidden="false" customHeight="false" outlineLevel="0" collapsed="false">
      <c r="A1562" s="0" t="n">
        <v>1561</v>
      </c>
      <c r="B1562" s="0" t="s">
        <v>6753</v>
      </c>
      <c r="C1562" s="0" t="s">
        <v>21</v>
      </c>
      <c r="D1562" s="0" t="s">
        <v>90</v>
      </c>
      <c r="E1562" s="0" t="s">
        <v>459</v>
      </c>
      <c r="F1562" s="0" t="s">
        <v>6754</v>
      </c>
      <c r="G1562" s="0" t="s">
        <v>6755</v>
      </c>
      <c r="H1562" s="0" t="s">
        <v>6756</v>
      </c>
      <c r="I1562" s="1" t="n">
        <v>113.484</v>
      </c>
      <c r="J1562" s="2" t="s">
        <v>6757</v>
      </c>
      <c r="K1562" s="2" t="s">
        <v>481</v>
      </c>
      <c r="L1562" s="0" t="s">
        <v>29</v>
      </c>
      <c r="M1562" s="0" t="s">
        <v>29</v>
      </c>
      <c r="N1562" s="0" t="s">
        <v>29</v>
      </c>
      <c r="O1562" s="2" t="s">
        <v>897</v>
      </c>
      <c r="P1562" s="2" t="s">
        <v>112</v>
      </c>
      <c r="Q1562" s="0" t="n">
        <f aca="false">_xlfn.UNICODE(B1562)</f>
        <v>66</v>
      </c>
      <c r="R1562" s="0" t="str">
        <f aca="false">IF(MIDB(B1562,1,10)="Candidatus",MIDB(B1562,FIND(" ",B1562,1)+1,FIND(" ",B1562,12)-FIND(" ",B1562,1)),IF(AND(Q1562&gt;=65,Q1562&lt;=90),MIDB(B1562,1,FIND(" ",B1562,1)),"-"))</f>
        <v>Burkholderia </v>
      </c>
      <c r="S1562" s="0" t="str">
        <f aca="false">IF(MIDB(B1562,1,10)="Candidatus",MIDB(B1562,FIND(" ",B1562,12)+1,IFERROR(FIND(" ",B1562,FIND(" ",B1562,12)+1),LEN(B1562))-FIND(" ",B1562,12)),IF(AND(Q1562&gt;=65,Q1562&lt;=90),MIDB(B1562,FIND(" ",B1562,1),IFERROR(FIND(" ",B1562,FIND(" ",B1562,1)+1),LEN(B1562)+1)-FIND(" ",B1562,1)),"-"))</f>
        <v> pyrrocinia</v>
      </c>
      <c r="T1562" s="0" t="n">
        <v>1</v>
      </c>
    </row>
    <row r="1563" customFormat="false" ht="12.8" hidden="false" customHeight="false" outlineLevel="0" collapsed="false">
      <c r="A1563" s="0" t="n">
        <v>1562</v>
      </c>
      <c r="B1563" s="0" t="s">
        <v>6758</v>
      </c>
      <c r="C1563" s="0" t="s">
        <v>21</v>
      </c>
      <c r="D1563" s="0" t="s">
        <v>90</v>
      </c>
      <c r="E1563" s="0" t="s">
        <v>459</v>
      </c>
      <c r="F1563" s="0" t="s">
        <v>6759</v>
      </c>
      <c r="G1563" s="0" t="s">
        <v>6760</v>
      </c>
      <c r="H1563" s="0" t="s">
        <v>6761</v>
      </c>
      <c r="I1563" s="1" t="n">
        <v>172.525</v>
      </c>
      <c r="J1563" s="2" t="s">
        <v>6762</v>
      </c>
      <c r="K1563" s="2" t="s">
        <v>1169</v>
      </c>
      <c r="L1563" s="0" t="s">
        <v>29</v>
      </c>
      <c r="M1563" s="0" t="s">
        <v>29</v>
      </c>
      <c r="N1563" s="0" t="s">
        <v>29</v>
      </c>
      <c r="O1563" s="2" t="s">
        <v>297</v>
      </c>
      <c r="P1563" s="2" t="s">
        <v>807</v>
      </c>
      <c r="Q1563" s="0" t="n">
        <f aca="false">_xlfn.UNICODE(B1563)</f>
        <v>66</v>
      </c>
      <c r="R1563" s="0" t="str">
        <f aca="false">IF(MIDB(B1563,1,10)="Candidatus",MIDB(B1563,FIND(" ",B1563,1)+1,FIND(" ",B1563,12)-FIND(" ",B1563,1)),IF(AND(Q1563&gt;=65,Q1563&lt;=90),MIDB(B1563,1,FIND(" ",B1563,1)),"-"))</f>
        <v>Burkholderia </v>
      </c>
      <c r="S1563" s="0" t="str">
        <f aca="false">IF(MIDB(B1563,1,10)="Candidatus",MIDB(B1563,FIND(" ",B1563,12)+1,IFERROR(FIND(" ",B1563,FIND(" ",B1563,12)+1),LEN(B1563))-FIND(" ",B1563,12)),IF(AND(Q1563&gt;=65,Q1563&lt;=90),MIDB(B1563,FIND(" ",B1563,1),IFERROR(FIND(" ",B1563,FIND(" ",B1563,1)+1),LEN(B1563)+1)-FIND(" ",B1563,1)),"-"))</f>
        <v> rhizoxinica</v>
      </c>
      <c r="T1563" s="0" t="n">
        <v>1</v>
      </c>
    </row>
    <row r="1564" customFormat="false" ht="12.8" hidden="false" customHeight="false" outlineLevel="0" collapsed="false">
      <c r="A1564" s="0" t="n">
        <v>1563</v>
      </c>
      <c r="B1564" s="0" t="s">
        <v>6758</v>
      </c>
      <c r="C1564" s="0" t="s">
        <v>21</v>
      </c>
      <c r="D1564" s="0" t="s">
        <v>90</v>
      </c>
      <c r="E1564" s="0" t="s">
        <v>459</v>
      </c>
      <c r="F1564" s="0" t="s">
        <v>6763</v>
      </c>
      <c r="G1564" s="0" t="s">
        <v>6764</v>
      </c>
      <c r="H1564" s="0" t="s">
        <v>6765</v>
      </c>
      <c r="I1564" s="1" t="n">
        <v>822.304</v>
      </c>
      <c r="J1564" s="2" t="s">
        <v>6766</v>
      </c>
      <c r="K1564" s="2" t="s">
        <v>2424</v>
      </c>
      <c r="L1564" s="0" t="s">
        <v>29</v>
      </c>
      <c r="M1564" s="0" t="s">
        <v>29</v>
      </c>
      <c r="N1564" s="0" t="s">
        <v>29</v>
      </c>
      <c r="O1564" s="2" t="s">
        <v>6767</v>
      </c>
      <c r="P1564" s="2" t="s">
        <v>471</v>
      </c>
      <c r="Q1564" s="0" t="n">
        <f aca="false">_xlfn.UNICODE(B1564)</f>
        <v>66</v>
      </c>
      <c r="R1564" s="0" t="str">
        <f aca="false">IF(MIDB(B1564,1,10)="Candidatus",MIDB(B1564,FIND(" ",B1564,1)+1,FIND(" ",B1564,12)-FIND(" ",B1564,1)),IF(AND(Q1564&gt;=65,Q1564&lt;=90),MIDB(B1564,1,FIND(" ",B1564,1)),"-"))</f>
        <v>Burkholderia </v>
      </c>
      <c r="S1564" s="0" t="str">
        <f aca="false">IF(MIDB(B1564,1,10)="Candidatus",MIDB(B1564,FIND(" ",B1564,12)+1,IFERROR(FIND(" ",B1564,FIND(" ",B1564,12)+1),LEN(B1564))-FIND(" ",B1564,12)),IF(AND(Q1564&gt;=65,Q1564&lt;=90),MIDB(B1564,FIND(" ",B1564,1),IFERROR(FIND(" ",B1564,FIND(" ",B1564,1)+1),LEN(B1564)+1)-FIND(" ",B1564,1)),"-"))</f>
        <v> rhizoxinica</v>
      </c>
      <c r="T1564" s="0" t="n">
        <v>1</v>
      </c>
    </row>
    <row r="1565" customFormat="false" ht="12.8" hidden="false" customHeight="false" outlineLevel="0" collapsed="false">
      <c r="A1565" s="0" t="n">
        <v>1564</v>
      </c>
      <c r="B1565" s="0" t="s">
        <v>6768</v>
      </c>
      <c r="C1565" s="0" t="s">
        <v>21</v>
      </c>
      <c r="D1565" s="0" t="s">
        <v>90</v>
      </c>
      <c r="E1565" s="0" t="s">
        <v>459</v>
      </c>
      <c r="F1565" s="0" t="s">
        <v>6769</v>
      </c>
      <c r="G1565" s="0" t="s">
        <v>6770</v>
      </c>
      <c r="H1565" s="0" t="s">
        <v>6771</v>
      </c>
      <c r="I1565" s="1" t="n">
        <v>305.11</v>
      </c>
      <c r="J1565" s="2" t="s">
        <v>6772</v>
      </c>
      <c r="K1565" s="2" t="s">
        <v>3749</v>
      </c>
      <c r="L1565" s="0" t="s">
        <v>29</v>
      </c>
      <c r="M1565" s="0" t="s">
        <v>29</v>
      </c>
      <c r="N1565" s="0" t="s">
        <v>29</v>
      </c>
      <c r="O1565" s="2" t="s">
        <v>6773</v>
      </c>
      <c r="P1565" s="2" t="s">
        <v>287</v>
      </c>
      <c r="Q1565" s="0" t="n">
        <f aca="false">_xlfn.UNICODE(B1565)</f>
        <v>66</v>
      </c>
      <c r="R1565" s="0" t="str">
        <f aca="false">IF(MIDB(B1565,1,10)="Candidatus",MIDB(B1565,FIND(" ",B1565,1)+1,FIND(" ",B1565,12)-FIND(" ",B1565,1)),IF(AND(Q1565&gt;=65,Q1565&lt;=90),MIDB(B1565,1,FIND(" ",B1565,1)),"-"))</f>
        <v>Burkholderia </v>
      </c>
      <c r="S1565" s="0" t="str">
        <f aca="false">IF(MIDB(B1565,1,10)="Candidatus",MIDB(B1565,FIND(" ",B1565,12)+1,IFERROR(FIND(" ",B1565,FIND(" ",B1565,12)+1),LEN(B1565))-FIND(" ",B1565,12)),IF(AND(Q1565&gt;=65,Q1565&lt;=90),MIDB(B1565,FIND(" ",B1565,1),IFERROR(FIND(" ",B1565,FIND(" ",B1565,1)+1),LEN(B1565)+1)-FIND(" ",B1565,1)),"-"))</f>
        <v> sp.</v>
      </c>
      <c r="T1565" s="0" t="n">
        <v>1</v>
      </c>
    </row>
    <row r="1566" customFormat="false" ht="12.8" hidden="false" customHeight="false" outlineLevel="0" collapsed="false">
      <c r="A1566" s="0" t="n">
        <v>1565</v>
      </c>
      <c r="B1566" s="0" t="s">
        <v>6774</v>
      </c>
      <c r="C1566" s="0" t="s">
        <v>21</v>
      </c>
      <c r="D1566" s="0" t="s">
        <v>90</v>
      </c>
      <c r="E1566" s="0" t="s">
        <v>459</v>
      </c>
      <c r="F1566" s="0" t="s">
        <v>6775</v>
      </c>
      <c r="G1566" s="0" t="s">
        <v>6776</v>
      </c>
      <c r="H1566" s="0" t="s">
        <v>6777</v>
      </c>
      <c r="I1566" s="1" t="n">
        <v>489.136</v>
      </c>
      <c r="J1566" s="2" t="s">
        <v>6778</v>
      </c>
      <c r="K1566" s="2" t="s">
        <v>6779</v>
      </c>
      <c r="L1566" s="0" t="s">
        <v>29</v>
      </c>
      <c r="M1566" s="0" t="s">
        <v>29</v>
      </c>
      <c r="N1566" s="0" t="s">
        <v>29</v>
      </c>
      <c r="O1566" s="2" t="s">
        <v>3029</v>
      </c>
      <c r="P1566" s="2" t="s">
        <v>586</v>
      </c>
      <c r="Q1566" s="0" t="n">
        <f aca="false">_xlfn.UNICODE(B1566)</f>
        <v>66</v>
      </c>
      <c r="R1566" s="0" t="str">
        <f aca="false">IF(MIDB(B1566,1,10)="Candidatus",MIDB(B1566,FIND(" ",B1566,1)+1,FIND(" ",B1566,12)-FIND(" ",B1566,1)),IF(AND(Q1566&gt;=65,Q1566&lt;=90),MIDB(B1566,1,FIND(" ",B1566,1)),"-"))</f>
        <v>Burkholderia </v>
      </c>
      <c r="S1566" s="0" t="str">
        <f aca="false">IF(MIDB(B1566,1,10)="Candidatus",MIDB(B1566,FIND(" ",B1566,12)+1,IFERROR(FIND(" ",B1566,FIND(" ",B1566,12)+1),LEN(B1566))-FIND(" ",B1566,12)),IF(AND(Q1566&gt;=65,Q1566&lt;=90),MIDB(B1566,FIND(" ",B1566,1),IFERROR(FIND(" ",B1566,FIND(" ",B1566,1)+1),LEN(B1566)+1)-FIND(" ",B1566,1)),"-"))</f>
        <v> sp.</v>
      </c>
      <c r="T1566" s="0" t="n">
        <v>1</v>
      </c>
    </row>
    <row r="1567" customFormat="false" ht="12.8" hidden="false" customHeight="false" outlineLevel="0" collapsed="false">
      <c r="A1567" s="0" t="n">
        <v>1566</v>
      </c>
      <c r="B1567" s="0" t="s">
        <v>6780</v>
      </c>
      <c r="C1567" s="0" t="s">
        <v>21</v>
      </c>
      <c r="D1567" s="0" t="s">
        <v>90</v>
      </c>
      <c r="E1567" s="0" t="s">
        <v>459</v>
      </c>
      <c r="F1567" s="0" t="s">
        <v>6781</v>
      </c>
      <c r="G1567" s="0" t="s">
        <v>6782</v>
      </c>
      <c r="H1567" s="0" t="s">
        <v>6783</v>
      </c>
      <c r="I1567" s="1" t="n">
        <v>45.361</v>
      </c>
      <c r="J1567" s="2" t="s">
        <v>6784</v>
      </c>
      <c r="K1567" s="2" t="s">
        <v>70</v>
      </c>
      <c r="L1567" s="0" t="s">
        <v>29</v>
      </c>
      <c r="M1567" s="0" t="s">
        <v>29</v>
      </c>
      <c r="N1567" s="0" t="s">
        <v>29</v>
      </c>
      <c r="O1567" s="2" t="s">
        <v>1353</v>
      </c>
      <c r="P1567" s="2" t="s">
        <v>46</v>
      </c>
      <c r="Q1567" s="0" t="n">
        <f aca="false">_xlfn.UNICODE(B1567)</f>
        <v>66</v>
      </c>
      <c r="R1567" s="0" t="str">
        <f aca="false">IF(MIDB(B1567,1,10)="Candidatus",MIDB(B1567,FIND(" ",B1567,1)+1,FIND(" ",B1567,12)-FIND(" ",B1567,1)),IF(AND(Q1567&gt;=65,Q1567&lt;=90),MIDB(B1567,1,FIND(" ",B1567,1)),"-"))</f>
        <v>Burkholderia </v>
      </c>
      <c r="S1567" s="0" t="str">
        <f aca="false">IF(MIDB(B1567,1,10)="Candidatus",MIDB(B1567,FIND(" ",B1567,12)+1,IFERROR(FIND(" ",B1567,FIND(" ",B1567,12)+1),LEN(B1567))-FIND(" ",B1567,12)),IF(AND(Q1567&gt;=65,Q1567&lt;=90),MIDB(B1567,FIND(" ",B1567,1),IFERROR(FIND(" ",B1567,FIND(" ",B1567,1)+1),LEN(B1567)+1)-FIND(" ",B1567,1)),"-"))</f>
        <v> sp.</v>
      </c>
      <c r="T1567" s="0" t="n">
        <v>1</v>
      </c>
    </row>
    <row r="1568" customFormat="false" ht="12.8" hidden="false" customHeight="false" outlineLevel="0" collapsed="false">
      <c r="A1568" s="0" t="n">
        <v>1567</v>
      </c>
      <c r="B1568" s="0" t="s">
        <v>6785</v>
      </c>
      <c r="C1568" s="0" t="s">
        <v>21</v>
      </c>
      <c r="D1568" s="0" t="s">
        <v>90</v>
      </c>
      <c r="E1568" s="0" t="s">
        <v>459</v>
      </c>
      <c r="F1568" s="0" t="s">
        <v>6786</v>
      </c>
      <c r="G1568" s="0" t="s">
        <v>6787</v>
      </c>
      <c r="H1568" s="0" t="s">
        <v>6788</v>
      </c>
      <c r="I1568" s="1" t="n">
        <v>582.142</v>
      </c>
      <c r="J1568" s="2" t="s">
        <v>6789</v>
      </c>
      <c r="K1568" s="2" t="s">
        <v>6790</v>
      </c>
      <c r="L1568" s="0" t="s">
        <v>29</v>
      </c>
      <c r="M1568" s="2" t="s">
        <v>503</v>
      </c>
      <c r="N1568" s="0" t="s">
        <v>29</v>
      </c>
      <c r="O1568" s="2" t="s">
        <v>6791</v>
      </c>
      <c r="P1568" s="0" t="s">
        <v>29</v>
      </c>
      <c r="Q1568" s="0" t="n">
        <f aca="false">_xlfn.UNICODE(B1568)</f>
        <v>66</v>
      </c>
      <c r="R1568" s="0" t="str">
        <f aca="false">IF(MIDB(B1568,1,10)="Candidatus",MIDB(B1568,FIND(" ",B1568,1)+1,FIND(" ",B1568,12)-FIND(" ",B1568,1)),IF(AND(Q1568&gt;=65,Q1568&lt;=90),MIDB(B1568,1,FIND(" ",B1568,1)),"-"))</f>
        <v>Burkholderia </v>
      </c>
      <c r="S1568" s="0" t="str">
        <f aca="false">IF(MIDB(B1568,1,10)="Candidatus",MIDB(B1568,FIND(" ",B1568,12)+1,IFERROR(FIND(" ",B1568,FIND(" ",B1568,12)+1),LEN(B1568))-FIND(" ",B1568,12)),IF(AND(Q1568&gt;=65,Q1568&lt;=90),MIDB(B1568,FIND(" ",B1568,1),IFERROR(FIND(" ",B1568,FIND(" ",B1568,1)+1),LEN(B1568)+1)-FIND(" ",B1568,1)),"-"))</f>
        <v> sp.</v>
      </c>
      <c r="T1568" s="0" t="n">
        <v>1</v>
      </c>
    </row>
    <row r="1569" customFormat="false" ht="12.8" hidden="false" customHeight="false" outlineLevel="0" collapsed="false">
      <c r="A1569" s="0" t="n">
        <v>1568</v>
      </c>
      <c r="B1569" s="0" t="s">
        <v>6792</v>
      </c>
      <c r="C1569" s="0" t="s">
        <v>21</v>
      </c>
      <c r="D1569" s="0" t="s">
        <v>90</v>
      </c>
      <c r="E1569" s="0" t="s">
        <v>459</v>
      </c>
      <c r="F1569" s="0" t="s">
        <v>6793</v>
      </c>
      <c r="G1569" s="0" t="s">
        <v>6794</v>
      </c>
      <c r="H1569" s="0" t="s">
        <v>6795</v>
      </c>
      <c r="I1569" s="1" t="n">
        <v>309.692</v>
      </c>
      <c r="J1569" s="2" t="s">
        <v>6796</v>
      </c>
      <c r="K1569" s="2" t="s">
        <v>2034</v>
      </c>
      <c r="L1569" s="0" t="s">
        <v>29</v>
      </c>
      <c r="M1569" s="0" t="s">
        <v>29</v>
      </c>
      <c r="N1569" s="0" t="s">
        <v>29</v>
      </c>
      <c r="O1569" s="2" t="s">
        <v>3836</v>
      </c>
      <c r="P1569" s="2" t="s">
        <v>82</v>
      </c>
      <c r="Q1569" s="0" t="n">
        <f aca="false">_xlfn.UNICODE(B1569)</f>
        <v>66</v>
      </c>
      <c r="R1569" s="0" t="str">
        <f aca="false">IF(MIDB(B1569,1,10)="Candidatus",MIDB(B1569,FIND(" ",B1569,1)+1,FIND(" ",B1569,12)-FIND(" ",B1569,1)),IF(AND(Q1569&gt;=65,Q1569&lt;=90),MIDB(B1569,1,FIND(" ",B1569,1)),"-"))</f>
        <v>Burkholderia </v>
      </c>
      <c r="S1569" s="0" t="str">
        <f aca="false">IF(MIDB(B1569,1,10)="Candidatus",MIDB(B1569,FIND(" ",B1569,12)+1,IFERROR(FIND(" ",B1569,FIND(" ",B1569,12)+1),LEN(B1569))-FIND(" ",B1569,12)),IF(AND(Q1569&gt;=65,Q1569&lt;=90),MIDB(B1569,FIND(" ",B1569,1),IFERROR(FIND(" ",B1569,FIND(" ",B1569,1)+1),LEN(B1569)+1)-FIND(" ",B1569,1)),"-"))</f>
        <v> sp.</v>
      </c>
      <c r="T1569" s="0" t="n">
        <v>1</v>
      </c>
    </row>
    <row r="1570" customFormat="false" ht="12.8" hidden="false" customHeight="false" outlineLevel="0" collapsed="false">
      <c r="A1570" s="0" t="n">
        <v>1569</v>
      </c>
      <c r="B1570" s="0" t="s">
        <v>6792</v>
      </c>
      <c r="C1570" s="0" t="s">
        <v>21</v>
      </c>
      <c r="D1570" s="0" t="s">
        <v>90</v>
      </c>
      <c r="E1570" s="0" t="s">
        <v>459</v>
      </c>
      <c r="F1570" s="0" t="s">
        <v>3222</v>
      </c>
      <c r="G1570" s="0" t="s">
        <v>6797</v>
      </c>
      <c r="H1570" s="0" t="s">
        <v>6798</v>
      </c>
      <c r="I1570" s="1" t="n">
        <v>1275.2</v>
      </c>
      <c r="J1570" s="2" t="s">
        <v>6799</v>
      </c>
      <c r="K1570" s="2" t="s">
        <v>6800</v>
      </c>
      <c r="L1570" s="0" t="s">
        <v>29</v>
      </c>
      <c r="M1570" s="0" t="s">
        <v>29</v>
      </c>
      <c r="N1570" s="0" t="s">
        <v>29</v>
      </c>
      <c r="O1570" s="2" t="s">
        <v>6801</v>
      </c>
      <c r="P1570" s="2" t="s">
        <v>96</v>
      </c>
      <c r="Q1570" s="0" t="n">
        <f aca="false">_xlfn.UNICODE(B1570)</f>
        <v>66</v>
      </c>
      <c r="R1570" s="0" t="str">
        <f aca="false">IF(MIDB(B1570,1,10)="Candidatus",MIDB(B1570,FIND(" ",B1570,1)+1,FIND(" ",B1570,12)-FIND(" ",B1570,1)),IF(AND(Q1570&gt;=65,Q1570&lt;=90),MIDB(B1570,1,FIND(" ",B1570,1)),"-"))</f>
        <v>Burkholderia </v>
      </c>
      <c r="S1570" s="0" t="str">
        <f aca="false">IF(MIDB(B1570,1,10)="Candidatus",MIDB(B1570,FIND(" ",B1570,12)+1,IFERROR(FIND(" ",B1570,FIND(" ",B1570,12)+1),LEN(B1570))-FIND(" ",B1570,12)),IF(AND(Q1570&gt;=65,Q1570&lt;=90),MIDB(B1570,FIND(" ",B1570,1),IFERROR(FIND(" ",B1570,FIND(" ",B1570,1)+1),LEN(B1570)+1)-FIND(" ",B1570,1)),"-"))</f>
        <v> sp.</v>
      </c>
      <c r="T1570" s="0" t="n">
        <v>1</v>
      </c>
    </row>
    <row r="1571" customFormat="false" ht="12.8" hidden="false" customHeight="false" outlineLevel="0" collapsed="false">
      <c r="A1571" s="0" t="n">
        <v>1570</v>
      </c>
      <c r="B1571" s="0" t="s">
        <v>6802</v>
      </c>
      <c r="C1571" s="0" t="s">
        <v>21</v>
      </c>
      <c r="D1571" s="0" t="s">
        <v>90</v>
      </c>
      <c r="E1571" s="0" t="s">
        <v>459</v>
      </c>
      <c r="F1571" s="0" t="s">
        <v>6803</v>
      </c>
      <c r="G1571" s="0" t="s">
        <v>6804</v>
      </c>
      <c r="H1571" s="0" t="s">
        <v>6805</v>
      </c>
      <c r="I1571" s="1" t="n">
        <v>194.177</v>
      </c>
      <c r="J1571" s="2" t="s">
        <v>6806</v>
      </c>
      <c r="K1571" s="2" t="s">
        <v>1426</v>
      </c>
      <c r="L1571" s="0" t="s">
        <v>29</v>
      </c>
      <c r="M1571" s="0" t="s">
        <v>29</v>
      </c>
      <c r="N1571" s="0" t="s">
        <v>29</v>
      </c>
      <c r="O1571" s="2" t="s">
        <v>2166</v>
      </c>
      <c r="P1571" s="2" t="s">
        <v>52</v>
      </c>
      <c r="Q1571" s="0" t="n">
        <f aca="false">_xlfn.UNICODE(B1571)</f>
        <v>66</v>
      </c>
      <c r="R1571" s="0" t="str">
        <f aca="false">IF(MIDB(B1571,1,10)="Candidatus",MIDB(B1571,FIND(" ",B1571,1)+1,FIND(" ",B1571,12)-FIND(" ",B1571,1)),IF(AND(Q1571&gt;=65,Q1571&lt;=90),MIDB(B1571,1,FIND(" ",B1571,1)),"-"))</f>
        <v>Burkholderia </v>
      </c>
      <c r="S1571" s="0" t="str">
        <f aca="false">IF(MIDB(B1571,1,10)="Candidatus",MIDB(B1571,FIND(" ",B1571,12)+1,IFERROR(FIND(" ",B1571,FIND(" ",B1571,12)+1),LEN(B1571))-FIND(" ",B1571,12)),IF(AND(Q1571&gt;=65,Q1571&lt;=90),MIDB(B1571,FIND(" ",B1571,1),IFERROR(FIND(" ",B1571,FIND(" ",B1571,1)+1),LEN(B1571)+1)-FIND(" ",B1571,1)),"-"))</f>
        <v> sp.</v>
      </c>
      <c r="T1571" s="0" t="n">
        <v>1</v>
      </c>
    </row>
    <row r="1572" customFormat="false" ht="12.8" hidden="false" customHeight="false" outlineLevel="0" collapsed="false">
      <c r="A1572" s="0" t="n">
        <v>1571</v>
      </c>
      <c r="B1572" s="0" t="s">
        <v>6802</v>
      </c>
      <c r="C1572" s="0" t="s">
        <v>21</v>
      </c>
      <c r="D1572" s="0" t="s">
        <v>90</v>
      </c>
      <c r="E1572" s="0" t="s">
        <v>459</v>
      </c>
      <c r="F1572" s="0" t="s">
        <v>3222</v>
      </c>
      <c r="G1572" s="0" t="s">
        <v>6807</v>
      </c>
      <c r="H1572" s="0" t="s">
        <v>6808</v>
      </c>
      <c r="I1572" s="1" t="n">
        <v>1438.03</v>
      </c>
      <c r="J1572" s="2" t="s">
        <v>6809</v>
      </c>
      <c r="K1572" s="2" t="s">
        <v>6810</v>
      </c>
      <c r="L1572" s="0" t="s">
        <v>29</v>
      </c>
      <c r="M1572" s="0" t="s">
        <v>29</v>
      </c>
      <c r="N1572" s="0" t="s">
        <v>29</v>
      </c>
      <c r="O1572" s="2" t="s">
        <v>6811</v>
      </c>
      <c r="P1572" s="2" t="s">
        <v>1598</v>
      </c>
      <c r="Q1572" s="0" t="n">
        <f aca="false">_xlfn.UNICODE(B1572)</f>
        <v>66</v>
      </c>
      <c r="R1572" s="0" t="str">
        <f aca="false">IF(MIDB(B1572,1,10)="Candidatus",MIDB(B1572,FIND(" ",B1572,1)+1,FIND(" ",B1572,12)-FIND(" ",B1572,1)),IF(AND(Q1572&gt;=65,Q1572&lt;=90),MIDB(B1572,1,FIND(" ",B1572,1)),"-"))</f>
        <v>Burkholderia </v>
      </c>
      <c r="S1572" s="0" t="str">
        <f aca="false">IF(MIDB(B1572,1,10)="Candidatus",MIDB(B1572,FIND(" ",B1572,12)+1,IFERROR(FIND(" ",B1572,FIND(" ",B1572,12)+1),LEN(B1572))-FIND(" ",B1572,12)),IF(AND(Q1572&gt;=65,Q1572&lt;=90),MIDB(B1572,FIND(" ",B1572,1),IFERROR(FIND(" ",B1572,FIND(" ",B1572,1)+1),LEN(B1572)+1)-FIND(" ",B1572,1)),"-"))</f>
        <v> sp.</v>
      </c>
      <c r="T1572" s="0" t="n">
        <v>1</v>
      </c>
    </row>
    <row r="1573" customFormat="false" ht="12.8" hidden="false" customHeight="false" outlineLevel="0" collapsed="false">
      <c r="A1573" s="0" t="n">
        <v>1572</v>
      </c>
      <c r="B1573" s="0" t="s">
        <v>6802</v>
      </c>
      <c r="C1573" s="0" t="s">
        <v>21</v>
      </c>
      <c r="D1573" s="0" t="s">
        <v>90</v>
      </c>
      <c r="E1573" s="0" t="s">
        <v>459</v>
      </c>
      <c r="F1573" s="0" t="s">
        <v>6793</v>
      </c>
      <c r="G1573" s="0" t="s">
        <v>6812</v>
      </c>
      <c r="H1573" s="0" t="s">
        <v>6813</v>
      </c>
      <c r="I1573" s="1" t="n">
        <v>495.745</v>
      </c>
      <c r="J1573" s="2" t="s">
        <v>6814</v>
      </c>
      <c r="K1573" s="2" t="s">
        <v>6815</v>
      </c>
      <c r="L1573" s="0" t="s">
        <v>29</v>
      </c>
      <c r="M1573" s="2" t="s">
        <v>46</v>
      </c>
      <c r="N1573" s="0" t="s">
        <v>29</v>
      </c>
      <c r="O1573" s="2" t="s">
        <v>6816</v>
      </c>
      <c r="P1573" s="2" t="s">
        <v>654</v>
      </c>
      <c r="Q1573" s="0" t="n">
        <f aca="false">_xlfn.UNICODE(B1573)</f>
        <v>66</v>
      </c>
      <c r="R1573" s="0" t="str">
        <f aca="false">IF(MIDB(B1573,1,10)="Candidatus",MIDB(B1573,FIND(" ",B1573,1)+1,FIND(" ",B1573,12)-FIND(" ",B1573,1)),IF(AND(Q1573&gt;=65,Q1573&lt;=90),MIDB(B1573,1,FIND(" ",B1573,1)),"-"))</f>
        <v>Burkholderia </v>
      </c>
      <c r="S1573" s="0" t="str">
        <f aca="false">IF(MIDB(B1573,1,10)="Candidatus",MIDB(B1573,FIND(" ",B1573,12)+1,IFERROR(FIND(" ",B1573,FIND(" ",B1573,12)+1),LEN(B1573))-FIND(" ",B1573,12)),IF(AND(Q1573&gt;=65,Q1573&lt;=90),MIDB(B1573,FIND(" ",B1573,1),IFERROR(FIND(" ",B1573,FIND(" ",B1573,1)+1),LEN(B1573)+1)-FIND(" ",B1573,1)),"-"))</f>
        <v> sp.</v>
      </c>
      <c r="T1573" s="0" t="n">
        <v>1</v>
      </c>
    </row>
    <row r="1574" customFormat="false" ht="12.8" hidden="false" customHeight="false" outlineLevel="0" collapsed="false">
      <c r="A1574" s="0" t="n">
        <v>1573</v>
      </c>
      <c r="B1574" s="0" t="s">
        <v>6817</v>
      </c>
      <c r="C1574" s="0" t="s">
        <v>21</v>
      </c>
      <c r="D1574" s="0" t="s">
        <v>90</v>
      </c>
      <c r="E1574" s="0" t="s">
        <v>459</v>
      </c>
      <c r="F1574" s="2" t="s">
        <v>88</v>
      </c>
      <c r="G1574" s="0" t="s">
        <v>6818</v>
      </c>
      <c r="H1574" s="0" t="s">
        <v>6819</v>
      </c>
      <c r="I1574" s="1" t="n">
        <v>47.098</v>
      </c>
      <c r="J1574" s="2" t="s">
        <v>6820</v>
      </c>
      <c r="K1574" s="2" t="s">
        <v>1353</v>
      </c>
      <c r="L1574" s="0" t="s">
        <v>29</v>
      </c>
      <c r="M1574" s="0" t="s">
        <v>29</v>
      </c>
      <c r="N1574" s="0" t="s">
        <v>29</v>
      </c>
      <c r="O1574" s="2" t="s">
        <v>765</v>
      </c>
      <c r="P1574" s="2" t="s">
        <v>60</v>
      </c>
      <c r="Q1574" s="0" t="n">
        <f aca="false">_xlfn.UNICODE(B1574)</f>
        <v>66</v>
      </c>
      <c r="R1574" s="0" t="str">
        <f aca="false">IF(MIDB(B1574,1,10)="Candidatus",MIDB(B1574,FIND(" ",B1574,1)+1,FIND(" ",B1574,12)-FIND(" ",B1574,1)),IF(AND(Q1574&gt;=65,Q1574&lt;=90),MIDB(B1574,1,FIND(" ",B1574,1)),"-"))</f>
        <v>Burkholderia </v>
      </c>
      <c r="S1574" s="0" t="str">
        <f aca="false">IF(MIDB(B1574,1,10)="Candidatus",MIDB(B1574,FIND(" ",B1574,12)+1,IFERROR(FIND(" ",B1574,FIND(" ",B1574,12)+1),LEN(B1574))-FIND(" ",B1574,12)),IF(AND(Q1574&gt;=65,Q1574&lt;=90),MIDB(B1574,FIND(" ",B1574,1),IFERROR(FIND(" ",B1574,FIND(" ",B1574,1)+1),LEN(B1574)+1)-FIND(" ",B1574,1)),"-"))</f>
        <v> sp.</v>
      </c>
      <c r="T1574" s="0" t="n">
        <v>1</v>
      </c>
    </row>
    <row r="1575" customFormat="false" ht="12.8" hidden="false" customHeight="false" outlineLevel="0" collapsed="false">
      <c r="A1575" s="0" t="n">
        <v>1574</v>
      </c>
      <c r="B1575" s="0" t="s">
        <v>6817</v>
      </c>
      <c r="C1575" s="0" t="s">
        <v>21</v>
      </c>
      <c r="D1575" s="0" t="s">
        <v>90</v>
      </c>
      <c r="E1575" s="0" t="s">
        <v>459</v>
      </c>
      <c r="F1575" s="2" t="s">
        <v>46</v>
      </c>
      <c r="G1575" s="0" t="s">
        <v>6821</v>
      </c>
      <c r="H1575" s="0" t="s">
        <v>6822</v>
      </c>
      <c r="I1575" s="1" t="n">
        <v>271.168</v>
      </c>
      <c r="J1575" s="2" t="s">
        <v>6823</v>
      </c>
      <c r="K1575" s="2" t="s">
        <v>622</v>
      </c>
      <c r="L1575" s="0" t="s">
        <v>29</v>
      </c>
      <c r="M1575" s="0" t="s">
        <v>29</v>
      </c>
      <c r="N1575" s="0" t="s">
        <v>29</v>
      </c>
      <c r="O1575" s="2" t="s">
        <v>2034</v>
      </c>
      <c r="P1575" s="2" t="s">
        <v>807</v>
      </c>
      <c r="Q1575" s="0" t="n">
        <f aca="false">_xlfn.UNICODE(B1575)</f>
        <v>66</v>
      </c>
      <c r="R1575" s="0" t="str">
        <f aca="false">IF(MIDB(B1575,1,10)="Candidatus",MIDB(B1575,FIND(" ",B1575,1)+1,FIND(" ",B1575,12)-FIND(" ",B1575,1)),IF(AND(Q1575&gt;=65,Q1575&lt;=90),MIDB(B1575,1,FIND(" ",B1575,1)),"-"))</f>
        <v>Burkholderia </v>
      </c>
      <c r="S1575" s="0" t="str">
        <f aca="false">IF(MIDB(B1575,1,10)="Candidatus",MIDB(B1575,FIND(" ",B1575,12)+1,IFERROR(FIND(" ",B1575,FIND(" ",B1575,12)+1),LEN(B1575))-FIND(" ",B1575,12)),IF(AND(Q1575&gt;=65,Q1575&lt;=90),MIDB(B1575,FIND(" ",B1575,1),IFERROR(FIND(" ",B1575,FIND(" ",B1575,1)+1),LEN(B1575)+1)-FIND(" ",B1575,1)),"-"))</f>
        <v> sp.</v>
      </c>
      <c r="T1575" s="0" t="n">
        <v>1</v>
      </c>
    </row>
    <row r="1576" customFormat="false" ht="12.8" hidden="false" customHeight="false" outlineLevel="0" collapsed="false">
      <c r="A1576" s="0" t="n">
        <v>1575</v>
      </c>
      <c r="B1576" s="0" t="s">
        <v>6824</v>
      </c>
      <c r="C1576" s="0" t="s">
        <v>21</v>
      </c>
      <c r="D1576" s="0" t="s">
        <v>90</v>
      </c>
      <c r="E1576" s="0" t="s">
        <v>459</v>
      </c>
      <c r="F1576" s="0" t="s">
        <v>6825</v>
      </c>
      <c r="G1576" s="0" t="s">
        <v>6826</v>
      </c>
      <c r="H1576" s="0" t="s">
        <v>6827</v>
      </c>
      <c r="I1576" s="1" t="n">
        <v>1951.05</v>
      </c>
      <c r="J1576" s="2" t="s">
        <v>6828</v>
      </c>
      <c r="K1576" s="2" t="s">
        <v>6829</v>
      </c>
      <c r="L1576" s="0" t="s">
        <v>29</v>
      </c>
      <c r="M1576" s="2" t="s">
        <v>46</v>
      </c>
      <c r="N1576" s="0" t="s">
        <v>29</v>
      </c>
      <c r="O1576" s="2" t="s">
        <v>6830</v>
      </c>
      <c r="P1576" s="2" t="s">
        <v>1663</v>
      </c>
      <c r="Q1576" s="0" t="n">
        <f aca="false">_xlfn.UNICODE(B1576)</f>
        <v>66</v>
      </c>
      <c r="R1576" s="0" t="str">
        <f aca="false">IF(MIDB(B1576,1,10)="Candidatus",MIDB(B1576,FIND(" ",B1576,1)+1,FIND(" ",B1576,12)-FIND(" ",B1576,1)),IF(AND(Q1576&gt;=65,Q1576&lt;=90),MIDB(B1576,1,FIND(" ",B1576,1)),"-"))</f>
        <v>Burkholderia </v>
      </c>
      <c r="S1576" s="0" t="str">
        <f aca="false">IF(MIDB(B1576,1,10)="Candidatus",MIDB(B1576,FIND(" ",B1576,12)+1,IFERROR(FIND(" ",B1576,FIND(" ",B1576,12)+1),LEN(B1576))-FIND(" ",B1576,12)),IF(AND(Q1576&gt;=65,Q1576&lt;=90),MIDB(B1576,FIND(" ",B1576,1),IFERROR(FIND(" ",B1576,FIND(" ",B1576,1)+1),LEN(B1576)+1)-FIND(" ",B1576,1)),"-"))</f>
        <v> sp.</v>
      </c>
      <c r="T1576" s="0" t="n">
        <v>1</v>
      </c>
    </row>
    <row r="1577" customFormat="false" ht="12.8" hidden="false" customHeight="false" outlineLevel="0" collapsed="false">
      <c r="A1577" s="0" t="n">
        <v>1576</v>
      </c>
      <c r="B1577" s="0" t="s">
        <v>6824</v>
      </c>
      <c r="C1577" s="0" t="s">
        <v>21</v>
      </c>
      <c r="D1577" s="0" t="s">
        <v>90</v>
      </c>
      <c r="E1577" s="0" t="s">
        <v>459</v>
      </c>
      <c r="F1577" s="0" t="s">
        <v>6831</v>
      </c>
      <c r="G1577" s="0" t="s">
        <v>6832</v>
      </c>
      <c r="H1577" s="0" t="s">
        <v>6833</v>
      </c>
      <c r="I1577" s="1" t="n">
        <v>356.263</v>
      </c>
      <c r="J1577" s="2" t="s">
        <v>6834</v>
      </c>
      <c r="K1577" s="2" t="s">
        <v>6779</v>
      </c>
      <c r="L1577" s="0" t="s">
        <v>29</v>
      </c>
      <c r="M1577" s="0" t="s">
        <v>29</v>
      </c>
      <c r="N1577" s="0" t="s">
        <v>29</v>
      </c>
      <c r="O1577" s="2" t="s">
        <v>6835</v>
      </c>
      <c r="P1577" s="2" t="s">
        <v>96</v>
      </c>
      <c r="Q1577" s="0" t="n">
        <f aca="false">_xlfn.UNICODE(B1577)</f>
        <v>66</v>
      </c>
      <c r="R1577" s="0" t="str">
        <f aca="false">IF(MIDB(B1577,1,10)="Candidatus",MIDB(B1577,FIND(" ",B1577,1)+1,FIND(" ",B1577,12)-FIND(" ",B1577,1)),IF(AND(Q1577&gt;=65,Q1577&lt;=90),MIDB(B1577,1,FIND(" ",B1577,1)),"-"))</f>
        <v>Burkholderia </v>
      </c>
      <c r="S1577" s="0" t="str">
        <f aca="false">IF(MIDB(B1577,1,10)="Candidatus",MIDB(B1577,FIND(" ",B1577,12)+1,IFERROR(FIND(" ",B1577,FIND(" ",B1577,12)+1),LEN(B1577))-FIND(" ",B1577,12)),IF(AND(Q1577&gt;=65,Q1577&lt;=90),MIDB(B1577,FIND(" ",B1577,1),IFERROR(FIND(" ",B1577,FIND(" ",B1577,1)+1),LEN(B1577)+1)-FIND(" ",B1577,1)),"-"))</f>
        <v> sp.</v>
      </c>
      <c r="T1577" s="0" t="n">
        <v>1</v>
      </c>
    </row>
    <row r="1578" customFormat="false" ht="12.8" hidden="false" customHeight="false" outlineLevel="0" collapsed="false">
      <c r="A1578" s="0" t="n">
        <v>1577</v>
      </c>
      <c r="B1578" s="0" t="s">
        <v>6824</v>
      </c>
      <c r="C1578" s="0" t="s">
        <v>21</v>
      </c>
      <c r="D1578" s="0" t="s">
        <v>90</v>
      </c>
      <c r="E1578" s="0" t="s">
        <v>459</v>
      </c>
      <c r="F1578" s="0" t="s">
        <v>6836</v>
      </c>
      <c r="G1578" s="0" t="s">
        <v>6837</v>
      </c>
      <c r="H1578" s="0" t="s">
        <v>6838</v>
      </c>
      <c r="I1578" s="1" t="n">
        <v>115.232</v>
      </c>
      <c r="J1578" s="2" t="s">
        <v>6839</v>
      </c>
      <c r="K1578" s="2" t="s">
        <v>1207</v>
      </c>
      <c r="L1578" s="0" t="s">
        <v>29</v>
      </c>
      <c r="M1578" s="0" t="s">
        <v>29</v>
      </c>
      <c r="N1578" s="0" t="s">
        <v>29</v>
      </c>
      <c r="O1578" s="2" t="s">
        <v>897</v>
      </c>
      <c r="P1578" s="2" t="s">
        <v>60</v>
      </c>
      <c r="Q1578" s="0" t="n">
        <f aca="false">_xlfn.UNICODE(B1578)</f>
        <v>66</v>
      </c>
      <c r="R1578" s="0" t="str">
        <f aca="false">IF(MIDB(B1578,1,10)="Candidatus",MIDB(B1578,FIND(" ",B1578,1)+1,FIND(" ",B1578,12)-FIND(" ",B1578,1)),IF(AND(Q1578&gt;=65,Q1578&lt;=90),MIDB(B1578,1,FIND(" ",B1578,1)),"-"))</f>
        <v>Burkholderia </v>
      </c>
      <c r="S1578" s="0" t="str">
        <f aca="false">IF(MIDB(B1578,1,10)="Candidatus",MIDB(B1578,FIND(" ",B1578,12)+1,IFERROR(FIND(" ",B1578,FIND(" ",B1578,12)+1),LEN(B1578))-FIND(" ",B1578,12)),IF(AND(Q1578&gt;=65,Q1578&lt;=90),MIDB(B1578,FIND(" ",B1578,1),IFERROR(FIND(" ",B1578,FIND(" ",B1578,1)+1),LEN(B1578)+1)-FIND(" ",B1578,1)),"-"))</f>
        <v> sp.</v>
      </c>
      <c r="T1578" s="0" t="n">
        <v>1</v>
      </c>
    </row>
    <row r="1579" customFormat="false" ht="12.8" hidden="false" customHeight="false" outlineLevel="0" collapsed="false">
      <c r="A1579" s="0" t="n">
        <v>1578</v>
      </c>
      <c r="B1579" s="0" t="s">
        <v>6840</v>
      </c>
      <c r="C1579" s="0" t="s">
        <v>21</v>
      </c>
      <c r="D1579" s="0" t="s">
        <v>90</v>
      </c>
      <c r="E1579" s="0" t="s">
        <v>459</v>
      </c>
      <c r="F1579" s="0" t="s">
        <v>76</v>
      </c>
      <c r="G1579" s="0" t="s">
        <v>6841</v>
      </c>
      <c r="H1579" s="0" t="s">
        <v>6842</v>
      </c>
      <c r="I1579" s="1" t="n">
        <v>326.388</v>
      </c>
      <c r="J1579" s="2" t="s">
        <v>6843</v>
      </c>
      <c r="K1579" s="2" t="s">
        <v>6844</v>
      </c>
      <c r="L1579" s="0" t="s">
        <v>29</v>
      </c>
      <c r="M1579" s="2" t="s">
        <v>88</v>
      </c>
      <c r="N1579" s="0" t="s">
        <v>29</v>
      </c>
      <c r="O1579" s="2" t="s">
        <v>6845</v>
      </c>
      <c r="P1579" s="2" t="s">
        <v>680</v>
      </c>
      <c r="Q1579" s="0" t="n">
        <f aca="false">_xlfn.UNICODE(B1579)</f>
        <v>66</v>
      </c>
      <c r="R1579" s="0" t="str">
        <f aca="false">IF(MIDB(B1579,1,10)="Candidatus",MIDB(B1579,FIND(" ",B1579,1)+1,FIND(" ",B1579,12)-FIND(" ",B1579,1)),IF(AND(Q1579&gt;=65,Q1579&lt;=90),MIDB(B1579,1,FIND(" ",B1579,1)),"-"))</f>
        <v>Burkholderia </v>
      </c>
      <c r="S1579" s="0" t="str">
        <f aca="false">IF(MIDB(B1579,1,10)="Candidatus",MIDB(B1579,FIND(" ",B1579,12)+1,IFERROR(FIND(" ",B1579,FIND(" ",B1579,12)+1),LEN(B1579))-FIND(" ",B1579,12)),IF(AND(Q1579&gt;=65,Q1579&lt;=90),MIDB(B1579,FIND(" ",B1579,1),IFERROR(FIND(" ",B1579,FIND(" ",B1579,1)+1),LEN(B1579)+1)-FIND(" ",B1579,1)),"-"))</f>
        <v> thailandensis</v>
      </c>
      <c r="T1579" s="0" t="n">
        <v>1</v>
      </c>
    </row>
    <row r="1580" customFormat="false" ht="12.8" hidden="false" customHeight="false" outlineLevel="0" collapsed="false">
      <c r="A1580" s="0" t="n">
        <v>1579</v>
      </c>
      <c r="B1580" s="0" t="s">
        <v>6846</v>
      </c>
      <c r="C1580" s="0" t="s">
        <v>21</v>
      </c>
      <c r="D1580" s="0" t="s">
        <v>90</v>
      </c>
      <c r="E1580" s="0" t="s">
        <v>459</v>
      </c>
      <c r="F1580" s="0" t="s">
        <v>6847</v>
      </c>
      <c r="G1580" s="0" t="s">
        <v>6848</v>
      </c>
      <c r="H1580" s="0" t="s">
        <v>6849</v>
      </c>
      <c r="I1580" s="1" t="n">
        <v>226.679</v>
      </c>
      <c r="J1580" s="2" t="s">
        <v>6850</v>
      </c>
      <c r="K1580" s="2" t="s">
        <v>6851</v>
      </c>
      <c r="L1580" s="0" t="s">
        <v>29</v>
      </c>
      <c r="M1580" s="0" t="s">
        <v>29</v>
      </c>
      <c r="N1580" s="0" t="s">
        <v>29</v>
      </c>
      <c r="O1580" s="2" t="s">
        <v>1787</v>
      </c>
      <c r="P1580" s="2" t="s">
        <v>129</v>
      </c>
      <c r="Q1580" s="0" t="n">
        <f aca="false">_xlfn.UNICODE(B1580)</f>
        <v>66</v>
      </c>
      <c r="R1580" s="0" t="str">
        <f aca="false">IF(MIDB(B1580,1,10)="Candidatus",MIDB(B1580,FIND(" ",B1580,1)+1,FIND(" ",B1580,12)-FIND(" ",B1580,1)),IF(AND(Q1580&gt;=65,Q1580&lt;=90),MIDB(B1580,1,FIND(" ",B1580,1)),"-"))</f>
        <v>Burkholderia </v>
      </c>
      <c r="S1580" s="0" t="str">
        <f aca="false">IF(MIDB(B1580,1,10)="Candidatus",MIDB(B1580,FIND(" ",B1580,12)+1,IFERROR(FIND(" ",B1580,FIND(" ",B1580,12)+1),LEN(B1580))-FIND(" ",B1580,12)),IF(AND(Q1580&gt;=65,Q1580&lt;=90),MIDB(B1580,FIND(" ",B1580,1),IFERROR(FIND(" ",B1580,FIND(" ",B1580,1)+1),LEN(B1580)+1)-FIND(" ",B1580,1)),"-"))</f>
        <v> vietnamiensis</v>
      </c>
      <c r="T1580" s="0" t="n">
        <v>1</v>
      </c>
    </row>
    <row r="1581" customFormat="false" ht="12.8" hidden="false" customHeight="false" outlineLevel="0" collapsed="false">
      <c r="A1581" s="0" t="n">
        <v>1580</v>
      </c>
      <c r="B1581" s="0" t="s">
        <v>6846</v>
      </c>
      <c r="C1581" s="0" t="s">
        <v>21</v>
      </c>
      <c r="D1581" s="0" t="s">
        <v>90</v>
      </c>
      <c r="E1581" s="0" t="s">
        <v>459</v>
      </c>
      <c r="F1581" s="0" t="s">
        <v>6852</v>
      </c>
      <c r="G1581" s="0" t="s">
        <v>6853</v>
      </c>
      <c r="H1581" s="0" t="s">
        <v>6854</v>
      </c>
      <c r="I1581" s="1" t="n">
        <v>397.868</v>
      </c>
      <c r="J1581" s="2" t="s">
        <v>6855</v>
      </c>
      <c r="K1581" s="2" t="s">
        <v>3046</v>
      </c>
      <c r="L1581" s="0" t="s">
        <v>29</v>
      </c>
      <c r="M1581" s="0" t="s">
        <v>29</v>
      </c>
      <c r="N1581" s="0" t="s">
        <v>29</v>
      </c>
      <c r="O1581" s="2" t="s">
        <v>6856</v>
      </c>
      <c r="P1581" s="2" t="s">
        <v>28</v>
      </c>
      <c r="Q1581" s="0" t="n">
        <f aca="false">_xlfn.UNICODE(B1581)</f>
        <v>66</v>
      </c>
      <c r="R1581" s="0" t="str">
        <f aca="false">IF(MIDB(B1581,1,10)="Candidatus",MIDB(B1581,FIND(" ",B1581,1)+1,FIND(" ",B1581,12)-FIND(" ",B1581,1)),IF(AND(Q1581&gt;=65,Q1581&lt;=90),MIDB(B1581,1,FIND(" ",B1581,1)),"-"))</f>
        <v>Burkholderia </v>
      </c>
      <c r="S1581" s="0" t="str">
        <f aca="false">IF(MIDB(B1581,1,10)="Candidatus",MIDB(B1581,FIND(" ",B1581,12)+1,IFERROR(FIND(" ",B1581,FIND(" ",B1581,12)+1),LEN(B1581))-FIND(" ",B1581,12)),IF(AND(Q1581&gt;=65,Q1581&lt;=90),MIDB(B1581,FIND(" ",B1581,1),IFERROR(FIND(" ",B1581,FIND(" ",B1581,1)+1),LEN(B1581)+1)-FIND(" ",B1581,1)),"-"))</f>
        <v> vietnamiensis</v>
      </c>
      <c r="T1581" s="0" t="n">
        <v>1</v>
      </c>
    </row>
    <row r="1582" customFormat="false" ht="12.8" hidden="false" customHeight="false" outlineLevel="0" collapsed="false">
      <c r="A1582" s="0" t="n">
        <v>1581</v>
      </c>
      <c r="B1582" s="0" t="s">
        <v>6846</v>
      </c>
      <c r="C1582" s="0" t="s">
        <v>21</v>
      </c>
      <c r="D1582" s="0" t="s">
        <v>90</v>
      </c>
      <c r="E1582" s="0" t="s">
        <v>459</v>
      </c>
      <c r="F1582" s="0" t="s">
        <v>6857</v>
      </c>
      <c r="G1582" s="0" t="s">
        <v>6858</v>
      </c>
      <c r="H1582" s="0" t="s">
        <v>6859</v>
      </c>
      <c r="I1582" s="1" t="n">
        <v>107.231</v>
      </c>
      <c r="J1582" s="2" t="s">
        <v>6860</v>
      </c>
      <c r="K1582" s="2" t="s">
        <v>2244</v>
      </c>
      <c r="L1582" s="0" t="s">
        <v>29</v>
      </c>
      <c r="M1582" s="0" t="s">
        <v>29</v>
      </c>
      <c r="N1582" s="0" t="s">
        <v>29</v>
      </c>
      <c r="O1582" s="2" t="s">
        <v>3315</v>
      </c>
      <c r="P1582" s="2" t="s">
        <v>28</v>
      </c>
      <c r="Q1582" s="0" t="n">
        <f aca="false">_xlfn.UNICODE(B1582)</f>
        <v>66</v>
      </c>
      <c r="R1582" s="0" t="str">
        <f aca="false">IF(MIDB(B1582,1,10)="Candidatus",MIDB(B1582,FIND(" ",B1582,1)+1,FIND(" ",B1582,12)-FIND(" ",B1582,1)),IF(AND(Q1582&gt;=65,Q1582&lt;=90),MIDB(B1582,1,FIND(" ",B1582,1)),"-"))</f>
        <v>Burkholderia </v>
      </c>
      <c r="S1582" s="0" t="str">
        <f aca="false">IF(MIDB(B1582,1,10)="Candidatus",MIDB(B1582,FIND(" ",B1582,12)+1,IFERROR(FIND(" ",B1582,FIND(" ",B1582,12)+1),LEN(B1582))-FIND(" ",B1582,12)),IF(AND(Q1582&gt;=65,Q1582&lt;=90),MIDB(B1582,FIND(" ",B1582,1),IFERROR(FIND(" ",B1582,FIND(" ",B1582,1)+1),LEN(B1582)+1)-FIND(" ",B1582,1)),"-"))</f>
        <v> vietnamiensis</v>
      </c>
      <c r="T1582" s="0" t="n">
        <v>1</v>
      </c>
    </row>
    <row r="1583" customFormat="false" ht="12.8" hidden="false" customHeight="false" outlineLevel="0" collapsed="false">
      <c r="A1583" s="0" t="n">
        <v>1582</v>
      </c>
      <c r="B1583" s="0" t="s">
        <v>6846</v>
      </c>
      <c r="C1583" s="0" t="s">
        <v>21</v>
      </c>
      <c r="D1583" s="0" t="s">
        <v>90</v>
      </c>
      <c r="E1583" s="0" t="s">
        <v>459</v>
      </c>
      <c r="F1583" s="0" t="s">
        <v>6861</v>
      </c>
      <c r="G1583" s="0" t="s">
        <v>6862</v>
      </c>
      <c r="H1583" s="0" t="s">
        <v>6863</v>
      </c>
      <c r="I1583" s="1" t="n">
        <v>88.096</v>
      </c>
      <c r="J1583" s="2" t="s">
        <v>6864</v>
      </c>
      <c r="K1583" s="2" t="s">
        <v>729</v>
      </c>
      <c r="L1583" s="0" t="s">
        <v>29</v>
      </c>
      <c r="M1583" s="0" t="s">
        <v>29</v>
      </c>
      <c r="N1583" s="0" t="s">
        <v>29</v>
      </c>
      <c r="O1583" s="2" t="s">
        <v>730</v>
      </c>
      <c r="P1583" s="2" t="s">
        <v>88</v>
      </c>
      <c r="Q1583" s="0" t="n">
        <f aca="false">_xlfn.UNICODE(B1583)</f>
        <v>66</v>
      </c>
      <c r="R1583" s="0" t="str">
        <f aca="false">IF(MIDB(B1583,1,10)="Candidatus",MIDB(B1583,FIND(" ",B1583,1)+1,FIND(" ",B1583,12)-FIND(" ",B1583,1)),IF(AND(Q1583&gt;=65,Q1583&lt;=90),MIDB(B1583,1,FIND(" ",B1583,1)),"-"))</f>
        <v>Burkholderia </v>
      </c>
      <c r="S1583" s="0" t="str">
        <f aca="false">IF(MIDB(B1583,1,10)="Candidatus",MIDB(B1583,FIND(" ",B1583,12)+1,IFERROR(FIND(" ",B1583,FIND(" ",B1583,12)+1),LEN(B1583))-FIND(" ",B1583,12)),IF(AND(Q1583&gt;=65,Q1583&lt;=90),MIDB(B1583,FIND(" ",B1583,1),IFERROR(FIND(" ",B1583,FIND(" ",B1583,1)+1),LEN(B1583)+1)-FIND(" ",B1583,1)),"-"))</f>
        <v> vietnamiensis</v>
      </c>
      <c r="T1583" s="0" t="n">
        <v>1</v>
      </c>
    </row>
    <row r="1584" customFormat="false" ht="12.8" hidden="false" customHeight="false" outlineLevel="0" collapsed="false">
      <c r="A1584" s="0" t="n">
        <v>1583</v>
      </c>
      <c r="B1584" s="0" t="s">
        <v>6846</v>
      </c>
      <c r="C1584" s="0" t="s">
        <v>21</v>
      </c>
      <c r="D1584" s="0" t="s">
        <v>90</v>
      </c>
      <c r="E1584" s="0" t="s">
        <v>459</v>
      </c>
      <c r="F1584" s="0" t="s">
        <v>6865</v>
      </c>
      <c r="G1584" s="0" t="s">
        <v>6866</v>
      </c>
      <c r="H1584" s="0" t="s">
        <v>6867</v>
      </c>
      <c r="I1584" s="1" t="n">
        <v>265.616</v>
      </c>
      <c r="J1584" s="2" t="s">
        <v>6868</v>
      </c>
      <c r="K1584" s="2" t="s">
        <v>1787</v>
      </c>
      <c r="L1584" s="0" t="s">
        <v>29</v>
      </c>
      <c r="M1584" s="0" t="s">
        <v>29</v>
      </c>
      <c r="N1584" s="0" t="s">
        <v>29</v>
      </c>
      <c r="O1584" s="2" t="s">
        <v>2976</v>
      </c>
      <c r="P1584" s="2" t="s">
        <v>276</v>
      </c>
      <c r="Q1584" s="0" t="n">
        <f aca="false">_xlfn.UNICODE(B1584)</f>
        <v>66</v>
      </c>
      <c r="R1584" s="0" t="str">
        <f aca="false">IF(MIDB(B1584,1,10)="Candidatus",MIDB(B1584,FIND(" ",B1584,1)+1,FIND(" ",B1584,12)-FIND(" ",B1584,1)),IF(AND(Q1584&gt;=65,Q1584&lt;=90),MIDB(B1584,1,FIND(" ",B1584,1)),"-"))</f>
        <v>Burkholderia </v>
      </c>
      <c r="S1584" s="0" t="str">
        <f aca="false">IF(MIDB(B1584,1,10)="Candidatus",MIDB(B1584,FIND(" ",B1584,12)+1,IFERROR(FIND(" ",B1584,FIND(" ",B1584,12)+1),LEN(B1584))-FIND(" ",B1584,12)),IF(AND(Q1584&gt;=65,Q1584&lt;=90),MIDB(B1584,FIND(" ",B1584,1),IFERROR(FIND(" ",B1584,FIND(" ",B1584,1)+1),LEN(B1584)+1)-FIND(" ",B1584,1)),"-"))</f>
        <v> vietnamiensis</v>
      </c>
      <c r="T1584" s="0" t="n">
        <v>1</v>
      </c>
    </row>
    <row r="1585" customFormat="false" ht="12.8" hidden="false" customHeight="false" outlineLevel="0" collapsed="false">
      <c r="A1585" s="0" t="n">
        <v>1584</v>
      </c>
      <c r="B1585" s="0" t="s">
        <v>6869</v>
      </c>
      <c r="C1585" s="0" t="s">
        <v>21</v>
      </c>
      <c r="D1585" s="0" t="s">
        <v>90</v>
      </c>
      <c r="E1585" s="0" t="s">
        <v>459</v>
      </c>
      <c r="F1585" s="0" t="s">
        <v>6870</v>
      </c>
      <c r="G1585" s="0" t="s">
        <v>6871</v>
      </c>
      <c r="H1585" s="0" t="s">
        <v>6872</v>
      </c>
      <c r="I1585" s="1" t="n">
        <v>102.62</v>
      </c>
      <c r="J1585" s="2" t="s">
        <v>6873</v>
      </c>
      <c r="K1585" s="2" t="s">
        <v>988</v>
      </c>
      <c r="L1585" s="0" t="s">
        <v>29</v>
      </c>
      <c r="M1585" s="2" t="s">
        <v>88</v>
      </c>
      <c r="N1585" s="0" t="s">
        <v>29</v>
      </c>
      <c r="O1585" s="2" t="s">
        <v>1207</v>
      </c>
      <c r="P1585" s="2" t="s">
        <v>60</v>
      </c>
      <c r="Q1585" s="0" t="n">
        <f aca="false">_xlfn.UNICODE(B1585)</f>
        <v>66</v>
      </c>
      <c r="R1585" s="0" t="str">
        <f aca="false">IF(MIDB(B1585,1,10)="Candidatus",MIDB(B1585,FIND(" ",B1585,1)+1,FIND(" ",B1585,12)-FIND(" ",B1585,1)),IF(AND(Q1585&gt;=65,Q1585&lt;=90),MIDB(B1585,1,FIND(" ",B1585,1)),"-"))</f>
        <v>Burkholderia </v>
      </c>
      <c r="S1585" s="0" t="str">
        <f aca="false">IF(MIDB(B1585,1,10)="Candidatus",MIDB(B1585,FIND(" ",B1585,12)+1,IFERROR(FIND(" ",B1585,FIND(" ",B1585,12)+1),LEN(B1585))-FIND(" ",B1585,12)),IF(AND(Q1585&gt;=65,Q1585&lt;=90),MIDB(B1585,FIND(" ",B1585,1),IFERROR(FIND(" ",B1585,FIND(" ",B1585,1)+1),LEN(B1585)+1)-FIND(" ",B1585,1)),"-"))</f>
        <v> vietnamiensis</v>
      </c>
      <c r="T1585" s="0" t="n">
        <v>1</v>
      </c>
    </row>
    <row r="1586" customFormat="false" ht="12.8" hidden="false" customHeight="false" outlineLevel="0" collapsed="false">
      <c r="A1586" s="0" t="n">
        <v>1585</v>
      </c>
      <c r="B1586" s="0" t="s">
        <v>6874</v>
      </c>
      <c r="C1586" s="0" t="s">
        <v>21</v>
      </c>
      <c r="D1586" s="0" t="s">
        <v>54</v>
      </c>
      <c r="E1586" s="0" t="s">
        <v>55</v>
      </c>
      <c r="F1586" s="0" t="s">
        <v>6875</v>
      </c>
      <c r="G1586" s="0" t="s">
        <v>6876</v>
      </c>
      <c r="H1586" s="0" t="s">
        <v>6877</v>
      </c>
      <c r="I1586" s="1" t="n">
        <v>2.804</v>
      </c>
      <c r="J1586" s="2" t="s">
        <v>6878</v>
      </c>
      <c r="K1586" s="2" t="s">
        <v>88</v>
      </c>
      <c r="L1586" s="0" t="s">
        <v>29</v>
      </c>
      <c r="M1586" s="0" t="s">
        <v>29</v>
      </c>
      <c r="N1586" s="0" t="s">
        <v>29</v>
      </c>
      <c r="O1586" s="2" t="s">
        <v>88</v>
      </c>
      <c r="P1586" s="0" t="s">
        <v>29</v>
      </c>
      <c r="Q1586" s="0" t="n">
        <f aca="false">_xlfn.UNICODE(B1586)</f>
        <v>66</v>
      </c>
      <c r="R1586" s="0" t="str">
        <f aca="false">IF(MIDB(B1586,1,10)="Candidatus",MIDB(B1586,FIND(" ",B1586,1)+1,FIND(" ",B1586,12)-FIND(" ",B1586,1)),IF(AND(Q1586&gt;=65,Q1586&lt;=90),MIDB(B1586,1,FIND(" ",B1586,1)),"-"))</f>
        <v>Butyrivibrio </v>
      </c>
      <c r="S1586" s="0" t="str">
        <f aca="false">IF(MIDB(B1586,1,10)="Candidatus",MIDB(B1586,FIND(" ",B1586,12)+1,IFERROR(FIND(" ",B1586,FIND(" ",B1586,12)+1),LEN(B1586))-FIND(" ",B1586,12)),IF(AND(Q1586&gt;=65,Q1586&lt;=90),MIDB(B1586,FIND(" ",B1586,1),IFERROR(FIND(" ",B1586,FIND(" ",B1586,1)+1),LEN(B1586)+1)-FIND(" ",B1586,1)),"-"))</f>
        <v> fibrisolvens</v>
      </c>
      <c r="T1586" s="0" t="n">
        <v>1</v>
      </c>
    </row>
    <row r="1587" customFormat="false" ht="12.8" hidden="false" customHeight="false" outlineLevel="0" collapsed="false">
      <c r="A1587" s="0" t="n">
        <v>1586</v>
      </c>
      <c r="B1587" s="0" t="s">
        <v>6874</v>
      </c>
      <c r="C1587" s="0" t="s">
        <v>21</v>
      </c>
      <c r="D1587" s="0" t="s">
        <v>54</v>
      </c>
      <c r="E1587" s="0" t="s">
        <v>55</v>
      </c>
      <c r="F1587" s="0" t="s">
        <v>6879</v>
      </c>
      <c r="G1587" s="0" t="s">
        <v>6880</v>
      </c>
      <c r="H1587" s="0" t="s">
        <v>6881</v>
      </c>
      <c r="I1587" s="1" t="n">
        <v>2.631</v>
      </c>
      <c r="J1587" s="2" t="s">
        <v>6882</v>
      </c>
      <c r="K1587" s="2" t="s">
        <v>88</v>
      </c>
      <c r="L1587" s="0" t="s">
        <v>29</v>
      </c>
      <c r="M1587" s="0" t="s">
        <v>29</v>
      </c>
      <c r="N1587" s="0" t="s">
        <v>29</v>
      </c>
      <c r="O1587" s="2" t="s">
        <v>88</v>
      </c>
      <c r="P1587" s="0" t="s">
        <v>29</v>
      </c>
      <c r="Q1587" s="0" t="n">
        <f aca="false">_xlfn.UNICODE(B1587)</f>
        <v>66</v>
      </c>
      <c r="R1587" s="0" t="str">
        <f aca="false">IF(MIDB(B1587,1,10)="Candidatus",MIDB(B1587,FIND(" ",B1587,1)+1,FIND(" ",B1587,12)-FIND(" ",B1587,1)),IF(AND(Q1587&gt;=65,Q1587&lt;=90),MIDB(B1587,1,FIND(" ",B1587,1)),"-"))</f>
        <v>Butyrivibrio </v>
      </c>
      <c r="S1587" s="0" t="str">
        <f aca="false">IF(MIDB(B1587,1,10)="Candidatus",MIDB(B1587,FIND(" ",B1587,12)+1,IFERROR(FIND(" ",B1587,FIND(" ",B1587,12)+1),LEN(B1587))-FIND(" ",B1587,12)),IF(AND(Q1587&gt;=65,Q1587&lt;=90),MIDB(B1587,FIND(" ",B1587,1),IFERROR(FIND(" ",B1587,FIND(" ",B1587,1)+1),LEN(B1587)+1)-FIND(" ",B1587,1)),"-"))</f>
        <v> fibrisolvens</v>
      </c>
      <c r="T1587" s="0" t="n">
        <v>1</v>
      </c>
    </row>
    <row r="1588" customFormat="false" ht="12.8" hidden="false" customHeight="false" outlineLevel="0" collapsed="false">
      <c r="A1588" s="0" t="n">
        <v>1587</v>
      </c>
      <c r="B1588" s="0" t="s">
        <v>6874</v>
      </c>
      <c r="C1588" s="0" t="s">
        <v>21</v>
      </c>
      <c r="D1588" s="0" t="s">
        <v>54</v>
      </c>
      <c r="E1588" s="0" t="s">
        <v>55</v>
      </c>
      <c r="F1588" s="0" t="s">
        <v>6883</v>
      </c>
      <c r="G1588" s="0" t="s">
        <v>6884</v>
      </c>
      <c r="H1588" s="0" t="s">
        <v>6885</v>
      </c>
      <c r="I1588" s="1" t="n">
        <v>2.97</v>
      </c>
      <c r="J1588" s="2" t="s">
        <v>6886</v>
      </c>
      <c r="K1588" s="2" t="s">
        <v>88</v>
      </c>
      <c r="L1588" s="0" t="s">
        <v>29</v>
      </c>
      <c r="M1588" s="0" t="s">
        <v>29</v>
      </c>
      <c r="N1588" s="0" t="s">
        <v>29</v>
      </c>
      <c r="O1588" s="2" t="s">
        <v>88</v>
      </c>
      <c r="P1588" s="0" t="s">
        <v>29</v>
      </c>
      <c r="Q1588" s="0" t="n">
        <f aca="false">_xlfn.UNICODE(B1588)</f>
        <v>66</v>
      </c>
      <c r="R1588" s="0" t="str">
        <f aca="false">IF(MIDB(B1588,1,10)="Candidatus",MIDB(B1588,FIND(" ",B1588,1)+1,FIND(" ",B1588,12)-FIND(" ",B1588,1)),IF(AND(Q1588&gt;=65,Q1588&lt;=90),MIDB(B1588,1,FIND(" ",B1588,1)),"-"))</f>
        <v>Butyrivibrio </v>
      </c>
      <c r="S1588" s="0" t="str">
        <f aca="false">IF(MIDB(B1588,1,10)="Candidatus",MIDB(B1588,FIND(" ",B1588,12)+1,IFERROR(FIND(" ",B1588,FIND(" ",B1588,12)+1),LEN(B1588))-FIND(" ",B1588,12)),IF(AND(Q1588&gt;=65,Q1588&lt;=90),MIDB(B1588,FIND(" ",B1588,1),IFERROR(FIND(" ",B1588,FIND(" ",B1588,1)+1),LEN(B1588)+1)-FIND(" ",B1588,1)),"-"))</f>
        <v> fibrisolvens</v>
      </c>
      <c r="T1588" s="0" t="n">
        <v>1</v>
      </c>
    </row>
    <row r="1589" customFormat="false" ht="12.8" hidden="false" customHeight="false" outlineLevel="0" collapsed="false">
      <c r="A1589" s="0" t="n">
        <v>1588</v>
      </c>
      <c r="B1589" s="0" t="s">
        <v>6887</v>
      </c>
      <c r="C1589" s="0" t="s">
        <v>21</v>
      </c>
      <c r="D1589" s="0" t="s">
        <v>54</v>
      </c>
      <c r="E1589" s="0" t="s">
        <v>55</v>
      </c>
      <c r="F1589" s="0" t="s">
        <v>6888</v>
      </c>
      <c r="G1589" s="0" t="s">
        <v>6889</v>
      </c>
      <c r="H1589" s="0" t="s">
        <v>6890</v>
      </c>
      <c r="I1589" s="1" t="n">
        <v>361.399</v>
      </c>
      <c r="J1589" s="2" t="s">
        <v>6891</v>
      </c>
      <c r="K1589" s="2" t="s">
        <v>6892</v>
      </c>
      <c r="L1589" s="0" t="s">
        <v>29</v>
      </c>
      <c r="M1589" s="0" t="s">
        <v>29</v>
      </c>
      <c r="N1589" s="0" t="s">
        <v>29</v>
      </c>
      <c r="O1589" s="2" t="s">
        <v>6640</v>
      </c>
      <c r="P1589" s="2" t="s">
        <v>60</v>
      </c>
      <c r="Q1589" s="0" t="n">
        <f aca="false">_xlfn.UNICODE(B1589)</f>
        <v>66</v>
      </c>
      <c r="R1589" s="0" t="str">
        <f aca="false">IF(MIDB(B1589,1,10)="Candidatus",MIDB(B1589,FIND(" ",B1589,1)+1,FIND(" ",B1589,12)-FIND(" ",B1589,1)),IF(AND(Q1589&gt;=65,Q1589&lt;=90),MIDB(B1589,1,FIND(" ",B1589,1)),"-"))</f>
        <v>Butyrivibrio </v>
      </c>
      <c r="S1589" s="0" t="str">
        <f aca="false">IF(MIDB(B1589,1,10)="Candidatus",MIDB(B1589,FIND(" ",B1589,12)+1,IFERROR(FIND(" ",B1589,FIND(" ",B1589,12)+1),LEN(B1589))-FIND(" ",B1589,12)),IF(AND(Q1589&gt;=65,Q1589&lt;=90),MIDB(B1589,FIND(" ",B1589,1),IFERROR(FIND(" ",B1589,FIND(" ",B1589,1)+1),LEN(B1589)+1)-FIND(" ",B1589,1)),"-"))</f>
        <v> proteoclasticus</v>
      </c>
      <c r="T1589" s="0" t="n">
        <v>1</v>
      </c>
    </row>
    <row r="1590" customFormat="false" ht="12.8" hidden="false" customHeight="false" outlineLevel="0" collapsed="false">
      <c r="A1590" s="0" t="n">
        <v>1589</v>
      </c>
      <c r="B1590" s="0" t="s">
        <v>6887</v>
      </c>
      <c r="C1590" s="0" t="s">
        <v>21</v>
      </c>
      <c r="D1590" s="0" t="s">
        <v>54</v>
      </c>
      <c r="E1590" s="0" t="s">
        <v>55</v>
      </c>
      <c r="F1590" s="0" t="s">
        <v>6893</v>
      </c>
      <c r="G1590" s="0" t="s">
        <v>6894</v>
      </c>
      <c r="H1590" s="0" t="s">
        <v>6895</v>
      </c>
      <c r="I1590" s="1" t="n">
        <v>186.325</v>
      </c>
      <c r="J1590" s="2" t="s">
        <v>6896</v>
      </c>
      <c r="K1590" s="2" t="s">
        <v>1768</v>
      </c>
      <c r="L1590" s="0" t="s">
        <v>29</v>
      </c>
      <c r="M1590" s="2" t="s">
        <v>46</v>
      </c>
      <c r="N1590" s="0" t="s">
        <v>29</v>
      </c>
      <c r="O1590" s="2" t="s">
        <v>2482</v>
      </c>
      <c r="P1590" s="2" t="s">
        <v>46</v>
      </c>
      <c r="Q1590" s="0" t="n">
        <f aca="false">_xlfn.UNICODE(B1590)</f>
        <v>66</v>
      </c>
      <c r="R1590" s="0" t="str">
        <f aca="false">IF(MIDB(B1590,1,10)="Candidatus",MIDB(B1590,FIND(" ",B1590,1)+1,FIND(" ",B1590,12)-FIND(" ",B1590,1)),IF(AND(Q1590&gt;=65,Q1590&lt;=90),MIDB(B1590,1,FIND(" ",B1590,1)),"-"))</f>
        <v>Butyrivibrio </v>
      </c>
      <c r="S1590" s="0" t="str">
        <f aca="false">IF(MIDB(B1590,1,10)="Candidatus",MIDB(B1590,FIND(" ",B1590,12)+1,IFERROR(FIND(" ",B1590,FIND(" ",B1590,12)+1),LEN(B1590))-FIND(" ",B1590,12)),IF(AND(Q1590&gt;=65,Q1590&lt;=90),MIDB(B1590,FIND(" ",B1590,1),IFERROR(FIND(" ",B1590,FIND(" ",B1590,1)+1),LEN(B1590)+1)-FIND(" ",B1590,1)),"-"))</f>
        <v> proteoclasticus</v>
      </c>
      <c r="T1590" s="0" t="n">
        <v>1</v>
      </c>
    </row>
    <row r="1591" customFormat="false" ht="12.8" hidden="false" customHeight="false" outlineLevel="0" collapsed="false">
      <c r="A1591" s="0" t="n">
        <v>1590</v>
      </c>
      <c r="B1591" s="0" t="s">
        <v>6897</v>
      </c>
      <c r="C1591" s="0" t="s">
        <v>21</v>
      </c>
      <c r="D1591" s="0" t="s">
        <v>90</v>
      </c>
      <c r="E1591" s="0" t="s">
        <v>91</v>
      </c>
      <c r="F1591" s="0" t="s">
        <v>6898</v>
      </c>
      <c r="G1591" s="0" t="s">
        <v>6899</v>
      </c>
      <c r="H1591" s="0" t="s">
        <v>6900</v>
      </c>
      <c r="I1591" s="1" t="n">
        <v>49.112</v>
      </c>
      <c r="J1591" s="2" t="s">
        <v>6901</v>
      </c>
      <c r="K1591" s="2" t="s">
        <v>886</v>
      </c>
      <c r="L1591" s="0" t="s">
        <v>29</v>
      </c>
      <c r="M1591" s="0" t="s">
        <v>29</v>
      </c>
      <c r="N1591" s="0" t="s">
        <v>29</v>
      </c>
      <c r="O1591" s="2" t="s">
        <v>886</v>
      </c>
      <c r="P1591" s="0" t="s">
        <v>29</v>
      </c>
      <c r="Q1591" s="0" t="n">
        <f aca="false">_xlfn.UNICODE(B1591)</f>
        <v>67</v>
      </c>
      <c r="R1591" s="0" t="str">
        <f aca="false">IF(MIDB(B1591,1,10)="Candidatus",MIDB(B1591,FIND(" ",B1591,1)+1,FIND(" ",B1591,12)-FIND(" ",B1591,1)),IF(AND(Q1591&gt;=65,Q1591&lt;=90),MIDB(B1591,1,FIND(" ",B1591,1)),"-"))</f>
        <v>Caedibacter </v>
      </c>
      <c r="S1591" s="0" t="str">
        <f aca="false">IF(MIDB(B1591,1,10)="Candidatus",MIDB(B1591,FIND(" ",B1591,12)+1,IFERROR(FIND(" ",B1591,FIND(" ",B1591,12)+1),LEN(B1591))-FIND(" ",B1591,12)),IF(AND(Q1591&gt;=65,Q1591&lt;=90),MIDB(B1591,FIND(" ",B1591,1),IFERROR(FIND(" ",B1591,FIND(" ",B1591,1)+1),LEN(B1591)+1)-FIND(" ",B1591,1)),"-"))</f>
        <v> taeniospiralis</v>
      </c>
      <c r="T1591" s="0" t="n">
        <v>1</v>
      </c>
    </row>
    <row r="1592" customFormat="false" ht="12.8" hidden="false" customHeight="false" outlineLevel="0" collapsed="false">
      <c r="A1592" s="0" t="n">
        <v>1591</v>
      </c>
      <c r="B1592" s="0" t="s">
        <v>6902</v>
      </c>
      <c r="C1592" s="0" t="s">
        <v>21</v>
      </c>
      <c r="D1592" s="0" t="s">
        <v>54</v>
      </c>
      <c r="E1592" s="0" t="s">
        <v>55</v>
      </c>
      <c r="F1592" s="0" t="s">
        <v>6903</v>
      </c>
      <c r="G1592" s="0" t="s">
        <v>6904</v>
      </c>
      <c r="H1592" s="0" t="s">
        <v>6905</v>
      </c>
      <c r="I1592" s="1" t="n">
        <v>3.653</v>
      </c>
      <c r="J1592" s="2" t="s">
        <v>6906</v>
      </c>
      <c r="K1592" s="2" t="s">
        <v>28</v>
      </c>
      <c r="L1592" s="0" t="s">
        <v>29</v>
      </c>
      <c r="M1592" s="0" t="s">
        <v>29</v>
      </c>
      <c r="N1592" s="0" t="s">
        <v>29</v>
      </c>
      <c r="O1592" s="2" t="s">
        <v>28</v>
      </c>
      <c r="P1592" s="0" t="s">
        <v>29</v>
      </c>
      <c r="Q1592" s="0" t="n">
        <f aca="false">_xlfn.UNICODE(B1592)</f>
        <v>67</v>
      </c>
      <c r="R1592" s="0" t="str">
        <f aca="false">IF(MIDB(B1592,1,10)="Candidatus",MIDB(B1592,FIND(" ",B1592,1)+1,FIND(" ",B1592,12)-FIND(" ",B1592,1)),IF(AND(Q1592&gt;=65,Q1592&lt;=90),MIDB(B1592,1,FIND(" ",B1592,1)),"-"))</f>
        <v>Caldicellulosiruptor </v>
      </c>
      <c r="S1592" s="0" t="str">
        <f aca="false">IF(MIDB(B1592,1,10)="Candidatus",MIDB(B1592,FIND(" ",B1592,12)+1,IFERROR(FIND(" ",B1592,FIND(" ",B1592,12)+1),LEN(B1592))-FIND(" ",B1592,12)),IF(AND(Q1592&gt;=65,Q1592&lt;=90),MIDB(B1592,FIND(" ",B1592,1),IFERROR(FIND(" ",B1592,FIND(" ",B1592,1)+1),LEN(B1592)+1)-FIND(" ",B1592,1)),"-"))</f>
        <v> bescii</v>
      </c>
      <c r="T1592" s="0" t="n">
        <v>1</v>
      </c>
    </row>
    <row r="1593" customFormat="false" ht="12.8" hidden="false" customHeight="false" outlineLevel="0" collapsed="false">
      <c r="A1593" s="0" t="n">
        <v>1592</v>
      </c>
      <c r="B1593" s="0" t="s">
        <v>6902</v>
      </c>
      <c r="C1593" s="0" t="s">
        <v>21</v>
      </c>
      <c r="D1593" s="0" t="s">
        <v>54</v>
      </c>
      <c r="E1593" s="0" t="s">
        <v>55</v>
      </c>
      <c r="F1593" s="0" t="s">
        <v>6907</v>
      </c>
      <c r="G1593" s="0" t="s">
        <v>6908</v>
      </c>
      <c r="H1593" s="0" t="s">
        <v>6909</v>
      </c>
      <c r="I1593" s="1" t="n">
        <v>8.291</v>
      </c>
      <c r="J1593" s="2" t="s">
        <v>6910</v>
      </c>
      <c r="K1593" s="2" t="s">
        <v>112</v>
      </c>
      <c r="L1593" s="0" t="s">
        <v>29</v>
      </c>
      <c r="M1593" s="0" t="s">
        <v>29</v>
      </c>
      <c r="N1593" s="0" t="s">
        <v>29</v>
      </c>
      <c r="O1593" s="2" t="s">
        <v>112</v>
      </c>
      <c r="P1593" s="0" t="s">
        <v>29</v>
      </c>
      <c r="Q1593" s="0" t="n">
        <f aca="false">_xlfn.UNICODE(B1593)</f>
        <v>67</v>
      </c>
      <c r="R1593" s="0" t="str">
        <f aca="false">IF(MIDB(B1593,1,10)="Candidatus",MIDB(B1593,FIND(" ",B1593,1)+1,FIND(" ",B1593,12)-FIND(" ",B1593,1)),IF(AND(Q1593&gt;=65,Q1593&lt;=90),MIDB(B1593,1,FIND(" ",B1593,1)),"-"))</f>
        <v>Caldicellulosiruptor </v>
      </c>
      <c r="S1593" s="0" t="str">
        <f aca="false">IF(MIDB(B1593,1,10)="Candidatus",MIDB(B1593,FIND(" ",B1593,12)+1,IFERROR(FIND(" ",B1593,FIND(" ",B1593,12)+1),LEN(B1593))-FIND(" ",B1593,12)),IF(AND(Q1593&gt;=65,Q1593&lt;=90),MIDB(B1593,FIND(" ",B1593,1),IFERROR(FIND(" ",B1593,FIND(" ",B1593,1)+1),LEN(B1593)+1)-FIND(" ",B1593,1)),"-"))</f>
        <v> bescii</v>
      </c>
      <c r="T1593" s="0" t="n">
        <v>1</v>
      </c>
    </row>
    <row r="1594" customFormat="false" ht="12.8" hidden="false" customHeight="false" outlineLevel="0" collapsed="false">
      <c r="A1594" s="0" t="n">
        <v>1593</v>
      </c>
      <c r="B1594" s="0" t="s">
        <v>6911</v>
      </c>
      <c r="C1594" s="0" t="s">
        <v>21</v>
      </c>
      <c r="D1594" s="0" t="s">
        <v>54</v>
      </c>
      <c r="E1594" s="0" t="s">
        <v>55</v>
      </c>
      <c r="F1594" s="0" t="s">
        <v>6912</v>
      </c>
      <c r="G1594" s="0" t="s">
        <v>6913</v>
      </c>
      <c r="H1594" s="0" t="s">
        <v>6914</v>
      </c>
      <c r="I1594" s="1" t="n">
        <v>15.97</v>
      </c>
      <c r="J1594" s="2" t="s">
        <v>6915</v>
      </c>
      <c r="K1594" s="2" t="s">
        <v>680</v>
      </c>
      <c r="L1594" s="0" t="s">
        <v>29</v>
      </c>
      <c r="M1594" s="0" t="s">
        <v>29</v>
      </c>
      <c r="N1594" s="0" t="s">
        <v>29</v>
      </c>
      <c r="O1594" s="2" t="s">
        <v>205</v>
      </c>
      <c r="P1594" s="2" t="s">
        <v>46</v>
      </c>
      <c r="Q1594" s="0" t="n">
        <f aca="false">_xlfn.UNICODE(B1594)</f>
        <v>67</v>
      </c>
      <c r="R1594" s="0" t="str">
        <f aca="false">IF(MIDB(B1594,1,10)="Candidatus",MIDB(B1594,FIND(" ",B1594,1)+1,FIND(" ",B1594,12)-FIND(" ",B1594,1)),IF(AND(Q1594&gt;=65,Q1594&lt;=90),MIDB(B1594,1,FIND(" ",B1594,1)),"-"))</f>
        <v>Caldicellulosiruptor </v>
      </c>
      <c r="S1594" s="0" t="str">
        <f aca="false">IF(MIDB(B1594,1,10)="Candidatus",MIDB(B1594,FIND(" ",B1594,12)+1,IFERROR(FIND(" ",B1594,FIND(" ",B1594,12)+1),LEN(B1594))-FIND(" ",B1594,12)),IF(AND(Q1594&gt;=65,Q1594&lt;=90),MIDB(B1594,FIND(" ",B1594,1),IFERROR(FIND(" ",B1594,FIND(" ",B1594,1)+1),LEN(B1594)+1)-FIND(" ",B1594,1)),"-"))</f>
        <v> kristjanssonii</v>
      </c>
      <c r="T1594" s="0" t="n">
        <v>1</v>
      </c>
    </row>
    <row r="1595" customFormat="false" ht="12.8" hidden="false" customHeight="false" outlineLevel="0" collapsed="false">
      <c r="A1595" s="0" t="n">
        <v>1594</v>
      </c>
      <c r="B1595" s="0" t="s">
        <v>6916</v>
      </c>
      <c r="C1595" s="0" t="s">
        <v>21</v>
      </c>
      <c r="D1595" s="0" t="s">
        <v>6917</v>
      </c>
      <c r="E1595" s="0" t="s">
        <v>6917</v>
      </c>
      <c r="F1595" s="0" t="s">
        <v>6918</v>
      </c>
      <c r="G1595" s="0" t="s">
        <v>6919</v>
      </c>
      <c r="H1595" s="0" t="s">
        <v>6920</v>
      </c>
      <c r="I1595" s="1" t="n">
        <v>58.717</v>
      </c>
      <c r="J1595" s="2" t="s">
        <v>6921</v>
      </c>
      <c r="K1595" s="2" t="s">
        <v>1353</v>
      </c>
      <c r="L1595" s="0" t="s">
        <v>29</v>
      </c>
      <c r="M1595" s="0" t="s">
        <v>29</v>
      </c>
      <c r="N1595" s="0" t="s">
        <v>29</v>
      </c>
      <c r="O1595" s="2" t="s">
        <v>765</v>
      </c>
      <c r="P1595" s="2" t="s">
        <v>60</v>
      </c>
      <c r="Q1595" s="0" t="n">
        <f aca="false">_xlfn.UNICODE(B1595)</f>
        <v>67</v>
      </c>
      <c r="R1595" s="0" t="str">
        <f aca="false">IF(MIDB(B1595,1,10)="Candidatus",MIDB(B1595,FIND(" ",B1595,1)+1,FIND(" ",B1595,12)-FIND(" ",B1595,1)),IF(AND(Q1595&gt;=65,Q1595&lt;=90),MIDB(B1595,1,FIND(" ",B1595,1)),"-"))</f>
        <v>Calditerrivibrio </v>
      </c>
      <c r="S1595" s="0" t="str">
        <f aca="false">IF(MIDB(B1595,1,10)="Candidatus",MIDB(B1595,FIND(" ",B1595,12)+1,IFERROR(FIND(" ",B1595,FIND(" ",B1595,12)+1),LEN(B1595))-FIND(" ",B1595,12)),IF(AND(Q1595&gt;=65,Q1595&lt;=90),MIDB(B1595,FIND(" ",B1595,1),IFERROR(FIND(" ",B1595,FIND(" ",B1595,1)+1),LEN(B1595)+1)-FIND(" ",B1595,1)),"-"))</f>
        <v> nitroreducens</v>
      </c>
      <c r="T1595" s="0" t="n">
        <v>1</v>
      </c>
    </row>
    <row r="1596" customFormat="false" ht="12.8" hidden="false" customHeight="false" outlineLevel="0" collapsed="false">
      <c r="A1596" s="0" t="n">
        <v>1595</v>
      </c>
      <c r="B1596" s="0" t="s">
        <v>6922</v>
      </c>
      <c r="C1596" s="0" t="s">
        <v>21</v>
      </c>
      <c r="D1596" s="0" t="s">
        <v>31</v>
      </c>
      <c r="E1596" s="0" t="s">
        <v>32</v>
      </c>
      <c r="F1596" s="0" t="s">
        <v>2192</v>
      </c>
      <c r="G1596" s="0" t="s">
        <v>6923</v>
      </c>
      <c r="H1596" s="0" t="s">
        <v>6924</v>
      </c>
      <c r="I1596" s="1" t="n">
        <v>107.561</v>
      </c>
      <c r="J1596" s="2" t="s">
        <v>6925</v>
      </c>
      <c r="K1596" s="2" t="s">
        <v>988</v>
      </c>
      <c r="L1596" s="0" t="s">
        <v>29</v>
      </c>
      <c r="M1596" s="0" t="s">
        <v>29</v>
      </c>
      <c r="N1596" s="0" t="s">
        <v>29</v>
      </c>
      <c r="O1596" s="2" t="s">
        <v>1207</v>
      </c>
      <c r="P1596" s="2" t="s">
        <v>28</v>
      </c>
      <c r="Q1596" s="0" t="n">
        <f aca="false">_xlfn.UNICODE(B1596)</f>
        <v>67</v>
      </c>
      <c r="R1596" s="0" t="str">
        <f aca="false">IF(MIDB(B1596,1,10)="Candidatus",MIDB(B1596,FIND(" ",B1596,1)+1,FIND(" ",B1596,12)-FIND(" ",B1596,1)),IF(AND(Q1596&gt;=65,Q1596&lt;=90),MIDB(B1596,1,FIND(" ",B1596,1)),"-"))</f>
        <v>Calothrix </v>
      </c>
      <c r="S1596" s="0" t="str">
        <f aca="false">IF(MIDB(B1596,1,10)="Candidatus",MIDB(B1596,FIND(" ",B1596,12)+1,IFERROR(FIND(" ",B1596,FIND(" ",B1596,12)+1),LEN(B1596))-FIND(" ",B1596,12)),IF(AND(Q1596&gt;=65,Q1596&lt;=90),MIDB(B1596,FIND(" ",B1596,1),IFERROR(FIND(" ",B1596,FIND(" ",B1596,1)+1),LEN(B1596)+1)-FIND(" ",B1596,1)),"-"))</f>
        <v> sp.</v>
      </c>
      <c r="T1596" s="0" t="n">
        <v>1</v>
      </c>
    </row>
    <row r="1597" customFormat="false" ht="12.8" hidden="false" customHeight="false" outlineLevel="0" collapsed="false">
      <c r="A1597" s="0" t="n">
        <v>1596</v>
      </c>
      <c r="B1597" s="0" t="s">
        <v>6922</v>
      </c>
      <c r="C1597" s="0" t="s">
        <v>21</v>
      </c>
      <c r="D1597" s="0" t="s">
        <v>31</v>
      </c>
      <c r="E1597" s="0" t="s">
        <v>32</v>
      </c>
      <c r="F1597" s="0" t="s">
        <v>2197</v>
      </c>
      <c r="G1597" s="0" t="s">
        <v>6926</v>
      </c>
      <c r="H1597" s="0" t="s">
        <v>6927</v>
      </c>
      <c r="I1597" s="1" t="n">
        <v>23.766</v>
      </c>
      <c r="J1597" s="2" t="s">
        <v>6928</v>
      </c>
      <c r="K1597" s="2" t="s">
        <v>179</v>
      </c>
      <c r="L1597" s="0" t="s">
        <v>29</v>
      </c>
      <c r="M1597" s="0" t="s">
        <v>29</v>
      </c>
      <c r="N1597" s="0" t="s">
        <v>29</v>
      </c>
      <c r="O1597" s="2" t="s">
        <v>521</v>
      </c>
      <c r="P1597" s="2" t="s">
        <v>46</v>
      </c>
      <c r="Q1597" s="0" t="n">
        <f aca="false">_xlfn.UNICODE(B1597)</f>
        <v>67</v>
      </c>
      <c r="R1597" s="0" t="str">
        <f aca="false">IF(MIDB(B1597,1,10)="Candidatus",MIDB(B1597,FIND(" ",B1597,1)+1,FIND(" ",B1597,12)-FIND(" ",B1597,1)),IF(AND(Q1597&gt;=65,Q1597&lt;=90),MIDB(B1597,1,FIND(" ",B1597,1)),"-"))</f>
        <v>Calothrix </v>
      </c>
      <c r="S1597" s="0" t="str">
        <f aca="false">IF(MIDB(B1597,1,10)="Candidatus",MIDB(B1597,FIND(" ",B1597,12)+1,IFERROR(FIND(" ",B1597,FIND(" ",B1597,12)+1),LEN(B1597))-FIND(" ",B1597,12)),IF(AND(Q1597&gt;=65,Q1597&lt;=90),MIDB(B1597,FIND(" ",B1597,1),IFERROR(FIND(" ",B1597,FIND(" ",B1597,1)+1),LEN(B1597)+1)-FIND(" ",B1597,1)),"-"))</f>
        <v> sp.</v>
      </c>
      <c r="T1597" s="0" t="n">
        <v>1</v>
      </c>
    </row>
    <row r="1598" customFormat="false" ht="12.8" hidden="false" customHeight="false" outlineLevel="0" collapsed="false">
      <c r="A1598" s="0" t="n">
        <v>1597</v>
      </c>
      <c r="B1598" s="0" t="s">
        <v>6922</v>
      </c>
      <c r="C1598" s="0" t="s">
        <v>21</v>
      </c>
      <c r="D1598" s="0" t="s">
        <v>31</v>
      </c>
      <c r="E1598" s="0" t="s">
        <v>32</v>
      </c>
      <c r="F1598" s="0" t="s">
        <v>4041</v>
      </c>
      <c r="G1598" s="0" t="s">
        <v>6929</v>
      </c>
      <c r="H1598" s="0" t="s">
        <v>6930</v>
      </c>
      <c r="I1598" s="1" t="n">
        <v>5.532</v>
      </c>
      <c r="J1598" s="2" t="s">
        <v>6931</v>
      </c>
      <c r="K1598" s="2" t="s">
        <v>129</v>
      </c>
      <c r="L1598" s="0" t="s">
        <v>29</v>
      </c>
      <c r="M1598" s="0" t="s">
        <v>29</v>
      </c>
      <c r="N1598" s="0" t="s">
        <v>29</v>
      </c>
      <c r="O1598" s="2" t="s">
        <v>129</v>
      </c>
      <c r="P1598" s="0" t="s">
        <v>29</v>
      </c>
      <c r="Q1598" s="0" t="n">
        <f aca="false">_xlfn.UNICODE(B1598)</f>
        <v>67</v>
      </c>
      <c r="R1598" s="0" t="str">
        <f aca="false">IF(MIDB(B1598,1,10)="Candidatus",MIDB(B1598,FIND(" ",B1598,1)+1,FIND(" ",B1598,12)-FIND(" ",B1598,1)),IF(AND(Q1598&gt;=65,Q1598&lt;=90),MIDB(B1598,1,FIND(" ",B1598,1)),"-"))</f>
        <v>Calothrix </v>
      </c>
      <c r="S1598" s="0" t="str">
        <f aca="false">IF(MIDB(B1598,1,10)="Candidatus",MIDB(B1598,FIND(" ",B1598,12)+1,IFERROR(FIND(" ",B1598,FIND(" ",B1598,12)+1),LEN(B1598))-FIND(" ",B1598,12)),IF(AND(Q1598&gt;=65,Q1598&lt;=90),MIDB(B1598,FIND(" ",B1598,1),IFERROR(FIND(" ",B1598,FIND(" ",B1598,1)+1),LEN(B1598)+1)-FIND(" ",B1598,1)),"-"))</f>
        <v> sp.</v>
      </c>
      <c r="T1598" s="0" t="n">
        <v>1</v>
      </c>
    </row>
    <row r="1599" customFormat="false" ht="12.8" hidden="false" customHeight="false" outlineLevel="0" collapsed="false">
      <c r="A1599" s="0" t="n">
        <v>1598</v>
      </c>
      <c r="B1599" s="0" t="s">
        <v>6932</v>
      </c>
      <c r="C1599" s="0" t="s">
        <v>21</v>
      </c>
      <c r="D1599" s="0" t="s">
        <v>31</v>
      </c>
      <c r="E1599" s="0" t="s">
        <v>32</v>
      </c>
      <c r="F1599" s="0" t="s">
        <v>6933</v>
      </c>
      <c r="G1599" s="0" t="s">
        <v>6934</v>
      </c>
      <c r="H1599" s="0" t="s">
        <v>6935</v>
      </c>
      <c r="I1599" s="1" t="n">
        <v>80.757</v>
      </c>
      <c r="J1599" s="2" t="s">
        <v>6936</v>
      </c>
      <c r="K1599" s="2" t="s">
        <v>312</v>
      </c>
      <c r="L1599" s="0" t="s">
        <v>29</v>
      </c>
      <c r="M1599" s="0" t="s">
        <v>29</v>
      </c>
      <c r="N1599" s="0" t="s">
        <v>29</v>
      </c>
      <c r="O1599" s="2" t="s">
        <v>312</v>
      </c>
      <c r="P1599" s="0" t="s">
        <v>29</v>
      </c>
      <c r="Q1599" s="0" t="n">
        <f aca="false">_xlfn.UNICODE(B1599)</f>
        <v>67</v>
      </c>
      <c r="R1599" s="0" t="str">
        <f aca="false">IF(MIDB(B1599,1,10)="Candidatus",MIDB(B1599,FIND(" ",B1599,1)+1,FIND(" ",B1599,12)-FIND(" ",B1599,1)),IF(AND(Q1599&gt;=65,Q1599&lt;=90),MIDB(B1599,1,FIND(" ",B1599,1)),"-"))</f>
        <v>Calothrix </v>
      </c>
      <c r="S1599" s="0" t="str">
        <f aca="false">IF(MIDB(B1599,1,10)="Candidatus",MIDB(B1599,FIND(" ",B1599,12)+1,IFERROR(FIND(" ",B1599,FIND(" ",B1599,12)+1),LEN(B1599))-FIND(" ",B1599,12)),IF(AND(Q1599&gt;=65,Q1599&lt;=90),MIDB(B1599,FIND(" ",B1599,1),IFERROR(FIND(" ",B1599,FIND(" ",B1599,1)+1),LEN(B1599)+1)-FIND(" ",B1599,1)),"-"))</f>
        <v> sp.</v>
      </c>
      <c r="T1599" s="0" t="n">
        <v>1</v>
      </c>
    </row>
    <row r="1600" customFormat="false" ht="12.8" hidden="false" customHeight="false" outlineLevel="0" collapsed="false">
      <c r="A1600" s="0" t="n">
        <v>1599</v>
      </c>
      <c r="B1600" s="0" t="s">
        <v>6932</v>
      </c>
      <c r="C1600" s="0" t="s">
        <v>21</v>
      </c>
      <c r="D1600" s="0" t="s">
        <v>31</v>
      </c>
      <c r="E1600" s="0" t="s">
        <v>32</v>
      </c>
      <c r="F1600" s="0" t="s">
        <v>6937</v>
      </c>
      <c r="G1600" s="0" t="s">
        <v>6938</v>
      </c>
      <c r="H1600" s="0" t="s">
        <v>6939</v>
      </c>
      <c r="I1600" s="1" t="n">
        <v>56.464</v>
      </c>
      <c r="J1600" s="2" t="s">
        <v>6940</v>
      </c>
      <c r="K1600" s="2" t="s">
        <v>592</v>
      </c>
      <c r="L1600" s="0" t="s">
        <v>29</v>
      </c>
      <c r="M1600" s="0" t="s">
        <v>29</v>
      </c>
      <c r="N1600" s="0" t="s">
        <v>29</v>
      </c>
      <c r="O1600" s="2" t="s">
        <v>998</v>
      </c>
      <c r="P1600" s="2" t="s">
        <v>60</v>
      </c>
      <c r="Q1600" s="0" t="n">
        <f aca="false">_xlfn.UNICODE(B1600)</f>
        <v>67</v>
      </c>
      <c r="R1600" s="0" t="str">
        <f aca="false">IF(MIDB(B1600,1,10)="Candidatus",MIDB(B1600,FIND(" ",B1600,1)+1,FIND(" ",B1600,12)-FIND(" ",B1600,1)),IF(AND(Q1600&gt;=65,Q1600&lt;=90),MIDB(B1600,1,FIND(" ",B1600,1)),"-"))</f>
        <v>Calothrix </v>
      </c>
      <c r="S1600" s="0" t="str">
        <f aca="false">IF(MIDB(B1600,1,10)="Candidatus",MIDB(B1600,FIND(" ",B1600,12)+1,IFERROR(FIND(" ",B1600,FIND(" ",B1600,12)+1),LEN(B1600))-FIND(" ",B1600,12)),IF(AND(Q1600&gt;=65,Q1600&lt;=90),MIDB(B1600,FIND(" ",B1600,1),IFERROR(FIND(" ",B1600,FIND(" ",B1600,1)+1),LEN(B1600)+1)-FIND(" ",B1600,1)),"-"))</f>
        <v> sp.</v>
      </c>
      <c r="T1600" s="0" t="n">
        <v>1</v>
      </c>
    </row>
    <row r="1601" customFormat="false" ht="12.8" hidden="false" customHeight="false" outlineLevel="0" collapsed="false">
      <c r="A1601" s="0" t="n">
        <v>1600</v>
      </c>
      <c r="B1601" s="0" t="s">
        <v>6932</v>
      </c>
      <c r="C1601" s="0" t="s">
        <v>21</v>
      </c>
      <c r="D1601" s="0" t="s">
        <v>31</v>
      </c>
      <c r="E1601" s="0" t="s">
        <v>32</v>
      </c>
      <c r="F1601" s="0" t="s">
        <v>6941</v>
      </c>
      <c r="G1601" s="0" t="s">
        <v>6942</v>
      </c>
      <c r="H1601" s="0" t="s">
        <v>6943</v>
      </c>
      <c r="I1601" s="1" t="n">
        <v>55.337</v>
      </c>
      <c r="J1601" s="2" t="s">
        <v>6944</v>
      </c>
      <c r="K1601" s="2" t="s">
        <v>4325</v>
      </c>
      <c r="L1601" s="0" t="s">
        <v>29</v>
      </c>
      <c r="M1601" s="0" t="s">
        <v>29</v>
      </c>
      <c r="N1601" s="0" t="s">
        <v>29</v>
      </c>
      <c r="O1601" s="2" t="s">
        <v>851</v>
      </c>
      <c r="P1601" s="2" t="s">
        <v>88</v>
      </c>
      <c r="Q1601" s="0" t="n">
        <f aca="false">_xlfn.UNICODE(B1601)</f>
        <v>67</v>
      </c>
      <c r="R1601" s="0" t="str">
        <f aca="false">IF(MIDB(B1601,1,10)="Candidatus",MIDB(B1601,FIND(" ",B1601,1)+1,FIND(" ",B1601,12)-FIND(" ",B1601,1)),IF(AND(Q1601&gt;=65,Q1601&lt;=90),MIDB(B1601,1,FIND(" ",B1601,1)),"-"))</f>
        <v>Calothrix </v>
      </c>
      <c r="S1601" s="0" t="str">
        <f aca="false">IF(MIDB(B1601,1,10)="Candidatus",MIDB(B1601,FIND(" ",B1601,12)+1,IFERROR(FIND(" ",B1601,FIND(" ",B1601,12)+1),LEN(B1601))-FIND(" ",B1601,12)),IF(AND(Q1601&gt;=65,Q1601&lt;=90),MIDB(B1601,FIND(" ",B1601,1),IFERROR(FIND(" ",B1601,FIND(" ",B1601,1)+1),LEN(B1601)+1)-FIND(" ",B1601,1)),"-"))</f>
        <v> sp.</v>
      </c>
      <c r="T1601" s="0" t="n">
        <v>1</v>
      </c>
    </row>
    <row r="1602" customFormat="false" ht="12.8" hidden="false" customHeight="false" outlineLevel="0" collapsed="false">
      <c r="A1602" s="0" t="n">
        <v>1601</v>
      </c>
      <c r="B1602" s="0" t="s">
        <v>6945</v>
      </c>
      <c r="C1602" s="0" t="s">
        <v>21</v>
      </c>
      <c r="D1602" s="0" t="s">
        <v>90</v>
      </c>
      <c r="E1602" s="0" t="s">
        <v>2066</v>
      </c>
      <c r="F1602" s="0" t="s">
        <v>6946</v>
      </c>
      <c r="G1602" s="0" t="s">
        <v>6947</v>
      </c>
      <c r="H1602" s="0" t="s">
        <v>6948</v>
      </c>
      <c r="I1602" s="1" t="n">
        <v>44.826</v>
      </c>
      <c r="J1602" s="2" t="s">
        <v>6949</v>
      </c>
      <c r="K1602" s="2" t="s">
        <v>998</v>
      </c>
      <c r="L1602" s="0" t="s">
        <v>29</v>
      </c>
      <c r="M1602" s="0" t="s">
        <v>29</v>
      </c>
      <c r="N1602" s="0" t="s">
        <v>29</v>
      </c>
      <c r="O1602" s="2" t="s">
        <v>998</v>
      </c>
      <c r="P1602" s="0" t="s">
        <v>29</v>
      </c>
      <c r="Q1602" s="0" t="n">
        <f aca="false">_xlfn.UNICODE(B1602)</f>
        <v>67</v>
      </c>
      <c r="R1602" s="0" t="str">
        <f aca="false">IF(MIDB(B1602,1,10)="Candidatus",MIDB(B1602,FIND(" ",B1602,1)+1,FIND(" ",B1602,12)-FIND(" ",B1602,1)),IF(AND(Q1602&gt;=65,Q1602&lt;=90),MIDB(B1602,1,FIND(" ",B1602,1)),"-"))</f>
        <v>Campylobacter </v>
      </c>
      <c r="S1602" s="0" t="str">
        <f aca="false">IF(MIDB(B1602,1,10)="Candidatus",MIDB(B1602,FIND(" ",B1602,12)+1,IFERROR(FIND(" ",B1602,FIND(" ",B1602,12)+1),LEN(B1602))-FIND(" ",B1602,12)),IF(AND(Q1602&gt;=65,Q1602&lt;=90),MIDB(B1602,FIND(" ",B1602,1),IFERROR(FIND(" ",B1602,FIND(" ",B1602,1)+1),LEN(B1602)+1)-FIND(" ",B1602,1)),"-"))</f>
        <v> coli</v>
      </c>
      <c r="T1602" s="0" t="n">
        <v>1</v>
      </c>
    </row>
    <row r="1603" customFormat="false" ht="12.8" hidden="false" customHeight="false" outlineLevel="0" collapsed="false">
      <c r="A1603" s="0" t="n">
        <v>1602</v>
      </c>
      <c r="B1603" s="0" t="s">
        <v>6945</v>
      </c>
      <c r="C1603" s="0" t="s">
        <v>21</v>
      </c>
      <c r="D1603" s="0" t="s">
        <v>90</v>
      </c>
      <c r="E1603" s="0" t="s">
        <v>2066</v>
      </c>
      <c r="F1603" s="0" t="s">
        <v>6950</v>
      </c>
      <c r="G1603" s="0" t="s">
        <v>6951</v>
      </c>
      <c r="H1603" s="0" t="s">
        <v>6952</v>
      </c>
      <c r="I1603" s="1" t="n">
        <v>29.115</v>
      </c>
      <c r="J1603" s="2" t="s">
        <v>6953</v>
      </c>
      <c r="K1603" s="2" t="s">
        <v>953</v>
      </c>
      <c r="L1603" s="0" t="s">
        <v>29</v>
      </c>
      <c r="M1603" s="0" t="s">
        <v>29</v>
      </c>
      <c r="N1603" s="0" t="s">
        <v>29</v>
      </c>
      <c r="O1603" s="2" t="s">
        <v>1849</v>
      </c>
      <c r="P1603" s="2" t="s">
        <v>46</v>
      </c>
      <c r="Q1603" s="0" t="n">
        <f aca="false">_xlfn.UNICODE(B1603)</f>
        <v>67</v>
      </c>
      <c r="R1603" s="0" t="str">
        <f aca="false">IF(MIDB(B1603,1,10)="Candidatus",MIDB(B1603,FIND(" ",B1603,1)+1,FIND(" ",B1603,12)-FIND(" ",B1603,1)),IF(AND(Q1603&gt;=65,Q1603&lt;=90),MIDB(B1603,1,FIND(" ",B1603,1)),"-"))</f>
        <v>Campylobacter </v>
      </c>
      <c r="S1603" s="0" t="str">
        <f aca="false">IF(MIDB(B1603,1,10)="Candidatus",MIDB(B1603,FIND(" ",B1603,12)+1,IFERROR(FIND(" ",B1603,FIND(" ",B1603,12)+1),LEN(B1603))-FIND(" ",B1603,12)),IF(AND(Q1603&gt;=65,Q1603&lt;=90),MIDB(B1603,FIND(" ",B1603,1),IFERROR(FIND(" ",B1603,FIND(" ",B1603,1)+1),LEN(B1603)+1)-FIND(" ",B1603,1)),"-"))</f>
        <v> coli</v>
      </c>
      <c r="T1603" s="0" t="n">
        <v>1</v>
      </c>
    </row>
    <row r="1604" customFormat="false" ht="12.8" hidden="false" customHeight="false" outlineLevel="0" collapsed="false">
      <c r="A1604" s="0" t="n">
        <v>1603</v>
      </c>
      <c r="B1604" s="0" t="s">
        <v>6954</v>
      </c>
      <c r="C1604" s="0" t="s">
        <v>21</v>
      </c>
      <c r="D1604" s="0" t="s">
        <v>90</v>
      </c>
      <c r="E1604" s="0" t="s">
        <v>2066</v>
      </c>
      <c r="F1604" s="0" t="s">
        <v>6955</v>
      </c>
      <c r="G1604" s="0" t="s">
        <v>6956</v>
      </c>
      <c r="H1604" s="0" t="s">
        <v>6957</v>
      </c>
      <c r="I1604" s="1" t="n">
        <v>1.307</v>
      </c>
      <c r="J1604" s="2" t="s">
        <v>6958</v>
      </c>
      <c r="K1604" s="2" t="s">
        <v>46</v>
      </c>
      <c r="L1604" s="0" t="s">
        <v>29</v>
      </c>
      <c r="M1604" s="0" t="s">
        <v>29</v>
      </c>
      <c r="N1604" s="0" t="s">
        <v>29</v>
      </c>
      <c r="O1604" s="2" t="s">
        <v>46</v>
      </c>
      <c r="P1604" s="0" t="s">
        <v>29</v>
      </c>
      <c r="Q1604" s="0" t="n">
        <f aca="false">_xlfn.UNICODE(B1604)</f>
        <v>67</v>
      </c>
      <c r="R1604" s="0" t="str">
        <f aca="false">IF(MIDB(B1604,1,10)="Candidatus",MIDB(B1604,FIND(" ",B1604,1)+1,FIND(" ",B1604,12)-FIND(" ",B1604,1)),IF(AND(Q1604&gt;=65,Q1604&lt;=90),MIDB(B1604,1,FIND(" ",B1604,1)),"-"))</f>
        <v>Campylobacter </v>
      </c>
      <c r="S1604" s="0" t="str">
        <f aca="false">IF(MIDB(B1604,1,10)="Candidatus",MIDB(B1604,FIND(" ",B1604,12)+1,IFERROR(FIND(" ",B1604,FIND(" ",B1604,12)+1),LEN(B1604))-FIND(" ",B1604,12)),IF(AND(Q1604&gt;=65,Q1604&lt;=90),MIDB(B1604,FIND(" ",B1604,1),IFERROR(FIND(" ",B1604,FIND(" ",B1604,1)+1),LEN(B1604)+1)-FIND(" ",B1604,1)),"-"))</f>
        <v> coli</v>
      </c>
      <c r="T1604" s="0" t="n">
        <v>1</v>
      </c>
    </row>
    <row r="1605" customFormat="false" ht="12.8" hidden="false" customHeight="false" outlineLevel="0" collapsed="false">
      <c r="A1605" s="0" t="n">
        <v>1604</v>
      </c>
      <c r="B1605" s="0" t="s">
        <v>6954</v>
      </c>
      <c r="C1605" s="0" t="s">
        <v>21</v>
      </c>
      <c r="D1605" s="0" t="s">
        <v>90</v>
      </c>
      <c r="E1605" s="0" t="s">
        <v>2066</v>
      </c>
      <c r="F1605" s="0" t="s">
        <v>6959</v>
      </c>
      <c r="G1605" s="0" t="s">
        <v>6960</v>
      </c>
      <c r="H1605" s="0" t="s">
        <v>6961</v>
      </c>
      <c r="I1605" s="1" t="n">
        <v>4.276</v>
      </c>
      <c r="J1605" s="2" t="s">
        <v>6962</v>
      </c>
      <c r="K1605" s="2" t="s">
        <v>60</v>
      </c>
      <c r="L1605" s="0" t="s">
        <v>29</v>
      </c>
      <c r="M1605" s="0" t="s">
        <v>29</v>
      </c>
      <c r="N1605" s="0" t="s">
        <v>29</v>
      </c>
      <c r="O1605" s="2" t="s">
        <v>60</v>
      </c>
      <c r="P1605" s="0" t="s">
        <v>29</v>
      </c>
      <c r="Q1605" s="0" t="n">
        <f aca="false">_xlfn.UNICODE(B1605)</f>
        <v>67</v>
      </c>
      <c r="R1605" s="0" t="str">
        <f aca="false">IF(MIDB(B1605,1,10)="Candidatus",MIDB(B1605,FIND(" ",B1605,1)+1,FIND(" ",B1605,12)-FIND(" ",B1605,1)),IF(AND(Q1605&gt;=65,Q1605&lt;=90),MIDB(B1605,1,FIND(" ",B1605,1)),"-"))</f>
        <v>Campylobacter </v>
      </c>
      <c r="S1605" s="0" t="str">
        <f aca="false">IF(MIDB(B1605,1,10)="Candidatus",MIDB(B1605,FIND(" ",B1605,12)+1,IFERROR(FIND(" ",B1605,FIND(" ",B1605,12)+1),LEN(B1605))-FIND(" ",B1605,12)),IF(AND(Q1605&gt;=65,Q1605&lt;=90),MIDB(B1605,FIND(" ",B1605,1),IFERROR(FIND(" ",B1605,FIND(" ",B1605,1)+1),LEN(B1605)+1)-FIND(" ",B1605,1)),"-"))</f>
        <v> coli</v>
      </c>
      <c r="T1605" s="0" t="n">
        <v>1</v>
      </c>
    </row>
    <row r="1606" customFormat="false" ht="12.8" hidden="false" customHeight="false" outlineLevel="0" collapsed="false">
      <c r="A1606" s="0" t="n">
        <v>1605</v>
      </c>
      <c r="B1606" s="0" t="s">
        <v>6963</v>
      </c>
      <c r="C1606" s="0" t="s">
        <v>21</v>
      </c>
      <c r="D1606" s="0" t="s">
        <v>90</v>
      </c>
      <c r="E1606" s="0" t="s">
        <v>2066</v>
      </c>
      <c r="F1606" s="0" t="s">
        <v>6964</v>
      </c>
      <c r="G1606" s="0" t="s">
        <v>6965</v>
      </c>
      <c r="H1606" s="0" t="s">
        <v>6966</v>
      </c>
      <c r="I1606" s="1" t="n">
        <v>2.426</v>
      </c>
      <c r="J1606" s="2" t="s">
        <v>6967</v>
      </c>
      <c r="K1606" s="2" t="s">
        <v>60</v>
      </c>
      <c r="L1606" s="0" t="s">
        <v>29</v>
      </c>
      <c r="M1606" s="0" t="s">
        <v>29</v>
      </c>
      <c r="N1606" s="0" t="s">
        <v>29</v>
      </c>
      <c r="O1606" s="2" t="s">
        <v>60</v>
      </c>
      <c r="P1606" s="0" t="s">
        <v>29</v>
      </c>
      <c r="Q1606" s="0" t="n">
        <f aca="false">_xlfn.UNICODE(B1606)</f>
        <v>67</v>
      </c>
      <c r="R1606" s="0" t="str">
        <f aca="false">IF(MIDB(B1606,1,10)="Candidatus",MIDB(B1606,FIND(" ",B1606,1)+1,FIND(" ",B1606,12)-FIND(" ",B1606,1)),IF(AND(Q1606&gt;=65,Q1606&lt;=90),MIDB(B1606,1,FIND(" ",B1606,1)),"-"))</f>
        <v>Campylobacter </v>
      </c>
      <c r="S1606" s="0" t="str">
        <f aca="false">IF(MIDB(B1606,1,10)="Candidatus",MIDB(B1606,FIND(" ",B1606,12)+1,IFERROR(FIND(" ",B1606,FIND(" ",B1606,12)+1),LEN(B1606))-FIND(" ",B1606,12)),IF(AND(Q1606&gt;=65,Q1606&lt;=90),MIDB(B1606,FIND(" ",B1606,1),IFERROR(FIND(" ",B1606,FIND(" ",B1606,1)+1),LEN(B1606)+1)-FIND(" ",B1606,1)),"-"))</f>
        <v> coli</v>
      </c>
      <c r="T1606" s="0" t="n">
        <v>1</v>
      </c>
    </row>
    <row r="1607" customFormat="false" ht="12.8" hidden="false" customHeight="false" outlineLevel="0" collapsed="false">
      <c r="A1607" s="0" t="n">
        <v>1606</v>
      </c>
      <c r="B1607" s="0" t="s">
        <v>6963</v>
      </c>
      <c r="C1607" s="0" t="s">
        <v>21</v>
      </c>
      <c r="D1607" s="0" t="s">
        <v>90</v>
      </c>
      <c r="E1607" s="0" t="s">
        <v>2066</v>
      </c>
      <c r="F1607" s="0" t="s">
        <v>6968</v>
      </c>
      <c r="G1607" s="0" t="s">
        <v>6969</v>
      </c>
      <c r="H1607" s="0" t="s">
        <v>6970</v>
      </c>
      <c r="I1607" s="1" t="n">
        <v>3.316</v>
      </c>
      <c r="J1607" s="2" t="s">
        <v>6971</v>
      </c>
      <c r="K1607" s="2" t="s">
        <v>60</v>
      </c>
      <c r="L1607" s="0" t="s">
        <v>29</v>
      </c>
      <c r="M1607" s="0" t="s">
        <v>29</v>
      </c>
      <c r="N1607" s="0" t="s">
        <v>29</v>
      </c>
      <c r="O1607" s="2" t="s">
        <v>60</v>
      </c>
      <c r="P1607" s="0" t="s">
        <v>29</v>
      </c>
      <c r="Q1607" s="0" t="n">
        <f aca="false">_xlfn.UNICODE(B1607)</f>
        <v>67</v>
      </c>
      <c r="R1607" s="0" t="str">
        <f aca="false">IF(MIDB(B1607,1,10)="Candidatus",MIDB(B1607,FIND(" ",B1607,1)+1,FIND(" ",B1607,12)-FIND(" ",B1607,1)),IF(AND(Q1607&gt;=65,Q1607&lt;=90),MIDB(B1607,1,FIND(" ",B1607,1)),"-"))</f>
        <v>Campylobacter </v>
      </c>
      <c r="S1607" s="0" t="str">
        <f aca="false">IF(MIDB(B1607,1,10)="Candidatus",MIDB(B1607,FIND(" ",B1607,12)+1,IFERROR(FIND(" ",B1607,FIND(" ",B1607,12)+1),LEN(B1607))-FIND(" ",B1607,12)),IF(AND(Q1607&gt;=65,Q1607&lt;=90),MIDB(B1607,FIND(" ",B1607,1),IFERROR(FIND(" ",B1607,FIND(" ",B1607,1)+1),LEN(B1607)+1)-FIND(" ",B1607,1)),"-"))</f>
        <v> coli</v>
      </c>
      <c r="T1607" s="0" t="n">
        <v>1</v>
      </c>
    </row>
    <row r="1608" customFormat="false" ht="12.8" hidden="false" customHeight="false" outlineLevel="0" collapsed="false">
      <c r="A1608" s="0" t="n">
        <v>1607</v>
      </c>
      <c r="B1608" s="0" t="s">
        <v>6954</v>
      </c>
      <c r="C1608" s="0" t="s">
        <v>21</v>
      </c>
      <c r="D1608" s="0" t="s">
        <v>90</v>
      </c>
      <c r="E1608" s="0" t="s">
        <v>2066</v>
      </c>
      <c r="F1608" s="0" t="s">
        <v>6972</v>
      </c>
      <c r="G1608" s="0" t="s">
        <v>6973</v>
      </c>
      <c r="H1608" s="0" t="s">
        <v>6974</v>
      </c>
      <c r="I1608" s="1" t="n">
        <v>3.303</v>
      </c>
      <c r="J1608" s="2" t="s">
        <v>6975</v>
      </c>
      <c r="K1608" s="2" t="s">
        <v>60</v>
      </c>
      <c r="L1608" s="0" t="s">
        <v>29</v>
      </c>
      <c r="M1608" s="0" t="s">
        <v>29</v>
      </c>
      <c r="N1608" s="0" t="s">
        <v>29</v>
      </c>
      <c r="O1608" s="2" t="s">
        <v>60</v>
      </c>
      <c r="P1608" s="0" t="s">
        <v>29</v>
      </c>
      <c r="Q1608" s="0" t="n">
        <f aca="false">_xlfn.UNICODE(B1608)</f>
        <v>67</v>
      </c>
      <c r="R1608" s="0" t="str">
        <f aca="false">IF(MIDB(B1608,1,10)="Candidatus",MIDB(B1608,FIND(" ",B1608,1)+1,FIND(" ",B1608,12)-FIND(" ",B1608,1)),IF(AND(Q1608&gt;=65,Q1608&lt;=90),MIDB(B1608,1,FIND(" ",B1608,1)),"-"))</f>
        <v>Campylobacter </v>
      </c>
      <c r="S1608" s="0" t="str">
        <f aca="false">IF(MIDB(B1608,1,10)="Candidatus",MIDB(B1608,FIND(" ",B1608,12)+1,IFERROR(FIND(" ",B1608,FIND(" ",B1608,12)+1),LEN(B1608))-FIND(" ",B1608,12)),IF(AND(Q1608&gt;=65,Q1608&lt;=90),MIDB(B1608,FIND(" ",B1608,1),IFERROR(FIND(" ",B1608,FIND(" ",B1608,1)+1),LEN(B1608)+1)-FIND(" ",B1608,1)),"-"))</f>
        <v> coli</v>
      </c>
      <c r="T1608" s="0" t="n">
        <v>1</v>
      </c>
    </row>
    <row r="1609" customFormat="false" ht="12.8" hidden="false" customHeight="false" outlineLevel="0" collapsed="false">
      <c r="A1609" s="0" t="n">
        <v>1608</v>
      </c>
      <c r="B1609" s="0" t="s">
        <v>6976</v>
      </c>
      <c r="C1609" s="0" t="s">
        <v>21</v>
      </c>
      <c r="D1609" s="0" t="s">
        <v>90</v>
      </c>
      <c r="E1609" s="0" t="s">
        <v>2066</v>
      </c>
      <c r="F1609" s="0" t="s">
        <v>6977</v>
      </c>
      <c r="G1609" s="0" t="s">
        <v>6978</v>
      </c>
      <c r="H1609" s="0" t="s">
        <v>6979</v>
      </c>
      <c r="I1609" s="1" t="n">
        <v>44.707</v>
      </c>
      <c r="J1609" s="2" t="s">
        <v>6980</v>
      </c>
      <c r="K1609" s="2" t="s">
        <v>580</v>
      </c>
      <c r="L1609" s="0" t="s">
        <v>29</v>
      </c>
      <c r="M1609" s="0" t="s">
        <v>29</v>
      </c>
      <c r="N1609" s="0" t="s">
        <v>29</v>
      </c>
      <c r="O1609" s="2" t="s">
        <v>580</v>
      </c>
      <c r="P1609" s="0" t="s">
        <v>29</v>
      </c>
      <c r="Q1609" s="0" t="n">
        <f aca="false">_xlfn.UNICODE(B1609)</f>
        <v>67</v>
      </c>
      <c r="R1609" s="0" t="str">
        <f aca="false">IF(MIDB(B1609,1,10)="Candidatus",MIDB(B1609,FIND(" ",B1609,1)+1,FIND(" ",B1609,12)-FIND(" ",B1609,1)),IF(AND(Q1609&gt;=65,Q1609&lt;=90),MIDB(B1609,1,FIND(" ",B1609,1)),"-"))</f>
        <v>Campylobacter </v>
      </c>
      <c r="S1609" s="0" t="str">
        <f aca="false">IF(MIDB(B1609,1,10)="Candidatus",MIDB(B1609,FIND(" ",B1609,12)+1,IFERROR(FIND(" ",B1609,FIND(" ",B1609,12)+1),LEN(B1609))-FIND(" ",B1609,12)),IF(AND(Q1609&gt;=65,Q1609&lt;=90),MIDB(B1609,FIND(" ",B1609,1),IFERROR(FIND(" ",B1609,FIND(" ",B1609,1)+1),LEN(B1609)+1)-FIND(" ",B1609,1)),"-"))</f>
        <v> coli</v>
      </c>
      <c r="T1609" s="0" t="n">
        <v>1</v>
      </c>
    </row>
    <row r="1610" customFormat="false" ht="12.8" hidden="false" customHeight="false" outlineLevel="0" collapsed="false">
      <c r="A1610" s="0" t="n">
        <v>1609</v>
      </c>
      <c r="B1610" s="0" t="s">
        <v>6981</v>
      </c>
      <c r="C1610" s="0" t="s">
        <v>21</v>
      </c>
      <c r="D1610" s="0" t="s">
        <v>90</v>
      </c>
      <c r="E1610" s="0" t="s">
        <v>2066</v>
      </c>
      <c r="F1610" s="0" t="s">
        <v>76</v>
      </c>
      <c r="G1610" s="0" t="s">
        <v>29</v>
      </c>
      <c r="H1610" s="0" t="s">
        <v>6982</v>
      </c>
      <c r="I1610" s="1" t="n">
        <v>44.064</v>
      </c>
      <c r="J1610" s="2" t="s">
        <v>6983</v>
      </c>
      <c r="K1610" s="2" t="s">
        <v>592</v>
      </c>
      <c r="L1610" s="0" t="s">
        <v>29</v>
      </c>
      <c r="M1610" s="0" t="s">
        <v>29</v>
      </c>
      <c r="N1610" s="0" t="s">
        <v>29</v>
      </c>
      <c r="O1610" s="2" t="s">
        <v>37</v>
      </c>
      <c r="P1610" s="2" t="s">
        <v>46</v>
      </c>
      <c r="Q1610" s="0" t="n">
        <f aca="false">_xlfn.UNICODE(B1610)</f>
        <v>67</v>
      </c>
      <c r="R1610" s="0" t="str">
        <f aca="false">IF(MIDB(B1610,1,10)="Candidatus",MIDB(B1610,FIND(" ",B1610,1)+1,FIND(" ",B1610,12)-FIND(" ",B1610,1)),IF(AND(Q1610&gt;=65,Q1610&lt;=90),MIDB(B1610,1,FIND(" ",B1610,1)),"-"))</f>
        <v>Campylobacter </v>
      </c>
      <c r="S1610" s="0" t="str">
        <f aca="false">IF(MIDB(B1610,1,10)="Candidatus",MIDB(B1610,FIND(" ",B1610,12)+1,IFERROR(FIND(" ",B1610,FIND(" ",B1610,12)+1),LEN(B1610))-FIND(" ",B1610,12)),IF(AND(Q1610&gt;=65,Q1610&lt;=90),MIDB(B1610,FIND(" ",B1610,1),IFERROR(FIND(" ",B1610,FIND(" ",B1610,1)+1),LEN(B1610)+1)-FIND(" ",B1610,1)),"-"))</f>
        <v> coli</v>
      </c>
      <c r="T1610" s="0" t="n">
        <v>1</v>
      </c>
    </row>
    <row r="1611" customFormat="false" ht="12.8" hidden="false" customHeight="false" outlineLevel="0" collapsed="false">
      <c r="A1611" s="0" t="n">
        <v>1610</v>
      </c>
      <c r="B1611" s="0" t="s">
        <v>6984</v>
      </c>
      <c r="C1611" s="0" t="s">
        <v>21</v>
      </c>
      <c r="D1611" s="0" t="s">
        <v>90</v>
      </c>
      <c r="E1611" s="0" t="s">
        <v>2066</v>
      </c>
      <c r="F1611" s="0" t="s">
        <v>76</v>
      </c>
      <c r="G1611" s="0" t="s">
        <v>29</v>
      </c>
      <c r="H1611" s="0" t="s">
        <v>6985</v>
      </c>
      <c r="I1611" s="1" t="n">
        <v>44.228</v>
      </c>
      <c r="J1611" s="2" t="s">
        <v>6986</v>
      </c>
      <c r="K1611" s="2" t="s">
        <v>39</v>
      </c>
      <c r="L1611" s="0" t="s">
        <v>29</v>
      </c>
      <c r="M1611" s="0" t="s">
        <v>29</v>
      </c>
      <c r="N1611" s="0" t="s">
        <v>29</v>
      </c>
      <c r="O1611" s="2" t="s">
        <v>39</v>
      </c>
      <c r="P1611" s="0" t="s">
        <v>29</v>
      </c>
      <c r="Q1611" s="0" t="n">
        <f aca="false">_xlfn.UNICODE(B1611)</f>
        <v>67</v>
      </c>
      <c r="R1611" s="0" t="str">
        <f aca="false">IF(MIDB(B1611,1,10)="Candidatus",MIDB(B1611,FIND(" ",B1611,1)+1,FIND(" ",B1611,12)-FIND(" ",B1611,1)),IF(AND(Q1611&gt;=65,Q1611&lt;=90),MIDB(B1611,1,FIND(" ",B1611,1)),"-"))</f>
        <v>Campylobacter </v>
      </c>
      <c r="S1611" s="0" t="str">
        <f aca="false">IF(MIDB(B1611,1,10)="Candidatus",MIDB(B1611,FIND(" ",B1611,12)+1,IFERROR(FIND(" ",B1611,FIND(" ",B1611,12)+1),LEN(B1611))-FIND(" ",B1611,12)),IF(AND(Q1611&gt;=65,Q1611&lt;=90),MIDB(B1611,FIND(" ",B1611,1),IFERROR(FIND(" ",B1611,FIND(" ",B1611,1)+1),LEN(B1611)+1)-FIND(" ",B1611,1)),"-"))</f>
        <v> coli</v>
      </c>
      <c r="T1611" s="0" t="n">
        <v>1</v>
      </c>
    </row>
    <row r="1612" customFormat="false" ht="12.8" hidden="false" customHeight="false" outlineLevel="0" collapsed="false">
      <c r="A1612" s="0" t="n">
        <v>1611</v>
      </c>
      <c r="B1612" s="0" t="s">
        <v>6987</v>
      </c>
      <c r="C1612" s="0" t="s">
        <v>21</v>
      </c>
      <c r="D1612" s="0" t="s">
        <v>90</v>
      </c>
      <c r="E1612" s="0" t="s">
        <v>2066</v>
      </c>
      <c r="F1612" s="0" t="s">
        <v>76</v>
      </c>
      <c r="G1612" s="0" t="s">
        <v>29</v>
      </c>
      <c r="H1612" s="0" t="s">
        <v>6988</v>
      </c>
      <c r="I1612" s="1" t="n">
        <v>44.233</v>
      </c>
      <c r="J1612" s="2" t="s">
        <v>6989</v>
      </c>
      <c r="K1612" s="2" t="s">
        <v>1306</v>
      </c>
      <c r="L1612" s="0" t="s">
        <v>29</v>
      </c>
      <c r="M1612" s="0" t="s">
        <v>29</v>
      </c>
      <c r="N1612" s="0" t="s">
        <v>29</v>
      </c>
      <c r="O1612" s="2" t="s">
        <v>37</v>
      </c>
      <c r="P1612" s="2" t="s">
        <v>88</v>
      </c>
      <c r="Q1612" s="0" t="n">
        <f aca="false">_xlfn.UNICODE(B1612)</f>
        <v>67</v>
      </c>
      <c r="R1612" s="0" t="str">
        <f aca="false">IF(MIDB(B1612,1,10)="Candidatus",MIDB(B1612,FIND(" ",B1612,1)+1,FIND(" ",B1612,12)-FIND(" ",B1612,1)),IF(AND(Q1612&gt;=65,Q1612&lt;=90),MIDB(B1612,1,FIND(" ",B1612,1)),"-"))</f>
        <v>Campylobacter </v>
      </c>
      <c r="S1612" s="0" t="str">
        <f aca="false">IF(MIDB(B1612,1,10)="Candidatus",MIDB(B1612,FIND(" ",B1612,12)+1,IFERROR(FIND(" ",B1612,FIND(" ",B1612,12)+1),LEN(B1612))-FIND(" ",B1612,12)),IF(AND(Q1612&gt;=65,Q1612&lt;=90),MIDB(B1612,FIND(" ",B1612,1),IFERROR(FIND(" ",B1612,FIND(" ",B1612,1)+1),LEN(B1612)+1)-FIND(" ",B1612,1)),"-"))</f>
        <v> coli</v>
      </c>
      <c r="T1612" s="0" t="n">
        <v>1</v>
      </c>
    </row>
    <row r="1613" customFormat="false" ht="12.8" hidden="false" customHeight="false" outlineLevel="0" collapsed="false">
      <c r="A1613" s="0" t="n">
        <v>1612</v>
      </c>
      <c r="B1613" s="0" t="s">
        <v>6990</v>
      </c>
      <c r="C1613" s="0" t="s">
        <v>21</v>
      </c>
      <c r="D1613" s="0" t="s">
        <v>90</v>
      </c>
      <c r="E1613" s="0" t="s">
        <v>2066</v>
      </c>
      <c r="F1613" s="0" t="s">
        <v>6991</v>
      </c>
      <c r="G1613" s="0" t="s">
        <v>6992</v>
      </c>
      <c r="H1613" s="0" t="s">
        <v>6993</v>
      </c>
      <c r="I1613" s="1" t="n">
        <v>26.269</v>
      </c>
      <c r="J1613" s="2" t="s">
        <v>6994</v>
      </c>
      <c r="K1613" s="2" t="s">
        <v>252</v>
      </c>
      <c r="L1613" s="0" t="s">
        <v>29</v>
      </c>
      <c r="M1613" s="0" t="s">
        <v>29</v>
      </c>
      <c r="N1613" s="0" t="s">
        <v>29</v>
      </c>
      <c r="O1613" s="2" t="s">
        <v>252</v>
      </c>
      <c r="P1613" s="0" t="s">
        <v>29</v>
      </c>
      <c r="Q1613" s="0" t="n">
        <f aca="false">_xlfn.UNICODE(B1613)</f>
        <v>67</v>
      </c>
      <c r="R1613" s="0" t="str">
        <f aca="false">IF(MIDB(B1613,1,10)="Candidatus",MIDB(B1613,FIND(" ",B1613,1)+1,FIND(" ",B1613,12)-FIND(" ",B1613,1)),IF(AND(Q1613&gt;=65,Q1613&lt;=90),MIDB(B1613,1,FIND(" ",B1613,1)),"-"))</f>
        <v>Campylobacter </v>
      </c>
      <c r="S1613" s="0" t="str">
        <f aca="false">IF(MIDB(B1613,1,10)="Candidatus",MIDB(B1613,FIND(" ",B1613,12)+1,IFERROR(FIND(" ",B1613,FIND(" ",B1613,12)+1),LEN(B1613))-FIND(" ",B1613,12)),IF(AND(Q1613&gt;=65,Q1613&lt;=90),MIDB(B1613,FIND(" ",B1613,1),IFERROR(FIND(" ",B1613,FIND(" ",B1613,1)+1),LEN(B1613)+1)-FIND(" ",B1613,1)),"-"))</f>
        <v> coli</v>
      </c>
      <c r="T1613" s="0" t="n">
        <v>1</v>
      </c>
    </row>
    <row r="1614" customFormat="false" ht="12.8" hidden="false" customHeight="false" outlineLevel="0" collapsed="false">
      <c r="A1614" s="0" t="n">
        <v>1613</v>
      </c>
      <c r="B1614" s="0" t="s">
        <v>6995</v>
      </c>
      <c r="C1614" s="0" t="s">
        <v>21</v>
      </c>
      <c r="D1614" s="0" t="s">
        <v>90</v>
      </c>
      <c r="E1614" s="0" t="s">
        <v>2066</v>
      </c>
      <c r="F1614" s="0" t="s">
        <v>6996</v>
      </c>
      <c r="G1614" s="0" t="s">
        <v>6997</v>
      </c>
      <c r="H1614" s="0" t="s">
        <v>6998</v>
      </c>
      <c r="I1614" s="1" t="n">
        <v>3.707</v>
      </c>
      <c r="J1614" s="2" t="s">
        <v>6999</v>
      </c>
      <c r="K1614" s="2" t="s">
        <v>129</v>
      </c>
      <c r="L1614" s="0" t="s">
        <v>29</v>
      </c>
      <c r="M1614" s="0" t="s">
        <v>29</v>
      </c>
      <c r="N1614" s="0" t="s">
        <v>29</v>
      </c>
      <c r="O1614" s="2" t="s">
        <v>129</v>
      </c>
      <c r="P1614" s="0" t="s">
        <v>29</v>
      </c>
      <c r="Q1614" s="0" t="n">
        <f aca="false">_xlfn.UNICODE(B1614)</f>
        <v>67</v>
      </c>
      <c r="R1614" s="0" t="str">
        <f aca="false">IF(MIDB(B1614,1,10)="Candidatus",MIDB(B1614,FIND(" ",B1614,1)+1,FIND(" ",B1614,12)-FIND(" ",B1614,1)),IF(AND(Q1614&gt;=65,Q1614&lt;=90),MIDB(B1614,1,FIND(" ",B1614,1)),"-"))</f>
        <v>Campylobacter </v>
      </c>
      <c r="S1614" s="0" t="str">
        <f aca="false">IF(MIDB(B1614,1,10)="Candidatus",MIDB(B1614,FIND(" ",B1614,12)+1,IFERROR(FIND(" ",B1614,FIND(" ",B1614,12)+1),LEN(B1614))-FIND(" ",B1614,12)),IF(AND(Q1614&gt;=65,Q1614&lt;=90),MIDB(B1614,FIND(" ",B1614,1),IFERROR(FIND(" ",B1614,FIND(" ",B1614,1)+1),LEN(B1614)+1)-FIND(" ",B1614,1)),"-"))</f>
        <v> coli</v>
      </c>
      <c r="T1614" s="0" t="n">
        <v>1</v>
      </c>
    </row>
    <row r="1615" customFormat="false" ht="12.8" hidden="false" customHeight="false" outlineLevel="0" collapsed="false">
      <c r="A1615" s="0" t="n">
        <v>1614</v>
      </c>
      <c r="B1615" s="0" t="s">
        <v>6995</v>
      </c>
      <c r="C1615" s="0" t="s">
        <v>21</v>
      </c>
      <c r="D1615" s="0" t="s">
        <v>90</v>
      </c>
      <c r="E1615" s="0" t="s">
        <v>2066</v>
      </c>
      <c r="F1615" s="0" t="s">
        <v>7000</v>
      </c>
      <c r="G1615" s="0" t="s">
        <v>7001</v>
      </c>
      <c r="H1615" s="0" t="s">
        <v>7002</v>
      </c>
      <c r="I1615" s="1" t="n">
        <v>55.127</v>
      </c>
      <c r="J1615" s="2" t="s">
        <v>7003</v>
      </c>
      <c r="K1615" s="2" t="s">
        <v>1353</v>
      </c>
      <c r="L1615" s="0" t="s">
        <v>29</v>
      </c>
      <c r="M1615" s="0" t="s">
        <v>29</v>
      </c>
      <c r="N1615" s="0" t="s">
        <v>29</v>
      </c>
      <c r="O1615" s="2" t="s">
        <v>653</v>
      </c>
      <c r="P1615" s="2" t="s">
        <v>96</v>
      </c>
      <c r="Q1615" s="0" t="n">
        <f aca="false">_xlfn.UNICODE(B1615)</f>
        <v>67</v>
      </c>
      <c r="R1615" s="0" t="str">
        <f aca="false">IF(MIDB(B1615,1,10)="Candidatus",MIDB(B1615,FIND(" ",B1615,1)+1,FIND(" ",B1615,12)-FIND(" ",B1615,1)),IF(AND(Q1615&gt;=65,Q1615&lt;=90),MIDB(B1615,1,FIND(" ",B1615,1)),"-"))</f>
        <v>Campylobacter </v>
      </c>
      <c r="S1615" s="0" t="str">
        <f aca="false">IF(MIDB(B1615,1,10)="Candidatus",MIDB(B1615,FIND(" ",B1615,12)+1,IFERROR(FIND(" ",B1615,FIND(" ",B1615,12)+1),LEN(B1615))-FIND(" ",B1615,12)),IF(AND(Q1615&gt;=65,Q1615&lt;=90),MIDB(B1615,FIND(" ",B1615,1),IFERROR(FIND(" ",B1615,FIND(" ",B1615,1)+1),LEN(B1615)+1)-FIND(" ",B1615,1)),"-"))</f>
        <v> coli</v>
      </c>
      <c r="T1615" s="0" t="n">
        <v>1</v>
      </c>
    </row>
    <row r="1616" customFormat="false" ht="12.8" hidden="false" customHeight="false" outlineLevel="0" collapsed="false">
      <c r="A1616" s="0" t="n">
        <v>1615</v>
      </c>
      <c r="B1616" s="0" t="s">
        <v>7004</v>
      </c>
      <c r="C1616" s="0" t="s">
        <v>21</v>
      </c>
      <c r="D1616" s="0" t="s">
        <v>90</v>
      </c>
      <c r="E1616" s="0" t="s">
        <v>2066</v>
      </c>
      <c r="F1616" s="0" t="s">
        <v>7005</v>
      </c>
      <c r="G1616" s="0" t="s">
        <v>7006</v>
      </c>
      <c r="H1616" s="0" t="s">
        <v>7007</v>
      </c>
      <c r="I1616" s="1" t="n">
        <v>3.347</v>
      </c>
      <c r="J1616" s="2" t="s">
        <v>7008</v>
      </c>
      <c r="K1616" s="2" t="s">
        <v>129</v>
      </c>
      <c r="L1616" s="0" t="s">
        <v>29</v>
      </c>
      <c r="M1616" s="0" t="s">
        <v>29</v>
      </c>
      <c r="N1616" s="0" t="s">
        <v>29</v>
      </c>
      <c r="O1616" s="2" t="s">
        <v>129</v>
      </c>
      <c r="P1616" s="0" t="s">
        <v>29</v>
      </c>
      <c r="Q1616" s="0" t="n">
        <f aca="false">_xlfn.UNICODE(B1616)</f>
        <v>67</v>
      </c>
      <c r="R1616" s="0" t="str">
        <f aca="false">IF(MIDB(B1616,1,10)="Candidatus",MIDB(B1616,FIND(" ",B1616,1)+1,FIND(" ",B1616,12)-FIND(" ",B1616,1)),IF(AND(Q1616&gt;=65,Q1616&lt;=90),MIDB(B1616,1,FIND(" ",B1616,1)),"-"))</f>
        <v>Campylobacter </v>
      </c>
      <c r="S1616" s="0" t="str">
        <f aca="false">IF(MIDB(B1616,1,10)="Candidatus",MIDB(B1616,FIND(" ",B1616,12)+1,IFERROR(FIND(" ",B1616,FIND(" ",B1616,12)+1),LEN(B1616))-FIND(" ",B1616,12)),IF(AND(Q1616&gt;=65,Q1616&lt;=90),MIDB(B1616,FIND(" ",B1616,1),IFERROR(FIND(" ",B1616,FIND(" ",B1616,1)+1),LEN(B1616)+1)-FIND(" ",B1616,1)),"-"))</f>
        <v> coli</v>
      </c>
      <c r="T1616" s="0" t="n">
        <v>1</v>
      </c>
    </row>
    <row r="1617" customFormat="false" ht="12.8" hidden="false" customHeight="false" outlineLevel="0" collapsed="false">
      <c r="A1617" s="0" t="n">
        <v>1616</v>
      </c>
      <c r="B1617" s="0" t="s">
        <v>7004</v>
      </c>
      <c r="C1617" s="0" t="s">
        <v>21</v>
      </c>
      <c r="D1617" s="0" t="s">
        <v>90</v>
      </c>
      <c r="E1617" s="0" t="s">
        <v>2066</v>
      </c>
      <c r="F1617" s="0" t="s">
        <v>7009</v>
      </c>
      <c r="G1617" s="0" t="s">
        <v>7010</v>
      </c>
      <c r="H1617" s="0" t="s">
        <v>7011</v>
      </c>
      <c r="I1617" s="1" t="n">
        <v>2.429</v>
      </c>
      <c r="J1617" s="2" t="s">
        <v>7012</v>
      </c>
      <c r="K1617" s="2" t="s">
        <v>88</v>
      </c>
      <c r="L1617" s="0" t="s">
        <v>29</v>
      </c>
      <c r="M1617" s="0" t="s">
        <v>29</v>
      </c>
      <c r="N1617" s="0" t="s">
        <v>29</v>
      </c>
      <c r="O1617" s="2" t="s">
        <v>60</v>
      </c>
      <c r="P1617" s="2" t="s">
        <v>46</v>
      </c>
      <c r="Q1617" s="0" t="n">
        <f aca="false">_xlfn.UNICODE(B1617)</f>
        <v>67</v>
      </c>
      <c r="R1617" s="0" t="str">
        <f aca="false">IF(MIDB(B1617,1,10)="Candidatus",MIDB(B1617,FIND(" ",B1617,1)+1,FIND(" ",B1617,12)-FIND(" ",B1617,1)),IF(AND(Q1617&gt;=65,Q1617&lt;=90),MIDB(B1617,1,FIND(" ",B1617,1)),"-"))</f>
        <v>Campylobacter </v>
      </c>
      <c r="S1617" s="0" t="str">
        <f aca="false">IF(MIDB(B1617,1,10)="Candidatus",MIDB(B1617,FIND(" ",B1617,12)+1,IFERROR(FIND(" ",B1617,FIND(" ",B1617,12)+1),LEN(B1617))-FIND(" ",B1617,12)),IF(AND(Q1617&gt;=65,Q1617&lt;=90),MIDB(B1617,FIND(" ",B1617,1),IFERROR(FIND(" ",B1617,FIND(" ",B1617,1)+1),LEN(B1617)+1)-FIND(" ",B1617,1)),"-"))</f>
        <v> coli</v>
      </c>
      <c r="T1617" s="0" t="n">
        <v>1</v>
      </c>
    </row>
    <row r="1618" customFormat="false" ht="12.8" hidden="false" customHeight="false" outlineLevel="0" collapsed="false">
      <c r="A1618" s="0" t="n">
        <v>1617</v>
      </c>
      <c r="B1618" s="0" t="s">
        <v>7004</v>
      </c>
      <c r="C1618" s="0" t="s">
        <v>21</v>
      </c>
      <c r="D1618" s="0" t="s">
        <v>90</v>
      </c>
      <c r="E1618" s="0" t="s">
        <v>2066</v>
      </c>
      <c r="F1618" s="0" t="s">
        <v>7013</v>
      </c>
      <c r="G1618" s="0" t="s">
        <v>7014</v>
      </c>
      <c r="H1618" s="0" t="s">
        <v>7015</v>
      </c>
      <c r="I1618" s="1" t="n">
        <v>35.364</v>
      </c>
      <c r="J1618" s="2" t="s">
        <v>7016</v>
      </c>
      <c r="K1618" s="2" t="s">
        <v>4325</v>
      </c>
      <c r="L1618" s="0" t="s">
        <v>29</v>
      </c>
      <c r="M1618" s="0" t="s">
        <v>29</v>
      </c>
      <c r="N1618" s="0" t="s">
        <v>29</v>
      </c>
      <c r="O1618" s="2" t="s">
        <v>1306</v>
      </c>
      <c r="P1618" s="2" t="s">
        <v>60</v>
      </c>
      <c r="Q1618" s="0" t="n">
        <f aca="false">_xlfn.UNICODE(B1618)</f>
        <v>67</v>
      </c>
      <c r="R1618" s="0" t="str">
        <f aca="false">IF(MIDB(B1618,1,10)="Candidatus",MIDB(B1618,FIND(" ",B1618,1)+1,FIND(" ",B1618,12)-FIND(" ",B1618,1)),IF(AND(Q1618&gt;=65,Q1618&lt;=90),MIDB(B1618,1,FIND(" ",B1618,1)),"-"))</f>
        <v>Campylobacter </v>
      </c>
      <c r="S1618" s="0" t="str">
        <f aca="false">IF(MIDB(B1618,1,10)="Candidatus",MIDB(B1618,FIND(" ",B1618,12)+1,IFERROR(FIND(" ",B1618,FIND(" ",B1618,12)+1),LEN(B1618))-FIND(" ",B1618,12)),IF(AND(Q1618&gt;=65,Q1618&lt;=90),MIDB(B1618,FIND(" ",B1618,1),IFERROR(FIND(" ",B1618,FIND(" ",B1618,1)+1),LEN(B1618)+1)-FIND(" ",B1618,1)),"-"))</f>
        <v> coli</v>
      </c>
      <c r="T1618" s="0" t="n">
        <v>1</v>
      </c>
    </row>
    <row r="1619" customFormat="false" ht="12.8" hidden="false" customHeight="false" outlineLevel="0" collapsed="false">
      <c r="A1619" s="0" t="n">
        <v>1618</v>
      </c>
      <c r="B1619" s="0" t="s">
        <v>7004</v>
      </c>
      <c r="C1619" s="0" t="s">
        <v>21</v>
      </c>
      <c r="D1619" s="0" t="s">
        <v>90</v>
      </c>
      <c r="E1619" s="0" t="s">
        <v>2066</v>
      </c>
      <c r="F1619" s="0" t="s">
        <v>7017</v>
      </c>
      <c r="G1619" s="0" t="s">
        <v>7018</v>
      </c>
      <c r="H1619" s="0" t="s">
        <v>7019</v>
      </c>
      <c r="I1619" s="1" t="n">
        <v>3.324</v>
      </c>
      <c r="J1619" s="2" t="s">
        <v>7020</v>
      </c>
      <c r="K1619" s="2" t="s">
        <v>60</v>
      </c>
      <c r="L1619" s="0" t="s">
        <v>29</v>
      </c>
      <c r="M1619" s="0" t="s">
        <v>29</v>
      </c>
      <c r="N1619" s="0" t="s">
        <v>29</v>
      </c>
      <c r="O1619" s="2" t="s">
        <v>60</v>
      </c>
      <c r="P1619" s="0" t="s">
        <v>29</v>
      </c>
      <c r="Q1619" s="0" t="n">
        <f aca="false">_xlfn.UNICODE(B1619)</f>
        <v>67</v>
      </c>
      <c r="R1619" s="0" t="str">
        <f aca="false">IF(MIDB(B1619,1,10)="Candidatus",MIDB(B1619,FIND(" ",B1619,1)+1,FIND(" ",B1619,12)-FIND(" ",B1619,1)),IF(AND(Q1619&gt;=65,Q1619&lt;=90),MIDB(B1619,1,FIND(" ",B1619,1)),"-"))</f>
        <v>Campylobacter </v>
      </c>
      <c r="S1619" s="0" t="str">
        <f aca="false">IF(MIDB(B1619,1,10)="Candidatus",MIDB(B1619,FIND(" ",B1619,12)+1,IFERROR(FIND(" ",B1619,FIND(" ",B1619,12)+1),LEN(B1619))-FIND(" ",B1619,12)),IF(AND(Q1619&gt;=65,Q1619&lt;=90),MIDB(B1619,FIND(" ",B1619,1),IFERROR(FIND(" ",B1619,FIND(" ",B1619,1)+1),LEN(B1619)+1)-FIND(" ",B1619,1)),"-"))</f>
        <v> coli</v>
      </c>
      <c r="T1619" s="0" t="n">
        <v>1</v>
      </c>
    </row>
    <row r="1620" customFormat="false" ht="12.8" hidden="false" customHeight="false" outlineLevel="0" collapsed="false">
      <c r="A1620" s="0" t="n">
        <v>1619</v>
      </c>
      <c r="B1620" s="0" t="s">
        <v>7021</v>
      </c>
      <c r="C1620" s="0" t="s">
        <v>21</v>
      </c>
      <c r="D1620" s="0" t="s">
        <v>90</v>
      </c>
      <c r="E1620" s="0" t="s">
        <v>2066</v>
      </c>
      <c r="F1620" s="0" t="s">
        <v>7022</v>
      </c>
      <c r="G1620" s="0" t="s">
        <v>7023</v>
      </c>
      <c r="H1620" s="0" t="s">
        <v>7024</v>
      </c>
      <c r="I1620" s="1" t="n">
        <v>47.962</v>
      </c>
      <c r="J1620" s="2" t="s">
        <v>7025</v>
      </c>
      <c r="K1620" s="2" t="s">
        <v>37</v>
      </c>
      <c r="L1620" s="0" t="s">
        <v>29</v>
      </c>
      <c r="M1620" s="0" t="s">
        <v>29</v>
      </c>
      <c r="N1620" s="0" t="s">
        <v>29</v>
      </c>
      <c r="O1620" s="2" t="s">
        <v>70</v>
      </c>
      <c r="P1620" s="2" t="s">
        <v>112</v>
      </c>
      <c r="Q1620" s="0" t="n">
        <f aca="false">_xlfn.UNICODE(B1620)</f>
        <v>67</v>
      </c>
      <c r="R1620" s="0" t="str">
        <f aca="false">IF(MIDB(B1620,1,10)="Candidatus",MIDB(B1620,FIND(" ",B1620,1)+1,FIND(" ",B1620,12)-FIND(" ",B1620,1)),IF(AND(Q1620&gt;=65,Q1620&lt;=90),MIDB(B1620,1,FIND(" ",B1620,1)),"-"))</f>
        <v>Campylobacter </v>
      </c>
      <c r="S1620" s="0" t="str">
        <f aca="false">IF(MIDB(B1620,1,10)="Candidatus",MIDB(B1620,FIND(" ",B1620,12)+1,IFERROR(FIND(" ",B1620,FIND(" ",B1620,12)+1),LEN(B1620))-FIND(" ",B1620,12)),IF(AND(Q1620&gt;=65,Q1620&lt;=90),MIDB(B1620,FIND(" ",B1620,1),IFERROR(FIND(" ",B1620,FIND(" ",B1620,1)+1),LEN(B1620)+1)-FIND(" ",B1620,1)),"-"))</f>
        <v> coli</v>
      </c>
      <c r="T1620" s="0" t="n">
        <v>1</v>
      </c>
    </row>
    <row r="1621" customFormat="false" ht="12.8" hidden="false" customHeight="false" outlineLevel="0" collapsed="false">
      <c r="A1621" s="0" t="n">
        <v>1620</v>
      </c>
      <c r="B1621" s="0" t="s">
        <v>7026</v>
      </c>
      <c r="C1621" s="0" t="s">
        <v>21</v>
      </c>
      <c r="D1621" s="0" t="s">
        <v>90</v>
      </c>
      <c r="E1621" s="0" t="s">
        <v>2066</v>
      </c>
      <c r="F1621" s="0" t="s">
        <v>7027</v>
      </c>
      <c r="G1621" s="0" t="s">
        <v>7028</v>
      </c>
      <c r="H1621" s="0" t="s">
        <v>7029</v>
      </c>
      <c r="I1621" s="1" t="n">
        <v>48.422</v>
      </c>
      <c r="J1621" s="2" t="s">
        <v>7030</v>
      </c>
      <c r="K1621" s="2" t="s">
        <v>4325</v>
      </c>
      <c r="L1621" s="0" t="s">
        <v>29</v>
      </c>
      <c r="M1621" s="0" t="s">
        <v>29</v>
      </c>
      <c r="N1621" s="0" t="s">
        <v>29</v>
      </c>
      <c r="O1621" s="2" t="s">
        <v>70</v>
      </c>
      <c r="P1621" s="2" t="s">
        <v>262</v>
      </c>
      <c r="Q1621" s="0" t="n">
        <f aca="false">_xlfn.UNICODE(B1621)</f>
        <v>67</v>
      </c>
      <c r="R1621" s="0" t="str">
        <f aca="false">IF(MIDB(B1621,1,10)="Candidatus",MIDB(B1621,FIND(" ",B1621,1)+1,FIND(" ",B1621,12)-FIND(" ",B1621,1)),IF(AND(Q1621&gt;=65,Q1621&lt;=90),MIDB(B1621,1,FIND(" ",B1621,1)),"-"))</f>
        <v>Campylobacter </v>
      </c>
      <c r="S1621" s="0" t="str">
        <f aca="false">IF(MIDB(B1621,1,10)="Candidatus",MIDB(B1621,FIND(" ",B1621,12)+1,IFERROR(FIND(" ",B1621,FIND(" ",B1621,12)+1),LEN(B1621))-FIND(" ",B1621,12)),IF(AND(Q1621&gt;=65,Q1621&lt;=90),MIDB(B1621,FIND(" ",B1621,1),IFERROR(FIND(" ",B1621,FIND(" ",B1621,1)+1),LEN(B1621)+1)-FIND(" ",B1621,1)),"-"))</f>
        <v> coli</v>
      </c>
      <c r="T1621" s="0" t="n">
        <v>1</v>
      </c>
    </row>
    <row r="1622" customFormat="false" ht="12.8" hidden="false" customHeight="false" outlineLevel="0" collapsed="false">
      <c r="A1622" s="0" t="n">
        <v>1621</v>
      </c>
      <c r="B1622" s="0" t="s">
        <v>7031</v>
      </c>
      <c r="C1622" s="0" t="s">
        <v>21</v>
      </c>
      <c r="D1622" s="0" t="s">
        <v>90</v>
      </c>
      <c r="E1622" s="0" t="s">
        <v>2066</v>
      </c>
      <c r="F1622" s="0" t="s">
        <v>7032</v>
      </c>
      <c r="G1622" s="0" t="s">
        <v>7033</v>
      </c>
      <c r="H1622" s="0" t="s">
        <v>7034</v>
      </c>
      <c r="I1622" s="1" t="n">
        <v>30.949</v>
      </c>
      <c r="J1622" s="2" t="s">
        <v>7035</v>
      </c>
      <c r="K1622" s="2" t="s">
        <v>612</v>
      </c>
      <c r="L1622" s="0" t="s">
        <v>29</v>
      </c>
      <c r="M1622" s="0" t="s">
        <v>29</v>
      </c>
      <c r="N1622" s="0" t="s">
        <v>29</v>
      </c>
      <c r="O1622" s="2" t="s">
        <v>612</v>
      </c>
      <c r="P1622" s="0" t="s">
        <v>29</v>
      </c>
      <c r="Q1622" s="0" t="n">
        <f aca="false">_xlfn.UNICODE(B1622)</f>
        <v>67</v>
      </c>
      <c r="R1622" s="0" t="str">
        <f aca="false">IF(MIDB(B1622,1,10)="Candidatus",MIDB(B1622,FIND(" ",B1622,1)+1,FIND(" ",B1622,12)-FIND(" ",B1622,1)),IF(AND(Q1622&gt;=65,Q1622&lt;=90),MIDB(B1622,1,FIND(" ",B1622,1)),"-"))</f>
        <v>Campylobacter </v>
      </c>
      <c r="S1622" s="0" t="str">
        <f aca="false">IF(MIDB(B1622,1,10)="Candidatus",MIDB(B1622,FIND(" ",B1622,12)+1,IFERROR(FIND(" ",B1622,FIND(" ",B1622,12)+1),LEN(B1622))-FIND(" ",B1622,12)),IF(AND(Q1622&gt;=65,Q1622&lt;=90),MIDB(B1622,FIND(" ",B1622,1),IFERROR(FIND(" ",B1622,FIND(" ",B1622,1)+1),LEN(B1622)+1)-FIND(" ",B1622,1)),"-"))</f>
        <v> concisus</v>
      </c>
      <c r="T1622" s="0" t="n">
        <v>1</v>
      </c>
    </row>
    <row r="1623" customFormat="false" ht="12.8" hidden="false" customHeight="false" outlineLevel="0" collapsed="false">
      <c r="A1623" s="0" t="n">
        <v>1622</v>
      </c>
      <c r="B1623" s="0" t="s">
        <v>7031</v>
      </c>
      <c r="C1623" s="0" t="s">
        <v>21</v>
      </c>
      <c r="D1623" s="0" t="s">
        <v>90</v>
      </c>
      <c r="E1623" s="0" t="s">
        <v>2066</v>
      </c>
      <c r="F1623" s="0" t="s">
        <v>7036</v>
      </c>
      <c r="G1623" s="0" t="s">
        <v>7037</v>
      </c>
      <c r="H1623" s="0" t="s">
        <v>7038</v>
      </c>
      <c r="I1623" s="1" t="n">
        <v>16.457</v>
      </c>
      <c r="J1623" s="2" t="s">
        <v>7039</v>
      </c>
      <c r="K1623" s="2" t="s">
        <v>1012</v>
      </c>
      <c r="L1623" s="0" t="s">
        <v>29</v>
      </c>
      <c r="M1623" s="0" t="s">
        <v>29</v>
      </c>
      <c r="N1623" s="0" t="s">
        <v>29</v>
      </c>
      <c r="O1623" s="2" t="s">
        <v>1012</v>
      </c>
      <c r="P1623" s="0" t="s">
        <v>29</v>
      </c>
      <c r="Q1623" s="0" t="n">
        <f aca="false">_xlfn.UNICODE(B1623)</f>
        <v>67</v>
      </c>
      <c r="R1623" s="0" t="str">
        <f aca="false">IF(MIDB(B1623,1,10)="Candidatus",MIDB(B1623,FIND(" ",B1623,1)+1,FIND(" ",B1623,12)-FIND(" ",B1623,1)),IF(AND(Q1623&gt;=65,Q1623&lt;=90),MIDB(B1623,1,FIND(" ",B1623,1)),"-"))</f>
        <v>Campylobacter </v>
      </c>
      <c r="S1623" s="0" t="str">
        <f aca="false">IF(MIDB(B1623,1,10)="Candidatus",MIDB(B1623,FIND(" ",B1623,12)+1,IFERROR(FIND(" ",B1623,FIND(" ",B1623,12)+1),LEN(B1623))-FIND(" ",B1623,12)),IF(AND(Q1623&gt;=65,Q1623&lt;=90),MIDB(B1623,FIND(" ",B1623,1),IFERROR(FIND(" ",B1623,FIND(" ",B1623,1)+1),LEN(B1623)+1)-FIND(" ",B1623,1)),"-"))</f>
        <v> concisus</v>
      </c>
      <c r="T1623" s="0" t="n">
        <v>1</v>
      </c>
    </row>
    <row r="1624" customFormat="false" ht="12.8" hidden="false" customHeight="false" outlineLevel="0" collapsed="false">
      <c r="A1624" s="0" t="n">
        <v>1623</v>
      </c>
      <c r="B1624" s="0" t="s">
        <v>7040</v>
      </c>
      <c r="C1624" s="0" t="s">
        <v>21</v>
      </c>
      <c r="D1624" s="0" t="s">
        <v>90</v>
      </c>
      <c r="E1624" s="0" t="s">
        <v>2066</v>
      </c>
      <c r="F1624" s="0" t="s">
        <v>7041</v>
      </c>
      <c r="G1624" s="0" t="s">
        <v>7042</v>
      </c>
      <c r="H1624" s="0" t="s">
        <v>7043</v>
      </c>
      <c r="I1624" s="1" t="n">
        <v>3.724</v>
      </c>
      <c r="J1624" s="2" t="s">
        <v>7044</v>
      </c>
      <c r="K1624" s="2" t="s">
        <v>129</v>
      </c>
      <c r="L1624" s="0" t="s">
        <v>29</v>
      </c>
      <c r="M1624" s="0" t="s">
        <v>29</v>
      </c>
      <c r="N1624" s="0" t="s">
        <v>29</v>
      </c>
      <c r="O1624" s="2" t="s">
        <v>129</v>
      </c>
      <c r="P1624" s="0" t="s">
        <v>29</v>
      </c>
      <c r="Q1624" s="0" t="n">
        <f aca="false">_xlfn.UNICODE(B1624)</f>
        <v>67</v>
      </c>
      <c r="R1624" s="0" t="str">
        <f aca="false">IF(MIDB(B1624,1,10)="Candidatus",MIDB(B1624,FIND(" ",B1624,1)+1,FIND(" ",B1624,12)-FIND(" ",B1624,1)),IF(AND(Q1624&gt;=65,Q1624&lt;=90),MIDB(B1624,1,FIND(" ",B1624,1)),"-"))</f>
        <v>Campylobacter </v>
      </c>
      <c r="S1624" s="0" t="str">
        <f aca="false">IF(MIDB(B1624,1,10)="Candidatus",MIDB(B1624,FIND(" ",B1624,12)+1,IFERROR(FIND(" ",B1624,FIND(" ",B1624,12)+1),LEN(B1624))-FIND(" ",B1624,12)),IF(AND(Q1624&gt;=65,Q1624&lt;=90),MIDB(B1624,FIND(" ",B1624,1),IFERROR(FIND(" ",B1624,FIND(" ",B1624,1)+1),LEN(B1624)+1)-FIND(" ",B1624,1)),"-"))</f>
        <v> fetus</v>
      </c>
      <c r="T1624" s="0" t="n">
        <v>1</v>
      </c>
    </row>
    <row r="1625" customFormat="false" ht="12.8" hidden="false" customHeight="false" outlineLevel="0" collapsed="false">
      <c r="A1625" s="0" t="n">
        <v>1624</v>
      </c>
      <c r="B1625" s="0" t="s">
        <v>7045</v>
      </c>
      <c r="C1625" s="0" t="s">
        <v>21</v>
      </c>
      <c r="D1625" s="0" t="s">
        <v>90</v>
      </c>
      <c r="E1625" s="0" t="s">
        <v>2066</v>
      </c>
      <c r="F1625" s="0" t="s">
        <v>7046</v>
      </c>
      <c r="G1625" s="0" t="s">
        <v>7047</v>
      </c>
      <c r="H1625" s="0" t="s">
        <v>7048</v>
      </c>
      <c r="I1625" s="1" t="n">
        <v>25.862</v>
      </c>
      <c r="J1625" s="2" t="s">
        <v>7049</v>
      </c>
      <c r="K1625" s="2" t="s">
        <v>515</v>
      </c>
      <c r="L1625" s="0" t="s">
        <v>29</v>
      </c>
      <c r="M1625" s="0" t="s">
        <v>29</v>
      </c>
      <c r="N1625" s="0" t="s">
        <v>29</v>
      </c>
      <c r="O1625" s="2" t="s">
        <v>686</v>
      </c>
      <c r="P1625" s="2" t="s">
        <v>60</v>
      </c>
      <c r="Q1625" s="0" t="n">
        <f aca="false">_xlfn.UNICODE(B1625)</f>
        <v>67</v>
      </c>
      <c r="R1625" s="0" t="str">
        <f aca="false">IF(MIDB(B1625,1,10)="Candidatus",MIDB(B1625,FIND(" ",B1625,1)+1,FIND(" ",B1625,12)-FIND(" ",B1625,1)),IF(AND(Q1625&gt;=65,Q1625&lt;=90),MIDB(B1625,1,FIND(" ",B1625,1)),"-"))</f>
        <v>Campylobacter </v>
      </c>
      <c r="S1625" s="0" t="str">
        <f aca="false">IF(MIDB(B1625,1,10)="Candidatus",MIDB(B1625,FIND(" ",B1625,12)+1,IFERROR(FIND(" ",B1625,FIND(" ",B1625,12)+1),LEN(B1625))-FIND(" ",B1625,12)),IF(AND(Q1625&gt;=65,Q1625&lt;=90),MIDB(B1625,FIND(" ",B1625,1),IFERROR(FIND(" ",B1625,FIND(" ",B1625,1)+1),LEN(B1625)+1)-FIND(" ",B1625,1)),"-"))</f>
        <v> fetus</v>
      </c>
      <c r="T1625" s="0" t="n">
        <v>1</v>
      </c>
    </row>
    <row r="1626" customFormat="false" ht="12.8" hidden="false" customHeight="false" outlineLevel="0" collapsed="false">
      <c r="A1626" s="0" t="n">
        <v>1625</v>
      </c>
      <c r="B1626" s="0" t="s">
        <v>7050</v>
      </c>
      <c r="C1626" s="0" t="s">
        <v>21</v>
      </c>
      <c r="D1626" s="0" t="s">
        <v>90</v>
      </c>
      <c r="E1626" s="0" t="s">
        <v>2066</v>
      </c>
      <c r="F1626" s="0" t="s">
        <v>7051</v>
      </c>
      <c r="G1626" s="0" t="s">
        <v>7052</v>
      </c>
      <c r="H1626" s="0" t="s">
        <v>7053</v>
      </c>
      <c r="I1626" s="1" t="n">
        <v>38.272</v>
      </c>
      <c r="J1626" s="2" t="s">
        <v>7054</v>
      </c>
      <c r="K1626" s="2" t="s">
        <v>1849</v>
      </c>
      <c r="L1626" s="0" t="s">
        <v>29</v>
      </c>
      <c r="M1626" s="0" t="s">
        <v>29</v>
      </c>
      <c r="N1626" s="0" t="s">
        <v>29</v>
      </c>
      <c r="O1626" s="2" t="s">
        <v>4325</v>
      </c>
      <c r="P1626" s="2" t="s">
        <v>129</v>
      </c>
      <c r="Q1626" s="0" t="n">
        <f aca="false">_xlfn.UNICODE(B1626)</f>
        <v>67</v>
      </c>
      <c r="R1626" s="0" t="str">
        <f aca="false">IF(MIDB(B1626,1,10)="Candidatus",MIDB(B1626,FIND(" ",B1626,1)+1,FIND(" ",B1626,12)-FIND(" ",B1626,1)),IF(AND(Q1626&gt;=65,Q1626&lt;=90),MIDB(B1626,1,FIND(" ",B1626,1)),"-"))</f>
        <v>Campylobacter </v>
      </c>
      <c r="S1626" s="0" t="str">
        <f aca="false">IF(MIDB(B1626,1,10)="Candidatus",MIDB(B1626,FIND(" ",B1626,12)+1,IFERROR(FIND(" ",B1626,FIND(" ",B1626,12)+1),LEN(B1626))-FIND(" ",B1626,12)),IF(AND(Q1626&gt;=65,Q1626&lt;=90),MIDB(B1626,FIND(" ",B1626,1),IFERROR(FIND(" ",B1626,FIND(" ",B1626,1)+1),LEN(B1626)+1)-FIND(" ",B1626,1)),"-"))</f>
        <v> fetus</v>
      </c>
      <c r="T1626" s="0" t="n">
        <v>1</v>
      </c>
    </row>
    <row r="1627" customFormat="false" ht="12.8" hidden="false" customHeight="false" outlineLevel="0" collapsed="false">
      <c r="A1627" s="0" t="n">
        <v>1626</v>
      </c>
      <c r="B1627" s="0" t="s">
        <v>7050</v>
      </c>
      <c r="C1627" s="0" t="s">
        <v>21</v>
      </c>
      <c r="D1627" s="0" t="s">
        <v>90</v>
      </c>
      <c r="E1627" s="0" t="s">
        <v>2066</v>
      </c>
      <c r="F1627" s="0" t="s">
        <v>7055</v>
      </c>
      <c r="G1627" s="0" t="s">
        <v>7056</v>
      </c>
      <c r="H1627" s="0" t="s">
        <v>7057</v>
      </c>
      <c r="I1627" s="1" t="n">
        <v>27.124</v>
      </c>
      <c r="J1627" s="2" t="s">
        <v>7058</v>
      </c>
      <c r="K1627" s="2" t="s">
        <v>252</v>
      </c>
      <c r="L1627" s="0" t="s">
        <v>29</v>
      </c>
      <c r="M1627" s="0" t="s">
        <v>29</v>
      </c>
      <c r="N1627" s="0" t="s">
        <v>29</v>
      </c>
      <c r="O1627" s="2" t="s">
        <v>3119</v>
      </c>
      <c r="P1627" s="2" t="s">
        <v>88</v>
      </c>
      <c r="Q1627" s="0" t="n">
        <f aca="false">_xlfn.UNICODE(B1627)</f>
        <v>67</v>
      </c>
      <c r="R1627" s="0" t="str">
        <f aca="false">IF(MIDB(B1627,1,10)="Candidatus",MIDB(B1627,FIND(" ",B1627,1)+1,FIND(" ",B1627,12)-FIND(" ",B1627,1)),IF(AND(Q1627&gt;=65,Q1627&lt;=90),MIDB(B1627,1,FIND(" ",B1627,1)),"-"))</f>
        <v>Campylobacter </v>
      </c>
      <c r="S1627" s="0" t="str">
        <f aca="false">IF(MIDB(B1627,1,10)="Candidatus",MIDB(B1627,FIND(" ",B1627,12)+1,IFERROR(FIND(" ",B1627,FIND(" ",B1627,12)+1),LEN(B1627))-FIND(" ",B1627,12)),IF(AND(Q1627&gt;=65,Q1627&lt;=90),MIDB(B1627,FIND(" ",B1627,1),IFERROR(FIND(" ",B1627,FIND(" ",B1627,1)+1),LEN(B1627)+1)-FIND(" ",B1627,1)),"-"))</f>
        <v> fetus</v>
      </c>
      <c r="T1627" s="0" t="n">
        <v>1</v>
      </c>
    </row>
    <row r="1628" customFormat="false" ht="12.8" hidden="false" customHeight="false" outlineLevel="0" collapsed="false">
      <c r="A1628" s="0" t="n">
        <v>1627</v>
      </c>
      <c r="B1628" s="0" t="s">
        <v>7059</v>
      </c>
      <c r="C1628" s="0" t="s">
        <v>21</v>
      </c>
      <c r="D1628" s="0" t="s">
        <v>90</v>
      </c>
      <c r="E1628" s="0" t="s">
        <v>2066</v>
      </c>
      <c r="F1628" s="0" t="s">
        <v>7060</v>
      </c>
      <c r="G1628" s="0" t="s">
        <v>7061</v>
      </c>
      <c r="H1628" s="0" t="s">
        <v>7062</v>
      </c>
      <c r="I1628" s="1" t="n">
        <v>35.326</v>
      </c>
      <c r="J1628" s="2" t="s">
        <v>7063</v>
      </c>
      <c r="K1628" s="2" t="s">
        <v>464</v>
      </c>
      <c r="L1628" s="0" t="s">
        <v>29</v>
      </c>
      <c r="M1628" s="0" t="s">
        <v>29</v>
      </c>
      <c r="N1628" s="0" t="s">
        <v>29</v>
      </c>
      <c r="O1628" s="2" t="s">
        <v>1718</v>
      </c>
      <c r="P1628" s="2" t="s">
        <v>88</v>
      </c>
      <c r="Q1628" s="0" t="n">
        <f aca="false">_xlfn.UNICODE(B1628)</f>
        <v>67</v>
      </c>
      <c r="R1628" s="0" t="str">
        <f aca="false">IF(MIDB(B1628,1,10)="Candidatus",MIDB(B1628,FIND(" ",B1628,1)+1,FIND(" ",B1628,12)-FIND(" ",B1628,1)),IF(AND(Q1628&gt;=65,Q1628&lt;=90),MIDB(B1628,1,FIND(" ",B1628,1)),"-"))</f>
        <v>Campylobacter </v>
      </c>
      <c r="S1628" s="0" t="str">
        <f aca="false">IF(MIDB(B1628,1,10)="Candidatus",MIDB(B1628,FIND(" ",B1628,12)+1,IFERROR(FIND(" ",B1628,FIND(" ",B1628,12)+1),LEN(B1628))-FIND(" ",B1628,12)),IF(AND(Q1628&gt;=65,Q1628&lt;=90),MIDB(B1628,FIND(" ",B1628,1),IFERROR(FIND(" ",B1628,FIND(" ",B1628,1)+1),LEN(B1628)+1)-FIND(" ",B1628,1)),"-"))</f>
        <v> fetus</v>
      </c>
      <c r="T1628" s="0" t="n">
        <v>1</v>
      </c>
    </row>
    <row r="1629" customFormat="false" ht="12.8" hidden="false" customHeight="false" outlineLevel="0" collapsed="false">
      <c r="A1629" s="0" t="n">
        <v>1628</v>
      </c>
      <c r="B1629" s="0" t="s">
        <v>7059</v>
      </c>
      <c r="C1629" s="0" t="s">
        <v>21</v>
      </c>
      <c r="D1629" s="0" t="s">
        <v>90</v>
      </c>
      <c r="E1629" s="0" t="s">
        <v>2066</v>
      </c>
      <c r="F1629" s="0" t="s">
        <v>7064</v>
      </c>
      <c r="G1629" s="0" t="s">
        <v>7065</v>
      </c>
      <c r="H1629" s="0" t="s">
        <v>7066</v>
      </c>
      <c r="I1629" s="1" t="n">
        <v>91.4</v>
      </c>
      <c r="J1629" s="2" t="s">
        <v>7067</v>
      </c>
      <c r="K1629" s="2" t="s">
        <v>729</v>
      </c>
      <c r="L1629" s="0" t="s">
        <v>29</v>
      </c>
      <c r="M1629" s="0" t="s">
        <v>29</v>
      </c>
      <c r="N1629" s="0" t="s">
        <v>29</v>
      </c>
      <c r="O1629" s="2" t="s">
        <v>6691</v>
      </c>
      <c r="P1629" s="2" t="s">
        <v>129</v>
      </c>
      <c r="Q1629" s="0" t="n">
        <f aca="false">_xlfn.UNICODE(B1629)</f>
        <v>67</v>
      </c>
      <c r="R1629" s="0" t="str">
        <f aca="false">IF(MIDB(B1629,1,10)="Candidatus",MIDB(B1629,FIND(" ",B1629,1)+1,FIND(" ",B1629,12)-FIND(" ",B1629,1)),IF(AND(Q1629&gt;=65,Q1629&lt;=90),MIDB(B1629,1,FIND(" ",B1629,1)),"-"))</f>
        <v>Campylobacter </v>
      </c>
      <c r="S1629" s="0" t="str">
        <f aca="false">IF(MIDB(B1629,1,10)="Candidatus",MIDB(B1629,FIND(" ",B1629,12)+1,IFERROR(FIND(" ",B1629,FIND(" ",B1629,12)+1),LEN(B1629))-FIND(" ",B1629,12)),IF(AND(Q1629&gt;=65,Q1629&lt;=90),MIDB(B1629,FIND(" ",B1629,1),IFERROR(FIND(" ",B1629,FIND(" ",B1629,1)+1),LEN(B1629)+1)-FIND(" ",B1629,1)),"-"))</f>
        <v> fetus</v>
      </c>
      <c r="T1629" s="0" t="n">
        <v>1</v>
      </c>
    </row>
    <row r="1630" customFormat="false" ht="12.8" hidden="false" customHeight="false" outlineLevel="0" collapsed="false">
      <c r="A1630" s="0" t="n">
        <v>1629</v>
      </c>
      <c r="B1630" s="0" t="s">
        <v>7059</v>
      </c>
      <c r="C1630" s="0" t="s">
        <v>21</v>
      </c>
      <c r="D1630" s="0" t="s">
        <v>90</v>
      </c>
      <c r="E1630" s="0" t="s">
        <v>2066</v>
      </c>
      <c r="F1630" s="0" t="s">
        <v>7068</v>
      </c>
      <c r="G1630" s="0" t="s">
        <v>7069</v>
      </c>
      <c r="H1630" s="0" t="s">
        <v>7070</v>
      </c>
      <c r="I1630" s="1" t="n">
        <v>3.993</v>
      </c>
      <c r="J1630" s="2" t="s">
        <v>7071</v>
      </c>
      <c r="K1630" s="2" t="s">
        <v>28</v>
      </c>
      <c r="L1630" s="0" t="s">
        <v>29</v>
      </c>
      <c r="M1630" s="0" t="s">
        <v>29</v>
      </c>
      <c r="N1630" s="0" t="s">
        <v>29</v>
      </c>
      <c r="O1630" s="2" t="s">
        <v>28</v>
      </c>
      <c r="P1630" s="0" t="s">
        <v>29</v>
      </c>
      <c r="Q1630" s="0" t="n">
        <f aca="false">_xlfn.UNICODE(B1630)</f>
        <v>67</v>
      </c>
      <c r="R1630" s="0" t="str">
        <f aca="false">IF(MIDB(B1630,1,10)="Candidatus",MIDB(B1630,FIND(" ",B1630,1)+1,FIND(" ",B1630,12)-FIND(" ",B1630,1)),IF(AND(Q1630&gt;=65,Q1630&lt;=90),MIDB(B1630,1,FIND(" ",B1630,1)),"-"))</f>
        <v>Campylobacter </v>
      </c>
      <c r="S1630" s="0" t="str">
        <f aca="false">IF(MIDB(B1630,1,10)="Candidatus",MIDB(B1630,FIND(" ",B1630,12)+1,IFERROR(FIND(" ",B1630,FIND(" ",B1630,12)+1),LEN(B1630))-FIND(" ",B1630,12)),IF(AND(Q1630&gt;=65,Q1630&lt;=90),MIDB(B1630,FIND(" ",B1630,1),IFERROR(FIND(" ",B1630,FIND(" ",B1630,1)+1),LEN(B1630)+1)-FIND(" ",B1630,1)),"-"))</f>
        <v> fetus</v>
      </c>
      <c r="T1630" s="0" t="n">
        <v>1</v>
      </c>
    </row>
    <row r="1631" customFormat="false" ht="12.8" hidden="false" customHeight="false" outlineLevel="0" collapsed="false">
      <c r="A1631" s="0" t="n">
        <v>1630</v>
      </c>
      <c r="B1631" s="0" t="s">
        <v>7072</v>
      </c>
      <c r="C1631" s="0" t="s">
        <v>21</v>
      </c>
      <c r="D1631" s="0" t="s">
        <v>90</v>
      </c>
      <c r="E1631" s="0" t="s">
        <v>2066</v>
      </c>
      <c r="F1631" s="0" t="s">
        <v>675</v>
      </c>
      <c r="G1631" s="0" t="s">
        <v>7073</v>
      </c>
      <c r="H1631" s="0" t="s">
        <v>29</v>
      </c>
      <c r="I1631" s="1" t="n">
        <v>61.142</v>
      </c>
      <c r="J1631" s="2" t="s">
        <v>7074</v>
      </c>
      <c r="K1631" s="2" t="s">
        <v>647</v>
      </c>
      <c r="L1631" s="0" t="s">
        <v>29</v>
      </c>
      <c r="M1631" s="0" t="s">
        <v>29</v>
      </c>
      <c r="N1631" s="0" t="s">
        <v>29</v>
      </c>
      <c r="O1631" s="2" t="s">
        <v>771</v>
      </c>
      <c r="P1631" s="2" t="s">
        <v>28</v>
      </c>
      <c r="Q1631" s="0" t="n">
        <f aca="false">_xlfn.UNICODE(B1631)</f>
        <v>67</v>
      </c>
      <c r="R1631" s="0" t="str">
        <f aca="false">IF(MIDB(B1631,1,10)="Candidatus",MIDB(B1631,FIND(" ",B1631,1)+1,FIND(" ",B1631,12)-FIND(" ",B1631,1)),IF(AND(Q1631&gt;=65,Q1631&lt;=90),MIDB(B1631,1,FIND(" ",B1631,1)),"-"))</f>
        <v>Campylobacter </v>
      </c>
      <c r="S1631" s="0" t="str">
        <f aca="false">IF(MIDB(B1631,1,10)="Candidatus",MIDB(B1631,FIND(" ",B1631,12)+1,IFERROR(FIND(" ",B1631,FIND(" ",B1631,12)+1),LEN(B1631))-FIND(" ",B1631,12)),IF(AND(Q1631&gt;=65,Q1631&lt;=90),MIDB(B1631,FIND(" ",B1631,1),IFERROR(FIND(" ",B1631,FIND(" ",B1631,1)+1),LEN(B1631)+1)-FIND(" ",B1631,1)),"-"))</f>
        <v> fetus</v>
      </c>
      <c r="T1631" s="0" t="n">
        <v>1</v>
      </c>
    </row>
    <row r="1632" customFormat="false" ht="12.8" hidden="false" customHeight="false" outlineLevel="0" collapsed="false">
      <c r="A1632" s="0" t="n">
        <v>1631</v>
      </c>
      <c r="B1632" s="0" t="s">
        <v>7075</v>
      </c>
      <c r="C1632" s="0" t="s">
        <v>21</v>
      </c>
      <c r="D1632" s="0" t="s">
        <v>90</v>
      </c>
      <c r="E1632" s="0" t="s">
        <v>2066</v>
      </c>
      <c r="F1632" s="0" t="s">
        <v>7076</v>
      </c>
      <c r="G1632" s="0" t="s">
        <v>7077</v>
      </c>
      <c r="H1632" s="0" t="s">
        <v>7078</v>
      </c>
      <c r="I1632" s="1" t="n">
        <v>3.678</v>
      </c>
      <c r="J1632" s="2" t="s">
        <v>7079</v>
      </c>
      <c r="K1632" s="2" t="s">
        <v>60</v>
      </c>
      <c r="L1632" s="0" t="s">
        <v>29</v>
      </c>
      <c r="M1632" s="0" t="s">
        <v>29</v>
      </c>
      <c r="N1632" s="0" t="s">
        <v>29</v>
      </c>
      <c r="O1632" s="2" t="s">
        <v>60</v>
      </c>
      <c r="P1632" s="0" t="s">
        <v>29</v>
      </c>
      <c r="Q1632" s="0" t="n">
        <f aca="false">_xlfn.UNICODE(B1632)</f>
        <v>67</v>
      </c>
      <c r="R1632" s="0" t="str">
        <f aca="false">IF(MIDB(B1632,1,10)="Candidatus",MIDB(B1632,FIND(" ",B1632,1)+1,FIND(" ",B1632,12)-FIND(" ",B1632,1)),IF(AND(Q1632&gt;=65,Q1632&lt;=90),MIDB(B1632,1,FIND(" ",B1632,1)),"-"))</f>
        <v>Campylobacter </v>
      </c>
      <c r="S1632" s="0" t="str">
        <f aca="false">IF(MIDB(B1632,1,10)="Candidatus",MIDB(B1632,FIND(" ",B1632,12)+1,IFERROR(FIND(" ",B1632,FIND(" ",B1632,12)+1),LEN(B1632))-FIND(" ",B1632,12)),IF(AND(Q1632&gt;=65,Q1632&lt;=90),MIDB(B1632,FIND(" ",B1632,1),IFERROR(FIND(" ",B1632,FIND(" ",B1632,1)+1),LEN(B1632)+1)-FIND(" ",B1632,1)),"-"))</f>
        <v> hominis</v>
      </c>
      <c r="T1632" s="0" t="n">
        <v>1</v>
      </c>
    </row>
    <row r="1633" customFormat="false" ht="12.8" hidden="false" customHeight="false" outlineLevel="0" collapsed="false">
      <c r="A1633" s="0" t="n">
        <v>1632</v>
      </c>
      <c r="B1633" s="0" t="s">
        <v>7080</v>
      </c>
      <c r="C1633" s="0" t="s">
        <v>21</v>
      </c>
      <c r="D1633" s="0" t="s">
        <v>90</v>
      </c>
      <c r="E1633" s="0" t="s">
        <v>2066</v>
      </c>
      <c r="F1633" s="0" t="s">
        <v>7081</v>
      </c>
      <c r="G1633" s="0" t="s">
        <v>7082</v>
      </c>
      <c r="H1633" s="0" t="s">
        <v>7083</v>
      </c>
      <c r="I1633" s="1" t="n">
        <v>70.03</v>
      </c>
      <c r="J1633" s="2" t="s">
        <v>7084</v>
      </c>
      <c r="K1633" s="2" t="s">
        <v>2256</v>
      </c>
      <c r="L1633" s="0" t="s">
        <v>29</v>
      </c>
      <c r="M1633" s="0" t="s">
        <v>29</v>
      </c>
      <c r="N1633" s="0" t="s">
        <v>29</v>
      </c>
      <c r="O1633" s="2" t="s">
        <v>2256</v>
      </c>
      <c r="P1633" s="0" t="s">
        <v>29</v>
      </c>
      <c r="Q1633" s="0" t="n">
        <f aca="false">_xlfn.UNICODE(B1633)</f>
        <v>67</v>
      </c>
      <c r="R1633" s="0" t="str">
        <f aca="false">IF(MIDB(B1633,1,10)="Candidatus",MIDB(B1633,FIND(" ",B1633,1)+1,FIND(" ",B1633,12)-FIND(" ",B1633,1)),IF(AND(Q1633&gt;=65,Q1633&lt;=90),MIDB(B1633,1,FIND(" ",B1633,1)),"-"))</f>
        <v>Campylobacter </v>
      </c>
      <c r="S1633" s="0" t="str">
        <f aca="false">IF(MIDB(B1633,1,10)="Candidatus",MIDB(B1633,FIND(" ",B1633,12)+1,IFERROR(FIND(" ",B1633,FIND(" ",B1633,12)+1),LEN(B1633))-FIND(" ",B1633,12)),IF(AND(Q1633&gt;=65,Q1633&lt;=90),MIDB(B1633,FIND(" ",B1633,1),IFERROR(FIND(" ",B1633,FIND(" ",B1633,1)+1),LEN(B1633)+1)-FIND(" ",B1633,1)),"-"))</f>
        <v> iguaniorum</v>
      </c>
      <c r="T1633" s="0" t="n">
        <v>1</v>
      </c>
    </row>
    <row r="1634" customFormat="false" ht="12.8" hidden="false" customHeight="false" outlineLevel="0" collapsed="false">
      <c r="A1634" s="0" t="n">
        <v>1633</v>
      </c>
      <c r="B1634" s="0" t="s">
        <v>7085</v>
      </c>
      <c r="C1634" s="0" t="s">
        <v>21</v>
      </c>
      <c r="D1634" s="0" t="s">
        <v>90</v>
      </c>
      <c r="E1634" s="0" t="s">
        <v>2066</v>
      </c>
      <c r="F1634" s="0" t="s">
        <v>7086</v>
      </c>
      <c r="G1634" s="0" t="s">
        <v>7087</v>
      </c>
      <c r="H1634" s="0" t="s">
        <v>7088</v>
      </c>
      <c r="I1634" s="1" t="n">
        <v>45.205</v>
      </c>
      <c r="J1634" s="2" t="s">
        <v>7089</v>
      </c>
      <c r="K1634" s="2" t="s">
        <v>695</v>
      </c>
      <c r="L1634" s="0" t="s">
        <v>29</v>
      </c>
      <c r="M1634" s="0" t="s">
        <v>29</v>
      </c>
      <c r="N1634" s="0" t="s">
        <v>29</v>
      </c>
      <c r="O1634" s="2" t="s">
        <v>695</v>
      </c>
      <c r="P1634" s="0" t="s">
        <v>29</v>
      </c>
      <c r="Q1634" s="0" t="n">
        <f aca="false">_xlfn.UNICODE(B1634)</f>
        <v>67</v>
      </c>
      <c r="R1634" s="0" t="str">
        <f aca="false">IF(MIDB(B1634,1,10)="Candidatus",MIDB(B1634,FIND(" ",B1634,1)+1,FIND(" ",B1634,12)-FIND(" ",B1634,1)),IF(AND(Q1634&gt;=65,Q1634&lt;=90),MIDB(B1634,1,FIND(" ",B1634,1)),"-"))</f>
        <v>Campylobacter </v>
      </c>
      <c r="S1634" s="0" t="str">
        <f aca="false">IF(MIDB(B1634,1,10)="Candidatus",MIDB(B1634,FIND(" ",B1634,12)+1,IFERROR(FIND(" ",B1634,FIND(" ",B1634,12)+1),LEN(B1634))-FIND(" ",B1634,12)),IF(AND(Q1634&gt;=65,Q1634&lt;=90),MIDB(B1634,FIND(" ",B1634,1),IFERROR(FIND(" ",B1634,FIND(" ",B1634,1)+1),LEN(B1634)+1)-FIND(" ",B1634,1)),"-"))</f>
        <v> jejuni</v>
      </c>
      <c r="T1634" s="0" t="n">
        <v>1</v>
      </c>
    </row>
    <row r="1635" customFormat="false" ht="12.8" hidden="false" customHeight="false" outlineLevel="0" collapsed="false">
      <c r="A1635" s="0" t="n">
        <v>1634</v>
      </c>
      <c r="B1635" s="0" t="s">
        <v>7090</v>
      </c>
      <c r="C1635" s="0" t="s">
        <v>21</v>
      </c>
      <c r="D1635" s="0" t="s">
        <v>90</v>
      </c>
      <c r="E1635" s="0" t="s">
        <v>2066</v>
      </c>
      <c r="F1635" s="0" t="s">
        <v>7091</v>
      </c>
      <c r="G1635" s="0" t="s">
        <v>7092</v>
      </c>
      <c r="H1635" s="0" t="s">
        <v>7093</v>
      </c>
      <c r="I1635" s="1" t="n">
        <v>4.381</v>
      </c>
      <c r="J1635" s="2" t="s">
        <v>7094</v>
      </c>
      <c r="K1635" s="2" t="s">
        <v>60</v>
      </c>
      <c r="L1635" s="0" t="s">
        <v>29</v>
      </c>
      <c r="M1635" s="0" t="s">
        <v>29</v>
      </c>
      <c r="N1635" s="0" t="s">
        <v>29</v>
      </c>
      <c r="O1635" s="2" t="s">
        <v>60</v>
      </c>
      <c r="P1635" s="0" t="s">
        <v>29</v>
      </c>
      <c r="Q1635" s="0" t="n">
        <f aca="false">_xlfn.UNICODE(B1635)</f>
        <v>67</v>
      </c>
      <c r="R1635" s="0" t="str">
        <f aca="false">IF(MIDB(B1635,1,10)="Candidatus",MIDB(B1635,FIND(" ",B1635,1)+1,FIND(" ",B1635,12)-FIND(" ",B1635,1)),IF(AND(Q1635&gt;=65,Q1635&lt;=90),MIDB(B1635,1,FIND(" ",B1635,1)),"-"))</f>
        <v>Campylobacter </v>
      </c>
      <c r="S1635" s="0" t="str">
        <f aca="false">IF(MIDB(B1635,1,10)="Candidatus",MIDB(B1635,FIND(" ",B1635,12)+1,IFERROR(FIND(" ",B1635,FIND(" ",B1635,12)+1),LEN(B1635))-FIND(" ",B1635,12)),IF(AND(Q1635&gt;=65,Q1635&lt;=90),MIDB(B1635,FIND(" ",B1635,1),IFERROR(FIND(" ",B1635,FIND(" ",B1635,1)+1),LEN(B1635)+1)-FIND(" ",B1635,1)),"-"))</f>
        <v> jejuni</v>
      </c>
      <c r="T1635" s="0" t="n">
        <v>1</v>
      </c>
    </row>
    <row r="1636" customFormat="false" ht="12.8" hidden="false" customHeight="false" outlineLevel="0" collapsed="false">
      <c r="A1636" s="0" t="n">
        <v>1635</v>
      </c>
      <c r="B1636" s="0" t="s">
        <v>7085</v>
      </c>
      <c r="C1636" s="0" t="s">
        <v>21</v>
      </c>
      <c r="D1636" s="0" t="s">
        <v>90</v>
      </c>
      <c r="E1636" s="0" t="s">
        <v>2066</v>
      </c>
      <c r="F1636" s="0" t="s">
        <v>7086</v>
      </c>
      <c r="G1636" s="0" t="s">
        <v>7095</v>
      </c>
      <c r="H1636" s="0" t="s">
        <v>7096</v>
      </c>
      <c r="I1636" s="1" t="n">
        <v>45.21</v>
      </c>
      <c r="J1636" s="2" t="s">
        <v>7097</v>
      </c>
      <c r="K1636" s="2" t="s">
        <v>1306</v>
      </c>
      <c r="L1636" s="0" t="s">
        <v>29</v>
      </c>
      <c r="M1636" s="0" t="s">
        <v>29</v>
      </c>
      <c r="N1636" s="0" t="s">
        <v>29</v>
      </c>
      <c r="O1636" s="2" t="s">
        <v>1306</v>
      </c>
      <c r="P1636" s="0" t="s">
        <v>29</v>
      </c>
      <c r="Q1636" s="0" t="n">
        <f aca="false">_xlfn.UNICODE(B1636)</f>
        <v>67</v>
      </c>
      <c r="R1636" s="0" t="str">
        <f aca="false">IF(MIDB(B1636,1,10)="Candidatus",MIDB(B1636,FIND(" ",B1636,1)+1,FIND(" ",B1636,12)-FIND(" ",B1636,1)),IF(AND(Q1636&gt;=65,Q1636&lt;=90),MIDB(B1636,1,FIND(" ",B1636,1)),"-"))</f>
        <v>Campylobacter </v>
      </c>
      <c r="S1636" s="0" t="str">
        <f aca="false">IF(MIDB(B1636,1,10)="Candidatus",MIDB(B1636,FIND(" ",B1636,12)+1,IFERROR(FIND(" ",B1636,FIND(" ",B1636,12)+1),LEN(B1636))-FIND(" ",B1636,12)),IF(AND(Q1636&gt;=65,Q1636&lt;=90),MIDB(B1636,FIND(" ",B1636,1),IFERROR(FIND(" ",B1636,FIND(" ",B1636,1)+1),LEN(B1636)+1)-FIND(" ",B1636,1)),"-"))</f>
        <v> jejuni</v>
      </c>
      <c r="T1636" s="0" t="n">
        <v>1</v>
      </c>
    </row>
    <row r="1637" customFormat="false" ht="12.8" hidden="false" customHeight="false" outlineLevel="0" collapsed="false">
      <c r="A1637" s="0" t="n">
        <v>1636</v>
      </c>
      <c r="B1637" s="0" t="s">
        <v>7098</v>
      </c>
      <c r="C1637" s="0" t="s">
        <v>21</v>
      </c>
      <c r="D1637" s="0" t="s">
        <v>90</v>
      </c>
      <c r="E1637" s="0" t="s">
        <v>2066</v>
      </c>
      <c r="F1637" s="0" t="s">
        <v>7099</v>
      </c>
      <c r="G1637" s="0" t="s">
        <v>7100</v>
      </c>
      <c r="H1637" s="0" t="s">
        <v>7101</v>
      </c>
      <c r="I1637" s="1" t="n">
        <v>3.212</v>
      </c>
      <c r="J1637" s="2" t="s">
        <v>7102</v>
      </c>
      <c r="K1637" s="2" t="s">
        <v>129</v>
      </c>
      <c r="L1637" s="0" t="s">
        <v>29</v>
      </c>
      <c r="M1637" s="0" t="s">
        <v>29</v>
      </c>
      <c r="N1637" s="0" t="s">
        <v>29</v>
      </c>
      <c r="O1637" s="2" t="s">
        <v>129</v>
      </c>
      <c r="P1637" s="0" t="s">
        <v>29</v>
      </c>
      <c r="Q1637" s="0" t="n">
        <f aca="false">_xlfn.UNICODE(B1637)</f>
        <v>67</v>
      </c>
      <c r="R1637" s="0" t="str">
        <f aca="false">IF(MIDB(B1637,1,10)="Candidatus",MIDB(B1637,FIND(" ",B1637,1)+1,FIND(" ",B1637,12)-FIND(" ",B1637,1)),IF(AND(Q1637&gt;=65,Q1637&lt;=90),MIDB(B1637,1,FIND(" ",B1637,1)),"-"))</f>
        <v>Campylobacter </v>
      </c>
      <c r="S1637" s="0" t="str">
        <f aca="false">IF(MIDB(B1637,1,10)="Candidatus",MIDB(B1637,FIND(" ",B1637,12)+1,IFERROR(FIND(" ",B1637,FIND(" ",B1637,12)+1),LEN(B1637))-FIND(" ",B1637,12)),IF(AND(Q1637&gt;=65,Q1637&lt;=90),MIDB(B1637,FIND(" ",B1637,1),IFERROR(FIND(" ",B1637,FIND(" ",B1637,1)+1),LEN(B1637)+1)-FIND(" ",B1637,1)),"-"))</f>
        <v> jejuni</v>
      </c>
      <c r="T1637" s="0" t="n">
        <v>1</v>
      </c>
    </row>
    <row r="1638" customFormat="false" ht="12.8" hidden="false" customHeight="false" outlineLevel="0" collapsed="false">
      <c r="A1638" s="0" t="n">
        <v>1637</v>
      </c>
      <c r="B1638" s="0" t="s">
        <v>7085</v>
      </c>
      <c r="C1638" s="0" t="s">
        <v>21</v>
      </c>
      <c r="D1638" s="0" t="s">
        <v>90</v>
      </c>
      <c r="E1638" s="0" t="s">
        <v>2066</v>
      </c>
      <c r="F1638" s="0" t="s">
        <v>7103</v>
      </c>
      <c r="G1638" s="0" t="s">
        <v>7104</v>
      </c>
      <c r="H1638" s="0" t="s">
        <v>7105</v>
      </c>
      <c r="I1638" s="1" t="n">
        <v>37.468</v>
      </c>
      <c r="J1638" s="2" t="s">
        <v>7106</v>
      </c>
      <c r="K1638" s="2" t="s">
        <v>70</v>
      </c>
      <c r="L1638" s="0" t="s">
        <v>29</v>
      </c>
      <c r="M1638" s="0" t="s">
        <v>29</v>
      </c>
      <c r="N1638" s="0" t="s">
        <v>29</v>
      </c>
      <c r="O1638" s="2" t="s">
        <v>586</v>
      </c>
      <c r="P1638" s="2" t="s">
        <v>88</v>
      </c>
      <c r="Q1638" s="0" t="n">
        <f aca="false">_xlfn.UNICODE(B1638)</f>
        <v>67</v>
      </c>
      <c r="R1638" s="0" t="str">
        <f aca="false">IF(MIDB(B1638,1,10)="Candidatus",MIDB(B1638,FIND(" ",B1638,1)+1,FIND(" ",B1638,12)-FIND(" ",B1638,1)),IF(AND(Q1638&gt;=65,Q1638&lt;=90),MIDB(B1638,1,FIND(" ",B1638,1)),"-"))</f>
        <v>Campylobacter </v>
      </c>
      <c r="S1638" s="0" t="str">
        <f aca="false">IF(MIDB(B1638,1,10)="Candidatus",MIDB(B1638,FIND(" ",B1638,12)+1,IFERROR(FIND(" ",B1638,FIND(" ",B1638,12)+1),LEN(B1638))-FIND(" ",B1638,12)),IF(AND(Q1638&gt;=65,Q1638&lt;=90),MIDB(B1638,FIND(" ",B1638,1),IFERROR(FIND(" ",B1638,FIND(" ",B1638,1)+1),LEN(B1638)+1)-FIND(" ",B1638,1)),"-"))</f>
        <v> jejuni</v>
      </c>
      <c r="T1638" s="0" t="n">
        <v>1</v>
      </c>
    </row>
    <row r="1639" customFormat="false" ht="12.8" hidden="false" customHeight="false" outlineLevel="0" collapsed="false">
      <c r="A1639" s="0" t="n">
        <v>1638</v>
      </c>
      <c r="B1639" s="0" t="s">
        <v>7107</v>
      </c>
      <c r="C1639" s="0" t="s">
        <v>21</v>
      </c>
      <c r="D1639" s="0" t="s">
        <v>90</v>
      </c>
      <c r="E1639" s="0" t="s">
        <v>2066</v>
      </c>
      <c r="F1639" s="0" t="s">
        <v>7108</v>
      </c>
      <c r="G1639" s="0" t="s">
        <v>7109</v>
      </c>
      <c r="H1639" s="0" t="s">
        <v>7110</v>
      </c>
      <c r="I1639" s="1" t="n">
        <v>4.013</v>
      </c>
      <c r="J1639" s="2" t="s">
        <v>7111</v>
      </c>
      <c r="K1639" s="2" t="s">
        <v>129</v>
      </c>
      <c r="L1639" s="0" t="s">
        <v>29</v>
      </c>
      <c r="M1639" s="0" t="s">
        <v>29</v>
      </c>
      <c r="N1639" s="0" t="s">
        <v>29</v>
      </c>
      <c r="O1639" s="2" t="s">
        <v>129</v>
      </c>
      <c r="P1639" s="0" t="s">
        <v>29</v>
      </c>
      <c r="Q1639" s="0" t="n">
        <f aca="false">_xlfn.UNICODE(B1639)</f>
        <v>67</v>
      </c>
      <c r="R1639" s="0" t="str">
        <f aca="false">IF(MIDB(B1639,1,10)="Candidatus",MIDB(B1639,FIND(" ",B1639,1)+1,FIND(" ",B1639,12)-FIND(" ",B1639,1)),IF(AND(Q1639&gt;=65,Q1639&lt;=90),MIDB(B1639,1,FIND(" ",B1639,1)),"-"))</f>
        <v>Campylobacter </v>
      </c>
      <c r="S1639" s="0" t="str">
        <f aca="false">IF(MIDB(B1639,1,10)="Candidatus",MIDB(B1639,FIND(" ",B1639,12)+1,IFERROR(FIND(" ",B1639,FIND(" ",B1639,12)+1),LEN(B1639))-FIND(" ",B1639,12)),IF(AND(Q1639&gt;=65,Q1639&lt;=90),MIDB(B1639,FIND(" ",B1639,1),IFERROR(FIND(" ",B1639,FIND(" ",B1639,1)+1),LEN(B1639)+1)-FIND(" ",B1639,1)),"-"))</f>
        <v> jejuni</v>
      </c>
      <c r="T1639" s="0" t="n">
        <v>1</v>
      </c>
    </row>
    <row r="1640" customFormat="false" ht="12.8" hidden="false" customHeight="false" outlineLevel="0" collapsed="false">
      <c r="A1640" s="0" t="n">
        <v>1639</v>
      </c>
      <c r="B1640" s="0" t="s">
        <v>7112</v>
      </c>
      <c r="C1640" s="0" t="s">
        <v>21</v>
      </c>
      <c r="D1640" s="0" t="s">
        <v>90</v>
      </c>
      <c r="E1640" s="0" t="s">
        <v>2066</v>
      </c>
      <c r="F1640" s="0" t="s">
        <v>7113</v>
      </c>
      <c r="G1640" s="0" t="s">
        <v>7114</v>
      </c>
      <c r="H1640" s="0" t="s">
        <v>7115</v>
      </c>
      <c r="I1640" s="1" t="n">
        <v>3.86</v>
      </c>
      <c r="J1640" s="2" t="s">
        <v>7116</v>
      </c>
      <c r="K1640" s="2" t="s">
        <v>28</v>
      </c>
      <c r="L1640" s="0" t="s">
        <v>29</v>
      </c>
      <c r="M1640" s="0" t="s">
        <v>29</v>
      </c>
      <c r="N1640" s="0" t="s">
        <v>29</v>
      </c>
      <c r="O1640" s="2" t="s">
        <v>28</v>
      </c>
      <c r="P1640" s="0" t="s">
        <v>29</v>
      </c>
      <c r="Q1640" s="0" t="n">
        <f aca="false">_xlfn.UNICODE(B1640)</f>
        <v>67</v>
      </c>
      <c r="R1640" s="0" t="str">
        <f aca="false">IF(MIDB(B1640,1,10)="Candidatus",MIDB(B1640,FIND(" ",B1640,1)+1,FIND(" ",B1640,12)-FIND(" ",B1640,1)),IF(AND(Q1640&gt;=65,Q1640&lt;=90),MIDB(B1640,1,FIND(" ",B1640,1)),"-"))</f>
        <v>Campylobacter </v>
      </c>
      <c r="S1640" s="0" t="str">
        <f aca="false">IF(MIDB(B1640,1,10)="Candidatus",MIDB(B1640,FIND(" ",B1640,12)+1,IFERROR(FIND(" ",B1640,FIND(" ",B1640,12)+1),LEN(B1640))-FIND(" ",B1640,12)),IF(AND(Q1640&gt;=65,Q1640&lt;=90),MIDB(B1640,FIND(" ",B1640,1),IFERROR(FIND(" ",B1640,FIND(" ",B1640,1)+1),LEN(B1640)+1)-FIND(" ",B1640,1)),"-"))</f>
        <v> jejuni</v>
      </c>
      <c r="T1640" s="0" t="n">
        <v>1</v>
      </c>
    </row>
    <row r="1641" customFormat="false" ht="12.8" hidden="false" customHeight="false" outlineLevel="0" collapsed="false">
      <c r="A1641" s="0" t="n">
        <v>1640</v>
      </c>
      <c r="B1641" s="0" t="s">
        <v>7117</v>
      </c>
      <c r="C1641" s="0" t="s">
        <v>21</v>
      </c>
      <c r="D1641" s="0" t="s">
        <v>90</v>
      </c>
      <c r="E1641" s="0" t="s">
        <v>2066</v>
      </c>
      <c r="F1641" s="0" t="s">
        <v>76</v>
      </c>
      <c r="G1641" s="0" t="s">
        <v>7118</v>
      </c>
      <c r="H1641" s="0" t="s">
        <v>7119</v>
      </c>
      <c r="I1641" s="1" t="n">
        <v>82.732</v>
      </c>
      <c r="J1641" s="2" t="s">
        <v>7120</v>
      </c>
      <c r="K1641" s="2" t="s">
        <v>477</v>
      </c>
      <c r="L1641" s="0" t="s">
        <v>29</v>
      </c>
      <c r="M1641" s="0" t="s">
        <v>29</v>
      </c>
      <c r="N1641" s="0" t="s">
        <v>29</v>
      </c>
      <c r="O1641" s="2" t="s">
        <v>2398</v>
      </c>
      <c r="P1641" s="2" t="s">
        <v>60</v>
      </c>
      <c r="Q1641" s="0" t="n">
        <f aca="false">_xlfn.UNICODE(B1641)</f>
        <v>67</v>
      </c>
      <c r="R1641" s="0" t="str">
        <f aca="false">IF(MIDB(B1641,1,10)="Candidatus",MIDB(B1641,FIND(" ",B1641,1)+1,FIND(" ",B1641,12)-FIND(" ",B1641,1)),IF(AND(Q1641&gt;=65,Q1641&lt;=90),MIDB(B1641,1,FIND(" ",B1641,1)),"-"))</f>
        <v>Campylobacter </v>
      </c>
      <c r="S1641" s="0" t="str">
        <f aca="false">IF(MIDB(B1641,1,10)="Candidatus",MIDB(B1641,FIND(" ",B1641,12)+1,IFERROR(FIND(" ",B1641,FIND(" ",B1641,12)+1),LEN(B1641))-FIND(" ",B1641,12)),IF(AND(Q1641&gt;=65,Q1641&lt;=90),MIDB(B1641,FIND(" ",B1641,1),IFERROR(FIND(" ",B1641,FIND(" ",B1641,1)+1),LEN(B1641)+1)-FIND(" ",B1641,1)),"-"))</f>
        <v> jejuni</v>
      </c>
      <c r="T1641" s="0" t="n">
        <v>1</v>
      </c>
    </row>
    <row r="1642" customFormat="false" ht="12.8" hidden="false" customHeight="false" outlineLevel="0" collapsed="false">
      <c r="A1642" s="0" t="n">
        <v>1641</v>
      </c>
      <c r="B1642" s="0" t="s">
        <v>7121</v>
      </c>
      <c r="C1642" s="0" t="s">
        <v>21</v>
      </c>
      <c r="D1642" s="0" t="s">
        <v>90</v>
      </c>
      <c r="E1642" s="0" t="s">
        <v>2066</v>
      </c>
      <c r="F1642" s="0" t="s">
        <v>7122</v>
      </c>
      <c r="G1642" s="0" t="s">
        <v>7123</v>
      </c>
      <c r="H1642" s="0" t="s">
        <v>7124</v>
      </c>
      <c r="I1642" s="1" t="n">
        <v>36.604</v>
      </c>
      <c r="J1642" s="2" t="s">
        <v>7125</v>
      </c>
      <c r="K1642" s="2" t="s">
        <v>37</v>
      </c>
      <c r="L1642" s="0" t="s">
        <v>29</v>
      </c>
      <c r="M1642" s="0" t="s">
        <v>29</v>
      </c>
      <c r="N1642" s="0" t="s">
        <v>29</v>
      </c>
      <c r="O1642" s="2" t="s">
        <v>39</v>
      </c>
      <c r="P1642" s="2" t="s">
        <v>46</v>
      </c>
      <c r="Q1642" s="0" t="n">
        <f aca="false">_xlfn.UNICODE(B1642)</f>
        <v>67</v>
      </c>
      <c r="R1642" s="0" t="str">
        <f aca="false">IF(MIDB(B1642,1,10)="Candidatus",MIDB(B1642,FIND(" ",B1642,1)+1,FIND(" ",B1642,12)-FIND(" ",B1642,1)),IF(AND(Q1642&gt;=65,Q1642&lt;=90),MIDB(B1642,1,FIND(" ",B1642,1)),"-"))</f>
        <v>Campylobacter </v>
      </c>
      <c r="S1642" s="0" t="str">
        <f aca="false">IF(MIDB(B1642,1,10)="Candidatus",MIDB(B1642,FIND(" ",B1642,12)+1,IFERROR(FIND(" ",B1642,FIND(" ",B1642,12)+1),LEN(B1642))-FIND(" ",B1642,12)),IF(AND(Q1642&gt;=65,Q1642&lt;=90),MIDB(B1642,FIND(" ",B1642,1),IFERROR(FIND(" ",B1642,FIND(" ",B1642,1)+1),LEN(B1642)+1)-FIND(" ",B1642,1)),"-"))</f>
        <v> jejuni</v>
      </c>
      <c r="T1642" s="0" t="n">
        <v>1</v>
      </c>
    </row>
    <row r="1643" customFormat="false" ht="12.8" hidden="false" customHeight="false" outlineLevel="0" collapsed="false">
      <c r="A1643" s="0" t="n">
        <v>1642</v>
      </c>
      <c r="B1643" s="0" t="s">
        <v>7121</v>
      </c>
      <c r="C1643" s="0" t="s">
        <v>21</v>
      </c>
      <c r="D1643" s="0" t="s">
        <v>90</v>
      </c>
      <c r="E1643" s="0" t="s">
        <v>2066</v>
      </c>
      <c r="F1643" s="0" t="s">
        <v>7126</v>
      </c>
      <c r="G1643" s="0" t="s">
        <v>7127</v>
      </c>
      <c r="H1643" s="0" t="s">
        <v>7128</v>
      </c>
      <c r="I1643" s="1" t="n">
        <v>48.872</v>
      </c>
      <c r="J1643" s="2" t="s">
        <v>7129</v>
      </c>
      <c r="K1643" s="2" t="s">
        <v>1268</v>
      </c>
      <c r="L1643" s="0" t="s">
        <v>29</v>
      </c>
      <c r="M1643" s="0" t="s">
        <v>29</v>
      </c>
      <c r="N1643" s="0" t="s">
        <v>29</v>
      </c>
      <c r="O1643" s="2" t="s">
        <v>586</v>
      </c>
      <c r="P1643" s="2" t="s">
        <v>60</v>
      </c>
      <c r="Q1643" s="0" t="n">
        <f aca="false">_xlfn.UNICODE(B1643)</f>
        <v>67</v>
      </c>
      <c r="R1643" s="0" t="str">
        <f aca="false">IF(MIDB(B1643,1,10)="Candidatus",MIDB(B1643,FIND(" ",B1643,1)+1,FIND(" ",B1643,12)-FIND(" ",B1643,1)),IF(AND(Q1643&gt;=65,Q1643&lt;=90),MIDB(B1643,1,FIND(" ",B1643,1)),"-"))</f>
        <v>Campylobacter </v>
      </c>
      <c r="S1643" s="0" t="str">
        <f aca="false">IF(MIDB(B1643,1,10)="Candidatus",MIDB(B1643,FIND(" ",B1643,12)+1,IFERROR(FIND(" ",B1643,FIND(" ",B1643,12)+1),LEN(B1643))-FIND(" ",B1643,12)),IF(AND(Q1643&gt;=65,Q1643&lt;=90),MIDB(B1643,FIND(" ",B1643,1),IFERROR(FIND(" ",B1643,FIND(" ",B1643,1)+1),LEN(B1643)+1)-FIND(" ",B1643,1)),"-"))</f>
        <v> jejuni</v>
      </c>
      <c r="T1643" s="0" t="n">
        <v>1</v>
      </c>
    </row>
    <row r="1644" customFormat="false" ht="12.8" hidden="false" customHeight="false" outlineLevel="0" collapsed="false">
      <c r="A1644" s="0" t="n">
        <v>1643</v>
      </c>
      <c r="B1644" s="0" t="s">
        <v>7130</v>
      </c>
      <c r="C1644" s="0" t="s">
        <v>21</v>
      </c>
      <c r="D1644" s="0" t="s">
        <v>90</v>
      </c>
      <c r="E1644" s="0" t="s">
        <v>2066</v>
      </c>
      <c r="F1644" s="0" t="s">
        <v>7086</v>
      </c>
      <c r="G1644" s="0" t="s">
        <v>7131</v>
      </c>
      <c r="H1644" s="0" t="s">
        <v>7132</v>
      </c>
      <c r="I1644" s="1" t="n">
        <v>48.872</v>
      </c>
      <c r="J1644" s="2" t="s">
        <v>7129</v>
      </c>
      <c r="K1644" s="2" t="s">
        <v>70</v>
      </c>
      <c r="L1644" s="0" t="s">
        <v>29</v>
      </c>
      <c r="M1644" s="0" t="s">
        <v>29</v>
      </c>
      <c r="N1644" s="0" t="s">
        <v>29</v>
      </c>
      <c r="O1644" s="2" t="s">
        <v>581</v>
      </c>
      <c r="P1644" s="2" t="s">
        <v>60</v>
      </c>
      <c r="Q1644" s="0" t="n">
        <f aca="false">_xlfn.UNICODE(B1644)</f>
        <v>67</v>
      </c>
      <c r="R1644" s="0" t="str">
        <f aca="false">IF(MIDB(B1644,1,10)="Candidatus",MIDB(B1644,FIND(" ",B1644,1)+1,FIND(" ",B1644,12)-FIND(" ",B1644,1)),IF(AND(Q1644&gt;=65,Q1644&lt;=90),MIDB(B1644,1,FIND(" ",B1644,1)),"-"))</f>
        <v>Campylobacter </v>
      </c>
      <c r="S1644" s="0" t="str">
        <f aca="false">IF(MIDB(B1644,1,10)="Candidatus",MIDB(B1644,FIND(" ",B1644,12)+1,IFERROR(FIND(" ",B1644,FIND(" ",B1644,12)+1),LEN(B1644))-FIND(" ",B1644,12)),IF(AND(Q1644&gt;=65,Q1644&lt;=90),MIDB(B1644,FIND(" ",B1644,1),IFERROR(FIND(" ",B1644,FIND(" ",B1644,1)+1),LEN(B1644)+1)-FIND(" ",B1644,1)),"-"))</f>
        <v> jejuni</v>
      </c>
      <c r="T1644" s="0" t="n">
        <v>1</v>
      </c>
    </row>
    <row r="1645" customFormat="false" ht="12.8" hidden="false" customHeight="false" outlineLevel="0" collapsed="false">
      <c r="A1645" s="0" t="n">
        <v>1644</v>
      </c>
      <c r="B1645" s="0" t="s">
        <v>7130</v>
      </c>
      <c r="C1645" s="0" t="s">
        <v>21</v>
      </c>
      <c r="D1645" s="0" t="s">
        <v>90</v>
      </c>
      <c r="E1645" s="0" t="s">
        <v>2066</v>
      </c>
      <c r="F1645" s="0" t="s">
        <v>7103</v>
      </c>
      <c r="G1645" s="0" t="s">
        <v>7133</v>
      </c>
      <c r="H1645" s="0" t="s">
        <v>7134</v>
      </c>
      <c r="I1645" s="1" t="n">
        <v>36.604</v>
      </c>
      <c r="J1645" s="2" t="s">
        <v>7125</v>
      </c>
      <c r="K1645" s="2" t="s">
        <v>37</v>
      </c>
      <c r="L1645" s="0" t="s">
        <v>29</v>
      </c>
      <c r="M1645" s="0" t="s">
        <v>29</v>
      </c>
      <c r="N1645" s="0" t="s">
        <v>29</v>
      </c>
      <c r="O1645" s="2" t="s">
        <v>39</v>
      </c>
      <c r="P1645" s="2" t="s">
        <v>46</v>
      </c>
      <c r="Q1645" s="0" t="n">
        <f aca="false">_xlfn.UNICODE(B1645)</f>
        <v>67</v>
      </c>
      <c r="R1645" s="0" t="str">
        <f aca="false">IF(MIDB(B1645,1,10)="Candidatus",MIDB(B1645,FIND(" ",B1645,1)+1,FIND(" ",B1645,12)-FIND(" ",B1645,1)),IF(AND(Q1645&gt;=65,Q1645&lt;=90),MIDB(B1645,1,FIND(" ",B1645,1)),"-"))</f>
        <v>Campylobacter </v>
      </c>
      <c r="S1645" s="0" t="str">
        <f aca="false">IF(MIDB(B1645,1,10)="Candidatus",MIDB(B1645,FIND(" ",B1645,12)+1,IFERROR(FIND(" ",B1645,FIND(" ",B1645,12)+1),LEN(B1645))-FIND(" ",B1645,12)),IF(AND(Q1645&gt;=65,Q1645&lt;=90),MIDB(B1645,FIND(" ",B1645,1),IFERROR(FIND(" ",B1645,FIND(" ",B1645,1)+1),LEN(B1645)+1)-FIND(" ",B1645,1)),"-"))</f>
        <v> jejuni</v>
      </c>
      <c r="T1645" s="0" t="n">
        <v>1</v>
      </c>
    </row>
    <row r="1646" customFormat="false" ht="12.8" hidden="false" customHeight="false" outlineLevel="0" collapsed="false">
      <c r="A1646" s="0" t="n">
        <v>1645</v>
      </c>
      <c r="B1646" s="0" t="s">
        <v>7135</v>
      </c>
      <c r="C1646" s="0" t="s">
        <v>21</v>
      </c>
      <c r="D1646" s="0" t="s">
        <v>90</v>
      </c>
      <c r="E1646" s="0" t="s">
        <v>2066</v>
      </c>
      <c r="F1646" s="0" t="s">
        <v>76</v>
      </c>
      <c r="G1646" s="0" t="s">
        <v>7136</v>
      </c>
      <c r="H1646" s="0" t="s">
        <v>7137</v>
      </c>
      <c r="I1646" s="1" t="n">
        <v>46.902</v>
      </c>
      <c r="J1646" s="2" t="s">
        <v>7138</v>
      </c>
      <c r="K1646" s="2" t="s">
        <v>1268</v>
      </c>
      <c r="L1646" s="0" t="s">
        <v>29</v>
      </c>
      <c r="M1646" s="0" t="s">
        <v>29</v>
      </c>
      <c r="N1646" s="0" t="s">
        <v>29</v>
      </c>
      <c r="O1646" s="2" t="s">
        <v>70</v>
      </c>
      <c r="P1646" s="2" t="s">
        <v>46</v>
      </c>
      <c r="Q1646" s="0" t="n">
        <f aca="false">_xlfn.UNICODE(B1646)</f>
        <v>67</v>
      </c>
      <c r="R1646" s="0" t="str">
        <f aca="false">IF(MIDB(B1646,1,10)="Candidatus",MIDB(B1646,FIND(" ",B1646,1)+1,FIND(" ",B1646,12)-FIND(" ",B1646,1)),IF(AND(Q1646&gt;=65,Q1646&lt;=90),MIDB(B1646,1,FIND(" ",B1646,1)),"-"))</f>
        <v>Campylobacter </v>
      </c>
      <c r="S1646" s="0" t="str">
        <f aca="false">IF(MIDB(B1646,1,10)="Candidatus",MIDB(B1646,FIND(" ",B1646,12)+1,IFERROR(FIND(" ",B1646,FIND(" ",B1646,12)+1),LEN(B1646))-FIND(" ",B1646,12)),IF(AND(Q1646&gt;=65,Q1646&lt;=90),MIDB(B1646,FIND(" ",B1646,1),IFERROR(FIND(" ",B1646,FIND(" ",B1646,1)+1),LEN(B1646)+1)-FIND(" ",B1646,1)),"-"))</f>
        <v> jejuni</v>
      </c>
      <c r="T1646" s="0" t="n">
        <v>1</v>
      </c>
    </row>
    <row r="1647" customFormat="false" ht="12.8" hidden="false" customHeight="false" outlineLevel="0" collapsed="false">
      <c r="A1647" s="0" t="n">
        <v>1646</v>
      </c>
      <c r="B1647" s="0" t="s">
        <v>7139</v>
      </c>
      <c r="C1647" s="0" t="s">
        <v>21</v>
      </c>
      <c r="D1647" s="0" t="s">
        <v>90</v>
      </c>
      <c r="E1647" s="0" t="s">
        <v>2066</v>
      </c>
      <c r="F1647" s="0" t="s">
        <v>7086</v>
      </c>
      <c r="G1647" s="0" t="s">
        <v>7140</v>
      </c>
      <c r="H1647" s="0" t="s">
        <v>7141</v>
      </c>
      <c r="I1647" s="1" t="n">
        <v>45.025</v>
      </c>
      <c r="J1647" s="2" t="s">
        <v>7142</v>
      </c>
      <c r="K1647" s="2" t="s">
        <v>580</v>
      </c>
      <c r="L1647" s="0" t="s">
        <v>29</v>
      </c>
      <c r="M1647" s="0" t="s">
        <v>29</v>
      </c>
      <c r="N1647" s="0" t="s">
        <v>29</v>
      </c>
      <c r="O1647" s="2" t="s">
        <v>580</v>
      </c>
      <c r="P1647" s="0" t="s">
        <v>29</v>
      </c>
      <c r="Q1647" s="0" t="n">
        <f aca="false">_xlfn.UNICODE(B1647)</f>
        <v>67</v>
      </c>
      <c r="R1647" s="0" t="str">
        <f aca="false">IF(MIDB(B1647,1,10)="Candidatus",MIDB(B1647,FIND(" ",B1647,1)+1,FIND(" ",B1647,12)-FIND(" ",B1647,1)),IF(AND(Q1647&gt;=65,Q1647&lt;=90),MIDB(B1647,1,FIND(" ",B1647,1)),"-"))</f>
        <v>Campylobacter </v>
      </c>
      <c r="S1647" s="0" t="str">
        <f aca="false">IF(MIDB(B1647,1,10)="Candidatus",MIDB(B1647,FIND(" ",B1647,12)+1,IFERROR(FIND(" ",B1647,FIND(" ",B1647,12)+1),LEN(B1647))-FIND(" ",B1647,12)),IF(AND(Q1647&gt;=65,Q1647&lt;=90),MIDB(B1647,FIND(" ",B1647,1),IFERROR(FIND(" ",B1647,FIND(" ",B1647,1)+1),LEN(B1647)+1)-FIND(" ",B1647,1)),"-"))</f>
        <v> jejuni</v>
      </c>
      <c r="T1647" s="0" t="n">
        <v>1</v>
      </c>
    </row>
    <row r="1648" customFormat="false" ht="12.8" hidden="false" customHeight="false" outlineLevel="0" collapsed="false">
      <c r="A1648" s="0" t="n">
        <v>1647</v>
      </c>
      <c r="B1648" s="0" t="s">
        <v>7139</v>
      </c>
      <c r="C1648" s="0" t="s">
        <v>21</v>
      </c>
      <c r="D1648" s="0" t="s">
        <v>90</v>
      </c>
      <c r="E1648" s="0" t="s">
        <v>2066</v>
      </c>
      <c r="F1648" s="0" t="s">
        <v>7103</v>
      </c>
      <c r="G1648" s="0" t="s">
        <v>7143</v>
      </c>
      <c r="H1648" s="0" t="s">
        <v>7144</v>
      </c>
      <c r="I1648" s="1" t="n">
        <v>37.473</v>
      </c>
      <c r="J1648" s="2" t="s">
        <v>7145</v>
      </c>
      <c r="K1648" s="2" t="s">
        <v>37</v>
      </c>
      <c r="L1648" s="0" t="s">
        <v>29</v>
      </c>
      <c r="M1648" s="0" t="s">
        <v>29</v>
      </c>
      <c r="N1648" s="0" t="s">
        <v>29</v>
      </c>
      <c r="O1648" s="2" t="s">
        <v>39</v>
      </c>
      <c r="P1648" s="2" t="s">
        <v>46</v>
      </c>
      <c r="Q1648" s="0" t="n">
        <f aca="false">_xlfn.UNICODE(B1648)</f>
        <v>67</v>
      </c>
      <c r="R1648" s="0" t="str">
        <f aca="false">IF(MIDB(B1648,1,10)="Candidatus",MIDB(B1648,FIND(" ",B1648,1)+1,FIND(" ",B1648,12)-FIND(" ",B1648,1)),IF(AND(Q1648&gt;=65,Q1648&lt;=90),MIDB(B1648,1,FIND(" ",B1648,1)),"-"))</f>
        <v>Campylobacter </v>
      </c>
      <c r="S1648" s="0" t="str">
        <f aca="false">IF(MIDB(B1648,1,10)="Candidatus",MIDB(B1648,FIND(" ",B1648,12)+1,IFERROR(FIND(" ",B1648,FIND(" ",B1648,12)+1),LEN(B1648))-FIND(" ",B1648,12)),IF(AND(Q1648&gt;=65,Q1648&lt;=90),MIDB(B1648,FIND(" ",B1648,1),IFERROR(FIND(" ",B1648,FIND(" ",B1648,1)+1),LEN(B1648)+1)-FIND(" ",B1648,1)),"-"))</f>
        <v> jejuni</v>
      </c>
      <c r="T1648" s="0" t="n">
        <v>1</v>
      </c>
    </row>
    <row r="1649" customFormat="false" ht="12.8" hidden="false" customHeight="false" outlineLevel="0" collapsed="false">
      <c r="A1649" s="0" t="n">
        <v>1648</v>
      </c>
      <c r="B1649" s="0" t="s">
        <v>7146</v>
      </c>
      <c r="C1649" s="0" t="s">
        <v>21</v>
      </c>
      <c r="D1649" s="0" t="s">
        <v>90</v>
      </c>
      <c r="E1649" s="0" t="s">
        <v>2066</v>
      </c>
      <c r="F1649" s="0" t="s">
        <v>7103</v>
      </c>
      <c r="G1649" s="0" t="s">
        <v>29</v>
      </c>
      <c r="H1649" s="0" t="s">
        <v>7147</v>
      </c>
      <c r="I1649" s="1" t="n">
        <v>37.852</v>
      </c>
      <c r="J1649" s="2" t="s">
        <v>7148</v>
      </c>
      <c r="K1649" s="2" t="s">
        <v>770</v>
      </c>
      <c r="L1649" s="0" t="s">
        <v>29</v>
      </c>
      <c r="M1649" s="0" t="s">
        <v>29</v>
      </c>
      <c r="N1649" s="0" t="s">
        <v>29</v>
      </c>
      <c r="O1649" s="2" t="s">
        <v>770</v>
      </c>
      <c r="P1649" s="0" t="s">
        <v>29</v>
      </c>
      <c r="Q1649" s="0" t="n">
        <f aca="false">_xlfn.UNICODE(B1649)</f>
        <v>67</v>
      </c>
      <c r="R1649" s="0" t="str">
        <f aca="false">IF(MIDB(B1649,1,10)="Candidatus",MIDB(B1649,FIND(" ",B1649,1)+1,FIND(" ",B1649,12)-FIND(" ",B1649,1)),IF(AND(Q1649&gt;=65,Q1649&lt;=90),MIDB(B1649,1,FIND(" ",B1649,1)),"-"))</f>
        <v>Campylobacter </v>
      </c>
      <c r="S1649" s="0" t="str">
        <f aca="false">IF(MIDB(B1649,1,10)="Candidatus",MIDB(B1649,FIND(" ",B1649,12)+1,IFERROR(FIND(" ",B1649,FIND(" ",B1649,12)+1),LEN(B1649))-FIND(" ",B1649,12)),IF(AND(Q1649&gt;=65,Q1649&lt;=90),MIDB(B1649,FIND(" ",B1649,1),IFERROR(FIND(" ",B1649,FIND(" ",B1649,1)+1),LEN(B1649)+1)-FIND(" ",B1649,1)),"-"))</f>
        <v> jejuni</v>
      </c>
      <c r="T1649" s="0" t="n">
        <v>1</v>
      </c>
    </row>
    <row r="1650" customFormat="false" ht="12.8" hidden="false" customHeight="false" outlineLevel="0" collapsed="false">
      <c r="A1650" s="0" t="n">
        <v>1649</v>
      </c>
      <c r="B1650" s="0" t="s">
        <v>7149</v>
      </c>
      <c r="C1650" s="0" t="s">
        <v>21</v>
      </c>
      <c r="D1650" s="0" t="s">
        <v>90</v>
      </c>
      <c r="E1650" s="0" t="s">
        <v>2066</v>
      </c>
      <c r="F1650" s="0" t="s">
        <v>7103</v>
      </c>
      <c r="G1650" s="0" t="s">
        <v>7150</v>
      </c>
      <c r="H1650" s="0" t="s">
        <v>7151</v>
      </c>
      <c r="I1650" s="1" t="n">
        <v>37.565</v>
      </c>
      <c r="J1650" s="2" t="s">
        <v>7152</v>
      </c>
      <c r="K1650" s="2" t="s">
        <v>37</v>
      </c>
      <c r="L1650" s="0" t="s">
        <v>29</v>
      </c>
      <c r="M1650" s="0" t="s">
        <v>29</v>
      </c>
      <c r="N1650" s="0" t="s">
        <v>29</v>
      </c>
      <c r="O1650" s="2" t="s">
        <v>39</v>
      </c>
      <c r="P1650" s="2" t="s">
        <v>46</v>
      </c>
      <c r="Q1650" s="0" t="n">
        <f aca="false">_xlfn.UNICODE(B1650)</f>
        <v>67</v>
      </c>
      <c r="R1650" s="0" t="str">
        <f aca="false">IF(MIDB(B1650,1,10)="Candidatus",MIDB(B1650,FIND(" ",B1650,1)+1,FIND(" ",B1650,12)-FIND(" ",B1650,1)),IF(AND(Q1650&gt;=65,Q1650&lt;=90),MIDB(B1650,1,FIND(" ",B1650,1)),"-"))</f>
        <v>Campylobacter </v>
      </c>
      <c r="S1650" s="0" t="str">
        <f aca="false">IF(MIDB(B1650,1,10)="Candidatus",MIDB(B1650,FIND(" ",B1650,12)+1,IFERROR(FIND(" ",B1650,FIND(" ",B1650,12)+1),LEN(B1650))-FIND(" ",B1650,12)),IF(AND(Q1650&gt;=65,Q1650&lt;=90),MIDB(B1650,FIND(" ",B1650,1),IFERROR(FIND(" ",B1650,FIND(" ",B1650,1)+1),LEN(B1650)+1)-FIND(" ",B1650,1)),"-"))</f>
        <v> jejuni</v>
      </c>
      <c r="T1650" s="0" t="n">
        <v>1</v>
      </c>
    </row>
    <row r="1651" customFormat="false" ht="12.8" hidden="false" customHeight="false" outlineLevel="0" collapsed="false">
      <c r="A1651" s="0" t="n">
        <v>1650</v>
      </c>
      <c r="B1651" s="0" t="s">
        <v>7153</v>
      </c>
      <c r="C1651" s="0" t="s">
        <v>21</v>
      </c>
      <c r="D1651" s="0" t="s">
        <v>90</v>
      </c>
      <c r="E1651" s="0" t="s">
        <v>2066</v>
      </c>
      <c r="F1651" s="0" t="s">
        <v>7103</v>
      </c>
      <c r="G1651" s="0" t="s">
        <v>7154</v>
      </c>
      <c r="H1651" s="0" t="s">
        <v>7155</v>
      </c>
      <c r="I1651" s="1" t="n">
        <v>37.174</v>
      </c>
      <c r="J1651" s="2" t="s">
        <v>7156</v>
      </c>
      <c r="K1651" s="2" t="s">
        <v>998</v>
      </c>
      <c r="L1651" s="0" t="s">
        <v>29</v>
      </c>
      <c r="M1651" s="0" t="s">
        <v>29</v>
      </c>
      <c r="N1651" s="0" t="s">
        <v>29</v>
      </c>
      <c r="O1651" s="2" t="s">
        <v>998</v>
      </c>
      <c r="P1651" s="0" t="s">
        <v>29</v>
      </c>
      <c r="Q1651" s="0" t="n">
        <f aca="false">_xlfn.UNICODE(B1651)</f>
        <v>67</v>
      </c>
      <c r="R1651" s="0" t="str">
        <f aca="false">IF(MIDB(B1651,1,10)="Candidatus",MIDB(B1651,FIND(" ",B1651,1)+1,FIND(" ",B1651,12)-FIND(" ",B1651,1)),IF(AND(Q1651&gt;=65,Q1651&lt;=90),MIDB(B1651,1,FIND(" ",B1651,1)),"-"))</f>
        <v>Campylobacter </v>
      </c>
      <c r="S1651" s="0" t="str">
        <f aca="false">IF(MIDB(B1651,1,10)="Candidatus",MIDB(B1651,FIND(" ",B1651,12)+1,IFERROR(FIND(" ",B1651,FIND(" ",B1651,12)+1),LEN(B1651))-FIND(" ",B1651,12)),IF(AND(Q1651&gt;=65,Q1651&lt;=90),MIDB(B1651,FIND(" ",B1651,1),IFERROR(FIND(" ",B1651,FIND(" ",B1651,1)+1),LEN(B1651)+1)-FIND(" ",B1651,1)),"-"))</f>
        <v> jejuni</v>
      </c>
      <c r="T1651" s="0" t="n">
        <v>1</v>
      </c>
    </row>
    <row r="1652" customFormat="false" ht="12.8" hidden="false" customHeight="false" outlineLevel="0" collapsed="false">
      <c r="A1652" s="0" t="n">
        <v>1651</v>
      </c>
      <c r="B1652" s="0" t="s">
        <v>7157</v>
      </c>
      <c r="C1652" s="0" t="s">
        <v>21</v>
      </c>
      <c r="D1652" s="0" t="s">
        <v>90</v>
      </c>
      <c r="E1652" s="0" t="s">
        <v>2066</v>
      </c>
      <c r="F1652" s="0" t="s">
        <v>7086</v>
      </c>
      <c r="G1652" s="0" t="s">
        <v>29</v>
      </c>
      <c r="H1652" s="0" t="s">
        <v>7158</v>
      </c>
      <c r="I1652" s="1" t="n">
        <v>44.084</v>
      </c>
      <c r="J1652" s="2" t="s">
        <v>7159</v>
      </c>
      <c r="K1652" s="2" t="s">
        <v>1849</v>
      </c>
      <c r="L1652" s="0" t="s">
        <v>29</v>
      </c>
      <c r="M1652" s="0" t="s">
        <v>29</v>
      </c>
      <c r="N1652" s="0" t="s">
        <v>29</v>
      </c>
      <c r="O1652" s="2" t="s">
        <v>1849</v>
      </c>
      <c r="P1652" s="0" t="s">
        <v>29</v>
      </c>
      <c r="Q1652" s="0" t="n">
        <f aca="false">_xlfn.UNICODE(B1652)</f>
        <v>67</v>
      </c>
      <c r="R1652" s="0" t="str">
        <f aca="false">IF(MIDB(B1652,1,10)="Candidatus",MIDB(B1652,FIND(" ",B1652,1)+1,FIND(" ",B1652,12)-FIND(" ",B1652,1)),IF(AND(Q1652&gt;=65,Q1652&lt;=90),MIDB(B1652,1,FIND(" ",B1652,1)),"-"))</f>
        <v>Campylobacter </v>
      </c>
      <c r="S1652" s="0" t="str">
        <f aca="false">IF(MIDB(B1652,1,10)="Candidatus",MIDB(B1652,FIND(" ",B1652,12)+1,IFERROR(FIND(" ",B1652,FIND(" ",B1652,12)+1),LEN(B1652))-FIND(" ",B1652,12)),IF(AND(Q1652&gt;=65,Q1652&lt;=90),MIDB(B1652,FIND(" ",B1652,1),IFERROR(FIND(" ",B1652,FIND(" ",B1652,1)+1),LEN(B1652)+1)-FIND(" ",B1652,1)),"-"))</f>
        <v> jejuni</v>
      </c>
      <c r="T1652" s="0" t="n">
        <v>1</v>
      </c>
    </row>
    <row r="1653" customFormat="false" ht="12.8" hidden="false" customHeight="false" outlineLevel="0" collapsed="false">
      <c r="A1653" s="0" t="n">
        <v>1652</v>
      </c>
      <c r="B1653" s="0" t="s">
        <v>7160</v>
      </c>
      <c r="C1653" s="0" t="s">
        <v>21</v>
      </c>
      <c r="D1653" s="0" t="s">
        <v>90</v>
      </c>
      <c r="E1653" s="0" t="s">
        <v>2066</v>
      </c>
      <c r="F1653" s="0" t="s">
        <v>7086</v>
      </c>
      <c r="G1653" s="0" t="s">
        <v>7161</v>
      </c>
      <c r="H1653" s="0" t="s">
        <v>7162</v>
      </c>
      <c r="I1653" s="1" t="n">
        <v>43.222</v>
      </c>
      <c r="J1653" s="2" t="s">
        <v>7163</v>
      </c>
      <c r="K1653" s="2" t="s">
        <v>232</v>
      </c>
      <c r="L1653" s="0" t="s">
        <v>29</v>
      </c>
      <c r="M1653" s="0" t="s">
        <v>29</v>
      </c>
      <c r="N1653" s="0" t="s">
        <v>29</v>
      </c>
      <c r="O1653" s="2" t="s">
        <v>592</v>
      </c>
      <c r="P1653" s="2" t="s">
        <v>60</v>
      </c>
      <c r="Q1653" s="0" t="n">
        <f aca="false">_xlfn.UNICODE(B1653)</f>
        <v>67</v>
      </c>
      <c r="R1653" s="0" t="str">
        <f aca="false">IF(MIDB(B1653,1,10)="Candidatus",MIDB(B1653,FIND(" ",B1653,1)+1,FIND(" ",B1653,12)-FIND(" ",B1653,1)),IF(AND(Q1653&gt;=65,Q1653&lt;=90),MIDB(B1653,1,FIND(" ",B1653,1)),"-"))</f>
        <v>Campylobacter </v>
      </c>
      <c r="S1653" s="0" t="str">
        <f aca="false">IF(MIDB(B1653,1,10)="Candidatus",MIDB(B1653,FIND(" ",B1653,12)+1,IFERROR(FIND(" ",B1653,FIND(" ",B1653,12)+1),LEN(B1653))-FIND(" ",B1653,12)),IF(AND(Q1653&gt;=65,Q1653&lt;=90),MIDB(B1653,FIND(" ",B1653,1),IFERROR(FIND(" ",B1653,FIND(" ",B1653,1)+1),LEN(B1653)+1)-FIND(" ",B1653,1)),"-"))</f>
        <v> jejuni</v>
      </c>
      <c r="T1653" s="0" t="n">
        <v>1</v>
      </c>
    </row>
    <row r="1654" customFormat="false" ht="12.8" hidden="false" customHeight="false" outlineLevel="0" collapsed="false">
      <c r="A1654" s="0" t="n">
        <v>1653</v>
      </c>
      <c r="B1654" s="0" t="s">
        <v>7164</v>
      </c>
      <c r="C1654" s="0" t="s">
        <v>21</v>
      </c>
      <c r="D1654" s="0" t="s">
        <v>90</v>
      </c>
      <c r="E1654" s="0" t="s">
        <v>2066</v>
      </c>
      <c r="F1654" s="0" t="s">
        <v>7165</v>
      </c>
      <c r="G1654" s="0" t="s">
        <v>7166</v>
      </c>
      <c r="H1654" s="0" t="s">
        <v>7167</v>
      </c>
      <c r="I1654" s="1" t="n">
        <v>3.828</v>
      </c>
      <c r="J1654" s="2" t="s">
        <v>7168</v>
      </c>
      <c r="K1654" s="2" t="s">
        <v>129</v>
      </c>
      <c r="L1654" s="0" t="s">
        <v>29</v>
      </c>
      <c r="M1654" s="0" t="s">
        <v>29</v>
      </c>
      <c r="N1654" s="0" t="s">
        <v>29</v>
      </c>
      <c r="O1654" s="2" t="s">
        <v>129</v>
      </c>
      <c r="P1654" s="0" t="s">
        <v>29</v>
      </c>
      <c r="Q1654" s="0" t="n">
        <f aca="false">_xlfn.UNICODE(B1654)</f>
        <v>67</v>
      </c>
      <c r="R1654" s="0" t="str">
        <f aca="false">IF(MIDB(B1654,1,10)="Candidatus",MIDB(B1654,FIND(" ",B1654,1)+1,FIND(" ",B1654,12)-FIND(" ",B1654,1)),IF(AND(Q1654&gt;=65,Q1654&lt;=90),MIDB(B1654,1,FIND(" ",B1654,1)),"-"))</f>
        <v>Campylobacter </v>
      </c>
      <c r="S1654" s="0" t="str">
        <f aca="false">IF(MIDB(B1654,1,10)="Candidatus",MIDB(B1654,FIND(" ",B1654,12)+1,IFERROR(FIND(" ",B1654,FIND(" ",B1654,12)+1),LEN(B1654))-FIND(" ",B1654,12)),IF(AND(Q1654&gt;=65,Q1654&lt;=90),MIDB(B1654,FIND(" ",B1654,1),IFERROR(FIND(" ",B1654,FIND(" ",B1654,1)+1),LEN(B1654)+1)-FIND(" ",B1654,1)),"-"))</f>
        <v> lari</v>
      </c>
      <c r="T1654" s="0" t="n">
        <v>1</v>
      </c>
    </row>
    <row r="1655" customFormat="false" ht="12.8" hidden="false" customHeight="false" outlineLevel="0" collapsed="false">
      <c r="A1655" s="0" t="n">
        <v>1654</v>
      </c>
      <c r="B1655" s="0" t="s">
        <v>7169</v>
      </c>
      <c r="C1655" s="0" t="s">
        <v>21</v>
      </c>
      <c r="D1655" s="0" t="s">
        <v>90</v>
      </c>
      <c r="E1655" s="0" t="s">
        <v>2066</v>
      </c>
      <c r="F1655" s="0" t="s">
        <v>7170</v>
      </c>
      <c r="G1655" s="0" t="s">
        <v>7171</v>
      </c>
      <c r="H1655" s="0" t="s">
        <v>7172</v>
      </c>
      <c r="I1655" s="1" t="n">
        <v>3.634</v>
      </c>
      <c r="J1655" s="2" t="s">
        <v>7173</v>
      </c>
      <c r="K1655" s="2" t="s">
        <v>60</v>
      </c>
      <c r="L1655" s="0" t="s">
        <v>29</v>
      </c>
      <c r="M1655" s="0" t="s">
        <v>29</v>
      </c>
      <c r="N1655" s="0" t="s">
        <v>29</v>
      </c>
      <c r="O1655" s="2" t="s">
        <v>60</v>
      </c>
      <c r="P1655" s="0" t="s">
        <v>29</v>
      </c>
      <c r="Q1655" s="0" t="n">
        <f aca="false">_xlfn.UNICODE(B1655)</f>
        <v>67</v>
      </c>
      <c r="R1655" s="0" t="str">
        <f aca="false">IF(MIDB(B1655,1,10)="Candidatus",MIDB(B1655,FIND(" ",B1655,1)+1,FIND(" ",B1655,12)-FIND(" ",B1655,1)),IF(AND(Q1655&gt;=65,Q1655&lt;=90),MIDB(B1655,1,FIND(" ",B1655,1)),"-"))</f>
        <v>Campylobacter </v>
      </c>
      <c r="S1655" s="0" t="str">
        <f aca="false">IF(MIDB(B1655,1,10)="Candidatus",MIDB(B1655,FIND(" ",B1655,12)+1,IFERROR(FIND(" ",B1655,FIND(" ",B1655,12)+1),LEN(B1655))-FIND(" ",B1655,12)),IF(AND(Q1655&gt;=65,Q1655&lt;=90),MIDB(B1655,FIND(" ",B1655,1),IFERROR(FIND(" ",B1655,FIND(" ",B1655,1)+1),LEN(B1655)+1)-FIND(" ",B1655,1)),"-"))</f>
        <v> lari</v>
      </c>
      <c r="T1655" s="0" t="n">
        <v>1</v>
      </c>
    </row>
    <row r="1656" customFormat="false" ht="12.8" hidden="false" customHeight="false" outlineLevel="0" collapsed="false">
      <c r="A1656" s="0" t="n">
        <v>1655</v>
      </c>
      <c r="B1656" s="0" t="s">
        <v>7174</v>
      </c>
      <c r="C1656" s="0" t="s">
        <v>21</v>
      </c>
      <c r="D1656" s="0" t="s">
        <v>90</v>
      </c>
      <c r="E1656" s="0" t="s">
        <v>2066</v>
      </c>
      <c r="F1656" s="0" t="s">
        <v>7175</v>
      </c>
      <c r="G1656" s="0" t="s">
        <v>7176</v>
      </c>
      <c r="H1656" s="0" t="s">
        <v>7177</v>
      </c>
      <c r="I1656" s="1" t="n">
        <v>46.201</v>
      </c>
      <c r="J1656" s="2" t="s">
        <v>7178</v>
      </c>
      <c r="K1656" s="2" t="s">
        <v>232</v>
      </c>
      <c r="L1656" s="0" t="s">
        <v>29</v>
      </c>
      <c r="M1656" s="0" t="s">
        <v>29</v>
      </c>
      <c r="N1656" s="0" t="s">
        <v>29</v>
      </c>
      <c r="O1656" s="2" t="s">
        <v>1306</v>
      </c>
      <c r="P1656" s="2" t="s">
        <v>88</v>
      </c>
      <c r="Q1656" s="0" t="n">
        <f aca="false">_xlfn.UNICODE(B1656)</f>
        <v>67</v>
      </c>
      <c r="R1656" s="0" t="str">
        <f aca="false">IF(MIDB(B1656,1,10)="Candidatus",MIDB(B1656,FIND(" ",B1656,1)+1,FIND(" ",B1656,12)-FIND(" ",B1656,1)),IF(AND(Q1656&gt;=65,Q1656&lt;=90),MIDB(B1656,1,FIND(" ",B1656,1)),"-"))</f>
        <v>Campylobacter </v>
      </c>
      <c r="S1656" s="0" t="str">
        <f aca="false">IF(MIDB(B1656,1,10)="Candidatus",MIDB(B1656,FIND(" ",B1656,12)+1,IFERROR(FIND(" ",B1656,FIND(" ",B1656,12)+1),LEN(B1656))-FIND(" ",B1656,12)),IF(AND(Q1656&gt;=65,Q1656&lt;=90),MIDB(B1656,FIND(" ",B1656,1),IFERROR(FIND(" ",B1656,FIND(" ",B1656,1)+1),LEN(B1656)+1)-FIND(" ",B1656,1)),"-"))</f>
        <v> lari</v>
      </c>
      <c r="T1656" s="0" t="n">
        <v>1</v>
      </c>
    </row>
    <row r="1657" customFormat="false" ht="12.8" hidden="false" customHeight="false" outlineLevel="0" collapsed="false">
      <c r="A1657" s="0" t="n">
        <v>1656</v>
      </c>
      <c r="B1657" s="0" t="s">
        <v>7179</v>
      </c>
      <c r="C1657" s="0" t="s">
        <v>21</v>
      </c>
      <c r="D1657" s="0" t="s">
        <v>90</v>
      </c>
      <c r="E1657" s="0" t="s">
        <v>2066</v>
      </c>
      <c r="F1657" s="0" t="s">
        <v>7180</v>
      </c>
      <c r="G1657" s="0" t="s">
        <v>7181</v>
      </c>
      <c r="H1657" s="0" t="s">
        <v>7182</v>
      </c>
      <c r="I1657" s="1" t="n">
        <v>47.803</v>
      </c>
      <c r="J1657" s="2" t="s">
        <v>7183</v>
      </c>
      <c r="K1657" s="2" t="s">
        <v>592</v>
      </c>
      <c r="L1657" s="0" t="s">
        <v>29</v>
      </c>
      <c r="M1657" s="0" t="s">
        <v>29</v>
      </c>
      <c r="N1657" s="0" t="s">
        <v>29</v>
      </c>
      <c r="O1657" s="2" t="s">
        <v>39</v>
      </c>
      <c r="P1657" s="2" t="s">
        <v>88</v>
      </c>
      <c r="Q1657" s="0" t="n">
        <f aca="false">_xlfn.UNICODE(B1657)</f>
        <v>67</v>
      </c>
      <c r="R1657" s="0" t="str">
        <f aca="false">IF(MIDB(B1657,1,10)="Candidatus",MIDB(B1657,FIND(" ",B1657,1)+1,FIND(" ",B1657,12)-FIND(" ",B1657,1)),IF(AND(Q1657&gt;=65,Q1657&lt;=90),MIDB(B1657,1,FIND(" ",B1657,1)),"-"))</f>
        <v>Campylobacter </v>
      </c>
      <c r="S1657" s="0" t="str">
        <f aca="false">IF(MIDB(B1657,1,10)="Candidatus",MIDB(B1657,FIND(" ",B1657,12)+1,IFERROR(FIND(" ",B1657,FIND(" ",B1657,12)+1),LEN(B1657))-FIND(" ",B1657,12)),IF(AND(Q1657&gt;=65,Q1657&lt;=90),MIDB(B1657,FIND(" ",B1657,1),IFERROR(FIND(" ",B1657,FIND(" ",B1657,1)+1),LEN(B1657)+1)-FIND(" ",B1657,1)),"-"))</f>
        <v> peloridis</v>
      </c>
      <c r="T1657" s="0" t="n">
        <v>1</v>
      </c>
    </row>
    <row r="1658" customFormat="false" ht="12.8" hidden="false" customHeight="false" outlineLevel="0" collapsed="false">
      <c r="A1658" s="0" t="n">
        <v>1657</v>
      </c>
      <c r="B1658" s="0" t="s">
        <v>7179</v>
      </c>
      <c r="C1658" s="0" t="s">
        <v>21</v>
      </c>
      <c r="D1658" s="0" t="s">
        <v>90</v>
      </c>
      <c r="E1658" s="0" t="s">
        <v>2066</v>
      </c>
      <c r="F1658" s="0" t="s">
        <v>7184</v>
      </c>
      <c r="G1658" s="0" t="s">
        <v>7185</v>
      </c>
      <c r="H1658" s="0" t="s">
        <v>7186</v>
      </c>
      <c r="I1658" s="1" t="n">
        <v>3.621</v>
      </c>
      <c r="J1658" s="2" t="s">
        <v>7187</v>
      </c>
      <c r="K1658" s="2" t="s">
        <v>88</v>
      </c>
      <c r="L1658" s="0" t="s">
        <v>29</v>
      </c>
      <c r="M1658" s="0" t="s">
        <v>29</v>
      </c>
      <c r="N1658" s="0" t="s">
        <v>29</v>
      </c>
      <c r="O1658" s="2" t="s">
        <v>60</v>
      </c>
      <c r="P1658" s="2" t="s">
        <v>46</v>
      </c>
      <c r="Q1658" s="0" t="n">
        <f aca="false">_xlfn.UNICODE(B1658)</f>
        <v>67</v>
      </c>
      <c r="R1658" s="0" t="str">
        <f aca="false">IF(MIDB(B1658,1,10)="Candidatus",MIDB(B1658,FIND(" ",B1658,1)+1,FIND(" ",B1658,12)-FIND(" ",B1658,1)),IF(AND(Q1658&gt;=65,Q1658&lt;=90),MIDB(B1658,1,FIND(" ",B1658,1)),"-"))</f>
        <v>Campylobacter </v>
      </c>
      <c r="S1658" s="0" t="str">
        <f aca="false">IF(MIDB(B1658,1,10)="Candidatus",MIDB(B1658,FIND(" ",B1658,12)+1,IFERROR(FIND(" ",B1658,FIND(" ",B1658,12)+1),LEN(B1658))-FIND(" ",B1658,12)),IF(AND(Q1658&gt;=65,Q1658&lt;=90),MIDB(B1658,FIND(" ",B1658,1),IFERROR(FIND(" ",B1658,FIND(" ",B1658,1)+1),LEN(B1658)+1)-FIND(" ",B1658,1)),"-"))</f>
        <v> peloridis</v>
      </c>
      <c r="T1658" s="0" t="n">
        <v>1</v>
      </c>
    </row>
    <row r="1659" customFormat="false" ht="12.8" hidden="false" customHeight="false" outlineLevel="0" collapsed="false">
      <c r="A1659" s="0" t="n">
        <v>1658</v>
      </c>
      <c r="B1659" s="0" t="s">
        <v>7188</v>
      </c>
      <c r="C1659" s="0" t="s">
        <v>21</v>
      </c>
      <c r="D1659" s="0" t="s">
        <v>90</v>
      </c>
      <c r="E1659" s="0" t="s">
        <v>459</v>
      </c>
      <c r="F1659" s="0" t="s">
        <v>7189</v>
      </c>
      <c r="G1659" s="0" t="s">
        <v>7190</v>
      </c>
      <c r="H1659" s="0" t="s">
        <v>7191</v>
      </c>
      <c r="I1659" s="1" t="n">
        <v>167.595</v>
      </c>
      <c r="J1659" s="2" t="s">
        <v>7192</v>
      </c>
      <c r="K1659" s="2" t="s">
        <v>2155</v>
      </c>
      <c r="L1659" s="0" t="s">
        <v>29</v>
      </c>
      <c r="M1659" s="0" t="s">
        <v>29</v>
      </c>
      <c r="N1659" s="0" t="s">
        <v>29</v>
      </c>
      <c r="O1659" s="2" t="s">
        <v>1994</v>
      </c>
      <c r="P1659" s="2" t="s">
        <v>112</v>
      </c>
      <c r="Q1659" s="0" t="n">
        <f aca="false">_xlfn.UNICODE(B1659)</f>
        <v>67</v>
      </c>
      <c r="R1659" s="0" t="str">
        <f aca="false">IF(MIDB(B1659,1,10)="Candidatus",MIDB(B1659,FIND(" ",B1659,1)+1,FIND(" ",B1659,12)-FIND(" ",B1659,1)),IF(AND(Q1659&gt;=65,Q1659&lt;=90),MIDB(B1659,1,FIND(" ",B1659,1)),"-"))</f>
        <v>Accumulibacter </v>
      </c>
      <c r="S1659" s="0" t="str">
        <f aca="false">IF(MIDB(B1659,1,10)="Candidatus",MIDB(B1659,FIND(" ",B1659,12)+1,IFERROR(FIND(" ",B1659,FIND(" ",B1659,12)+1),LEN(B1659))-FIND(" ",B1659,12)),IF(AND(Q1659&gt;=65,Q1659&lt;=90),MIDB(B1659,FIND(" ",B1659,1),IFERROR(FIND(" ",B1659,FIND(" ",B1659,1)+1),LEN(B1659)+1)-FIND(" ",B1659,1)),"-"))</f>
        <v>phosphatis </v>
      </c>
      <c r="T1659" s="0" t="n">
        <v>1</v>
      </c>
    </row>
    <row r="1660" customFormat="false" ht="12.8" hidden="false" customHeight="false" outlineLevel="0" collapsed="false">
      <c r="A1660" s="0" t="n">
        <v>1659</v>
      </c>
      <c r="B1660" s="0" t="s">
        <v>7188</v>
      </c>
      <c r="C1660" s="0" t="s">
        <v>21</v>
      </c>
      <c r="D1660" s="0" t="s">
        <v>90</v>
      </c>
      <c r="E1660" s="0" t="s">
        <v>459</v>
      </c>
      <c r="F1660" s="0" t="s">
        <v>7193</v>
      </c>
      <c r="G1660" s="0" t="s">
        <v>7194</v>
      </c>
      <c r="H1660" s="0" t="s">
        <v>7195</v>
      </c>
      <c r="I1660" s="1" t="n">
        <v>37.695</v>
      </c>
      <c r="J1660" s="2" t="s">
        <v>7196</v>
      </c>
      <c r="K1660" s="2" t="s">
        <v>1849</v>
      </c>
      <c r="L1660" s="0" t="s">
        <v>29</v>
      </c>
      <c r="M1660" s="0" t="s">
        <v>29</v>
      </c>
      <c r="N1660" s="0" t="s">
        <v>29</v>
      </c>
      <c r="O1660" s="2" t="s">
        <v>232</v>
      </c>
      <c r="P1660" s="2" t="s">
        <v>28</v>
      </c>
      <c r="Q1660" s="0" t="n">
        <f aca="false">_xlfn.UNICODE(B1660)</f>
        <v>67</v>
      </c>
      <c r="R1660" s="0" t="str">
        <f aca="false">IF(MIDB(B1660,1,10)="Candidatus",MIDB(B1660,FIND(" ",B1660,1)+1,FIND(" ",B1660,12)-FIND(" ",B1660,1)),IF(AND(Q1660&gt;=65,Q1660&lt;=90),MIDB(B1660,1,FIND(" ",B1660,1)),"-"))</f>
        <v>Accumulibacter </v>
      </c>
      <c r="S1660" s="0" t="str">
        <f aca="false">IF(MIDB(B1660,1,10)="Candidatus",MIDB(B1660,FIND(" ",B1660,12)+1,IFERROR(FIND(" ",B1660,FIND(" ",B1660,12)+1),LEN(B1660))-FIND(" ",B1660,12)),IF(AND(Q1660&gt;=65,Q1660&lt;=90),MIDB(B1660,FIND(" ",B1660,1),IFERROR(FIND(" ",B1660,FIND(" ",B1660,1)+1),LEN(B1660)+1)-FIND(" ",B1660,1)),"-"))</f>
        <v>phosphatis </v>
      </c>
      <c r="T1660" s="0" t="n">
        <v>1</v>
      </c>
    </row>
    <row r="1661" customFormat="false" ht="12.8" hidden="false" customHeight="false" outlineLevel="0" collapsed="false">
      <c r="A1661" s="0" t="n">
        <v>1660</v>
      </c>
      <c r="B1661" s="0" t="s">
        <v>7188</v>
      </c>
      <c r="C1661" s="0" t="s">
        <v>21</v>
      </c>
      <c r="D1661" s="0" t="s">
        <v>90</v>
      </c>
      <c r="E1661" s="0" t="s">
        <v>459</v>
      </c>
      <c r="F1661" s="0" t="s">
        <v>7197</v>
      </c>
      <c r="G1661" s="0" t="s">
        <v>7198</v>
      </c>
      <c r="H1661" s="0" t="s">
        <v>7199</v>
      </c>
      <c r="I1661" s="1" t="n">
        <v>42.325</v>
      </c>
      <c r="J1661" s="2" t="s">
        <v>7200</v>
      </c>
      <c r="K1661" s="2" t="s">
        <v>1898</v>
      </c>
      <c r="L1661" s="0" t="s">
        <v>29</v>
      </c>
      <c r="M1661" s="0" t="s">
        <v>29</v>
      </c>
      <c r="N1661" s="0" t="s">
        <v>29</v>
      </c>
      <c r="O1661" s="2" t="s">
        <v>503</v>
      </c>
      <c r="P1661" s="2" t="s">
        <v>46</v>
      </c>
      <c r="Q1661" s="0" t="n">
        <f aca="false">_xlfn.UNICODE(B1661)</f>
        <v>67</v>
      </c>
      <c r="R1661" s="0" t="str">
        <f aca="false">IF(MIDB(B1661,1,10)="Candidatus",MIDB(B1661,FIND(" ",B1661,1)+1,FIND(" ",B1661,12)-FIND(" ",B1661,1)),IF(AND(Q1661&gt;=65,Q1661&lt;=90),MIDB(B1661,1,FIND(" ",B1661,1)),"-"))</f>
        <v>Accumulibacter </v>
      </c>
      <c r="S1661" s="0" t="str">
        <f aca="false">IF(MIDB(B1661,1,10)="Candidatus",MIDB(B1661,FIND(" ",B1661,12)+1,IFERROR(FIND(" ",B1661,FIND(" ",B1661,12)+1),LEN(B1661))-FIND(" ",B1661,12)),IF(AND(Q1661&gt;=65,Q1661&lt;=90),MIDB(B1661,FIND(" ",B1661,1),IFERROR(FIND(" ",B1661,FIND(" ",B1661,1)+1),LEN(B1661)+1)-FIND(" ",B1661,1)),"-"))</f>
        <v>phosphatis </v>
      </c>
      <c r="T1661" s="0" t="n">
        <v>1</v>
      </c>
    </row>
    <row r="1662" customFormat="false" ht="12.8" hidden="false" customHeight="false" outlineLevel="0" collapsed="false">
      <c r="A1662" s="0" t="n">
        <v>1661</v>
      </c>
      <c r="B1662" s="0" t="s">
        <v>7201</v>
      </c>
      <c r="C1662" s="0" t="s">
        <v>21</v>
      </c>
      <c r="D1662" s="0" t="s">
        <v>4402</v>
      </c>
      <c r="E1662" s="0" t="s">
        <v>4403</v>
      </c>
      <c r="F1662" s="0" t="s">
        <v>7202</v>
      </c>
      <c r="G1662" s="0" t="s">
        <v>7203</v>
      </c>
      <c r="H1662" s="0" t="s">
        <v>7204</v>
      </c>
      <c r="I1662" s="1" t="n">
        <v>31.893</v>
      </c>
      <c r="J1662" s="2" t="s">
        <v>7205</v>
      </c>
      <c r="K1662" s="2" t="s">
        <v>953</v>
      </c>
      <c r="L1662" s="0" t="s">
        <v>29</v>
      </c>
      <c r="M1662" s="0" t="s">
        <v>29</v>
      </c>
      <c r="N1662" s="0" t="s">
        <v>29</v>
      </c>
      <c r="O1662" s="2" t="s">
        <v>953</v>
      </c>
      <c r="P1662" s="0" t="s">
        <v>29</v>
      </c>
      <c r="Q1662" s="0" t="n">
        <f aca="false">_xlfn.UNICODE(B1662)</f>
        <v>67</v>
      </c>
      <c r="R1662" s="0" t="str">
        <f aca="false">IF(MIDB(B1662,1,10)="Candidatus",MIDB(B1662,FIND(" ",B1662,1)+1,FIND(" ",B1662,12)-FIND(" ",B1662,1)),IF(AND(Q1662&gt;=65,Q1662&lt;=90),MIDB(B1662,1,FIND(" ",B1662,1)),"-"))</f>
        <v>Azobacteroides </v>
      </c>
      <c r="S1662" s="0" t="str">
        <f aca="false">IF(MIDB(B1662,1,10)="Candidatus",MIDB(B1662,FIND(" ",B1662,12)+1,IFERROR(FIND(" ",B1662,FIND(" ",B1662,12)+1),LEN(B1662))-FIND(" ",B1662,12)),IF(AND(Q1662&gt;=65,Q1662&lt;=90),MIDB(B1662,FIND(" ",B1662,1),IFERROR(FIND(" ",B1662,FIND(" ",B1662,1)+1),LEN(B1662)+1)-FIND(" ",B1662,1)),"-"))</f>
        <v>pseudotrichonymphae </v>
      </c>
      <c r="T1662" s="0" t="n">
        <v>1</v>
      </c>
    </row>
    <row r="1663" customFormat="false" ht="12.8" hidden="false" customHeight="false" outlineLevel="0" collapsed="false">
      <c r="A1663" s="0" t="n">
        <v>1662</v>
      </c>
      <c r="B1663" s="0" t="s">
        <v>7201</v>
      </c>
      <c r="C1663" s="0" t="s">
        <v>21</v>
      </c>
      <c r="D1663" s="0" t="s">
        <v>4402</v>
      </c>
      <c r="E1663" s="0" t="s">
        <v>4403</v>
      </c>
      <c r="F1663" s="0" t="s">
        <v>7206</v>
      </c>
      <c r="G1663" s="0" t="s">
        <v>7207</v>
      </c>
      <c r="H1663" s="0" t="s">
        <v>7208</v>
      </c>
      <c r="I1663" s="1" t="n">
        <v>37.111</v>
      </c>
      <c r="J1663" s="2" t="s">
        <v>7209</v>
      </c>
      <c r="K1663" s="2" t="s">
        <v>1663</v>
      </c>
      <c r="L1663" s="0" t="s">
        <v>29</v>
      </c>
      <c r="M1663" s="0" t="s">
        <v>29</v>
      </c>
      <c r="N1663" s="0" t="s">
        <v>29</v>
      </c>
      <c r="O1663" s="2" t="s">
        <v>1663</v>
      </c>
      <c r="P1663" s="0" t="s">
        <v>29</v>
      </c>
      <c r="Q1663" s="0" t="n">
        <f aca="false">_xlfn.UNICODE(B1663)</f>
        <v>67</v>
      </c>
      <c r="R1663" s="0" t="str">
        <f aca="false">IF(MIDB(B1663,1,10)="Candidatus",MIDB(B1663,FIND(" ",B1663,1)+1,FIND(" ",B1663,12)-FIND(" ",B1663,1)),IF(AND(Q1663&gt;=65,Q1663&lt;=90),MIDB(B1663,1,FIND(" ",B1663,1)),"-"))</f>
        <v>Azobacteroides </v>
      </c>
      <c r="S1663" s="0" t="str">
        <f aca="false">IF(MIDB(B1663,1,10)="Candidatus",MIDB(B1663,FIND(" ",B1663,12)+1,IFERROR(FIND(" ",B1663,FIND(" ",B1663,12)+1),LEN(B1663))-FIND(" ",B1663,12)),IF(AND(Q1663&gt;=65,Q1663&lt;=90),MIDB(B1663,FIND(" ",B1663,1),IFERROR(FIND(" ",B1663,FIND(" ",B1663,1)+1),LEN(B1663)+1)-FIND(" ",B1663,1)),"-"))</f>
        <v>pseudotrichonymphae </v>
      </c>
      <c r="T1663" s="0" t="n">
        <v>1</v>
      </c>
    </row>
    <row r="1664" customFormat="false" ht="12.8" hidden="false" customHeight="false" outlineLevel="0" collapsed="false">
      <c r="A1664" s="0" t="n">
        <v>1663</v>
      </c>
      <c r="B1664" s="0" t="s">
        <v>7201</v>
      </c>
      <c r="C1664" s="0" t="s">
        <v>21</v>
      </c>
      <c r="D1664" s="0" t="s">
        <v>4402</v>
      </c>
      <c r="E1664" s="0" t="s">
        <v>4403</v>
      </c>
      <c r="F1664" s="0" t="s">
        <v>7210</v>
      </c>
      <c r="G1664" s="0" t="s">
        <v>7211</v>
      </c>
      <c r="H1664" s="0" t="s">
        <v>7212</v>
      </c>
      <c r="I1664" s="1" t="n">
        <v>37.56</v>
      </c>
      <c r="J1664" s="2" t="s">
        <v>7213</v>
      </c>
      <c r="K1664" s="2" t="s">
        <v>592</v>
      </c>
      <c r="L1664" s="0" t="s">
        <v>29</v>
      </c>
      <c r="M1664" s="0" t="s">
        <v>29</v>
      </c>
      <c r="N1664" s="0" t="s">
        <v>29</v>
      </c>
      <c r="O1664" s="2" t="s">
        <v>37</v>
      </c>
      <c r="P1664" s="2" t="s">
        <v>46</v>
      </c>
      <c r="Q1664" s="0" t="n">
        <f aca="false">_xlfn.UNICODE(B1664)</f>
        <v>67</v>
      </c>
      <c r="R1664" s="0" t="str">
        <f aca="false">IF(MIDB(B1664,1,10)="Candidatus",MIDB(B1664,FIND(" ",B1664,1)+1,FIND(" ",B1664,12)-FIND(" ",B1664,1)),IF(AND(Q1664&gt;=65,Q1664&lt;=90),MIDB(B1664,1,FIND(" ",B1664,1)),"-"))</f>
        <v>Azobacteroides </v>
      </c>
      <c r="S1664" s="0" t="str">
        <f aca="false">IF(MIDB(B1664,1,10)="Candidatus",MIDB(B1664,FIND(" ",B1664,12)+1,IFERROR(FIND(" ",B1664,FIND(" ",B1664,12)+1),LEN(B1664))-FIND(" ",B1664,12)),IF(AND(Q1664&gt;=65,Q1664&lt;=90),MIDB(B1664,FIND(" ",B1664,1),IFERROR(FIND(" ",B1664,FIND(" ",B1664,1)+1),LEN(B1664)+1)-FIND(" ",B1664,1)),"-"))</f>
        <v>pseudotrichonymphae </v>
      </c>
      <c r="T1664" s="0" t="n">
        <v>1</v>
      </c>
    </row>
    <row r="1665" customFormat="false" ht="12.8" hidden="false" customHeight="false" outlineLevel="0" collapsed="false">
      <c r="A1665" s="0" t="n">
        <v>1664</v>
      </c>
      <c r="B1665" s="0" t="s">
        <v>7201</v>
      </c>
      <c r="C1665" s="0" t="s">
        <v>21</v>
      </c>
      <c r="D1665" s="0" t="s">
        <v>4402</v>
      </c>
      <c r="E1665" s="0" t="s">
        <v>4403</v>
      </c>
      <c r="F1665" s="0" t="s">
        <v>7214</v>
      </c>
      <c r="G1665" s="0" t="s">
        <v>7215</v>
      </c>
      <c r="H1665" s="0" t="s">
        <v>7216</v>
      </c>
      <c r="I1665" s="1" t="n">
        <v>4.149</v>
      </c>
      <c r="J1665" s="2" t="s">
        <v>7217</v>
      </c>
      <c r="K1665" s="2" t="s">
        <v>129</v>
      </c>
      <c r="L1665" s="0" t="s">
        <v>29</v>
      </c>
      <c r="M1665" s="0" t="s">
        <v>29</v>
      </c>
      <c r="N1665" s="0" t="s">
        <v>29</v>
      </c>
      <c r="O1665" s="2" t="s">
        <v>129</v>
      </c>
      <c r="P1665" s="0" t="s">
        <v>29</v>
      </c>
      <c r="Q1665" s="0" t="n">
        <f aca="false">_xlfn.UNICODE(B1665)</f>
        <v>67</v>
      </c>
      <c r="R1665" s="0" t="str">
        <f aca="false">IF(MIDB(B1665,1,10)="Candidatus",MIDB(B1665,FIND(" ",B1665,1)+1,FIND(" ",B1665,12)-FIND(" ",B1665,1)),IF(AND(Q1665&gt;=65,Q1665&lt;=90),MIDB(B1665,1,FIND(" ",B1665,1)),"-"))</f>
        <v>Azobacteroides </v>
      </c>
      <c r="S1665" s="0" t="str">
        <f aca="false">IF(MIDB(B1665,1,10)="Candidatus",MIDB(B1665,FIND(" ",B1665,12)+1,IFERROR(FIND(" ",B1665,FIND(" ",B1665,12)+1),LEN(B1665))-FIND(" ",B1665,12)),IF(AND(Q1665&gt;=65,Q1665&lt;=90),MIDB(B1665,FIND(" ",B1665,1),IFERROR(FIND(" ",B1665,FIND(" ",B1665,1)+1),LEN(B1665)+1)-FIND(" ",B1665,1)),"-"))</f>
        <v>pseudotrichonymphae </v>
      </c>
      <c r="T1665" s="0" t="n">
        <v>1</v>
      </c>
    </row>
    <row r="1666" customFormat="false" ht="12.8" hidden="false" customHeight="false" outlineLevel="0" collapsed="false">
      <c r="A1666" s="0" t="n">
        <v>1665</v>
      </c>
      <c r="B1666" s="0" t="s">
        <v>7218</v>
      </c>
      <c r="C1666" s="0" t="s">
        <v>21</v>
      </c>
      <c r="D1666" s="0" t="s">
        <v>90</v>
      </c>
      <c r="E1666" s="0" t="s">
        <v>91</v>
      </c>
      <c r="F1666" s="0" t="s">
        <v>76</v>
      </c>
      <c r="G1666" s="0" t="s">
        <v>7219</v>
      </c>
      <c r="H1666" s="0" t="s">
        <v>7220</v>
      </c>
      <c r="I1666" s="1" t="n">
        <v>3.465</v>
      </c>
      <c r="J1666" s="2" t="s">
        <v>7221</v>
      </c>
      <c r="K1666" s="2" t="s">
        <v>129</v>
      </c>
      <c r="L1666" s="0" t="s">
        <v>29</v>
      </c>
      <c r="M1666" s="0" t="s">
        <v>29</v>
      </c>
      <c r="N1666" s="0" t="s">
        <v>29</v>
      </c>
      <c r="O1666" s="2" t="s">
        <v>129</v>
      </c>
      <c r="P1666" s="0" t="s">
        <v>29</v>
      </c>
      <c r="Q1666" s="0" t="n">
        <f aca="false">_xlfn.UNICODE(B1666)</f>
        <v>67</v>
      </c>
      <c r="R1666" s="0" t="str">
        <f aca="false">IF(MIDB(B1666,1,10)="Candidatus",MIDB(B1666,FIND(" ",B1666,1)+1,FIND(" ",B1666,12)-FIND(" ",B1666,1)),IF(AND(Q1666&gt;=65,Q1666&lt;=90),MIDB(B1666,1,FIND(" ",B1666,1)),"-"))</f>
        <v>Baumannia </v>
      </c>
      <c r="S1666" s="0" t="str">
        <f aca="false">IF(MIDB(B1666,1,10)="Candidatus",MIDB(B1666,FIND(" ",B1666,12)+1,IFERROR(FIND(" ",B1666,FIND(" ",B1666,12)+1),LEN(B1666))-FIND(" ",B1666,12)),IF(AND(Q1666&gt;=65,Q1666&lt;=90),MIDB(B1666,FIND(" ",B1666,1),IFERROR(FIND(" ",B1666,FIND(" ",B1666,1)+1),LEN(B1666)+1)-FIND(" ",B1666,1)),"-"))</f>
        <v>cicadellinicola </v>
      </c>
      <c r="T1666" s="0" t="n">
        <v>1</v>
      </c>
    </row>
    <row r="1667" customFormat="false" ht="12.8" hidden="false" customHeight="false" outlineLevel="0" collapsed="false">
      <c r="A1667" s="0" t="n">
        <v>1666</v>
      </c>
      <c r="B1667" s="0" t="s">
        <v>7222</v>
      </c>
      <c r="C1667" s="0" t="s">
        <v>21</v>
      </c>
      <c r="D1667" s="0" t="s">
        <v>90</v>
      </c>
      <c r="E1667" s="0" t="s">
        <v>217</v>
      </c>
      <c r="F1667" s="0" t="s">
        <v>7223</v>
      </c>
      <c r="G1667" s="0" t="s">
        <v>29</v>
      </c>
      <c r="H1667" s="0" t="s">
        <v>7224</v>
      </c>
      <c r="I1667" s="1" t="n">
        <v>148.131</v>
      </c>
      <c r="J1667" s="2" t="s">
        <v>7225</v>
      </c>
      <c r="K1667" s="2" t="s">
        <v>197</v>
      </c>
      <c r="L1667" s="0" t="s">
        <v>29</v>
      </c>
      <c r="M1667" s="0" t="s">
        <v>29</v>
      </c>
      <c r="N1667" s="0" t="s">
        <v>29</v>
      </c>
      <c r="O1667" s="2" t="s">
        <v>2244</v>
      </c>
      <c r="P1667" s="2" t="s">
        <v>129</v>
      </c>
      <c r="Q1667" s="0" t="n">
        <f aca="false">_xlfn.UNICODE(B1667)</f>
        <v>67</v>
      </c>
      <c r="R1667" s="0" t="str">
        <f aca="false">IF(MIDB(B1667,1,10)="Candidatus",MIDB(B1667,FIND(" ",B1667,1)+1,FIND(" ",B1667,12)-FIND(" ",B1667,1)),IF(AND(Q1667&gt;=65,Q1667&lt;=90),MIDB(B1667,1,FIND(" ",B1667,1)),"-"))</f>
        <v>Caedibacter </v>
      </c>
      <c r="S1667" s="0" t="str">
        <f aca="false">IF(MIDB(B1667,1,10)="Candidatus",MIDB(B1667,FIND(" ",B1667,12)+1,IFERROR(FIND(" ",B1667,FIND(" ",B1667,12)+1),LEN(B1667))-FIND(" ",B1667,12)),IF(AND(Q1667&gt;=65,Q1667&lt;=90),MIDB(B1667,FIND(" ",B1667,1),IFERROR(FIND(" ",B1667,FIND(" ",B1667,1)+1),LEN(B1667)+1)-FIND(" ",B1667,1)),"-"))</f>
        <v>acanthamoebae</v>
      </c>
      <c r="T1667" s="0" t="n">
        <v>1</v>
      </c>
    </row>
    <row r="1668" customFormat="false" ht="12.8" hidden="false" customHeight="false" outlineLevel="0" collapsed="false">
      <c r="A1668" s="0" t="n">
        <v>1667</v>
      </c>
      <c r="B1668" s="0" t="s">
        <v>7222</v>
      </c>
      <c r="C1668" s="0" t="s">
        <v>21</v>
      </c>
      <c r="D1668" s="0" t="s">
        <v>90</v>
      </c>
      <c r="E1668" s="0" t="s">
        <v>217</v>
      </c>
      <c r="F1668" s="0" t="s">
        <v>7226</v>
      </c>
      <c r="G1668" s="0" t="s">
        <v>29</v>
      </c>
      <c r="H1668" s="0" t="s">
        <v>7227</v>
      </c>
      <c r="I1668" s="1" t="n">
        <v>65.13</v>
      </c>
      <c r="J1668" s="2" t="s">
        <v>7228</v>
      </c>
      <c r="K1668" s="2" t="s">
        <v>580</v>
      </c>
      <c r="L1668" s="0" t="s">
        <v>29</v>
      </c>
      <c r="M1668" s="0" t="s">
        <v>29</v>
      </c>
      <c r="N1668" s="0" t="s">
        <v>29</v>
      </c>
      <c r="O1668" s="2" t="s">
        <v>580</v>
      </c>
      <c r="P1668" s="0" t="s">
        <v>29</v>
      </c>
      <c r="Q1668" s="0" t="n">
        <f aca="false">_xlfn.UNICODE(B1668)</f>
        <v>67</v>
      </c>
      <c r="R1668" s="0" t="str">
        <f aca="false">IF(MIDB(B1668,1,10)="Candidatus",MIDB(B1668,FIND(" ",B1668,1)+1,FIND(" ",B1668,12)-FIND(" ",B1668,1)),IF(AND(Q1668&gt;=65,Q1668&lt;=90),MIDB(B1668,1,FIND(" ",B1668,1)),"-"))</f>
        <v>Caedibacter </v>
      </c>
      <c r="S1668" s="0" t="str">
        <f aca="false">IF(MIDB(B1668,1,10)="Candidatus",MIDB(B1668,FIND(" ",B1668,12)+1,IFERROR(FIND(" ",B1668,FIND(" ",B1668,12)+1),LEN(B1668))-FIND(" ",B1668,12)),IF(AND(Q1668&gt;=65,Q1668&lt;=90),MIDB(B1668,FIND(" ",B1668,1),IFERROR(FIND(" ",B1668,FIND(" ",B1668,1)+1),LEN(B1668)+1)-FIND(" ",B1668,1)),"-"))</f>
        <v>acanthamoebae</v>
      </c>
      <c r="T1668" s="0" t="n">
        <v>1</v>
      </c>
    </row>
    <row r="1669" customFormat="false" ht="12.8" hidden="false" customHeight="false" outlineLevel="0" collapsed="false">
      <c r="A1669" s="0" t="n">
        <v>1668</v>
      </c>
      <c r="B1669" s="0" t="s">
        <v>7222</v>
      </c>
      <c r="C1669" s="0" t="s">
        <v>21</v>
      </c>
      <c r="D1669" s="0" t="s">
        <v>90</v>
      </c>
      <c r="E1669" s="0" t="s">
        <v>217</v>
      </c>
      <c r="F1669" s="0" t="s">
        <v>7229</v>
      </c>
      <c r="G1669" s="0" t="s">
        <v>29</v>
      </c>
      <c r="H1669" s="0" t="s">
        <v>7230</v>
      </c>
      <c r="I1669" s="1" t="n">
        <v>71.042</v>
      </c>
      <c r="J1669" s="2" t="s">
        <v>7231</v>
      </c>
      <c r="K1669" s="2" t="s">
        <v>1268</v>
      </c>
      <c r="L1669" s="0" t="s">
        <v>29</v>
      </c>
      <c r="M1669" s="0" t="s">
        <v>29</v>
      </c>
      <c r="N1669" s="0" t="s">
        <v>29</v>
      </c>
      <c r="O1669" s="2" t="s">
        <v>70</v>
      </c>
      <c r="P1669" s="2" t="s">
        <v>46</v>
      </c>
      <c r="Q1669" s="0" t="n">
        <f aca="false">_xlfn.UNICODE(B1669)</f>
        <v>67</v>
      </c>
      <c r="R1669" s="0" t="str">
        <f aca="false">IF(MIDB(B1669,1,10)="Candidatus",MIDB(B1669,FIND(" ",B1669,1)+1,FIND(" ",B1669,12)-FIND(" ",B1669,1)),IF(AND(Q1669&gt;=65,Q1669&lt;=90),MIDB(B1669,1,FIND(" ",B1669,1)),"-"))</f>
        <v>Caedibacter </v>
      </c>
      <c r="S1669" s="0" t="str">
        <f aca="false">IF(MIDB(B1669,1,10)="Candidatus",MIDB(B1669,FIND(" ",B1669,12)+1,IFERROR(FIND(" ",B1669,FIND(" ",B1669,12)+1),LEN(B1669))-FIND(" ",B1669,12)),IF(AND(Q1669&gt;=65,Q1669&lt;=90),MIDB(B1669,FIND(" ",B1669,1),IFERROR(FIND(" ",B1669,FIND(" ",B1669,1)+1),LEN(B1669)+1)-FIND(" ",B1669,1)),"-"))</f>
        <v>acanthamoebae</v>
      </c>
      <c r="T1669" s="0" t="n">
        <v>1</v>
      </c>
    </row>
    <row r="1670" customFormat="false" ht="12.8" hidden="false" customHeight="false" outlineLevel="0" collapsed="false">
      <c r="A1670" s="0" t="n">
        <v>1669</v>
      </c>
      <c r="B1670" s="0" t="s">
        <v>7222</v>
      </c>
      <c r="C1670" s="0" t="s">
        <v>21</v>
      </c>
      <c r="D1670" s="0" t="s">
        <v>90</v>
      </c>
      <c r="E1670" s="0" t="s">
        <v>217</v>
      </c>
      <c r="F1670" s="0" t="s">
        <v>7232</v>
      </c>
      <c r="G1670" s="0" t="s">
        <v>29</v>
      </c>
      <c r="H1670" s="0" t="s">
        <v>7233</v>
      </c>
      <c r="I1670" s="1" t="n">
        <v>169.123</v>
      </c>
      <c r="J1670" s="2" t="s">
        <v>7234</v>
      </c>
      <c r="K1670" s="2" t="s">
        <v>7235</v>
      </c>
      <c r="L1670" s="0" t="s">
        <v>29</v>
      </c>
      <c r="M1670" s="0" t="s">
        <v>29</v>
      </c>
      <c r="N1670" s="0" t="s">
        <v>29</v>
      </c>
      <c r="O1670" s="2" t="s">
        <v>1985</v>
      </c>
      <c r="P1670" s="2" t="s">
        <v>52</v>
      </c>
      <c r="Q1670" s="0" t="n">
        <f aca="false">_xlfn.UNICODE(B1670)</f>
        <v>67</v>
      </c>
      <c r="R1670" s="0" t="str">
        <f aca="false">IF(MIDB(B1670,1,10)="Candidatus",MIDB(B1670,FIND(" ",B1670,1)+1,FIND(" ",B1670,12)-FIND(" ",B1670,1)),IF(AND(Q1670&gt;=65,Q1670&lt;=90),MIDB(B1670,1,FIND(" ",B1670,1)),"-"))</f>
        <v>Caedibacter </v>
      </c>
      <c r="S1670" s="0" t="str">
        <f aca="false">IF(MIDB(B1670,1,10)="Candidatus",MIDB(B1670,FIND(" ",B1670,12)+1,IFERROR(FIND(" ",B1670,FIND(" ",B1670,12)+1),LEN(B1670))-FIND(" ",B1670,12)),IF(AND(Q1670&gt;=65,Q1670&lt;=90),MIDB(B1670,FIND(" ",B1670,1),IFERROR(FIND(" ",B1670,FIND(" ",B1670,1)+1),LEN(B1670)+1)-FIND(" ",B1670,1)),"-"))</f>
        <v>acanthamoebae</v>
      </c>
      <c r="T1670" s="0" t="n">
        <v>1</v>
      </c>
    </row>
    <row r="1671" customFormat="false" ht="12.8" hidden="false" customHeight="false" outlineLevel="0" collapsed="false">
      <c r="A1671" s="0" t="n">
        <v>1670</v>
      </c>
      <c r="B1671" s="0" t="s">
        <v>7236</v>
      </c>
      <c r="C1671" s="0" t="s">
        <v>21</v>
      </c>
      <c r="D1671" s="0" t="s">
        <v>90</v>
      </c>
      <c r="E1671" s="0" t="s">
        <v>91</v>
      </c>
      <c r="F1671" s="0" t="s">
        <v>7237</v>
      </c>
      <c r="G1671" s="0" t="s">
        <v>7238</v>
      </c>
      <c r="H1671" s="0" t="s">
        <v>7239</v>
      </c>
      <c r="I1671" s="1" t="n">
        <v>59.032</v>
      </c>
      <c r="J1671" s="2" t="s">
        <v>7240</v>
      </c>
      <c r="K1671" s="2" t="s">
        <v>311</v>
      </c>
      <c r="L1671" s="0" t="s">
        <v>29</v>
      </c>
      <c r="M1671" s="0" t="s">
        <v>29</v>
      </c>
      <c r="N1671" s="0" t="s">
        <v>29</v>
      </c>
      <c r="O1671" s="2" t="s">
        <v>647</v>
      </c>
      <c r="P1671" s="2" t="s">
        <v>112</v>
      </c>
      <c r="Q1671" s="0" t="n">
        <f aca="false">_xlfn.UNICODE(B1671)</f>
        <v>67</v>
      </c>
      <c r="R1671" s="0" t="str">
        <f aca="false">IF(MIDB(B1671,1,10)="Candidatus",MIDB(B1671,FIND(" ",B1671,1)+1,FIND(" ",B1671,12)-FIND(" ",B1671,1)),IF(AND(Q1671&gt;=65,Q1671&lt;=90),MIDB(B1671,1,FIND(" ",B1671,1)),"-"))</f>
        <v>Hamiltonella </v>
      </c>
      <c r="S1671" s="0" t="str">
        <f aca="false">IF(MIDB(B1671,1,10)="Candidatus",MIDB(B1671,FIND(" ",B1671,12)+1,IFERROR(FIND(" ",B1671,FIND(" ",B1671,12)+1),LEN(B1671))-FIND(" ",B1671,12)),IF(AND(Q1671&gt;=65,Q1671&lt;=90),MIDB(B1671,FIND(" ",B1671,1),IFERROR(FIND(" ",B1671,FIND(" ",B1671,1)+1),LEN(B1671)+1)-FIND(" ",B1671,1)),"-"))</f>
        <v>defensa </v>
      </c>
      <c r="T1671" s="0" t="n">
        <v>1</v>
      </c>
    </row>
    <row r="1672" customFormat="false" ht="12.8" hidden="false" customHeight="false" outlineLevel="0" collapsed="false">
      <c r="A1672" s="0" t="n">
        <v>1671</v>
      </c>
      <c r="B1672" s="0" t="s">
        <v>7241</v>
      </c>
      <c r="C1672" s="0" t="s">
        <v>21</v>
      </c>
      <c r="D1672" s="0" t="s">
        <v>90</v>
      </c>
      <c r="E1672" s="0" t="s">
        <v>91</v>
      </c>
      <c r="F1672" s="0" t="s">
        <v>7242</v>
      </c>
      <c r="G1672" s="0" t="s">
        <v>7243</v>
      </c>
      <c r="H1672" s="0" t="s">
        <v>7244</v>
      </c>
      <c r="I1672" s="1" t="n">
        <v>9.139</v>
      </c>
      <c r="J1672" s="2" t="s">
        <v>7245</v>
      </c>
      <c r="K1672" s="2" t="s">
        <v>44</v>
      </c>
      <c r="L1672" s="0" t="s">
        <v>29</v>
      </c>
      <c r="M1672" s="0" t="s">
        <v>29</v>
      </c>
      <c r="N1672" s="0" t="s">
        <v>29</v>
      </c>
      <c r="O1672" s="2" t="s">
        <v>44</v>
      </c>
      <c r="P1672" s="0" t="s">
        <v>29</v>
      </c>
      <c r="Q1672" s="0" t="n">
        <f aca="false">_xlfn.UNICODE(B1672)</f>
        <v>67</v>
      </c>
      <c r="R1672" s="0" t="str">
        <f aca="false">IF(MIDB(B1672,1,10)="Candidatus",MIDB(B1672,FIND(" ",B1672,1)+1,FIND(" ",B1672,12)-FIND(" ",B1672,1)),IF(AND(Q1672&gt;=65,Q1672&lt;=90),MIDB(B1672,1,FIND(" ",B1672,1)),"-"))</f>
        <v>Ishikawaella </v>
      </c>
      <c r="S1672" s="0" t="str">
        <f aca="false">IF(MIDB(B1672,1,10)="Candidatus",MIDB(B1672,FIND(" ",B1672,12)+1,IFERROR(FIND(" ",B1672,FIND(" ",B1672,12)+1),LEN(B1672))-FIND(" ",B1672,12)),IF(AND(Q1672&gt;=65,Q1672&lt;=90),MIDB(B1672,FIND(" ",B1672,1),IFERROR(FIND(" ",B1672,FIND(" ",B1672,1)+1),LEN(B1672)+1)-FIND(" ",B1672,1)),"-"))</f>
        <v>capsulata </v>
      </c>
      <c r="T1672" s="0" t="n">
        <v>1</v>
      </c>
    </row>
    <row r="1673" customFormat="false" ht="12.8" hidden="false" customHeight="false" outlineLevel="0" collapsed="false">
      <c r="A1673" s="0" t="n">
        <v>1672</v>
      </c>
      <c r="B1673" s="0" t="s">
        <v>7246</v>
      </c>
      <c r="C1673" s="0" t="s">
        <v>21</v>
      </c>
      <c r="D1673" s="0" t="s">
        <v>90</v>
      </c>
      <c r="E1673" s="0" t="s">
        <v>91</v>
      </c>
      <c r="F1673" s="0" t="s">
        <v>7247</v>
      </c>
      <c r="G1673" s="0" t="s">
        <v>7248</v>
      </c>
      <c r="H1673" s="0" t="s">
        <v>7249</v>
      </c>
      <c r="I1673" s="1" t="n">
        <v>14.562</v>
      </c>
      <c r="J1673" s="2" t="s">
        <v>7250</v>
      </c>
      <c r="K1673" s="2" t="s">
        <v>45</v>
      </c>
      <c r="L1673" s="0" t="s">
        <v>29</v>
      </c>
      <c r="M1673" s="0" t="s">
        <v>29</v>
      </c>
      <c r="N1673" s="0" t="s">
        <v>29</v>
      </c>
      <c r="O1673" s="2" t="s">
        <v>45</v>
      </c>
      <c r="P1673" s="0" t="s">
        <v>29</v>
      </c>
      <c r="Q1673" s="0" t="n">
        <f aca="false">_xlfn.UNICODE(B1673)</f>
        <v>67</v>
      </c>
      <c r="R1673" s="0" t="str">
        <f aca="false">IF(MIDB(B1673,1,10)="Candidatus",MIDB(B1673,FIND(" ",B1673,1)+1,FIND(" ",B1673,12)-FIND(" ",B1673,1)),IF(AND(Q1673&gt;=65,Q1673&lt;=90),MIDB(B1673,1,FIND(" ",B1673,1)),"-"))</f>
        <v>Pantoea </v>
      </c>
      <c r="S1673" s="0" t="str">
        <f aca="false">IF(MIDB(B1673,1,10)="Candidatus",MIDB(B1673,FIND(" ",B1673,12)+1,IFERROR(FIND(" ",B1673,FIND(" ",B1673,12)+1),LEN(B1673))-FIND(" ",B1673,12)),IF(AND(Q1673&gt;=65,Q1673&lt;=90),MIDB(B1673,FIND(" ",B1673,1),IFERROR(FIND(" ",B1673,FIND(" ",B1673,1)+1),LEN(B1673)+1)-FIND(" ",B1673,1)),"-"))</f>
        <v>carbekii </v>
      </c>
      <c r="T1673" s="0" t="n">
        <v>1</v>
      </c>
    </row>
    <row r="1674" customFormat="false" ht="12.8" hidden="false" customHeight="false" outlineLevel="0" collapsed="false">
      <c r="A1674" s="0" t="n">
        <v>1673</v>
      </c>
      <c r="B1674" s="0" t="s">
        <v>7246</v>
      </c>
      <c r="C1674" s="0" t="s">
        <v>21</v>
      </c>
      <c r="D1674" s="0" t="s">
        <v>90</v>
      </c>
      <c r="E1674" s="0" t="s">
        <v>91</v>
      </c>
      <c r="F1674" s="0" t="s">
        <v>7251</v>
      </c>
      <c r="G1674" s="0" t="s">
        <v>7252</v>
      </c>
      <c r="H1674" s="0" t="s">
        <v>7253</v>
      </c>
      <c r="I1674" s="1" t="n">
        <v>6.287</v>
      </c>
      <c r="J1674" s="2" t="s">
        <v>7254</v>
      </c>
      <c r="K1674" s="2" t="s">
        <v>28</v>
      </c>
      <c r="L1674" s="0" t="s">
        <v>29</v>
      </c>
      <c r="M1674" s="0" t="s">
        <v>29</v>
      </c>
      <c r="N1674" s="0" t="s">
        <v>29</v>
      </c>
      <c r="O1674" s="2" t="s">
        <v>28</v>
      </c>
      <c r="P1674" s="0" t="s">
        <v>29</v>
      </c>
      <c r="Q1674" s="0" t="n">
        <f aca="false">_xlfn.UNICODE(B1674)</f>
        <v>67</v>
      </c>
      <c r="R1674" s="0" t="str">
        <f aca="false">IF(MIDB(B1674,1,10)="Candidatus",MIDB(B1674,FIND(" ",B1674,1)+1,FIND(" ",B1674,12)-FIND(" ",B1674,1)),IF(AND(Q1674&gt;=65,Q1674&lt;=90),MIDB(B1674,1,FIND(" ",B1674,1)),"-"))</f>
        <v>Pantoea </v>
      </c>
      <c r="S1674" s="0" t="str">
        <f aca="false">IF(MIDB(B1674,1,10)="Candidatus",MIDB(B1674,FIND(" ",B1674,12)+1,IFERROR(FIND(" ",B1674,FIND(" ",B1674,12)+1),LEN(B1674))-FIND(" ",B1674,12)),IF(AND(Q1674&gt;=65,Q1674&lt;=90),MIDB(B1674,FIND(" ",B1674,1),IFERROR(FIND(" ",B1674,FIND(" ",B1674,1)+1),LEN(B1674)+1)-FIND(" ",B1674,1)),"-"))</f>
        <v>carbekii </v>
      </c>
      <c r="T1674" s="0" t="n">
        <v>1</v>
      </c>
    </row>
    <row r="1675" customFormat="false" ht="12.8" hidden="false" customHeight="false" outlineLevel="0" collapsed="false">
      <c r="A1675" s="0" t="n">
        <v>1674</v>
      </c>
      <c r="B1675" s="0" t="s">
        <v>7246</v>
      </c>
      <c r="C1675" s="0" t="s">
        <v>21</v>
      </c>
      <c r="D1675" s="0" t="s">
        <v>90</v>
      </c>
      <c r="E1675" s="0" t="s">
        <v>91</v>
      </c>
      <c r="F1675" s="0" t="s">
        <v>7255</v>
      </c>
      <c r="G1675" s="0" t="s">
        <v>7256</v>
      </c>
      <c r="H1675" s="0" t="s">
        <v>7257</v>
      </c>
      <c r="I1675" s="1" t="n">
        <v>7.593</v>
      </c>
      <c r="J1675" s="2" t="s">
        <v>7258</v>
      </c>
      <c r="K1675" s="2" t="s">
        <v>112</v>
      </c>
      <c r="L1675" s="0" t="s">
        <v>29</v>
      </c>
      <c r="M1675" s="0" t="s">
        <v>29</v>
      </c>
      <c r="N1675" s="0" t="s">
        <v>29</v>
      </c>
      <c r="O1675" s="2" t="s">
        <v>112</v>
      </c>
      <c r="P1675" s="0" t="s">
        <v>29</v>
      </c>
      <c r="Q1675" s="0" t="n">
        <f aca="false">_xlfn.UNICODE(B1675)</f>
        <v>67</v>
      </c>
      <c r="R1675" s="0" t="str">
        <f aca="false">IF(MIDB(B1675,1,10)="Candidatus",MIDB(B1675,FIND(" ",B1675,1)+1,FIND(" ",B1675,12)-FIND(" ",B1675,1)),IF(AND(Q1675&gt;=65,Q1675&lt;=90),MIDB(B1675,1,FIND(" ",B1675,1)),"-"))</f>
        <v>Pantoea </v>
      </c>
      <c r="S1675" s="0" t="str">
        <f aca="false">IF(MIDB(B1675,1,10)="Candidatus",MIDB(B1675,FIND(" ",B1675,12)+1,IFERROR(FIND(" ",B1675,FIND(" ",B1675,12)+1),LEN(B1675))-FIND(" ",B1675,12)),IF(AND(Q1675&gt;=65,Q1675&lt;=90),MIDB(B1675,FIND(" ",B1675,1),IFERROR(FIND(" ",B1675,FIND(" ",B1675,1)+1),LEN(B1675)+1)-FIND(" ",B1675,1)),"-"))</f>
        <v>carbekii </v>
      </c>
      <c r="T1675" s="0" t="n">
        <v>1</v>
      </c>
    </row>
    <row r="1676" customFormat="false" ht="12.8" hidden="false" customHeight="false" outlineLevel="0" collapsed="false">
      <c r="A1676" s="0" t="n">
        <v>1675</v>
      </c>
      <c r="B1676" s="0" t="s">
        <v>7246</v>
      </c>
      <c r="C1676" s="0" t="s">
        <v>21</v>
      </c>
      <c r="D1676" s="0" t="s">
        <v>90</v>
      </c>
      <c r="E1676" s="0" t="s">
        <v>91</v>
      </c>
      <c r="F1676" s="0" t="s">
        <v>7259</v>
      </c>
      <c r="G1676" s="0" t="s">
        <v>7260</v>
      </c>
      <c r="H1676" s="0" t="s">
        <v>7261</v>
      </c>
      <c r="I1676" s="1" t="n">
        <v>17.88</v>
      </c>
      <c r="J1676" s="2" t="s">
        <v>7262</v>
      </c>
      <c r="K1676" s="2" t="s">
        <v>96</v>
      </c>
      <c r="L1676" s="0" t="s">
        <v>29</v>
      </c>
      <c r="M1676" s="0" t="s">
        <v>29</v>
      </c>
      <c r="N1676" s="0" t="s">
        <v>29</v>
      </c>
      <c r="O1676" s="2" t="s">
        <v>96</v>
      </c>
      <c r="P1676" s="0" t="s">
        <v>29</v>
      </c>
      <c r="Q1676" s="0" t="n">
        <f aca="false">_xlfn.UNICODE(B1676)</f>
        <v>67</v>
      </c>
      <c r="R1676" s="0" t="str">
        <f aca="false">IF(MIDB(B1676,1,10)="Candidatus",MIDB(B1676,FIND(" ",B1676,1)+1,FIND(" ",B1676,12)-FIND(" ",B1676,1)),IF(AND(Q1676&gt;=65,Q1676&lt;=90),MIDB(B1676,1,FIND(" ",B1676,1)),"-"))</f>
        <v>Pantoea </v>
      </c>
      <c r="S1676" s="0" t="str">
        <f aca="false">IF(MIDB(B1676,1,10)="Candidatus",MIDB(B1676,FIND(" ",B1676,12)+1,IFERROR(FIND(" ",B1676,FIND(" ",B1676,12)+1),LEN(B1676))-FIND(" ",B1676,12)),IF(AND(Q1676&gt;=65,Q1676&lt;=90),MIDB(B1676,FIND(" ",B1676,1),IFERROR(FIND(" ",B1676,FIND(" ",B1676,1)+1),LEN(B1676)+1)-FIND(" ",B1676,1)),"-"))</f>
        <v>carbekii </v>
      </c>
      <c r="T1676" s="0" t="n">
        <v>1</v>
      </c>
    </row>
    <row r="1677" customFormat="false" ht="12.8" hidden="false" customHeight="false" outlineLevel="0" collapsed="false">
      <c r="A1677" s="0" t="n">
        <v>1676</v>
      </c>
      <c r="B1677" s="0" t="s">
        <v>7263</v>
      </c>
      <c r="C1677" s="0" t="s">
        <v>21</v>
      </c>
      <c r="D1677" s="0" t="s">
        <v>90</v>
      </c>
      <c r="E1677" s="0" t="s">
        <v>217</v>
      </c>
      <c r="F1677" s="0" t="s">
        <v>76</v>
      </c>
      <c r="G1677" s="0" t="s">
        <v>7264</v>
      </c>
      <c r="H1677" s="0" t="s">
        <v>7265</v>
      </c>
      <c r="I1677" s="1" t="n">
        <v>15.074</v>
      </c>
      <c r="J1677" s="2" t="s">
        <v>7266</v>
      </c>
      <c r="K1677" s="2" t="s">
        <v>680</v>
      </c>
      <c r="L1677" s="0" t="s">
        <v>29</v>
      </c>
      <c r="M1677" s="0" t="s">
        <v>29</v>
      </c>
      <c r="N1677" s="0" t="s">
        <v>29</v>
      </c>
      <c r="O1677" s="2" t="s">
        <v>680</v>
      </c>
      <c r="P1677" s="0" t="s">
        <v>29</v>
      </c>
      <c r="Q1677" s="0" t="n">
        <f aca="false">_xlfn.UNICODE(B1677)</f>
        <v>67</v>
      </c>
      <c r="R1677" s="0" t="str">
        <f aca="false">IF(MIDB(B1677,1,10)="Candidatus",MIDB(B1677,FIND(" ",B1677,1)+1,FIND(" ",B1677,12)-FIND(" ",B1677,1)),IF(AND(Q1677&gt;=65,Q1677&lt;=90),MIDB(B1677,1,FIND(" ",B1677,1)),"-"))</f>
        <v>Paracaedibacter </v>
      </c>
      <c r="S1677" s="0" t="str">
        <f aca="false">IF(MIDB(B1677,1,10)="Candidatus",MIDB(B1677,FIND(" ",B1677,12)+1,IFERROR(FIND(" ",B1677,FIND(" ",B1677,12)+1),LEN(B1677))-FIND(" ",B1677,12)),IF(AND(Q1677&gt;=65,Q1677&lt;=90),MIDB(B1677,FIND(" ",B1677,1),IFERROR(FIND(" ",B1677,FIND(" ",B1677,1)+1),LEN(B1677)+1)-FIND(" ",B1677,1)),"-"))</f>
        <v>acanthamoebae</v>
      </c>
      <c r="T1677" s="0" t="n">
        <v>1</v>
      </c>
    </row>
    <row r="1678" customFormat="false" ht="12.8" hidden="false" customHeight="false" outlineLevel="0" collapsed="false">
      <c r="A1678" s="0" t="n">
        <v>1677</v>
      </c>
      <c r="B1678" s="0" t="s">
        <v>7267</v>
      </c>
      <c r="C1678" s="0" t="s">
        <v>21</v>
      </c>
      <c r="D1678" s="0" t="s">
        <v>90</v>
      </c>
      <c r="E1678" s="0" t="s">
        <v>217</v>
      </c>
      <c r="F1678" s="0" t="s">
        <v>7268</v>
      </c>
      <c r="G1678" s="0" t="s">
        <v>7269</v>
      </c>
      <c r="H1678" s="0" t="s">
        <v>7270</v>
      </c>
      <c r="I1678" s="1" t="n">
        <v>17.806</v>
      </c>
      <c r="J1678" s="2" t="s">
        <v>7271</v>
      </c>
      <c r="K1678" s="2" t="s">
        <v>497</v>
      </c>
      <c r="L1678" s="0" t="s">
        <v>29</v>
      </c>
      <c r="M1678" s="0" t="s">
        <v>29</v>
      </c>
      <c r="N1678" s="0" t="s">
        <v>29</v>
      </c>
      <c r="O1678" s="2" t="s">
        <v>497</v>
      </c>
      <c r="P1678" s="0" t="s">
        <v>29</v>
      </c>
      <c r="Q1678" s="0" t="n">
        <f aca="false">_xlfn.UNICODE(B1678)</f>
        <v>67</v>
      </c>
      <c r="R1678" s="0" t="str">
        <f aca="false">IF(MIDB(B1678,1,10)="Candidatus",MIDB(B1678,FIND(" ",B1678,1)+1,FIND(" ",B1678,12)-FIND(" ",B1678,1)),IF(AND(Q1678&gt;=65,Q1678&lt;=90),MIDB(B1678,1,FIND(" ",B1678,1)),"-"))</f>
        <v>Paracaedibacter </v>
      </c>
      <c r="S1678" s="0" t="str">
        <f aca="false">IF(MIDB(B1678,1,10)="Candidatus",MIDB(B1678,FIND(" ",B1678,12)+1,IFERROR(FIND(" ",B1678,FIND(" ",B1678,12)+1),LEN(B1678))-FIND(" ",B1678,12)),IF(AND(Q1678&gt;=65,Q1678&lt;=90),MIDB(B1678,FIND(" ",B1678,1),IFERROR(FIND(" ",B1678,FIND(" ",B1678,1)+1),LEN(B1678)+1)-FIND(" ",B1678,1)),"-"))</f>
        <v>symbiosus </v>
      </c>
      <c r="T1678" s="0" t="n">
        <v>1</v>
      </c>
    </row>
    <row r="1679" customFormat="false" ht="12.8" hidden="false" customHeight="false" outlineLevel="0" collapsed="false">
      <c r="A1679" s="0" t="n">
        <v>1678</v>
      </c>
      <c r="B1679" s="0" t="s">
        <v>7267</v>
      </c>
      <c r="C1679" s="0" t="s">
        <v>21</v>
      </c>
      <c r="D1679" s="0" t="s">
        <v>90</v>
      </c>
      <c r="E1679" s="0" t="s">
        <v>217</v>
      </c>
      <c r="F1679" s="0" t="s">
        <v>7272</v>
      </c>
      <c r="G1679" s="0" t="s">
        <v>7273</v>
      </c>
      <c r="H1679" s="0" t="s">
        <v>7274</v>
      </c>
      <c r="I1679" s="1" t="n">
        <v>40.599</v>
      </c>
      <c r="J1679" s="2" t="s">
        <v>7275</v>
      </c>
      <c r="K1679" s="2" t="s">
        <v>3119</v>
      </c>
      <c r="L1679" s="0" t="s">
        <v>29</v>
      </c>
      <c r="M1679" s="2" t="s">
        <v>186</v>
      </c>
      <c r="N1679" s="0" t="s">
        <v>29</v>
      </c>
      <c r="O1679" s="2" t="s">
        <v>70</v>
      </c>
      <c r="P1679" s="2" t="s">
        <v>129</v>
      </c>
      <c r="Q1679" s="0" t="n">
        <f aca="false">_xlfn.UNICODE(B1679)</f>
        <v>67</v>
      </c>
      <c r="R1679" s="0" t="str">
        <f aca="false">IF(MIDB(B1679,1,10)="Candidatus",MIDB(B1679,FIND(" ",B1679,1)+1,FIND(" ",B1679,12)-FIND(" ",B1679,1)),IF(AND(Q1679&gt;=65,Q1679&lt;=90),MIDB(B1679,1,FIND(" ",B1679,1)),"-"))</f>
        <v>Paracaedibacter </v>
      </c>
      <c r="S1679" s="0" t="str">
        <f aca="false">IF(MIDB(B1679,1,10)="Candidatus",MIDB(B1679,FIND(" ",B1679,12)+1,IFERROR(FIND(" ",B1679,FIND(" ",B1679,12)+1),LEN(B1679))-FIND(" ",B1679,12)),IF(AND(Q1679&gt;=65,Q1679&lt;=90),MIDB(B1679,FIND(" ",B1679,1),IFERROR(FIND(" ",B1679,FIND(" ",B1679,1)+1),LEN(B1679)+1)-FIND(" ",B1679,1)),"-"))</f>
        <v>symbiosus </v>
      </c>
      <c r="T1679" s="0" t="n">
        <v>1</v>
      </c>
    </row>
    <row r="1680" customFormat="false" ht="12.8" hidden="false" customHeight="false" outlineLevel="0" collapsed="false">
      <c r="A1680" s="0" t="n">
        <v>1679</v>
      </c>
      <c r="B1680" s="0" t="s">
        <v>7276</v>
      </c>
      <c r="C1680" s="0" t="s">
        <v>21</v>
      </c>
      <c r="D1680" s="0" t="s">
        <v>90</v>
      </c>
      <c r="E1680" s="0" t="s">
        <v>91</v>
      </c>
      <c r="F1680" s="0" t="s">
        <v>7277</v>
      </c>
      <c r="G1680" s="0" t="s">
        <v>7278</v>
      </c>
      <c r="H1680" s="0" t="s">
        <v>7279</v>
      </c>
      <c r="I1680" s="1" t="n">
        <v>14.477</v>
      </c>
      <c r="J1680" s="2" t="s">
        <v>7280</v>
      </c>
      <c r="K1680" s="2" t="s">
        <v>287</v>
      </c>
      <c r="L1680" s="0" t="s">
        <v>29</v>
      </c>
      <c r="M1680" s="0" t="s">
        <v>29</v>
      </c>
      <c r="N1680" s="0" t="s">
        <v>29</v>
      </c>
      <c r="O1680" s="2" t="s">
        <v>287</v>
      </c>
      <c r="P1680" s="0" t="s">
        <v>29</v>
      </c>
      <c r="Q1680" s="0" t="n">
        <f aca="false">_xlfn.UNICODE(B1680)</f>
        <v>67</v>
      </c>
      <c r="R1680" s="0" t="str">
        <f aca="false">IF(MIDB(B1680,1,10)="Candidatus",MIDB(B1680,FIND(" ",B1680,1)+1,FIND(" ",B1680,12)-FIND(" ",B1680,1)),IF(AND(Q1680&gt;=65,Q1680&lt;=90),MIDB(B1680,1,FIND(" ",B1680,1)),"-"))</f>
        <v>Photodesmus </v>
      </c>
      <c r="S1680" s="0" t="str">
        <f aca="false">IF(MIDB(B1680,1,10)="Candidatus",MIDB(B1680,FIND(" ",B1680,12)+1,IFERROR(FIND(" ",B1680,FIND(" ",B1680,12)+1),LEN(B1680))-FIND(" ",B1680,12)),IF(AND(Q1680&gt;=65,Q1680&lt;=90),MIDB(B1680,FIND(" ",B1680,1),IFERROR(FIND(" ",B1680,FIND(" ",B1680,1)+1),LEN(B1680)+1)-FIND(" ",B1680,1)),"-"))</f>
        <v>katoptron </v>
      </c>
      <c r="T1680" s="0" t="n">
        <v>1</v>
      </c>
    </row>
    <row r="1681" customFormat="false" ht="12.8" hidden="false" customHeight="false" outlineLevel="0" collapsed="false">
      <c r="A1681" s="0" t="n">
        <v>1680</v>
      </c>
      <c r="B1681" s="0" t="s">
        <v>7281</v>
      </c>
      <c r="C1681" s="0" t="s">
        <v>21</v>
      </c>
      <c r="D1681" s="0" t="s">
        <v>22</v>
      </c>
      <c r="E1681" s="0" t="s">
        <v>23</v>
      </c>
      <c r="F1681" s="0" t="s">
        <v>7282</v>
      </c>
      <c r="G1681" s="0" t="s">
        <v>7283</v>
      </c>
      <c r="H1681" s="0" t="s">
        <v>7284</v>
      </c>
      <c r="I1681" s="1" t="n">
        <v>3.607</v>
      </c>
      <c r="J1681" s="2" t="s">
        <v>7285</v>
      </c>
      <c r="K1681" s="2" t="s">
        <v>129</v>
      </c>
      <c r="L1681" s="0" t="s">
        <v>29</v>
      </c>
      <c r="M1681" s="0" t="s">
        <v>29</v>
      </c>
      <c r="N1681" s="0" t="s">
        <v>29</v>
      </c>
      <c r="O1681" s="2" t="s">
        <v>129</v>
      </c>
      <c r="P1681" s="0" t="s">
        <v>29</v>
      </c>
      <c r="Q1681" s="0" t="n">
        <f aca="false">_xlfn.UNICODE(B1681)</f>
        <v>67</v>
      </c>
      <c r="R1681" s="0" t="str">
        <f aca="false">IF(MIDB(B1681,1,10)="Candidatus",MIDB(B1681,FIND(" ",B1681,1)+1,FIND(" ",B1681,12)-FIND(" ",B1681,1)),IF(AND(Q1681&gt;=65,Q1681&lt;=90),MIDB(B1681,1,FIND(" ",B1681,1)),"-"))</f>
        <v>Phytoplasma </v>
      </c>
      <c r="S1681" s="0" t="str">
        <f aca="false">IF(MIDB(B1681,1,10)="Candidatus",MIDB(B1681,FIND(" ",B1681,12)+1,IFERROR(FIND(" ",B1681,FIND(" ",B1681,12)+1),LEN(B1681))-FIND(" ",B1681,12)),IF(AND(Q1681&gt;=65,Q1681&lt;=90),MIDB(B1681,FIND(" ",B1681,1),IFERROR(FIND(" ",B1681,FIND(" ",B1681,1)+1),LEN(B1681)+1)-FIND(" ",B1681,1)),"-"))</f>
        <v>australiense</v>
      </c>
      <c r="T1681" s="0" t="n">
        <v>1</v>
      </c>
    </row>
    <row r="1682" customFormat="false" ht="12.8" hidden="false" customHeight="false" outlineLevel="0" collapsed="false">
      <c r="A1682" s="0" t="n">
        <v>1681</v>
      </c>
      <c r="B1682" s="0" t="s">
        <v>7281</v>
      </c>
      <c r="C1682" s="0" t="s">
        <v>21</v>
      </c>
      <c r="D1682" s="0" t="s">
        <v>22</v>
      </c>
      <c r="E1682" s="0" t="s">
        <v>23</v>
      </c>
      <c r="F1682" s="0" t="s">
        <v>7286</v>
      </c>
      <c r="G1682" s="0" t="s">
        <v>7287</v>
      </c>
      <c r="H1682" s="0" t="s">
        <v>7288</v>
      </c>
      <c r="I1682" s="1" t="n">
        <v>3.635</v>
      </c>
      <c r="J1682" s="2" t="s">
        <v>7289</v>
      </c>
      <c r="K1682" s="2" t="s">
        <v>129</v>
      </c>
      <c r="L1682" s="0" t="s">
        <v>29</v>
      </c>
      <c r="M1682" s="0" t="s">
        <v>29</v>
      </c>
      <c r="N1682" s="0" t="s">
        <v>29</v>
      </c>
      <c r="O1682" s="2" t="s">
        <v>129</v>
      </c>
      <c r="P1682" s="0" t="s">
        <v>29</v>
      </c>
      <c r="Q1682" s="0" t="n">
        <f aca="false">_xlfn.UNICODE(B1682)</f>
        <v>67</v>
      </c>
      <c r="R1682" s="0" t="str">
        <f aca="false">IF(MIDB(B1682,1,10)="Candidatus",MIDB(B1682,FIND(" ",B1682,1)+1,FIND(" ",B1682,12)-FIND(" ",B1682,1)),IF(AND(Q1682&gt;=65,Q1682&lt;=90),MIDB(B1682,1,FIND(" ",B1682,1)),"-"))</f>
        <v>Phytoplasma </v>
      </c>
      <c r="S1682" s="0" t="str">
        <f aca="false">IF(MIDB(B1682,1,10)="Candidatus",MIDB(B1682,FIND(" ",B1682,12)+1,IFERROR(FIND(" ",B1682,FIND(" ",B1682,12)+1),LEN(B1682))-FIND(" ",B1682,12)),IF(AND(Q1682&gt;=65,Q1682&lt;=90),MIDB(B1682,FIND(" ",B1682,1),IFERROR(FIND(" ",B1682,FIND(" ",B1682,1)+1),LEN(B1682)+1)-FIND(" ",B1682,1)),"-"))</f>
        <v>australiense</v>
      </c>
      <c r="T1682" s="0" t="n">
        <v>1</v>
      </c>
    </row>
    <row r="1683" customFormat="false" ht="12.8" hidden="false" customHeight="false" outlineLevel="0" collapsed="false">
      <c r="A1683" s="0" t="n">
        <v>1682</v>
      </c>
      <c r="B1683" s="0" t="s">
        <v>7281</v>
      </c>
      <c r="C1683" s="0" t="s">
        <v>21</v>
      </c>
      <c r="D1683" s="0" t="s">
        <v>22</v>
      </c>
      <c r="E1683" s="0" t="s">
        <v>23</v>
      </c>
      <c r="F1683" s="0" t="s">
        <v>7290</v>
      </c>
      <c r="G1683" s="0" t="s">
        <v>7291</v>
      </c>
      <c r="H1683" s="0" t="s">
        <v>7292</v>
      </c>
      <c r="I1683" s="1" t="n">
        <v>3.773</v>
      </c>
      <c r="J1683" s="2" t="s">
        <v>7293</v>
      </c>
      <c r="K1683" s="2" t="s">
        <v>129</v>
      </c>
      <c r="L1683" s="0" t="s">
        <v>29</v>
      </c>
      <c r="M1683" s="0" t="s">
        <v>29</v>
      </c>
      <c r="N1683" s="0" t="s">
        <v>29</v>
      </c>
      <c r="O1683" s="2" t="s">
        <v>129</v>
      </c>
      <c r="P1683" s="0" t="s">
        <v>29</v>
      </c>
      <c r="Q1683" s="0" t="n">
        <f aca="false">_xlfn.UNICODE(B1683)</f>
        <v>67</v>
      </c>
      <c r="R1683" s="0" t="str">
        <f aca="false">IF(MIDB(B1683,1,10)="Candidatus",MIDB(B1683,FIND(" ",B1683,1)+1,FIND(" ",B1683,12)-FIND(" ",B1683,1)),IF(AND(Q1683&gt;=65,Q1683&lt;=90),MIDB(B1683,1,FIND(" ",B1683,1)),"-"))</f>
        <v>Phytoplasma </v>
      </c>
      <c r="S1683" s="0" t="str">
        <f aca="false">IF(MIDB(B1683,1,10)="Candidatus",MIDB(B1683,FIND(" ",B1683,12)+1,IFERROR(FIND(" ",B1683,FIND(" ",B1683,12)+1),LEN(B1683))-FIND(" ",B1683,12)),IF(AND(Q1683&gt;=65,Q1683&lt;=90),MIDB(B1683,FIND(" ",B1683,1),IFERROR(FIND(" ",B1683,FIND(" ",B1683,1)+1),LEN(B1683)+1)-FIND(" ",B1683,1)),"-"))</f>
        <v>australiense</v>
      </c>
      <c r="T1683" s="0" t="n">
        <v>1</v>
      </c>
    </row>
    <row r="1684" customFormat="false" ht="12.8" hidden="false" customHeight="false" outlineLevel="0" collapsed="false">
      <c r="A1684" s="0" t="n">
        <v>1683</v>
      </c>
      <c r="B1684" s="0" t="s">
        <v>7294</v>
      </c>
      <c r="C1684" s="0" t="s">
        <v>21</v>
      </c>
      <c r="D1684" s="0" t="s">
        <v>90</v>
      </c>
      <c r="E1684" s="0" t="s">
        <v>459</v>
      </c>
      <c r="F1684" s="0" t="s">
        <v>76</v>
      </c>
      <c r="G1684" s="0" t="s">
        <v>7295</v>
      </c>
      <c r="H1684" s="0" t="s">
        <v>7296</v>
      </c>
      <c r="I1684" s="1" t="n">
        <v>5.458</v>
      </c>
      <c r="J1684" s="2" t="s">
        <v>7297</v>
      </c>
      <c r="K1684" s="2" t="s">
        <v>28</v>
      </c>
      <c r="L1684" s="0" t="s">
        <v>29</v>
      </c>
      <c r="M1684" s="0" t="s">
        <v>29</v>
      </c>
      <c r="N1684" s="0" t="s">
        <v>29</v>
      </c>
      <c r="O1684" s="2" t="s">
        <v>28</v>
      </c>
      <c r="P1684" s="0" t="s">
        <v>29</v>
      </c>
      <c r="Q1684" s="0" t="n">
        <f aca="false">_xlfn.UNICODE(B1684)</f>
        <v>67</v>
      </c>
      <c r="R1684" s="0" t="str">
        <f aca="false">IF(MIDB(B1684,1,10)="Candidatus",MIDB(B1684,FIND(" ",B1684,1)+1,FIND(" ",B1684,12)-FIND(" ",B1684,1)),IF(AND(Q1684&gt;=65,Q1684&lt;=90),MIDB(B1684,1,FIND(" ",B1684,1)),"-"))</f>
        <v>Profftella </v>
      </c>
      <c r="S1684" s="0" t="str">
        <f aca="false">IF(MIDB(B1684,1,10)="Candidatus",MIDB(B1684,FIND(" ",B1684,12)+1,IFERROR(FIND(" ",B1684,FIND(" ",B1684,12)+1),LEN(B1684))-FIND(" ",B1684,12)),IF(AND(Q1684&gt;=65,Q1684&lt;=90),MIDB(B1684,FIND(" ",B1684,1),IFERROR(FIND(" ",B1684,FIND(" ",B1684,1)+1),LEN(B1684)+1)-FIND(" ",B1684,1)),"-"))</f>
        <v>armatura </v>
      </c>
      <c r="T1684" s="0" t="n">
        <v>1</v>
      </c>
    </row>
    <row r="1685" customFormat="false" ht="12.8" hidden="false" customHeight="false" outlineLevel="0" collapsed="false">
      <c r="A1685" s="0" t="n">
        <v>1684</v>
      </c>
      <c r="B1685" s="0" t="s">
        <v>7298</v>
      </c>
      <c r="C1685" s="0" t="s">
        <v>21</v>
      </c>
      <c r="D1685" s="0" t="s">
        <v>90</v>
      </c>
      <c r="E1685" s="0" t="s">
        <v>459</v>
      </c>
      <c r="F1685" s="0" t="s">
        <v>76</v>
      </c>
      <c r="G1685" s="0" t="s">
        <v>7299</v>
      </c>
      <c r="H1685" s="0" t="s">
        <v>7300</v>
      </c>
      <c r="I1685" s="1" t="n">
        <v>5.458</v>
      </c>
      <c r="J1685" s="2" t="s">
        <v>7301</v>
      </c>
      <c r="K1685" s="2" t="s">
        <v>28</v>
      </c>
      <c r="L1685" s="0" t="s">
        <v>29</v>
      </c>
      <c r="M1685" s="0" t="s">
        <v>29</v>
      </c>
      <c r="N1685" s="0" t="s">
        <v>29</v>
      </c>
      <c r="O1685" s="2" t="s">
        <v>28</v>
      </c>
      <c r="P1685" s="0" t="s">
        <v>29</v>
      </c>
      <c r="Q1685" s="0" t="n">
        <f aca="false">_xlfn.UNICODE(B1685)</f>
        <v>67</v>
      </c>
      <c r="R1685" s="0" t="str">
        <f aca="false">IF(MIDB(B1685,1,10)="Candidatus",MIDB(B1685,FIND(" ",B1685,1)+1,FIND(" ",B1685,12)-FIND(" ",B1685,1)),IF(AND(Q1685&gt;=65,Q1685&lt;=90),MIDB(B1685,1,FIND(" ",B1685,1)),"-"))</f>
        <v>Profftella </v>
      </c>
      <c r="S1685" s="0" t="str">
        <f aca="false">IF(MIDB(B1685,1,10)="Candidatus",MIDB(B1685,FIND(" ",B1685,12)+1,IFERROR(FIND(" ",B1685,FIND(" ",B1685,12)+1),LEN(B1685))-FIND(" ",B1685,12)),IF(AND(Q1685&gt;=65,Q1685&lt;=90),MIDB(B1685,FIND(" ",B1685,1),IFERROR(FIND(" ",B1685,FIND(" ",B1685,1)+1),LEN(B1685)+1)-FIND(" ",B1685,1)),"-"))</f>
        <v>armatura </v>
      </c>
      <c r="T1685" s="0" t="n">
        <v>1</v>
      </c>
    </row>
    <row r="1686" customFormat="false" ht="12.8" hidden="false" customHeight="false" outlineLevel="0" collapsed="false">
      <c r="A1686" s="0" t="n">
        <v>1685</v>
      </c>
      <c r="B1686" s="0" t="s">
        <v>7302</v>
      </c>
      <c r="C1686" s="0" t="s">
        <v>21</v>
      </c>
      <c r="D1686" s="0" t="s">
        <v>90</v>
      </c>
      <c r="E1686" s="0" t="s">
        <v>91</v>
      </c>
      <c r="F1686" s="0" t="s">
        <v>7303</v>
      </c>
      <c r="G1686" s="0" t="s">
        <v>7304</v>
      </c>
      <c r="H1686" s="0" t="s">
        <v>7305</v>
      </c>
      <c r="I1686" s="1" t="n">
        <v>32.491</v>
      </c>
      <c r="J1686" s="2" t="s">
        <v>7306</v>
      </c>
      <c r="K1686" s="2" t="s">
        <v>1663</v>
      </c>
      <c r="L1686" s="0" t="s">
        <v>29</v>
      </c>
      <c r="M1686" s="0" t="s">
        <v>29</v>
      </c>
      <c r="N1686" s="0" t="s">
        <v>29</v>
      </c>
      <c r="O1686" s="2" t="s">
        <v>4325</v>
      </c>
      <c r="P1686" s="2" t="s">
        <v>46</v>
      </c>
      <c r="Q1686" s="0" t="n">
        <f aca="false">_xlfn.UNICODE(B1686)</f>
        <v>67</v>
      </c>
      <c r="R1686" s="0" t="str">
        <f aca="false">IF(MIDB(B1686,1,10)="Candidatus",MIDB(B1686,FIND(" ",B1686,1)+1,FIND(" ",B1686,12)-FIND(" ",B1686,1)),IF(AND(Q1686&gt;=65,Q1686&lt;=90),MIDB(B1686,1,FIND(" ",B1686,1)),"-"))</f>
        <v>Regiella </v>
      </c>
      <c r="S1686" s="0" t="str">
        <f aca="false">IF(MIDB(B1686,1,10)="Candidatus",MIDB(B1686,FIND(" ",B1686,12)+1,IFERROR(FIND(" ",B1686,FIND(" ",B1686,12)+1),LEN(B1686))-FIND(" ",B1686,12)),IF(AND(Q1686&gt;=65,Q1686&lt;=90),MIDB(B1686,FIND(" ",B1686,1),IFERROR(FIND(" ",B1686,FIND(" ",B1686,1)+1),LEN(B1686)+1)-FIND(" ",B1686,1)),"-"))</f>
        <v>insecticola </v>
      </c>
      <c r="T1686" s="0" t="n">
        <v>1</v>
      </c>
    </row>
    <row r="1687" customFormat="false" ht="12.8" hidden="false" customHeight="false" outlineLevel="0" collapsed="false">
      <c r="A1687" s="0" t="n">
        <v>1686</v>
      </c>
      <c r="B1687" s="0" t="s">
        <v>7307</v>
      </c>
      <c r="C1687" s="0" t="s">
        <v>21</v>
      </c>
      <c r="D1687" s="0" t="s">
        <v>90</v>
      </c>
      <c r="E1687" s="0" t="s">
        <v>217</v>
      </c>
      <c r="F1687" s="0" t="s">
        <v>7308</v>
      </c>
      <c r="G1687" s="0" t="s">
        <v>7309</v>
      </c>
      <c r="H1687" s="0" t="s">
        <v>7310</v>
      </c>
      <c r="I1687" s="1" t="n">
        <v>18.046</v>
      </c>
      <c r="J1687" s="2" t="s">
        <v>7311</v>
      </c>
      <c r="K1687" s="2" t="s">
        <v>186</v>
      </c>
      <c r="L1687" s="0" t="s">
        <v>29</v>
      </c>
      <c r="M1687" s="0" t="s">
        <v>29</v>
      </c>
      <c r="N1687" s="0" t="s">
        <v>29</v>
      </c>
      <c r="O1687" s="2" t="s">
        <v>680</v>
      </c>
      <c r="P1687" s="2" t="s">
        <v>129</v>
      </c>
      <c r="Q1687" s="0" t="n">
        <f aca="false">_xlfn.UNICODE(B1687)</f>
        <v>67</v>
      </c>
      <c r="R1687" s="0" t="str">
        <f aca="false">IF(MIDB(B1687,1,10)="Candidatus",MIDB(B1687,FIND(" ",B1687,1)+1,FIND(" ",B1687,12)-FIND(" ",B1687,1)),IF(AND(Q1687&gt;=65,Q1687&lt;=90),MIDB(B1687,1,FIND(" ",B1687,1)),"-"))</f>
        <v>Rickettsia </v>
      </c>
      <c r="S1687" s="0" t="str">
        <f aca="false">IF(MIDB(B1687,1,10)="Candidatus",MIDB(B1687,FIND(" ",B1687,12)+1,IFERROR(FIND(" ",B1687,FIND(" ",B1687,12)+1),LEN(B1687))-FIND(" ",B1687,12)),IF(AND(Q1687&gt;=65,Q1687&lt;=90),MIDB(B1687,FIND(" ",B1687,1),IFERROR(FIND(" ",B1687,FIND(" ",B1687,1)+1),LEN(B1687)+1)-FIND(" ",B1687,1)),"-"))</f>
        <v>amblyommii </v>
      </c>
      <c r="T1687" s="0" t="n">
        <v>1</v>
      </c>
    </row>
    <row r="1688" customFormat="false" ht="12.8" hidden="false" customHeight="false" outlineLevel="0" collapsed="false">
      <c r="A1688" s="0" t="n">
        <v>1687</v>
      </c>
      <c r="B1688" s="0" t="s">
        <v>7307</v>
      </c>
      <c r="C1688" s="0" t="s">
        <v>21</v>
      </c>
      <c r="D1688" s="0" t="s">
        <v>90</v>
      </c>
      <c r="E1688" s="0" t="s">
        <v>217</v>
      </c>
      <c r="F1688" s="0" t="s">
        <v>7312</v>
      </c>
      <c r="G1688" s="0" t="s">
        <v>7313</v>
      </c>
      <c r="H1688" s="0" t="s">
        <v>7314</v>
      </c>
      <c r="I1688" s="1" t="n">
        <v>22.798</v>
      </c>
      <c r="J1688" s="2" t="s">
        <v>7315</v>
      </c>
      <c r="K1688" s="2" t="s">
        <v>612</v>
      </c>
      <c r="L1688" s="0" t="s">
        <v>29</v>
      </c>
      <c r="M1688" s="0" t="s">
        <v>29</v>
      </c>
      <c r="N1688" s="0" t="s">
        <v>29</v>
      </c>
      <c r="O1688" s="2" t="s">
        <v>3119</v>
      </c>
      <c r="P1688" s="2" t="s">
        <v>28</v>
      </c>
      <c r="Q1688" s="0" t="n">
        <f aca="false">_xlfn.UNICODE(B1688)</f>
        <v>67</v>
      </c>
      <c r="R1688" s="0" t="str">
        <f aca="false">IF(MIDB(B1688,1,10)="Candidatus",MIDB(B1688,FIND(" ",B1688,1)+1,FIND(" ",B1688,12)-FIND(" ",B1688,1)),IF(AND(Q1688&gt;=65,Q1688&lt;=90),MIDB(B1688,1,FIND(" ",B1688,1)),"-"))</f>
        <v>Rickettsia </v>
      </c>
      <c r="S1688" s="0" t="str">
        <f aca="false">IF(MIDB(B1688,1,10)="Candidatus",MIDB(B1688,FIND(" ",B1688,12)+1,IFERROR(FIND(" ",B1688,FIND(" ",B1688,12)+1),LEN(B1688))-FIND(" ",B1688,12)),IF(AND(Q1688&gt;=65,Q1688&lt;=90),MIDB(B1688,FIND(" ",B1688,1),IFERROR(FIND(" ",B1688,FIND(" ",B1688,1)+1),LEN(B1688)+1)-FIND(" ",B1688,1)),"-"))</f>
        <v>amblyommii </v>
      </c>
      <c r="T1688" s="0" t="n">
        <v>1</v>
      </c>
    </row>
    <row r="1689" customFormat="false" ht="12.8" hidden="false" customHeight="false" outlineLevel="0" collapsed="false">
      <c r="A1689" s="0" t="n">
        <v>1688</v>
      </c>
      <c r="B1689" s="0" t="s">
        <v>7316</v>
      </c>
      <c r="C1689" s="0" t="s">
        <v>21</v>
      </c>
      <c r="D1689" s="0" t="s">
        <v>90</v>
      </c>
      <c r="E1689" s="0" t="s">
        <v>217</v>
      </c>
      <c r="F1689" s="0" t="s">
        <v>7317</v>
      </c>
      <c r="G1689" s="0" t="s">
        <v>7318</v>
      </c>
      <c r="H1689" s="0" t="s">
        <v>7319</v>
      </c>
      <c r="I1689" s="1" t="n">
        <v>22.852</v>
      </c>
      <c r="J1689" s="2" t="s">
        <v>7320</v>
      </c>
      <c r="K1689" s="2" t="s">
        <v>276</v>
      </c>
      <c r="L1689" s="0" t="s">
        <v>29</v>
      </c>
      <c r="M1689" s="0" t="s">
        <v>29</v>
      </c>
      <c r="N1689" s="0" t="s">
        <v>29</v>
      </c>
      <c r="O1689" s="2" t="s">
        <v>521</v>
      </c>
      <c r="P1689" s="2" t="s">
        <v>96</v>
      </c>
      <c r="Q1689" s="0" t="n">
        <f aca="false">_xlfn.UNICODE(B1689)</f>
        <v>67</v>
      </c>
      <c r="R1689" s="0" t="str">
        <f aca="false">IF(MIDB(B1689,1,10)="Candidatus",MIDB(B1689,FIND(" ",B1689,1)+1,FIND(" ",B1689,12)-FIND(" ",B1689,1)),IF(AND(Q1689&gt;=65,Q1689&lt;=90),MIDB(B1689,1,FIND(" ",B1689,1)),"-"))</f>
        <v>Rickettsia </v>
      </c>
      <c r="S1689" s="0" t="str">
        <f aca="false">IF(MIDB(B1689,1,10)="Candidatus",MIDB(B1689,FIND(" ",B1689,12)+1,IFERROR(FIND(" ",B1689,FIND(" ",B1689,12)+1),LEN(B1689))-FIND(" ",B1689,12)),IF(AND(Q1689&gt;=65,Q1689&lt;=90),MIDB(B1689,FIND(" ",B1689,1),IFERROR(FIND(" ",B1689,FIND(" ",B1689,1)+1),LEN(B1689)+1)-FIND(" ",B1689,1)),"-"))</f>
        <v>amblyommii </v>
      </c>
      <c r="T1689" s="0" t="n">
        <v>1</v>
      </c>
    </row>
    <row r="1690" customFormat="false" ht="12.8" hidden="false" customHeight="false" outlineLevel="0" collapsed="false">
      <c r="A1690" s="0" t="n">
        <v>1689</v>
      </c>
      <c r="B1690" s="0" t="s">
        <v>7316</v>
      </c>
      <c r="C1690" s="0" t="s">
        <v>21</v>
      </c>
      <c r="D1690" s="0" t="s">
        <v>90</v>
      </c>
      <c r="E1690" s="0" t="s">
        <v>217</v>
      </c>
      <c r="F1690" s="0" t="s">
        <v>7321</v>
      </c>
      <c r="G1690" s="0" t="s">
        <v>7322</v>
      </c>
      <c r="H1690" s="0" t="s">
        <v>7323</v>
      </c>
      <c r="I1690" s="1" t="n">
        <v>18.344</v>
      </c>
      <c r="J1690" s="2" t="s">
        <v>7324</v>
      </c>
      <c r="K1690" s="2" t="s">
        <v>118</v>
      </c>
      <c r="L1690" s="0" t="s">
        <v>29</v>
      </c>
      <c r="M1690" s="0" t="s">
        <v>29</v>
      </c>
      <c r="N1690" s="0" t="s">
        <v>29</v>
      </c>
      <c r="O1690" s="2" t="s">
        <v>497</v>
      </c>
      <c r="P1690" s="2" t="s">
        <v>129</v>
      </c>
      <c r="Q1690" s="0" t="n">
        <f aca="false">_xlfn.UNICODE(B1690)</f>
        <v>67</v>
      </c>
      <c r="R1690" s="0" t="str">
        <f aca="false">IF(MIDB(B1690,1,10)="Candidatus",MIDB(B1690,FIND(" ",B1690,1)+1,FIND(" ",B1690,12)-FIND(" ",B1690,1)),IF(AND(Q1690&gt;=65,Q1690&lt;=90),MIDB(B1690,1,FIND(" ",B1690,1)),"-"))</f>
        <v>Rickettsia </v>
      </c>
      <c r="S1690" s="0" t="str">
        <f aca="false">IF(MIDB(B1690,1,10)="Candidatus",MIDB(B1690,FIND(" ",B1690,12)+1,IFERROR(FIND(" ",B1690,FIND(" ",B1690,12)+1),LEN(B1690))-FIND(" ",B1690,12)),IF(AND(Q1690&gt;=65,Q1690&lt;=90),MIDB(B1690,FIND(" ",B1690,1),IFERROR(FIND(" ",B1690,FIND(" ",B1690,1)+1),LEN(B1690)+1)-FIND(" ",B1690,1)),"-"))</f>
        <v>amblyommii </v>
      </c>
      <c r="T1690" s="0" t="n">
        <v>1</v>
      </c>
    </row>
    <row r="1691" customFormat="false" ht="12.8" hidden="false" customHeight="false" outlineLevel="0" collapsed="false">
      <c r="A1691" s="0" t="n">
        <v>1690</v>
      </c>
      <c r="B1691" s="0" t="s">
        <v>7325</v>
      </c>
      <c r="C1691" s="0" t="s">
        <v>21</v>
      </c>
      <c r="D1691" s="0" t="s">
        <v>90</v>
      </c>
      <c r="E1691" s="0" t="s">
        <v>217</v>
      </c>
      <c r="F1691" s="0" t="s">
        <v>7326</v>
      </c>
      <c r="G1691" s="0" t="s">
        <v>7327</v>
      </c>
      <c r="H1691" s="0" t="s">
        <v>7328</v>
      </c>
      <c r="I1691" s="1" t="n">
        <v>31.972</v>
      </c>
      <c r="J1691" s="2" t="s">
        <v>7329</v>
      </c>
      <c r="K1691" s="2" t="s">
        <v>1598</v>
      </c>
      <c r="L1691" s="0" t="s">
        <v>29</v>
      </c>
      <c r="M1691" s="0" t="s">
        <v>29</v>
      </c>
      <c r="N1691" s="0" t="s">
        <v>29</v>
      </c>
      <c r="O1691" s="2" t="s">
        <v>521</v>
      </c>
      <c r="P1691" s="2" t="s">
        <v>28</v>
      </c>
      <c r="Q1691" s="0" t="n">
        <f aca="false">_xlfn.UNICODE(B1691)</f>
        <v>67</v>
      </c>
      <c r="R1691" s="0" t="str">
        <f aca="false">IF(MIDB(B1691,1,10)="Candidatus",MIDB(B1691,FIND(" ",B1691,1)+1,FIND(" ",B1691,12)-FIND(" ",B1691,1)),IF(AND(Q1691&gt;=65,Q1691&lt;=90),MIDB(B1691,1,FIND(" ",B1691,1)),"-"))</f>
        <v>Rickettsia </v>
      </c>
      <c r="S1691" s="0" t="str">
        <f aca="false">IF(MIDB(B1691,1,10)="Candidatus",MIDB(B1691,FIND(" ",B1691,12)+1,IFERROR(FIND(" ",B1691,FIND(" ",B1691,12)+1),LEN(B1691))-FIND(" ",B1691,12)),IF(AND(Q1691&gt;=65,Q1691&lt;=90),MIDB(B1691,FIND(" ",B1691,1),IFERROR(FIND(" ",B1691,FIND(" ",B1691,1)+1),LEN(B1691)+1)-FIND(" ",B1691,1)),"-"))</f>
        <v>amblyommii </v>
      </c>
      <c r="T1691" s="0" t="n">
        <v>1</v>
      </c>
    </row>
    <row r="1692" customFormat="false" ht="12.8" hidden="false" customHeight="false" outlineLevel="0" collapsed="false">
      <c r="A1692" s="0" t="n">
        <v>1691</v>
      </c>
      <c r="B1692" s="0" t="s">
        <v>7330</v>
      </c>
      <c r="C1692" s="0" t="s">
        <v>21</v>
      </c>
      <c r="D1692" s="0" t="s">
        <v>90</v>
      </c>
      <c r="E1692" s="0" t="s">
        <v>217</v>
      </c>
      <c r="F1692" s="0" t="s">
        <v>7331</v>
      </c>
      <c r="G1692" s="0" t="s">
        <v>7332</v>
      </c>
      <c r="H1692" s="0" t="s">
        <v>7333</v>
      </c>
      <c r="I1692" s="1" t="n">
        <v>22.851</v>
      </c>
      <c r="J1692" s="2" t="s">
        <v>7334</v>
      </c>
      <c r="K1692" s="2" t="s">
        <v>166</v>
      </c>
      <c r="L1692" s="0" t="s">
        <v>29</v>
      </c>
      <c r="M1692" s="0" t="s">
        <v>29</v>
      </c>
      <c r="N1692" s="0" t="s">
        <v>29</v>
      </c>
      <c r="O1692" s="2" t="s">
        <v>953</v>
      </c>
      <c r="P1692" s="2" t="s">
        <v>112</v>
      </c>
      <c r="Q1692" s="0" t="n">
        <f aca="false">_xlfn.UNICODE(B1692)</f>
        <v>67</v>
      </c>
      <c r="R1692" s="0" t="str">
        <f aca="false">IF(MIDB(B1692,1,10)="Candidatus",MIDB(B1692,FIND(" ",B1692,1)+1,FIND(" ",B1692,12)-FIND(" ",B1692,1)),IF(AND(Q1692&gt;=65,Q1692&lt;=90),MIDB(B1692,1,FIND(" ",B1692,1)),"-"))</f>
        <v>Rickettsia </v>
      </c>
      <c r="S1692" s="0" t="str">
        <f aca="false">IF(MIDB(B1692,1,10)="Candidatus",MIDB(B1692,FIND(" ",B1692,12)+1,IFERROR(FIND(" ",B1692,FIND(" ",B1692,12)+1),LEN(B1692))-FIND(" ",B1692,12)),IF(AND(Q1692&gt;=65,Q1692&lt;=90),MIDB(B1692,FIND(" ",B1692,1),IFERROR(FIND(" ",B1692,FIND(" ",B1692,1)+1),LEN(B1692)+1)-FIND(" ",B1692,1)),"-"))</f>
        <v>amblyommii </v>
      </c>
      <c r="T1692" s="0" t="n">
        <v>1</v>
      </c>
    </row>
    <row r="1693" customFormat="false" ht="12.8" hidden="false" customHeight="false" outlineLevel="0" collapsed="false">
      <c r="A1693" s="0" t="n">
        <v>1692</v>
      </c>
      <c r="B1693" s="0" t="s">
        <v>7330</v>
      </c>
      <c r="C1693" s="0" t="s">
        <v>21</v>
      </c>
      <c r="D1693" s="0" t="s">
        <v>90</v>
      </c>
      <c r="E1693" s="0" t="s">
        <v>217</v>
      </c>
      <c r="F1693" s="0" t="s">
        <v>7335</v>
      </c>
      <c r="G1693" s="0" t="s">
        <v>7336</v>
      </c>
      <c r="H1693" s="0" t="s">
        <v>7337</v>
      </c>
      <c r="I1693" s="1" t="n">
        <v>31.974</v>
      </c>
      <c r="J1693" s="2" t="s">
        <v>7338</v>
      </c>
      <c r="K1693" s="2" t="s">
        <v>267</v>
      </c>
      <c r="L1693" s="0" t="s">
        <v>29</v>
      </c>
      <c r="M1693" s="0" t="s">
        <v>29</v>
      </c>
      <c r="N1693" s="0" t="s">
        <v>29</v>
      </c>
      <c r="O1693" s="2" t="s">
        <v>953</v>
      </c>
      <c r="P1693" s="2" t="s">
        <v>262</v>
      </c>
      <c r="Q1693" s="0" t="n">
        <f aca="false">_xlfn.UNICODE(B1693)</f>
        <v>67</v>
      </c>
      <c r="R1693" s="0" t="str">
        <f aca="false">IF(MIDB(B1693,1,10)="Candidatus",MIDB(B1693,FIND(" ",B1693,1)+1,FIND(" ",B1693,12)-FIND(" ",B1693,1)),IF(AND(Q1693&gt;=65,Q1693&lt;=90),MIDB(B1693,1,FIND(" ",B1693,1)),"-"))</f>
        <v>Rickettsia </v>
      </c>
      <c r="S1693" s="0" t="str">
        <f aca="false">IF(MIDB(B1693,1,10)="Candidatus",MIDB(B1693,FIND(" ",B1693,12)+1,IFERROR(FIND(" ",B1693,FIND(" ",B1693,12)+1),LEN(B1693))-FIND(" ",B1693,12)),IF(AND(Q1693&gt;=65,Q1693&lt;=90),MIDB(B1693,FIND(" ",B1693,1),IFERROR(FIND(" ",B1693,FIND(" ",B1693,1)+1),LEN(B1693)+1)-FIND(" ",B1693,1)),"-"))</f>
        <v>amblyommii </v>
      </c>
      <c r="T1693" s="0" t="n">
        <v>1</v>
      </c>
    </row>
    <row r="1694" customFormat="false" ht="12.8" hidden="false" customHeight="false" outlineLevel="0" collapsed="false">
      <c r="A1694" s="0" t="n">
        <v>1693</v>
      </c>
      <c r="B1694" s="0" t="s">
        <v>7330</v>
      </c>
      <c r="C1694" s="0" t="s">
        <v>21</v>
      </c>
      <c r="D1694" s="0" t="s">
        <v>90</v>
      </c>
      <c r="E1694" s="0" t="s">
        <v>217</v>
      </c>
      <c r="F1694" s="0" t="s">
        <v>7339</v>
      </c>
      <c r="G1694" s="0" t="s">
        <v>7340</v>
      </c>
      <c r="H1694" s="0" t="s">
        <v>7341</v>
      </c>
      <c r="I1694" s="1" t="n">
        <v>18.263</v>
      </c>
      <c r="J1694" s="2" t="s">
        <v>7342</v>
      </c>
      <c r="K1694" s="2" t="s">
        <v>186</v>
      </c>
      <c r="L1694" s="0" t="s">
        <v>29</v>
      </c>
      <c r="M1694" s="0" t="s">
        <v>29</v>
      </c>
      <c r="N1694" s="0" t="s">
        <v>29</v>
      </c>
      <c r="O1694" s="2" t="s">
        <v>680</v>
      </c>
      <c r="P1694" s="2" t="s">
        <v>129</v>
      </c>
      <c r="Q1694" s="0" t="n">
        <f aca="false">_xlfn.UNICODE(B1694)</f>
        <v>67</v>
      </c>
      <c r="R1694" s="0" t="str">
        <f aca="false">IF(MIDB(B1694,1,10)="Candidatus",MIDB(B1694,FIND(" ",B1694,1)+1,FIND(" ",B1694,12)-FIND(" ",B1694,1)),IF(AND(Q1694&gt;=65,Q1694&lt;=90),MIDB(B1694,1,FIND(" ",B1694,1)),"-"))</f>
        <v>Rickettsia </v>
      </c>
      <c r="S1694" s="0" t="str">
        <f aca="false">IF(MIDB(B1694,1,10)="Candidatus",MIDB(B1694,FIND(" ",B1694,12)+1,IFERROR(FIND(" ",B1694,FIND(" ",B1694,12)+1),LEN(B1694))-FIND(" ",B1694,12)),IF(AND(Q1694&gt;=65,Q1694&lt;=90),MIDB(B1694,FIND(" ",B1694,1),IFERROR(FIND(" ",B1694,FIND(" ",B1694,1)+1),LEN(B1694)+1)-FIND(" ",B1694,1)),"-"))</f>
        <v>amblyommii </v>
      </c>
      <c r="T1694" s="0" t="n">
        <v>1</v>
      </c>
    </row>
    <row r="1695" customFormat="false" ht="12.8" hidden="false" customHeight="false" outlineLevel="0" collapsed="false">
      <c r="A1695" s="0" t="n">
        <v>1694</v>
      </c>
      <c r="B1695" s="0" t="s">
        <v>7343</v>
      </c>
      <c r="C1695" s="0" t="s">
        <v>21</v>
      </c>
      <c r="D1695" s="0" t="s">
        <v>90</v>
      </c>
      <c r="E1695" s="0" t="s">
        <v>91</v>
      </c>
      <c r="F1695" s="0" t="s">
        <v>7344</v>
      </c>
      <c r="G1695" s="0" t="s">
        <v>7345</v>
      </c>
      <c r="H1695" s="0" t="s">
        <v>7346</v>
      </c>
      <c r="I1695" s="1" t="n">
        <v>7.737</v>
      </c>
      <c r="J1695" s="2" t="s">
        <v>7347</v>
      </c>
      <c r="K1695" s="2" t="s">
        <v>96</v>
      </c>
      <c r="L1695" s="0" t="s">
        <v>29</v>
      </c>
      <c r="M1695" s="0" t="s">
        <v>29</v>
      </c>
      <c r="N1695" s="0" t="s">
        <v>29</v>
      </c>
      <c r="O1695" s="2" t="s">
        <v>96</v>
      </c>
      <c r="P1695" s="0" t="s">
        <v>29</v>
      </c>
      <c r="Q1695" s="0" t="n">
        <f aca="false">_xlfn.UNICODE(B1695)</f>
        <v>67</v>
      </c>
      <c r="R1695" s="0" t="str">
        <f aca="false">IF(MIDB(B1695,1,10)="Candidatus",MIDB(B1695,FIND(" ",B1695,1)+1,FIND(" ",B1695,12)-FIND(" ",B1695,1)),IF(AND(Q1695&gt;=65,Q1695&lt;=90),MIDB(B1695,1,FIND(" ",B1695,1)),"-"))</f>
        <v>Riesia </v>
      </c>
      <c r="S1695" s="0" t="str">
        <f aca="false">IF(MIDB(B1695,1,10)="Candidatus",MIDB(B1695,FIND(" ",B1695,12)+1,IFERROR(FIND(" ",B1695,FIND(" ",B1695,12)+1),LEN(B1695))-FIND(" ",B1695,12)),IF(AND(Q1695&gt;=65,Q1695&lt;=90),MIDB(B1695,FIND(" ",B1695,1),IFERROR(FIND(" ",B1695,FIND(" ",B1695,1)+1),LEN(B1695)+1)-FIND(" ",B1695,1)),"-"))</f>
        <v>pediculicola </v>
      </c>
      <c r="T1695" s="0" t="n">
        <v>1</v>
      </c>
    </row>
    <row r="1696" customFormat="false" ht="12.8" hidden="false" customHeight="false" outlineLevel="0" collapsed="false">
      <c r="A1696" s="0" t="n">
        <v>1695</v>
      </c>
      <c r="B1696" s="0" t="s">
        <v>7348</v>
      </c>
      <c r="C1696" s="0" t="s">
        <v>21</v>
      </c>
      <c r="D1696" s="0" t="s">
        <v>90</v>
      </c>
      <c r="E1696" s="0" t="s">
        <v>2066</v>
      </c>
      <c r="F1696" s="0" t="s">
        <v>76</v>
      </c>
      <c r="G1696" s="0" t="s">
        <v>29</v>
      </c>
      <c r="H1696" s="0" t="s">
        <v>7349</v>
      </c>
      <c r="I1696" s="1" t="n">
        <v>1.452</v>
      </c>
      <c r="J1696" s="2" t="s">
        <v>7350</v>
      </c>
      <c r="K1696" s="2" t="s">
        <v>46</v>
      </c>
      <c r="L1696" s="0" t="s">
        <v>29</v>
      </c>
      <c r="M1696" s="0" t="s">
        <v>29</v>
      </c>
      <c r="N1696" s="0" t="s">
        <v>29</v>
      </c>
      <c r="O1696" s="2" t="s">
        <v>46</v>
      </c>
      <c r="P1696" s="0" t="s">
        <v>29</v>
      </c>
      <c r="Q1696" s="0" t="n">
        <f aca="false">_xlfn.UNICODE(B1696)</f>
        <v>67</v>
      </c>
      <c r="R1696" s="0" t="str">
        <f aca="false">IF(MIDB(B1696,1,10)="Candidatus",MIDB(B1696,FIND(" ",B1696,1)+1,FIND(" ",B1696,12)-FIND(" ",B1696,1)),IF(AND(Q1696&gt;=65,Q1696&lt;=90),MIDB(B1696,1,FIND(" ",B1696,1)),"-"))</f>
        <v>Sulfuricurvum </v>
      </c>
      <c r="S1696" s="0" t="str">
        <f aca="false">IF(MIDB(B1696,1,10)="Candidatus",MIDB(B1696,FIND(" ",B1696,12)+1,IFERROR(FIND(" ",B1696,FIND(" ",B1696,12)+1),LEN(B1696))-FIND(" ",B1696,12)),IF(AND(Q1696&gt;=65,Q1696&lt;=90),MIDB(B1696,FIND(" ",B1696,1),IFERROR(FIND(" ",B1696,FIND(" ",B1696,1)+1),LEN(B1696)+1)-FIND(" ",B1696,1)),"-"))</f>
        <v>sp. </v>
      </c>
      <c r="T1696" s="0" t="n">
        <v>1</v>
      </c>
    </row>
    <row r="1697" customFormat="false" ht="12.8" hidden="false" customHeight="false" outlineLevel="0" collapsed="false">
      <c r="A1697" s="0" t="n">
        <v>1696</v>
      </c>
      <c r="B1697" s="0" t="s">
        <v>7351</v>
      </c>
      <c r="C1697" s="0" t="s">
        <v>21</v>
      </c>
      <c r="D1697" s="0" t="s">
        <v>90</v>
      </c>
      <c r="E1697" s="0" t="s">
        <v>459</v>
      </c>
      <c r="F1697" s="0" t="s">
        <v>76</v>
      </c>
      <c r="G1697" s="0" t="s">
        <v>29</v>
      </c>
      <c r="H1697" s="0" t="s">
        <v>7352</v>
      </c>
      <c r="I1697" s="1" t="n">
        <v>0.744</v>
      </c>
      <c r="J1697" s="2" t="s">
        <v>7353</v>
      </c>
      <c r="K1697" s="2" t="s">
        <v>88</v>
      </c>
      <c r="L1697" s="0" t="s">
        <v>29</v>
      </c>
      <c r="M1697" s="0" t="s">
        <v>29</v>
      </c>
      <c r="N1697" s="0" t="s">
        <v>29</v>
      </c>
      <c r="O1697" s="2" t="s">
        <v>88</v>
      </c>
      <c r="P1697" s="0" t="s">
        <v>29</v>
      </c>
      <c r="Q1697" s="0" t="n">
        <f aca="false">_xlfn.UNICODE(B1697)</f>
        <v>67</v>
      </c>
      <c r="R1697" s="0" t="str">
        <f aca="false">IF(MIDB(B1697,1,10)="Candidatus",MIDB(B1697,FIND(" ",B1697,1)+1,FIND(" ",B1697,12)-FIND(" ",B1697,1)),IF(AND(Q1697&gt;=65,Q1697&lt;=90),MIDB(B1697,1,FIND(" ",B1697,1)),"-"))</f>
        <v>Tremblaya </v>
      </c>
      <c r="S1697" s="0" t="str">
        <f aca="false">IF(MIDB(B1697,1,10)="Candidatus",MIDB(B1697,FIND(" ",B1697,12)+1,IFERROR(FIND(" ",B1697,FIND(" ",B1697,12)+1),LEN(B1697))-FIND(" ",B1697,12)),IF(AND(Q1697&gt;=65,Q1697&lt;=90),MIDB(B1697,FIND(" ",B1697,1),IFERROR(FIND(" ",B1697,FIND(" ",B1697,1)+1),LEN(B1697)+1)-FIND(" ",B1697,1)),"-"))</f>
        <v>phenacola </v>
      </c>
      <c r="T1697" s="0" t="n">
        <v>1</v>
      </c>
    </row>
    <row r="1698" customFormat="false" ht="12.8" hidden="false" customHeight="false" outlineLevel="0" collapsed="false">
      <c r="A1698" s="0" t="n">
        <v>1697</v>
      </c>
      <c r="B1698" s="0" t="s">
        <v>7354</v>
      </c>
      <c r="C1698" s="0" t="s">
        <v>21</v>
      </c>
      <c r="D1698" s="0" t="s">
        <v>4402</v>
      </c>
      <c r="E1698" s="0" t="s">
        <v>4403</v>
      </c>
      <c r="F1698" s="0" t="s">
        <v>7355</v>
      </c>
      <c r="G1698" s="0" t="s">
        <v>7356</v>
      </c>
      <c r="H1698" s="0" t="s">
        <v>7357</v>
      </c>
      <c r="I1698" s="1" t="n">
        <v>4.579</v>
      </c>
      <c r="J1698" s="2" t="s">
        <v>7358</v>
      </c>
      <c r="K1698" s="2" t="s">
        <v>129</v>
      </c>
      <c r="L1698" s="0" t="s">
        <v>29</v>
      </c>
      <c r="M1698" s="0" t="s">
        <v>29</v>
      </c>
      <c r="N1698" s="0" t="s">
        <v>29</v>
      </c>
      <c r="O1698" s="2" t="s">
        <v>129</v>
      </c>
      <c r="P1698" s="0" t="s">
        <v>29</v>
      </c>
      <c r="Q1698" s="0" t="n">
        <f aca="false">_xlfn.UNICODE(B1698)</f>
        <v>67</v>
      </c>
      <c r="R1698" s="0" t="str">
        <f aca="false">IF(MIDB(B1698,1,10)="Candidatus",MIDB(B1698,FIND(" ",B1698,1)+1,FIND(" ",B1698,12)-FIND(" ",B1698,1)),IF(AND(Q1698&gt;=65,Q1698&lt;=90),MIDB(B1698,1,FIND(" ",B1698,1)),"-"))</f>
        <v>Capnocytophaga </v>
      </c>
      <c r="S1698" s="0" t="str">
        <f aca="false">IF(MIDB(B1698,1,10)="Candidatus",MIDB(B1698,FIND(" ",B1698,12)+1,IFERROR(FIND(" ",B1698,FIND(" ",B1698,12)+1),LEN(B1698))-FIND(" ",B1698,12)),IF(AND(Q1698&gt;=65,Q1698&lt;=90),MIDB(B1698,FIND(" ",B1698,1),IFERROR(FIND(" ",B1698,FIND(" ",B1698,1)+1),LEN(B1698)+1)-FIND(" ",B1698,1)),"-"))</f>
        <v> canimorsus</v>
      </c>
      <c r="T1698" s="0" t="n">
        <v>1</v>
      </c>
    </row>
    <row r="1699" customFormat="false" ht="12.8" hidden="false" customHeight="false" outlineLevel="0" collapsed="false">
      <c r="A1699" s="0" t="n">
        <v>1698</v>
      </c>
      <c r="B1699" s="0" t="s">
        <v>7359</v>
      </c>
      <c r="C1699" s="0" t="s">
        <v>21</v>
      </c>
      <c r="D1699" s="0" t="s">
        <v>4402</v>
      </c>
      <c r="E1699" s="0" t="s">
        <v>4403</v>
      </c>
      <c r="F1699" s="0" t="s">
        <v>7360</v>
      </c>
      <c r="G1699" s="0" t="s">
        <v>7361</v>
      </c>
      <c r="H1699" s="0" t="s">
        <v>7362</v>
      </c>
      <c r="I1699" s="1" t="n">
        <v>57.8</v>
      </c>
      <c r="J1699" s="2" t="s">
        <v>7363</v>
      </c>
      <c r="K1699" s="2" t="s">
        <v>1268</v>
      </c>
      <c r="L1699" s="0" t="s">
        <v>29</v>
      </c>
      <c r="M1699" s="0" t="s">
        <v>29</v>
      </c>
      <c r="N1699" s="0" t="s">
        <v>29</v>
      </c>
      <c r="O1699" s="2" t="s">
        <v>586</v>
      </c>
      <c r="P1699" s="2" t="s">
        <v>60</v>
      </c>
      <c r="Q1699" s="0" t="n">
        <f aca="false">_xlfn.UNICODE(B1699)</f>
        <v>67</v>
      </c>
      <c r="R1699" s="0" t="str">
        <f aca="false">IF(MIDB(B1699,1,10)="Candidatus",MIDB(B1699,FIND(" ",B1699,1)+1,FIND(" ",B1699,12)-FIND(" ",B1699,1)),IF(AND(Q1699&gt;=65,Q1699&lt;=90),MIDB(B1699,1,FIND(" ",B1699,1)),"-"))</f>
        <v>Cardinium </v>
      </c>
      <c r="S1699" s="0" t="str">
        <f aca="false">IF(MIDB(B1699,1,10)="Candidatus",MIDB(B1699,FIND(" ",B1699,12)+1,IFERROR(FIND(" ",B1699,FIND(" ",B1699,12)+1),LEN(B1699))-FIND(" ",B1699,12)),IF(AND(Q1699&gt;=65,Q1699&lt;=90),MIDB(B1699,FIND(" ",B1699,1),IFERROR(FIND(" ",B1699,FIND(" ",B1699,1)+1),LEN(B1699)+1)-FIND(" ",B1699,1)),"-"))</f>
        <v> endosymbiont</v>
      </c>
      <c r="T1699" s="0" t="n">
        <v>1</v>
      </c>
    </row>
    <row r="1700" customFormat="false" ht="12.8" hidden="false" customHeight="false" outlineLevel="0" collapsed="false">
      <c r="A1700" s="0" t="n">
        <v>1699</v>
      </c>
      <c r="B1700" s="0" t="s">
        <v>7364</v>
      </c>
      <c r="C1700" s="0" t="s">
        <v>21</v>
      </c>
      <c r="D1700" s="0" t="s">
        <v>54</v>
      </c>
      <c r="E1700" s="0" t="s">
        <v>1822</v>
      </c>
      <c r="F1700" s="0" t="s">
        <v>7365</v>
      </c>
      <c r="G1700" s="0" t="s">
        <v>7366</v>
      </c>
      <c r="H1700" s="0" t="s">
        <v>7367</v>
      </c>
      <c r="I1700" s="1" t="n">
        <v>50.105</v>
      </c>
      <c r="J1700" s="2" t="s">
        <v>7368</v>
      </c>
      <c r="K1700" s="2" t="s">
        <v>1268</v>
      </c>
      <c r="L1700" s="0" t="s">
        <v>29</v>
      </c>
      <c r="M1700" s="0" t="s">
        <v>29</v>
      </c>
      <c r="N1700" s="0" t="s">
        <v>29</v>
      </c>
      <c r="O1700" s="2" t="s">
        <v>1268</v>
      </c>
      <c r="P1700" s="0" t="s">
        <v>29</v>
      </c>
      <c r="Q1700" s="0" t="n">
        <f aca="false">_xlfn.UNICODE(B1700)</f>
        <v>67</v>
      </c>
      <c r="R1700" s="0" t="str">
        <f aca="false">IF(MIDB(B1700,1,10)="Candidatus",MIDB(B1700,FIND(" ",B1700,1)+1,FIND(" ",B1700,12)-FIND(" ",B1700,1)),IF(AND(Q1700&gt;=65,Q1700&lt;=90),MIDB(B1700,1,FIND(" ",B1700,1)),"-"))</f>
        <v>Carnobacterium </v>
      </c>
      <c r="S1700" s="0" t="str">
        <f aca="false">IF(MIDB(B1700,1,10)="Candidatus",MIDB(B1700,FIND(" ",B1700,12)+1,IFERROR(FIND(" ",B1700,FIND(" ",B1700,12)+1),LEN(B1700))-FIND(" ",B1700,12)),IF(AND(Q1700&gt;=65,Q1700&lt;=90),MIDB(B1700,FIND(" ",B1700,1),IFERROR(FIND(" ",B1700,FIND(" ",B1700,1)+1),LEN(B1700)+1)-FIND(" ",B1700,1)),"-"))</f>
        <v> sp.</v>
      </c>
      <c r="T1700" s="0" t="n">
        <v>1</v>
      </c>
    </row>
    <row r="1701" customFormat="false" ht="12.8" hidden="false" customHeight="false" outlineLevel="0" collapsed="false">
      <c r="A1701" s="0" t="n">
        <v>1700</v>
      </c>
      <c r="B1701" s="0" t="s">
        <v>7369</v>
      </c>
      <c r="C1701" s="0" t="s">
        <v>21</v>
      </c>
      <c r="D1701" s="0" t="s">
        <v>54</v>
      </c>
      <c r="E1701" s="0" t="s">
        <v>1822</v>
      </c>
      <c r="F1701" s="0" t="s">
        <v>7370</v>
      </c>
      <c r="G1701" s="0" t="s">
        <v>7371</v>
      </c>
      <c r="H1701" s="0" t="s">
        <v>7372</v>
      </c>
      <c r="I1701" s="1" t="n">
        <v>12.655</v>
      </c>
      <c r="J1701" s="2" t="s">
        <v>7373</v>
      </c>
      <c r="K1701" s="2" t="s">
        <v>680</v>
      </c>
      <c r="L1701" s="0" t="s">
        <v>29</v>
      </c>
      <c r="M1701" s="0" t="s">
        <v>29</v>
      </c>
      <c r="N1701" s="0" t="s">
        <v>29</v>
      </c>
      <c r="O1701" s="2" t="s">
        <v>680</v>
      </c>
      <c r="P1701" s="0" t="s">
        <v>29</v>
      </c>
      <c r="Q1701" s="0" t="n">
        <f aca="false">_xlfn.UNICODE(B1701)</f>
        <v>67</v>
      </c>
      <c r="R1701" s="0" t="str">
        <f aca="false">IF(MIDB(B1701,1,10)="Candidatus",MIDB(B1701,FIND(" ",B1701,1)+1,FIND(" ",B1701,12)-FIND(" ",B1701,1)),IF(AND(Q1701&gt;=65,Q1701&lt;=90),MIDB(B1701,1,FIND(" ",B1701,1)),"-"))</f>
        <v>Carnobacterium </v>
      </c>
      <c r="S1701" s="0" t="str">
        <f aca="false">IF(MIDB(B1701,1,10)="Candidatus",MIDB(B1701,FIND(" ",B1701,12)+1,IFERROR(FIND(" ",B1701,FIND(" ",B1701,12)+1),LEN(B1701))-FIND(" ",B1701,12)),IF(AND(Q1701&gt;=65,Q1701&lt;=90),MIDB(B1701,FIND(" ",B1701,1),IFERROR(FIND(" ",B1701,FIND(" ",B1701,1)+1),LEN(B1701)+1)-FIND(" ",B1701,1)),"-"))</f>
        <v> sp.</v>
      </c>
      <c r="T1701" s="0" t="n">
        <v>1</v>
      </c>
    </row>
    <row r="1702" customFormat="false" ht="12.8" hidden="false" customHeight="false" outlineLevel="0" collapsed="false">
      <c r="A1702" s="0" t="n">
        <v>1701</v>
      </c>
      <c r="B1702" s="0" t="s">
        <v>7369</v>
      </c>
      <c r="C1702" s="0" t="s">
        <v>21</v>
      </c>
      <c r="D1702" s="0" t="s">
        <v>54</v>
      </c>
      <c r="E1702" s="0" t="s">
        <v>1822</v>
      </c>
      <c r="F1702" s="0" t="s">
        <v>7374</v>
      </c>
      <c r="G1702" s="0" t="s">
        <v>7375</v>
      </c>
      <c r="H1702" s="0" t="s">
        <v>7376</v>
      </c>
      <c r="I1702" s="1" t="n">
        <v>64.491</v>
      </c>
      <c r="J1702" s="2" t="s">
        <v>7377</v>
      </c>
      <c r="K1702" s="2" t="s">
        <v>312</v>
      </c>
      <c r="L1702" s="0" t="s">
        <v>29</v>
      </c>
      <c r="M1702" s="0" t="s">
        <v>29</v>
      </c>
      <c r="N1702" s="0" t="s">
        <v>29</v>
      </c>
      <c r="O1702" s="2" t="s">
        <v>2508</v>
      </c>
      <c r="P1702" s="2" t="s">
        <v>60</v>
      </c>
      <c r="Q1702" s="0" t="n">
        <f aca="false">_xlfn.UNICODE(B1702)</f>
        <v>67</v>
      </c>
      <c r="R1702" s="0" t="str">
        <f aca="false">IF(MIDB(B1702,1,10)="Candidatus",MIDB(B1702,FIND(" ",B1702,1)+1,FIND(" ",B1702,12)-FIND(" ",B1702,1)),IF(AND(Q1702&gt;=65,Q1702&lt;=90),MIDB(B1702,1,FIND(" ",B1702,1)),"-"))</f>
        <v>Carnobacterium </v>
      </c>
      <c r="S1702" s="0" t="str">
        <f aca="false">IF(MIDB(B1702,1,10)="Candidatus",MIDB(B1702,FIND(" ",B1702,12)+1,IFERROR(FIND(" ",B1702,FIND(" ",B1702,12)+1),LEN(B1702))-FIND(" ",B1702,12)),IF(AND(Q1702&gt;=65,Q1702&lt;=90),MIDB(B1702,FIND(" ",B1702,1),IFERROR(FIND(" ",B1702,FIND(" ",B1702,1)+1),LEN(B1702)+1)-FIND(" ",B1702,1)),"-"))</f>
        <v> sp.</v>
      </c>
      <c r="T1702" s="0" t="n">
        <v>1</v>
      </c>
    </row>
    <row r="1703" customFormat="false" ht="12.8" hidden="false" customHeight="false" outlineLevel="0" collapsed="false">
      <c r="A1703" s="0" t="n">
        <v>1702</v>
      </c>
      <c r="B1703" s="0" t="s">
        <v>7369</v>
      </c>
      <c r="C1703" s="0" t="s">
        <v>21</v>
      </c>
      <c r="D1703" s="0" t="s">
        <v>54</v>
      </c>
      <c r="E1703" s="0" t="s">
        <v>1822</v>
      </c>
      <c r="F1703" s="0" t="s">
        <v>7378</v>
      </c>
      <c r="G1703" s="0" t="s">
        <v>7379</v>
      </c>
      <c r="H1703" s="0" t="s">
        <v>7380</v>
      </c>
      <c r="I1703" s="1" t="n">
        <v>47.067</v>
      </c>
      <c r="J1703" s="2" t="s">
        <v>7381</v>
      </c>
      <c r="K1703" s="2" t="s">
        <v>1306</v>
      </c>
      <c r="L1703" s="0" t="s">
        <v>29</v>
      </c>
      <c r="M1703" s="0" t="s">
        <v>29</v>
      </c>
      <c r="N1703" s="0" t="s">
        <v>29</v>
      </c>
      <c r="O1703" s="2" t="s">
        <v>1306</v>
      </c>
      <c r="P1703" s="0" t="s">
        <v>29</v>
      </c>
      <c r="Q1703" s="0" t="n">
        <f aca="false">_xlfn.UNICODE(B1703)</f>
        <v>67</v>
      </c>
      <c r="R1703" s="0" t="str">
        <f aca="false">IF(MIDB(B1703,1,10)="Candidatus",MIDB(B1703,FIND(" ",B1703,1)+1,FIND(" ",B1703,12)-FIND(" ",B1703,1)),IF(AND(Q1703&gt;=65,Q1703&lt;=90),MIDB(B1703,1,FIND(" ",B1703,1)),"-"))</f>
        <v>Carnobacterium </v>
      </c>
      <c r="S1703" s="0" t="str">
        <f aca="false">IF(MIDB(B1703,1,10)="Candidatus",MIDB(B1703,FIND(" ",B1703,12)+1,IFERROR(FIND(" ",B1703,FIND(" ",B1703,12)+1),LEN(B1703))-FIND(" ",B1703,12)),IF(AND(Q1703&gt;=65,Q1703&lt;=90),MIDB(B1703,FIND(" ",B1703,1),IFERROR(FIND(" ",B1703,FIND(" ",B1703,1)+1),LEN(B1703)+1)-FIND(" ",B1703,1)),"-"))</f>
        <v> sp.</v>
      </c>
      <c r="T1703" s="0" t="n">
        <v>1</v>
      </c>
    </row>
    <row r="1704" customFormat="false" ht="12.8" hidden="false" customHeight="false" outlineLevel="0" collapsed="false">
      <c r="A1704" s="0" t="n">
        <v>1703</v>
      </c>
      <c r="B1704" s="0" t="s">
        <v>7369</v>
      </c>
      <c r="C1704" s="0" t="s">
        <v>21</v>
      </c>
      <c r="D1704" s="0" t="s">
        <v>54</v>
      </c>
      <c r="E1704" s="0" t="s">
        <v>1822</v>
      </c>
      <c r="F1704" s="0" t="s">
        <v>7382</v>
      </c>
      <c r="G1704" s="0" t="s">
        <v>7383</v>
      </c>
      <c r="H1704" s="0" t="s">
        <v>7384</v>
      </c>
      <c r="I1704" s="1" t="n">
        <v>9.614</v>
      </c>
      <c r="J1704" s="2" t="s">
        <v>7385</v>
      </c>
      <c r="K1704" s="2" t="s">
        <v>186</v>
      </c>
      <c r="L1704" s="0" t="s">
        <v>29</v>
      </c>
      <c r="M1704" s="0" t="s">
        <v>29</v>
      </c>
      <c r="N1704" s="0" t="s">
        <v>29</v>
      </c>
      <c r="O1704" s="2" t="s">
        <v>186</v>
      </c>
      <c r="P1704" s="0" t="s">
        <v>29</v>
      </c>
      <c r="Q1704" s="0" t="n">
        <f aca="false">_xlfn.UNICODE(B1704)</f>
        <v>67</v>
      </c>
      <c r="R1704" s="0" t="str">
        <f aca="false">IF(MIDB(B1704,1,10)="Candidatus",MIDB(B1704,FIND(" ",B1704,1)+1,FIND(" ",B1704,12)-FIND(" ",B1704,1)),IF(AND(Q1704&gt;=65,Q1704&lt;=90),MIDB(B1704,1,FIND(" ",B1704,1)),"-"))</f>
        <v>Carnobacterium </v>
      </c>
      <c r="S1704" s="0" t="str">
        <f aca="false">IF(MIDB(B1704,1,10)="Candidatus",MIDB(B1704,FIND(" ",B1704,12)+1,IFERROR(FIND(" ",B1704,FIND(" ",B1704,12)+1),LEN(B1704))-FIND(" ",B1704,12)),IF(AND(Q1704&gt;=65,Q1704&lt;=90),MIDB(B1704,FIND(" ",B1704,1),IFERROR(FIND(" ",B1704,FIND(" ",B1704,1)+1),LEN(B1704)+1)-FIND(" ",B1704,1)),"-"))</f>
        <v> sp.</v>
      </c>
      <c r="T1704" s="0" t="n">
        <v>1</v>
      </c>
    </row>
    <row r="1705" customFormat="false" ht="12.8" hidden="false" customHeight="false" outlineLevel="0" collapsed="false">
      <c r="A1705" s="0" t="n">
        <v>1704</v>
      </c>
      <c r="B1705" s="0" t="s">
        <v>7369</v>
      </c>
      <c r="C1705" s="0" t="s">
        <v>21</v>
      </c>
      <c r="D1705" s="0" t="s">
        <v>54</v>
      </c>
      <c r="E1705" s="0" t="s">
        <v>1822</v>
      </c>
      <c r="F1705" s="0" t="s">
        <v>7386</v>
      </c>
      <c r="G1705" s="0" t="s">
        <v>7387</v>
      </c>
      <c r="H1705" s="0" t="s">
        <v>7388</v>
      </c>
      <c r="I1705" s="1" t="n">
        <v>15.475</v>
      </c>
      <c r="J1705" s="2" t="s">
        <v>7389</v>
      </c>
      <c r="K1705" s="2" t="s">
        <v>82</v>
      </c>
      <c r="L1705" s="0" t="s">
        <v>29</v>
      </c>
      <c r="M1705" s="0" t="s">
        <v>29</v>
      </c>
      <c r="N1705" s="0" t="s">
        <v>29</v>
      </c>
      <c r="O1705" s="2" t="s">
        <v>118</v>
      </c>
      <c r="P1705" s="2" t="s">
        <v>46</v>
      </c>
      <c r="Q1705" s="0" t="n">
        <f aca="false">_xlfn.UNICODE(B1705)</f>
        <v>67</v>
      </c>
      <c r="R1705" s="0" t="str">
        <f aca="false">IF(MIDB(B1705,1,10)="Candidatus",MIDB(B1705,FIND(" ",B1705,1)+1,FIND(" ",B1705,12)-FIND(" ",B1705,1)),IF(AND(Q1705&gt;=65,Q1705&lt;=90),MIDB(B1705,1,FIND(" ",B1705,1)),"-"))</f>
        <v>Carnobacterium </v>
      </c>
      <c r="S1705" s="0" t="str">
        <f aca="false">IF(MIDB(B1705,1,10)="Candidatus",MIDB(B1705,FIND(" ",B1705,12)+1,IFERROR(FIND(" ",B1705,FIND(" ",B1705,12)+1),LEN(B1705))-FIND(" ",B1705,12)),IF(AND(Q1705&gt;=65,Q1705&lt;=90),MIDB(B1705,FIND(" ",B1705,1),IFERROR(FIND(" ",B1705,FIND(" ",B1705,1)+1),LEN(B1705)+1)-FIND(" ",B1705,1)),"-"))</f>
        <v> sp.</v>
      </c>
      <c r="T1705" s="0" t="n">
        <v>1</v>
      </c>
    </row>
    <row r="1706" customFormat="false" ht="12.8" hidden="false" customHeight="false" outlineLevel="0" collapsed="false">
      <c r="A1706" s="0" t="n">
        <v>1705</v>
      </c>
      <c r="B1706" s="0" t="s">
        <v>7390</v>
      </c>
      <c r="C1706" s="0" t="s">
        <v>21</v>
      </c>
      <c r="D1706" s="0" t="s">
        <v>90</v>
      </c>
      <c r="E1706" s="0" t="s">
        <v>217</v>
      </c>
      <c r="F1706" s="0" t="s">
        <v>7391</v>
      </c>
      <c r="G1706" s="0" t="s">
        <v>29</v>
      </c>
      <c r="H1706" s="0" t="s">
        <v>7392</v>
      </c>
      <c r="I1706" s="1" t="n">
        <v>93.084</v>
      </c>
      <c r="J1706" s="2" t="s">
        <v>7393</v>
      </c>
      <c r="K1706" s="2" t="s">
        <v>73</v>
      </c>
      <c r="L1706" s="0" t="s">
        <v>29</v>
      </c>
      <c r="M1706" s="0" t="s">
        <v>29</v>
      </c>
      <c r="N1706" s="0" t="s">
        <v>29</v>
      </c>
      <c r="O1706" s="2" t="s">
        <v>1132</v>
      </c>
      <c r="P1706" s="2" t="s">
        <v>60</v>
      </c>
      <c r="Q1706" s="0" t="n">
        <f aca="false">_xlfn.UNICODE(B1706)</f>
        <v>67</v>
      </c>
      <c r="R1706" s="0" t="str">
        <f aca="false">IF(MIDB(B1706,1,10)="Candidatus",MIDB(B1706,FIND(" ",B1706,1)+1,FIND(" ",B1706,12)-FIND(" ",B1706,1)),IF(AND(Q1706&gt;=65,Q1706&lt;=90),MIDB(B1706,1,FIND(" ",B1706,1)),"-"))</f>
        <v>Caulobacter </v>
      </c>
      <c r="S1706" s="0" t="str">
        <f aca="false">IF(MIDB(B1706,1,10)="Candidatus",MIDB(B1706,FIND(" ",B1706,12)+1,IFERROR(FIND(" ",B1706,FIND(" ",B1706,12)+1),LEN(B1706))-FIND(" ",B1706,12)),IF(AND(Q1706&gt;=65,Q1706&lt;=90),MIDB(B1706,FIND(" ",B1706,1),IFERROR(FIND(" ",B1706,FIND(" ",B1706,1)+1),LEN(B1706)+1)-FIND(" ",B1706,1)),"-"))</f>
        <v> henricii</v>
      </c>
      <c r="T1706" s="0" t="n">
        <v>1</v>
      </c>
    </row>
    <row r="1707" customFormat="false" ht="12.8" hidden="false" customHeight="false" outlineLevel="0" collapsed="false">
      <c r="A1707" s="0" t="n">
        <v>1706</v>
      </c>
      <c r="B1707" s="0" t="s">
        <v>7394</v>
      </c>
      <c r="C1707" s="0" t="s">
        <v>21</v>
      </c>
      <c r="D1707" s="0" t="s">
        <v>90</v>
      </c>
      <c r="E1707" s="0" t="s">
        <v>217</v>
      </c>
      <c r="F1707" s="0" t="s">
        <v>7395</v>
      </c>
      <c r="G1707" s="0" t="s">
        <v>7396</v>
      </c>
      <c r="H1707" s="0" t="s">
        <v>7397</v>
      </c>
      <c r="I1707" s="1" t="n">
        <v>233.649</v>
      </c>
      <c r="J1707" s="2" t="s">
        <v>7398</v>
      </c>
      <c r="K1707" s="2" t="s">
        <v>2250</v>
      </c>
      <c r="L1707" s="0" t="s">
        <v>29</v>
      </c>
      <c r="M1707" s="0" t="s">
        <v>29</v>
      </c>
      <c r="N1707" s="0" t="s">
        <v>29</v>
      </c>
      <c r="O1707" s="2" t="s">
        <v>7399</v>
      </c>
      <c r="P1707" s="2" t="s">
        <v>60</v>
      </c>
      <c r="Q1707" s="0" t="n">
        <f aca="false">_xlfn.UNICODE(B1707)</f>
        <v>67</v>
      </c>
      <c r="R1707" s="0" t="str">
        <f aca="false">IF(MIDB(B1707,1,10)="Candidatus",MIDB(B1707,FIND(" ",B1707,1)+1,FIND(" ",B1707,12)-FIND(" ",B1707,1)),IF(AND(Q1707&gt;=65,Q1707&lt;=90),MIDB(B1707,1,FIND(" ",B1707,1)),"-"))</f>
        <v>Caulobacter </v>
      </c>
      <c r="S1707" s="0" t="str">
        <f aca="false">IF(MIDB(B1707,1,10)="Candidatus",MIDB(B1707,FIND(" ",B1707,12)+1,IFERROR(FIND(" ",B1707,FIND(" ",B1707,12)+1),LEN(B1707))-FIND(" ",B1707,12)),IF(AND(Q1707&gt;=65,Q1707&lt;=90),MIDB(B1707,FIND(" ",B1707,1),IFERROR(FIND(" ",B1707,FIND(" ",B1707,1)+1),LEN(B1707)+1)-FIND(" ",B1707,1)),"-"))</f>
        <v> sp.</v>
      </c>
      <c r="T1707" s="0" t="n">
        <v>1</v>
      </c>
    </row>
    <row r="1708" customFormat="false" ht="12.8" hidden="false" customHeight="false" outlineLevel="0" collapsed="false">
      <c r="A1708" s="0" t="n">
        <v>1707</v>
      </c>
      <c r="B1708" s="0" t="s">
        <v>7394</v>
      </c>
      <c r="C1708" s="0" t="s">
        <v>21</v>
      </c>
      <c r="D1708" s="0" t="s">
        <v>90</v>
      </c>
      <c r="E1708" s="0" t="s">
        <v>217</v>
      </c>
      <c r="F1708" s="0" t="s">
        <v>7400</v>
      </c>
      <c r="G1708" s="0" t="s">
        <v>7401</v>
      </c>
      <c r="H1708" s="0" t="s">
        <v>7402</v>
      </c>
      <c r="I1708" s="1" t="n">
        <v>177.878</v>
      </c>
      <c r="J1708" s="2" t="s">
        <v>7403</v>
      </c>
      <c r="K1708" s="2" t="s">
        <v>1994</v>
      </c>
      <c r="L1708" s="0" t="s">
        <v>29</v>
      </c>
      <c r="M1708" s="0" t="s">
        <v>29</v>
      </c>
      <c r="N1708" s="0" t="s">
        <v>29</v>
      </c>
      <c r="O1708" s="2" t="s">
        <v>1641</v>
      </c>
      <c r="P1708" s="2" t="s">
        <v>262</v>
      </c>
      <c r="Q1708" s="0" t="n">
        <f aca="false">_xlfn.UNICODE(B1708)</f>
        <v>67</v>
      </c>
      <c r="R1708" s="0" t="str">
        <f aca="false">IF(MIDB(B1708,1,10)="Candidatus",MIDB(B1708,FIND(" ",B1708,1)+1,FIND(" ",B1708,12)-FIND(" ",B1708,1)),IF(AND(Q1708&gt;=65,Q1708&lt;=90),MIDB(B1708,1,FIND(" ",B1708,1)),"-"))</f>
        <v>Caulobacter </v>
      </c>
      <c r="S1708" s="0" t="str">
        <f aca="false">IF(MIDB(B1708,1,10)="Candidatus",MIDB(B1708,FIND(" ",B1708,12)+1,IFERROR(FIND(" ",B1708,FIND(" ",B1708,12)+1),LEN(B1708))-FIND(" ",B1708,12)),IF(AND(Q1708&gt;=65,Q1708&lt;=90),MIDB(B1708,FIND(" ",B1708,1),IFERROR(FIND(" ",B1708,FIND(" ",B1708,1)+1),LEN(B1708)+1)-FIND(" ",B1708,1)),"-"))</f>
        <v> sp.</v>
      </c>
      <c r="T1708" s="0" t="n">
        <v>1</v>
      </c>
    </row>
    <row r="1709" customFormat="false" ht="12.8" hidden="false" customHeight="false" outlineLevel="0" collapsed="false">
      <c r="A1709" s="0" t="n">
        <v>1708</v>
      </c>
      <c r="B1709" s="0" t="s">
        <v>7404</v>
      </c>
      <c r="C1709" s="0" t="s">
        <v>21</v>
      </c>
      <c r="D1709" s="0" t="s">
        <v>90</v>
      </c>
      <c r="E1709" s="0" t="s">
        <v>217</v>
      </c>
      <c r="F1709" s="0" t="s">
        <v>7405</v>
      </c>
      <c r="G1709" s="0" t="s">
        <v>7406</v>
      </c>
      <c r="H1709" s="0" t="s">
        <v>7407</v>
      </c>
      <c r="I1709" s="1" t="n">
        <v>135.821</v>
      </c>
      <c r="J1709" s="2" t="s">
        <v>7408</v>
      </c>
      <c r="K1709" s="2" t="s">
        <v>1156</v>
      </c>
      <c r="L1709" s="0" t="s">
        <v>29</v>
      </c>
      <c r="M1709" s="0" t="s">
        <v>29</v>
      </c>
      <c r="N1709" s="0" t="s">
        <v>29</v>
      </c>
      <c r="O1709" s="2" t="s">
        <v>1215</v>
      </c>
      <c r="P1709" s="2" t="s">
        <v>88</v>
      </c>
      <c r="Q1709" s="0" t="n">
        <f aca="false">_xlfn.UNICODE(B1709)</f>
        <v>67</v>
      </c>
      <c r="R1709" s="0" t="str">
        <f aca="false">IF(MIDB(B1709,1,10)="Candidatus",MIDB(B1709,FIND(" ",B1709,1)+1,FIND(" ",B1709,12)-FIND(" ",B1709,1)),IF(AND(Q1709&gt;=65,Q1709&lt;=90),MIDB(B1709,1,FIND(" ",B1709,1)),"-"))</f>
        <v>Celeribacter </v>
      </c>
      <c r="S1709" s="0" t="str">
        <f aca="false">IF(MIDB(B1709,1,10)="Candidatus",MIDB(B1709,FIND(" ",B1709,12)+1,IFERROR(FIND(" ",B1709,FIND(" ",B1709,12)+1),LEN(B1709))-FIND(" ",B1709,12)),IF(AND(Q1709&gt;=65,Q1709&lt;=90),MIDB(B1709,FIND(" ",B1709,1),IFERROR(FIND(" ",B1709,FIND(" ",B1709,1)+1),LEN(B1709)+1)-FIND(" ",B1709,1)),"-"))</f>
        <v> indicus</v>
      </c>
      <c r="T1709" s="0" t="n">
        <v>1</v>
      </c>
    </row>
    <row r="1710" customFormat="false" ht="12.8" hidden="false" customHeight="false" outlineLevel="0" collapsed="false">
      <c r="A1710" s="0" t="n">
        <v>1709</v>
      </c>
      <c r="B1710" s="0" t="s">
        <v>7404</v>
      </c>
      <c r="C1710" s="0" t="s">
        <v>21</v>
      </c>
      <c r="D1710" s="0" t="s">
        <v>90</v>
      </c>
      <c r="E1710" s="0" t="s">
        <v>217</v>
      </c>
      <c r="F1710" s="0" t="s">
        <v>7409</v>
      </c>
      <c r="G1710" s="0" t="s">
        <v>7410</v>
      </c>
      <c r="H1710" s="0" t="s">
        <v>7411</v>
      </c>
      <c r="I1710" s="1" t="n">
        <v>19.262</v>
      </c>
      <c r="J1710" s="2" t="s">
        <v>7412</v>
      </c>
      <c r="K1710" s="2" t="s">
        <v>497</v>
      </c>
      <c r="L1710" s="0" t="s">
        <v>29</v>
      </c>
      <c r="M1710" s="0" t="s">
        <v>29</v>
      </c>
      <c r="N1710" s="0" t="s">
        <v>29</v>
      </c>
      <c r="O1710" s="2" t="s">
        <v>497</v>
      </c>
      <c r="P1710" s="0" t="s">
        <v>29</v>
      </c>
      <c r="Q1710" s="0" t="n">
        <f aca="false">_xlfn.UNICODE(B1710)</f>
        <v>67</v>
      </c>
      <c r="R1710" s="0" t="str">
        <f aca="false">IF(MIDB(B1710,1,10)="Candidatus",MIDB(B1710,FIND(" ",B1710,1)+1,FIND(" ",B1710,12)-FIND(" ",B1710,1)),IF(AND(Q1710&gt;=65,Q1710&lt;=90),MIDB(B1710,1,FIND(" ",B1710,1)),"-"))</f>
        <v>Celeribacter </v>
      </c>
      <c r="S1710" s="0" t="str">
        <f aca="false">IF(MIDB(B1710,1,10)="Candidatus",MIDB(B1710,FIND(" ",B1710,12)+1,IFERROR(FIND(" ",B1710,FIND(" ",B1710,12)+1),LEN(B1710))-FIND(" ",B1710,12)),IF(AND(Q1710&gt;=65,Q1710&lt;=90),MIDB(B1710,FIND(" ",B1710,1),IFERROR(FIND(" ",B1710,FIND(" ",B1710,1)+1),LEN(B1710)+1)-FIND(" ",B1710,1)),"-"))</f>
        <v> indicus</v>
      </c>
      <c r="T1710" s="0" t="n">
        <v>1</v>
      </c>
    </row>
    <row r="1711" customFormat="false" ht="12.8" hidden="false" customHeight="false" outlineLevel="0" collapsed="false">
      <c r="A1711" s="0" t="n">
        <v>1710</v>
      </c>
      <c r="B1711" s="0" t="s">
        <v>7404</v>
      </c>
      <c r="C1711" s="0" t="s">
        <v>21</v>
      </c>
      <c r="D1711" s="0" t="s">
        <v>90</v>
      </c>
      <c r="E1711" s="0" t="s">
        <v>217</v>
      </c>
      <c r="F1711" s="0" t="s">
        <v>7413</v>
      </c>
      <c r="G1711" s="0" t="s">
        <v>7414</v>
      </c>
      <c r="H1711" s="0" t="s">
        <v>7415</v>
      </c>
      <c r="I1711" s="1" t="n">
        <v>122.964</v>
      </c>
      <c r="J1711" s="2" t="s">
        <v>7416</v>
      </c>
      <c r="K1711" s="2" t="s">
        <v>730</v>
      </c>
      <c r="L1711" s="0" t="s">
        <v>29</v>
      </c>
      <c r="M1711" s="0" t="s">
        <v>29</v>
      </c>
      <c r="N1711" s="0" t="s">
        <v>29</v>
      </c>
      <c r="O1711" s="2" t="s">
        <v>1050</v>
      </c>
      <c r="P1711" s="2" t="s">
        <v>112</v>
      </c>
      <c r="Q1711" s="0" t="n">
        <f aca="false">_xlfn.UNICODE(B1711)</f>
        <v>67</v>
      </c>
      <c r="R1711" s="0" t="str">
        <f aca="false">IF(MIDB(B1711,1,10)="Candidatus",MIDB(B1711,FIND(" ",B1711,1)+1,FIND(" ",B1711,12)-FIND(" ",B1711,1)),IF(AND(Q1711&gt;=65,Q1711&lt;=90),MIDB(B1711,1,FIND(" ",B1711,1)),"-"))</f>
        <v>Celeribacter </v>
      </c>
      <c r="S1711" s="0" t="str">
        <f aca="false">IF(MIDB(B1711,1,10)="Candidatus",MIDB(B1711,FIND(" ",B1711,12)+1,IFERROR(FIND(" ",B1711,FIND(" ",B1711,12)+1),LEN(B1711))-FIND(" ",B1711,12)),IF(AND(Q1711&gt;=65,Q1711&lt;=90),MIDB(B1711,FIND(" ",B1711,1),IFERROR(FIND(" ",B1711,FIND(" ",B1711,1)+1),LEN(B1711)+1)-FIND(" ",B1711,1)),"-"))</f>
        <v> indicus</v>
      </c>
      <c r="T1711" s="0" t="n">
        <v>1</v>
      </c>
    </row>
    <row r="1712" customFormat="false" ht="12.8" hidden="false" customHeight="false" outlineLevel="0" collapsed="false">
      <c r="A1712" s="0" t="n">
        <v>1711</v>
      </c>
      <c r="B1712" s="0" t="s">
        <v>7404</v>
      </c>
      <c r="C1712" s="0" t="s">
        <v>21</v>
      </c>
      <c r="D1712" s="0" t="s">
        <v>90</v>
      </c>
      <c r="E1712" s="0" t="s">
        <v>217</v>
      </c>
      <c r="F1712" s="0" t="s">
        <v>7417</v>
      </c>
      <c r="G1712" s="0" t="s">
        <v>7418</v>
      </c>
      <c r="H1712" s="0" t="s">
        <v>7419</v>
      </c>
      <c r="I1712" s="1" t="n">
        <v>155.183</v>
      </c>
      <c r="J1712" s="2" t="s">
        <v>7420</v>
      </c>
      <c r="K1712" s="2" t="s">
        <v>1156</v>
      </c>
      <c r="L1712" s="0" t="s">
        <v>29</v>
      </c>
      <c r="M1712" s="0" t="s">
        <v>29</v>
      </c>
      <c r="N1712" s="0" t="s">
        <v>29</v>
      </c>
      <c r="O1712" s="2" t="s">
        <v>2408</v>
      </c>
      <c r="P1712" s="2" t="s">
        <v>129</v>
      </c>
      <c r="Q1712" s="0" t="n">
        <f aca="false">_xlfn.UNICODE(B1712)</f>
        <v>67</v>
      </c>
      <c r="R1712" s="0" t="str">
        <f aca="false">IF(MIDB(B1712,1,10)="Candidatus",MIDB(B1712,FIND(" ",B1712,1)+1,FIND(" ",B1712,12)-FIND(" ",B1712,1)),IF(AND(Q1712&gt;=65,Q1712&lt;=90),MIDB(B1712,1,FIND(" ",B1712,1)),"-"))</f>
        <v>Celeribacter </v>
      </c>
      <c r="S1712" s="0" t="str">
        <f aca="false">IF(MIDB(B1712,1,10)="Candidatus",MIDB(B1712,FIND(" ",B1712,12)+1,IFERROR(FIND(" ",B1712,FIND(" ",B1712,12)+1),LEN(B1712))-FIND(" ",B1712,12)),IF(AND(Q1712&gt;=65,Q1712&lt;=90),MIDB(B1712,FIND(" ",B1712,1),IFERROR(FIND(" ",B1712,FIND(" ",B1712,1)+1),LEN(B1712)+1)-FIND(" ",B1712,1)),"-"))</f>
        <v> indicus</v>
      </c>
      <c r="T1712" s="0" t="n">
        <v>1</v>
      </c>
    </row>
    <row r="1713" customFormat="false" ht="12.8" hidden="false" customHeight="false" outlineLevel="0" collapsed="false">
      <c r="A1713" s="0" t="n">
        <v>1712</v>
      </c>
      <c r="B1713" s="0" t="s">
        <v>7404</v>
      </c>
      <c r="C1713" s="0" t="s">
        <v>21</v>
      </c>
      <c r="D1713" s="0" t="s">
        <v>90</v>
      </c>
      <c r="E1713" s="0" t="s">
        <v>217</v>
      </c>
      <c r="F1713" s="0" t="s">
        <v>7421</v>
      </c>
      <c r="G1713" s="0" t="s">
        <v>7422</v>
      </c>
      <c r="H1713" s="0" t="s">
        <v>7423</v>
      </c>
      <c r="I1713" s="1" t="n">
        <v>7.053</v>
      </c>
      <c r="J1713" s="2" t="s">
        <v>7424</v>
      </c>
      <c r="K1713" s="2" t="s">
        <v>44</v>
      </c>
      <c r="L1713" s="0" t="s">
        <v>29</v>
      </c>
      <c r="M1713" s="0" t="s">
        <v>29</v>
      </c>
      <c r="N1713" s="0" t="s">
        <v>29</v>
      </c>
      <c r="O1713" s="2" t="s">
        <v>44</v>
      </c>
      <c r="P1713" s="0" t="s">
        <v>29</v>
      </c>
      <c r="Q1713" s="0" t="n">
        <f aca="false">_xlfn.UNICODE(B1713)</f>
        <v>67</v>
      </c>
      <c r="R1713" s="0" t="str">
        <f aca="false">IF(MIDB(B1713,1,10)="Candidatus",MIDB(B1713,FIND(" ",B1713,1)+1,FIND(" ",B1713,12)-FIND(" ",B1713,1)),IF(AND(Q1713&gt;=65,Q1713&lt;=90),MIDB(B1713,1,FIND(" ",B1713,1)),"-"))</f>
        <v>Celeribacter </v>
      </c>
      <c r="S1713" s="0" t="str">
        <f aca="false">IF(MIDB(B1713,1,10)="Candidatus",MIDB(B1713,FIND(" ",B1713,12)+1,IFERROR(FIND(" ",B1713,FIND(" ",B1713,12)+1),LEN(B1713))-FIND(" ",B1713,12)),IF(AND(Q1713&gt;=65,Q1713&lt;=90),MIDB(B1713,FIND(" ",B1713,1),IFERROR(FIND(" ",B1713,FIND(" ",B1713,1)+1),LEN(B1713)+1)-FIND(" ",B1713,1)),"-"))</f>
        <v> indicus</v>
      </c>
      <c r="T1713" s="0" t="n">
        <v>1</v>
      </c>
    </row>
    <row r="1714" customFormat="false" ht="12.8" hidden="false" customHeight="false" outlineLevel="0" collapsed="false">
      <c r="A1714" s="0" t="n">
        <v>1713</v>
      </c>
      <c r="B1714" s="0" t="s">
        <v>7425</v>
      </c>
      <c r="C1714" s="0" t="s">
        <v>21</v>
      </c>
      <c r="D1714" s="0" t="s">
        <v>31</v>
      </c>
      <c r="E1714" s="0" t="s">
        <v>159</v>
      </c>
      <c r="F1714" s="0" t="s">
        <v>7426</v>
      </c>
      <c r="G1714" s="0" t="s">
        <v>7427</v>
      </c>
      <c r="H1714" s="0" t="s">
        <v>7428</v>
      </c>
      <c r="I1714" s="1" t="n">
        <v>446.651</v>
      </c>
      <c r="J1714" s="2" t="s">
        <v>7429</v>
      </c>
      <c r="K1714" s="2" t="s">
        <v>7430</v>
      </c>
      <c r="L1714" s="0" t="s">
        <v>29</v>
      </c>
      <c r="M1714" s="0" t="s">
        <v>29</v>
      </c>
      <c r="N1714" s="0" t="s">
        <v>29</v>
      </c>
      <c r="O1714" s="2" t="s">
        <v>2465</v>
      </c>
      <c r="P1714" s="2" t="s">
        <v>44</v>
      </c>
      <c r="Q1714" s="0" t="n">
        <f aca="false">_xlfn.UNICODE(B1714)</f>
        <v>67</v>
      </c>
      <c r="R1714" s="0" t="str">
        <f aca="false">IF(MIDB(B1714,1,10)="Candidatus",MIDB(B1714,FIND(" ",B1714,1)+1,FIND(" ",B1714,12)-FIND(" ",B1714,1)),IF(AND(Q1714&gt;=65,Q1714&lt;=90),MIDB(B1714,1,FIND(" ",B1714,1)),"-"))</f>
        <v>Chamaesiphon </v>
      </c>
      <c r="S1714" s="0" t="str">
        <f aca="false">IF(MIDB(B1714,1,10)="Candidatus",MIDB(B1714,FIND(" ",B1714,12)+1,IFERROR(FIND(" ",B1714,FIND(" ",B1714,12)+1),LEN(B1714))-FIND(" ",B1714,12)),IF(AND(Q1714&gt;=65,Q1714&lt;=90),MIDB(B1714,FIND(" ",B1714,1),IFERROR(FIND(" ",B1714,FIND(" ",B1714,1)+1),LEN(B1714)+1)-FIND(" ",B1714,1)),"-"))</f>
        <v> minutus</v>
      </c>
      <c r="T1714" s="0" t="n">
        <v>1</v>
      </c>
    </row>
    <row r="1715" customFormat="false" ht="12.8" hidden="false" customHeight="false" outlineLevel="0" collapsed="false">
      <c r="A1715" s="0" t="n">
        <v>1714</v>
      </c>
      <c r="B1715" s="0" t="s">
        <v>7425</v>
      </c>
      <c r="C1715" s="0" t="s">
        <v>21</v>
      </c>
      <c r="D1715" s="0" t="s">
        <v>31</v>
      </c>
      <c r="E1715" s="0" t="s">
        <v>159</v>
      </c>
      <c r="F1715" s="0" t="s">
        <v>7431</v>
      </c>
      <c r="G1715" s="0" t="s">
        <v>7432</v>
      </c>
      <c r="H1715" s="0" t="s">
        <v>7433</v>
      </c>
      <c r="I1715" s="1" t="n">
        <v>31.019</v>
      </c>
      <c r="J1715" s="2" t="s">
        <v>7434</v>
      </c>
      <c r="K1715" s="2" t="s">
        <v>1062</v>
      </c>
      <c r="L1715" s="0" t="s">
        <v>29</v>
      </c>
      <c r="M1715" s="0" t="s">
        <v>29</v>
      </c>
      <c r="N1715" s="0" t="s">
        <v>29</v>
      </c>
      <c r="O1715" s="2" t="s">
        <v>267</v>
      </c>
      <c r="P1715" s="2" t="s">
        <v>46</v>
      </c>
      <c r="Q1715" s="0" t="n">
        <f aca="false">_xlfn.UNICODE(B1715)</f>
        <v>67</v>
      </c>
      <c r="R1715" s="0" t="str">
        <f aca="false">IF(MIDB(B1715,1,10)="Candidatus",MIDB(B1715,FIND(" ",B1715,1)+1,FIND(" ",B1715,12)-FIND(" ",B1715,1)),IF(AND(Q1715&gt;=65,Q1715&lt;=90),MIDB(B1715,1,FIND(" ",B1715,1)),"-"))</f>
        <v>Chamaesiphon </v>
      </c>
      <c r="S1715" s="0" t="str">
        <f aca="false">IF(MIDB(B1715,1,10)="Candidatus",MIDB(B1715,FIND(" ",B1715,12)+1,IFERROR(FIND(" ",B1715,FIND(" ",B1715,12)+1),LEN(B1715))-FIND(" ",B1715,12)),IF(AND(Q1715&gt;=65,Q1715&lt;=90),MIDB(B1715,FIND(" ",B1715,1),IFERROR(FIND(" ",B1715,FIND(" ",B1715,1)+1),LEN(B1715)+1)-FIND(" ",B1715,1)),"-"))</f>
        <v> minutus</v>
      </c>
      <c r="T1715" s="0" t="n">
        <v>1</v>
      </c>
    </row>
    <row r="1716" customFormat="false" ht="12.8" hidden="false" customHeight="false" outlineLevel="0" collapsed="false">
      <c r="A1716" s="0" t="n">
        <v>1715</v>
      </c>
      <c r="B1716" s="0" t="s">
        <v>7435</v>
      </c>
      <c r="C1716" s="0" t="s">
        <v>21</v>
      </c>
      <c r="D1716" s="0" t="s">
        <v>90</v>
      </c>
      <c r="E1716" s="0" t="s">
        <v>217</v>
      </c>
      <c r="F1716" s="2" t="s">
        <v>46</v>
      </c>
      <c r="G1716" s="0" t="s">
        <v>7436</v>
      </c>
      <c r="H1716" s="0" t="s">
        <v>7437</v>
      </c>
      <c r="I1716" s="1" t="n">
        <v>343.931</v>
      </c>
      <c r="J1716" s="2" t="s">
        <v>7438</v>
      </c>
      <c r="K1716" s="2" t="s">
        <v>4162</v>
      </c>
      <c r="L1716" s="0" t="s">
        <v>29</v>
      </c>
      <c r="M1716" s="2" t="s">
        <v>46</v>
      </c>
      <c r="N1716" s="0" t="s">
        <v>29</v>
      </c>
      <c r="O1716" s="2" t="s">
        <v>7439</v>
      </c>
      <c r="P1716" s="2" t="s">
        <v>205</v>
      </c>
      <c r="Q1716" s="0" t="n">
        <f aca="false">_xlfn.UNICODE(B1716)</f>
        <v>67</v>
      </c>
      <c r="R1716" s="0" t="str">
        <f aca="false">IF(MIDB(B1716,1,10)="Candidatus",MIDB(B1716,FIND(" ",B1716,1)+1,FIND(" ",B1716,12)-FIND(" ",B1716,1)),IF(AND(Q1716&gt;=65,Q1716&lt;=90),MIDB(B1716,1,FIND(" ",B1716,1)),"-"))</f>
        <v>Chelativorans </v>
      </c>
      <c r="S1716" s="0" t="str">
        <f aca="false">IF(MIDB(B1716,1,10)="Candidatus",MIDB(B1716,FIND(" ",B1716,12)+1,IFERROR(FIND(" ",B1716,FIND(" ",B1716,12)+1),LEN(B1716))-FIND(" ",B1716,12)),IF(AND(Q1716&gt;=65,Q1716&lt;=90),MIDB(B1716,FIND(" ",B1716,1),IFERROR(FIND(" ",B1716,FIND(" ",B1716,1)+1),LEN(B1716)+1)-FIND(" ",B1716,1)),"-"))</f>
        <v> sp.</v>
      </c>
      <c r="T1716" s="0" t="n">
        <v>1</v>
      </c>
    </row>
    <row r="1717" customFormat="false" ht="12.8" hidden="false" customHeight="false" outlineLevel="0" collapsed="false">
      <c r="A1717" s="0" t="n">
        <v>1716</v>
      </c>
      <c r="B1717" s="0" t="s">
        <v>7435</v>
      </c>
      <c r="C1717" s="0" t="s">
        <v>21</v>
      </c>
      <c r="D1717" s="0" t="s">
        <v>90</v>
      </c>
      <c r="E1717" s="0" t="s">
        <v>217</v>
      </c>
      <c r="F1717" s="2" t="s">
        <v>88</v>
      </c>
      <c r="G1717" s="0" t="s">
        <v>7440</v>
      </c>
      <c r="H1717" s="0" t="s">
        <v>7441</v>
      </c>
      <c r="I1717" s="1" t="n">
        <v>131.247</v>
      </c>
      <c r="J1717" s="2" t="s">
        <v>7442</v>
      </c>
      <c r="K1717" s="2" t="s">
        <v>2381</v>
      </c>
      <c r="L1717" s="0" t="s">
        <v>29</v>
      </c>
      <c r="M1717" s="0" t="s">
        <v>29</v>
      </c>
      <c r="N1717" s="0" t="s">
        <v>29</v>
      </c>
      <c r="O1717" s="2" t="s">
        <v>7443</v>
      </c>
      <c r="P1717" s="2" t="s">
        <v>129</v>
      </c>
      <c r="Q1717" s="0" t="n">
        <f aca="false">_xlfn.UNICODE(B1717)</f>
        <v>67</v>
      </c>
      <c r="R1717" s="0" t="str">
        <f aca="false">IF(MIDB(B1717,1,10)="Candidatus",MIDB(B1717,FIND(" ",B1717,1)+1,FIND(" ",B1717,12)-FIND(" ",B1717,1)),IF(AND(Q1717&gt;=65,Q1717&lt;=90),MIDB(B1717,1,FIND(" ",B1717,1)),"-"))</f>
        <v>Chelativorans </v>
      </c>
      <c r="S1717" s="0" t="str">
        <f aca="false">IF(MIDB(B1717,1,10)="Candidatus",MIDB(B1717,FIND(" ",B1717,12)+1,IFERROR(FIND(" ",B1717,FIND(" ",B1717,12)+1),LEN(B1717))-FIND(" ",B1717,12)),IF(AND(Q1717&gt;=65,Q1717&lt;=90),MIDB(B1717,FIND(" ",B1717,1),IFERROR(FIND(" ",B1717,FIND(" ",B1717,1)+1),LEN(B1717)+1)-FIND(" ",B1717,1)),"-"))</f>
        <v> sp.</v>
      </c>
      <c r="T1717" s="0" t="n">
        <v>1</v>
      </c>
    </row>
    <row r="1718" customFormat="false" ht="12.8" hidden="false" customHeight="false" outlineLevel="0" collapsed="false">
      <c r="A1718" s="0" t="n">
        <v>1717</v>
      </c>
      <c r="B1718" s="0" t="s">
        <v>7435</v>
      </c>
      <c r="C1718" s="0" t="s">
        <v>21</v>
      </c>
      <c r="D1718" s="0" t="s">
        <v>90</v>
      </c>
      <c r="E1718" s="0" t="s">
        <v>217</v>
      </c>
      <c r="F1718" s="2" t="s">
        <v>60</v>
      </c>
      <c r="G1718" s="0" t="s">
        <v>7444</v>
      </c>
      <c r="H1718" s="0" t="s">
        <v>7445</v>
      </c>
      <c r="I1718" s="1" t="n">
        <v>47.561</v>
      </c>
      <c r="J1718" s="2" t="s">
        <v>7446</v>
      </c>
      <c r="K1718" s="2" t="s">
        <v>39</v>
      </c>
      <c r="L1718" s="0" t="s">
        <v>29</v>
      </c>
      <c r="M1718" s="0" t="s">
        <v>29</v>
      </c>
      <c r="N1718" s="0" t="s">
        <v>29</v>
      </c>
      <c r="O1718" s="2" t="s">
        <v>695</v>
      </c>
      <c r="P1718" s="2" t="s">
        <v>88</v>
      </c>
      <c r="Q1718" s="0" t="n">
        <f aca="false">_xlfn.UNICODE(B1718)</f>
        <v>67</v>
      </c>
      <c r="R1718" s="0" t="str">
        <f aca="false">IF(MIDB(B1718,1,10)="Candidatus",MIDB(B1718,FIND(" ",B1718,1)+1,FIND(" ",B1718,12)-FIND(" ",B1718,1)),IF(AND(Q1718&gt;=65,Q1718&lt;=90),MIDB(B1718,1,FIND(" ",B1718,1)),"-"))</f>
        <v>Chelativorans </v>
      </c>
      <c r="S1718" s="0" t="str">
        <f aca="false">IF(MIDB(B1718,1,10)="Candidatus",MIDB(B1718,FIND(" ",B1718,12)+1,IFERROR(FIND(" ",B1718,FIND(" ",B1718,12)+1),LEN(B1718))-FIND(" ",B1718,12)),IF(AND(Q1718&gt;=65,Q1718&lt;=90),MIDB(B1718,FIND(" ",B1718,1),IFERROR(FIND(" ",B1718,FIND(" ",B1718,1)+1),LEN(B1718)+1)-FIND(" ",B1718,1)),"-"))</f>
        <v> sp.</v>
      </c>
      <c r="T1718" s="0" t="n">
        <v>1</v>
      </c>
    </row>
    <row r="1719" customFormat="false" ht="12.8" hidden="false" customHeight="false" outlineLevel="0" collapsed="false">
      <c r="A1719" s="0" t="n">
        <v>1718</v>
      </c>
      <c r="B1719" s="0" t="s">
        <v>7447</v>
      </c>
      <c r="C1719" s="0" t="s">
        <v>21</v>
      </c>
      <c r="D1719" s="0" t="s">
        <v>90</v>
      </c>
      <c r="E1719" s="0" t="s">
        <v>217</v>
      </c>
      <c r="F1719" s="0" t="s">
        <v>7448</v>
      </c>
      <c r="G1719" s="0" t="s">
        <v>7449</v>
      </c>
      <c r="H1719" s="0" t="s">
        <v>7450</v>
      </c>
      <c r="I1719" s="1" t="n">
        <v>849.688</v>
      </c>
      <c r="J1719" s="2" t="s">
        <v>7451</v>
      </c>
      <c r="K1719" s="2" t="s">
        <v>7452</v>
      </c>
      <c r="L1719" s="0" t="s">
        <v>29</v>
      </c>
      <c r="M1719" s="0" t="s">
        <v>29</v>
      </c>
      <c r="N1719" s="0" t="s">
        <v>29</v>
      </c>
      <c r="O1719" s="2" t="s">
        <v>7453</v>
      </c>
      <c r="P1719" s="2" t="s">
        <v>179</v>
      </c>
      <c r="Q1719" s="0" t="n">
        <f aca="false">_xlfn.UNICODE(B1719)</f>
        <v>67</v>
      </c>
      <c r="R1719" s="0" t="str">
        <f aca="false">IF(MIDB(B1719,1,10)="Candidatus",MIDB(B1719,FIND(" ",B1719,1)+1,FIND(" ",B1719,12)-FIND(" ",B1719,1)),IF(AND(Q1719&gt;=65,Q1719&lt;=90),MIDB(B1719,1,FIND(" ",B1719,1)),"-"))</f>
        <v>Chelatococcus </v>
      </c>
      <c r="S1719" s="0" t="str">
        <f aca="false">IF(MIDB(B1719,1,10)="Candidatus",MIDB(B1719,FIND(" ",B1719,12)+1,IFERROR(FIND(" ",B1719,FIND(" ",B1719,12)+1),LEN(B1719))-FIND(" ",B1719,12)),IF(AND(Q1719&gt;=65,Q1719&lt;=90),MIDB(B1719,FIND(" ",B1719,1),IFERROR(FIND(" ",B1719,FIND(" ",B1719,1)+1),LEN(B1719)+1)-FIND(" ",B1719,1)),"-"))</f>
        <v> sp.</v>
      </c>
      <c r="T1719" s="0" t="n">
        <v>1</v>
      </c>
    </row>
    <row r="1720" customFormat="false" ht="12.8" hidden="false" customHeight="false" outlineLevel="0" collapsed="false">
      <c r="A1720" s="0" t="n">
        <v>1719</v>
      </c>
      <c r="B1720" s="0" t="s">
        <v>7454</v>
      </c>
      <c r="C1720" s="0" t="s">
        <v>21</v>
      </c>
      <c r="D1720" s="0" t="s">
        <v>22</v>
      </c>
      <c r="E1720" s="0" t="s">
        <v>23</v>
      </c>
      <c r="F1720" s="0" t="s">
        <v>7455</v>
      </c>
      <c r="G1720" s="0" t="s">
        <v>7456</v>
      </c>
      <c r="H1720" s="0" t="s">
        <v>7457</v>
      </c>
      <c r="I1720" s="1" t="n">
        <v>4.446</v>
      </c>
      <c r="J1720" s="2" t="s">
        <v>7458</v>
      </c>
      <c r="K1720" s="2" t="s">
        <v>112</v>
      </c>
      <c r="L1720" s="0" t="s">
        <v>29</v>
      </c>
      <c r="M1720" s="0" t="s">
        <v>29</v>
      </c>
      <c r="N1720" s="0" t="s">
        <v>29</v>
      </c>
      <c r="O1720" s="2" t="s">
        <v>112</v>
      </c>
      <c r="P1720" s="0" t="s">
        <v>29</v>
      </c>
      <c r="Q1720" s="0" t="n">
        <f aca="false">_xlfn.UNICODE(B1720)</f>
        <v>67</v>
      </c>
      <c r="R1720" s="0" t="str">
        <f aca="false">IF(MIDB(B1720,1,10)="Candidatus",MIDB(B1720,FIND(" ",B1720,1)+1,FIND(" ",B1720,12)-FIND(" ",B1720,1)),IF(AND(Q1720&gt;=65,Q1720&lt;=90),MIDB(B1720,1,FIND(" ",B1720,1)),"-"))</f>
        <v>Chinaberry </v>
      </c>
      <c r="S1720" s="0" t="str">
        <f aca="false">IF(MIDB(B1720,1,10)="Candidatus",MIDB(B1720,FIND(" ",B1720,12)+1,IFERROR(FIND(" ",B1720,FIND(" ",B1720,12)+1),LEN(B1720))-FIND(" ",B1720,12)),IF(AND(Q1720&gt;=65,Q1720&lt;=90),MIDB(B1720,FIND(" ",B1720,1),IFERROR(FIND(" ",B1720,FIND(" ",B1720,1)+1),LEN(B1720)+1)-FIND(" ",B1720,1)),"-"))</f>
        <v> witches'-broom</v>
      </c>
      <c r="T1720" s="0" t="n">
        <v>1</v>
      </c>
    </row>
    <row r="1721" customFormat="false" ht="12.8" hidden="false" customHeight="false" outlineLevel="0" collapsed="false">
      <c r="A1721" s="0" t="n">
        <v>1720</v>
      </c>
      <c r="B1721" s="0" t="s">
        <v>7459</v>
      </c>
      <c r="C1721" s="0" t="s">
        <v>21</v>
      </c>
      <c r="D1721" s="0" t="s">
        <v>7460</v>
      </c>
      <c r="E1721" s="0" t="s">
        <v>7461</v>
      </c>
      <c r="F1721" s="0" t="s">
        <v>7462</v>
      </c>
      <c r="G1721" s="0" t="s">
        <v>7463</v>
      </c>
      <c r="H1721" s="0" t="s">
        <v>7464</v>
      </c>
      <c r="I1721" s="1" t="n">
        <v>7.099</v>
      </c>
      <c r="J1721" s="2" t="s">
        <v>7465</v>
      </c>
      <c r="K1721" s="2" t="s">
        <v>28</v>
      </c>
      <c r="L1721" s="0" t="s">
        <v>29</v>
      </c>
      <c r="M1721" s="0" t="s">
        <v>29</v>
      </c>
      <c r="N1721" s="0" t="s">
        <v>29</v>
      </c>
      <c r="O1721" s="2" t="s">
        <v>52</v>
      </c>
      <c r="P1721" s="2" t="s">
        <v>88</v>
      </c>
      <c r="Q1721" s="0" t="n">
        <f aca="false">_xlfn.UNICODE(B1721)</f>
        <v>67</v>
      </c>
      <c r="R1721" s="0" t="str">
        <f aca="false">IF(MIDB(B1721,1,10)="Candidatus",MIDB(B1721,FIND(" ",B1721,1)+1,FIND(" ",B1721,12)-FIND(" ",B1721,1)),IF(AND(Q1721&gt;=65,Q1721&lt;=90),MIDB(B1721,1,FIND(" ",B1721,1)),"-"))</f>
        <v>Chlamydia </v>
      </c>
      <c r="S1721" s="0" t="str">
        <f aca="false">IF(MIDB(B1721,1,10)="Candidatus",MIDB(B1721,FIND(" ",B1721,12)+1,IFERROR(FIND(" ",B1721,FIND(" ",B1721,12)+1),LEN(B1721))-FIND(" ",B1721,12)),IF(AND(Q1721&gt;=65,Q1721&lt;=90),MIDB(B1721,FIND(" ",B1721,1),IFERROR(FIND(" ",B1721,FIND(" ",B1721,1)+1),LEN(B1721)+1)-FIND(" ",B1721,1)),"-"))</f>
        <v> avium</v>
      </c>
      <c r="T1721" s="0" t="n">
        <v>1</v>
      </c>
    </row>
    <row r="1722" customFormat="false" ht="12.8" hidden="false" customHeight="false" outlineLevel="0" collapsed="false">
      <c r="A1722" s="0" t="n">
        <v>1721</v>
      </c>
      <c r="B1722" s="0" t="s">
        <v>7466</v>
      </c>
      <c r="C1722" s="0" t="s">
        <v>21</v>
      </c>
      <c r="D1722" s="0" t="s">
        <v>7460</v>
      </c>
      <c r="E1722" s="0" t="s">
        <v>7461</v>
      </c>
      <c r="F1722" s="0" t="s">
        <v>7467</v>
      </c>
      <c r="G1722" s="0" t="s">
        <v>7468</v>
      </c>
      <c r="H1722" s="0" t="s">
        <v>7469</v>
      </c>
      <c r="I1722" s="1" t="n">
        <v>7.501</v>
      </c>
      <c r="J1722" s="2" t="s">
        <v>7470</v>
      </c>
      <c r="K1722" s="2" t="s">
        <v>44</v>
      </c>
      <c r="L1722" s="0" t="s">
        <v>29</v>
      </c>
      <c r="M1722" s="0" t="s">
        <v>29</v>
      </c>
      <c r="N1722" s="0" t="s">
        <v>29</v>
      </c>
      <c r="O1722" s="2" t="s">
        <v>44</v>
      </c>
      <c r="P1722" s="0" t="s">
        <v>29</v>
      </c>
      <c r="Q1722" s="0" t="n">
        <f aca="false">_xlfn.UNICODE(B1722)</f>
        <v>67</v>
      </c>
      <c r="R1722" s="0" t="str">
        <f aca="false">IF(MIDB(B1722,1,10)="Candidatus",MIDB(B1722,FIND(" ",B1722,1)+1,FIND(" ",B1722,12)-FIND(" ",B1722,1)),IF(AND(Q1722&gt;=65,Q1722&lt;=90),MIDB(B1722,1,FIND(" ",B1722,1)),"-"))</f>
        <v>Chlamydia </v>
      </c>
      <c r="S1722" s="0" t="str">
        <f aca="false">IF(MIDB(B1722,1,10)="Candidatus",MIDB(B1722,FIND(" ",B1722,12)+1,IFERROR(FIND(" ",B1722,FIND(" ",B1722,12)+1),LEN(B1722))-FIND(" ",B1722,12)),IF(AND(Q1722&gt;=65,Q1722&lt;=90),MIDB(B1722,FIND(" ",B1722,1),IFERROR(FIND(" ",B1722,FIND(" ",B1722,1)+1),LEN(B1722)+1)-FIND(" ",B1722,1)),"-"))</f>
        <v> muridarum</v>
      </c>
      <c r="T1722" s="0" t="n">
        <v>1</v>
      </c>
    </row>
    <row r="1723" customFormat="false" ht="12.8" hidden="false" customHeight="false" outlineLevel="0" collapsed="false">
      <c r="A1723" s="0" t="n">
        <v>1722</v>
      </c>
      <c r="B1723" s="0" t="s">
        <v>7471</v>
      </c>
      <c r="C1723" s="0" t="s">
        <v>21</v>
      </c>
      <c r="D1723" s="0" t="s">
        <v>7460</v>
      </c>
      <c r="E1723" s="0" t="s">
        <v>7461</v>
      </c>
      <c r="F1723" s="0" t="s">
        <v>7472</v>
      </c>
      <c r="G1723" s="0" t="s">
        <v>29</v>
      </c>
      <c r="H1723" s="0" t="s">
        <v>7473</v>
      </c>
      <c r="I1723" s="1" t="n">
        <v>7.533</v>
      </c>
      <c r="J1723" s="2" t="s">
        <v>7474</v>
      </c>
      <c r="K1723" s="2" t="s">
        <v>44</v>
      </c>
      <c r="L1723" s="0" t="s">
        <v>29</v>
      </c>
      <c r="M1723" s="0" t="s">
        <v>29</v>
      </c>
      <c r="N1723" s="0" t="s">
        <v>29</v>
      </c>
      <c r="O1723" s="2" t="s">
        <v>44</v>
      </c>
      <c r="P1723" s="0" t="s">
        <v>29</v>
      </c>
      <c r="Q1723" s="0" t="n">
        <f aca="false">_xlfn.UNICODE(B1723)</f>
        <v>67</v>
      </c>
      <c r="R1723" s="0" t="str">
        <f aca="false">IF(MIDB(B1723,1,10)="Candidatus",MIDB(B1723,FIND(" ",B1723,1)+1,FIND(" ",B1723,12)-FIND(" ",B1723,1)),IF(AND(Q1723&gt;=65,Q1723&lt;=90),MIDB(B1723,1,FIND(" ",B1723,1)),"-"))</f>
        <v>Chlamydia </v>
      </c>
      <c r="S1723" s="0" t="str">
        <f aca="false">IF(MIDB(B1723,1,10)="Candidatus",MIDB(B1723,FIND(" ",B1723,12)+1,IFERROR(FIND(" ",B1723,FIND(" ",B1723,12)+1),LEN(B1723))-FIND(" ",B1723,12)),IF(AND(Q1723&gt;=65,Q1723&lt;=90),MIDB(B1723,FIND(" ",B1723,1),IFERROR(FIND(" ",B1723,FIND(" ",B1723,1)+1),LEN(B1723)+1)-FIND(" ",B1723,1)),"-"))</f>
        <v> pneumoniae</v>
      </c>
      <c r="T1723" s="0" t="n">
        <v>1</v>
      </c>
    </row>
    <row r="1724" customFormat="false" ht="12.8" hidden="false" customHeight="false" outlineLevel="0" collapsed="false">
      <c r="A1724" s="0" t="n">
        <v>1723</v>
      </c>
      <c r="B1724" s="0" t="s">
        <v>7475</v>
      </c>
      <c r="C1724" s="0" t="s">
        <v>21</v>
      </c>
      <c r="D1724" s="0" t="s">
        <v>7460</v>
      </c>
      <c r="E1724" s="0" t="s">
        <v>7461</v>
      </c>
      <c r="F1724" s="0" t="s">
        <v>7476</v>
      </c>
      <c r="G1724" s="0" t="s">
        <v>7477</v>
      </c>
      <c r="H1724" s="0" t="s">
        <v>7478</v>
      </c>
      <c r="I1724" s="1" t="n">
        <v>7.553</v>
      </c>
      <c r="J1724" s="2" t="s">
        <v>7479</v>
      </c>
      <c r="K1724" s="2" t="s">
        <v>96</v>
      </c>
      <c r="L1724" s="0" t="s">
        <v>29</v>
      </c>
      <c r="M1724" s="0" t="s">
        <v>29</v>
      </c>
      <c r="N1724" s="0" t="s">
        <v>29</v>
      </c>
      <c r="O1724" s="2" t="s">
        <v>96</v>
      </c>
      <c r="P1724" s="0" t="s">
        <v>29</v>
      </c>
      <c r="Q1724" s="0" t="n">
        <f aca="false">_xlfn.UNICODE(B1724)</f>
        <v>67</v>
      </c>
      <c r="R1724" s="0" t="str">
        <f aca="false">IF(MIDB(B1724,1,10)="Candidatus",MIDB(B1724,FIND(" ",B1724,1)+1,FIND(" ",B1724,12)-FIND(" ",B1724,1)),IF(AND(Q1724&gt;=65,Q1724&lt;=90),MIDB(B1724,1,FIND(" ",B1724,1)),"-"))</f>
        <v>Chlamydia </v>
      </c>
      <c r="S1724" s="0" t="str">
        <f aca="false">IF(MIDB(B1724,1,10)="Candidatus",MIDB(B1724,FIND(" ",B1724,12)+1,IFERROR(FIND(" ",B1724,FIND(" ",B1724,12)+1),LEN(B1724))-FIND(" ",B1724,12)),IF(AND(Q1724&gt;=65,Q1724&lt;=90),MIDB(B1724,FIND(" ",B1724,1),IFERROR(FIND(" ",B1724,FIND(" ",B1724,1)+1),LEN(B1724)+1)-FIND(" ",B1724,1)),"-"))</f>
        <v> psittaci</v>
      </c>
      <c r="T1724" s="0" t="n">
        <v>1</v>
      </c>
    </row>
    <row r="1725" customFormat="false" ht="12.8" hidden="false" customHeight="false" outlineLevel="0" collapsed="false">
      <c r="A1725" s="0" t="n">
        <v>1724</v>
      </c>
      <c r="B1725" s="0" t="s">
        <v>7480</v>
      </c>
      <c r="C1725" s="0" t="s">
        <v>21</v>
      </c>
      <c r="D1725" s="0" t="s">
        <v>7460</v>
      </c>
      <c r="E1725" s="0" t="s">
        <v>7461</v>
      </c>
      <c r="F1725" s="0" t="s">
        <v>7481</v>
      </c>
      <c r="G1725" s="0" t="s">
        <v>7482</v>
      </c>
      <c r="H1725" s="0" t="s">
        <v>7483</v>
      </c>
      <c r="I1725" s="1" t="n">
        <v>7.553</v>
      </c>
      <c r="J1725" s="2" t="s">
        <v>7484</v>
      </c>
      <c r="K1725" s="2" t="s">
        <v>44</v>
      </c>
      <c r="L1725" s="0" t="s">
        <v>29</v>
      </c>
      <c r="M1725" s="0" t="s">
        <v>29</v>
      </c>
      <c r="N1725" s="0" t="s">
        <v>29</v>
      </c>
      <c r="O1725" s="2" t="s">
        <v>44</v>
      </c>
      <c r="P1725" s="0" t="s">
        <v>29</v>
      </c>
      <c r="Q1725" s="0" t="n">
        <f aca="false">_xlfn.UNICODE(B1725)</f>
        <v>67</v>
      </c>
      <c r="R1725" s="0" t="str">
        <f aca="false">IF(MIDB(B1725,1,10)="Candidatus",MIDB(B1725,FIND(" ",B1725,1)+1,FIND(" ",B1725,12)-FIND(" ",B1725,1)),IF(AND(Q1725&gt;=65,Q1725&lt;=90),MIDB(B1725,1,FIND(" ",B1725,1)),"-"))</f>
        <v>Chlamydia </v>
      </c>
      <c r="S1725" s="0" t="str">
        <f aca="false">IF(MIDB(B1725,1,10)="Candidatus",MIDB(B1725,FIND(" ",B1725,12)+1,IFERROR(FIND(" ",B1725,FIND(" ",B1725,12)+1),LEN(B1725))-FIND(" ",B1725,12)),IF(AND(Q1725&gt;=65,Q1725&lt;=90),MIDB(B1725,FIND(" ",B1725,1),IFERROR(FIND(" ",B1725,FIND(" ",B1725,1)+1),LEN(B1725)+1)-FIND(" ",B1725,1)),"-"))</f>
        <v> psittaci</v>
      </c>
      <c r="T1725" s="0" t="n">
        <v>1</v>
      </c>
    </row>
    <row r="1726" customFormat="false" ht="12.8" hidden="false" customHeight="false" outlineLevel="0" collapsed="false">
      <c r="A1726" s="0" t="n">
        <v>1725</v>
      </c>
      <c r="B1726" s="0" t="s">
        <v>7485</v>
      </c>
      <c r="C1726" s="0" t="s">
        <v>21</v>
      </c>
      <c r="D1726" s="0" t="s">
        <v>7460</v>
      </c>
      <c r="E1726" s="0" t="s">
        <v>7461</v>
      </c>
      <c r="F1726" s="0" t="s">
        <v>7486</v>
      </c>
      <c r="G1726" s="0" t="s">
        <v>7487</v>
      </c>
      <c r="H1726" s="0" t="s">
        <v>7488</v>
      </c>
      <c r="I1726" s="1" t="n">
        <v>7.553</v>
      </c>
      <c r="J1726" s="2" t="s">
        <v>7489</v>
      </c>
      <c r="K1726" s="2" t="s">
        <v>44</v>
      </c>
      <c r="L1726" s="0" t="s">
        <v>29</v>
      </c>
      <c r="M1726" s="0" t="s">
        <v>29</v>
      </c>
      <c r="N1726" s="0" t="s">
        <v>29</v>
      </c>
      <c r="O1726" s="2" t="s">
        <v>44</v>
      </c>
      <c r="P1726" s="0" t="s">
        <v>29</v>
      </c>
      <c r="Q1726" s="0" t="n">
        <f aca="false">_xlfn.UNICODE(B1726)</f>
        <v>67</v>
      </c>
      <c r="R1726" s="0" t="str">
        <f aca="false">IF(MIDB(B1726,1,10)="Candidatus",MIDB(B1726,FIND(" ",B1726,1)+1,FIND(" ",B1726,12)-FIND(" ",B1726,1)),IF(AND(Q1726&gt;=65,Q1726&lt;=90),MIDB(B1726,1,FIND(" ",B1726,1)),"-"))</f>
        <v>Chlamydia </v>
      </c>
      <c r="S1726" s="0" t="str">
        <f aca="false">IF(MIDB(B1726,1,10)="Candidatus",MIDB(B1726,FIND(" ",B1726,12)+1,IFERROR(FIND(" ",B1726,FIND(" ",B1726,12)+1),LEN(B1726))-FIND(" ",B1726,12)),IF(AND(Q1726&gt;=65,Q1726&lt;=90),MIDB(B1726,FIND(" ",B1726,1),IFERROR(FIND(" ",B1726,FIND(" ",B1726,1)+1),LEN(B1726)+1)-FIND(" ",B1726,1)),"-"))</f>
        <v> psittaci</v>
      </c>
      <c r="T1726" s="0" t="n">
        <v>1</v>
      </c>
    </row>
    <row r="1727" customFormat="false" ht="12.8" hidden="false" customHeight="false" outlineLevel="0" collapsed="false">
      <c r="A1727" s="0" t="n">
        <v>1726</v>
      </c>
      <c r="B1727" s="0" t="s">
        <v>7485</v>
      </c>
      <c r="C1727" s="0" t="s">
        <v>21</v>
      </c>
      <c r="D1727" s="0" t="s">
        <v>7460</v>
      </c>
      <c r="E1727" s="0" t="s">
        <v>7461</v>
      </c>
      <c r="F1727" s="0" t="s">
        <v>7490</v>
      </c>
      <c r="G1727" s="0" t="s">
        <v>7491</v>
      </c>
      <c r="H1727" s="0" t="s">
        <v>7492</v>
      </c>
      <c r="I1727" s="1" t="n">
        <v>7.553</v>
      </c>
      <c r="J1727" s="2" t="s">
        <v>7489</v>
      </c>
      <c r="K1727" s="2" t="s">
        <v>44</v>
      </c>
      <c r="L1727" s="0" t="s">
        <v>29</v>
      </c>
      <c r="M1727" s="0" t="s">
        <v>29</v>
      </c>
      <c r="N1727" s="0" t="s">
        <v>29</v>
      </c>
      <c r="O1727" s="2" t="s">
        <v>44</v>
      </c>
      <c r="P1727" s="0" t="s">
        <v>29</v>
      </c>
      <c r="Q1727" s="0" t="n">
        <f aca="false">_xlfn.UNICODE(B1727)</f>
        <v>67</v>
      </c>
      <c r="R1727" s="0" t="str">
        <f aca="false">IF(MIDB(B1727,1,10)="Candidatus",MIDB(B1727,FIND(" ",B1727,1)+1,FIND(" ",B1727,12)-FIND(" ",B1727,1)),IF(AND(Q1727&gt;=65,Q1727&lt;=90),MIDB(B1727,1,FIND(" ",B1727,1)),"-"))</f>
        <v>Chlamydia </v>
      </c>
      <c r="S1727" s="0" t="str">
        <f aca="false">IF(MIDB(B1727,1,10)="Candidatus",MIDB(B1727,FIND(" ",B1727,12)+1,IFERROR(FIND(" ",B1727,FIND(" ",B1727,12)+1),LEN(B1727))-FIND(" ",B1727,12)),IF(AND(Q1727&gt;=65,Q1727&lt;=90),MIDB(B1727,FIND(" ",B1727,1),IFERROR(FIND(" ",B1727,FIND(" ",B1727,1)+1),LEN(B1727)+1)-FIND(" ",B1727,1)),"-"))</f>
        <v> psittaci</v>
      </c>
      <c r="T1727" s="0" t="n">
        <v>1</v>
      </c>
    </row>
    <row r="1728" customFormat="false" ht="12.8" hidden="false" customHeight="false" outlineLevel="0" collapsed="false">
      <c r="A1728" s="0" t="n">
        <v>1727</v>
      </c>
      <c r="B1728" s="0" t="s">
        <v>7493</v>
      </c>
      <c r="C1728" s="0" t="s">
        <v>21</v>
      </c>
      <c r="D1728" s="0" t="s">
        <v>7460</v>
      </c>
      <c r="E1728" s="0" t="s">
        <v>7461</v>
      </c>
      <c r="F1728" s="0" t="s">
        <v>7494</v>
      </c>
      <c r="G1728" s="0" t="s">
        <v>7495</v>
      </c>
      <c r="H1728" s="0" t="s">
        <v>7496</v>
      </c>
      <c r="I1728" s="1" t="n">
        <v>7.487</v>
      </c>
      <c r="J1728" s="2" t="s">
        <v>7497</v>
      </c>
      <c r="K1728" s="2" t="s">
        <v>44</v>
      </c>
      <c r="L1728" s="0" t="s">
        <v>29</v>
      </c>
      <c r="M1728" s="0" t="s">
        <v>29</v>
      </c>
      <c r="N1728" s="0" t="s">
        <v>29</v>
      </c>
      <c r="O1728" s="2" t="s">
        <v>44</v>
      </c>
      <c r="P1728" s="0" t="s">
        <v>29</v>
      </c>
      <c r="Q1728" s="0" t="n">
        <f aca="false">_xlfn.UNICODE(B1728)</f>
        <v>67</v>
      </c>
      <c r="R1728" s="0" t="str">
        <f aca="false">IF(MIDB(B1728,1,10)="Candidatus",MIDB(B1728,FIND(" ",B1728,1)+1,FIND(" ",B1728,12)-FIND(" ",B1728,1)),IF(AND(Q1728&gt;=65,Q1728&lt;=90),MIDB(B1728,1,FIND(" ",B1728,1)),"-"))</f>
        <v>Chlamydia </v>
      </c>
      <c r="S1728" s="0" t="str">
        <f aca="false">IF(MIDB(B1728,1,10)="Candidatus",MIDB(B1728,FIND(" ",B1728,12)+1,IFERROR(FIND(" ",B1728,FIND(" ",B1728,12)+1),LEN(B1728))-FIND(" ",B1728,12)),IF(AND(Q1728&gt;=65,Q1728&lt;=90),MIDB(B1728,FIND(" ",B1728,1),IFERROR(FIND(" ",B1728,FIND(" ",B1728,1)+1),LEN(B1728)+1)-FIND(" ",B1728,1)),"-"))</f>
        <v> psittaci</v>
      </c>
      <c r="T1728" s="0" t="n">
        <v>1</v>
      </c>
    </row>
    <row r="1729" customFormat="false" ht="12.8" hidden="false" customHeight="false" outlineLevel="0" collapsed="false">
      <c r="A1729" s="0" t="n">
        <v>1728</v>
      </c>
      <c r="B1729" s="0" t="s">
        <v>7498</v>
      </c>
      <c r="C1729" s="0" t="s">
        <v>21</v>
      </c>
      <c r="D1729" s="0" t="s">
        <v>7460</v>
      </c>
      <c r="E1729" s="0" t="s">
        <v>7461</v>
      </c>
      <c r="F1729" s="0" t="s">
        <v>7499</v>
      </c>
      <c r="G1729" s="0" t="s">
        <v>7500</v>
      </c>
      <c r="H1729" s="0" t="s">
        <v>7501</v>
      </c>
      <c r="I1729" s="1" t="n">
        <v>7.552</v>
      </c>
      <c r="J1729" s="2" t="s">
        <v>7502</v>
      </c>
      <c r="K1729" s="2" t="s">
        <v>44</v>
      </c>
      <c r="L1729" s="0" t="s">
        <v>29</v>
      </c>
      <c r="M1729" s="0" t="s">
        <v>29</v>
      </c>
      <c r="N1729" s="0" t="s">
        <v>29</v>
      </c>
      <c r="O1729" s="2" t="s">
        <v>44</v>
      </c>
      <c r="P1729" s="0" t="s">
        <v>29</v>
      </c>
      <c r="Q1729" s="0" t="n">
        <f aca="false">_xlfn.UNICODE(B1729)</f>
        <v>67</v>
      </c>
      <c r="R1729" s="0" t="str">
        <f aca="false">IF(MIDB(B1729,1,10)="Candidatus",MIDB(B1729,FIND(" ",B1729,1)+1,FIND(" ",B1729,12)-FIND(" ",B1729,1)),IF(AND(Q1729&gt;=65,Q1729&lt;=90),MIDB(B1729,1,FIND(" ",B1729,1)),"-"))</f>
        <v>Chlamydia </v>
      </c>
      <c r="S1729" s="0" t="str">
        <f aca="false">IF(MIDB(B1729,1,10)="Candidatus",MIDB(B1729,FIND(" ",B1729,12)+1,IFERROR(FIND(" ",B1729,FIND(" ",B1729,12)+1),LEN(B1729))-FIND(" ",B1729,12)),IF(AND(Q1729&gt;=65,Q1729&lt;=90),MIDB(B1729,FIND(" ",B1729,1),IFERROR(FIND(" ",B1729,FIND(" ",B1729,1)+1),LEN(B1729)+1)-FIND(" ",B1729,1)),"-"))</f>
        <v> psittaci</v>
      </c>
      <c r="T1729" s="0" t="n">
        <v>1</v>
      </c>
    </row>
    <row r="1730" customFormat="false" ht="12.8" hidden="false" customHeight="false" outlineLevel="0" collapsed="false">
      <c r="A1730" s="0" t="n">
        <v>1729</v>
      </c>
      <c r="B1730" s="0" t="s">
        <v>7498</v>
      </c>
      <c r="C1730" s="0" t="s">
        <v>21</v>
      </c>
      <c r="D1730" s="0" t="s">
        <v>7460</v>
      </c>
      <c r="E1730" s="0" t="s">
        <v>7461</v>
      </c>
      <c r="F1730" s="0" t="s">
        <v>76</v>
      </c>
      <c r="G1730" s="0" t="s">
        <v>29</v>
      </c>
      <c r="H1730" s="0" t="s">
        <v>7503</v>
      </c>
      <c r="I1730" s="1" t="n">
        <v>7.553</v>
      </c>
      <c r="J1730" s="2" t="s">
        <v>7504</v>
      </c>
      <c r="K1730" s="2" t="s">
        <v>52</v>
      </c>
      <c r="L1730" s="0" t="s">
        <v>29</v>
      </c>
      <c r="M1730" s="0" t="s">
        <v>29</v>
      </c>
      <c r="N1730" s="0" t="s">
        <v>29</v>
      </c>
      <c r="O1730" s="2" t="s">
        <v>52</v>
      </c>
      <c r="P1730" s="0" t="s">
        <v>29</v>
      </c>
      <c r="Q1730" s="0" t="n">
        <f aca="false">_xlfn.UNICODE(B1730)</f>
        <v>67</v>
      </c>
      <c r="R1730" s="0" t="str">
        <f aca="false">IF(MIDB(B1730,1,10)="Candidatus",MIDB(B1730,FIND(" ",B1730,1)+1,FIND(" ",B1730,12)-FIND(" ",B1730,1)),IF(AND(Q1730&gt;=65,Q1730&lt;=90),MIDB(B1730,1,FIND(" ",B1730,1)),"-"))</f>
        <v>Chlamydia </v>
      </c>
      <c r="S1730" s="0" t="str">
        <f aca="false">IF(MIDB(B1730,1,10)="Candidatus",MIDB(B1730,FIND(" ",B1730,12)+1,IFERROR(FIND(" ",B1730,FIND(" ",B1730,12)+1),LEN(B1730))-FIND(" ",B1730,12)),IF(AND(Q1730&gt;=65,Q1730&lt;=90),MIDB(B1730,FIND(" ",B1730,1),IFERROR(FIND(" ",B1730,FIND(" ",B1730,1)+1),LEN(B1730)+1)-FIND(" ",B1730,1)),"-"))</f>
        <v> psittaci</v>
      </c>
      <c r="T1730" s="0" t="n">
        <v>1</v>
      </c>
    </row>
    <row r="1731" customFormat="false" ht="12.8" hidden="false" customHeight="false" outlineLevel="0" collapsed="false">
      <c r="A1731" s="0" t="n">
        <v>1730</v>
      </c>
      <c r="B1731" s="0" t="s">
        <v>7505</v>
      </c>
      <c r="C1731" s="0" t="s">
        <v>21</v>
      </c>
      <c r="D1731" s="0" t="s">
        <v>7460</v>
      </c>
      <c r="E1731" s="0" t="s">
        <v>7461</v>
      </c>
      <c r="F1731" s="0" t="s">
        <v>76</v>
      </c>
      <c r="G1731" s="0" t="s">
        <v>29</v>
      </c>
      <c r="H1731" s="0" t="s">
        <v>7506</v>
      </c>
      <c r="I1731" s="1" t="n">
        <v>7.553</v>
      </c>
      <c r="J1731" s="2" t="s">
        <v>7489</v>
      </c>
      <c r="K1731" s="2" t="s">
        <v>44</v>
      </c>
      <c r="L1731" s="0" t="s">
        <v>29</v>
      </c>
      <c r="M1731" s="0" t="s">
        <v>29</v>
      </c>
      <c r="N1731" s="0" t="s">
        <v>29</v>
      </c>
      <c r="O1731" s="2" t="s">
        <v>44</v>
      </c>
      <c r="P1731" s="0" t="s">
        <v>29</v>
      </c>
      <c r="Q1731" s="0" t="n">
        <f aca="false">_xlfn.UNICODE(B1731)</f>
        <v>67</v>
      </c>
      <c r="R1731" s="0" t="str">
        <f aca="false">IF(MIDB(B1731,1,10)="Candidatus",MIDB(B1731,FIND(" ",B1731,1)+1,FIND(" ",B1731,12)-FIND(" ",B1731,1)),IF(AND(Q1731&gt;=65,Q1731&lt;=90),MIDB(B1731,1,FIND(" ",B1731,1)),"-"))</f>
        <v>Chlamydia </v>
      </c>
      <c r="S1731" s="0" t="str">
        <f aca="false">IF(MIDB(B1731,1,10)="Candidatus",MIDB(B1731,FIND(" ",B1731,12)+1,IFERROR(FIND(" ",B1731,FIND(" ",B1731,12)+1),LEN(B1731))-FIND(" ",B1731,12)),IF(AND(Q1731&gt;=65,Q1731&lt;=90),MIDB(B1731,FIND(" ",B1731,1),IFERROR(FIND(" ",B1731,FIND(" ",B1731,1)+1),LEN(B1731)+1)-FIND(" ",B1731,1)),"-"))</f>
        <v> psittaci</v>
      </c>
      <c r="T1731" s="0" t="n">
        <v>1</v>
      </c>
    </row>
    <row r="1732" customFormat="false" ht="12.8" hidden="false" customHeight="false" outlineLevel="0" collapsed="false">
      <c r="A1732" s="0" t="n">
        <v>1731</v>
      </c>
      <c r="B1732" s="0" t="s">
        <v>7507</v>
      </c>
      <c r="C1732" s="0" t="s">
        <v>21</v>
      </c>
      <c r="D1732" s="0" t="s">
        <v>7460</v>
      </c>
      <c r="E1732" s="0" t="s">
        <v>7461</v>
      </c>
      <c r="F1732" s="0" t="s">
        <v>7508</v>
      </c>
      <c r="G1732" s="0" t="s">
        <v>7509</v>
      </c>
      <c r="H1732" s="0" t="s">
        <v>7510</v>
      </c>
      <c r="I1732" s="1" t="n">
        <v>7.553</v>
      </c>
      <c r="J1732" s="2" t="s">
        <v>7489</v>
      </c>
      <c r="K1732" s="2" t="s">
        <v>44</v>
      </c>
      <c r="L1732" s="0" t="s">
        <v>29</v>
      </c>
      <c r="M1732" s="0" t="s">
        <v>29</v>
      </c>
      <c r="N1732" s="0" t="s">
        <v>29</v>
      </c>
      <c r="O1732" s="2" t="s">
        <v>44</v>
      </c>
      <c r="P1732" s="0" t="s">
        <v>29</v>
      </c>
      <c r="Q1732" s="0" t="n">
        <f aca="false">_xlfn.UNICODE(B1732)</f>
        <v>67</v>
      </c>
      <c r="R1732" s="0" t="str">
        <f aca="false">IF(MIDB(B1732,1,10)="Candidatus",MIDB(B1732,FIND(" ",B1732,1)+1,FIND(" ",B1732,12)-FIND(" ",B1732,1)),IF(AND(Q1732&gt;=65,Q1732&lt;=90),MIDB(B1732,1,FIND(" ",B1732,1)),"-"))</f>
        <v>Chlamydia </v>
      </c>
      <c r="S1732" s="0" t="str">
        <f aca="false">IF(MIDB(B1732,1,10)="Candidatus",MIDB(B1732,FIND(" ",B1732,12)+1,IFERROR(FIND(" ",B1732,FIND(" ",B1732,12)+1),LEN(B1732))-FIND(" ",B1732,12)),IF(AND(Q1732&gt;=65,Q1732&lt;=90),MIDB(B1732,FIND(" ",B1732,1),IFERROR(FIND(" ",B1732,FIND(" ",B1732,1)+1),LEN(B1732)+1)-FIND(" ",B1732,1)),"-"))</f>
        <v> psittaci</v>
      </c>
      <c r="T1732" s="0" t="n">
        <v>1</v>
      </c>
    </row>
    <row r="1733" customFormat="false" ht="12.8" hidden="false" customHeight="false" outlineLevel="0" collapsed="false">
      <c r="A1733" s="0" t="n">
        <v>1732</v>
      </c>
      <c r="B1733" s="0" t="s">
        <v>7511</v>
      </c>
      <c r="C1733" s="0" t="s">
        <v>21</v>
      </c>
      <c r="D1733" s="0" t="s">
        <v>7460</v>
      </c>
      <c r="E1733" s="0" t="s">
        <v>7461</v>
      </c>
      <c r="F1733" s="0" t="s">
        <v>7512</v>
      </c>
      <c r="G1733" s="0" t="s">
        <v>7513</v>
      </c>
      <c r="H1733" s="0" t="s">
        <v>7514</v>
      </c>
      <c r="I1733" s="1" t="n">
        <v>7.491</v>
      </c>
      <c r="J1733" s="2" t="s">
        <v>7515</v>
      </c>
      <c r="K1733" s="2" t="s">
        <v>112</v>
      </c>
      <c r="L1733" s="0" t="s">
        <v>29</v>
      </c>
      <c r="M1733" s="0" t="s">
        <v>29</v>
      </c>
      <c r="N1733" s="0" t="s">
        <v>29</v>
      </c>
      <c r="O1733" s="2" t="s">
        <v>44</v>
      </c>
      <c r="P1733" s="2" t="s">
        <v>88</v>
      </c>
      <c r="Q1733" s="0" t="n">
        <f aca="false">_xlfn.UNICODE(B1733)</f>
        <v>67</v>
      </c>
      <c r="R1733" s="0" t="str">
        <f aca="false">IF(MIDB(B1733,1,10)="Candidatus",MIDB(B1733,FIND(" ",B1733,1)+1,FIND(" ",B1733,12)-FIND(" ",B1733,1)),IF(AND(Q1733&gt;=65,Q1733&lt;=90),MIDB(B1733,1,FIND(" ",B1733,1)),"-"))</f>
        <v>Chlamydia </v>
      </c>
      <c r="S1733" s="0" t="str">
        <f aca="false">IF(MIDB(B1733,1,10)="Candidatus",MIDB(B1733,FIND(" ",B1733,12)+1,IFERROR(FIND(" ",B1733,FIND(" ",B1733,12)+1),LEN(B1733))-FIND(" ",B1733,12)),IF(AND(Q1733&gt;=65,Q1733&lt;=90),MIDB(B1733,FIND(" ",B1733,1),IFERROR(FIND(" ",B1733,FIND(" ",B1733,1)+1),LEN(B1733)+1)-FIND(" ",B1733,1)),"-"))</f>
        <v> psittaci</v>
      </c>
      <c r="T1733" s="0" t="n">
        <v>1</v>
      </c>
    </row>
    <row r="1734" customFormat="false" ht="12.8" hidden="false" customHeight="false" outlineLevel="0" collapsed="false">
      <c r="A1734" s="0" t="n">
        <v>1733</v>
      </c>
      <c r="B1734" s="0" t="s">
        <v>7516</v>
      </c>
      <c r="C1734" s="0" t="s">
        <v>21</v>
      </c>
      <c r="D1734" s="0" t="s">
        <v>7460</v>
      </c>
      <c r="E1734" s="0" t="s">
        <v>7461</v>
      </c>
      <c r="F1734" s="0" t="s">
        <v>7517</v>
      </c>
      <c r="G1734" s="0" t="s">
        <v>7518</v>
      </c>
      <c r="H1734" s="0" t="s">
        <v>7519</v>
      </c>
      <c r="I1734" s="1" t="n">
        <v>7.552</v>
      </c>
      <c r="J1734" s="2" t="s">
        <v>7520</v>
      </c>
      <c r="K1734" s="2" t="s">
        <v>44</v>
      </c>
      <c r="L1734" s="0" t="s">
        <v>29</v>
      </c>
      <c r="M1734" s="0" t="s">
        <v>29</v>
      </c>
      <c r="N1734" s="0" t="s">
        <v>29</v>
      </c>
      <c r="O1734" s="2" t="s">
        <v>44</v>
      </c>
      <c r="P1734" s="0" t="s">
        <v>29</v>
      </c>
      <c r="Q1734" s="0" t="n">
        <f aca="false">_xlfn.UNICODE(B1734)</f>
        <v>67</v>
      </c>
      <c r="R1734" s="0" t="str">
        <f aca="false">IF(MIDB(B1734,1,10)="Candidatus",MIDB(B1734,FIND(" ",B1734,1)+1,FIND(" ",B1734,12)-FIND(" ",B1734,1)),IF(AND(Q1734&gt;=65,Q1734&lt;=90),MIDB(B1734,1,FIND(" ",B1734,1)),"-"))</f>
        <v>Chlamydia </v>
      </c>
      <c r="S1734" s="0" t="str">
        <f aca="false">IF(MIDB(B1734,1,10)="Candidatus",MIDB(B1734,FIND(" ",B1734,12)+1,IFERROR(FIND(" ",B1734,FIND(" ",B1734,12)+1),LEN(B1734))-FIND(" ",B1734,12)),IF(AND(Q1734&gt;=65,Q1734&lt;=90),MIDB(B1734,FIND(" ",B1734,1),IFERROR(FIND(" ",B1734,FIND(" ",B1734,1)+1),LEN(B1734)+1)-FIND(" ",B1734,1)),"-"))</f>
        <v> psittaci</v>
      </c>
      <c r="T1734" s="0" t="n">
        <v>1</v>
      </c>
    </row>
    <row r="1735" customFormat="false" ht="12.8" hidden="false" customHeight="false" outlineLevel="0" collapsed="false">
      <c r="A1735" s="0" t="n">
        <v>1734</v>
      </c>
      <c r="B1735" s="0" t="s">
        <v>7516</v>
      </c>
      <c r="C1735" s="0" t="s">
        <v>21</v>
      </c>
      <c r="D1735" s="0" t="s">
        <v>7460</v>
      </c>
      <c r="E1735" s="0" t="s">
        <v>7461</v>
      </c>
      <c r="F1735" s="0" t="s">
        <v>76</v>
      </c>
      <c r="G1735" s="0" t="s">
        <v>7521</v>
      </c>
      <c r="H1735" s="0" t="s">
        <v>7522</v>
      </c>
      <c r="I1735" s="1" t="n">
        <v>7.553</v>
      </c>
      <c r="J1735" s="2" t="s">
        <v>7523</v>
      </c>
      <c r="K1735" s="2" t="s">
        <v>44</v>
      </c>
      <c r="L1735" s="0" t="s">
        <v>29</v>
      </c>
      <c r="M1735" s="0" t="s">
        <v>29</v>
      </c>
      <c r="N1735" s="0" t="s">
        <v>29</v>
      </c>
      <c r="O1735" s="2" t="s">
        <v>44</v>
      </c>
      <c r="P1735" s="0" t="s">
        <v>29</v>
      </c>
      <c r="Q1735" s="0" t="n">
        <f aca="false">_xlfn.UNICODE(B1735)</f>
        <v>67</v>
      </c>
      <c r="R1735" s="0" t="str">
        <f aca="false">IF(MIDB(B1735,1,10)="Candidatus",MIDB(B1735,FIND(" ",B1735,1)+1,FIND(" ",B1735,12)-FIND(" ",B1735,1)),IF(AND(Q1735&gt;=65,Q1735&lt;=90),MIDB(B1735,1,FIND(" ",B1735,1)),"-"))</f>
        <v>Chlamydia </v>
      </c>
      <c r="S1735" s="0" t="str">
        <f aca="false">IF(MIDB(B1735,1,10)="Candidatus",MIDB(B1735,FIND(" ",B1735,12)+1,IFERROR(FIND(" ",B1735,FIND(" ",B1735,12)+1),LEN(B1735))-FIND(" ",B1735,12)),IF(AND(Q1735&gt;=65,Q1735&lt;=90),MIDB(B1735,FIND(" ",B1735,1),IFERROR(FIND(" ",B1735,FIND(" ",B1735,1)+1),LEN(B1735)+1)-FIND(" ",B1735,1)),"-"))</f>
        <v> psittaci</v>
      </c>
      <c r="T1735" s="0" t="n">
        <v>1</v>
      </c>
    </row>
    <row r="1736" customFormat="false" ht="12.8" hidden="false" customHeight="false" outlineLevel="0" collapsed="false">
      <c r="A1736" s="0" t="n">
        <v>1735</v>
      </c>
      <c r="B1736" s="0" t="s">
        <v>7524</v>
      </c>
      <c r="C1736" s="0" t="s">
        <v>21</v>
      </c>
      <c r="D1736" s="0" t="s">
        <v>7460</v>
      </c>
      <c r="E1736" s="0" t="s">
        <v>7461</v>
      </c>
      <c r="F1736" s="0" t="s">
        <v>7525</v>
      </c>
      <c r="G1736" s="0" t="s">
        <v>29</v>
      </c>
      <c r="H1736" s="0" t="s">
        <v>7526</v>
      </c>
      <c r="I1736" s="1" t="n">
        <v>7.553</v>
      </c>
      <c r="J1736" s="2" t="s">
        <v>7489</v>
      </c>
      <c r="K1736" s="2" t="s">
        <v>44</v>
      </c>
      <c r="L1736" s="0" t="s">
        <v>29</v>
      </c>
      <c r="M1736" s="0" t="s">
        <v>29</v>
      </c>
      <c r="N1736" s="0" t="s">
        <v>29</v>
      </c>
      <c r="O1736" s="2" t="s">
        <v>44</v>
      </c>
      <c r="P1736" s="0" t="s">
        <v>29</v>
      </c>
      <c r="Q1736" s="0" t="n">
        <f aca="false">_xlfn.UNICODE(B1736)</f>
        <v>67</v>
      </c>
      <c r="R1736" s="0" t="str">
        <f aca="false">IF(MIDB(B1736,1,10)="Candidatus",MIDB(B1736,FIND(" ",B1736,1)+1,FIND(" ",B1736,12)-FIND(" ",B1736,1)),IF(AND(Q1736&gt;=65,Q1736&lt;=90),MIDB(B1736,1,FIND(" ",B1736,1)),"-"))</f>
        <v>Chlamydia </v>
      </c>
      <c r="S1736" s="0" t="str">
        <f aca="false">IF(MIDB(B1736,1,10)="Candidatus",MIDB(B1736,FIND(" ",B1736,12)+1,IFERROR(FIND(" ",B1736,FIND(" ",B1736,12)+1),LEN(B1736))-FIND(" ",B1736,12)),IF(AND(Q1736&gt;=65,Q1736&lt;=90),MIDB(B1736,FIND(" ",B1736,1),IFERROR(FIND(" ",B1736,FIND(" ",B1736,1)+1),LEN(B1736)+1)-FIND(" ",B1736,1)),"-"))</f>
        <v> psittaci</v>
      </c>
      <c r="T1736" s="0" t="n">
        <v>1</v>
      </c>
    </row>
    <row r="1737" customFormat="false" ht="12.8" hidden="false" customHeight="false" outlineLevel="0" collapsed="false">
      <c r="A1737" s="0" t="n">
        <v>1736</v>
      </c>
      <c r="B1737" s="0" t="s">
        <v>7527</v>
      </c>
      <c r="C1737" s="0" t="s">
        <v>21</v>
      </c>
      <c r="D1737" s="0" t="s">
        <v>7460</v>
      </c>
      <c r="E1737" s="0" t="s">
        <v>7461</v>
      </c>
      <c r="F1737" s="0" t="s">
        <v>76</v>
      </c>
      <c r="G1737" s="0" t="s">
        <v>29</v>
      </c>
      <c r="H1737" s="0" t="s">
        <v>7528</v>
      </c>
      <c r="I1737" s="1" t="n">
        <v>7.553</v>
      </c>
      <c r="J1737" s="2" t="s">
        <v>7484</v>
      </c>
      <c r="K1737" s="2" t="s">
        <v>44</v>
      </c>
      <c r="L1737" s="0" t="s">
        <v>29</v>
      </c>
      <c r="M1737" s="0" t="s">
        <v>29</v>
      </c>
      <c r="N1737" s="0" t="s">
        <v>29</v>
      </c>
      <c r="O1737" s="2" t="s">
        <v>44</v>
      </c>
      <c r="P1737" s="0" t="s">
        <v>29</v>
      </c>
      <c r="Q1737" s="0" t="n">
        <f aca="false">_xlfn.UNICODE(B1737)</f>
        <v>67</v>
      </c>
      <c r="R1737" s="0" t="str">
        <f aca="false">IF(MIDB(B1737,1,10)="Candidatus",MIDB(B1737,FIND(" ",B1737,1)+1,FIND(" ",B1737,12)-FIND(" ",B1737,1)),IF(AND(Q1737&gt;=65,Q1737&lt;=90),MIDB(B1737,1,FIND(" ",B1737,1)),"-"))</f>
        <v>Chlamydia </v>
      </c>
      <c r="S1737" s="0" t="str">
        <f aca="false">IF(MIDB(B1737,1,10)="Candidatus",MIDB(B1737,FIND(" ",B1737,12)+1,IFERROR(FIND(" ",B1737,FIND(" ",B1737,12)+1),LEN(B1737))-FIND(" ",B1737,12)),IF(AND(Q1737&gt;=65,Q1737&lt;=90),MIDB(B1737,FIND(" ",B1737,1),IFERROR(FIND(" ",B1737,FIND(" ",B1737,1)+1),LEN(B1737)+1)-FIND(" ",B1737,1)),"-"))</f>
        <v> psittaci</v>
      </c>
      <c r="T1737" s="0" t="n">
        <v>1</v>
      </c>
    </row>
    <row r="1738" customFormat="false" ht="12.8" hidden="false" customHeight="false" outlineLevel="0" collapsed="false">
      <c r="A1738" s="0" t="n">
        <v>1737</v>
      </c>
      <c r="B1738" s="0" t="s">
        <v>7529</v>
      </c>
      <c r="C1738" s="0" t="s">
        <v>21</v>
      </c>
      <c r="D1738" s="0" t="s">
        <v>7460</v>
      </c>
      <c r="E1738" s="0" t="s">
        <v>7461</v>
      </c>
      <c r="F1738" s="0" t="s">
        <v>7530</v>
      </c>
      <c r="G1738" s="0" t="s">
        <v>7531</v>
      </c>
      <c r="H1738" s="0" t="s">
        <v>7532</v>
      </c>
      <c r="I1738" s="1" t="n">
        <v>7.553</v>
      </c>
      <c r="J1738" s="2" t="s">
        <v>7533</v>
      </c>
      <c r="K1738" s="2" t="s">
        <v>44</v>
      </c>
      <c r="L1738" s="0" t="s">
        <v>29</v>
      </c>
      <c r="M1738" s="0" t="s">
        <v>29</v>
      </c>
      <c r="N1738" s="0" t="s">
        <v>29</v>
      </c>
      <c r="O1738" s="2" t="s">
        <v>44</v>
      </c>
      <c r="P1738" s="0" t="s">
        <v>29</v>
      </c>
      <c r="Q1738" s="0" t="n">
        <f aca="false">_xlfn.UNICODE(B1738)</f>
        <v>67</v>
      </c>
      <c r="R1738" s="0" t="str">
        <f aca="false">IF(MIDB(B1738,1,10)="Candidatus",MIDB(B1738,FIND(" ",B1738,1)+1,FIND(" ",B1738,12)-FIND(" ",B1738,1)),IF(AND(Q1738&gt;=65,Q1738&lt;=90),MIDB(B1738,1,FIND(" ",B1738,1)),"-"))</f>
        <v>Chlamydia </v>
      </c>
      <c r="S1738" s="0" t="str">
        <f aca="false">IF(MIDB(B1738,1,10)="Candidatus",MIDB(B1738,FIND(" ",B1738,12)+1,IFERROR(FIND(" ",B1738,FIND(" ",B1738,12)+1),LEN(B1738))-FIND(" ",B1738,12)),IF(AND(Q1738&gt;=65,Q1738&lt;=90),MIDB(B1738,FIND(" ",B1738,1),IFERROR(FIND(" ",B1738,FIND(" ",B1738,1)+1),LEN(B1738)+1)-FIND(" ",B1738,1)),"-"))</f>
        <v> psittaci</v>
      </c>
      <c r="T1738" s="0" t="n">
        <v>1</v>
      </c>
    </row>
    <row r="1739" customFormat="false" ht="12.8" hidden="false" customHeight="false" outlineLevel="0" collapsed="false">
      <c r="A1739" s="0" t="n">
        <v>1738</v>
      </c>
      <c r="B1739" s="0" t="s">
        <v>7534</v>
      </c>
      <c r="C1739" s="0" t="s">
        <v>21</v>
      </c>
      <c r="D1739" s="0" t="s">
        <v>7460</v>
      </c>
      <c r="E1739" s="0" t="s">
        <v>7461</v>
      </c>
      <c r="F1739" s="0" t="s">
        <v>7535</v>
      </c>
      <c r="G1739" s="0" t="s">
        <v>7536</v>
      </c>
      <c r="H1739" s="0" t="s">
        <v>7537</v>
      </c>
      <c r="I1739" s="1" t="n">
        <v>7.553</v>
      </c>
      <c r="J1739" s="2" t="s">
        <v>7538</v>
      </c>
      <c r="K1739" s="2" t="s">
        <v>44</v>
      </c>
      <c r="L1739" s="0" t="s">
        <v>29</v>
      </c>
      <c r="M1739" s="0" t="s">
        <v>29</v>
      </c>
      <c r="N1739" s="0" t="s">
        <v>29</v>
      </c>
      <c r="O1739" s="2" t="s">
        <v>44</v>
      </c>
      <c r="P1739" s="0" t="s">
        <v>29</v>
      </c>
      <c r="Q1739" s="0" t="n">
        <f aca="false">_xlfn.UNICODE(B1739)</f>
        <v>67</v>
      </c>
      <c r="R1739" s="0" t="str">
        <f aca="false">IF(MIDB(B1739,1,10)="Candidatus",MIDB(B1739,FIND(" ",B1739,1)+1,FIND(" ",B1739,12)-FIND(" ",B1739,1)),IF(AND(Q1739&gt;=65,Q1739&lt;=90),MIDB(B1739,1,FIND(" ",B1739,1)),"-"))</f>
        <v>Chlamydia </v>
      </c>
      <c r="S1739" s="0" t="str">
        <f aca="false">IF(MIDB(B1739,1,10)="Candidatus",MIDB(B1739,FIND(" ",B1739,12)+1,IFERROR(FIND(" ",B1739,FIND(" ",B1739,12)+1),LEN(B1739))-FIND(" ",B1739,12)),IF(AND(Q1739&gt;=65,Q1739&lt;=90),MIDB(B1739,FIND(" ",B1739,1),IFERROR(FIND(" ",B1739,FIND(" ",B1739,1)+1),LEN(B1739)+1)-FIND(" ",B1739,1)),"-"))</f>
        <v> psittaci</v>
      </c>
      <c r="T1739" s="0" t="n">
        <v>1</v>
      </c>
    </row>
    <row r="1740" customFormat="false" ht="12.8" hidden="false" customHeight="false" outlineLevel="0" collapsed="false">
      <c r="A1740" s="0" t="n">
        <v>1739</v>
      </c>
      <c r="B1740" s="0" t="s">
        <v>7539</v>
      </c>
      <c r="C1740" s="0" t="s">
        <v>21</v>
      </c>
      <c r="D1740" s="0" t="s">
        <v>7460</v>
      </c>
      <c r="E1740" s="0" t="s">
        <v>7461</v>
      </c>
      <c r="F1740" s="0" t="s">
        <v>7540</v>
      </c>
      <c r="G1740" s="0" t="s">
        <v>7541</v>
      </c>
      <c r="H1740" s="0" t="s">
        <v>7542</v>
      </c>
      <c r="I1740" s="1" t="n">
        <v>7.553</v>
      </c>
      <c r="J1740" s="2" t="s">
        <v>7479</v>
      </c>
      <c r="K1740" s="2" t="s">
        <v>44</v>
      </c>
      <c r="L1740" s="0" t="s">
        <v>29</v>
      </c>
      <c r="M1740" s="0" t="s">
        <v>29</v>
      </c>
      <c r="N1740" s="0" t="s">
        <v>29</v>
      </c>
      <c r="O1740" s="2" t="s">
        <v>44</v>
      </c>
      <c r="P1740" s="0" t="s">
        <v>29</v>
      </c>
      <c r="Q1740" s="0" t="n">
        <f aca="false">_xlfn.UNICODE(B1740)</f>
        <v>67</v>
      </c>
      <c r="R1740" s="0" t="str">
        <f aca="false">IF(MIDB(B1740,1,10)="Candidatus",MIDB(B1740,FIND(" ",B1740,1)+1,FIND(" ",B1740,12)-FIND(" ",B1740,1)),IF(AND(Q1740&gt;=65,Q1740&lt;=90),MIDB(B1740,1,FIND(" ",B1740,1)),"-"))</f>
        <v>Chlamydia </v>
      </c>
      <c r="S1740" s="0" t="str">
        <f aca="false">IF(MIDB(B1740,1,10)="Candidatus",MIDB(B1740,FIND(" ",B1740,12)+1,IFERROR(FIND(" ",B1740,FIND(" ",B1740,12)+1),LEN(B1740))-FIND(" ",B1740,12)),IF(AND(Q1740&gt;=65,Q1740&lt;=90),MIDB(B1740,FIND(" ",B1740,1),IFERROR(FIND(" ",B1740,FIND(" ",B1740,1)+1),LEN(B1740)+1)-FIND(" ",B1740,1)),"-"))</f>
        <v> psittaci</v>
      </c>
      <c r="T1740" s="0" t="n">
        <v>1</v>
      </c>
    </row>
    <row r="1741" customFormat="false" ht="12.8" hidden="false" customHeight="false" outlineLevel="0" collapsed="false">
      <c r="A1741" s="0" t="n">
        <v>1740</v>
      </c>
      <c r="B1741" s="0" t="s">
        <v>7543</v>
      </c>
      <c r="C1741" s="0" t="s">
        <v>21</v>
      </c>
      <c r="D1741" s="0" t="s">
        <v>7460</v>
      </c>
      <c r="E1741" s="0" t="s">
        <v>7461</v>
      </c>
      <c r="F1741" s="0" t="s">
        <v>7544</v>
      </c>
      <c r="G1741" s="0" t="s">
        <v>7545</v>
      </c>
      <c r="H1741" s="0" t="s">
        <v>7546</v>
      </c>
      <c r="I1741" s="1" t="n">
        <v>5.976</v>
      </c>
      <c r="J1741" s="2" t="s">
        <v>7547</v>
      </c>
      <c r="K1741" s="2" t="s">
        <v>112</v>
      </c>
      <c r="L1741" s="0" t="s">
        <v>29</v>
      </c>
      <c r="M1741" s="0" t="s">
        <v>29</v>
      </c>
      <c r="N1741" s="0" t="s">
        <v>29</v>
      </c>
      <c r="O1741" s="2" t="s">
        <v>112</v>
      </c>
      <c r="P1741" s="0" t="s">
        <v>29</v>
      </c>
      <c r="Q1741" s="0" t="n">
        <f aca="false">_xlfn.UNICODE(B1741)</f>
        <v>67</v>
      </c>
      <c r="R1741" s="0" t="str">
        <f aca="false">IF(MIDB(B1741,1,10)="Candidatus",MIDB(B1741,FIND(" ",B1741,1)+1,FIND(" ",B1741,12)-FIND(" ",B1741,1)),IF(AND(Q1741&gt;=65,Q1741&lt;=90),MIDB(B1741,1,FIND(" ",B1741,1)),"-"))</f>
        <v>Chlamydia </v>
      </c>
      <c r="S1741" s="0" t="str">
        <f aca="false">IF(MIDB(B1741,1,10)="Candidatus",MIDB(B1741,FIND(" ",B1741,12)+1,IFERROR(FIND(" ",B1741,FIND(" ",B1741,12)+1),LEN(B1741))-FIND(" ",B1741,12)),IF(AND(Q1741&gt;=65,Q1741&lt;=90),MIDB(B1741,FIND(" ",B1741,1),IFERROR(FIND(" ",B1741,FIND(" ",B1741,1)+1),LEN(B1741)+1)-FIND(" ",B1741,1)),"-"))</f>
        <v> suis</v>
      </c>
      <c r="T1741" s="0" t="n">
        <v>1</v>
      </c>
    </row>
    <row r="1742" customFormat="false" ht="12.8" hidden="false" customHeight="false" outlineLevel="0" collapsed="false">
      <c r="A1742" s="0" t="n">
        <v>1741</v>
      </c>
      <c r="B1742" s="0" t="s">
        <v>7548</v>
      </c>
      <c r="C1742" s="0" t="s">
        <v>21</v>
      </c>
      <c r="D1742" s="0" t="s">
        <v>7460</v>
      </c>
      <c r="E1742" s="0" t="s">
        <v>7461</v>
      </c>
      <c r="F1742" s="0" t="s">
        <v>76</v>
      </c>
      <c r="G1742" s="0" t="s">
        <v>7549</v>
      </c>
      <c r="H1742" s="0" t="s">
        <v>7550</v>
      </c>
      <c r="I1742" s="1" t="n">
        <v>7.5</v>
      </c>
      <c r="J1742" s="2" t="s">
        <v>7551</v>
      </c>
      <c r="K1742" s="2" t="s">
        <v>44</v>
      </c>
      <c r="L1742" s="0" t="s">
        <v>29</v>
      </c>
      <c r="M1742" s="0" t="s">
        <v>29</v>
      </c>
      <c r="N1742" s="0" t="s">
        <v>29</v>
      </c>
      <c r="O1742" s="2" t="s">
        <v>44</v>
      </c>
      <c r="P1742" s="0" t="s">
        <v>29</v>
      </c>
      <c r="Q1742" s="0" t="n">
        <f aca="false">_xlfn.UNICODE(B1742)</f>
        <v>67</v>
      </c>
      <c r="R1742" s="0" t="str">
        <f aca="false">IF(MIDB(B1742,1,10)="Candidatus",MIDB(B1742,FIND(" ",B1742,1)+1,FIND(" ",B1742,12)-FIND(" ",B1742,1)),IF(AND(Q1742&gt;=65,Q1742&lt;=90),MIDB(B1742,1,FIND(" ",B1742,1)),"-"))</f>
        <v>Chlamydia </v>
      </c>
      <c r="S1742" s="0" t="str">
        <f aca="false">IF(MIDB(B1742,1,10)="Candidatus",MIDB(B1742,FIND(" ",B1742,12)+1,IFERROR(FIND(" ",B1742,FIND(" ",B1742,12)+1),LEN(B1742))-FIND(" ",B1742,12)),IF(AND(Q1742&gt;=65,Q1742&lt;=90),MIDB(B1742,FIND(" ",B1742,1),IFERROR(FIND(" ",B1742,FIND(" ",B1742,1)+1),LEN(B1742)+1)-FIND(" ",B1742,1)),"-"))</f>
        <v> trachomatis</v>
      </c>
      <c r="T1742" s="0" t="n">
        <v>1</v>
      </c>
    </row>
    <row r="1743" customFormat="false" ht="12.8" hidden="false" customHeight="false" outlineLevel="0" collapsed="false">
      <c r="A1743" s="0" t="n">
        <v>1742</v>
      </c>
      <c r="B1743" s="0" t="s">
        <v>7552</v>
      </c>
      <c r="C1743" s="0" t="s">
        <v>21</v>
      </c>
      <c r="D1743" s="0" t="s">
        <v>7460</v>
      </c>
      <c r="E1743" s="0" t="s">
        <v>7461</v>
      </c>
      <c r="F1743" s="0" t="s">
        <v>76</v>
      </c>
      <c r="G1743" s="0" t="s">
        <v>7553</v>
      </c>
      <c r="H1743" s="0" t="s">
        <v>7554</v>
      </c>
      <c r="I1743" s="1" t="n">
        <v>7.5</v>
      </c>
      <c r="J1743" s="2" t="s">
        <v>7551</v>
      </c>
      <c r="K1743" s="2" t="s">
        <v>44</v>
      </c>
      <c r="L1743" s="0" t="s">
        <v>29</v>
      </c>
      <c r="M1743" s="0" t="s">
        <v>29</v>
      </c>
      <c r="N1743" s="0" t="s">
        <v>29</v>
      </c>
      <c r="O1743" s="2" t="s">
        <v>44</v>
      </c>
      <c r="P1743" s="0" t="s">
        <v>29</v>
      </c>
      <c r="Q1743" s="0" t="n">
        <f aca="false">_xlfn.UNICODE(B1743)</f>
        <v>67</v>
      </c>
      <c r="R1743" s="0" t="str">
        <f aca="false">IF(MIDB(B1743,1,10)="Candidatus",MIDB(B1743,FIND(" ",B1743,1)+1,FIND(" ",B1743,12)-FIND(" ",B1743,1)),IF(AND(Q1743&gt;=65,Q1743&lt;=90),MIDB(B1743,1,FIND(" ",B1743,1)),"-"))</f>
        <v>Chlamydia </v>
      </c>
      <c r="S1743" s="0" t="str">
        <f aca="false">IF(MIDB(B1743,1,10)="Candidatus",MIDB(B1743,FIND(" ",B1743,12)+1,IFERROR(FIND(" ",B1743,FIND(" ",B1743,12)+1),LEN(B1743))-FIND(" ",B1743,12)),IF(AND(Q1743&gt;=65,Q1743&lt;=90),MIDB(B1743,FIND(" ",B1743,1),IFERROR(FIND(" ",B1743,FIND(" ",B1743,1)+1),LEN(B1743)+1)-FIND(" ",B1743,1)),"-"))</f>
        <v> trachomatis</v>
      </c>
      <c r="T1743" s="0" t="n">
        <v>1</v>
      </c>
    </row>
    <row r="1744" customFormat="false" ht="12.8" hidden="false" customHeight="false" outlineLevel="0" collapsed="false">
      <c r="A1744" s="0" t="n">
        <v>1743</v>
      </c>
      <c r="B1744" s="0" t="s">
        <v>7555</v>
      </c>
      <c r="C1744" s="0" t="s">
        <v>21</v>
      </c>
      <c r="D1744" s="0" t="s">
        <v>7460</v>
      </c>
      <c r="E1744" s="0" t="s">
        <v>7461</v>
      </c>
      <c r="F1744" s="0" t="s">
        <v>76</v>
      </c>
      <c r="G1744" s="0" t="s">
        <v>7556</v>
      </c>
      <c r="H1744" s="0" t="s">
        <v>7557</v>
      </c>
      <c r="I1744" s="1" t="n">
        <v>7.502</v>
      </c>
      <c r="J1744" s="2" t="s">
        <v>7558</v>
      </c>
      <c r="K1744" s="2" t="s">
        <v>44</v>
      </c>
      <c r="L1744" s="0" t="s">
        <v>29</v>
      </c>
      <c r="M1744" s="0" t="s">
        <v>29</v>
      </c>
      <c r="N1744" s="0" t="s">
        <v>29</v>
      </c>
      <c r="O1744" s="2" t="s">
        <v>44</v>
      </c>
      <c r="P1744" s="0" t="s">
        <v>29</v>
      </c>
      <c r="Q1744" s="0" t="n">
        <f aca="false">_xlfn.UNICODE(B1744)</f>
        <v>67</v>
      </c>
      <c r="R1744" s="0" t="str">
        <f aca="false">IF(MIDB(B1744,1,10)="Candidatus",MIDB(B1744,FIND(" ",B1744,1)+1,FIND(" ",B1744,12)-FIND(" ",B1744,1)),IF(AND(Q1744&gt;=65,Q1744&lt;=90),MIDB(B1744,1,FIND(" ",B1744,1)),"-"))</f>
        <v>Chlamydia </v>
      </c>
      <c r="S1744" s="0" t="str">
        <f aca="false">IF(MIDB(B1744,1,10)="Candidatus",MIDB(B1744,FIND(" ",B1744,12)+1,IFERROR(FIND(" ",B1744,FIND(" ",B1744,12)+1),LEN(B1744))-FIND(" ",B1744,12)),IF(AND(Q1744&gt;=65,Q1744&lt;=90),MIDB(B1744,FIND(" ",B1744,1),IFERROR(FIND(" ",B1744,FIND(" ",B1744,1)+1),LEN(B1744)+1)-FIND(" ",B1744,1)),"-"))</f>
        <v> trachomatis</v>
      </c>
      <c r="T1744" s="0" t="n">
        <v>1</v>
      </c>
    </row>
    <row r="1745" customFormat="false" ht="12.8" hidden="false" customHeight="false" outlineLevel="0" collapsed="false">
      <c r="A1745" s="0" t="n">
        <v>1744</v>
      </c>
      <c r="B1745" s="0" t="s">
        <v>7559</v>
      </c>
      <c r="C1745" s="0" t="s">
        <v>21</v>
      </c>
      <c r="D1745" s="0" t="s">
        <v>7460</v>
      </c>
      <c r="E1745" s="0" t="s">
        <v>7461</v>
      </c>
      <c r="F1745" s="0" t="s">
        <v>76</v>
      </c>
      <c r="G1745" s="0" t="s">
        <v>7560</v>
      </c>
      <c r="H1745" s="0" t="s">
        <v>7561</v>
      </c>
      <c r="I1745" s="1" t="n">
        <v>7.493</v>
      </c>
      <c r="J1745" s="2" t="s">
        <v>7562</v>
      </c>
      <c r="K1745" s="2" t="s">
        <v>44</v>
      </c>
      <c r="L1745" s="0" t="s">
        <v>29</v>
      </c>
      <c r="M1745" s="0" t="s">
        <v>29</v>
      </c>
      <c r="N1745" s="0" t="s">
        <v>29</v>
      </c>
      <c r="O1745" s="2" t="s">
        <v>44</v>
      </c>
      <c r="P1745" s="0" t="s">
        <v>29</v>
      </c>
      <c r="Q1745" s="0" t="n">
        <f aca="false">_xlfn.UNICODE(B1745)</f>
        <v>67</v>
      </c>
      <c r="R1745" s="0" t="str">
        <f aca="false">IF(MIDB(B1745,1,10)="Candidatus",MIDB(B1745,FIND(" ",B1745,1)+1,FIND(" ",B1745,12)-FIND(" ",B1745,1)),IF(AND(Q1745&gt;=65,Q1745&lt;=90),MIDB(B1745,1,FIND(" ",B1745,1)),"-"))</f>
        <v>Chlamydia </v>
      </c>
      <c r="S1745" s="0" t="str">
        <f aca="false">IF(MIDB(B1745,1,10)="Candidatus",MIDB(B1745,FIND(" ",B1745,12)+1,IFERROR(FIND(" ",B1745,FIND(" ",B1745,12)+1),LEN(B1745))-FIND(" ",B1745,12)),IF(AND(Q1745&gt;=65,Q1745&lt;=90),MIDB(B1745,FIND(" ",B1745,1),IFERROR(FIND(" ",B1745,FIND(" ",B1745,1)+1),LEN(B1745)+1)-FIND(" ",B1745,1)),"-"))</f>
        <v> trachomatis</v>
      </c>
      <c r="T1745" s="0" t="n">
        <v>1</v>
      </c>
    </row>
    <row r="1746" customFormat="false" ht="12.8" hidden="false" customHeight="false" outlineLevel="0" collapsed="false">
      <c r="A1746" s="0" t="n">
        <v>1745</v>
      </c>
      <c r="B1746" s="0" t="s">
        <v>7563</v>
      </c>
      <c r="C1746" s="0" t="s">
        <v>21</v>
      </c>
      <c r="D1746" s="0" t="s">
        <v>7460</v>
      </c>
      <c r="E1746" s="0" t="s">
        <v>7461</v>
      </c>
      <c r="F1746" s="0" t="s">
        <v>76</v>
      </c>
      <c r="G1746" s="0" t="s">
        <v>7564</v>
      </c>
      <c r="H1746" s="0" t="s">
        <v>7565</v>
      </c>
      <c r="I1746" s="1" t="n">
        <v>7.471</v>
      </c>
      <c r="J1746" s="2" t="s">
        <v>7566</v>
      </c>
      <c r="K1746" s="2" t="s">
        <v>44</v>
      </c>
      <c r="L1746" s="0" t="s">
        <v>29</v>
      </c>
      <c r="M1746" s="0" t="s">
        <v>29</v>
      </c>
      <c r="N1746" s="0" t="s">
        <v>29</v>
      </c>
      <c r="O1746" s="2" t="s">
        <v>44</v>
      </c>
      <c r="P1746" s="0" t="s">
        <v>29</v>
      </c>
      <c r="Q1746" s="0" t="n">
        <f aca="false">_xlfn.UNICODE(B1746)</f>
        <v>67</v>
      </c>
      <c r="R1746" s="0" t="str">
        <f aca="false">IF(MIDB(B1746,1,10)="Candidatus",MIDB(B1746,FIND(" ",B1746,1)+1,FIND(" ",B1746,12)-FIND(" ",B1746,1)),IF(AND(Q1746&gt;=65,Q1746&lt;=90),MIDB(B1746,1,FIND(" ",B1746,1)),"-"))</f>
        <v>Chlamydia </v>
      </c>
      <c r="S1746" s="0" t="str">
        <f aca="false">IF(MIDB(B1746,1,10)="Candidatus",MIDB(B1746,FIND(" ",B1746,12)+1,IFERROR(FIND(" ",B1746,FIND(" ",B1746,12)+1),LEN(B1746))-FIND(" ",B1746,12)),IF(AND(Q1746&gt;=65,Q1746&lt;=90),MIDB(B1746,FIND(" ",B1746,1),IFERROR(FIND(" ",B1746,FIND(" ",B1746,1)+1),LEN(B1746)+1)-FIND(" ",B1746,1)),"-"))</f>
        <v> trachomatis</v>
      </c>
      <c r="T1746" s="0" t="n">
        <v>1</v>
      </c>
    </row>
    <row r="1747" customFormat="false" ht="12.8" hidden="false" customHeight="false" outlineLevel="0" collapsed="false">
      <c r="A1747" s="0" t="n">
        <v>1746</v>
      </c>
      <c r="B1747" s="0" t="s">
        <v>7567</v>
      </c>
      <c r="C1747" s="0" t="s">
        <v>21</v>
      </c>
      <c r="D1747" s="0" t="s">
        <v>7460</v>
      </c>
      <c r="E1747" s="0" t="s">
        <v>7461</v>
      </c>
      <c r="F1747" s="0" t="s">
        <v>7568</v>
      </c>
      <c r="G1747" s="0" t="s">
        <v>7569</v>
      </c>
      <c r="H1747" s="0" t="s">
        <v>7570</v>
      </c>
      <c r="I1747" s="1" t="n">
        <v>7.502</v>
      </c>
      <c r="J1747" s="2" t="s">
        <v>7558</v>
      </c>
      <c r="K1747" s="2" t="s">
        <v>44</v>
      </c>
      <c r="L1747" s="0" t="s">
        <v>29</v>
      </c>
      <c r="M1747" s="0" t="s">
        <v>29</v>
      </c>
      <c r="N1747" s="0" t="s">
        <v>29</v>
      </c>
      <c r="O1747" s="2" t="s">
        <v>44</v>
      </c>
      <c r="P1747" s="0" t="s">
        <v>29</v>
      </c>
      <c r="Q1747" s="0" t="n">
        <f aca="false">_xlfn.UNICODE(B1747)</f>
        <v>67</v>
      </c>
      <c r="R1747" s="0" t="str">
        <f aca="false">IF(MIDB(B1747,1,10)="Candidatus",MIDB(B1747,FIND(" ",B1747,1)+1,FIND(" ",B1747,12)-FIND(" ",B1747,1)),IF(AND(Q1747&gt;=65,Q1747&lt;=90),MIDB(B1747,1,FIND(" ",B1747,1)),"-"))</f>
        <v>Chlamydia </v>
      </c>
      <c r="S1747" s="0" t="str">
        <f aca="false">IF(MIDB(B1747,1,10)="Candidatus",MIDB(B1747,FIND(" ",B1747,12)+1,IFERROR(FIND(" ",B1747,FIND(" ",B1747,12)+1),LEN(B1747))-FIND(" ",B1747,12)),IF(AND(Q1747&gt;=65,Q1747&lt;=90),MIDB(B1747,FIND(" ",B1747,1),IFERROR(FIND(" ",B1747,FIND(" ",B1747,1)+1),LEN(B1747)+1)-FIND(" ",B1747,1)),"-"))</f>
        <v> trachomatis</v>
      </c>
      <c r="T1747" s="0" t="n">
        <v>1</v>
      </c>
    </row>
    <row r="1748" customFormat="false" ht="12.8" hidden="false" customHeight="false" outlineLevel="0" collapsed="false">
      <c r="A1748" s="0" t="n">
        <v>1747</v>
      </c>
      <c r="B1748" s="0" t="s">
        <v>7571</v>
      </c>
      <c r="C1748" s="0" t="s">
        <v>21</v>
      </c>
      <c r="D1748" s="0" t="s">
        <v>7460</v>
      </c>
      <c r="E1748" s="0" t="s">
        <v>7461</v>
      </c>
      <c r="F1748" s="0" t="s">
        <v>7572</v>
      </c>
      <c r="G1748" s="0" t="s">
        <v>7573</v>
      </c>
      <c r="H1748" s="0" t="s">
        <v>7574</v>
      </c>
      <c r="I1748" s="1" t="n">
        <v>7.5</v>
      </c>
      <c r="J1748" s="2" t="s">
        <v>7551</v>
      </c>
      <c r="K1748" s="2" t="s">
        <v>44</v>
      </c>
      <c r="L1748" s="0" t="s">
        <v>29</v>
      </c>
      <c r="M1748" s="0" t="s">
        <v>29</v>
      </c>
      <c r="N1748" s="0" t="s">
        <v>29</v>
      </c>
      <c r="O1748" s="2" t="s">
        <v>44</v>
      </c>
      <c r="P1748" s="0" t="s">
        <v>29</v>
      </c>
      <c r="Q1748" s="0" t="n">
        <f aca="false">_xlfn.UNICODE(B1748)</f>
        <v>67</v>
      </c>
      <c r="R1748" s="0" t="str">
        <f aca="false">IF(MIDB(B1748,1,10)="Candidatus",MIDB(B1748,FIND(" ",B1748,1)+1,FIND(" ",B1748,12)-FIND(" ",B1748,1)),IF(AND(Q1748&gt;=65,Q1748&lt;=90),MIDB(B1748,1,FIND(" ",B1748,1)),"-"))</f>
        <v>Chlamydia </v>
      </c>
      <c r="S1748" s="0" t="str">
        <f aca="false">IF(MIDB(B1748,1,10)="Candidatus",MIDB(B1748,FIND(" ",B1748,12)+1,IFERROR(FIND(" ",B1748,FIND(" ",B1748,12)+1),LEN(B1748))-FIND(" ",B1748,12)),IF(AND(Q1748&gt;=65,Q1748&lt;=90),MIDB(B1748,FIND(" ",B1748,1),IFERROR(FIND(" ",B1748,FIND(" ",B1748,1)+1),LEN(B1748)+1)-FIND(" ",B1748,1)),"-"))</f>
        <v> trachomatis</v>
      </c>
      <c r="T1748" s="0" t="n">
        <v>1</v>
      </c>
    </row>
    <row r="1749" customFormat="false" ht="12.8" hidden="false" customHeight="false" outlineLevel="0" collapsed="false">
      <c r="A1749" s="0" t="n">
        <v>1748</v>
      </c>
      <c r="B1749" s="0" t="s">
        <v>7567</v>
      </c>
      <c r="C1749" s="0" t="s">
        <v>21</v>
      </c>
      <c r="D1749" s="0" t="s">
        <v>7460</v>
      </c>
      <c r="E1749" s="0" t="s">
        <v>7461</v>
      </c>
      <c r="F1749" s="0" t="s">
        <v>7575</v>
      </c>
      <c r="G1749" s="0" t="s">
        <v>7576</v>
      </c>
      <c r="H1749" s="0" t="s">
        <v>7577</v>
      </c>
      <c r="I1749" s="1" t="n">
        <v>7.5</v>
      </c>
      <c r="J1749" s="2" t="s">
        <v>7578</v>
      </c>
      <c r="K1749" s="2" t="s">
        <v>44</v>
      </c>
      <c r="L1749" s="0" t="s">
        <v>29</v>
      </c>
      <c r="M1749" s="0" t="s">
        <v>29</v>
      </c>
      <c r="N1749" s="0" t="s">
        <v>29</v>
      </c>
      <c r="O1749" s="2" t="s">
        <v>44</v>
      </c>
      <c r="P1749" s="0" t="s">
        <v>29</v>
      </c>
      <c r="Q1749" s="0" t="n">
        <f aca="false">_xlfn.UNICODE(B1749)</f>
        <v>67</v>
      </c>
      <c r="R1749" s="0" t="str">
        <f aca="false">IF(MIDB(B1749,1,10)="Candidatus",MIDB(B1749,FIND(" ",B1749,1)+1,FIND(" ",B1749,12)-FIND(" ",B1749,1)),IF(AND(Q1749&gt;=65,Q1749&lt;=90),MIDB(B1749,1,FIND(" ",B1749,1)),"-"))</f>
        <v>Chlamydia </v>
      </c>
      <c r="S1749" s="0" t="str">
        <f aca="false">IF(MIDB(B1749,1,10)="Candidatus",MIDB(B1749,FIND(" ",B1749,12)+1,IFERROR(FIND(" ",B1749,FIND(" ",B1749,12)+1),LEN(B1749))-FIND(" ",B1749,12)),IF(AND(Q1749&gt;=65,Q1749&lt;=90),MIDB(B1749,FIND(" ",B1749,1),IFERROR(FIND(" ",B1749,FIND(" ",B1749,1)+1),LEN(B1749)+1)-FIND(" ",B1749,1)),"-"))</f>
        <v> trachomatis</v>
      </c>
      <c r="T1749" s="0" t="n">
        <v>1</v>
      </c>
    </row>
    <row r="1750" customFormat="false" ht="12.8" hidden="false" customHeight="false" outlineLevel="0" collapsed="false">
      <c r="A1750" s="0" t="n">
        <v>1749</v>
      </c>
      <c r="B1750" s="0" t="s">
        <v>7579</v>
      </c>
      <c r="C1750" s="0" t="s">
        <v>21</v>
      </c>
      <c r="D1750" s="0" t="s">
        <v>7460</v>
      </c>
      <c r="E1750" s="0" t="s">
        <v>7461</v>
      </c>
      <c r="F1750" s="0" t="s">
        <v>7580</v>
      </c>
      <c r="G1750" s="0" t="s">
        <v>7581</v>
      </c>
      <c r="H1750" s="0" t="s">
        <v>7582</v>
      </c>
      <c r="I1750" s="1" t="n">
        <v>7.502</v>
      </c>
      <c r="J1750" s="2" t="s">
        <v>7583</v>
      </c>
      <c r="K1750" s="2" t="s">
        <v>44</v>
      </c>
      <c r="L1750" s="0" t="s">
        <v>29</v>
      </c>
      <c r="M1750" s="0" t="s">
        <v>29</v>
      </c>
      <c r="N1750" s="0" t="s">
        <v>29</v>
      </c>
      <c r="O1750" s="2" t="s">
        <v>44</v>
      </c>
      <c r="P1750" s="0" t="s">
        <v>29</v>
      </c>
      <c r="Q1750" s="0" t="n">
        <f aca="false">_xlfn.UNICODE(B1750)</f>
        <v>67</v>
      </c>
      <c r="R1750" s="0" t="str">
        <f aca="false">IF(MIDB(B1750,1,10)="Candidatus",MIDB(B1750,FIND(" ",B1750,1)+1,FIND(" ",B1750,12)-FIND(" ",B1750,1)),IF(AND(Q1750&gt;=65,Q1750&lt;=90),MIDB(B1750,1,FIND(" ",B1750,1)),"-"))</f>
        <v>Chlamydia </v>
      </c>
      <c r="S1750" s="0" t="str">
        <f aca="false">IF(MIDB(B1750,1,10)="Candidatus",MIDB(B1750,FIND(" ",B1750,12)+1,IFERROR(FIND(" ",B1750,FIND(" ",B1750,12)+1),LEN(B1750))-FIND(" ",B1750,12)),IF(AND(Q1750&gt;=65,Q1750&lt;=90),MIDB(B1750,FIND(" ",B1750,1),IFERROR(FIND(" ",B1750,FIND(" ",B1750,1)+1),LEN(B1750)+1)-FIND(" ",B1750,1)),"-"))</f>
        <v> trachomatis</v>
      </c>
      <c r="T1750" s="0" t="n">
        <v>1</v>
      </c>
    </row>
    <row r="1751" customFormat="false" ht="12.8" hidden="false" customHeight="false" outlineLevel="0" collapsed="false">
      <c r="A1751" s="0" t="n">
        <v>1750</v>
      </c>
      <c r="B1751" s="0" t="s">
        <v>7584</v>
      </c>
      <c r="C1751" s="0" t="s">
        <v>21</v>
      </c>
      <c r="D1751" s="0" t="s">
        <v>7460</v>
      </c>
      <c r="E1751" s="0" t="s">
        <v>7461</v>
      </c>
      <c r="F1751" s="0" t="s">
        <v>7585</v>
      </c>
      <c r="G1751" s="0" t="s">
        <v>7586</v>
      </c>
      <c r="H1751" s="0" t="s">
        <v>7587</v>
      </c>
      <c r="I1751" s="1" t="n">
        <v>7.502</v>
      </c>
      <c r="J1751" s="2" t="s">
        <v>7583</v>
      </c>
      <c r="K1751" s="2" t="s">
        <v>44</v>
      </c>
      <c r="L1751" s="0" t="s">
        <v>29</v>
      </c>
      <c r="M1751" s="0" t="s">
        <v>29</v>
      </c>
      <c r="N1751" s="0" t="s">
        <v>29</v>
      </c>
      <c r="O1751" s="2" t="s">
        <v>44</v>
      </c>
      <c r="P1751" s="0" t="s">
        <v>29</v>
      </c>
      <c r="Q1751" s="0" t="n">
        <f aca="false">_xlfn.UNICODE(B1751)</f>
        <v>67</v>
      </c>
      <c r="R1751" s="0" t="str">
        <f aca="false">IF(MIDB(B1751,1,10)="Candidatus",MIDB(B1751,FIND(" ",B1751,1)+1,FIND(" ",B1751,12)-FIND(" ",B1751,1)),IF(AND(Q1751&gt;=65,Q1751&lt;=90),MIDB(B1751,1,FIND(" ",B1751,1)),"-"))</f>
        <v>Chlamydia </v>
      </c>
      <c r="S1751" s="0" t="str">
        <f aca="false">IF(MIDB(B1751,1,10)="Candidatus",MIDB(B1751,FIND(" ",B1751,12)+1,IFERROR(FIND(" ",B1751,FIND(" ",B1751,12)+1),LEN(B1751))-FIND(" ",B1751,12)),IF(AND(Q1751&gt;=65,Q1751&lt;=90),MIDB(B1751,FIND(" ",B1751,1),IFERROR(FIND(" ",B1751,FIND(" ",B1751,1)+1),LEN(B1751)+1)-FIND(" ",B1751,1)),"-"))</f>
        <v> trachomatis</v>
      </c>
      <c r="T1751" s="0" t="n">
        <v>1</v>
      </c>
    </row>
    <row r="1752" customFormat="false" ht="12.8" hidden="false" customHeight="false" outlineLevel="0" collapsed="false">
      <c r="A1752" s="0" t="n">
        <v>1751</v>
      </c>
      <c r="B1752" s="0" t="s">
        <v>7588</v>
      </c>
      <c r="C1752" s="0" t="s">
        <v>21</v>
      </c>
      <c r="D1752" s="0" t="s">
        <v>7460</v>
      </c>
      <c r="E1752" s="0" t="s">
        <v>7461</v>
      </c>
      <c r="F1752" s="0" t="s">
        <v>7589</v>
      </c>
      <c r="G1752" s="0" t="s">
        <v>7590</v>
      </c>
      <c r="H1752" s="0" t="s">
        <v>7591</v>
      </c>
      <c r="I1752" s="1" t="n">
        <v>7.502</v>
      </c>
      <c r="J1752" s="2" t="s">
        <v>7583</v>
      </c>
      <c r="K1752" s="2" t="s">
        <v>44</v>
      </c>
      <c r="L1752" s="0" t="s">
        <v>29</v>
      </c>
      <c r="M1752" s="0" t="s">
        <v>29</v>
      </c>
      <c r="N1752" s="0" t="s">
        <v>29</v>
      </c>
      <c r="O1752" s="2" t="s">
        <v>44</v>
      </c>
      <c r="P1752" s="0" t="s">
        <v>29</v>
      </c>
      <c r="Q1752" s="0" t="n">
        <f aca="false">_xlfn.UNICODE(B1752)</f>
        <v>67</v>
      </c>
      <c r="R1752" s="0" t="str">
        <f aca="false">IF(MIDB(B1752,1,10)="Candidatus",MIDB(B1752,FIND(" ",B1752,1)+1,FIND(" ",B1752,12)-FIND(" ",B1752,1)),IF(AND(Q1752&gt;=65,Q1752&lt;=90),MIDB(B1752,1,FIND(" ",B1752,1)),"-"))</f>
        <v>Chlamydia </v>
      </c>
      <c r="S1752" s="0" t="str">
        <f aca="false">IF(MIDB(B1752,1,10)="Candidatus",MIDB(B1752,FIND(" ",B1752,12)+1,IFERROR(FIND(" ",B1752,FIND(" ",B1752,12)+1),LEN(B1752))-FIND(" ",B1752,12)),IF(AND(Q1752&gt;=65,Q1752&lt;=90),MIDB(B1752,FIND(" ",B1752,1),IFERROR(FIND(" ",B1752,FIND(" ",B1752,1)+1),LEN(B1752)+1)-FIND(" ",B1752,1)),"-"))</f>
        <v> trachomatis</v>
      </c>
      <c r="T1752" s="0" t="n">
        <v>1</v>
      </c>
    </row>
    <row r="1753" customFormat="false" ht="12.8" hidden="false" customHeight="false" outlineLevel="0" collapsed="false">
      <c r="A1753" s="0" t="n">
        <v>1752</v>
      </c>
      <c r="B1753" s="0" t="s">
        <v>7592</v>
      </c>
      <c r="C1753" s="0" t="s">
        <v>21</v>
      </c>
      <c r="D1753" s="0" t="s">
        <v>7460</v>
      </c>
      <c r="E1753" s="0" t="s">
        <v>7461</v>
      </c>
      <c r="F1753" s="0" t="s">
        <v>7593</v>
      </c>
      <c r="G1753" s="0" t="s">
        <v>7594</v>
      </c>
      <c r="H1753" s="0" t="s">
        <v>7595</v>
      </c>
      <c r="I1753" s="1" t="n">
        <v>7.51</v>
      </c>
      <c r="J1753" s="2" t="s">
        <v>7596</v>
      </c>
      <c r="K1753" s="2" t="s">
        <v>44</v>
      </c>
      <c r="L1753" s="0" t="s">
        <v>29</v>
      </c>
      <c r="M1753" s="0" t="s">
        <v>29</v>
      </c>
      <c r="N1753" s="0" t="s">
        <v>29</v>
      </c>
      <c r="O1753" s="2" t="s">
        <v>44</v>
      </c>
      <c r="P1753" s="0" t="s">
        <v>29</v>
      </c>
      <c r="Q1753" s="0" t="n">
        <f aca="false">_xlfn.UNICODE(B1753)</f>
        <v>67</v>
      </c>
      <c r="R1753" s="0" t="str">
        <f aca="false">IF(MIDB(B1753,1,10)="Candidatus",MIDB(B1753,FIND(" ",B1753,1)+1,FIND(" ",B1753,12)-FIND(" ",B1753,1)),IF(AND(Q1753&gt;=65,Q1753&lt;=90),MIDB(B1753,1,FIND(" ",B1753,1)),"-"))</f>
        <v>Chlamydia </v>
      </c>
      <c r="S1753" s="0" t="str">
        <f aca="false">IF(MIDB(B1753,1,10)="Candidatus",MIDB(B1753,FIND(" ",B1753,12)+1,IFERROR(FIND(" ",B1753,FIND(" ",B1753,12)+1),LEN(B1753))-FIND(" ",B1753,12)),IF(AND(Q1753&gt;=65,Q1753&lt;=90),MIDB(B1753,FIND(" ",B1753,1),IFERROR(FIND(" ",B1753,FIND(" ",B1753,1)+1),LEN(B1753)+1)-FIND(" ",B1753,1)),"-"))</f>
        <v> trachomatis</v>
      </c>
      <c r="T1753" s="0" t="n">
        <v>1</v>
      </c>
    </row>
    <row r="1754" customFormat="false" ht="12.8" hidden="false" customHeight="false" outlineLevel="0" collapsed="false">
      <c r="A1754" s="0" t="n">
        <v>1753</v>
      </c>
      <c r="B1754" s="0" t="s">
        <v>7597</v>
      </c>
      <c r="C1754" s="0" t="s">
        <v>21</v>
      </c>
      <c r="D1754" s="0" t="s">
        <v>7460</v>
      </c>
      <c r="E1754" s="0" t="s">
        <v>7461</v>
      </c>
      <c r="F1754" s="0" t="s">
        <v>7598</v>
      </c>
      <c r="G1754" s="0" t="s">
        <v>7599</v>
      </c>
      <c r="H1754" s="0" t="s">
        <v>7600</v>
      </c>
      <c r="I1754" s="1" t="n">
        <v>7.48</v>
      </c>
      <c r="J1754" s="2" t="s">
        <v>7601</v>
      </c>
      <c r="K1754" s="2" t="s">
        <v>44</v>
      </c>
      <c r="L1754" s="0" t="s">
        <v>29</v>
      </c>
      <c r="M1754" s="0" t="s">
        <v>29</v>
      </c>
      <c r="N1754" s="0" t="s">
        <v>29</v>
      </c>
      <c r="O1754" s="2" t="s">
        <v>44</v>
      </c>
      <c r="P1754" s="0" t="s">
        <v>29</v>
      </c>
      <c r="Q1754" s="0" t="n">
        <f aca="false">_xlfn.UNICODE(B1754)</f>
        <v>67</v>
      </c>
      <c r="R1754" s="0" t="str">
        <f aca="false">IF(MIDB(B1754,1,10)="Candidatus",MIDB(B1754,FIND(" ",B1754,1)+1,FIND(" ",B1754,12)-FIND(" ",B1754,1)),IF(AND(Q1754&gt;=65,Q1754&lt;=90),MIDB(B1754,1,FIND(" ",B1754,1)),"-"))</f>
        <v>Chlamydia </v>
      </c>
      <c r="S1754" s="0" t="str">
        <f aca="false">IF(MIDB(B1754,1,10)="Candidatus",MIDB(B1754,FIND(" ",B1754,12)+1,IFERROR(FIND(" ",B1754,FIND(" ",B1754,12)+1),LEN(B1754))-FIND(" ",B1754,12)),IF(AND(Q1754&gt;=65,Q1754&lt;=90),MIDB(B1754,FIND(" ",B1754,1),IFERROR(FIND(" ",B1754,FIND(" ",B1754,1)+1),LEN(B1754)+1)-FIND(" ",B1754,1)),"-"))</f>
        <v> trachomatis</v>
      </c>
      <c r="T1754" s="0" t="n">
        <v>1</v>
      </c>
    </row>
    <row r="1755" customFormat="false" ht="12.8" hidden="false" customHeight="false" outlineLevel="0" collapsed="false">
      <c r="A1755" s="0" t="n">
        <v>1754</v>
      </c>
      <c r="B1755" s="0" t="s">
        <v>7602</v>
      </c>
      <c r="C1755" s="0" t="s">
        <v>21</v>
      </c>
      <c r="D1755" s="0" t="s">
        <v>7460</v>
      </c>
      <c r="E1755" s="0" t="s">
        <v>7461</v>
      </c>
      <c r="F1755" s="0" t="s">
        <v>7603</v>
      </c>
      <c r="G1755" s="0" t="s">
        <v>7604</v>
      </c>
      <c r="H1755" s="0" t="s">
        <v>7605</v>
      </c>
      <c r="I1755" s="1" t="n">
        <v>7.502</v>
      </c>
      <c r="J1755" s="2" t="s">
        <v>7583</v>
      </c>
      <c r="K1755" s="2" t="s">
        <v>44</v>
      </c>
      <c r="L1755" s="0" t="s">
        <v>29</v>
      </c>
      <c r="M1755" s="0" t="s">
        <v>29</v>
      </c>
      <c r="N1755" s="0" t="s">
        <v>29</v>
      </c>
      <c r="O1755" s="2" t="s">
        <v>44</v>
      </c>
      <c r="P1755" s="0" t="s">
        <v>29</v>
      </c>
      <c r="Q1755" s="0" t="n">
        <f aca="false">_xlfn.UNICODE(B1755)</f>
        <v>67</v>
      </c>
      <c r="R1755" s="0" t="str">
        <f aca="false">IF(MIDB(B1755,1,10)="Candidatus",MIDB(B1755,FIND(" ",B1755,1)+1,FIND(" ",B1755,12)-FIND(" ",B1755,1)),IF(AND(Q1755&gt;=65,Q1755&lt;=90),MIDB(B1755,1,FIND(" ",B1755,1)),"-"))</f>
        <v>Chlamydia </v>
      </c>
      <c r="S1755" s="0" t="str">
        <f aca="false">IF(MIDB(B1755,1,10)="Candidatus",MIDB(B1755,FIND(" ",B1755,12)+1,IFERROR(FIND(" ",B1755,FIND(" ",B1755,12)+1),LEN(B1755))-FIND(" ",B1755,12)),IF(AND(Q1755&gt;=65,Q1755&lt;=90),MIDB(B1755,FIND(" ",B1755,1),IFERROR(FIND(" ",B1755,FIND(" ",B1755,1)+1),LEN(B1755)+1)-FIND(" ",B1755,1)),"-"))</f>
        <v> trachomatis</v>
      </c>
      <c r="T1755" s="0" t="n">
        <v>1</v>
      </c>
    </row>
    <row r="1756" customFormat="false" ht="12.8" hidden="false" customHeight="false" outlineLevel="0" collapsed="false">
      <c r="A1756" s="0" t="n">
        <v>1755</v>
      </c>
      <c r="B1756" s="0" t="s">
        <v>7606</v>
      </c>
      <c r="C1756" s="0" t="s">
        <v>21</v>
      </c>
      <c r="D1756" s="0" t="s">
        <v>7460</v>
      </c>
      <c r="E1756" s="0" t="s">
        <v>7461</v>
      </c>
      <c r="F1756" s="0" t="s">
        <v>7607</v>
      </c>
      <c r="G1756" s="0" t="s">
        <v>7608</v>
      </c>
      <c r="H1756" s="0" t="s">
        <v>7609</v>
      </c>
      <c r="I1756" s="1" t="n">
        <v>7.48</v>
      </c>
      <c r="J1756" s="2" t="s">
        <v>7601</v>
      </c>
      <c r="K1756" s="2" t="s">
        <v>44</v>
      </c>
      <c r="L1756" s="0" t="s">
        <v>29</v>
      </c>
      <c r="M1756" s="0" t="s">
        <v>29</v>
      </c>
      <c r="N1756" s="0" t="s">
        <v>29</v>
      </c>
      <c r="O1756" s="2" t="s">
        <v>44</v>
      </c>
      <c r="P1756" s="0" t="s">
        <v>29</v>
      </c>
      <c r="Q1756" s="0" t="n">
        <f aca="false">_xlfn.UNICODE(B1756)</f>
        <v>67</v>
      </c>
      <c r="R1756" s="0" t="str">
        <f aca="false">IF(MIDB(B1756,1,10)="Candidatus",MIDB(B1756,FIND(" ",B1756,1)+1,FIND(" ",B1756,12)-FIND(" ",B1756,1)),IF(AND(Q1756&gt;=65,Q1756&lt;=90),MIDB(B1756,1,FIND(" ",B1756,1)),"-"))</f>
        <v>Chlamydia </v>
      </c>
      <c r="S1756" s="0" t="str">
        <f aca="false">IF(MIDB(B1756,1,10)="Candidatus",MIDB(B1756,FIND(" ",B1756,12)+1,IFERROR(FIND(" ",B1756,FIND(" ",B1756,12)+1),LEN(B1756))-FIND(" ",B1756,12)),IF(AND(Q1756&gt;=65,Q1756&lt;=90),MIDB(B1756,FIND(" ",B1756,1),IFERROR(FIND(" ",B1756,FIND(" ",B1756,1)+1),LEN(B1756)+1)-FIND(" ",B1756,1)),"-"))</f>
        <v> trachomatis</v>
      </c>
      <c r="T1756" s="0" t="n">
        <v>1</v>
      </c>
    </row>
    <row r="1757" customFormat="false" ht="12.8" hidden="false" customHeight="false" outlineLevel="0" collapsed="false">
      <c r="A1757" s="0" t="n">
        <v>1756</v>
      </c>
      <c r="B1757" s="0" t="s">
        <v>7610</v>
      </c>
      <c r="C1757" s="0" t="s">
        <v>21</v>
      </c>
      <c r="D1757" s="0" t="s">
        <v>7460</v>
      </c>
      <c r="E1757" s="0" t="s">
        <v>7461</v>
      </c>
      <c r="F1757" s="0" t="s">
        <v>7611</v>
      </c>
      <c r="G1757" s="0" t="s">
        <v>7612</v>
      </c>
      <c r="H1757" s="0" t="s">
        <v>7613</v>
      </c>
      <c r="I1757" s="1" t="n">
        <v>7.506</v>
      </c>
      <c r="J1757" s="2" t="s">
        <v>7614</v>
      </c>
      <c r="K1757" s="2" t="s">
        <v>44</v>
      </c>
      <c r="L1757" s="0" t="s">
        <v>29</v>
      </c>
      <c r="M1757" s="0" t="s">
        <v>29</v>
      </c>
      <c r="N1757" s="0" t="s">
        <v>29</v>
      </c>
      <c r="O1757" s="2" t="s">
        <v>44</v>
      </c>
      <c r="P1757" s="0" t="s">
        <v>29</v>
      </c>
      <c r="Q1757" s="0" t="n">
        <f aca="false">_xlfn.UNICODE(B1757)</f>
        <v>67</v>
      </c>
      <c r="R1757" s="0" t="str">
        <f aca="false">IF(MIDB(B1757,1,10)="Candidatus",MIDB(B1757,FIND(" ",B1757,1)+1,FIND(" ",B1757,12)-FIND(" ",B1757,1)),IF(AND(Q1757&gt;=65,Q1757&lt;=90),MIDB(B1757,1,FIND(" ",B1757,1)),"-"))</f>
        <v>Chlamydia </v>
      </c>
      <c r="S1757" s="0" t="str">
        <f aca="false">IF(MIDB(B1757,1,10)="Candidatus",MIDB(B1757,FIND(" ",B1757,12)+1,IFERROR(FIND(" ",B1757,FIND(" ",B1757,12)+1),LEN(B1757))-FIND(" ",B1757,12)),IF(AND(Q1757&gt;=65,Q1757&lt;=90),MIDB(B1757,FIND(" ",B1757,1),IFERROR(FIND(" ",B1757,FIND(" ",B1757,1)+1),LEN(B1757)+1)-FIND(" ",B1757,1)),"-"))</f>
        <v> trachomatis</v>
      </c>
      <c r="T1757" s="0" t="n">
        <v>1</v>
      </c>
    </row>
    <row r="1758" customFormat="false" ht="12.8" hidden="false" customHeight="false" outlineLevel="0" collapsed="false">
      <c r="A1758" s="0" t="n">
        <v>1757</v>
      </c>
      <c r="B1758" s="0" t="s">
        <v>7615</v>
      </c>
      <c r="C1758" s="0" t="s">
        <v>21</v>
      </c>
      <c r="D1758" s="0" t="s">
        <v>7460</v>
      </c>
      <c r="E1758" s="0" t="s">
        <v>7461</v>
      </c>
      <c r="F1758" s="0" t="s">
        <v>76</v>
      </c>
      <c r="G1758" s="0" t="s">
        <v>7616</v>
      </c>
      <c r="H1758" s="0" t="s">
        <v>7617</v>
      </c>
      <c r="I1758" s="1" t="n">
        <v>7.501</v>
      </c>
      <c r="J1758" s="2" t="s">
        <v>7618</v>
      </c>
      <c r="K1758" s="2" t="s">
        <v>44</v>
      </c>
      <c r="L1758" s="0" t="s">
        <v>29</v>
      </c>
      <c r="M1758" s="0" t="s">
        <v>29</v>
      </c>
      <c r="N1758" s="0" t="s">
        <v>29</v>
      </c>
      <c r="O1758" s="2" t="s">
        <v>44</v>
      </c>
      <c r="P1758" s="0" t="s">
        <v>29</v>
      </c>
      <c r="Q1758" s="0" t="n">
        <f aca="false">_xlfn.UNICODE(B1758)</f>
        <v>67</v>
      </c>
      <c r="R1758" s="0" t="str">
        <f aca="false">IF(MIDB(B1758,1,10)="Candidatus",MIDB(B1758,FIND(" ",B1758,1)+1,FIND(" ",B1758,12)-FIND(" ",B1758,1)),IF(AND(Q1758&gt;=65,Q1758&lt;=90),MIDB(B1758,1,FIND(" ",B1758,1)),"-"))</f>
        <v>Chlamydia </v>
      </c>
      <c r="S1758" s="0" t="str">
        <f aca="false">IF(MIDB(B1758,1,10)="Candidatus",MIDB(B1758,FIND(" ",B1758,12)+1,IFERROR(FIND(" ",B1758,FIND(" ",B1758,12)+1),LEN(B1758))-FIND(" ",B1758,12)),IF(AND(Q1758&gt;=65,Q1758&lt;=90),MIDB(B1758,FIND(" ",B1758,1),IFERROR(FIND(" ",B1758,FIND(" ",B1758,1)+1),LEN(B1758)+1)-FIND(" ",B1758,1)),"-"))</f>
        <v> trachomatis</v>
      </c>
      <c r="T1758" s="0" t="n">
        <v>1</v>
      </c>
    </row>
    <row r="1759" customFormat="false" ht="12.8" hidden="false" customHeight="false" outlineLevel="0" collapsed="false">
      <c r="A1759" s="0" t="n">
        <v>1758</v>
      </c>
      <c r="B1759" s="0" t="s">
        <v>7619</v>
      </c>
      <c r="C1759" s="0" t="s">
        <v>21</v>
      </c>
      <c r="D1759" s="0" t="s">
        <v>7460</v>
      </c>
      <c r="E1759" s="0" t="s">
        <v>7461</v>
      </c>
      <c r="F1759" s="0" t="s">
        <v>7620</v>
      </c>
      <c r="G1759" s="0" t="s">
        <v>7621</v>
      </c>
      <c r="H1759" s="0" t="s">
        <v>7622</v>
      </c>
      <c r="I1759" s="1" t="n">
        <v>7.493</v>
      </c>
      <c r="J1759" s="2" t="s">
        <v>7623</v>
      </c>
      <c r="K1759" s="2" t="s">
        <v>44</v>
      </c>
      <c r="L1759" s="0" t="s">
        <v>29</v>
      </c>
      <c r="M1759" s="0" t="s">
        <v>29</v>
      </c>
      <c r="N1759" s="0" t="s">
        <v>29</v>
      </c>
      <c r="O1759" s="2" t="s">
        <v>44</v>
      </c>
      <c r="P1759" s="0" t="s">
        <v>29</v>
      </c>
      <c r="Q1759" s="0" t="n">
        <f aca="false">_xlfn.UNICODE(B1759)</f>
        <v>67</v>
      </c>
      <c r="R1759" s="0" t="str">
        <f aca="false">IF(MIDB(B1759,1,10)="Candidatus",MIDB(B1759,FIND(" ",B1759,1)+1,FIND(" ",B1759,12)-FIND(" ",B1759,1)),IF(AND(Q1759&gt;=65,Q1759&lt;=90),MIDB(B1759,1,FIND(" ",B1759,1)),"-"))</f>
        <v>Chlamydia </v>
      </c>
      <c r="S1759" s="0" t="str">
        <f aca="false">IF(MIDB(B1759,1,10)="Candidatus",MIDB(B1759,FIND(" ",B1759,12)+1,IFERROR(FIND(" ",B1759,FIND(" ",B1759,12)+1),LEN(B1759))-FIND(" ",B1759,12)),IF(AND(Q1759&gt;=65,Q1759&lt;=90),MIDB(B1759,FIND(" ",B1759,1),IFERROR(FIND(" ",B1759,FIND(" ",B1759,1)+1),LEN(B1759)+1)-FIND(" ",B1759,1)),"-"))</f>
        <v> trachomatis</v>
      </c>
      <c r="T1759" s="0" t="n">
        <v>1</v>
      </c>
    </row>
    <row r="1760" customFormat="false" ht="12.8" hidden="false" customHeight="false" outlineLevel="0" collapsed="false">
      <c r="A1760" s="0" t="n">
        <v>1759</v>
      </c>
      <c r="B1760" s="0" t="s">
        <v>7624</v>
      </c>
      <c r="C1760" s="0" t="s">
        <v>21</v>
      </c>
      <c r="D1760" s="0" t="s">
        <v>7460</v>
      </c>
      <c r="E1760" s="0" t="s">
        <v>7461</v>
      </c>
      <c r="F1760" s="0" t="s">
        <v>7625</v>
      </c>
      <c r="G1760" s="0" t="s">
        <v>7626</v>
      </c>
      <c r="H1760" s="0" t="s">
        <v>7627</v>
      </c>
      <c r="I1760" s="1" t="n">
        <v>7.493</v>
      </c>
      <c r="J1760" s="2" t="s">
        <v>7623</v>
      </c>
      <c r="K1760" s="2" t="s">
        <v>44</v>
      </c>
      <c r="L1760" s="0" t="s">
        <v>29</v>
      </c>
      <c r="M1760" s="0" t="s">
        <v>29</v>
      </c>
      <c r="N1760" s="0" t="s">
        <v>29</v>
      </c>
      <c r="O1760" s="2" t="s">
        <v>44</v>
      </c>
      <c r="P1760" s="0" t="s">
        <v>29</v>
      </c>
      <c r="Q1760" s="0" t="n">
        <f aca="false">_xlfn.UNICODE(B1760)</f>
        <v>67</v>
      </c>
      <c r="R1760" s="0" t="str">
        <f aca="false">IF(MIDB(B1760,1,10)="Candidatus",MIDB(B1760,FIND(" ",B1760,1)+1,FIND(" ",B1760,12)-FIND(" ",B1760,1)),IF(AND(Q1760&gt;=65,Q1760&lt;=90),MIDB(B1760,1,FIND(" ",B1760,1)),"-"))</f>
        <v>Chlamydia </v>
      </c>
      <c r="S1760" s="0" t="str">
        <f aca="false">IF(MIDB(B1760,1,10)="Candidatus",MIDB(B1760,FIND(" ",B1760,12)+1,IFERROR(FIND(" ",B1760,FIND(" ",B1760,12)+1),LEN(B1760))-FIND(" ",B1760,12)),IF(AND(Q1760&gt;=65,Q1760&lt;=90),MIDB(B1760,FIND(" ",B1760,1),IFERROR(FIND(" ",B1760,FIND(" ",B1760,1)+1),LEN(B1760)+1)-FIND(" ",B1760,1)),"-"))</f>
        <v> trachomatis</v>
      </c>
      <c r="T1760" s="0" t="n">
        <v>1</v>
      </c>
    </row>
    <row r="1761" customFormat="false" ht="12.8" hidden="false" customHeight="false" outlineLevel="0" collapsed="false">
      <c r="A1761" s="0" t="n">
        <v>1760</v>
      </c>
      <c r="B1761" s="0" t="s">
        <v>7628</v>
      </c>
      <c r="C1761" s="0" t="s">
        <v>21</v>
      </c>
      <c r="D1761" s="0" t="s">
        <v>7460</v>
      </c>
      <c r="E1761" s="0" t="s">
        <v>7461</v>
      </c>
      <c r="F1761" s="0" t="s">
        <v>76</v>
      </c>
      <c r="G1761" s="0" t="s">
        <v>7629</v>
      </c>
      <c r="H1761" s="0" t="s">
        <v>7630</v>
      </c>
      <c r="I1761" s="1" t="n">
        <v>7.493</v>
      </c>
      <c r="J1761" s="2" t="s">
        <v>7623</v>
      </c>
      <c r="K1761" s="2" t="s">
        <v>44</v>
      </c>
      <c r="L1761" s="0" t="s">
        <v>29</v>
      </c>
      <c r="M1761" s="0" t="s">
        <v>29</v>
      </c>
      <c r="N1761" s="0" t="s">
        <v>29</v>
      </c>
      <c r="O1761" s="2" t="s">
        <v>44</v>
      </c>
      <c r="P1761" s="0" t="s">
        <v>29</v>
      </c>
      <c r="Q1761" s="0" t="n">
        <f aca="false">_xlfn.UNICODE(B1761)</f>
        <v>67</v>
      </c>
      <c r="R1761" s="0" t="str">
        <f aca="false">IF(MIDB(B1761,1,10)="Candidatus",MIDB(B1761,FIND(" ",B1761,1)+1,FIND(" ",B1761,12)-FIND(" ",B1761,1)),IF(AND(Q1761&gt;=65,Q1761&lt;=90),MIDB(B1761,1,FIND(" ",B1761,1)),"-"))</f>
        <v>Chlamydia </v>
      </c>
      <c r="S1761" s="0" t="str">
        <f aca="false">IF(MIDB(B1761,1,10)="Candidatus",MIDB(B1761,FIND(" ",B1761,12)+1,IFERROR(FIND(" ",B1761,FIND(" ",B1761,12)+1),LEN(B1761))-FIND(" ",B1761,12)),IF(AND(Q1761&gt;=65,Q1761&lt;=90),MIDB(B1761,FIND(" ",B1761,1),IFERROR(FIND(" ",B1761,FIND(" ",B1761,1)+1),LEN(B1761)+1)-FIND(" ",B1761,1)),"-"))</f>
        <v> trachomatis</v>
      </c>
      <c r="T1761" s="0" t="n">
        <v>1</v>
      </c>
    </row>
    <row r="1762" customFormat="false" ht="12.8" hidden="false" customHeight="false" outlineLevel="0" collapsed="false">
      <c r="A1762" s="0" t="n">
        <v>1761</v>
      </c>
      <c r="B1762" s="0" t="s">
        <v>7631</v>
      </c>
      <c r="C1762" s="0" t="s">
        <v>21</v>
      </c>
      <c r="D1762" s="0" t="s">
        <v>7460</v>
      </c>
      <c r="E1762" s="0" t="s">
        <v>7461</v>
      </c>
      <c r="F1762" s="0" t="s">
        <v>7632</v>
      </c>
      <c r="G1762" s="0" t="s">
        <v>7633</v>
      </c>
      <c r="H1762" s="0" t="s">
        <v>7634</v>
      </c>
      <c r="I1762" s="1" t="n">
        <v>7.493</v>
      </c>
      <c r="J1762" s="2" t="s">
        <v>7635</v>
      </c>
      <c r="K1762" s="2" t="s">
        <v>44</v>
      </c>
      <c r="L1762" s="0" t="s">
        <v>29</v>
      </c>
      <c r="M1762" s="0" t="s">
        <v>29</v>
      </c>
      <c r="N1762" s="0" t="s">
        <v>29</v>
      </c>
      <c r="O1762" s="2" t="s">
        <v>44</v>
      </c>
      <c r="P1762" s="0" t="s">
        <v>29</v>
      </c>
      <c r="Q1762" s="0" t="n">
        <f aca="false">_xlfn.UNICODE(B1762)</f>
        <v>67</v>
      </c>
      <c r="R1762" s="0" t="str">
        <f aca="false">IF(MIDB(B1762,1,10)="Candidatus",MIDB(B1762,FIND(" ",B1762,1)+1,FIND(" ",B1762,12)-FIND(" ",B1762,1)),IF(AND(Q1762&gt;=65,Q1762&lt;=90),MIDB(B1762,1,FIND(" ",B1762,1)),"-"))</f>
        <v>Chlamydia </v>
      </c>
      <c r="S1762" s="0" t="str">
        <f aca="false">IF(MIDB(B1762,1,10)="Candidatus",MIDB(B1762,FIND(" ",B1762,12)+1,IFERROR(FIND(" ",B1762,FIND(" ",B1762,12)+1),LEN(B1762))-FIND(" ",B1762,12)),IF(AND(Q1762&gt;=65,Q1762&lt;=90),MIDB(B1762,FIND(" ",B1762,1),IFERROR(FIND(" ",B1762,FIND(" ",B1762,1)+1),LEN(B1762)+1)-FIND(" ",B1762,1)),"-"))</f>
        <v> trachomatis</v>
      </c>
      <c r="T1762" s="0" t="n">
        <v>1</v>
      </c>
    </row>
    <row r="1763" customFormat="false" ht="12.8" hidden="false" customHeight="false" outlineLevel="0" collapsed="false">
      <c r="A1763" s="0" t="n">
        <v>1762</v>
      </c>
      <c r="B1763" s="0" t="s">
        <v>7636</v>
      </c>
      <c r="C1763" s="0" t="s">
        <v>21</v>
      </c>
      <c r="D1763" s="0" t="s">
        <v>7460</v>
      </c>
      <c r="E1763" s="0" t="s">
        <v>7461</v>
      </c>
      <c r="F1763" s="0" t="s">
        <v>7637</v>
      </c>
      <c r="G1763" s="0" t="s">
        <v>7638</v>
      </c>
      <c r="H1763" s="0" t="s">
        <v>7639</v>
      </c>
      <c r="I1763" s="1" t="n">
        <v>7.492</v>
      </c>
      <c r="J1763" s="2" t="s">
        <v>7640</v>
      </c>
      <c r="K1763" s="2" t="s">
        <v>44</v>
      </c>
      <c r="L1763" s="0" t="s">
        <v>29</v>
      </c>
      <c r="M1763" s="0" t="s">
        <v>29</v>
      </c>
      <c r="N1763" s="0" t="s">
        <v>29</v>
      </c>
      <c r="O1763" s="2" t="s">
        <v>44</v>
      </c>
      <c r="P1763" s="0" t="s">
        <v>29</v>
      </c>
      <c r="Q1763" s="0" t="n">
        <f aca="false">_xlfn.UNICODE(B1763)</f>
        <v>67</v>
      </c>
      <c r="R1763" s="0" t="str">
        <f aca="false">IF(MIDB(B1763,1,10)="Candidatus",MIDB(B1763,FIND(" ",B1763,1)+1,FIND(" ",B1763,12)-FIND(" ",B1763,1)),IF(AND(Q1763&gt;=65,Q1763&lt;=90),MIDB(B1763,1,FIND(" ",B1763,1)),"-"))</f>
        <v>Chlamydia </v>
      </c>
      <c r="S1763" s="0" t="str">
        <f aca="false">IF(MIDB(B1763,1,10)="Candidatus",MIDB(B1763,FIND(" ",B1763,12)+1,IFERROR(FIND(" ",B1763,FIND(" ",B1763,12)+1),LEN(B1763))-FIND(" ",B1763,12)),IF(AND(Q1763&gt;=65,Q1763&lt;=90),MIDB(B1763,FIND(" ",B1763,1),IFERROR(FIND(" ",B1763,FIND(" ",B1763,1)+1),LEN(B1763)+1)-FIND(" ",B1763,1)),"-"))</f>
        <v> trachomatis</v>
      </c>
      <c r="T1763" s="0" t="n">
        <v>1</v>
      </c>
    </row>
    <row r="1764" customFormat="false" ht="12.8" hidden="false" customHeight="false" outlineLevel="0" collapsed="false">
      <c r="A1764" s="0" t="n">
        <v>1763</v>
      </c>
      <c r="B1764" s="0" t="s">
        <v>7641</v>
      </c>
      <c r="C1764" s="0" t="s">
        <v>21</v>
      </c>
      <c r="D1764" s="0" t="s">
        <v>7460</v>
      </c>
      <c r="E1764" s="0" t="s">
        <v>7461</v>
      </c>
      <c r="F1764" s="0" t="s">
        <v>7642</v>
      </c>
      <c r="G1764" s="0" t="s">
        <v>7643</v>
      </c>
      <c r="H1764" s="0" t="s">
        <v>7644</v>
      </c>
      <c r="I1764" s="1" t="n">
        <v>7.493</v>
      </c>
      <c r="J1764" s="2" t="s">
        <v>7623</v>
      </c>
      <c r="K1764" s="2" t="s">
        <v>44</v>
      </c>
      <c r="L1764" s="0" t="s">
        <v>29</v>
      </c>
      <c r="M1764" s="0" t="s">
        <v>29</v>
      </c>
      <c r="N1764" s="0" t="s">
        <v>29</v>
      </c>
      <c r="O1764" s="2" t="s">
        <v>44</v>
      </c>
      <c r="P1764" s="0" t="s">
        <v>29</v>
      </c>
      <c r="Q1764" s="0" t="n">
        <f aca="false">_xlfn.UNICODE(B1764)</f>
        <v>67</v>
      </c>
      <c r="R1764" s="0" t="str">
        <f aca="false">IF(MIDB(B1764,1,10)="Candidatus",MIDB(B1764,FIND(" ",B1764,1)+1,FIND(" ",B1764,12)-FIND(" ",B1764,1)),IF(AND(Q1764&gt;=65,Q1764&lt;=90),MIDB(B1764,1,FIND(" ",B1764,1)),"-"))</f>
        <v>Chlamydia </v>
      </c>
      <c r="S1764" s="0" t="str">
        <f aca="false">IF(MIDB(B1764,1,10)="Candidatus",MIDB(B1764,FIND(" ",B1764,12)+1,IFERROR(FIND(" ",B1764,FIND(" ",B1764,12)+1),LEN(B1764))-FIND(" ",B1764,12)),IF(AND(Q1764&gt;=65,Q1764&lt;=90),MIDB(B1764,FIND(" ",B1764,1),IFERROR(FIND(" ",B1764,FIND(" ",B1764,1)+1),LEN(B1764)+1)-FIND(" ",B1764,1)),"-"))</f>
        <v> trachomatis</v>
      </c>
      <c r="T1764" s="0" t="n">
        <v>1</v>
      </c>
    </row>
    <row r="1765" customFormat="false" ht="12.8" hidden="false" customHeight="false" outlineLevel="0" collapsed="false">
      <c r="A1765" s="0" t="n">
        <v>1764</v>
      </c>
      <c r="B1765" s="0" t="s">
        <v>7645</v>
      </c>
      <c r="C1765" s="0" t="s">
        <v>21</v>
      </c>
      <c r="D1765" s="0" t="s">
        <v>7460</v>
      </c>
      <c r="E1765" s="0" t="s">
        <v>7461</v>
      </c>
      <c r="F1765" s="0" t="s">
        <v>7646</v>
      </c>
      <c r="G1765" s="0" t="s">
        <v>7647</v>
      </c>
      <c r="H1765" s="0" t="s">
        <v>7648</v>
      </c>
      <c r="I1765" s="1" t="n">
        <v>7.502</v>
      </c>
      <c r="J1765" s="2" t="s">
        <v>7649</v>
      </c>
      <c r="K1765" s="2" t="s">
        <v>44</v>
      </c>
      <c r="L1765" s="0" t="s">
        <v>29</v>
      </c>
      <c r="M1765" s="0" t="s">
        <v>29</v>
      </c>
      <c r="N1765" s="0" t="s">
        <v>29</v>
      </c>
      <c r="O1765" s="2" t="s">
        <v>44</v>
      </c>
      <c r="P1765" s="0" t="s">
        <v>29</v>
      </c>
      <c r="Q1765" s="0" t="n">
        <f aca="false">_xlfn.UNICODE(B1765)</f>
        <v>67</v>
      </c>
      <c r="R1765" s="0" t="str">
        <f aca="false">IF(MIDB(B1765,1,10)="Candidatus",MIDB(B1765,FIND(" ",B1765,1)+1,FIND(" ",B1765,12)-FIND(" ",B1765,1)),IF(AND(Q1765&gt;=65,Q1765&lt;=90),MIDB(B1765,1,FIND(" ",B1765,1)),"-"))</f>
        <v>Chlamydia </v>
      </c>
      <c r="S1765" s="0" t="str">
        <f aca="false">IF(MIDB(B1765,1,10)="Candidatus",MIDB(B1765,FIND(" ",B1765,12)+1,IFERROR(FIND(" ",B1765,FIND(" ",B1765,12)+1),LEN(B1765))-FIND(" ",B1765,12)),IF(AND(Q1765&gt;=65,Q1765&lt;=90),MIDB(B1765,FIND(" ",B1765,1),IFERROR(FIND(" ",B1765,FIND(" ",B1765,1)+1),LEN(B1765)+1)-FIND(" ",B1765,1)),"-"))</f>
        <v> trachomatis</v>
      </c>
      <c r="T1765" s="0" t="n">
        <v>1</v>
      </c>
    </row>
    <row r="1766" customFormat="false" ht="12.8" hidden="false" customHeight="false" outlineLevel="0" collapsed="false">
      <c r="A1766" s="0" t="n">
        <v>1765</v>
      </c>
      <c r="B1766" s="0" t="s">
        <v>7650</v>
      </c>
      <c r="C1766" s="0" t="s">
        <v>21</v>
      </c>
      <c r="D1766" s="0" t="s">
        <v>7460</v>
      </c>
      <c r="E1766" s="0" t="s">
        <v>7461</v>
      </c>
      <c r="F1766" s="0" t="s">
        <v>7651</v>
      </c>
      <c r="G1766" s="0" t="s">
        <v>7652</v>
      </c>
      <c r="H1766" s="0" t="s">
        <v>7653</v>
      </c>
      <c r="I1766" s="1" t="n">
        <v>7.502</v>
      </c>
      <c r="J1766" s="2" t="s">
        <v>7583</v>
      </c>
      <c r="K1766" s="2" t="s">
        <v>44</v>
      </c>
      <c r="L1766" s="0" t="s">
        <v>29</v>
      </c>
      <c r="M1766" s="0" t="s">
        <v>29</v>
      </c>
      <c r="N1766" s="0" t="s">
        <v>29</v>
      </c>
      <c r="O1766" s="2" t="s">
        <v>44</v>
      </c>
      <c r="P1766" s="0" t="s">
        <v>29</v>
      </c>
      <c r="Q1766" s="0" t="n">
        <f aca="false">_xlfn.UNICODE(B1766)</f>
        <v>67</v>
      </c>
      <c r="R1766" s="0" t="str">
        <f aca="false">IF(MIDB(B1766,1,10)="Candidatus",MIDB(B1766,FIND(" ",B1766,1)+1,FIND(" ",B1766,12)-FIND(" ",B1766,1)),IF(AND(Q1766&gt;=65,Q1766&lt;=90),MIDB(B1766,1,FIND(" ",B1766,1)),"-"))</f>
        <v>Chlamydia </v>
      </c>
      <c r="S1766" s="0" t="str">
        <f aca="false">IF(MIDB(B1766,1,10)="Candidatus",MIDB(B1766,FIND(" ",B1766,12)+1,IFERROR(FIND(" ",B1766,FIND(" ",B1766,12)+1),LEN(B1766))-FIND(" ",B1766,12)),IF(AND(Q1766&gt;=65,Q1766&lt;=90),MIDB(B1766,FIND(" ",B1766,1),IFERROR(FIND(" ",B1766,FIND(" ",B1766,1)+1),LEN(B1766)+1)-FIND(" ",B1766,1)),"-"))</f>
        <v> trachomatis</v>
      </c>
      <c r="T1766" s="0" t="n">
        <v>1</v>
      </c>
    </row>
    <row r="1767" customFormat="false" ht="12.8" hidden="false" customHeight="false" outlineLevel="0" collapsed="false">
      <c r="A1767" s="0" t="n">
        <v>1766</v>
      </c>
      <c r="B1767" s="0" t="s">
        <v>7654</v>
      </c>
      <c r="C1767" s="0" t="s">
        <v>21</v>
      </c>
      <c r="D1767" s="0" t="s">
        <v>7460</v>
      </c>
      <c r="E1767" s="0" t="s">
        <v>7461</v>
      </c>
      <c r="F1767" s="0" t="s">
        <v>7655</v>
      </c>
      <c r="G1767" s="0" t="s">
        <v>7656</v>
      </c>
      <c r="H1767" s="0" t="s">
        <v>7657</v>
      </c>
      <c r="I1767" s="1" t="n">
        <v>7.502</v>
      </c>
      <c r="J1767" s="2" t="s">
        <v>7558</v>
      </c>
      <c r="K1767" s="2" t="s">
        <v>44</v>
      </c>
      <c r="L1767" s="0" t="s">
        <v>29</v>
      </c>
      <c r="M1767" s="0" t="s">
        <v>29</v>
      </c>
      <c r="N1767" s="0" t="s">
        <v>29</v>
      </c>
      <c r="O1767" s="2" t="s">
        <v>44</v>
      </c>
      <c r="P1767" s="0" t="s">
        <v>29</v>
      </c>
      <c r="Q1767" s="0" t="n">
        <f aca="false">_xlfn.UNICODE(B1767)</f>
        <v>67</v>
      </c>
      <c r="R1767" s="0" t="str">
        <f aca="false">IF(MIDB(B1767,1,10)="Candidatus",MIDB(B1767,FIND(" ",B1767,1)+1,FIND(" ",B1767,12)-FIND(" ",B1767,1)),IF(AND(Q1767&gt;=65,Q1767&lt;=90),MIDB(B1767,1,FIND(" ",B1767,1)),"-"))</f>
        <v>Chlamydia </v>
      </c>
      <c r="S1767" s="0" t="str">
        <f aca="false">IF(MIDB(B1767,1,10)="Candidatus",MIDB(B1767,FIND(" ",B1767,12)+1,IFERROR(FIND(" ",B1767,FIND(" ",B1767,12)+1),LEN(B1767))-FIND(" ",B1767,12)),IF(AND(Q1767&gt;=65,Q1767&lt;=90),MIDB(B1767,FIND(" ",B1767,1),IFERROR(FIND(" ",B1767,FIND(" ",B1767,1)+1),LEN(B1767)+1)-FIND(" ",B1767,1)),"-"))</f>
        <v> trachomatis</v>
      </c>
      <c r="T1767" s="0" t="n">
        <v>1</v>
      </c>
    </row>
    <row r="1768" customFormat="false" ht="12.8" hidden="false" customHeight="false" outlineLevel="0" collapsed="false">
      <c r="A1768" s="0" t="n">
        <v>1767</v>
      </c>
      <c r="B1768" s="0" t="s">
        <v>7658</v>
      </c>
      <c r="C1768" s="0" t="s">
        <v>21</v>
      </c>
      <c r="D1768" s="0" t="s">
        <v>7460</v>
      </c>
      <c r="E1768" s="0" t="s">
        <v>7461</v>
      </c>
      <c r="F1768" s="0" t="s">
        <v>7659</v>
      </c>
      <c r="G1768" s="0" t="s">
        <v>7660</v>
      </c>
      <c r="H1768" s="0" t="s">
        <v>7661</v>
      </c>
      <c r="I1768" s="1" t="n">
        <v>7.493</v>
      </c>
      <c r="J1768" s="2" t="s">
        <v>7635</v>
      </c>
      <c r="K1768" s="2" t="s">
        <v>44</v>
      </c>
      <c r="L1768" s="0" t="s">
        <v>29</v>
      </c>
      <c r="M1768" s="0" t="s">
        <v>29</v>
      </c>
      <c r="N1768" s="0" t="s">
        <v>29</v>
      </c>
      <c r="O1768" s="2" t="s">
        <v>44</v>
      </c>
      <c r="P1768" s="0" t="s">
        <v>29</v>
      </c>
      <c r="Q1768" s="0" t="n">
        <f aca="false">_xlfn.UNICODE(B1768)</f>
        <v>67</v>
      </c>
      <c r="R1768" s="0" t="str">
        <f aca="false">IF(MIDB(B1768,1,10)="Candidatus",MIDB(B1768,FIND(" ",B1768,1)+1,FIND(" ",B1768,12)-FIND(" ",B1768,1)),IF(AND(Q1768&gt;=65,Q1768&lt;=90),MIDB(B1768,1,FIND(" ",B1768,1)),"-"))</f>
        <v>Chlamydia </v>
      </c>
      <c r="S1768" s="0" t="str">
        <f aca="false">IF(MIDB(B1768,1,10)="Candidatus",MIDB(B1768,FIND(" ",B1768,12)+1,IFERROR(FIND(" ",B1768,FIND(" ",B1768,12)+1),LEN(B1768))-FIND(" ",B1768,12)),IF(AND(Q1768&gt;=65,Q1768&lt;=90),MIDB(B1768,FIND(" ",B1768,1),IFERROR(FIND(" ",B1768,FIND(" ",B1768,1)+1),LEN(B1768)+1)-FIND(" ",B1768,1)),"-"))</f>
        <v> trachomatis</v>
      </c>
      <c r="T1768" s="0" t="n">
        <v>1</v>
      </c>
    </row>
    <row r="1769" customFormat="false" ht="12.8" hidden="false" customHeight="false" outlineLevel="0" collapsed="false">
      <c r="A1769" s="0" t="n">
        <v>1768</v>
      </c>
      <c r="B1769" s="0" t="s">
        <v>7662</v>
      </c>
      <c r="C1769" s="0" t="s">
        <v>21</v>
      </c>
      <c r="D1769" s="0" t="s">
        <v>7460</v>
      </c>
      <c r="E1769" s="0" t="s">
        <v>7461</v>
      </c>
      <c r="F1769" s="0" t="s">
        <v>7663</v>
      </c>
      <c r="G1769" s="0" t="s">
        <v>7664</v>
      </c>
      <c r="H1769" s="0" t="s">
        <v>7665</v>
      </c>
      <c r="I1769" s="1" t="n">
        <v>7.471</v>
      </c>
      <c r="J1769" s="2" t="s">
        <v>7566</v>
      </c>
      <c r="K1769" s="2" t="s">
        <v>44</v>
      </c>
      <c r="L1769" s="0" t="s">
        <v>29</v>
      </c>
      <c r="M1769" s="0" t="s">
        <v>29</v>
      </c>
      <c r="N1769" s="0" t="s">
        <v>29</v>
      </c>
      <c r="O1769" s="2" t="s">
        <v>44</v>
      </c>
      <c r="P1769" s="0" t="s">
        <v>29</v>
      </c>
      <c r="Q1769" s="0" t="n">
        <f aca="false">_xlfn.UNICODE(B1769)</f>
        <v>67</v>
      </c>
      <c r="R1769" s="0" t="str">
        <f aca="false">IF(MIDB(B1769,1,10)="Candidatus",MIDB(B1769,FIND(" ",B1769,1)+1,FIND(" ",B1769,12)-FIND(" ",B1769,1)),IF(AND(Q1769&gt;=65,Q1769&lt;=90),MIDB(B1769,1,FIND(" ",B1769,1)),"-"))</f>
        <v>Chlamydia </v>
      </c>
      <c r="S1769" s="0" t="str">
        <f aca="false">IF(MIDB(B1769,1,10)="Candidatus",MIDB(B1769,FIND(" ",B1769,12)+1,IFERROR(FIND(" ",B1769,FIND(" ",B1769,12)+1),LEN(B1769))-FIND(" ",B1769,12)),IF(AND(Q1769&gt;=65,Q1769&lt;=90),MIDB(B1769,FIND(" ",B1769,1),IFERROR(FIND(" ",B1769,FIND(" ",B1769,1)+1),LEN(B1769)+1)-FIND(" ",B1769,1)),"-"))</f>
        <v> trachomatis</v>
      </c>
      <c r="T1769" s="0" t="n">
        <v>1</v>
      </c>
    </row>
    <row r="1770" customFormat="false" ht="12.8" hidden="false" customHeight="false" outlineLevel="0" collapsed="false">
      <c r="A1770" s="0" t="n">
        <v>1769</v>
      </c>
      <c r="B1770" s="0" t="s">
        <v>7666</v>
      </c>
      <c r="C1770" s="0" t="s">
        <v>21</v>
      </c>
      <c r="D1770" s="0" t="s">
        <v>7460</v>
      </c>
      <c r="E1770" s="0" t="s">
        <v>7461</v>
      </c>
      <c r="F1770" s="0" t="s">
        <v>7667</v>
      </c>
      <c r="G1770" s="0" t="s">
        <v>7668</v>
      </c>
      <c r="H1770" s="0" t="s">
        <v>7669</v>
      </c>
      <c r="I1770" s="1" t="n">
        <v>7.5</v>
      </c>
      <c r="J1770" s="2" t="s">
        <v>7670</v>
      </c>
      <c r="K1770" s="2" t="s">
        <v>44</v>
      </c>
      <c r="L1770" s="0" t="s">
        <v>29</v>
      </c>
      <c r="M1770" s="0" t="s">
        <v>29</v>
      </c>
      <c r="N1770" s="0" t="s">
        <v>29</v>
      </c>
      <c r="O1770" s="2" t="s">
        <v>44</v>
      </c>
      <c r="P1770" s="0" t="s">
        <v>29</v>
      </c>
      <c r="Q1770" s="0" t="n">
        <f aca="false">_xlfn.UNICODE(B1770)</f>
        <v>67</v>
      </c>
      <c r="R1770" s="0" t="str">
        <f aca="false">IF(MIDB(B1770,1,10)="Candidatus",MIDB(B1770,FIND(" ",B1770,1)+1,FIND(" ",B1770,12)-FIND(" ",B1770,1)),IF(AND(Q1770&gt;=65,Q1770&lt;=90),MIDB(B1770,1,FIND(" ",B1770,1)),"-"))</f>
        <v>Chlamydia </v>
      </c>
      <c r="S1770" s="0" t="str">
        <f aca="false">IF(MIDB(B1770,1,10)="Candidatus",MIDB(B1770,FIND(" ",B1770,12)+1,IFERROR(FIND(" ",B1770,FIND(" ",B1770,12)+1),LEN(B1770))-FIND(" ",B1770,12)),IF(AND(Q1770&gt;=65,Q1770&lt;=90),MIDB(B1770,FIND(" ",B1770,1),IFERROR(FIND(" ",B1770,FIND(" ",B1770,1)+1),LEN(B1770)+1)-FIND(" ",B1770,1)),"-"))</f>
        <v> trachomatis</v>
      </c>
      <c r="T1770" s="0" t="n">
        <v>1</v>
      </c>
    </row>
    <row r="1771" customFormat="false" ht="12.8" hidden="false" customHeight="false" outlineLevel="0" collapsed="false">
      <c r="A1771" s="0" t="n">
        <v>1770</v>
      </c>
      <c r="B1771" s="0" t="s">
        <v>7671</v>
      </c>
      <c r="C1771" s="0" t="s">
        <v>21</v>
      </c>
      <c r="D1771" s="0" t="s">
        <v>7460</v>
      </c>
      <c r="E1771" s="0" t="s">
        <v>7461</v>
      </c>
      <c r="F1771" s="0" t="s">
        <v>7672</v>
      </c>
      <c r="G1771" s="0" t="s">
        <v>7673</v>
      </c>
      <c r="H1771" s="0" t="s">
        <v>7674</v>
      </c>
      <c r="I1771" s="1" t="n">
        <v>7.5</v>
      </c>
      <c r="J1771" s="2" t="s">
        <v>7670</v>
      </c>
      <c r="K1771" s="2" t="s">
        <v>44</v>
      </c>
      <c r="L1771" s="0" t="s">
        <v>29</v>
      </c>
      <c r="M1771" s="0" t="s">
        <v>29</v>
      </c>
      <c r="N1771" s="0" t="s">
        <v>29</v>
      </c>
      <c r="O1771" s="2" t="s">
        <v>44</v>
      </c>
      <c r="P1771" s="0" t="s">
        <v>29</v>
      </c>
      <c r="Q1771" s="0" t="n">
        <f aca="false">_xlfn.UNICODE(B1771)</f>
        <v>67</v>
      </c>
      <c r="R1771" s="0" t="str">
        <f aca="false">IF(MIDB(B1771,1,10)="Candidatus",MIDB(B1771,FIND(" ",B1771,1)+1,FIND(" ",B1771,12)-FIND(" ",B1771,1)),IF(AND(Q1771&gt;=65,Q1771&lt;=90),MIDB(B1771,1,FIND(" ",B1771,1)),"-"))</f>
        <v>Chlamydia </v>
      </c>
      <c r="S1771" s="0" t="str">
        <f aca="false">IF(MIDB(B1771,1,10)="Candidatus",MIDB(B1771,FIND(" ",B1771,12)+1,IFERROR(FIND(" ",B1771,FIND(" ",B1771,12)+1),LEN(B1771))-FIND(" ",B1771,12)),IF(AND(Q1771&gt;=65,Q1771&lt;=90),MIDB(B1771,FIND(" ",B1771,1),IFERROR(FIND(" ",B1771,FIND(" ",B1771,1)+1),LEN(B1771)+1)-FIND(" ",B1771,1)),"-"))</f>
        <v> trachomatis</v>
      </c>
      <c r="T1771" s="0" t="n">
        <v>1</v>
      </c>
    </row>
    <row r="1772" customFormat="false" ht="12.8" hidden="false" customHeight="false" outlineLevel="0" collapsed="false">
      <c r="A1772" s="0" t="n">
        <v>1771</v>
      </c>
      <c r="B1772" s="0" t="s">
        <v>7675</v>
      </c>
      <c r="C1772" s="0" t="s">
        <v>21</v>
      </c>
      <c r="D1772" s="0" t="s">
        <v>7460</v>
      </c>
      <c r="E1772" s="0" t="s">
        <v>7461</v>
      </c>
      <c r="F1772" s="0" t="s">
        <v>7676</v>
      </c>
      <c r="G1772" s="0" t="s">
        <v>7677</v>
      </c>
      <c r="H1772" s="0" t="s">
        <v>7678</v>
      </c>
      <c r="I1772" s="1" t="n">
        <v>7.502</v>
      </c>
      <c r="J1772" s="2" t="s">
        <v>7649</v>
      </c>
      <c r="K1772" s="2" t="s">
        <v>44</v>
      </c>
      <c r="L1772" s="0" t="s">
        <v>29</v>
      </c>
      <c r="M1772" s="0" t="s">
        <v>29</v>
      </c>
      <c r="N1772" s="0" t="s">
        <v>29</v>
      </c>
      <c r="O1772" s="2" t="s">
        <v>44</v>
      </c>
      <c r="P1772" s="0" t="s">
        <v>29</v>
      </c>
      <c r="Q1772" s="0" t="n">
        <f aca="false">_xlfn.UNICODE(B1772)</f>
        <v>67</v>
      </c>
      <c r="R1772" s="0" t="str">
        <f aca="false">IF(MIDB(B1772,1,10)="Candidatus",MIDB(B1772,FIND(" ",B1772,1)+1,FIND(" ",B1772,12)-FIND(" ",B1772,1)),IF(AND(Q1772&gt;=65,Q1772&lt;=90),MIDB(B1772,1,FIND(" ",B1772,1)),"-"))</f>
        <v>Chlamydia </v>
      </c>
      <c r="S1772" s="0" t="str">
        <f aca="false">IF(MIDB(B1772,1,10)="Candidatus",MIDB(B1772,FIND(" ",B1772,12)+1,IFERROR(FIND(" ",B1772,FIND(" ",B1772,12)+1),LEN(B1772))-FIND(" ",B1772,12)),IF(AND(Q1772&gt;=65,Q1772&lt;=90),MIDB(B1772,FIND(" ",B1772,1),IFERROR(FIND(" ",B1772,FIND(" ",B1772,1)+1),LEN(B1772)+1)-FIND(" ",B1772,1)),"-"))</f>
        <v> trachomatis</v>
      </c>
      <c r="T1772" s="0" t="n">
        <v>1</v>
      </c>
    </row>
    <row r="1773" customFormat="false" ht="12.8" hidden="false" customHeight="false" outlineLevel="0" collapsed="false">
      <c r="A1773" s="0" t="n">
        <v>1772</v>
      </c>
      <c r="B1773" s="0" t="s">
        <v>7679</v>
      </c>
      <c r="C1773" s="0" t="s">
        <v>21</v>
      </c>
      <c r="D1773" s="0" t="s">
        <v>7460</v>
      </c>
      <c r="E1773" s="0" t="s">
        <v>7461</v>
      </c>
      <c r="F1773" s="0" t="s">
        <v>7680</v>
      </c>
      <c r="G1773" s="0" t="s">
        <v>7681</v>
      </c>
      <c r="H1773" s="0" t="s">
        <v>7682</v>
      </c>
      <c r="I1773" s="1" t="n">
        <v>7.502</v>
      </c>
      <c r="J1773" s="2" t="s">
        <v>7649</v>
      </c>
      <c r="K1773" s="2" t="s">
        <v>44</v>
      </c>
      <c r="L1773" s="0" t="s">
        <v>29</v>
      </c>
      <c r="M1773" s="0" t="s">
        <v>29</v>
      </c>
      <c r="N1773" s="0" t="s">
        <v>29</v>
      </c>
      <c r="O1773" s="2" t="s">
        <v>44</v>
      </c>
      <c r="P1773" s="0" t="s">
        <v>29</v>
      </c>
      <c r="Q1773" s="0" t="n">
        <f aca="false">_xlfn.UNICODE(B1773)</f>
        <v>67</v>
      </c>
      <c r="R1773" s="0" t="str">
        <f aca="false">IF(MIDB(B1773,1,10)="Candidatus",MIDB(B1773,FIND(" ",B1773,1)+1,FIND(" ",B1773,12)-FIND(" ",B1773,1)),IF(AND(Q1773&gt;=65,Q1773&lt;=90),MIDB(B1773,1,FIND(" ",B1773,1)),"-"))</f>
        <v>Chlamydia </v>
      </c>
      <c r="S1773" s="0" t="str">
        <f aca="false">IF(MIDB(B1773,1,10)="Candidatus",MIDB(B1773,FIND(" ",B1773,12)+1,IFERROR(FIND(" ",B1773,FIND(" ",B1773,12)+1),LEN(B1773))-FIND(" ",B1773,12)),IF(AND(Q1773&gt;=65,Q1773&lt;=90),MIDB(B1773,FIND(" ",B1773,1),IFERROR(FIND(" ",B1773,FIND(" ",B1773,1)+1),LEN(B1773)+1)-FIND(" ",B1773,1)),"-"))</f>
        <v> trachomatis</v>
      </c>
      <c r="T1773" s="0" t="n">
        <v>1</v>
      </c>
    </row>
    <row r="1774" customFormat="false" ht="12.8" hidden="false" customHeight="false" outlineLevel="0" collapsed="false">
      <c r="A1774" s="0" t="n">
        <v>1773</v>
      </c>
      <c r="B1774" s="0" t="s">
        <v>7683</v>
      </c>
      <c r="C1774" s="0" t="s">
        <v>21</v>
      </c>
      <c r="D1774" s="0" t="s">
        <v>7460</v>
      </c>
      <c r="E1774" s="0" t="s">
        <v>7461</v>
      </c>
      <c r="F1774" s="0" t="s">
        <v>7684</v>
      </c>
      <c r="G1774" s="0" t="s">
        <v>7685</v>
      </c>
      <c r="H1774" s="0" t="s">
        <v>7686</v>
      </c>
      <c r="I1774" s="1" t="n">
        <v>7.493</v>
      </c>
      <c r="J1774" s="2" t="s">
        <v>7623</v>
      </c>
      <c r="K1774" s="2" t="s">
        <v>44</v>
      </c>
      <c r="L1774" s="0" t="s">
        <v>29</v>
      </c>
      <c r="M1774" s="0" t="s">
        <v>29</v>
      </c>
      <c r="N1774" s="0" t="s">
        <v>29</v>
      </c>
      <c r="O1774" s="2" t="s">
        <v>44</v>
      </c>
      <c r="P1774" s="0" t="s">
        <v>29</v>
      </c>
      <c r="Q1774" s="0" t="n">
        <f aca="false">_xlfn.UNICODE(B1774)</f>
        <v>67</v>
      </c>
      <c r="R1774" s="0" t="str">
        <f aca="false">IF(MIDB(B1774,1,10)="Candidatus",MIDB(B1774,FIND(" ",B1774,1)+1,FIND(" ",B1774,12)-FIND(" ",B1774,1)),IF(AND(Q1774&gt;=65,Q1774&lt;=90),MIDB(B1774,1,FIND(" ",B1774,1)),"-"))</f>
        <v>Chlamydia </v>
      </c>
      <c r="S1774" s="0" t="str">
        <f aca="false">IF(MIDB(B1774,1,10)="Candidatus",MIDB(B1774,FIND(" ",B1774,12)+1,IFERROR(FIND(" ",B1774,FIND(" ",B1774,12)+1),LEN(B1774))-FIND(" ",B1774,12)),IF(AND(Q1774&gt;=65,Q1774&lt;=90),MIDB(B1774,FIND(" ",B1774,1),IFERROR(FIND(" ",B1774,FIND(" ",B1774,1)+1),LEN(B1774)+1)-FIND(" ",B1774,1)),"-"))</f>
        <v> trachomatis</v>
      </c>
      <c r="T1774" s="0" t="n">
        <v>1</v>
      </c>
    </row>
    <row r="1775" customFormat="false" ht="12.8" hidden="false" customHeight="false" outlineLevel="0" collapsed="false">
      <c r="A1775" s="0" t="n">
        <v>1774</v>
      </c>
      <c r="B1775" s="0" t="s">
        <v>7687</v>
      </c>
      <c r="C1775" s="0" t="s">
        <v>21</v>
      </c>
      <c r="D1775" s="0" t="s">
        <v>7460</v>
      </c>
      <c r="E1775" s="0" t="s">
        <v>7461</v>
      </c>
      <c r="F1775" s="0" t="s">
        <v>7688</v>
      </c>
      <c r="G1775" s="0" t="s">
        <v>7689</v>
      </c>
      <c r="H1775" s="0" t="s">
        <v>7690</v>
      </c>
      <c r="I1775" s="1" t="n">
        <v>7.5</v>
      </c>
      <c r="J1775" s="2" t="s">
        <v>7691</v>
      </c>
      <c r="K1775" s="2" t="s">
        <v>44</v>
      </c>
      <c r="L1775" s="0" t="s">
        <v>29</v>
      </c>
      <c r="M1775" s="0" t="s">
        <v>29</v>
      </c>
      <c r="N1775" s="0" t="s">
        <v>29</v>
      </c>
      <c r="O1775" s="2" t="s">
        <v>44</v>
      </c>
      <c r="P1775" s="0" t="s">
        <v>29</v>
      </c>
      <c r="Q1775" s="0" t="n">
        <f aca="false">_xlfn.UNICODE(B1775)</f>
        <v>67</v>
      </c>
      <c r="R1775" s="0" t="str">
        <f aca="false">IF(MIDB(B1775,1,10)="Candidatus",MIDB(B1775,FIND(" ",B1775,1)+1,FIND(" ",B1775,12)-FIND(" ",B1775,1)),IF(AND(Q1775&gt;=65,Q1775&lt;=90),MIDB(B1775,1,FIND(" ",B1775,1)),"-"))</f>
        <v>Chlamydia </v>
      </c>
      <c r="S1775" s="0" t="str">
        <f aca="false">IF(MIDB(B1775,1,10)="Candidatus",MIDB(B1775,FIND(" ",B1775,12)+1,IFERROR(FIND(" ",B1775,FIND(" ",B1775,12)+1),LEN(B1775))-FIND(" ",B1775,12)),IF(AND(Q1775&gt;=65,Q1775&lt;=90),MIDB(B1775,FIND(" ",B1775,1),IFERROR(FIND(" ",B1775,FIND(" ",B1775,1)+1),LEN(B1775)+1)-FIND(" ",B1775,1)),"-"))</f>
        <v> trachomatis</v>
      </c>
      <c r="T1775" s="0" t="n">
        <v>1</v>
      </c>
    </row>
    <row r="1776" customFormat="false" ht="12.8" hidden="false" customHeight="false" outlineLevel="0" collapsed="false">
      <c r="A1776" s="0" t="n">
        <v>1775</v>
      </c>
      <c r="B1776" s="0" t="s">
        <v>7692</v>
      </c>
      <c r="C1776" s="0" t="s">
        <v>21</v>
      </c>
      <c r="D1776" s="0" t="s">
        <v>7460</v>
      </c>
      <c r="E1776" s="0" t="s">
        <v>7461</v>
      </c>
      <c r="F1776" s="0" t="s">
        <v>7693</v>
      </c>
      <c r="G1776" s="0" t="s">
        <v>29</v>
      </c>
      <c r="H1776" s="0" t="s">
        <v>7694</v>
      </c>
      <c r="I1776" s="1" t="n">
        <v>7.5</v>
      </c>
      <c r="J1776" s="2" t="s">
        <v>7578</v>
      </c>
      <c r="K1776" s="2" t="s">
        <v>44</v>
      </c>
      <c r="L1776" s="0" t="s">
        <v>29</v>
      </c>
      <c r="M1776" s="0" t="s">
        <v>29</v>
      </c>
      <c r="N1776" s="0" t="s">
        <v>29</v>
      </c>
      <c r="O1776" s="2" t="s">
        <v>44</v>
      </c>
      <c r="P1776" s="0" t="s">
        <v>29</v>
      </c>
      <c r="Q1776" s="0" t="n">
        <f aca="false">_xlfn.UNICODE(B1776)</f>
        <v>67</v>
      </c>
      <c r="R1776" s="0" t="str">
        <f aca="false">IF(MIDB(B1776,1,10)="Candidatus",MIDB(B1776,FIND(" ",B1776,1)+1,FIND(" ",B1776,12)-FIND(" ",B1776,1)),IF(AND(Q1776&gt;=65,Q1776&lt;=90),MIDB(B1776,1,FIND(" ",B1776,1)),"-"))</f>
        <v>Chlamydia </v>
      </c>
      <c r="S1776" s="0" t="str">
        <f aca="false">IF(MIDB(B1776,1,10)="Candidatus",MIDB(B1776,FIND(" ",B1776,12)+1,IFERROR(FIND(" ",B1776,FIND(" ",B1776,12)+1),LEN(B1776))-FIND(" ",B1776,12)),IF(AND(Q1776&gt;=65,Q1776&lt;=90),MIDB(B1776,FIND(" ",B1776,1),IFERROR(FIND(" ",B1776,FIND(" ",B1776,1)+1),LEN(B1776)+1)-FIND(" ",B1776,1)),"-"))</f>
        <v> trachomatis</v>
      </c>
      <c r="T1776" s="0" t="n">
        <v>1</v>
      </c>
    </row>
    <row r="1777" customFormat="false" ht="12.8" hidden="false" customHeight="false" outlineLevel="0" collapsed="false">
      <c r="A1777" s="0" t="n">
        <v>1776</v>
      </c>
      <c r="B1777" s="0" t="s">
        <v>7695</v>
      </c>
      <c r="C1777" s="0" t="s">
        <v>21</v>
      </c>
      <c r="D1777" s="0" t="s">
        <v>7460</v>
      </c>
      <c r="E1777" s="0" t="s">
        <v>7461</v>
      </c>
      <c r="F1777" s="0" t="s">
        <v>7696</v>
      </c>
      <c r="G1777" s="0" t="s">
        <v>7697</v>
      </c>
      <c r="H1777" s="0" t="s">
        <v>7698</v>
      </c>
      <c r="I1777" s="1" t="n">
        <v>7.5</v>
      </c>
      <c r="J1777" s="2" t="s">
        <v>7551</v>
      </c>
      <c r="K1777" s="2" t="s">
        <v>44</v>
      </c>
      <c r="L1777" s="0" t="s">
        <v>29</v>
      </c>
      <c r="M1777" s="0" t="s">
        <v>29</v>
      </c>
      <c r="N1777" s="0" t="s">
        <v>29</v>
      </c>
      <c r="O1777" s="2" t="s">
        <v>44</v>
      </c>
      <c r="P1777" s="0" t="s">
        <v>29</v>
      </c>
      <c r="Q1777" s="0" t="n">
        <f aca="false">_xlfn.UNICODE(B1777)</f>
        <v>67</v>
      </c>
      <c r="R1777" s="0" t="str">
        <f aca="false">IF(MIDB(B1777,1,10)="Candidatus",MIDB(B1777,FIND(" ",B1777,1)+1,FIND(" ",B1777,12)-FIND(" ",B1777,1)),IF(AND(Q1777&gt;=65,Q1777&lt;=90),MIDB(B1777,1,FIND(" ",B1777,1)),"-"))</f>
        <v>Chlamydia </v>
      </c>
      <c r="S1777" s="0" t="str">
        <f aca="false">IF(MIDB(B1777,1,10)="Candidatus",MIDB(B1777,FIND(" ",B1777,12)+1,IFERROR(FIND(" ",B1777,FIND(" ",B1777,12)+1),LEN(B1777))-FIND(" ",B1777,12)),IF(AND(Q1777&gt;=65,Q1777&lt;=90),MIDB(B1777,FIND(" ",B1777,1),IFERROR(FIND(" ",B1777,FIND(" ",B1777,1)+1),LEN(B1777)+1)-FIND(" ",B1777,1)),"-"))</f>
        <v> trachomatis</v>
      </c>
      <c r="T1777" s="0" t="n">
        <v>1</v>
      </c>
    </row>
    <row r="1778" customFormat="false" ht="12.8" hidden="false" customHeight="false" outlineLevel="0" collapsed="false">
      <c r="A1778" s="0" t="n">
        <v>1777</v>
      </c>
      <c r="B1778" s="0" t="s">
        <v>7699</v>
      </c>
      <c r="C1778" s="0" t="s">
        <v>21</v>
      </c>
      <c r="D1778" s="0" t="s">
        <v>7460</v>
      </c>
      <c r="E1778" s="0" t="s">
        <v>7461</v>
      </c>
      <c r="F1778" s="0" t="s">
        <v>7700</v>
      </c>
      <c r="G1778" s="0" t="s">
        <v>7701</v>
      </c>
      <c r="H1778" s="0" t="s">
        <v>7702</v>
      </c>
      <c r="I1778" s="1" t="n">
        <v>7.499</v>
      </c>
      <c r="J1778" s="2" t="s">
        <v>7703</v>
      </c>
      <c r="K1778" s="2" t="s">
        <v>44</v>
      </c>
      <c r="L1778" s="0" t="s">
        <v>29</v>
      </c>
      <c r="M1778" s="0" t="s">
        <v>29</v>
      </c>
      <c r="N1778" s="0" t="s">
        <v>29</v>
      </c>
      <c r="O1778" s="2" t="s">
        <v>44</v>
      </c>
      <c r="P1778" s="0" t="s">
        <v>29</v>
      </c>
      <c r="Q1778" s="0" t="n">
        <f aca="false">_xlfn.UNICODE(B1778)</f>
        <v>67</v>
      </c>
      <c r="R1778" s="0" t="str">
        <f aca="false">IF(MIDB(B1778,1,10)="Candidatus",MIDB(B1778,FIND(" ",B1778,1)+1,FIND(" ",B1778,12)-FIND(" ",B1778,1)),IF(AND(Q1778&gt;=65,Q1778&lt;=90),MIDB(B1778,1,FIND(" ",B1778,1)),"-"))</f>
        <v>Chlamydia </v>
      </c>
      <c r="S1778" s="0" t="str">
        <f aca="false">IF(MIDB(B1778,1,10)="Candidatus",MIDB(B1778,FIND(" ",B1778,12)+1,IFERROR(FIND(" ",B1778,FIND(" ",B1778,12)+1),LEN(B1778))-FIND(" ",B1778,12)),IF(AND(Q1778&gt;=65,Q1778&lt;=90),MIDB(B1778,FIND(" ",B1778,1),IFERROR(FIND(" ",B1778,FIND(" ",B1778,1)+1),LEN(B1778)+1)-FIND(" ",B1778,1)),"-"))</f>
        <v> trachomatis</v>
      </c>
      <c r="T1778" s="0" t="n">
        <v>1</v>
      </c>
    </row>
    <row r="1779" customFormat="false" ht="12.8" hidden="false" customHeight="false" outlineLevel="0" collapsed="false">
      <c r="A1779" s="0" t="n">
        <v>1778</v>
      </c>
      <c r="B1779" s="0" t="s">
        <v>7704</v>
      </c>
      <c r="C1779" s="0" t="s">
        <v>21</v>
      </c>
      <c r="D1779" s="0" t="s">
        <v>7460</v>
      </c>
      <c r="E1779" s="0" t="s">
        <v>7461</v>
      </c>
      <c r="F1779" s="0" t="s">
        <v>7705</v>
      </c>
      <c r="G1779" s="0" t="s">
        <v>7706</v>
      </c>
      <c r="H1779" s="0" t="s">
        <v>7707</v>
      </c>
      <c r="I1779" s="1" t="n">
        <v>7.499</v>
      </c>
      <c r="J1779" s="2" t="s">
        <v>7703</v>
      </c>
      <c r="K1779" s="2" t="s">
        <v>44</v>
      </c>
      <c r="L1779" s="0" t="s">
        <v>29</v>
      </c>
      <c r="M1779" s="0" t="s">
        <v>29</v>
      </c>
      <c r="N1779" s="0" t="s">
        <v>29</v>
      </c>
      <c r="O1779" s="2" t="s">
        <v>44</v>
      </c>
      <c r="P1779" s="0" t="s">
        <v>29</v>
      </c>
      <c r="Q1779" s="0" t="n">
        <f aca="false">_xlfn.UNICODE(B1779)</f>
        <v>67</v>
      </c>
      <c r="R1779" s="0" t="str">
        <f aca="false">IF(MIDB(B1779,1,10)="Candidatus",MIDB(B1779,FIND(" ",B1779,1)+1,FIND(" ",B1779,12)-FIND(" ",B1779,1)),IF(AND(Q1779&gt;=65,Q1779&lt;=90),MIDB(B1779,1,FIND(" ",B1779,1)),"-"))</f>
        <v>Chlamydia </v>
      </c>
      <c r="S1779" s="0" t="str">
        <f aca="false">IF(MIDB(B1779,1,10)="Candidatus",MIDB(B1779,FIND(" ",B1779,12)+1,IFERROR(FIND(" ",B1779,FIND(" ",B1779,12)+1),LEN(B1779))-FIND(" ",B1779,12)),IF(AND(Q1779&gt;=65,Q1779&lt;=90),MIDB(B1779,FIND(" ",B1779,1),IFERROR(FIND(" ",B1779,FIND(" ",B1779,1)+1),LEN(B1779)+1)-FIND(" ",B1779,1)),"-"))</f>
        <v> trachomatis</v>
      </c>
      <c r="T1779" s="0" t="n">
        <v>1</v>
      </c>
    </row>
    <row r="1780" customFormat="false" ht="12.8" hidden="false" customHeight="false" outlineLevel="0" collapsed="false">
      <c r="A1780" s="0" t="n">
        <v>1779</v>
      </c>
      <c r="B1780" s="0" t="s">
        <v>7708</v>
      </c>
      <c r="C1780" s="0" t="s">
        <v>21</v>
      </c>
      <c r="D1780" s="0" t="s">
        <v>7460</v>
      </c>
      <c r="E1780" s="0" t="s">
        <v>7461</v>
      </c>
      <c r="F1780" s="0" t="s">
        <v>7709</v>
      </c>
      <c r="G1780" s="0" t="s">
        <v>7710</v>
      </c>
      <c r="H1780" s="0" t="s">
        <v>7711</v>
      </c>
      <c r="I1780" s="1" t="n">
        <v>7.5</v>
      </c>
      <c r="J1780" s="2" t="s">
        <v>7551</v>
      </c>
      <c r="K1780" s="2" t="s">
        <v>44</v>
      </c>
      <c r="L1780" s="0" t="s">
        <v>29</v>
      </c>
      <c r="M1780" s="0" t="s">
        <v>29</v>
      </c>
      <c r="N1780" s="0" t="s">
        <v>29</v>
      </c>
      <c r="O1780" s="2" t="s">
        <v>44</v>
      </c>
      <c r="P1780" s="0" t="s">
        <v>29</v>
      </c>
      <c r="Q1780" s="0" t="n">
        <f aca="false">_xlfn.UNICODE(B1780)</f>
        <v>67</v>
      </c>
      <c r="R1780" s="0" t="str">
        <f aca="false">IF(MIDB(B1780,1,10)="Candidatus",MIDB(B1780,FIND(" ",B1780,1)+1,FIND(" ",B1780,12)-FIND(" ",B1780,1)),IF(AND(Q1780&gt;=65,Q1780&lt;=90),MIDB(B1780,1,FIND(" ",B1780,1)),"-"))</f>
        <v>Chlamydia </v>
      </c>
      <c r="S1780" s="0" t="str">
        <f aca="false">IF(MIDB(B1780,1,10)="Candidatus",MIDB(B1780,FIND(" ",B1780,12)+1,IFERROR(FIND(" ",B1780,FIND(" ",B1780,12)+1),LEN(B1780))-FIND(" ",B1780,12)),IF(AND(Q1780&gt;=65,Q1780&lt;=90),MIDB(B1780,FIND(" ",B1780,1),IFERROR(FIND(" ",B1780,FIND(" ",B1780,1)+1),LEN(B1780)+1)-FIND(" ",B1780,1)),"-"))</f>
        <v> trachomatis</v>
      </c>
      <c r="T1780" s="0" t="n">
        <v>1</v>
      </c>
    </row>
    <row r="1781" customFormat="false" ht="12.8" hidden="false" customHeight="false" outlineLevel="0" collapsed="false">
      <c r="A1781" s="0" t="n">
        <v>1780</v>
      </c>
      <c r="B1781" s="0" t="s">
        <v>7712</v>
      </c>
      <c r="C1781" s="0" t="s">
        <v>21</v>
      </c>
      <c r="D1781" s="0" t="s">
        <v>7460</v>
      </c>
      <c r="E1781" s="0" t="s">
        <v>7461</v>
      </c>
      <c r="F1781" s="0" t="s">
        <v>7713</v>
      </c>
      <c r="G1781" s="0" t="s">
        <v>7714</v>
      </c>
      <c r="H1781" s="0" t="s">
        <v>7715</v>
      </c>
      <c r="I1781" s="1" t="n">
        <v>7.5</v>
      </c>
      <c r="J1781" s="2" t="s">
        <v>7551</v>
      </c>
      <c r="K1781" s="2" t="s">
        <v>44</v>
      </c>
      <c r="L1781" s="0" t="s">
        <v>29</v>
      </c>
      <c r="M1781" s="0" t="s">
        <v>29</v>
      </c>
      <c r="N1781" s="0" t="s">
        <v>29</v>
      </c>
      <c r="O1781" s="2" t="s">
        <v>44</v>
      </c>
      <c r="P1781" s="0" t="s">
        <v>29</v>
      </c>
      <c r="Q1781" s="0" t="n">
        <f aca="false">_xlfn.UNICODE(B1781)</f>
        <v>67</v>
      </c>
      <c r="R1781" s="0" t="str">
        <f aca="false">IF(MIDB(B1781,1,10)="Candidatus",MIDB(B1781,FIND(" ",B1781,1)+1,FIND(" ",B1781,12)-FIND(" ",B1781,1)),IF(AND(Q1781&gt;=65,Q1781&lt;=90),MIDB(B1781,1,FIND(" ",B1781,1)),"-"))</f>
        <v>Chlamydia </v>
      </c>
      <c r="S1781" s="0" t="str">
        <f aca="false">IF(MIDB(B1781,1,10)="Candidatus",MIDB(B1781,FIND(" ",B1781,12)+1,IFERROR(FIND(" ",B1781,FIND(" ",B1781,12)+1),LEN(B1781))-FIND(" ",B1781,12)),IF(AND(Q1781&gt;=65,Q1781&lt;=90),MIDB(B1781,FIND(" ",B1781,1),IFERROR(FIND(" ",B1781,FIND(" ",B1781,1)+1),LEN(B1781)+1)-FIND(" ",B1781,1)),"-"))</f>
        <v> trachomatis</v>
      </c>
      <c r="T1781" s="0" t="n">
        <v>1</v>
      </c>
    </row>
    <row r="1782" customFormat="false" ht="12.8" hidden="false" customHeight="false" outlineLevel="0" collapsed="false">
      <c r="A1782" s="0" t="n">
        <v>1781</v>
      </c>
      <c r="B1782" s="0" t="s">
        <v>7716</v>
      </c>
      <c r="C1782" s="0" t="s">
        <v>21</v>
      </c>
      <c r="D1782" s="0" t="s">
        <v>7460</v>
      </c>
      <c r="E1782" s="0" t="s">
        <v>7461</v>
      </c>
      <c r="F1782" s="0" t="s">
        <v>7717</v>
      </c>
      <c r="G1782" s="0" t="s">
        <v>7718</v>
      </c>
      <c r="H1782" s="0" t="s">
        <v>7719</v>
      </c>
      <c r="I1782" s="1" t="n">
        <v>7.5</v>
      </c>
      <c r="J1782" s="2" t="s">
        <v>7551</v>
      </c>
      <c r="K1782" s="2" t="s">
        <v>44</v>
      </c>
      <c r="L1782" s="0" t="s">
        <v>29</v>
      </c>
      <c r="M1782" s="0" t="s">
        <v>29</v>
      </c>
      <c r="N1782" s="0" t="s">
        <v>29</v>
      </c>
      <c r="O1782" s="2" t="s">
        <v>44</v>
      </c>
      <c r="P1782" s="0" t="s">
        <v>29</v>
      </c>
      <c r="Q1782" s="0" t="n">
        <f aca="false">_xlfn.UNICODE(B1782)</f>
        <v>67</v>
      </c>
      <c r="R1782" s="0" t="str">
        <f aca="false">IF(MIDB(B1782,1,10)="Candidatus",MIDB(B1782,FIND(" ",B1782,1)+1,FIND(" ",B1782,12)-FIND(" ",B1782,1)),IF(AND(Q1782&gt;=65,Q1782&lt;=90),MIDB(B1782,1,FIND(" ",B1782,1)),"-"))</f>
        <v>Chlamydia </v>
      </c>
      <c r="S1782" s="0" t="str">
        <f aca="false">IF(MIDB(B1782,1,10)="Candidatus",MIDB(B1782,FIND(" ",B1782,12)+1,IFERROR(FIND(" ",B1782,FIND(" ",B1782,12)+1),LEN(B1782))-FIND(" ",B1782,12)),IF(AND(Q1782&gt;=65,Q1782&lt;=90),MIDB(B1782,FIND(" ",B1782,1),IFERROR(FIND(" ",B1782,FIND(" ",B1782,1)+1),LEN(B1782)+1)-FIND(" ",B1782,1)),"-"))</f>
        <v> trachomatis</v>
      </c>
      <c r="T1782" s="0" t="n">
        <v>1</v>
      </c>
    </row>
    <row r="1783" customFormat="false" ht="12.8" hidden="false" customHeight="false" outlineLevel="0" collapsed="false">
      <c r="A1783" s="0" t="n">
        <v>1782</v>
      </c>
      <c r="B1783" s="0" t="s">
        <v>7720</v>
      </c>
      <c r="C1783" s="0" t="s">
        <v>21</v>
      </c>
      <c r="D1783" s="0" t="s">
        <v>7460</v>
      </c>
      <c r="E1783" s="0" t="s">
        <v>7461</v>
      </c>
      <c r="F1783" s="0" t="s">
        <v>7721</v>
      </c>
      <c r="G1783" s="0" t="s">
        <v>7722</v>
      </c>
      <c r="H1783" s="0" t="s">
        <v>7723</v>
      </c>
      <c r="I1783" s="1" t="n">
        <v>7.5</v>
      </c>
      <c r="J1783" s="2" t="s">
        <v>7551</v>
      </c>
      <c r="K1783" s="2" t="s">
        <v>44</v>
      </c>
      <c r="L1783" s="0" t="s">
        <v>29</v>
      </c>
      <c r="M1783" s="0" t="s">
        <v>29</v>
      </c>
      <c r="N1783" s="0" t="s">
        <v>29</v>
      </c>
      <c r="O1783" s="2" t="s">
        <v>44</v>
      </c>
      <c r="P1783" s="0" t="s">
        <v>29</v>
      </c>
      <c r="Q1783" s="0" t="n">
        <f aca="false">_xlfn.UNICODE(B1783)</f>
        <v>67</v>
      </c>
      <c r="R1783" s="0" t="str">
        <f aca="false">IF(MIDB(B1783,1,10)="Candidatus",MIDB(B1783,FIND(" ",B1783,1)+1,FIND(" ",B1783,12)-FIND(" ",B1783,1)),IF(AND(Q1783&gt;=65,Q1783&lt;=90),MIDB(B1783,1,FIND(" ",B1783,1)),"-"))</f>
        <v>Chlamydia </v>
      </c>
      <c r="S1783" s="0" t="str">
        <f aca="false">IF(MIDB(B1783,1,10)="Candidatus",MIDB(B1783,FIND(" ",B1783,12)+1,IFERROR(FIND(" ",B1783,FIND(" ",B1783,12)+1),LEN(B1783))-FIND(" ",B1783,12)),IF(AND(Q1783&gt;=65,Q1783&lt;=90),MIDB(B1783,FIND(" ",B1783,1),IFERROR(FIND(" ",B1783,FIND(" ",B1783,1)+1),LEN(B1783)+1)-FIND(" ",B1783,1)),"-"))</f>
        <v> trachomatis</v>
      </c>
      <c r="T1783" s="0" t="n">
        <v>1</v>
      </c>
    </row>
    <row r="1784" customFormat="false" ht="12.8" hidden="false" customHeight="false" outlineLevel="0" collapsed="false">
      <c r="A1784" s="0" t="n">
        <v>1783</v>
      </c>
      <c r="B1784" s="0" t="s">
        <v>7724</v>
      </c>
      <c r="C1784" s="0" t="s">
        <v>21</v>
      </c>
      <c r="D1784" s="0" t="s">
        <v>7460</v>
      </c>
      <c r="E1784" s="0" t="s">
        <v>7461</v>
      </c>
      <c r="F1784" s="0" t="s">
        <v>7725</v>
      </c>
      <c r="G1784" s="0" t="s">
        <v>7726</v>
      </c>
      <c r="H1784" s="0" t="s">
        <v>7727</v>
      </c>
      <c r="I1784" s="1" t="n">
        <v>7.5</v>
      </c>
      <c r="J1784" s="2" t="s">
        <v>7551</v>
      </c>
      <c r="K1784" s="2" t="s">
        <v>44</v>
      </c>
      <c r="L1784" s="0" t="s">
        <v>29</v>
      </c>
      <c r="M1784" s="0" t="s">
        <v>29</v>
      </c>
      <c r="N1784" s="0" t="s">
        <v>29</v>
      </c>
      <c r="O1784" s="2" t="s">
        <v>44</v>
      </c>
      <c r="P1784" s="0" t="s">
        <v>29</v>
      </c>
      <c r="Q1784" s="0" t="n">
        <f aca="false">_xlfn.UNICODE(B1784)</f>
        <v>67</v>
      </c>
      <c r="R1784" s="0" t="str">
        <f aca="false">IF(MIDB(B1784,1,10)="Candidatus",MIDB(B1784,FIND(" ",B1784,1)+1,FIND(" ",B1784,12)-FIND(" ",B1784,1)),IF(AND(Q1784&gt;=65,Q1784&lt;=90),MIDB(B1784,1,FIND(" ",B1784,1)),"-"))</f>
        <v>Chlamydia </v>
      </c>
      <c r="S1784" s="0" t="str">
        <f aca="false">IF(MIDB(B1784,1,10)="Candidatus",MIDB(B1784,FIND(" ",B1784,12)+1,IFERROR(FIND(" ",B1784,FIND(" ",B1784,12)+1),LEN(B1784))-FIND(" ",B1784,12)),IF(AND(Q1784&gt;=65,Q1784&lt;=90),MIDB(B1784,FIND(" ",B1784,1),IFERROR(FIND(" ",B1784,FIND(" ",B1784,1)+1),LEN(B1784)+1)-FIND(" ",B1784,1)),"-"))</f>
        <v> trachomatis</v>
      </c>
      <c r="T1784" s="0" t="n">
        <v>1</v>
      </c>
    </row>
    <row r="1785" customFormat="false" ht="12.8" hidden="false" customHeight="false" outlineLevel="0" collapsed="false">
      <c r="A1785" s="0" t="n">
        <v>1784</v>
      </c>
      <c r="B1785" s="0" t="s">
        <v>7728</v>
      </c>
      <c r="C1785" s="0" t="s">
        <v>21</v>
      </c>
      <c r="D1785" s="0" t="s">
        <v>7460</v>
      </c>
      <c r="E1785" s="0" t="s">
        <v>7461</v>
      </c>
      <c r="F1785" s="0" t="s">
        <v>7729</v>
      </c>
      <c r="G1785" s="0" t="s">
        <v>7730</v>
      </c>
      <c r="H1785" s="0" t="s">
        <v>7731</v>
      </c>
      <c r="I1785" s="1" t="n">
        <v>7.5</v>
      </c>
      <c r="J1785" s="2" t="s">
        <v>7551</v>
      </c>
      <c r="K1785" s="2" t="s">
        <v>44</v>
      </c>
      <c r="L1785" s="0" t="s">
        <v>29</v>
      </c>
      <c r="M1785" s="0" t="s">
        <v>29</v>
      </c>
      <c r="N1785" s="0" t="s">
        <v>29</v>
      </c>
      <c r="O1785" s="2" t="s">
        <v>44</v>
      </c>
      <c r="P1785" s="0" t="s">
        <v>29</v>
      </c>
      <c r="Q1785" s="0" t="n">
        <f aca="false">_xlfn.UNICODE(B1785)</f>
        <v>67</v>
      </c>
      <c r="R1785" s="0" t="str">
        <f aca="false">IF(MIDB(B1785,1,10)="Candidatus",MIDB(B1785,FIND(" ",B1785,1)+1,FIND(" ",B1785,12)-FIND(" ",B1785,1)),IF(AND(Q1785&gt;=65,Q1785&lt;=90),MIDB(B1785,1,FIND(" ",B1785,1)),"-"))</f>
        <v>Chlamydia </v>
      </c>
      <c r="S1785" s="0" t="str">
        <f aca="false">IF(MIDB(B1785,1,10)="Candidatus",MIDB(B1785,FIND(" ",B1785,12)+1,IFERROR(FIND(" ",B1785,FIND(" ",B1785,12)+1),LEN(B1785))-FIND(" ",B1785,12)),IF(AND(Q1785&gt;=65,Q1785&lt;=90),MIDB(B1785,FIND(" ",B1785,1),IFERROR(FIND(" ",B1785,FIND(" ",B1785,1)+1),LEN(B1785)+1)-FIND(" ",B1785,1)),"-"))</f>
        <v> trachomatis</v>
      </c>
      <c r="T1785" s="0" t="n">
        <v>1</v>
      </c>
    </row>
    <row r="1786" customFormat="false" ht="12.8" hidden="false" customHeight="false" outlineLevel="0" collapsed="false">
      <c r="A1786" s="0" t="n">
        <v>1785</v>
      </c>
      <c r="B1786" s="0" t="s">
        <v>7732</v>
      </c>
      <c r="C1786" s="0" t="s">
        <v>21</v>
      </c>
      <c r="D1786" s="0" t="s">
        <v>7460</v>
      </c>
      <c r="E1786" s="0" t="s">
        <v>7461</v>
      </c>
      <c r="F1786" s="0" t="s">
        <v>7733</v>
      </c>
      <c r="G1786" s="0" t="s">
        <v>7734</v>
      </c>
      <c r="H1786" s="0" t="s">
        <v>7735</v>
      </c>
      <c r="I1786" s="1" t="n">
        <v>7.5</v>
      </c>
      <c r="J1786" s="2" t="s">
        <v>7551</v>
      </c>
      <c r="K1786" s="2" t="s">
        <v>44</v>
      </c>
      <c r="L1786" s="0" t="s">
        <v>29</v>
      </c>
      <c r="M1786" s="0" t="s">
        <v>29</v>
      </c>
      <c r="N1786" s="0" t="s">
        <v>29</v>
      </c>
      <c r="O1786" s="2" t="s">
        <v>44</v>
      </c>
      <c r="P1786" s="0" t="s">
        <v>29</v>
      </c>
      <c r="Q1786" s="0" t="n">
        <f aca="false">_xlfn.UNICODE(B1786)</f>
        <v>67</v>
      </c>
      <c r="R1786" s="0" t="str">
        <f aca="false">IF(MIDB(B1786,1,10)="Candidatus",MIDB(B1786,FIND(" ",B1786,1)+1,FIND(" ",B1786,12)-FIND(" ",B1786,1)),IF(AND(Q1786&gt;=65,Q1786&lt;=90),MIDB(B1786,1,FIND(" ",B1786,1)),"-"))</f>
        <v>Chlamydia </v>
      </c>
      <c r="S1786" s="0" t="str">
        <f aca="false">IF(MIDB(B1786,1,10)="Candidatus",MIDB(B1786,FIND(" ",B1786,12)+1,IFERROR(FIND(" ",B1786,FIND(" ",B1786,12)+1),LEN(B1786))-FIND(" ",B1786,12)),IF(AND(Q1786&gt;=65,Q1786&lt;=90),MIDB(B1786,FIND(" ",B1786,1),IFERROR(FIND(" ",B1786,FIND(" ",B1786,1)+1),LEN(B1786)+1)-FIND(" ",B1786,1)),"-"))</f>
        <v> trachomatis</v>
      </c>
      <c r="T1786" s="0" t="n">
        <v>1</v>
      </c>
    </row>
    <row r="1787" customFormat="false" ht="12.8" hidden="false" customHeight="false" outlineLevel="0" collapsed="false">
      <c r="A1787" s="0" t="n">
        <v>1786</v>
      </c>
      <c r="B1787" s="0" t="s">
        <v>7736</v>
      </c>
      <c r="C1787" s="0" t="s">
        <v>21</v>
      </c>
      <c r="D1787" s="0" t="s">
        <v>7460</v>
      </c>
      <c r="E1787" s="0" t="s">
        <v>7461</v>
      </c>
      <c r="F1787" s="0" t="s">
        <v>7737</v>
      </c>
      <c r="G1787" s="0" t="s">
        <v>7738</v>
      </c>
      <c r="H1787" s="0" t="s">
        <v>7739</v>
      </c>
      <c r="I1787" s="1" t="n">
        <v>7.5</v>
      </c>
      <c r="J1787" s="2" t="s">
        <v>7551</v>
      </c>
      <c r="K1787" s="2" t="s">
        <v>44</v>
      </c>
      <c r="L1787" s="0" t="s">
        <v>29</v>
      </c>
      <c r="M1787" s="0" t="s">
        <v>29</v>
      </c>
      <c r="N1787" s="0" t="s">
        <v>29</v>
      </c>
      <c r="O1787" s="2" t="s">
        <v>44</v>
      </c>
      <c r="P1787" s="0" t="s">
        <v>29</v>
      </c>
      <c r="Q1787" s="0" t="n">
        <f aca="false">_xlfn.UNICODE(B1787)</f>
        <v>67</v>
      </c>
      <c r="R1787" s="0" t="str">
        <f aca="false">IF(MIDB(B1787,1,10)="Candidatus",MIDB(B1787,FIND(" ",B1787,1)+1,FIND(" ",B1787,12)-FIND(" ",B1787,1)),IF(AND(Q1787&gt;=65,Q1787&lt;=90),MIDB(B1787,1,FIND(" ",B1787,1)),"-"))</f>
        <v>Chlamydia </v>
      </c>
      <c r="S1787" s="0" t="str">
        <f aca="false">IF(MIDB(B1787,1,10)="Candidatus",MIDB(B1787,FIND(" ",B1787,12)+1,IFERROR(FIND(" ",B1787,FIND(" ",B1787,12)+1),LEN(B1787))-FIND(" ",B1787,12)),IF(AND(Q1787&gt;=65,Q1787&lt;=90),MIDB(B1787,FIND(" ",B1787,1),IFERROR(FIND(" ",B1787,FIND(" ",B1787,1)+1),LEN(B1787)+1)-FIND(" ",B1787,1)),"-"))</f>
        <v> trachomatis</v>
      </c>
      <c r="T1787" s="0" t="n">
        <v>1</v>
      </c>
    </row>
    <row r="1788" customFormat="false" ht="12.8" hidden="false" customHeight="false" outlineLevel="0" collapsed="false">
      <c r="A1788" s="0" t="n">
        <v>1787</v>
      </c>
      <c r="B1788" s="0" t="s">
        <v>7740</v>
      </c>
      <c r="C1788" s="0" t="s">
        <v>21</v>
      </c>
      <c r="D1788" s="0" t="s">
        <v>7460</v>
      </c>
      <c r="E1788" s="0" t="s">
        <v>7461</v>
      </c>
      <c r="F1788" s="0" t="s">
        <v>7741</v>
      </c>
      <c r="G1788" s="0" t="s">
        <v>29</v>
      </c>
      <c r="H1788" s="0" t="s">
        <v>7742</v>
      </c>
      <c r="I1788" s="1" t="n">
        <v>7.5</v>
      </c>
      <c r="J1788" s="2" t="s">
        <v>7551</v>
      </c>
      <c r="K1788" s="2" t="s">
        <v>44</v>
      </c>
      <c r="L1788" s="0" t="s">
        <v>29</v>
      </c>
      <c r="M1788" s="0" t="s">
        <v>29</v>
      </c>
      <c r="N1788" s="0" t="s">
        <v>29</v>
      </c>
      <c r="O1788" s="2" t="s">
        <v>44</v>
      </c>
      <c r="P1788" s="0" t="s">
        <v>29</v>
      </c>
      <c r="Q1788" s="0" t="n">
        <f aca="false">_xlfn.UNICODE(B1788)</f>
        <v>67</v>
      </c>
      <c r="R1788" s="0" t="str">
        <f aca="false">IF(MIDB(B1788,1,10)="Candidatus",MIDB(B1788,FIND(" ",B1788,1)+1,FIND(" ",B1788,12)-FIND(" ",B1788,1)),IF(AND(Q1788&gt;=65,Q1788&lt;=90),MIDB(B1788,1,FIND(" ",B1788,1)),"-"))</f>
        <v>Chlamydia </v>
      </c>
      <c r="S1788" s="0" t="str">
        <f aca="false">IF(MIDB(B1788,1,10)="Candidatus",MIDB(B1788,FIND(" ",B1788,12)+1,IFERROR(FIND(" ",B1788,FIND(" ",B1788,12)+1),LEN(B1788))-FIND(" ",B1788,12)),IF(AND(Q1788&gt;=65,Q1788&lt;=90),MIDB(B1788,FIND(" ",B1788,1),IFERROR(FIND(" ",B1788,FIND(" ",B1788,1)+1),LEN(B1788)+1)-FIND(" ",B1788,1)),"-"))</f>
        <v> trachomatis</v>
      </c>
      <c r="T1788" s="0" t="n">
        <v>1</v>
      </c>
    </row>
    <row r="1789" customFormat="false" ht="12.8" hidden="false" customHeight="false" outlineLevel="0" collapsed="false">
      <c r="A1789" s="0" t="n">
        <v>1788</v>
      </c>
      <c r="B1789" s="0" t="s">
        <v>7743</v>
      </c>
      <c r="C1789" s="0" t="s">
        <v>21</v>
      </c>
      <c r="D1789" s="0" t="s">
        <v>7460</v>
      </c>
      <c r="E1789" s="0" t="s">
        <v>7461</v>
      </c>
      <c r="F1789" s="0" t="s">
        <v>7744</v>
      </c>
      <c r="G1789" s="0" t="s">
        <v>7745</v>
      </c>
      <c r="H1789" s="0" t="s">
        <v>7746</v>
      </c>
      <c r="I1789" s="1" t="n">
        <v>7.5</v>
      </c>
      <c r="J1789" s="2" t="s">
        <v>7551</v>
      </c>
      <c r="K1789" s="2" t="s">
        <v>44</v>
      </c>
      <c r="L1789" s="0" t="s">
        <v>29</v>
      </c>
      <c r="M1789" s="0" t="s">
        <v>29</v>
      </c>
      <c r="N1789" s="0" t="s">
        <v>29</v>
      </c>
      <c r="O1789" s="2" t="s">
        <v>44</v>
      </c>
      <c r="P1789" s="0" t="s">
        <v>29</v>
      </c>
      <c r="Q1789" s="0" t="n">
        <f aca="false">_xlfn.UNICODE(B1789)</f>
        <v>67</v>
      </c>
      <c r="R1789" s="0" t="str">
        <f aca="false">IF(MIDB(B1789,1,10)="Candidatus",MIDB(B1789,FIND(" ",B1789,1)+1,FIND(" ",B1789,12)-FIND(" ",B1789,1)),IF(AND(Q1789&gt;=65,Q1789&lt;=90),MIDB(B1789,1,FIND(" ",B1789,1)),"-"))</f>
        <v>Chlamydia </v>
      </c>
      <c r="S1789" s="0" t="str">
        <f aca="false">IF(MIDB(B1789,1,10)="Candidatus",MIDB(B1789,FIND(" ",B1789,12)+1,IFERROR(FIND(" ",B1789,FIND(" ",B1789,12)+1),LEN(B1789))-FIND(" ",B1789,12)),IF(AND(Q1789&gt;=65,Q1789&lt;=90),MIDB(B1789,FIND(" ",B1789,1),IFERROR(FIND(" ",B1789,FIND(" ",B1789,1)+1),LEN(B1789)+1)-FIND(" ",B1789,1)),"-"))</f>
        <v> trachomatis</v>
      </c>
      <c r="T1789" s="0" t="n">
        <v>1</v>
      </c>
    </row>
    <row r="1790" customFormat="false" ht="12.8" hidden="false" customHeight="false" outlineLevel="0" collapsed="false">
      <c r="A1790" s="0" t="n">
        <v>1789</v>
      </c>
      <c r="B1790" s="0" t="s">
        <v>7747</v>
      </c>
      <c r="C1790" s="0" t="s">
        <v>21</v>
      </c>
      <c r="D1790" s="0" t="s">
        <v>7460</v>
      </c>
      <c r="E1790" s="0" t="s">
        <v>7461</v>
      </c>
      <c r="F1790" s="0" t="s">
        <v>7748</v>
      </c>
      <c r="G1790" s="0" t="s">
        <v>7749</v>
      </c>
      <c r="H1790" s="0" t="s">
        <v>7750</v>
      </c>
      <c r="I1790" s="1" t="n">
        <v>7.5</v>
      </c>
      <c r="J1790" s="2" t="s">
        <v>7751</v>
      </c>
      <c r="K1790" s="2" t="s">
        <v>44</v>
      </c>
      <c r="L1790" s="0" t="s">
        <v>29</v>
      </c>
      <c r="M1790" s="0" t="s">
        <v>29</v>
      </c>
      <c r="N1790" s="0" t="s">
        <v>29</v>
      </c>
      <c r="O1790" s="2" t="s">
        <v>44</v>
      </c>
      <c r="P1790" s="0" t="s">
        <v>29</v>
      </c>
      <c r="Q1790" s="0" t="n">
        <f aca="false">_xlfn.UNICODE(B1790)</f>
        <v>67</v>
      </c>
      <c r="R1790" s="0" t="str">
        <f aca="false">IF(MIDB(B1790,1,10)="Candidatus",MIDB(B1790,FIND(" ",B1790,1)+1,FIND(" ",B1790,12)-FIND(" ",B1790,1)),IF(AND(Q1790&gt;=65,Q1790&lt;=90),MIDB(B1790,1,FIND(" ",B1790,1)),"-"))</f>
        <v>Chlamydia </v>
      </c>
      <c r="S1790" s="0" t="str">
        <f aca="false">IF(MIDB(B1790,1,10)="Candidatus",MIDB(B1790,FIND(" ",B1790,12)+1,IFERROR(FIND(" ",B1790,FIND(" ",B1790,12)+1),LEN(B1790))-FIND(" ",B1790,12)),IF(AND(Q1790&gt;=65,Q1790&lt;=90),MIDB(B1790,FIND(" ",B1790,1),IFERROR(FIND(" ",B1790,FIND(" ",B1790,1)+1),LEN(B1790)+1)-FIND(" ",B1790,1)),"-"))</f>
        <v> trachomatis</v>
      </c>
      <c r="T1790" s="0" t="n">
        <v>1</v>
      </c>
    </row>
    <row r="1791" customFormat="false" ht="12.8" hidden="false" customHeight="false" outlineLevel="0" collapsed="false">
      <c r="A1791" s="0" t="n">
        <v>1790</v>
      </c>
      <c r="B1791" s="0" t="s">
        <v>7752</v>
      </c>
      <c r="C1791" s="0" t="s">
        <v>21</v>
      </c>
      <c r="D1791" s="0" t="s">
        <v>7460</v>
      </c>
      <c r="E1791" s="0" t="s">
        <v>7461</v>
      </c>
      <c r="F1791" s="0" t="s">
        <v>7753</v>
      </c>
      <c r="G1791" s="0" t="s">
        <v>7754</v>
      </c>
      <c r="H1791" s="0" t="s">
        <v>7755</v>
      </c>
      <c r="I1791" s="1" t="n">
        <v>7.473</v>
      </c>
      <c r="J1791" s="2" t="s">
        <v>7756</v>
      </c>
      <c r="K1791" s="2" t="s">
        <v>44</v>
      </c>
      <c r="L1791" s="0" t="s">
        <v>29</v>
      </c>
      <c r="M1791" s="0" t="s">
        <v>29</v>
      </c>
      <c r="N1791" s="0" t="s">
        <v>29</v>
      </c>
      <c r="O1791" s="2" t="s">
        <v>44</v>
      </c>
      <c r="P1791" s="0" t="s">
        <v>29</v>
      </c>
      <c r="Q1791" s="0" t="n">
        <f aca="false">_xlfn.UNICODE(B1791)</f>
        <v>67</v>
      </c>
      <c r="R1791" s="0" t="str">
        <f aca="false">IF(MIDB(B1791,1,10)="Candidatus",MIDB(B1791,FIND(" ",B1791,1)+1,FIND(" ",B1791,12)-FIND(" ",B1791,1)),IF(AND(Q1791&gt;=65,Q1791&lt;=90),MIDB(B1791,1,FIND(" ",B1791,1)),"-"))</f>
        <v>Chlamydia </v>
      </c>
      <c r="S1791" s="0" t="str">
        <f aca="false">IF(MIDB(B1791,1,10)="Candidatus",MIDB(B1791,FIND(" ",B1791,12)+1,IFERROR(FIND(" ",B1791,FIND(" ",B1791,12)+1),LEN(B1791))-FIND(" ",B1791,12)),IF(AND(Q1791&gt;=65,Q1791&lt;=90),MIDB(B1791,FIND(" ",B1791,1),IFERROR(FIND(" ",B1791,FIND(" ",B1791,1)+1),LEN(B1791)+1)-FIND(" ",B1791,1)),"-"))</f>
        <v> trachomatis</v>
      </c>
      <c r="T1791" s="0" t="n">
        <v>1</v>
      </c>
    </row>
    <row r="1792" customFormat="false" ht="12.8" hidden="false" customHeight="false" outlineLevel="0" collapsed="false">
      <c r="A1792" s="0" t="n">
        <v>1791</v>
      </c>
      <c r="B1792" s="0" t="s">
        <v>7757</v>
      </c>
      <c r="C1792" s="0" t="s">
        <v>21</v>
      </c>
      <c r="D1792" s="0" t="s">
        <v>7460</v>
      </c>
      <c r="E1792" s="0" t="s">
        <v>7461</v>
      </c>
      <c r="F1792" s="0" t="s">
        <v>7758</v>
      </c>
      <c r="G1792" s="0" t="s">
        <v>7759</v>
      </c>
      <c r="H1792" s="0" t="s">
        <v>7760</v>
      </c>
      <c r="I1792" s="1" t="n">
        <v>7.415</v>
      </c>
      <c r="J1792" s="2" t="s">
        <v>7761</v>
      </c>
      <c r="K1792" s="2" t="s">
        <v>52</v>
      </c>
      <c r="L1792" s="0" t="s">
        <v>29</v>
      </c>
      <c r="M1792" s="0" t="s">
        <v>29</v>
      </c>
      <c r="N1792" s="0" t="s">
        <v>29</v>
      </c>
      <c r="O1792" s="2" t="s">
        <v>44</v>
      </c>
      <c r="P1792" s="2" t="s">
        <v>46</v>
      </c>
      <c r="Q1792" s="0" t="n">
        <f aca="false">_xlfn.UNICODE(B1792)</f>
        <v>67</v>
      </c>
      <c r="R1792" s="0" t="str">
        <f aca="false">IF(MIDB(B1792,1,10)="Candidatus",MIDB(B1792,FIND(" ",B1792,1)+1,FIND(" ",B1792,12)-FIND(" ",B1792,1)),IF(AND(Q1792&gt;=65,Q1792&lt;=90),MIDB(B1792,1,FIND(" ",B1792,1)),"-"))</f>
        <v>Chlamydia </v>
      </c>
      <c r="S1792" s="0" t="str">
        <f aca="false">IF(MIDB(B1792,1,10)="Candidatus",MIDB(B1792,FIND(" ",B1792,12)+1,IFERROR(FIND(" ",B1792,FIND(" ",B1792,12)+1),LEN(B1792))-FIND(" ",B1792,12)),IF(AND(Q1792&gt;=65,Q1792&lt;=90),MIDB(B1792,FIND(" ",B1792,1),IFERROR(FIND(" ",B1792,FIND(" ",B1792,1)+1),LEN(B1792)+1)-FIND(" ",B1792,1)),"-"))</f>
        <v> trachomatis</v>
      </c>
      <c r="T1792" s="0" t="n">
        <v>1</v>
      </c>
    </row>
    <row r="1793" customFormat="false" ht="12.8" hidden="false" customHeight="false" outlineLevel="0" collapsed="false">
      <c r="A1793" s="0" t="n">
        <v>1792</v>
      </c>
      <c r="B1793" s="0" t="s">
        <v>7762</v>
      </c>
      <c r="C1793" s="0" t="s">
        <v>21</v>
      </c>
      <c r="D1793" s="0" t="s">
        <v>7460</v>
      </c>
      <c r="E1793" s="0" t="s">
        <v>7461</v>
      </c>
      <c r="F1793" s="0" t="s">
        <v>7763</v>
      </c>
      <c r="G1793" s="0" t="s">
        <v>7764</v>
      </c>
      <c r="H1793" s="0" t="s">
        <v>7765</v>
      </c>
      <c r="I1793" s="1" t="n">
        <v>7.169</v>
      </c>
      <c r="J1793" s="2" t="s">
        <v>7766</v>
      </c>
      <c r="K1793" s="2" t="s">
        <v>44</v>
      </c>
      <c r="L1793" s="0" t="s">
        <v>29</v>
      </c>
      <c r="M1793" s="0" t="s">
        <v>29</v>
      </c>
      <c r="N1793" s="0" t="s">
        <v>29</v>
      </c>
      <c r="O1793" s="2" t="s">
        <v>44</v>
      </c>
      <c r="P1793" s="0" t="s">
        <v>29</v>
      </c>
      <c r="Q1793" s="0" t="n">
        <f aca="false">_xlfn.UNICODE(B1793)</f>
        <v>67</v>
      </c>
      <c r="R1793" s="0" t="str">
        <f aca="false">IF(MIDB(B1793,1,10)="Candidatus",MIDB(B1793,FIND(" ",B1793,1)+1,FIND(" ",B1793,12)-FIND(" ",B1793,1)),IF(AND(Q1793&gt;=65,Q1793&lt;=90),MIDB(B1793,1,FIND(" ",B1793,1)),"-"))</f>
        <v>Chlamydia </v>
      </c>
      <c r="S1793" s="0" t="str">
        <f aca="false">IF(MIDB(B1793,1,10)="Candidatus",MIDB(B1793,FIND(" ",B1793,12)+1,IFERROR(FIND(" ",B1793,FIND(" ",B1793,12)+1),LEN(B1793))-FIND(" ",B1793,12)),IF(AND(Q1793&gt;=65,Q1793&lt;=90),MIDB(B1793,FIND(" ",B1793,1),IFERROR(FIND(" ",B1793,FIND(" ",B1793,1)+1),LEN(B1793)+1)-FIND(" ",B1793,1)),"-"))</f>
        <v> trachomatis</v>
      </c>
      <c r="T1793" s="0" t="n">
        <v>1</v>
      </c>
    </row>
    <row r="1794" customFormat="false" ht="12.8" hidden="false" customHeight="false" outlineLevel="0" collapsed="false">
      <c r="A1794" s="0" t="n">
        <v>1793</v>
      </c>
      <c r="B1794" s="0" t="s">
        <v>7767</v>
      </c>
      <c r="C1794" s="0" t="s">
        <v>21</v>
      </c>
      <c r="D1794" s="0" t="s">
        <v>7460</v>
      </c>
      <c r="E1794" s="0" t="s">
        <v>7461</v>
      </c>
      <c r="F1794" s="0" t="s">
        <v>7768</v>
      </c>
      <c r="G1794" s="0" t="s">
        <v>7769</v>
      </c>
      <c r="H1794" s="0" t="s">
        <v>7770</v>
      </c>
      <c r="I1794" s="1" t="n">
        <v>7.966</v>
      </c>
      <c r="J1794" s="2" t="s">
        <v>7771</v>
      </c>
      <c r="K1794" s="2" t="s">
        <v>44</v>
      </c>
      <c r="L1794" s="0" t="s">
        <v>29</v>
      </c>
      <c r="M1794" s="0" t="s">
        <v>29</v>
      </c>
      <c r="N1794" s="0" t="s">
        <v>29</v>
      </c>
      <c r="O1794" s="2" t="s">
        <v>45</v>
      </c>
      <c r="P1794" s="2" t="s">
        <v>46</v>
      </c>
      <c r="Q1794" s="0" t="n">
        <f aca="false">_xlfn.UNICODE(B1794)</f>
        <v>67</v>
      </c>
      <c r="R1794" s="0" t="str">
        <f aca="false">IF(MIDB(B1794,1,10)="Candidatus",MIDB(B1794,FIND(" ",B1794,1)+1,FIND(" ",B1794,12)-FIND(" ",B1794,1)),IF(AND(Q1794&gt;=65,Q1794&lt;=90),MIDB(B1794,1,FIND(" ",B1794,1)),"-"))</f>
        <v>Chlamydophila </v>
      </c>
      <c r="S1794" s="0" t="str">
        <f aca="false">IF(MIDB(B1794,1,10)="Candidatus",MIDB(B1794,FIND(" ",B1794,12)+1,IFERROR(FIND(" ",B1794,FIND(" ",B1794,12)+1),LEN(B1794))-FIND(" ",B1794,12)),IF(AND(Q1794&gt;=65,Q1794&lt;=90),MIDB(B1794,FIND(" ",B1794,1),IFERROR(FIND(" ",B1794,FIND(" ",B1794,1)+1),LEN(B1794)+1)-FIND(" ",B1794,1)),"-"))</f>
        <v> caviae</v>
      </c>
      <c r="T1794" s="0" t="n">
        <v>1</v>
      </c>
    </row>
    <row r="1795" customFormat="false" ht="12.8" hidden="false" customHeight="false" outlineLevel="0" collapsed="false">
      <c r="A1795" s="0" t="n">
        <v>1794</v>
      </c>
      <c r="B1795" s="0" t="s">
        <v>7772</v>
      </c>
      <c r="C1795" s="0" t="s">
        <v>21</v>
      </c>
      <c r="D1795" s="0" t="s">
        <v>7460</v>
      </c>
      <c r="E1795" s="0" t="s">
        <v>7461</v>
      </c>
      <c r="F1795" s="0" t="s">
        <v>7773</v>
      </c>
      <c r="G1795" s="0" t="s">
        <v>7774</v>
      </c>
      <c r="H1795" s="0" t="s">
        <v>7775</v>
      </c>
      <c r="I1795" s="1" t="n">
        <v>7.552</v>
      </c>
      <c r="J1795" s="2" t="s">
        <v>7776</v>
      </c>
      <c r="K1795" s="2" t="s">
        <v>44</v>
      </c>
      <c r="L1795" s="0" t="s">
        <v>29</v>
      </c>
      <c r="M1795" s="0" t="s">
        <v>29</v>
      </c>
      <c r="N1795" s="0" t="s">
        <v>29</v>
      </c>
      <c r="O1795" s="2" t="s">
        <v>44</v>
      </c>
      <c r="P1795" s="0" t="s">
        <v>29</v>
      </c>
      <c r="Q1795" s="0" t="n">
        <f aca="false">_xlfn.UNICODE(B1795)</f>
        <v>67</v>
      </c>
      <c r="R1795" s="0" t="str">
        <f aca="false">IF(MIDB(B1795,1,10)="Candidatus",MIDB(B1795,FIND(" ",B1795,1)+1,FIND(" ",B1795,12)-FIND(" ",B1795,1)),IF(AND(Q1795&gt;=65,Q1795&lt;=90),MIDB(B1795,1,FIND(" ",B1795,1)),"-"))</f>
        <v>Chlamydophila </v>
      </c>
      <c r="S1795" s="0" t="str">
        <f aca="false">IF(MIDB(B1795,1,10)="Candidatus",MIDB(B1795,FIND(" ",B1795,12)+1,IFERROR(FIND(" ",B1795,FIND(" ",B1795,12)+1),LEN(B1795))-FIND(" ",B1795,12)),IF(AND(Q1795&gt;=65,Q1795&lt;=90),MIDB(B1795,FIND(" ",B1795,1),IFERROR(FIND(" ",B1795,FIND(" ",B1795,1)+1),LEN(B1795)+1)-FIND(" ",B1795,1)),"-"))</f>
        <v> felis</v>
      </c>
      <c r="T1795" s="0" t="n">
        <v>1</v>
      </c>
    </row>
    <row r="1796" customFormat="false" ht="12.8" hidden="false" customHeight="false" outlineLevel="0" collapsed="false">
      <c r="A1796" s="0" t="n">
        <v>1795</v>
      </c>
      <c r="B1796" s="0" t="s">
        <v>7777</v>
      </c>
      <c r="C1796" s="0" t="s">
        <v>21</v>
      </c>
      <c r="D1796" s="0" t="s">
        <v>7460</v>
      </c>
      <c r="E1796" s="0" t="s">
        <v>7461</v>
      </c>
      <c r="F1796" s="0" t="s">
        <v>76</v>
      </c>
      <c r="G1796" s="0" t="s">
        <v>7778</v>
      </c>
      <c r="H1796" s="0" t="s">
        <v>7779</v>
      </c>
      <c r="I1796" s="1" t="n">
        <v>7.53</v>
      </c>
      <c r="J1796" s="2" t="s">
        <v>7780</v>
      </c>
      <c r="K1796" s="2" t="s">
        <v>44</v>
      </c>
      <c r="L1796" s="0" t="s">
        <v>29</v>
      </c>
      <c r="M1796" s="0" t="s">
        <v>29</v>
      </c>
      <c r="N1796" s="0" t="s">
        <v>29</v>
      </c>
      <c r="O1796" s="2" t="s">
        <v>44</v>
      </c>
      <c r="P1796" s="0" t="s">
        <v>29</v>
      </c>
      <c r="Q1796" s="0" t="n">
        <f aca="false">_xlfn.UNICODE(B1796)</f>
        <v>67</v>
      </c>
      <c r="R1796" s="0" t="str">
        <f aca="false">IF(MIDB(B1796,1,10)="Candidatus",MIDB(B1796,FIND(" ",B1796,1)+1,FIND(" ",B1796,12)-FIND(" ",B1796,1)),IF(AND(Q1796&gt;=65,Q1796&lt;=90),MIDB(B1796,1,FIND(" ",B1796,1)),"-"))</f>
        <v>Chlamydophila </v>
      </c>
      <c r="S1796" s="0" t="str">
        <f aca="false">IF(MIDB(B1796,1,10)="Candidatus",MIDB(B1796,FIND(" ",B1796,12)+1,IFERROR(FIND(" ",B1796,FIND(" ",B1796,12)+1),LEN(B1796))-FIND(" ",B1796,12)),IF(AND(Q1796&gt;=65,Q1796&lt;=90),MIDB(B1796,FIND(" ",B1796,1),IFERROR(FIND(" ",B1796,FIND(" ",B1796,1)+1),LEN(B1796)+1)-FIND(" ",B1796,1)),"-"))</f>
        <v> pneumoniae</v>
      </c>
      <c r="T1796" s="0" t="n">
        <v>1</v>
      </c>
    </row>
    <row r="1797" customFormat="false" ht="12.8" hidden="false" customHeight="false" outlineLevel="0" collapsed="false">
      <c r="A1797" s="0" t="n">
        <v>1796</v>
      </c>
      <c r="B1797" s="0" t="s">
        <v>7781</v>
      </c>
      <c r="C1797" s="0" t="s">
        <v>21</v>
      </c>
      <c r="D1797" s="0" t="s">
        <v>4402</v>
      </c>
      <c r="E1797" s="0" t="s">
        <v>7782</v>
      </c>
      <c r="F1797" s="0" t="s">
        <v>7783</v>
      </c>
      <c r="G1797" s="0" t="s">
        <v>7784</v>
      </c>
      <c r="H1797" s="0" t="s">
        <v>7785</v>
      </c>
      <c r="I1797" s="1" t="n">
        <v>14.636</v>
      </c>
      <c r="J1797" s="2" t="s">
        <v>7786</v>
      </c>
      <c r="K1797" s="2" t="s">
        <v>112</v>
      </c>
      <c r="L1797" s="0" t="s">
        <v>29</v>
      </c>
      <c r="M1797" s="0" t="s">
        <v>29</v>
      </c>
      <c r="N1797" s="0" t="s">
        <v>29</v>
      </c>
      <c r="O1797" s="2" t="s">
        <v>112</v>
      </c>
      <c r="P1797" s="0" t="s">
        <v>29</v>
      </c>
      <c r="Q1797" s="0" t="n">
        <f aca="false">_xlfn.UNICODE(B1797)</f>
        <v>67</v>
      </c>
      <c r="R1797" s="0" t="str">
        <f aca="false">IF(MIDB(B1797,1,10)="Candidatus",MIDB(B1797,FIND(" ",B1797,1)+1,FIND(" ",B1797,12)-FIND(" ",B1797,1)),IF(AND(Q1797&gt;=65,Q1797&lt;=90),MIDB(B1797,1,FIND(" ",B1797,1)),"-"))</f>
        <v>Chlorobium </v>
      </c>
      <c r="S1797" s="0" t="str">
        <f aca="false">IF(MIDB(B1797,1,10)="Candidatus",MIDB(B1797,FIND(" ",B1797,12)+1,IFERROR(FIND(" ",B1797,FIND(" ",B1797,12)+1),LEN(B1797))-FIND(" ",B1797,12)),IF(AND(Q1797&gt;=65,Q1797&lt;=90),MIDB(B1797,FIND(" ",B1797,1),IFERROR(FIND(" ",B1797,FIND(" ",B1797,1)+1),LEN(B1797)+1)-FIND(" ",B1797,1)),"-"))</f>
        <v> limicola</v>
      </c>
      <c r="T1797" s="0" t="n">
        <v>1</v>
      </c>
    </row>
    <row r="1798" customFormat="false" ht="12.8" hidden="false" customHeight="false" outlineLevel="0" collapsed="false">
      <c r="A1798" s="0" t="n">
        <v>1797</v>
      </c>
      <c r="B1798" s="0" t="s">
        <v>7787</v>
      </c>
      <c r="C1798" s="0" t="s">
        <v>21</v>
      </c>
      <c r="D1798" s="0" t="s">
        <v>31</v>
      </c>
      <c r="E1798" s="0" t="s">
        <v>7788</v>
      </c>
      <c r="F1798" s="0" t="s">
        <v>7789</v>
      </c>
      <c r="G1798" s="0" t="s">
        <v>7790</v>
      </c>
      <c r="H1798" s="0" t="s">
        <v>7791</v>
      </c>
      <c r="I1798" s="1" t="n">
        <v>370.83</v>
      </c>
      <c r="J1798" s="2" t="s">
        <v>7792</v>
      </c>
      <c r="K1798" s="2" t="s">
        <v>7793</v>
      </c>
      <c r="L1798" s="0" t="s">
        <v>29</v>
      </c>
      <c r="M1798" s="0" t="s">
        <v>29</v>
      </c>
      <c r="N1798" s="0" t="s">
        <v>29</v>
      </c>
      <c r="O1798" s="2" t="s">
        <v>3956</v>
      </c>
      <c r="P1798" s="2" t="s">
        <v>521</v>
      </c>
      <c r="Q1798" s="0" t="n">
        <f aca="false">_xlfn.UNICODE(B1798)</f>
        <v>67</v>
      </c>
      <c r="R1798" s="0" t="str">
        <f aca="false">IF(MIDB(B1798,1,10)="Candidatus",MIDB(B1798,FIND(" ",B1798,1)+1,FIND(" ",B1798,12)-FIND(" ",B1798,1)),IF(AND(Q1798&gt;=65,Q1798&lt;=90),MIDB(B1798,1,FIND(" ",B1798,1)),"-"))</f>
        <v>Chroococcidiopsis </v>
      </c>
      <c r="S1798" s="0" t="str">
        <f aca="false">IF(MIDB(B1798,1,10)="Candidatus",MIDB(B1798,FIND(" ",B1798,12)+1,IFERROR(FIND(" ",B1798,FIND(" ",B1798,12)+1),LEN(B1798))-FIND(" ",B1798,12)),IF(AND(Q1798&gt;=65,Q1798&lt;=90),MIDB(B1798,FIND(" ",B1798,1),IFERROR(FIND(" ",B1798,FIND(" ",B1798,1)+1),LEN(B1798)+1)-FIND(" ",B1798,1)),"-"))</f>
        <v> thermalis</v>
      </c>
      <c r="T1798" s="0" t="n">
        <v>1</v>
      </c>
    </row>
    <row r="1799" customFormat="false" ht="12.8" hidden="false" customHeight="false" outlineLevel="0" collapsed="false">
      <c r="A1799" s="0" t="n">
        <v>1798</v>
      </c>
      <c r="B1799" s="0" t="s">
        <v>7787</v>
      </c>
      <c r="C1799" s="0" t="s">
        <v>21</v>
      </c>
      <c r="D1799" s="0" t="s">
        <v>31</v>
      </c>
      <c r="E1799" s="0" t="s">
        <v>7788</v>
      </c>
      <c r="F1799" s="0" t="s">
        <v>7794</v>
      </c>
      <c r="G1799" s="0" t="s">
        <v>7795</v>
      </c>
      <c r="H1799" s="0" t="s">
        <v>7796</v>
      </c>
      <c r="I1799" s="1" t="n">
        <v>2.779</v>
      </c>
      <c r="J1799" s="2" t="s">
        <v>7797</v>
      </c>
      <c r="K1799" s="2" t="s">
        <v>88</v>
      </c>
      <c r="L1799" s="0" t="s">
        <v>29</v>
      </c>
      <c r="M1799" s="0" t="s">
        <v>29</v>
      </c>
      <c r="N1799" s="0" t="s">
        <v>29</v>
      </c>
      <c r="O1799" s="2" t="s">
        <v>88</v>
      </c>
      <c r="P1799" s="0" t="s">
        <v>29</v>
      </c>
      <c r="Q1799" s="0" t="n">
        <f aca="false">_xlfn.UNICODE(B1799)</f>
        <v>67</v>
      </c>
      <c r="R1799" s="0" t="str">
        <f aca="false">IF(MIDB(B1799,1,10)="Candidatus",MIDB(B1799,FIND(" ",B1799,1)+1,FIND(" ",B1799,12)-FIND(" ",B1799,1)),IF(AND(Q1799&gt;=65,Q1799&lt;=90),MIDB(B1799,1,FIND(" ",B1799,1)),"-"))</f>
        <v>Chroococcidiopsis </v>
      </c>
      <c r="S1799" s="0" t="str">
        <f aca="false">IF(MIDB(B1799,1,10)="Candidatus",MIDB(B1799,FIND(" ",B1799,12)+1,IFERROR(FIND(" ",B1799,FIND(" ",B1799,12)+1),LEN(B1799))-FIND(" ",B1799,12)),IF(AND(Q1799&gt;=65,Q1799&lt;=90),MIDB(B1799,FIND(" ",B1799,1),IFERROR(FIND(" ",B1799,FIND(" ",B1799,1)+1),LEN(B1799)+1)-FIND(" ",B1799,1)),"-"))</f>
        <v> thermalis</v>
      </c>
      <c r="T1799" s="0" t="n">
        <v>1</v>
      </c>
    </row>
    <row r="1800" customFormat="false" ht="12.8" hidden="false" customHeight="false" outlineLevel="0" collapsed="false">
      <c r="A1800" s="0" t="n">
        <v>1799</v>
      </c>
      <c r="B1800" s="0" t="s">
        <v>7798</v>
      </c>
      <c r="C1800" s="0" t="s">
        <v>21</v>
      </c>
      <c r="D1800" s="0" t="s">
        <v>90</v>
      </c>
      <c r="E1800" s="0" t="s">
        <v>91</v>
      </c>
      <c r="F1800" s="0" t="s">
        <v>76</v>
      </c>
      <c r="G1800" s="0" t="s">
        <v>7799</v>
      </c>
      <c r="H1800" s="0" t="s">
        <v>7800</v>
      </c>
      <c r="I1800" s="1" t="n">
        <v>290.993</v>
      </c>
      <c r="J1800" s="2" t="s">
        <v>7801</v>
      </c>
      <c r="K1800" s="2" t="s">
        <v>7802</v>
      </c>
      <c r="L1800" s="0" t="s">
        <v>29</v>
      </c>
      <c r="M1800" s="0" t="s">
        <v>29</v>
      </c>
      <c r="N1800" s="0" t="s">
        <v>29</v>
      </c>
      <c r="O1800" s="2" t="s">
        <v>7803</v>
      </c>
      <c r="P1800" s="2" t="s">
        <v>276</v>
      </c>
      <c r="Q1800" s="0" t="n">
        <f aca="false">_xlfn.UNICODE(B1800)</f>
        <v>67</v>
      </c>
      <c r="R1800" s="0" t="str">
        <f aca="false">IF(MIDB(B1800,1,10)="Candidatus",MIDB(B1800,FIND(" ",B1800,1)+1,FIND(" ",B1800,12)-FIND(" ",B1800,1)),IF(AND(Q1800&gt;=65,Q1800&lt;=90),MIDB(B1800,1,FIND(" ",B1800,1)),"-"))</f>
        <v>Citrobacter </v>
      </c>
      <c r="S1800" s="0" t="str">
        <f aca="false">IF(MIDB(B1800,1,10)="Candidatus",MIDB(B1800,FIND(" ",B1800,12)+1,IFERROR(FIND(" ",B1800,FIND(" ",B1800,12)+1),LEN(B1800))-FIND(" ",B1800,12)),IF(AND(Q1800&gt;=65,Q1800&lt;=90),MIDB(B1800,FIND(" ",B1800,1),IFERROR(FIND(" ",B1800,FIND(" ",B1800,1)+1),LEN(B1800)+1)-FIND(" ",B1800,1)),"-"))</f>
        <v> amalonaticus</v>
      </c>
      <c r="T1800" s="0" t="n">
        <v>1</v>
      </c>
    </row>
    <row r="1801" customFormat="false" ht="12.8" hidden="false" customHeight="false" outlineLevel="0" collapsed="false">
      <c r="A1801" s="0" t="n">
        <v>1800</v>
      </c>
      <c r="B1801" s="0" t="s">
        <v>7804</v>
      </c>
      <c r="C1801" s="0" t="s">
        <v>21</v>
      </c>
      <c r="D1801" s="0" t="s">
        <v>90</v>
      </c>
      <c r="E1801" s="0" t="s">
        <v>91</v>
      </c>
      <c r="F1801" s="0" t="s">
        <v>7805</v>
      </c>
      <c r="G1801" s="0" t="s">
        <v>7806</v>
      </c>
      <c r="H1801" s="0" t="s">
        <v>7807</v>
      </c>
      <c r="I1801" s="1" t="n">
        <v>44.846</v>
      </c>
      <c r="J1801" s="2" t="s">
        <v>7808</v>
      </c>
      <c r="K1801" s="2" t="s">
        <v>695</v>
      </c>
      <c r="L1801" s="0" t="s">
        <v>29</v>
      </c>
      <c r="M1801" s="0" t="s">
        <v>29</v>
      </c>
      <c r="N1801" s="0" t="s">
        <v>29</v>
      </c>
      <c r="O1801" s="2" t="s">
        <v>586</v>
      </c>
      <c r="P1801" s="2" t="s">
        <v>28</v>
      </c>
      <c r="Q1801" s="0" t="n">
        <f aca="false">_xlfn.UNICODE(B1801)</f>
        <v>67</v>
      </c>
      <c r="R1801" s="0" t="str">
        <f aca="false">IF(MIDB(B1801,1,10)="Candidatus",MIDB(B1801,FIND(" ",B1801,1)+1,FIND(" ",B1801,12)-FIND(" ",B1801,1)),IF(AND(Q1801&gt;=65,Q1801&lt;=90),MIDB(B1801,1,FIND(" ",B1801,1)),"-"))</f>
        <v>Citrobacter </v>
      </c>
      <c r="S1801" s="0" t="str">
        <f aca="false">IF(MIDB(B1801,1,10)="Candidatus",MIDB(B1801,FIND(" ",B1801,12)+1,IFERROR(FIND(" ",B1801,FIND(" ",B1801,12)+1),LEN(B1801))-FIND(" ",B1801,12)),IF(AND(Q1801&gt;=65,Q1801&lt;=90),MIDB(B1801,FIND(" ",B1801,1),IFERROR(FIND(" ",B1801,FIND(" ",B1801,1)+1),LEN(B1801)+1)-FIND(" ",B1801,1)),"-"))</f>
        <v> freundii</v>
      </c>
      <c r="T1801" s="0" t="n">
        <v>1</v>
      </c>
    </row>
    <row r="1802" customFormat="false" ht="12.8" hidden="false" customHeight="false" outlineLevel="0" collapsed="false">
      <c r="A1802" s="0" t="n">
        <v>1801</v>
      </c>
      <c r="B1802" s="0" t="s">
        <v>7804</v>
      </c>
      <c r="C1802" s="0" t="s">
        <v>21</v>
      </c>
      <c r="D1802" s="0" t="s">
        <v>90</v>
      </c>
      <c r="E1802" s="0" t="s">
        <v>91</v>
      </c>
      <c r="F1802" s="0" t="s">
        <v>7809</v>
      </c>
      <c r="G1802" s="0" t="s">
        <v>7810</v>
      </c>
      <c r="H1802" s="0" t="s">
        <v>7811</v>
      </c>
      <c r="I1802" s="1" t="n">
        <v>243.709</v>
      </c>
      <c r="J1802" s="2" t="s">
        <v>7812</v>
      </c>
      <c r="K1802" s="2" t="s">
        <v>2494</v>
      </c>
      <c r="L1802" s="0" t="s">
        <v>29</v>
      </c>
      <c r="M1802" s="0" t="s">
        <v>29</v>
      </c>
      <c r="N1802" s="0" t="s">
        <v>29</v>
      </c>
      <c r="O1802" s="2" t="s">
        <v>7813</v>
      </c>
      <c r="P1802" s="2" t="s">
        <v>129</v>
      </c>
      <c r="Q1802" s="0" t="n">
        <f aca="false">_xlfn.UNICODE(B1802)</f>
        <v>67</v>
      </c>
      <c r="R1802" s="0" t="str">
        <f aca="false">IF(MIDB(B1802,1,10)="Candidatus",MIDB(B1802,FIND(" ",B1802,1)+1,FIND(" ",B1802,12)-FIND(" ",B1802,1)),IF(AND(Q1802&gt;=65,Q1802&lt;=90),MIDB(B1802,1,FIND(" ",B1802,1)),"-"))</f>
        <v>Citrobacter </v>
      </c>
      <c r="S1802" s="0" t="str">
        <f aca="false">IF(MIDB(B1802,1,10)="Candidatus",MIDB(B1802,FIND(" ",B1802,12)+1,IFERROR(FIND(" ",B1802,FIND(" ",B1802,12)+1),LEN(B1802))-FIND(" ",B1802,12)),IF(AND(Q1802&gt;=65,Q1802&lt;=90),MIDB(B1802,FIND(" ",B1802,1),IFERROR(FIND(" ",B1802,FIND(" ",B1802,1)+1),LEN(B1802)+1)-FIND(" ",B1802,1)),"-"))</f>
        <v> freundii</v>
      </c>
      <c r="T1802" s="0" t="n">
        <v>1</v>
      </c>
    </row>
    <row r="1803" customFormat="false" ht="12.8" hidden="false" customHeight="false" outlineLevel="0" collapsed="false">
      <c r="A1803" s="0" t="n">
        <v>1802</v>
      </c>
      <c r="B1803" s="0" t="s">
        <v>7804</v>
      </c>
      <c r="C1803" s="0" t="s">
        <v>21</v>
      </c>
      <c r="D1803" s="0" t="s">
        <v>90</v>
      </c>
      <c r="E1803" s="0" t="s">
        <v>91</v>
      </c>
      <c r="F1803" s="0" t="s">
        <v>7814</v>
      </c>
      <c r="G1803" s="0" t="s">
        <v>7815</v>
      </c>
      <c r="H1803" s="0" t="s">
        <v>7816</v>
      </c>
      <c r="I1803" s="1" t="n">
        <v>4.31</v>
      </c>
      <c r="J1803" s="2" t="s">
        <v>7817</v>
      </c>
      <c r="K1803" s="2" t="s">
        <v>28</v>
      </c>
      <c r="L1803" s="0" t="s">
        <v>29</v>
      </c>
      <c r="M1803" s="0" t="s">
        <v>29</v>
      </c>
      <c r="N1803" s="0" t="s">
        <v>29</v>
      </c>
      <c r="O1803" s="2" t="s">
        <v>28</v>
      </c>
      <c r="P1803" s="0" t="s">
        <v>29</v>
      </c>
      <c r="Q1803" s="0" t="n">
        <f aca="false">_xlfn.UNICODE(B1803)</f>
        <v>67</v>
      </c>
      <c r="R1803" s="0" t="str">
        <f aca="false">IF(MIDB(B1803,1,10)="Candidatus",MIDB(B1803,FIND(" ",B1803,1)+1,FIND(" ",B1803,12)-FIND(" ",B1803,1)),IF(AND(Q1803&gt;=65,Q1803&lt;=90),MIDB(B1803,1,FIND(" ",B1803,1)),"-"))</f>
        <v>Citrobacter </v>
      </c>
      <c r="S1803" s="0" t="str">
        <f aca="false">IF(MIDB(B1803,1,10)="Candidatus",MIDB(B1803,FIND(" ",B1803,12)+1,IFERROR(FIND(" ",B1803,FIND(" ",B1803,12)+1),LEN(B1803))-FIND(" ",B1803,12)),IF(AND(Q1803&gt;=65,Q1803&lt;=90),MIDB(B1803,FIND(" ",B1803,1),IFERROR(FIND(" ",B1803,FIND(" ",B1803,1)+1),LEN(B1803)+1)-FIND(" ",B1803,1)),"-"))</f>
        <v> freundii</v>
      </c>
      <c r="T1803" s="0" t="n">
        <v>1</v>
      </c>
    </row>
    <row r="1804" customFormat="false" ht="12.8" hidden="false" customHeight="false" outlineLevel="0" collapsed="false">
      <c r="A1804" s="0" t="n">
        <v>1803</v>
      </c>
      <c r="B1804" s="0" t="s">
        <v>7804</v>
      </c>
      <c r="C1804" s="0" t="s">
        <v>21</v>
      </c>
      <c r="D1804" s="0" t="s">
        <v>90</v>
      </c>
      <c r="E1804" s="0" t="s">
        <v>91</v>
      </c>
      <c r="F1804" s="0" t="s">
        <v>7818</v>
      </c>
      <c r="G1804" s="0" t="s">
        <v>7819</v>
      </c>
      <c r="H1804" s="0" t="s">
        <v>7820</v>
      </c>
      <c r="I1804" s="1" t="n">
        <v>135.117</v>
      </c>
      <c r="J1804" s="2" t="s">
        <v>7821</v>
      </c>
      <c r="K1804" s="2" t="s">
        <v>1215</v>
      </c>
      <c r="L1804" s="0" t="s">
        <v>29</v>
      </c>
      <c r="M1804" s="0" t="s">
        <v>29</v>
      </c>
      <c r="N1804" s="0" t="s">
        <v>29</v>
      </c>
      <c r="O1804" s="2" t="s">
        <v>2000</v>
      </c>
      <c r="P1804" s="2" t="s">
        <v>262</v>
      </c>
      <c r="Q1804" s="0" t="n">
        <f aca="false">_xlfn.UNICODE(B1804)</f>
        <v>67</v>
      </c>
      <c r="R1804" s="0" t="str">
        <f aca="false">IF(MIDB(B1804,1,10)="Candidatus",MIDB(B1804,FIND(" ",B1804,1)+1,FIND(" ",B1804,12)-FIND(" ",B1804,1)),IF(AND(Q1804&gt;=65,Q1804&lt;=90),MIDB(B1804,1,FIND(" ",B1804,1)),"-"))</f>
        <v>Citrobacter </v>
      </c>
      <c r="S1804" s="0" t="str">
        <f aca="false">IF(MIDB(B1804,1,10)="Candidatus",MIDB(B1804,FIND(" ",B1804,12)+1,IFERROR(FIND(" ",B1804,FIND(" ",B1804,12)+1),LEN(B1804))-FIND(" ",B1804,12)),IF(AND(Q1804&gt;=65,Q1804&lt;=90),MIDB(B1804,FIND(" ",B1804,1),IFERROR(FIND(" ",B1804,FIND(" ",B1804,1)+1),LEN(B1804)+1)-FIND(" ",B1804,1)),"-"))</f>
        <v> freundii</v>
      </c>
      <c r="T1804" s="0" t="n">
        <v>1</v>
      </c>
    </row>
    <row r="1805" customFormat="false" ht="12.8" hidden="false" customHeight="false" outlineLevel="0" collapsed="false">
      <c r="A1805" s="0" t="n">
        <v>1804</v>
      </c>
      <c r="B1805" s="0" t="s">
        <v>7804</v>
      </c>
      <c r="C1805" s="0" t="s">
        <v>21</v>
      </c>
      <c r="D1805" s="0" t="s">
        <v>90</v>
      </c>
      <c r="E1805" s="0" t="s">
        <v>91</v>
      </c>
      <c r="F1805" s="0" t="s">
        <v>7822</v>
      </c>
      <c r="G1805" s="0" t="s">
        <v>7823</v>
      </c>
      <c r="H1805" s="0" t="s">
        <v>7824</v>
      </c>
      <c r="I1805" s="1" t="n">
        <v>3.223</v>
      </c>
      <c r="J1805" s="2" t="s">
        <v>7825</v>
      </c>
      <c r="K1805" s="2" t="s">
        <v>129</v>
      </c>
      <c r="L1805" s="0" t="s">
        <v>29</v>
      </c>
      <c r="M1805" s="0" t="s">
        <v>29</v>
      </c>
      <c r="N1805" s="0" t="s">
        <v>29</v>
      </c>
      <c r="O1805" s="2" t="s">
        <v>129</v>
      </c>
      <c r="P1805" s="0" t="s">
        <v>29</v>
      </c>
      <c r="Q1805" s="0" t="n">
        <f aca="false">_xlfn.UNICODE(B1805)</f>
        <v>67</v>
      </c>
      <c r="R1805" s="0" t="str">
        <f aca="false">IF(MIDB(B1805,1,10)="Candidatus",MIDB(B1805,FIND(" ",B1805,1)+1,FIND(" ",B1805,12)-FIND(" ",B1805,1)),IF(AND(Q1805&gt;=65,Q1805&lt;=90),MIDB(B1805,1,FIND(" ",B1805,1)),"-"))</f>
        <v>Citrobacter </v>
      </c>
      <c r="S1805" s="0" t="str">
        <f aca="false">IF(MIDB(B1805,1,10)="Candidatus",MIDB(B1805,FIND(" ",B1805,12)+1,IFERROR(FIND(" ",B1805,FIND(" ",B1805,12)+1),LEN(B1805))-FIND(" ",B1805,12)),IF(AND(Q1805&gt;=65,Q1805&lt;=90),MIDB(B1805,FIND(" ",B1805,1),IFERROR(FIND(" ",B1805,FIND(" ",B1805,1)+1),LEN(B1805)+1)-FIND(" ",B1805,1)),"-"))</f>
        <v> freundii</v>
      </c>
      <c r="T1805" s="0" t="n">
        <v>1</v>
      </c>
    </row>
    <row r="1806" customFormat="false" ht="12.8" hidden="false" customHeight="false" outlineLevel="0" collapsed="false">
      <c r="A1806" s="0" t="n">
        <v>1805</v>
      </c>
      <c r="B1806" s="0" t="s">
        <v>7804</v>
      </c>
      <c r="C1806" s="0" t="s">
        <v>21</v>
      </c>
      <c r="D1806" s="0" t="s">
        <v>90</v>
      </c>
      <c r="E1806" s="0" t="s">
        <v>91</v>
      </c>
      <c r="F1806" s="0" t="s">
        <v>7826</v>
      </c>
      <c r="G1806" s="0" t="s">
        <v>7827</v>
      </c>
      <c r="H1806" s="0" t="s">
        <v>7828</v>
      </c>
      <c r="I1806" s="1" t="n">
        <v>70.61</v>
      </c>
      <c r="J1806" s="2" t="s">
        <v>7829</v>
      </c>
      <c r="K1806" s="2" t="s">
        <v>1031</v>
      </c>
      <c r="L1806" s="0" t="s">
        <v>29</v>
      </c>
      <c r="M1806" s="0" t="s">
        <v>29</v>
      </c>
      <c r="N1806" s="0" t="s">
        <v>29</v>
      </c>
      <c r="O1806" s="2" t="s">
        <v>87</v>
      </c>
      <c r="P1806" s="2" t="s">
        <v>46</v>
      </c>
      <c r="Q1806" s="0" t="n">
        <f aca="false">_xlfn.UNICODE(B1806)</f>
        <v>67</v>
      </c>
      <c r="R1806" s="0" t="str">
        <f aca="false">IF(MIDB(B1806,1,10)="Candidatus",MIDB(B1806,FIND(" ",B1806,1)+1,FIND(" ",B1806,12)-FIND(" ",B1806,1)),IF(AND(Q1806&gt;=65,Q1806&lt;=90),MIDB(B1806,1,FIND(" ",B1806,1)),"-"))</f>
        <v>Citrobacter </v>
      </c>
      <c r="S1806" s="0" t="str">
        <f aca="false">IF(MIDB(B1806,1,10)="Candidatus",MIDB(B1806,FIND(" ",B1806,12)+1,IFERROR(FIND(" ",B1806,FIND(" ",B1806,12)+1),LEN(B1806))-FIND(" ",B1806,12)),IF(AND(Q1806&gt;=65,Q1806&lt;=90),MIDB(B1806,FIND(" ",B1806,1),IFERROR(FIND(" ",B1806,FIND(" ",B1806,1)+1),LEN(B1806)+1)-FIND(" ",B1806,1)),"-"))</f>
        <v> freundii</v>
      </c>
      <c r="T1806" s="0" t="n">
        <v>1</v>
      </c>
    </row>
    <row r="1807" customFormat="false" ht="12.8" hidden="false" customHeight="false" outlineLevel="0" collapsed="false">
      <c r="A1807" s="0" t="n">
        <v>1806</v>
      </c>
      <c r="B1807" s="0" t="s">
        <v>7804</v>
      </c>
      <c r="C1807" s="0" t="s">
        <v>21</v>
      </c>
      <c r="D1807" s="0" t="s">
        <v>90</v>
      </c>
      <c r="E1807" s="0" t="s">
        <v>91</v>
      </c>
      <c r="F1807" s="0" t="s">
        <v>7830</v>
      </c>
      <c r="G1807" s="0" t="s">
        <v>7831</v>
      </c>
      <c r="H1807" s="0" t="s">
        <v>7832</v>
      </c>
      <c r="I1807" s="1" t="n">
        <v>1.916</v>
      </c>
      <c r="J1807" s="2" t="s">
        <v>7833</v>
      </c>
      <c r="K1807" s="2" t="s">
        <v>88</v>
      </c>
      <c r="L1807" s="0" t="s">
        <v>29</v>
      </c>
      <c r="M1807" s="0" t="s">
        <v>29</v>
      </c>
      <c r="N1807" s="0" t="s">
        <v>29</v>
      </c>
      <c r="O1807" s="2" t="s">
        <v>88</v>
      </c>
      <c r="P1807" s="0" t="s">
        <v>29</v>
      </c>
      <c r="Q1807" s="0" t="n">
        <f aca="false">_xlfn.UNICODE(B1807)</f>
        <v>67</v>
      </c>
      <c r="R1807" s="0" t="str">
        <f aca="false">IF(MIDB(B1807,1,10)="Candidatus",MIDB(B1807,FIND(" ",B1807,1)+1,FIND(" ",B1807,12)-FIND(" ",B1807,1)),IF(AND(Q1807&gt;=65,Q1807&lt;=90),MIDB(B1807,1,FIND(" ",B1807,1)),"-"))</f>
        <v>Citrobacter </v>
      </c>
      <c r="S1807" s="0" t="str">
        <f aca="false">IF(MIDB(B1807,1,10)="Candidatus",MIDB(B1807,FIND(" ",B1807,12)+1,IFERROR(FIND(" ",B1807,FIND(" ",B1807,12)+1),LEN(B1807))-FIND(" ",B1807,12)),IF(AND(Q1807&gt;=65,Q1807&lt;=90),MIDB(B1807,FIND(" ",B1807,1),IFERROR(FIND(" ",B1807,FIND(" ",B1807,1)+1),LEN(B1807)+1)-FIND(" ",B1807,1)),"-"))</f>
        <v> freundii</v>
      </c>
      <c r="T1807" s="0" t="n">
        <v>1</v>
      </c>
    </row>
    <row r="1808" customFormat="false" ht="12.8" hidden="false" customHeight="false" outlineLevel="0" collapsed="false">
      <c r="A1808" s="0" t="n">
        <v>1807</v>
      </c>
      <c r="B1808" s="0" t="s">
        <v>7804</v>
      </c>
      <c r="C1808" s="0" t="s">
        <v>21</v>
      </c>
      <c r="D1808" s="0" t="s">
        <v>90</v>
      </c>
      <c r="E1808" s="0" t="s">
        <v>91</v>
      </c>
      <c r="F1808" s="0" t="s">
        <v>7834</v>
      </c>
      <c r="G1808" s="0" t="s">
        <v>7835</v>
      </c>
      <c r="H1808" s="0" t="s">
        <v>7836</v>
      </c>
      <c r="I1808" s="1" t="n">
        <v>3.82</v>
      </c>
      <c r="J1808" s="2" t="s">
        <v>7837</v>
      </c>
      <c r="K1808" s="2" t="s">
        <v>129</v>
      </c>
      <c r="L1808" s="0" t="s">
        <v>29</v>
      </c>
      <c r="M1808" s="0" t="s">
        <v>29</v>
      </c>
      <c r="N1808" s="0" t="s">
        <v>29</v>
      </c>
      <c r="O1808" s="2" t="s">
        <v>129</v>
      </c>
      <c r="P1808" s="0" t="s">
        <v>29</v>
      </c>
      <c r="Q1808" s="0" t="n">
        <f aca="false">_xlfn.UNICODE(B1808)</f>
        <v>67</v>
      </c>
      <c r="R1808" s="0" t="str">
        <f aca="false">IF(MIDB(B1808,1,10)="Candidatus",MIDB(B1808,FIND(" ",B1808,1)+1,FIND(" ",B1808,12)-FIND(" ",B1808,1)),IF(AND(Q1808&gt;=65,Q1808&lt;=90),MIDB(B1808,1,FIND(" ",B1808,1)),"-"))</f>
        <v>Citrobacter </v>
      </c>
      <c r="S1808" s="0" t="str">
        <f aca="false">IF(MIDB(B1808,1,10)="Candidatus",MIDB(B1808,FIND(" ",B1808,12)+1,IFERROR(FIND(" ",B1808,FIND(" ",B1808,12)+1),LEN(B1808))-FIND(" ",B1808,12)),IF(AND(Q1808&gt;=65,Q1808&lt;=90),MIDB(B1808,FIND(" ",B1808,1),IFERROR(FIND(" ",B1808,FIND(" ",B1808,1)+1),LEN(B1808)+1)-FIND(" ",B1808,1)),"-"))</f>
        <v> freundii</v>
      </c>
      <c r="T1808" s="0" t="n">
        <v>1</v>
      </c>
    </row>
    <row r="1809" customFormat="false" ht="12.8" hidden="false" customHeight="false" outlineLevel="0" collapsed="false">
      <c r="A1809" s="0" t="n">
        <v>1808</v>
      </c>
      <c r="B1809" s="0" t="s">
        <v>7804</v>
      </c>
      <c r="C1809" s="0" t="s">
        <v>21</v>
      </c>
      <c r="D1809" s="0" t="s">
        <v>90</v>
      </c>
      <c r="E1809" s="0" t="s">
        <v>91</v>
      </c>
      <c r="F1809" s="0" t="s">
        <v>7838</v>
      </c>
      <c r="G1809" s="0" t="s">
        <v>7839</v>
      </c>
      <c r="H1809" s="0" t="s">
        <v>7840</v>
      </c>
      <c r="I1809" s="1" t="n">
        <v>4.938</v>
      </c>
      <c r="J1809" s="2" t="s">
        <v>7841</v>
      </c>
      <c r="K1809" s="2" t="s">
        <v>129</v>
      </c>
      <c r="L1809" s="0" t="s">
        <v>29</v>
      </c>
      <c r="M1809" s="0" t="s">
        <v>29</v>
      </c>
      <c r="N1809" s="0" t="s">
        <v>29</v>
      </c>
      <c r="O1809" s="2" t="s">
        <v>129</v>
      </c>
      <c r="P1809" s="0" t="s">
        <v>29</v>
      </c>
      <c r="Q1809" s="0" t="n">
        <f aca="false">_xlfn.UNICODE(B1809)</f>
        <v>67</v>
      </c>
      <c r="R1809" s="0" t="str">
        <f aca="false">IF(MIDB(B1809,1,10)="Candidatus",MIDB(B1809,FIND(" ",B1809,1)+1,FIND(" ",B1809,12)-FIND(" ",B1809,1)),IF(AND(Q1809&gt;=65,Q1809&lt;=90),MIDB(B1809,1,FIND(" ",B1809,1)),"-"))</f>
        <v>Citrobacter </v>
      </c>
      <c r="S1809" s="0" t="str">
        <f aca="false">IF(MIDB(B1809,1,10)="Candidatus",MIDB(B1809,FIND(" ",B1809,12)+1,IFERROR(FIND(" ",B1809,FIND(" ",B1809,12)+1),LEN(B1809))-FIND(" ",B1809,12)),IF(AND(Q1809&gt;=65,Q1809&lt;=90),MIDB(B1809,FIND(" ",B1809,1),IFERROR(FIND(" ",B1809,FIND(" ",B1809,1)+1),LEN(B1809)+1)-FIND(" ",B1809,1)),"-"))</f>
        <v> freundii</v>
      </c>
      <c r="T1809" s="0" t="n">
        <v>1</v>
      </c>
    </row>
    <row r="1810" customFormat="false" ht="12.8" hidden="false" customHeight="false" outlineLevel="0" collapsed="false">
      <c r="A1810" s="0" t="n">
        <v>1809</v>
      </c>
      <c r="B1810" s="0" t="s">
        <v>7842</v>
      </c>
      <c r="C1810" s="0" t="s">
        <v>21</v>
      </c>
      <c r="D1810" s="0" t="s">
        <v>90</v>
      </c>
      <c r="E1810" s="0" t="s">
        <v>91</v>
      </c>
      <c r="F1810" s="0" t="s">
        <v>7843</v>
      </c>
      <c r="G1810" s="0" t="s">
        <v>7844</v>
      </c>
      <c r="H1810" s="0" t="s">
        <v>7845</v>
      </c>
      <c r="I1810" s="1" t="n">
        <v>109.688</v>
      </c>
      <c r="J1810" s="2" t="s">
        <v>7846</v>
      </c>
      <c r="K1810" s="2" t="s">
        <v>1156</v>
      </c>
      <c r="L1810" s="0" t="s">
        <v>29</v>
      </c>
      <c r="M1810" s="2" t="s">
        <v>46</v>
      </c>
      <c r="N1810" s="0" t="s">
        <v>29</v>
      </c>
      <c r="O1810" s="2" t="s">
        <v>1163</v>
      </c>
      <c r="P1810" s="0" t="s">
        <v>29</v>
      </c>
      <c r="Q1810" s="0" t="n">
        <f aca="false">_xlfn.UNICODE(B1810)</f>
        <v>67</v>
      </c>
      <c r="R1810" s="0" t="str">
        <f aca="false">IF(MIDB(B1810,1,10)="Candidatus",MIDB(B1810,FIND(" ",B1810,1)+1,FIND(" ",B1810,12)-FIND(" ",B1810,1)),IF(AND(Q1810&gt;=65,Q1810&lt;=90),MIDB(B1810,1,FIND(" ",B1810,1)),"-"))</f>
        <v>Citrobacter </v>
      </c>
      <c r="S1810" s="0" t="str">
        <f aca="false">IF(MIDB(B1810,1,10)="Candidatus",MIDB(B1810,FIND(" ",B1810,12)+1,IFERROR(FIND(" ",B1810,FIND(" ",B1810,12)+1),LEN(B1810))-FIND(" ",B1810,12)),IF(AND(Q1810&gt;=65,Q1810&lt;=90),MIDB(B1810,FIND(" ",B1810,1),IFERROR(FIND(" ",B1810,FIND(" ",B1810,1)+1),LEN(B1810)+1)-FIND(" ",B1810,1)),"-"))</f>
        <v> freundii</v>
      </c>
      <c r="T1810" s="0" t="n">
        <v>1</v>
      </c>
    </row>
    <row r="1811" customFormat="false" ht="12.8" hidden="false" customHeight="false" outlineLevel="0" collapsed="false">
      <c r="A1811" s="0" t="n">
        <v>1810</v>
      </c>
      <c r="B1811" s="0" t="s">
        <v>7842</v>
      </c>
      <c r="C1811" s="0" t="s">
        <v>21</v>
      </c>
      <c r="D1811" s="0" t="s">
        <v>90</v>
      </c>
      <c r="E1811" s="0" t="s">
        <v>91</v>
      </c>
      <c r="F1811" s="0" t="s">
        <v>7847</v>
      </c>
      <c r="G1811" s="0" t="s">
        <v>7848</v>
      </c>
      <c r="H1811" s="0" t="s">
        <v>7849</v>
      </c>
      <c r="I1811" s="1" t="n">
        <v>3.223</v>
      </c>
      <c r="J1811" s="2" t="s">
        <v>7825</v>
      </c>
      <c r="K1811" s="2" t="s">
        <v>129</v>
      </c>
      <c r="L1811" s="0" t="s">
        <v>29</v>
      </c>
      <c r="M1811" s="0" t="s">
        <v>29</v>
      </c>
      <c r="N1811" s="0" t="s">
        <v>29</v>
      </c>
      <c r="O1811" s="2" t="s">
        <v>129</v>
      </c>
      <c r="P1811" s="0" t="s">
        <v>29</v>
      </c>
      <c r="Q1811" s="0" t="n">
        <f aca="false">_xlfn.UNICODE(B1811)</f>
        <v>67</v>
      </c>
      <c r="R1811" s="0" t="str">
        <f aca="false">IF(MIDB(B1811,1,10)="Candidatus",MIDB(B1811,FIND(" ",B1811,1)+1,FIND(" ",B1811,12)-FIND(" ",B1811,1)),IF(AND(Q1811&gt;=65,Q1811&lt;=90),MIDB(B1811,1,FIND(" ",B1811,1)),"-"))</f>
        <v>Citrobacter </v>
      </c>
      <c r="S1811" s="0" t="str">
        <f aca="false">IF(MIDB(B1811,1,10)="Candidatus",MIDB(B1811,FIND(" ",B1811,12)+1,IFERROR(FIND(" ",B1811,FIND(" ",B1811,12)+1),LEN(B1811))-FIND(" ",B1811,12)),IF(AND(Q1811&gt;=65,Q1811&lt;=90),MIDB(B1811,FIND(" ",B1811,1),IFERROR(FIND(" ",B1811,FIND(" ",B1811,1)+1),LEN(B1811)+1)-FIND(" ",B1811,1)),"-"))</f>
        <v> freundii</v>
      </c>
      <c r="T1811" s="0" t="n">
        <v>1</v>
      </c>
    </row>
    <row r="1812" customFormat="false" ht="12.8" hidden="false" customHeight="false" outlineLevel="0" collapsed="false">
      <c r="A1812" s="0" t="n">
        <v>1811</v>
      </c>
      <c r="B1812" s="0" t="s">
        <v>7842</v>
      </c>
      <c r="C1812" s="0" t="s">
        <v>21</v>
      </c>
      <c r="D1812" s="0" t="s">
        <v>90</v>
      </c>
      <c r="E1812" s="0" t="s">
        <v>91</v>
      </c>
      <c r="F1812" s="0" t="s">
        <v>7850</v>
      </c>
      <c r="G1812" s="0" t="s">
        <v>7851</v>
      </c>
      <c r="H1812" s="0" t="s">
        <v>7852</v>
      </c>
      <c r="I1812" s="1" t="n">
        <v>16.257</v>
      </c>
      <c r="J1812" s="2" t="s">
        <v>7853</v>
      </c>
      <c r="K1812" s="2" t="s">
        <v>205</v>
      </c>
      <c r="L1812" s="0" t="s">
        <v>29</v>
      </c>
      <c r="M1812" s="0" t="s">
        <v>29</v>
      </c>
      <c r="N1812" s="0" t="s">
        <v>29</v>
      </c>
      <c r="O1812" s="2" t="s">
        <v>497</v>
      </c>
      <c r="P1812" s="2" t="s">
        <v>46</v>
      </c>
      <c r="Q1812" s="0" t="n">
        <f aca="false">_xlfn.UNICODE(B1812)</f>
        <v>67</v>
      </c>
      <c r="R1812" s="0" t="str">
        <f aca="false">IF(MIDB(B1812,1,10)="Candidatus",MIDB(B1812,FIND(" ",B1812,1)+1,FIND(" ",B1812,12)-FIND(" ",B1812,1)),IF(AND(Q1812&gt;=65,Q1812&lt;=90),MIDB(B1812,1,FIND(" ",B1812,1)),"-"))</f>
        <v>Citrobacter </v>
      </c>
      <c r="S1812" s="0" t="str">
        <f aca="false">IF(MIDB(B1812,1,10)="Candidatus",MIDB(B1812,FIND(" ",B1812,12)+1,IFERROR(FIND(" ",B1812,FIND(" ",B1812,12)+1),LEN(B1812))-FIND(" ",B1812,12)),IF(AND(Q1812&gt;=65,Q1812&lt;=90),MIDB(B1812,FIND(" ",B1812,1),IFERROR(FIND(" ",B1812,FIND(" ",B1812,1)+1),LEN(B1812)+1)-FIND(" ",B1812,1)),"-"))</f>
        <v> freundii</v>
      </c>
      <c r="T1812" s="0" t="n">
        <v>1</v>
      </c>
    </row>
    <row r="1813" customFormat="false" ht="12.8" hidden="false" customHeight="false" outlineLevel="0" collapsed="false">
      <c r="A1813" s="0" t="n">
        <v>1812</v>
      </c>
      <c r="B1813" s="0" t="s">
        <v>7842</v>
      </c>
      <c r="C1813" s="0" t="s">
        <v>21</v>
      </c>
      <c r="D1813" s="0" t="s">
        <v>90</v>
      </c>
      <c r="E1813" s="0" t="s">
        <v>91</v>
      </c>
      <c r="F1813" s="0" t="s">
        <v>7854</v>
      </c>
      <c r="G1813" s="0" t="s">
        <v>7855</v>
      </c>
      <c r="H1813" s="0" t="s">
        <v>7856</v>
      </c>
      <c r="I1813" s="1" t="n">
        <v>100.873</v>
      </c>
      <c r="J1813" s="2" t="s">
        <v>7857</v>
      </c>
      <c r="K1813" s="2" t="s">
        <v>197</v>
      </c>
      <c r="L1813" s="0" t="s">
        <v>29</v>
      </c>
      <c r="M1813" s="0" t="s">
        <v>29</v>
      </c>
      <c r="N1813" s="0" t="s">
        <v>29</v>
      </c>
      <c r="O1813" s="2" t="s">
        <v>729</v>
      </c>
      <c r="P1813" s="2" t="s">
        <v>96</v>
      </c>
      <c r="Q1813" s="0" t="n">
        <f aca="false">_xlfn.UNICODE(B1813)</f>
        <v>67</v>
      </c>
      <c r="R1813" s="0" t="str">
        <f aca="false">IF(MIDB(B1813,1,10)="Candidatus",MIDB(B1813,FIND(" ",B1813,1)+1,FIND(" ",B1813,12)-FIND(" ",B1813,1)),IF(AND(Q1813&gt;=65,Q1813&lt;=90),MIDB(B1813,1,FIND(" ",B1813,1)),"-"))</f>
        <v>Citrobacter </v>
      </c>
      <c r="S1813" s="0" t="str">
        <f aca="false">IF(MIDB(B1813,1,10)="Candidatus",MIDB(B1813,FIND(" ",B1813,12)+1,IFERROR(FIND(" ",B1813,FIND(" ",B1813,12)+1),LEN(B1813))-FIND(" ",B1813,12)),IF(AND(Q1813&gt;=65,Q1813&lt;=90),MIDB(B1813,FIND(" ",B1813,1),IFERROR(FIND(" ",B1813,FIND(" ",B1813,1)+1),LEN(B1813)+1)-FIND(" ",B1813,1)),"-"))</f>
        <v> freundii</v>
      </c>
      <c r="T1813" s="0" t="n">
        <v>1</v>
      </c>
    </row>
    <row r="1814" customFormat="false" ht="12.8" hidden="false" customHeight="false" outlineLevel="0" collapsed="false">
      <c r="A1814" s="0" t="n">
        <v>1813</v>
      </c>
      <c r="B1814" s="0" t="s">
        <v>7842</v>
      </c>
      <c r="C1814" s="0" t="s">
        <v>21</v>
      </c>
      <c r="D1814" s="0" t="s">
        <v>90</v>
      </c>
      <c r="E1814" s="0" t="s">
        <v>91</v>
      </c>
      <c r="F1814" s="0" t="s">
        <v>7858</v>
      </c>
      <c r="G1814" s="0" t="s">
        <v>7859</v>
      </c>
      <c r="H1814" s="0" t="s">
        <v>7860</v>
      </c>
      <c r="I1814" s="1" t="n">
        <v>129.196</v>
      </c>
      <c r="J1814" s="2" t="s">
        <v>7861</v>
      </c>
      <c r="K1814" s="2" t="s">
        <v>1999</v>
      </c>
      <c r="L1814" s="0" t="s">
        <v>29</v>
      </c>
      <c r="M1814" s="0" t="s">
        <v>29</v>
      </c>
      <c r="N1814" s="0" t="s">
        <v>29</v>
      </c>
      <c r="O1814" s="2" t="s">
        <v>6709</v>
      </c>
      <c r="P1814" s="2" t="s">
        <v>44</v>
      </c>
      <c r="Q1814" s="0" t="n">
        <f aca="false">_xlfn.UNICODE(B1814)</f>
        <v>67</v>
      </c>
      <c r="R1814" s="0" t="str">
        <f aca="false">IF(MIDB(B1814,1,10)="Candidatus",MIDB(B1814,FIND(" ",B1814,1)+1,FIND(" ",B1814,12)-FIND(" ",B1814,1)),IF(AND(Q1814&gt;=65,Q1814&lt;=90),MIDB(B1814,1,FIND(" ",B1814,1)),"-"))</f>
        <v>Citrobacter </v>
      </c>
      <c r="S1814" s="0" t="str">
        <f aca="false">IF(MIDB(B1814,1,10)="Candidatus",MIDB(B1814,FIND(" ",B1814,12)+1,IFERROR(FIND(" ",B1814,FIND(" ",B1814,12)+1),LEN(B1814))-FIND(" ",B1814,12)),IF(AND(Q1814&gt;=65,Q1814&lt;=90),MIDB(B1814,FIND(" ",B1814,1),IFERROR(FIND(" ",B1814,FIND(" ",B1814,1)+1),LEN(B1814)+1)-FIND(" ",B1814,1)),"-"))</f>
        <v> freundii</v>
      </c>
      <c r="T1814" s="0" t="n">
        <v>1</v>
      </c>
    </row>
    <row r="1815" customFormat="false" ht="12.8" hidden="false" customHeight="false" outlineLevel="0" collapsed="false">
      <c r="A1815" s="0" t="n">
        <v>1814</v>
      </c>
      <c r="B1815" s="0" t="s">
        <v>7842</v>
      </c>
      <c r="C1815" s="0" t="s">
        <v>21</v>
      </c>
      <c r="D1815" s="0" t="s">
        <v>90</v>
      </c>
      <c r="E1815" s="0" t="s">
        <v>91</v>
      </c>
      <c r="F1815" s="0" t="s">
        <v>7862</v>
      </c>
      <c r="G1815" s="0" t="s">
        <v>7863</v>
      </c>
      <c r="H1815" s="0" t="s">
        <v>7864</v>
      </c>
      <c r="I1815" s="1" t="n">
        <v>1.916</v>
      </c>
      <c r="J1815" s="2" t="s">
        <v>7833</v>
      </c>
      <c r="K1815" s="2" t="s">
        <v>88</v>
      </c>
      <c r="L1815" s="0" t="s">
        <v>29</v>
      </c>
      <c r="M1815" s="0" t="s">
        <v>29</v>
      </c>
      <c r="N1815" s="0" t="s">
        <v>29</v>
      </c>
      <c r="O1815" s="2" t="s">
        <v>88</v>
      </c>
      <c r="P1815" s="0" t="s">
        <v>29</v>
      </c>
      <c r="Q1815" s="0" t="n">
        <f aca="false">_xlfn.UNICODE(B1815)</f>
        <v>67</v>
      </c>
      <c r="R1815" s="0" t="str">
        <f aca="false">IF(MIDB(B1815,1,10)="Candidatus",MIDB(B1815,FIND(" ",B1815,1)+1,FIND(" ",B1815,12)-FIND(" ",B1815,1)),IF(AND(Q1815&gt;=65,Q1815&lt;=90),MIDB(B1815,1,FIND(" ",B1815,1)),"-"))</f>
        <v>Citrobacter </v>
      </c>
      <c r="S1815" s="0" t="str">
        <f aca="false">IF(MIDB(B1815,1,10)="Candidatus",MIDB(B1815,FIND(" ",B1815,12)+1,IFERROR(FIND(" ",B1815,FIND(" ",B1815,12)+1),LEN(B1815))-FIND(" ",B1815,12)),IF(AND(Q1815&gt;=65,Q1815&lt;=90),MIDB(B1815,FIND(" ",B1815,1),IFERROR(FIND(" ",B1815,FIND(" ",B1815,1)+1),LEN(B1815)+1)-FIND(" ",B1815,1)),"-"))</f>
        <v> freundii</v>
      </c>
      <c r="T1815" s="0" t="n">
        <v>1</v>
      </c>
    </row>
    <row r="1816" customFormat="false" ht="12.8" hidden="false" customHeight="false" outlineLevel="0" collapsed="false">
      <c r="A1816" s="0" t="n">
        <v>1815</v>
      </c>
      <c r="B1816" s="0" t="s">
        <v>7865</v>
      </c>
      <c r="C1816" s="0" t="s">
        <v>21</v>
      </c>
      <c r="D1816" s="0" t="s">
        <v>90</v>
      </c>
      <c r="E1816" s="0" t="s">
        <v>91</v>
      </c>
      <c r="F1816" s="0" t="s">
        <v>7866</v>
      </c>
      <c r="G1816" s="0" t="s">
        <v>7867</v>
      </c>
      <c r="H1816" s="0" t="s">
        <v>7868</v>
      </c>
      <c r="I1816" s="1" t="n">
        <v>24.555</v>
      </c>
      <c r="J1816" s="2" t="s">
        <v>7869</v>
      </c>
      <c r="K1816" s="2" t="s">
        <v>1012</v>
      </c>
      <c r="L1816" s="0" t="s">
        <v>29</v>
      </c>
      <c r="M1816" s="0" t="s">
        <v>29</v>
      </c>
      <c r="N1816" s="0" t="s">
        <v>29</v>
      </c>
      <c r="O1816" s="2" t="s">
        <v>267</v>
      </c>
      <c r="P1816" s="2" t="s">
        <v>88</v>
      </c>
      <c r="Q1816" s="0" t="n">
        <f aca="false">_xlfn.UNICODE(B1816)</f>
        <v>67</v>
      </c>
      <c r="R1816" s="0" t="str">
        <f aca="false">IF(MIDB(B1816,1,10)="Candidatus",MIDB(B1816,FIND(" ",B1816,1)+1,FIND(" ",B1816,12)-FIND(" ",B1816,1)),IF(AND(Q1816&gt;=65,Q1816&lt;=90),MIDB(B1816,1,FIND(" ",B1816,1)),"-"))</f>
        <v>Citrobacter </v>
      </c>
      <c r="S1816" s="0" t="str">
        <f aca="false">IF(MIDB(B1816,1,10)="Candidatus",MIDB(B1816,FIND(" ",B1816,12)+1,IFERROR(FIND(" ",B1816,FIND(" ",B1816,12)+1),LEN(B1816))-FIND(" ",B1816,12)),IF(AND(Q1816&gt;=65,Q1816&lt;=90),MIDB(B1816,FIND(" ",B1816,1),IFERROR(FIND(" ",B1816,FIND(" ",B1816,1)+1),LEN(B1816)+1)-FIND(" ",B1816,1)),"-"))</f>
        <v> freundii</v>
      </c>
      <c r="T1816" s="0" t="n">
        <v>1</v>
      </c>
    </row>
    <row r="1817" customFormat="false" ht="12.8" hidden="false" customHeight="false" outlineLevel="0" collapsed="false">
      <c r="A1817" s="0" t="n">
        <v>1816</v>
      </c>
      <c r="B1817" s="0" t="s">
        <v>7870</v>
      </c>
      <c r="C1817" s="0" t="s">
        <v>21</v>
      </c>
      <c r="D1817" s="0" t="s">
        <v>90</v>
      </c>
      <c r="E1817" s="0" t="s">
        <v>91</v>
      </c>
      <c r="F1817" s="0" t="s">
        <v>7871</v>
      </c>
      <c r="G1817" s="0" t="s">
        <v>7872</v>
      </c>
      <c r="H1817" s="0" t="s">
        <v>7873</v>
      </c>
      <c r="I1817" s="1" t="n">
        <v>8.969</v>
      </c>
      <c r="J1817" s="2" t="s">
        <v>7874</v>
      </c>
      <c r="K1817" s="2" t="s">
        <v>96</v>
      </c>
      <c r="L1817" s="0" t="s">
        <v>29</v>
      </c>
      <c r="M1817" s="0" t="s">
        <v>29</v>
      </c>
      <c r="N1817" s="0" t="s">
        <v>29</v>
      </c>
      <c r="O1817" s="2" t="s">
        <v>96</v>
      </c>
      <c r="P1817" s="0" t="s">
        <v>29</v>
      </c>
      <c r="Q1817" s="0" t="n">
        <f aca="false">_xlfn.UNICODE(B1817)</f>
        <v>67</v>
      </c>
      <c r="R1817" s="0" t="str">
        <f aca="false">IF(MIDB(B1817,1,10)="Candidatus",MIDB(B1817,FIND(" ",B1817,1)+1,FIND(" ",B1817,12)-FIND(" ",B1817,1)),IF(AND(Q1817&gt;=65,Q1817&lt;=90),MIDB(B1817,1,FIND(" ",B1817,1)),"-"))</f>
        <v>Citrobacter </v>
      </c>
      <c r="S1817" s="0" t="str">
        <f aca="false">IF(MIDB(B1817,1,10)="Candidatus",MIDB(B1817,FIND(" ",B1817,12)+1,IFERROR(FIND(" ",B1817,FIND(" ",B1817,12)+1),LEN(B1817))-FIND(" ",B1817,12)),IF(AND(Q1817&gt;=65,Q1817&lt;=90),MIDB(B1817,FIND(" ",B1817,1),IFERROR(FIND(" ",B1817,FIND(" ",B1817,1)+1),LEN(B1817)+1)-FIND(" ",B1817,1)),"-"))</f>
        <v> freundii</v>
      </c>
      <c r="T1817" s="0" t="n">
        <v>1</v>
      </c>
    </row>
    <row r="1818" customFormat="false" ht="12.8" hidden="false" customHeight="false" outlineLevel="0" collapsed="false">
      <c r="A1818" s="0" t="n">
        <v>1817</v>
      </c>
      <c r="B1818" s="0" t="s">
        <v>7875</v>
      </c>
      <c r="C1818" s="0" t="s">
        <v>21</v>
      </c>
      <c r="D1818" s="0" t="s">
        <v>90</v>
      </c>
      <c r="E1818" s="0" t="s">
        <v>91</v>
      </c>
      <c r="F1818" s="0" t="s">
        <v>7876</v>
      </c>
      <c r="G1818" s="0" t="s">
        <v>7877</v>
      </c>
      <c r="H1818" s="0" t="s">
        <v>7878</v>
      </c>
      <c r="I1818" s="1" t="n">
        <v>6.72</v>
      </c>
      <c r="J1818" s="2" t="s">
        <v>7879</v>
      </c>
      <c r="K1818" s="2" t="s">
        <v>52</v>
      </c>
      <c r="L1818" s="0" t="s">
        <v>29</v>
      </c>
      <c r="M1818" s="0" t="s">
        <v>29</v>
      </c>
      <c r="N1818" s="0" t="s">
        <v>29</v>
      </c>
      <c r="O1818" s="2" t="s">
        <v>44</v>
      </c>
      <c r="P1818" s="2" t="s">
        <v>46</v>
      </c>
      <c r="Q1818" s="0" t="n">
        <f aca="false">_xlfn.UNICODE(B1818)</f>
        <v>67</v>
      </c>
      <c r="R1818" s="0" t="str">
        <f aca="false">IF(MIDB(B1818,1,10)="Candidatus",MIDB(B1818,FIND(" ",B1818,1)+1,FIND(" ",B1818,12)-FIND(" ",B1818,1)),IF(AND(Q1818&gt;=65,Q1818&lt;=90),MIDB(B1818,1,FIND(" ",B1818,1)),"-"))</f>
        <v>Citrobacter </v>
      </c>
      <c r="S1818" s="0" t="str">
        <f aca="false">IF(MIDB(B1818,1,10)="Candidatus",MIDB(B1818,FIND(" ",B1818,12)+1,IFERROR(FIND(" ",B1818,FIND(" ",B1818,12)+1),LEN(B1818))-FIND(" ",B1818,12)),IF(AND(Q1818&gt;=65,Q1818&lt;=90),MIDB(B1818,FIND(" ",B1818,1),IFERROR(FIND(" ",B1818,FIND(" ",B1818,1)+1),LEN(B1818)+1)-FIND(" ",B1818,1)),"-"))</f>
        <v> freundii</v>
      </c>
      <c r="T1818" s="0" t="n">
        <v>1</v>
      </c>
    </row>
    <row r="1819" customFormat="false" ht="12.8" hidden="false" customHeight="false" outlineLevel="0" collapsed="false">
      <c r="A1819" s="0" t="n">
        <v>1818</v>
      </c>
      <c r="B1819" s="0" t="s">
        <v>7880</v>
      </c>
      <c r="C1819" s="0" t="s">
        <v>21</v>
      </c>
      <c r="D1819" s="0" t="s">
        <v>90</v>
      </c>
      <c r="E1819" s="0" t="s">
        <v>91</v>
      </c>
      <c r="F1819" s="0" t="s">
        <v>7881</v>
      </c>
      <c r="G1819" s="0" t="s">
        <v>7882</v>
      </c>
      <c r="H1819" s="0" t="s">
        <v>7883</v>
      </c>
      <c r="I1819" s="1" t="n">
        <v>54.038</v>
      </c>
      <c r="J1819" s="2" t="s">
        <v>7884</v>
      </c>
      <c r="K1819" s="2" t="s">
        <v>70</v>
      </c>
      <c r="L1819" s="0" t="s">
        <v>29</v>
      </c>
      <c r="M1819" s="0" t="s">
        <v>29</v>
      </c>
      <c r="N1819" s="0" t="s">
        <v>29</v>
      </c>
      <c r="O1819" s="2" t="s">
        <v>586</v>
      </c>
      <c r="P1819" s="2" t="s">
        <v>88</v>
      </c>
      <c r="Q1819" s="0" t="n">
        <f aca="false">_xlfn.UNICODE(B1819)</f>
        <v>67</v>
      </c>
      <c r="R1819" s="0" t="str">
        <f aca="false">IF(MIDB(B1819,1,10)="Candidatus",MIDB(B1819,FIND(" ",B1819,1)+1,FIND(" ",B1819,12)-FIND(" ",B1819,1)),IF(AND(Q1819&gt;=65,Q1819&lt;=90),MIDB(B1819,1,FIND(" ",B1819,1)),"-"))</f>
        <v>Citrobacter </v>
      </c>
      <c r="S1819" s="0" t="str">
        <f aca="false">IF(MIDB(B1819,1,10)="Candidatus",MIDB(B1819,FIND(" ",B1819,12)+1,IFERROR(FIND(" ",B1819,FIND(" ",B1819,12)+1),LEN(B1819))-FIND(" ",B1819,12)),IF(AND(Q1819&gt;=65,Q1819&lt;=90),MIDB(B1819,FIND(" ",B1819,1),IFERROR(FIND(" ",B1819,FIND(" ",B1819,1)+1),LEN(B1819)+1)-FIND(" ",B1819,1)),"-"))</f>
        <v> freundii</v>
      </c>
      <c r="T1819" s="0" t="n">
        <v>1</v>
      </c>
    </row>
    <row r="1820" customFormat="false" ht="12.8" hidden="false" customHeight="false" outlineLevel="0" collapsed="false">
      <c r="A1820" s="0" t="n">
        <v>1819</v>
      </c>
      <c r="B1820" s="0" t="s">
        <v>7885</v>
      </c>
      <c r="C1820" s="0" t="s">
        <v>21</v>
      </c>
      <c r="D1820" s="0" t="s">
        <v>90</v>
      </c>
      <c r="E1820" s="0" t="s">
        <v>91</v>
      </c>
      <c r="F1820" s="0" t="s">
        <v>7886</v>
      </c>
      <c r="G1820" s="0" t="s">
        <v>7887</v>
      </c>
      <c r="H1820" s="0" t="s">
        <v>7888</v>
      </c>
      <c r="I1820" s="1" t="n">
        <v>22.634</v>
      </c>
      <c r="J1820" s="2" t="s">
        <v>7889</v>
      </c>
      <c r="K1820" s="2" t="s">
        <v>521</v>
      </c>
      <c r="L1820" s="0" t="s">
        <v>29</v>
      </c>
      <c r="M1820" s="0" t="s">
        <v>29</v>
      </c>
      <c r="N1820" s="0" t="s">
        <v>29</v>
      </c>
      <c r="O1820" s="2" t="s">
        <v>1062</v>
      </c>
      <c r="P1820" s="2" t="s">
        <v>88</v>
      </c>
      <c r="Q1820" s="0" t="n">
        <f aca="false">_xlfn.UNICODE(B1820)</f>
        <v>67</v>
      </c>
      <c r="R1820" s="0" t="str">
        <f aca="false">IF(MIDB(B1820,1,10)="Candidatus",MIDB(B1820,FIND(" ",B1820,1)+1,FIND(" ",B1820,12)-FIND(" ",B1820,1)),IF(AND(Q1820&gt;=65,Q1820&lt;=90),MIDB(B1820,1,FIND(" ",B1820,1)),"-"))</f>
        <v>Citrobacter </v>
      </c>
      <c r="S1820" s="0" t="str">
        <f aca="false">IF(MIDB(B1820,1,10)="Candidatus",MIDB(B1820,FIND(" ",B1820,12)+1,IFERROR(FIND(" ",B1820,FIND(" ",B1820,12)+1),LEN(B1820))-FIND(" ",B1820,12)),IF(AND(Q1820&gt;=65,Q1820&lt;=90),MIDB(B1820,FIND(" ",B1820,1),IFERROR(FIND(" ",B1820,FIND(" ",B1820,1)+1),LEN(B1820)+1)-FIND(" ",B1820,1)),"-"))</f>
        <v> freundii</v>
      </c>
      <c r="T1820" s="0" t="n">
        <v>1</v>
      </c>
    </row>
    <row r="1821" customFormat="false" ht="12.8" hidden="false" customHeight="false" outlineLevel="0" collapsed="false">
      <c r="A1821" s="0" t="n">
        <v>1820</v>
      </c>
      <c r="B1821" s="0" t="s">
        <v>7880</v>
      </c>
      <c r="C1821" s="0" t="s">
        <v>21</v>
      </c>
      <c r="D1821" s="0" t="s">
        <v>90</v>
      </c>
      <c r="E1821" s="0" t="s">
        <v>91</v>
      </c>
      <c r="F1821" s="0" t="s">
        <v>7890</v>
      </c>
      <c r="G1821" s="0" t="s">
        <v>7891</v>
      </c>
      <c r="H1821" s="0" t="s">
        <v>7892</v>
      </c>
      <c r="I1821" s="1" t="n">
        <v>288.92</v>
      </c>
      <c r="J1821" s="2" t="s">
        <v>7893</v>
      </c>
      <c r="K1821" s="2" t="s">
        <v>3836</v>
      </c>
      <c r="L1821" s="0" t="s">
        <v>29</v>
      </c>
      <c r="M1821" s="0" t="s">
        <v>29</v>
      </c>
      <c r="N1821" s="0" t="s">
        <v>29</v>
      </c>
      <c r="O1821" s="2" t="s">
        <v>3836</v>
      </c>
      <c r="P1821" s="0" t="s">
        <v>29</v>
      </c>
      <c r="Q1821" s="0" t="n">
        <f aca="false">_xlfn.UNICODE(B1821)</f>
        <v>67</v>
      </c>
      <c r="R1821" s="0" t="str">
        <f aca="false">IF(MIDB(B1821,1,10)="Candidatus",MIDB(B1821,FIND(" ",B1821,1)+1,FIND(" ",B1821,12)-FIND(" ",B1821,1)),IF(AND(Q1821&gt;=65,Q1821&lt;=90),MIDB(B1821,1,FIND(" ",B1821,1)),"-"))</f>
        <v>Citrobacter </v>
      </c>
      <c r="S1821" s="0" t="str">
        <f aca="false">IF(MIDB(B1821,1,10)="Candidatus",MIDB(B1821,FIND(" ",B1821,12)+1,IFERROR(FIND(" ",B1821,FIND(" ",B1821,12)+1),LEN(B1821))-FIND(" ",B1821,12)),IF(AND(Q1821&gt;=65,Q1821&lt;=90),MIDB(B1821,FIND(" ",B1821,1),IFERROR(FIND(" ",B1821,FIND(" ",B1821,1)+1),LEN(B1821)+1)-FIND(" ",B1821,1)),"-"))</f>
        <v> freundii</v>
      </c>
      <c r="T1821" s="0" t="n">
        <v>1</v>
      </c>
    </row>
    <row r="1822" customFormat="false" ht="12.8" hidden="false" customHeight="false" outlineLevel="0" collapsed="false">
      <c r="A1822" s="0" t="n">
        <v>1821</v>
      </c>
      <c r="B1822" s="0" t="s">
        <v>7894</v>
      </c>
      <c r="C1822" s="0" t="s">
        <v>21</v>
      </c>
      <c r="D1822" s="0" t="s">
        <v>90</v>
      </c>
      <c r="E1822" s="0" t="s">
        <v>91</v>
      </c>
      <c r="F1822" s="0" t="s">
        <v>7895</v>
      </c>
      <c r="G1822" s="0" t="s">
        <v>7896</v>
      </c>
      <c r="H1822" s="0" t="s">
        <v>7897</v>
      </c>
      <c r="I1822" s="1" t="n">
        <v>4.268</v>
      </c>
      <c r="J1822" s="2" t="s">
        <v>7898</v>
      </c>
      <c r="K1822" s="2" t="s">
        <v>46</v>
      </c>
      <c r="L1822" s="0" t="s">
        <v>29</v>
      </c>
      <c r="M1822" s="0" t="s">
        <v>29</v>
      </c>
      <c r="N1822" s="0" t="s">
        <v>29</v>
      </c>
      <c r="O1822" s="2" t="s">
        <v>46</v>
      </c>
      <c r="P1822" s="0" t="s">
        <v>29</v>
      </c>
      <c r="Q1822" s="0" t="n">
        <f aca="false">_xlfn.UNICODE(B1822)</f>
        <v>67</v>
      </c>
      <c r="R1822" s="0" t="str">
        <f aca="false">IF(MIDB(B1822,1,10)="Candidatus",MIDB(B1822,FIND(" ",B1822,1)+1,FIND(" ",B1822,12)-FIND(" ",B1822,1)),IF(AND(Q1822&gt;=65,Q1822&lt;=90),MIDB(B1822,1,FIND(" ",B1822,1)),"-"))</f>
        <v>Citrobacter </v>
      </c>
      <c r="S1822" s="0" t="str">
        <f aca="false">IF(MIDB(B1822,1,10)="Candidatus",MIDB(B1822,FIND(" ",B1822,12)+1,IFERROR(FIND(" ",B1822,FIND(" ",B1822,12)+1),LEN(B1822))-FIND(" ",B1822,12)),IF(AND(Q1822&gt;=65,Q1822&lt;=90),MIDB(B1822,FIND(" ",B1822,1),IFERROR(FIND(" ",B1822,FIND(" ",B1822,1)+1),LEN(B1822)+1)-FIND(" ",B1822,1)),"-"))</f>
        <v> freundii</v>
      </c>
      <c r="T1822" s="0" t="n">
        <v>1</v>
      </c>
    </row>
    <row r="1823" customFormat="false" ht="12.8" hidden="false" customHeight="false" outlineLevel="0" collapsed="false">
      <c r="A1823" s="0" t="n">
        <v>1822</v>
      </c>
      <c r="B1823" s="0" t="s">
        <v>7870</v>
      </c>
      <c r="C1823" s="0" t="s">
        <v>21</v>
      </c>
      <c r="D1823" s="0" t="s">
        <v>90</v>
      </c>
      <c r="E1823" s="0" t="s">
        <v>91</v>
      </c>
      <c r="F1823" s="0" t="s">
        <v>7899</v>
      </c>
      <c r="G1823" s="0" t="s">
        <v>7900</v>
      </c>
      <c r="H1823" s="0" t="s">
        <v>7901</v>
      </c>
      <c r="I1823" s="1" t="n">
        <v>34.826</v>
      </c>
      <c r="J1823" s="2" t="s">
        <v>7902</v>
      </c>
      <c r="K1823" s="2" t="s">
        <v>1849</v>
      </c>
      <c r="L1823" s="0" t="s">
        <v>29</v>
      </c>
      <c r="M1823" s="0" t="s">
        <v>29</v>
      </c>
      <c r="N1823" s="0" t="s">
        <v>29</v>
      </c>
      <c r="O1823" s="2" t="s">
        <v>1849</v>
      </c>
      <c r="P1823" s="0" t="s">
        <v>29</v>
      </c>
      <c r="Q1823" s="0" t="n">
        <f aca="false">_xlfn.UNICODE(B1823)</f>
        <v>67</v>
      </c>
      <c r="R1823" s="0" t="str">
        <f aca="false">IF(MIDB(B1823,1,10)="Candidatus",MIDB(B1823,FIND(" ",B1823,1)+1,FIND(" ",B1823,12)-FIND(" ",B1823,1)),IF(AND(Q1823&gt;=65,Q1823&lt;=90),MIDB(B1823,1,FIND(" ",B1823,1)),"-"))</f>
        <v>Citrobacter </v>
      </c>
      <c r="S1823" s="0" t="str">
        <f aca="false">IF(MIDB(B1823,1,10)="Candidatus",MIDB(B1823,FIND(" ",B1823,12)+1,IFERROR(FIND(" ",B1823,FIND(" ",B1823,12)+1),LEN(B1823))-FIND(" ",B1823,12)),IF(AND(Q1823&gt;=65,Q1823&lt;=90),MIDB(B1823,FIND(" ",B1823,1),IFERROR(FIND(" ",B1823,FIND(" ",B1823,1)+1),LEN(B1823)+1)-FIND(" ",B1823,1)),"-"))</f>
        <v> freundii</v>
      </c>
      <c r="T1823" s="0" t="n">
        <v>1</v>
      </c>
    </row>
    <row r="1824" customFormat="false" ht="12.8" hidden="false" customHeight="false" outlineLevel="0" collapsed="false">
      <c r="A1824" s="0" t="n">
        <v>1823</v>
      </c>
      <c r="B1824" s="0" t="s">
        <v>7870</v>
      </c>
      <c r="C1824" s="0" t="s">
        <v>21</v>
      </c>
      <c r="D1824" s="0" t="s">
        <v>90</v>
      </c>
      <c r="E1824" s="0" t="s">
        <v>91</v>
      </c>
      <c r="F1824" s="0" t="s">
        <v>7903</v>
      </c>
      <c r="G1824" s="0" t="s">
        <v>7904</v>
      </c>
      <c r="H1824" s="0" t="s">
        <v>7905</v>
      </c>
      <c r="I1824" s="1" t="n">
        <v>83.698</v>
      </c>
      <c r="J1824" s="2" t="s">
        <v>7906</v>
      </c>
      <c r="K1824" s="2" t="s">
        <v>771</v>
      </c>
      <c r="L1824" s="0" t="s">
        <v>29</v>
      </c>
      <c r="M1824" s="0" t="s">
        <v>29</v>
      </c>
      <c r="N1824" s="0" t="s">
        <v>29</v>
      </c>
      <c r="O1824" s="2" t="s">
        <v>771</v>
      </c>
      <c r="P1824" s="0" t="s">
        <v>29</v>
      </c>
      <c r="Q1824" s="0" t="n">
        <f aca="false">_xlfn.UNICODE(B1824)</f>
        <v>67</v>
      </c>
      <c r="R1824" s="0" t="str">
        <f aca="false">IF(MIDB(B1824,1,10)="Candidatus",MIDB(B1824,FIND(" ",B1824,1)+1,FIND(" ",B1824,12)-FIND(" ",B1824,1)),IF(AND(Q1824&gt;=65,Q1824&lt;=90),MIDB(B1824,1,FIND(" ",B1824,1)),"-"))</f>
        <v>Citrobacter </v>
      </c>
      <c r="S1824" s="0" t="str">
        <f aca="false">IF(MIDB(B1824,1,10)="Candidatus",MIDB(B1824,FIND(" ",B1824,12)+1,IFERROR(FIND(" ",B1824,FIND(" ",B1824,12)+1),LEN(B1824))-FIND(" ",B1824,12)),IF(AND(Q1824&gt;=65,Q1824&lt;=90),MIDB(B1824,FIND(" ",B1824,1),IFERROR(FIND(" ",B1824,FIND(" ",B1824,1)+1),LEN(B1824)+1)-FIND(" ",B1824,1)),"-"))</f>
        <v> freundii</v>
      </c>
      <c r="T1824" s="0" t="n">
        <v>1</v>
      </c>
    </row>
    <row r="1825" customFormat="false" ht="12.8" hidden="false" customHeight="false" outlineLevel="0" collapsed="false">
      <c r="A1825" s="0" t="n">
        <v>1824</v>
      </c>
      <c r="B1825" s="0" t="s">
        <v>7880</v>
      </c>
      <c r="C1825" s="0" t="s">
        <v>21</v>
      </c>
      <c r="D1825" s="0" t="s">
        <v>90</v>
      </c>
      <c r="E1825" s="0" t="s">
        <v>91</v>
      </c>
      <c r="F1825" s="0" t="s">
        <v>7907</v>
      </c>
      <c r="G1825" s="0" t="s">
        <v>7908</v>
      </c>
      <c r="H1825" s="0" t="s">
        <v>7909</v>
      </c>
      <c r="I1825" s="1" t="n">
        <v>89.468</v>
      </c>
      <c r="J1825" s="2" t="s">
        <v>7910</v>
      </c>
      <c r="K1825" s="2" t="s">
        <v>2244</v>
      </c>
      <c r="L1825" s="0" t="s">
        <v>29</v>
      </c>
      <c r="M1825" s="0" t="s">
        <v>29</v>
      </c>
      <c r="N1825" s="0" t="s">
        <v>29</v>
      </c>
      <c r="O1825" s="2" t="s">
        <v>2244</v>
      </c>
      <c r="P1825" s="0" t="s">
        <v>29</v>
      </c>
      <c r="Q1825" s="0" t="n">
        <f aca="false">_xlfn.UNICODE(B1825)</f>
        <v>67</v>
      </c>
      <c r="R1825" s="0" t="str">
        <f aca="false">IF(MIDB(B1825,1,10)="Candidatus",MIDB(B1825,FIND(" ",B1825,1)+1,FIND(" ",B1825,12)-FIND(" ",B1825,1)),IF(AND(Q1825&gt;=65,Q1825&lt;=90),MIDB(B1825,1,FIND(" ",B1825,1)),"-"))</f>
        <v>Citrobacter </v>
      </c>
      <c r="S1825" s="0" t="str">
        <f aca="false">IF(MIDB(B1825,1,10)="Candidatus",MIDB(B1825,FIND(" ",B1825,12)+1,IFERROR(FIND(" ",B1825,FIND(" ",B1825,12)+1),LEN(B1825))-FIND(" ",B1825,12)),IF(AND(Q1825&gt;=65,Q1825&lt;=90),MIDB(B1825,FIND(" ",B1825,1),IFERROR(FIND(" ",B1825,FIND(" ",B1825,1)+1),LEN(B1825)+1)-FIND(" ",B1825,1)),"-"))</f>
        <v> freundii</v>
      </c>
      <c r="T1825" s="0" t="n">
        <v>1</v>
      </c>
    </row>
    <row r="1826" customFormat="false" ht="12.8" hidden="false" customHeight="false" outlineLevel="0" collapsed="false">
      <c r="A1826" s="0" t="n">
        <v>1825</v>
      </c>
      <c r="B1826" s="0" t="s">
        <v>7911</v>
      </c>
      <c r="C1826" s="0" t="s">
        <v>21</v>
      </c>
      <c r="D1826" s="0" t="s">
        <v>90</v>
      </c>
      <c r="E1826" s="0" t="s">
        <v>91</v>
      </c>
      <c r="F1826" s="0" t="s">
        <v>7912</v>
      </c>
      <c r="G1826" s="0" t="s">
        <v>7913</v>
      </c>
      <c r="H1826" s="0" t="s">
        <v>7914</v>
      </c>
      <c r="I1826" s="1" t="n">
        <v>23.574</v>
      </c>
      <c r="J1826" s="2" t="s">
        <v>7915</v>
      </c>
      <c r="K1826" s="2" t="s">
        <v>521</v>
      </c>
      <c r="L1826" s="0" t="s">
        <v>29</v>
      </c>
      <c r="M1826" s="0" t="s">
        <v>29</v>
      </c>
      <c r="N1826" s="0" t="s">
        <v>29</v>
      </c>
      <c r="O1826" s="2" t="s">
        <v>1062</v>
      </c>
      <c r="P1826" s="2" t="s">
        <v>88</v>
      </c>
      <c r="Q1826" s="0" t="n">
        <f aca="false">_xlfn.UNICODE(B1826)</f>
        <v>67</v>
      </c>
      <c r="R1826" s="0" t="str">
        <f aca="false">IF(MIDB(B1826,1,10)="Candidatus",MIDB(B1826,FIND(" ",B1826,1)+1,FIND(" ",B1826,12)-FIND(" ",B1826,1)),IF(AND(Q1826&gt;=65,Q1826&lt;=90),MIDB(B1826,1,FIND(" ",B1826,1)),"-"))</f>
        <v>Citrobacter </v>
      </c>
      <c r="S1826" s="0" t="str">
        <f aca="false">IF(MIDB(B1826,1,10)="Candidatus",MIDB(B1826,FIND(" ",B1826,12)+1,IFERROR(FIND(" ",B1826,FIND(" ",B1826,12)+1),LEN(B1826))-FIND(" ",B1826,12)),IF(AND(Q1826&gt;=65,Q1826&lt;=90),MIDB(B1826,FIND(" ",B1826,1),IFERROR(FIND(" ",B1826,FIND(" ",B1826,1)+1),LEN(B1826)+1)-FIND(" ",B1826,1)),"-"))</f>
        <v> freundii</v>
      </c>
      <c r="T1826" s="0" t="n">
        <v>1</v>
      </c>
    </row>
    <row r="1827" customFormat="false" ht="12.8" hidden="false" customHeight="false" outlineLevel="0" collapsed="false">
      <c r="A1827" s="0" t="n">
        <v>1826</v>
      </c>
      <c r="B1827" s="0" t="s">
        <v>7916</v>
      </c>
      <c r="C1827" s="0" t="s">
        <v>21</v>
      </c>
      <c r="D1827" s="0" t="s">
        <v>90</v>
      </c>
      <c r="E1827" s="0" t="s">
        <v>91</v>
      </c>
      <c r="F1827" s="0" t="s">
        <v>7917</v>
      </c>
      <c r="G1827" s="0" t="s">
        <v>7918</v>
      </c>
      <c r="H1827" s="0" t="s">
        <v>7919</v>
      </c>
      <c r="I1827" s="1" t="n">
        <v>272.297</v>
      </c>
      <c r="J1827" s="2" t="s">
        <v>7920</v>
      </c>
      <c r="K1827" s="2" t="s">
        <v>7921</v>
      </c>
      <c r="L1827" s="0" t="s">
        <v>29</v>
      </c>
      <c r="M1827" s="0" t="s">
        <v>29</v>
      </c>
      <c r="N1827" s="0" t="s">
        <v>29</v>
      </c>
      <c r="O1827" s="2" t="s">
        <v>7922</v>
      </c>
      <c r="P1827" s="2" t="s">
        <v>262</v>
      </c>
      <c r="Q1827" s="0" t="n">
        <f aca="false">_xlfn.UNICODE(B1827)</f>
        <v>67</v>
      </c>
      <c r="R1827" s="0" t="str">
        <f aca="false">IF(MIDB(B1827,1,10)="Candidatus",MIDB(B1827,FIND(" ",B1827,1)+1,FIND(" ",B1827,12)-FIND(" ",B1827,1)),IF(AND(Q1827&gt;=65,Q1827&lt;=90),MIDB(B1827,1,FIND(" ",B1827,1)),"-"))</f>
        <v>Citrobacter </v>
      </c>
      <c r="S1827" s="0" t="str">
        <f aca="false">IF(MIDB(B1827,1,10)="Candidatus",MIDB(B1827,FIND(" ",B1827,12)+1,IFERROR(FIND(" ",B1827,FIND(" ",B1827,12)+1),LEN(B1827))-FIND(" ",B1827,12)),IF(AND(Q1827&gt;=65,Q1827&lt;=90),MIDB(B1827,FIND(" ",B1827,1),IFERROR(FIND(" ",B1827,FIND(" ",B1827,1)+1),LEN(B1827)+1)-FIND(" ",B1827,1)),"-"))</f>
        <v> freundii</v>
      </c>
      <c r="T1827" s="0" t="n">
        <v>1</v>
      </c>
    </row>
    <row r="1828" customFormat="false" ht="12.8" hidden="false" customHeight="false" outlineLevel="0" collapsed="false">
      <c r="A1828" s="0" t="n">
        <v>1827</v>
      </c>
      <c r="B1828" s="0" t="s">
        <v>7923</v>
      </c>
      <c r="C1828" s="0" t="s">
        <v>21</v>
      </c>
      <c r="D1828" s="0" t="s">
        <v>90</v>
      </c>
      <c r="E1828" s="0" t="s">
        <v>91</v>
      </c>
      <c r="F1828" s="0" t="s">
        <v>7924</v>
      </c>
      <c r="G1828" s="0" t="s">
        <v>7925</v>
      </c>
      <c r="H1828" s="0" t="s">
        <v>7926</v>
      </c>
      <c r="I1828" s="1" t="n">
        <v>9.294</v>
      </c>
      <c r="J1828" s="2" t="s">
        <v>7927</v>
      </c>
      <c r="K1828" s="2" t="s">
        <v>262</v>
      </c>
      <c r="L1828" s="0" t="s">
        <v>29</v>
      </c>
      <c r="M1828" s="0" t="s">
        <v>29</v>
      </c>
      <c r="N1828" s="0" t="s">
        <v>29</v>
      </c>
      <c r="O1828" s="2" t="s">
        <v>262</v>
      </c>
      <c r="P1828" s="0" t="s">
        <v>29</v>
      </c>
      <c r="Q1828" s="0" t="n">
        <f aca="false">_xlfn.UNICODE(B1828)</f>
        <v>67</v>
      </c>
      <c r="R1828" s="0" t="str">
        <f aca="false">IF(MIDB(B1828,1,10)="Candidatus",MIDB(B1828,FIND(" ",B1828,1)+1,FIND(" ",B1828,12)-FIND(" ",B1828,1)),IF(AND(Q1828&gt;=65,Q1828&lt;=90),MIDB(B1828,1,FIND(" ",B1828,1)),"-"))</f>
        <v>Citrobacter </v>
      </c>
      <c r="S1828" s="0" t="str">
        <f aca="false">IF(MIDB(B1828,1,10)="Candidatus",MIDB(B1828,FIND(" ",B1828,12)+1,IFERROR(FIND(" ",B1828,FIND(" ",B1828,12)+1),LEN(B1828))-FIND(" ",B1828,12)),IF(AND(Q1828&gt;=65,Q1828&lt;=90),MIDB(B1828,FIND(" ",B1828,1),IFERROR(FIND(" ",B1828,FIND(" ",B1828,1)+1),LEN(B1828)+1)-FIND(" ",B1828,1)),"-"))</f>
        <v> koseri</v>
      </c>
      <c r="T1828" s="0" t="n">
        <v>1</v>
      </c>
    </row>
    <row r="1829" customFormat="false" ht="12.8" hidden="false" customHeight="false" outlineLevel="0" collapsed="false">
      <c r="A1829" s="0" t="n">
        <v>1828</v>
      </c>
      <c r="B1829" s="0" t="s">
        <v>7923</v>
      </c>
      <c r="C1829" s="0" t="s">
        <v>21</v>
      </c>
      <c r="D1829" s="0" t="s">
        <v>90</v>
      </c>
      <c r="E1829" s="0" t="s">
        <v>91</v>
      </c>
      <c r="F1829" s="0" t="s">
        <v>7928</v>
      </c>
      <c r="G1829" s="0" t="s">
        <v>7929</v>
      </c>
      <c r="H1829" s="0" t="s">
        <v>7930</v>
      </c>
      <c r="I1829" s="1" t="n">
        <v>5.601</v>
      </c>
      <c r="J1829" s="2" t="s">
        <v>7931</v>
      </c>
      <c r="K1829" s="2" t="s">
        <v>44</v>
      </c>
      <c r="L1829" s="0" t="s">
        <v>29</v>
      </c>
      <c r="M1829" s="0" t="s">
        <v>29</v>
      </c>
      <c r="N1829" s="0" t="s">
        <v>29</v>
      </c>
      <c r="O1829" s="2" t="s">
        <v>44</v>
      </c>
      <c r="P1829" s="0" t="s">
        <v>29</v>
      </c>
      <c r="Q1829" s="0" t="n">
        <f aca="false">_xlfn.UNICODE(B1829)</f>
        <v>67</v>
      </c>
      <c r="R1829" s="0" t="str">
        <f aca="false">IF(MIDB(B1829,1,10)="Candidatus",MIDB(B1829,FIND(" ",B1829,1)+1,FIND(" ",B1829,12)-FIND(" ",B1829,1)),IF(AND(Q1829&gt;=65,Q1829&lt;=90),MIDB(B1829,1,FIND(" ",B1829,1)),"-"))</f>
        <v>Citrobacter </v>
      </c>
      <c r="S1829" s="0" t="str">
        <f aca="false">IF(MIDB(B1829,1,10)="Candidatus",MIDB(B1829,FIND(" ",B1829,12)+1,IFERROR(FIND(" ",B1829,FIND(" ",B1829,12)+1),LEN(B1829))-FIND(" ",B1829,12)),IF(AND(Q1829&gt;=65,Q1829&lt;=90),MIDB(B1829,FIND(" ",B1829,1),IFERROR(FIND(" ",B1829,FIND(" ",B1829,1)+1),LEN(B1829)+1)-FIND(" ",B1829,1)),"-"))</f>
        <v> koseri</v>
      </c>
      <c r="T1829" s="0" t="n">
        <v>1</v>
      </c>
    </row>
    <row r="1830" customFormat="false" ht="12.8" hidden="false" customHeight="false" outlineLevel="0" collapsed="false">
      <c r="A1830" s="0" t="n">
        <v>1829</v>
      </c>
      <c r="B1830" s="0" t="s">
        <v>7932</v>
      </c>
      <c r="C1830" s="0" t="s">
        <v>21</v>
      </c>
      <c r="D1830" s="0" t="s">
        <v>90</v>
      </c>
      <c r="E1830" s="0" t="s">
        <v>91</v>
      </c>
      <c r="F1830" s="0" t="s">
        <v>7933</v>
      </c>
      <c r="G1830" s="0" t="s">
        <v>7934</v>
      </c>
      <c r="H1830" s="0" t="s">
        <v>7935</v>
      </c>
      <c r="I1830" s="1" t="n">
        <v>3.172</v>
      </c>
      <c r="J1830" s="2" t="s">
        <v>7936</v>
      </c>
      <c r="K1830" s="2" t="s">
        <v>112</v>
      </c>
      <c r="L1830" s="0" t="s">
        <v>29</v>
      </c>
      <c r="M1830" s="0" t="s">
        <v>29</v>
      </c>
      <c r="N1830" s="0" t="s">
        <v>29</v>
      </c>
      <c r="O1830" s="2" t="s">
        <v>112</v>
      </c>
      <c r="P1830" s="0" t="s">
        <v>29</v>
      </c>
      <c r="Q1830" s="0" t="n">
        <f aca="false">_xlfn.UNICODE(B1830)</f>
        <v>67</v>
      </c>
      <c r="R1830" s="0" t="str">
        <f aca="false">IF(MIDB(B1830,1,10)="Candidatus",MIDB(B1830,FIND(" ",B1830,1)+1,FIND(" ",B1830,12)-FIND(" ",B1830,1)),IF(AND(Q1830&gt;=65,Q1830&lt;=90),MIDB(B1830,1,FIND(" ",B1830,1)),"-"))</f>
        <v>Citrobacter </v>
      </c>
      <c r="S1830" s="0" t="str">
        <f aca="false">IF(MIDB(B1830,1,10)="Candidatus",MIDB(B1830,FIND(" ",B1830,12)+1,IFERROR(FIND(" ",B1830,FIND(" ",B1830,12)+1),LEN(B1830))-FIND(" ",B1830,12)),IF(AND(Q1830&gt;=65,Q1830&lt;=90),MIDB(B1830,FIND(" ",B1830,1),IFERROR(FIND(" ",B1830,FIND(" ",B1830,1)+1),LEN(B1830)+1)-FIND(" ",B1830,1)),"-"))</f>
        <v> rodentium</v>
      </c>
      <c r="T1830" s="0" t="n">
        <v>1</v>
      </c>
    </row>
    <row r="1831" customFormat="false" ht="12.8" hidden="false" customHeight="false" outlineLevel="0" collapsed="false">
      <c r="A1831" s="0" t="n">
        <v>1830</v>
      </c>
      <c r="B1831" s="0" t="s">
        <v>7937</v>
      </c>
      <c r="C1831" s="0" t="s">
        <v>21</v>
      </c>
      <c r="D1831" s="0" t="s">
        <v>90</v>
      </c>
      <c r="E1831" s="0" t="s">
        <v>91</v>
      </c>
      <c r="F1831" s="0" t="s">
        <v>7938</v>
      </c>
      <c r="G1831" s="0" t="s">
        <v>7939</v>
      </c>
      <c r="H1831" s="0" t="s">
        <v>7940</v>
      </c>
      <c r="I1831" s="1" t="n">
        <v>3.91</v>
      </c>
      <c r="J1831" s="2" t="s">
        <v>7941</v>
      </c>
      <c r="K1831" s="2" t="s">
        <v>60</v>
      </c>
      <c r="L1831" s="0" t="s">
        <v>29</v>
      </c>
      <c r="M1831" s="0" t="s">
        <v>29</v>
      </c>
      <c r="N1831" s="0" t="s">
        <v>29</v>
      </c>
      <c r="O1831" s="2" t="s">
        <v>60</v>
      </c>
      <c r="P1831" s="0" t="s">
        <v>29</v>
      </c>
      <c r="Q1831" s="0" t="n">
        <f aca="false">_xlfn.UNICODE(B1831)</f>
        <v>67</v>
      </c>
      <c r="R1831" s="0" t="str">
        <f aca="false">IF(MIDB(B1831,1,10)="Candidatus",MIDB(B1831,FIND(" ",B1831,1)+1,FIND(" ",B1831,12)-FIND(" ",B1831,1)),IF(AND(Q1831&gt;=65,Q1831&lt;=90),MIDB(B1831,1,FIND(" ",B1831,1)),"-"))</f>
        <v>Citrobacter </v>
      </c>
      <c r="S1831" s="0" t="str">
        <f aca="false">IF(MIDB(B1831,1,10)="Candidatus",MIDB(B1831,FIND(" ",B1831,12)+1,IFERROR(FIND(" ",B1831,FIND(" ",B1831,12)+1),LEN(B1831))-FIND(" ",B1831,12)),IF(AND(Q1831&gt;=65,Q1831&lt;=90),MIDB(B1831,FIND(" ",B1831,1),IFERROR(FIND(" ",B1831,FIND(" ",B1831,1)+1),LEN(B1831)+1)-FIND(" ",B1831,1)),"-"))</f>
        <v> rodentium</v>
      </c>
      <c r="T1831" s="0" t="n">
        <v>1</v>
      </c>
    </row>
    <row r="1832" customFormat="false" ht="12.8" hidden="false" customHeight="false" outlineLevel="0" collapsed="false">
      <c r="A1832" s="0" t="n">
        <v>1831</v>
      </c>
      <c r="B1832" s="0" t="s">
        <v>7937</v>
      </c>
      <c r="C1832" s="0" t="s">
        <v>21</v>
      </c>
      <c r="D1832" s="0" t="s">
        <v>90</v>
      </c>
      <c r="E1832" s="0" t="s">
        <v>91</v>
      </c>
      <c r="F1832" s="0" t="s">
        <v>7942</v>
      </c>
      <c r="G1832" s="0" t="s">
        <v>7943</v>
      </c>
      <c r="H1832" s="0" t="s">
        <v>7944</v>
      </c>
      <c r="I1832" s="1" t="n">
        <v>54.449</v>
      </c>
      <c r="J1832" s="2" t="s">
        <v>7945</v>
      </c>
      <c r="K1832" s="2" t="s">
        <v>1663</v>
      </c>
      <c r="L1832" s="0" t="s">
        <v>29</v>
      </c>
      <c r="M1832" s="0" t="s">
        <v>29</v>
      </c>
      <c r="N1832" s="0" t="s">
        <v>29</v>
      </c>
      <c r="O1832" s="2" t="s">
        <v>232</v>
      </c>
      <c r="P1832" s="2" t="s">
        <v>88</v>
      </c>
      <c r="Q1832" s="0" t="n">
        <f aca="false">_xlfn.UNICODE(B1832)</f>
        <v>67</v>
      </c>
      <c r="R1832" s="0" t="str">
        <f aca="false">IF(MIDB(B1832,1,10)="Candidatus",MIDB(B1832,FIND(" ",B1832,1)+1,FIND(" ",B1832,12)-FIND(" ",B1832,1)),IF(AND(Q1832&gt;=65,Q1832&lt;=90),MIDB(B1832,1,FIND(" ",B1832,1)),"-"))</f>
        <v>Citrobacter </v>
      </c>
      <c r="S1832" s="0" t="str">
        <f aca="false">IF(MIDB(B1832,1,10)="Candidatus",MIDB(B1832,FIND(" ",B1832,12)+1,IFERROR(FIND(" ",B1832,FIND(" ",B1832,12)+1),LEN(B1832))-FIND(" ",B1832,12)),IF(AND(Q1832&gt;=65,Q1832&lt;=90),MIDB(B1832,FIND(" ",B1832,1),IFERROR(FIND(" ",B1832,FIND(" ",B1832,1)+1),LEN(B1832)+1)-FIND(" ",B1832,1)),"-"))</f>
        <v> rodentium</v>
      </c>
      <c r="T1832" s="0" t="n">
        <v>1</v>
      </c>
    </row>
    <row r="1833" customFormat="false" ht="12.8" hidden="false" customHeight="false" outlineLevel="0" collapsed="false">
      <c r="A1833" s="0" t="n">
        <v>1832</v>
      </c>
      <c r="B1833" s="0" t="s">
        <v>7937</v>
      </c>
      <c r="C1833" s="0" t="s">
        <v>21</v>
      </c>
      <c r="D1833" s="0" t="s">
        <v>90</v>
      </c>
      <c r="E1833" s="0" t="s">
        <v>91</v>
      </c>
      <c r="F1833" s="0" t="s">
        <v>7946</v>
      </c>
      <c r="G1833" s="0" t="s">
        <v>7947</v>
      </c>
      <c r="H1833" s="0" t="s">
        <v>7948</v>
      </c>
      <c r="I1833" s="1" t="n">
        <v>39.265</v>
      </c>
      <c r="J1833" s="2" t="s">
        <v>7949</v>
      </c>
      <c r="K1833" s="2" t="s">
        <v>37</v>
      </c>
      <c r="L1833" s="0" t="s">
        <v>29</v>
      </c>
      <c r="M1833" s="0" t="s">
        <v>29</v>
      </c>
      <c r="N1833" s="0" t="s">
        <v>29</v>
      </c>
      <c r="O1833" s="2" t="s">
        <v>695</v>
      </c>
      <c r="P1833" s="2" t="s">
        <v>60</v>
      </c>
      <c r="Q1833" s="0" t="n">
        <f aca="false">_xlfn.UNICODE(B1833)</f>
        <v>67</v>
      </c>
      <c r="R1833" s="0" t="str">
        <f aca="false">IF(MIDB(B1833,1,10)="Candidatus",MIDB(B1833,FIND(" ",B1833,1)+1,FIND(" ",B1833,12)-FIND(" ",B1833,1)),IF(AND(Q1833&gt;=65,Q1833&lt;=90),MIDB(B1833,1,FIND(" ",B1833,1)),"-"))</f>
        <v>Citrobacter </v>
      </c>
      <c r="S1833" s="0" t="str">
        <f aca="false">IF(MIDB(B1833,1,10)="Candidatus",MIDB(B1833,FIND(" ",B1833,12)+1,IFERROR(FIND(" ",B1833,FIND(" ",B1833,12)+1),LEN(B1833))-FIND(" ",B1833,12)),IF(AND(Q1833&gt;=65,Q1833&lt;=90),MIDB(B1833,FIND(" ",B1833,1),IFERROR(FIND(" ",B1833,FIND(" ",B1833,1)+1),LEN(B1833)+1)-FIND(" ",B1833,1)),"-"))</f>
        <v> rodentium</v>
      </c>
      <c r="T1833" s="0" t="n">
        <v>1</v>
      </c>
    </row>
    <row r="1834" customFormat="false" ht="12.8" hidden="false" customHeight="false" outlineLevel="0" collapsed="false">
      <c r="A1834" s="0" t="n">
        <v>1833</v>
      </c>
      <c r="B1834" s="0" t="s">
        <v>7950</v>
      </c>
      <c r="C1834" s="0" t="s">
        <v>21</v>
      </c>
      <c r="D1834" s="0" t="s">
        <v>1941</v>
      </c>
      <c r="E1834" s="0" t="s">
        <v>1941</v>
      </c>
      <c r="F1834" s="0" t="s">
        <v>7951</v>
      </c>
      <c r="G1834" s="0" t="s">
        <v>7952</v>
      </c>
      <c r="H1834" s="0" t="s">
        <v>7953</v>
      </c>
      <c r="I1834" s="1" t="n">
        <v>145.549</v>
      </c>
      <c r="J1834" s="2" t="s">
        <v>7954</v>
      </c>
      <c r="K1834" s="2" t="s">
        <v>1122</v>
      </c>
      <c r="L1834" s="0" t="s">
        <v>29</v>
      </c>
      <c r="M1834" s="0" t="s">
        <v>29</v>
      </c>
      <c r="N1834" s="0" t="s">
        <v>29</v>
      </c>
      <c r="O1834" s="2" t="s">
        <v>1215</v>
      </c>
      <c r="P1834" s="2" t="s">
        <v>44</v>
      </c>
      <c r="Q1834" s="0" t="n">
        <f aca="false">_xlfn.UNICODE(B1834)</f>
        <v>67</v>
      </c>
      <c r="R1834" s="0" t="str">
        <f aca="false">IF(MIDB(B1834,1,10)="Candidatus",MIDB(B1834,FIND(" ",B1834,1)+1,FIND(" ",B1834,12)-FIND(" ",B1834,1)),IF(AND(Q1834&gt;=65,Q1834&lt;=90),MIDB(B1834,1,FIND(" ",B1834,1)),"-"))</f>
        <v>Clavibacter </v>
      </c>
      <c r="S1834" s="0" t="str">
        <f aca="false">IF(MIDB(B1834,1,10)="Candidatus",MIDB(B1834,FIND(" ",B1834,12)+1,IFERROR(FIND(" ",B1834,FIND(" ",B1834,12)+1),LEN(B1834))-FIND(" ",B1834,12)),IF(AND(Q1834&gt;=65,Q1834&lt;=90),MIDB(B1834,FIND(" ",B1834,1),IFERROR(FIND(" ",B1834,FIND(" ",B1834,1)+1),LEN(B1834)+1)-FIND(" ",B1834,1)),"-"))</f>
        <v> michiganensis</v>
      </c>
      <c r="T1834" s="0" t="n">
        <v>1</v>
      </c>
    </row>
    <row r="1835" customFormat="false" ht="12.8" hidden="false" customHeight="false" outlineLevel="0" collapsed="false">
      <c r="A1835" s="0" t="n">
        <v>1834</v>
      </c>
      <c r="B1835" s="0" t="s">
        <v>7950</v>
      </c>
      <c r="C1835" s="0" t="s">
        <v>21</v>
      </c>
      <c r="D1835" s="0" t="s">
        <v>1941</v>
      </c>
      <c r="E1835" s="0" t="s">
        <v>1941</v>
      </c>
      <c r="F1835" s="0" t="s">
        <v>7955</v>
      </c>
      <c r="G1835" s="0" t="s">
        <v>7956</v>
      </c>
      <c r="H1835" s="0" t="s">
        <v>7957</v>
      </c>
      <c r="I1835" s="1" t="n">
        <v>39.868</v>
      </c>
      <c r="J1835" s="2" t="s">
        <v>7958</v>
      </c>
      <c r="K1835" s="2" t="s">
        <v>1898</v>
      </c>
      <c r="L1835" s="0" t="s">
        <v>29</v>
      </c>
      <c r="M1835" s="0" t="s">
        <v>29</v>
      </c>
      <c r="N1835" s="0" t="s">
        <v>29</v>
      </c>
      <c r="O1835" s="2" t="s">
        <v>4325</v>
      </c>
      <c r="P1835" s="2" t="s">
        <v>60</v>
      </c>
      <c r="Q1835" s="0" t="n">
        <f aca="false">_xlfn.UNICODE(B1835)</f>
        <v>67</v>
      </c>
      <c r="R1835" s="0" t="str">
        <f aca="false">IF(MIDB(B1835,1,10)="Candidatus",MIDB(B1835,FIND(" ",B1835,1)+1,FIND(" ",B1835,12)-FIND(" ",B1835,1)),IF(AND(Q1835&gt;=65,Q1835&lt;=90),MIDB(B1835,1,FIND(" ",B1835,1)),"-"))</f>
        <v>Clavibacter </v>
      </c>
      <c r="S1835" s="0" t="str">
        <f aca="false">IF(MIDB(B1835,1,10)="Candidatus",MIDB(B1835,FIND(" ",B1835,12)+1,IFERROR(FIND(" ",B1835,FIND(" ",B1835,12)+1),LEN(B1835))-FIND(" ",B1835,12)),IF(AND(Q1835&gt;=65,Q1835&lt;=90),MIDB(B1835,FIND(" ",B1835,1),IFERROR(FIND(" ",B1835,FIND(" ",B1835,1)+1),LEN(B1835)+1)-FIND(" ",B1835,1)),"-"))</f>
        <v> michiganensis</v>
      </c>
      <c r="T1835" s="0" t="n">
        <v>1</v>
      </c>
    </row>
    <row r="1836" customFormat="false" ht="12.8" hidden="false" customHeight="false" outlineLevel="0" collapsed="false">
      <c r="A1836" s="0" t="n">
        <v>1835</v>
      </c>
      <c r="B1836" s="0" t="s">
        <v>7959</v>
      </c>
      <c r="C1836" s="0" t="s">
        <v>21</v>
      </c>
      <c r="D1836" s="0" t="s">
        <v>1941</v>
      </c>
      <c r="E1836" s="0" t="s">
        <v>1941</v>
      </c>
      <c r="F1836" s="0" t="s">
        <v>7960</v>
      </c>
      <c r="G1836" s="0" t="s">
        <v>7961</v>
      </c>
      <c r="H1836" s="0" t="s">
        <v>7962</v>
      </c>
      <c r="I1836" s="1" t="n">
        <v>103.451</v>
      </c>
      <c r="J1836" s="2" t="s">
        <v>7963</v>
      </c>
      <c r="K1836" s="2" t="s">
        <v>4003</v>
      </c>
      <c r="L1836" s="0" t="s">
        <v>29</v>
      </c>
      <c r="M1836" s="0" t="s">
        <v>29</v>
      </c>
      <c r="N1836" s="0" t="s">
        <v>29</v>
      </c>
      <c r="O1836" s="2" t="s">
        <v>917</v>
      </c>
      <c r="P1836" s="2" t="s">
        <v>88</v>
      </c>
      <c r="Q1836" s="0" t="n">
        <f aca="false">_xlfn.UNICODE(B1836)</f>
        <v>67</v>
      </c>
      <c r="R1836" s="0" t="str">
        <f aca="false">IF(MIDB(B1836,1,10)="Candidatus",MIDB(B1836,FIND(" ",B1836,1)+1,FIND(" ",B1836,12)-FIND(" ",B1836,1)),IF(AND(Q1836&gt;=65,Q1836&lt;=90),MIDB(B1836,1,FIND(" ",B1836,1)),"-"))</f>
        <v>Clavibacter </v>
      </c>
      <c r="S1836" s="0" t="str">
        <f aca="false">IF(MIDB(B1836,1,10)="Candidatus",MIDB(B1836,FIND(" ",B1836,12)+1,IFERROR(FIND(" ",B1836,FIND(" ",B1836,12)+1),LEN(B1836))-FIND(" ",B1836,12)),IF(AND(Q1836&gt;=65,Q1836&lt;=90),MIDB(B1836,FIND(" ",B1836,1),IFERROR(FIND(" ",B1836,FIND(" ",B1836,1)+1),LEN(B1836)+1)-FIND(" ",B1836,1)),"-"))</f>
        <v> michiganensis</v>
      </c>
      <c r="T1836" s="0" t="n">
        <v>1</v>
      </c>
    </row>
    <row r="1837" customFormat="false" ht="12.8" hidden="false" customHeight="false" outlineLevel="0" collapsed="false">
      <c r="A1837" s="0" t="n">
        <v>1836</v>
      </c>
      <c r="B1837" s="0" t="s">
        <v>7959</v>
      </c>
      <c r="C1837" s="0" t="s">
        <v>21</v>
      </c>
      <c r="D1837" s="0" t="s">
        <v>1941</v>
      </c>
      <c r="E1837" s="0" t="s">
        <v>1941</v>
      </c>
      <c r="F1837" s="0" t="s">
        <v>7964</v>
      </c>
      <c r="G1837" s="0" t="s">
        <v>7965</v>
      </c>
      <c r="H1837" s="0" t="s">
        <v>7966</v>
      </c>
      <c r="I1837" s="1" t="n">
        <v>47.69</v>
      </c>
      <c r="J1837" s="2" t="s">
        <v>7967</v>
      </c>
      <c r="K1837" s="2" t="s">
        <v>4325</v>
      </c>
      <c r="L1837" s="0" t="s">
        <v>29</v>
      </c>
      <c r="M1837" s="0" t="s">
        <v>29</v>
      </c>
      <c r="N1837" s="0" t="s">
        <v>29</v>
      </c>
      <c r="O1837" s="2" t="s">
        <v>37</v>
      </c>
      <c r="P1837" s="2" t="s">
        <v>28</v>
      </c>
      <c r="Q1837" s="0" t="n">
        <f aca="false">_xlfn.UNICODE(B1837)</f>
        <v>67</v>
      </c>
      <c r="R1837" s="0" t="str">
        <f aca="false">IF(MIDB(B1837,1,10)="Candidatus",MIDB(B1837,FIND(" ",B1837,1)+1,FIND(" ",B1837,12)-FIND(" ",B1837,1)),IF(AND(Q1837&gt;=65,Q1837&lt;=90),MIDB(B1837,1,FIND(" ",B1837,1)),"-"))</f>
        <v>Clavibacter </v>
      </c>
      <c r="S1837" s="0" t="str">
        <f aca="false">IF(MIDB(B1837,1,10)="Candidatus",MIDB(B1837,FIND(" ",B1837,12)+1,IFERROR(FIND(" ",B1837,FIND(" ",B1837,12)+1),LEN(B1837))-FIND(" ",B1837,12)),IF(AND(Q1837&gt;=65,Q1837&lt;=90),MIDB(B1837,FIND(" ",B1837,1),IFERROR(FIND(" ",B1837,FIND(" ",B1837,1)+1),LEN(B1837)+1)-FIND(" ",B1837,1)),"-"))</f>
        <v> michiganensis</v>
      </c>
      <c r="T1837" s="0" t="n">
        <v>1</v>
      </c>
    </row>
    <row r="1838" customFormat="false" ht="12.8" hidden="false" customHeight="false" outlineLevel="0" collapsed="false">
      <c r="A1838" s="0" t="n">
        <v>1837</v>
      </c>
      <c r="B1838" s="0" t="s">
        <v>7959</v>
      </c>
      <c r="C1838" s="0" t="s">
        <v>21</v>
      </c>
      <c r="D1838" s="0" t="s">
        <v>1941</v>
      </c>
      <c r="E1838" s="0" t="s">
        <v>1941</v>
      </c>
      <c r="F1838" s="0" t="s">
        <v>7968</v>
      </c>
      <c r="G1838" s="0" t="s">
        <v>7969</v>
      </c>
      <c r="H1838" s="0" t="s">
        <v>7970</v>
      </c>
      <c r="I1838" s="1" t="n">
        <v>49.401</v>
      </c>
      <c r="J1838" s="2" t="s">
        <v>7971</v>
      </c>
      <c r="K1838" s="2" t="s">
        <v>998</v>
      </c>
      <c r="L1838" s="0" t="s">
        <v>29</v>
      </c>
      <c r="M1838" s="0" t="s">
        <v>29</v>
      </c>
      <c r="N1838" s="0" t="s">
        <v>29</v>
      </c>
      <c r="O1838" s="2" t="s">
        <v>580</v>
      </c>
      <c r="P1838" s="2" t="s">
        <v>88</v>
      </c>
      <c r="Q1838" s="0" t="n">
        <f aca="false">_xlfn.UNICODE(B1838)</f>
        <v>67</v>
      </c>
      <c r="R1838" s="0" t="str">
        <f aca="false">IF(MIDB(B1838,1,10)="Candidatus",MIDB(B1838,FIND(" ",B1838,1)+1,FIND(" ",B1838,12)-FIND(" ",B1838,1)),IF(AND(Q1838&gt;=65,Q1838&lt;=90),MIDB(B1838,1,FIND(" ",B1838,1)),"-"))</f>
        <v>Clavibacter </v>
      </c>
      <c r="S1838" s="0" t="str">
        <f aca="false">IF(MIDB(B1838,1,10)="Candidatus",MIDB(B1838,FIND(" ",B1838,12)+1,IFERROR(FIND(" ",B1838,FIND(" ",B1838,12)+1),LEN(B1838))-FIND(" ",B1838,12)),IF(AND(Q1838&gt;=65,Q1838&lt;=90),MIDB(B1838,FIND(" ",B1838,1),IFERROR(FIND(" ",B1838,FIND(" ",B1838,1)+1),LEN(B1838)+1)-FIND(" ",B1838,1)),"-"))</f>
        <v> michiganensis</v>
      </c>
      <c r="T1838" s="0" t="n">
        <v>1</v>
      </c>
    </row>
    <row r="1839" customFormat="false" ht="12.8" hidden="false" customHeight="false" outlineLevel="0" collapsed="false">
      <c r="A1839" s="0" t="n">
        <v>1838</v>
      </c>
      <c r="B1839" s="0" t="s">
        <v>7972</v>
      </c>
      <c r="C1839" s="0" t="s">
        <v>21</v>
      </c>
      <c r="D1839" s="0" t="s">
        <v>1941</v>
      </c>
      <c r="E1839" s="0" t="s">
        <v>1941</v>
      </c>
      <c r="F1839" s="0" t="s">
        <v>7955</v>
      </c>
      <c r="G1839" s="0" t="s">
        <v>7973</v>
      </c>
      <c r="H1839" s="0" t="s">
        <v>7974</v>
      </c>
      <c r="I1839" s="1" t="n">
        <v>27.357</v>
      </c>
      <c r="J1839" s="2" t="s">
        <v>7975</v>
      </c>
      <c r="K1839" s="2" t="s">
        <v>267</v>
      </c>
      <c r="L1839" s="0" t="s">
        <v>29</v>
      </c>
      <c r="M1839" s="0" t="s">
        <v>29</v>
      </c>
      <c r="N1839" s="0" t="s">
        <v>29</v>
      </c>
      <c r="O1839" s="2" t="s">
        <v>807</v>
      </c>
      <c r="P1839" s="2" t="s">
        <v>46</v>
      </c>
      <c r="Q1839" s="0" t="n">
        <f aca="false">_xlfn.UNICODE(B1839)</f>
        <v>67</v>
      </c>
      <c r="R1839" s="0" t="str">
        <f aca="false">IF(MIDB(B1839,1,10)="Candidatus",MIDB(B1839,FIND(" ",B1839,1)+1,FIND(" ",B1839,12)-FIND(" ",B1839,1)),IF(AND(Q1839&gt;=65,Q1839&lt;=90),MIDB(B1839,1,FIND(" ",B1839,1)),"-"))</f>
        <v>Clavibacter </v>
      </c>
      <c r="S1839" s="0" t="str">
        <f aca="false">IF(MIDB(B1839,1,10)="Candidatus",MIDB(B1839,FIND(" ",B1839,12)+1,IFERROR(FIND(" ",B1839,FIND(" ",B1839,12)+1),LEN(B1839))-FIND(" ",B1839,12)),IF(AND(Q1839&gt;=65,Q1839&lt;=90),MIDB(B1839,FIND(" ",B1839,1),IFERROR(FIND(" ",B1839,FIND(" ",B1839,1)+1),LEN(B1839)+1)-FIND(" ",B1839,1)),"-"))</f>
        <v> michiganensis</v>
      </c>
      <c r="T1839" s="0" t="n">
        <v>1</v>
      </c>
    </row>
    <row r="1840" customFormat="false" ht="12.8" hidden="false" customHeight="false" outlineLevel="0" collapsed="false">
      <c r="A1840" s="0" t="n">
        <v>1839</v>
      </c>
      <c r="B1840" s="0" t="s">
        <v>7972</v>
      </c>
      <c r="C1840" s="0" t="s">
        <v>21</v>
      </c>
      <c r="D1840" s="0" t="s">
        <v>1941</v>
      </c>
      <c r="E1840" s="0" t="s">
        <v>1941</v>
      </c>
      <c r="F1840" s="0" t="s">
        <v>7951</v>
      </c>
      <c r="G1840" s="0" t="s">
        <v>7976</v>
      </c>
      <c r="H1840" s="0" t="s">
        <v>7977</v>
      </c>
      <c r="I1840" s="1" t="n">
        <v>69.989</v>
      </c>
      <c r="J1840" s="2" t="s">
        <v>7978</v>
      </c>
      <c r="K1840" s="2" t="s">
        <v>654</v>
      </c>
      <c r="L1840" s="0" t="s">
        <v>29</v>
      </c>
      <c r="M1840" s="0" t="s">
        <v>29</v>
      </c>
      <c r="N1840" s="0" t="s">
        <v>29</v>
      </c>
      <c r="O1840" s="2" t="s">
        <v>770</v>
      </c>
      <c r="P1840" s="2" t="s">
        <v>46</v>
      </c>
      <c r="Q1840" s="0" t="n">
        <f aca="false">_xlfn.UNICODE(B1840)</f>
        <v>67</v>
      </c>
      <c r="R1840" s="0" t="str">
        <f aca="false">IF(MIDB(B1840,1,10)="Candidatus",MIDB(B1840,FIND(" ",B1840,1)+1,FIND(" ",B1840,12)-FIND(" ",B1840,1)),IF(AND(Q1840&gt;=65,Q1840&lt;=90),MIDB(B1840,1,FIND(" ",B1840,1)),"-"))</f>
        <v>Clavibacter </v>
      </c>
      <c r="S1840" s="0" t="str">
        <f aca="false">IF(MIDB(B1840,1,10)="Candidatus",MIDB(B1840,FIND(" ",B1840,12)+1,IFERROR(FIND(" ",B1840,FIND(" ",B1840,12)+1),LEN(B1840))-FIND(" ",B1840,12)),IF(AND(Q1840&gt;=65,Q1840&lt;=90),MIDB(B1840,FIND(" ",B1840,1),IFERROR(FIND(" ",B1840,FIND(" ",B1840,1)+1),LEN(B1840)+1)-FIND(" ",B1840,1)),"-"))</f>
        <v> michiganensis</v>
      </c>
      <c r="T1840" s="0" t="n">
        <v>1</v>
      </c>
    </row>
    <row r="1841" customFormat="false" ht="12.8" hidden="false" customHeight="false" outlineLevel="0" collapsed="false">
      <c r="A1841" s="0" t="n">
        <v>1840</v>
      </c>
      <c r="B1841" s="0" t="s">
        <v>7979</v>
      </c>
      <c r="C1841" s="0" t="s">
        <v>21</v>
      </c>
      <c r="D1841" s="0" t="s">
        <v>1941</v>
      </c>
      <c r="E1841" s="0" t="s">
        <v>1941</v>
      </c>
      <c r="F1841" s="0" t="s">
        <v>7980</v>
      </c>
      <c r="G1841" s="0" t="s">
        <v>7981</v>
      </c>
      <c r="H1841" s="0" t="s">
        <v>7982</v>
      </c>
      <c r="I1841" s="1" t="n">
        <v>94.791</v>
      </c>
      <c r="J1841" s="2" t="s">
        <v>7983</v>
      </c>
      <c r="K1841" s="2" t="s">
        <v>477</v>
      </c>
      <c r="L1841" s="0" t="s">
        <v>29</v>
      </c>
      <c r="M1841" s="0" t="s">
        <v>29</v>
      </c>
      <c r="N1841" s="0" t="s">
        <v>29</v>
      </c>
      <c r="O1841" s="2" t="s">
        <v>1150</v>
      </c>
      <c r="P1841" s="2" t="s">
        <v>88</v>
      </c>
      <c r="Q1841" s="0" t="n">
        <f aca="false">_xlfn.UNICODE(B1841)</f>
        <v>67</v>
      </c>
      <c r="R1841" s="0" t="str">
        <f aca="false">IF(MIDB(B1841,1,10)="Candidatus",MIDB(B1841,FIND(" ",B1841,1)+1,FIND(" ",B1841,12)-FIND(" ",B1841,1)),IF(AND(Q1841&gt;=65,Q1841&lt;=90),MIDB(B1841,1,FIND(" ",B1841,1)),"-"))</f>
        <v>Clavibacter </v>
      </c>
      <c r="S1841" s="0" t="str">
        <f aca="false">IF(MIDB(B1841,1,10)="Candidatus",MIDB(B1841,FIND(" ",B1841,12)+1,IFERROR(FIND(" ",B1841,FIND(" ",B1841,12)+1),LEN(B1841))-FIND(" ",B1841,12)),IF(AND(Q1841&gt;=65,Q1841&lt;=90),MIDB(B1841,FIND(" ",B1841,1),IFERROR(FIND(" ",B1841,FIND(" ",B1841,1)+1),LEN(B1841)+1)-FIND(" ",B1841,1)),"-"))</f>
        <v> michiganensis</v>
      </c>
      <c r="T1841" s="0" t="n">
        <v>1</v>
      </c>
    </row>
    <row r="1842" customFormat="false" ht="12.8" hidden="false" customHeight="false" outlineLevel="0" collapsed="false">
      <c r="A1842" s="0" t="n">
        <v>1841</v>
      </c>
      <c r="B1842" s="0" t="s">
        <v>7979</v>
      </c>
      <c r="C1842" s="0" t="s">
        <v>21</v>
      </c>
      <c r="D1842" s="0" t="s">
        <v>1941</v>
      </c>
      <c r="E1842" s="0" t="s">
        <v>1941</v>
      </c>
      <c r="F1842" s="0" t="s">
        <v>62</v>
      </c>
      <c r="G1842" s="0" t="s">
        <v>7984</v>
      </c>
      <c r="H1842" s="0" t="s">
        <v>7985</v>
      </c>
      <c r="I1842" s="1" t="n">
        <v>50.35</v>
      </c>
      <c r="J1842" s="2" t="s">
        <v>7986</v>
      </c>
      <c r="K1842" s="2" t="s">
        <v>998</v>
      </c>
      <c r="L1842" s="0" t="s">
        <v>29</v>
      </c>
      <c r="M1842" s="0" t="s">
        <v>29</v>
      </c>
      <c r="N1842" s="0" t="s">
        <v>29</v>
      </c>
      <c r="O1842" s="2" t="s">
        <v>580</v>
      </c>
      <c r="P1842" s="2" t="s">
        <v>88</v>
      </c>
      <c r="Q1842" s="0" t="n">
        <f aca="false">_xlfn.UNICODE(B1842)</f>
        <v>67</v>
      </c>
      <c r="R1842" s="0" t="str">
        <f aca="false">IF(MIDB(B1842,1,10)="Candidatus",MIDB(B1842,FIND(" ",B1842,1)+1,FIND(" ",B1842,12)-FIND(" ",B1842,1)),IF(AND(Q1842&gt;=65,Q1842&lt;=90),MIDB(B1842,1,FIND(" ",B1842,1)),"-"))</f>
        <v>Clavibacter </v>
      </c>
      <c r="S1842" s="0" t="str">
        <f aca="false">IF(MIDB(B1842,1,10)="Candidatus",MIDB(B1842,FIND(" ",B1842,12)+1,IFERROR(FIND(" ",B1842,FIND(" ",B1842,12)+1),LEN(B1842))-FIND(" ",B1842,12)),IF(AND(Q1842&gt;=65,Q1842&lt;=90),MIDB(B1842,FIND(" ",B1842,1),IFERROR(FIND(" ",B1842,FIND(" ",B1842,1)+1),LEN(B1842)+1)-FIND(" ",B1842,1)),"-"))</f>
        <v> michiganensis</v>
      </c>
      <c r="T1842" s="0" t="n">
        <v>1</v>
      </c>
    </row>
    <row r="1843" customFormat="false" ht="12.8" hidden="false" customHeight="false" outlineLevel="0" collapsed="false">
      <c r="A1843" s="0" t="n">
        <v>1842</v>
      </c>
      <c r="B1843" s="0" t="s">
        <v>7987</v>
      </c>
      <c r="C1843" s="0" t="s">
        <v>21</v>
      </c>
      <c r="D1843" s="0" t="s">
        <v>54</v>
      </c>
      <c r="E1843" s="0" t="s">
        <v>55</v>
      </c>
      <c r="F1843" s="0" t="s">
        <v>7988</v>
      </c>
      <c r="G1843" s="0" t="s">
        <v>7989</v>
      </c>
      <c r="H1843" s="0" t="s">
        <v>7990</v>
      </c>
      <c r="I1843" s="1" t="n">
        <v>5.719</v>
      </c>
      <c r="J1843" s="2" t="s">
        <v>7991</v>
      </c>
      <c r="K1843" s="2" t="s">
        <v>112</v>
      </c>
      <c r="L1843" s="0" t="s">
        <v>29</v>
      </c>
      <c r="M1843" s="0" t="s">
        <v>29</v>
      </c>
      <c r="N1843" s="0" t="s">
        <v>29</v>
      </c>
      <c r="O1843" s="2" t="s">
        <v>52</v>
      </c>
      <c r="P1843" s="2" t="s">
        <v>46</v>
      </c>
      <c r="Q1843" s="0" t="n">
        <f aca="false">_xlfn.UNICODE(B1843)</f>
        <v>67</v>
      </c>
      <c r="R1843" s="0" t="str">
        <f aca="false">IF(MIDB(B1843,1,10)="Candidatus",MIDB(B1843,FIND(" ",B1843,1)+1,FIND(" ",B1843,12)-FIND(" ",B1843,1)),IF(AND(Q1843&gt;=65,Q1843&lt;=90),MIDB(B1843,1,FIND(" ",B1843,1)),"-"))</f>
        <v>Clostridium </v>
      </c>
      <c r="S1843" s="0" t="str">
        <f aca="false">IF(MIDB(B1843,1,10)="Candidatus",MIDB(B1843,FIND(" ",B1843,12)+1,IFERROR(FIND(" ",B1843,FIND(" ",B1843,12)+1),LEN(B1843))-FIND(" ",B1843,12)),IF(AND(Q1843&gt;=65,Q1843&lt;=90),MIDB(B1843,FIND(" ",B1843,1),IFERROR(FIND(" ",B1843,FIND(" ",B1843,1)+1),LEN(B1843)+1)-FIND(" ",B1843,1)),"-"))</f>
        <v> aceticum</v>
      </c>
      <c r="T1843" s="0" t="n">
        <v>1</v>
      </c>
    </row>
    <row r="1844" customFormat="false" ht="12.8" hidden="false" customHeight="false" outlineLevel="0" collapsed="false">
      <c r="A1844" s="0" t="n">
        <v>1843</v>
      </c>
      <c r="B1844" s="0" t="s">
        <v>7992</v>
      </c>
      <c r="C1844" s="0" t="s">
        <v>21</v>
      </c>
      <c r="D1844" s="0" t="s">
        <v>54</v>
      </c>
      <c r="E1844" s="0" t="s">
        <v>55</v>
      </c>
      <c r="F1844" s="0" t="s">
        <v>7993</v>
      </c>
      <c r="G1844" s="0" t="s">
        <v>7994</v>
      </c>
      <c r="H1844" s="0" t="s">
        <v>7995</v>
      </c>
      <c r="I1844" s="1" t="n">
        <v>192</v>
      </c>
      <c r="J1844" s="2" t="s">
        <v>7996</v>
      </c>
      <c r="K1844" s="2" t="s">
        <v>2829</v>
      </c>
      <c r="L1844" s="0" t="s">
        <v>29</v>
      </c>
      <c r="M1844" s="0" t="s">
        <v>29</v>
      </c>
      <c r="N1844" s="0" t="s">
        <v>29</v>
      </c>
      <c r="O1844" s="2" t="s">
        <v>748</v>
      </c>
      <c r="P1844" s="0" t="s">
        <v>29</v>
      </c>
      <c r="Q1844" s="0" t="n">
        <f aca="false">_xlfn.UNICODE(B1844)</f>
        <v>67</v>
      </c>
      <c r="R1844" s="0" t="str">
        <f aca="false">IF(MIDB(B1844,1,10)="Candidatus",MIDB(B1844,FIND(" ",B1844,1)+1,FIND(" ",B1844,12)-FIND(" ",B1844,1)),IF(AND(Q1844&gt;=65,Q1844&lt;=90),MIDB(B1844,1,FIND(" ",B1844,1)),"-"))</f>
        <v>Clostridium </v>
      </c>
      <c r="S1844" s="0" t="str">
        <f aca="false">IF(MIDB(B1844,1,10)="Candidatus",MIDB(B1844,FIND(" ",B1844,12)+1,IFERROR(FIND(" ",B1844,FIND(" ",B1844,12)+1),LEN(B1844))-FIND(" ",B1844,12)),IF(AND(Q1844&gt;=65,Q1844&lt;=90),MIDB(B1844,FIND(" ",B1844,1),IFERROR(FIND(" ",B1844,FIND(" ",B1844,1)+1),LEN(B1844)+1)-FIND(" ",B1844,1)),"-"))</f>
        <v> acetobutylicum</v>
      </c>
      <c r="T1844" s="0" t="n">
        <v>1</v>
      </c>
    </row>
    <row r="1845" customFormat="false" ht="12.8" hidden="false" customHeight="false" outlineLevel="0" collapsed="false">
      <c r="A1845" s="0" t="n">
        <v>1844</v>
      </c>
      <c r="B1845" s="0" t="s">
        <v>7997</v>
      </c>
      <c r="C1845" s="0" t="s">
        <v>21</v>
      </c>
      <c r="D1845" s="0" t="s">
        <v>54</v>
      </c>
      <c r="E1845" s="0" t="s">
        <v>55</v>
      </c>
      <c r="F1845" s="0" t="s">
        <v>7998</v>
      </c>
      <c r="G1845" s="0" t="s">
        <v>7999</v>
      </c>
      <c r="H1845" s="0" t="s">
        <v>8000</v>
      </c>
      <c r="I1845" s="1" t="n">
        <v>11.123</v>
      </c>
      <c r="J1845" s="2" t="s">
        <v>8001</v>
      </c>
      <c r="K1845" s="2" t="s">
        <v>44</v>
      </c>
      <c r="L1845" s="0" t="s">
        <v>29</v>
      </c>
      <c r="M1845" s="0" t="s">
        <v>29</v>
      </c>
      <c r="N1845" s="0" t="s">
        <v>29</v>
      </c>
      <c r="O1845" s="2" t="s">
        <v>44</v>
      </c>
      <c r="P1845" s="0" t="s">
        <v>29</v>
      </c>
      <c r="Q1845" s="0" t="n">
        <f aca="false">_xlfn.UNICODE(B1845)</f>
        <v>67</v>
      </c>
      <c r="R1845" s="0" t="str">
        <f aca="false">IF(MIDB(B1845,1,10)="Candidatus",MIDB(B1845,FIND(" ",B1845,1)+1,FIND(" ",B1845,12)-FIND(" ",B1845,1)),IF(AND(Q1845&gt;=65,Q1845&lt;=90),MIDB(B1845,1,FIND(" ",B1845,1)),"-"))</f>
        <v>Clostridium </v>
      </c>
      <c r="S1845" s="0" t="str">
        <f aca="false">IF(MIDB(B1845,1,10)="Candidatus",MIDB(B1845,FIND(" ",B1845,12)+1,IFERROR(FIND(" ",B1845,FIND(" ",B1845,12)+1),LEN(B1845))-FIND(" ",B1845,12)),IF(AND(Q1845&gt;=65,Q1845&lt;=90),MIDB(B1845,FIND(" ",B1845,1),IFERROR(FIND(" ",B1845,FIND(" ",B1845,1)+1),LEN(B1845)+1)-FIND(" ",B1845,1)),"-"))</f>
        <v> acetobutylicum</v>
      </c>
      <c r="T1845" s="0" t="n">
        <v>1</v>
      </c>
    </row>
    <row r="1846" customFormat="false" ht="12.8" hidden="false" customHeight="false" outlineLevel="0" collapsed="false">
      <c r="A1846" s="0" t="n">
        <v>1845</v>
      </c>
      <c r="B1846" s="0" t="s">
        <v>7997</v>
      </c>
      <c r="C1846" s="0" t="s">
        <v>21</v>
      </c>
      <c r="D1846" s="0" t="s">
        <v>54</v>
      </c>
      <c r="E1846" s="0" t="s">
        <v>55</v>
      </c>
      <c r="F1846" s="0" t="s">
        <v>8002</v>
      </c>
      <c r="G1846" s="0" t="s">
        <v>8003</v>
      </c>
      <c r="H1846" s="0" t="s">
        <v>8004</v>
      </c>
      <c r="I1846" s="1" t="n">
        <v>191.996</v>
      </c>
      <c r="J1846" s="2" t="s">
        <v>8005</v>
      </c>
      <c r="K1846" s="2" t="s">
        <v>748</v>
      </c>
      <c r="L1846" s="0" t="s">
        <v>29</v>
      </c>
      <c r="M1846" s="0" t="s">
        <v>29</v>
      </c>
      <c r="N1846" s="0" t="s">
        <v>29</v>
      </c>
      <c r="O1846" s="2" t="s">
        <v>1700</v>
      </c>
      <c r="P1846" s="2" t="s">
        <v>46</v>
      </c>
      <c r="Q1846" s="0" t="n">
        <f aca="false">_xlfn.UNICODE(B1846)</f>
        <v>67</v>
      </c>
      <c r="R1846" s="0" t="str">
        <f aca="false">IF(MIDB(B1846,1,10)="Candidatus",MIDB(B1846,FIND(" ",B1846,1)+1,FIND(" ",B1846,12)-FIND(" ",B1846,1)),IF(AND(Q1846&gt;=65,Q1846&lt;=90),MIDB(B1846,1,FIND(" ",B1846,1)),"-"))</f>
        <v>Clostridium </v>
      </c>
      <c r="S1846" s="0" t="str">
        <f aca="false">IF(MIDB(B1846,1,10)="Candidatus",MIDB(B1846,FIND(" ",B1846,12)+1,IFERROR(FIND(" ",B1846,FIND(" ",B1846,12)+1),LEN(B1846))-FIND(" ",B1846,12)),IF(AND(Q1846&gt;=65,Q1846&lt;=90),MIDB(B1846,FIND(" ",B1846,1),IFERROR(FIND(" ",B1846,FIND(" ",B1846,1)+1),LEN(B1846)+1)-FIND(" ",B1846,1)),"-"))</f>
        <v> acetobutylicum</v>
      </c>
      <c r="T1846" s="0" t="n">
        <v>1</v>
      </c>
    </row>
    <row r="1847" customFormat="false" ht="12.8" hidden="false" customHeight="false" outlineLevel="0" collapsed="false">
      <c r="A1847" s="0" t="n">
        <v>1846</v>
      </c>
      <c r="B1847" s="0" t="s">
        <v>8006</v>
      </c>
      <c r="C1847" s="0" t="s">
        <v>21</v>
      </c>
      <c r="D1847" s="0" t="s">
        <v>54</v>
      </c>
      <c r="E1847" s="0" t="s">
        <v>55</v>
      </c>
      <c r="F1847" s="0" t="s">
        <v>8007</v>
      </c>
      <c r="G1847" s="0" t="s">
        <v>8008</v>
      </c>
      <c r="H1847" s="0" t="s">
        <v>8009</v>
      </c>
      <c r="I1847" s="1" t="n">
        <v>191.996</v>
      </c>
      <c r="J1847" s="2" t="s">
        <v>8010</v>
      </c>
      <c r="K1847" s="2" t="s">
        <v>1699</v>
      </c>
      <c r="L1847" s="0" t="s">
        <v>29</v>
      </c>
      <c r="M1847" s="0" t="s">
        <v>29</v>
      </c>
      <c r="N1847" s="0" t="s">
        <v>29</v>
      </c>
      <c r="O1847" s="2" t="s">
        <v>1700</v>
      </c>
      <c r="P1847" s="2" t="s">
        <v>88</v>
      </c>
      <c r="Q1847" s="0" t="n">
        <f aca="false">_xlfn.UNICODE(B1847)</f>
        <v>67</v>
      </c>
      <c r="R1847" s="0" t="str">
        <f aca="false">IF(MIDB(B1847,1,10)="Candidatus",MIDB(B1847,FIND(" ",B1847,1)+1,FIND(" ",B1847,12)-FIND(" ",B1847,1)),IF(AND(Q1847&gt;=65,Q1847&lt;=90),MIDB(B1847,1,FIND(" ",B1847,1)),"-"))</f>
        <v>Clostridium </v>
      </c>
      <c r="S1847" s="0" t="str">
        <f aca="false">IF(MIDB(B1847,1,10)="Candidatus",MIDB(B1847,FIND(" ",B1847,12)+1,IFERROR(FIND(" ",B1847,FIND(" ",B1847,12)+1),LEN(B1847))-FIND(" ",B1847,12)),IF(AND(Q1847&gt;=65,Q1847&lt;=90),MIDB(B1847,FIND(" ",B1847,1),IFERROR(FIND(" ",B1847,FIND(" ",B1847,1)+1),LEN(B1847)+1)-FIND(" ",B1847,1)),"-"))</f>
        <v> acetobutylicum</v>
      </c>
      <c r="T1847" s="0" t="n">
        <v>1</v>
      </c>
    </row>
    <row r="1848" customFormat="false" ht="12.8" hidden="false" customHeight="false" outlineLevel="0" collapsed="false">
      <c r="A1848" s="0" t="n">
        <v>1847</v>
      </c>
      <c r="B1848" s="0" t="s">
        <v>8011</v>
      </c>
      <c r="C1848" s="0" t="s">
        <v>21</v>
      </c>
      <c r="D1848" s="0" t="s">
        <v>54</v>
      </c>
      <c r="E1848" s="0" t="s">
        <v>55</v>
      </c>
      <c r="F1848" s="0" t="s">
        <v>8012</v>
      </c>
      <c r="G1848" s="0" t="s">
        <v>8013</v>
      </c>
      <c r="H1848" s="0" t="s">
        <v>8014</v>
      </c>
      <c r="I1848" s="1" t="n">
        <v>185.364</v>
      </c>
      <c r="J1848" s="2" t="s">
        <v>8015</v>
      </c>
      <c r="K1848" s="2" t="s">
        <v>1682</v>
      </c>
      <c r="L1848" s="0" t="s">
        <v>29</v>
      </c>
      <c r="M1848" s="0" t="s">
        <v>29</v>
      </c>
      <c r="N1848" s="0" t="s">
        <v>29</v>
      </c>
      <c r="O1848" s="2" t="s">
        <v>1682</v>
      </c>
      <c r="P1848" s="0" t="s">
        <v>29</v>
      </c>
      <c r="Q1848" s="0" t="n">
        <f aca="false">_xlfn.UNICODE(B1848)</f>
        <v>67</v>
      </c>
      <c r="R1848" s="0" t="str">
        <f aca="false">IF(MIDB(B1848,1,10)="Candidatus",MIDB(B1848,FIND(" ",B1848,1)+1,FIND(" ",B1848,12)-FIND(" ",B1848,1)),IF(AND(Q1848&gt;=65,Q1848&lt;=90),MIDB(B1848,1,FIND(" ",B1848,1)),"-"))</f>
        <v>Clostridium </v>
      </c>
      <c r="S1848" s="0" t="str">
        <f aca="false">IF(MIDB(B1848,1,10)="Candidatus",MIDB(B1848,FIND(" ",B1848,12)+1,IFERROR(FIND(" ",B1848,FIND(" ",B1848,12)+1),LEN(B1848))-FIND(" ",B1848,12)),IF(AND(Q1848&gt;=65,Q1848&lt;=90),MIDB(B1848,FIND(" ",B1848,1),IFERROR(FIND(" ",B1848,FIND(" ",B1848,1)+1),LEN(B1848)+1)-FIND(" ",B1848,1)),"-"))</f>
        <v> baratii</v>
      </c>
      <c r="T1848" s="0" t="n">
        <v>1</v>
      </c>
    </row>
    <row r="1849" customFormat="false" ht="12.8" hidden="false" customHeight="false" outlineLevel="0" collapsed="false">
      <c r="A1849" s="0" t="n">
        <v>1848</v>
      </c>
      <c r="B1849" s="0" t="s">
        <v>8016</v>
      </c>
      <c r="C1849" s="0" t="s">
        <v>21</v>
      </c>
      <c r="D1849" s="0" t="s">
        <v>54</v>
      </c>
      <c r="E1849" s="0" t="s">
        <v>55</v>
      </c>
      <c r="F1849" s="0" t="s">
        <v>8017</v>
      </c>
      <c r="G1849" s="0" t="s">
        <v>8018</v>
      </c>
      <c r="H1849" s="0" t="s">
        <v>8019</v>
      </c>
      <c r="I1849" s="1" t="n">
        <v>17.658</v>
      </c>
      <c r="J1849" s="2" t="s">
        <v>8020</v>
      </c>
      <c r="K1849" s="2" t="s">
        <v>497</v>
      </c>
      <c r="L1849" s="0" t="s">
        <v>29</v>
      </c>
      <c r="M1849" s="0" t="s">
        <v>29</v>
      </c>
      <c r="N1849" s="0" t="s">
        <v>29</v>
      </c>
      <c r="O1849" s="2" t="s">
        <v>497</v>
      </c>
      <c r="P1849" s="0" t="s">
        <v>29</v>
      </c>
      <c r="Q1849" s="0" t="n">
        <f aca="false">_xlfn.UNICODE(B1849)</f>
        <v>67</v>
      </c>
      <c r="R1849" s="0" t="str">
        <f aca="false">IF(MIDB(B1849,1,10)="Candidatus",MIDB(B1849,FIND(" ",B1849,1)+1,FIND(" ",B1849,12)-FIND(" ",B1849,1)),IF(AND(Q1849&gt;=65,Q1849&lt;=90),MIDB(B1849,1,FIND(" ",B1849,1)),"-"))</f>
        <v>Clostridium </v>
      </c>
      <c r="S1849" s="0" t="str">
        <f aca="false">IF(MIDB(B1849,1,10)="Candidatus",MIDB(B1849,FIND(" ",B1849,12)+1,IFERROR(FIND(" ",B1849,FIND(" ",B1849,12)+1),LEN(B1849))-FIND(" ",B1849,12)),IF(AND(Q1849&gt;=65,Q1849&lt;=90),MIDB(B1849,FIND(" ",B1849,1),IFERROR(FIND(" ",B1849,FIND(" ",B1849,1)+1),LEN(B1849)+1)-FIND(" ",B1849,1)),"-"))</f>
        <v> botulinum</v>
      </c>
      <c r="T1849" s="0" t="n">
        <v>1</v>
      </c>
    </row>
    <row r="1850" customFormat="false" ht="12.8" hidden="false" customHeight="false" outlineLevel="0" collapsed="false">
      <c r="A1850" s="0" t="n">
        <v>1849</v>
      </c>
      <c r="B1850" s="0" t="s">
        <v>8021</v>
      </c>
      <c r="C1850" s="0" t="s">
        <v>21</v>
      </c>
      <c r="D1850" s="0" t="s">
        <v>54</v>
      </c>
      <c r="E1850" s="0" t="s">
        <v>55</v>
      </c>
      <c r="F1850" s="0" t="s">
        <v>8022</v>
      </c>
      <c r="G1850" s="0" t="s">
        <v>8023</v>
      </c>
      <c r="H1850" s="0" t="s">
        <v>8024</v>
      </c>
      <c r="I1850" s="1" t="n">
        <v>265.575</v>
      </c>
      <c r="J1850" s="2" t="s">
        <v>8025</v>
      </c>
      <c r="K1850" s="2" t="s">
        <v>8026</v>
      </c>
      <c r="L1850" s="0" t="s">
        <v>29</v>
      </c>
      <c r="M1850" s="0" t="s">
        <v>29</v>
      </c>
      <c r="N1850" s="0" t="s">
        <v>29</v>
      </c>
      <c r="O1850" s="2" t="s">
        <v>8026</v>
      </c>
      <c r="P1850" s="0" t="s">
        <v>29</v>
      </c>
      <c r="Q1850" s="0" t="n">
        <f aca="false">_xlfn.UNICODE(B1850)</f>
        <v>67</v>
      </c>
      <c r="R1850" s="0" t="str">
        <f aca="false">IF(MIDB(B1850,1,10)="Candidatus",MIDB(B1850,FIND(" ",B1850,1)+1,FIND(" ",B1850,12)-FIND(" ",B1850,1)),IF(AND(Q1850&gt;=65,Q1850&lt;=90),MIDB(B1850,1,FIND(" ",B1850,1)),"-"))</f>
        <v>Clostridium </v>
      </c>
      <c r="S1850" s="0" t="str">
        <f aca="false">IF(MIDB(B1850,1,10)="Candidatus",MIDB(B1850,FIND(" ",B1850,12)+1,IFERROR(FIND(" ",B1850,FIND(" ",B1850,12)+1),LEN(B1850))-FIND(" ",B1850,12)),IF(AND(Q1850&gt;=65,Q1850&lt;=90),MIDB(B1850,FIND(" ",B1850,1),IFERROR(FIND(" ",B1850,FIND(" ",B1850,1)+1),LEN(B1850)+1)-FIND(" ",B1850,1)),"-"))</f>
        <v> botulinum</v>
      </c>
      <c r="T1850" s="0" t="n">
        <v>1</v>
      </c>
    </row>
    <row r="1851" customFormat="false" ht="12.8" hidden="false" customHeight="false" outlineLevel="0" collapsed="false">
      <c r="A1851" s="0" t="n">
        <v>1850</v>
      </c>
      <c r="B1851" s="0" t="s">
        <v>8027</v>
      </c>
      <c r="C1851" s="0" t="s">
        <v>21</v>
      </c>
      <c r="D1851" s="0" t="s">
        <v>54</v>
      </c>
      <c r="E1851" s="0" t="s">
        <v>55</v>
      </c>
      <c r="F1851" s="0" t="s">
        <v>8028</v>
      </c>
      <c r="G1851" s="0" t="s">
        <v>8029</v>
      </c>
      <c r="H1851" s="0" t="s">
        <v>8030</v>
      </c>
      <c r="I1851" s="1" t="n">
        <v>21.001</v>
      </c>
      <c r="J1851" s="2" t="s">
        <v>8031</v>
      </c>
      <c r="K1851" s="2" t="s">
        <v>1598</v>
      </c>
      <c r="L1851" s="0" t="s">
        <v>29</v>
      </c>
      <c r="M1851" s="0" t="s">
        <v>29</v>
      </c>
      <c r="N1851" s="0" t="s">
        <v>29</v>
      </c>
      <c r="O1851" s="2" t="s">
        <v>1598</v>
      </c>
      <c r="P1851" s="0" t="s">
        <v>29</v>
      </c>
      <c r="Q1851" s="0" t="n">
        <f aca="false">_xlfn.UNICODE(B1851)</f>
        <v>67</v>
      </c>
      <c r="R1851" s="0" t="str">
        <f aca="false">IF(MIDB(B1851,1,10)="Candidatus",MIDB(B1851,FIND(" ",B1851,1)+1,FIND(" ",B1851,12)-FIND(" ",B1851,1)),IF(AND(Q1851&gt;=65,Q1851&lt;=90),MIDB(B1851,1,FIND(" ",B1851,1)),"-"))</f>
        <v>Clostridium </v>
      </c>
      <c r="S1851" s="0" t="str">
        <f aca="false">IF(MIDB(B1851,1,10)="Candidatus",MIDB(B1851,FIND(" ",B1851,12)+1,IFERROR(FIND(" ",B1851,FIND(" ",B1851,12)+1),LEN(B1851))-FIND(" ",B1851,12)),IF(AND(Q1851&gt;=65,Q1851&lt;=90),MIDB(B1851,FIND(" ",B1851,1),IFERROR(FIND(" ",B1851,FIND(" ",B1851,1)+1),LEN(B1851)+1)-FIND(" ",B1851,1)),"-"))</f>
        <v> botulinum</v>
      </c>
      <c r="T1851" s="0" t="n">
        <v>1</v>
      </c>
    </row>
    <row r="1852" customFormat="false" ht="12.8" hidden="false" customHeight="false" outlineLevel="0" collapsed="false">
      <c r="A1852" s="0" t="n">
        <v>1851</v>
      </c>
      <c r="B1852" s="0" t="s">
        <v>8032</v>
      </c>
      <c r="C1852" s="0" t="s">
        <v>21</v>
      </c>
      <c r="D1852" s="0" t="s">
        <v>54</v>
      </c>
      <c r="E1852" s="0" t="s">
        <v>55</v>
      </c>
      <c r="F1852" s="0" t="s">
        <v>8033</v>
      </c>
      <c r="G1852" s="0" t="s">
        <v>8034</v>
      </c>
      <c r="H1852" s="0" t="s">
        <v>8035</v>
      </c>
      <c r="I1852" s="1" t="n">
        <v>106.981</v>
      </c>
      <c r="J1852" s="2" t="s">
        <v>8036</v>
      </c>
      <c r="K1852" s="2" t="s">
        <v>737</v>
      </c>
      <c r="L1852" s="0" t="s">
        <v>29</v>
      </c>
      <c r="M1852" s="0" t="s">
        <v>29</v>
      </c>
      <c r="N1852" s="0" t="s">
        <v>29</v>
      </c>
      <c r="O1852" s="2" t="s">
        <v>737</v>
      </c>
      <c r="P1852" s="0" t="s">
        <v>29</v>
      </c>
      <c r="Q1852" s="0" t="n">
        <f aca="false">_xlfn.UNICODE(B1852)</f>
        <v>67</v>
      </c>
      <c r="R1852" s="0" t="str">
        <f aca="false">IF(MIDB(B1852,1,10)="Candidatus",MIDB(B1852,FIND(" ",B1852,1)+1,FIND(" ",B1852,12)-FIND(" ",B1852,1)),IF(AND(Q1852&gt;=65,Q1852&lt;=90),MIDB(B1852,1,FIND(" ",B1852,1)),"-"))</f>
        <v>Clostridium </v>
      </c>
      <c r="S1852" s="0" t="str">
        <f aca="false">IF(MIDB(B1852,1,10)="Candidatus",MIDB(B1852,FIND(" ",B1852,12)+1,IFERROR(FIND(" ",B1852,FIND(" ",B1852,12)+1),LEN(B1852))-FIND(" ",B1852,12)),IF(AND(Q1852&gt;=65,Q1852&lt;=90),MIDB(B1852,FIND(" ",B1852,1),IFERROR(FIND(" ",B1852,FIND(" ",B1852,1)+1),LEN(B1852)+1)-FIND(" ",B1852,1)),"-"))</f>
        <v> botulinum</v>
      </c>
      <c r="T1852" s="0" t="n">
        <v>1</v>
      </c>
    </row>
    <row r="1853" customFormat="false" ht="12.8" hidden="false" customHeight="false" outlineLevel="0" collapsed="false">
      <c r="A1853" s="0" t="n">
        <v>1852</v>
      </c>
      <c r="B1853" s="0" t="s">
        <v>8037</v>
      </c>
      <c r="C1853" s="0" t="s">
        <v>21</v>
      </c>
      <c r="D1853" s="0" t="s">
        <v>54</v>
      </c>
      <c r="E1853" s="0" t="s">
        <v>55</v>
      </c>
      <c r="F1853" s="0" t="s">
        <v>8038</v>
      </c>
      <c r="G1853" s="0" t="s">
        <v>8039</v>
      </c>
      <c r="H1853" s="0" t="s">
        <v>8040</v>
      </c>
      <c r="I1853" s="1" t="n">
        <v>5.926</v>
      </c>
      <c r="J1853" s="2" t="s">
        <v>8041</v>
      </c>
      <c r="K1853" s="2" t="s">
        <v>28</v>
      </c>
      <c r="L1853" s="0" t="s">
        <v>29</v>
      </c>
      <c r="M1853" s="0" t="s">
        <v>29</v>
      </c>
      <c r="N1853" s="0" t="s">
        <v>29</v>
      </c>
      <c r="O1853" s="2" t="s">
        <v>28</v>
      </c>
      <c r="P1853" s="0" t="s">
        <v>29</v>
      </c>
      <c r="Q1853" s="0" t="n">
        <f aca="false">_xlfn.UNICODE(B1853)</f>
        <v>67</v>
      </c>
      <c r="R1853" s="0" t="str">
        <f aca="false">IF(MIDB(B1853,1,10)="Candidatus",MIDB(B1853,FIND(" ",B1853,1)+1,FIND(" ",B1853,12)-FIND(" ",B1853,1)),IF(AND(Q1853&gt;=65,Q1853&lt;=90),MIDB(B1853,1,FIND(" ",B1853,1)),"-"))</f>
        <v>Clostridium </v>
      </c>
      <c r="S1853" s="0" t="str">
        <f aca="false">IF(MIDB(B1853,1,10)="Candidatus",MIDB(B1853,FIND(" ",B1853,12)+1,IFERROR(FIND(" ",B1853,FIND(" ",B1853,12)+1),LEN(B1853))-FIND(" ",B1853,12)),IF(AND(Q1853&gt;=65,Q1853&lt;=90),MIDB(B1853,FIND(" ",B1853,1),IFERROR(FIND(" ",B1853,FIND(" ",B1853,1)+1),LEN(B1853)+1)-FIND(" ",B1853,1)),"-"))</f>
        <v> botulinum</v>
      </c>
      <c r="T1853" s="0" t="n">
        <v>1</v>
      </c>
    </row>
    <row r="1854" customFormat="false" ht="12.8" hidden="false" customHeight="false" outlineLevel="0" collapsed="false">
      <c r="A1854" s="0" t="n">
        <v>1853</v>
      </c>
      <c r="B1854" s="0" t="s">
        <v>8042</v>
      </c>
      <c r="C1854" s="0" t="s">
        <v>21</v>
      </c>
      <c r="D1854" s="0" t="s">
        <v>54</v>
      </c>
      <c r="E1854" s="0" t="s">
        <v>55</v>
      </c>
      <c r="F1854" s="0" t="s">
        <v>8043</v>
      </c>
      <c r="G1854" s="0" t="s">
        <v>8044</v>
      </c>
      <c r="H1854" s="0" t="s">
        <v>8045</v>
      </c>
      <c r="I1854" s="1" t="n">
        <v>21.001</v>
      </c>
      <c r="J1854" s="2" t="s">
        <v>8046</v>
      </c>
      <c r="K1854" s="2" t="s">
        <v>1598</v>
      </c>
      <c r="L1854" s="0" t="s">
        <v>29</v>
      </c>
      <c r="M1854" s="0" t="s">
        <v>29</v>
      </c>
      <c r="N1854" s="0" t="s">
        <v>29</v>
      </c>
      <c r="O1854" s="2" t="s">
        <v>1598</v>
      </c>
      <c r="P1854" s="0" t="s">
        <v>29</v>
      </c>
      <c r="Q1854" s="0" t="n">
        <f aca="false">_xlfn.UNICODE(B1854)</f>
        <v>67</v>
      </c>
      <c r="R1854" s="0" t="str">
        <f aca="false">IF(MIDB(B1854,1,10)="Candidatus",MIDB(B1854,FIND(" ",B1854,1)+1,FIND(" ",B1854,12)-FIND(" ",B1854,1)),IF(AND(Q1854&gt;=65,Q1854&lt;=90),MIDB(B1854,1,FIND(" ",B1854,1)),"-"))</f>
        <v>Clostridium </v>
      </c>
      <c r="S1854" s="0" t="str">
        <f aca="false">IF(MIDB(B1854,1,10)="Candidatus",MIDB(B1854,FIND(" ",B1854,12)+1,IFERROR(FIND(" ",B1854,FIND(" ",B1854,12)+1),LEN(B1854))-FIND(" ",B1854,12)),IF(AND(Q1854&gt;=65,Q1854&lt;=90),MIDB(B1854,FIND(" ",B1854,1),IFERROR(FIND(" ",B1854,FIND(" ",B1854,1)+1),LEN(B1854)+1)-FIND(" ",B1854,1)),"-"))</f>
        <v> botulinum</v>
      </c>
      <c r="T1854" s="0" t="n">
        <v>1</v>
      </c>
    </row>
    <row r="1855" customFormat="false" ht="12.8" hidden="false" customHeight="false" outlineLevel="0" collapsed="false">
      <c r="A1855" s="0" t="n">
        <v>1854</v>
      </c>
      <c r="B1855" s="0" t="s">
        <v>8047</v>
      </c>
      <c r="C1855" s="0" t="s">
        <v>21</v>
      </c>
      <c r="D1855" s="0" t="s">
        <v>54</v>
      </c>
      <c r="E1855" s="0" t="s">
        <v>55</v>
      </c>
      <c r="F1855" s="0" t="s">
        <v>8048</v>
      </c>
      <c r="G1855" s="0" t="s">
        <v>8049</v>
      </c>
      <c r="H1855" s="0" t="s">
        <v>8050</v>
      </c>
      <c r="I1855" s="1" t="n">
        <v>40.142</v>
      </c>
      <c r="J1855" s="2" t="s">
        <v>8051</v>
      </c>
      <c r="K1855" s="2" t="s">
        <v>1353</v>
      </c>
      <c r="L1855" s="0" t="s">
        <v>29</v>
      </c>
      <c r="M1855" s="0" t="s">
        <v>29</v>
      </c>
      <c r="N1855" s="0" t="s">
        <v>29</v>
      </c>
      <c r="O1855" s="2" t="s">
        <v>765</v>
      </c>
      <c r="P1855" s="2" t="s">
        <v>60</v>
      </c>
      <c r="Q1855" s="0" t="n">
        <f aca="false">_xlfn.UNICODE(B1855)</f>
        <v>67</v>
      </c>
      <c r="R1855" s="0" t="str">
        <f aca="false">IF(MIDB(B1855,1,10)="Candidatus",MIDB(B1855,FIND(" ",B1855,1)+1,FIND(" ",B1855,12)-FIND(" ",B1855,1)),IF(AND(Q1855&gt;=65,Q1855&lt;=90),MIDB(B1855,1,FIND(" ",B1855,1)),"-"))</f>
        <v>Clostridium </v>
      </c>
      <c r="S1855" s="0" t="str">
        <f aca="false">IF(MIDB(B1855,1,10)="Candidatus",MIDB(B1855,FIND(" ",B1855,12)+1,IFERROR(FIND(" ",B1855,FIND(" ",B1855,12)+1),LEN(B1855))-FIND(" ",B1855,12)),IF(AND(Q1855&gt;=65,Q1855&lt;=90),MIDB(B1855,FIND(" ",B1855,1),IFERROR(FIND(" ",B1855,FIND(" ",B1855,1)+1),LEN(B1855)+1)-FIND(" ",B1855,1)),"-"))</f>
        <v> botulinum</v>
      </c>
      <c r="T1855" s="0" t="n">
        <v>1</v>
      </c>
    </row>
    <row r="1856" customFormat="false" ht="12.8" hidden="false" customHeight="false" outlineLevel="0" collapsed="false">
      <c r="A1856" s="0" t="n">
        <v>1855</v>
      </c>
      <c r="B1856" s="0" t="s">
        <v>8052</v>
      </c>
      <c r="C1856" s="0" t="s">
        <v>21</v>
      </c>
      <c r="D1856" s="0" t="s">
        <v>54</v>
      </c>
      <c r="E1856" s="0" t="s">
        <v>55</v>
      </c>
      <c r="F1856" s="0" t="s">
        <v>8053</v>
      </c>
      <c r="G1856" s="0" t="s">
        <v>8054</v>
      </c>
      <c r="H1856" s="0" t="s">
        <v>8055</v>
      </c>
      <c r="I1856" s="1" t="n">
        <v>16.344</v>
      </c>
      <c r="J1856" s="2" t="s">
        <v>8056</v>
      </c>
      <c r="K1856" s="2" t="s">
        <v>680</v>
      </c>
      <c r="L1856" s="0" t="s">
        <v>29</v>
      </c>
      <c r="M1856" s="0" t="s">
        <v>29</v>
      </c>
      <c r="N1856" s="0" t="s">
        <v>29</v>
      </c>
      <c r="O1856" s="2" t="s">
        <v>205</v>
      </c>
      <c r="P1856" s="2" t="s">
        <v>46</v>
      </c>
      <c r="Q1856" s="0" t="n">
        <f aca="false">_xlfn.UNICODE(B1856)</f>
        <v>67</v>
      </c>
      <c r="R1856" s="0" t="str">
        <f aca="false">IF(MIDB(B1856,1,10)="Candidatus",MIDB(B1856,FIND(" ",B1856,1)+1,FIND(" ",B1856,12)-FIND(" ",B1856,1)),IF(AND(Q1856&gt;=65,Q1856&lt;=90),MIDB(B1856,1,FIND(" ",B1856,1)),"-"))</f>
        <v>Clostridium </v>
      </c>
      <c r="S1856" s="0" t="str">
        <f aca="false">IF(MIDB(B1856,1,10)="Candidatus",MIDB(B1856,FIND(" ",B1856,12)+1,IFERROR(FIND(" ",B1856,FIND(" ",B1856,12)+1),LEN(B1856))-FIND(" ",B1856,12)),IF(AND(Q1856&gt;=65,Q1856&lt;=90),MIDB(B1856,FIND(" ",B1856,1),IFERROR(FIND(" ",B1856,FIND(" ",B1856,1)+1),LEN(B1856)+1)-FIND(" ",B1856,1)),"-"))</f>
        <v> botulinum</v>
      </c>
      <c r="T1856" s="0" t="n">
        <v>1</v>
      </c>
    </row>
    <row r="1857" customFormat="false" ht="12.8" hidden="false" customHeight="false" outlineLevel="0" collapsed="false">
      <c r="A1857" s="0" t="n">
        <v>1856</v>
      </c>
      <c r="B1857" s="0" t="s">
        <v>8057</v>
      </c>
      <c r="C1857" s="0" t="s">
        <v>21</v>
      </c>
      <c r="D1857" s="0" t="s">
        <v>54</v>
      </c>
      <c r="E1857" s="0" t="s">
        <v>55</v>
      </c>
      <c r="F1857" s="0" t="s">
        <v>8058</v>
      </c>
      <c r="G1857" s="0" t="s">
        <v>8059</v>
      </c>
      <c r="H1857" s="0" t="s">
        <v>8060</v>
      </c>
      <c r="I1857" s="1" t="n">
        <v>275.568</v>
      </c>
      <c r="J1857" s="2" t="s">
        <v>8061</v>
      </c>
      <c r="K1857" s="2" t="s">
        <v>8062</v>
      </c>
      <c r="L1857" s="0" t="s">
        <v>29</v>
      </c>
      <c r="M1857" s="0" t="s">
        <v>29</v>
      </c>
      <c r="N1857" s="0" t="s">
        <v>29</v>
      </c>
      <c r="O1857" s="2" t="s">
        <v>177</v>
      </c>
      <c r="P1857" s="2" t="s">
        <v>52</v>
      </c>
      <c r="Q1857" s="0" t="n">
        <f aca="false">_xlfn.UNICODE(B1857)</f>
        <v>67</v>
      </c>
      <c r="R1857" s="0" t="str">
        <f aca="false">IF(MIDB(B1857,1,10)="Candidatus",MIDB(B1857,FIND(" ",B1857,1)+1,FIND(" ",B1857,12)-FIND(" ",B1857,1)),IF(AND(Q1857&gt;=65,Q1857&lt;=90),MIDB(B1857,1,FIND(" ",B1857,1)),"-"))</f>
        <v>Clostridium </v>
      </c>
      <c r="S1857" s="0" t="str">
        <f aca="false">IF(MIDB(B1857,1,10)="Candidatus",MIDB(B1857,FIND(" ",B1857,12)+1,IFERROR(FIND(" ",B1857,FIND(" ",B1857,12)+1),LEN(B1857))-FIND(" ",B1857,12)),IF(AND(Q1857&gt;=65,Q1857&lt;=90),MIDB(B1857,FIND(" ",B1857,1),IFERROR(FIND(" ",B1857,FIND(" ",B1857,1)+1),LEN(B1857)+1)-FIND(" ",B1857,1)),"-"))</f>
        <v> botulinum</v>
      </c>
      <c r="T1857" s="0" t="n">
        <v>1</v>
      </c>
    </row>
    <row r="1858" customFormat="false" ht="12.8" hidden="false" customHeight="false" outlineLevel="0" collapsed="false">
      <c r="A1858" s="0" t="n">
        <v>1857</v>
      </c>
      <c r="B1858" s="0" t="s">
        <v>8057</v>
      </c>
      <c r="C1858" s="0" t="s">
        <v>21</v>
      </c>
      <c r="D1858" s="0" t="s">
        <v>54</v>
      </c>
      <c r="E1858" s="0" t="s">
        <v>55</v>
      </c>
      <c r="F1858" s="0" t="s">
        <v>8063</v>
      </c>
      <c r="G1858" s="0" t="s">
        <v>8064</v>
      </c>
      <c r="H1858" s="0" t="s">
        <v>8065</v>
      </c>
      <c r="I1858" s="1" t="n">
        <v>45.268</v>
      </c>
      <c r="J1858" s="2" t="s">
        <v>8066</v>
      </c>
      <c r="K1858" s="2" t="s">
        <v>312</v>
      </c>
      <c r="L1858" s="0" t="s">
        <v>29</v>
      </c>
      <c r="M1858" s="0" t="s">
        <v>29</v>
      </c>
      <c r="N1858" s="0" t="s">
        <v>29</v>
      </c>
      <c r="O1858" s="2" t="s">
        <v>312</v>
      </c>
      <c r="P1858" s="0" t="s">
        <v>29</v>
      </c>
      <c r="Q1858" s="0" t="n">
        <f aca="false">_xlfn.UNICODE(B1858)</f>
        <v>67</v>
      </c>
      <c r="R1858" s="0" t="str">
        <f aca="false">IF(MIDB(B1858,1,10)="Candidatus",MIDB(B1858,FIND(" ",B1858,1)+1,FIND(" ",B1858,12)-FIND(" ",B1858,1)),IF(AND(Q1858&gt;=65,Q1858&lt;=90),MIDB(B1858,1,FIND(" ",B1858,1)),"-"))</f>
        <v>Clostridium </v>
      </c>
      <c r="S1858" s="0" t="str">
        <f aca="false">IF(MIDB(B1858,1,10)="Candidatus",MIDB(B1858,FIND(" ",B1858,12)+1,IFERROR(FIND(" ",B1858,FIND(" ",B1858,12)+1),LEN(B1858))-FIND(" ",B1858,12)),IF(AND(Q1858&gt;=65,Q1858&lt;=90),MIDB(B1858,FIND(" ",B1858,1),IFERROR(FIND(" ",B1858,FIND(" ",B1858,1)+1),LEN(B1858)+1)-FIND(" ",B1858,1)),"-"))</f>
        <v> botulinum</v>
      </c>
      <c r="T1858" s="0" t="n">
        <v>1</v>
      </c>
    </row>
    <row r="1859" customFormat="false" ht="12.8" hidden="false" customHeight="false" outlineLevel="0" collapsed="false">
      <c r="A1859" s="0" t="n">
        <v>1858</v>
      </c>
      <c r="B1859" s="0" t="s">
        <v>8067</v>
      </c>
      <c r="C1859" s="0" t="s">
        <v>21</v>
      </c>
      <c r="D1859" s="0" t="s">
        <v>54</v>
      </c>
      <c r="E1859" s="0" t="s">
        <v>55</v>
      </c>
      <c r="F1859" s="0" t="s">
        <v>8068</v>
      </c>
      <c r="G1859" s="0" t="s">
        <v>8069</v>
      </c>
      <c r="H1859" s="0" t="s">
        <v>8070</v>
      </c>
      <c r="I1859" s="1" t="n">
        <v>266.785</v>
      </c>
      <c r="J1859" s="2" t="s">
        <v>8071</v>
      </c>
      <c r="K1859" s="2" t="s">
        <v>3612</v>
      </c>
      <c r="L1859" s="0" t="s">
        <v>29</v>
      </c>
      <c r="M1859" s="0" t="s">
        <v>29</v>
      </c>
      <c r="N1859" s="2" t="s">
        <v>88</v>
      </c>
      <c r="O1859" s="2" t="s">
        <v>8072</v>
      </c>
      <c r="P1859" s="2" t="s">
        <v>88</v>
      </c>
      <c r="Q1859" s="0" t="n">
        <f aca="false">_xlfn.UNICODE(B1859)</f>
        <v>67</v>
      </c>
      <c r="R1859" s="0" t="str">
        <f aca="false">IF(MIDB(B1859,1,10)="Candidatus",MIDB(B1859,FIND(" ",B1859,1)+1,FIND(" ",B1859,12)-FIND(" ",B1859,1)),IF(AND(Q1859&gt;=65,Q1859&lt;=90),MIDB(B1859,1,FIND(" ",B1859,1)),"-"))</f>
        <v>Clostridium </v>
      </c>
      <c r="S1859" s="0" t="str">
        <f aca="false">IF(MIDB(B1859,1,10)="Candidatus",MIDB(B1859,FIND(" ",B1859,12)+1,IFERROR(FIND(" ",B1859,FIND(" ",B1859,12)+1),LEN(B1859))-FIND(" ",B1859,12)),IF(AND(Q1859&gt;=65,Q1859&lt;=90),MIDB(B1859,FIND(" ",B1859,1),IFERROR(FIND(" ",B1859,FIND(" ",B1859,1)+1),LEN(B1859)+1)-FIND(" ",B1859,1)),"-"))</f>
        <v> botulinum</v>
      </c>
      <c r="T1859" s="0" t="n">
        <v>1</v>
      </c>
    </row>
    <row r="1860" customFormat="false" ht="12.8" hidden="false" customHeight="false" outlineLevel="0" collapsed="false">
      <c r="A1860" s="0" t="n">
        <v>1859</v>
      </c>
      <c r="B1860" s="0" t="s">
        <v>8073</v>
      </c>
      <c r="C1860" s="0" t="s">
        <v>21</v>
      </c>
      <c r="D1860" s="0" t="s">
        <v>54</v>
      </c>
      <c r="E1860" s="0" t="s">
        <v>55</v>
      </c>
      <c r="F1860" s="0" t="s">
        <v>8074</v>
      </c>
      <c r="G1860" s="0" t="s">
        <v>8075</v>
      </c>
      <c r="H1860" s="0" t="s">
        <v>8076</v>
      </c>
      <c r="I1860" s="1" t="n">
        <v>246.124</v>
      </c>
      <c r="J1860" s="2" t="s">
        <v>8077</v>
      </c>
      <c r="K1860" s="2" t="s">
        <v>3304</v>
      </c>
      <c r="L1860" s="0" t="s">
        <v>29</v>
      </c>
      <c r="M1860" s="0" t="s">
        <v>29</v>
      </c>
      <c r="N1860" s="0" t="s">
        <v>29</v>
      </c>
      <c r="O1860" s="2" t="s">
        <v>8078</v>
      </c>
      <c r="P1860" s="2" t="s">
        <v>262</v>
      </c>
      <c r="Q1860" s="0" t="n">
        <f aca="false">_xlfn.UNICODE(B1860)</f>
        <v>67</v>
      </c>
      <c r="R1860" s="0" t="str">
        <f aca="false">IF(MIDB(B1860,1,10)="Candidatus",MIDB(B1860,FIND(" ",B1860,1)+1,FIND(" ",B1860,12)-FIND(" ",B1860,1)),IF(AND(Q1860&gt;=65,Q1860&lt;=90),MIDB(B1860,1,FIND(" ",B1860,1)),"-"))</f>
        <v>Clostridium </v>
      </c>
      <c r="S1860" s="0" t="str">
        <f aca="false">IF(MIDB(B1860,1,10)="Candidatus",MIDB(B1860,FIND(" ",B1860,12)+1,IFERROR(FIND(" ",B1860,FIND(" ",B1860,12)+1),LEN(B1860))-FIND(" ",B1860,12)),IF(AND(Q1860&gt;=65,Q1860&lt;=90),MIDB(B1860,FIND(" ",B1860,1),IFERROR(FIND(" ",B1860,FIND(" ",B1860,1)+1),LEN(B1860)+1)-FIND(" ",B1860,1)),"-"))</f>
        <v> botulinum</v>
      </c>
      <c r="T1860" s="0" t="n">
        <v>1</v>
      </c>
    </row>
    <row r="1861" customFormat="false" ht="12.8" hidden="false" customHeight="false" outlineLevel="0" collapsed="false">
      <c r="A1861" s="0" t="n">
        <v>1860</v>
      </c>
      <c r="B1861" s="0" t="s">
        <v>8079</v>
      </c>
      <c r="C1861" s="0" t="s">
        <v>21</v>
      </c>
      <c r="D1861" s="0" t="s">
        <v>54</v>
      </c>
      <c r="E1861" s="0" t="s">
        <v>55</v>
      </c>
      <c r="F1861" s="0" t="s">
        <v>8080</v>
      </c>
      <c r="G1861" s="0" t="s">
        <v>8081</v>
      </c>
      <c r="H1861" s="0" t="s">
        <v>8082</v>
      </c>
      <c r="I1861" s="1" t="n">
        <v>47.642</v>
      </c>
      <c r="J1861" s="2" t="s">
        <v>8083</v>
      </c>
      <c r="K1861" s="2" t="s">
        <v>695</v>
      </c>
      <c r="L1861" s="0" t="s">
        <v>29</v>
      </c>
      <c r="M1861" s="0" t="s">
        <v>29</v>
      </c>
      <c r="N1861" s="0" t="s">
        <v>29</v>
      </c>
      <c r="O1861" s="2" t="s">
        <v>580</v>
      </c>
      <c r="P1861" s="2" t="s">
        <v>46</v>
      </c>
      <c r="Q1861" s="0" t="n">
        <f aca="false">_xlfn.UNICODE(B1861)</f>
        <v>67</v>
      </c>
      <c r="R1861" s="0" t="str">
        <f aca="false">IF(MIDB(B1861,1,10)="Candidatus",MIDB(B1861,FIND(" ",B1861,1)+1,FIND(" ",B1861,12)-FIND(" ",B1861,1)),IF(AND(Q1861&gt;=65,Q1861&lt;=90),MIDB(B1861,1,FIND(" ",B1861,1)),"-"))</f>
        <v>Clostridium </v>
      </c>
      <c r="S1861" s="0" t="str">
        <f aca="false">IF(MIDB(B1861,1,10)="Candidatus",MIDB(B1861,FIND(" ",B1861,12)+1,IFERROR(FIND(" ",B1861,FIND(" ",B1861,12)+1),LEN(B1861))-FIND(" ",B1861,12)),IF(AND(Q1861&gt;=65,Q1861&lt;=90),MIDB(B1861,FIND(" ",B1861,1),IFERROR(FIND(" ",B1861,FIND(" ",B1861,1)+1),LEN(B1861)+1)-FIND(" ",B1861,1)),"-"))</f>
        <v> botulinum</v>
      </c>
      <c r="T1861" s="0" t="n">
        <v>1</v>
      </c>
    </row>
    <row r="1862" customFormat="false" ht="12.8" hidden="false" customHeight="false" outlineLevel="0" collapsed="false">
      <c r="A1862" s="0" t="n">
        <v>1861</v>
      </c>
      <c r="B1862" s="0" t="s">
        <v>8084</v>
      </c>
      <c r="C1862" s="0" t="s">
        <v>21</v>
      </c>
      <c r="D1862" s="0" t="s">
        <v>54</v>
      </c>
      <c r="E1862" s="0" t="s">
        <v>55</v>
      </c>
      <c r="F1862" s="0" t="s">
        <v>8085</v>
      </c>
      <c r="G1862" s="0" t="s">
        <v>8086</v>
      </c>
      <c r="H1862" s="0" t="s">
        <v>8087</v>
      </c>
      <c r="I1862" s="1" t="n">
        <v>148.78</v>
      </c>
      <c r="J1862" s="2" t="s">
        <v>8088</v>
      </c>
      <c r="K1862" s="2" t="s">
        <v>1700</v>
      </c>
      <c r="L1862" s="0" t="s">
        <v>29</v>
      </c>
      <c r="M1862" s="0" t="s">
        <v>29</v>
      </c>
      <c r="N1862" s="0" t="s">
        <v>29</v>
      </c>
      <c r="O1862" s="2" t="s">
        <v>1700</v>
      </c>
      <c r="P1862" s="0" t="s">
        <v>29</v>
      </c>
      <c r="Q1862" s="0" t="n">
        <f aca="false">_xlfn.UNICODE(B1862)</f>
        <v>67</v>
      </c>
      <c r="R1862" s="0" t="str">
        <f aca="false">IF(MIDB(B1862,1,10)="Candidatus",MIDB(B1862,FIND(" ",B1862,1)+1,FIND(" ",B1862,12)-FIND(" ",B1862,1)),IF(AND(Q1862&gt;=65,Q1862&lt;=90),MIDB(B1862,1,FIND(" ",B1862,1)),"-"))</f>
        <v>Clostridium </v>
      </c>
      <c r="S1862" s="0" t="str">
        <f aca="false">IF(MIDB(B1862,1,10)="Candidatus",MIDB(B1862,FIND(" ",B1862,12)+1,IFERROR(FIND(" ",B1862,FIND(" ",B1862,12)+1),LEN(B1862))-FIND(" ",B1862,12)),IF(AND(Q1862&gt;=65,Q1862&lt;=90),MIDB(B1862,FIND(" ",B1862,1),IFERROR(FIND(" ",B1862,FIND(" ",B1862,1)+1),LEN(B1862)+1)-FIND(" ",B1862,1)),"-"))</f>
        <v> botulinum</v>
      </c>
      <c r="T1862" s="0" t="n">
        <v>1</v>
      </c>
    </row>
    <row r="1863" customFormat="false" ht="12.8" hidden="false" customHeight="false" outlineLevel="0" collapsed="false">
      <c r="A1863" s="0" t="n">
        <v>1862</v>
      </c>
      <c r="B1863" s="0" t="s">
        <v>8089</v>
      </c>
      <c r="C1863" s="0" t="s">
        <v>21</v>
      </c>
      <c r="D1863" s="0" t="s">
        <v>54</v>
      </c>
      <c r="E1863" s="0" t="s">
        <v>55</v>
      </c>
      <c r="F1863" s="0" t="s">
        <v>8090</v>
      </c>
      <c r="G1863" s="0" t="s">
        <v>8091</v>
      </c>
      <c r="H1863" s="0" t="s">
        <v>8092</v>
      </c>
      <c r="I1863" s="1" t="n">
        <v>9.953</v>
      </c>
      <c r="J1863" s="2" t="s">
        <v>8093</v>
      </c>
      <c r="K1863" s="2" t="s">
        <v>45</v>
      </c>
      <c r="L1863" s="0" t="s">
        <v>29</v>
      </c>
      <c r="M1863" s="0" t="s">
        <v>29</v>
      </c>
      <c r="N1863" s="0" t="s">
        <v>29</v>
      </c>
      <c r="O1863" s="2" t="s">
        <v>45</v>
      </c>
      <c r="P1863" s="0" t="s">
        <v>29</v>
      </c>
      <c r="Q1863" s="0" t="n">
        <f aca="false">_xlfn.UNICODE(B1863)</f>
        <v>67</v>
      </c>
      <c r="R1863" s="0" t="str">
        <f aca="false">IF(MIDB(B1863,1,10)="Candidatus",MIDB(B1863,FIND(" ",B1863,1)+1,FIND(" ",B1863,12)-FIND(" ",B1863,1)),IF(AND(Q1863&gt;=65,Q1863&lt;=90),MIDB(B1863,1,FIND(" ",B1863,1)),"-"))</f>
        <v>Clostridium </v>
      </c>
      <c r="S1863" s="0" t="str">
        <f aca="false">IF(MIDB(B1863,1,10)="Candidatus",MIDB(B1863,FIND(" ",B1863,12)+1,IFERROR(FIND(" ",B1863,FIND(" ",B1863,12)+1),LEN(B1863))-FIND(" ",B1863,12)),IF(AND(Q1863&gt;=65,Q1863&lt;=90),MIDB(B1863,FIND(" ",B1863,1),IFERROR(FIND(" ",B1863,FIND(" ",B1863,1)+1),LEN(B1863)+1)-FIND(" ",B1863,1)),"-"))</f>
        <v> botulinum</v>
      </c>
      <c r="T1863" s="0" t="n">
        <v>1</v>
      </c>
    </row>
    <row r="1864" customFormat="false" ht="12.8" hidden="false" customHeight="false" outlineLevel="0" collapsed="false">
      <c r="A1864" s="0" t="n">
        <v>1863</v>
      </c>
      <c r="B1864" s="0" t="s">
        <v>8089</v>
      </c>
      <c r="C1864" s="0" t="s">
        <v>21</v>
      </c>
      <c r="D1864" s="0" t="s">
        <v>54</v>
      </c>
      <c r="E1864" s="0" t="s">
        <v>55</v>
      </c>
      <c r="F1864" s="0" t="s">
        <v>8094</v>
      </c>
      <c r="G1864" s="0" t="s">
        <v>8095</v>
      </c>
      <c r="H1864" s="0" t="s">
        <v>8096</v>
      </c>
      <c r="I1864" s="1" t="n">
        <v>270.022</v>
      </c>
      <c r="J1864" s="2" t="s">
        <v>8097</v>
      </c>
      <c r="K1864" s="2" t="s">
        <v>3750</v>
      </c>
      <c r="L1864" s="0" t="s">
        <v>29</v>
      </c>
      <c r="M1864" s="0" t="s">
        <v>29</v>
      </c>
      <c r="N1864" s="2" t="s">
        <v>46</v>
      </c>
      <c r="O1864" s="2" t="s">
        <v>2137</v>
      </c>
      <c r="P1864" s="2" t="s">
        <v>96</v>
      </c>
      <c r="Q1864" s="0" t="n">
        <f aca="false">_xlfn.UNICODE(B1864)</f>
        <v>67</v>
      </c>
      <c r="R1864" s="0" t="str">
        <f aca="false">IF(MIDB(B1864,1,10)="Candidatus",MIDB(B1864,FIND(" ",B1864,1)+1,FIND(" ",B1864,12)-FIND(" ",B1864,1)),IF(AND(Q1864&gt;=65,Q1864&lt;=90),MIDB(B1864,1,FIND(" ",B1864,1)),"-"))</f>
        <v>Clostridium </v>
      </c>
      <c r="S1864" s="0" t="str">
        <f aca="false">IF(MIDB(B1864,1,10)="Candidatus",MIDB(B1864,FIND(" ",B1864,12)+1,IFERROR(FIND(" ",B1864,FIND(" ",B1864,12)+1),LEN(B1864))-FIND(" ",B1864,12)),IF(AND(Q1864&gt;=65,Q1864&lt;=90),MIDB(B1864,FIND(" ",B1864,1),IFERROR(FIND(" ",B1864,FIND(" ",B1864,1)+1),LEN(B1864)+1)-FIND(" ",B1864,1)),"-"))</f>
        <v> botulinum</v>
      </c>
      <c r="T1864" s="0" t="n">
        <v>1</v>
      </c>
    </row>
    <row r="1865" customFormat="false" ht="12.8" hidden="false" customHeight="false" outlineLevel="0" collapsed="false">
      <c r="A1865" s="0" t="n">
        <v>1864</v>
      </c>
      <c r="B1865" s="0" t="s">
        <v>8098</v>
      </c>
      <c r="C1865" s="0" t="s">
        <v>21</v>
      </c>
      <c r="D1865" s="0" t="s">
        <v>54</v>
      </c>
      <c r="E1865" s="0" t="s">
        <v>55</v>
      </c>
      <c r="F1865" s="0" t="s">
        <v>8099</v>
      </c>
      <c r="G1865" s="0" t="s">
        <v>8100</v>
      </c>
      <c r="H1865" s="0" t="s">
        <v>8101</v>
      </c>
      <c r="I1865" s="1" t="n">
        <v>98.732</v>
      </c>
      <c r="J1865" s="2" t="s">
        <v>8102</v>
      </c>
      <c r="K1865" s="2" t="s">
        <v>74</v>
      </c>
      <c r="L1865" s="0" t="s">
        <v>29</v>
      </c>
      <c r="M1865" s="0" t="s">
        <v>29</v>
      </c>
      <c r="N1865" s="0" t="s">
        <v>29</v>
      </c>
      <c r="O1865" s="2" t="s">
        <v>38</v>
      </c>
      <c r="P1865" s="2" t="s">
        <v>129</v>
      </c>
      <c r="Q1865" s="0" t="n">
        <f aca="false">_xlfn.UNICODE(B1865)</f>
        <v>67</v>
      </c>
      <c r="R1865" s="0" t="str">
        <f aca="false">IF(MIDB(B1865,1,10)="Candidatus",MIDB(B1865,FIND(" ",B1865,1)+1,FIND(" ",B1865,12)-FIND(" ",B1865,1)),IF(AND(Q1865&gt;=65,Q1865&lt;=90),MIDB(B1865,1,FIND(" ",B1865,1)),"-"))</f>
        <v>Clostridium </v>
      </c>
      <c r="S1865" s="0" t="str">
        <f aca="false">IF(MIDB(B1865,1,10)="Candidatus",MIDB(B1865,FIND(" ",B1865,12)+1,IFERROR(FIND(" ",B1865,FIND(" ",B1865,12)+1),LEN(B1865))-FIND(" ",B1865,12)),IF(AND(Q1865&gt;=65,Q1865&lt;=90),MIDB(B1865,FIND(" ",B1865,1),IFERROR(FIND(" ",B1865,FIND(" ",B1865,1)+1),LEN(B1865)+1)-FIND(" ",B1865,1)),"-"))</f>
        <v> botulinum</v>
      </c>
      <c r="T1865" s="0" t="n">
        <v>1</v>
      </c>
    </row>
    <row r="1866" customFormat="false" ht="12.8" hidden="false" customHeight="false" outlineLevel="0" collapsed="false">
      <c r="A1866" s="0" t="n">
        <v>1865</v>
      </c>
      <c r="B1866" s="0" t="s">
        <v>8098</v>
      </c>
      <c r="C1866" s="0" t="s">
        <v>21</v>
      </c>
      <c r="D1866" s="0" t="s">
        <v>54</v>
      </c>
      <c r="E1866" s="0" t="s">
        <v>55</v>
      </c>
      <c r="F1866" s="0" t="s">
        <v>8103</v>
      </c>
      <c r="G1866" s="0" t="s">
        <v>8104</v>
      </c>
      <c r="H1866" s="0" t="s">
        <v>8105</v>
      </c>
      <c r="I1866" s="1" t="n">
        <v>12.403</v>
      </c>
      <c r="J1866" s="2" t="s">
        <v>8106</v>
      </c>
      <c r="K1866" s="2" t="s">
        <v>276</v>
      </c>
      <c r="L1866" s="0" t="s">
        <v>29</v>
      </c>
      <c r="M1866" s="0" t="s">
        <v>29</v>
      </c>
      <c r="N1866" s="0" t="s">
        <v>29</v>
      </c>
      <c r="O1866" s="2" t="s">
        <v>276</v>
      </c>
      <c r="P1866" s="0" t="s">
        <v>29</v>
      </c>
      <c r="Q1866" s="0" t="n">
        <f aca="false">_xlfn.UNICODE(B1866)</f>
        <v>67</v>
      </c>
      <c r="R1866" s="0" t="str">
        <f aca="false">IF(MIDB(B1866,1,10)="Candidatus",MIDB(B1866,FIND(" ",B1866,1)+1,FIND(" ",B1866,12)-FIND(" ",B1866,1)),IF(AND(Q1866&gt;=65,Q1866&lt;=90),MIDB(B1866,1,FIND(" ",B1866,1)),"-"))</f>
        <v>Clostridium </v>
      </c>
      <c r="S1866" s="0" t="str">
        <f aca="false">IF(MIDB(B1866,1,10)="Candidatus",MIDB(B1866,FIND(" ",B1866,12)+1,IFERROR(FIND(" ",B1866,FIND(" ",B1866,12)+1),LEN(B1866))-FIND(" ",B1866,12)),IF(AND(Q1866&gt;=65,Q1866&lt;=90),MIDB(B1866,FIND(" ",B1866,1),IFERROR(FIND(" ",B1866,FIND(" ",B1866,1)+1),LEN(B1866)+1)-FIND(" ",B1866,1)),"-"))</f>
        <v> botulinum</v>
      </c>
      <c r="T1866" s="0" t="n">
        <v>1</v>
      </c>
    </row>
    <row r="1867" customFormat="false" ht="12.8" hidden="false" customHeight="false" outlineLevel="0" collapsed="false">
      <c r="A1867" s="0" t="n">
        <v>1866</v>
      </c>
      <c r="B1867" s="0" t="s">
        <v>8098</v>
      </c>
      <c r="C1867" s="0" t="s">
        <v>21</v>
      </c>
      <c r="D1867" s="0" t="s">
        <v>54</v>
      </c>
      <c r="E1867" s="0" t="s">
        <v>55</v>
      </c>
      <c r="F1867" s="0" t="s">
        <v>8107</v>
      </c>
      <c r="G1867" s="0" t="s">
        <v>8108</v>
      </c>
      <c r="H1867" s="0" t="s">
        <v>8109</v>
      </c>
      <c r="I1867" s="1" t="n">
        <v>80.365</v>
      </c>
      <c r="J1867" s="2" t="s">
        <v>8110</v>
      </c>
      <c r="K1867" s="2" t="s">
        <v>696</v>
      </c>
      <c r="L1867" s="0" t="s">
        <v>29</v>
      </c>
      <c r="M1867" s="0" t="s">
        <v>29</v>
      </c>
      <c r="N1867" s="0" t="s">
        <v>29</v>
      </c>
      <c r="O1867" s="2" t="s">
        <v>86</v>
      </c>
      <c r="P1867" s="2" t="s">
        <v>112</v>
      </c>
      <c r="Q1867" s="0" t="n">
        <f aca="false">_xlfn.UNICODE(B1867)</f>
        <v>67</v>
      </c>
      <c r="R1867" s="0" t="str">
        <f aca="false">IF(MIDB(B1867,1,10)="Candidatus",MIDB(B1867,FIND(" ",B1867,1)+1,FIND(" ",B1867,12)-FIND(" ",B1867,1)),IF(AND(Q1867&gt;=65,Q1867&lt;=90),MIDB(B1867,1,FIND(" ",B1867,1)),"-"))</f>
        <v>Clostridium </v>
      </c>
      <c r="S1867" s="0" t="str">
        <f aca="false">IF(MIDB(B1867,1,10)="Candidatus",MIDB(B1867,FIND(" ",B1867,12)+1,IFERROR(FIND(" ",B1867,FIND(" ",B1867,12)+1),LEN(B1867))-FIND(" ",B1867,12)),IF(AND(Q1867&gt;=65,Q1867&lt;=90),MIDB(B1867,FIND(" ",B1867,1),IFERROR(FIND(" ",B1867,FIND(" ",B1867,1)+1),LEN(B1867)+1)-FIND(" ",B1867,1)),"-"))</f>
        <v> botulinum</v>
      </c>
      <c r="T1867" s="0" t="n">
        <v>1</v>
      </c>
    </row>
    <row r="1868" customFormat="false" ht="12.8" hidden="false" customHeight="false" outlineLevel="0" collapsed="false">
      <c r="A1868" s="0" t="n">
        <v>1867</v>
      </c>
      <c r="B1868" s="0" t="s">
        <v>8098</v>
      </c>
      <c r="C1868" s="0" t="s">
        <v>21</v>
      </c>
      <c r="D1868" s="0" t="s">
        <v>54</v>
      </c>
      <c r="E1868" s="0" t="s">
        <v>55</v>
      </c>
      <c r="F1868" s="0" t="s">
        <v>8111</v>
      </c>
      <c r="G1868" s="0" t="s">
        <v>8112</v>
      </c>
      <c r="H1868" s="0" t="s">
        <v>8113</v>
      </c>
      <c r="I1868" s="1" t="n">
        <v>39.648</v>
      </c>
      <c r="J1868" s="2" t="s">
        <v>8114</v>
      </c>
      <c r="K1868" s="2" t="s">
        <v>592</v>
      </c>
      <c r="L1868" s="0" t="s">
        <v>29</v>
      </c>
      <c r="M1868" s="0" t="s">
        <v>29</v>
      </c>
      <c r="N1868" s="0" t="s">
        <v>29</v>
      </c>
      <c r="O1868" s="2" t="s">
        <v>39</v>
      </c>
      <c r="P1868" s="2" t="s">
        <v>88</v>
      </c>
      <c r="Q1868" s="0" t="n">
        <f aca="false">_xlfn.UNICODE(B1868)</f>
        <v>67</v>
      </c>
      <c r="R1868" s="0" t="str">
        <f aca="false">IF(MIDB(B1868,1,10)="Candidatus",MIDB(B1868,FIND(" ",B1868,1)+1,FIND(" ",B1868,12)-FIND(" ",B1868,1)),IF(AND(Q1868&gt;=65,Q1868&lt;=90),MIDB(B1868,1,FIND(" ",B1868,1)),"-"))</f>
        <v>Clostridium </v>
      </c>
      <c r="S1868" s="0" t="str">
        <f aca="false">IF(MIDB(B1868,1,10)="Candidatus",MIDB(B1868,FIND(" ",B1868,12)+1,IFERROR(FIND(" ",B1868,FIND(" ",B1868,12)+1),LEN(B1868))-FIND(" ",B1868,12)),IF(AND(Q1868&gt;=65,Q1868&lt;=90),MIDB(B1868,FIND(" ",B1868,1),IFERROR(FIND(" ",B1868,FIND(" ",B1868,1)+1),LEN(B1868)+1)-FIND(" ",B1868,1)),"-"))</f>
        <v> botulinum</v>
      </c>
      <c r="T1868" s="0" t="n">
        <v>1</v>
      </c>
    </row>
    <row r="1869" customFormat="false" ht="12.8" hidden="false" customHeight="false" outlineLevel="0" collapsed="false">
      <c r="A1869" s="0" t="n">
        <v>1868</v>
      </c>
      <c r="B1869" s="0" t="s">
        <v>8098</v>
      </c>
      <c r="C1869" s="0" t="s">
        <v>21</v>
      </c>
      <c r="D1869" s="0" t="s">
        <v>54</v>
      </c>
      <c r="E1869" s="0" t="s">
        <v>55</v>
      </c>
      <c r="F1869" s="0" t="s">
        <v>8115</v>
      </c>
      <c r="G1869" s="0" t="s">
        <v>8116</v>
      </c>
      <c r="H1869" s="0" t="s">
        <v>8117</v>
      </c>
      <c r="I1869" s="1" t="n">
        <v>203.287</v>
      </c>
      <c r="J1869" s="2" t="s">
        <v>8118</v>
      </c>
      <c r="K1869" s="2" t="s">
        <v>2250</v>
      </c>
      <c r="L1869" s="0" t="s">
        <v>29</v>
      </c>
      <c r="M1869" s="2" t="s">
        <v>46</v>
      </c>
      <c r="N1869" s="0" t="s">
        <v>29</v>
      </c>
      <c r="O1869" s="2" t="s">
        <v>7399</v>
      </c>
      <c r="P1869" s="2" t="s">
        <v>88</v>
      </c>
      <c r="Q1869" s="0" t="n">
        <f aca="false">_xlfn.UNICODE(B1869)</f>
        <v>67</v>
      </c>
      <c r="R1869" s="0" t="str">
        <f aca="false">IF(MIDB(B1869,1,10)="Candidatus",MIDB(B1869,FIND(" ",B1869,1)+1,FIND(" ",B1869,12)-FIND(" ",B1869,1)),IF(AND(Q1869&gt;=65,Q1869&lt;=90),MIDB(B1869,1,FIND(" ",B1869,1)),"-"))</f>
        <v>Clostridium </v>
      </c>
      <c r="S1869" s="0" t="str">
        <f aca="false">IF(MIDB(B1869,1,10)="Candidatus",MIDB(B1869,FIND(" ",B1869,12)+1,IFERROR(FIND(" ",B1869,FIND(" ",B1869,12)+1),LEN(B1869))-FIND(" ",B1869,12)),IF(AND(Q1869&gt;=65,Q1869&lt;=90),MIDB(B1869,FIND(" ",B1869,1),IFERROR(FIND(" ",B1869,FIND(" ",B1869,1)+1),LEN(B1869)+1)-FIND(" ",B1869,1)),"-"))</f>
        <v> botulinum</v>
      </c>
      <c r="T1869" s="0" t="n">
        <v>1</v>
      </c>
    </row>
    <row r="1870" customFormat="false" ht="12.8" hidden="false" customHeight="false" outlineLevel="0" collapsed="false">
      <c r="A1870" s="0" t="n">
        <v>1869</v>
      </c>
      <c r="B1870" s="0" t="s">
        <v>8119</v>
      </c>
      <c r="C1870" s="0" t="s">
        <v>21</v>
      </c>
      <c r="D1870" s="0" t="s">
        <v>54</v>
      </c>
      <c r="E1870" s="0" t="s">
        <v>55</v>
      </c>
      <c r="F1870" s="0" t="s">
        <v>8120</v>
      </c>
      <c r="G1870" s="0" t="s">
        <v>29</v>
      </c>
      <c r="H1870" s="0" t="s">
        <v>8121</v>
      </c>
      <c r="I1870" s="1" t="n">
        <v>53.533</v>
      </c>
      <c r="J1870" s="2" t="s">
        <v>8122</v>
      </c>
      <c r="K1870" s="2" t="s">
        <v>37</v>
      </c>
      <c r="L1870" s="0" t="s">
        <v>29</v>
      </c>
      <c r="M1870" s="0" t="s">
        <v>29</v>
      </c>
      <c r="N1870" s="0" t="s">
        <v>29</v>
      </c>
      <c r="O1870" s="2" t="s">
        <v>37</v>
      </c>
      <c r="P1870" s="0" t="s">
        <v>29</v>
      </c>
      <c r="Q1870" s="0" t="n">
        <f aca="false">_xlfn.UNICODE(B1870)</f>
        <v>67</v>
      </c>
      <c r="R1870" s="0" t="str">
        <f aca="false">IF(MIDB(B1870,1,10)="Candidatus",MIDB(B1870,FIND(" ",B1870,1)+1,FIND(" ",B1870,12)-FIND(" ",B1870,1)),IF(AND(Q1870&gt;=65,Q1870&lt;=90),MIDB(B1870,1,FIND(" ",B1870,1)),"-"))</f>
        <v>Clostridium </v>
      </c>
      <c r="S1870" s="0" t="str">
        <f aca="false">IF(MIDB(B1870,1,10)="Candidatus",MIDB(B1870,FIND(" ",B1870,12)+1,IFERROR(FIND(" ",B1870,FIND(" ",B1870,12)+1),LEN(B1870))-FIND(" ",B1870,12)),IF(AND(Q1870&gt;=65,Q1870&lt;=90),MIDB(B1870,FIND(" ",B1870,1),IFERROR(FIND(" ",B1870,FIND(" ",B1870,1)+1),LEN(B1870)+1)-FIND(" ",B1870,1)),"-"))</f>
        <v> botulinum</v>
      </c>
      <c r="T1870" s="0" t="n">
        <v>1</v>
      </c>
    </row>
    <row r="1871" customFormat="false" ht="12.8" hidden="false" customHeight="false" outlineLevel="0" collapsed="false">
      <c r="A1871" s="0" t="n">
        <v>1870</v>
      </c>
      <c r="B1871" s="0" t="s">
        <v>8119</v>
      </c>
      <c r="C1871" s="0" t="s">
        <v>21</v>
      </c>
      <c r="D1871" s="0" t="s">
        <v>54</v>
      </c>
      <c r="E1871" s="0" t="s">
        <v>55</v>
      </c>
      <c r="F1871" s="0" t="s">
        <v>8123</v>
      </c>
      <c r="G1871" s="0" t="s">
        <v>29</v>
      </c>
      <c r="H1871" s="0" t="s">
        <v>8124</v>
      </c>
      <c r="I1871" s="1" t="n">
        <v>55.095</v>
      </c>
      <c r="J1871" s="2" t="s">
        <v>8125</v>
      </c>
      <c r="K1871" s="2" t="s">
        <v>827</v>
      </c>
      <c r="L1871" s="0" t="s">
        <v>29</v>
      </c>
      <c r="M1871" s="0" t="s">
        <v>29</v>
      </c>
      <c r="N1871" s="0" t="s">
        <v>29</v>
      </c>
      <c r="O1871" s="2" t="s">
        <v>4003</v>
      </c>
      <c r="P1871" s="2" t="s">
        <v>45</v>
      </c>
      <c r="Q1871" s="0" t="n">
        <f aca="false">_xlfn.UNICODE(B1871)</f>
        <v>67</v>
      </c>
      <c r="R1871" s="0" t="str">
        <f aca="false">IF(MIDB(B1871,1,10)="Candidatus",MIDB(B1871,FIND(" ",B1871,1)+1,FIND(" ",B1871,12)-FIND(" ",B1871,1)),IF(AND(Q1871&gt;=65,Q1871&lt;=90),MIDB(B1871,1,FIND(" ",B1871,1)),"-"))</f>
        <v>Clostridium </v>
      </c>
      <c r="S1871" s="0" t="str">
        <f aca="false">IF(MIDB(B1871,1,10)="Candidatus",MIDB(B1871,FIND(" ",B1871,12)+1,IFERROR(FIND(" ",B1871,FIND(" ",B1871,12)+1),LEN(B1871))-FIND(" ",B1871,12)),IF(AND(Q1871&gt;=65,Q1871&lt;=90),MIDB(B1871,FIND(" ",B1871,1),IFERROR(FIND(" ",B1871,FIND(" ",B1871,1)+1),LEN(B1871)+1)-FIND(" ",B1871,1)),"-"))</f>
        <v> botulinum</v>
      </c>
      <c r="T1871" s="0" t="n">
        <v>1</v>
      </c>
    </row>
    <row r="1872" customFormat="false" ht="12.8" hidden="false" customHeight="false" outlineLevel="0" collapsed="false">
      <c r="A1872" s="0" t="n">
        <v>1871</v>
      </c>
      <c r="B1872" s="0" t="s">
        <v>8126</v>
      </c>
      <c r="C1872" s="0" t="s">
        <v>21</v>
      </c>
      <c r="D1872" s="0" t="s">
        <v>54</v>
      </c>
      <c r="E1872" s="0" t="s">
        <v>55</v>
      </c>
      <c r="F1872" s="0" t="s">
        <v>8127</v>
      </c>
      <c r="G1872" s="0" t="s">
        <v>8128</v>
      </c>
      <c r="H1872" s="0" t="s">
        <v>8129</v>
      </c>
      <c r="I1872" s="1" t="n">
        <v>52.494</v>
      </c>
      <c r="J1872" s="2" t="s">
        <v>8130</v>
      </c>
      <c r="K1872" s="2" t="s">
        <v>770</v>
      </c>
      <c r="L1872" s="0" t="s">
        <v>29</v>
      </c>
      <c r="M1872" s="2" t="s">
        <v>46</v>
      </c>
      <c r="N1872" s="0" t="s">
        <v>29</v>
      </c>
      <c r="O1872" s="2" t="s">
        <v>771</v>
      </c>
      <c r="P1872" s="2" t="s">
        <v>46</v>
      </c>
      <c r="Q1872" s="0" t="n">
        <f aca="false">_xlfn.UNICODE(B1872)</f>
        <v>67</v>
      </c>
      <c r="R1872" s="0" t="str">
        <f aca="false">IF(MIDB(B1872,1,10)="Candidatus",MIDB(B1872,FIND(" ",B1872,1)+1,FIND(" ",B1872,12)-FIND(" ",B1872,1)),IF(AND(Q1872&gt;=65,Q1872&lt;=90),MIDB(B1872,1,FIND(" ",B1872,1)),"-"))</f>
        <v>Clostridium </v>
      </c>
      <c r="S1872" s="0" t="str">
        <f aca="false">IF(MIDB(B1872,1,10)="Candidatus",MIDB(B1872,FIND(" ",B1872,12)+1,IFERROR(FIND(" ",B1872,FIND(" ",B1872,12)+1),LEN(B1872))-FIND(" ",B1872,12)),IF(AND(Q1872&gt;=65,Q1872&lt;=90),MIDB(B1872,FIND(" ",B1872,1),IFERROR(FIND(" ",B1872,FIND(" ",B1872,1)+1),LEN(B1872)+1)-FIND(" ",B1872,1)),"-"))</f>
        <v> botulinum</v>
      </c>
      <c r="T1872" s="0" t="n">
        <v>1</v>
      </c>
    </row>
    <row r="1873" customFormat="false" ht="12.8" hidden="false" customHeight="false" outlineLevel="0" collapsed="false">
      <c r="A1873" s="0" t="n">
        <v>1872</v>
      </c>
      <c r="B1873" s="0" t="s">
        <v>8126</v>
      </c>
      <c r="C1873" s="0" t="s">
        <v>21</v>
      </c>
      <c r="D1873" s="0" t="s">
        <v>54</v>
      </c>
      <c r="E1873" s="0" t="s">
        <v>55</v>
      </c>
      <c r="F1873" s="0" t="s">
        <v>8131</v>
      </c>
      <c r="G1873" s="0" t="s">
        <v>8132</v>
      </c>
      <c r="H1873" s="0" t="s">
        <v>8133</v>
      </c>
      <c r="I1873" s="1" t="n">
        <v>38.475</v>
      </c>
      <c r="J1873" s="2" t="s">
        <v>8134</v>
      </c>
      <c r="K1873" s="2" t="s">
        <v>1306</v>
      </c>
      <c r="L1873" s="0" t="s">
        <v>29</v>
      </c>
      <c r="M1873" s="0" t="s">
        <v>29</v>
      </c>
      <c r="N1873" s="0" t="s">
        <v>29</v>
      </c>
      <c r="O1873" s="2" t="s">
        <v>592</v>
      </c>
      <c r="P1873" s="2" t="s">
        <v>46</v>
      </c>
      <c r="Q1873" s="0" t="n">
        <f aca="false">_xlfn.UNICODE(B1873)</f>
        <v>67</v>
      </c>
      <c r="R1873" s="0" t="str">
        <f aca="false">IF(MIDB(B1873,1,10)="Candidatus",MIDB(B1873,FIND(" ",B1873,1)+1,FIND(" ",B1873,12)-FIND(" ",B1873,1)),IF(AND(Q1873&gt;=65,Q1873&lt;=90),MIDB(B1873,1,FIND(" ",B1873,1)),"-"))</f>
        <v>Clostridium </v>
      </c>
      <c r="S1873" s="0" t="str">
        <f aca="false">IF(MIDB(B1873,1,10)="Candidatus",MIDB(B1873,FIND(" ",B1873,12)+1,IFERROR(FIND(" ",B1873,FIND(" ",B1873,12)+1),LEN(B1873))-FIND(" ",B1873,12)),IF(AND(Q1873&gt;=65,Q1873&lt;=90),MIDB(B1873,FIND(" ",B1873,1),IFERROR(FIND(" ",B1873,FIND(" ",B1873,1)+1),LEN(B1873)+1)-FIND(" ",B1873,1)),"-"))</f>
        <v> botulinum</v>
      </c>
      <c r="T1873" s="0" t="n">
        <v>1</v>
      </c>
    </row>
    <row r="1874" customFormat="false" ht="12.8" hidden="false" customHeight="false" outlineLevel="0" collapsed="false">
      <c r="A1874" s="0" t="n">
        <v>1873</v>
      </c>
      <c r="B1874" s="0" t="s">
        <v>8135</v>
      </c>
      <c r="C1874" s="0" t="s">
        <v>21</v>
      </c>
      <c r="D1874" s="0" t="s">
        <v>54</v>
      </c>
      <c r="E1874" s="0" t="s">
        <v>55</v>
      </c>
      <c r="F1874" s="0" t="s">
        <v>8136</v>
      </c>
      <c r="G1874" s="0" t="s">
        <v>8137</v>
      </c>
      <c r="H1874" s="0" t="s">
        <v>8138</v>
      </c>
      <c r="I1874" s="1" t="n">
        <v>201.897</v>
      </c>
      <c r="J1874" s="2" t="s">
        <v>8139</v>
      </c>
      <c r="K1874" s="2" t="s">
        <v>1683</v>
      </c>
      <c r="L1874" s="0" t="s">
        <v>29</v>
      </c>
      <c r="M1874" s="2" t="s">
        <v>46</v>
      </c>
      <c r="N1874" s="0" t="s">
        <v>29</v>
      </c>
      <c r="O1874" s="2" t="s">
        <v>2251</v>
      </c>
      <c r="P1874" s="2" t="s">
        <v>96</v>
      </c>
      <c r="Q1874" s="0" t="n">
        <f aca="false">_xlfn.UNICODE(B1874)</f>
        <v>67</v>
      </c>
      <c r="R1874" s="0" t="str">
        <f aca="false">IF(MIDB(B1874,1,10)="Candidatus",MIDB(B1874,FIND(" ",B1874,1)+1,FIND(" ",B1874,12)-FIND(" ",B1874,1)),IF(AND(Q1874&gt;=65,Q1874&lt;=90),MIDB(B1874,1,FIND(" ",B1874,1)),"-"))</f>
        <v>Clostridium </v>
      </c>
      <c r="S1874" s="0" t="str">
        <f aca="false">IF(MIDB(B1874,1,10)="Candidatus",MIDB(B1874,FIND(" ",B1874,12)+1,IFERROR(FIND(" ",B1874,FIND(" ",B1874,12)+1),LEN(B1874))-FIND(" ",B1874,12)),IF(AND(Q1874&gt;=65,Q1874&lt;=90),MIDB(B1874,FIND(" ",B1874,1),IFERROR(FIND(" ",B1874,FIND(" ",B1874,1)+1),LEN(B1874)+1)-FIND(" ",B1874,1)),"-"))</f>
        <v> botulinum</v>
      </c>
      <c r="T1874" s="0" t="n">
        <v>1</v>
      </c>
    </row>
    <row r="1875" customFormat="false" ht="12.8" hidden="false" customHeight="false" outlineLevel="0" collapsed="false">
      <c r="A1875" s="0" t="n">
        <v>1874</v>
      </c>
      <c r="B1875" s="0" t="s">
        <v>8140</v>
      </c>
      <c r="C1875" s="0" t="s">
        <v>21</v>
      </c>
      <c r="D1875" s="0" t="s">
        <v>54</v>
      </c>
      <c r="E1875" s="0" t="s">
        <v>55</v>
      </c>
      <c r="F1875" s="0" t="s">
        <v>8141</v>
      </c>
      <c r="G1875" s="0" t="s">
        <v>8142</v>
      </c>
      <c r="H1875" s="0" t="s">
        <v>8143</v>
      </c>
      <c r="I1875" s="1" t="n">
        <v>202.647</v>
      </c>
      <c r="J1875" s="2" t="s">
        <v>8144</v>
      </c>
      <c r="K1875" s="2" t="s">
        <v>8145</v>
      </c>
      <c r="L1875" s="0" t="s">
        <v>29</v>
      </c>
      <c r="M1875" s="2" t="s">
        <v>46</v>
      </c>
      <c r="N1875" s="0" t="s">
        <v>29</v>
      </c>
      <c r="O1875" s="2" t="s">
        <v>8146</v>
      </c>
      <c r="P1875" s="2" t="s">
        <v>96</v>
      </c>
      <c r="Q1875" s="0" t="n">
        <f aca="false">_xlfn.UNICODE(B1875)</f>
        <v>67</v>
      </c>
      <c r="R1875" s="0" t="str">
        <f aca="false">IF(MIDB(B1875,1,10)="Candidatus",MIDB(B1875,FIND(" ",B1875,1)+1,FIND(" ",B1875,12)-FIND(" ",B1875,1)),IF(AND(Q1875&gt;=65,Q1875&lt;=90),MIDB(B1875,1,FIND(" ",B1875,1)),"-"))</f>
        <v>Clostridium </v>
      </c>
      <c r="S1875" s="0" t="str">
        <f aca="false">IF(MIDB(B1875,1,10)="Candidatus",MIDB(B1875,FIND(" ",B1875,12)+1,IFERROR(FIND(" ",B1875,FIND(" ",B1875,12)+1),LEN(B1875))-FIND(" ",B1875,12)),IF(AND(Q1875&gt;=65,Q1875&lt;=90),MIDB(B1875,FIND(" ",B1875,1),IFERROR(FIND(" ",B1875,FIND(" ",B1875,1)+1),LEN(B1875)+1)-FIND(" ",B1875,1)),"-"))</f>
        <v> botulinum</v>
      </c>
      <c r="T1875" s="0" t="n">
        <v>1</v>
      </c>
    </row>
    <row r="1876" customFormat="false" ht="12.8" hidden="false" customHeight="false" outlineLevel="0" collapsed="false">
      <c r="A1876" s="0" t="n">
        <v>1875</v>
      </c>
      <c r="B1876" s="0" t="s">
        <v>8147</v>
      </c>
      <c r="C1876" s="0" t="s">
        <v>21</v>
      </c>
      <c r="D1876" s="0" t="s">
        <v>54</v>
      </c>
      <c r="E1876" s="0" t="s">
        <v>55</v>
      </c>
      <c r="F1876" s="0" t="s">
        <v>8148</v>
      </c>
      <c r="G1876" s="0" t="s">
        <v>8149</v>
      </c>
      <c r="H1876" s="0" t="s">
        <v>8150</v>
      </c>
      <c r="I1876" s="1" t="n">
        <v>51.17</v>
      </c>
      <c r="J1876" s="2" t="s">
        <v>8151</v>
      </c>
      <c r="K1876" s="2" t="s">
        <v>2508</v>
      </c>
      <c r="L1876" s="0" t="s">
        <v>29</v>
      </c>
      <c r="M1876" s="0" t="s">
        <v>29</v>
      </c>
      <c r="N1876" s="0" t="s">
        <v>29</v>
      </c>
      <c r="O1876" s="2" t="s">
        <v>653</v>
      </c>
      <c r="P1876" s="2" t="s">
        <v>46</v>
      </c>
      <c r="Q1876" s="0" t="n">
        <f aca="false">_xlfn.UNICODE(B1876)</f>
        <v>67</v>
      </c>
      <c r="R1876" s="0" t="str">
        <f aca="false">IF(MIDB(B1876,1,10)="Candidatus",MIDB(B1876,FIND(" ",B1876,1)+1,FIND(" ",B1876,12)-FIND(" ",B1876,1)),IF(AND(Q1876&gt;=65,Q1876&lt;=90),MIDB(B1876,1,FIND(" ",B1876,1)),"-"))</f>
        <v>Clostridium </v>
      </c>
      <c r="S1876" s="0" t="str">
        <f aca="false">IF(MIDB(B1876,1,10)="Candidatus",MIDB(B1876,FIND(" ",B1876,12)+1,IFERROR(FIND(" ",B1876,FIND(" ",B1876,12)+1),LEN(B1876))-FIND(" ",B1876,12)),IF(AND(Q1876&gt;=65,Q1876&lt;=90),MIDB(B1876,FIND(" ",B1876,1),IFERROR(FIND(" ",B1876,FIND(" ",B1876,1)+1),LEN(B1876)+1)-FIND(" ",B1876,1)),"-"))</f>
        <v> botulinum</v>
      </c>
      <c r="T1876" s="0" t="n">
        <v>1</v>
      </c>
    </row>
    <row r="1877" customFormat="false" ht="12.8" hidden="false" customHeight="false" outlineLevel="0" collapsed="false">
      <c r="A1877" s="0" t="n">
        <v>1876</v>
      </c>
      <c r="B1877" s="0" t="s">
        <v>8147</v>
      </c>
      <c r="C1877" s="0" t="s">
        <v>21</v>
      </c>
      <c r="D1877" s="0" t="s">
        <v>54</v>
      </c>
      <c r="E1877" s="0" t="s">
        <v>55</v>
      </c>
      <c r="F1877" s="0" t="s">
        <v>8152</v>
      </c>
      <c r="G1877" s="0" t="s">
        <v>8153</v>
      </c>
      <c r="H1877" s="0" t="s">
        <v>8154</v>
      </c>
      <c r="I1877" s="1" t="n">
        <v>12.806</v>
      </c>
      <c r="J1877" s="2" t="s">
        <v>8155</v>
      </c>
      <c r="K1877" s="2" t="s">
        <v>45</v>
      </c>
      <c r="L1877" s="0" t="s">
        <v>29</v>
      </c>
      <c r="M1877" s="0" t="s">
        <v>29</v>
      </c>
      <c r="N1877" s="0" t="s">
        <v>29</v>
      </c>
      <c r="O1877" s="2" t="s">
        <v>262</v>
      </c>
      <c r="P1877" s="2" t="s">
        <v>88</v>
      </c>
      <c r="Q1877" s="0" t="n">
        <f aca="false">_xlfn.UNICODE(B1877)</f>
        <v>67</v>
      </c>
      <c r="R1877" s="0" t="str">
        <f aca="false">IF(MIDB(B1877,1,10)="Candidatus",MIDB(B1877,FIND(" ",B1877,1)+1,FIND(" ",B1877,12)-FIND(" ",B1877,1)),IF(AND(Q1877&gt;=65,Q1877&lt;=90),MIDB(B1877,1,FIND(" ",B1877,1)),"-"))</f>
        <v>Clostridium </v>
      </c>
      <c r="S1877" s="0" t="str">
        <f aca="false">IF(MIDB(B1877,1,10)="Candidatus",MIDB(B1877,FIND(" ",B1877,12)+1,IFERROR(FIND(" ",B1877,FIND(" ",B1877,12)+1),LEN(B1877))-FIND(" ",B1877,12)),IF(AND(Q1877&gt;=65,Q1877&lt;=90),MIDB(B1877,FIND(" ",B1877,1),IFERROR(FIND(" ",B1877,FIND(" ",B1877,1)+1),LEN(B1877)+1)-FIND(" ",B1877,1)),"-"))</f>
        <v> botulinum</v>
      </c>
      <c r="T1877" s="0" t="n">
        <v>1</v>
      </c>
    </row>
    <row r="1878" customFormat="false" ht="12.8" hidden="false" customHeight="false" outlineLevel="0" collapsed="false">
      <c r="A1878" s="0" t="n">
        <v>1877</v>
      </c>
      <c r="B1878" s="0" t="s">
        <v>8156</v>
      </c>
      <c r="C1878" s="0" t="s">
        <v>21</v>
      </c>
      <c r="D1878" s="0" t="s">
        <v>54</v>
      </c>
      <c r="E1878" s="0" t="s">
        <v>55</v>
      </c>
      <c r="F1878" s="0" t="s">
        <v>8157</v>
      </c>
      <c r="G1878" s="0" t="s">
        <v>8158</v>
      </c>
      <c r="H1878" s="0" t="s">
        <v>8159</v>
      </c>
      <c r="I1878" s="1" t="n">
        <v>80.451</v>
      </c>
      <c r="J1878" s="2" t="s">
        <v>8160</v>
      </c>
      <c r="K1878" s="2" t="s">
        <v>696</v>
      </c>
      <c r="L1878" s="0" t="s">
        <v>29</v>
      </c>
      <c r="M1878" s="0" t="s">
        <v>29</v>
      </c>
      <c r="N1878" s="0" t="s">
        <v>29</v>
      </c>
      <c r="O1878" s="2" t="s">
        <v>86</v>
      </c>
      <c r="P1878" s="2" t="s">
        <v>112</v>
      </c>
      <c r="Q1878" s="0" t="n">
        <f aca="false">_xlfn.UNICODE(B1878)</f>
        <v>67</v>
      </c>
      <c r="R1878" s="0" t="str">
        <f aca="false">IF(MIDB(B1878,1,10)="Candidatus",MIDB(B1878,FIND(" ",B1878,1)+1,FIND(" ",B1878,12)-FIND(" ",B1878,1)),IF(AND(Q1878&gt;=65,Q1878&lt;=90),MIDB(B1878,1,FIND(" ",B1878,1)),"-"))</f>
        <v>Clostridium </v>
      </c>
      <c r="S1878" s="0" t="str">
        <f aca="false">IF(MIDB(B1878,1,10)="Candidatus",MIDB(B1878,FIND(" ",B1878,12)+1,IFERROR(FIND(" ",B1878,FIND(" ",B1878,12)+1),LEN(B1878))-FIND(" ",B1878,12)),IF(AND(Q1878&gt;=65,Q1878&lt;=90),MIDB(B1878,FIND(" ",B1878,1),IFERROR(FIND(" ",B1878,FIND(" ",B1878,1)+1),LEN(B1878)+1)-FIND(" ",B1878,1)),"-"))</f>
        <v> botulinum</v>
      </c>
      <c r="T1878" s="0" t="n">
        <v>1</v>
      </c>
    </row>
    <row r="1879" customFormat="false" ht="12.8" hidden="false" customHeight="false" outlineLevel="0" collapsed="false">
      <c r="A1879" s="0" t="n">
        <v>1878</v>
      </c>
      <c r="B1879" s="0" t="s">
        <v>8156</v>
      </c>
      <c r="C1879" s="0" t="s">
        <v>21</v>
      </c>
      <c r="D1879" s="0" t="s">
        <v>54</v>
      </c>
      <c r="E1879" s="0" t="s">
        <v>55</v>
      </c>
      <c r="F1879" s="0" t="s">
        <v>8161</v>
      </c>
      <c r="G1879" s="0" t="s">
        <v>8162</v>
      </c>
      <c r="H1879" s="0" t="s">
        <v>8163</v>
      </c>
      <c r="I1879" s="1" t="n">
        <v>12.408</v>
      </c>
      <c r="J1879" s="2" t="s">
        <v>8164</v>
      </c>
      <c r="K1879" s="2" t="s">
        <v>276</v>
      </c>
      <c r="L1879" s="0" t="s">
        <v>29</v>
      </c>
      <c r="M1879" s="0" t="s">
        <v>29</v>
      </c>
      <c r="N1879" s="0" t="s">
        <v>29</v>
      </c>
      <c r="O1879" s="2" t="s">
        <v>276</v>
      </c>
      <c r="P1879" s="0" t="s">
        <v>29</v>
      </c>
      <c r="Q1879" s="0" t="n">
        <f aca="false">_xlfn.UNICODE(B1879)</f>
        <v>67</v>
      </c>
      <c r="R1879" s="0" t="str">
        <f aca="false">IF(MIDB(B1879,1,10)="Candidatus",MIDB(B1879,FIND(" ",B1879,1)+1,FIND(" ",B1879,12)-FIND(" ",B1879,1)),IF(AND(Q1879&gt;=65,Q1879&lt;=90),MIDB(B1879,1,FIND(" ",B1879,1)),"-"))</f>
        <v>Clostridium </v>
      </c>
      <c r="S1879" s="0" t="str">
        <f aca="false">IF(MIDB(B1879,1,10)="Candidatus",MIDB(B1879,FIND(" ",B1879,12)+1,IFERROR(FIND(" ",B1879,FIND(" ",B1879,12)+1),LEN(B1879))-FIND(" ",B1879,12)),IF(AND(Q1879&gt;=65,Q1879&lt;=90),MIDB(B1879,FIND(" ",B1879,1),IFERROR(FIND(" ",B1879,FIND(" ",B1879,1)+1),LEN(B1879)+1)-FIND(" ",B1879,1)),"-"))</f>
        <v> botulinum</v>
      </c>
      <c r="T1879" s="0" t="n">
        <v>1</v>
      </c>
    </row>
    <row r="1880" customFormat="false" ht="12.8" hidden="false" customHeight="false" outlineLevel="0" collapsed="false">
      <c r="A1880" s="0" t="n">
        <v>1879</v>
      </c>
      <c r="B1880" s="0" t="s">
        <v>8156</v>
      </c>
      <c r="C1880" s="0" t="s">
        <v>21</v>
      </c>
      <c r="D1880" s="0" t="s">
        <v>54</v>
      </c>
      <c r="E1880" s="0" t="s">
        <v>55</v>
      </c>
      <c r="F1880" s="0" t="s">
        <v>8165</v>
      </c>
      <c r="G1880" s="0" t="s">
        <v>8166</v>
      </c>
      <c r="H1880" s="0" t="s">
        <v>8167</v>
      </c>
      <c r="I1880" s="1" t="n">
        <v>96.517</v>
      </c>
      <c r="J1880" s="2" t="s">
        <v>8168</v>
      </c>
      <c r="K1880" s="2" t="s">
        <v>73</v>
      </c>
      <c r="L1880" s="0" t="s">
        <v>29</v>
      </c>
      <c r="M1880" s="0" t="s">
        <v>29</v>
      </c>
      <c r="N1880" s="0" t="s">
        <v>29</v>
      </c>
      <c r="O1880" s="2" t="s">
        <v>481</v>
      </c>
      <c r="P1880" s="2" t="s">
        <v>129</v>
      </c>
      <c r="Q1880" s="0" t="n">
        <f aca="false">_xlfn.UNICODE(B1880)</f>
        <v>67</v>
      </c>
      <c r="R1880" s="0" t="str">
        <f aca="false">IF(MIDB(B1880,1,10)="Candidatus",MIDB(B1880,FIND(" ",B1880,1)+1,FIND(" ",B1880,12)-FIND(" ",B1880,1)),IF(AND(Q1880&gt;=65,Q1880&lt;=90),MIDB(B1880,1,FIND(" ",B1880,1)),"-"))</f>
        <v>Clostridium </v>
      </c>
      <c r="S1880" s="0" t="str">
        <f aca="false">IF(MIDB(B1880,1,10)="Candidatus",MIDB(B1880,FIND(" ",B1880,12)+1,IFERROR(FIND(" ",B1880,FIND(" ",B1880,12)+1),LEN(B1880))-FIND(" ",B1880,12)),IF(AND(Q1880&gt;=65,Q1880&lt;=90),MIDB(B1880,FIND(" ",B1880,1),IFERROR(FIND(" ",B1880,FIND(" ",B1880,1)+1),LEN(B1880)+1)-FIND(" ",B1880,1)),"-"))</f>
        <v> botulinum</v>
      </c>
      <c r="T1880" s="0" t="n">
        <v>1</v>
      </c>
    </row>
    <row r="1881" customFormat="false" ht="12.8" hidden="false" customHeight="false" outlineLevel="0" collapsed="false">
      <c r="A1881" s="0" t="n">
        <v>1880</v>
      </c>
      <c r="B1881" s="0" t="s">
        <v>8169</v>
      </c>
      <c r="C1881" s="0" t="s">
        <v>21</v>
      </c>
      <c r="D1881" s="0" t="s">
        <v>54</v>
      </c>
      <c r="E1881" s="0" t="s">
        <v>55</v>
      </c>
      <c r="F1881" s="0" t="s">
        <v>8170</v>
      </c>
      <c r="G1881" s="0" t="s">
        <v>8171</v>
      </c>
      <c r="H1881" s="0" t="s">
        <v>8172</v>
      </c>
      <c r="I1881" s="1" t="n">
        <v>275.986</v>
      </c>
      <c r="J1881" s="2" t="s">
        <v>8173</v>
      </c>
      <c r="K1881" s="2" t="s">
        <v>2137</v>
      </c>
      <c r="L1881" s="0" t="s">
        <v>29</v>
      </c>
      <c r="M1881" s="0" t="s">
        <v>29</v>
      </c>
      <c r="N1881" s="0" t="s">
        <v>29</v>
      </c>
      <c r="O1881" s="2" t="s">
        <v>8174</v>
      </c>
      <c r="P1881" s="2" t="s">
        <v>44</v>
      </c>
      <c r="Q1881" s="0" t="n">
        <f aca="false">_xlfn.UNICODE(B1881)</f>
        <v>67</v>
      </c>
      <c r="R1881" s="0" t="str">
        <f aca="false">IF(MIDB(B1881,1,10)="Candidatus",MIDB(B1881,FIND(" ",B1881,1)+1,FIND(" ",B1881,12)-FIND(" ",B1881,1)),IF(AND(Q1881&gt;=65,Q1881&lt;=90),MIDB(B1881,1,FIND(" ",B1881,1)),"-"))</f>
        <v>Clostridium </v>
      </c>
      <c r="S1881" s="0" t="str">
        <f aca="false">IF(MIDB(B1881,1,10)="Candidatus",MIDB(B1881,FIND(" ",B1881,12)+1,IFERROR(FIND(" ",B1881,FIND(" ",B1881,12)+1),LEN(B1881))-FIND(" ",B1881,12)),IF(AND(Q1881&gt;=65,Q1881&lt;=90),MIDB(B1881,FIND(" ",B1881,1),IFERROR(FIND(" ",B1881,FIND(" ",B1881,1)+1),LEN(B1881)+1)-FIND(" ",B1881,1)),"-"))</f>
        <v> botulinum</v>
      </c>
      <c r="T1881" s="0" t="n">
        <v>1</v>
      </c>
    </row>
    <row r="1882" customFormat="false" ht="12.8" hidden="false" customHeight="false" outlineLevel="0" collapsed="false">
      <c r="A1882" s="0" t="n">
        <v>1881</v>
      </c>
      <c r="B1882" s="0" t="s">
        <v>8175</v>
      </c>
      <c r="C1882" s="0" t="s">
        <v>21</v>
      </c>
      <c r="D1882" s="0" t="s">
        <v>54</v>
      </c>
      <c r="E1882" s="0" t="s">
        <v>55</v>
      </c>
      <c r="F1882" s="0" t="s">
        <v>8176</v>
      </c>
      <c r="G1882" s="0" t="s">
        <v>8177</v>
      </c>
      <c r="H1882" s="0" t="s">
        <v>8178</v>
      </c>
      <c r="I1882" s="1" t="n">
        <v>187.868</v>
      </c>
      <c r="J1882" s="2" t="s">
        <v>8179</v>
      </c>
      <c r="K1882" s="2" t="s">
        <v>1700</v>
      </c>
      <c r="L1882" s="0" t="s">
        <v>29</v>
      </c>
      <c r="M1882" s="2" t="s">
        <v>46</v>
      </c>
      <c r="N1882" s="0" t="s">
        <v>29</v>
      </c>
      <c r="O1882" s="2" t="s">
        <v>2113</v>
      </c>
      <c r="P1882" s="2" t="s">
        <v>44</v>
      </c>
      <c r="Q1882" s="0" t="n">
        <f aca="false">_xlfn.UNICODE(B1882)</f>
        <v>67</v>
      </c>
      <c r="R1882" s="0" t="str">
        <f aca="false">IF(MIDB(B1882,1,10)="Candidatus",MIDB(B1882,FIND(" ",B1882,1)+1,FIND(" ",B1882,12)-FIND(" ",B1882,1)),IF(AND(Q1882&gt;=65,Q1882&lt;=90),MIDB(B1882,1,FIND(" ",B1882,1)),"-"))</f>
        <v>Clostridium </v>
      </c>
      <c r="S1882" s="0" t="str">
        <f aca="false">IF(MIDB(B1882,1,10)="Candidatus",MIDB(B1882,FIND(" ",B1882,12)+1,IFERROR(FIND(" ",B1882,FIND(" ",B1882,12)+1),LEN(B1882))-FIND(" ",B1882,12)),IF(AND(Q1882&gt;=65,Q1882&lt;=90),MIDB(B1882,FIND(" ",B1882,1),IFERROR(FIND(" ",B1882,FIND(" ",B1882,1)+1),LEN(B1882)+1)-FIND(" ",B1882,1)),"-"))</f>
        <v> botulinum</v>
      </c>
      <c r="T1882" s="0" t="n">
        <v>1</v>
      </c>
    </row>
    <row r="1883" customFormat="false" ht="12.8" hidden="false" customHeight="false" outlineLevel="0" collapsed="false">
      <c r="A1883" s="0" t="n">
        <v>1882</v>
      </c>
      <c r="B1883" s="0" t="s">
        <v>8175</v>
      </c>
      <c r="C1883" s="0" t="s">
        <v>21</v>
      </c>
      <c r="D1883" s="0" t="s">
        <v>54</v>
      </c>
      <c r="E1883" s="0" t="s">
        <v>55</v>
      </c>
      <c r="F1883" s="0" t="s">
        <v>8180</v>
      </c>
      <c r="G1883" s="0" t="s">
        <v>8181</v>
      </c>
      <c r="H1883" s="0" t="s">
        <v>8182</v>
      </c>
      <c r="I1883" s="1" t="n">
        <v>58.231</v>
      </c>
      <c r="J1883" s="2" t="s">
        <v>8183</v>
      </c>
      <c r="K1883" s="2" t="s">
        <v>696</v>
      </c>
      <c r="L1883" s="0" t="s">
        <v>29</v>
      </c>
      <c r="M1883" s="0" t="s">
        <v>29</v>
      </c>
      <c r="N1883" s="0" t="s">
        <v>29</v>
      </c>
      <c r="O1883" s="2" t="s">
        <v>696</v>
      </c>
      <c r="P1883" s="0" t="s">
        <v>29</v>
      </c>
      <c r="Q1883" s="0" t="n">
        <f aca="false">_xlfn.UNICODE(B1883)</f>
        <v>67</v>
      </c>
      <c r="R1883" s="0" t="str">
        <f aca="false">IF(MIDB(B1883,1,10)="Candidatus",MIDB(B1883,FIND(" ",B1883,1)+1,FIND(" ",B1883,12)-FIND(" ",B1883,1)),IF(AND(Q1883&gt;=65,Q1883&lt;=90),MIDB(B1883,1,FIND(" ",B1883,1)),"-"))</f>
        <v>Clostridium </v>
      </c>
      <c r="S1883" s="0" t="str">
        <f aca="false">IF(MIDB(B1883,1,10)="Candidatus",MIDB(B1883,FIND(" ",B1883,12)+1,IFERROR(FIND(" ",B1883,FIND(" ",B1883,12)+1),LEN(B1883))-FIND(" ",B1883,12)),IF(AND(Q1883&gt;=65,Q1883&lt;=90),MIDB(B1883,FIND(" ",B1883,1),IFERROR(FIND(" ",B1883,FIND(" ",B1883,1)+1),LEN(B1883)+1)-FIND(" ",B1883,1)),"-"))</f>
        <v> botulinum</v>
      </c>
      <c r="T1883" s="0" t="n">
        <v>1</v>
      </c>
    </row>
    <row r="1884" customFormat="false" ht="12.8" hidden="false" customHeight="false" outlineLevel="0" collapsed="false">
      <c r="A1884" s="0" t="n">
        <v>1883</v>
      </c>
      <c r="B1884" s="0" t="s">
        <v>8184</v>
      </c>
      <c r="C1884" s="0" t="s">
        <v>21</v>
      </c>
      <c r="D1884" s="0" t="s">
        <v>54</v>
      </c>
      <c r="E1884" s="0" t="s">
        <v>55</v>
      </c>
      <c r="F1884" s="0" t="s">
        <v>8185</v>
      </c>
      <c r="G1884" s="0" t="s">
        <v>29</v>
      </c>
      <c r="H1884" s="0" t="s">
        <v>8186</v>
      </c>
      <c r="I1884" s="1" t="n">
        <v>54.152</v>
      </c>
      <c r="J1884" s="2" t="s">
        <v>8187</v>
      </c>
      <c r="K1884" s="2" t="s">
        <v>998</v>
      </c>
      <c r="L1884" s="0" t="s">
        <v>29</v>
      </c>
      <c r="M1884" s="0" t="s">
        <v>29</v>
      </c>
      <c r="N1884" s="0" t="s">
        <v>29</v>
      </c>
      <c r="O1884" s="2" t="s">
        <v>695</v>
      </c>
      <c r="P1884" s="2" t="s">
        <v>46</v>
      </c>
      <c r="Q1884" s="0" t="n">
        <f aca="false">_xlfn.UNICODE(B1884)</f>
        <v>67</v>
      </c>
      <c r="R1884" s="0" t="str">
        <f aca="false">IF(MIDB(B1884,1,10)="Candidatus",MIDB(B1884,FIND(" ",B1884,1)+1,FIND(" ",B1884,12)-FIND(" ",B1884,1)),IF(AND(Q1884&gt;=65,Q1884&lt;=90),MIDB(B1884,1,FIND(" ",B1884,1)),"-"))</f>
        <v>Clostridium </v>
      </c>
      <c r="S1884" s="0" t="str">
        <f aca="false">IF(MIDB(B1884,1,10)="Candidatus",MIDB(B1884,FIND(" ",B1884,12)+1,IFERROR(FIND(" ",B1884,FIND(" ",B1884,12)+1),LEN(B1884))-FIND(" ",B1884,12)),IF(AND(Q1884&gt;=65,Q1884&lt;=90),MIDB(B1884,FIND(" ",B1884,1),IFERROR(FIND(" ",B1884,FIND(" ",B1884,1)+1),LEN(B1884)+1)-FIND(" ",B1884,1)),"-"))</f>
        <v> botulinum</v>
      </c>
      <c r="T1884" s="0" t="n">
        <v>1</v>
      </c>
    </row>
    <row r="1885" customFormat="false" ht="12.8" hidden="false" customHeight="false" outlineLevel="0" collapsed="false">
      <c r="A1885" s="0" t="n">
        <v>1884</v>
      </c>
      <c r="B1885" s="0" t="s">
        <v>8184</v>
      </c>
      <c r="C1885" s="0" t="s">
        <v>21</v>
      </c>
      <c r="D1885" s="0" t="s">
        <v>54</v>
      </c>
      <c r="E1885" s="0" t="s">
        <v>55</v>
      </c>
      <c r="F1885" s="0" t="s">
        <v>8188</v>
      </c>
      <c r="G1885" s="0" t="s">
        <v>29</v>
      </c>
      <c r="H1885" s="0" t="s">
        <v>8189</v>
      </c>
      <c r="I1885" s="1" t="n">
        <v>107.69</v>
      </c>
      <c r="J1885" s="2" t="s">
        <v>8190</v>
      </c>
      <c r="K1885" s="2" t="s">
        <v>171</v>
      </c>
      <c r="L1885" s="0" t="s">
        <v>29</v>
      </c>
      <c r="M1885" s="0" t="s">
        <v>29</v>
      </c>
      <c r="N1885" s="0" t="s">
        <v>29</v>
      </c>
      <c r="O1885" s="2" t="s">
        <v>3969</v>
      </c>
      <c r="P1885" s="2" t="s">
        <v>129</v>
      </c>
      <c r="Q1885" s="0" t="n">
        <f aca="false">_xlfn.UNICODE(B1885)</f>
        <v>67</v>
      </c>
      <c r="R1885" s="0" t="str">
        <f aca="false">IF(MIDB(B1885,1,10)="Candidatus",MIDB(B1885,FIND(" ",B1885,1)+1,FIND(" ",B1885,12)-FIND(" ",B1885,1)),IF(AND(Q1885&gt;=65,Q1885&lt;=90),MIDB(B1885,1,FIND(" ",B1885,1)),"-"))</f>
        <v>Clostridium </v>
      </c>
      <c r="S1885" s="0" t="str">
        <f aca="false">IF(MIDB(B1885,1,10)="Candidatus",MIDB(B1885,FIND(" ",B1885,12)+1,IFERROR(FIND(" ",B1885,FIND(" ",B1885,12)+1),LEN(B1885))-FIND(" ",B1885,12)),IF(AND(Q1885&gt;=65,Q1885&lt;=90),MIDB(B1885,FIND(" ",B1885,1),IFERROR(FIND(" ",B1885,FIND(" ",B1885,1)+1),LEN(B1885)+1)-FIND(" ",B1885,1)),"-"))</f>
        <v> botulinum</v>
      </c>
      <c r="T1885" s="0" t="n">
        <v>1</v>
      </c>
    </row>
    <row r="1886" customFormat="false" ht="12.8" hidden="false" customHeight="false" outlineLevel="0" collapsed="false">
      <c r="A1886" s="0" t="n">
        <v>1885</v>
      </c>
      <c r="B1886" s="0" t="s">
        <v>8191</v>
      </c>
      <c r="C1886" s="0" t="s">
        <v>21</v>
      </c>
      <c r="D1886" s="0" t="s">
        <v>54</v>
      </c>
      <c r="E1886" s="0" t="s">
        <v>55</v>
      </c>
      <c r="F1886" s="0" t="s">
        <v>8192</v>
      </c>
      <c r="G1886" s="0" t="s">
        <v>8193</v>
      </c>
      <c r="H1886" s="0" t="s">
        <v>8194</v>
      </c>
      <c r="I1886" s="1" t="n">
        <v>17.531</v>
      </c>
      <c r="J1886" s="2" t="s">
        <v>8195</v>
      </c>
      <c r="K1886" s="2" t="s">
        <v>497</v>
      </c>
      <c r="L1886" s="0" t="s">
        <v>29</v>
      </c>
      <c r="M1886" s="0" t="s">
        <v>29</v>
      </c>
      <c r="N1886" s="0" t="s">
        <v>29</v>
      </c>
      <c r="O1886" s="2" t="s">
        <v>497</v>
      </c>
      <c r="P1886" s="0" t="s">
        <v>29</v>
      </c>
      <c r="Q1886" s="0" t="n">
        <f aca="false">_xlfn.UNICODE(B1886)</f>
        <v>67</v>
      </c>
      <c r="R1886" s="0" t="str">
        <f aca="false">IF(MIDB(B1886,1,10)="Candidatus",MIDB(B1886,FIND(" ",B1886,1)+1,FIND(" ",B1886,12)-FIND(" ",B1886,1)),IF(AND(Q1886&gt;=65,Q1886&lt;=90),MIDB(B1886,1,FIND(" ",B1886,1)),"-"))</f>
        <v>Clostridium </v>
      </c>
      <c r="S1886" s="0" t="str">
        <f aca="false">IF(MIDB(B1886,1,10)="Candidatus",MIDB(B1886,FIND(" ",B1886,12)+1,IFERROR(FIND(" ",B1886,FIND(" ",B1886,12)+1),LEN(B1886))-FIND(" ",B1886,12)),IF(AND(Q1886&gt;=65,Q1886&lt;=90),MIDB(B1886,FIND(" ",B1886,1),IFERROR(FIND(" ",B1886,FIND(" ",B1886,1)+1),LEN(B1886)+1)-FIND(" ",B1886,1)),"-"))</f>
        <v> botulinum</v>
      </c>
      <c r="T1886" s="0" t="n">
        <v>1</v>
      </c>
    </row>
    <row r="1887" customFormat="false" ht="12.8" hidden="false" customHeight="false" outlineLevel="0" collapsed="false">
      <c r="A1887" s="0" t="n">
        <v>1886</v>
      </c>
      <c r="B1887" s="0" t="s">
        <v>8196</v>
      </c>
      <c r="C1887" s="0" t="s">
        <v>21</v>
      </c>
      <c r="D1887" s="0" t="s">
        <v>54</v>
      </c>
      <c r="E1887" s="0" t="s">
        <v>55</v>
      </c>
      <c r="F1887" s="0" t="s">
        <v>8017</v>
      </c>
      <c r="G1887" s="0" t="s">
        <v>8197</v>
      </c>
      <c r="H1887" s="0" t="s">
        <v>8198</v>
      </c>
      <c r="I1887" s="1" t="n">
        <v>17.531</v>
      </c>
      <c r="J1887" s="2" t="s">
        <v>8195</v>
      </c>
      <c r="K1887" s="2" t="s">
        <v>497</v>
      </c>
      <c r="L1887" s="0" t="s">
        <v>29</v>
      </c>
      <c r="M1887" s="0" t="s">
        <v>29</v>
      </c>
      <c r="N1887" s="0" t="s">
        <v>29</v>
      </c>
      <c r="O1887" s="2" t="s">
        <v>497</v>
      </c>
      <c r="P1887" s="0" t="s">
        <v>29</v>
      </c>
      <c r="Q1887" s="0" t="n">
        <f aca="false">_xlfn.UNICODE(B1887)</f>
        <v>67</v>
      </c>
      <c r="R1887" s="0" t="str">
        <f aca="false">IF(MIDB(B1887,1,10)="Candidatus",MIDB(B1887,FIND(" ",B1887,1)+1,FIND(" ",B1887,12)-FIND(" ",B1887,1)),IF(AND(Q1887&gt;=65,Q1887&lt;=90),MIDB(B1887,1,FIND(" ",B1887,1)),"-"))</f>
        <v>Clostridium </v>
      </c>
      <c r="S1887" s="0" t="str">
        <f aca="false">IF(MIDB(B1887,1,10)="Candidatus",MIDB(B1887,FIND(" ",B1887,12)+1,IFERROR(FIND(" ",B1887,FIND(" ",B1887,12)+1),LEN(B1887))-FIND(" ",B1887,12)),IF(AND(Q1887&gt;=65,Q1887&lt;=90),MIDB(B1887,FIND(" ",B1887,1),IFERROR(FIND(" ",B1887,FIND(" ",B1887,1)+1),LEN(B1887)+1)-FIND(" ",B1887,1)),"-"))</f>
        <v> botulinum</v>
      </c>
      <c r="T1887" s="0" t="n">
        <v>1</v>
      </c>
    </row>
    <row r="1888" customFormat="false" ht="12.8" hidden="false" customHeight="false" outlineLevel="0" collapsed="false">
      <c r="A1888" s="0" t="n">
        <v>1887</v>
      </c>
      <c r="B1888" s="0" t="s">
        <v>8199</v>
      </c>
      <c r="C1888" s="0" t="s">
        <v>21</v>
      </c>
      <c r="D1888" s="0" t="s">
        <v>54</v>
      </c>
      <c r="E1888" s="0" t="s">
        <v>55</v>
      </c>
      <c r="F1888" s="0" t="s">
        <v>8200</v>
      </c>
      <c r="G1888" s="0" t="s">
        <v>8201</v>
      </c>
      <c r="H1888" s="0" t="s">
        <v>8202</v>
      </c>
      <c r="I1888" s="1" t="n">
        <v>257.337</v>
      </c>
      <c r="J1888" s="2" t="s">
        <v>8203</v>
      </c>
      <c r="K1888" s="2" t="s">
        <v>8204</v>
      </c>
      <c r="L1888" s="0" t="s">
        <v>29</v>
      </c>
      <c r="M1888" s="0" t="s">
        <v>29</v>
      </c>
      <c r="N1888" s="0" t="s">
        <v>29</v>
      </c>
      <c r="O1888" s="2" t="s">
        <v>3612</v>
      </c>
      <c r="P1888" s="2" t="s">
        <v>60</v>
      </c>
      <c r="Q1888" s="0" t="n">
        <f aca="false">_xlfn.UNICODE(B1888)</f>
        <v>67</v>
      </c>
      <c r="R1888" s="0" t="str">
        <f aca="false">IF(MIDB(B1888,1,10)="Candidatus",MIDB(B1888,FIND(" ",B1888,1)+1,FIND(" ",B1888,12)-FIND(" ",B1888,1)),IF(AND(Q1888&gt;=65,Q1888&lt;=90),MIDB(B1888,1,FIND(" ",B1888,1)),"-"))</f>
        <v>Clostridium </v>
      </c>
      <c r="S1888" s="0" t="str">
        <f aca="false">IF(MIDB(B1888,1,10)="Candidatus",MIDB(B1888,FIND(" ",B1888,12)+1,IFERROR(FIND(" ",B1888,FIND(" ",B1888,12)+1),LEN(B1888))-FIND(" ",B1888,12)),IF(AND(Q1888&gt;=65,Q1888&lt;=90),MIDB(B1888,FIND(" ",B1888,1),IFERROR(FIND(" ",B1888,FIND(" ",B1888,1)+1),LEN(B1888)+1)-FIND(" ",B1888,1)),"-"))</f>
        <v> botulinum</v>
      </c>
      <c r="T1888" s="0" t="n">
        <v>1</v>
      </c>
    </row>
    <row r="1889" customFormat="false" ht="12.8" hidden="false" customHeight="false" outlineLevel="0" collapsed="false">
      <c r="A1889" s="0" t="n">
        <v>1888</v>
      </c>
      <c r="B1889" s="0" t="s">
        <v>8205</v>
      </c>
      <c r="C1889" s="0" t="s">
        <v>21</v>
      </c>
      <c r="D1889" s="0" t="s">
        <v>54</v>
      </c>
      <c r="E1889" s="0" t="s">
        <v>55</v>
      </c>
      <c r="F1889" s="0" t="s">
        <v>8206</v>
      </c>
      <c r="G1889" s="0" t="s">
        <v>8207</v>
      </c>
      <c r="H1889" s="0" t="s">
        <v>8208</v>
      </c>
      <c r="I1889" s="1" t="n">
        <v>39.664</v>
      </c>
      <c r="J1889" s="2" t="s">
        <v>8209</v>
      </c>
      <c r="K1889" s="2" t="s">
        <v>232</v>
      </c>
      <c r="L1889" s="0" t="s">
        <v>29</v>
      </c>
      <c r="M1889" s="0" t="s">
        <v>29</v>
      </c>
      <c r="N1889" s="0" t="s">
        <v>29</v>
      </c>
      <c r="O1889" s="2" t="s">
        <v>39</v>
      </c>
      <c r="P1889" s="2" t="s">
        <v>28</v>
      </c>
      <c r="Q1889" s="0" t="n">
        <f aca="false">_xlfn.UNICODE(B1889)</f>
        <v>67</v>
      </c>
      <c r="R1889" s="0" t="str">
        <f aca="false">IF(MIDB(B1889,1,10)="Candidatus",MIDB(B1889,FIND(" ",B1889,1)+1,FIND(" ",B1889,12)-FIND(" ",B1889,1)),IF(AND(Q1889&gt;=65,Q1889&lt;=90),MIDB(B1889,1,FIND(" ",B1889,1)),"-"))</f>
        <v>Clostridium </v>
      </c>
      <c r="S1889" s="0" t="str">
        <f aca="false">IF(MIDB(B1889,1,10)="Candidatus",MIDB(B1889,FIND(" ",B1889,12)+1,IFERROR(FIND(" ",B1889,FIND(" ",B1889,12)+1),LEN(B1889))-FIND(" ",B1889,12)),IF(AND(Q1889&gt;=65,Q1889&lt;=90),MIDB(B1889,FIND(" ",B1889,1),IFERROR(FIND(" ",B1889,FIND(" ",B1889,1)+1),LEN(B1889)+1)-FIND(" ",B1889,1)),"-"))</f>
        <v> botulinum</v>
      </c>
      <c r="T1889" s="0" t="n">
        <v>1</v>
      </c>
    </row>
    <row r="1890" customFormat="false" ht="12.8" hidden="false" customHeight="false" outlineLevel="0" collapsed="false">
      <c r="A1890" s="0" t="n">
        <v>1889</v>
      </c>
      <c r="B1890" s="0" t="s">
        <v>8205</v>
      </c>
      <c r="C1890" s="0" t="s">
        <v>21</v>
      </c>
      <c r="D1890" s="0" t="s">
        <v>54</v>
      </c>
      <c r="E1890" s="0" t="s">
        <v>55</v>
      </c>
      <c r="F1890" s="0" t="s">
        <v>8210</v>
      </c>
      <c r="G1890" s="0" t="s">
        <v>8211</v>
      </c>
      <c r="H1890" s="0" t="s">
        <v>8212</v>
      </c>
      <c r="I1890" s="1" t="n">
        <v>57.912</v>
      </c>
      <c r="J1890" s="2" t="s">
        <v>8213</v>
      </c>
      <c r="K1890" s="2" t="s">
        <v>978</v>
      </c>
      <c r="L1890" s="0" t="s">
        <v>29</v>
      </c>
      <c r="M1890" s="0" t="s">
        <v>29</v>
      </c>
      <c r="N1890" s="0" t="s">
        <v>29</v>
      </c>
      <c r="O1890" s="2" t="s">
        <v>978</v>
      </c>
      <c r="P1890" s="0" t="s">
        <v>29</v>
      </c>
      <c r="Q1890" s="0" t="n">
        <f aca="false">_xlfn.UNICODE(B1890)</f>
        <v>67</v>
      </c>
      <c r="R1890" s="0" t="str">
        <f aca="false">IF(MIDB(B1890,1,10)="Candidatus",MIDB(B1890,FIND(" ",B1890,1)+1,FIND(" ",B1890,12)-FIND(" ",B1890,1)),IF(AND(Q1890&gt;=65,Q1890&lt;=90),MIDB(B1890,1,FIND(" ",B1890,1)),"-"))</f>
        <v>Clostridium </v>
      </c>
      <c r="S1890" s="0" t="str">
        <f aca="false">IF(MIDB(B1890,1,10)="Candidatus",MIDB(B1890,FIND(" ",B1890,12)+1,IFERROR(FIND(" ",B1890,FIND(" ",B1890,12)+1),LEN(B1890))-FIND(" ",B1890,12)),IF(AND(Q1890&gt;=65,Q1890&lt;=90),MIDB(B1890,FIND(" ",B1890,1),IFERROR(FIND(" ",B1890,FIND(" ",B1890,1)+1),LEN(B1890)+1)-FIND(" ",B1890,1)),"-"))</f>
        <v> botulinum</v>
      </c>
      <c r="T1890" s="0" t="n">
        <v>1</v>
      </c>
    </row>
    <row r="1891" customFormat="false" ht="12.8" hidden="false" customHeight="false" outlineLevel="0" collapsed="false">
      <c r="A1891" s="0" t="n">
        <v>1890</v>
      </c>
      <c r="B1891" s="0" t="s">
        <v>8205</v>
      </c>
      <c r="C1891" s="0" t="s">
        <v>21</v>
      </c>
      <c r="D1891" s="0" t="s">
        <v>54</v>
      </c>
      <c r="E1891" s="0" t="s">
        <v>55</v>
      </c>
      <c r="F1891" s="0" t="s">
        <v>8214</v>
      </c>
      <c r="G1891" s="0" t="s">
        <v>8215</v>
      </c>
      <c r="H1891" s="0" t="s">
        <v>8216</v>
      </c>
      <c r="I1891" s="1" t="n">
        <v>199.891</v>
      </c>
      <c r="J1891" s="2" t="s">
        <v>8217</v>
      </c>
      <c r="K1891" s="2" t="s">
        <v>3083</v>
      </c>
      <c r="L1891" s="0" t="s">
        <v>29</v>
      </c>
      <c r="M1891" s="2" t="s">
        <v>46</v>
      </c>
      <c r="N1891" s="0" t="s">
        <v>29</v>
      </c>
      <c r="O1891" s="2" t="s">
        <v>184</v>
      </c>
      <c r="P1891" s="2" t="s">
        <v>88</v>
      </c>
      <c r="Q1891" s="0" t="n">
        <f aca="false">_xlfn.UNICODE(B1891)</f>
        <v>67</v>
      </c>
      <c r="R1891" s="0" t="str">
        <f aca="false">IF(MIDB(B1891,1,10)="Candidatus",MIDB(B1891,FIND(" ",B1891,1)+1,FIND(" ",B1891,12)-FIND(" ",B1891,1)),IF(AND(Q1891&gt;=65,Q1891&lt;=90),MIDB(B1891,1,FIND(" ",B1891,1)),"-"))</f>
        <v>Clostridium </v>
      </c>
      <c r="S1891" s="0" t="str">
        <f aca="false">IF(MIDB(B1891,1,10)="Candidatus",MIDB(B1891,FIND(" ",B1891,12)+1,IFERROR(FIND(" ",B1891,FIND(" ",B1891,12)+1),LEN(B1891))-FIND(" ",B1891,12)),IF(AND(Q1891&gt;=65,Q1891&lt;=90),MIDB(B1891,FIND(" ",B1891,1),IFERROR(FIND(" ",B1891,FIND(" ",B1891,1)+1),LEN(B1891)+1)-FIND(" ",B1891,1)),"-"))</f>
        <v> botulinum</v>
      </c>
      <c r="T1891" s="0" t="n">
        <v>1</v>
      </c>
    </row>
    <row r="1892" customFormat="false" ht="12.8" hidden="false" customHeight="false" outlineLevel="0" collapsed="false">
      <c r="A1892" s="0" t="n">
        <v>1891</v>
      </c>
      <c r="B1892" s="0" t="s">
        <v>8218</v>
      </c>
      <c r="C1892" s="0" t="s">
        <v>21</v>
      </c>
      <c r="D1892" s="0" t="s">
        <v>54</v>
      </c>
      <c r="E1892" s="0" t="s">
        <v>55</v>
      </c>
      <c r="F1892" s="0" t="s">
        <v>8219</v>
      </c>
      <c r="G1892" s="0" t="s">
        <v>8220</v>
      </c>
      <c r="H1892" s="0" t="s">
        <v>8221</v>
      </c>
      <c r="I1892" s="1" t="n">
        <v>8.06</v>
      </c>
      <c r="J1892" s="2" t="s">
        <v>8222</v>
      </c>
      <c r="K1892" s="2" t="s">
        <v>45</v>
      </c>
      <c r="L1892" s="0" t="s">
        <v>29</v>
      </c>
      <c r="M1892" s="0" t="s">
        <v>29</v>
      </c>
      <c r="N1892" s="0" t="s">
        <v>29</v>
      </c>
      <c r="O1892" s="2" t="s">
        <v>45</v>
      </c>
      <c r="P1892" s="0" t="s">
        <v>29</v>
      </c>
      <c r="Q1892" s="0" t="n">
        <f aca="false">_xlfn.UNICODE(B1892)</f>
        <v>67</v>
      </c>
      <c r="R1892" s="0" t="str">
        <f aca="false">IF(MIDB(B1892,1,10)="Candidatus",MIDB(B1892,FIND(" ",B1892,1)+1,FIND(" ",B1892,12)-FIND(" ",B1892,1)),IF(AND(Q1892&gt;=65,Q1892&lt;=90),MIDB(B1892,1,FIND(" ",B1892,1)),"-"))</f>
        <v>Clostridium </v>
      </c>
      <c r="S1892" s="0" t="str">
        <f aca="false">IF(MIDB(B1892,1,10)="Candidatus",MIDB(B1892,FIND(" ",B1892,12)+1,IFERROR(FIND(" ",B1892,FIND(" ",B1892,12)+1),LEN(B1892))-FIND(" ",B1892,12)),IF(AND(Q1892&gt;=65,Q1892&lt;=90),MIDB(B1892,FIND(" ",B1892,1),IFERROR(FIND(" ",B1892,FIND(" ",B1892,1)+1),LEN(B1892)+1)-FIND(" ",B1892,1)),"-"))</f>
        <v> butyricum</v>
      </c>
      <c r="T1892" s="0" t="n">
        <v>1</v>
      </c>
    </row>
    <row r="1893" customFormat="false" ht="12.8" hidden="false" customHeight="false" outlineLevel="0" collapsed="false">
      <c r="A1893" s="0" t="n">
        <v>1892</v>
      </c>
      <c r="B1893" s="0" t="s">
        <v>8223</v>
      </c>
      <c r="C1893" s="0" t="s">
        <v>21</v>
      </c>
      <c r="D1893" s="0" t="s">
        <v>54</v>
      </c>
      <c r="E1893" s="0" t="s">
        <v>55</v>
      </c>
      <c r="F1893" s="0" t="s">
        <v>8224</v>
      </c>
      <c r="G1893" s="0" t="s">
        <v>8225</v>
      </c>
      <c r="H1893" s="0" t="s">
        <v>8226</v>
      </c>
      <c r="I1893" s="1" t="n">
        <v>19.899</v>
      </c>
      <c r="J1893" s="2" t="s">
        <v>8227</v>
      </c>
      <c r="K1893" s="2" t="s">
        <v>521</v>
      </c>
      <c r="L1893" s="0" t="s">
        <v>29</v>
      </c>
      <c r="M1893" s="0" t="s">
        <v>29</v>
      </c>
      <c r="N1893" s="0" t="s">
        <v>29</v>
      </c>
      <c r="O1893" s="2" t="s">
        <v>521</v>
      </c>
      <c r="P1893" s="0" t="s">
        <v>29</v>
      </c>
      <c r="Q1893" s="0" t="n">
        <f aca="false">_xlfn.UNICODE(B1893)</f>
        <v>67</v>
      </c>
      <c r="R1893" s="0" t="str">
        <f aca="false">IF(MIDB(B1893,1,10)="Candidatus",MIDB(B1893,FIND(" ",B1893,1)+1,FIND(" ",B1893,12)-FIND(" ",B1893,1)),IF(AND(Q1893&gt;=65,Q1893&lt;=90),MIDB(B1893,1,FIND(" ",B1893,1)),"-"))</f>
        <v>Clostridium </v>
      </c>
      <c r="S1893" s="0" t="str">
        <f aca="false">IF(MIDB(B1893,1,10)="Candidatus",MIDB(B1893,FIND(" ",B1893,12)+1,IFERROR(FIND(" ",B1893,FIND(" ",B1893,12)+1),LEN(B1893))-FIND(" ",B1893,12)),IF(AND(Q1893&gt;=65,Q1893&lt;=90),MIDB(B1893,FIND(" ",B1893,1),IFERROR(FIND(" ",B1893,FIND(" ",B1893,1)+1),LEN(B1893)+1)-FIND(" ",B1893,1)),"-"))</f>
        <v> carboxidivorans</v>
      </c>
      <c r="T1893" s="0" t="n">
        <v>1</v>
      </c>
    </row>
    <row r="1894" customFormat="false" ht="12.8" hidden="false" customHeight="false" outlineLevel="0" collapsed="false">
      <c r="A1894" s="0" t="n">
        <v>1893</v>
      </c>
      <c r="B1894" s="0" t="s">
        <v>8223</v>
      </c>
      <c r="C1894" s="0" t="s">
        <v>21</v>
      </c>
      <c r="D1894" s="0" t="s">
        <v>54</v>
      </c>
      <c r="E1894" s="0" t="s">
        <v>55</v>
      </c>
      <c r="F1894" s="0" t="s">
        <v>76</v>
      </c>
      <c r="G1894" s="0" t="s">
        <v>8228</v>
      </c>
      <c r="H1894" s="0" t="s">
        <v>8229</v>
      </c>
      <c r="I1894" s="1" t="n">
        <v>19.902</v>
      </c>
      <c r="J1894" s="2" t="s">
        <v>8230</v>
      </c>
      <c r="K1894" s="2" t="s">
        <v>521</v>
      </c>
      <c r="L1894" s="0" t="s">
        <v>29</v>
      </c>
      <c r="M1894" s="0" t="s">
        <v>29</v>
      </c>
      <c r="N1894" s="0" t="s">
        <v>29</v>
      </c>
      <c r="O1894" s="2" t="s">
        <v>521</v>
      </c>
      <c r="P1894" s="0" t="s">
        <v>29</v>
      </c>
      <c r="Q1894" s="0" t="n">
        <f aca="false">_xlfn.UNICODE(B1894)</f>
        <v>67</v>
      </c>
      <c r="R1894" s="0" t="str">
        <f aca="false">IF(MIDB(B1894,1,10)="Candidatus",MIDB(B1894,FIND(" ",B1894,1)+1,FIND(" ",B1894,12)-FIND(" ",B1894,1)),IF(AND(Q1894&gt;=65,Q1894&lt;=90),MIDB(B1894,1,FIND(" ",B1894,1)),"-"))</f>
        <v>Clostridium </v>
      </c>
      <c r="S1894" s="0" t="str">
        <f aca="false">IF(MIDB(B1894,1,10)="Candidatus",MIDB(B1894,FIND(" ",B1894,12)+1,IFERROR(FIND(" ",B1894,FIND(" ",B1894,12)+1),LEN(B1894))-FIND(" ",B1894,12)),IF(AND(Q1894&gt;=65,Q1894&lt;=90),MIDB(B1894,FIND(" ",B1894,1),IFERROR(FIND(" ",B1894,FIND(" ",B1894,1)+1),LEN(B1894)+1)-FIND(" ",B1894,1)),"-"))</f>
        <v> carboxidivorans</v>
      </c>
      <c r="T1894" s="0" t="n">
        <v>1</v>
      </c>
    </row>
    <row r="1895" customFormat="false" ht="12.8" hidden="false" customHeight="false" outlineLevel="0" collapsed="false">
      <c r="A1895" s="0" t="n">
        <v>1894</v>
      </c>
      <c r="B1895" s="0" t="s">
        <v>8231</v>
      </c>
      <c r="C1895" s="0" t="s">
        <v>21</v>
      </c>
      <c r="D1895" s="0" t="s">
        <v>54</v>
      </c>
      <c r="E1895" s="0" t="s">
        <v>55</v>
      </c>
      <c r="F1895" s="0" t="s">
        <v>8232</v>
      </c>
      <c r="G1895" s="0" t="s">
        <v>8233</v>
      </c>
      <c r="H1895" s="0" t="s">
        <v>8234</v>
      </c>
      <c r="I1895" s="1" t="n">
        <v>5.566</v>
      </c>
      <c r="J1895" s="2" t="s">
        <v>8235</v>
      </c>
      <c r="K1895" s="2" t="s">
        <v>88</v>
      </c>
      <c r="L1895" s="2" t="s">
        <v>46</v>
      </c>
      <c r="M1895" s="0" t="s">
        <v>29</v>
      </c>
      <c r="N1895" s="0" t="s">
        <v>29</v>
      </c>
      <c r="O1895" s="2" t="s">
        <v>60</v>
      </c>
      <c r="P1895" s="0" t="s">
        <v>29</v>
      </c>
      <c r="Q1895" s="0" t="n">
        <f aca="false">_xlfn.UNICODE(B1895)</f>
        <v>67</v>
      </c>
      <c r="R1895" s="0" t="str">
        <f aca="false">IF(MIDB(B1895,1,10)="Candidatus",MIDB(B1895,FIND(" ",B1895,1)+1,FIND(" ",B1895,12)-FIND(" ",B1895,1)),IF(AND(Q1895&gt;=65,Q1895&lt;=90),MIDB(B1895,1,FIND(" ",B1895,1)),"-"))</f>
        <v>Clostridium </v>
      </c>
      <c r="S1895" s="0" t="str">
        <f aca="false">IF(MIDB(B1895,1,10)="Candidatus",MIDB(B1895,FIND(" ",B1895,12)+1,IFERROR(FIND(" ",B1895,FIND(" ",B1895,12)+1),LEN(B1895))-FIND(" ",B1895,12)),IF(AND(Q1895&gt;=65,Q1895&lt;=90),MIDB(B1895,FIND(" ",B1895,1),IFERROR(FIND(" ",B1895,FIND(" ",B1895,1)+1),LEN(B1895)+1)-FIND(" ",B1895,1)),"-"))</f>
        <v> chauvoei</v>
      </c>
      <c r="T1895" s="0" t="n">
        <v>1</v>
      </c>
    </row>
    <row r="1896" customFormat="false" ht="12.8" hidden="false" customHeight="false" outlineLevel="0" collapsed="false">
      <c r="A1896" s="0" t="n">
        <v>1895</v>
      </c>
      <c r="B1896" s="0" t="s">
        <v>8236</v>
      </c>
      <c r="C1896" s="0" t="s">
        <v>21</v>
      </c>
      <c r="D1896" s="0" t="s">
        <v>54</v>
      </c>
      <c r="E1896" s="0" t="s">
        <v>55</v>
      </c>
      <c r="F1896" s="0" t="s">
        <v>8237</v>
      </c>
      <c r="G1896" s="0" t="s">
        <v>8238</v>
      </c>
      <c r="H1896" s="0" t="s">
        <v>8239</v>
      </c>
      <c r="I1896" s="1" t="n">
        <v>177.653</v>
      </c>
      <c r="J1896" s="2" t="s">
        <v>8240</v>
      </c>
      <c r="K1896" s="2" t="s">
        <v>8241</v>
      </c>
      <c r="L1896" s="0" t="s">
        <v>29</v>
      </c>
      <c r="M1896" s="2" t="s">
        <v>46</v>
      </c>
      <c r="N1896" s="0" t="s">
        <v>29</v>
      </c>
      <c r="O1896" s="2" t="s">
        <v>710</v>
      </c>
      <c r="P1896" s="2" t="s">
        <v>28</v>
      </c>
      <c r="Q1896" s="0" t="n">
        <f aca="false">_xlfn.UNICODE(B1896)</f>
        <v>67</v>
      </c>
      <c r="R1896" s="0" t="str">
        <f aca="false">IF(MIDB(B1896,1,10)="Candidatus",MIDB(B1896,FIND(" ",B1896,1)+1,FIND(" ",B1896,12)-FIND(" ",B1896,1)),IF(AND(Q1896&gt;=65,Q1896&lt;=90),MIDB(B1896,1,FIND(" ",B1896,1)),"-"))</f>
        <v>Clostridium </v>
      </c>
      <c r="S1896" s="0" t="str">
        <f aca="false">IF(MIDB(B1896,1,10)="Candidatus",MIDB(B1896,FIND(" ",B1896,12)+1,IFERROR(FIND(" ",B1896,FIND(" ",B1896,12)+1),LEN(B1896))-FIND(" ",B1896,12)),IF(AND(Q1896&gt;=65,Q1896&lt;=90),MIDB(B1896,FIND(" ",B1896,1),IFERROR(FIND(" ",B1896,FIND(" ",B1896,1)+1),LEN(B1896)+1)-FIND(" ",B1896,1)),"-"))</f>
        <v> haemolyticum</v>
      </c>
      <c r="T1896" s="0" t="n">
        <v>1</v>
      </c>
    </row>
    <row r="1897" customFormat="false" ht="12.8" hidden="false" customHeight="false" outlineLevel="0" collapsed="false">
      <c r="A1897" s="0" t="n">
        <v>1896</v>
      </c>
      <c r="B1897" s="0" t="s">
        <v>8242</v>
      </c>
      <c r="C1897" s="0" t="s">
        <v>21</v>
      </c>
      <c r="D1897" s="0" t="s">
        <v>54</v>
      </c>
      <c r="E1897" s="0" t="s">
        <v>55</v>
      </c>
      <c r="F1897" s="0" t="s">
        <v>8243</v>
      </c>
      <c r="G1897" s="0" t="s">
        <v>8244</v>
      </c>
      <c r="H1897" s="0" t="s">
        <v>8245</v>
      </c>
      <c r="I1897" s="1" t="n">
        <v>59.182</v>
      </c>
      <c r="J1897" s="2" t="s">
        <v>8246</v>
      </c>
      <c r="K1897" s="2" t="s">
        <v>771</v>
      </c>
      <c r="L1897" s="0" t="s">
        <v>29</v>
      </c>
      <c r="M1897" s="0" t="s">
        <v>29</v>
      </c>
      <c r="N1897" s="0" t="s">
        <v>29</v>
      </c>
      <c r="O1897" s="2" t="s">
        <v>771</v>
      </c>
      <c r="P1897" s="0" t="s">
        <v>29</v>
      </c>
      <c r="Q1897" s="0" t="n">
        <f aca="false">_xlfn.UNICODE(B1897)</f>
        <v>67</v>
      </c>
      <c r="R1897" s="0" t="str">
        <f aca="false">IF(MIDB(B1897,1,10)="Candidatus",MIDB(B1897,FIND(" ",B1897,1)+1,FIND(" ",B1897,12)-FIND(" ",B1897,1)),IF(AND(Q1897&gt;=65,Q1897&lt;=90),MIDB(B1897,1,FIND(" ",B1897,1)),"-"))</f>
        <v>Clostridium </v>
      </c>
      <c r="S1897" s="0" t="str">
        <f aca="false">IF(MIDB(B1897,1,10)="Candidatus",MIDB(B1897,FIND(" ",B1897,12)+1,IFERROR(FIND(" ",B1897,FIND(" ",B1897,12)+1),LEN(B1897))-FIND(" ",B1897,12)),IF(AND(Q1897&gt;=65,Q1897&lt;=90),MIDB(B1897,FIND(" ",B1897,1),IFERROR(FIND(" ",B1897,FIND(" ",B1897,1)+1),LEN(B1897)+1)-FIND(" ",B1897,1)),"-"))</f>
        <v> kluyveri</v>
      </c>
      <c r="T1897" s="0" t="n">
        <v>1</v>
      </c>
    </row>
    <row r="1898" customFormat="false" ht="12.8" hidden="false" customHeight="false" outlineLevel="0" collapsed="false">
      <c r="A1898" s="0" t="n">
        <v>1897</v>
      </c>
      <c r="B1898" s="0" t="s">
        <v>8247</v>
      </c>
      <c r="C1898" s="0" t="s">
        <v>21</v>
      </c>
      <c r="D1898" s="0" t="s">
        <v>54</v>
      </c>
      <c r="E1898" s="0" t="s">
        <v>55</v>
      </c>
      <c r="F1898" s="0" t="s">
        <v>8248</v>
      </c>
      <c r="G1898" s="0" t="s">
        <v>8249</v>
      </c>
      <c r="H1898" s="0" t="s">
        <v>8250</v>
      </c>
      <c r="I1898" s="1" t="n">
        <v>59.182</v>
      </c>
      <c r="J1898" s="2" t="s">
        <v>8246</v>
      </c>
      <c r="K1898" s="2" t="s">
        <v>771</v>
      </c>
      <c r="L1898" s="0" t="s">
        <v>29</v>
      </c>
      <c r="M1898" s="0" t="s">
        <v>29</v>
      </c>
      <c r="N1898" s="0" t="s">
        <v>29</v>
      </c>
      <c r="O1898" s="2" t="s">
        <v>771</v>
      </c>
      <c r="P1898" s="0" t="s">
        <v>29</v>
      </c>
      <c r="Q1898" s="0" t="n">
        <f aca="false">_xlfn.UNICODE(B1898)</f>
        <v>67</v>
      </c>
      <c r="R1898" s="0" t="str">
        <f aca="false">IF(MIDB(B1898,1,10)="Candidatus",MIDB(B1898,FIND(" ",B1898,1)+1,FIND(" ",B1898,12)-FIND(" ",B1898,1)),IF(AND(Q1898&gt;=65,Q1898&lt;=90),MIDB(B1898,1,FIND(" ",B1898,1)),"-"))</f>
        <v>Clostridium </v>
      </c>
      <c r="S1898" s="0" t="str">
        <f aca="false">IF(MIDB(B1898,1,10)="Candidatus",MIDB(B1898,FIND(" ",B1898,12)+1,IFERROR(FIND(" ",B1898,FIND(" ",B1898,12)+1),LEN(B1898))-FIND(" ",B1898,12)),IF(AND(Q1898&gt;=65,Q1898&lt;=90),MIDB(B1898,FIND(" ",B1898,1),IFERROR(FIND(" ",B1898,FIND(" ",B1898,1)+1),LEN(B1898)+1)-FIND(" ",B1898,1)),"-"))</f>
        <v> kluyveri</v>
      </c>
      <c r="T1898" s="0" t="n">
        <v>1</v>
      </c>
    </row>
    <row r="1899" customFormat="false" ht="12.8" hidden="false" customHeight="false" outlineLevel="0" collapsed="false">
      <c r="A1899" s="0" t="n">
        <v>1898</v>
      </c>
      <c r="B1899" s="0" t="s">
        <v>8251</v>
      </c>
      <c r="C1899" s="0" t="s">
        <v>21</v>
      </c>
      <c r="D1899" s="0" t="s">
        <v>54</v>
      </c>
      <c r="E1899" s="0" t="s">
        <v>55</v>
      </c>
      <c r="F1899" s="0" t="s">
        <v>8252</v>
      </c>
      <c r="G1899" s="0" t="s">
        <v>8253</v>
      </c>
      <c r="H1899" s="0" t="s">
        <v>8254</v>
      </c>
      <c r="I1899" s="1" t="n">
        <v>61.041</v>
      </c>
      <c r="J1899" s="2" t="s">
        <v>8255</v>
      </c>
      <c r="K1899" s="2" t="s">
        <v>534</v>
      </c>
      <c r="L1899" s="0" t="s">
        <v>29</v>
      </c>
      <c r="M1899" s="0" t="s">
        <v>29</v>
      </c>
      <c r="N1899" s="0" t="s">
        <v>29</v>
      </c>
      <c r="O1899" s="2" t="s">
        <v>2943</v>
      </c>
      <c r="P1899" s="2" t="s">
        <v>60</v>
      </c>
      <c r="Q1899" s="0" t="n">
        <f aca="false">_xlfn.UNICODE(B1899)</f>
        <v>67</v>
      </c>
      <c r="R1899" s="0" t="str">
        <f aca="false">IF(MIDB(B1899,1,10)="Candidatus",MIDB(B1899,FIND(" ",B1899,1)+1,FIND(" ",B1899,12)-FIND(" ",B1899,1)),IF(AND(Q1899&gt;=65,Q1899&lt;=90),MIDB(B1899,1,FIND(" ",B1899,1)),"-"))</f>
        <v>Clostridium </v>
      </c>
      <c r="S1899" s="0" t="str">
        <f aca="false">IF(MIDB(B1899,1,10)="Candidatus",MIDB(B1899,FIND(" ",B1899,12)+1,IFERROR(FIND(" ",B1899,FIND(" ",B1899,12)+1),LEN(B1899))-FIND(" ",B1899,12)),IF(AND(Q1899&gt;=65,Q1899&lt;=90),MIDB(B1899,FIND(" ",B1899,1),IFERROR(FIND(" ",B1899,FIND(" ",B1899,1)+1),LEN(B1899)+1)-FIND(" ",B1899,1)),"-"))</f>
        <v> novyi</v>
      </c>
      <c r="T1899" s="0" t="n">
        <v>1</v>
      </c>
    </row>
    <row r="1900" customFormat="false" ht="12.8" hidden="false" customHeight="false" outlineLevel="0" collapsed="false">
      <c r="A1900" s="0" t="n">
        <v>1899</v>
      </c>
      <c r="B1900" s="0" t="s">
        <v>8256</v>
      </c>
      <c r="C1900" s="0" t="s">
        <v>21</v>
      </c>
      <c r="D1900" s="0" t="s">
        <v>54</v>
      </c>
      <c r="E1900" s="0" t="s">
        <v>55</v>
      </c>
      <c r="F1900" s="0" t="s">
        <v>8257</v>
      </c>
      <c r="G1900" s="0" t="s">
        <v>8258</v>
      </c>
      <c r="H1900" s="0" t="s">
        <v>8259</v>
      </c>
      <c r="I1900" s="1" t="n">
        <v>60.36</v>
      </c>
      <c r="J1900" s="2" t="s">
        <v>8260</v>
      </c>
      <c r="K1900" s="2" t="s">
        <v>1980</v>
      </c>
      <c r="L1900" s="0" t="s">
        <v>29</v>
      </c>
      <c r="M1900" s="0" t="s">
        <v>29</v>
      </c>
      <c r="N1900" s="0" t="s">
        <v>29</v>
      </c>
      <c r="O1900" s="2" t="s">
        <v>771</v>
      </c>
      <c r="P1900" s="2" t="s">
        <v>129</v>
      </c>
      <c r="Q1900" s="0" t="n">
        <f aca="false">_xlfn.UNICODE(B1900)</f>
        <v>67</v>
      </c>
      <c r="R1900" s="0" t="str">
        <f aca="false">IF(MIDB(B1900,1,10)="Candidatus",MIDB(B1900,FIND(" ",B1900,1)+1,FIND(" ",B1900,12)-FIND(" ",B1900,1)),IF(AND(Q1900&gt;=65,Q1900&lt;=90),MIDB(B1900,1,FIND(" ",B1900,1)),"-"))</f>
        <v>Clostridium </v>
      </c>
      <c r="S1900" s="0" t="str">
        <f aca="false">IF(MIDB(B1900,1,10)="Candidatus",MIDB(B1900,FIND(" ",B1900,12)+1,IFERROR(FIND(" ",B1900,FIND(" ",B1900,12)+1),LEN(B1900))-FIND(" ",B1900,12)),IF(AND(Q1900&gt;=65,Q1900&lt;=90),MIDB(B1900,FIND(" ",B1900,1),IFERROR(FIND(" ",B1900,FIND(" ",B1900,1)+1),LEN(B1900)+1)-FIND(" ",B1900,1)),"-"))</f>
        <v> novyi</v>
      </c>
      <c r="T1900" s="0" t="n">
        <v>1</v>
      </c>
    </row>
    <row r="1901" customFormat="false" ht="12.8" hidden="false" customHeight="false" outlineLevel="0" collapsed="false">
      <c r="A1901" s="0" t="n">
        <v>1900</v>
      </c>
      <c r="B1901" s="0" t="s">
        <v>8261</v>
      </c>
      <c r="C1901" s="0" t="s">
        <v>21</v>
      </c>
      <c r="D1901" s="0" t="s">
        <v>54</v>
      </c>
      <c r="E1901" s="0" t="s">
        <v>55</v>
      </c>
      <c r="F1901" s="0" t="s">
        <v>8262</v>
      </c>
      <c r="G1901" s="0" t="s">
        <v>8263</v>
      </c>
      <c r="H1901" s="0" t="s">
        <v>8264</v>
      </c>
      <c r="I1901" s="1" t="n">
        <v>52.765</v>
      </c>
      <c r="J1901" s="2" t="s">
        <v>8265</v>
      </c>
      <c r="K1901" s="2" t="s">
        <v>312</v>
      </c>
      <c r="L1901" s="0" t="s">
        <v>29</v>
      </c>
      <c r="M1901" s="0" t="s">
        <v>29</v>
      </c>
      <c r="N1901" s="0" t="s">
        <v>29</v>
      </c>
      <c r="O1901" s="2" t="s">
        <v>647</v>
      </c>
      <c r="P1901" s="2" t="s">
        <v>28</v>
      </c>
      <c r="Q1901" s="0" t="n">
        <f aca="false">_xlfn.UNICODE(B1901)</f>
        <v>67</v>
      </c>
      <c r="R1901" s="0" t="str">
        <f aca="false">IF(MIDB(B1901,1,10)="Candidatus",MIDB(B1901,FIND(" ",B1901,1)+1,FIND(" ",B1901,12)-FIND(" ",B1901,1)),IF(AND(Q1901&gt;=65,Q1901&lt;=90),MIDB(B1901,1,FIND(" ",B1901,1)),"-"))</f>
        <v>Clostridium </v>
      </c>
      <c r="S1901" s="0" t="str">
        <f aca="false">IF(MIDB(B1901,1,10)="Candidatus",MIDB(B1901,FIND(" ",B1901,12)+1,IFERROR(FIND(" ",B1901,FIND(" ",B1901,12)+1),LEN(B1901))-FIND(" ",B1901,12)),IF(AND(Q1901&gt;=65,Q1901&lt;=90),MIDB(B1901,FIND(" ",B1901,1),IFERROR(FIND(" ",B1901,FIND(" ",B1901,1)+1),LEN(B1901)+1)-FIND(" ",B1901,1)),"-"))</f>
        <v> novyi</v>
      </c>
      <c r="T1901" s="0" t="n">
        <v>1</v>
      </c>
    </row>
    <row r="1902" customFormat="false" ht="12.8" hidden="false" customHeight="false" outlineLevel="0" collapsed="false">
      <c r="A1902" s="0" t="n">
        <v>1901</v>
      </c>
      <c r="B1902" s="0" t="s">
        <v>8266</v>
      </c>
      <c r="C1902" s="0" t="s">
        <v>21</v>
      </c>
      <c r="D1902" s="0" t="s">
        <v>54</v>
      </c>
      <c r="E1902" s="0" t="s">
        <v>55</v>
      </c>
      <c r="F1902" s="0" t="s">
        <v>8267</v>
      </c>
      <c r="G1902" s="0" t="s">
        <v>8268</v>
      </c>
      <c r="H1902" s="0" t="s">
        <v>8269</v>
      </c>
      <c r="I1902" s="1" t="n">
        <v>60.082</v>
      </c>
      <c r="J1902" s="2" t="s">
        <v>8270</v>
      </c>
      <c r="K1902" s="2" t="s">
        <v>654</v>
      </c>
      <c r="L1902" s="0" t="s">
        <v>29</v>
      </c>
      <c r="M1902" s="0" t="s">
        <v>29</v>
      </c>
      <c r="N1902" s="0" t="s">
        <v>29</v>
      </c>
      <c r="O1902" s="2" t="s">
        <v>703</v>
      </c>
      <c r="P1902" s="2" t="s">
        <v>112</v>
      </c>
      <c r="Q1902" s="0" t="n">
        <f aca="false">_xlfn.UNICODE(B1902)</f>
        <v>67</v>
      </c>
      <c r="R1902" s="0" t="str">
        <f aca="false">IF(MIDB(B1902,1,10)="Candidatus",MIDB(B1902,FIND(" ",B1902,1)+1,FIND(" ",B1902,12)-FIND(" ",B1902,1)),IF(AND(Q1902&gt;=65,Q1902&lt;=90),MIDB(B1902,1,FIND(" ",B1902,1)),"-"))</f>
        <v>Clostridium </v>
      </c>
      <c r="S1902" s="0" t="str">
        <f aca="false">IF(MIDB(B1902,1,10)="Candidatus",MIDB(B1902,FIND(" ",B1902,12)+1,IFERROR(FIND(" ",B1902,FIND(" ",B1902,12)+1),LEN(B1902))-FIND(" ",B1902,12)),IF(AND(Q1902&gt;=65,Q1902&lt;=90),MIDB(B1902,FIND(" ",B1902,1),IFERROR(FIND(" ",B1902,FIND(" ",B1902,1)+1),LEN(B1902)+1)-FIND(" ",B1902,1)),"-"))</f>
        <v> novyi</v>
      </c>
      <c r="T1902" s="0" t="n">
        <v>1</v>
      </c>
    </row>
    <row r="1903" customFormat="false" ht="12.8" hidden="false" customHeight="false" outlineLevel="0" collapsed="false">
      <c r="A1903" s="0" t="n">
        <v>1902</v>
      </c>
      <c r="B1903" s="0" t="s">
        <v>8271</v>
      </c>
      <c r="C1903" s="0" t="s">
        <v>21</v>
      </c>
      <c r="D1903" s="0" t="s">
        <v>54</v>
      </c>
      <c r="E1903" s="0" t="s">
        <v>55</v>
      </c>
      <c r="F1903" s="0" t="s">
        <v>8272</v>
      </c>
      <c r="G1903" s="0" t="s">
        <v>8273</v>
      </c>
      <c r="H1903" s="0" t="s">
        <v>8274</v>
      </c>
      <c r="I1903" s="1" t="n">
        <v>58.216</v>
      </c>
      <c r="J1903" s="2" t="s">
        <v>8275</v>
      </c>
      <c r="K1903" s="2" t="s">
        <v>654</v>
      </c>
      <c r="L1903" s="0" t="s">
        <v>29</v>
      </c>
      <c r="M1903" s="0" t="s">
        <v>29</v>
      </c>
      <c r="N1903" s="0" t="s">
        <v>29</v>
      </c>
      <c r="O1903" s="2" t="s">
        <v>827</v>
      </c>
      <c r="P1903" s="2" t="s">
        <v>88</v>
      </c>
      <c r="Q1903" s="0" t="n">
        <f aca="false">_xlfn.UNICODE(B1903)</f>
        <v>67</v>
      </c>
      <c r="R1903" s="0" t="str">
        <f aca="false">IF(MIDB(B1903,1,10)="Candidatus",MIDB(B1903,FIND(" ",B1903,1)+1,FIND(" ",B1903,12)-FIND(" ",B1903,1)),IF(AND(Q1903&gt;=65,Q1903&lt;=90),MIDB(B1903,1,FIND(" ",B1903,1)),"-"))</f>
        <v>Clostridium </v>
      </c>
      <c r="S1903" s="0" t="str">
        <f aca="false">IF(MIDB(B1903,1,10)="Candidatus",MIDB(B1903,FIND(" ",B1903,12)+1,IFERROR(FIND(" ",B1903,FIND(" ",B1903,12)+1),LEN(B1903))-FIND(" ",B1903,12)),IF(AND(Q1903&gt;=65,Q1903&lt;=90),MIDB(B1903,FIND(" ",B1903,1),IFERROR(FIND(" ",B1903,FIND(" ",B1903,1)+1),LEN(B1903)+1)-FIND(" ",B1903,1)),"-"))</f>
        <v> novyi</v>
      </c>
      <c r="T1903" s="0" t="n">
        <v>1</v>
      </c>
    </row>
    <row r="1904" customFormat="false" ht="12.8" hidden="false" customHeight="false" outlineLevel="0" collapsed="false">
      <c r="A1904" s="0" t="n">
        <v>1903</v>
      </c>
      <c r="B1904" s="0" t="s">
        <v>8271</v>
      </c>
      <c r="C1904" s="0" t="s">
        <v>21</v>
      </c>
      <c r="D1904" s="0" t="s">
        <v>54</v>
      </c>
      <c r="E1904" s="0" t="s">
        <v>55</v>
      </c>
      <c r="F1904" s="0" t="s">
        <v>8276</v>
      </c>
      <c r="G1904" s="0" t="s">
        <v>8277</v>
      </c>
      <c r="H1904" s="0" t="s">
        <v>8278</v>
      </c>
      <c r="I1904" s="1" t="n">
        <v>29.909</v>
      </c>
      <c r="J1904" s="2" t="s">
        <v>8279</v>
      </c>
      <c r="K1904" s="2" t="s">
        <v>252</v>
      </c>
      <c r="L1904" s="0" t="s">
        <v>29</v>
      </c>
      <c r="M1904" s="0" t="s">
        <v>29</v>
      </c>
      <c r="N1904" s="0" t="s">
        <v>29</v>
      </c>
      <c r="O1904" s="2" t="s">
        <v>464</v>
      </c>
      <c r="P1904" s="2" t="s">
        <v>46</v>
      </c>
      <c r="Q1904" s="0" t="n">
        <f aca="false">_xlfn.UNICODE(B1904)</f>
        <v>67</v>
      </c>
      <c r="R1904" s="0" t="str">
        <f aca="false">IF(MIDB(B1904,1,10)="Candidatus",MIDB(B1904,FIND(" ",B1904,1)+1,FIND(" ",B1904,12)-FIND(" ",B1904,1)),IF(AND(Q1904&gt;=65,Q1904&lt;=90),MIDB(B1904,1,FIND(" ",B1904,1)),"-"))</f>
        <v>Clostridium </v>
      </c>
      <c r="S1904" s="0" t="str">
        <f aca="false">IF(MIDB(B1904,1,10)="Candidatus",MIDB(B1904,FIND(" ",B1904,12)+1,IFERROR(FIND(" ",B1904,FIND(" ",B1904,12)+1),LEN(B1904))-FIND(" ",B1904,12)),IF(AND(Q1904&gt;=65,Q1904&lt;=90),MIDB(B1904,FIND(" ",B1904,1),IFERROR(FIND(" ",B1904,FIND(" ",B1904,1)+1),LEN(B1904)+1)-FIND(" ",B1904,1)),"-"))</f>
        <v> novyi</v>
      </c>
      <c r="T1904" s="0" t="n">
        <v>1</v>
      </c>
    </row>
    <row r="1905" customFormat="false" ht="12.8" hidden="false" customHeight="false" outlineLevel="0" collapsed="false">
      <c r="A1905" s="0" t="n">
        <v>1904</v>
      </c>
      <c r="B1905" s="0" t="s">
        <v>8280</v>
      </c>
      <c r="C1905" s="0" t="s">
        <v>21</v>
      </c>
      <c r="D1905" s="0" t="s">
        <v>54</v>
      </c>
      <c r="E1905" s="0" t="s">
        <v>55</v>
      </c>
      <c r="F1905" s="0" t="s">
        <v>8281</v>
      </c>
      <c r="G1905" s="0" t="s">
        <v>8282</v>
      </c>
      <c r="H1905" s="0" t="s">
        <v>8283</v>
      </c>
      <c r="I1905" s="1" t="n">
        <v>60.31</v>
      </c>
      <c r="J1905" s="2" t="s">
        <v>8284</v>
      </c>
      <c r="K1905" s="2" t="s">
        <v>771</v>
      </c>
      <c r="L1905" s="0" t="s">
        <v>29</v>
      </c>
      <c r="M1905" s="0" t="s">
        <v>29</v>
      </c>
      <c r="N1905" s="0" t="s">
        <v>29</v>
      </c>
      <c r="O1905" s="2" t="s">
        <v>703</v>
      </c>
      <c r="P1905" s="2" t="s">
        <v>60</v>
      </c>
      <c r="Q1905" s="0" t="n">
        <f aca="false">_xlfn.UNICODE(B1905)</f>
        <v>67</v>
      </c>
      <c r="R1905" s="0" t="str">
        <f aca="false">IF(MIDB(B1905,1,10)="Candidatus",MIDB(B1905,FIND(" ",B1905,1)+1,FIND(" ",B1905,12)-FIND(" ",B1905,1)),IF(AND(Q1905&gt;=65,Q1905&lt;=90),MIDB(B1905,1,FIND(" ",B1905,1)),"-"))</f>
        <v>Clostridium </v>
      </c>
      <c r="S1905" s="0" t="str">
        <f aca="false">IF(MIDB(B1905,1,10)="Candidatus",MIDB(B1905,FIND(" ",B1905,12)+1,IFERROR(FIND(" ",B1905,FIND(" ",B1905,12)+1),LEN(B1905))-FIND(" ",B1905,12)),IF(AND(Q1905&gt;=65,Q1905&lt;=90),MIDB(B1905,FIND(" ",B1905,1),IFERROR(FIND(" ",B1905,FIND(" ",B1905,1)+1),LEN(B1905)+1)-FIND(" ",B1905,1)),"-"))</f>
        <v> novyi</v>
      </c>
      <c r="T1905" s="0" t="n">
        <v>1</v>
      </c>
    </row>
    <row r="1906" customFormat="false" ht="12.8" hidden="false" customHeight="false" outlineLevel="0" collapsed="false">
      <c r="A1906" s="0" t="n">
        <v>1905</v>
      </c>
      <c r="B1906" s="0" t="s">
        <v>8280</v>
      </c>
      <c r="C1906" s="0" t="s">
        <v>21</v>
      </c>
      <c r="D1906" s="0" t="s">
        <v>54</v>
      </c>
      <c r="E1906" s="0" t="s">
        <v>55</v>
      </c>
      <c r="F1906" s="0" t="s">
        <v>8285</v>
      </c>
      <c r="G1906" s="0" t="s">
        <v>8286</v>
      </c>
      <c r="H1906" s="0" t="s">
        <v>8287</v>
      </c>
      <c r="I1906" s="1" t="n">
        <v>29.737</v>
      </c>
      <c r="J1906" s="2" t="s">
        <v>8288</v>
      </c>
      <c r="K1906" s="2" t="s">
        <v>252</v>
      </c>
      <c r="L1906" s="0" t="s">
        <v>29</v>
      </c>
      <c r="M1906" s="0" t="s">
        <v>29</v>
      </c>
      <c r="N1906" s="0" t="s">
        <v>29</v>
      </c>
      <c r="O1906" s="2" t="s">
        <v>464</v>
      </c>
      <c r="P1906" s="2" t="s">
        <v>46</v>
      </c>
      <c r="Q1906" s="0" t="n">
        <f aca="false">_xlfn.UNICODE(B1906)</f>
        <v>67</v>
      </c>
      <c r="R1906" s="0" t="str">
        <f aca="false">IF(MIDB(B1906,1,10)="Candidatus",MIDB(B1906,FIND(" ",B1906,1)+1,FIND(" ",B1906,12)-FIND(" ",B1906,1)),IF(AND(Q1906&gt;=65,Q1906&lt;=90),MIDB(B1906,1,FIND(" ",B1906,1)),"-"))</f>
        <v>Clostridium </v>
      </c>
      <c r="S1906" s="0" t="str">
        <f aca="false">IF(MIDB(B1906,1,10)="Candidatus",MIDB(B1906,FIND(" ",B1906,12)+1,IFERROR(FIND(" ",B1906,FIND(" ",B1906,12)+1),LEN(B1906))-FIND(" ",B1906,12)),IF(AND(Q1906&gt;=65,Q1906&lt;=90),MIDB(B1906,FIND(" ",B1906,1),IFERROR(FIND(" ",B1906,FIND(" ",B1906,1)+1),LEN(B1906)+1)-FIND(" ",B1906,1)),"-"))</f>
        <v> novyi</v>
      </c>
      <c r="T1906" s="0" t="n">
        <v>1</v>
      </c>
    </row>
    <row r="1907" customFormat="false" ht="12.8" hidden="false" customHeight="false" outlineLevel="0" collapsed="false">
      <c r="A1907" s="0" t="n">
        <v>1906</v>
      </c>
      <c r="B1907" s="0" t="s">
        <v>8280</v>
      </c>
      <c r="C1907" s="0" t="s">
        <v>21</v>
      </c>
      <c r="D1907" s="0" t="s">
        <v>54</v>
      </c>
      <c r="E1907" s="0" t="s">
        <v>55</v>
      </c>
      <c r="F1907" s="0" t="s">
        <v>8289</v>
      </c>
      <c r="G1907" s="0" t="s">
        <v>8290</v>
      </c>
      <c r="H1907" s="0" t="s">
        <v>8291</v>
      </c>
      <c r="I1907" s="1" t="n">
        <v>50.768</v>
      </c>
      <c r="J1907" s="2" t="s">
        <v>8292</v>
      </c>
      <c r="K1907" s="2" t="s">
        <v>653</v>
      </c>
      <c r="L1907" s="0" t="s">
        <v>29</v>
      </c>
      <c r="M1907" s="0" t="s">
        <v>29</v>
      </c>
      <c r="N1907" s="0" t="s">
        <v>29</v>
      </c>
      <c r="O1907" s="2" t="s">
        <v>1980</v>
      </c>
      <c r="P1907" s="2" t="s">
        <v>88</v>
      </c>
      <c r="Q1907" s="0" t="n">
        <f aca="false">_xlfn.UNICODE(B1907)</f>
        <v>67</v>
      </c>
      <c r="R1907" s="0" t="str">
        <f aca="false">IF(MIDB(B1907,1,10)="Candidatus",MIDB(B1907,FIND(" ",B1907,1)+1,FIND(" ",B1907,12)-FIND(" ",B1907,1)),IF(AND(Q1907&gt;=65,Q1907&lt;=90),MIDB(B1907,1,FIND(" ",B1907,1)),"-"))</f>
        <v>Clostridium </v>
      </c>
      <c r="S1907" s="0" t="str">
        <f aca="false">IF(MIDB(B1907,1,10)="Candidatus",MIDB(B1907,FIND(" ",B1907,12)+1,IFERROR(FIND(" ",B1907,FIND(" ",B1907,12)+1),LEN(B1907))-FIND(" ",B1907,12)),IF(AND(Q1907&gt;=65,Q1907&lt;=90),MIDB(B1907,FIND(" ",B1907,1),IFERROR(FIND(" ",B1907,FIND(" ",B1907,1)+1),LEN(B1907)+1)-FIND(" ",B1907,1)),"-"))</f>
        <v> novyi</v>
      </c>
      <c r="T1907" s="0" t="n">
        <v>1</v>
      </c>
    </row>
    <row r="1908" customFormat="false" ht="12.8" hidden="false" customHeight="false" outlineLevel="0" collapsed="false">
      <c r="A1908" s="0" t="n">
        <v>1907</v>
      </c>
      <c r="B1908" s="0" t="s">
        <v>8293</v>
      </c>
      <c r="C1908" s="0" t="s">
        <v>21</v>
      </c>
      <c r="D1908" s="0" t="s">
        <v>54</v>
      </c>
      <c r="E1908" s="0" t="s">
        <v>55</v>
      </c>
      <c r="F1908" s="0" t="s">
        <v>8294</v>
      </c>
      <c r="G1908" s="0" t="s">
        <v>8295</v>
      </c>
      <c r="H1908" s="0" t="s">
        <v>8296</v>
      </c>
      <c r="I1908" s="1" t="n">
        <v>53.393</v>
      </c>
      <c r="J1908" s="2" t="s">
        <v>8297</v>
      </c>
      <c r="K1908" s="2" t="s">
        <v>851</v>
      </c>
      <c r="L1908" s="0" t="s">
        <v>29</v>
      </c>
      <c r="M1908" s="0" t="s">
        <v>29</v>
      </c>
      <c r="N1908" s="2" t="s">
        <v>88</v>
      </c>
      <c r="O1908" s="2" t="s">
        <v>1268</v>
      </c>
      <c r="P1908" s="2" t="s">
        <v>112</v>
      </c>
      <c r="Q1908" s="0" t="n">
        <f aca="false">_xlfn.UNICODE(B1908)</f>
        <v>67</v>
      </c>
      <c r="R1908" s="0" t="str">
        <f aca="false">IF(MIDB(B1908,1,10)="Candidatus",MIDB(B1908,FIND(" ",B1908,1)+1,FIND(" ",B1908,12)-FIND(" ",B1908,1)),IF(AND(Q1908&gt;=65,Q1908&lt;=90),MIDB(B1908,1,FIND(" ",B1908,1)),"-"))</f>
        <v>Clostridium </v>
      </c>
      <c r="S1908" s="0" t="str">
        <f aca="false">IF(MIDB(B1908,1,10)="Candidatus",MIDB(B1908,FIND(" ",B1908,12)+1,IFERROR(FIND(" ",B1908,FIND(" ",B1908,12)+1),LEN(B1908))-FIND(" ",B1908,12)),IF(AND(Q1908&gt;=65,Q1908&lt;=90),MIDB(B1908,FIND(" ",B1908,1),IFERROR(FIND(" ",B1908,FIND(" ",B1908,1)+1),LEN(B1908)+1)-FIND(" ",B1908,1)),"-"))</f>
        <v> pasteurianum</v>
      </c>
      <c r="T1908" s="0" t="n">
        <v>1</v>
      </c>
    </row>
    <row r="1909" customFormat="false" ht="12.8" hidden="false" customHeight="false" outlineLevel="0" collapsed="false">
      <c r="A1909" s="0" t="n">
        <v>1908</v>
      </c>
      <c r="B1909" s="0" t="s">
        <v>8298</v>
      </c>
      <c r="C1909" s="0" t="s">
        <v>21</v>
      </c>
      <c r="D1909" s="0" t="s">
        <v>54</v>
      </c>
      <c r="E1909" s="0" t="s">
        <v>55</v>
      </c>
      <c r="F1909" s="0" t="s">
        <v>8299</v>
      </c>
      <c r="G1909" s="0" t="s">
        <v>8300</v>
      </c>
      <c r="H1909" s="0" t="s">
        <v>8301</v>
      </c>
      <c r="I1909" s="1" t="n">
        <v>11.891</v>
      </c>
      <c r="J1909" s="2" t="s">
        <v>8302</v>
      </c>
      <c r="K1909" s="2" t="s">
        <v>118</v>
      </c>
      <c r="L1909" s="0" t="s">
        <v>29</v>
      </c>
      <c r="M1909" s="0" t="s">
        <v>29</v>
      </c>
      <c r="N1909" s="0" t="s">
        <v>29</v>
      </c>
      <c r="O1909" s="2" t="s">
        <v>118</v>
      </c>
      <c r="P1909" s="0" t="s">
        <v>29</v>
      </c>
      <c r="Q1909" s="0" t="n">
        <f aca="false">_xlfn.UNICODE(B1909)</f>
        <v>67</v>
      </c>
      <c r="R1909" s="0" t="str">
        <f aca="false">IF(MIDB(B1909,1,10)="Candidatus",MIDB(B1909,FIND(" ",B1909,1)+1,FIND(" ",B1909,12)-FIND(" ",B1909,1)),IF(AND(Q1909&gt;=65,Q1909&lt;=90),MIDB(B1909,1,FIND(" ",B1909,1)),"-"))</f>
        <v>Clostridium </v>
      </c>
      <c r="S1909" s="0" t="str">
        <f aca="false">IF(MIDB(B1909,1,10)="Candidatus",MIDB(B1909,FIND(" ",B1909,12)+1,IFERROR(FIND(" ",B1909,FIND(" ",B1909,12)+1),LEN(B1909))-FIND(" ",B1909,12)),IF(AND(Q1909&gt;=65,Q1909&lt;=90),MIDB(B1909,FIND(" ",B1909,1),IFERROR(FIND(" ",B1909,FIND(" ",B1909,1)+1),LEN(B1909)+1)-FIND(" ",B1909,1)),"-"))</f>
        <v> perfringens</v>
      </c>
      <c r="T1909" s="0" t="n">
        <v>1</v>
      </c>
    </row>
    <row r="1910" customFormat="false" ht="12.8" hidden="false" customHeight="false" outlineLevel="0" collapsed="false">
      <c r="A1910" s="0" t="n">
        <v>1909</v>
      </c>
      <c r="B1910" s="0" t="s">
        <v>8303</v>
      </c>
      <c r="C1910" s="0" t="s">
        <v>21</v>
      </c>
      <c r="D1910" s="0" t="s">
        <v>54</v>
      </c>
      <c r="E1910" s="0" t="s">
        <v>55</v>
      </c>
      <c r="F1910" s="0" t="s">
        <v>8304</v>
      </c>
      <c r="G1910" s="0" t="s">
        <v>8305</v>
      </c>
      <c r="H1910" s="0" t="s">
        <v>8306</v>
      </c>
      <c r="I1910" s="1" t="n">
        <v>75.268</v>
      </c>
      <c r="J1910" s="2" t="s">
        <v>8307</v>
      </c>
      <c r="K1910" s="2" t="s">
        <v>535</v>
      </c>
      <c r="L1910" s="0" t="s">
        <v>29</v>
      </c>
      <c r="M1910" s="0" t="s">
        <v>29</v>
      </c>
      <c r="N1910" s="0" t="s">
        <v>29</v>
      </c>
      <c r="O1910" s="2" t="s">
        <v>535</v>
      </c>
      <c r="P1910" s="0" t="s">
        <v>29</v>
      </c>
      <c r="Q1910" s="0" t="n">
        <f aca="false">_xlfn.UNICODE(B1910)</f>
        <v>67</v>
      </c>
      <c r="R1910" s="0" t="str">
        <f aca="false">IF(MIDB(B1910,1,10)="Candidatus",MIDB(B1910,FIND(" ",B1910,1)+1,FIND(" ",B1910,12)-FIND(" ",B1910,1)),IF(AND(Q1910&gt;=65,Q1910&lt;=90),MIDB(B1910,1,FIND(" ",B1910,1)),"-"))</f>
        <v>Clostridium </v>
      </c>
      <c r="S1910" s="0" t="str">
        <f aca="false">IF(MIDB(B1910,1,10)="Candidatus",MIDB(B1910,FIND(" ",B1910,12)+1,IFERROR(FIND(" ",B1910,FIND(" ",B1910,12)+1),LEN(B1910))-FIND(" ",B1910,12)),IF(AND(Q1910&gt;=65,Q1910&lt;=90),MIDB(B1910,FIND(" ",B1910,1),IFERROR(FIND(" ",B1910,FIND(" ",B1910,1)+1),LEN(B1910)+1)-FIND(" ",B1910,1)),"-"))</f>
        <v> perfringens</v>
      </c>
      <c r="T1910" s="0" t="n">
        <v>1</v>
      </c>
    </row>
    <row r="1911" customFormat="false" ht="12.8" hidden="false" customHeight="false" outlineLevel="0" collapsed="false">
      <c r="A1911" s="0" t="n">
        <v>1910</v>
      </c>
      <c r="B1911" s="0" t="s">
        <v>8308</v>
      </c>
      <c r="C1911" s="0" t="s">
        <v>21</v>
      </c>
      <c r="D1911" s="0" t="s">
        <v>54</v>
      </c>
      <c r="E1911" s="0" t="s">
        <v>55</v>
      </c>
      <c r="F1911" s="0" t="s">
        <v>8309</v>
      </c>
      <c r="G1911" s="0" t="s">
        <v>8310</v>
      </c>
      <c r="H1911" s="0" t="s">
        <v>8311</v>
      </c>
      <c r="I1911" s="1" t="n">
        <v>82.146</v>
      </c>
      <c r="J1911" s="2" t="s">
        <v>8312</v>
      </c>
      <c r="K1911" s="2" t="s">
        <v>696</v>
      </c>
      <c r="L1911" s="0" t="s">
        <v>29</v>
      </c>
      <c r="M1911" s="0" t="s">
        <v>29</v>
      </c>
      <c r="N1911" s="0" t="s">
        <v>29</v>
      </c>
      <c r="O1911" s="2" t="s">
        <v>659</v>
      </c>
      <c r="P1911" s="2" t="s">
        <v>28</v>
      </c>
      <c r="Q1911" s="0" t="n">
        <f aca="false">_xlfn.UNICODE(B1911)</f>
        <v>67</v>
      </c>
      <c r="R1911" s="0" t="str">
        <f aca="false">IF(MIDB(B1911,1,10)="Candidatus",MIDB(B1911,FIND(" ",B1911,1)+1,FIND(" ",B1911,12)-FIND(" ",B1911,1)),IF(AND(Q1911&gt;=65,Q1911&lt;=90),MIDB(B1911,1,FIND(" ",B1911,1)),"-"))</f>
        <v>Clostridium </v>
      </c>
      <c r="S1911" s="0" t="str">
        <f aca="false">IF(MIDB(B1911,1,10)="Candidatus",MIDB(B1911,FIND(" ",B1911,12)+1,IFERROR(FIND(" ",B1911,FIND(" ",B1911,12)+1),LEN(B1911))-FIND(" ",B1911,12)),IF(AND(Q1911&gt;=65,Q1911&lt;=90),MIDB(B1911,FIND(" ",B1911,1),IFERROR(FIND(" ",B1911,FIND(" ",B1911,1)+1),LEN(B1911)+1)-FIND(" ",B1911,1)),"-"))</f>
        <v> perfringens</v>
      </c>
      <c r="T1911" s="0" t="n">
        <v>1</v>
      </c>
    </row>
    <row r="1912" customFormat="false" ht="12.8" hidden="false" customHeight="false" outlineLevel="0" collapsed="false">
      <c r="A1912" s="0" t="n">
        <v>1911</v>
      </c>
      <c r="B1912" s="0" t="s">
        <v>8308</v>
      </c>
      <c r="C1912" s="0" t="s">
        <v>21</v>
      </c>
      <c r="D1912" s="0" t="s">
        <v>54</v>
      </c>
      <c r="E1912" s="0" t="s">
        <v>55</v>
      </c>
      <c r="F1912" s="0" t="s">
        <v>8313</v>
      </c>
      <c r="G1912" s="0" t="s">
        <v>8314</v>
      </c>
      <c r="H1912" s="0" t="s">
        <v>8315</v>
      </c>
      <c r="I1912" s="1" t="n">
        <v>70.192</v>
      </c>
      <c r="J1912" s="2" t="s">
        <v>8316</v>
      </c>
      <c r="K1912" s="2" t="s">
        <v>659</v>
      </c>
      <c r="L1912" s="0" t="s">
        <v>29</v>
      </c>
      <c r="M1912" s="0" t="s">
        <v>29</v>
      </c>
      <c r="N1912" s="0" t="s">
        <v>29</v>
      </c>
      <c r="O1912" s="2" t="s">
        <v>659</v>
      </c>
      <c r="P1912" s="0" t="s">
        <v>29</v>
      </c>
      <c r="Q1912" s="0" t="n">
        <f aca="false">_xlfn.UNICODE(B1912)</f>
        <v>67</v>
      </c>
      <c r="R1912" s="0" t="str">
        <f aca="false">IF(MIDB(B1912,1,10)="Candidatus",MIDB(B1912,FIND(" ",B1912,1)+1,FIND(" ",B1912,12)-FIND(" ",B1912,1)),IF(AND(Q1912&gt;=65,Q1912&lt;=90),MIDB(B1912,1,FIND(" ",B1912,1)),"-"))</f>
        <v>Clostridium </v>
      </c>
      <c r="S1912" s="0" t="str">
        <f aca="false">IF(MIDB(B1912,1,10)="Candidatus",MIDB(B1912,FIND(" ",B1912,12)+1,IFERROR(FIND(" ",B1912,FIND(" ",B1912,12)+1),LEN(B1912))-FIND(" ",B1912,12)),IF(AND(Q1912&gt;=65,Q1912&lt;=90),MIDB(B1912,FIND(" ",B1912,1),IFERROR(FIND(" ",B1912,FIND(" ",B1912,1)+1),LEN(B1912)+1)-FIND(" ",B1912,1)),"-"))</f>
        <v> perfringens</v>
      </c>
      <c r="T1912" s="0" t="n">
        <v>1</v>
      </c>
    </row>
    <row r="1913" customFormat="false" ht="12.8" hidden="false" customHeight="false" outlineLevel="0" collapsed="false">
      <c r="A1913" s="0" t="n">
        <v>1912</v>
      </c>
      <c r="B1913" s="0" t="s">
        <v>8317</v>
      </c>
      <c r="C1913" s="0" t="s">
        <v>21</v>
      </c>
      <c r="D1913" s="0" t="s">
        <v>54</v>
      </c>
      <c r="E1913" s="0" t="s">
        <v>55</v>
      </c>
      <c r="F1913" s="0" t="s">
        <v>8318</v>
      </c>
      <c r="G1913" s="0" t="s">
        <v>8319</v>
      </c>
      <c r="H1913" s="0" t="s">
        <v>8320</v>
      </c>
      <c r="I1913" s="1" t="n">
        <v>47.263</v>
      </c>
      <c r="J1913" s="2" t="s">
        <v>8321</v>
      </c>
      <c r="K1913" s="2" t="s">
        <v>1268</v>
      </c>
      <c r="L1913" s="0" t="s">
        <v>29</v>
      </c>
      <c r="M1913" s="0" t="s">
        <v>29</v>
      </c>
      <c r="N1913" s="0" t="s">
        <v>29</v>
      </c>
      <c r="O1913" s="2" t="s">
        <v>1268</v>
      </c>
      <c r="P1913" s="0" t="s">
        <v>29</v>
      </c>
      <c r="Q1913" s="0" t="n">
        <f aca="false">_xlfn.UNICODE(B1913)</f>
        <v>67</v>
      </c>
      <c r="R1913" s="0" t="str">
        <f aca="false">IF(MIDB(B1913,1,10)="Candidatus",MIDB(B1913,FIND(" ",B1913,1)+1,FIND(" ",B1913,12)-FIND(" ",B1913,1)),IF(AND(Q1913&gt;=65,Q1913&lt;=90),MIDB(B1913,1,FIND(" ",B1913,1)),"-"))</f>
        <v>Clostridium </v>
      </c>
      <c r="S1913" s="0" t="str">
        <f aca="false">IF(MIDB(B1913,1,10)="Candidatus",MIDB(B1913,FIND(" ",B1913,12)+1,IFERROR(FIND(" ",B1913,FIND(" ",B1913,12)+1),LEN(B1913))-FIND(" ",B1913,12)),IF(AND(Q1913&gt;=65,Q1913&lt;=90),MIDB(B1913,FIND(" ",B1913,1),IFERROR(FIND(" ",B1913,FIND(" ",B1913,1)+1),LEN(B1913)+1)-FIND(" ",B1913,1)),"-"))</f>
        <v> perfringens</v>
      </c>
      <c r="T1913" s="0" t="n">
        <v>1</v>
      </c>
    </row>
    <row r="1914" customFormat="false" ht="12.8" hidden="false" customHeight="false" outlineLevel="0" collapsed="false">
      <c r="A1914" s="0" t="n">
        <v>1913</v>
      </c>
      <c r="B1914" s="0" t="s">
        <v>8322</v>
      </c>
      <c r="C1914" s="0" t="s">
        <v>21</v>
      </c>
      <c r="D1914" s="0" t="s">
        <v>54</v>
      </c>
      <c r="E1914" s="0" t="s">
        <v>55</v>
      </c>
      <c r="F1914" s="0" t="s">
        <v>8323</v>
      </c>
      <c r="G1914" s="0" t="s">
        <v>8324</v>
      </c>
      <c r="H1914" s="0" t="s">
        <v>8325</v>
      </c>
      <c r="I1914" s="1" t="n">
        <v>54.478</v>
      </c>
      <c r="J1914" s="2" t="s">
        <v>8326</v>
      </c>
      <c r="K1914" s="2" t="s">
        <v>581</v>
      </c>
      <c r="L1914" s="0" t="s">
        <v>29</v>
      </c>
      <c r="M1914" s="0" t="s">
        <v>29</v>
      </c>
      <c r="N1914" s="0" t="s">
        <v>29</v>
      </c>
      <c r="O1914" s="2" t="s">
        <v>581</v>
      </c>
      <c r="P1914" s="0" t="s">
        <v>29</v>
      </c>
      <c r="Q1914" s="0" t="n">
        <f aca="false">_xlfn.UNICODE(B1914)</f>
        <v>67</v>
      </c>
      <c r="R1914" s="0" t="str">
        <f aca="false">IF(MIDB(B1914,1,10)="Candidatus",MIDB(B1914,FIND(" ",B1914,1)+1,FIND(" ",B1914,12)-FIND(" ",B1914,1)),IF(AND(Q1914&gt;=65,Q1914&lt;=90),MIDB(B1914,1,FIND(" ",B1914,1)),"-"))</f>
        <v>Clostridium </v>
      </c>
      <c r="S1914" s="0" t="str">
        <f aca="false">IF(MIDB(B1914,1,10)="Candidatus",MIDB(B1914,FIND(" ",B1914,12)+1,IFERROR(FIND(" ",B1914,FIND(" ",B1914,12)+1),LEN(B1914))-FIND(" ",B1914,12)),IF(AND(Q1914&gt;=65,Q1914&lt;=90),MIDB(B1914,FIND(" ",B1914,1),IFERROR(FIND(" ",B1914,FIND(" ",B1914,1)+1),LEN(B1914)+1)-FIND(" ",B1914,1)),"-"))</f>
        <v> perfringens</v>
      </c>
      <c r="T1914" s="0" t="n">
        <v>1</v>
      </c>
    </row>
    <row r="1915" customFormat="false" ht="12.8" hidden="false" customHeight="false" outlineLevel="0" collapsed="false">
      <c r="A1915" s="0" t="n">
        <v>1914</v>
      </c>
      <c r="B1915" s="0" t="s">
        <v>8327</v>
      </c>
      <c r="C1915" s="0" t="s">
        <v>21</v>
      </c>
      <c r="D1915" s="0" t="s">
        <v>54</v>
      </c>
      <c r="E1915" s="0" t="s">
        <v>55</v>
      </c>
      <c r="F1915" s="0" t="s">
        <v>8328</v>
      </c>
      <c r="G1915" s="0" t="s">
        <v>8329</v>
      </c>
      <c r="H1915" s="0" t="s">
        <v>8330</v>
      </c>
      <c r="I1915" s="1" t="n">
        <v>10.206</v>
      </c>
      <c r="J1915" s="2" t="s">
        <v>8331</v>
      </c>
      <c r="K1915" s="2" t="s">
        <v>96</v>
      </c>
      <c r="L1915" s="0" t="s">
        <v>29</v>
      </c>
      <c r="M1915" s="0" t="s">
        <v>29</v>
      </c>
      <c r="N1915" s="0" t="s">
        <v>29</v>
      </c>
      <c r="O1915" s="2" t="s">
        <v>96</v>
      </c>
      <c r="P1915" s="0" t="s">
        <v>29</v>
      </c>
      <c r="Q1915" s="0" t="n">
        <f aca="false">_xlfn.UNICODE(B1915)</f>
        <v>67</v>
      </c>
      <c r="R1915" s="0" t="str">
        <f aca="false">IF(MIDB(B1915,1,10)="Candidatus",MIDB(B1915,FIND(" ",B1915,1)+1,FIND(" ",B1915,12)-FIND(" ",B1915,1)),IF(AND(Q1915&gt;=65,Q1915&lt;=90),MIDB(B1915,1,FIND(" ",B1915,1)),"-"))</f>
        <v>Clostridium </v>
      </c>
      <c r="S1915" s="0" t="str">
        <f aca="false">IF(MIDB(B1915,1,10)="Candidatus",MIDB(B1915,FIND(" ",B1915,12)+1,IFERROR(FIND(" ",B1915,FIND(" ",B1915,12)+1),LEN(B1915))-FIND(" ",B1915,12)),IF(AND(Q1915&gt;=65,Q1915&lt;=90),MIDB(B1915,FIND(" ",B1915,1),IFERROR(FIND(" ",B1915,FIND(" ",B1915,1)+1),LEN(B1915)+1)-FIND(" ",B1915,1)),"-"))</f>
        <v> perfringens</v>
      </c>
      <c r="T1915" s="0" t="n">
        <v>1</v>
      </c>
    </row>
    <row r="1916" customFormat="false" ht="12.8" hidden="false" customHeight="false" outlineLevel="0" collapsed="false">
      <c r="A1916" s="0" t="n">
        <v>1915</v>
      </c>
      <c r="B1916" s="0" t="s">
        <v>8303</v>
      </c>
      <c r="C1916" s="0" t="s">
        <v>21</v>
      </c>
      <c r="D1916" s="0" t="s">
        <v>54</v>
      </c>
      <c r="E1916" s="0" t="s">
        <v>55</v>
      </c>
      <c r="F1916" s="0" t="s">
        <v>8332</v>
      </c>
      <c r="G1916" s="0" t="s">
        <v>8333</v>
      </c>
      <c r="H1916" s="0" t="s">
        <v>8334</v>
      </c>
      <c r="I1916" s="1" t="n">
        <v>36.695</v>
      </c>
      <c r="J1916" s="2" t="s">
        <v>8335</v>
      </c>
      <c r="K1916" s="2" t="s">
        <v>953</v>
      </c>
      <c r="L1916" s="0" t="s">
        <v>29</v>
      </c>
      <c r="M1916" s="0" t="s">
        <v>29</v>
      </c>
      <c r="N1916" s="0" t="s">
        <v>29</v>
      </c>
      <c r="O1916" s="2" t="s">
        <v>953</v>
      </c>
      <c r="P1916" s="0" t="s">
        <v>29</v>
      </c>
      <c r="Q1916" s="0" t="n">
        <f aca="false">_xlfn.UNICODE(B1916)</f>
        <v>67</v>
      </c>
      <c r="R1916" s="0" t="str">
        <f aca="false">IF(MIDB(B1916,1,10)="Candidatus",MIDB(B1916,FIND(" ",B1916,1)+1,FIND(" ",B1916,12)-FIND(" ",B1916,1)),IF(AND(Q1916&gt;=65,Q1916&lt;=90),MIDB(B1916,1,FIND(" ",B1916,1)),"-"))</f>
        <v>Clostridium </v>
      </c>
      <c r="S1916" s="0" t="str">
        <f aca="false">IF(MIDB(B1916,1,10)="Candidatus",MIDB(B1916,FIND(" ",B1916,12)+1,IFERROR(FIND(" ",B1916,FIND(" ",B1916,12)+1),LEN(B1916))-FIND(" ",B1916,12)),IF(AND(Q1916&gt;=65,Q1916&lt;=90),MIDB(B1916,FIND(" ",B1916,1),IFERROR(FIND(" ",B1916,FIND(" ",B1916,1)+1),LEN(B1916)+1)-FIND(" ",B1916,1)),"-"))</f>
        <v> perfringens</v>
      </c>
      <c r="T1916" s="0" t="n">
        <v>1</v>
      </c>
    </row>
    <row r="1917" customFormat="false" ht="12.8" hidden="false" customHeight="false" outlineLevel="0" collapsed="false">
      <c r="A1917" s="0" t="n">
        <v>1916</v>
      </c>
      <c r="B1917" s="0" t="s">
        <v>8336</v>
      </c>
      <c r="C1917" s="0" t="s">
        <v>21</v>
      </c>
      <c r="D1917" s="0" t="s">
        <v>54</v>
      </c>
      <c r="E1917" s="0" t="s">
        <v>55</v>
      </c>
      <c r="F1917" s="0" t="s">
        <v>8337</v>
      </c>
      <c r="G1917" s="0" t="s">
        <v>8338</v>
      </c>
      <c r="H1917" s="0" t="s">
        <v>8339</v>
      </c>
      <c r="I1917" s="1" t="n">
        <v>54.535</v>
      </c>
      <c r="J1917" s="2" t="s">
        <v>8340</v>
      </c>
      <c r="K1917" s="2" t="s">
        <v>581</v>
      </c>
      <c r="L1917" s="0" t="s">
        <v>29</v>
      </c>
      <c r="M1917" s="0" t="s">
        <v>29</v>
      </c>
      <c r="N1917" s="0" t="s">
        <v>29</v>
      </c>
      <c r="O1917" s="2" t="s">
        <v>581</v>
      </c>
      <c r="P1917" s="0" t="s">
        <v>29</v>
      </c>
      <c r="Q1917" s="0" t="n">
        <f aca="false">_xlfn.UNICODE(B1917)</f>
        <v>67</v>
      </c>
      <c r="R1917" s="0" t="str">
        <f aca="false">IF(MIDB(B1917,1,10)="Candidatus",MIDB(B1917,FIND(" ",B1917,1)+1,FIND(" ",B1917,12)-FIND(" ",B1917,1)),IF(AND(Q1917&gt;=65,Q1917&lt;=90),MIDB(B1917,1,FIND(" ",B1917,1)),"-"))</f>
        <v>Clostridium </v>
      </c>
      <c r="S1917" s="0" t="str">
        <f aca="false">IF(MIDB(B1917,1,10)="Candidatus",MIDB(B1917,FIND(" ",B1917,12)+1,IFERROR(FIND(" ",B1917,FIND(" ",B1917,12)+1),LEN(B1917))-FIND(" ",B1917,12)),IF(AND(Q1917&gt;=65,Q1917&lt;=90),MIDB(B1917,FIND(" ",B1917,1),IFERROR(FIND(" ",B1917,FIND(" ",B1917,1)+1),LEN(B1917)+1)-FIND(" ",B1917,1)),"-"))</f>
        <v> perfringens</v>
      </c>
      <c r="T1917" s="0" t="n">
        <v>1</v>
      </c>
    </row>
    <row r="1918" customFormat="false" ht="12.8" hidden="false" customHeight="false" outlineLevel="0" collapsed="false">
      <c r="A1918" s="0" t="n">
        <v>1917</v>
      </c>
      <c r="B1918" s="0" t="s">
        <v>8341</v>
      </c>
      <c r="C1918" s="0" t="s">
        <v>21</v>
      </c>
      <c r="D1918" s="0" t="s">
        <v>54</v>
      </c>
      <c r="E1918" s="0" t="s">
        <v>55</v>
      </c>
      <c r="F1918" s="0" t="s">
        <v>8342</v>
      </c>
      <c r="G1918" s="0" t="s">
        <v>8343</v>
      </c>
      <c r="H1918" s="0" t="s">
        <v>8344</v>
      </c>
      <c r="I1918" s="1" t="n">
        <v>67.479</v>
      </c>
      <c r="J1918" s="2" t="s">
        <v>8345</v>
      </c>
      <c r="K1918" s="2" t="s">
        <v>534</v>
      </c>
      <c r="L1918" s="0" t="s">
        <v>29</v>
      </c>
      <c r="M1918" s="0" t="s">
        <v>29</v>
      </c>
      <c r="N1918" s="0" t="s">
        <v>29</v>
      </c>
      <c r="O1918" s="2" t="s">
        <v>534</v>
      </c>
      <c r="P1918" s="0" t="s">
        <v>29</v>
      </c>
      <c r="Q1918" s="0" t="n">
        <f aca="false">_xlfn.UNICODE(B1918)</f>
        <v>67</v>
      </c>
      <c r="R1918" s="0" t="str">
        <f aca="false">IF(MIDB(B1918,1,10)="Candidatus",MIDB(B1918,FIND(" ",B1918,1)+1,FIND(" ",B1918,12)-FIND(" ",B1918,1)),IF(AND(Q1918&gt;=65,Q1918&lt;=90),MIDB(B1918,1,FIND(" ",B1918,1)),"-"))</f>
        <v>Clostridium </v>
      </c>
      <c r="S1918" s="0" t="str">
        <f aca="false">IF(MIDB(B1918,1,10)="Candidatus",MIDB(B1918,FIND(" ",B1918,12)+1,IFERROR(FIND(" ",B1918,FIND(" ",B1918,12)+1),LEN(B1918))-FIND(" ",B1918,12)),IF(AND(Q1918&gt;=65,Q1918&lt;=90),MIDB(B1918,FIND(" ",B1918,1),IFERROR(FIND(" ",B1918,FIND(" ",B1918,1)+1),LEN(B1918)+1)-FIND(" ",B1918,1)),"-"))</f>
        <v> perfringens</v>
      </c>
      <c r="T1918" s="0" t="n">
        <v>1</v>
      </c>
    </row>
    <row r="1919" customFormat="false" ht="12.8" hidden="false" customHeight="false" outlineLevel="0" collapsed="false">
      <c r="A1919" s="0" t="n">
        <v>1918</v>
      </c>
      <c r="B1919" s="0" t="s">
        <v>8308</v>
      </c>
      <c r="C1919" s="0" t="s">
        <v>21</v>
      </c>
      <c r="D1919" s="0" t="s">
        <v>54</v>
      </c>
      <c r="E1919" s="0" t="s">
        <v>55</v>
      </c>
      <c r="F1919" s="0" t="s">
        <v>8346</v>
      </c>
      <c r="G1919" s="0" t="s">
        <v>8347</v>
      </c>
      <c r="H1919" s="0" t="s">
        <v>8348</v>
      </c>
      <c r="I1919" s="1" t="n">
        <v>3.183</v>
      </c>
      <c r="J1919" s="2" t="s">
        <v>8349</v>
      </c>
      <c r="K1919" s="2" t="s">
        <v>28</v>
      </c>
      <c r="L1919" s="0" t="s">
        <v>29</v>
      </c>
      <c r="M1919" s="0" t="s">
        <v>29</v>
      </c>
      <c r="N1919" s="0" t="s">
        <v>29</v>
      </c>
      <c r="O1919" s="2" t="s">
        <v>28</v>
      </c>
      <c r="P1919" s="0" t="s">
        <v>29</v>
      </c>
      <c r="Q1919" s="0" t="n">
        <f aca="false">_xlfn.UNICODE(B1919)</f>
        <v>67</v>
      </c>
      <c r="R1919" s="0" t="str">
        <f aca="false">IF(MIDB(B1919,1,10)="Candidatus",MIDB(B1919,FIND(" ",B1919,1)+1,FIND(" ",B1919,12)-FIND(" ",B1919,1)),IF(AND(Q1919&gt;=65,Q1919&lt;=90),MIDB(B1919,1,FIND(" ",B1919,1)),"-"))</f>
        <v>Clostridium </v>
      </c>
      <c r="S1919" s="0" t="str">
        <f aca="false">IF(MIDB(B1919,1,10)="Candidatus",MIDB(B1919,FIND(" ",B1919,12)+1,IFERROR(FIND(" ",B1919,FIND(" ",B1919,12)+1),LEN(B1919))-FIND(" ",B1919,12)),IF(AND(Q1919&gt;=65,Q1919&lt;=90),MIDB(B1919,FIND(" ",B1919,1),IFERROR(FIND(" ",B1919,FIND(" ",B1919,1)+1),LEN(B1919)+1)-FIND(" ",B1919,1)),"-"))</f>
        <v> perfringens</v>
      </c>
      <c r="T1919" s="0" t="n">
        <v>1</v>
      </c>
    </row>
    <row r="1920" customFormat="false" ht="12.8" hidden="false" customHeight="false" outlineLevel="0" collapsed="false">
      <c r="A1920" s="0" t="n">
        <v>1919</v>
      </c>
      <c r="B1920" s="0" t="s">
        <v>8350</v>
      </c>
      <c r="C1920" s="0" t="s">
        <v>21</v>
      </c>
      <c r="D1920" s="0" t="s">
        <v>54</v>
      </c>
      <c r="E1920" s="0" t="s">
        <v>55</v>
      </c>
      <c r="F1920" s="0" t="s">
        <v>8351</v>
      </c>
      <c r="G1920" s="0" t="s">
        <v>8352</v>
      </c>
      <c r="H1920" s="0" t="s">
        <v>8353</v>
      </c>
      <c r="I1920" s="1" t="n">
        <v>70.48</v>
      </c>
      <c r="J1920" s="2" t="s">
        <v>8354</v>
      </c>
      <c r="K1920" s="2" t="s">
        <v>470</v>
      </c>
      <c r="L1920" s="0" t="s">
        <v>29</v>
      </c>
      <c r="M1920" s="0" t="s">
        <v>29</v>
      </c>
      <c r="N1920" s="0" t="s">
        <v>29</v>
      </c>
      <c r="O1920" s="2" t="s">
        <v>2508</v>
      </c>
      <c r="P1920" s="2" t="s">
        <v>88</v>
      </c>
      <c r="Q1920" s="0" t="n">
        <f aca="false">_xlfn.UNICODE(B1920)</f>
        <v>67</v>
      </c>
      <c r="R1920" s="0" t="str">
        <f aca="false">IF(MIDB(B1920,1,10)="Candidatus",MIDB(B1920,FIND(" ",B1920,1)+1,FIND(" ",B1920,12)-FIND(" ",B1920,1)),IF(AND(Q1920&gt;=65,Q1920&lt;=90),MIDB(B1920,1,FIND(" ",B1920,1)),"-"))</f>
        <v>Clostridium </v>
      </c>
      <c r="S1920" s="0" t="str">
        <f aca="false">IF(MIDB(B1920,1,10)="Candidatus",MIDB(B1920,FIND(" ",B1920,12)+1,IFERROR(FIND(" ",B1920,FIND(" ",B1920,12)+1),LEN(B1920))-FIND(" ",B1920,12)),IF(AND(Q1920&gt;=65,Q1920&lt;=90),MIDB(B1920,FIND(" ",B1920,1),IFERROR(FIND(" ",B1920,FIND(" ",B1920,1)+1),LEN(B1920)+1)-FIND(" ",B1920,1)),"-"))</f>
        <v> perfringens</v>
      </c>
      <c r="T1920" s="0" t="n">
        <v>1</v>
      </c>
    </row>
    <row r="1921" customFormat="false" ht="12.8" hidden="false" customHeight="false" outlineLevel="0" collapsed="false">
      <c r="A1921" s="0" t="n">
        <v>1920</v>
      </c>
      <c r="B1921" s="0" t="s">
        <v>8355</v>
      </c>
      <c r="C1921" s="0" t="s">
        <v>21</v>
      </c>
      <c r="D1921" s="0" t="s">
        <v>54</v>
      </c>
      <c r="E1921" s="0" t="s">
        <v>55</v>
      </c>
      <c r="F1921" s="0" t="s">
        <v>8356</v>
      </c>
      <c r="G1921" s="0" t="s">
        <v>8357</v>
      </c>
      <c r="H1921" s="0" t="s">
        <v>8358</v>
      </c>
      <c r="I1921" s="1" t="n">
        <v>64.753</v>
      </c>
      <c r="J1921" s="2" t="s">
        <v>8359</v>
      </c>
      <c r="K1921" s="2" t="s">
        <v>653</v>
      </c>
      <c r="L1921" s="0" t="s">
        <v>29</v>
      </c>
      <c r="M1921" s="0" t="s">
        <v>29</v>
      </c>
      <c r="N1921" s="0" t="s">
        <v>29</v>
      </c>
      <c r="O1921" s="2" t="s">
        <v>653</v>
      </c>
      <c r="P1921" s="0" t="s">
        <v>29</v>
      </c>
      <c r="Q1921" s="0" t="n">
        <f aca="false">_xlfn.UNICODE(B1921)</f>
        <v>67</v>
      </c>
      <c r="R1921" s="0" t="str">
        <f aca="false">IF(MIDB(B1921,1,10)="Candidatus",MIDB(B1921,FIND(" ",B1921,1)+1,FIND(" ",B1921,12)-FIND(" ",B1921,1)),IF(AND(Q1921&gt;=65,Q1921&lt;=90),MIDB(B1921,1,FIND(" ",B1921,1)),"-"))</f>
        <v>Clostridium </v>
      </c>
      <c r="S1921" s="0" t="str">
        <f aca="false">IF(MIDB(B1921,1,10)="Candidatus",MIDB(B1921,FIND(" ",B1921,12)+1,IFERROR(FIND(" ",B1921,FIND(" ",B1921,12)+1),LEN(B1921))-FIND(" ",B1921,12)),IF(AND(Q1921&gt;=65,Q1921&lt;=90),MIDB(B1921,FIND(" ",B1921,1),IFERROR(FIND(" ",B1921,FIND(" ",B1921,1)+1),LEN(B1921)+1)-FIND(" ",B1921,1)),"-"))</f>
        <v> perfringens</v>
      </c>
      <c r="T1921" s="0" t="n">
        <v>1</v>
      </c>
    </row>
    <row r="1922" customFormat="false" ht="12.8" hidden="false" customHeight="false" outlineLevel="0" collapsed="false">
      <c r="A1922" s="0" t="n">
        <v>1921</v>
      </c>
      <c r="B1922" s="0" t="s">
        <v>8360</v>
      </c>
      <c r="C1922" s="0" t="s">
        <v>21</v>
      </c>
      <c r="D1922" s="0" t="s">
        <v>54</v>
      </c>
      <c r="E1922" s="0" t="s">
        <v>55</v>
      </c>
      <c r="F1922" s="0" t="s">
        <v>8361</v>
      </c>
      <c r="G1922" s="0" t="s">
        <v>8362</v>
      </c>
      <c r="H1922" s="0" t="s">
        <v>8363</v>
      </c>
      <c r="I1922" s="1" t="n">
        <v>65.875</v>
      </c>
      <c r="J1922" s="2" t="s">
        <v>8364</v>
      </c>
      <c r="K1922" s="2" t="s">
        <v>535</v>
      </c>
      <c r="L1922" s="0" t="s">
        <v>29</v>
      </c>
      <c r="M1922" s="0" t="s">
        <v>29</v>
      </c>
      <c r="N1922" s="0" t="s">
        <v>29</v>
      </c>
      <c r="O1922" s="2" t="s">
        <v>535</v>
      </c>
      <c r="P1922" s="0" t="s">
        <v>29</v>
      </c>
      <c r="Q1922" s="0" t="n">
        <f aca="false">_xlfn.UNICODE(B1922)</f>
        <v>67</v>
      </c>
      <c r="R1922" s="0" t="str">
        <f aca="false">IF(MIDB(B1922,1,10)="Candidatus",MIDB(B1922,FIND(" ",B1922,1)+1,FIND(" ",B1922,12)-FIND(" ",B1922,1)),IF(AND(Q1922&gt;=65,Q1922&lt;=90),MIDB(B1922,1,FIND(" ",B1922,1)),"-"))</f>
        <v>Clostridium </v>
      </c>
      <c r="S1922" s="0" t="str">
        <f aca="false">IF(MIDB(B1922,1,10)="Candidatus",MIDB(B1922,FIND(" ",B1922,12)+1,IFERROR(FIND(" ",B1922,FIND(" ",B1922,12)+1),LEN(B1922))-FIND(" ",B1922,12)),IF(AND(Q1922&gt;=65,Q1922&lt;=90),MIDB(B1922,FIND(" ",B1922,1),IFERROR(FIND(" ",B1922,FIND(" ",B1922,1)+1),LEN(B1922)+1)-FIND(" ",B1922,1)),"-"))</f>
        <v> perfringens</v>
      </c>
      <c r="T1922" s="0" t="n">
        <v>1</v>
      </c>
    </row>
    <row r="1923" customFormat="false" ht="12.8" hidden="false" customHeight="false" outlineLevel="0" collapsed="false">
      <c r="A1923" s="0" t="n">
        <v>1922</v>
      </c>
      <c r="B1923" s="0" t="s">
        <v>8365</v>
      </c>
      <c r="C1923" s="0" t="s">
        <v>21</v>
      </c>
      <c r="D1923" s="0" t="s">
        <v>54</v>
      </c>
      <c r="E1923" s="0" t="s">
        <v>55</v>
      </c>
      <c r="F1923" s="0" t="s">
        <v>8366</v>
      </c>
      <c r="G1923" s="0" t="s">
        <v>8367</v>
      </c>
      <c r="H1923" s="0" t="s">
        <v>8368</v>
      </c>
      <c r="I1923" s="1" t="n">
        <v>81.693</v>
      </c>
      <c r="J1923" s="2" t="s">
        <v>8369</v>
      </c>
      <c r="K1923" s="2" t="s">
        <v>978</v>
      </c>
      <c r="L1923" s="0" t="s">
        <v>29</v>
      </c>
      <c r="M1923" s="0" t="s">
        <v>29</v>
      </c>
      <c r="N1923" s="0" t="s">
        <v>29</v>
      </c>
      <c r="O1923" s="2" t="s">
        <v>978</v>
      </c>
      <c r="P1923" s="0" t="s">
        <v>29</v>
      </c>
      <c r="Q1923" s="0" t="n">
        <f aca="false">_xlfn.UNICODE(B1923)</f>
        <v>67</v>
      </c>
      <c r="R1923" s="0" t="str">
        <f aca="false">IF(MIDB(B1923,1,10)="Candidatus",MIDB(B1923,FIND(" ",B1923,1)+1,FIND(" ",B1923,12)-FIND(" ",B1923,1)),IF(AND(Q1923&gt;=65,Q1923&lt;=90),MIDB(B1923,1,FIND(" ",B1923,1)),"-"))</f>
        <v>Clostridium </v>
      </c>
      <c r="S1923" s="0" t="str">
        <f aca="false">IF(MIDB(B1923,1,10)="Candidatus",MIDB(B1923,FIND(" ",B1923,12)+1,IFERROR(FIND(" ",B1923,FIND(" ",B1923,12)+1),LEN(B1923))-FIND(" ",B1923,12)),IF(AND(Q1923&gt;=65,Q1923&lt;=90),MIDB(B1923,FIND(" ",B1923,1),IFERROR(FIND(" ",B1923,FIND(" ",B1923,1)+1),LEN(B1923)+1)-FIND(" ",B1923,1)),"-"))</f>
        <v> perfringens</v>
      </c>
      <c r="T1923" s="0" t="n">
        <v>1</v>
      </c>
    </row>
    <row r="1924" customFormat="false" ht="12.8" hidden="false" customHeight="false" outlineLevel="0" collapsed="false">
      <c r="A1924" s="0" t="n">
        <v>1923</v>
      </c>
      <c r="B1924" s="0" t="s">
        <v>8308</v>
      </c>
      <c r="C1924" s="0" t="s">
        <v>21</v>
      </c>
      <c r="D1924" s="0" t="s">
        <v>54</v>
      </c>
      <c r="E1924" s="0" t="s">
        <v>55</v>
      </c>
      <c r="F1924" s="0" t="s">
        <v>8370</v>
      </c>
      <c r="G1924" s="0" t="s">
        <v>8371</v>
      </c>
      <c r="H1924" s="0" t="s">
        <v>8372</v>
      </c>
      <c r="I1924" s="1" t="n">
        <v>48.787</v>
      </c>
      <c r="J1924" s="2" t="s">
        <v>8373</v>
      </c>
      <c r="K1924" s="2" t="s">
        <v>70</v>
      </c>
      <c r="L1924" s="0" t="s">
        <v>29</v>
      </c>
      <c r="M1924" s="0" t="s">
        <v>29</v>
      </c>
      <c r="N1924" s="0" t="s">
        <v>29</v>
      </c>
      <c r="O1924" s="2" t="s">
        <v>70</v>
      </c>
      <c r="P1924" s="0" t="s">
        <v>29</v>
      </c>
      <c r="Q1924" s="0" t="n">
        <f aca="false">_xlfn.UNICODE(B1924)</f>
        <v>67</v>
      </c>
      <c r="R1924" s="0" t="str">
        <f aca="false">IF(MIDB(B1924,1,10)="Candidatus",MIDB(B1924,FIND(" ",B1924,1)+1,FIND(" ",B1924,12)-FIND(" ",B1924,1)),IF(AND(Q1924&gt;=65,Q1924&lt;=90),MIDB(B1924,1,FIND(" ",B1924,1)),"-"))</f>
        <v>Clostridium </v>
      </c>
      <c r="S1924" s="0" t="str">
        <f aca="false">IF(MIDB(B1924,1,10)="Candidatus",MIDB(B1924,FIND(" ",B1924,12)+1,IFERROR(FIND(" ",B1924,FIND(" ",B1924,12)+1),LEN(B1924))-FIND(" ",B1924,12)),IF(AND(Q1924&gt;=65,Q1924&lt;=90),MIDB(B1924,FIND(" ",B1924,1),IFERROR(FIND(" ",B1924,FIND(" ",B1924,1)+1),LEN(B1924)+1)-FIND(" ",B1924,1)),"-"))</f>
        <v> perfringens</v>
      </c>
      <c r="T1924" s="0" t="n">
        <v>1</v>
      </c>
    </row>
    <row r="1925" customFormat="false" ht="12.8" hidden="false" customHeight="false" outlineLevel="0" collapsed="false">
      <c r="A1925" s="0" t="n">
        <v>1924</v>
      </c>
      <c r="B1925" s="0" t="s">
        <v>8374</v>
      </c>
      <c r="C1925" s="0" t="s">
        <v>21</v>
      </c>
      <c r="D1925" s="0" t="s">
        <v>54</v>
      </c>
      <c r="E1925" s="0" t="s">
        <v>55</v>
      </c>
      <c r="F1925" s="0" t="s">
        <v>8375</v>
      </c>
      <c r="G1925" s="0" t="s">
        <v>29</v>
      </c>
      <c r="H1925" s="0" t="s">
        <v>8376</v>
      </c>
      <c r="I1925" s="1" t="n">
        <v>56.577</v>
      </c>
      <c r="J1925" s="2" t="s">
        <v>8377</v>
      </c>
      <c r="K1925" s="2" t="s">
        <v>470</v>
      </c>
      <c r="L1925" s="0" t="s">
        <v>29</v>
      </c>
      <c r="M1925" s="0" t="s">
        <v>29</v>
      </c>
      <c r="N1925" s="0" t="s">
        <v>29</v>
      </c>
      <c r="O1925" s="2" t="s">
        <v>470</v>
      </c>
      <c r="P1925" s="0" t="s">
        <v>29</v>
      </c>
      <c r="Q1925" s="0" t="n">
        <f aca="false">_xlfn.UNICODE(B1925)</f>
        <v>67</v>
      </c>
      <c r="R1925" s="0" t="str">
        <f aca="false">IF(MIDB(B1925,1,10)="Candidatus",MIDB(B1925,FIND(" ",B1925,1)+1,FIND(" ",B1925,12)-FIND(" ",B1925,1)),IF(AND(Q1925&gt;=65,Q1925&lt;=90),MIDB(B1925,1,FIND(" ",B1925,1)),"-"))</f>
        <v>Clostridium </v>
      </c>
      <c r="S1925" s="0" t="str">
        <f aca="false">IF(MIDB(B1925,1,10)="Candidatus",MIDB(B1925,FIND(" ",B1925,12)+1,IFERROR(FIND(" ",B1925,FIND(" ",B1925,12)+1),LEN(B1925))-FIND(" ",B1925,12)),IF(AND(Q1925&gt;=65,Q1925&lt;=90),MIDB(B1925,FIND(" ",B1925,1),IFERROR(FIND(" ",B1925,FIND(" ",B1925,1)+1),LEN(B1925)+1)-FIND(" ",B1925,1)),"-"))</f>
        <v> perfringens</v>
      </c>
      <c r="T1925" s="0" t="n">
        <v>1</v>
      </c>
    </row>
    <row r="1926" customFormat="false" ht="12.8" hidden="false" customHeight="false" outlineLevel="0" collapsed="false">
      <c r="A1926" s="0" t="n">
        <v>1925</v>
      </c>
      <c r="B1926" s="0" t="s">
        <v>8378</v>
      </c>
      <c r="C1926" s="0" t="s">
        <v>21</v>
      </c>
      <c r="D1926" s="0" t="s">
        <v>54</v>
      </c>
      <c r="E1926" s="0" t="s">
        <v>55</v>
      </c>
      <c r="F1926" s="0" t="s">
        <v>8379</v>
      </c>
      <c r="G1926" s="0" t="s">
        <v>8380</v>
      </c>
      <c r="H1926" s="0" t="s">
        <v>8381</v>
      </c>
      <c r="I1926" s="1" t="n">
        <v>48.604</v>
      </c>
      <c r="J1926" s="2" t="s">
        <v>8382</v>
      </c>
      <c r="K1926" s="2" t="s">
        <v>695</v>
      </c>
      <c r="L1926" s="0" t="s">
        <v>29</v>
      </c>
      <c r="M1926" s="0" t="s">
        <v>29</v>
      </c>
      <c r="N1926" s="0" t="s">
        <v>29</v>
      </c>
      <c r="O1926" s="2" t="s">
        <v>1268</v>
      </c>
      <c r="P1926" s="2" t="s">
        <v>88</v>
      </c>
      <c r="Q1926" s="0" t="n">
        <f aca="false">_xlfn.UNICODE(B1926)</f>
        <v>67</v>
      </c>
      <c r="R1926" s="0" t="str">
        <f aca="false">IF(MIDB(B1926,1,10)="Candidatus",MIDB(B1926,FIND(" ",B1926,1)+1,FIND(" ",B1926,12)-FIND(" ",B1926,1)),IF(AND(Q1926&gt;=65,Q1926&lt;=90),MIDB(B1926,1,FIND(" ",B1926,1)),"-"))</f>
        <v>Clostridium </v>
      </c>
      <c r="S1926" s="0" t="str">
        <f aca="false">IF(MIDB(B1926,1,10)="Candidatus",MIDB(B1926,FIND(" ",B1926,12)+1,IFERROR(FIND(" ",B1926,FIND(" ",B1926,12)+1),LEN(B1926))-FIND(" ",B1926,12)),IF(AND(Q1926&gt;=65,Q1926&lt;=90),MIDB(B1926,FIND(" ",B1926,1),IFERROR(FIND(" ",B1926,FIND(" ",B1926,1)+1),LEN(B1926)+1)-FIND(" ",B1926,1)),"-"))</f>
        <v> perfringens</v>
      </c>
      <c r="T1926" s="0" t="n">
        <v>1</v>
      </c>
    </row>
    <row r="1927" customFormat="false" ht="12.8" hidden="false" customHeight="false" outlineLevel="0" collapsed="false">
      <c r="A1927" s="0" t="n">
        <v>1926</v>
      </c>
      <c r="B1927" s="0" t="s">
        <v>8378</v>
      </c>
      <c r="C1927" s="0" t="s">
        <v>21</v>
      </c>
      <c r="D1927" s="0" t="s">
        <v>54</v>
      </c>
      <c r="E1927" s="0" t="s">
        <v>55</v>
      </c>
      <c r="F1927" s="0" t="s">
        <v>8383</v>
      </c>
      <c r="G1927" s="0" t="s">
        <v>8384</v>
      </c>
      <c r="H1927" s="0" t="s">
        <v>8385</v>
      </c>
      <c r="I1927" s="1" t="n">
        <v>50.148</v>
      </c>
      <c r="J1927" s="2" t="s">
        <v>8386</v>
      </c>
      <c r="K1927" s="2" t="s">
        <v>503</v>
      </c>
      <c r="L1927" s="0" t="s">
        <v>29</v>
      </c>
      <c r="M1927" s="0" t="s">
        <v>29</v>
      </c>
      <c r="N1927" s="0" t="s">
        <v>29</v>
      </c>
      <c r="O1927" s="2" t="s">
        <v>1306</v>
      </c>
      <c r="P1927" s="2" t="s">
        <v>28</v>
      </c>
      <c r="Q1927" s="0" t="n">
        <f aca="false">_xlfn.UNICODE(B1927)</f>
        <v>67</v>
      </c>
      <c r="R1927" s="0" t="str">
        <f aca="false">IF(MIDB(B1927,1,10)="Candidatus",MIDB(B1927,FIND(" ",B1927,1)+1,FIND(" ",B1927,12)-FIND(" ",B1927,1)),IF(AND(Q1927&gt;=65,Q1927&lt;=90),MIDB(B1927,1,FIND(" ",B1927,1)),"-"))</f>
        <v>Clostridium </v>
      </c>
      <c r="S1927" s="0" t="str">
        <f aca="false">IF(MIDB(B1927,1,10)="Candidatus",MIDB(B1927,FIND(" ",B1927,12)+1,IFERROR(FIND(" ",B1927,FIND(" ",B1927,12)+1),LEN(B1927))-FIND(" ",B1927,12)),IF(AND(Q1927&gt;=65,Q1927&lt;=90),MIDB(B1927,FIND(" ",B1927,1),IFERROR(FIND(" ",B1927,FIND(" ",B1927,1)+1),LEN(B1927)+1)-FIND(" ",B1927,1)),"-"))</f>
        <v> perfringens</v>
      </c>
      <c r="T1927" s="0" t="n">
        <v>1</v>
      </c>
    </row>
    <row r="1928" customFormat="false" ht="12.8" hidden="false" customHeight="false" outlineLevel="0" collapsed="false">
      <c r="A1928" s="0" t="n">
        <v>1927</v>
      </c>
      <c r="B1928" s="0" t="s">
        <v>8378</v>
      </c>
      <c r="C1928" s="0" t="s">
        <v>21</v>
      </c>
      <c r="D1928" s="0" t="s">
        <v>54</v>
      </c>
      <c r="E1928" s="0" t="s">
        <v>55</v>
      </c>
      <c r="F1928" s="0" t="s">
        <v>8387</v>
      </c>
      <c r="G1928" s="0" t="s">
        <v>8388</v>
      </c>
      <c r="H1928" s="0" t="s">
        <v>8389</v>
      </c>
      <c r="I1928" s="1" t="n">
        <v>9.136</v>
      </c>
      <c r="J1928" s="2" t="s">
        <v>8390</v>
      </c>
      <c r="K1928" s="2" t="s">
        <v>276</v>
      </c>
      <c r="L1928" s="0" t="s">
        <v>29</v>
      </c>
      <c r="M1928" s="0" t="s">
        <v>29</v>
      </c>
      <c r="N1928" s="0" t="s">
        <v>29</v>
      </c>
      <c r="O1928" s="2" t="s">
        <v>276</v>
      </c>
      <c r="P1928" s="0" t="s">
        <v>29</v>
      </c>
      <c r="Q1928" s="0" t="n">
        <f aca="false">_xlfn.UNICODE(B1928)</f>
        <v>67</v>
      </c>
      <c r="R1928" s="0" t="str">
        <f aca="false">IF(MIDB(B1928,1,10)="Candidatus",MIDB(B1928,FIND(" ",B1928,1)+1,FIND(" ",B1928,12)-FIND(" ",B1928,1)),IF(AND(Q1928&gt;=65,Q1928&lt;=90),MIDB(B1928,1,FIND(" ",B1928,1)),"-"))</f>
        <v>Clostridium </v>
      </c>
      <c r="S1928" s="0" t="str">
        <f aca="false">IF(MIDB(B1928,1,10)="Candidatus",MIDB(B1928,FIND(" ",B1928,12)+1,IFERROR(FIND(" ",B1928,FIND(" ",B1928,12)+1),LEN(B1928))-FIND(" ",B1928,12)),IF(AND(Q1928&gt;=65,Q1928&lt;=90),MIDB(B1928,FIND(" ",B1928,1),IFERROR(FIND(" ",B1928,FIND(" ",B1928,1)+1),LEN(B1928)+1)-FIND(" ",B1928,1)),"-"))</f>
        <v> perfringens</v>
      </c>
      <c r="T1928" s="0" t="n">
        <v>1</v>
      </c>
    </row>
    <row r="1929" customFormat="false" ht="12.8" hidden="false" customHeight="false" outlineLevel="0" collapsed="false">
      <c r="A1929" s="0" t="n">
        <v>1928</v>
      </c>
      <c r="B1929" s="0" t="s">
        <v>8378</v>
      </c>
      <c r="C1929" s="0" t="s">
        <v>21</v>
      </c>
      <c r="D1929" s="0" t="s">
        <v>54</v>
      </c>
      <c r="E1929" s="0" t="s">
        <v>55</v>
      </c>
      <c r="F1929" s="0" t="s">
        <v>8391</v>
      </c>
      <c r="G1929" s="0" t="s">
        <v>8392</v>
      </c>
      <c r="H1929" s="0" t="s">
        <v>8393</v>
      </c>
      <c r="I1929" s="1" t="n">
        <v>4.809</v>
      </c>
      <c r="J1929" s="2" t="s">
        <v>8394</v>
      </c>
      <c r="K1929" s="2" t="s">
        <v>112</v>
      </c>
      <c r="L1929" s="0" t="s">
        <v>29</v>
      </c>
      <c r="M1929" s="0" t="s">
        <v>29</v>
      </c>
      <c r="N1929" s="0" t="s">
        <v>29</v>
      </c>
      <c r="O1929" s="2" t="s">
        <v>112</v>
      </c>
      <c r="P1929" s="0" t="s">
        <v>29</v>
      </c>
      <c r="Q1929" s="0" t="n">
        <f aca="false">_xlfn.UNICODE(B1929)</f>
        <v>67</v>
      </c>
      <c r="R1929" s="0" t="str">
        <f aca="false">IF(MIDB(B1929,1,10)="Candidatus",MIDB(B1929,FIND(" ",B1929,1)+1,FIND(" ",B1929,12)-FIND(" ",B1929,1)),IF(AND(Q1929&gt;=65,Q1929&lt;=90),MIDB(B1929,1,FIND(" ",B1929,1)),"-"))</f>
        <v>Clostridium </v>
      </c>
      <c r="S1929" s="0" t="str">
        <f aca="false">IF(MIDB(B1929,1,10)="Candidatus",MIDB(B1929,FIND(" ",B1929,12)+1,IFERROR(FIND(" ",B1929,FIND(" ",B1929,12)+1),LEN(B1929))-FIND(" ",B1929,12)),IF(AND(Q1929&gt;=65,Q1929&lt;=90),MIDB(B1929,FIND(" ",B1929,1),IFERROR(FIND(" ",B1929,FIND(" ",B1929,1)+1),LEN(B1929)+1)-FIND(" ",B1929,1)),"-"))</f>
        <v> perfringens</v>
      </c>
      <c r="T1929" s="0" t="n">
        <v>1</v>
      </c>
    </row>
    <row r="1930" customFormat="false" ht="12.8" hidden="false" customHeight="false" outlineLevel="0" collapsed="false">
      <c r="A1930" s="0" t="n">
        <v>1929</v>
      </c>
      <c r="B1930" s="0" t="s">
        <v>8395</v>
      </c>
      <c r="C1930" s="0" t="s">
        <v>21</v>
      </c>
      <c r="D1930" s="0" t="s">
        <v>54</v>
      </c>
      <c r="E1930" s="0" t="s">
        <v>55</v>
      </c>
      <c r="F1930" s="0" t="s">
        <v>8396</v>
      </c>
      <c r="G1930" s="0" t="s">
        <v>29</v>
      </c>
      <c r="H1930" s="0" t="s">
        <v>8397</v>
      </c>
      <c r="I1930" s="1" t="n">
        <v>12.397</v>
      </c>
      <c r="J1930" s="2" t="s">
        <v>8398</v>
      </c>
      <c r="K1930" s="2" t="s">
        <v>96</v>
      </c>
      <c r="L1930" s="0" t="s">
        <v>29</v>
      </c>
      <c r="M1930" s="0" t="s">
        <v>29</v>
      </c>
      <c r="N1930" s="0" t="s">
        <v>29</v>
      </c>
      <c r="O1930" s="2" t="s">
        <v>96</v>
      </c>
      <c r="P1930" s="0" t="s">
        <v>29</v>
      </c>
      <c r="Q1930" s="0" t="n">
        <f aca="false">_xlfn.UNICODE(B1930)</f>
        <v>67</v>
      </c>
      <c r="R1930" s="0" t="str">
        <f aca="false">IF(MIDB(B1930,1,10)="Candidatus",MIDB(B1930,FIND(" ",B1930,1)+1,FIND(" ",B1930,12)-FIND(" ",B1930,1)),IF(AND(Q1930&gt;=65,Q1930&lt;=90),MIDB(B1930,1,FIND(" ",B1930,1)),"-"))</f>
        <v>Clostridium </v>
      </c>
      <c r="S1930" s="0" t="str">
        <f aca="false">IF(MIDB(B1930,1,10)="Candidatus",MIDB(B1930,FIND(" ",B1930,12)+1,IFERROR(FIND(" ",B1930,FIND(" ",B1930,12)+1),LEN(B1930))-FIND(" ",B1930,12)),IF(AND(Q1930&gt;=65,Q1930&lt;=90),MIDB(B1930,FIND(" ",B1930,1),IFERROR(FIND(" ",B1930,FIND(" ",B1930,1)+1),LEN(B1930)+1)-FIND(" ",B1930,1)),"-"))</f>
        <v> perfringens</v>
      </c>
      <c r="T1930" s="0" t="n">
        <v>1</v>
      </c>
    </row>
    <row r="1931" customFormat="false" ht="12.8" hidden="false" customHeight="false" outlineLevel="0" collapsed="false">
      <c r="A1931" s="0" t="n">
        <v>1930</v>
      </c>
      <c r="B1931" s="0" t="s">
        <v>8395</v>
      </c>
      <c r="C1931" s="0" t="s">
        <v>21</v>
      </c>
      <c r="D1931" s="0" t="s">
        <v>54</v>
      </c>
      <c r="E1931" s="0" t="s">
        <v>55</v>
      </c>
      <c r="F1931" s="0" t="s">
        <v>8399</v>
      </c>
      <c r="G1931" s="0" t="s">
        <v>29</v>
      </c>
      <c r="H1931" s="0" t="s">
        <v>8400</v>
      </c>
      <c r="I1931" s="1" t="n">
        <v>12.206</v>
      </c>
      <c r="J1931" s="2" t="s">
        <v>8401</v>
      </c>
      <c r="K1931" s="2" t="s">
        <v>96</v>
      </c>
      <c r="L1931" s="0" t="s">
        <v>29</v>
      </c>
      <c r="M1931" s="0" t="s">
        <v>29</v>
      </c>
      <c r="N1931" s="0" t="s">
        <v>29</v>
      </c>
      <c r="O1931" s="2" t="s">
        <v>262</v>
      </c>
      <c r="P1931" s="0" t="s">
        <v>29</v>
      </c>
      <c r="Q1931" s="0" t="n">
        <f aca="false">_xlfn.UNICODE(B1931)</f>
        <v>67</v>
      </c>
      <c r="R1931" s="0" t="str">
        <f aca="false">IF(MIDB(B1931,1,10)="Candidatus",MIDB(B1931,FIND(" ",B1931,1)+1,FIND(" ",B1931,12)-FIND(" ",B1931,1)),IF(AND(Q1931&gt;=65,Q1931&lt;=90),MIDB(B1931,1,FIND(" ",B1931,1)),"-"))</f>
        <v>Clostridium </v>
      </c>
      <c r="S1931" s="0" t="str">
        <f aca="false">IF(MIDB(B1931,1,10)="Candidatus",MIDB(B1931,FIND(" ",B1931,12)+1,IFERROR(FIND(" ",B1931,FIND(" ",B1931,12)+1),LEN(B1931))-FIND(" ",B1931,12)),IF(AND(Q1931&gt;=65,Q1931&lt;=90),MIDB(B1931,FIND(" ",B1931,1),IFERROR(FIND(" ",B1931,FIND(" ",B1931,1)+1),LEN(B1931)+1)-FIND(" ",B1931,1)),"-"))</f>
        <v> perfringens</v>
      </c>
      <c r="T1931" s="0" t="n">
        <v>1</v>
      </c>
    </row>
    <row r="1932" customFormat="false" ht="12.8" hidden="false" customHeight="false" outlineLevel="0" collapsed="false">
      <c r="A1932" s="0" t="n">
        <v>1931</v>
      </c>
      <c r="B1932" s="0" t="s">
        <v>8402</v>
      </c>
      <c r="C1932" s="0" t="s">
        <v>21</v>
      </c>
      <c r="D1932" s="0" t="s">
        <v>54</v>
      </c>
      <c r="E1932" s="0" t="s">
        <v>55</v>
      </c>
      <c r="F1932" s="0" t="s">
        <v>8403</v>
      </c>
      <c r="G1932" s="0" t="s">
        <v>8404</v>
      </c>
      <c r="H1932" s="0" t="s">
        <v>8405</v>
      </c>
      <c r="I1932" s="1" t="n">
        <v>54.31</v>
      </c>
      <c r="J1932" s="2" t="s">
        <v>8406</v>
      </c>
      <c r="K1932" s="2" t="s">
        <v>1353</v>
      </c>
      <c r="L1932" s="0" t="s">
        <v>29</v>
      </c>
      <c r="M1932" s="0" t="s">
        <v>29</v>
      </c>
      <c r="N1932" s="0" t="s">
        <v>29</v>
      </c>
      <c r="O1932" s="2" t="s">
        <v>765</v>
      </c>
      <c r="P1932" s="2" t="s">
        <v>60</v>
      </c>
      <c r="Q1932" s="0" t="n">
        <f aca="false">_xlfn.UNICODE(B1932)</f>
        <v>67</v>
      </c>
      <c r="R1932" s="0" t="str">
        <f aca="false">IF(MIDB(B1932,1,10)="Candidatus",MIDB(B1932,FIND(" ",B1932,1)+1,FIND(" ",B1932,12)-FIND(" ",B1932,1)),IF(AND(Q1932&gt;=65,Q1932&lt;=90),MIDB(B1932,1,FIND(" ",B1932,1)),"-"))</f>
        <v>Clostridium </v>
      </c>
      <c r="S1932" s="0" t="str">
        <f aca="false">IF(MIDB(B1932,1,10)="Candidatus",MIDB(B1932,FIND(" ",B1932,12)+1,IFERROR(FIND(" ",B1932,FIND(" ",B1932,12)+1),LEN(B1932))-FIND(" ",B1932,12)),IF(AND(Q1932&gt;=65,Q1932&lt;=90),MIDB(B1932,FIND(" ",B1932,1),IFERROR(FIND(" ",B1932,FIND(" ",B1932,1)+1),LEN(B1932)+1)-FIND(" ",B1932,1)),"-"))</f>
        <v> perfringens</v>
      </c>
      <c r="T1932" s="0" t="n">
        <v>1</v>
      </c>
    </row>
    <row r="1933" customFormat="false" ht="12.8" hidden="false" customHeight="false" outlineLevel="0" collapsed="false">
      <c r="A1933" s="0" t="n">
        <v>1932</v>
      </c>
      <c r="B1933" s="0" t="s">
        <v>8407</v>
      </c>
      <c r="C1933" s="0" t="s">
        <v>21</v>
      </c>
      <c r="D1933" s="0" t="s">
        <v>54</v>
      </c>
      <c r="E1933" s="0" t="s">
        <v>55</v>
      </c>
      <c r="F1933" s="0" t="s">
        <v>8408</v>
      </c>
      <c r="G1933" s="0" t="s">
        <v>8409</v>
      </c>
      <c r="H1933" s="0" t="s">
        <v>8410</v>
      </c>
      <c r="I1933" s="1" t="n">
        <v>136.188</v>
      </c>
      <c r="J1933" s="2" t="s">
        <v>8411</v>
      </c>
      <c r="K1933" s="2" t="s">
        <v>2398</v>
      </c>
      <c r="L1933" s="0" t="s">
        <v>29</v>
      </c>
      <c r="M1933" s="0" t="s">
        <v>29</v>
      </c>
      <c r="N1933" s="0" t="s">
        <v>29</v>
      </c>
      <c r="O1933" s="2" t="s">
        <v>2398</v>
      </c>
      <c r="P1933" s="0" t="s">
        <v>29</v>
      </c>
      <c r="Q1933" s="0" t="n">
        <f aca="false">_xlfn.UNICODE(B1933)</f>
        <v>67</v>
      </c>
      <c r="R1933" s="0" t="str">
        <f aca="false">IF(MIDB(B1933,1,10)="Candidatus",MIDB(B1933,FIND(" ",B1933,1)+1,FIND(" ",B1933,12)-FIND(" ",B1933,1)),IF(AND(Q1933&gt;=65,Q1933&lt;=90),MIDB(B1933,1,FIND(" ",B1933,1)),"-"))</f>
        <v>Clostridium </v>
      </c>
      <c r="S1933" s="0" t="str">
        <f aca="false">IF(MIDB(B1933,1,10)="Candidatus",MIDB(B1933,FIND(" ",B1933,12)+1,IFERROR(FIND(" ",B1933,FIND(" ",B1933,12)+1),LEN(B1933))-FIND(" ",B1933,12)),IF(AND(Q1933&gt;=65,Q1933&lt;=90),MIDB(B1933,FIND(" ",B1933,1),IFERROR(FIND(" ",B1933,FIND(" ",B1933,1)+1),LEN(B1933)+1)-FIND(" ",B1933,1)),"-"))</f>
        <v> saccharoperbutylacetonicum</v>
      </c>
      <c r="T1933" s="0" t="n">
        <v>1</v>
      </c>
    </row>
    <row r="1934" customFormat="false" ht="12.8" hidden="false" customHeight="false" outlineLevel="0" collapsed="false">
      <c r="A1934" s="0" t="n">
        <v>1933</v>
      </c>
      <c r="B1934" s="0" t="s">
        <v>8412</v>
      </c>
      <c r="C1934" s="0" t="s">
        <v>21</v>
      </c>
      <c r="D1934" s="0" t="s">
        <v>54</v>
      </c>
      <c r="E1934" s="0" t="s">
        <v>55</v>
      </c>
      <c r="F1934" s="0" t="s">
        <v>8413</v>
      </c>
      <c r="G1934" s="0" t="s">
        <v>8414</v>
      </c>
      <c r="H1934" s="0" t="s">
        <v>8415</v>
      </c>
      <c r="I1934" s="1" t="n">
        <v>42.939</v>
      </c>
      <c r="J1934" s="2" t="s">
        <v>8416</v>
      </c>
      <c r="K1934" s="2" t="s">
        <v>70</v>
      </c>
      <c r="L1934" s="0" t="s">
        <v>29</v>
      </c>
      <c r="M1934" s="0" t="s">
        <v>29</v>
      </c>
      <c r="N1934" s="0" t="s">
        <v>29</v>
      </c>
      <c r="O1934" s="2" t="s">
        <v>581</v>
      </c>
      <c r="P1934" s="2" t="s">
        <v>60</v>
      </c>
      <c r="Q1934" s="0" t="n">
        <f aca="false">_xlfn.UNICODE(B1934)</f>
        <v>67</v>
      </c>
      <c r="R1934" s="0" t="str">
        <f aca="false">IF(MIDB(B1934,1,10)="Candidatus",MIDB(B1934,FIND(" ",B1934,1)+1,FIND(" ",B1934,12)-FIND(" ",B1934,1)),IF(AND(Q1934&gt;=65,Q1934&lt;=90),MIDB(B1934,1,FIND(" ",B1934,1)),"-"))</f>
        <v>Clostridium </v>
      </c>
      <c r="S1934" s="0" t="str">
        <f aca="false">IF(MIDB(B1934,1,10)="Candidatus",MIDB(B1934,FIND(" ",B1934,12)+1,IFERROR(FIND(" ",B1934,FIND(" ",B1934,12)+1),LEN(B1934))-FIND(" ",B1934,12)),IF(AND(Q1934&gt;=65,Q1934&lt;=90),MIDB(B1934,FIND(" ",B1934,1),IFERROR(FIND(" ",B1934,FIND(" ",B1934,1)+1),LEN(B1934)+1)-FIND(" ",B1934,1)),"-"))</f>
        <v> sp.</v>
      </c>
      <c r="T1934" s="0" t="n">
        <v>1</v>
      </c>
    </row>
    <row r="1935" customFormat="false" ht="12.8" hidden="false" customHeight="false" outlineLevel="0" collapsed="false">
      <c r="A1935" s="0" t="n">
        <v>1934</v>
      </c>
      <c r="B1935" s="0" t="s">
        <v>8412</v>
      </c>
      <c r="C1935" s="0" t="s">
        <v>21</v>
      </c>
      <c r="D1935" s="0" t="s">
        <v>54</v>
      </c>
      <c r="E1935" s="0" t="s">
        <v>55</v>
      </c>
      <c r="F1935" s="0" t="s">
        <v>8417</v>
      </c>
      <c r="G1935" s="0" t="s">
        <v>8418</v>
      </c>
      <c r="H1935" s="0" t="s">
        <v>8419</v>
      </c>
      <c r="I1935" s="1" t="n">
        <v>119.459</v>
      </c>
      <c r="J1935" s="2" t="s">
        <v>8420</v>
      </c>
      <c r="K1935" s="2" t="s">
        <v>3316</v>
      </c>
      <c r="L1935" s="0" t="s">
        <v>29</v>
      </c>
      <c r="M1935" s="0" t="s">
        <v>29</v>
      </c>
      <c r="N1935" s="0" t="s">
        <v>29</v>
      </c>
      <c r="O1935" s="2" t="s">
        <v>3316</v>
      </c>
      <c r="P1935" s="0" t="s">
        <v>29</v>
      </c>
      <c r="Q1935" s="0" t="n">
        <f aca="false">_xlfn.UNICODE(B1935)</f>
        <v>67</v>
      </c>
      <c r="R1935" s="0" t="str">
        <f aca="false">IF(MIDB(B1935,1,10)="Candidatus",MIDB(B1935,FIND(" ",B1935,1)+1,FIND(" ",B1935,12)-FIND(" ",B1935,1)),IF(AND(Q1935&gt;=65,Q1935&lt;=90),MIDB(B1935,1,FIND(" ",B1935,1)),"-"))</f>
        <v>Clostridium </v>
      </c>
      <c r="S1935" s="0" t="str">
        <f aca="false">IF(MIDB(B1935,1,10)="Candidatus",MIDB(B1935,FIND(" ",B1935,12)+1,IFERROR(FIND(" ",B1935,FIND(" ",B1935,12)+1),LEN(B1935))-FIND(" ",B1935,12)),IF(AND(Q1935&gt;=65,Q1935&lt;=90),MIDB(B1935,FIND(" ",B1935,1),IFERROR(FIND(" ",B1935,FIND(" ",B1935,1)+1),LEN(B1935)+1)-FIND(" ",B1935,1)),"-"))</f>
        <v> sp.</v>
      </c>
      <c r="T1935" s="0" t="n">
        <v>1</v>
      </c>
    </row>
    <row r="1936" customFormat="false" ht="12.8" hidden="false" customHeight="false" outlineLevel="0" collapsed="false">
      <c r="A1936" s="0" t="n">
        <v>1935</v>
      </c>
      <c r="B1936" s="0" t="s">
        <v>8421</v>
      </c>
      <c r="C1936" s="0" t="s">
        <v>21</v>
      </c>
      <c r="D1936" s="0" t="s">
        <v>54</v>
      </c>
      <c r="E1936" s="0" t="s">
        <v>55</v>
      </c>
      <c r="F1936" s="0" t="s">
        <v>8422</v>
      </c>
      <c r="G1936" s="0" t="s">
        <v>8423</v>
      </c>
      <c r="H1936" s="0" t="s">
        <v>8424</v>
      </c>
      <c r="I1936" s="1" t="n">
        <v>2.45</v>
      </c>
      <c r="J1936" s="2" t="s">
        <v>8425</v>
      </c>
      <c r="K1936" s="2" t="s">
        <v>46</v>
      </c>
      <c r="L1936" s="0" t="s">
        <v>29</v>
      </c>
      <c r="M1936" s="0" t="s">
        <v>29</v>
      </c>
      <c r="N1936" s="0" t="s">
        <v>29</v>
      </c>
      <c r="O1936" s="2" t="s">
        <v>46</v>
      </c>
      <c r="P1936" s="0" t="s">
        <v>29</v>
      </c>
      <c r="Q1936" s="0" t="n">
        <f aca="false">_xlfn.UNICODE(B1936)</f>
        <v>67</v>
      </c>
      <c r="R1936" s="0" t="str">
        <f aca="false">IF(MIDB(B1936,1,10)="Candidatus",MIDB(B1936,FIND(" ",B1936,1)+1,FIND(" ",B1936,12)-FIND(" ",B1936,1)),IF(AND(Q1936&gt;=65,Q1936&lt;=90),MIDB(B1936,1,FIND(" ",B1936,1)),"-"))</f>
        <v>Clostridium </v>
      </c>
      <c r="S1936" s="0" t="str">
        <f aca="false">IF(MIDB(B1936,1,10)="Candidatus",MIDB(B1936,FIND(" ",B1936,12)+1,IFERROR(FIND(" ",B1936,FIND(" ",B1936,12)+1),LEN(B1936))-FIND(" ",B1936,12)),IF(AND(Q1936&gt;=65,Q1936&lt;=90),MIDB(B1936,FIND(" ",B1936,1),IFERROR(FIND(" ",B1936,FIND(" ",B1936,1)+1),LEN(B1936)+1)-FIND(" ",B1936,1)),"-"))</f>
        <v> sp.</v>
      </c>
      <c r="T1936" s="0" t="n">
        <v>1</v>
      </c>
    </row>
    <row r="1937" customFormat="false" ht="12.8" hidden="false" customHeight="false" outlineLevel="0" collapsed="false">
      <c r="A1937" s="0" t="n">
        <v>1936</v>
      </c>
      <c r="B1937" s="0" t="s">
        <v>8426</v>
      </c>
      <c r="C1937" s="0" t="s">
        <v>21</v>
      </c>
      <c r="D1937" s="0" t="s">
        <v>54</v>
      </c>
      <c r="E1937" s="0" t="s">
        <v>55</v>
      </c>
      <c r="F1937" s="0" t="s">
        <v>8427</v>
      </c>
      <c r="G1937" s="0" t="s">
        <v>8428</v>
      </c>
      <c r="H1937" s="0" t="s">
        <v>8429</v>
      </c>
      <c r="I1937" s="1" t="n">
        <v>58.369</v>
      </c>
      <c r="J1937" s="2" t="s">
        <v>8430</v>
      </c>
      <c r="K1937" s="2" t="s">
        <v>679</v>
      </c>
      <c r="L1937" s="0" t="s">
        <v>29</v>
      </c>
      <c r="M1937" s="0" t="s">
        <v>29</v>
      </c>
      <c r="N1937" s="0" t="s">
        <v>29</v>
      </c>
      <c r="O1937" s="2" t="s">
        <v>679</v>
      </c>
      <c r="P1937" s="0" t="s">
        <v>29</v>
      </c>
      <c r="Q1937" s="0" t="n">
        <f aca="false">_xlfn.UNICODE(B1937)</f>
        <v>67</v>
      </c>
      <c r="R1937" s="0" t="str">
        <f aca="false">IF(MIDB(B1937,1,10)="Candidatus",MIDB(B1937,FIND(" ",B1937,1)+1,FIND(" ",B1937,12)-FIND(" ",B1937,1)),IF(AND(Q1937&gt;=65,Q1937&lt;=90),MIDB(B1937,1,FIND(" ",B1937,1)),"-"))</f>
        <v>Clostridium </v>
      </c>
      <c r="S1937" s="0" t="str">
        <f aca="false">IF(MIDB(B1937,1,10)="Candidatus",MIDB(B1937,FIND(" ",B1937,12)+1,IFERROR(FIND(" ",B1937,FIND(" ",B1937,12)+1),LEN(B1937))-FIND(" ",B1937,12)),IF(AND(Q1937&gt;=65,Q1937&lt;=90),MIDB(B1937,FIND(" ",B1937,1),IFERROR(FIND(" ",B1937,FIND(" ",B1937,1)+1),LEN(B1937)+1)-FIND(" ",B1937,1)),"-"))</f>
        <v> tetani</v>
      </c>
      <c r="T1937" s="0" t="n">
        <v>1</v>
      </c>
    </row>
    <row r="1938" customFormat="false" ht="12.8" hidden="false" customHeight="false" outlineLevel="0" collapsed="false">
      <c r="A1938" s="0" t="n">
        <v>1937</v>
      </c>
      <c r="B1938" s="0" t="s">
        <v>8431</v>
      </c>
      <c r="C1938" s="0" t="s">
        <v>21</v>
      </c>
      <c r="D1938" s="0" t="s">
        <v>54</v>
      </c>
      <c r="E1938" s="0" t="s">
        <v>55</v>
      </c>
      <c r="F1938" s="0" t="s">
        <v>8432</v>
      </c>
      <c r="G1938" s="0" t="s">
        <v>8433</v>
      </c>
      <c r="H1938" s="0" t="s">
        <v>8434</v>
      </c>
      <c r="I1938" s="1" t="n">
        <v>74.082</v>
      </c>
      <c r="J1938" s="2" t="s">
        <v>8435</v>
      </c>
      <c r="K1938" s="2" t="s">
        <v>87</v>
      </c>
      <c r="L1938" s="0" t="s">
        <v>29</v>
      </c>
      <c r="M1938" s="0" t="s">
        <v>29</v>
      </c>
      <c r="N1938" s="0" t="s">
        <v>29</v>
      </c>
      <c r="O1938" s="2" t="s">
        <v>73</v>
      </c>
      <c r="P1938" s="2" t="s">
        <v>88</v>
      </c>
      <c r="Q1938" s="0" t="n">
        <f aca="false">_xlfn.UNICODE(B1938)</f>
        <v>67</v>
      </c>
      <c r="R1938" s="0" t="str">
        <f aca="false">IF(MIDB(B1938,1,10)="Candidatus",MIDB(B1938,FIND(" ",B1938,1)+1,FIND(" ",B1938,12)-FIND(" ",B1938,1)),IF(AND(Q1938&gt;=65,Q1938&lt;=90),MIDB(B1938,1,FIND(" ",B1938,1)),"-"))</f>
        <v>Clostridium </v>
      </c>
      <c r="S1938" s="0" t="str">
        <f aca="false">IF(MIDB(B1938,1,10)="Candidatus",MIDB(B1938,FIND(" ",B1938,12)+1,IFERROR(FIND(" ",B1938,FIND(" ",B1938,12)+1),LEN(B1938))-FIND(" ",B1938,12)),IF(AND(Q1938&gt;=65,Q1938&lt;=90),MIDB(B1938,FIND(" ",B1938,1),IFERROR(FIND(" ",B1938,FIND(" ",B1938,1)+1),LEN(B1938)+1)-FIND(" ",B1938,1)),"-"))</f>
        <v> tetani</v>
      </c>
      <c r="T1938" s="0" t="n">
        <v>1</v>
      </c>
    </row>
    <row r="1939" customFormat="false" ht="12.8" hidden="false" customHeight="false" outlineLevel="0" collapsed="false">
      <c r="A1939" s="0" t="n">
        <v>1938</v>
      </c>
      <c r="B1939" s="0" t="s">
        <v>8436</v>
      </c>
      <c r="C1939" s="0" t="s">
        <v>21</v>
      </c>
      <c r="D1939" s="0" t="s">
        <v>90</v>
      </c>
      <c r="E1939" s="0" t="s">
        <v>459</v>
      </c>
      <c r="F1939" s="0" t="s">
        <v>76</v>
      </c>
      <c r="G1939" s="0" t="s">
        <v>8437</v>
      </c>
      <c r="H1939" s="0" t="s">
        <v>8438</v>
      </c>
      <c r="I1939" s="1" t="n">
        <v>41.44</v>
      </c>
      <c r="J1939" s="2" t="s">
        <v>8439</v>
      </c>
      <c r="K1939" s="2" t="s">
        <v>998</v>
      </c>
      <c r="L1939" s="0" t="s">
        <v>29</v>
      </c>
      <c r="M1939" s="0" t="s">
        <v>29</v>
      </c>
      <c r="N1939" s="0" t="s">
        <v>29</v>
      </c>
      <c r="O1939" s="2" t="s">
        <v>998</v>
      </c>
      <c r="P1939" s="0" t="s">
        <v>29</v>
      </c>
      <c r="Q1939" s="0" t="n">
        <f aca="false">_xlfn.UNICODE(B1939)</f>
        <v>67</v>
      </c>
      <c r="R1939" s="0" t="str">
        <f aca="false">IF(MIDB(B1939,1,10)="Candidatus",MIDB(B1939,FIND(" ",B1939,1)+1,FIND(" ",B1939,12)-FIND(" ",B1939,1)),IF(AND(Q1939&gt;=65,Q1939&lt;=90),MIDB(B1939,1,FIND(" ",B1939,1)),"-"))</f>
        <v>Collimonas </v>
      </c>
      <c r="S1939" s="0" t="str">
        <f aca="false">IF(MIDB(B1939,1,10)="Candidatus",MIDB(B1939,FIND(" ",B1939,12)+1,IFERROR(FIND(" ",B1939,FIND(" ",B1939,12)+1),LEN(B1939))-FIND(" ",B1939,12)),IF(AND(Q1939&gt;=65,Q1939&lt;=90),MIDB(B1939,FIND(" ",B1939,1),IFERROR(FIND(" ",B1939,FIND(" ",B1939,1)+1),LEN(B1939)+1)-FIND(" ",B1939,1)),"-"))</f>
        <v> arenae</v>
      </c>
      <c r="T1939" s="0" t="n">
        <v>1</v>
      </c>
    </row>
    <row r="1940" customFormat="false" ht="12.8" hidden="false" customHeight="false" outlineLevel="0" collapsed="false">
      <c r="A1940" s="0" t="n">
        <v>1939</v>
      </c>
      <c r="B1940" s="0" t="s">
        <v>8440</v>
      </c>
      <c r="C1940" s="0" t="s">
        <v>21</v>
      </c>
      <c r="D1940" s="0" t="s">
        <v>90</v>
      </c>
      <c r="E1940" s="0" t="s">
        <v>459</v>
      </c>
      <c r="F1940" s="0" t="s">
        <v>8441</v>
      </c>
      <c r="G1940" s="0" t="s">
        <v>8442</v>
      </c>
      <c r="H1940" s="0" t="s">
        <v>8443</v>
      </c>
      <c r="I1940" s="1" t="n">
        <v>40.457</v>
      </c>
      <c r="J1940" s="2" t="s">
        <v>8444</v>
      </c>
      <c r="K1940" s="2" t="s">
        <v>1306</v>
      </c>
      <c r="L1940" s="0" t="s">
        <v>29</v>
      </c>
      <c r="M1940" s="0" t="s">
        <v>29</v>
      </c>
      <c r="N1940" s="0" t="s">
        <v>29</v>
      </c>
      <c r="O1940" s="2" t="s">
        <v>1306</v>
      </c>
      <c r="P1940" s="0" t="s">
        <v>29</v>
      </c>
      <c r="Q1940" s="0" t="n">
        <f aca="false">_xlfn.UNICODE(B1940)</f>
        <v>67</v>
      </c>
      <c r="R1940" s="0" t="str">
        <f aca="false">IF(MIDB(B1940,1,10)="Candidatus",MIDB(B1940,FIND(" ",B1940,1)+1,FIND(" ",B1940,12)-FIND(" ",B1940,1)),IF(AND(Q1940&gt;=65,Q1940&lt;=90),MIDB(B1940,1,FIND(" ",B1940,1)),"-"))</f>
        <v>Collimonas </v>
      </c>
      <c r="S1940" s="0" t="str">
        <f aca="false">IF(MIDB(B1940,1,10)="Candidatus",MIDB(B1940,FIND(" ",B1940,12)+1,IFERROR(FIND(" ",B1940,FIND(" ",B1940,12)+1),LEN(B1940))-FIND(" ",B1940,12)),IF(AND(Q1940&gt;=65,Q1940&lt;=90),MIDB(B1940,FIND(" ",B1940,1),IFERROR(FIND(" ",B1940,FIND(" ",B1940,1)+1),LEN(B1940)+1)-FIND(" ",B1940,1)),"-"))</f>
        <v> fungivorans</v>
      </c>
      <c r="T1940" s="0" t="n">
        <v>1</v>
      </c>
    </row>
    <row r="1941" customFormat="false" ht="12.8" hidden="false" customHeight="false" outlineLevel="0" collapsed="false">
      <c r="A1941" s="0" t="n">
        <v>1940</v>
      </c>
      <c r="B1941" s="0" t="s">
        <v>8445</v>
      </c>
      <c r="C1941" s="0" t="s">
        <v>21</v>
      </c>
      <c r="D1941" s="0" t="s">
        <v>90</v>
      </c>
      <c r="E1941" s="0" t="s">
        <v>459</v>
      </c>
      <c r="F1941" s="0" t="s">
        <v>8446</v>
      </c>
      <c r="G1941" s="0" t="s">
        <v>8447</v>
      </c>
      <c r="H1941" s="0" t="s">
        <v>8448</v>
      </c>
      <c r="I1941" s="1" t="n">
        <v>16.368</v>
      </c>
      <c r="J1941" s="2" t="s">
        <v>8449</v>
      </c>
      <c r="K1941" s="2" t="s">
        <v>497</v>
      </c>
      <c r="L1941" s="0" t="s">
        <v>29</v>
      </c>
      <c r="M1941" s="0" t="s">
        <v>29</v>
      </c>
      <c r="N1941" s="0" t="s">
        <v>29</v>
      </c>
      <c r="O1941" s="2" t="s">
        <v>521</v>
      </c>
      <c r="P1941" s="2" t="s">
        <v>88</v>
      </c>
      <c r="Q1941" s="0" t="n">
        <f aca="false">_xlfn.UNICODE(B1941)</f>
        <v>67</v>
      </c>
      <c r="R1941" s="0" t="str">
        <f aca="false">IF(MIDB(B1941,1,10)="Candidatus",MIDB(B1941,FIND(" ",B1941,1)+1,FIND(" ",B1941,12)-FIND(" ",B1941,1)),IF(AND(Q1941&gt;=65,Q1941&lt;=90),MIDB(B1941,1,FIND(" ",B1941,1)),"-"))</f>
        <v>Comamonadaceae </v>
      </c>
      <c r="S1941" s="0" t="str">
        <f aca="false">IF(MIDB(B1941,1,10)="Candidatus",MIDB(B1941,FIND(" ",B1941,12)+1,IFERROR(FIND(" ",B1941,FIND(" ",B1941,12)+1),LEN(B1941))-FIND(" ",B1941,12)),IF(AND(Q1941&gt;=65,Q1941&lt;=90),MIDB(B1941,FIND(" ",B1941,1),IFERROR(FIND(" ",B1941,FIND(" ",B1941,1)+1),LEN(B1941)+1)-FIND(" ",B1941,1)),"-"))</f>
        <v> bacterium</v>
      </c>
      <c r="T1941" s="0" t="n">
        <v>1</v>
      </c>
    </row>
    <row r="1942" customFormat="false" ht="12.8" hidden="false" customHeight="false" outlineLevel="0" collapsed="false">
      <c r="A1942" s="0" t="n">
        <v>1941</v>
      </c>
      <c r="B1942" s="0" t="s">
        <v>8450</v>
      </c>
      <c r="C1942" s="0" t="s">
        <v>21</v>
      </c>
      <c r="D1942" s="0" t="s">
        <v>90</v>
      </c>
      <c r="E1942" s="0" t="s">
        <v>459</v>
      </c>
      <c r="F1942" s="0" t="s">
        <v>8451</v>
      </c>
      <c r="G1942" s="0" t="s">
        <v>8452</v>
      </c>
      <c r="H1942" s="0" t="s">
        <v>8453</v>
      </c>
      <c r="I1942" s="1" t="n">
        <v>16.345</v>
      </c>
      <c r="J1942" s="2" t="s">
        <v>8454</v>
      </c>
      <c r="K1942" s="2" t="s">
        <v>497</v>
      </c>
      <c r="L1942" s="0" t="s">
        <v>29</v>
      </c>
      <c r="M1942" s="0" t="s">
        <v>29</v>
      </c>
      <c r="N1942" s="0" t="s">
        <v>29</v>
      </c>
      <c r="O1942" s="2" t="s">
        <v>521</v>
      </c>
      <c r="P1942" s="2" t="s">
        <v>88</v>
      </c>
      <c r="Q1942" s="0" t="n">
        <f aca="false">_xlfn.UNICODE(B1942)</f>
        <v>67</v>
      </c>
      <c r="R1942" s="0" t="str">
        <f aca="false">IF(MIDB(B1942,1,10)="Candidatus",MIDB(B1942,FIND(" ",B1942,1)+1,FIND(" ",B1942,12)-FIND(" ",B1942,1)),IF(AND(Q1942&gt;=65,Q1942&lt;=90),MIDB(B1942,1,FIND(" ",B1942,1)),"-"))</f>
        <v>Comamonadaceae </v>
      </c>
      <c r="S1942" s="0" t="str">
        <f aca="false">IF(MIDB(B1942,1,10)="Candidatus",MIDB(B1942,FIND(" ",B1942,12)+1,IFERROR(FIND(" ",B1942,FIND(" ",B1942,12)+1),LEN(B1942))-FIND(" ",B1942,12)),IF(AND(Q1942&gt;=65,Q1942&lt;=90),MIDB(B1942,FIND(" ",B1942,1),IFERROR(FIND(" ",B1942,FIND(" ",B1942,1)+1),LEN(B1942)+1)-FIND(" ",B1942,1)),"-"))</f>
        <v> bacterium</v>
      </c>
      <c r="T1942" s="0" t="n">
        <v>1</v>
      </c>
    </row>
    <row r="1943" customFormat="false" ht="12.8" hidden="false" customHeight="false" outlineLevel="0" collapsed="false">
      <c r="A1943" s="0" t="n">
        <v>1942</v>
      </c>
      <c r="B1943" s="0" t="s">
        <v>8455</v>
      </c>
      <c r="C1943" s="0" t="s">
        <v>21</v>
      </c>
      <c r="D1943" s="0" t="s">
        <v>90</v>
      </c>
      <c r="E1943" s="0" t="s">
        <v>459</v>
      </c>
      <c r="F1943" s="0" t="s">
        <v>8456</v>
      </c>
      <c r="G1943" s="0" t="s">
        <v>8457</v>
      </c>
      <c r="H1943" s="0" t="s">
        <v>8458</v>
      </c>
      <c r="I1943" s="1" t="n">
        <v>119.225</v>
      </c>
      <c r="J1943" s="2" t="s">
        <v>8459</v>
      </c>
      <c r="K1943" s="2" t="s">
        <v>737</v>
      </c>
      <c r="L1943" s="0" t="s">
        <v>29</v>
      </c>
      <c r="M1943" s="0" t="s">
        <v>29</v>
      </c>
      <c r="N1943" s="0" t="s">
        <v>29</v>
      </c>
      <c r="O1943" s="2" t="s">
        <v>737</v>
      </c>
      <c r="P1943" s="0" t="s">
        <v>29</v>
      </c>
      <c r="Q1943" s="0" t="n">
        <f aca="false">_xlfn.UNICODE(B1943)</f>
        <v>67</v>
      </c>
      <c r="R1943" s="0" t="str">
        <f aca="false">IF(MIDB(B1943,1,10)="Candidatus",MIDB(B1943,FIND(" ",B1943,1)+1,FIND(" ",B1943,12)-FIND(" ",B1943,1)),IF(AND(Q1943&gt;=65,Q1943&lt;=90),MIDB(B1943,1,FIND(" ",B1943,1)),"-"))</f>
        <v>Comamonas </v>
      </c>
      <c r="S1943" s="0" t="str">
        <f aca="false">IF(MIDB(B1943,1,10)="Candidatus",MIDB(B1943,FIND(" ",B1943,12)+1,IFERROR(FIND(" ",B1943,FIND(" ",B1943,12)+1),LEN(B1943))-FIND(" ",B1943,12)),IF(AND(Q1943&gt;=65,Q1943&lt;=90),MIDB(B1943,FIND(" ",B1943,1),IFERROR(FIND(" ",B1943,FIND(" ",B1943,1)+1),LEN(B1943)+1)-FIND(" ",B1943,1)),"-"))</f>
        <v> sp.</v>
      </c>
      <c r="T1943" s="0" t="n">
        <v>1</v>
      </c>
    </row>
    <row r="1944" customFormat="false" ht="12.8" hidden="false" customHeight="false" outlineLevel="0" collapsed="false">
      <c r="A1944" s="0" t="n">
        <v>1943</v>
      </c>
      <c r="B1944" s="0" t="s">
        <v>8460</v>
      </c>
      <c r="C1944" s="0" t="s">
        <v>21</v>
      </c>
      <c r="D1944" s="0" t="s">
        <v>90</v>
      </c>
      <c r="E1944" s="0" t="s">
        <v>459</v>
      </c>
      <c r="F1944" s="0" t="s">
        <v>8461</v>
      </c>
      <c r="G1944" s="0" t="s">
        <v>8462</v>
      </c>
      <c r="H1944" s="0" t="s">
        <v>8463</v>
      </c>
      <c r="I1944" s="1" t="n">
        <v>79.291</v>
      </c>
      <c r="J1944" s="2" t="s">
        <v>8464</v>
      </c>
      <c r="K1944" s="2" t="s">
        <v>2944</v>
      </c>
      <c r="L1944" s="0" t="s">
        <v>29</v>
      </c>
      <c r="M1944" s="0" t="s">
        <v>29</v>
      </c>
      <c r="N1944" s="0" t="s">
        <v>29</v>
      </c>
      <c r="O1944" s="2" t="s">
        <v>2944</v>
      </c>
      <c r="P1944" s="0" t="s">
        <v>29</v>
      </c>
      <c r="Q1944" s="0" t="n">
        <f aca="false">_xlfn.UNICODE(B1944)</f>
        <v>67</v>
      </c>
      <c r="R1944" s="0" t="str">
        <f aca="false">IF(MIDB(B1944,1,10)="Candidatus",MIDB(B1944,FIND(" ",B1944,1)+1,FIND(" ",B1944,12)-FIND(" ",B1944,1)),IF(AND(Q1944&gt;=65,Q1944&lt;=90),MIDB(B1944,1,FIND(" ",B1944,1)),"-"))</f>
        <v>Comamonas </v>
      </c>
      <c r="S1944" s="0" t="str">
        <f aca="false">IF(MIDB(B1944,1,10)="Candidatus",MIDB(B1944,FIND(" ",B1944,12)+1,IFERROR(FIND(" ",B1944,FIND(" ",B1944,12)+1),LEN(B1944))-FIND(" ",B1944,12)),IF(AND(Q1944&gt;=65,Q1944&lt;=90),MIDB(B1944,FIND(" ",B1944,1),IFERROR(FIND(" ",B1944,FIND(" ",B1944,1)+1),LEN(B1944)+1)-FIND(" ",B1944,1)),"-"))</f>
        <v> testosteroni</v>
      </c>
      <c r="T1944" s="0" t="n">
        <v>1</v>
      </c>
    </row>
    <row r="1945" customFormat="false" ht="12.8" hidden="false" customHeight="false" outlineLevel="0" collapsed="false">
      <c r="A1945" s="0" t="n">
        <v>1944</v>
      </c>
      <c r="B1945" s="0" t="s">
        <v>8465</v>
      </c>
      <c r="C1945" s="0" t="s">
        <v>21</v>
      </c>
      <c r="D1945" s="0" t="s">
        <v>90</v>
      </c>
      <c r="E1945" s="0" t="s">
        <v>459</v>
      </c>
      <c r="F1945" s="0" t="s">
        <v>8466</v>
      </c>
      <c r="G1945" s="0" t="s">
        <v>8467</v>
      </c>
      <c r="H1945" s="0" t="s">
        <v>8468</v>
      </c>
      <c r="I1945" s="1" t="n">
        <v>91.181</v>
      </c>
      <c r="J1945" s="2" t="s">
        <v>8469</v>
      </c>
      <c r="K1945" s="2" t="s">
        <v>481</v>
      </c>
      <c r="L1945" s="0" t="s">
        <v>29</v>
      </c>
      <c r="M1945" s="0" t="s">
        <v>29</v>
      </c>
      <c r="N1945" s="0" t="s">
        <v>29</v>
      </c>
      <c r="O1945" s="2" t="s">
        <v>481</v>
      </c>
      <c r="P1945" s="0" t="s">
        <v>29</v>
      </c>
      <c r="Q1945" s="0" t="n">
        <f aca="false">_xlfn.UNICODE(B1945)</f>
        <v>67</v>
      </c>
      <c r="R1945" s="0" t="str">
        <f aca="false">IF(MIDB(B1945,1,10)="Candidatus",MIDB(B1945,FIND(" ",B1945,1)+1,FIND(" ",B1945,12)-FIND(" ",B1945,1)),IF(AND(Q1945&gt;=65,Q1945&lt;=90),MIDB(B1945,1,FIND(" ",B1945,1)),"-"))</f>
        <v>Comamonas </v>
      </c>
      <c r="S1945" s="0" t="str">
        <f aca="false">IF(MIDB(B1945,1,10)="Candidatus",MIDB(B1945,FIND(" ",B1945,12)+1,IFERROR(FIND(" ",B1945,FIND(" ",B1945,12)+1),LEN(B1945))-FIND(" ",B1945,12)),IF(AND(Q1945&gt;=65,Q1945&lt;=90),MIDB(B1945,FIND(" ",B1945,1),IFERROR(FIND(" ",B1945,FIND(" ",B1945,1)+1),LEN(B1945)+1)-FIND(" ",B1945,1)),"-"))</f>
        <v> testosteroni</v>
      </c>
      <c r="T1945" s="0" t="n">
        <v>1</v>
      </c>
    </row>
    <row r="1946" customFormat="false" ht="12.8" hidden="false" customHeight="false" outlineLevel="0" collapsed="false">
      <c r="A1946" s="0" t="n">
        <v>1945</v>
      </c>
      <c r="B1946" s="0" t="s">
        <v>8470</v>
      </c>
      <c r="C1946" s="0" t="s">
        <v>21</v>
      </c>
      <c r="D1946" s="0" t="s">
        <v>90</v>
      </c>
      <c r="E1946" s="0" t="s">
        <v>459</v>
      </c>
      <c r="F1946" s="0" t="s">
        <v>8471</v>
      </c>
      <c r="G1946" s="0" t="s">
        <v>8472</v>
      </c>
      <c r="H1946" s="0" t="s">
        <v>8473</v>
      </c>
      <c r="I1946" s="1" t="n">
        <v>15.398</v>
      </c>
      <c r="J1946" s="2" t="s">
        <v>8474</v>
      </c>
      <c r="K1946" s="0" t="s">
        <v>29</v>
      </c>
      <c r="L1946" s="0" t="s">
        <v>29</v>
      </c>
      <c r="M1946" s="0" t="s">
        <v>29</v>
      </c>
      <c r="N1946" s="0" t="s">
        <v>29</v>
      </c>
      <c r="O1946" s="0" t="s">
        <v>29</v>
      </c>
      <c r="P1946" s="0" t="s">
        <v>29</v>
      </c>
      <c r="Q1946" s="0" t="n">
        <f aca="false">_xlfn.UNICODE(B1946)</f>
        <v>67</v>
      </c>
      <c r="R1946" s="0" t="str">
        <f aca="false">IF(MIDB(B1946,1,10)="Candidatus",MIDB(B1946,FIND(" ",B1946,1)+1,FIND(" ",B1946,12)-FIND(" ",B1946,1)),IF(AND(Q1946&gt;=65,Q1946&lt;=90),MIDB(B1946,1,FIND(" ",B1946,1)),"-"))</f>
        <v>Comamonas </v>
      </c>
      <c r="S1946" s="0" t="str">
        <f aca="false">IF(MIDB(B1946,1,10)="Candidatus",MIDB(B1946,FIND(" ",B1946,12)+1,IFERROR(FIND(" ",B1946,FIND(" ",B1946,12)+1),LEN(B1946))-FIND(" ",B1946,12)),IF(AND(Q1946&gt;=65,Q1946&lt;=90),MIDB(B1946,FIND(" ",B1946,1),IFERROR(FIND(" ",B1946,FIND(" ",B1946,1)+1),LEN(B1946)+1)-FIND(" ",B1946,1)),"-"))</f>
        <v> testosteroni</v>
      </c>
      <c r="T1946" s="0" t="n">
        <v>1</v>
      </c>
    </row>
    <row r="1947" customFormat="false" ht="12.8" hidden="false" customHeight="false" outlineLevel="0" collapsed="false">
      <c r="A1947" s="0" t="n">
        <v>1946</v>
      </c>
      <c r="B1947" s="0" t="s">
        <v>8475</v>
      </c>
      <c r="C1947" s="0" t="s">
        <v>21</v>
      </c>
      <c r="D1947" s="0" t="s">
        <v>90</v>
      </c>
      <c r="E1947" s="0" t="s">
        <v>459</v>
      </c>
      <c r="F1947" s="0" t="s">
        <v>8476</v>
      </c>
      <c r="G1947" s="0" t="s">
        <v>8477</v>
      </c>
      <c r="H1947" s="0" t="s">
        <v>8478</v>
      </c>
      <c r="I1947" s="1" t="n">
        <v>84.204</v>
      </c>
      <c r="J1947" s="2" t="s">
        <v>8479</v>
      </c>
      <c r="K1947" s="2" t="s">
        <v>1031</v>
      </c>
      <c r="L1947" s="0" t="s">
        <v>29</v>
      </c>
      <c r="M1947" s="0" t="s">
        <v>29</v>
      </c>
      <c r="N1947" s="0" t="s">
        <v>29</v>
      </c>
      <c r="O1947" s="2" t="s">
        <v>1031</v>
      </c>
      <c r="P1947" s="0" t="s">
        <v>29</v>
      </c>
      <c r="Q1947" s="0" t="n">
        <f aca="false">_xlfn.UNICODE(B1947)</f>
        <v>67</v>
      </c>
      <c r="R1947" s="0" t="str">
        <f aca="false">IF(MIDB(B1947,1,10)="Candidatus",MIDB(B1947,FIND(" ",B1947,1)+1,FIND(" ",B1947,12)-FIND(" ",B1947,1)),IF(AND(Q1947&gt;=65,Q1947&lt;=90),MIDB(B1947,1,FIND(" ",B1947,1)),"-"))</f>
        <v>Comamonas </v>
      </c>
      <c r="S1947" s="0" t="str">
        <f aca="false">IF(MIDB(B1947,1,10)="Candidatus",MIDB(B1947,FIND(" ",B1947,12)+1,IFERROR(FIND(" ",B1947,FIND(" ",B1947,12)+1),LEN(B1947))-FIND(" ",B1947,12)),IF(AND(Q1947&gt;=65,Q1947&lt;=90),MIDB(B1947,FIND(" ",B1947,1),IFERROR(FIND(" ",B1947,FIND(" ",B1947,1)+1),LEN(B1947)+1)-FIND(" ",B1947,1)),"-"))</f>
        <v> testosteroni</v>
      </c>
      <c r="T1947" s="0" t="n">
        <v>1</v>
      </c>
    </row>
    <row r="1948" customFormat="false" ht="12.8" hidden="false" customHeight="false" outlineLevel="0" collapsed="false">
      <c r="A1948" s="0" t="n">
        <v>1947</v>
      </c>
      <c r="B1948" s="0" t="s">
        <v>8480</v>
      </c>
      <c r="C1948" s="0" t="s">
        <v>21</v>
      </c>
      <c r="D1948" s="0" t="s">
        <v>90</v>
      </c>
      <c r="E1948" s="0" t="s">
        <v>459</v>
      </c>
      <c r="F1948" s="0" t="s">
        <v>675</v>
      </c>
      <c r="G1948" s="0" t="s">
        <v>8481</v>
      </c>
      <c r="H1948" s="0" t="s">
        <v>8482</v>
      </c>
      <c r="I1948" s="1" t="n">
        <v>17.109</v>
      </c>
      <c r="J1948" s="2" t="s">
        <v>8483</v>
      </c>
      <c r="K1948" s="2" t="s">
        <v>205</v>
      </c>
      <c r="L1948" s="0" t="s">
        <v>29</v>
      </c>
      <c r="M1948" s="0" t="s">
        <v>29</v>
      </c>
      <c r="N1948" s="0" t="s">
        <v>29</v>
      </c>
      <c r="O1948" s="2" t="s">
        <v>521</v>
      </c>
      <c r="P1948" s="2" t="s">
        <v>60</v>
      </c>
      <c r="Q1948" s="0" t="n">
        <f aca="false">_xlfn.UNICODE(B1948)</f>
        <v>67</v>
      </c>
      <c r="R1948" s="0" t="str">
        <f aca="false">IF(MIDB(B1948,1,10)="Candidatus",MIDB(B1948,FIND(" ",B1948,1)+1,FIND(" ",B1948,12)-FIND(" ",B1948,1)),IF(AND(Q1948&gt;=65,Q1948&lt;=90),MIDB(B1948,1,FIND(" ",B1948,1)),"-"))</f>
        <v>Comamonas </v>
      </c>
      <c r="S1948" s="0" t="str">
        <f aca="false">IF(MIDB(B1948,1,10)="Candidatus",MIDB(B1948,FIND(" ",B1948,12)+1,IFERROR(FIND(" ",B1948,FIND(" ",B1948,12)+1),LEN(B1948))-FIND(" ",B1948,12)),IF(AND(Q1948&gt;=65,Q1948&lt;=90),MIDB(B1948,FIND(" ",B1948,1),IFERROR(FIND(" ",B1948,FIND(" ",B1948,1)+1),LEN(B1948)+1)-FIND(" ",B1948,1)),"-"))</f>
        <v> testosteroni</v>
      </c>
      <c r="T1948" s="0" t="n">
        <v>1</v>
      </c>
    </row>
    <row r="1949" customFormat="false" ht="12.8" hidden="false" customHeight="false" outlineLevel="0" collapsed="false">
      <c r="A1949" s="0" t="n">
        <v>1948</v>
      </c>
      <c r="B1949" s="0" t="s">
        <v>8484</v>
      </c>
      <c r="C1949" s="0" t="s">
        <v>21</v>
      </c>
      <c r="D1949" s="0" t="s">
        <v>90</v>
      </c>
      <c r="E1949" s="0" t="s">
        <v>217</v>
      </c>
      <c r="F1949" s="0" t="s">
        <v>8485</v>
      </c>
      <c r="G1949" s="0" t="s">
        <v>8486</v>
      </c>
      <c r="H1949" s="0" t="s">
        <v>8487</v>
      </c>
      <c r="I1949" s="1" t="n">
        <v>6.791</v>
      </c>
      <c r="J1949" s="2" t="s">
        <v>8488</v>
      </c>
      <c r="K1949" s="2" t="s">
        <v>52</v>
      </c>
      <c r="L1949" s="0" t="s">
        <v>29</v>
      </c>
      <c r="M1949" s="0" t="s">
        <v>29</v>
      </c>
      <c r="N1949" s="0" t="s">
        <v>29</v>
      </c>
      <c r="O1949" s="2" t="s">
        <v>52</v>
      </c>
      <c r="P1949" s="0" t="s">
        <v>29</v>
      </c>
      <c r="Q1949" s="0" t="n">
        <f aca="false">_xlfn.UNICODE(B1949)</f>
        <v>67</v>
      </c>
      <c r="R1949" s="0" t="str">
        <f aca="false">IF(MIDB(B1949,1,10)="Candidatus",MIDB(B1949,FIND(" ",B1949,1)+1,FIND(" ",B1949,12)-FIND(" ",B1949,1)),IF(AND(Q1949&gt;=65,Q1949&lt;=90),MIDB(B1949,1,FIND(" ",B1949,1)),"-"))</f>
        <v>Commensalibacter </v>
      </c>
      <c r="S1949" s="0" t="str">
        <f aca="false">IF(MIDB(B1949,1,10)="Candidatus",MIDB(B1949,FIND(" ",B1949,12)+1,IFERROR(FIND(" ",B1949,FIND(" ",B1949,12)+1),LEN(B1949))-FIND(" ",B1949,12)),IF(AND(Q1949&gt;=65,Q1949&lt;=90),MIDB(B1949,FIND(" ",B1949,1),IFERROR(FIND(" ",B1949,FIND(" ",B1949,1)+1),LEN(B1949)+1)-FIND(" ",B1949,1)),"-"))</f>
        <v> sp.</v>
      </c>
      <c r="T1949" s="0" t="n">
        <v>1</v>
      </c>
    </row>
    <row r="1950" customFormat="false" ht="12.8" hidden="false" customHeight="false" outlineLevel="0" collapsed="false">
      <c r="A1950" s="0" t="n">
        <v>1949</v>
      </c>
      <c r="B1950" s="0" t="s">
        <v>8484</v>
      </c>
      <c r="C1950" s="0" t="s">
        <v>21</v>
      </c>
      <c r="D1950" s="0" t="s">
        <v>90</v>
      </c>
      <c r="E1950" s="0" t="s">
        <v>217</v>
      </c>
      <c r="F1950" s="0" t="s">
        <v>1775</v>
      </c>
      <c r="G1950" s="0" t="s">
        <v>8489</v>
      </c>
      <c r="H1950" s="0" t="s">
        <v>8490</v>
      </c>
      <c r="I1950" s="1" t="n">
        <v>15.425</v>
      </c>
      <c r="J1950" s="2" t="s">
        <v>8491</v>
      </c>
      <c r="K1950" s="2" t="s">
        <v>186</v>
      </c>
      <c r="L1950" s="0" t="s">
        <v>29</v>
      </c>
      <c r="M1950" s="0" t="s">
        <v>29</v>
      </c>
      <c r="N1950" s="0" t="s">
        <v>29</v>
      </c>
      <c r="O1950" s="2" t="s">
        <v>82</v>
      </c>
      <c r="P1950" s="2" t="s">
        <v>46</v>
      </c>
      <c r="Q1950" s="0" t="n">
        <f aca="false">_xlfn.UNICODE(B1950)</f>
        <v>67</v>
      </c>
      <c r="R1950" s="0" t="str">
        <f aca="false">IF(MIDB(B1950,1,10)="Candidatus",MIDB(B1950,FIND(" ",B1950,1)+1,FIND(" ",B1950,12)-FIND(" ",B1950,1)),IF(AND(Q1950&gt;=65,Q1950&lt;=90),MIDB(B1950,1,FIND(" ",B1950,1)),"-"))</f>
        <v>Commensalibacter </v>
      </c>
      <c r="S1950" s="0" t="str">
        <f aca="false">IF(MIDB(B1950,1,10)="Candidatus",MIDB(B1950,FIND(" ",B1950,12)+1,IFERROR(FIND(" ",B1950,FIND(" ",B1950,12)+1),LEN(B1950))-FIND(" ",B1950,12)),IF(AND(Q1950&gt;=65,Q1950&lt;=90),MIDB(B1950,FIND(" ",B1950,1),IFERROR(FIND(" ",B1950,FIND(" ",B1950,1)+1),LEN(B1950)+1)-FIND(" ",B1950,1)),"-"))</f>
        <v> sp.</v>
      </c>
      <c r="T1950" s="0" t="n">
        <v>1</v>
      </c>
    </row>
    <row r="1951" customFormat="false" ht="12.8" hidden="false" customHeight="false" outlineLevel="0" collapsed="false">
      <c r="A1951" s="0" t="n">
        <v>1950</v>
      </c>
      <c r="B1951" s="0" t="s">
        <v>8492</v>
      </c>
      <c r="C1951" s="0" t="s">
        <v>21</v>
      </c>
      <c r="D1951" s="0" t="s">
        <v>90</v>
      </c>
      <c r="E1951" s="0" t="s">
        <v>217</v>
      </c>
      <c r="F1951" s="0" t="s">
        <v>8493</v>
      </c>
      <c r="G1951" s="0" t="s">
        <v>8494</v>
      </c>
      <c r="H1951" s="0" t="s">
        <v>8495</v>
      </c>
      <c r="I1951" s="1" t="n">
        <v>156.079</v>
      </c>
      <c r="J1951" s="2" t="s">
        <v>8496</v>
      </c>
      <c r="K1951" s="2" t="s">
        <v>3932</v>
      </c>
      <c r="L1951" s="0" t="s">
        <v>29</v>
      </c>
      <c r="M1951" s="0" t="s">
        <v>29</v>
      </c>
      <c r="N1951" s="0" t="s">
        <v>29</v>
      </c>
      <c r="O1951" s="2" t="s">
        <v>2789</v>
      </c>
      <c r="P1951" s="2" t="s">
        <v>28</v>
      </c>
      <c r="Q1951" s="0" t="n">
        <f aca="false">_xlfn.UNICODE(B1951)</f>
        <v>67</v>
      </c>
      <c r="R1951" s="0" t="str">
        <f aca="false">IF(MIDB(B1951,1,10)="Candidatus",MIDB(B1951,FIND(" ",B1951,1)+1,FIND(" ",B1951,12)-FIND(" ",B1951,1)),IF(AND(Q1951&gt;=65,Q1951&lt;=90),MIDB(B1951,1,FIND(" ",B1951,1)),"-"))</f>
        <v>Confluentimicrobium </v>
      </c>
      <c r="S1951" s="0" t="str">
        <f aca="false">IF(MIDB(B1951,1,10)="Candidatus",MIDB(B1951,FIND(" ",B1951,12)+1,IFERROR(FIND(" ",B1951,FIND(" ",B1951,12)+1),LEN(B1951))-FIND(" ",B1951,12)),IF(AND(Q1951&gt;=65,Q1951&lt;=90),MIDB(B1951,FIND(" ",B1951,1),IFERROR(FIND(" ",B1951,FIND(" ",B1951,1)+1),LEN(B1951)+1)-FIND(" ",B1951,1)),"-"))</f>
        <v> sp.</v>
      </c>
      <c r="T1951" s="0" t="n">
        <v>1</v>
      </c>
    </row>
    <row r="1952" customFormat="false" ht="12.8" hidden="false" customHeight="false" outlineLevel="0" collapsed="false">
      <c r="A1952" s="0" t="n">
        <v>1951</v>
      </c>
      <c r="B1952" s="0" t="s">
        <v>8492</v>
      </c>
      <c r="C1952" s="0" t="s">
        <v>21</v>
      </c>
      <c r="D1952" s="0" t="s">
        <v>90</v>
      </c>
      <c r="E1952" s="0" t="s">
        <v>217</v>
      </c>
      <c r="F1952" s="0" t="s">
        <v>8497</v>
      </c>
      <c r="G1952" s="0" t="s">
        <v>8498</v>
      </c>
      <c r="H1952" s="0" t="s">
        <v>8499</v>
      </c>
      <c r="I1952" s="1" t="n">
        <v>157.294</v>
      </c>
      <c r="J1952" s="2" t="s">
        <v>8500</v>
      </c>
      <c r="K1952" s="2" t="s">
        <v>6709</v>
      </c>
      <c r="L1952" s="0" t="s">
        <v>29</v>
      </c>
      <c r="M1952" s="0" t="s">
        <v>29</v>
      </c>
      <c r="N1952" s="0" t="s">
        <v>29</v>
      </c>
      <c r="O1952" s="2" t="s">
        <v>2560</v>
      </c>
      <c r="P1952" s="2" t="s">
        <v>28</v>
      </c>
      <c r="Q1952" s="0" t="n">
        <f aca="false">_xlfn.UNICODE(B1952)</f>
        <v>67</v>
      </c>
      <c r="R1952" s="0" t="str">
        <f aca="false">IF(MIDB(B1952,1,10)="Candidatus",MIDB(B1952,FIND(" ",B1952,1)+1,FIND(" ",B1952,12)-FIND(" ",B1952,1)),IF(AND(Q1952&gt;=65,Q1952&lt;=90),MIDB(B1952,1,FIND(" ",B1952,1)),"-"))</f>
        <v>Confluentimicrobium </v>
      </c>
      <c r="S1952" s="0" t="str">
        <f aca="false">IF(MIDB(B1952,1,10)="Candidatus",MIDB(B1952,FIND(" ",B1952,12)+1,IFERROR(FIND(" ",B1952,FIND(" ",B1952,12)+1),LEN(B1952))-FIND(" ",B1952,12)),IF(AND(Q1952&gt;=65,Q1952&lt;=90),MIDB(B1952,FIND(" ",B1952,1),IFERROR(FIND(" ",B1952,FIND(" ",B1952,1)+1),LEN(B1952)+1)-FIND(" ",B1952,1)),"-"))</f>
        <v> sp.</v>
      </c>
      <c r="T1952" s="0" t="n">
        <v>1</v>
      </c>
    </row>
    <row r="1953" customFormat="false" ht="12.8" hidden="false" customHeight="false" outlineLevel="0" collapsed="false">
      <c r="A1953" s="0" t="n">
        <v>1952</v>
      </c>
      <c r="B1953" s="0" t="s">
        <v>8492</v>
      </c>
      <c r="C1953" s="0" t="s">
        <v>21</v>
      </c>
      <c r="D1953" s="0" t="s">
        <v>90</v>
      </c>
      <c r="E1953" s="0" t="s">
        <v>217</v>
      </c>
      <c r="F1953" s="0" t="s">
        <v>8501</v>
      </c>
      <c r="G1953" s="0" t="s">
        <v>8502</v>
      </c>
      <c r="H1953" s="0" t="s">
        <v>8503</v>
      </c>
      <c r="I1953" s="1" t="n">
        <v>184.737</v>
      </c>
      <c r="J1953" s="2" t="s">
        <v>8504</v>
      </c>
      <c r="K1953" s="2" t="s">
        <v>1806</v>
      </c>
      <c r="L1953" s="0" t="s">
        <v>29</v>
      </c>
      <c r="M1953" s="0" t="s">
        <v>29</v>
      </c>
      <c r="N1953" s="0" t="s">
        <v>29</v>
      </c>
      <c r="O1953" s="2" t="s">
        <v>748</v>
      </c>
      <c r="P1953" s="2" t="s">
        <v>262</v>
      </c>
      <c r="Q1953" s="0" t="n">
        <f aca="false">_xlfn.UNICODE(B1953)</f>
        <v>67</v>
      </c>
      <c r="R1953" s="0" t="str">
        <f aca="false">IF(MIDB(B1953,1,10)="Candidatus",MIDB(B1953,FIND(" ",B1953,1)+1,FIND(" ",B1953,12)-FIND(" ",B1953,1)),IF(AND(Q1953&gt;=65,Q1953&lt;=90),MIDB(B1953,1,FIND(" ",B1953,1)),"-"))</f>
        <v>Confluentimicrobium </v>
      </c>
      <c r="S1953" s="0" t="str">
        <f aca="false">IF(MIDB(B1953,1,10)="Candidatus",MIDB(B1953,FIND(" ",B1953,12)+1,IFERROR(FIND(" ",B1953,FIND(" ",B1953,12)+1),LEN(B1953))-FIND(" ",B1953,12)),IF(AND(Q1953&gt;=65,Q1953&lt;=90),MIDB(B1953,FIND(" ",B1953,1),IFERROR(FIND(" ",B1953,FIND(" ",B1953,1)+1),LEN(B1953)+1)-FIND(" ",B1953,1)),"-"))</f>
        <v> sp.</v>
      </c>
      <c r="T1953" s="0" t="n">
        <v>1</v>
      </c>
    </row>
    <row r="1954" customFormat="false" ht="12.8" hidden="false" customHeight="false" outlineLevel="0" collapsed="false">
      <c r="A1954" s="0" t="n">
        <v>1953</v>
      </c>
      <c r="B1954" s="0" t="s">
        <v>8505</v>
      </c>
      <c r="C1954" s="0" t="s">
        <v>21</v>
      </c>
      <c r="D1954" s="0" t="s">
        <v>1941</v>
      </c>
      <c r="E1954" s="0" t="s">
        <v>1941</v>
      </c>
      <c r="F1954" s="0" t="s">
        <v>8506</v>
      </c>
      <c r="G1954" s="0" t="s">
        <v>8507</v>
      </c>
      <c r="H1954" s="0" t="s">
        <v>8508</v>
      </c>
      <c r="I1954" s="1" t="n">
        <v>48.068</v>
      </c>
      <c r="J1954" s="2" t="s">
        <v>8509</v>
      </c>
      <c r="K1954" s="2" t="s">
        <v>37</v>
      </c>
      <c r="L1954" s="0" t="s">
        <v>29</v>
      </c>
      <c r="M1954" s="0" t="s">
        <v>29</v>
      </c>
      <c r="N1954" s="0" t="s">
        <v>29</v>
      </c>
      <c r="O1954" s="2" t="s">
        <v>998</v>
      </c>
      <c r="P1954" s="2" t="s">
        <v>88</v>
      </c>
      <c r="Q1954" s="0" t="n">
        <f aca="false">_xlfn.UNICODE(B1954)</f>
        <v>67</v>
      </c>
      <c r="R1954" s="0" t="str">
        <f aca="false">IF(MIDB(B1954,1,10)="Candidatus",MIDB(B1954,FIND(" ",B1954,1)+1,FIND(" ",B1954,12)-FIND(" ",B1954,1)),IF(AND(Q1954&gt;=65,Q1954&lt;=90),MIDB(B1954,1,FIND(" ",B1954,1)),"-"))</f>
        <v>Corynebacterium </v>
      </c>
      <c r="S1954" s="0" t="str">
        <f aca="false">IF(MIDB(B1954,1,10)="Candidatus",MIDB(B1954,FIND(" ",B1954,12)+1,IFERROR(FIND(" ",B1954,FIND(" ",B1954,12)+1),LEN(B1954))-FIND(" ",B1954,12)),IF(AND(Q1954&gt;=65,Q1954&lt;=90),MIDB(B1954,FIND(" ",B1954,1),IFERROR(FIND(" ",B1954,FIND(" ",B1954,1)+1),LEN(B1954)+1)-FIND(" ",B1954,1)),"-"))</f>
        <v> atypicum</v>
      </c>
      <c r="T1954" s="0" t="n">
        <v>1</v>
      </c>
    </row>
    <row r="1955" customFormat="false" ht="12.8" hidden="false" customHeight="false" outlineLevel="0" collapsed="false">
      <c r="A1955" s="0" t="n">
        <v>1954</v>
      </c>
      <c r="B1955" s="0" t="s">
        <v>8510</v>
      </c>
      <c r="C1955" s="0" t="s">
        <v>21</v>
      </c>
      <c r="D1955" s="0" t="s">
        <v>1941</v>
      </c>
      <c r="E1955" s="0" t="s">
        <v>1941</v>
      </c>
      <c r="F1955" s="0" t="s">
        <v>8511</v>
      </c>
      <c r="G1955" s="0" t="s">
        <v>8512</v>
      </c>
      <c r="H1955" s="0" t="s">
        <v>8513</v>
      </c>
      <c r="I1955" s="1" t="n">
        <v>29.037</v>
      </c>
      <c r="J1955" s="2" t="s">
        <v>8514</v>
      </c>
      <c r="K1955" s="2" t="s">
        <v>1012</v>
      </c>
      <c r="L1955" s="0" t="s">
        <v>29</v>
      </c>
      <c r="M1955" s="2" t="s">
        <v>46</v>
      </c>
      <c r="N1955" s="0" t="s">
        <v>29</v>
      </c>
      <c r="O1955" s="2" t="s">
        <v>912</v>
      </c>
      <c r="P1955" s="2" t="s">
        <v>60</v>
      </c>
      <c r="Q1955" s="0" t="n">
        <f aca="false">_xlfn.UNICODE(B1955)</f>
        <v>67</v>
      </c>
      <c r="R1955" s="0" t="str">
        <f aca="false">IF(MIDB(B1955,1,10)="Candidatus",MIDB(B1955,FIND(" ",B1955,1)+1,FIND(" ",B1955,12)-FIND(" ",B1955,1)),IF(AND(Q1955&gt;=65,Q1955&lt;=90),MIDB(B1955,1,FIND(" ",B1955,1)),"-"))</f>
        <v>Corynebacterium </v>
      </c>
      <c r="S1955" s="0" t="str">
        <f aca="false">IF(MIDB(B1955,1,10)="Candidatus",MIDB(B1955,FIND(" ",B1955,12)+1,IFERROR(FIND(" ",B1955,FIND(" ",B1955,12)+1),LEN(B1955))-FIND(" ",B1955,12)),IF(AND(Q1955&gt;=65,Q1955&lt;=90),MIDB(B1955,FIND(" ",B1955,1),IFERROR(FIND(" ",B1955,FIND(" ",B1955,1)+1),LEN(B1955)+1)-FIND(" ",B1955,1)),"-"))</f>
        <v> aurimucosum</v>
      </c>
      <c r="T1955" s="0" t="n">
        <v>1</v>
      </c>
    </row>
    <row r="1956" customFormat="false" ht="12.8" hidden="false" customHeight="false" outlineLevel="0" collapsed="false">
      <c r="A1956" s="0" t="n">
        <v>1955</v>
      </c>
      <c r="B1956" s="0" t="s">
        <v>8515</v>
      </c>
      <c r="C1956" s="0" t="s">
        <v>21</v>
      </c>
      <c r="D1956" s="0" t="s">
        <v>1941</v>
      </c>
      <c r="E1956" s="0" t="s">
        <v>1941</v>
      </c>
      <c r="F1956" s="0" t="s">
        <v>8516</v>
      </c>
      <c r="G1956" s="0" t="s">
        <v>8517</v>
      </c>
      <c r="H1956" s="0" t="s">
        <v>8518</v>
      </c>
      <c r="I1956" s="1" t="n">
        <v>85.023</v>
      </c>
      <c r="J1956" s="2" t="s">
        <v>8519</v>
      </c>
      <c r="K1956" s="2" t="s">
        <v>685</v>
      </c>
      <c r="L1956" s="0" t="s">
        <v>29</v>
      </c>
      <c r="M1956" s="0" t="s">
        <v>29</v>
      </c>
      <c r="N1956" s="0" t="s">
        <v>29</v>
      </c>
      <c r="O1956" s="2" t="s">
        <v>978</v>
      </c>
      <c r="P1956" s="2" t="s">
        <v>46</v>
      </c>
      <c r="Q1956" s="0" t="n">
        <f aca="false">_xlfn.UNICODE(B1956)</f>
        <v>67</v>
      </c>
      <c r="R1956" s="0" t="str">
        <f aca="false">IF(MIDB(B1956,1,10)="Candidatus",MIDB(B1956,FIND(" ",B1956,1)+1,FIND(" ",B1956,12)-FIND(" ",B1956,1)),IF(AND(Q1956&gt;=65,Q1956&lt;=90),MIDB(B1956,1,FIND(" ",B1956,1)),"-"))</f>
        <v>Corynebacterium </v>
      </c>
      <c r="S1956" s="0" t="str">
        <f aca="false">IF(MIDB(B1956,1,10)="Candidatus",MIDB(B1956,FIND(" ",B1956,12)+1,IFERROR(FIND(" ",B1956,FIND(" ",B1956,12)+1),LEN(B1956))-FIND(" ",B1956,12)),IF(AND(Q1956&gt;=65,Q1956&lt;=90),MIDB(B1956,FIND(" ",B1956,1),IFERROR(FIND(" ",B1956,FIND(" ",B1956,1)+1),LEN(B1956)+1)-FIND(" ",B1956,1)),"-"))</f>
        <v> callunae</v>
      </c>
      <c r="T1956" s="0" t="n">
        <v>1</v>
      </c>
    </row>
    <row r="1957" customFormat="false" ht="12.8" hidden="false" customHeight="false" outlineLevel="0" collapsed="false">
      <c r="A1957" s="0" t="n">
        <v>1956</v>
      </c>
      <c r="B1957" s="0" t="s">
        <v>8515</v>
      </c>
      <c r="C1957" s="0" t="s">
        <v>21</v>
      </c>
      <c r="D1957" s="0" t="s">
        <v>1941</v>
      </c>
      <c r="E1957" s="0" t="s">
        <v>1941</v>
      </c>
      <c r="F1957" s="0" t="s">
        <v>8520</v>
      </c>
      <c r="G1957" s="0" t="s">
        <v>8521</v>
      </c>
      <c r="H1957" s="0" t="s">
        <v>8522</v>
      </c>
      <c r="I1957" s="1" t="n">
        <v>4.109</v>
      </c>
      <c r="J1957" s="2" t="s">
        <v>8523</v>
      </c>
      <c r="K1957" s="2" t="s">
        <v>28</v>
      </c>
      <c r="L1957" s="0" t="s">
        <v>29</v>
      </c>
      <c r="M1957" s="0" t="s">
        <v>29</v>
      </c>
      <c r="N1957" s="0" t="s">
        <v>29</v>
      </c>
      <c r="O1957" s="2" t="s">
        <v>28</v>
      </c>
      <c r="P1957" s="0" t="s">
        <v>29</v>
      </c>
      <c r="Q1957" s="0" t="n">
        <f aca="false">_xlfn.UNICODE(B1957)</f>
        <v>67</v>
      </c>
      <c r="R1957" s="0" t="str">
        <f aca="false">IF(MIDB(B1957,1,10)="Candidatus",MIDB(B1957,FIND(" ",B1957,1)+1,FIND(" ",B1957,12)-FIND(" ",B1957,1)),IF(AND(Q1957&gt;=65,Q1957&lt;=90),MIDB(B1957,1,FIND(" ",B1957,1)),"-"))</f>
        <v>Corynebacterium </v>
      </c>
      <c r="S1957" s="0" t="str">
        <f aca="false">IF(MIDB(B1957,1,10)="Candidatus",MIDB(B1957,FIND(" ",B1957,12)+1,IFERROR(FIND(" ",B1957,FIND(" ",B1957,12)+1),LEN(B1957))-FIND(" ",B1957,12)),IF(AND(Q1957&gt;=65,Q1957&lt;=90),MIDB(B1957,FIND(" ",B1957,1),IFERROR(FIND(" ",B1957,FIND(" ",B1957,1)+1),LEN(B1957)+1)-FIND(" ",B1957,1)),"-"))</f>
        <v> callunae</v>
      </c>
      <c r="T1957" s="0" t="n">
        <v>1</v>
      </c>
    </row>
    <row r="1958" customFormat="false" ht="12.8" hidden="false" customHeight="false" outlineLevel="0" collapsed="false">
      <c r="A1958" s="0" t="n">
        <v>1957</v>
      </c>
      <c r="B1958" s="0" t="s">
        <v>8524</v>
      </c>
      <c r="C1958" s="0" t="s">
        <v>21</v>
      </c>
      <c r="D1958" s="0" t="s">
        <v>1941</v>
      </c>
      <c r="E1958" s="0" t="s">
        <v>1941</v>
      </c>
      <c r="F1958" s="0" t="s">
        <v>8525</v>
      </c>
      <c r="G1958" s="0" t="s">
        <v>8526</v>
      </c>
      <c r="H1958" s="0" t="s">
        <v>8527</v>
      </c>
      <c r="I1958" s="1" t="n">
        <v>2.461</v>
      </c>
      <c r="J1958" s="2" t="s">
        <v>8528</v>
      </c>
      <c r="K1958" s="2" t="s">
        <v>60</v>
      </c>
      <c r="L1958" s="0" t="s">
        <v>29</v>
      </c>
      <c r="M1958" s="0" t="s">
        <v>29</v>
      </c>
      <c r="N1958" s="0" t="s">
        <v>29</v>
      </c>
      <c r="O1958" s="2" t="s">
        <v>60</v>
      </c>
      <c r="P1958" s="0" t="s">
        <v>29</v>
      </c>
      <c r="Q1958" s="0" t="n">
        <f aca="false">_xlfn.UNICODE(B1958)</f>
        <v>67</v>
      </c>
      <c r="R1958" s="0" t="str">
        <f aca="false">IF(MIDB(B1958,1,10)="Candidatus",MIDB(B1958,FIND(" ",B1958,1)+1,FIND(" ",B1958,12)-FIND(" ",B1958,1)),IF(AND(Q1958&gt;=65,Q1958&lt;=90),MIDB(B1958,1,FIND(" ",B1958,1)),"-"))</f>
        <v>Corynebacterium </v>
      </c>
      <c r="S1958" s="0" t="str">
        <f aca="false">IF(MIDB(B1958,1,10)="Candidatus",MIDB(B1958,FIND(" ",B1958,12)+1,IFERROR(FIND(" ",B1958,FIND(" ",B1958,12)+1),LEN(B1958))-FIND(" ",B1958,12)),IF(AND(Q1958&gt;=65,Q1958&lt;=90),MIDB(B1958,FIND(" ",B1958,1),IFERROR(FIND(" ",B1958,FIND(" ",B1958,1)+1),LEN(B1958)+1)-FIND(" ",B1958,1)),"-"))</f>
        <v> casei</v>
      </c>
      <c r="T1958" s="0" t="n">
        <v>1</v>
      </c>
    </row>
    <row r="1959" customFormat="false" ht="12.8" hidden="false" customHeight="false" outlineLevel="0" collapsed="false">
      <c r="A1959" s="0" t="n">
        <v>1958</v>
      </c>
      <c r="B1959" s="0" t="s">
        <v>8529</v>
      </c>
      <c r="C1959" s="0" t="s">
        <v>21</v>
      </c>
      <c r="D1959" s="0" t="s">
        <v>1941</v>
      </c>
      <c r="E1959" s="0" t="s">
        <v>1941</v>
      </c>
      <c r="F1959" s="0" t="s">
        <v>8530</v>
      </c>
      <c r="G1959" s="0" t="s">
        <v>8531</v>
      </c>
      <c r="H1959" s="0" t="s">
        <v>8532</v>
      </c>
      <c r="I1959" s="1" t="n">
        <v>16.264</v>
      </c>
      <c r="J1959" s="2" t="s">
        <v>8533</v>
      </c>
      <c r="K1959" s="2" t="s">
        <v>82</v>
      </c>
      <c r="L1959" s="0" t="s">
        <v>29</v>
      </c>
      <c r="M1959" s="0" t="s">
        <v>29</v>
      </c>
      <c r="N1959" s="0" t="s">
        <v>29</v>
      </c>
      <c r="O1959" s="2" t="s">
        <v>118</v>
      </c>
      <c r="P1959" s="2" t="s">
        <v>46</v>
      </c>
      <c r="Q1959" s="0" t="n">
        <f aca="false">_xlfn.UNICODE(B1959)</f>
        <v>67</v>
      </c>
      <c r="R1959" s="0" t="str">
        <f aca="false">IF(MIDB(B1959,1,10)="Candidatus",MIDB(B1959,FIND(" ",B1959,1)+1,FIND(" ",B1959,12)-FIND(" ",B1959,1)),IF(AND(Q1959&gt;=65,Q1959&lt;=90),MIDB(B1959,1,FIND(" ",B1959,1)),"-"))</f>
        <v>Corynebacterium </v>
      </c>
      <c r="S1959" s="0" t="str">
        <f aca="false">IF(MIDB(B1959,1,10)="Candidatus",MIDB(B1959,FIND(" ",B1959,12)+1,IFERROR(FIND(" ",B1959,FIND(" ",B1959,12)+1),LEN(B1959))-FIND(" ",B1959,12)),IF(AND(Q1959&gt;=65,Q1959&lt;=90),MIDB(B1959,FIND(" ",B1959,1),IFERROR(FIND(" ",B1959,FIND(" ",B1959,1)+1),LEN(B1959)+1)-FIND(" ",B1959,1)),"-"))</f>
        <v> casei</v>
      </c>
      <c r="T1959" s="0" t="n">
        <v>1</v>
      </c>
    </row>
    <row r="1960" customFormat="false" ht="12.8" hidden="false" customHeight="false" outlineLevel="0" collapsed="false">
      <c r="A1960" s="0" t="n">
        <v>1959</v>
      </c>
      <c r="B1960" s="0" t="s">
        <v>8529</v>
      </c>
      <c r="C1960" s="0" t="s">
        <v>21</v>
      </c>
      <c r="D1960" s="0" t="s">
        <v>1941</v>
      </c>
      <c r="E1960" s="0" t="s">
        <v>1941</v>
      </c>
      <c r="F1960" s="0" t="s">
        <v>8525</v>
      </c>
      <c r="G1960" s="0" t="s">
        <v>8534</v>
      </c>
      <c r="H1960" s="0" t="s">
        <v>8535</v>
      </c>
      <c r="I1960" s="1" t="n">
        <v>2.461</v>
      </c>
      <c r="J1960" s="2" t="s">
        <v>8528</v>
      </c>
      <c r="K1960" s="2" t="s">
        <v>60</v>
      </c>
      <c r="L1960" s="0" t="s">
        <v>29</v>
      </c>
      <c r="M1960" s="0" t="s">
        <v>29</v>
      </c>
      <c r="N1960" s="0" t="s">
        <v>29</v>
      </c>
      <c r="O1960" s="2" t="s">
        <v>60</v>
      </c>
      <c r="P1960" s="0" t="s">
        <v>29</v>
      </c>
      <c r="Q1960" s="0" t="n">
        <f aca="false">_xlfn.UNICODE(B1960)</f>
        <v>67</v>
      </c>
      <c r="R1960" s="0" t="str">
        <f aca="false">IF(MIDB(B1960,1,10)="Candidatus",MIDB(B1960,FIND(" ",B1960,1)+1,FIND(" ",B1960,12)-FIND(" ",B1960,1)),IF(AND(Q1960&gt;=65,Q1960&lt;=90),MIDB(B1960,1,FIND(" ",B1960,1)),"-"))</f>
        <v>Corynebacterium </v>
      </c>
      <c r="S1960" s="0" t="str">
        <f aca="false">IF(MIDB(B1960,1,10)="Candidatus",MIDB(B1960,FIND(" ",B1960,12)+1,IFERROR(FIND(" ",B1960,FIND(" ",B1960,12)+1),LEN(B1960))-FIND(" ",B1960,12)),IF(AND(Q1960&gt;=65,Q1960&lt;=90),MIDB(B1960,FIND(" ",B1960,1),IFERROR(FIND(" ",B1960,FIND(" ",B1960,1)+1),LEN(B1960)+1)-FIND(" ",B1960,1)),"-"))</f>
        <v> casei</v>
      </c>
      <c r="T1960" s="0" t="n">
        <v>1</v>
      </c>
    </row>
    <row r="1961" customFormat="false" ht="12.8" hidden="false" customHeight="false" outlineLevel="0" collapsed="false">
      <c r="A1961" s="0" t="n">
        <v>1960</v>
      </c>
      <c r="B1961" s="0" t="s">
        <v>8536</v>
      </c>
      <c r="C1961" s="0" t="s">
        <v>21</v>
      </c>
      <c r="D1961" s="0" t="s">
        <v>1941</v>
      </c>
      <c r="E1961" s="0" t="s">
        <v>1941</v>
      </c>
      <c r="F1961" s="0" t="s">
        <v>8537</v>
      </c>
      <c r="G1961" s="0" t="s">
        <v>8538</v>
      </c>
      <c r="H1961" s="0" t="s">
        <v>8539</v>
      </c>
      <c r="I1961" s="1" t="n">
        <v>31.005</v>
      </c>
      <c r="J1961" s="2" t="s">
        <v>8540</v>
      </c>
      <c r="K1961" s="2" t="s">
        <v>1012</v>
      </c>
      <c r="L1961" s="0" t="s">
        <v>29</v>
      </c>
      <c r="M1961" s="0" t="s">
        <v>29</v>
      </c>
      <c r="N1961" s="0" t="s">
        <v>29</v>
      </c>
      <c r="O1961" s="2" t="s">
        <v>1062</v>
      </c>
      <c r="P1961" s="2" t="s">
        <v>46</v>
      </c>
      <c r="Q1961" s="0" t="n">
        <f aca="false">_xlfn.UNICODE(B1961)</f>
        <v>67</v>
      </c>
      <c r="R1961" s="0" t="str">
        <f aca="false">IF(MIDB(B1961,1,10)="Candidatus",MIDB(B1961,FIND(" ",B1961,1)+1,FIND(" ",B1961,12)-FIND(" ",B1961,1)),IF(AND(Q1961&gt;=65,Q1961&lt;=90),MIDB(B1961,1,FIND(" ",B1961,1)),"-"))</f>
        <v>Corynebacterium </v>
      </c>
      <c r="S1961" s="0" t="str">
        <f aca="false">IF(MIDB(B1961,1,10)="Candidatus",MIDB(B1961,FIND(" ",B1961,12)+1,IFERROR(FIND(" ",B1961,FIND(" ",B1961,12)+1),LEN(B1961))-FIND(" ",B1961,12)),IF(AND(Q1961&gt;=65,Q1961&lt;=90),MIDB(B1961,FIND(" ",B1961,1),IFERROR(FIND(" ",B1961,FIND(" ",B1961,1)+1),LEN(B1961)+1)-FIND(" ",B1961,1)),"-"))</f>
        <v> deserti</v>
      </c>
      <c r="T1961" s="0" t="n">
        <v>1</v>
      </c>
    </row>
    <row r="1962" customFormat="false" ht="12.8" hidden="false" customHeight="false" outlineLevel="0" collapsed="false">
      <c r="A1962" s="0" t="n">
        <v>1961</v>
      </c>
      <c r="B1962" s="0" t="s">
        <v>8536</v>
      </c>
      <c r="C1962" s="0" t="s">
        <v>21</v>
      </c>
      <c r="D1962" s="0" t="s">
        <v>1941</v>
      </c>
      <c r="E1962" s="0" t="s">
        <v>1941</v>
      </c>
      <c r="F1962" s="0" t="s">
        <v>8541</v>
      </c>
      <c r="G1962" s="0" t="s">
        <v>8542</v>
      </c>
      <c r="H1962" s="0" t="s">
        <v>8543</v>
      </c>
      <c r="I1962" s="1" t="n">
        <v>30.739</v>
      </c>
      <c r="J1962" s="2" t="s">
        <v>8544</v>
      </c>
      <c r="K1962" s="2" t="s">
        <v>166</v>
      </c>
      <c r="L1962" s="0" t="s">
        <v>29</v>
      </c>
      <c r="M1962" s="0" t="s">
        <v>29</v>
      </c>
      <c r="N1962" s="0" t="s">
        <v>29</v>
      </c>
      <c r="O1962" s="2" t="s">
        <v>166</v>
      </c>
      <c r="P1962" s="0" t="s">
        <v>29</v>
      </c>
      <c r="Q1962" s="0" t="n">
        <f aca="false">_xlfn.UNICODE(B1962)</f>
        <v>67</v>
      </c>
      <c r="R1962" s="0" t="str">
        <f aca="false">IF(MIDB(B1962,1,10)="Candidatus",MIDB(B1962,FIND(" ",B1962,1)+1,FIND(" ",B1962,12)-FIND(" ",B1962,1)),IF(AND(Q1962&gt;=65,Q1962&lt;=90),MIDB(B1962,1,FIND(" ",B1962,1)),"-"))</f>
        <v>Corynebacterium </v>
      </c>
      <c r="S1962" s="0" t="str">
        <f aca="false">IF(MIDB(B1962,1,10)="Candidatus",MIDB(B1962,FIND(" ",B1962,12)+1,IFERROR(FIND(" ",B1962,FIND(" ",B1962,12)+1),LEN(B1962))-FIND(" ",B1962,12)),IF(AND(Q1962&gt;=65,Q1962&lt;=90),MIDB(B1962,FIND(" ",B1962,1),IFERROR(FIND(" ",B1962,FIND(" ",B1962,1)+1),LEN(B1962)+1)-FIND(" ",B1962,1)),"-"))</f>
        <v> deserti</v>
      </c>
      <c r="T1962" s="0" t="n">
        <v>1</v>
      </c>
    </row>
    <row r="1963" customFormat="false" ht="12.8" hidden="false" customHeight="false" outlineLevel="0" collapsed="false">
      <c r="A1963" s="0" t="n">
        <v>1962</v>
      </c>
      <c r="B1963" s="0" t="s">
        <v>8545</v>
      </c>
      <c r="C1963" s="0" t="s">
        <v>21</v>
      </c>
      <c r="D1963" s="0" t="s">
        <v>1941</v>
      </c>
      <c r="E1963" s="0" t="s">
        <v>1941</v>
      </c>
      <c r="F1963" s="0" t="s">
        <v>8546</v>
      </c>
      <c r="G1963" s="0" t="s">
        <v>8547</v>
      </c>
      <c r="H1963" s="0" t="s">
        <v>8548</v>
      </c>
      <c r="I1963" s="1" t="n">
        <v>4.191</v>
      </c>
      <c r="J1963" s="2" t="s">
        <v>8549</v>
      </c>
      <c r="K1963" s="2" t="s">
        <v>60</v>
      </c>
      <c r="L1963" s="0" t="s">
        <v>29</v>
      </c>
      <c r="M1963" s="0" t="s">
        <v>29</v>
      </c>
      <c r="N1963" s="0" t="s">
        <v>29</v>
      </c>
      <c r="O1963" s="2" t="s">
        <v>60</v>
      </c>
      <c r="P1963" s="0" t="s">
        <v>29</v>
      </c>
      <c r="Q1963" s="0" t="n">
        <f aca="false">_xlfn.UNICODE(B1963)</f>
        <v>67</v>
      </c>
      <c r="R1963" s="0" t="str">
        <f aca="false">IF(MIDB(B1963,1,10)="Candidatus",MIDB(B1963,FIND(" ",B1963,1)+1,FIND(" ",B1963,12)-FIND(" ",B1963,1)),IF(AND(Q1963&gt;=65,Q1963&lt;=90),MIDB(B1963,1,FIND(" ",B1963,1)),"-"))</f>
        <v>Corynebacterium </v>
      </c>
      <c r="S1963" s="0" t="str">
        <f aca="false">IF(MIDB(B1963,1,10)="Candidatus",MIDB(B1963,FIND(" ",B1963,12)+1,IFERROR(FIND(" ",B1963,FIND(" ",B1963,12)+1),LEN(B1963))-FIND(" ",B1963,12)),IF(AND(Q1963&gt;=65,Q1963&lt;=90),MIDB(B1963,FIND(" ",B1963,1),IFERROR(FIND(" ",B1963,FIND(" ",B1963,1)+1),LEN(B1963)+1)-FIND(" ",B1963,1)),"-"))</f>
        <v> diphtheriae</v>
      </c>
      <c r="T1963" s="0" t="n">
        <v>1</v>
      </c>
    </row>
    <row r="1964" customFormat="false" ht="12.8" hidden="false" customHeight="false" outlineLevel="0" collapsed="false">
      <c r="A1964" s="0" t="n">
        <v>1963</v>
      </c>
      <c r="B1964" s="0" t="s">
        <v>8550</v>
      </c>
      <c r="C1964" s="0" t="s">
        <v>21</v>
      </c>
      <c r="D1964" s="0" t="s">
        <v>1941</v>
      </c>
      <c r="E1964" s="0" t="s">
        <v>1941</v>
      </c>
      <c r="F1964" s="0" t="s">
        <v>8551</v>
      </c>
      <c r="G1964" s="0" t="s">
        <v>8552</v>
      </c>
      <c r="H1964" s="0" t="s">
        <v>8553</v>
      </c>
      <c r="I1964" s="1" t="n">
        <v>15.1</v>
      </c>
      <c r="J1964" s="2" t="s">
        <v>8554</v>
      </c>
      <c r="K1964" s="2" t="s">
        <v>82</v>
      </c>
      <c r="L1964" s="0" t="s">
        <v>29</v>
      </c>
      <c r="M1964" s="0" t="s">
        <v>29</v>
      </c>
      <c r="N1964" s="0" t="s">
        <v>29</v>
      </c>
      <c r="O1964" s="2" t="s">
        <v>82</v>
      </c>
      <c r="P1964" s="0" t="s">
        <v>29</v>
      </c>
      <c r="Q1964" s="0" t="n">
        <f aca="false">_xlfn.UNICODE(B1964)</f>
        <v>67</v>
      </c>
      <c r="R1964" s="0" t="str">
        <f aca="false">IF(MIDB(B1964,1,10)="Candidatus",MIDB(B1964,FIND(" ",B1964,1)+1,FIND(" ",B1964,12)-FIND(" ",B1964,1)),IF(AND(Q1964&gt;=65,Q1964&lt;=90),MIDB(B1964,1,FIND(" ",B1964,1)),"-"))</f>
        <v>Corynebacterium </v>
      </c>
      <c r="S1964" s="0" t="str">
        <f aca="false">IF(MIDB(B1964,1,10)="Candidatus",MIDB(B1964,FIND(" ",B1964,12)+1,IFERROR(FIND(" ",B1964,FIND(" ",B1964,12)+1),LEN(B1964))-FIND(" ",B1964,12)),IF(AND(Q1964&gt;=65,Q1964&lt;=90),MIDB(B1964,FIND(" ",B1964,1),IFERROR(FIND(" ",B1964,FIND(" ",B1964,1)+1),LEN(B1964)+1)-FIND(" ",B1964,1)),"-"))</f>
        <v> diphtheriae</v>
      </c>
      <c r="T1964" s="0" t="n">
        <v>1</v>
      </c>
    </row>
    <row r="1965" customFormat="false" ht="12.8" hidden="false" customHeight="false" outlineLevel="0" collapsed="false">
      <c r="A1965" s="0" t="n">
        <v>1964</v>
      </c>
      <c r="B1965" s="0" t="s">
        <v>8555</v>
      </c>
      <c r="C1965" s="0" t="s">
        <v>21</v>
      </c>
      <c r="D1965" s="0" t="s">
        <v>1941</v>
      </c>
      <c r="E1965" s="0" t="s">
        <v>1941</v>
      </c>
      <c r="F1965" s="0" t="s">
        <v>8556</v>
      </c>
      <c r="G1965" s="0" t="s">
        <v>8557</v>
      </c>
      <c r="H1965" s="0" t="s">
        <v>8558</v>
      </c>
      <c r="I1965" s="1" t="n">
        <v>27.197</v>
      </c>
      <c r="J1965" s="2" t="s">
        <v>8559</v>
      </c>
      <c r="K1965" s="2" t="s">
        <v>1012</v>
      </c>
      <c r="L1965" s="0" t="s">
        <v>29</v>
      </c>
      <c r="M1965" s="0" t="s">
        <v>29</v>
      </c>
      <c r="N1965" s="0" t="s">
        <v>29</v>
      </c>
      <c r="O1965" s="2" t="s">
        <v>1012</v>
      </c>
      <c r="P1965" s="0" t="s">
        <v>29</v>
      </c>
      <c r="Q1965" s="0" t="n">
        <f aca="false">_xlfn.UNICODE(B1965)</f>
        <v>67</v>
      </c>
      <c r="R1965" s="0" t="str">
        <f aca="false">IF(MIDB(B1965,1,10)="Candidatus",MIDB(B1965,FIND(" ",B1965,1)+1,FIND(" ",B1965,12)-FIND(" ",B1965,1)),IF(AND(Q1965&gt;=65,Q1965&lt;=90),MIDB(B1965,1,FIND(" ",B1965,1)),"-"))</f>
        <v>Corynebacterium </v>
      </c>
      <c r="S1965" s="0" t="str">
        <f aca="false">IF(MIDB(B1965,1,10)="Candidatus",MIDB(B1965,FIND(" ",B1965,12)+1,IFERROR(FIND(" ",B1965,FIND(" ",B1965,12)+1),LEN(B1965))-FIND(" ",B1965,12)),IF(AND(Q1965&gt;=65,Q1965&lt;=90),MIDB(B1965,FIND(" ",B1965,1),IFERROR(FIND(" ",B1965,FIND(" ",B1965,1)+1),LEN(B1965)+1)-FIND(" ",B1965,1)),"-"))</f>
        <v> doosanense</v>
      </c>
      <c r="T1965" s="0" t="n">
        <v>1</v>
      </c>
    </row>
    <row r="1966" customFormat="false" ht="12.8" hidden="false" customHeight="false" outlineLevel="0" collapsed="false">
      <c r="A1966" s="0" t="n">
        <v>1965</v>
      </c>
      <c r="B1966" s="0" t="s">
        <v>8560</v>
      </c>
      <c r="C1966" s="0" t="s">
        <v>21</v>
      </c>
      <c r="D1966" s="0" t="s">
        <v>1941</v>
      </c>
      <c r="E1966" s="0" t="s">
        <v>1941</v>
      </c>
      <c r="F1966" s="0" t="s">
        <v>8561</v>
      </c>
      <c r="G1966" s="0" t="s">
        <v>8562</v>
      </c>
      <c r="H1966" s="0" t="s">
        <v>8563</v>
      </c>
      <c r="I1966" s="1" t="n">
        <v>48.672</v>
      </c>
      <c r="J1966" s="2" t="s">
        <v>8564</v>
      </c>
      <c r="K1966" s="2" t="s">
        <v>1898</v>
      </c>
      <c r="L1966" s="0" t="s">
        <v>29</v>
      </c>
      <c r="M1966" s="0" t="s">
        <v>29</v>
      </c>
      <c r="N1966" s="0" t="s">
        <v>29</v>
      </c>
      <c r="O1966" s="2" t="s">
        <v>503</v>
      </c>
      <c r="P1966" s="2" t="s">
        <v>46</v>
      </c>
      <c r="Q1966" s="0" t="n">
        <f aca="false">_xlfn.UNICODE(B1966)</f>
        <v>67</v>
      </c>
      <c r="R1966" s="0" t="str">
        <f aca="false">IF(MIDB(B1966,1,10)="Candidatus",MIDB(B1966,FIND(" ",B1966,1)+1,FIND(" ",B1966,12)-FIND(" ",B1966,1)),IF(AND(Q1966&gt;=65,Q1966&lt;=90),MIDB(B1966,1,FIND(" ",B1966,1)),"-"))</f>
        <v>Corynebacterium </v>
      </c>
      <c r="S1966" s="0" t="str">
        <f aca="false">IF(MIDB(B1966,1,10)="Candidatus",MIDB(B1966,FIND(" ",B1966,12)+1,IFERROR(FIND(" ",B1966,FIND(" ",B1966,12)+1),LEN(B1966))-FIND(" ",B1966,12)),IF(AND(Q1966&gt;=65,Q1966&lt;=90),MIDB(B1966,FIND(" ",B1966,1),IFERROR(FIND(" ",B1966,FIND(" ",B1966,1)+1),LEN(B1966)+1)-FIND(" ",B1966,1)),"-"))</f>
        <v> efficiens</v>
      </c>
      <c r="T1966" s="0" t="n">
        <v>1</v>
      </c>
    </row>
    <row r="1967" customFormat="false" ht="12.8" hidden="false" customHeight="false" outlineLevel="0" collapsed="false">
      <c r="A1967" s="0" t="n">
        <v>1966</v>
      </c>
      <c r="B1967" s="0" t="s">
        <v>8560</v>
      </c>
      <c r="C1967" s="0" t="s">
        <v>21</v>
      </c>
      <c r="D1967" s="0" t="s">
        <v>1941</v>
      </c>
      <c r="E1967" s="0" t="s">
        <v>1941</v>
      </c>
      <c r="F1967" s="0" t="s">
        <v>8565</v>
      </c>
      <c r="G1967" s="0" t="s">
        <v>8566</v>
      </c>
      <c r="H1967" s="0" t="s">
        <v>8567</v>
      </c>
      <c r="I1967" s="1" t="n">
        <v>23.743</v>
      </c>
      <c r="J1967" s="2" t="s">
        <v>8568</v>
      </c>
      <c r="K1967" s="2" t="s">
        <v>118</v>
      </c>
      <c r="L1967" s="0" t="s">
        <v>29</v>
      </c>
      <c r="M1967" s="0" t="s">
        <v>29</v>
      </c>
      <c r="N1967" s="0" t="s">
        <v>29</v>
      </c>
      <c r="O1967" s="2" t="s">
        <v>118</v>
      </c>
      <c r="P1967" s="0" t="s">
        <v>29</v>
      </c>
      <c r="Q1967" s="0" t="n">
        <f aca="false">_xlfn.UNICODE(B1967)</f>
        <v>67</v>
      </c>
      <c r="R1967" s="0" t="str">
        <f aca="false">IF(MIDB(B1967,1,10)="Candidatus",MIDB(B1967,FIND(" ",B1967,1)+1,FIND(" ",B1967,12)-FIND(" ",B1967,1)),IF(AND(Q1967&gt;=65,Q1967&lt;=90),MIDB(B1967,1,FIND(" ",B1967,1)),"-"))</f>
        <v>Corynebacterium </v>
      </c>
      <c r="S1967" s="0" t="str">
        <f aca="false">IF(MIDB(B1967,1,10)="Candidatus",MIDB(B1967,FIND(" ",B1967,12)+1,IFERROR(FIND(" ",B1967,FIND(" ",B1967,12)+1),LEN(B1967))-FIND(" ",B1967,12)),IF(AND(Q1967&gt;=65,Q1967&lt;=90),MIDB(B1967,FIND(" ",B1967,1),IFERROR(FIND(" ",B1967,FIND(" ",B1967,1)+1),LEN(B1967)+1)-FIND(" ",B1967,1)),"-"))</f>
        <v> efficiens</v>
      </c>
      <c r="T1967" s="0" t="n">
        <v>1</v>
      </c>
    </row>
    <row r="1968" customFormat="false" ht="12.8" hidden="false" customHeight="false" outlineLevel="0" collapsed="false">
      <c r="A1968" s="0" t="n">
        <v>1967</v>
      </c>
      <c r="B1968" s="0" t="s">
        <v>8569</v>
      </c>
      <c r="C1968" s="0" t="s">
        <v>21</v>
      </c>
      <c r="D1968" s="0" t="s">
        <v>1941</v>
      </c>
      <c r="E1968" s="0" t="s">
        <v>1941</v>
      </c>
      <c r="F1968" s="0" t="s">
        <v>8570</v>
      </c>
      <c r="G1968" s="0" t="s">
        <v>8571</v>
      </c>
      <c r="H1968" s="0" t="s">
        <v>8572</v>
      </c>
      <c r="I1968" s="1" t="n">
        <v>42.009</v>
      </c>
      <c r="J1968" s="2" t="s">
        <v>8573</v>
      </c>
      <c r="K1968" s="2" t="s">
        <v>765</v>
      </c>
      <c r="L1968" s="0" t="s">
        <v>29</v>
      </c>
      <c r="M1968" s="0" t="s">
        <v>29</v>
      </c>
      <c r="N1968" s="0" t="s">
        <v>29</v>
      </c>
      <c r="O1968" s="2" t="s">
        <v>886</v>
      </c>
      <c r="P1968" s="2" t="s">
        <v>46</v>
      </c>
      <c r="Q1968" s="0" t="n">
        <f aca="false">_xlfn.UNICODE(B1968)</f>
        <v>67</v>
      </c>
      <c r="R1968" s="0" t="str">
        <f aca="false">IF(MIDB(B1968,1,10)="Candidatus",MIDB(B1968,FIND(" ",B1968,1)+1,FIND(" ",B1968,12)-FIND(" ",B1968,1)),IF(AND(Q1968&gt;=65,Q1968&lt;=90),MIDB(B1968,1,FIND(" ",B1968,1)),"-"))</f>
        <v>Corynebacterium </v>
      </c>
      <c r="S1968" s="0" t="str">
        <f aca="false">IF(MIDB(B1968,1,10)="Candidatus",MIDB(B1968,FIND(" ",B1968,12)+1,IFERROR(FIND(" ",B1968,FIND(" ",B1968,12)+1),LEN(B1968))-FIND(" ",B1968,12)),IF(AND(Q1968&gt;=65,Q1968&lt;=90),MIDB(B1968,FIND(" ",B1968,1),IFERROR(FIND(" ",B1968,FIND(" ",B1968,1)+1),LEN(B1968)+1)-FIND(" ",B1968,1)),"-"))</f>
        <v> falsenii</v>
      </c>
      <c r="T1968" s="0" t="n">
        <v>1</v>
      </c>
    </row>
    <row r="1969" customFormat="false" ht="12.8" hidden="false" customHeight="false" outlineLevel="0" collapsed="false">
      <c r="A1969" s="0" t="n">
        <v>1968</v>
      </c>
      <c r="B1969" s="0" t="s">
        <v>8574</v>
      </c>
      <c r="C1969" s="0" t="s">
        <v>21</v>
      </c>
      <c r="D1969" s="0" t="s">
        <v>1941</v>
      </c>
      <c r="E1969" s="0" t="s">
        <v>1941</v>
      </c>
      <c r="F1969" s="0" t="s">
        <v>76</v>
      </c>
      <c r="G1969" s="0" t="s">
        <v>8575</v>
      </c>
      <c r="H1969" s="0" t="s">
        <v>8576</v>
      </c>
      <c r="I1969" s="1" t="n">
        <v>16.81</v>
      </c>
      <c r="J1969" s="2" t="s">
        <v>8577</v>
      </c>
      <c r="K1969" s="2" t="s">
        <v>276</v>
      </c>
      <c r="L1969" s="0" t="s">
        <v>29</v>
      </c>
      <c r="M1969" s="0" t="s">
        <v>29</v>
      </c>
      <c r="N1969" s="0" t="s">
        <v>29</v>
      </c>
      <c r="O1969" s="2" t="s">
        <v>276</v>
      </c>
      <c r="P1969" s="0" t="s">
        <v>29</v>
      </c>
      <c r="Q1969" s="0" t="n">
        <f aca="false">_xlfn.UNICODE(B1969)</f>
        <v>67</v>
      </c>
      <c r="R1969" s="0" t="str">
        <f aca="false">IF(MIDB(B1969,1,10)="Candidatus",MIDB(B1969,FIND(" ",B1969,1)+1,FIND(" ",B1969,12)-FIND(" ",B1969,1)),IF(AND(Q1969&gt;=65,Q1969&lt;=90),MIDB(B1969,1,FIND(" ",B1969,1)),"-"))</f>
        <v>Corynebacterium </v>
      </c>
      <c r="S1969" s="0" t="str">
        <f aca="false">IF(MIDB(B1969,1,10)="Candidatus",MIDB(B1969,FIND(" ",B1969,12)+1,IFERROR(FIND(" ",B1969,FIND(" ",B1969,12)+1),LEN(B1969))-FIND(" ",B1969,12)),IF(AND(Q1969&gt;=65,Q1969&lt;=90),MIDB(B1969,FIND(" ",B1969,1),IFERROR(FIND(" ",B1969,FIND(" ",B1969,1)+1),LEN(B1969)+1)-FIND(" ",B1969,1)),"-"))</f>
        <v> glutamicum</v>
      </c>
      <c r="T1969" s="0" t="n">
        <v>1</v>
      </c>
    </row>
    <row r="1970" customFormat="false" ht="12.8" hidden="false" customHeight="false" outlineLevel="0" collapsed="false">
      <c r="A1970" s="0" t="n">
        <v>1969</v>
      </c>
      <c r="B1970" s="0" t="s">
        <v>8578</v>
      </c>
      <c r="C1970" s="0" t="s">
        <v>21</v>
      </c>
      <c r="D1970" s="0" t="s">
        <v>1941</v>
      </c>
      <c r="E1970" s="0" t="s">
        <v>1941</v>
      </c>
      <c r="F1970" s="0" t="s">
        <v>76</v>
      </c>
      <c r="G1970" s="0" t="s">
        <v>8579</v>
      </c>
      <c r="H1970" s="0" t="s">
        <v>8580</v>
      </c>
      <c r="I1970" s="1" t="n">
        <v>16.81</v>
      </c>
      <c r="J1970" s="2" t="s">
        <v>8581</v>
      </c>
      <c r="K1970" s="2" t="s">
        <v>276</v>
      </c>
      <c r="L1970" s="0" t="s">
        <v>29</v>
      </c>
      <c r="M1970" s="0" t="s">
        <v>29</v>
      </c>
      <c r="N1970" s="0" t="s">
        <v>29</v>
      </c>
      <c r="O1970" s="2" t="s">
        <v>276</v>
      </c>
      <c r="P1970" s="0" t="s">
        <v>29</v>
      </c>
      <c r="Q1970" s="0" t="n">
        <f aca="false">_xlfn.UNICODE(B1970)</f>
        <v>67</v>
      </c>
      <c r="R1970" s="0" t="str">
        <f aca="false">IF(MIDB(B1970,1,10)="Candidatus",MIDB(B1970,FIND(" ",B1970,1)+1,FIND(" ",B1970,12)-FIND(" ",B1970,1)),IF(AND(Q1970&gt;=65,Q1970&lt;=90),MIDB(B1970,1,FIND(" ",B1970,1)),"-"))</f>
        <v>Corynebacterium </v>
      </c>
      <c r="S1970" s="0" t="str">
        <f aca="false">IF(MIDB(B1970,1,10)="Candidatus",MIDB(B1970,FIND(" ",B1970,12)+1,IFERROR(FIND(" ",B1970,FIND(" ",B1970,12)+1),LEN(B1970))-FIND(" ",B1970,12)),IF(AND(Q1970&gt;=65,Q1970&lt;=90),MIDB(B1970,FIND(" ",B1970,1),IFERROR(FIND(" ",B1970,FIND(" ",B1970,1)+1),LEN(B1970)+1)-FIND(" ",B1970,1)),"-"))</f>
        <v> glutamicum</v>
      </c>
      <c r="T1970" s="0" t="n">
        <v>1</v>
      </c>
    </row>
    <row r="1971" customFormat="false" ht="12.8" hidden="false" customHeight="false" outlineLevel="0" collapsed="false">
      <c r="A1971" s="0" t="n">
        <v>1970</v>
      </c>
      <c r="B1971" s="0" t="s">
        <v>8582</v>
      </c>
      <c r="C1971" s="0" t="s">
        <v>21</v>
      </c>
      <c r="D1971" s="0" t="s">
        <v>1941</v>
      </c>
      <c r="E1971" s="0" t="s">
        <v>1941</v>
      </c>
      <c r="F1971" s="0" t="s">
        <v>76</v>
      </c>
      <c r="G1971" s="0" t="s">
        <v>8583</v>
      </c>
      <c r="H1971" s="0" t="s">
        <v>8584</v>
      </c>
      <c r="I1971" s="1" t="n">
        <v>21.775</v>
      </c>
      <c r="J1971" s="2" t="s">
        <v>8585</v>
      </c>
      <c r="K1971" s="2" t="s">
        <v>287</v>
      </c>
      <c r="L1971" s="0" t="s">
        <v>29</v>
      </c>
      <c r="M1971" s="0" t="s">
        <v>29</v>
      </c>
      <c r="N1971" s="0" t="s">
        <v>29</v>
      </c>
      <c r="O1971" s="2" t="s">
        <v>186</v>
      </c>
      <c r="P1971" s="2" t="s">
        <v>46</v>
      </c>
      <c r="Q1971" s="0" t="n">
        <f aca="false">_xlfn.UNICODE(B1971)</f>
        <v>67</v>
      </c>
      <c r="R1971" s="0" t="str">
        <f aca="false">IF(MIDB(B1971,1,10)="Candidatus",MIDB(B1971,FIND(" ",B1971,1)+1,FIND(" ",B1971,12)-FIND(" ",B1971,1)),IF(AND(Q1971&gt;=65,Q1971&lt;=90),MIDB(B1971,1,FIND(" ",B1971,1)),"-"))</f>
        <v>Corynebacterium </v>
      </c>
      <c r="S1971" s="0" t="str">
        <f aca="false">IF(MIDB(B1971,1,10)="Candidatus",MIDB(B1971,FIND(" ",B1971,12)+1,IFERROR(FIND(" ",B1971,FIND(" ",B1971,12)+1),LEN(B1971))-FIND(" ",B1971,12)),IF(AND(Q1971&gt;=65,Q1971&lt;=90),MIDB(B1971,FIND(" ",B1971,1),IFERROR(FIND(" ",B1971,FIND(" ",B1971,1)+1),LEN(B1971)+1)-FIND(" ",B1971,1)),"-"))</f>
        <v> glutamicum</v>
      </c>
      <c r="T1971" s="0" t="n">
        <v>1</v>
      </c>
    </row>
    <row r="1972" customFormat="false" ht="12.8" hidden="false" customHeight="false" outlineLevel="0" collapsed="false">
      <c r="A1972" s="0" t="n">
        <v>1971</v>
      </c>
      <c r="B1972" s="0" t="s">
        <v>8586</v>
      </c>
      <c r="C1972" s="0" t="s">
        <v>21</v>
      </c>
      <c r="D1972" s="0" t="s">
        <v>1941</v>
      </c>
      <c r="E1972" s="0" t="s">
        <v>1941</v>
      </c>
      <c r="F1972" s="0" t="s">
        <v>8587</v>
      </c>
      <c r="G1972" s="0" t="s">
        <v>8588</v>
      </c>
      <c r="H1972" s="0" t="s">
        <v>8589</v>
      </c>
      <c r="I1972" s="1" t="n">
        <v>19.218</v>
      </c>
      <c r="J1972" s="2" t="s">
        <v>8590</v>
      </c>
      <c r="K1972" s="2" t="s">
        <v>82</v>
      </c>
      <c r="L1972" s="0" t="s">
        <v>29</v>
      </c>
      <c r="M1972" s="0" t="s">
        <v>29</v>
      </c>
      <c r="N1972" s="0" t="s">
        <v>29</v>
      </c>
      <c r="O1972" s="2" t="s">
        <v>82</v>
      </c>
      <c r="P1972" s="0" t="s">
        <v>29</v>
      </c>
      <c r="Q1972" s="0" t="n">
        <f aca="false">_xlfn.UNICODE(B1972)</f>
        <v>67</v>
      </c>
      <c r="R1972" s="0" t="str">
        <f aca="false">IF(MIDB(B1972,1,10)="Candidatus",MIDB(B1972,FIND(" ",B1972,1)+1,FIND(" ",B1972,12)-FIND(" ",B1972,1)),IF(AND(Q1972&gt;=65,Q1972&lt;=90),MIDB(B1972,1,FIND(" ",B1972,1)),"-"))</f>
        <v>Corynebacterium </v>
      </c>
      <c r="S1972" s="0" t="str">
        <f aca="false">IF(MIDB(B1972,1,10)="Candidatus",MIDB(B1972,FIND(" ",B1972,12)+1,IFERROR(FIND(" ",B1972,FIND(" ",B1972,12)+1),LEN(B1972))-FIND(" ",B1972,12)),IF(AND(Q1972&gt;=65,Q1972&lt;=90),MIDB(B1972,FIND(" ",B1972,1),IFERROR(FIND(" ",B1972,FIND(" ",B1972,1)+1),LEN(B1972)+1)-FIND(" ",B1972,1)),"-"))</f>
        <v> glutamicum</v>
      </c>
      <c r="T1972" s="0" t="n">
        <v>1</v>
      </c>
    </row>
    <row r="1973" customFormat="false" ht="12.8" hidden="false" customHeight="false" outlineLevel="0" collapsed="false">
      <c r="A1973" s="0" t="n">
        <v>1972</v>
      </c>
      <c r="B1973" s="0" t="s">
        <v>8591</v>
      </c>
      <c r="C1973" s="0" t="s">
        <v>21</v>
      </c>
      <c r="D1973" s="0" t="s">
        <v>1941</v>
      </c>
      <c r="E1973" s="0" t="s">
        <v>1941</v>
      </c>
      <c r="F1973" s="0" t="s">
        <v>8592</v>
      </c>
      <c r="G1973" s="0" t="s">
        <v>8593</v>
      </c>
      <c r="H1973" s="0" t="s">
        <v>8594</v>
      </c>
      <c r="I1973" s="1" t="n">
        <v>19.751</v>
      </c>
      <c r="J1973" s="2" t="s">
        <v>8595</v>
      </c>
      <c r="K1973" s="2" t="s">
        <v>205</v>
      </c>
      <c r="L1973" s="0" t="s">
        <v>29</v>
      </c>
      <c r="M1973" s="0" t="s">
        <v>29</v>
      </c>
      <c r="N1973" s="0" t="s">
        <v>29</v>
      </c>
      <c r="O1973" s="2" t="s">
        <v>205</v>
      </c>
      <c r="P1973" s="0" t="s">
        <v>29</v>
      </c>
      <c r="Q1973" s="0" t="n">
        <f aca="false">_xlfn.UNICODE(B1973)</f>
        <v>67</v>
      </c>
      <c r="R1973" s="0" t="str">
        <f aca="false">IF(MIDB(B1973,1,10)="Candidatus",MIDB(B1973,FIND(" ",B1973,1)+1,FIND(" ",B1973,12)-FIND(" ",B1973,1)),IF(AND(Q1973&gt;=65,Q1973&lt;=90),MIDB(B1973,1,FIND(" ",B1973,1)),"-"))</f>
        <v>Corynebacterium </v>
      </c>
      <c r="S1973" s="0" t="str">
        <f aca="false">IF(MIDB(B1973,1,10)="Candidatus",MIDB(B1973,FIND(" ",B1973,12)+1,IFERROR(FIND(" ",B1973,FIND(" ",B1973,12)+1),LEN(B1973))-FIND(" ",B1973,12)),IF(AND(Q1973&gt;=65,Q1973&lt;=90),MIDB(B1973,FIND(" ",B1973,1),IFERROR(FIND(" ",B1973,FIND(" ",B1973,1)+1),LEN(B1973)+1)-FIND(" ",B1973,1)),"-"))</f>
        <v> glutamicum</v>
      </c>
      <c r="T1973" s="0" t="n">
        <v>1</v>
      </c>
    </row>
    <row r="1974" customFormat="false" ht="12.8" hidden="false" customHeight="false" outlineLevel="0" collapsed="false">
      <c r="A1974" s="0" t="n">
        <v>1973</v>
      </c>
      <c r="B1974" s="0" t="s">
        <v>8596</v>
      </c>
      <c r="C1974" s="0" t="s">
        <v>21</v>
      </c>
      <c r="D1974" s="0" t="s">
        <v>1941</v>
      </c>
      <c r="E1974" s="0" t="s">
        <v>1941</v>
      </c>
      <c r="F1974" s="0" t="s">
        <v>8597</v>
      </c>
      <c r="G1974" s="0" t="s">
        <v>8598</v>
      </c>
      <c r="H1974" s="0" t="s">
        <v>8599</v>
      </c>
      <c r="I1974" s="1" t="n">
        <v>4.457</v>
      </c>
      <c r="J1974" s="2" t="s">
        <v>8600</v>
      </c>
      <c r="K1974" s="0" t="s">
        <v>29</v>
      </c>
      <c r="L1974" s="0" t="s">
        <v>29</v>
      </c>
      <c r="M1974" s="0" t="s">
        <v>29</v>
      </c>
      <c r="N1974" s="0" t="s">
        <v>29</v>
      </c>
      <c r="O1974" s="0" t="s">
        <v>29</v>
      </c>
      <c r="P1974" s="0" t="s">
        <v>29</v>
      </c>
      <c r="Q1974" s="0" t="n">
        <f aca="false">_xlfn.UNICODE(B1974)</f>
        <v>67</v>
      </c>
      <c r="R1974" s="0" t="str">
        <f aca="false">IF(MIDB(B1974,1,10)="Candidatus",MIDB(B1974,FIND(" ",B1974,1)+1,FIND(" ",B1974,12)-FIND(" ",B1974,1)),IF(AND(Q1974&gt;=65,Q1974&lt;=90),MIDB(B1974,1,FIND(" ",B1974,1)),"-"))</f>
        <v>Corynebacterium </v>
      </c>
      <c r="S1974" s="0" t="str">
        <f aca="false">IF(MIDB(B1974,1,10)="Candidatus",MIDB(B1974,FIND(" ",B1974,12)+1,IFERROR(FIND(" ",B1974,FIND(" ",B1974,12)+1),LEN(B1974))-FIND(" ",B1974,12)),IF(AND(Q1974&gt;=65,Q1974&lt;=90),MIDB(B1974,FIND(" ",B1974,1),IFERROR(FIND(" ",B1974,FIND(" ",B1974,1)+1),LEN(B1974)+1)-FIND(" ",B1974,1)),"-"))</f>
        <v> glutamicum</v>
      </c>
      <c r="T1974" s="0" t="n">
        <v>1</v>
      </c>
    </row>
    <row r="1975" customFormat="false" ht="12.8" hidden="false" customHeight="false" outlineLevel="0" collapsed="false">
      <c r="A1975" s="0" t="n">
        <v>1974</v>
      </c>
      <c r="B1975" s="0" t="s">
        <v>8601</v>
      </c>
      <c r="C1975" s="0" t="s">
        <v>21</v>
      </c>
      <c r="D1975" s="0" t="s">
        <v>1941</v>
      </c>
      <c r="E1975" s="0" t="s">
        <v>1941</v>
      </c>
      <c r="F1975" s="0" t="s">
        <v>8602</v>
      </c>
      <c r="G1975" s="0" t="s">
        <v>8603</v>
      </c>
      <c r="H1975" s="0" t="s">
        <v>8604</v>
      </c>
      <c r="I1975" s="1" t="n">
        <v>4.447</v>
      </c>
      <c r="J1975" s="2" t="s">
        <v>8605</v>
      </c>
      <c r="K1975" s="2" t="s">
        <v>46</v>
      </c>
      <c r="L1975" s="0" t="s">
        <v>29</v>
      </c>
      <c r="M1975" s="0" t="s">
        <v>29</v>
      </c>
      <c r="N1975" s="0" t="s">
        <v>29</v>
      </c>
      <c r="O1975" s="2" t="s">
        <v>46</v>
      </c>
      <c r="P1975" s="0" t="s">
        <v>29</v>
      </c>
      <c r="Q1975" s="0" t="n">
        <f aca="false">_xlfn.UNICODE(B1975)</f>
        <v>67</v>
      </c>
      <c r="R1975" s="0" t="str">
        <f aca="false">IF(MIDB(B1975,1,10)="Candidatus",MIDB(B1975,FIND(" ",B1975,1)+1,FIND(" ",B1975,12)-FIND(" ",B1975,1)),IF(AND(Q1975&gt;=65,Q1975&lt;=90),MIDB(B1975,1,FIND(" ",B1975,1)),"-"))</f>
        <v>Corynebacterium </v>
      </c>
      <c r="S1975" s="0" t="str">
        <f aca="false">IF(MIDB(B1975,1,10)="Candidatus",MIDB(B1975,FIND(" ",B1975,12)+1,IFERROR(FIND(" ",B1975,FIND(" ",B1975,12)+1),LEN(B1975))-FIND(" ",B1975,12)),IF(AND(Q1975&gt;=65,Q1975&lt;=90),MIDB(B1975,FIND(" ",B1975,1),IFERROR(FIND(" ",B1975,FIND(" ",B1975,1)+1),LEN(B1975)+1)-FIND(" ",B1975,1)),"-"))</f>
        <v> glutamicum</v>
      </c>
      <c r="T1975" s="0" t="n">
        <v>1</v>
      </c>
    </row>
    <row r="1976" customFormat="false" ht="12.8" hidden="false" customHeight="false" outlineLevel="0" collapsed="false">
      <c r="A1976" s="0" t="n">
        <v>1975</v>
      </c>
      <c r="B1976" s="0" t="s">
        <v>8606</v>
      </c>
      <c r="C1976" s="0" t="s">
        <v>21</v>
      </c>
      <c r="D1976" s="0" t="s">
        <v>1941</v>
      </c>
      <c r="E1976" s="0" t="s">
        <v>1941</v>
      </c>
      <c r="F1976" s="0" t="s">
        <v>8607</v>
      </c>
      <c r="G1976" s="0" t="s">
        <v>8608</v>
      </c>
      <c r="H1976" s="0" t="s">
        <v>8609</v>
      </c>
      <c r="I1976" s="1" t="n">
        <v>29.371</v>
      </c>
      <c r="J1976" s="2" t="s">
        <v>8610</v>
      </c>
      <c r="K1976" s="2" t="s">
        <v>686</v>
      </c>
      <c r="L1976" s="0" t="s">
        <v>29</v>
      </c>
      <c r="M1976" s="0" t="s">
        <v>29</v>
      </c>
      <c r="N1976" s="0" t="s">
        <v>29</v>
      </c>
      <c r="O1976" s="2" t="s">
        <v>686</v>
      </c>
      <c r="P1976" s="0" t="s">
        <v>29</v>
      </c>
      <c r="Q1976" s="0" t="n">
        <f aca="false">_xlfn.UNICODE(B1976)</f>
        <v>67</v>
      </c>
      <c r="R1976" s="0" t="str">
        <f aca="false">IF(MIDB(B1976,1,10)="Candidatus",MIDB(B1976,FIND(" ",B1976,1)+1,FIND(" ",B1976,12)-FIND(" ",B1976,1)),IF(AND(Q1976&gt;=65,Q1976&lt;=90),MIDB(B1976,1,FIND(" ",B1976,1)),"-"))</f>
        <v>Corynebacterium </v>
      </c>
      <c r="S1976" s="0" t="str">
        <f aca="false">IF(MIDB(B1976,1,10)="Candidatus",MIDB(B1976,FIND(" ",B1976,12)+1,IFERROR(FIND(" ",B1976,FIND(" ",B1976,12)+1),LEN(B1976))-FIND(" ",B1976,12)),IF(AND(Q1976&gt;=65,Q1976&lt;=90),MIDB(B1976,FIND(" ",B1976,1),IFERROR(FIND(" ",B1976,FIND(" ",B1976,1)+1),LEN(B1976)+1)-FIND(" ",B1976,1)),"-"))</f>
        <v> glutamicum</v>
      </c>
      <c r="T1976" s="0" t="n">
        <v>1</v>
      </c>
    </row>
    <row r="1977" customFormat="false" ht="12.8" hidden="false" customHeight="false" outlineLevel="0" collapsed="false">
      <c r="A1977" s="0" t="n">
        <v>1976</v>
      </c>
      <c r="B1977" s="0" t="s">
        <v>8611</v>
      </c>
      <c r="C1977" s="0" t="s">
        <v>21</v>
      </c>
      <c r="D1977" s="0" t="s">
        <v>1941</v>
      </c>
      <c r="E1977" s="0" t="s">
        <v>1941</v>
      </c>
      <c r="F1977" s="0" t="s">
        <v>8612</v>
      </c>
      <c r="G1977" s="0" t="s">
        <v>8613</v>
      </c>
      <c r="H1977" s="0" t="s">
        <v>8614</v>
      </c>
      <c r="I1977" s="1" t="n">
        <v>5.949</v>
      </c>
      <c r="J1977" s="2" t="s">
        <v>8615</v>
      </c>
      <c r="K1977" s="2" t="s">
        <v>46</v>
      </c>
      <c r="L1977" s="0" t="s">
        <v>29</v>
      </c>
      <c r="M1977" s="0" t="s">
        <v>29</v>
      </c>
      <c r="N1977" s="0" t="s">
        <v>29</v>
      </c>
      <c r="O1977" s="2" t="s">
        <v>46</v>
      </c>
      <c r="P1977" s="0" t="s">
        <v>29</v>
      </c>
      <c r="Q1977" s="0" t="n">
        <f aca="false">_xlfn.UNICODE(B1977)</f>
        <v>67</v>
      </c>
      <c r="R1977" s="0" t="str">
        <f aca="false">IF(MIDB(B1977,1,10)="Candidatus",MIDB(B1977,FIND(" ",B1977,1)+1,FIND(" ",B1977,12)-FIND(" ",B1977,1)),IF(AND(Q1977&gt;=65,Q1977&lt;=90),MIDB(B1977,1,FIND(" ",B1977,1)),"-"))</f>
        <v>Corynebacterium </v>
      </c>
      <c r="S1977" s="0" t="str">
        <f aca="false">IF(MIDB(B1977,1,10)="Candidatus",MIDB(B1977,FIND(" ",B1977,12)+1,IFERROR(FIND(" ",B1977,FIND(" ",B1977,12)+1),LEN(B1977))-FIND(" ",B1977,12)),IF(AND(Q1977&gt;=65,Q1977&lt;=90),MIDB(B1977,FIND(" ",B1977,1),IFERROR(FIND(" ",B1977,FIND(" ",B1977,1)+1),LEN(B1977)+1)-FIND(" ",B1977,1)),"-"))</f>
        <v> glutamicum</v>
      </c>
      <c r="T1977" s="0" t="n">
        <v>1</v>
      </c>
    </row>
    <row r="1978" customFormat="false" ht="12.8" hidden="false" customHeight="false" outlineLevel="0" collapsed="false">
      <c r="A1978" s="0" t="n">
        <v>1977</v>
      </c>
      <c r="B1978" s="0" t="s">
        <v>8616</v>
      </c>
      <c r="C1978" s="0" t="s">
        <v>21</v>
      </c>
      <c r="D1978" s="0" t="s">
        <v>1941</v>
      </c>
      <c r="E1978" s="0" t="s">
        <v>1941</v>
      </c>
      <c r="F1978" s="0" t="s">
        <v>8617</v>
      </c>
      <c r="G1978" s="0" t="s">
        <v>8618</v>
      </c>
      <c r="H1978" s="0" t="s">
        <v>8619</v>
      </c>
      <c r="I1978" s="1" t="n">
        <v>2.444</v>
      </c>
      <c r="J1978" s="2" t="s">
        <v>8620</v>
      </c>
      <c r="K1978" s="2" t="s">
        <v>28</v>
      </c>
      <c r="L1978" s="0" t="s">
        <v>29</v>
      </c>
      <c r="M1978" s="0" t="s">
        <v>29</v>
      </c>
      <c r="N1978" s="0" t="s">
        <v>29</v>
      </c>
      <c r="O1978" s="2" t="s">
        <v>28</v>
      </c>
      <c r="P1978" s="0" t="s">
        <v>29</v>
      </c>
      <c r="Q1978" s="0" t="n">
        <f aca="false">_xlfn.UNICODE(B1978)</f>
        <v>67</v>
      </c>
      <c r="R1978" s="0" t="str">
        <f aca="false">IF(MIDB(B1978,1,10)="Candidatus",MIDB(B1978,FIND(" ",B1978,1)+1,FIND(" ",B1978,12)-FIND(" ",B1978,1)),IF(AND(Q1978&gt;=65,Q1978&lt;=90),MIDB(B1978,1,FIND(" ",B1978,1)),"-"))</f>
        <v>Corynebacterium </v>
      </c>
      <c r="S1978" s="0" t="str">
        <f aca="false">IF(MIDB(B1978,1,10)="Candidatus",MIDB(B1978,FIND(" ",B1978,12)+1,IFERROR(FIND(" ",B1978,FIND(" ",B1978,12)+1),LEN(B1978))-FIND(" ",B1978,12)),IF(AND(Q1978&gt;=65,Q1978&lt;=90),MIDB(B1978,FIND(" ",B1978,1),IFERROR(FIND(" ",B1978,FIND(" ",B1978,1)+1),LEN(B1978)+1)-FIND(" ",B1978,1)),"-"))</f>
        <v> glutamicum</v>
      </c>
      <c r="T1978" s="0" t="n">
        <v>1</v>
      </c>
    </row>
    <row r="1979" customFormat="false" ht="12.8" hidden="false" customHeight="false" outlineLevel="0" collapsed="false">
      <c r="A1979" s="0" t="n">
        <v>1978</v>
      </c>
      <c r="B1979" s="0" t="s">
        <v>8621</v>
      </c>
      <c r="C1979" s="0" t="s">
        <v>21</v>
      </c>
      <c r="D1979" s="0" t="s">
        <v>1941</v>
      </c>
      <c r="E1979" s="0" t="s">
        <v>1941</v>
      </c>
      <c r="F1979" s="0" t="s">
        <v>8622</v>
      </c>
      <c r="G1979" s="0" t="s">
        <v>8623</v>
      </c>
      <c r="H1979" s="0" t="s">
        <v>8624</v>
      </c>
      <c r="I1979" s="1" t="n">
        <v>24.235</v>
      </c>
      <c r="J1979" s="2" t="s">
        <v>8625</v>
      </c>
      <c r="K1979" s="2" t="s">
        <v>497</v>
      </c>
      <c r="L1979" s="0" t="s">
        <v>29</v>
      </c>
      <c r="M1979" s="0" t="s">
        <v>29</v>
      </c>
      <c r="N1979" s="0" t="s">
        <v>29</v>
      </c>
      <c r="O1979" s="2" t="s">
        <v>497</v>
      </c>
      <c r="P1979" s="0" t="s">
        <v>29</v>
      </c>
      <c r="Q1979" s="0" t="n">
        <f aca="false">_xlfn.UNICODE(B1979)</f>
        <v>67</v>
      </c>
      <c r="R1979" s="0" t="str">
        <f aca="false">IF(MIDB(B1979,1,10)="Candidatus",MIDB(B1979,FIND(" ",B1979,1)+1,FIND(" ",B1979,12)-FIND(" ",B1979,1)),IF(AND(Q1979&gt;=65,Q1979&lt;=90),MIDB(B1979,1,FIND(" ",B1979,1)),"-"))</f>
        <v>Corynebacterium </v>
      </c>
      <c r="S1979" s="0" t="str">
        <f aca="false">IF(MIDB(B1979,1,10)="Candidatus",MIDB(B1979,FIND(" ",B1979,12)+1,IFERROR(FIND(" ",B1979,FIND(" ",B1979,12)+1),LEN(B1979))-FIND(" ",B1979,12)),IF(AND(Q1979&gt;=65,Q1979&lt;=90),MIDB(B1979,FIND(" ",B1979,1),IFERROR(FIND(" ",B1979,FIND(" ",B1979,1)+1),LEN(B1979)+1)-FIND(" ",B1979,1)),"-"))</f>
        <v> glutamicum</v>
      </c>
      <c r="T1979" s="0" t="n">
        <v>1</v>
      </c>
    </row>
    <row r="1980" customFormat="false" ht="12.8" hidden="false" customHeight="false" outlineLevel="0" collapsed="false">
      <c r="A1980" s="0" t="n">
        <v>1979</v>
      </c>
      <c r="B1980" s="0" t="s">
        <v>8626</v>
      </c>
      <c r="C1980" s="0" t="s">
        <v>21</v>
      </c>
      <c r="D1980" s="0" t="s">
        <v>1941</v>
      </c>
      <c r="E1980" s="0" t="s">
        <v>1941</v>
      </c>
      <c r="F1980" s="0" t="s">
        <v>8627</v>
      </c>
      <c r="G1980" s="0" t="s">
        <v>8628</v>
      </c>
      <c r="H1980" s="0" t="s">
        <v>8629</v>
      </c>
      <c r="I1980" s="1" t="n">
        <v>3.054</v>
      </c>
      <c r="J1980" s="2" t="s">
        <v>8630</v>
      </c>
      <c r="K1980" s="2" t="s">
        <v>88</v>
      </c>
      <c r="L1980" s="0" t="s">
        <v>29</v>
      </c>
      <c r="M1980" s="0" t="s">
        <v>29</v>
      </c>
      <c r="N1980" s="0" t="s">
        <v>29</v>
      </c>
      <c r="O1980" s="2" t="s">
        <v>88</v>
      </c>
      <c r="P1980" s="0" t="s">
        <v>29</v>
      </c>
      <c r="Q1980" s="0" t="n">
        <f aca="false">_xlfn.UNICODE(B1980)</f>
        <v>67</v>
      </c>
      <c r="R1980" s="0" t="str">
        <f aca="false">IF(MIDB(B1980,1,10)="Candidatus",MIDB(B1980,FIND(" ",B1980,1)+1,FIND(" ",B1980,12)-FIND(" ",B1980,1)),IF(AND(Q1980&gt;=65,Q1980&lt;=90),MIDB(B1980,1,FIND(" ",B1980,1)),"-"))</f>
        <v>Corynebacterium </v>
      </c>
      <c r="S1980" s="0" t="str">
        <f aca="false">IF(MIDB(B1980,1,10)="Candidatus",MIDB(B1980,FIND(" ",B1980,12)+1,IFERROR(FIND(" ",B1980,FIND(" ",B1980,12)+1),LEN(B1980))-FIND(" ",B1980,12)),IF(AND(Q1980&gt;=65,Q1980&lt;=90),MIDB(B1980,FIND(" ",B1980,1),IFERROR(FIND(" ",B1980,FIND(" ",B1980,1)+1),LEN(B1980)+1)-FIND(" ",B1980,1)),"-"))</f>
        <v> glutamicum</v>
      </c>
      <c r="T1980" s="0" t="n">
        <v>1</v>
      </c>
    </row>
    <row r="1981" customFormat="false" ht="12.8" hidden="false" customHeight="false" outlineLevel="0" collapsed="false">
      <c r="A1981" s="0" t="n">
        <v>1980</v>
      </c>
      <c r="B1981" s="0" t="s">
        <v>8631</v>
      </c>
      <c r="C1981" s="0" t="s">
        <v>21</v>
      </c>
      <c r="D1981" s="0" t="s">
        <v>1941</v>
      </c>
      <c r="E1981" s="0" t="s">
        <v>1941</v>
      </c>
      <c r="F1981" s="0" t="s">
        <v>8632</v>
      </c>
      <c r="G1981" s="0" t="s">
        <v>8633</v>
      </c>
      <c r="H1981" s="0" t="s">
        <v>8634</v>
      </c>
      <c r="I1981" s="1" t="n">
        <v>6.758</v>
      </c>
      <c r="J1981" s="2" t="s">
        <v>8635</v>
      </c>
      <c r="K1981" s="2" t="s">
        <v>112</v>
      </c>
      <c r="L1981" s="0" t="s">
        <v>29</v>
      </c>
      <c r="M1981" s="0" t="s">
        <v>29</v>
      </c>
      <c r="N1981" s="0" t="s">
        <v>29</v>
      </c>
      <c r="O1981" s="2" t="s">
        <v>112</v>
      </c>
      <c r="P1981" s="0" t="s">
        <v>29</v>
      </c>
      <c r="Q1981" s="0" t="n">
        <f aca="false">_xlfn.UNICODE(B1981)</f>
        <v>67</v>
      </c>
      <c r="R1981" s="0" t="str">
        <f aca="false">IF(MIDB(B1981,1,10)="Candidatus",MIDB(B1981,FIND(" ",B1981,1)+1,FIND(" ",B1981,12)-FIND(" ",B1981,1)),IF(AND(Q1981&gt;=65,Q1981&lt;=90),MIDB(B1981,1,FIND(" ",B1981,1)),"-"))</f>
        <v>Corynebacterium </v>
      </c>
      <c r="S1981" s="0" t="str">
        <f aca="false">IF(MIDB(B1981,1,10)="Candidatus",MIDB(B1981,FIND(" ",B1981,12)+1,IFERROR(FIND(" ",B1981,FIND(" ",B1981,12)+1),LEN(B1981))-FIND(" ",B1981,12)),IF(AND(Q1981&gt;=65,Q1981&lt;=90),MIDB(B1981,FIND(" ",B1981,1),IFERROR(FIND(" ",B1981,FIND(" ",B1981,1)+1),LEN(B1981)+1)-FIND(" ",B1981,1)),"-"))</f>
        <v> glutamicum</v>
      </c>
      <c r="T1981" s="0" t="n">
        <v>1</v>
      </c>
    </row>
    <row r="1982" customFormat="false" ht="12.8" hidden="false" customHeight="false" outlineLevel="0" collapsed="false">
      <c r="A1982" s="0" t="n">
        <v>1981</v>
      </c>
      <c r="B1982" s="0" t="s">
        <v>8636</v>
      </c>
      <c r="C1982" s="0" t="s">
        <v>21</v>
      </c>
      <c r="D1982" s="0" t="s">
        <v>1941</v>
      </c>
      <c r="E1982" s="0" t="s">
        <v>1941</v>
      </c>
      <c r="F1982" s="0" t="s">
        <v>8637</v>
      </c>
      <c r="G1982" s="0" t="s">
        <v>8638</v>
      </c>
      <c r="H1982" s="0" t="s">
        <v>8639</v>
      </c>
      <c r="I1982" s="1" t="n">
        <v>4.603</v>
      </c>
      <c r="J1982" s="2" t="s">
        <v>8640</v>
      </c>
      <c r="K1982" s="2" t="s">
        <v>112</v>
      </c>
      <c r="L1982" s="0" t="s">
        <v>29</v>
      </c>
      <c r="M1982" s="0" t="s">
        <v>29</v>
      </c>
      <c r="N1982" s="0" t="s">
        <v>29</v>
      </c>
      <c r="O1982" s="2" t="s">
        <v>112</v>
      </c>
      <c r="P1982" s="0" t="s">
        <v>29</v>
      </c>
      <c r="Q1982" s="0" t="n">
        <f aca="false">_xlfn.UNICODE(B1982)</f>
        <v>67</v>
      </c>
      <c r="R1982" s="0" t="str">
        <f aca="false">IF(MIDB(B1982,1,10)="Candidatus",MIDB(B1982,FIND(" ",B1982,1)+1,FIND(" ",B1982,12)-FIND(" ",B1982,1)),IF(AND(Q1982&gt;=65,Q1982&lt;=90),MIDB(B1982,1,FIND(" ",B1982,1)),"-"))</f>
        <v>Corynebacterium </v>
      </c>
      <c r="S1982" s="0" t="str">
        <f aca="false">IF(MIDB(B1982,1,10)="Candidatus",MIDB(B1982,FIND(" ",B1982,12)+1,IFERROR(FIND(" ",B1982,FIND(" ",B1982,12)+1),LEN(B1982))-FIND(" ",B1982,12)),IF(AND(Q1982&gt;=65,Q1982&lt;=90),MIDB(B1982,FIND(" ",B1982,1),IFERROR(FIND(" ",B1982,FIND(" ",B1982,1)+1),LEN(B1982)+1)-FIND(" ",B1982,1)),"-"))</f>
        <v> glutamicum</v>
      </c>
      <c r="T1982" s="0" t="n">
        <v>1</v>
      </c>
    </row>
    <row r="1983" customFormat="false" ht="12.8" hidden="false" customHeight="false" outlineLevel="0" collapsed="false">
      <c r="A1983" s="0" t="n">
        <v>1982</v>
      </c>
      <c r="B1983" s="0" t="s">
        <v>8616</v>
      </c>
      <c r="C1983" s="0" t="s">
        <v>21</v>
      </c>
      <c r="D1983" s="0" t="s">
        <v>1941</v>
      </c>
      <c r="E1983" s="0" t="s">
        <v>1941</v>
      </c>
      <c r="F1983" s="0" t="s">
        <v>8641</v>
      </c>
      <c r="G1983" s="0" t="s">
        <v>8642</v>
      </c>
      <c r="H1983" s="0" t="s">
        <v>8643</v>
      </c>
      <c r="I1983" s="1" t="n">
        <v>4.885</v>
      </c>
      <c r="J1983" s="2" t="s">
        <v>8644</v>
      </c>
      <c r="K1983" s="2" t="s">
        <v>112</v>
      </c>
      <c r="L1983" s="0" t="s">
        <v>29</v>
      </c>
      <c r="M1983" s="0" t="s">
        <v>29</v>
      </c>
      <c r="N1983" s="0" t="s">
        <v>29</v>
      </c>
      <c r="O1983" s="2" t="s">
        <v>112</v>
      </c>
      <c r="P1983" s="0" t="s">
        <v>29</v>
      </c>
      <c r="Q1983" s="0" t="n">
        <f aca="false">_xlfn.UNICODE(B1983)</f>
        <v>67</v>
      </c>
      <c r="R1983" s="0" t="str">
        <f aca="false">IF(MIDB(B1983,1,10)="Candidatus",MIDB(B1983,FIND(" ",B1983,1)+1,FIND(" ",B1983,12)-FIND(" ",B1983,1)),IF(AND(Q1983&gt;=65,Q1983&lt;=90),MIDB(B1983,1,FIND(" ",B1983,1)),"-"))</f>
        <v>Corynebacterium </v>
      </c>
      <c r="S1983" s="0" t="str">
        <f aca="false">IF(MIDB(B1983,1,10)="Candidatus",MIDB(B1983,FIND(" ",B1983,12)+1,IFERROR(FIND(" ",B1983,FIND(" ",B1983,12)+1),LEN(B1983))-FIND(" ",B1983,12)),IF(AND(Q1983&gt;=65,Q1983&lt;=90),MIDB(B1983,FIND(" ",B1983,1),IFERROR(FIND(" ",B1983,FIND(" ",B1983,1)+1),LEN(B1983)+1)-FIND(" ",B1983,1)),"-"))</f>
        <v> glutamicum</v>
      </c>
      <c r="T1983" s="0" t="n">
        <v>1</v>
      </c>
    </row>
    <row r="1984" customFormat="false" ht="12.8" hidden="false" customHeight="false" outlineLevel="0" collapsed="false">
      <c r="A1984" s="0" t="n">
        <v>1983</v>
      </c>
      <c r="B1984" s="0" t="s">
        <v>8586</v>
      </c>
      <c r="C1984" s="0" t="s">
        <v>21</v>
      </c>
      <c r="D1984" s="0" t="s">
        <v>1941</v>
      </c>
      <c r="E1984" s="0" t="s">
        <v>1941</v>
      </c>
      <c r="F1984" s="0" t="s">
        <v>8645</v>
      </c>
      <c r="G1984" s="0" t="s">
        <v>8646</v>
      </c>
      <c r="H1984" s="0" t="s">
        <v>8647</v>
      </c>
      <c r="I1984" s="1" t="n">
        <v>27.856</v>
      </c>
      <c r="J1984" s="2" t="s">
        <v>8648</v>
      </c>
      <c r="K1984" s="2" t="s">
        <v>912</v>
      </c>
      <c r="L1984" s="0" t="s">
        <v>29</v>
      </c>
      <c r="M1984" s="0" t="s">
        <v>29</v>
      </c>
      <c r="N1984" s="0" t="s">
        <v>29</v>
      </c>
      <c r="O1984" s="2" t="s">
        <v>912</v>
      </c>
      <c r="P1984" s="0" t="s">
        <v>29</v>
      </c>
      <c r="Q1984" s="0" t="n">
        <f aca="false">_xlfn.UNICODE(B1984)</f>
        <v>67</v>
      </c>
      <c r="R1984" s="0" t="str">
        <f aca="false">IF(MIDB(B1984,1,10)="Candidatus",MIDB(B1984,FIND(" ",B1984,1)+1,FIND(" ",B1984,12)-FIND(" ",B1984,1)),IF(AND(Q1984&gt;=65,Q1984&lt;=90),MIDB(B1984,1,FIND(" ",B1984,1)),"-"))</f>
        <v>Corynebacterium </v>
      </c>
      <c r="S1984" s="0" t="str">
        <f aca="false">IF(MIDB(B1984,1,10)="Candidatus",MIDB(B1984,FIND(" ",B1984,12)+1,IFERROR(FIND(" ",B1984,FIND(" ",B1984,12)+1),LEN(B1984))-FIND(" ",B1984,12)),IF(AND(Q1984&gt;=65,Q1984&lt;=90),MIDB(B1984,FIND(" ",B1984,1),IFERROR(FIND(" ",B1984,FIND(" ",B1984,1)+1),LEN(B1984)+1)-FIND(" ",B1984,1)),"-"))</f>
        <v> glutamicum</v>
      </c>
      <c r="T1984" s="0" t="n">
        <v>1</v>
      </c>
    </row>
    <row r="1985" customFormat="false" ht="12.8" hidden="false" customHeight="false" outlineLevel="0" collapsed="false">
      <c r="A1985" s="0" t="n">
        <v>1984</v>
      </c>
      <c r="B1985" s="0" t="s">
        <v>8596</v>
      </c>
      <c r="C1985" s="0" t="s">
        <v>21</v>
      </c>
      <c r="D1985" s="0" t="s">
        <v>1941</v>
      </c>
      <c r="E1985" s="0" t="s">
        <v>1941</v>
      </c>
      <c r="F1985" s="0" t="s">
        <v>8649</v>
      </c>
      <c r="G1985" s="0" t="s">
        <v>8650</v>
      </c>
      <c r="H1985" s="0" t="s">
        <v>8651</v>
      </c>
      <c r="I1985" s="1" t="n">
        <v>4.448</v>
      </c>
      <c r="J1985" s="2" t="s">
        <v>8652</v>
      </c>
      <c r="K1985" s="2" t="s">
        <v>88</v>
      </c>
      <c r="L1985" s="0" t="s">
        <v>29</v>
      </c>
      <c r="M1985" s="0" t="s">
        <v>29</v>
      </c>
      <c r="N1985" s="0" t="s">
        <v>29</v>
      </c>
      <c r="O1985" s="2" t="s">
        <v>88</v>
      </c>
      <c r="P1985" s="0" t="s">
        <v>29</v>
      </c>
      <c r="Q1985" s="0" t="n">
        <f aca="false">_xlfn.UNICODE(B1985)</f>
        <v>67</v>
      </c>
      <c r="R1985" s="0" t="str">
        <f aca="false">IF(MIDB(B1985,1,10)="Candidatus",MIDB(B1985,FIND(" ",B1985,1)+1,FIND(" ",B1985,12)-FIND(" ",B1985,1)),IF(AND(Q1985&gt;=65,Q1985&lt;=90),MIDB(B1985,1,FIND(" ",B1985,1)),"-"))</f>
        <v>Corynebacterium </v>
      </c>
      <c r="S1985" s="0" t="str">
        <f aca="false">IF(MIDB(B1985,1,10)="Candidatus",MIDB(B1985,FIND(" ",B1985,12)+1,IFERROR(FIND(" ",B1985,FIND(" ",B1985,12)+1),LEN(B1985))-FIND(" ",B1985,12)),IF(AND(Q1985&gt;=65,Q1985&lt;=90),MIDB(B1985,FIND(" ",B1985,1),IFERROR(FIND(" ",B1985,FIND(" ",B1985,1)+1),LEN(B1985)+1)-FIND(" ",B1985,1)),"-"))</f>
        <v> glutamicum</v>
      </c>
      <c r="T1985" s="0" t="n">
        <v>1</v>
      </c>
    </row>
    <row r="1986" customFormat="false" ht="12.8" hidden="false" customHeight="false" outlineLevel="0" collapsed="false">
      <c r="A1986" s="0" t="n">
        <v>1985</v>
      </c>
      <c r="B1986" s="0" t="s">
        <v>8653</v>
      </c>
      <c r="C1986" s="0" t="s">
        <v>21</v>
      </c>
      <c r="D1986" s="0" t="s">
        <v>1941</v>
      </c>
      <c r="E1986" s="0" t="s">
        <v>1941</v>
      </c>
      <c r="F1986" s="0" t="s">
        <v>76</v>
      </c>
      <c r="G1986" s="0" t="s">
        <v>29</v>
      </c>
      <c r="H1986" s="0" t="s">
        <v>8654</v>
      </c>
      <c r="I1986" s="1" t="n">
        <v>5.865</v>
      </c>
      <c r="J1986" s="2" t="s">
        <v>8655</v>
      </c>
      <c r="K1986" s="2" t="s">
        <v>112</v>
      </c>
      <c r="L1986" s="0" t="s">
        <v>29</v>
      </c>
      <c r="M1986" s="0" t="s">
        <v>29</v>
      </c>
      <c r="N1986" s="0" t="s">
        <v>29</v>
      </c>
      <c r="O1986" s="2" t="s">
        <v>52</v>
      </c>
      <c r="P1986" s="2" t="s">
        <v>46</v>
      </c>
      <c r="Q1986" s="0" t="n">
        <f aca="false">_xlfn.UNICODE(B1986)</f>
        <v>67</v>
      </c>
      <c r="R1986" s="0" t="str">
        <f aca="false">IF(MIDB(B1986,1,10)="Candidatus",MIDB(B1986,FIND(" ",B1986,1)+1,FIND(" ",B1986,12)-FIND(" ",B1986,1)),IF(AND(Q1986&gt;=65,Q1986&lt;=90),MIDB(B1986,1,FIND(" ",B1986,1)),"-"))</f>
        <v>Corynebacterium </v>
      </c>
      <c r="S1986" s="0" t="str">
        <f aca="false">IF(MIDB(B1986,1,10)="Candidatus",MIDB(B1986,FIND(" ",B1986,12)+1,IFERROR(FIND(" ",B1986,FIND(" ",B1986,12)+1),LEN(B1986))-FIND(" ",B1986,12)),IF(AND(Q1986&gt;=65,Q1986&lt;=90),MIDB(B1986,FIND(" ",B1986,1),IFERROR(FIND(" ",B1986,FIND(" ",B1986,1)+1),LEN(B1986)+1)-FIND(" ",B1986,1)),"-"))</f>
        <v> glutamicum</v>
      </c>
      <c r="T1986" s="0" t="n">
        <v>1</v>
      </c>
    </row>
    <row r="1987" customFormat="false" ht="12.8" hidden="false" customHeight="false" outlineLevel="0" collapsed="false">
      <c r="A1987" s="0" t="n">
        <v>1986</v>
      </c>
      <c r="B1987" s="0" t="s">
        <v>8656</v>
      </c>
      <c r="C1987" s="0" t="s">
        <v>21</v>
      </c>
      <c r="D1987" s="0" t="s">
        <v>1941</v>
      </c>
      <c r="E1987" s="0" t="s">
        <v>1941</v>
      </c>
      <c r="F1987" s="0" t="s">
        <v>8657</v>
      </c>
      <c r="G1987" s="0" t="s">
        <v>8658</v>
      </c>
      <c r="H1987" s="0" t="s">
        <v>8659</v>
      </c>
      <c r="I1987" s="1" t="n">
        <v>49.12</v>
      </c>
      <c r="J1987" s="2" t="s">
        <v>8660</v>
      </c>
      <c r="K1987" s="2" t="s">
        <v>770</v>
      </c>
      <c r="L1987" s="0" t="s">
        <v>29</v>
      </c>
      <c r="M1987" s="0" t="s">
        <v>29</v>
      </c>
      <c r="N1987" s="0" t="s">
        <v>29</v>
      </c>
      <c r="O1987" s="2" t="s">
        <v>770</v>
      </c>
      <c r="P1987" s="0" t="s">
        <v>29</v>
      </c>
      <c r="Q1987" s="0" t="n">
        <f aca="false">_xlfn.UNICODE(B1987)</f>
        <v>67</v>
      </c>
      <c r="R1987" s="0" t="str">
        <f aca="false">IF(MIDB(B1987,1,10)="Candidatus",MIDB(B1987,FIND(" ",B1987,1)+1,FIND(" ",B1987,12)-FIND(" ",B1987,1)),IF(AND(Q1987&gt;=65,Q1987&lt;=90),MIDB(B1987,1,FIND(" ",B1987,1)),"-"))</f>
        <v>Corynebacterium </v>
      </c>
      <c r="S1987" s="0" t="str">
        <f aca="false">IF(MIDB(B1987,1,10)="Candidatus",MIDB(B1987,FIND(" ",B1987,12)+1,IFERROR(FIND(" ",B1987,FIND(" ",B1987,12)+1),LEN(B1987))-FIND(" ",B1987,12)),IF(AND(Q1987&gt;=65,Q1987&lt;=90),MIDB(B1987,FIND(" ",B1987,1),IFERROR(FIND(" ",B1987,FIND(" ",B1987,1)+1),LEN(B1987)+1)-FIND(" ",B1987,1)),"-"))</f>
        <v> glutamicum</v>
      </c>
      <c r="T1987" s="0" t="n">
        <v>1</v>
      </c>
    </row>
    <row r="1988" customFormat="false" ht="12.8" hidden="false" customHeight="false" outlineLevel="0" collapsed="false">
      <c r="A1988" s="0" t="n">
        <v>1987</v>
      </c>
      <c r="B1988" s="0" t="s">
        <v>8661</v>
      </c>
      <c r="C1988" s="0" t="s">
        <v>21</v>
      </c>
      <c r="D1988" s="0" t="s">
        <v>1941</v>
      </c>
      <c r="E1988" s="0" t="s">
        <v>1941</v>
      </c>
      <c r="F1988" s="0" t="s">
        <v>8662</v>
      </c>
      <c r="G1988" s="0" t="s">
        <v>8663</v>
      </c>
      <c r="H1988" s="0" t="s">
        <v>8664</v>
      </c>
      <c r="I1988" s="1" t="n">
        <v>58.432</v>
      </c>
      <c r="J1988" s="2" t="s">
        <v>8665</v>
      </c>
      <c r="K1988" s="2" t="s">
        <v>998</v>
      </c>
      <c r="L1988" s="0" t="s">
        <v>29</v>
      </c>
      <c r="M1988" s="0" t="s">
        <v>29</v>
      </c>
      <c r="N1988" s="0" t="s">
        <v>29</v>
      </c>
      <c r="O1988" s="2" t="s">
        <v>695</v>
      </c>
      <c r="P1988" s="2" t="s">
        <v>46</v>
      </c>
      <c r="Q1988" s="0" t="n">
        <f aca="false">_xlfn.UNICODE(B1988)</f>
        <v>67</v>
      </c>
      <c r="R1988" s="0" t="str">
        <f aca="false">IF(MIDB(B1988,1,10)="Candidatus",MIDB(B1988,FIND(" ",B1988,1)+1,FIND(" ",B1988,12)-FIND(" ",B1988,1)),IF(AND(Q1988&gt;=65,Q1988&lt;=90),MIDB(B1988,1,FIND(" ",B1988,1)),"-"))</f>
        <v>Corynebacterium </v>
      </c>
      <c r="S1988" s="0" t="str">
        <f aca="false">IF(MIDB(B1988,1,10)="Candidatus",MIDB(B1988,FIND(" ",B1988,12)+1,IFERROR(FIND(" ",B1988,FIND(" ",B1988,12)+1),LEN(B1988))-FIND(" ",B1988,12)),IF(AND(Q1988&gt;=65,Q1988&lt;=90),MIDB(B1988,FIND(" ",B1988,1),IFERROR(FIND(" ",B1988,FIND(" ",B1988,1)+1),LEN(B1988)+1)-FIND(" ",B1988,1)),"-"))</f>
        <v> glyciniphilum</v>
      </c>
      <c r="T1988" s="0" t="n">
        <v>1</v>
      </c>
    </row>
    <row r="1989" customFormat="false" ht="12.8" hidden="false" customHeight="false" outlineLevel="0" collapsed="false">
      <c r="A1989" s="0" t="n">
        <v>1988</v>
      </c>
      <c r="B1989" s="0" t="s">
        <v>8666</v>
      </c>
      <c r="C1989" s="0" t="s">
        <v>21</v>
      </c>
      <c r="D1989" s="0" t="s">
        <v>1941</v>
      </c>
      <c r="E1989" s="0" t="s">
        <v>1941</v>
      </c>
      <c r="F1989" s="0" t="s">
        <v>8667</v>
      </c>
      <c r="G1989" s="0" t="s">
        <v>8668</v>
      </c>
      <c r="H1989" s="0" t="s">
        <v>8669</v>
      </c>
      <c r="I1989" s="1" t="n">
        <v>86.256</v>
      </c>
      <c r="J1989" s="2" t="s">
        <v>8670</v>
      </c>
      <c r="K1989" s="2" t="s">
        <v>535</v>
      </c>
      <c r="L1989" s="0" t="s">
        <v>29</v>
      </c>
      <c r="M1989" s="0" t="s">
        <v>29</v>
      </c>
      <c r="N1989" s="0" t="s">
        <v>29</v>
      </c>
      <c r="O1989" s="2" t="s">
        <v>776</v>
      </c>
      <c r="P1989" s="2" t="s">
        <v>88</v>
      </c>
      <c r="Q1989" s="0" t="n">
        <f aca="false">_xlfn.UNICODE(B1989)</f>
        <v>67</v>
      </c>
      <c r="R1989" s="0" t="str">
        <f aca="false">IF(MIDB(B1989,1,10)="Candidatus",MIDB(B1989,FIND(" ",B1989,1)+1,FIND(" ",B1989,12)-FIND(" ",B1989,1)),IF(AND(Q1989&gt;=65,Q1989&lt;=90),MIDB(B1989,1,FIND(" ",B1989,1)),"-"))</f>
        <v>Corynebacterium </v>
      </c>
      <c r="S1989" s="0" t="str">
        <f aca="false">IF(MIDB(B1989,1,10)="Candidatus",MIDB(B1989,FIND(" ",B1989,12)+1,IFERROR(FIND(" ",B1989,FIND(" ",B1989,12)+1),LEN(B1989))-FIND(" ",B1989,12)),IF(AND(Q1989&gt;=65,Q1989&lt;=90),MIDB(B1989,FIND(" ",B1989,1),IFERROR(FIND(" ",B1989,FIND(" ",B1989,1)+1),LEN(B1989)+1)-FIND(" ",B1989,1)),"-"))</f>
        <v> halotolerans</v>
      </c>
      <c r="T1989" s="0" t="n">
        <v>1</v>
      </c>
    </row>
    <row r="1990" customFormat="false" ht="12.8" hidden="false" customHeight="false" outlineLevel="0" collapsed="false">
      <c r="A1990" s="0" t="n">
        <v>1989</v>
      </c>
      <c r="B1990" s="0" t="s">
        <v>8671</v>
      </c>
      <c r="C1990" s="0" t="s">
        <v>21</v>
      </c>
      <c r="D1990" s="0" t="s">
        <v>1941</v>
      </c>
      <c r="E1990" s="0" t="s">
        <v>1941</v>
      </c>
      <c r="F1990" s="0" t="s">
        <v>8672</v>
      </c>
      <c r="G1990" s="0" t="s">
        <v>8673</v>
      </c>
      <c r="H1990" s="0" t="s">
        <v>8674</v>
      </c>
      <c r="I1990" s="1" t="n">
        <v>11.946</v>
      </c>
      <c r="J1990" s="2" t="s">
        <v>8675</v>
      </c>
      <c r="K1990" s="2" t="s">
        <v>262</v>
      </c>
      <c r="L1990" s="0" t="s">
        <v>29</v>
      </c>
      <c r="M1990" s="0" t="s">
        <v>29</v>
      </c>
      <c r="N1990" s="0" t="s">
        <v>29</v>
      </c>
      <c r="O1990" s="2" t="s">
        <v>262</v>
      </c>
      <c r="P1990" s="0" t="s">
        <v>29</v>
      </c>
      <c r="Q1990" s="0" t="n">
        <f aca="false">_xlfn.UNICODE(B1990)</f>
        <v>67</v>
      </c>
      <c r="R1990" s="0" t="str">
        <f aca="false">IF(MIDB(B1990,1,10)="Candidatus",MIDB(B1990,FIND(" ",B1990,1)+1,FIND(" ",B1990,12)-FIND(" ",B1990,1)),IF(AND(Q1990&gt;=65,Q1990&lt;=90),MIDB(B1990,1,FIND(" ",B1990,1)),"-"))</f>
        <v>Corynebacterium </v>
      </c>
      <c r="S1990" s="0" t="str">
        <f aca="false">IF(MIDB(B1990,1,10)="Candidatus",MIDB(B1990,FIND(" ",B1990,12)+1,IFERROR(FIND(" ",B1990,FIND(" ",B1990,12)+1),LEN(B1990))-FIND(" ",B1990,12)),IF(AND(Q1990&gt;=65,Q1990&lt;=90),MIDB(B1990,FIND(" ",B1990,1),IFERROR(FIND(" ",B1990,FIND(" ",B1990,1)+1),LEN(B1990)+1)-FIND(" ",B1990,1)),"-"))</f>
        <v> jeikeium</v>
      </c>
      <c r="T1990" s="0" t="n">
        <v>1</v>
      </c>
    </row>
    <row r="1991" customFormat="false" ht="12.8" hidden="false" customHeight="false" outlineLevel="0" collapsed="false">
      <c r="A1991" s="0" t="n">
        <v>1990</v>
      </c>
      <c r="B1991" s="0" t="s">
        <v>8676</v>
      </c>
      <c r="C1991" s="0" t="s">
        <v>21</v>
      </c>
      <c r="D1991" s="0" t="s">
        <v>1941</v>
      </c>
      <c r="E1991" s="0" t="s">
        <v>1941</v>
      </c>
      <c r="F1991" s="0" t="s">
        <v>8677</v>
      </c>
      <c r="G1991" s="0" t="s">
        <v>8678</v>
      </c>
      <c r="H1991" s="0" t="s">
        <v>8679</v>
      </c>
      <c r="I1991" s="1" t="n">
        <v>7.617</v>
      </c>
      <c r="J1991" s="2" t="s">
        <v>8680</v>
      </c>
      <c r="K1991" s="2" t="s">
        <v>45</v>
      </c>
      <c r="L1991" s="0" t="s">
        <v>29</v>
      </c>
      <c r="M1991" s="0" t="s">
        <v>29</v>
      </c>
      <c r="N1991" s="0" t="s">
        <v>29</v>
      </c>
      <c r="O1991" s="2" t="s">
        <v>45</v>
      </c>
      <c r="P1991" s="0" t="s">
        <v>29</v>
      </c>
      <c r="Q1991" s="0" t="n">
        <f aca="false">_xlfn.UNICODE(B1991)</f>
        <v>67</v>
      </c>
      <c r="R1991" s="0" t="str">
        <f aca="false">IF(MIDB(B1991,1,10)="Candidatus",MIDB(B1991,FIND(" ",B1991,1)+1,FIND(" ",B1991,12)-FIND(" ",B1991,1)),IF(AND(Q1991&gt;=65,Q1991&lt;=90),MIDB(B1991,1,FIND(" ",B1991,1)),"-"))</f>
        <v>Corynebacterium </v>
      </c>
      <c r="S1991" s="0" t="str">
        <f aca="false">IF(MIDB(B1991,1,10)="Candidatus",MIDB(B1991,FIND(" ",B1991,12)+1,IFERROR(FIND(" ",B1991,FIND(" ",B1991,12)+1),LEN(B1991))-FIND(" ",B1991,12)),IF(AND(Q1991&gt;=65,Q1991&lt;=90),MIDB(B1991,FIND(" ",B1991,1),IFERROR(FIND(" ",B1991,FIND(" ",B1991,1)+1),LEN(B1991)+1)-FIND(" ",B1991,1)),"-"))</f>
        <v> jeikeium</v>
      </c>
      <c r="T1991" s="0" t="n">
        <v>1</v>
      </c>
    </row>
    <row r="1992" customFormat="false" ht="12.8" hidden="false" customHeight="false" outlineLevel="0" collapsed="false">
      <c r="A1992" s="0" t="n">
        <v>1991</v>
      </c>
      <c r="B1992" s="0" t="s">
        <v>8681</v>
      </c>
      <c r="C1992" s="0" t="s">
        <v>21</v>
      </c>
      <c r="D1992" s="0" t="s">
        <v>1941</v>
      </c>
      <c r="E1992" s="0" t="s">
        <v>1941</v>
      </c>
      <c r="F1992" s="0" t="s">
        <v>8682</v>
      </c>
      <c r="G1992" s="0" t="s">
        <v>8683</v>
      </c>
      <c r="H1992" s="0" t="s">
        <v>8684</v>
      </c>
      <c r="I1992" s="1" t="n">
        <v>10.904</v>
      </c>
      <c r="J1992" s="2" t="s">
        <v>8685</v>
      </c>
      <c r="K1992" s="2" t="s">
        <v>82</v>
      </c>
      <c r="L1992" s="0" t="s">
        <v>29</v>
      </c>
      <c r="M1992" s="0" t="s">
        <v>29</v>
      </c>
      <c r="N1992" s="0" t="s">
        <v>29</v>
      </c>
      <c r="O1992" s="2" t="s">
        <v>82</v>
      </c>
      <c r="P1992" s="0" t="s">
        <v>29</v>
      </c>
      <c r="Q1992" s="0" t="n">
        <f aca="false">_xlfn.UNICODE(B1992)</f>
        <v>67</v>
      </c>
      <c r="R1992" s="0" t="str">
        <f aca="false">IF(MIDB(B1992,1,10)="Candidatus",MIDB(B1992,FIND(" ",B1992,1)+1,FIND(" ",B1992,12)-FIND(" ",B1992,1)),IF(AND(Q1992&gt;=65,Q1992&lt;=90),MIDB(B1992,1,FIND(" ",B1992,1)),"-"))</f>
        <v>Corynebacterium </v>
      </c>
      <c r="S1992" s="0" t="str">
        <f aca="false">IF(MIDB(B1992,1,10)="Candidatus",MIDB(B1992,FIND(" ",B1992,12)+1,IFERROR(FIND(" ",B1992,FIND(" ",B1992,12)+1),LEN(B1992))-FIND(" ",B1992,12)),IF(AND(Q1992&gt;=65,Q1992&lt;=90),MIDB(B1992,FIND(" ",B1992,1),IFERROR(FIND(" ",B1992,FIND(" ",B1992,1)+1),LEN(B1992)+1)-FIND(" ",B1992,1)),"-"))</f>
        <v> jeikeium</v>
      </c>
      <c r="T1992" s="0" t="n">
        <v>1</v>
      </c>
    </row>
    <row r="1993" customFormat="false" ht="12.8" hidden="false" customHeight="false" outlineLevel="0" collapsed="false">
      <c r="A1993" s="0" t="n">
        <v>1992</v>
      </c>
      <c r="B1993" s="0" t="s">
        <v>8686</v>
      </c>
      <c r="C1993" s="0" t="s">
        <v>21</v>
      </c>
      <c r="D1993" s="0" t="s">
        <v>1941</v>
      </c>
      <c r="E1993" s="0" t="s">
        <v>1941</v>
      </c>
      <c r="F1993" s="0" t="s">
        <v>8687</v>
      </c>
      <c r="G1993" s="0" t="s">
        <v>8688</v>
      </c>
      <c r="H1993" s="0" t="s">
        <v>8689</v>
      </c>
      <c r="I1993" s="1" t="n">
        <v>14.875</v>
      </c>
      <c r="J1993" s="2" t="s">
        <v>8690</v>
      </c>
      <c r="K1993" s="2" t="s">
        <v>118</v>
      </c>
      <c r="L1993" s="0" t="s">
        <v>29</v>
      </c>
      <c r="M1993" s="0" t="s">
        <v>29</v>
      </c>
      <c r="N1993" s="0" t="s">
        <v>29</v>
      </c>
      <c r="O1993" s="2" t="s">
        <v>118</v>
      </c>
      <c r="P1993" s="0" t="s">
        <v>29</v>
      </c>
      <c r="Q1993" s="0" t="n">
        <f aca="false">_xlfn.UNICODE(B1993)</f>
        <v>67</v>
      </c>
      <c r="R1993" s="0" t="str">
        <f aca="false">IF(MIDB(B1993,1,10)="Candidatus",MIDB(B1993,FIND(" ",B1993,1)+1,FIND(" ",B1993,12)-FIND(" ",B1993,1)),IF(AND(Q1993&gt;=65,Q1993&lt;=90),MIDB(B1993,1,FIND(" ",B1993,1)),"-"))</f>
        <v>Corynebacterium </v>
      </c>
      <c r="S1993" s="0" t="str">
        <f aca="false">IF(MIDB(B1993,1,10)="Candidatus",MIDB(B1993,FIND(" ",B1993,12)+1,IFERROR(FIND(" ",B1993,FIND(" ",B1993,12)+1),LEN(B1993))-FIND(" ",B1993,12)),IF(AND(Q1993&gt;=65,Q1993&lt;=90),MIDB(B1993,FIND(" ",B1993,1),IFERROR(FIND(" ",B1993,FIND(" ",B1993,1)+1),LEN(B1993)+1)-FIND(" ",B1993,1)),"-"))</f>
        <v> jeikeium</v>
      </c>
      <c r="T1993" s="0" t="n">
        <v>1</v>
      </c>
    </row>
    <row r="1994" customFormat="false" ht="12.8" hidden="false" customHeight="false" outlineLevel="0" collapsed="false">
      <c r="A1994" s="0" t="n">
        <v>1993</v>
      </c>
      <c r="B1994" s="0" t="s">
        <v>8691</v>
      </c>
      <c r="C1994" s="0" t="s">
        <v>21</v>
      </c>
      <c r="D1994" s="0" t="s">
        <v>1941</v>
      </c>
      <c r="E1994" s="0" t="s">
        <v>1941</v>
      </c>
      <c r="F1994" s="0" t="s">
        <v>8692</v>
      </c>
      <c r="G1994" s="0" t="s">
        <v>8693</v>
      </c>
      <c r="H1994" s="0" t="s">
        <v>8694</v>
      </c>
      <c r="I1994" s="1" t="n">
        <v>7.58</v>
      </c>
      <c r="J1994" s="2" t="s">
        <v>8695</v>
      </c>
      <c r="K1994" s="2" t="s">
        <v>44</v>
      </c>
      <c r="L1994" s="0" t="s">
        <v>29</v>
      </c>
      <c r="M1994" s="0" t="s">
        <v>29</v>
      </c>
      <c r="N1994" s="0" t="s">
        <v>29</v>
      </c>
      <c r="O1994" s="2" t="s">
        <v>44</v>
      </c>
      <c r="P1994" s="0" t="s">
        <v>29</v>
      </c>
      <c r="Q1994" s="0" t="n">
        <f aca="false">_xlfn.UNICODE(B1994)</f>
        <v>67</v>
      </c>
      <c r="R1994" s="0" t="str">
        <f aca="false">IF(MIDB(B1994,1,10)="Candidatus",MIDB(B1994,FIND(" ",B1994,1)+1,FIND(" ",B1994,12)-FIND(" ",B1994,1)),IF(AND(Q1994&gt;=65,Q1994&lt;=90),MIDB(B1994,1,FIND(" ",B1994,1)),"-"))</f>
        <v>Corynebacterium </v>
      </c>
      <c r="S1994" s="0" t="str">
        <f aca="false">IF(MIDB(B1994,1,10)="Candidatus",MIDB(B1994,FIND(" ",B1994,12)+1,IFERROR(FIND(" ",B1994,FIND(" ",B1994,12)+1),LEN(B1994))-FIND(" ",B1994,12)),IF(AND(Q1994&gt;=65,Q1994&lt;=90),MIDB(B1994,FIND(" ",B1994,1),IFERROR(FIND(" ",B1994,FIND(" ",B1994,1)+1),LEN(B1994)+1)-FIND(" ",B1994,1)),"-"))</f>
        <v> jeikeium</v>
      </c>
      <c r="T1994" s="0" t="n">
        <v>1</v>
      </c>
    </row>
    <row r="1995" customFormat="false" ht="12.8" hidden="false" customHeight="false" outlineLevel="0" collapsed="false">
      <c r="A1995" s="0" t="n">
        <v>1994</v>
      </c>
      <c r="B1995" s="0" t="s">
        <v>8696</v>
      </c>
      <c r="C1995" s="0" t="s">
        <v>21</v>
      </c>
      <c r="D1995" s="0" t="s">
        <v>1941</v>
      </c>
      <c r="E1995" s="0" t="s">
        <v>1941</v>
      </c>
      <c r="F1995" s="0" t="s">
        <v>8697</v>
      </c>
      <c r="G1995" s="0" t="s">
        <v>8698</v>
      </c>
      <c r="H1995" s="0" t="s">
        <v>8699</v>
      </c>
      <c r="I1995" s="1" t="n">
        <v>19.934</v>
      </c>
      <c r="J1995" s="2" t="s">
        <v>8700</v>
      </c>
      <c r="K1995" s="2" t="s">
        <v>179</v>
      </c>
      <c r="L1995" s="0" t="s">
        <v>29</v>
      </c>
      <c r="M1995" s="0" t="s">
        <v>29</v>
      </c>
      <c r="N1995" s="0" t="s">
        <v>29</v>
      </c>
      <c r="O1995" s="2" t="s">
        <v>1012</v>
      </c>
      <c r="P1995" s="0" t="s">
        <v>29</v>
      </c>
      <c r="Q1995" s="0" t="n">
        <f aca="false">_xlfn.UNICODE(B1995)</f>
        <v>67</v>
      </c>
      <c r="R1995" s="0" t="str">
        <f aca="false">IF(MIDB(B1995,1,10)="Candidatus",MIDB(B1995,FIND(" ",B1995,1)+1,FIND(" ",B1995,12)-FIND(" ",B1995,1)),IF(AND(Q1995&gt;=65,Q1995&lt;=90),MIDB(B1995,1,FIND(" ",B1995,1)),"-"))</f>
        <v>Corynebacterium </v>
      </c>
      <c r="S1995" s="0" t="str">
        <f aca="false">IF(MIDB(B1995,1,10)="Candidatus",MIDB(B1995,FIND(" ",B1995,12)+1,IFERROR(FIND(" ",B1995,FIND(" ",B1995,12)+1),LEN(B1995))-FIND(" ",B1995,12)),IF(AND(Q1995&gt;=65,Q1995&lt;=90),MIDB(B1995,FIND(" ",B1995,1),IFERROR(FIND(" ",B1995,FIND(" ",B1995,1)+1),LEN(B1995)+1)-FIND(" ",B1995,1)),"-"))</f>
        <v> jeikeium</v>
      </c>
      <c r="T1995" s="0" t="n">
        <v>1</v>
      </c>
    </row>
    <row r="1996" customFormat="false" ht="12.8" hidden="false" customHeight="false" outlineLevel="0" collapsed="false">
      <c r="A1996" s="0" t="n">
        <v>1995</v>
      </c>
      <c r="B1996" s="0" t="s">
        <v>8701</v>
      </c>
      <c r="C1996" s="0" t="s">
        <v>21</v>
      </c>
      <c r="D1996" s="0" t="s">
        <v>1941</v>
      </c>
      <c r="E1996" s="0" t="s">
        <v>1941</v>
      </c>
      <c r="F1996" s="0" t="s">
        <v>8702</v>
      </c>
      <c r="G1996" s="0" t="s">
        <v>8703</v>
      </c>
      <c r="H1996" s="0" t="s">
        <v>8704</v>
      </c>
      <c r="I1996" s="1" t="n">
        <v>14.323</v>
      </c>
      <c r="J1996" s="2" t="s">
        <v>8705</v>
      </c>
      <c r="K1996" s="2" t="s">
        <v>287</v>
      </c>
      <c r="L1996" s="0" t="s">
        <v>29</v>
      </c>
      <c r="M1996" s="0" t="s">
        <v>29</v>
      </c>
      <c r="N1996" s="0" t="s">
        <v>29</v>
      </c>
      <c r="O1996" s="2" t="s">
        <v>287</v>
      </c>
      <c r="P1996" s="0" t="s">
        <v>29</v>
      </c>
      <c r="Q1996" s="0" t="n">
        <f aca="false">_xlfn.UNICODE(B1996)</f>
        <v>67</v>
      </c>
      <c r="R1996" s="0" t="str">
        <f aca="false">IF(MIDB(B1996,1,10)="Candidatus",MIDB(B1996,FIND(" ",B1996,1)+1,FIND(" ",B1996,12)-FIND(" ",B1996,1)),IF(AND(Q1996&gt;=65,Q1996&lt;=90),MIDB(B1996,1,FIND(" ",B1996,1)),"-"))</f>
        <v>Corynebacterium </v>
      </c>
      <c r="S1996" s="0" t="str">
        <f aca="false">IF(MIDB(B1996,1,10)="Candidatus",MIDB(B1996,FIND(" ",B1996,12)+1,IFERROR(FIND(" ",B1996,FIND(" ",B1996,12)+1),LEN(B1996))-FIND(" ",B1996,12)),IF(AND(Q1996&gt;=65,Q1996&lt;=90),MIDB(B1996,FIND(" ",B1996,1),IFERROR(FIND(" ",B1996,FIND(" ",B1996,1)+1),LEN(B1996)+1)-FIND(" ",B1996,1)),"-"))</f>
        <v> jeikeium</v>
      </c>
      <c r="T1996" s="0" t="n">
        <v>1</v>
      </c>
    </row>
    <row r="1997" customFormat="false" ht="12.8" hidden="false" customHeight="false" outlineLevel="0" collapsed="false">
      <c r="A1997" s="0" t="n">
        <v>1996</v>
      </c>
      <c r="B1997" s="0" t="s">
        <v>8706</v>
      </c>
      <c r="C1997" s="0" t="s">
        <v>21</v>
      </c>
      <c r="D1997" s="0" t="s">
        <v>1941</v>
      </c>
      <c r="E1997" s="0" t="s">
        <v>1941</v>
      </c>
      <c r="F1997" s="0" t="s">
        <v>8707</v>
      </c>
      <c r="G1997" s="0" t="s">
        <v>8708</v>
      </c>
      <c r="H1997" s="0" t="s">
        <v>8709</v>
      </c>
      <c r="I1997" s="1" t="n">
        <v>96.094</v>
      </c>
      <c r="J1997" s="2" t="s">
        <v>8710</v>
      </c>
      <c r="K1997" s="2" t="s">
        <v>659</v>
      </c>
      <c r="L1997" s="0" t="s">
        <v>29</v>
      </c>
      <c r="M1997" s="0" t="s">
        <v>29</v>
      </c>
      <c r="N1997" s="0" t="s">
        <v>29</v>
      </c>
      <c r="O1997" s="2" t="s">
        <v>87</v>
      </c>
      <c r="P1997" s="2" t="s">
        <v>60</v>
      </c>
      <c r="Q1997" s="0" t="n">
        <f aca="false">_xlfn.UNICODE(B1997)</f>
        <v>67</v>
      </c>
      <c r="R1997" s="0" t="str">
        <f aca="false">IF(MIDB(B1997,1,10)="Candidatus",MIDB(B1997,FIND(" ",B1997,1)+1,FIND(" ",B1997,12)-FIND(" ",B1997,1)),IF(AND(Q1997&gt;=65,Q1997&lt;=90),MIDB(B1997,1,FIND(" ",B1997,1)),"-"))</f>
        <v>Corynebacterium </v>
      </c>
      <c r="S1997" s="0" t="str">
        <f aca="false">IF(MIDB(B1997,1,10)="Candidatus",MIDB(B1997,FIND(" ",B1997,12)+1,IFERROR(FIND(" ",B1997,FIND(" ",B1997,12)+1),LEN(B1997))-FIND(" ",B1997,12)),IF(AND(Q1997&gt;=65,Q1997&lt;=90),MIDB(B1997,FIND(" ",B1997,1),IFERROR(FIND(" ",B1997,FIND(" ",B1997,1)+1),LEN(B1997)+1)-FIND(" ",B1997,1)),"-"))</f>
        <v> marinum</v>
      </c>
      <c r="T1997" s="0" t="n">
        <v>1</v>
      </c>
    </row>
    <row r="1998" customFormat="false" ht="12.8" hidden="false" customHeight="false" outlineLevel="0" collapsed="false">
      <c r="A1998" s="0" t="n">
        <v>1997</v>
      </c>
      <c r="B1998" s="0" t="s">
        <v>8706</v>
      </c>
      <c r="C1998" s="0" t="s">
        <v>21</v>
      </c>
      <c r="D1998" s="0" t="s">
        <v>1941</v>
      </c>
      <c r="E1998" s="0" t="s">
        <v>1941</v>
      </c>
      <c r="F1998" s="0" t="s">
        <v>8711</v>
      </c>
      <c r="G1998" s="0" t="s">
        <v>8712</v>
      </c>
      <c r="H1998" s="0" t="s">
        <v>8713</v>
      </c>
      <c r="I1998" s="1" t="n">
        <v>25.857</v>
      </c>
      <c r="J1998" s="2" t="s">
        <v>8714</v>
      </c>
      <c r="K1998" s="2" t="s">
        <v>287</v>
      </c>
      <c r="L1998" s="0" t="s">
        <v>29</v>
      </c>
      <c r="M1998" s="0" t="s">
        <v>29</v>
      </c>
      <c r="N1998" s="0" t="s">
        <v>29</v>
      </c>
      <c r="O1998" s="2" t="s">
        <v>287</v>
      </c>
      <c r="P1998" s="0" t="s">
        <v>29</v>
      </c>
      <c r="Q1998" s="0" t="n">
        <f aca="false">_xlfn.UNICODE(B1998)</f>
        <v>67</v>
      </c>
      <c r="R1998" s="0" t="str">
        <f aca="false">IF(MIDB(B1998,1,10)="Candidatus",MIDB(B1998,FIND(" ",B1998,1)+1,FIND(" ",B1998,12)-FIND(" ",B1998,1)),IF(AND(Q1998&gt;=65,Q1998&lt;=90),MIDB(B1998,1,FIND(" ",B1998,1)),"-"))</f>
        <v>Corynebacterium </v>
      </c>
      <c r="S1998" s="0" t="str">
        <f aca="false">IF(MIDB(B1998,1,10)="Candidatus",MIDB(B1998,FIND(" ",B1998,12)+1,IFERROR(FIND(" ",B1998,FIND(" ",B1998,12)+1),LEN(B1998))-FIND(" ",B1998,12)),IF(AND(Q1998&gt;=65,Q1998&lt;=90),MIDB(B1998,FIND(" ",B1998,1),IFERROR(FIND(" ",B1998,FIND(" ",B1998,1)+1),LEN(B1998)+1)-FIND(" ",B1998,1)),"-"))</f>
        <v> marinum</v>
      </c>
      <c r="T1998" s="0" t="n">
        <v>1</v>
      </c>
    </row>
    <row r="1999" customFormat="false" ht="12.8" hidden="false" customHeight="false" outlineLevel="0" collapsed="false">
      <c r="A1999" s="0" t="n">
        <v>1998</v>
      </c>
      <c r="B1999" s="0" t="s">
        <v>8715</v>
      </c>
      <c r="C1999" s="0" t="s">
        <v>21</v>
      </c>
      <c r="D1999" s="0" t="s">
        <v>1941</v>
      </c>
      <c r="E1999" s="0" t="s">
        <v>1941</v>
      </c>
      <c r="F1999" s="0" t="s">
        <v>8716</v>
      </c>
      <c r="G1999" s="0" t="s">
        <v>8717</v>
      </c>
      <c r="H1999" s="0" t="s">
        <v>8718</v>
      </c>
      <c r="I1999" s="1" t="n">
        <v>45.973</v>
      </c>
      <c r="J1999" s="2" t="s">
        <v>8719</v>
      </c>
      <c r="K1999" s="2" t="s">
        <v>1718</v>
      </c>
      <c r="L1999" s="0" t="s">
        <v>29</v>
      </c>
      <c r="M1999" s="0" t="s">
        <v>29</v>
      </c>
      <c r="N1999" s="0" t="s">
        <v>29</v>
      </c>
      <c r="O1999" s="2" t="s">
        <v>503</v>
      </c>
      <c r="P1999" s="2" t="s">
        <v>129</v>
      </c>
      <c r="Q1999" s="0" t="n">
        <f aca="false">_xlfn.UNICODE(B1999)</f>
        <v>67</v>
      </c>
      <c r="R1999" s="0" t="str">
        <f aca="false">IF(MIDB(B1999,1,10)="Candidatus",MIDB(B1999,FIND(" ",B1999,1)+1,FIND(" ",B1999,12)-FIND(" ",B1999,1)),IF(AND(Q1999&gt;=65,Q1999&lt;=90),MIDB(B1999,1,FIND(" ",B1999,1)),"-"))</f>
        <v>Corynebacterium </v>
      </c>
      <c r="S1999" s="0" t="str">
        <f aca="false">IF(MIDB(B1999,1,10)="Candidatus",MIDB(B1999,FIND(" ",B1999,12)+1,IFERROR(FIND(" ",B1999,FIND(" ",B1999,12)+1),LEN(B1999))-FIND(" ",B1999,12)),IF(AND(Q1999&gt;=65,Q1999&lt;=90),MIDB(B1999,FIND(" ",B1999,1),IFERROR(FIND(" ",B1999,FIND(" ",B1999,1)+1),LEN(B1999)+1)-FIND(" ",B1999,1)),"-"))</f>
        <v> maris</v>
      </c>
      <c r="T1999" s="0" t="n">
        <v>1</v>
      </c>
    </row>
    <row r="2000" customFormat="false" ht="12.8" hidden="false" customHeight="false" outlineLevel="0" collapsed="false">
      <c r="A2000" s="0" t="n">
        <v>1999</v>
      </c>
      <c r="B2000" s="0" t="s">
        <v>8720</v>
      </c>
      <c r="C2000" s="0" t="s">
        <v>21</v>
      </c>
      <c r="D2000" s="0" t="s">
        <v>1941</v>
      </c>
      <c r="E2000" s="0" t="s">
        <v>1941</v>
      </c>
      <c r="F2000" s="0" t="s">
        <v>8721</v>
      </c>
      <c r="G2000" s="0" t="s">
        <v>8722</v>
      </c>
      <c r="H2000" s="0" t="s">
        <v>8723</v>
      </c>
      <c r="I2000" s="1" t="n">
        <v>39.867</v>
      </c>
      <c r="J2000" s="2" t="s">
        <v>8724</v>
      </c>
      <c r="K2000" s="2" t="s">
        <v>1663</v>
      </c>
      <c r="L2000" s="0" t="s">
        <v>29</v>
      </c>
      <c r="M2000" s="0" t="s">
        <v>29</v>
      </c>
      <c r="N2000" s="0" t="s">
        <v>29</v>
      </c>
      <c r="O2000" s="2" t="s">
        <v>4325</v>
      </c>
      <c r="P2000" s="2" t="s">
        <v>46</v>
      </c>
      <c r="Q2000" s="0" t="n">
        <f aca="false">_xlfn.UNICODE(B2000)</f>
        <v>67</v>
      </c>
      <c r="R2000" s="0" t="str">
        <f aca="false">IF(MIDB(B2000,1,10)="Candidatus",MIDB(B2000,FIND(" ",B2000,1)+1,FIND(" ",B2000,12)-FIND(" ",B2000,1)),IF(AND(Q2000&gt;=65,Q2000&lt;=90),MIDB(B2000,1,FIND(" ",B2000,1)),"-"))</f>
        <v>Corynebacterium </v>
      </c>
      <c r="S2000" s="0" t="str">
        <f aca="false">IF(MIDB(B2000,1,10)="Candidatus",MIDB(B2000,FIND(" ",B2000,12)+1,IFERROR(FIND(" ",B2000,FIND(" ",B2000,12)+1),LEN(B2000))-FIND(" ",B2000,12)),IF(AND(Q2000&gt;=65,Q2000&lt;=90),MIDB(B2000,FIND(" ",B2000,1),IFERROR(FIND(" ",B2000,FIND(" ",B2000,1)+1),LEN(B2000)+1)-FIND(" ",B2000,1)),"-"))</f>
        <v> mustelae</v>
      </c>
      <c r="T2000" s="0" t="n">
        <v>1</v>
      </c>
    </row>
    <row r="2001" customFormat="false" ht="12.8" hidden="false" customHeight="false" outlineLevel="0" collapsed="false">
      <c r="A2001" s="0" t="n">
        <v>2000</v>
      </c>
      <c r="B2001" s="0" t="s">
        <v>8720</v>
      </c>
      <c r="C2001" s="0" t="s">
        <v>21</v>
      </c>
      <c r="D2001" s="0" t="s">
        <v>1941</v>
      </c>
      <c r="E2001" s="0" t="s">
        <v>1941</v>
      </c>
      <c r="F2001" s="0" t="s">
        <v>8725</v>
      </c>
      <c r="G2001" s="0" t="s">
        <v>8726</v>
      </c>
      <c r="H2001" s="0" t="s">
        <v>8727</v>
      </c>
      <c r="I2001" s="1" t="n">
        <v>42.805</v>
      </c>
      <c r="J2001" s="2" t="s">
        <v>8728</v>
      </c>
      <c r="K2001" s="2" t="s">
        <v>1353</v>
      </c>
      <c r="L2001" s="0" t="s">
        <v>29</v>
      </c>
      <c r="M2001" s="0" t="s">
        <v>29</v>
      </c>
      <c r="N2001" s="0" t="s">
        <v>29</v>
      </c>
      <c r="O2001" s="2" t="s">
        <v>581</v>
      </c>
      <c r="P2001" s="2" t="s">
        <v>88</v>
      </c>
      <c r="Q2001" s="0" t="n">
        <f aca="false">_xlfn.UNICODE(B2001)</f>
        <v>67</v>
      </c>
      <c r="R2001" s="0" t="str">
        <f aca="false">IF(MIDB(B2001,1,10)="Candidatus",MIDB(B2001,FIND(" ",B2001,1)+1,FIND(" ",B2001,12)-FIND(" ",B2001,1)),IF(AND(Q2001&gt;=65,Q2001&lt;=90),MIDB(B2001,1,FIND(" ",B2001,1)),"-"))</f>
        <v>Corynebacterium </v>
      </c>
      <c r="S2001" s="0" t="str">
        <f aca="false">IF(MIDB(B2001,1,10)="Candidatus",MIDB(B2001,FIND(" ",B2001,12)+1,IFERROR(FIND(" ",B2001,FIND(" ",B2001,12)+1),LEN(B2001))-FIND(" ",B2001,12)),IF(AND(Q2001&gt;=65,Q2001&lt;=90),MIDB(B2001,FIND(" ",B2001,1),IFERROR(FIND(" ",B2001,FIND(" ",B2001,1)+1),LEN(B2001)+1)-FIND(" ",B2001,1)),"-"))</f>
        <v> mustelae</v>
      </c>
      <c r="T2001" s="0" t="n">
        <v>1</v>
      </c>
    </row>
    <row r="2002" customFormat="false" ht="12.8" hidden="false" customHeight="false" outlineLevel="0" collapsed="false">
      <c r="A2002" s="0" t="n">
        <v>2001</v>
      </c>
      <c r="B2002" s="0" t="s">
        <v>8729</v>
      </c>
      <c r="C2002" s="0" t="s">
        <v>21</v>
      </c>
      <c r="D2002" s="0" t="s">
        <v>1941</v>
      </c>
      <c r="E2002" s="0" t="s">
        <v>1941</v>
      </c>
      <c r="F2002" s="0" t="s">
        <v>8730</v>
      </c>
      <c r="G2002" s="0" t="s">
        <v>8731</v>
      </c>
      <c r="H2002" s="0" t="s">
        <v>8732</v>
      </c>
      <c r="I2002" s="1" t="n">
        <v>1.488</v>
      </c>
      <c r="J2002" s="2" t="s">
        <v>8733</v>
      </c>
      <c r="K2002" s="2" t="s">
        <v>46</v>
      </c>
      <c r="L2002" s="0" t="s">
        <v>29</v>
      </c>
      <c r="M2002" s="0" t="s">
        <v>29</v>
      </c>
      <c r="N2002" s="0" t="s">
        <v>29</v>
      </c>
      <c r="O2002" s="2" t="s">
        <v>46</v>
      </c>
      <c r="P2002" s="0" t="s">
        <v>29</v>
      </c>
      <c r="Q2002" s="0" t="n">
        <f aca="false">_xlfn.UNICODE(B2002)</f>
        <v>67</v>
      </c>
      <c r="R2002" s="0" t="str">
        <f aca="false">IF(MIDB(B2002,1,10)="Candidatus",MIDB(B2002,FIND(" ",B2002,1)+1,FIND(" ",B2002,12)-FIND(" ",B2002,1)),IF(AND(Q2002&gt;=65,Q2002&lt;=90),MIDB(B2002,1,FIND(" ",B2002,1)),"-"))</f>
        <v>Corynebacterium </v>
      </c>
      <c r="S2002" s="0" t="str">
        <f aca="false">IF(MIDB(B2002,1,10)="Candidatus",MIDB(B2002,FIND(" ",B2002,12)+1,IFERROR(FIND(" ",B2002,FIND(" ",B2002,12)+1),LEN(B2002))-FIND(" ",B2002,12)),IF(AND(Q2002&gt;=65,Q2002&lt;=90),MIDB(B2002,FIND(" ",B2002,1),IFERROR(FIND(" ",B2002,FIND(" ",B2002,1)+1),LEN(B2002)+1)-FIND(" ",B2002,1)),"-"))</f>
        <v> renale</v>
      </c>
      <c r="T2002" s="0" t="n">
        <v>1</v>
      </c>
    </row>
    <row r="2003" customFormat="false" ht="12.8" hidden="false" customHeight="false" outlineLevel="0" collapsed="false">
      <c r="A2003" s="0" t="n">
        <v>2002</v>
      </c>
      <c r="B2003" s="0" t="s">
        <v>8734</v>
      </c>
      <c r="C2003" s="0" t="s">
        <v>21</v>
      </c>
      <c r="D2003" s="0" t="s">
        <v>1941</v>
      </c>
      <c r="E2003" s="0" t="s">
        <v>1941</v>
      </c>
      <c r="F2003" s="0" t="s">
        <v>8735</v>
      </c>
      <c r="G2003" s="0" t="s">
        <v>8736</v>
      </c>
      <c r="H2003" s="0" t="s">
        <v>8737</v>
      </c>
      <c r="I2003" s="1" t="n">
        <v>28.312</v>
      </c>
      <c r="J2003" s="2" t="s">
        <v>8738</v>
      </c>
      <c r="K2003" s="2" t="s">
        <v>497</v>
      </c>
      <c r="L2003" s="0" t="s">
        <v>29</v>
      </c>
      <c r="M2003" s="0" t="s">
        <v>29</v>
      </c>
      <c r="N2003" s="0" t="s">
        <v>29</v>
      </c>
      <c r="O2003" s="2" t="s">
        <v>612</v>
      </c>
      <c r="P2003" s="2" t="s">
        <v>52</v>
      </c>
      <c r="Q2003" s="0" t="n">
        <f aca="false">_xlfn.UNICODE(B2003)</f>
        <v>67</v>
      </c>
      <c r="R2003" s="0" t="str">
        <f aca="false">IF(MIDB(B2003,1,10)="Candidatus",MIDB(B2003,FIND(" ",B2003,1)+1,FIND(" ",B2003,12)-FIND(" ",B2003,1)),IF(AND(Q2003&gt;=65,Q2003&lt;=90),MIDB(B2003,1,FIND(" ",B2003,1)),"-"))</f>
        <v>Corynebacterium </v>
      </c>
      <c r="S2003" s="0" t="str">
        <f aca="false">IF(MIDB(B2003,1,10)="Candidatus",MIDB(B2003,FIND(" ",B2003,12)+1,IFERROR(FIND(" ",B2003,FIND(" ",B2003,12)+1),LEN(B2003))-FIND(" ",B2003,12)),IF(AND(Q2003&gt;=65,Q2003&lt;=90),MIDB(B2003,FIND(" ",B2003,1),IFERROR(FIND(" ",B2003,FIND(" ",B2003,1)+1),LEN(B2003)+1)-FIND(" ",B2003,1)),"-"))</f>
        <v> resistens</v>
      </c>
      <c r="T2003" s="0" t="n">
        <v>1</v>
      </c>
    </row>
    <row r="2004" customFormat="false" ht="12.8" hidden="false" customHeight="false" outlineLevel="0" collapsed="false">
      <c r="A2004" s="0" t="n">
        <v>2003</v>
      </c>
      <c r="B2004" s="0" t="s">
        <v>8739</v>
      </c>
      <c r="C2004" s="0" t="s">
        <v>21</v>
      </c>
      <c r="D2004" s="0" t="s">
        <v>1941</v>
      </c>
      <c r="E2004" s="0" t="s">
        <v>1941</v>
      </c>
      <c r="F2004" s="0" t="s">
        <v>8740</v>
      </c>
      <c r="G2004" s="0" t="s">
        <v>8741</v>
      </c>
      <c r="H2004" s="0" t="s">
        <v>8742</v>
      </c>
      <c r="I2004" s="1" t="n">
        <v>29.854</v>
      </c>
      <c r="J2004" s="2" t="s">
        <v>8743</v>
      </c>
      <c r="K2004" s="2" t="s">
        <v>912</v>
      </c>
      <c r="L2004" s="0" t="s">
        <v>29</v>
      </c>
      <c r="M2004" s="0" t="s">
        <v>29</v>
      </c>
      <c r="N2004" s="0" t="s">
        <v>29</v>
      </c>
      <c r="O2004" s="2" t="s">
        <v>912</v>
      </c>
      <c r="P2004" s="0" t="s">
        <v>29</v>
      </c>
      <c r="Q2004" s="0" t="n">
        <f aca="false">_xlfn.UNICODE(B2004)</f>
        <v>67</v>
      </c>
      <c r="R2004" s="0" t="str">
        <f aca="false">IF(MIDB(B2004,1,10)="Candidatus",MIDB(B2004,FIND(" ",B2004,1)+1,FIND(" ",B2004,12)-FIND(" ",B2004,1)),IF(AND(Q2004&gt;=65,Q2004&lt;=90),MIDB(B2004,1,FIND(" ",B2004,1)),"-"))</f>
        <v>Corynebacterium </v>
      </c>
      <c r="S2004" s="0" t="str">
        <f aca="false">IF(MIDB(B2004,1,10)="Candidatus",MIDB(B2004,FIND(" ",B2004,12)+1,IFERROR(FIND(" ",B2004,FIND(" ",B2004,12)+1),LEN(B2004))-FIND(" ",B2004,12)),IF(AND(Q2004&gt;=65,Q2004&lt;=90),MIDB(B2004,FIND(" ",B2004,1),IFERROR(FIND(" ",B2004,FIND(" ",B2004,1)+1),LEN(B2004)+1)-FIND(" ",B2004,1)),"-"))</f>
        <v> sp.</v>
      </c>
      <c r="T2004" s="0" t="n">
        <v>1</v>
      </c>
    </row>
    <row r="2005" customFormat="false" ht="12.8" hidden="false" customHeight="false" outlineLevel="0" collapsed="false">
      <c r="A2005" s="0" t="n">
        <v>2004</v>
      </c>
      <c r="B2005" s="0" t="s">
        <v>8739</v>
      </c>
      <c r="C2005" s="0" t="s">
        <v>21</v>
      </c>
      <c r="D2005" s="0" t="s">
        <v>1941</v>
      </c>
      <c r="E2005" s="0" t="s">
        <v>1941</v>
      </c>
      <c r="F2005" s="0" t="s">
        <v>8744</v>
      </c>
      <c r="G2005" s="0" t="s">
        <v>8745</v>
      </c>
      <c r="H2005" s="0" t="s">
        <v>8746</v>
      </c>
      <c r="I2005" s="1" t="n">
        <v>34.606</v>
      </c>
      <c r="J2005" s="2" t="s">
        <v>8747</v>
      </c>
      <c r="K2005" s="2" t="s">
        <v>851</v>
      </c>
      <c r="L2005" s="0" t="s">
        <v>29</v>
      </c>
      <c r="M2005" s="0" t="s">
        <v>29</v>
      </c>
      <c r="N2005" s="0" t="s">
        <v>29</v>
      </c>
      <c r="O2005" s="2" t="s">
        <v>851</v>
      </c>
      <c r="P2005" s="0" t="s">
        <v>29</v>
      </c>
      <c r="Q2005" s="0" t="n">
        <f aca="false">_xlfn.UNICODE(B2005)</f>
        <v>67</v>
      </c>
      <c r="R2005" s="0" t="str">
        <f aca="false">IF(MIDB(B2005,1,10)="Candidatus",MIDB(B2005,FIND(" ",B2005,1)+1,FIND(" ",B2005,12)-FIND(" ",B2005,1)),IF(AND(Q2005&gt;=65,Q2005&lt;=90),MIDB(B2005,1,FIND(" ",B2005,1)),"-"))</f>
        <v>Corynebacterium </v>
      </c>
      <c r="S2005" s="0" t="str">
        <f aca="false">IF(MIDB(B2005,1,10)="Candidatus",MIDB(B2005,FIND(" ",B2005,12)+1,IFERROR(FIND(" ",B2005,FIND(" ",B2005,12)+1),LEN(B2005))-FIND(" ",B2005,12)),IF(AND(Q2005&gt;=65,Q2005&lt;=90),MIDB(B2005,FIND(" ",B2005,1),IFERROR(FIND(" ",B2005,FIND(" ",B2005,1)+1),LEN(B2005)+1)-FIND(" ",B2005,1)),"-"))</f>
        <v> sp.</v>
      </c>
      <c r="T2005" s="0" t="n">
        <v>1</v>
      </c>
    </row>
    <row r="2006" customFormat="false" ht="12.8" hidden="false" customHeight="false" outlineLevel="0" collapsed="false">
      <c r="A2006" s="0" t="n">
        <v>2005</v>
      </c>
      <c r="B2006" s="0" t="s">
        <v>8748</v>
      </c>
      <c r="C2006" s="0" t="s">
        <v>21</v>
      </c>
      <c r="D2006" s="0" t="s">
        <v>1941</v>
      </c>
      <c r="E2006" s="0" t="s">
        <v>1941</v>
      </c>
      <c r="F2006" s="0" t="s">
        <v>8749</v>
      </c>
      <c r="G2006" s="0" t="s">
        <v>8750</v>
      </c>
      <c r="H2006" s="0" t="s">
        <v>8751</v>
      </c>
      <c r="I2006" s="1" t="n">
        <v>51.409</v>
      </c>
      <c r="J2006" s="2" t="s">
        <v>8752</v>
      </c>
      <c r="K2006" s="2" t="s">
        <v>503</v>
      </c>
      <c r="L2006" s="0" t="s">
        <v>29</v>
      </c>
      <c r="M2006" s="0" t="s">
        <v>29</v>
      </c>
      <c r="N2006" s="0" t="s">
        <v>29</v>
      </c>
      <c r="O2006" s="2" t="s">
        <v>37</v>
      </c>
      <c r="P2006" s="0" t="s">
        <v>29</v>
      </c>
      <c r="Q2006" s="0" t="n">
        <f aca="false">_xlfn.UNICODE(B2006)</f>
        <v>67</v>
      </c>
      <c r="R2006" s="0" t="str">
        <f aca="false">IF(MIDB(B2006,1,10)="Candidatus",MIDB(B2006,FIND(" ",B2006,1)+1,FIND(" ",B2006,12)-FIND(" ",B2006,1)),IF(AND(Q2006&gt;=65,Q2006&lt;=90),MIDB(B2006,1,FIND(" ",B2006,1)),"-"))</f>
        <v>Corynebacterium </v>
      </c>
      <c r="S2006" s="0" t="str">
        <f aca="false">IF(MIDB(B2006,1,10)="Candidatus",MIDB(B2006,FIND(" ",B2006,12)+1,IFERROR(FIND(" ",B2006,FIND(" ",B2006,12)+1),LEN(B2006))-FIND(" ",B2006,12)),IF(AND(Q2006&gt;=65,Q2006&lt;=90),MIDB(B2006,FIND(" ",B2006,1),IFERROR(FIND(" ",B2006,FIND(" ",B2006,1)+1),LEN(B2006)+1)-FIND(" ",B2006,1)),"-"))</f>
        <v> striatum</v>
      </c>
      <c r="T2006" s="0" t="n">
        <v>1</v>
      </c>
    </row>
    <row r="2007" customFormat="false" ht="12.8" hidden="false" customHeight="false" outlineLevel="0" collapsed="false">
      <c r="A2007" s="0" t="n">
        <v>2006</v>
      </c>
      <c r="B2007" s="0" t="s">
        <v>8753</v>
      </c>
      <c r="C2007" s="0" t="s">
        <v>21</v>
      </c>
      <c r="D2007" s="0" t="s">
        <v>1941</v>
      </c>
      <c r="E2007" s="0" t="s">
        <v>1941</v>
      </c>
      <c r="F2007" s="0" t="s">
        <v>8754</v>
      </c>
      <c r="G2007" s="0" t="s">
        <v>8755</v>
      </c>
      <c r="H2007" s="0" t="s">
        <v>8756</v>
      </c>
      <c r="I2007" s="1" t="n">
        <v>4.215</v>
      </c>
      <c r="J2007" s="2" t="s">
        <v>8757</v>
      </c>
      <c r="K2007" s="2" t="s">
        <v>112</v>
      </c>
      <c r="L2007" s="0" t="s">
        <v>29</v>
      </c>
      <c r="M2007" s="0" t="s">
        <v>29</v>
      </c>
      <c r="N2007" s="0" t="s">
        <v>29</v>
      </c>
      <c r="O2007" s="2" t="s">
        <v>112</v>
      </c>
      <c r="P2007" s="0" t="s">
        <v>29</v>
      </c>
      <c r="Q2007" s="0" t="n">
        <f aca="false">_xlfn.UNICODE(B2007)</f>
        <v>67</v>
      </c>
      <c r="R2007" s="0" t="str">
        <f aca="false">IF(MIDB(B2007,1,10)="Candidatus",MIDB(B2007,FIND(" ",B2007,1)+1,FIND(" ",B2007,12)-FIND(" ",B2007,1)),IF(AND(Q2007&gt;=65,Q2007&lt;=90),MIDB(B2007,1,FIND(" ",B2007,1)),"-"))</f>
        <v>Corynebacterium </v>
      </c>
      <c r="S2007" s="0" t="str">
        <f aca="false">IF(MIDB(B2007,1,10)="Candidatus",MIDB(B2007,FIND(" ",B2007,12)+1,IFERROR(FIND(" ",B2007,FIND(" ",B2007,12)+1),LEN(B2007))-FIND(" ",B2007,12)),IF(AND(Q2007&gt;=65,Q2007&lt;=90),MIDB(B2007,FIND(" ",B2007,1),IFERROR(FIND(" ",B2007,FIND(" ",B2007,1)+1),LEN(B2007)+1)-FIND(" ",B2007,1)),"-"))</f>
        <v> tuberculostearicum</v>
      </c>
      <c r="T2007" s="0" t="n">
        <v>1</v>
      </c>
    </row>
    <row r="2008" customFormat="false" ht="12.8" hidden="false" customHeight="false" outlineLevel="0" collapsed="false">
      <c r="A2008" s="0" t="n">
        <v>2007</v>
      </c>
      <c r="B2008" s="0" t="s">
        <v>8758</v>
      </c>
      <c r="C2008" s="0" t="s">
        <v>21</v>
      </c>
      <c r="D2008" s="0" t="s">
        <v>1941</v>
      </c>
      <c r="E2008" s="0" t="s">
        <v>1941</v>
      </c>
      <c r="F2008" s="0" t="s">
        <v>8759</v>
      </c>
      <c r="G2008" s="0" t="s">
        <v>8760</v>
      </c>
      <c r="H2008" s="0" t="s">
        <v>8761</v>
      </c>
      <c r="I2008" s="1" t="n">
        <v>5.706</v>
      </c>
      <c r="J2008" s="2" t="s">
        <v>8762</v>
      </c>
      <c r="K2008" s="2" t="s">
        <v>60</v>
      </c>
      <c r="L2008" s="0" t="s">
        <v>29</v>
      </c>
      <c r="M2008" s="0" t="s">
        <v>29</v>
      </c>
      <c r="N2008" s="0" t="s">
        <v>29</v>
      </c>
      <c r="O2008" s="2" t="s">
        <v>129</v>
      </c>
      <c r="P2008" s="2" t="s">
        <v>46</v>
      </c>
      <c r="Q2008" s="0" t="n">
        <f aca="false">_xlfn.UNICODE(B2008)</f>
        <v>67</v>
      </c>
      <c r="R2008" s="0" t="str">
        <f aca="false">IF(MIDB(B2008,1,10)="Candidatus",MIDB(B2008,FIND(" ",B2008,1)+1,FIND(" ",B2008,12)-FIND(" ",B2008,1)),IF(AND(Q2008&gt;=65,Q2008&lt;=90),MIDB(B2008,1,FIND(" ",B2008,1)),"-"))</f>
        <v>Corynebacterium </v>
      </c>
      <c r="S2008" s="0" t="str">
        <f aca="false">IF(MIDB(B2008,1,10)="Candidatus",MIDB(B2008,FIND(" ",B2008,12)+1,IFERROR(FIND(" ",B2008,FIND(" ",B2008,12)+1),LEN(B2008))-FIND(" ",B2008,12)),IF(AND(Q2008&gt;=65,Q2008&lt;=90),MIDB(B2008,FIND(" ",B2008,1),IFERROR(FIND(" ",B2008,FIND(" ",B2008,1)+1),LEN(B2008)+1)-FIND(" ",B2008,1)),"-"))</f>
        <v> ulcerans</v>
      </c>
      <c r="T2008" s="0" t="n">
        <v>1</v>
      </c>
    </row>
    <row r="2009" customFormat="false" ht="12.8" hidden="false" customHeight="false" outlineLevel="0" collapsed="false">
      <c r="A2009" s="0" t="n">
        <v>2008</v>
      </c>
      <c r="B2009" s="0" t="s">
        <v>8763</v>
      </c>
      <c r="C2009" s="0" t="s">
        <v>21</v>
      </c>
      <c r="D2009" s="0" t="s">
        <v>1941</v>
      </c>
      <c r="E2009" s="0" t="s">
        <v>1941</v>
      </c>
      <c r="F2009" s="0" t="s">
        <v>76</v>
      </c>
      <c r="G2009" s="0" t="s">
        <v>8764</v>
      </c>
      <c r="H2009" s="0" t="s">
        <v>8765</v>
      </c>
      <c r="I2009" s="1" t="n">
        <v>48.288</v>
      </c>
      <c r="J2009" s="2" t="s">
        <v>8766</v>
      </c>
      <c r="K2009" s="2" t="s">
        <v>654</v>
      </c>
      <c r="L2009" s="0" t="s">
        <v>29</v>
      </c>
      <c r="M2009" s="0" t="s">
        <v>29</v>
      </c>
      <c r="N2009" s="0" t="s">
        <v>29</v>
      </c>
      <c r="O2009" s="2" t="s">
        <v>770</v>
      </c>
      <c r="P2009" s="2" t="s">
        <v>46</v>
      </c>
      <c r="Q2009" s="0" t="n">
        <f aca="false">_xlfn.UNICODE(B2009)</f>
        <v>67</v>
      </c>
      <c r="R2009" s="0" t="str">
        <f aca="false">IF(MIDB(B2009,1,10)="Candidatus",MIDB(B2009,FIND(" ",B2009,1)+1,FIND(" ",B2009,12)-FIND(" ",B2009,1)),IF(AND(Q2009&gt;=65,Q2009&lt;=90),MIDB(B2009,1,FIND(" ",B2009,1)),"-"))</f>
        <v>Corynebacterium </v>
      </c>
      <c r="S2009" s="0" t="str">
        <f aca="false">IF(MIDB(B2009,1,10)="Candidatus",MIDB(B2009,FIND(" ",B2009,12)+1,IFERROR(FIND(" ",B2009,FIND(" ",B2009,12)+1),LEN(B2009))-FIND(" ",B2009,12)),IF(AND(Q2009&gt;=65,Q2009&lt;=90),MIDB(B2009,FIND(" ",B2009,1),IFERROR(FIND(" ",B2009,FIND(" ",B2009,1)+1),LEN(B2009)+1)-FIND(" ",B2009,1)),"-"))</f>
        <v> ureicelerivorans</v>
      </c>
      <c r="T2009" s="0" t="n">
        <v>1</v>
      </c>
    </row>
    <row r="2010" customFormat="false" ht="12.8" hidden="false" customHeight="false" outlineLevel="0" collapsed="false">
      <c r="A2010" s="0" t="n">
        <v>2009</v>
      </c>
      <c r="B2010" s="0" t="s">
        <v>8767</v>
      </c>
      <c r="C2010" s="0" t="s">
        <v>21</v>
      </c>
      <c r="D2010" s="0" t="s">
        <v>90</v>
      </c>
      <c r="E2010" s="0" t="s">
        <v>91</v>
      </c>
      <c r="F2010" s="0" t="s">
        <v>8768</v>
      </c>
      <c r="G2010" s="0" t="s">
        <v>8769</v>
      </c>
      <c r="H2010" s="0" t="s">
        <v>8770</v>
      </c>
      <c r="I2010" s="1" t="n">
        <v>39.269</v>
      </c>
      <c r="J2010" s="2" t="s">
        <v>8771</v>
      </c>
      <c r="K2010" s="2" t="s">
        <v>851</v>
      </c>
      <c r="L2010" s="0" t="s">
        <v>29</v>
      </c>
      <c r="M2010" s="0" t="s">
        <v>29</v>
      </c>
      <c r="N2010" s="0" t="s">
        <v>29</v>
      </c>
      <c r="O2010" s="2" t="s">
        <v>37</v>
      </c>
      <c r="P2010" s="2" t="s">
        <v>60</v>
      </c>
      <c r="Q2010" s="0" t="n">
        <f aca="false">_xlfn.UNICODE(B2010)</f>
        <v>67</v>
      </c>
      <c r="R2010" s="0" t="str">
        <f aca="false">IF(MIDB(B2010,1,10)="Candidatus",MIDB(B2010,FIND(" ",B2010,1)+1,FIND(" ",B2010,12)-FIND(" ",B2010,1)),IF(AND(Q2010&gt;=65,Q2010&lt;=90),MIDB(B2010,1,FIND(" ",B2010,1)),"-"))</f>
        <v>Coxiella </v>
      </c>
      <c r="S2010" s="0" t="str">
        <f aca="false">IF(MIDB(B2010,1,10)="Candidatus",MIDB(B2010,FIND(" ",B2010,12)+1,IFERROR(FIND(" ",B2010,FIND(" ",B2010,12)+1),LEN(B2010))-FIND(" ",B2010,12)),IF(AND(Q2010&gt;=65,Q2010&lt;=90),MIDB(B2010,FIND(" ",B2010,1),IFERROR(FIND(" ",B2010,FIND(" ",B2010,1)+1),LEN(B2010)+1)-FIND(" ",B2010,1)),"-"))</f>
        <v> burnetii</v>
      </c>
      <c r="T2010" s="0" t="n">
        <v>1</v>
      </c>
    </row>
    <row r="2011" customFormat="false" ht="12.8" hidden="false" customHeight="false" outlineLevel="0" collapsed="false">
      <c r="A2011" s="0" t="n">
        <v>2010</v>
      </c>
      <c r="B2011" s="0" t="s">
        <v>8772</v>
      </c>
      <c r="C2011" s="0" t="s">
        <v>21</v>
      </c>
      <c r="D2011" s="0" t="s">
        <v>90</v>
      </c>
      <c r="E2011" s="0" t="s">
        <v>91</v>
      </c>
      <c r="F2011" s="0" t="s">
        <v>8773</v>
      </c>
      <c r="G2011" s="0" t="s">
        <v>8774</v>
      </c>
      <c r="H2011" s="0" t="s">
        <v>8775</v>
      </c>
      <c r="I2011" s="1" t="n">
        <v>37.329</v>
      </c>
      <c r="J2011" s="2" t="s">
        <v>8776</v>
      </c>
      <c r="K2011" s="2" t="s">
        <v>1849</v>
      </c>
      <c r="L2011" s="0" t="s">
        <v>29</v>
      </c>
      <c r="M2011" s="0" t="s">
        <v>29</v>
      </c>
      <c r="N2011" s="0" t="s">
        <v>29</v>
      </c>
      <c r="O2011" s="2" t="s">
        <v>1849</v>
      </c>
      <c r="P2011" s="0" t="s">
        <v>29</v>
      </c>
      <c r="Q2011" s="0" t="n">
        <f aca="false">_xlfn.UNICODE(B2011)</f>
        <v>67</v>
      </c>
      <c r="R2011" s="0" t="str">
        <f aca="false">IF(MIDB(B2011,1,10)="Candidatus",MIDB(B2011,FIND(" ",B2011,1)+1,FIND(" ",B2011,12)-FIND(" ",B2011,1)),IF(AND(Q2011&gt;=65,Q2011&lt;=90),MIDB(B2011,1,FIND(" ",B2011,1)),"-"))</f>
        <v>Coxiella </v>
      </c>
      <c r="S2011" s="0" t="str">
        <f aca="false">IF(MIDB(B2011,1,10)="Candidatus",MIDB(B2011,FIND(" ",B2011,12)+1,IFERROR(FIND(" ",B2011,FIND(" ",B2011,12)+1),LEN(B2011))-FIND(" ",B2011,12)),IF(AND(Q2011&gt;=65,Q2011&lt;=90),MIDB(B2011,FIND(" ",B2011,1),IFERROR(FIND(" ",B2011,FIND(" ",B2011,1)+1),LEN(B2011)+1)-FIND(" ",B2011,1)),"-"))</f>
        <v> burnetii</v>
      </c>
      <c r="T2011" s="0" t="n">
        <v>1</v>
      </c>
    </row>
    <row r="2012" customFormat="false" ht="12.8" hidden="false" customHeight="false" outlineLevel="0" collapsed="false">
      <c r="A2012" s="0" t="n">
        <v>2011</v>
      </c>
      <c r="B2012" s="0" t="s">
        <v>8777</v>
      </c>
      <c r="C2012" s="0" t="s">
        <v>21</v>
      </c>
      <c r="D2012" s="0" t="s">
        <v>90</v>
      </c>
      <c r="E2012" s="0" t="s">
        <v>91</v>
      </c>
      <c r="F2012" s="0" t="s">
        <v>8778</v>
      </c>
      <c r="G2012" s="0" t="s">
        <v>8779</v>
      </c>
      <c r="H2012" s="0" t="s">
        <v>8780</v>
      </c>
      <c r="I2012" s="1" t="n">
        <v>32.601</v>
      </c>
      <c r="J2012" s="2" t="s">
        <v>8781</v>
      </c>
      <c r="K2012" s="2" t="s">
        <v>3119</v>
      </c>
      <c r="L2012" s="0" t="s">
        <v>29</v>
      </c>
      <c r="M2012" s="0" t="s">
        <v>29</v>
      </c>
      <c r="N2012" s="0" t="s">
        <v>29</v>
      </c>
      <c r="O2012" s="2" t="s">
        <v>3119</v>
      </c>
      <c r="P2012" s="0" t="s">
        <v>29</v>
      </c>
      <c r="Q2012" s="0" t="n">
        <f aca="false">_xlfn.UNICODE(B2012)</f>
        <v>67</v>
      </c>
      <c r="R2012" s="0" t="str">
        <f aca="false">IF(MIDB(B2012,1,10)="Candidatus",MIDB(B2012,FIND(" ",B2012,1)+1,FIND(" ",B2012,12)-FIND(" ",B2012,1)),IF(AND(Q2012&gt;=65,Q2012&lt;=90),MIDB(B2012,1,FIND(" ",B2012,1)),"-"))</f>
        <v>Coxiella </v>
      </c>
      <c r="S2012" s="0" t="str">
        <f aca="false">IF(MIDB(B2012,1,10)="Candidatus",MIDB(B2012,FIND(" ",B2012,12)+1,IFERROR(FIND(" ",B2012,FIND(" ",B2012,12)+1),LEN(B2012))-FIND(" ",B2012,12)),IF(AND(Q2012&gt;=65,Q2012&lt;=90),MIDB(B2012,FIND(" ",B2012,1),IFERROR(FIND(" ",B2012,FIND(" ",B2012,1)+1),LEN(B2012)+1)-FIND(" ",B2012,1)),"-"))</f>
        <v> burnetii</v>
      </c>
      <c r="T2012" s="0" t="n">
        <v>1</v>
      </c>
    </row>
    <row r="2013" customFormat="false" ht="12.8" hidden="false" customHeight="false" outlineLevel="0" collapsed="false">
      <c r="A2013" s="0" t="n">
        <v>2012</v>
      </c>
      <c r="B2013" s="0" t="s">
        <v>8782</v>
      </c>
      <c r="C2013" s="0" t="s">
        <v>21</v>
      </c>
      <c r="D2013" s="0" t="s">
        <v>90</v>
      </c>
      <c r="E2013" s="0" t="s">
        <v>91</v>
      </c>
      <c r="F2013" s="0" t="s">
        <v>8768</v>
      </c>
      <c r="G2013" s="0" t="s">
        <v>8783</v>
      </c>
      <c r="H2013" s="0" t="s">
        <v>8784</v>
      </c>
      <c r="I2013" s="1" t="n">
        <v>39.281</v>
      </c>
      <c r="J2013" s="2" t="s">
        <v>8785</v>
      </c>
      <c r="K2013" s="2" t="s">
        <v>503</v>
      </c>
      <c r="L2013" s="0" t="s">
        <v>29</v>
      </c>
      <c r="M2013" s="0" t="s">
        <v>29</v>
      </c>
      <c r="N2013" s="0" t="s">
        <v>29</v>
      </c>
      <c r="O2013" s="2" t="s">
        <v>592</v>
      </c>
      <c r="P2013" s="2" t="s">
        <v>112</v>
      </c>
      <c r="Q2013" s="0" t="n">
        <f aca="false">_xlfn.UNICODE(B2013)</f>
        <v>67</v>
      </c>
      <c r="R2013" s="0" t="str">
        <f aca="false">IF(MIDB(B2013,1,10)="Candidatus",MIDB(B2013,FIND(" ",B2013,1)+1,FIND(" ",B2013,12)-FIND(" ",B2013,1)),IF(AND(Q2013&gt;=65,Q2013&lt;=90),MIDB(B2013,1,FIND(" ",B2013,1)),"-"))</f>
        <v>Coxiella </v>
      </c>
      <c r="S2013" s="0" t="str">
        <f aca="false">IF(MIDB(B2013,1,10)="Candidatus",MIDB(B2013,FIND(" ",B2013,12)+1,IFERROR(FIND(" ",B2013,FIND(" ",B2013,12)+1),LEN(B2013))-FIND(" ",B2013,12)),IF(AND(Q2013&gt;=65,Q2013&lt;=90),MIDB(B2013,FIND(" ",B2013,1),IFERROR(FIND(" ",B2013,FIND(" ",B2013,1)+1),LEN(B2013)+1)-FIND(" ",B2013,1)),"-"))</f>
        <v> burnetii</v>
      </c>
      <c r="T2013" s="0" t="n">
        <v>1</v>
      </c>
    </row>
    <row r="2014" customFormat="false" ht="12.8" hidden="false" customHeight="false" outlineLevel="0" collapsed="false">
      <c r="A2014" s="0" t="n">
        <v>2013</v>
      </c>
      <c r="B2014" s="0" t="s">
        <v>8786</v>
      </c>
      <c r="C2014" s="0" t="s">
        <v>21</v>
      </c>
      <c r="D2014" s="0" t="s">
        <v>90</v>
      </c>
      <c r="E2014" s="0" t="s">
        <v>91</v>
      </c>
      <c r="F2014" s="0" t="s">
        <v>8787</v>
      </c>
      <c r="G2014" s="0" t="s">
        <v>8788</v>
      </c>
      <c r="H2014" s="0" t="s">
        <v>8789</v>
      </c>
      <c r="I2014" s="1" t="n">
        <v>39.28</v>
      </c>
      <c r="J2014" s="2" t="s">
        <v>8790</v>
      </c>
      <c r="K2014" s="2" t="s">
        <v>1663</v>
      </c>
      <c r="L2014" s="0" t="s">
        <v>29</v>
      </c>
      <c r="M2014" s="0" t="s">
        <v>29</v>
      </c>
      <c r="N2014" s="0" t="s">
        <v>29</v>
      </c>
      <c r="O2014" s="2" t="s">
        <v>592</v>
      </c>
      <c r="P2014" s="2" t="s">
        <v>28</v>
      </c>
      <c r="Q2014" s="0" t="n">
        <f aca="false">_xlfn.UNICODE(B2014)</f>
        <v>67</v>
      </c>
      <c r="R2014" s="0" t="str">
        <f aca="false">IF(MIDB(B2014,1,10)="Candidatus",MIDB(B2014,FIND(" ",B2014,1)+1,FIND(" ",B2014,12)-FIND(" ",B2014,1)),IF(AND(Q2014&gt;=65,Q2014&lt;=90),MIDB(B2014,1,FIND(" ",B2014,1)),"-"))</f>
        <v>Coxiella </v>
      </c>
      <c r="S2014" s="0" t="str">
        <f aca="false">IF(MIDB(B2014,1,10)="Candidatus",MIDB(B2014,FIND(" ",B2014,12)+1,IFERROR(FIND(" ",B2014,FIND(" ",B2014,12)+1),LEN(B2014))-FIND(" ",B2014,12)),IF(AND(Q2014&gt;=65,Q2014&lt;=90),MIDB(B2014,FIND(" ",B2014,1),IFERROR(FIND(" ",B2014,FIND(" ",B2014,1)+1),LEN(B2014)+1)-FIND(" ",B2014,1)),"-"))</f>
        <v> burnetii</v>
      </c>
      <c r="T2014" s="0" t="n">
        <v>1</v>
      </c>
    </row>
    <row r="2015" customFormat="false" ht="12.8" hidden="false" customHeight="false" outlineLevel="0" collapsed="false">
      <c r="A2015" s="0" t="n">
        <v>2014</v>
      </c>
      <c r="B2015" s="0" t="s">
        <v>8791</v>
      </c>
      <c r="C2015" s="0" t="s">
        <v>21</v>
      </c>
      <c r="D2015" s="0" t="s">
        <v>90</v>
      </c>
      <c r="E2015" s="0" t="s">
        <v>91</v>
      </c>
      <c r="F2015" s="0" t="s">
        <v>8792</v>
      </c>
      <c r="G2015" s="0" t="s">
        <v>8793</v>
      </c>
      <c r="H2015" s="0" t="s">
        <v>8794</v>
      </c>
      <c r="I2015" s="1" t="n">
        <v>54.179</v>
      </c>
      <c r="J2015" s="2" t="s">
        <v>8795</v>
      </c>
      <c r="K2015" s="2" t="s">
        <v>311</v>
      </c>
      <c r="L2015" s="0" t="s">
        <v>29</v>
      </c>
      <c r="M2015" s="0" t="s">
        <v>29</v>
      </c>
      <c r="N2015" s="0" t="s">
        <v>29</v>
      </c>
      <c r="O2015" s="2" t="s">
        <v>2508</v>
      </c>
      <c r="P2015" s="2" t="s">
        <v>129</v>
      </c>
      <c r="Q2015" s="0" t="n">
        <f aca="false">_xlfn.UNICODE(B2015)</f>
        <v>67</v>
      </c>
      <c r="R2015" s="0" t="str">
        <f aca="false">IF(MIDB(B2015,1,10)="Candidatus",MIDB(B2015,FIND(" ",B2015,1)+1,FIND(" ",B2015,12)-FIND(" ",B2015,1)),IF(AND(Q2015&gt;=65,Q2015&lt;=90),MIDB(B2015,1,FIND(" ",B2015,1)),"-"))</f>
        <v>Coxiella </v>
      </c>
      <c r="S2015" s="0" t="str">
        <f aca="false">IF(MIDB(B2015,1,10)="Candidatus",MIDB(B2015,FIND(" ",B2015,12)+1,IFERROR(FIND(" ",B2015,FIND(" ",B2015,12)+1),LEN(B2015))-FIND(" ",B2015,12)),IF(AND(Q2015&gt;=65,Q2015&lt;=90),MIDB(B2015,FIND(" ",B2015,1),IFERROR(FIND(" ",B2015,FIND(" ",B2015,1)+1),LEN(B2015)+1)-FIND(" ",B2015,1)),"-"))</f>
        <v> burnetii</v>
      </c>
      <c r="T2015" s="0" t="n">
        <v>1</v>
      </c>
    </row>
    <row r="2016" customFormat="false" ht="12.8" hidden="false" customHeight="false" outlineLevel="0" collapsed="false">
      <c r="A2016" s="0" t="n">
        <v>2015</v>
      </c>
      <c r="B2016" s="0" t="s">
        <v>8796</v>
      </c>
      <c r="C2016" s="0" t="s">
        <v>21</v>
      </c>
      <c r="D2016" s="0" t="s">
        <v>90</v>
      </c>
      <c r="E2016" s="0" t="s">
        <v>91</v>
      </c>
      <c r="F2016" s="0" t="s">
        <v>8773</v>
      </c>
      <c r="G2016" s="0" t="s">
        <v>8797</v>
      </c>
      <c r="H2016" s="0" t="s">
        <v>8798</v>
      </c>
      <c r="I2016" s="1" t="n">
        <v>37.317</v>
      </c>
      <c r="J2016" s="2" t="s">
        <v>8799</v>
      </c>
      <c r="K2016" s="2" t="s">
        <v>1663</v>
      </c>
      <c r="L2016" s="0" t="s">
        <v>29</v>
      </c>
      <c r="M2016" s="0" t="s">
        <v>29</v>
      </c>
      <c r="N2016" s="0" t="s">
        <v>29</v>
      </c>
      <c r="O2016" s="2" t="s">
        <v>232</v>
      </c>
      <c r="P2016" s="2" t="s">
        <v>88</v>
      </c>
      <c r="Q2016" s="0" t="n">
        <f aca="false">_xlfn.UNICODE(B2016)</f>
        <v>67</v>
      </c>
      <c r="R2016" s="0" t="str">
        <f aca="false">IF(MIDB(B2016,1,10)="Candidatus",MIDB(B2016,FIND(" ",B2016,1)+1,FIND(" ",B2016,12)-FIND(" ",B2016,1)),IF(AND(Q2016&gt;=65,Q2016&lt;=90),MIDB(B2016,1,FIND(" ",B2016,1)),"-"))</f>
        <v>Coxiella </v>
      </c>
      <c r="S2016" s="0" t="str">
        <f aca="false">IF(MIDB(B2016,1,10)="Candidatus",MIDB(B2016,FIND(" ",B2016,12)+1,IFERROR(FIND(" ",B2016,FIND(" ",B2016,12)+1),LEN(B2016))-FIND(" ",B2016,12)),IF(AND(Q2016&gt;=65,Q2016&lt;=90),MIDB(B2016,FIND(" ",B2016,1),IFERROR(FIND(" ",B2016,FIND(" ",B2016,1)+1),LEN(B2016)+1)-FIND(" ",B2016,1)),"-"))</f>
        <v> burnetii</v>
      </c>
      <c r="T2016" s="0" t="n">
        <v>1</v>
      </c>
    </row>
    <row r="2017" customFormat="false" ht="12.8" hidden="false" customHeight="false" outlineLevel="0" collapsed="false">
      <c r="A2017" s="0" t="n">
        <v>2016</v>
      </c>
      <c r="B2017" s="0" t="s">
        <v>8800</v>
      </c>
      <c r="C2017" s="0" t="s">
        <v>21</v>
      </c>
      <c r="D2017" s="0" t="s">
        <v>90</v>
      </c>
      <c r="E2017" s="0" t="s">
        <v>91</v>
      </c>
      <c r="F2017" s="0" t="s">
        <v>8801</v>
      </c>
      <c r="G2017" s="0" t="s">
        <v>8802</v>
      </c>
      <c r="H2017" s="0" t="s">
        <v>8803</v>
      </c>
      <c r="I2017" s="1" t="n">
        <v>37.393</v>
      </c>
      <c r="J2017" s="2" t="s">
        <v>8804</v>
      </c>
      <c r="K2017" s="2" t="s">
        <v>166</v>
      </c>
      <c r="L2017" s="0" t="s">
        <v>29</v>
      </c>
      <c r="M2017" s="0" t="s">
        <v>29</v>
      </c>
      <c r="N2017" s="0" t="s">
        <v>29</v>
      </c>
      <c r="O2017" s="2" t="s">
        <v>1718</v>
      </c>
      <c r="P2017" s="2" t="s">
        <v>28</v>
      </c>
      <c r="Q2017" s="0" t="n">
        <f aca="false">_xlfn.UNICODE(B2017)</f>
        <v>67</v>
      </c>
      <c r="R2017" s="0" t="str">
        <f aca="false">IF(MIDB(B2017,1,10)="Candidatus",MIDB(B2017,FIND(" ",B2017,1)+1,FIND(" ",B2017,12)-FIND(" ",B2017,1)),IF(AND(Q2017&gt;=65,Q2017&lt;=90),MIDB(B2017,1,FIND(" ",B2017,1)),"-"))</f>
        <v>Coxiella </v>
      </c>
      <c r="S2017" s="0" t="str">
        <f aca="false">IF(MIDB(B2017,1,10)="Candidatus",MIDB(B2017,FIND(" ",B2017,12)+1,IFERROR(FIND(" ",B2017,FIND(" ",B2017,12)+1),LEN(B2017))-FIND(" ",B2017,12)),IF(AND(Q2017&gt;=65,Q2017&lt;=90),MIDB(B2017,FIND(" ",B2017,1),IFERROR(FIND(" ",B2017,FIND(" ",B2017,1)+1),LEN(B2017)+1)-FIND(" ",B2017,1)),"-"))</f>
        <v> burnetii</v>
      </c>
      <c r="T2017" s="0" t="n">
        <v>1</v>
      </c>
    </row>
    <row r="2018" customFormat="false" ht="12.8" hidden="false" customHeight="false" outlineLevel="0" collapsed="false">
      <c r="A2018" s="0" t="n">
        <v>2017</v>
      </c>
      <c r="B2018" s="0" t="s">
        <v>8805</v>
      </c>
      <c r="C2018" s="0" t="s">
        <v>21</v>
      </c>
      <c r="D2018" s="0" t="s">
        <v>90</v>
      </c>
      <c r="E2018" s="0" t="s">
        <v>91</v>
      </c>
      <c r="F2018" s="0" t="s">
        <v>8768</v>
      </c>
      <c r="G2018" s="0" t="s">
        <v>8806</v>
      </c>
      <c r="H2018" s="0" t="s">
        <v>8807</v>
      </c>
      <c r="I2018" s="1" t="n">
        <v>38.66</v>
      </c>
      <c r="J2018" s="2" t="s">
        <v>8808</v>
      </c>
      <c r="K2018" s="2" t="s">
        <v>4325</v>
      </c>
      <c r="L2018" s="0" t="s">
        <v>29</v>
      </c>
      <c r="M2018" s="0" t="s">
        <v>29</v>
      </c>
      <c r="N2018" s="0" t="s">
        <v>29</v>
      </c>
      <c r="O2018" s="2" t="s">
        <v>37</v>
      </c>
      <c r="P2018" s="2" t="s">
        <v>28</v>
      </c>
      <c r="Q2018" s="0" t="n">
        <f aca="false">_xlfn.UNICODE(B2018)</f>
        <v>67</v>
      </c>
      <c r="R2018" s="0" t="str">
        <f aca="false">IF(MIDB(B2018,1,10)="Candidatus",MIDB(B2018,FIND(" ",B2018,1)+1,FIND(" ",B2018,12)-FIND(" ",B2018,1)),IF(AND(Q2018&gt;=65,Q2018&lt;=90),MIDB(B2018,1,FIND(" ",B2018,1)),"-"))</f>
        <v>Coxiella </v>
      </c>
      <c r="S2018" s="0" t="str">
        <f aca="false">IF(MIDB(B2018,1,10)="Candidatus",MIDB(B2018,FIND(" ",B2018,12)+1,IFERROR(FIND(" ",B2018,FIND(" ",B2018,12)+1),LEN(B2018))-FIND(" ",B2018,12)),IF(AND(Q2018&gt;=65,Q2018&lt;=90),MIDB(B2018,FIND(" ",B2018,1),IFERROR(FIND(" ",B2018,FIND(" ",B2018,1)+1),LEN(B2018)+1)-FIND(" ",B2018,1)),"-"))</f>
        <v> burnetii</v>
      </c>
      <c r="T2018" s="0" t="n">
        <v>1</v>
      </c>
    </row>
    <row r="2019" customFormat="false" ht="12.8" hidden="false" customHeight="false" outlineLevel="0" collapsed="false">
      <c r="A2019" s="0" t="n">
        <v>2018</v>
      </c>
      <c r="B2019" s="0" t="s">
        <v>8809</v>
      </c>
      <c r="C2019" s="0" t="s">
        <v>21</v>
      </c>
      <c r="D2019" s="0" t="s">
        <v>31</v>
      </c>
      <c r="E2019" s="0" t="s">
        <v>159</v>
      </c>
      <c r="F2019" s="0" t="s">
        <v>8810</v>
      </c>
      <c r="G2019" s="0" t="s">
        <v>8811</v>
      </c>
      <c r="H2019" s="0" t="s">
        <v>8812</v>
      </c>
      <c r="I2019" s="1" t="n">
        <v>29.492</v>
      </c>
      <c r="J2019" s="2" t="s">
        <v>8813</v>
      </c>
      <c r="K2019" s="2" t="s">
        <v>521</v>
      </c>
      <c r="L2019" s="0" t="s">
        <v>29</v>
      </c>
      <c r="M2019" s="0" t="s">
        <v>29</v>
      </c>
      <c r="N2019" s="0" t="s">
        <v>29</v>
      </c>
      <c r="O2019" s="2" t="s">
        <v>1012</v>
      </c>
      <c r="P2019" s="2" t="s">
        <v>46</v>
      </c>
      <c r="Q2019" s="0" t="n">
        <f aca="false">_xlfn.UNICODE(B2019)</f>
        <v>67</v>
      </c>
      <c r="R2019" s="0" t="str">
        <f aca="false">IF(MIDB(B2019,1,10)="Candidatus",MIDB(B2019,FIND(" ",B2019,1)+1,FIND(" ",B2019,12)-FIND(" ",B2019,1)),IF(AND(Q2019&gt;=65,Q2019&lt;=90),MIDB(B2019,1,FIND(" ",B2019,1)),"-"))</f>
        <v>Crinalium </v>
      </c>
      <c r="S2019" s="0" t="str">
        <f aca="false">IF(MIDB(B2019,1,10)="Candidatus",MIDB(B2019,FIND(" ",B2019,12)+1,IFERROR(FIND(" ",B2019,FIND(" ",B2019,12)+1),LEN(B2019))-FIND(" ",B2019,12)),IF(AND(Q2019&gt;=65,Q2019&lt;=90),MIDB(B2019,FIND(" ",B2019,1),IFERROR(FIND(" ",B2019,FIND(" ",B2019,1)+1),LEN(B2019)+1)-FIND(" ",B2019,1)),"-"))</f>
        <v> epipsammum</v>
      </c>
      <c r="T2019" s="0" t="n">
        <v>1</v>
      </c>
    </row>
    <row r="2020" customFormat="false" ht="12.8" hidden="false" customHeight="false" outlineLevel="0" collapsed="false">
      <c r="A2020" s="0" t="n">
        <v>2019</v>
      </c>
      <c r="B2020" s="0" t="s">
        <v>8809</v>
      </c>
      <c r="C2020" s="0" t="s">
        <v>21</v>
      </c>
      <c r="D2020" s="0" t="s">
        <v>31</v>
      </c>
      <c r="E2020" s="0" t="s">
        <v>159</v>
      </c>
      <c r="F2020" s="0" t="s">
        <v>8814</v>
      </c>
      <c r="G2020" s="0" t="s">
        <v>8815</v>
      </c>
      <c r="H2020" s="0" t="s">
        <v>8816</v>
      </c>
      <c r="I2020" s="1" t="n">
        <v>4.488</v>
      </c>
      <c r="J2020" s="2" t="s">
        <v>8817</v>
      </c>
      <c r="K2020" s="2" t="s">
        <v>112</v>
      </c>
      <c r="L2020" s="0" t="s">
        <v>29</v>
      </c>
      <c r="M2020" s="0" t="s">
        <v>29</v>
      </c>
      <c r="N2020" s="0" t="s">
        <v>29</v>
      </c>
      <c r="O2020" s="2" t="s">
        <v>112</v>
      </c>
      <c r="P2020" s="0" t="s">
        <v>29</v>
      </c>
      <c r="Q2020" s="0" t="n">
        <f aca="false">_xlfn.UNICODE(B2020)</f>
        <v>67</v>
      </c>
      <c r="R2020" s="0" t="str">
        <f aca="false">IF(MIDB(B2020,1,10)="Candidatus",MIDB(B2020,FIND(" ",B2020,1)+1,FIND(" ",B2020,12)-FIND(" ",B2020,1)),IF(AND(Q2020&gt;=65,Q2020&lt;=90),MIDB(B2020,1,FIND(" ",B2020,1)),"-"))</f>
        <v>Crinalium </v>
      </c>
      <c r="S2020" s="0" t="str">
        <f aca="false">IF(MIDB(B2020,1,10)="Candidatus",MIDB(B2020,FIND(" ",B2020,12)+1,IFERROR(FIND(" ",B2020,FIND(" ",B2020,12)+1),LEN(B2020))-FIND(" ",B2020,12)),IF(AND(Q2020&gt;=65,Q2020&lt;=90),MIDB(B2020,FIND(" ",B2020,1),IFERROR(FIND(" ",B2020,FIND(" ",B2020,1)+1),LEN(B2020)+1)-FIND(" ",B2020,1)),"-"))</f>
        <v> epipsammum</v>
      </c>
      <c r="T2020" s="0" t="n">
        <v>1</v>
      </c>
    </row>
    <row r="2021" customFormat="false" ht="12.8" hidden="false" customHeight="false" outlineLevel="0" collapsed="false">
      <c r="A2021" s="0" t="n">
        <v>2020</v>
      </c>
      <c r="B2021" s="0" t="s">
        <v>8809</v>
      </c>
      <c r="C2021" s="0" t="s">
        <v>21</v>
      </c>
      <c r="D2021" s="0" t="s">
        <v>31</v>
      </c>
      <c r="E2021" s="0" t="s">
        <v>159</v>
      </c>
      <c r="F2021" s="0" t="s">
        <v>8818</v>
      </c>
      <c r="G2021" s="0" t="s">
        <v>8819</v>
      </c>
      <c r="H2021" s="0" t="s">
        <v>8820</v>
      </c>
      <c r="I2021" s="1" t="n">
        <v>50.8</v>
      </c>
      <c r="J2021" s="2" t="s">
        <v>8821</v>
      </c>
      <c r="K2021" s="2" t="s">
        <v>998</v>
      </c>
      <c r="L2021" s="0" t="s">
        <v>29</v>
      </c>
      <c r="M2021" s="0" t="s">
        <v>29</v>
      </c>
      <c r="N2021" s="0" t="s">
        <v>29</v>
      </c>
      <c r="O2021" s="2" t="s">
        <v>1268</v>
      </c>
      <c r="P2021" s="2" t="s">
        <v>60</v>
      </c>
      <c r="Q2021" s="0" t="n">
        <f aca="false">_xlfn.UNICODE(B2021)</f>
        <v>67</v>
      </c>
      <c r="R2021" s="0" t="str">
        <f aca="false">IF(MIDB(B2021,1,10)="Candidatus",MIDB(B2021,FIND(" ",B2021,1)+1,FIND(" ",B2021,12)-FIND(" ",B2021,1)),IF(AND(Q2021&gt;=65,Q2021&lt;=90),MIDB(B2021,1,FIND(" ",B2021,1)),"-"))</f>
        <v>Crinalium </v>
      </c>
      <c r="S2021" s="0" t="str">
        <f aca="false">IF(MIDB(B2021,1,10)="Candidatus",MIDB(B2021,FIND(" ",B2021,12)+1,IFERROR(FIND(" ",B2021,FIND(" ",B2021,12)+1),LEN(B2021))-FIND(" ",B2021,12)),IF(AND(Q2021&gt;=65,Q2021&lt;=90),MIDB(B2021,FIND(" ",B2021,1),IFERROR(FIND(" ",B2021,FIND(" ",B2021,1)+1),LEN(B2021)+1)-FIND(" ",B2021,1)),"-"))</f>
        <v> epipsammum</v>
      </c>
      <c r="T2021" s="0" t="n">
        <v>1</v>
      </c>
    </row>
    <row r="2022" customFormat="false" ht="12.8" hidden="false" customHeight="false" outlineLevel="0" collapsed="false">
      <c r="A2022" s="0" t="n">
        <v>2021</v>
      </c>
      <c r="B2022" s="0" t="s">
        <v>8809</v>
      </c>
      <c r="C2022" s="0" t="s">
        <v>21</v>
      </c>
      <c r="D2022" s="0" t="s">
        <v>31</v>
      </c>
      <c r="E2022" s="0" t="s">
        <v>159</v>
      </c>
      <c r="F2022" s="0" t="s">
        <v>8822</v>
      </c>
      <c r="G2022" s="0" t="s">
        <v>8823</v>
      </c>
      <c r="H2022" s="0" t="s">
        <v>8824</v>
      </c>
      <c r="I2022" s="1" t="n">
        <v>54.978</v>
      </c>
      <c r="J2022" s="2" t="s">
        <v>8825</v>
      </c>
      <c r="K2022" s="2" t="s">
        <v>37</v>
      </c>
      <c r="L2022" s="0" t="s">
        <v>29</v>
      </c>
      <c r="M2022" s="0" t="s">
        <v>29</v>
      </c>
      <c r="N2022" s="0" t="s">
        <v>29</v>
      </c>
      <c r="O2022" s="2" t="s">
        <v>39</v>
      </c>
      <c r="P2022" s="2" t="s">
        <v>46</v>
      </c>
      <c r="Q2022" s="0" t="n">
        <f aca="false">_xlfn.UNICODE(B2022)</f>
        <v>67</v>
      </c>
      <c r="R2022" s="0" t="str">
        <f aca="false">IF(MIDB(B2022,1,10)="Candidatus",MIDB(B2022,FIND(" ",B2022,1)+1,FIND(" ",B2022,12)-FIND(" ",B2022,1)),IF(AND(Q2022&gt;=65,Q2022&lt;=90),MIDB(B2022,1,FIND(" ",B2022,1)),"-"))</f>
        <v>Crinalium </v>
      </c>
      <c r="S2022" s="0" t="str">
        <f aca="false">IF(MIDB(B2022,1,10)="Candidatus",MIDB(B2022,FIND(" ",B2022,12)+1,IFERROR(FIND(" ",B2022,FIND(" ",B2022,12)+1),LEN(B2022))-FIND(" ",B2022,12)),IF(AND(Q2022&gt;=65,Q2022&lt;=90),MIDB(B2022,FIND(" ",B2022,1),IFERROR(FIND(" ",B2022,FIND(" ",B2022,1)+1),LEN(B2022)+1)-FIND(" ",B2022,1)),"-"))</f>
        <v> epipsammum</v>
      </c>
      <c r="T2022" s="0" t="n">
        <v>1</v>
      </c>
    </row>
    <row r="2023" customFormat="false" ht="12.8" hidden="false" customHeight="false" outlineLevel="0" collapsed="false">
      <c r="A2023" s="0" t="n">
        <v>2022</v>
      </c>
      <c r="B2023" s="0" t="s">
        <v>8809</v>
      </c>
      <c r="C2023" s="0" t="s">
        <v>21</v>
      </c>
      <c r="D2023" s="0" t="s">
        <v>31</v>
      </c>
      <c r="E2023" s="0" t="s">
        <v>159</v>
      </c>
      <c r="F2023" s="0" t="s">
        <v>8826</v>
      </c>
      <c r="G2023" s="0" t="s">
        <v>8827</v>
      </c>
      <c r="H2023" s="0" t="s">
        <v>8828</v>
      </c>
      <c r="I2023" s="1" t="n">
        <v>44.285</v>
      </c>
      <c r="J2023" s="2" t="s">
        <v>8829</v>
      </c>
      <c r="K2023" s="2" t="s">
        <v>851</v>
      </c>
      <c r="L2023" s="0" t="s">
        <v>29</v>
      </c>
      <c r="M2023" s="0" t="s">
        <v>29</v>
      </c>
      <c r="N2023" s="0" t="s">
        <v>29</v>
      </c>
      <c r="O2023" s="2" t="s">
        <v>1306</v>
      </c>
      <c r="P2023" s="2" t="s">
        <v>46</v>
      </c>
      <c r="Q2023" s="0" t="n">
        <f aca="false">_xlfn.UNICODE(B2023)</f>
        <v>67</v>
      </c>
      <c r="R2023" s="0" t="str">
        <f aca="false">IF(MIDB(B2023,1,10)="Candidatus",MIDB(B2023,FIND(" ",B2023,1)+1,FIND(" ",B2023,12)-FIND(" ",B2023,1)),IF(AND(Q2023&gt;=65,Q2023&lt;=90),MIDB(B2023,1,FIND(" ",B2023,1)),"-"))</f>
        <v>Crinalium </v>
      </c>
      <c r="S2023" s="0" t="str">
        <f aca="false">IF(MIDB(B2023,1,10)="Candidatus",MIDB(B2023,FIND(" ",B2023,12)+1,IFERROR(FIND(" ",B2023,FIND(" ",B2023,12)+1),LEN(B2023))-FIND(" ",B2023,12)),IF(AND(Q2023&gt;=65,Q2023&lt;=90),MIDB(B2023,FIND(" ",B2023,1),IFERROR(FIND(" ",B2023,FIND(" ",B2023,1)+1),LEN(B2023)+1)-FIND(" ",B2023,1)),"-"))</f>
        <v> epipsammum</v>
      </c>
      <c r="T2023" s="0" t="n">
        <v>1</v>
      </c>
    </row>
    <row r="2024" customFormat="false" ht="12.8" hidden="false" customHeight="false" outlineLevel="0" collapsed="false">
      <c r="A2024" s="0" t="n">
        <v>2023</v>
      </c>
      <c r="B2024" s="0" t="s">
        <v>8809</v>
      </c>
      <c r="C2024" s="0" t="s">
        <v>21</v>
      </c>
      <c r="D2024" s="0" t="s">
        <v>31</v>
      </c>
      <c r="E2024" s="0" t="s">
        <v>159</v>
      </c>
      <c r="F2024" s="0" t="s">
        <v>8830</v>
      </c>
      <c r="G2024" s="0" t="s">
        <v>8831</v>
      </c>
      <c r="H2024" s="0" t="s">
        <v>8832</v>
      </c>
      <c r="I2024" s="1" t="n">
        <v>53.213</v>
      </c>
      <c r="J2024" s="2" t="s">
        <v>8833</v>
      </c>
      <c r="K2024" s="2" t="s">
        <v>1268</v>
      </c>
      <c r="L2024" s="0" t="s">
        <v>29</v>
      </c>
      <c r="M2024" s="0" t="s">
        <v>29</v>
      </c>
      <c r="N2024" s="0" t="s">
        <v>29</v>
      </c>
      <c r="O2024" s="2" t="s">
        <v>70</v>
      </c>
      <c r="P2024" s="2" t="s">
        <v>46</v>
      </c>
      <c r="Q2024" s="0" t="n">
        <f aca="false">_xlfn.UNICODE(B2024)</f>
        <v>67</v>
      </c>
      <c r="R2024" s="0" t="str">
        <f aca="false">IF(MIDB(B2024,1,10)="Candidatus",MIDB(B2024,FIND(" ",B2024,1)+1,FIND(" ",B2024,12)-FIND(" ",B2024,1)),IF(AND(Q2024&gt;=65,Q2024&lt;=90),MIDB(B2024,1,FIND(" ",B2024,1)),"-"))</f>
        <v>Crinalium </v>
      </c>
      <c r="S2024" s="0" t="str">
        <f aca="false">IF(MIDB(B2024,1,10)="Candidatus",MIDB(B2024,FIND(" ",B2024,12)+1,IFERROR(FIND(" ",B2024,FIND(" ",B2024,12)+1),LEN(B2024))-FIND(" ",B2024,12)),IF(AND(Q2024&gt;=65,Q2024&lt;=90),MIDB(B2024,FIND(" ",B2024,1),IFERROR(FIND(" ",B2024,FIND(" ",B2024,1)+1),LEN(B2024)+1)-FIND(" ",B2024,1)),"-"))</f>
        <v> epipsammum</v>
      </c>
      <c r="T2024" s="0" t="n">
        <v>1</v>
      </c>
    </row>
    <row r="2025" customFormat="false" ht="12.8" hidden="false" customHeight="false" outlineLevel="0" collapsed="false">
      <c r="A2025" s="0" t="n">
        <v>2024</v>
      </c>
      <c r="B2025" s="0" t="s">
        <v>8809</v>
      </c>
      <c r="C2025" s="0" t="s">
        <v>21</v>
      </c>
      <c r="D2025" s="0" t="s">
        <v>31</v>
      </c>
      <c r="E2025" s="0" t="s">
        <v>159</v>
      </c>
      <c r="F2025" s="0" t="s">
        <v>8834</v>
      </c>
      <c r="G2025" s="0" t="s">
        <v>8835</v>
      </c>
      <c r="H2025" s="0" t="s">
        <v>8836</v>
      </c>
      <c r="I2025" s="1" t="n">
        <v>39.142</v>
      </c>
      <c r="J2025" s="2" t="s">
        <v>8837</v>
      </c>
      <c r="K2025" s="2" t="s">
        <v>1849</v>
      </c>
      <c r="L2025" s="0" t="s">
        <v>29</v>
      </c>
      <c r="M2025" s="0" t="s">
        <v>29</v>
      </c>
      <c r="N2025" s="0" t="s">
        <v>29</v>
      </c>
      <c r="O2025" s="2" t="s">
        <v>1898</v>
      </c>
      <c r="P2025" s="2" t="s">
        <v>46</v>
      </c>
      <c r="Q2025" s="0" t="n">
        <f aca="false">_xlfn.UNICODE(B2025)</f>
        <v>67</v>
      </c>
      <c r="R2025" s="0" t="str">
        <f aca="false">IF(MIDB(B2025,1,10)="Candidatus",MIDB(B2025,FIND(" ",B2025,1)+1,FIND(" ",B2025,12)-FIND(" ",B2025,1)),IF(AND(Q2025&gt;=65,Q2025&lt;=90),MIDB(B2025,1,FIND(" ",B2025,1)),"-"))</f>
        <v>Crinalium </v>
      </c>
      <c r="S2025" s="0" t="str">
        <f aca="false">IF(MIDB(B2025,1,10)="Candidatus",MIDB(B2025,FIND(" ",B2025,12)+1,IFERROR(FIND(" ",B2025,FIND(" ",B2025,12)+1),LEN(B2025))-FIND(" ",B2025,12)),IF(AND(Q2025&gt;=65,Q2025&lt;=90),MIDB(B2025,FIND(" ",B2025,1),IFERROR(FIND(" ",B2025,FIND(" ",B2025,1)+1),LEN(B2025)+1)-FIND(" ",B2025,1)),"-"))</f>
        <v> epipsammum</v>
      </c>
      <c r="T2025" s="0" t="n">
        <v>1</v>
      </c>
    </row>
    <row r="2026" customFormat="false" ht="12.8" hidden="false" customHeight="false" outlineLevel="0" collapsed="false">
      <c r="A2026" s="0" t="n">
        <v>2025</v>
      </c>
      <c r="B2026" s="0" t="s">
        <v>8809</v>
      </c>
      <c r="C2026" s="0" t="s">
        <v>21</v>
      </c>
      <c r="D2026" s="0" t="s">
        <v>31</v>
      </c>
      <c r="E2026" s="0" t="s">
        <v>159</v>
      </c>
      <c r="F2026" s="0" t="s">
        <v>8838</v>
      </c>
      <c r="G2026" s="0" t="s">
        <v>8839</v>
      </c>
      <c r="H2026" s="0" t="s">
        <v>8840</v>
      </c>
      <c r="I2026" s="1" t="n">
        <v>28.455</v>
      </c>
      <c r="J2026" s="2" t="s">
        <v>8841</v>
      </c>
      <c r="K2026" s="2" t="s">
        <v>612</v>
      </c>
      <c r="L2026" s="0" t="s">
        <v>29</v>
      </c>
      <c r="M2026" s="0" t="s">
        <v>29</v>
      </c>
      <c r="N2026" s="0" t="s">
        <v>29</v>
      </c>
      <c r="O2026" s="2" t="s">
        <v>612</v>
      </c>
      <c r="P2026" s="0" t="s">
        <v>29</v>
      </c>
      <c r="Q2026" s="0" t="n">
        <f aca="false">_xlfn.UNICODE(B2026)</f>
        <v>67</v>
      </c>
      <c r="R2026" s="0" t="str">
        <f aca="false">IF(MIDB(B2026,1,10)="Candidatus",MIDB(B2026,FIND(" ",B2026,1)+1,FIND(" ",B2026,12)-FIND(" ",B2026,1)),IF(AND(Q2026&gt;=65,Q2026&lt;=90),MIDB(B2026,1,FIND(" ",B2026,1)),"-"))</f>
        <v>Crinalium </v>
      </c>
      <c r="S2026" s="0" t="str">
        <f aca="false">IF(MIDB(B2026,1,10)="Candidatus",MIDB(B2026,FIND(" ",B2026,12)+1,IFERROR(FIND(" ",B2026,FIND(" ",B2026,12)+1),LEN(B2026))-FIND(" ",B2026,12)),IF(AND(Q2026&gt;=65,Q2026&lt;=90),MIDB(B2026,FIND(" ",B2026,1),IFERROR(FIND(" ",B2026,FIND(" ",B2026,1)+1),LEN(B2026)+1)-FIND(" ",B2026,1)),"-"))</f>
        <v> epipsammum</v>
      </c>
      <c r="T2026" s="0" t="n">
        <v>1</v>
      </c>
    </row>
    <row r="2027" customFormat="false" ht="12.8" hidden="false" customHeight="false" outlineLevel="0" collapsed="false">
      <c r="A2027" s="0" t="n">
        <v>2026</v>
      </c>
      <c r="B2027" s="0" t="s">
        <v>8842</v>
      </c>
      <c r="C2027" s="0" t="s">
        <v>21</v>
      </c>
      <c r="D2027" s="0" t="s">
        <v>90</v>
      </c>
      <c r="E2027" s="0" t="s">
        <v>217</v>
      </c>
      <c r="F2027" s="0" t="s">
        <v>6793</v>
      </c>
      <c r="G2027" s="0" t="s">
        <v>8843</v>
      </c>
      <c r="H2027" s="0" t="s">
        <v>8844</v>
      </c>
      <c r="I2027" s="1" t="n">
        <v>125.076</v>
      </c>
      <c r="J2027" s="2" t="s">
        <v>8845</v>
      </c>
      <c r="K2027" s="2" t="s">
        <v>743</v>
      </c>
      <c r="L2027" s="0" t="s">
        <v>29</v>
      </c>
      <c r="M2027" s="0" t="s">
        <v>29</v>
      </c>
      <c r="N2027" s="0" t="s">
        <v>29</v>
      </c>
      <c r="O2027" s="2" t="s">
        <v>669</v>
      </c>
      <c r="P2027" s="2" t="s">
        <v>96</v>
      </c>
      <c r="Q2027" s="0" t="n">
        <f aca="false">_xlfn.UNICODE(B2027)</f>
        <v>67</v>
      </c>
      <c r="R2027" s="0" t="str">
        <f aca="false">IF(MIDB(B2027,1,10)="Candidatus",MIDB(B2027,FIND(" ",B2027,1)+1,FIND(" ",B2027,12)-FIND(" ",B2027,1)),IF(AND(Q2027&gt;=65,Q2027&lt;=90),MIDB(B2027,1,FIND(" ",B2027,1)),"-"))</f>
        <v>Croceicoccus </v>
      </c>
      <c r="S2027" s="0" t="str">
        <f aca="false">IF(MIDB(B2027,1,10)="Candidatus",MIDB(B2027,FIND(" ",B2027,12)+1,IFERROR(FIND(" ",B2027,FIND(" ",B2027,12)+1),LEN(B2027))-FIND(" ",B2027,12)),IF(AND(Q2027&gt;=65,Q2027&lt;=90),MIDB(B2027,FIND(" ",B2027,1),IFERROR(FIND(" ",B2027,FIND(" ",B2027,1)+1),LEN(B2027)+1)-FIND(" ",B2027,1)),"-"))</f>
        <v> naphthovorans</v>
      </c>
      <c r="T2027" s="0" t="n">
        <v>1</v>
      </c>
    </row>
    <row r="2028" customFormat="false" ht="12.8" hidden="false" customHeight="false" outlineLevel="0" collapsed="false">
      <c r="A2028" s="0" t="n">
        <v>2027</v>
      </c>
      <c r="B2028" s="0" t="s">
        <v>8842</v>
      </c>
      <c r="C2028" s="0" t="s">
        <v>21</v>
      </c>
      <c r="D2028" s="0" t="s">
        <v>90</v>
      </c>
      <c r="E2028" s="0" t="s">
        <v>217</v>
      </c>
      <c r="F2028" s="0" t="s">
        <v>3222</v>
      </c>
      <c r="G2028" s="0" t="s">
        <v>8846</v>
      </c>
      <c r="H2028" s="0" t="s">
        <v>8847</v>
      </c>
      <c r="I2028" s="1" t="n">
        <v>194.68</v>
      </c>
      <c r="J2028" s="2" t="s">
        <v>8848</v>
      </c>
      <c r="K2028" s="2" t="s">
        <v>2113</v>
      </c>
      <c r="L2028" s="0" t="s">
        <v>29</v>
      </c>
      <c r="M2028" s="0" t="s">
        <v>29</v>
      </c>
      <c r="N2028" s="0" t="s">
        <v>29</v>
      </c>
      <c r="O2028" s="2" t="s">
        <v>2250</v>
      </c>
      <c r="P2028" s="2" t="s">
        <v>680</v>
      </c>
      <c r="Q2028" s="0" t="n">
        <f aca="false">_xlfn.UNICODE(B2028)</f>
        <v>67</v>
      </c>
      <c r="R2028" s="0" t="str">
        <f aca="false">IF(MIDB(B2028,1,10)="Candidatus",MIDB(B2028,FIND(" ",B2028,1)+1,FIND(" ",B2028,12)-FIND(" ",B2028,1)),IF(AND(Q2028&gt;=65,Q2028&lt;=90),MIDB(B2028,1,FIND(" ",B2028,1)),"-"))</f>
        <v>Croceicoccus </v>
      </c>
      <c r="S2028" s="0" t="str">
        <f aca="false">IF(MIDB(B2028,1,10)="Candidatus",MIDB(B2028,FIND(" ",B2028,12)+1,IFERROR(FIND(" ",B2028,FIND(" ",B2028,12)+1),LEN(B2028))-FIND(" ",B2028,12)),IF(AND(Q2028&gt;=65,Q2028&lt;=90),MIDB(B2028,FIND(" ",B2028,1),IFERROR(FIND(" ",B2028,FIND(" ",B2028,1)+1),LEN(B2028)+1)-FIND(" ",B2028,1)),"-"))</f>
        <v> naphthovorans</v>
      </c>
      <c r="T2028" s="0" t="n">
        <v>1</v>
      </c>
    </row>
    <row r="2029" customFormat="false" ht="12.8" hidden="false" customHeight="false" outlineLevel="0" collapsed="false">
      <c r="A2029" s="0" t="n">
        <v>2028</v>
      </c>
      <c r="B2029" s="0" t="s">
        <v>8849</v>
      </c>
      <c r="C2029" s="0" t="s">
        <v>21</v>
      </c>
      <c r="D2029" s="0" t="s">
        <v>90</v>
      </c>
      <c r="E2029" s="0" t="s">
        <v>91</v>
      </c>
      <c r="F2029" s="0" t="s">
        <v>8850</v>
      </c>
      <c r="G2029" s="0" t="s">
        <v>8851</v>
      </c>
      <c r="H2029" s="0" t="s">
        <v>8852</v>
      </c>
      <c r="I2029" s="1" t="n">
        <v>151.491</v>
      </c>
      <c r="J2029" s="2" t="s">
        <v>8853</v>
      </c>
      <c r="K2029" s="2" t="s">
        <v>669</v>
      </c>
      <c r="L2029" s="0" t="s">
        <v>29</v>
      </c>
      <c r="M2029" s="0" t="s">
        <v>29</v>
      </c>
      <c r="N2029" s="0" t="s">
        <v>29</v>
      </c>
      <c r="O2029" s="2" t="s">
        <v>1985</v>
      </c>
      <c r="P2029" s="2" t="s">
        <v>45</v>
      </c>
      <c r="Q2029" s="0" t="n">
        <f aca="false">_xlfn.UNICODE(B2029)</f>
        <v>67</v>
      </c>
      <c r="R2029" s="0" t="str">
        <f aca="false">IF(MIDB(B2029,1,10)="Candidatus",MIDB(B2029,FIND(" ",B2029,1)+1,FIND(" ",B2029,12)-FIND(" ",B2029,1)),IF(AND(Q2029&gt;=65,Q2029&lt;=90),MIDB(B2029,1,FIND(" ",B2029,1)),"-"))</f>
        <v>Cronobacter </v>
      </c>
      <c r="S2029" s="0" t="str">
        <f aca="false">IF(MIDB(B2029,1,10)="Candidatus",MIDB(B2029,FIND(" ",B2029,12)+1,IFERROR(FIND(" ",B2029,FIND(" ",B2029,12)+1),LEN(B2029))-FIND(" ",B2029,12)),IF(AND(Q2029&gt;=65,Q2029&lt;=90),MIDB(B2029,FIND(" ",B2029,1),IFERROR(FIND(" ",B2029,FIND(" ",B2029,1)+1),LEN(B2029)+1)-FIND(" ",B2029,1)),"-"))</f>
        <v> condimenti</v>
      </c>
      <c r="T2029" s="0" t="n">
        <v>1</v>
      </c>
    </row>
    <row r="2030" customFormat="false" ht="12.8" hidden="false" customHeight="false" outlineLevel="0" collapsed="false">
      <c r="A2030" s="0" t="n">
        <v>2029</v>
      </c>
      <c r="B2030" s="0" t="s">
        <v>8854</v>
      </c>
      <c r="C2030" s="0" t="s">
        <v>21</v>
      </c>
      <c r="D2030" s="0" t="s">
        <v>90</v>
      </c>
      <c r="E2030" s="0" t="s">
        <v>91</v>
      </c>
      <c r="F2030" s="0" t="s">
        <v>8855</v>
      </c>
      <c r="G2030" s="0" t="s">
        <v>8856</v>
      </c>
      <c r="H2030" s="0" t="s">
        <v>8857</v>
      </c>
      <c r="I2030" s="1" t="n">
        <v>197.338</v>
      </c>
      <c r="J2030" s="2" t="s">
        <v>8858</v>
      </c>
      <c r="K2030" s="2" t="s">
        <v>1994</v>
      </c>
      <c r="L2030" s="0" t="s">
        <v>29</v>
      </c>
      <c r="M2030" s="0" t="s">
        <v>29</v>
      </c>
      <c r="N2030" s="0" t="s">
        <v>29</v>
      </c>
      <c r="O2030" s="2" t="s">
        <v>509</v>
      </c>
      <c r="P2030" s="2" t="s">
        <v>112</v>
      </c>
      <c r="Q2030" s="0" t="n">
        <f aca="false">_xlfn.UNICODE(B2030)</f>
        <v>67</v>
      </c>
      <c r="R2030" s="0" t="str">
        <f aca="false">IF(MIDB(B2030,1,10)="Candidatus",MIDB(B2030,FIND(" ",B2030,1)+1,FIND(" ",B2030,12)-FIND(" ",B2030,1)),IF(AND(Q2030&gt;=65,Q2030&lt;=90),MIDB(B2030,1,FIND(" ",B2030,1)),"-"))</f>
        <v>Cronobacter </v>
      </c>
      <c r="S2030" s="0" t="str">
        <f aca="false">IF(MIDB(B2030,1,10)="Candidatus",MIDB(B2030,FIND(" ",B2030,12)+1,IFERROR(FIND(" ",B2030,FIND(" ",B2030,12)+1),LEN(B2030))-FIND(" ",B2030,12)),IF(AND(Q2030&gt;=65,Q2030&lt;=90),MIDB(B2030,FIND(" ",B2030,1),IFERROR(FIND(" ",B2030,FIND(" ",B2030,1)+1),LEN(B2030)+1)-FIND(" ",B2030,1)),"-"))</f>
        <v> dublinensis</v>
      </c>
      <c r="T2030" s="0" t="n">
        <v>1</v>
      </c>
    </row>
    <row r="2031" customFormat="false" ht="12.8" hidden="false" customHeight="false" outlineLevel="0" collapsed="false">
      <c r="A2031" s="0" t="n">
        <v>2030</v>
      </c>
      <c r="B2031" s="0" t="s">
        <v>8859</v>
      </c>
      <c r="C2031" s="0" t="s">
        <v>21</v>
      </c>
      <c r="D2031" s="0" t="s">
        <v>90</v>
      </c>
      <c r="E2031" s="0" t="s">
        <v>91</v>
      </c>
      <c r="F2031" s="0" t="s">
        <v>8860</v>
      </c>
      <c r="G2031" s="0" t="s">
        <v>8861</v>
      </c>
      <c r="H2031" s="0" t="s">
        <v>8862</v>
      </c>
      <c r="I2031" s="1" t="n">
        <v>32.949</v>
      </c>
      <c r="J2031" s="2" t="s">
        <v>8863</v>
      </c>
      <c r="K2031" s="2" t="s">
        <v>680</v>
      </c>
      <c r="L2031" s="0" t="s">
        <v>29</v>
      </c>
      <c r="M2031" s="0" t="s">
        <v>29</v>
      </c>
      <c r="N2031" s="0" t="s">
        <v>29</v>
      </c>
      <c r="O2031" s="2" t="s">
        <v>205</v>
      </c>
      <c r="P2031" s="2" t="s">
        <v>46</v>
      </c>
      <c r="Q2031" s="0" t="n">
        <f aca="false">_xlfn.UNICODE(B2031)</f>
        <v>67</v>
      </c>
      <c r="R2031" s="0" t="str">
        <f aca="false">IF(MIDB(B2031,1,10)="Candidatus",MIDB(B2031,FIND(" ",B2031,1)+1,FIND(" ",B2031,12)-FIND(" ",B2031,1)),IF(AND(Q2031&gt;=65,Q2031&lt;=90),MIDB(B2031,1,FIND(" ",B2031,1)),"-"))</f>
        <v>Cronobacter </v>
      </c>
      <c r="S2031" s="0" t="str">
        <f aca="false">IF(MIDB(B2031,1,10)="Candidatus",MIDB(B2031,FIND(" ",B2031,12)+1,IFERROR(FIND(" ",B2031,FIND(" ",B2031,12)+1),LEN(B2031))-FIND(" ",B2031,12)),IF(AND(Q2031&gt;=65,Q2031&lt;=90),MIDB(B2031,FIND(" ",B2031,1),IFERROR(FIND(" ",B2031,FIND(" ",B2031,1)+1),LEN(B2031)+1)-FIND(" ",B2031,1)),"-"))</f>
        <v> malonaticus</v>
      </c>
      <c r="T2031" s="0" t="n">
        <v>1</v>
      </c>
    </row>
    <row r="2032" customFormat="false" ht="12.8" hidden="false" customHeight="false" outlineLevel="0" collapsed="false">
      <c r="A2032" s="0" t="n">
        <v>2031</v>
      </c>
      <c r="B2032" s="0" t="s">
        <v>8859</v>
      </c>
      <c r="C2032" s="0" t="s">
        <v>21</v>
      </c>
      <c r="D2032" s="0" t="s">
        <v>90</v>
      </c>
      <c r="E2032" s="0" t="s">
        <v>91</v>
      </c>
      <c r="F2032" s="0" t="s">
        <v>8864</v>
      </c>
      <c r="G2032" s="0" t="s">
        <v>8865</v>
      </c>
      <c r="H2032" s="0" t="s">
        <v>8866</v>
      </c>
      <c r="I2032" s="1" t="n">
        <v>21.231</v>
      </c>
      <c r="J2032" s="2" t="s">
        <v>8867</v>
      </c>
      <c r="K2032" s="2" t="s">
        <v>1598</v>
      </c>
      <c r="L2032" s="0" t="s">
        <v>29</v>
      </c>
      <c r="M2032" s="0" t="s">
        <v>29</v>
      </c>
      <c r="N2032" s="0" t="s">
        <v>29</v>
      </c>
      <c r="O2032" s="2" t="s">
        <v>1598</v>
      </c>
      <c r="P2032" s="0" t="s">
        <v>29</v>
      </c>
      <c r="Q2032" s="0" t="n">
        <f aca="false">_xlfn.UNICODE(B2032)</f>
        <v>67</v>
      </c>
      <c r="R2032" s="0" t="str">
        <f aca="false">IF(MIDB(B2032,1,10)="Candidatus",MIDB(B2032,FIND(" ",B2032,1)+1,FIND(" ",B2032,12)-FIND(" ",B2032,1)),IF(AND(Q2032&gt;=65,Q2032&lt;=90),MIDB(B2032,1,FIND(" ",B2032,1)),"-"))</f>
        <v>Cronobacter </v>
      </c>
      <c r="S2032" s="0" t="str">
        <f aca="false">IF(MIDB(B2032,1,10)="Candidatus",MIDB(B2032,FIND(" ",B2032,12)+1,IFERROR(FIND(" ",B2032,FIND(" ",B2032,12)+1),LEN(B2032))-FIND(" ",B2032,12)),IF(AND(Q2032&gt;=65,Q2032&lt;=90),MIDB(B2032,FIND(" ",B2032,1),IFERROR(FIND(" ",B2032,FIND(" ",B2032,1)+1),LEN(B2032)+1)-FIND(" ",B2032,1)),"-"))</f>
        <v> malonaticus</v>
      </c>
      <c r="T2032" s="0" t="n">
        <v>1</v>
      </c>
    </row>
    <row r="2033" customFormat="false" ht="12.8" hidden="false" customHeight="false" outlineLevel="0" collapsed="false">
      <c r="A2033" s="0" t="n">
        <v>2032</v>
      </c>
      <c r="B2033" s="0" t="s">
        <v>8859</v>
      </c>
      <c r="C2033" s="0" t="s">
        <v>21</v>
      </c>
      <c r="D2033" s="0" t="s">
        <v>90</v>
      </c>
      <c r="E2033" s="0" t="s">
        <v>91</v>
      </c>
      <c r="F2033" s="0" t="s">
        <v>8868</v>
      </c>
      <c r="G2033" s="0" t="s">
        <v>8869</v>
      </c>
      <c r="H2033" s="0" t="s">
        <v>8870</v>
      </c>
      <c r="I2033" s="1" t="n">
        <v>19.879</v>
      </c>
      <c r="J2033" s="2" t="s">
        <v>8871</v>
      </c>
      <c r="K2033" s="2" t="s">
        <v>1598</v>
      </c>
      <c r="L2033" s="0" t="s">
        <v>29</v>
      </c>
      <c r="M2033" s="0" t="s">
        <v>29</v>
      </c>
      <c r="N2033" s="0" t="s">
        <v>29</v>
      </c>
      <c r="O2033" s="2" t="s">
        <v>680</v>
      </c>
      <c r="P2033" s="2" t="s">
        <v>46</v>
      </c>
      <c r="Q2033" s="0" t="n">
        <f aca="false">_xlfn.UNICODE(B2033)</f>
        <v>67</v>
      </c>
      <c r="R2033" s="0" t="str">
        <f aca="false">IF(MIDB(B2033,1,10)="Candidatus",MIDB(B2033,FIND(" ",B2033,1)+1,FIND(" ",B2033,12)-FIND(" ",B2033,1)),IF(AND(Q2033&gt;=65,Q2033&lt;=90),MIDB(B2033,1,FIND(" ",B2033,1)),"-"))</f>
        <v>Cronobacter </v>
      </c>
      <c r="S2033" s="0" t="str">
        <f aca="false">IF(MIDB(B2033,1,10)="Candidatus",MIDB(B2033,FIND(" ",B2033,12)+1,IFERROR(FIND(" ",B2033,FIND(" ",B2033,12)+1),LEN(B2033))-FIND(" ",B2033,12)),IF(AND(Q2033&gt;=65,Q2033&lt;=90),MIDB(B2033,FIND(" ",B2033,1),IFERROR(FIND(" ",B2033,FIND(" ",B2033,1)+1),LEN(B2033)+1)-FIND(" ",B2033,1)),"-"))</f>
        <v> malonaticus</v>
      </c>
      <c r="T2033" s="0" t="n">
        <v>1</v>
      </c>
    </row>
    <row r="2034" customFormat="false" ht="12.8" hidden="false" customHeight="false" outlineLevel="0" collapsed="false">
      <c r="A2034" s="0" t="n">
        <v>2033</v>
      </c>
      <c r="B2034" s="0" t="s">
        <v>8859</v>
      </c>
      <c r="C2034" s="0" t="s">
        <v>21</v>
      </c>
      <c r="D2034" s="0" t="s">
        <v>90</v>
      </c>
      <c r="E2034" s="0" t="s">
        <v>91</v>
      </c>
      <c r="F2034" s="0" t="s">
        <v>8872</v>
      </c>
      <c r="G2034" s="0" t="s">
        <v>8873</v>
      </c>
      <c r="H2034" s="0" t="s">
        <v>8874</v>
      </c>
      <c r="I2034" s="1" t="n">
        <v>61.002</v>
      </c>
      <c r="J2034" s="2" t="s">
        <v>8875</v>
      </c>
      <c r="K2034" s="2" t="s">
        <v>232</v>
      </c>
      <c r="L2034" s="0" t="s">
        <v>29</v>
      </c>
      <c r="M2034" s="0" t="s">
        <v>29</v>
      </c>
      <c r="N2034" s="0" t="s">
        <v>29</v>
      </c>
      <c r="O2034" s="2" t="s">
        <v>592</v>
      </c>
      <c r="P2034" s="2" t="s">
        <v>60</v>
      </c>
      <c r="Q2034" s="0" t="n">
        <f aca="false">_xlfn.UNICODE(B2034)</f>
        <v>67</v>
      </c>
      <c r="R2034" s="0" t="str">
        <f aca="false">IF(MIDB(B2034,1,10)="Candidatus",MIDB(B2034,FIND(" ",B2034,1)+1,FIND(" ",B2034,12)-FIND(" ",B2034,1)),IF(AND(Q2034&gt;=65,Q2034&lt;=90),MIDB(B2034,1,FIND(" ",B2034,1)),"-"))</f>
        <v>Cronobacter </v>
      </c>
      <c r="S2034" s="0" t="str">
        <f aca="false">IF(MIDB(B2034,1,10)="Candidatus",MIDB(B2034,FIND(" ",B2034,12)+1,IFERROR(FIND(" ",B2034,FIND(" ",B2034,12)+1),LEN(B2034))-FIND(" ",B2034,12)),IF(AND(Q2034&gt;=65,Q2034&lt;=90),MIDB(B2034,FIND(" ",B2034,1),IFERROR(FIND(" ",B2034,FIND(" ",B2034,1)+1),LEN(B2034)+1)-FIND(" ",B2034,1)),"-"))</f>
        <v> malonaticus</v>
      </c>
      <c r="T2034" s="0" t="n">
        <v>1</v>
      </c>
    </row>
    <row r="2035" customFormat="false" ht="12.8" hidden="false" customHeight="false" outlineLevel="0" collapsed="false">
      <c r="A2035" s="0" t="n">
        <v>2034</v>
      </c>
      <c r="B2035" s="0" t="s">
        <v>8876</v>
      </c>
      <c r="C2035" s="0" t="s">
        <v>21</v>
      </c>
      <c r="D2035" s="0" t="s">
        <v>90</v>
      </c>
      <c r="E2035" s="0" t="s">
        <v>91</v>
      </c>
      <c r="F2035" s="0" t="s">
        <v>8877</v>
      </c>
      <c r="G2035" s="0" t="s">
        <v>8878</v>
      </c>
      <c r="H2035" s="0" t="s">
        <v>8879</v>
      </c>
      <c r="I2035" s="1" t="n">
        <v>53.457</v>
      </c>
      <c r="J2035" s="2" t="s">
        <v>8880</v>
      </c>
      <c r="K2035" s="2" t="s">
        <v>998</v>
      </c>
      <c r="L2035" s="0" t="s">
        <v>29</v>
      </c>
      <c r="M2035" s="0" t="s">
        <v>29</v>
      </c>
      <c r="N2035" s="0" t="s">
        <v>29</v>
      </c>
      <c r="O2035" s="2" t="s">
        <v>1268</v>
      </c>
      <c r="P2035" s="2" t="s">
        <v>60</v>
      </c>
      <c r="Q2035" s="0" t="n">
        <f aca="false">_xlfn.UNICODE(B2035)</f>
        <v>67</v>
      </c>
      <c r="R2035" s="0" t="str">
        <f aca="false">IF(MIDB(B2035,1,10)="Candidatus",MIDB(B2035,FIND(" ",B2035,1)+1,FIND(" ",B2035,12)-FIND(" ",B2035,1)),IF(AND(Q2035&gt;=65,Q2035&lt;=90),MIDB(B2035,1,FIND(" ",B2035,1)),"-"))</f>
        <v>Cronobacter </v>
      </c>
      <c r="S2035" s="0" t="str">
        <f aca="false">IF(MIDB(B2035,1,10)="Candidatus",MIDB(B2035,FIND(" ",B2035,12)+1,IFERROR(FIND(" ",B2035,FIND(" ",B2035,12)+1),LEN(B2035))-FIND(" ",B2035,12)),IF(AND(Q2035&gt;=65,Q2035&lt;=90),MIDB(B2035,FIND(" ",B2035,1),IFERROR(FIND(" ",B2035,FIND(" ",B2035,1)+1),LEN(B2035)+1)-FIND(" ",B2035,1)),"-"))</f>
        <v> sakazakii</v>
      </c>
      <c r="T2035" s="0" t="n">
        <v>1</v>
      </c>
    </row>
    <row r="2036" customFormat="false" ht="12.8" hidden="false" customHeight="false" outlineLevel="0" collapsed="false">
      <c r="A2036" s="0" t="n">
        <v>2035</v>
      </c>
      <c r="B2036" s="0" t="s">
        <v>8876</v>
      </c>
      <c r="C2036" s="0" t="s">
        <v>21</v>
      </c>
      <c r="D2036" s="0" t="s">
        <v>90</v>
      </c>
      <c r="E2036" s="0" t="s">
        <v>91</v>
      </c>
      <c r="F2036" s="0" t="s">
        <v>8881</v>
      </c>
      <c r="G2036" s="0" t="s">
        <v>8882</v>
      </c>
      <c r="H2036" s="0" t="s">
        <v>8883</v>
      </c>
      <c r="I2036" s="1" t="n">
        <v>4.938</v>
      </c>
      <c r="J2036" s="2" t="s">
        <v>8884</v>
      </c>
      <c r="K2036" s="2" t="s">
        <v>60</v>
      </c>
      <c r="L2036" s="0" t="s">
        <v>29</v>
      </c>
      <c r="M2036" s="0" t="s">
        <v>29</v>
      </c>
      <c r="N2036" s="0" t="s">
        <v>29</v>
      </c>
      <c r="O2036" s="2" t="s">
        <v>60</v>
      </c>
      <c r="P2036" s="0" t="s">
        <v>29</v>
      </c>
      <c r="Q2036" s="0" t="n">
        <f aca="false">_xlfn.UNICODE(B2036)</f>
        <v>67</v>
      </c>
      <c r="R2036" s="0" t="str">
        <f aca="false">IF(MIDB(B2036,1,10)="Candidatus",MIDB(B2036,FIND(" ",B2036,1)+1,FIND(" ",B2036,12)-FIND(" ",B2036,1)),IF(AND(Q2036&gt;=65,Q2036&lt;=90),MIDB(B2036,1,FIND(" ",B2036,1)),"-"))</f>
        <v>Cronobacter </v>
      </c>
      <c r="S2036" s="0" t="str">
        <f aca="false">IF(MIDB(B2036,1,10)="Candidatus",MIDB(B2036,FIND(" ",B2036,12)+1,IFERROR(FIND(" ",B2036,FIND(" ",B2036,12)+1),LEN(B2036))-FIND(" ",B2036,12)),IF(AND(Q2036&gt;=65,Q2036&lt;=90),MIDB(B2036,FIND(" ",B2036,1),IFERROR(FIND(" ",B2036,FIND(" ",B2036,1)+1),LEN(B2036)+1)-FIND(" ",B2036,1)),"-"))</f>
        <v> sakazakii</v>
      </c>
      <c r="T2036" s="0" t="n">
        <v>1</v>
      </c>
    </row>
    <row r="2037" customFormat="false" ht="12.8" hidden="false" customHeight="false" outlineLevel="0" collapsed="false">
      <c r="A2037" s="0" t="n">
        <v>2036</v>
      </c>
      <c r="B2037" s="0" t="s">
        <v>8876</v>
      </c>
      <c r="C2037" s="0" t="s">
        <v>21</v>
      </c>
      <c r="D2037" s="0" t="s">
        <v>90</v>
      </c>
      <c r="E2037" s="0" t="s">
        <v>91</v>
      </c>
      <c r="F2037" s="0" t="s">
        <v>8885</v>
      </c>
      <c r="G2037" s="0" t="s">
        <v>8886</v>
      </c>
      <c r="H2037" s="0" t="s">
        <v>8887</v>
      </c>
      <c r="I2037" s="1" t="n">
        <v>93.905</v>
      </c>
      <c r="J2037" s="2" t="s">
        <v>8888</v>
      </c>
      <c r="K2037" s="2" t="s">
        <v>653</v>
      </c>
      <c r="L2037" s="0" t="s">
        <v>29</v>
      </c>
      <c r="M2037" s="0" t="s">
        <v>29</v>
      </c>
      <c r="N2037" s="0" t="s">
        <v>29</v>
      </c>
      <c r="O2037" s="2" t="s">
        <v>647</v>
      </c>
      <c r="P2037" s="2" t="s">
        <v>46</v>
      </c>
      <c r="Q2037" s="0" t="n">
        <f aca="false">_xlfn.UNICODE(B2037)</f>
        <v>67</v>
      </c>
      <c r="R2037" s="0" t="str">
        <f aca="false">IF(MIDB(B2037,1,10)="Candidatus",MIDB(B2037,FIND(" ",B2037,1)+1,FIND(" ",B2037,12)-FIND(" ",B2037,1)),IF(AND(Q2037&gt;=65,Q2037&lt;=90),MIDB(B2037,1,FIND(" ",B2037,1)),"-"))</f>
        <v>Cronobacter </v>
      </c>
      <c r="S2037" s="0" t="str">
        <f aca="false">IF(MIDB(B2037,1,10)="Candidatus",MIDB(B2037,FIND(" ",B2037,12)+1,IFERROR(FIND(" ",B2037,FIND(" ",B2037,12)+1),LEN(B2037))-FIND(" ",B2037,12)),IF(AND(Q2037&gt;=65,Q2037&lt;=90),MIDB(B2037,FIND(" ",B2037,1),IFERROR(FIND(" ",B2037,FIND(" ",B2037,1)+1),LEN(B2037)+1)-FIND(" ",B2037,1)),"-"))</f>
        <v> sakazakii</v>
      </c>
      <c r="T2037" s="0" t="n">
        <v>1</v>
      </c>
    </row>
    <row r="2038" customFormat="false" ht="12.8" hidden="false" customHeight="false" outlineLevel="0" collapsed="false">
      <c r="A2038" s="0" t="n">
        <v>2037</v>
      </c>
      <c r="B2038" s="0" t="s">
        <v>8889</v>
      </c>
      <c r="C2038" s="0" t="s">
        <v>21</v>
      </c>
      <c r="D2038" s="0" t="s">
        <v>90</v>
      </c>
      <c r="E2038" s="0" t="s">
        <v>91</v>
      </c>
      <c r="F2038" s="0" t="s">
        <v>67</v>
      </c>
      <c r="G2038" s="0" t="s">
        <v>8890</v>
      </c>
      <c r="H2038" s="0" t="s">
        <v>8891</v>
      </c>
      <c r="I2038" s="1" t="n">
        <v>117.795</v>
      </c>
      <c r="J2038" s="2" t="s">
        <v>8892</v>
      </c>
      <c r="K2038" s="2" t="s">
        <v>2763</v>
      </c>
      <c r="L2038" s="0" t="s">
        <v>29</v>
      </c>
      <c r="M2038" s="0" t="s">
        <v>29</v>
      </c>
      <c r="N2038" s="0" t="s">
        <v>29</v>
      </c>
      <c r="O2038" s="2" t="s">
        <v>1150</v>
      </c>
      <c r="P2038" s="2" t="s">
        <v>129</v>
      </c>
      <c r="Q2038" s="0" t="n">
        <f aca="false">_xlfn.UNICODE(B2038)</f>
        <v>67</v>
      </c>
      <c r="R2038" s="0" t="str">
        <f aca="false">IF(MIDB(B2038,1,10)="Candidatus",MIDB(B2038,FIND(" ",B2038,1)+1,FIND(" ",B2038,12)-FIND(" ",B2038,1)),IF(AND(Q2038&gt;=65,Q2038&lt;=90),MIDB(B2038,1,FIND(" ",B2038,1)),"-"))</f>
        <v>Cronobacter </v>
      </c>
      <c r="S2038" s="0" t="str">
        <f aca="false">IF(MIDB(B2038,1,10)="Candidatus",MIDB(B2038,FIND(" ",B2038,12)+1,IFERROR(FIND(" ",B2038,FIND(" ",B2038,12)+1),LEN(B2038))-FIND(" ",B2038,12)),IF(AND(Q2038&gt;=65,Q2038&lt;=90),MIDB(B2038,FIND(" ",B2038,1),IFERROR(FIND(" ",B2038,FIND(" ",B2038,1)+1),LEN(B2038)+1)-FIND(" ",B2038,1)),"-"))</f>
        <v> sakazakii</v>
      </c>
      <c r="T2038" s="0" t="n">
        <v>1</v>
      </c>
    </row>
    <row r="2039" customFormat="false" ht="12.8" hidden="false" customHeight="false" outlineLevel="0" collapsed="false">
      <c r="A2039" s="0" t="n">
        <v>2038</v>
      </c>
      <c r="B2039" s="0" t="s">
        <v>8889</v>
      </c>
      <c r="C2039" s="0" t="s">
        <v>21</v>
      </c>
      <c r="D2039" s="0" t="s">
        <v>90</v>
      </c>
      <c r="E2039" s="0" t="s">
        <v>91</v>
      </c>
      <c r="F2039" s="0" t="s">
        <v>8893</v>
      </c>
      <c r="G2039" s="0" t="s">
        <v>8894</v>
      </c>
      <c r="H2039" s="0" t="s">
        <v>8895</v>
      </c>
      <c r="I2039" s="1" t="n">
        <v>53.383</v>
      </c>
      <c r="J2039" s="2" t="s">
        <v>8896</v>
      </c>
      <c r="K2039" s="2" t="s">
        <v>1268</v>
      </c>
      <c r="L2039" s="0" t="s">
        <v>29</v>
      </c>
      <c r="M2039" s="0" t="s">
        <v>29</v>
      </c>
      <c r="N2039" s="0" t="s">
        <v>29</v>
      </c>
      <c r="O2039" s="2" t="s">
        <v>586</v>
      </c>
      <c r="P2039" s="2" t="s">
        <v>60</v>
      </c>
      <c r="Q2039" s="0" t="n">
        <f aca="false">_xlfn.UNICODE(B2039)</f>
        <v>67</v>
      </c>
      <c r="R2039" s="0" t="str">
        <f aca="false">IF(MIDB(B2039,1,10)="Candidatus",MIDB(B2039,FIND(" ",B2039,1)+1,FIND(" ",B2039,12)-FIND(" ",B2039,1)),IF(AND(Q2039&gt;=65,Q2039&lt;=90),MIDB(B2039,1,FIND(" ",B2039,1)),"-"))</f>
        <v>Cronobacter </v>
      </c>
      <c r="S2039" s="0" t="str">
        <f aca="false">IF(MIDB(B2039,1,10)="Candidatus",MIDB(B2039,FIND(" ",B2039,12)+1,IFERROR(FIND(" ",B2039,FIND(" ",B2039,12)+1),LEN(B2039))-FIND(" ",B2039,12)),IF(AND(Q2039&gt;=65,Q2039&lt;=90),MIDB(B2039,FIND(" ",B2039,1),IFERROR(FIND(" ",B2039,FIND(" ",B2039,1)+1),LEN(B2039)+1)-FIND(" ",B2039,1)),"-"))</f>
        <v> sakazakii</v>
      </c>
      <c r="T2039" s="0" t="n">
        <v>1</v>
      </c>
    </row>
    <row r="2040" customFormat="false" ht="12.8" hidden="false" customHeight="false" outlineLevel="0" collapsed="false">
      <c r="A2040" s="0" t="n">
        <v>2039</v>
      </c>
      <c r="B2040" s="0" t="s">
        <v>8889</v>
      </c>
      <c r="C2040" s="0" t="s">
        <v>21</v>
      </c>
      <c r="D2040" s="0" t="s">
        <v>90</v>
      </c>
      <c r="E2040" s="0" t="s">
        <v>91</v>
      </c>
      <c r="F2040" s="0" t="s">
        <v>62</v>
      </c>
      <c r="G2040" s="0" t="s">
        <v>8897</v>
      </c>
      <c r="H2040" s="0" t="s">
        <v>8898</v>
      </c>
      <c r="I2040" s="1" t="n">
        <v>110.093</v>
      </c>
      <c r="J2040" s="2" t="s">
        <v>8899</v>
      </c>
      <c r="K2040" s="2" t="s">
        <v>1050</v>
      </c>
      <c r="L2040" s="0" t="s">
        <v>29</v>
      </c>
      <c r="M2040" s="2" t="s">
        <v>46</v>
      </c>
      <c r="N2040" s="0" t="s">
        <v>29</v>
      </c>
      <c r="O2040" s="2" t="s">
        <v>737</v>
      </c>
      <c r="P2040" s="2" t="s">
        <v>60</v>
      </c>
      <c r="Q2040" s="0" t="n">
        <f aca="false">_xlfn.UNICODE(B2040)</f>
        <v>67</v>
      </c>
      <c r="R2040" s="0" t="str">
        <f aca="false">IF(MIDB(B2040,1,10)="Candidatus",MIDB(B2040,FIND(" ",B2040,1)+1,FIND(" ",B2040,12)-FIND(" ",B2040,1)),IF(AND(Q2040&gt;=65,Q2040&lt;=90),MIDB(B2040,1,FIND(" ",B2040,1)),"-"))</f>
        <v>Cronobacter </v>
      </c>
      <c r="S2040" s="0" t="str">
        <f aca="false">IF(MIDB(B2040,1,10)="Candidatus",MIDB(B2040,FIND(" ",B2040,12)+1,IFERROR(FIND(" ",B2040,FIND(" ",B2040,12)+1),LEN(B2040))-FIND(" ",B2040,12)),IF(AND(Q2040&gt;=65,Q2040&lt;=90),MIDB(B2040,FIND(" ",B2040,1),IFERROR(FIND(" ",B2040,FIND(" ",B2040,1)+1),LEN(B2040)+1)-FIND(" ",B2040,1)),"-"))</f>
        <v> sakazakii</v>
      </c>
      <c r="T2040" s="0" t="n">
        <v>1</v>
      </c>
    </row>
    <row r="2041" customFormat="false" ht="12.8" hidden="false" customHeight="false" outlineLevel="0" collapsed="false">
      <c r="A2041" s="0" t="n">
        <v>2040</v>
      </c>
      <c r="B2041" s="0" t="s">
        <v>8876</v>
      </c>
      <c r="C2041" s="0" t="s">
        <v>21</v>
      </c>
      <c r="D2041" s="0" t="s">
        <v>90</v>
      </c>
      <c r="E2041" s="0" t="s">
        <v>91</v>
      </c>
      <c r="F2041" s="0" t="s">
        <v>8900</v>
      </c>
      <c r="G2041" s="0" t="s">
        <v>8901</v>
      </c>
      <c r="H2041" s="0" t="s">
        <v>8902</v>
      </c>
      <c r="I2041" s="1" t="n">
        <v>5.103</v>
      </c>
      <c r="J2041" s="2" t="s">
        <v>8903</v>
      </c>
      <c r="K2041" s="2" t="s">
        <v>112</v>
      </c>
      <c r="L2041" s="0" t="s">
        <v>29</v>
      </c>
      <c r="M2041" s="0" t="s">
        <v>29</v>
      </c>
      <c r="N2041" s="0" t="s">
        <v>29</v>
      </c>
      <c r="O2041" s="2" t="s">
        <v>112</v>
      </c>
      <c r="P2041" s="0" t="s">
        <v>29</v>
      </c>
      <c r="Q2041" s="0" t="n">
        <f aca="false">_xlfn.UNICODE(B2041)</f>
        <v>67</v>
      </c>
      <c r="R2041" s="0" t="str">
        <f aca="false">IF(MIDB(B2041,1,10)="Candidatus",MIDB(B2041,FIND(" ",B2041,1)+1,FIND(" ",B2041,12)-FIND(" ",B2041,1)),IF(AND(Q2041&gt;=65,Q2041&lt;=90),MIDB(B2041,1,FIND(" ",B2041,1)),"-"))</f>
        <v>Cronobacter </v>
      </c>
      <c r="S2041" s="0" t="str">
        <f aca="false">IF(MIDB(B2041,1,10)="Candidatus",MIDB(B2041,FIND(" ",B2041,12)+1,IFERROR(FIND(" ",B2041,FIND(" ",B2041,12)+1),LEN(B2041))-FIND(" ",B2041,12)),IF(AND(Q2041&gt;=65,Q2041&lt;=90),MIDB(B2041,FIND(" ",B2041,1),IFERROR(FIND(" ",B2041,FIND(" ",B2041,1)+1),LEN(B2041)+1)-FIND(" ",B2041,1)),"-"))</f>
        <v> sakazakii</v>
      </c>
      <c r="T2041" s="0" t="n">
        <v>1</v>
      </c>
    </row>
    <row r="2042" customFormat="false" ht="12.8" hidden="false" customHeight="false" outlineLevel="0" collapsed="false">
      <c r="A2042" s="0" t="n">
        <v>2041</v>
      </c>
      <c r="B2042" s="0" t="s">
        <v>8904</v>
      </c>
      <c r="C2042" s="0" t="s">
        <v>21</v>
      </c>
      <c r="D2042" s="0" t="s">
        <v>90</v>
      </c>
      <c r="E2042" s="0" t="s">
        <v>91</v>
      </c>
      <c r="F2042" s="0" t="s">
        <v>8905</v>
      </c>
      <c r="G2042" s="0" t="s">
        <v>8906</v>
      </c>
      <c r="H2042" s="0" t="s">
        <v>8907</v>
      </c>
      <c r="I2042" s="1" t="n">
        <v>31.208</v>
      </c>
      <c r="J2042" s="2" t="s">
        <v>8908</v>
      </c>
      <c r="K2042" s="2" t="s">
        <v>252</v>
      </c>
      <c r="L2042" s="0" t="s">
        <v>29</v>
      </c>
      <c r="M2042" s="0" t="s">
        <v>29</v>
      </c>
      <c r="N2042" s="0" t="s">
        <v>29</v>
      </c>
      <c r="O2042" s="2" t="s">
        <v>464</v>
      </c>
      <c r="P2042" s="2" t="s">
        <v>46</v>
      </c>
      <c r="Q2042" s="0" t="n">
        <f aca="false">_xlfn.UNICODE(B2042)</f>
        <v>67</v>
      </c>
      <c r="R2042" s="0" t="str">
        <f aca="false">IF(MIDB(B2042,1,10)="Candidatus",MIDB(B2042,FIND(" ",B2042,1)+1,FIND(" ",B2042,12)-FIND(" ",B2042,1)),IF(AND(Q2042&gt;=65,Q2042&lt;=90),MIDB(B2042,1,FIND(" ",B2042,1)),"-"))</f>
        <v>Cronobacter </v>
      </c>
      <c r="S2042" s="0" t="str">
        <f aca="false">IF(MIDB(B2042,1,10)="Candidatus",MIDB(B2042,FIND(" ",B2042,12)+1,IFERROR(FIND(" ",B2042,FIND(" ",B2042,12)+1),LEN(B2042))-FIND(" ",B2042,12)),IF(AND(Q2042&gt;=65,Q2042&lt;=90),MIDB(B2042,FIND(" ",B2042,1),IFERROR(FIND(" ",B2042,FIND(" ",B2042,1)+1),LEN(B2042)+1)-FIND(" ",B2042,1)),"-"))</f>
        <v> sakazakii</v>
      </c>
      <c r="T2042" s="0" t="n">
        <v>1</v>
      </c>
    </row>
    <row r="2043" customFormat="false" ht="12.8" hidden="false" customHeight="false" outlineLevel="0" collapsed="false">
      <c r="A2043" s="0" t="n">
        <v>2042</v>
      </c>
      <c r="B2043" s="0" t="s">
        <v>8904</v>
      </c>
      <c r="C2043" s="0" t="s">
        <v>21</v>
      </c>
      <c r="D2043" s="0" t="s">
        <v>90</v>
      </c>
      <c r="E2043" s="0" t="s">
        <v>91</v>
      </c>
      <c r="F2043" s="0" t="s">
        <v>8909</v>
      </c>
      <c r="G2043" s="0" t="s">
        <v>8910</v>
      </c>
      <c r="H2043" s="0" t="s">
        <v>8911</v>
      </c>
      <c r="I2043" s="1" t="n">
        <v>131.196</v>
      </c>
      <c r="J2043" s="2" t="s">
        <v>8912</v>
      </c>
      <c r="K2043" s="2" t="s">
        <v>2238</v>
      </c>
      <c r="L2043" s="0" t="s">
        <v>29</v>
      </c>
      <c r="M2043" s="0" t="s">
        <v>29</v>
      </c>
      <c r="N2043" s="0" t="s">
        <v>29</v>
      </c>
      <c r="O2043" s="2" t="s">
        <v>2381</v>
      </c>
      <c r="P2043" s="2" t="s">
        <v>88</v>
      </c>
      <c r="Q2043" s="0" t="n">
        <f aca="false">_xlfn.UNICODE(B2043)</f>
        <v>67</v>
      </c>
      <c r="R2043" s="0" t="str">
        <f aca="false">IF(MIDB(B2043,1,10)="Candidatus",MIDB(B2043,FIND(" ",B2043,1)+1,FIND(" ",B2043,12)-FIND(" ",B2043,1)),IF(AND(Q2043&gt;=65,Q2043&lt;=90),MIDB(B2043,1,FIND(" ",B2043,1)),"-"))</f>
        <v>Cronobacter </v>
      </c>
      <c r="S2043" s="0" t="str">
        <f aca="false">IF(MIDB(B2043,1,10)="Candidatus",MIDB(B2043,FIND(" ",B2043,12)+1,IFERROR(FIND(" ",B2043,FIND(" ",B2043,12)+1),LEN(B2043))-FIND(" ",B2043,12)),IF(AND(Q2043&gt;=65,Q2043&lt;=90),MIDB(B2043,FIND(" ",B2043,1),IFERROR(FIND(" ",B2043,FIND(" ",B2043,1)+1),LEN(B2043)+1)-FIND(" ",B2043,1)),"-"))</f>
        <v> sakazakii</v>
      </c>
      <c r="T2043" s="0" t="n">
        <v>1</v>
      </c>
    </row>
    <row r="2044" customFormat="false" ht="12.8" hidden="false" customHeight="false" outlineLevel="0" collapsed="false">
      <c r="A2044" s="0" t="n">
        <v>2043</v>
      </c>
      <c r="B2044" s="0" t="s">
        <v>8913</v>
      </c>
      <c r="C2044" s="0" t="s">
        <v>21</v>
      </c>
      <c r="D2044" s="0" t="s">
        <v>90</v>
      </c>
      <c r="E2044" s="0" t="s">
        <v>91</v>
      </c>
      <c r="F2044" s="0" t="s">
        <v>3222</v>
      </c>
      <c r="G2044" s="0" t="s">
        <v>8914</v>
      </c>
      <c r="H2044" s="0" t="s">
        <v>8915</v>
      </c>
      <c r="I2044" s="1" t="n">
        <v>126.488</v>
      </c>
      <c r="J2044" s="2" t="s">
        <v>8916</v>
      </c>
      <c r="K2044" s="2" t="s">
        <v>197</v>
      </c>
      <c r="L2044" s="0" t="s">
        <v>29</v>
      </c>
      <c r="M2044" s="0" t="s">
        <v>29</v>
      </c>
      <c r="N2044" s="0" t="s">
        <v>29</v>
      </c>
      <c r="O2044" s="2" t="s">
        <v>477</v>
      </c>
      <c r="P2044" s="2" t="s">
        <v>60</v>
      </c>
      <c r="Q2044" s="0" t="n">
        <f aca="false">_xlfn.UNICODE(B2044)</f>
        <v>67</v>
      </c>
      <c r="R2044" s="0" t="str">
        <f aca="false">IF(MIDB(B2044,1,10)="Candidatus",MIDB(B2044,FIND(" ",B2044,1)+1,FIND(" ",B2044,12)-FIND(" ",B2044,1)),IF(AND(Q2044&gt;=65,Q2044&lt;=90),MIDB(B2044,1,FIND(" ",B2044,1)),"-"))</f>
        <v>Cronobacter </v>
      </c>
      <c r="S2044" s="0" t="str">
        <f aca="false">IF(MIDB(B2044,1,10)="Candidatus",MIDB(B2044,FIND(" ",B2044,12)+1,IFERROR(FIND(" ",B2044,FIND(" ",B2044,12)+1),LEN(B2044))-FIND(" ",B2044,12)),IF(AND(Q2044&gt;=65,Q2044&lt;=90),MIDB(B2044,FIND(" ",B2044,1),IFERROR(FIND(" ",B2044,FIND(" ",B2044,1)+1),LEN(B2044)+1)-FIND(" ",B2044,1)),"-"))</f>
        <v> sakazakii</v>
      </c>
      <c r="T2044" s="0" t="n">
        <v>1</v>
      </c>
    </row>
    <row r="2045" customFormat="false" ht="12.8" hidden="false" customHeight="false" outlineLevel="0" collapsed="false">
      <c r="A2045" s="0" t="n">
        <v>2044</v>
      </c>
      <c r="B2045" s="0" t="s">
        <v>8913</v>
      </c>
      <c r="C2045" s="0" t="s">
        <v>21</v>
      </c>
      <c r="D2045" s="0" t="s">
        <v>90</v>
      </c>
      <c r="E2045" s="0" t="s">
        <v>91</v>
      </c>
      <c r="F2045" s="0" t="s">
        <v>6793</v>
      </c>
      <c r="G2045" s="0" t="s">
        <v>8917</v>
      </c>
      <c r="H2045" s="0" t="s">
        <v>8918</v>
      </c>
      <c r="I2045" s="1" t="n">
        <v>55.913</v>
      </c>
      <c r="J2045" s="2" t="s">
        <v>8919</v>
      </c>
      <c r="K2045" s="2" t="s">
        <v>1353</v>
      </c>
      <c r="L2045" s="0" t="s">
        <v>29</v>
      </c>
      <c r="M2045" s="0" t="s">
        <v>29</v>
      </c>
      <c r="N2045" s="0" t="s">
        <v>29</v>
      </c>
      <c r="O2045" s="2" t="s">
        <v>586</v>
      </c>
      <c r="P2045" s="2" t="s">
        <v>46</v>
      </c>
      <c r="Q2045" s="0" t="n">
        <f aca="false">_xlfn.UNICODE(B2045)</f>
        <v>67</v>
      </c>
      <c r="R2045" s="0" t="str">
        <f aca="false">IF(MIDB(B2045,1,10)="Candidatus",MIDB(B2045,FIND(" ",B2045,1)+1,FIND(" ",B2045,12)-FIND(" ",B2045,1)),IF(AND(Q2045&gt;=65,Q2045&lt;=90),MIDB(B2045,1,FIND(" ",B2045,1)),"-"))</f>
        <v>Cronobacter </v>
      </c>
      <c r="S2045" s="0" t="str">
        <f aca="false">IF(MIDB(B2045,1,10)="Candidatus",MIDB(B2045,FIND(" ",B2045,12)+1,IFERROR(FIND(" ",B2045,FIND(" ",B2045,12)+1),LEN(B2045))-FIND(" ",B2045,12)),IF(AND(Q2045&gt;=65,Q2045&lt;=90),MIDB(B2045,FIND(" ",B2045,1),IFERROR(FIND(" ",B2045,FIND(" ",B2045,1)+1),LEN(B2045)+1)-FIND(" ",B2045,1)),"-"))</f>
        <v> sakazakii</v>
      </c>
      <c r="T2045" s="0" t="n">
        <v>1</v>
      </c>
    </row>
    <row r="2046" customFormat="false" ht="12.8" hidden="false" customHeight="false" outlineLevel="0" collapsed="false">
      <c r="A2046" s="0" t="n">
        <v>2045</v>
      </c>
      <c r="B2046" s="0" t="s">
        <v>8920</v>
      </c>
      <c r="C2046" s="0" t="s">
        <v>21</v>
      </c>
      <c r="D2046" s="0" t="s">
        <v>90</v>
      </c>
      <c r="E2046" s="0" t="s">
        <v>91</v>
      </c>
      <c r="F2046" s="0" t="s">
        <v>8921</v>
      </c>
      <c r="G2046" s="0" t="s">
        <v>8922</v>
      </c>
      <c r="H2046" s="0" t="s">
        <v>8923</v>
      </c>
      <c r="I2046" s="1" t="n">
        <v>52.134</v>
      </c>
      <c r="J2046" s="2" t="s">
        <v>8924</v>
      </c>
      <c r="K2046" s="2" t="s">
        <v>1306</v>
      </c>
      <c r="L2046" s="0" t="s">
        <v>29</v>
      </c>
      <c r="M2046" s="0" t="s">
        <v>29</v>
      </c>
      <c r="N2046" s="0" t="s">
        <v>29</v>
      </c>
      <c r="O2046" s="2" t="s">
        <v>70</v>
      </c>
      <c r="P2046" s="2" t="s">
        <v>44</v>
      </c>
      <c r="Q2046" s="0" t="n">
        <f aca="false">_xlfn.UNICODE(B2046)</f>
        <v>67</v>
      </c>
      <c r="R2046" s="0" t="str">
        <f aca="false">IF(MIDB(B2046,1,10)="Candidatus",MIDB(B2046,FIND(" ",B2046,1)+1,FIND(" ",B2046,12)-FIND(" ",B2046,1)),IF(AND(Q2046&gt;=65,Q2046&lt;=90),MIDB(B2046,1,FIND(" ",B2046,1)),"-"))</f>
        <v>Cronobacter </v>
      </c>
      <c r="S2046" s="0" t="str">
        <f aca="false">IF(MIDB(B2046,1,10)="Candidatus",MIDB(B2046,FIND(" ",B2046,12)+1,IFERROR(FIND(" ",B2046,FIND(" ",B2046,12)+1),LEN(B2046))-FIND(" ",B2046,12)),IF(AND(Q2046&gt;=65,Q2046&lt;=90),MIDB(B2046,FIND(" ",B2046,1),IFERROR(FIND(" ",B2046,FIND(" ",B2046,1)+1),LEN(B2046)+1)-FIND(" ",B2046,1)),"-"))</f>
        <v> sakazakii</v>
      </c>
      <c r="T2046" s="0" t="n">
        <v>1</v>
      </c>
    </row>
    <row r="2047" customFormat="false" ht="12.8" hidden="false" customHeight="false" outlineLevel="0" collapsed="false">
      <c r="A2047" s="0" t="n">
        <v>2046</v>
      </c>
      <c r="B2047" s="0" t="s">
        <v>8920</v>
      </c>
      <c r="C2047" s="0" t="s">
        <v>21</v>
      </c>
      <c r="D2047" s="0" t="s">
        <v>90</v>
      </c>
      <c r="E2047" s="0" t="s">
        <v>91</v>
      </c>
      <c r="F2047" s="0" t="s">
        <v>8925</v>
      </c>
      <c r="G2047" s="0" t="s">
        <v>8926</v>
      </c>
      <c r="H2047" s="0" t="s">
        <v>8927</v>
      </c>
      <c r="I2047" s="1" t="n">
        <v>4.422</v>
      </c>
      <c r="J2047" s="2" t="s">
        <v>8928</v>
      </c>
      <c r="K2047" s="2" t="s">
        <v>60</v>
      </c>
      <c r="L2047" s="0" t="s">
        <v>29</v>
      </c>
      <c r="M2047" s="0" t="s">
        <v>29</v>
      </c>
      <c r="N2047" s="0" t="s">
        <v>29</v>
      </c>
      <c r="O2047" s="2" t="s">
        <v>129</v>
      </c>
      <c r="P2047" s="2" t="s">
        <v>46</v>
      </c>
      <c r="Q2047" s="0" t="n">
        <f aca="false">_xlfn.UNICODE(B2047)</f>
        <v>67</v>
      </c>
      <c r="R2047" s="0" t="str">
        <f aca="false">IF(MIDB(B2047,1,10)="Candidatus",MIDB(B2047,FIND(" ",B2047,1)+1,FIND(" ",B2047,12)-FIND(" ",B2047,1)),IF(AND(Q2047&gt;=65,Q2047&lt;=90),MIDB(B2047,1,FIND(" ",B2047,1)),"-"))</f>
        <v>Cronobacter </v>
      </c>
      <c r="S2047" s="0" t="str">
        <f aca="false">IF(MIDB(B2047,1,10)="Candidatus",MIDB(B2047,FIND(" ",B2047,12)+1,IFERROR(FIND(" ",B2047,FIND(" ",B2047,12)+1),LEN(B2047))-FIND(" ",B2047,12)),IF(AND(Q2047&gt;=65,Q2047&lt;=90),MIDB(B2047,FIND(" ",B2047,1),IFERROR(FIND(" ",B2047,FIND(" ",B2047,1)+1),LEN(B2047)+1)-FIND(" ",B2047,1)),"-"))</f>
        <v> sakazakii</v>
      </c>
      <c r="T2047" s="0" t="n">
        <v>1</v>
      </c>
    </row>
    <row r="2048" customFormat="false" ht="12.8" hidden="false" customHeight="false" outlineLevel="0" collapsed="false">
      <c r="A2048" s="0" t="n">
        <v>2047</v>
      </c>
      <c r="B2048" s="0" t="s">
        <v>8920</v>
      </c>
      <c r="C2048" s="0" t="s">
        <v>21</v>
      </c>
      <c r="D2048" s="0" t="s">
        <v>90</v>
      </c>
      <c r="E2048" s="0" t="s">
        <v>91</v>
      </c>
      <c r="F2048" s="0" t="s">
        <v>8929</v>
      </c>
      <c r="G2048" s="0" t="s">
        <v>8930</v>
      </c>
      <c r="H2048" s="0" t="s">
        <v>8931</v>
      </c>
      <c r="I2048" s="1" t="n">
        <v>118.136</v>
      </c>
      <c r="J2048" s="2" t="s">
        <v>8932</v>
      </c>
      <c r="K2048" s="2" t="s">
        <v>897</v>
      </c>
      <c r="L2048" s="0" t="s">
        <v>29</v>
      </c>
      <c r="M2048" s="0" t="s">
        <v>29</v>
      </c>
      <c r="N2048" s="0" t="s">
        <v>29</v>
      </c>
      <c r="O2048" s="2" t="s">
        <v>1150</v>
      </c>
      <c r="P2048" s="2" t="s">
        <v>52</v>
      </c>
      <c r="Q2048" s="0" t="n">
        <f aca="false">_xlfn.UNICODE(B2048)</f>
        <v>67</v>
      </c>
      <c r="R2048" s="0" t="str">
        <f aca="false">IF(MIDB(B2048,1,10)="Candidatus",MIDB(B2048,FIND(" ",B2048,1)+1,FIND(" ",B2048,12)-FIND(" ",B2048,1)),IF(AND(Q2048&gt;=65,Q2048&lt;=90),MIDB(B2048,1,FIND(" ",B2048,1)),"-"))</f>
        <v>Cronobacter </v>
      </c>
      <c r="S2048" s="0" t="str">
        <f aca="false">IF(MIDB(B2048,1,10)="Candidatus",MIDB(B2048,FIND(" ",B2048,12)+1,IFERROR(FIND(" ",B2048,FIND(" ",B2048,12)+1),LEN(B2048))-FIND(" ",B2048,12)),IF(AND(Q2048&gt;=65,Q2048&lt;=90),MIDB(B2048,FIND(" ",B2048,1),IFERROR(FIND(" ",B2048,FIND(" ",B2048,1)+1),LEN(B2048)+1)-FIND(" ",B2048,1)),"-"))</f>
        <v> sakazakii</v>
      </c>
      <c r="T2048" s="0" t="n">
        <v>1</v>
      </c>
    </row>
    <row r="2049" customFormat="false" ht="12.8" hidden="false" customHeight="false" outlineLevel="0" collapsed="false">
      <c r="A2049" s="0" t="n">
        <v>2048</v>
      </c>
      <c r="B2049" s="0" t="s">
        <v>8933</v>
      </c>
      <c r="C2049" s="0" t="s">
        <v>21</v>
      </c>
      <c r="D2049" s="0" t="s">
        <v>90</v>
      </c>
      <c r="E2049" s="0" t="s">
        <v>91</v>
      </c>
      <c r="F2049" s="0" t="s">
        <v>8934</v>
      </c>
      <c r="G2049" s="0" t="s">
        <v>8935</v>
      </c>
      <c r="H2049" s="0" t="s">
        <v>8936</v>
      </c>
      <c r="I2049" s="1" t="n">
        <v>129.777</v>
      </c>
      <c r="J2049" s="2" t="s">
        <v>8937</v>
      </c>
      <c r="K2049" s="2" t="s">
        <v>3315</v>
      </c>
      <c r="L2049" s="0" t="s">
        <v>29</v>
      </c>
      <c r="M2049" s="0" t="s">
        <v>29</v>
      </c>
      <c r="N2049" s="0" t="s">
        <v>29</v>
      </c>
      <c r="O2049" s="2" t="s">
        <v>729</v>
      </c>
      <c r="P2049" s="2" t="s">
        <v>46</v>
      </c>
      <c r="Q2049" s="0" t="n">
        <f aca="false">_xlfn.UNICODE(B2049)</f>
        <v>67</v>
      </c>
      <c r="R2049" s="0" t="str">
        <f aca="false">IF(MIDB(B2049,1,10)="Candidatus",MIDB(B2049,FIND(" ",B2049,1)+1,FIND(" ",B2049,12)-FIND(" ",B2049,1)),IF(AND(Q2049&gt;=65,Q2049&lt;=90),MIDB(B2049,1,FIND(" ",B2049,1)),"-"))</f>
        <v>Cronobacter </v>
      </c>
      <c r="S2049" s="0" t="str">
        <f aca="false">IF(MIDB(B2049,1,10)="Candidatus",MIDB(B2049,FIND(" ",B2049,12)+1,IFERROR(FIND(" ",B2049,FIND(" ",B2049,12)+1),LEN(B2049))-FIND(" ",B2049,12)),IF(AND(Q2049&gt;=65,Q2049&lt;=90),MIDB(B2049,FIND(" ",B2049,1),IFERROR(FIND(" ",B2049,FIND(" ",B2049,1)+1),LEN(B2049)+1)-FIND(" ",B2049,1)),"-"))</f>
        <v> universalis</v>
      </c>
      <c r="T2049" s="0" t="n">
        <v>1</v>
      </c>
    </row>
    <row r="2050" customFormat="false" ht="12.8" hidden="false" customHeight="false" outlineLevel="0" collapsed="false">
      <c r="A2050" s="0" t="n">
        <v>2049</v>
      </c>
      <c r="B2050" s="0" t="s">
        <v>8938</v>
      </c>
      <c r="C2050" s="0" t="s">
        <v>4725</v>
      </c>
      <c r="D2050" s="0" t="s">
        <v>4726</v>
      </c>
      <c r="E2050" s="0" t="s">
        <v>4727</v>
      </c>
      <c r="F2050" s="0" t="s">
        <v>8939</v>
      </c>
      <c r="G2050" s="0" t="s">
        <v>8940</v>
      </c>
      <c r="H2050" s="0" t="s">
        <v>29</v>
      </c>
      <c r="I2050" s="1" t="n">
        <v>1.364</v>
      </c>
      <c r="J2050" s="2" t="s">
        <v>8941</v>
      </c>
      <c r="K2050" s="2" t="s">
        <v>46</v>
      </c>
      <c r="L2050" s="0" t="s">
        <v>29</v>
      </c>
      <c r="M2050" s="0" t="s">
        <v>29</v>
      </c>
      <c r="N2050" s="0" t="s">
        <v>29</v>
      </c>
      <c r="O2050" s="2" t="s">
        <v>46</v>
      </c>
      <c r="P2050" s="0" t="s">
        <v>29</v>
      </c>
      <c r="Q2050" s="0" t="n">
        <f aca="false">_xlfn.UNICODE(B2050)</f>
        <v>67</v>
      </c>
      <c r="R2050" s="0" t="str">
        <f aca="false">IF(MIDB(B2050,1,10)="Candidatus",MIDB(B2050,FIND(" ",B2050,1)+1,FIND(" ",B2050,12)-FIND(" ",B2050,1)),IF(AND(Q2050&gt;=65,Q2050&lt;=90),MIDB(B2050,1,FIND(" ",B2050,1)),"-"))</f>
        <v>Cryphonectria </v>
      </c>
      <c r="S2050" s="0" t="str">
        <f aca="false">IF(MIDB(B2050,1,10)="Candidatus",MIDB(B2050,FIND(" ",B2050,12)+1,IFERROR(FIND(" ",B2050,FIND(" ",B2050,12)+1),LEN(B2050))-FIND(" ",B2050,12)),IF(AND(Q2050&gt;=65,Q2050&lt;=90),MIDB(B2050,FIND(" ",B2050,1),IFERROR(FIND(" ",B2050,FIND(" ",B2050,1)+1),LEN(B2050)+1)-FIND(" ",B2050,1)),"-"))</f>
        <v> parasitica</v>
      </c>
      <c r="T2050" s="0" t="n">
        <v>1</v>
      </c>
    </row>
    <row r="2051" customFormat="false" ht="12.8" hidden="false" customHeight="false" outlineLevel="0" collapsed="false">
      <c r="A2051" s="0" t="n">
        <v>2050</v>
      </c>
      <c r="B2051" s="0" t="s">
        <v>8942</v>
      </c>
      <c r="C2051" s="0" t="s">
        <v>21</v>
      </c>
      <c r="D2051" s="0" t="s">
        <v>90</v>
      </c>
      <c r="E2051" s="0" t="s">
        <v>459</v>
      </c>
      <c r="F2051" s="0" t="s">
        <v>8943</v>
      </c>
      <c r="G2051" s="0" t="s">
        <v>8944</v>
      </c>
      <c r="H2051" s="0" t="s">
        <v>8945</v>
      </c>
      <c r="I2051" s="1" t="n">
        <v>233.755</v>
      </c>
      <c r="J2051" s="2" t="s">
        <v>8946</v>
      </c>
      <c r="K2051" s="2" t="s">
        <v>1699</v>
      </c>
      <c r="L2051" s="0" t="s">
        <v>29</v>
      </c>
      <c r="M2051" s="0" t="s">
        <v>29</v>
      </c>
      <c r="N2051" s="0" t="s">
        <v>29</v>
      </c>
      <c r="O2051" s="2" t="s">
        <v>1699</v>
      </c>
      <c r="P2051" s="0" t="s">
        <v>29</v>
      </c>
      <c r="Q2051" s="0" t="n">
        <f aca="false">_xlfn.UNICODE(B2051)</f>
        <v>67</v>
      </c>
      <c r="R2051" s="0" t="str">
        <f aca="false">IF(MIDB(B2051,1,10)="Candidatus",MIDB(B2051,FIND(" ",B2051,1)+1,FIND(" ",B2051,12)-FIND(" ",B2051,1)),IF(AND(Q2051&gt;=65,Q2051&lt;=90),MIDB(B2051,1,FIND(" ",B2051,1)),"-"))</f>
        <v>Cupriavidus </v>
      </c>
      <c r="S2051" s="0" t="str">
        <f aca="false">IF(MIDB(B2051,1,10)="Candidatus",MIDB(B2051,FIND(" ",B2051,12)+1,IFERROR(FIND(" ",B2051,FIND(" ",B2051,12)+1),LEN(B2051))-FIND(" ",B2051,12)),IF(AND(Q2051&gt;=65,Q2051&lt;=90),MIDB(B2051,FIND(" ",B2051,1),IFERROR(FIND(" ",B2051,FIND(" ",B2051,1)+1),LEN(B2051)+1)-FIND(" ",B2051,1)),"-"))</f>
        <v> metallidurans</v>
      </c>
      <c r="T2051" s="0" t="n">
        <v>1</v>
      </c>
    </row>
    <row r="2052" customFormat="false" ht="12.8" hidden="false" customHeight="false" outlineLevel="0" collapsed="false">
      <c r="A2052" s="0" t="n">
        <v>2051</v>
      </c>
      <c r="B2052" s="0" t="s">
        <v>8942</v>
      </c>
      <c r="C2052" s="0" t="s">
        <v>21</v>
      </c>
      <c r="D2052" s="0" t="s">
        <v>90</v>
      </c>
      <c r="E2052" s="0" t="s">
        <v>459</v>
      </c>
      <c r="F2052" s="0" t="s">
        <v>8947</v>
      </c>
      <c r="G2052" s="0" t="s">
        <v>8948</v>
      </c>
      <c r="H2052" s="0" t="s">
        <v>8949</v>
      </c>
      <c r="I2052" s="1" t="n">
        <v>171.461</v>
      </c>
      <c r="J2052" s="2" t="s">
        <v>8950</v>
      </c>
      <c r="K2052" s="2" t="s">
        <v>6691</v>
      </c>
      <c r="L2052" s="0" t="s">
        <v>29</v>
      </c>
      <c r="M2052" s="0" t="s">
        <v>29</v>
      </c>
      <c r="N2052" s="0" t="s">
        <v>29</v>
      </c>
      <c r="O2052" s="2" t="s">
        <v>6691</v>
      </c>
      <c r="P2052" s="0" t="s">
        <v>29</v>
      </c>
      <c r="Q2052" s="0" t="n">
        <f aca="false">_xlfn.UNICODE(B2052)</f>
        <v>67</v>
      </c>
      <c r="R2052" s="0" t="str">
        <f aca="false">IF(MIDB(B2052,1,10)="Candidatus",MIDB(B2052,FIND(" ",B2052,1)+1,FIND(" ",B2052,12)-FIND(" ",B2052,1)),IF(AND(Q2052&gt;=65,Q2052&lt;=90),MIDB(B2052,1,FIND(" ",B2052,1)),"-"))</f>
        <v>Cupriavidus </v>
      </c>
      <c r="S2052" s="0" t="str">
        <f aca="false">IF(MIDB(B2052,1,10)="Candidatus",MIDB(B2052,FIND(" ",B2052,12)+1,IFERROR(FIND(" ",B2052,FIND(" ",B2052,12)+1),LEN(B2052))-FIND(" ",B2052,12)),IF(AND(Q2052&gt;=65,Q2052&lt;=90),MIDB(B2052,FIND(" ",B2052,1),IFERROR(FIND(" ",B2052,FIND(" ",B2052,1)+1),LEN(B2052)+1)-FIND(" ",B2052,1)),"-"))</f>
        <v> metallidurans</v>
      </c>
      <c r="T2052" s="0" t="n">
        <v>1</v>
      </c>
    </row>
    <row r="2053" customFormat="false" ht="12.8" hidden="false" customHeight="false" outlineLevel="0" collapsed="false">
      <c r="A2053" s="0" t="n">
        <v>2052</v>
      </c>
      <c r="B2053" s="0" t="s">
        <v>8942</v>
      </c>
      <c r="C2053" s="0" t="s">
        <v>21</v>
      </c>
      <c r="D2053" s="0" t="s">
        <v>90</v>
      </c>
      <c r="E2053" s="0" t="s">
        <v>459</v>
      </c>
      <c r="F2053" s="0" t="s">
        <v>8947</v>
      </c>
      <c r="G2053" s="0" t="s">
        <v>8951</v>
      </c>
      <c r="H2053" s="0" t="s">
        <v>8952</v>
      </c>
      <c r="I2053" s="1" t="n">
        <v>171.459</v>
      </c>
      <c r="J2053" s="2" t="s">
        <v>8953</v>
      </c>
      <c r="K2053" s="2" t="s">
        <v>2759</v>
      </c>
      <c r="L2053" s="0" t="s">
        <v>29</v>
      </c>
      <c r="M2053" s="0" t="s">
        <v>29</v>
      </c>
      <c r="N2053" s="0" t="s">
        <v>29</v>
      </c>
      <c r="O2053" s="2" t="s">
        <v>2912</v>
      </c>
      <c r="P2053" s="2" t="s">
        <v>129</v>
      </c>
      <c r="Q2053" s="0" t="n">
        <f aca="false">_xlfn.UNICODE(B2053)</f>
        <v>67</v>
      </c>
      <c r="R2053" s="0" t="str">
        <f aca="false">IF(MIDB(B2053,1,10)="Candidatus",MIDB(B2053,FIND(" ",B2053,1)+1,FIND(" ",B2053,12)-FIND(" ",B2053,1)),IF(AND(Q2053&gt;=65,Q2053&lt;=90),MIDB(B2053,1,FIND(" ",B2053,1)),"-"))</f>
        <v>Cupriavidus </v>
      </c>
      <c r="S2053" s="0" t="str">
        <f aca="false">IF(MIDB(B2053,1,10)="Candidatus",MIDB(B2053,FIND(" ",B2053,12)+1,IFERROR(FIND(" ",B2053,FIND(" ",B2053,12)+1),LEN(B2053))-FIND(" ",B2053,12)),IF(AND(Q2053&gt;=65,Q2053&lt;=90),MIDB(B2053,FIND(" ",B2053,1),IFERROR(FIND(" ",B2053,FIND(" ",B2053,1)+1),LEN(B2053)+1)-FIND(" ",B2053,1)),"-"))</f>
        <v> metallidurans</v>
      </c>
      <c r="T2053" s="0" t="n">
        <v>1</v>
      </c>
    </row>
    <row r="2054" customFormat="false" ht="12.8" hidden="false" customHeight="false" outlineLevel="0" collapsed="false">
      <c r="A2054" s="0" t="n">
        <v>2053</v>
      </c>
      <c r="B2054" s="0" t="s">
        <v>8942</v>
      </c>
      <c r="C2054" s="0" t="s">
        <v>21</v>
      </c>
      <c r="D2054" s="0" t="s">
        <v>90</v>
      </c>
      <c r="E2054" s="0" t="s">
        <v>459</v>
      </c>
      <c r="F2054" s="0" t="s">
        <v>8943</v>
      </c>
      <c r="G2054" s="0" t="s">
        <v>8954</v>
      </c>
      <c r="H2054" s="0" t="s">
        <v>8955</v>
      </c>
      <c r="I2054" s="1" t="n">
        <v>233.72</v>
      </c>
      <c r="J2054" s="2" t="s">
        <v>8956</v>
      </c>
      <c r="K2054" s="2" t="s">
        <v>2453</v>
      </c>
      <c r="L2054" s="0" t="s">
        <v>29</v>
      </c>
      <c r="M2054" s="0" t="s">
        <v>29</v>
      </c>
      <c r="N2054" s="0" t="s">
        <v>29</v>
      </c>
      <c r="O2054" s="2" t="s">
        <v>3999</v>
      </c>
      <c r="P2054" s="2" t="s">
        <v>118</v>
      </c>
      <c r="Q2054" s="0" t="n">
        <f aca="false">_xlfn.UNICODE(B2054)</f>
        <v>67</v>
      </c>
      <c r="R2054" s="0" t="str">
        <f aca="false">IF(MIDB(B2054,1,10)="Candidatus",MIDB(B2054,FIND(" ",B2054,1)+1,FIND(" ",B2054,12)-FIND(" ",B2054,1)),IF(AND(Q2054&gt;=65,Q2054&lt;=90),MIDB(B2054,1,FIND(" ",B2054,1)),"-"))</f>
        <v>Cupriavidus </v>
      </c>
      <c r="S2054" s="0" t="str">
        <f aca="false">IF(MIDB(B2054,1,10)="Candidatus",MIDB(B2054,FIND(" ",B2054,12)+1,IFERROR(FIND(" ",B2054,FIND(" ",B2054,12)+1),LEN(B2054))-FIND(" ",B2054,12)),IF(AND(Q2054&gt;=65,Q2054&lt;=90),MIDB(B2054,FIND(" ",B2054,1),IFERROR(FIND(" ",B2054,FIND(" ",B2054,1)+1),LEN(B2054)+1)-FIND(" ",B2054,1)),"-"))</f>
        <v> metallidurans</v>
      </c>
      <c r="T2054" s="0" t="n">
        <v>1</v>
      </c>
    </row>
    <row r="2055" customFormat="false" ht="12.8" hidden="false" customHeight="false" outlineLevel="0" collapsed="false">
      <c r="A2055" s="0" t="n">
        <v>2054</v>
      </c>
      <c r="B2055" s="0" t="s">
        <v>8942</v>
      </c>
      <c r="C2055" s="0" t="s">
        <v>21</v>
      </c>
      <c r="D2055" s="0" t="s">
        <v>90</v>
      </c>
      <c r="E2055" s="0" t="s">
        <v>459</v>
      </c>
      <c r="F2055" s="0" t="s">
        <v>618</v>
      </c>
      <c r="G2055" s="0" t="s">
        <v>8957</v>
      </c>
      <c r="H2055" s="0" t="s">
        <v>8958</v>
      </c>
      <c r="I2055" s="1" t="n">
        <v>2580.08</v>
      </c>
      <c r="J2055" s="2" t="s">
        <v>8959</v>
      </c>
      <c r="K2055" s="2" t="s">
        <v>8960</v>
      </c>
      <c r="L2055" s="2" t="s">
        <v>112</v>
      </c>
      <c r="M2055" s="2" t="s">
        <v>44</v>
      </c>
      <c r="N2055" s="0" t="s">
        <v>29</v>
      </c>
      <c r="O2055" s="2" t="s">
        <v>8961</v>
      </c>
      <c r="P2055" s="2" t="s">
        <v>179</v>
      </c>
      <c r="Q2055" s="0" t="n">
        <f aca="false">_xlfn.UNICODE(B2055)</f>
        <v>67</v>
      </c>
      <c r="R2055" s="0" t="str">
        <f aca="false">IF(MIDB(B2055,1,10)="Candidatus",MIDB(B2055,FIND(" ",B2055,1)+1,FIND(" ",B2055,12)-FIND(" ",B2055,1)),IF(AND(Q2055&gt;=65,Q2055&lt;=90),MIDB(B2055,1,FIND(" ",B2055,1)),"-"))</f>
        <v>Cupriavidus </v>
      </c>
      <c r="S2055" s="0" t="str">
        <f aca="false">IF(MIDB(B2055,1,10)="Candidatus",MIDB(B2055,FIND(" ",B2055,12)+1,IFERROR(FIND(" ",B2055,FIND(" ",B2055,12)+1),LEN(B2055))-FIND(" ",B2055,12)),IF(AND(Q2055&gt;=65,Q2055&lt;=90),MIDB(B2055,FIND(" ",B2055,1),IFERROR(FIND(" ",B2055,FIND(" ",B2055,1)+1),LEN(B2055)+1)-FIND(" ",B2055,1)),"-"))</f>
        <v> metallidurans</v>
      </c>
      <c r="T2055" s="0" t="n">
        <v>1</v>
      </c>
    </row>
    <row r="2056" customFormat="false" ht="12.8" hidden="false" customHeight="false" outlineLevel="0" collapsed="false">
      <c r="A2056" s="0" t="n">
        <v>2055</v>
      </c>
      <c r="B2056" s="0" t="s">
        <v>8962</v>
      </c>
      <c r="C2056" s="0" t="s">
        <v>21</v>
      </c>
      <c r="D2056" s="0" t="s">
        <v>90</v>
      </c>
      <c r="E2056" s="0" t="s">
        <v>459</v>
      </c>
      <c r="F2056" s="0" t="s">
        <v>8963</v>
      </c>
      <c r="G2056" s="0" t="s">
        <v>8964</v>
      </c>
      <c r="H2056" s="0" t="s">
        <v>8965</v>
      </c>
      <c r="I2056" s="1" t="n">
        <v>1499.17</v>
      </c>
      <c r="J2056" s="2" t="s">
        <v>8966</v>
      </c>
      <c r="K2056" s="2" t="s">
        <v>8967</v>
      </c>
      <c r="L2056" s="0" t="s">
        <v>29</v>
      </c>
      <c r="M2056" s="2" t="s">
        <v>60</v>
      </c>
      <c r="N2056" s="0" t="s">
        <v>29</v>
      </c>
      <c r="O2056" s="2" t="s">
        <v>6810</v>
      </c>
      <c r="P2056" s="2" t="s">
        <v>1207</v>
      </c>
      <c r="Q2056" s="0" t="n">
        <f aca="false">_xlfn.UNICODE(B2056)</f>
        <v>67</v>
      </c>
      <c r="R2056" s="0" t="str">
        <f aca="false">IF(MIDB(B2056,1,10)="Candidatus",MIDB(B2056,FIND(" ",B2056,1)+1,FIND(" ",B2056,12)-FIND(" ",B2056,1)),IF(AND(Q2056&gt;=65,Q2056&lt;=90),MIDB(B2056,1,FIND(" ",B2056,1)),"-"))</f>
        <v>Cupriavidus </v>
      </c>
      <c r="S2056" s="0" t="str">
        <f aca="false">IF(MIDB(B2056,1,10)="Candidatus",MIDB(B2056,FIND(" ",B2056,12)+1,IFERROR(FIND(" ",B2056,FIND(" ",B2056,12)+1),LEN(B2056))-FIND(" ",B2056,12)),IF(AND(Q2056&gt;=65,Q2056&lt;=90),MIDB(B2056,FIND(" ",B2056,1),IFERROR(FIND(" ",B2056,FIND(" ",B2056,1)+1),LEN(B2056)+1)-FIND(" ",B2056,1)),"-"))</f>
        <v> necator</v>
      </c>
      <c r="T2056" s="0" t="n">
        <v>1</v>
      </c>
    </row>
    <row r="2057" customFormat="false" ht="12.8" hidden="false" customHeight="false" outlineLevel="0" collapsed="false">
      <c r="A2057" s="0" t="n">
        <v>2056</v>
      </c>
      <c r="B2057" s="0" t="s">
        <v>8962</v>
      </c>
      <c r="C2057" s="0" t="s">
        <v>21</v>
      </c>
      <c r="D2057" s="0" t="s">
        <v>90</v>
      </c>
      <c r="E2057" s="0" t="s">
        <v>459</v>
      </c>
      <c r="F2057" s="0" t="s">
        <v>8968</v>
      </c>
      <c r="G2057" s="0" t="s">
        <v>8969</v>
      </c>
      <c r="H2057" s="0" t="s">
        <v>8970</v>
      </c>
      <c r="I2057" s="1" t="n">
        <v>424.14</v>
      </c>
      <c r="J2057" s="2" t="s">
        <v>8971</v>
      </c>
      <c r="K2057" s="2" t="s">
        <v>8972</v>
      </c>
      <c r="L2057" s="0" t="s">
        <v>29</v>
      </c>
      <c r="M2057" s="2" t="s">
        <v>88</v>
      </c>
      <c r="N2057" s="0" t="s">
        <v>29</v>
      </c>
      <c r="O2057" s="2" t="s">
        <v>8973</v>
      </c>
      <c r="P2057" s="2" t="s">
        <v>807</v>
      </c>
      <c r="Q2057" s="0" t="n">
        <f aca="false">_xlfn.UNICODE(B2057)</f>
        <v>67</v>
      </c>
      <c r="R2057" s="0" t="str">
        <f aca="false">IF(MIDB(B2057,1,10)="Candidatus",MIDB(B2057,FIND(" ",B2057,1)+1,FIND(" ",B2057,12)-FIND(" ",B2057,1)),IF(AND(Q2057&gt;=65,Q2057&lt;=90),MIDB(B2057,1,FIND(" ",B2057,1)),"-"))</f>
        <v>Cupriavidus </v>
      </c>
      <c r="S2057" s="0" t="str">
        <f aca="false">IF(MIDB(B2057,1,10)="Candidatus",MIDB(B2057,FIND(" ",B2057,12)+1,IFERROR(FIND(" ",B2057,FIND(" ",B2057,12)+1),LEN(B2057))-FIND(" ",B2057,12)),IF(AND(Q2057&gt;=65,Q2057&lt;=90),MIDB(B2057,FIND(" ",B2057,1),IFERROR(FIND(" ",B2057,FIND(" ",B2057,1)+1),LEN(B2057)+1)-FIND(" ",B2057,1)),"-"))</f>
        <v> necator</v>
      </c>
      <c r="T2057" s="0" t="n">
        <v>1</v>
      </c>
    </row>
    <row r="2058" customFormat="false" ht="12.8" hidden="false" customHeight="false" outlineLevel="0" collapsed="false">
      <c r="A2058" s="0" t="n">
        <v>2057</v>
      </c>
      <c r="B2058" s="0" t="s">
        <v>8974</v>
      </c>
      <c r="C2058" s="0" t="s">
        <v>21</v>
      </c>
      <c r="D2058" s="0" t="s">
        <v>90</v>
      </c>
      <c r="E2058" s="0" t="s">
        <v>459</v>
      </c>
      <c r="F2058" s="0" t="s">
        <v>8975</v>
      </c>
      <c r="G2058" s="0" t="s">
        <v>8976</v>
      </c>
      <c r="H2058" s="0" t="s">
        <v>8977</v>
      </c>
      <c r="I2058" s="1" t="n">
        <v>2.229</v>
      </c>
      <c r="J2058" s="2" t="s">
        <v>8978</v>
      </c>
      <c r="K2058" s="2" t="s">
        <v>46</v>
      </c>
      <c r="L2058" s="0" t="s">
        <v>29</v>
      </c>
      <c r="M2058" s="0" t="s">
        <v>29</v>
      </c>
      <c r="N2058" s="0" t="s">
        <v>29</v>
      </c>
      <c r="O2058" s="2" t="s">
        <v>46</v>
      </c>
      <c r="P2058" s="0" t="s">
        <v>29</v>
      </c>
      <c r="Q2058" s="0" t="n">
        <f aca="false">_xlfn.UNICODE(B2058)</f>
        <v>67</v>
      </c>
      <c r="R2058" s="0" t="str">
        <f aca="false">IF(MIDB(B2058,1,10)="Candidatus",MIDB(B2058,FIND(" ",B2058,1)+1,FIND(" ",B2058,12)-FIND(" ",B2058,1)),IF(AND(Q2058&gt;=65,Q2058&lt;=90),MIDB(B2058,1,FIND(" ",B2058,1)),"-"))</f>
        <v>Cupriavidus </v>
      </c>
      <c r="S2058" s="0" t="str">
        <f aca="false">IF(MIDB(B2058,1,10)="Candidatus",MIDB(B2058,FIND(" ",B2058,12)+1,IFERROR(FIND(" ",B2058,FIND(" ",B2058,12)+1),LEN(B2058))-FIND(" ",B2058,12)),IF(AND(Q2058&gt;=65,Q2058&lt;=90),MIDB(B2058,FIND(" ",B2058,1),IFERROR(FIND(" ",B2058,FIND(" ",B2058,1)+1),LEN(B2058)+1)-FIND(" ",B2058,1)),"-"))</f>
        <v> taiwanensis</v>
      </c>
      <c r="T2058" s="0" t="n">
        <v>1</v>
      </c>
    </row>
    <row r="2059" customFormat="false" ht="12.8" hidden="false" customHeight="false" outlineLevel="0" collapsed="false">
      <c r="A2059" s="0" t="n">
        <v>2058</v>
      </c>
      <c r="B2059" s="0" t="s">
        <v>8974</v>
      </c>
      <c r="C2059" s="0" t="s">
        <v>21</v>
      </c>
      <c r="D2059" s="0" t="s">
        <v>90</v>
      </c>
      <c r="E2059" s="0" t="s">
        <v>459</v>
      </c>
      <c r="F2059" s="0" t="s">
        <v>8979</v>
      </c>
      <c r="G2059" s="0" t="s">
        <v>8980</v>
      </c>
      <c r="H2059" s="0" t="s">
        <v>8981</v>
      </c>
      <c r="I2059" s="1" t="n">
        <v>2.221</v>
      </c>
      <c r="J2059" s="2" t="s">
        <v>8982</v>
      </c>
      <c r="K2059" s="2" t="s">
        <v>46</v>
      </c>
      <c r="L2059" s="0" t="s">
        <v>29</v>
      </c>
      <c r="M2059" s="0" t="s">
        <v>29</v>
      </c>
      <c r="N2059" s="0" t="s">
        <v>29</v>
      </c>
      <c r="O2059" s="2" t="s">
        <v>46</v>
      </c>
      <c r="P2059" s="0" t="s">
        <v>29</v>
      </c>
      <c r="Q2059" s="0" t="n">
        <f aca="false">_xlfn.UNICODE(B2059)</f>
        <v>67</v>
      </c>
      <c r="R2059" s="0" t="str">
        <f aca="false">IF(MIDB(B2059,1,10)="Candidatus",MIDB(B2059,FIND(" ",B2059,1)+1,FIND(" ",B2059,12)-FIND(" ",B2059,1)),IF(AND(Q2059&gt;=65,Q2059&lt;=90),MIDB(B2059,1,FIND(" ",B2059,1)),"-"))</f>
        <v>Cupriavidus </v>
      </c>
      <c r="S2059" s="0" t="str">
        <f aca="false">IF(MIDB(B2059,1,10)="Candidatus",MIDB(B2059,FIND(" ",B2059,12)+1,IFERROR(FIND(" ",B2059,FIND(" ",B2059,12)+1),LEN(B2059))-FIND(" ",B2059,12)),IF(AND(Q2059&gt;=65,Q2059&lt;=90),MIDB(B2059,FIND(" ",B2059,1),IFERROR(FIND(" ",B2059,FIND(" ",B2059,1)+1),LEN(B2059)+1)-FIND(" ",B2059,1)),"-"))</f>
        <v> taiwanensis</v>
      </c>
      <c r="T2059" s="0" t="n">
        <v>1</v>
      </c>
    </row>
    <row r="2060" customFormat="false" ht="12.8" hidden="false" customHeight="false" outlineLevel="0" collapsed="false">
      <c r="A2060" s="0" t="n">
        <v>2059</v>
      </c>
      <c r="B2060" s="0" t="s">
        <v>8983</v>
      </c>
      <c r="C2060" s="0" t="s">
        <v>21</v>
      </c>
      <c r="D2060" s="0" t="s">
        <v>90</v>
      </c>
      <c r="E2060" s="0" t="s">
        <v>459</v>
      </c>
      <c r="F2060" s="0" t="s">
        <v>8984</v>
      </c>
      <c r="G2060" s="0" t="s">
        <v>8985</v>
      </c>
      <c r="H2060" s="0" t="s">
        <v>8986</v>
      </c>
      <c r="I2060" s="1" t="n">
        <v>557.2</v>
      </c>
      <c r="J2060" s="2" t="s">
        <v>8987</v>
      </c>
      <c r="K2060" s="2" t="s">
        <v>8988</v>
      </c>
      <c r="L2060" s="0" t="s">
        <v>29</v>
      </c>
      <c r="M2060" s="2" t="s">
        <v>46</v>
      </c>
      <c r="N2060" s="0" t="s">
        <v>29</v>
      </c>
      <c r="O2060" s="2" t="s">
        <v>8989</v>
      </c>
      <c r="P2060" s="2" t="s">
        <v>39</v>
      </c>
      <c r="Q2060" s="0" t="n">
        <f aca="false">_xlfn.UNICODE(B2060)</f>
        <v>67</v>
      </c>
      <c r="R2060" s="0" t="str">
        <f aca="false">IF(MIDB(B2060,1,10)="Candidatus",MIDB(B2060,FIND(" ",B2060,1)+1,FIND(" ",B2060,12)-FIND(" ",B2060,1)),IF(AND(Q2060&gt;=65,Q2060&lt;=90),MIDB(B2060,1,FIND(" ",B2060,1)),"-"))</f>
        <v>Cupriavidus </v>
      </c>
      <c r="S2060" s="0" t="str">
        <f aca="false">IF(MIDB(B2060,1,10)="Candidatus",MIDB(B2060,FIND(" ",B2060,12)+1,IFERROR(FIND(" ",B2060,FIND(" ",B2060,12)+1),LEN(B2060))-FIND(" ",B2060,12)),IF(AND(Q2060&gt;=65,Q2060&lt;=90),MIDB(B2060,FIND(" ",B2060,1),IFERROR(FIND(" ",B2060,FIND(" ",B2060,1)+1),LEN(B2060)+1)-FIND(" ",B2060,1)),"-"))</f>
        <v> taiwanensis</v>
      </c>
      <c r="T2060" s="0" t="n">
        <v>1</v>
      </c>
    </row>
    <row r="2061" customFormat="false" ht="12.8" hidden="false" customHeight="false" outlineLevel="0" collapsed="false">
      <c r="A2061" s="0" t="n">
        <v>2060</v>
      </c>
      <c r="B2061" s="0" t="s">
        <v>8990</v>
      </c>
      <c r="C2061" s="0" t="s">
        <v>21</v>
      </c>
      <c r="D2061" s="0" t="s">
        <v>31</v>
      </c>
      <c r="E2061" s="0" t="s">
        <v>159</v>
      </c>
      <c r="F2061" s="0" t="s">
        <v>8991</v>
      </c>
      <c r="G2061" s="0" t="s">
        <v>8992</v>
      </c>
      <c r="H2061" s="0" t="s">
        <v>8993</v>
      </c>
      <c r="I2061" s="1" t="n">
        <v>62.874</v>
      </c>
      <c r="J2061" s="2" t="s">
        <v>8994</v>
      </c>
      <c r="K2061" s="2" t="s">
        <v>771</v>
      </c>
      <c r="L2061" s="0" t="s">
        <v>29</v>
      </c>
      <c r="M2061" s="0" t="s">
        <v>29</v>
      </c>
      <c r="N2061" s="0" t="s">
        <v>29</v>
      </c>
      <c r="O2061" s="2" t="s">
        <v>534</v>
      </c>
      <c r="P2061" s="2" t="s">
        <v>88</v>
      </c>
      <c r="Q2061" s="0" t="n">
        <f aca="false">_xlfn.UNICODE(B2061)</f>
        <v>67</v>
      </c>
      <c r="R2061" s="0" t="str">
        <f aca="false">IF(MIDB(B2061,1,10)="Candidatus",MIDB(B2061,FIND(" ",B2061,1)+1,FIND(" ",B2061,12)-FIND(" ",B2061,1)),IF(AND(Q2061&gt;=65,Q2061&lt;=90),MIDB(B2061,1,FIND(" ",B2061,1)),"-"))</f>
        <v>Cyanobacterium </v>
      </c>
      <c r="S2061" s="0" t="str">
        <f aca="false">IF(MIDB(B2061,1,10)="Candidatus",MIDB(B2061,FIND(" ",B2061,12)+1,IFERROR(FIND(" ",B2061,FIND(" ",B2061,12)+1),LEN(B2061))-FIND(" ",B2061,12)),IF(AND(Q2061&gt;=65,Q2061&lt;=90),MIDB(B2061,FIND(" ",B2061,1),IFERROR(FIND(" ",B2061,FIND(" ",B2061,1)+1),LEN(B2061)+1)-FIND(" ",B2061,1)),"-"))</f>
        <v> aponinum</v>
      </c>
      <c r="T2061" s="0" t="n">
        <v>1</v>
      </c>
    </row>
    <row r="2062" customFormat="false" ht="12.8" hidden="false" customHeight="false" outlineLevel="0" collapsed="false">
      <c r="A2062" s="0" t="n">
        <v>2061</v>
      </c>
      <c r="B2062" s="0" t="s">
        <v>8995</v>
      </c>
      <c r="C2062" s="0" t="s">
        <v>21</v>
      </c>
      <c r="D2062" s="0" t="s">
        <v>31</v>
      </c>
      <c r="E2062" s="0" t="s">
        <v>159</v>
      </c>
      <c r="F2062" s="0" t="s">
        <v>2023</v>
      </c>
      <c r="G2062" s="0" t="s">
        <v>8996</v>
      </c>
      <c r="H2062" s="0" t="s">
        <v>8997</v>
      </c>
      <c r="I2062" s="1" t="n">
        <v>31.856</v>
      </c>
      <c r="J2062" s="2" t="s">
        <v>8998</v>
      </c>
      <c r="K2062" s="2" t="s">
        <v>521</v>
      </c>
      <c r="L2062" s="0" t="s">
        <v>29</v>
      </c>
      <c r="M2062" s="0" t="s">
        <v>29</v>
      </c>
      <c r="N2062" s="0" t="s">
        <v>29</v>
      </c>
      <c r="O2062" s="2" t="s">
        <v>1012</v>
      </c>
      <c r="P2062" s="2" t="s">
        <v>46</v>
      </c>
      <c r="Q2062" s="0" t="n">
        <f aca="false">_xlfn.UNICODE(B2062)</f>
        <v>67</v>
      </c>
      <c r="R2062" s="0" t="str">
        <f aca="false">IF(MIDB(B2062,1,10)="Candidatus",MIDB(B2062,FIND(" ",B2062,1)+1,FIND(" ",B2062,12)-FIND(" ",B2062,1)),IF(AND(Q2062&gt;=65,Q2062&lt;=90),MIDB(B2062,1,FIND(" ",B2062,1)),"-"))</f>
        <v>Cyanothece </v>
      </c>
      <c r="S2062" s="0" t="str">
        <f aca="false">IF(MIDB(B2062,1,10)="Candidatus",MIDB(B2062,FIND(" ",B2062,12)+1,IFERROR(FIND(" ",B2062,FIND(" ",B2062,12)+1),LEN(B2062))-FIND(" ",B2062,12)),IF(AND(Q2062&gt;=65,Q2062&lt;=90),MIDB(B2062,FIND(" ",B2062,1),IFERROR(FIND(" ",B2062,FIND(" ",B2062,1)+1),LEN(B2062)+1)-FIND(" ",B2062,1)),"-"))</f>
        <v> sp.</v>
      </c>
      <c r="T2062" s="0" t="n">
        <v>1</v>
      </c>
    </row>
    <row r="2063" customFormat="false" ht="12.8" hidden="false" customHeight="false" outlineLevel="0" collapsed="false">
      <c r="A2063" s="0" t="n">
        <v>2062</v>
      </c>
      <c r="B2063" s="0" t="s">
        <v>8995</v>
      </c>
      <c r="C2063" s="0" t="s">
        <v>21</v>
      </c>
      <c r="D2063" s="0" t="s">
        <v>31</v>
      </c>
      <c r="E2063" s="0" t="s">
        <v>159</v>
      </c>
      <c r="F2063" s="0" t="s">
        <v>2026</v>
      </c>
      <c r="G2063" s="0" t="s">
        <v>8999</v>
      </c>
      <c r="H2063" s="0" t="s">
        <v>9000</v>
      </c>
      <c r="I2063" s="1" t="n">
        <v>39.62</v>
      </c>
      <c r="J2063" s="2" t="s">
        <v>9001</v>
      </c>
      <c r="K2063" s="2" t="s">
        <v>252</v>
      </c>
      <c r="L2063" s="0" t="s">
        <v>29</v>
      </c>
      <c r="M2063" s="0" t="s">
        <v>29</v>
      </c>
      <c r="N2063" s="0" t="s">
        <v>29</v>
      </c>
      <c r="O2063" s="2" t="s">
        <v>252</v>
      </c>
      <c r="P2063" s="0" t="s">
        <v>29</v>
      </c>
      <c r="Q2063" s="0" t="n">
        <f aca="false">_xlfn.UNICODE(B2063)</f>
        <v>67</v>
      </c>
      <c r="R2063" s="0" t="str">
        <f aca="false">IF(MIDB(B2063,1,10)="Candidatus",MIDB(B2063,FIND(" ",B2063,1)+1,FIND(" ",B2063,12)-FIND(" ",B2063,1)),IF(AND(Q2063&gt;=65,Q2063&lt;=90),MIDB(B2063,1,FIND(" ",B2063,1)),"-"))</f>
        <v>Cyanothece </v>
      </c>
      <c r="S2063" s="0" t="str">
        <f aca="false">IF(MIDB(B2063,1,10)="Candidatus",MIDB(B2063,FIND(" ",B2063,12)+1,IFERROR(FIND(" ",B2063,FIND(" ",B2063,12)+1),LEN(B2063))-FIND(" ",B2063,12)),IF(AND(Q2063&gt;=65,Q2063&lt;=90),MIDB(B2063,FIND(" ",B2063,1),IFERROR(FIND(" ",B2063,FIND(" ",B2063,1)+1),LEN(B2063)+1)-FIND(" ",B2063,1)),"-"))</f>
        <v> sp.</v>
      </c>
      <c r="T2063" s="0" t="n">
        <v>1</v>
      </c>
    </row>
    <row r="2064" customFormat="false" ht="12.8" hidden="false" customHeight="false" outlineLevel="0" collapsed="false">
      <c r="A2064" s="0" t="n">
        <v>2063</v>
      </c>
      <c r="B2064" s="0" t="s">
        <v>8995</v>
      </c>
      <c r="C2064" s="0" t="s">
        <v>21</v>
      </c>
      <c r="D2064" s="0" t="s">
        <v>31</v>
      </c>
      <c r="E2064" s="0" t="s">
        <v>159</v>
      </c>
      <c r="F2064" s="0" t="s">
        <v>2030</v>
      </c>
      <c r="G2064" s="0" t="s">
        <v>9002</v>
      </c>
      <c r="H2064" s="0" t="s">
        <v>9003</v>
      </c>
      <c r="I2064" s="1" t="n">
        <v>14.685</v>
      </c>
      <c r="J2064" s="2" t="s">
        <v>9004</v>
      </c>
      <c r="K2064" s="2" t="s">
        <v>1598</v>
      </c>
      <c r="L2064" s="0" t="s">
        <v>29</v>
      </c>
      <c r="M2064" s="0" t="s">
        <v>29</v>
      </c>
      <c r="N2064" s="0" t="s">
        <v>29</v>
      </c>
      <c r="O2064" s="2" t="s">
        <v>1598</v>
      </c>
      <c r="P2064" s="0" t="s">
        <v>29</v>
      </c>
      <c r="Q2064" s="0" t="n">
        <f aca="false">_xlfn.UNICODE(B2064)</f>
        <v>67</v>
      </c>
      <c r="R2064" s="0" t="str">
        <f aca="false">IF(MIDB(B2064,1,10)="Candidatus",MIDB(B2064,FIND(" ",B2064,1)+1,FIND(" ",B2064,12)-FIND(" ",B2064,1)),IF(AND(Q2064&gt;=65,Q2064&lt;=90),MIDB(B2064,1,FIND(" ",B2064,1)),"-"))</f>
        <v>Cyanothece </v>
      </c>
      <c r="S2064" s="0" t="str">
        <f aca="false">IF(MIDB(B2064,1,10)="Candidatus",MIDB(B2064,FIND(" ",B2064,12)+1,IFERROR(FIND(" ",B2064,FIND(" ",B2064,12)+1),LEN(B2064))-FIND(" ",B2064,12)),IF(AND(Q2064&gt;=65,Q2064&lt;=90),MIDB(B2064,FIND(" ",B2064,1),IFERROR(FIND(" ",B2064,FIND(" ",B2064,1)+1),LEN(B2064)+1)-FIND(" ",B2064,1)),"-"))</f>
        <v> sp.</v>
      </c>
      <c r="T2064" s="0" t="n">
        <v>1</v>
      </c>
    </row>
    <row r="2065" customFormat="false" ht="12.8" hidden="false" customHeight="false" outlineLevel="0" collapsed="false">
      <c r="A2065" s="0" t="n">
        <v>2064</v>
      </c>
      <c r="B2065" s="0" t="s">
        <v>8995</v>
      </c>
      <c r="C2065" s="0" t="s">
        <v>21</v>
      </c>
      <c r="D2065" s="0" t="s">
        <v>31</v>
      </c>
      <c r="E2065" s="0" t="s">
        <v>159</v>
      </c>
      <c r="F2065" s="0" t="s">
        <v>2019</v>
      </c>
      <c r="G2065" s="0" t="s">
        <v>9005</v>
      </c>
      <c r="H2065" s="0" t="s">
        <v>9006</v>
      </c>
      <c r="I2065" s="1" t="n">
        <v>10.244</v>
      </c>
      <c r="J2065" s="2" t="s">
        <v>9007</v>
      </c>
      <c r="K2065" s="2" t="s">
        <v>96</v>
      </c>
      <c r="L2065" s="0" t="s">
        <v>29</v>
      </c>
      <c r="M2065" s="0" t="s">
        <v>29</v>
      </c>
      <c r="N2065" s="0" t="s">
        <v>29</v>
      </c>
      <c r="O2065" s="2" t="s">
        <v>96</v>
      </c>
      <c r="P2065" s="0" t="s">
        <v>29</v>
      </c>
      <c r="Q2065" s="0" t="n">
        <f aca="false">_xlfn.UNICODE(B2065)</f>
        <v>67</v>
      </c>
      <c r="R2065" s="0" t="str">
        <f aca="false">IF(MIDB(B2065,1,10)="Candidatus",MIDB(B2065,FIND(" ",B2065,1)+1,FIND(" ",B2065,12)-FIND(" ",B2065,1)),IF(AND(Q2065&gt;=65,Q2065&lt;=90),MIDB(B2065,1,FIND(" ",B2065,1)),"-"))</f>
        <v>Cyanothece </v>
      </c>
      <c r="S2065" s="0" t="str">
        <f aca="false">IF(MIDB(B2065,1,10)="Candidatus",MIDB(B2065,FIND(" ",B2065,12)+1,IFERROR(FIND(" ",B2065,FIND(" ",B2065,12)+1),LEN(B2065))-FIND(" ",B2065,12)),IF(AND(Q2065&gt;=65,Q2065&lt;=90),MIDB(B2065,FIND(" ",B2065,1),IFERROR(FIND(" ",B2065,FIND(" ",B2065,1)+1),LEN(B2065)+1)-FIND(" ",B2065,1)),"-"))</f>
        <v> sp.</v>
      </c>
      <c r="T2065" s="0" t="n">
        <v>1</v>
      </c>
    </row>
    <row r="2066" customFormat="false" ht="12.8" hidden="false" customHeight="false" outlineLevel="0" collapsed="false">
      <c r="A2066" s="0" t="n">
        <v>2065</v>
      </c>
      <c r="B2066" s="0" t="s">
        <v>9008</v>
      </c>
      <c r="C2066" s="0" t="s">
        <v>21</v>
      </c>
      <c r="D2066" s="0" t="s">
        <v>31</v>
      </c>
      <c r="E2066" s="0" t="s">
        <v>159</v>
      </c>
      <c r="F2066" s="0" t="s">
        <v>9009</v>
      </c>
      <c r="G2066" s="0" t="s">
        <v>9010</v>
      </c>
      <c r="H2066" s="0" t="s">
        <v>9011</v>
      </c>
      <c r="I2066" s="1" t="n">
        <v>29.239</v>
      </c>
      <c r="J2066" s="2" t="s">
        <v>9012</v>
      </c>
      <c r="K2066" s="2" t="s">
        <v>1062</v>
      </c>
      <c r="L2066" s="0" t="s">
        <v>29</v>
      </c>
      <c r="M2066" s="0" t="s">
        <v>29</v>
      </c>
      <c r="N2066" s="0" t="s">
        <v>29</v>
      </c>
      <c r="O2066" s="2" t="s">
        <v>912</v>
      </c>
      <c r="P2066" s="2" t="s">
        <v>60</v>
      </c>
      <c r="Q2066" s="0" t="n">
        <f aca="false">_xlfn.UNICODE(B2066)</f>
        <v>67</v>
      </c>
      <c r="R2066" s="0" t="str">
        <f aca="false">IF(MIDB(B2066,1,10)="Candidatus",MIDB(B2066,FIND(" ",B2066,1)+1,FIND(" ",B2066,12)-FIND(" ",B2066,1)),IF(AND(Q2066&gt;=65,Q2066&lt;=90),MIDB(B2066,1,FIND(" ",B2066,1)),"-"))</f>
        <v>Cyanothece </v>
      </c>
      <c r="S2066" s="0" t="str">
        <f aca="false">IF(MIDB(B2066,1,10)="Candidatus",MIDB(B2066,FIND(" ",B2066,12)+1,IFERROR(FIND(" ",B2066,FIND(" ",B2066,12)+1),LEN(B2066))-FIND(" ",B2066,12)),IF(AND(Q2066&gt;=65,Q2066&lt;=90),MIDB(B2066,FIND(" ",B2066,1),IFERROR(FIND(" ",B2066,FIND(" ",B2066,1)+1),LEN(B2066)+1)-FIND(" ",B2066,1)),"-"))</f>
        <v> sp.</v>
      </c>
      <c r="T2066" s="0" t="n">
        <v>1</v>
      </c>
    </row>
    <row r="2067" customFormat="false" ht="12.8" hidden="false" customHeight="false" outlineLevel="0" collapsed="false">
      <c r="A2067" s="0" t="n">
        <v>2066</v>
      </c>
      <c r="B2067" s="0" t="s">
        <v>9008</v>
      </c>
      <c r="C2067" s="0" t="s">
        <v>21</v>
      </c>
      <c r="D2067" s="0" t="s">
        <v>31</v>
      </c>
      <c r="E2067" s="0" t="s">
        <v>159</v>
      </c>
      <c r="F2067" s="0" t="s">
        <v>9013</v>
      </c>
      <c r="G2067" s="0" t="s">
        <v>9014</v>
      </c>
      <c r="H2067" s="0" t="s">
        <v>9015</v>
      </c>
      <c r="I2067" s="1" t="n">
        <v>22.636</v>
      </c>
      <c r="J2067" s="2" t="s">
        <v>9016</v>
      </c>
      <c r="K2067" s="2" t="s">
        <v>205</v>
      </c>
      <c r="L2067" s="0" t="s">
        <v>29</v>
      </c>
      <c r="M2067" s="0" t="s">
        <v>29</v>
      </c>
      <c r="N2067" s="0" t="s">
        <v>29</v>
      </c>
      <c r="O2067" s="2" t="s">
        <v>205</v>
      </c>
      <c r="P2067" s="0" t="s">
        <v>29</v>
      </c>
      <c r="Q2067" s="0" t="n">
        <f aca="false">_xlfn.UNICODE(B2067)</f>
        <v>67</v>
      </c>
      <c r="R2067" s="0" t="str">
        <f aca="false">IF(MIDB(B2067,1,10)="Candidatus",MIDB(B2067,FIND(" ",B2067,1)+1,FIND(" ",B2067,12)-FIND(" ",B2067,1)),IF(AND(Q2067&gt;=65,Q2067&lt;=90),MIDB(B2067,1,FIND(" ",B2067,1)),"-"))</f>
        <v>Cyanothece </v>
      </c>
      <c r="S2067" s="0" t="str">
        <f aca="false">IF(MIDB(B2067,1,10)="Candidatus",MIDB(B2067,FIND(" ",B2067,12)+1,IFERROR(FIND(" ",B2067,FIND(" ",B2067,12)+1),LEN(B2067))-FIND(" ",B2067,12)),IF(AND(Q2067&gt;=65,Q2067&lt;=90),MIDB(B2067,FIND(" ",B2067,1),IFERROR(FIND(" ",B2067,FIND(" ",B2067,1)+1),LEN(B2067)+1)-FIND(" ",B2067,1)),"-"))</f>
        <v> sp.</v>
      </c>
      <c r="T2067" s="0" t="n">
        <v>1</v>
      </c>
    </row>
    <row r="2068" customFormat="false" ht="12.8" hidden="false" customHeight="false" outlineLevel="0" collapsed="false">
      <c r="A2068" s="0" t="n">
        <v>2067</v>
      </c>
      <c r="B2068" s="0" t="s">
        <v>9008</v>
      </c>
      <c r="C2068" s="0" t="s">
        <v>21</v>
      </c>
      <c r="D2068" s="0" t="s">
        <v>31</v>
      </c>
      <c r="E2068" s="0" t="s">
        <v>159</v>
      </c>
      <c r="F2068" s="0" t="s">
        <v>9017</v>
      </c>
      <c r="G2068" s="0" t="s">
        <v>9018</v>
      </c>
      <c r="H2068" s="0" t="s">
        <v>9019</v>
      </c>
      <c r="I2068" s="1" t="n">
        <v>15.219</v>
      </c>
      <c r="J2068" s="2" t="s">
        <v>9020</v>
      </c>
      <c r="K2068" s="2" t="s">
        <v>276</v>
      </c>
      <c r="L2068" s="0" t="s">
        <v>29</v>
      </c>
      <c r="M2068" s="0" t="s">
        <v>29</v>
      </c>
      <c r="N2068" s="0" t="s">
        <v>29</v>
      </c>
      <c r="O2068" s="2" t="s">
        <v>276</v>
      </c>
      <c r="P2068" s="0" t="s">
        <v>29</v>
      </c>
      <c r="Q2068" s="0" t="n">
        <f aca="false">_xlfn.UNICODE(B2068)</f>
        <v>67</v>
      </c>
      <c r="R2068" s="0" t="str">
        <f aca="false">IF(MIDB(B2068,1,10)="Candidatus",MIDB(B2068,FIND(" ",B2068,1)+1,FIND(" ",B2068,12)-FIND(" ",B2068,1)),IF(AND(Q2068&gt;=65,Q2068&lt;=90),MIDB(B2068,1,FIND(" ",B2068,1)),"-"))</f>
        <v>Cyanothece </v>
      </c>
      <c r="S2068" s="0" t="str">
        <f aca="false">IF(MIDB(B2068,1,10)="Candidatus",MIDB(B2068,FIND(" ",B2068,12)+1,IFERROR(FIND(" ",B2068,FIND(" ",B2068,12)+1),LEN(B2068))-FIND(" ",B2068,12)),IF(AND(Q2068&gt;=65,Q2068&lt;=90),MIDB(B2068,FIND(" ",B2068,1),IFERROR(FIND(" ",B2068,FIND(" ",B2068,1)+1),LEN(B2068)+1)-FIND(" ",B2068,1)),"-"))</f>
        <v> sp.</v>
      </c>
      <c r="T2068" s="0" t="n">
        <v>1</v>
      </c>
    </row>
    <row r="2069" customFormat="false" ht="12.8" hidden="false" customHeight="false" outlineLevel="0" collapsed="false">
      <c r="A2069" s="0" t="n">
        <v>2068</v>
      </c>
      <c r="B2069" s="0" t="s">
        <v>9008</v>
      </c>
      <c r="C2069" s="0" t="s">
        <v>21</v>
      </c>
      <c r="D2069" s="0" t="s">
        <v>31</v>
      </c>
      <c r="E2069" s="0" t="s">
        <v>159</v>
      </c>
      <c r="F2069" s="0" t="s">
        <v>9021</v>
      </c>
      <c r="G2069" s="0" t="s">
        <v>9022</v>
      </c>
      <c r="H2069" s="0" t="s">
        <v>9023</v>
      </c>
      <c r="I2069" s="1" t="n">
        <v>18.083</v>
      </c>
      <c r="J2069" s="2" t="s">
        <v>9024</v>
      </c>
      <c r="K2069" s="2" t="s">
        <v>680</v>
      </c>
      <c r="L2069" s="0" t="s">
        <v>29</v>
      </c>
      <c r="M2069" s="0" t="s">
        <v>29</v>
      </c>
      <c r="N2069" s="0" t="s">
        <v>29</v>
      </c>
      <c r="O2069" s="2" t="s">
        <v>205</v>
      </c>
      <c r="P2069" s="2" t="s">
        <v>46</v>
      </c>
      <c r="Q2069" s="0" t="n">
        <f aca="false">_xlfn.UNICODE(B2069)</f>
        <v>67</v>
      </c>
      <c r="R2069" s="0" t="str">
        <f aca="false">IF(MIDB(B2069,1,10)="Candidatus",MIDB(B2069,FIND(" ",B2069,1)+1,FIND(" ",B2069,12)-FIND(" ",B2069,1)),IF(AND(Q2069&gt;=65,Q2069&lt;=90),MIDB(B2069,1,FIND(" ",B2069,1)),"-"))</f>
        <v>Cyanothece </v>
      </c>
      <c r="S2069" s="0" t="str">
        <f aca="false">IF(MIDB(B2069,1,10)="Candidatus",MIDB(B2069,FIND(" ",B2069,12)+1,IFERROR(FIND(" ",B2069,FIND(" ",B2069,12)+1),LEN(B2069))-FIND(" ",B2069,12)),IF(AND(Q2069&gt;=65,Q2069&lt;=90),MIDB(B2069,FIND(" ",B2069,1),IFERROR(FIND(" ",B2069,FIND(" ",B2069,1)+1),LEN(B2069)+1)-FIND(" ",B2069,1)),"-"))</f>
        <v> sp.</v>
      </c>
      <c r="T2069" s="0" t="n">
        <v>1</v>
      </c>
    </row>
    <row r="2070" customFormat="false" ht="12.8" hidden="false" customHeight="false" outlineLevel="0" collapsed="false">
      <c r="A2070" s="0" t="n">
        <v>2069</v>
      </c>
      <c r="B2070" s="0" t="s">
        <v>9008</v>
      </c>
      <c r="C2070" s="0" t="s">
        <v>21</v>
      </c>
      <c r="D2070" s="0" t="s">
        <v>31</v>
      </c>
      <c r="E2070" s="0" t="s">
        <v>159</v>
      </c>
      <c r="F2070" s="0" t="s">
        <v>9025</v>
      </c>
      <c r="G2070" s="0" t="s">
        <v>9026</v>
      </c>
      <c r="H2070" s="0" t="s">
        <v>9027</v>
      </c>
      <c r="I2070" s="1" t="n">
        <v>328.635</v>
      </c>
      <c r="J2070" s="2" t="s">
        <v>9028</v>
      </c>
      <c r="K2070" s="2" t="s">
        <v>6773</v>
      </c>
      <c r="L2070" s="0" t="s">
        <v>29</v>
      </c>
      <c r="M2070" s="0" t="s">
        <v>29</v>
      </c>
      <c r="N2070" s="0" t="s">
        <v>29</v>
      </c>
      <c r="O2070" s="2" t="s">
        <v>9029</v>
      </c>
      <c r="P2070" s="2" t="s">
        <v>497</v>
      </c>
      <c r="Q2070" s="0" t="n">
        <f aca="false">_xlfn.UNICODE(B2070)</f>
        <v>67</v>
      </c>
      <c r="R2070" s="0" t="str">
        <f aca="false">IF(MIDB(B2070,1,10)="Candidatus",MIDB(B2070,FIND(" ",B2070,1)+1,FIND(" ",B2070,12)-FIND(" ",B2070,1)),IF(AND(Q2070&gt;=65,Q2070&lt;=90),MIDB(B2070,1,FIND(" ",B2070,1)),"-"))</f>
        <v>Cyanothece </v>
      </c>
      <c r="S2070" s="0" t="str">
        <f aca="false">IF(MIDB(B2070,1,10)="Candidatus",MIDB(B2070,FIND(" ",B2070,12)+1,IFERROR(FIND(" ",B2070,FIND(" ",B2070,12)+1),LEN(B2070))-FIND(" ",B2070,12)),IF(AND(Q2070&gt;=65,Q2070&lt;=90),MIDB(B2070,FIND(" ",B2070,1),IFERROR(FIND(" ",B2070,FIND(" ",B2070,1)+1),LEN(B2070)+1)-FIND(" ",B2070,1)),"-"))</f>
        <v> sp.</v>
      </c>
      <c r="T2070" s="0" t="n">
        <v>1</v>
      </c>
    </row>
    <row r="2071" customFormat="false" ht="12.8" hidden="false" customHeight="false" outlineLevel="0" collapsed="false">
      <c r="A2071" s="0" t="n">
        <v>2070</v>
      </c>
      <c r="B2071" s="0" t="s">
        <v>9008</v>
      </c>
      <c r="C2071" s="0" t="s">
        <v>21</v>
      </c>
      <c r="D2071" s="0" t="s">
        <v>31</v>
      </c>
      <c r="E2071" s="0" t="s">
        <v>159</v>
      </c>
      <c r="F2071" s="0" t="s">
        <v>9030</v>
      </c>
      <c r="G2071" s="0" t="s">
        <v>9031</v>
      </c>
      <c r="H2071" s="0" t="s">
        <v>9032</v>
      </c>
      <c r="I2071" s="1" t="n">
        <v>197.705</v>
      </c>
      <c r="J2071" s="2" t="s">
        <v>9033</v>
      </c>
      <c r="K2071" s="2" t="s">
        <v>603</v>
      </c>
      <c r="L2071" s="0" t="s">
        <v>29</v>
      </c>
      <c r="M2071" s="0" t="s">
        <v>29</v>
      </c>
      <c r="N2071" s="0" t="s">
        <v>29</v>
      </c>
      <c r="O2071" s="2" t="s">
        <v>2113</v>
      </c>
      <c r="P2071" s="2" t="s">
        <v>287</v>
      </c>
      <c r="Q2071" s="0" t="n">
        <f aca="false">_xlfn.UNICODE(B2071)</f>
        <v>67</v>
      </c>
      <c r="R2071" s="0" t="str">
        <f aca="false">IF(MIDB(B2071,1,10)="Candidatus",MIDB(B2071,FIND(" ",B2071,1)+1,FIND(" ",B2071,12)-FIND(" ",B2071,1)),IF(AND(Q2071&gt;=65,Q2071&lt;=90),MIDB(B2071,1,FIND(" ",B2071,1)),"-"))</f>
        <v>Cyanothece </v>
      </c>
      <c r="S2071" s="0" t="str">
        <f aca="false">IF(MIDB(B2071,1,10)="Candidatus",MIDB(B2071,FIND(" ",B2071,12)+1,IFERROR(FIND(" ",B2071,FIND(" ",B2071,12)+1),LEN(B2071))-FIND(" ",B2071,12)),IF(AND(Q2071&gt;=65,Q2071&lt;=90),MIDB(B2071,FIND(" ",B2071,1),IFERROR(FIND(" ",B2071,FIND(" ",B2071,1)+1),LEN(B2071)+1)-FIND(" ",B2071,1)),"-"))</f>
        <v> sp.</v>
      </c>
      <c r="T2071" s="0" t="n">
        <v>1</v>
      </c>
    </row>
    <row r="2072" customFormat="false" ht="12.8" hidden="false" customHeight="false" outlineLevel="0" collapsed="false">
      <c r="A2072" s="0" t="n">
        <v>2071</v>
      </c>
      <c r="B2072" s="0" t="s">
        <v>9034</v>
      </c>
      <c r="C2072" s="0" t="s">
        <v>21</v>
      </c>
      <c r="D2072" s="0" t="s">
        <v>31</v>
      </c>
      <c r="E2072" s="0" t="s">
        <v>159</v>
      </c>
      <c r="F2072" s="0" t="s">
        <v>9035</v>
      </c>
      <c r="G2072" s="0" t="s">
        <v>9036</v>
      </c>
      <c r="H2072" s="0" t="s">
        <v>9037</v>
      </c>
      <c r="I2072" s="1" t="n">
        <v>196.837</v>
      </c>
      <c r="J2072" s="2" t="s">
        <v>9038</v>
      </c>
      <c r="K2072" s="2" t="s">
        <v>1170</v>
      </c>
      <c r="L2072" s="0" t="s">
        <v>29</v>
      </c>
      <c r="M2072" s="0" t="s">
        <v>29</v>
      </c>
      <c r="N2072" s="0" t="s">
        <v>29</v>
      </c>
      <c r="O2072" s="2" t="s">
        <v>2155</v>
      </c>
      <c r="P2072" s="2" t="s">
        <v>52</v>
      </c>
      <c r="Q2072" s="0" t="n">
        <f aca="false">_xlfn.UNICODE(B2072)</f>
        <v>67</v>
      </c>
      <c r="R2072" s="0" t="str">
        <f aca="false">IF(MIDB(B2072,1,10)="Candidatus",MIDB(B2072,FIND(" ",B2072,1)+1,FIND(" ",B2072,12)-FIND(" ",B2072,1)),IF(AND(Q2072&gt;=65,Q2072&lt;=90),MIDB(B2072,1,FIND(" ",B2072,1)),"-"))</f>
        <v>Cyanothece </v>
      </c>
      <c r="S2072" s="0" t="str">
        <f aca="false">IF(MIDB(B2072,1,10)="Candidatus",MIDB(B2072,FIND(" ",B2072,12)+1,IFERROR(FIND(" ",B2072,FIND(" ",B2072,12)+1),LEN(B2072))-FIND(" ",B2072,12)),IF(AND(Q2072&gt;=65,Q2072&lt;=90),MIDB(B2072,FIND(" ",B2072,1),IFERROR(FIND(" ",B2072,FIND(" ",B2072,1)+1),LEN(B2072)+1)-FIND(" ",B2072,1)),"-"))</f>
        <v> sp.</v>
      </c>
      <c r="T2072" s="0" t="n">
        <v>1</v>
      </c>
    </row>
    <row r="2073" customFormat="false" ht="12.8" hidden="false" customHeight="false" outlineLevel="0" collapsed="false">
      <c r="A2073" s="0" t="n">
        <v>2072</v>
      </c>
      <c r="B2073" s="0" t="s">
        <v>9034</v>
      </c>
      <c r="C2073" s="0" t="s">
        <v>21</v>
      </c>
      <c r="D2073" s="0" t="s">
        <v>31</v>
      </c>
      <c r="E2073" s="0" t="s">
        <v>159</v>
      </c>
      <c r="F2073" s="0" t="s">
        <v>9039</v>
      </c>
      <c r="G2073" s="0" t="s">
        <v>9040</v>
      </c>
      <c r="H2073" s="0" t="s">
        <v>9041</v>
      </c>
      <c r="I2073" s="1" t="n">
        <v>34.726</v>
      </c>
      <c r="J2073" s="2" t="s">
        <v>9042</v>
      </c>
      <c r="K2073" s="2" t="s">
        <v>912</v>
      </c>
      <c r="L2073" s="0" t="s">
        <v>29</v>
      </c>
      <c r="M2073" s="0" t="s">
        <v>29</v>
      </c>
      <c r="N2073" s="0" t="s">
        <v>29</v>
      </c>
      <c r="O2073" s="2" t="s">
        <v>515</v>
      </c>
      <c r="P2073" s="2" t="s">
        <v>46</v>
      </c>
      <c r="Q2073" s="0" t="n">
        <f aca="false">_xlfn.UNICODE(B2073)</f>
        <v>67</v>
      </c>
      <c r="R2073" s="0" t="str">
        <f aca="false">IF(MIDB(B2073,1,10)="Candidatus",MIDB(B2073,FIND(" ",B2073,1)+1,FIND(" ",B2073,12)-FIND(" ",B2073,1)),IF(AND(Q2073&gt;=65,Q2073&lt;=90),MIDB(B2073,1,FIND(" ",B2073,1)),"-"))</f>
        <v>Cyanothece </v>
      </c>
      <c r="S2073" s="0" t="str">
        <f aca="false">IF(MIDB(B2073,1,10)="Candidatus",MIDB(B2073,FIND(" ",B2073,12)+1,IFERROR(FIND(" ",B2073,FIND(" ",B2073,12)+1),LEN(B2073))-FIND(" ",B2073,12)),IF(AND(Q2073&gt;=65,Q2073&lt;=90),MIDB(B2073,FIND(" ",B2073,1),IFERROR(FIND(" ",B2073,FIND(" ",B2073,1)+1),LEN(B2073)+1)-FIND(" ",B2073,1)),"-"))</f>
        <v> sp.</v>
      </c>
      <c r="T2073" s="0" t="n">
        <v>1</v>
      </c>
    </row>
    <row r="2074" customFormat="false" ht="12.8" hidden="false" customHeight="false" outlineLevel="0" collapsed="false">
      <c r="A2074" s="0" t="n">
        <v>2073</v>
      </c>
      <c r="B2074" s="0" t="s">
        <v>9034</v>
      </c>
      <c r="C2074" s="0" t="s">
        <v>21</v>
      </c>
      <c r="D2074" s="0" t="s">
        <v>31</v>
      </c>
      <c r="E2074" s="0" t="s">
        <v>159</v>
      </c>
      <c r="F2074" s="0" t="s">
        <v>9043</v>
      </c>
      <c r="G2074" s="0" t="s">
        <v>9044</v>
      </c>
      <c r="H2074" s="0" t="s">
        <v>9045</v>
      </c>
      <c r="I2074" s="1" t="n">
        <v>179.973</v>
      </c>
      <c r="J2074" s="2" t="s">
        <v>9046</v>
      </c>
      <c r="K2074" s="2" t="s">
        <v>2759</v>
      </c>
      <c r="L2074" s="0" t="s">
        <v>29</v>
      </c>
      <c r="M2074" s="0" t="s">
        <v>29</v>
      </c>
      <c r="N2074" s="0" t="s">
        <v>29</v>
      </c>
      <c r="O2074" s="2" t="s">
        <v>298</v>
      </c>
      <c r="P2074" s="2" t="s">
        <v>276</v>
      </c>
      <c r="Q2074" s="0" t="n">
        <f aca="false">_xlfn.UNICODE(B2074)</f>
        <v>67</v>
      </c>
      <c r="R2074" s="0" t="str">
        <f aca="false">IF(MIDB(B2074,1,10)="Candidatus",MIDB(B2074,FIND(" ",B2074,1)+1,FIND(" ",B2074,12)-FIND(" ",B2074,1)),IF(AND(Q2074&gt;=65,Q2074&lt;=90),MIDB(B2074,1,FIND(" ",B2074,1)),"-"))</f>
        <v>Cyanothece </v>
      </c>
      <c r="S2074" s="0" t="str">
        <f aca="false">IF(MIDB(B2074,1,10)="Candidatus",MIDB(B2074,FIND(" ",B2074,12)+1,IFERROR(FIND(" ",B2074,FIND(" ",B2074,12)+1),LEN(B2074))-FIND(" ",B2074,12)),IF(AND(Q2074&gt;=65,Q2074&lt;=90),MIDB(B2074,FIND(" ",B2074,1),IFERROR(FIND(" ",B2074,FIND(" ",B2074,1)+1),LEN(B2074)+1)-FIND(" ",B2074,1)),"-"))</f>
        <v> sp.</v>
      </c>
      <c r="T2074" s="0" t="n">
        <v>1</v>
      </c>
    </row>
    <row r="2075" customFormat="false" ht="12.8" hidden="false" customHeight="false" outlineLevel="0" collapsed="false">
      <c r="A2075" s="0" t="n">
        <v>2074</v>
      </c>
      <c r="B2075" s="0" t="s">
        <v>9047</v>
      </c>
      <c r="C2075" s="0" t="s">
        <v>21</v>
      </c>
      <c r="D2075" s="0" t="s">
        <v>31</v>
      </c>
      <c r="E2075" s="0" t="s">
        <v>159</v>
      </c>
      <c r="F2075" s="0" t="s">
        <v>9048</v>
      </c>
      <c r="G2075" s="0" t="s">
        <v>9049</v>
      </c>
      <c r="H2075" s="0" t="s">
        <v>9050</v>
      </c>
      <c r="I2075" s="1" t="n">
        <v>291.993</v>
      </c>
      <c r="J2075" s="2" t="s">
        <v>9051</v>
      </c>
      <c r="K2075" s="2" t="s">
        <v>6593</v>
      </c>
      <c r="L2075" s="0" t="s">
        <v>29</v>
      </c>
      <c r="M2075" s="0" t="s">
        <v>29</v>
      </c>
      <c r="N2075" s="0" t="s">
        <v>29</v>
      </c>
      <c r="O2075" s="2" t="s">
        <v>9052</v>
      </c>
      <c r="P2075" s="2" t="s">
        <v>680</v>
      </c>
      <c r="Q2075" s="0" t="n">
        <f aca="false">_xlfn.UNICODE(B2075)</f>
        <v>67</v>
      </c>
      <c r="R2075" s="0" t="str">
        <f aca="false">IF(MIDB(B2075,1,10)="Candidatus",MIDB(B2075,FIND(" ",B2075,1)+1,FIND(" ",B2075,12)-FIND(" ",B2075,1)),IF(AND(Q2075&gt;=65,Q2075&lt;=90),MIDB(B2075,1,FIND(" ",B2075,1)),"-"))</f>
        <v>Cyanothece </v>
      </c>
      <c r="S2075" s="0" t="str">
        <f aca="false">IF(MIDB(B2075,1,10)="Candidatus",MIDB(B2075,FIND(" ",B2075,12)+1,IFERROR(FIND(" ",B2075,FIND(" ",B2075,12)+1),LEN(B2075))-FIND(" ",B2075,12)),IF(AND(Q2075&gt;=65,Q2075&lt;=90),MIDB(B2075,FIND(" ",B2075,1),IFERROR(FIND(" ",B2075,FIND(" ",B2075,1)+1),LEN(B2075)+1)-FIND(" ",B2075,1)),"-"))</f>
        <v> sp.</v>
      </c>
      <c r="T2075" s="0" t="n">
        <v>1</v>
      </c>
    </row>
    <row r="2076" customFormat="false" ht="12.8" hidden="false" customHeight="false" outlineLevel="0" collapsed="false">
      <c r="A2076" s="0" t="n">
        <v>2075</v>
      </c>
      <c r="B2076" s="0" t="s">
        <v>9047</v>
      </c>
      <c r="C2076" s="0" t="s">
        <v>21</v>
      </c>
      <c r="D2076" s="0" t="s">
        <v>31</v>
      </c>
      <c r="E2076" s="0" t="s">
        <v>159</v>
      </c>
      <c r="F2076" s="0" t="s">
        <v>9053</v>
      </c>
      <c r="G2076" s="0" t="s">
        <v>9054</v>
      </c>
      <c r="H2076" s="0" t="s">
        <v>9055</v>
      </c>
      <c r="I2076" s="1" t="n">
        <v>43.617</v>
      </c>
      <c r="J2076" s="2" t="s">
        <v>9056</v>
      </c>
      <c r="K2076" s="2" t="s">
        <v>252</v>
      </c>
      <c r="L2076" s="0" t="s">
        <v>29</v>
      </c>
      <c r="M2076" s="0" t="s">
        <v>29</v>
      </c>
      <c r="N2076" s="0" t="s">
        <v>29</v>
      </c>
      <c r="O2076" s="2" t="s">
        <v>953</v>
      </c>
      <c r="P2076" s="2" t="s">
        <v>129</v>
      </c>
      <c r="Q2076" s="0" t="n">
        <f aca="false">_xlfn.UNICODE(B2076)</f>
        <v>67</v>
      </c>
      <c r="R2076" s="0" t="str">
        <f aca="false">IF(MIDB(B2076,1,10)="Candidatus",MIDB(B2076,FIND(" ",B2076,1)+1,FIND(" ",B2076,12)-FIND(" ",B2076,1)),IF(AND(Q2076&gt;=65,Q2076&lt;=90),MIDB(B2076,1,FIND(" ",B2076,1)),"-"))</f>
        <v>Cyanothece </v>
      </c>
      <c r="S2076" s="0" t="str">
        <f aca="false">IF(MIDB(B2076,1,10)="Candidatus",MIDB(B2076,FIND(" ",B2076,12)+1,IFERROR(FIND(" ",B2076,FIND(" ",B2076,12)+1),LEN(B2076))-FIND(" ",B2076,12)),IF(AND(Q2076&gt;=65,Q2076&lt;=90),MIDB(B2076,FIND(" ",B2076,1),IFERROR(FIND(" ",B2076,FIND(" ",B2076,1)+1),LEN(B2076)+1)-FIND(" ",B2076,1)),"-"))</f>
        <v> sp.</v>
      </c>
      <c r="T2076" s="0" t="n">
        <v>1</v>
      </c>
    </row>
    <row r="2077" customFormat="false" ht="12.8" hidden="false" customHeight="false" outlineLevel="0" collapsed="false">
      <c r="A2077" s="0" t="n">
        <v>2076</v>
      </c>
      <c r="B2077" s="0" t="s">
        <v>9047</v>
      </c>
      <c r="C2077" s="0" t="s">
        <v>21</v>
      </c>
      <c r="D2077" s="0" t="s">
        <v>31</v>
      </c>
      <c r="E2077" s="0" t="s">
        <v>159</v>
      </c>
      <c r="F2077" s="0" t="s">
        <v>9057</v>
      </c>
      <c r="G2077" s="0" t="s">
        <v>9058</v>
      </c>
      <c r="H2077" s="0" t="s">
        <v>9059</v>
      </c>
      <c r="I2077" s="1" t="n">
        <v>473.846</v>
      </c>
      <c r="J2077" s="2" t="s">
        <v>9060</v>
      </c>
      <c r="K2077" s="2" t="s">
        <v>9061</v>
      </c>
      <c r="L2077" s="0" t="s">
        <v>29</v>
      </c>
      <c r="M2077" s="0" t="s">
        <v>29</v>
      </c>
      <c r="N2077" s="0" t="s">
        <v>29</v>
      </c>
      <c r="O2077" s="2" t="s">
        <v>2465</v>
      </c>
      <c r="P2077" s="2" t="s">
        <v>521</v>
      </c>
      <c r="Q2077" s="0" t="n">
        <f aca="false">_xlfn.UNICODE(B2077)</f>
        <v>67</v>
      </c>
      <c r="R2077" s="0" t="str">
        <f aca="false">IF(MIDB(B2077,1,10)="Candidatus",MIDB(B2077,FIND(" ",B2077,1)+1,FIND(" ",B2077,12)-FIND(" ",B2077,1)),IF(AND(Q2077&gt;=65,Q2077&lt;=90),MIDB(B2077,1,FIND(" ",B2077,1)),"-"))</f>
        <v>Cyanothece </v>
      </c>
      <c r="S2077" s="0" t="str">
        <f aca="false">IF(MIDB(B2077,1,10)="Candidatus",MIDB(B2077,FIND(" ",B2077,12)+1,IFERROR(FIND(" ",B2077,FIND(" ",B2077,12)+1),LEN(B2077))-FIND(" ",B2077,12)),IF(AND(Q2077&gt;=65,Q2077&lt;=90),MIDB(B2077,FIND(" ",B2077,1),IFERROR(FIND(" ",B2077,FIND(" ",B2077,1)+1),LEN(B2077)+1)-FIND(" ",B2077,1)),"-"))</f>
        <v> sp.</v>
      </c>
      <c r="T2077" s="0" t="n">
        <v>1</v>
      </c>
    </row>
    <row r="2078" customFormat="false" ht="12.8" hidden="false" customHeight="false" outlineLevel="0" collapsed="false">
      <c r="A2078" s="0" t="n">
        <v>2077</v>
      </c>
      <c r="B2078" s="0" t="s">
        <v>9047</v>
      </c>
      <c r="C2078" s="0" t="s">
        <v>21</v>
      </c>
      <c r="D2078" s="0" t="s">
        <v>31</v>
      </c>
      <c r="E2078" s="0" t="s">
        <v>159</v>
      </c>
      <c r="F2078" s="0" t="s">
        <v>9062</v>
      </c>
      <c r="G2078" s="0" t="s">
        <v>9063</v>
      </c>
      <c r="H2078" s="0" t="s">
        <v>9064</v>
      </c>
      <c r="I2078" s="1" t="n">
        <v>879.545</v>
      </c>
      <c r="J2078" s="2" t="s">
        <v>9065</v>
      </c>
      <c r="K2078" s="2" t="s">
        <v>9066</v>
      </c>
      <c r="L2078" s="0" t="s">
        <v>29</v>
      </c>
      <c r="M2078" s="0" t="s">
        <v>29</v>
      </c>
      <c r="N2078" s="0" t="s">
        <v>29</v>
      </c>
      <c r="O2078" s="2" t="s">
        <v>9067</v>
      </c>
      <c r="P2078" s="2" t="s">
        <v>267</v>
      </c>
      <c r="Q2078" s="0" t="n">
        <f aca="false">_xlfn.UNICODE(B2078)</f>
        <v>67</v>
      </c>
      <c r="R2078" s="0" t="str">
        <f aca="false">IF(MIDB(B2078,1,10)="Candidatus",MIDB(B2078,FIND(" ",B2078,1)+1,FIND(" ",B2078,12)-FIND(" ",B2078,1)),IF(AND(Q2078&gt;=65,Q2078&lt;=90),MIDB(B2078,1,FIND(" ",B2078,1)),"-"))</f>
        <v>Cyanothece </v>
      </c>
      <c r="S2078" s="0" t="str">
        <f aca="false">IF(MIDB(B2078,1,10)="Candidatus",MIDB(B2078,FIND(" ",B2078,12)+1,IFERROR(FIND(" ",B2078,FIND(" ",B2078,12)+1),LEN(B2078))-FIND(" ",B2078,12)),IF(AND(Q2078&gt;=65,Q2078&lt;=90),MIDB(B2078,FIND(" ",B2078,1),IFERROR(FIND(" ",B2078,FIND(" ",B2078,1)+1),LEN(B2078)+1)-FIND(" ",B2078,1)),"-"))</f>
        <v> sp.</v>
      </c>
      <c r="T2078" s="0" t="n">
        <v>1</v>
      </c>
    </row>
    <row r="2079" customFormat="false" ht="12.8" hidden="false" customHeight="false" outlineLevel="0" collapsed="false">
      <c r="A2079" s="0" t="n">
        <v>2078</v>
      </c>
      <c r="B2079" s="0" t="s">
        <v>9047</v>
      </c>
      <c r="C2079" s="0" t="s">
        <v>21</v>
      </c>
      <c r="D2079" s="0" t="s">
        <v>31</v>
      </c>
      <c r="E2079" s="0" t="s">
        <v>159</v>
      </c>
      <c r="F2079" s="0" t="s">
        <v>9068</v>
      </c>
      <c r="G2079" s="0" t="s">
        <v>9069</v>
      </c>
      <c r="H2079" s="0" t="s">
        <v>9070</v>
      </c>
      <c r="I2079" s="1" t="n">
        <v>47.55</v>
      </c>
      <c r="J2079" s="2" t="s">
        <v>9071</v>
      </c>
      <c r="K2079" s="2" t="s">
        <v>166</v>
      </c>
      <c r="L2079" s="0" t="s">
        <v>29</v>
      </c>
      <c r="M2079" s="0" t="s">
        <v>29</v>
      </c>
      <c r="N2079" s="0" t="s">
        <v>29</v>
      </c>
      <c r="O2079" s="2" t="s">
        <v>3119</v>
      </c>
      <c r="P2079" s="2" t="s">
        <v>129</v>
      </c>
      <c r="Q2079" s="0" t="n">
        <f aca="false">_xlfn.UNICODE(B2079)</f>
        <v>67</v>
      </c>
      <c r="R2079" s="0" t="str">
        <f aca="false">IF(MIDB(B2079,1,10)="Candidatus",MIDB(B2079,FIND(" ",B2079,1)+1,FIND(" ",B2079,12)-FIND(" ",B2079,1)),IF(AND(Q2079&gt;=65,Q2079&lt;=90),MIDB(B2079,1,FIND(" ",B2079,1)),"-"))</f>
        <v>Cyanothece </v>
      </c>
      <c r="S2079" s="0" t="str">
        <f aca="false">IF(MIDB(B2079,1,10)="Candidatus",MIDB(B2079,FIND(" ",B2079,12)+1,IFERROR(FIND(" ",B2079,FIND(" ",B2079,12)+1),LEN(B2079))-FIND(" ",B2079,12)),IF(AND(Q2079&gt;=65,Q2079&lt;=90),MIDB(B2079,FIND(" ",B2079,1),IFERROR(FIND(" ",B2079,FIND(" ",B2079,1)+1),LEN(B2079)+1)-FIND(" ",B2079,1)),"-"))</f>
        <v> sp.</v>
      </c>
      <c r="T2079" s="0" t="n">
        <v>1</v>
      </c>
    </row>
    <row r="2080" customFormat="false" ht="12.8" hidden="false" customHeight="false" outlineLevel="0" collapsed="false">
      <c r="A2080" s="0" t="n">
        <v>2079</v>
      </c>
      <c r="B2080" s="0" t="s">
        <v>9047</v>
      </c>
      <c r="C2080" s="0" t="s">
        <v>21</v>
      </c>
      <c r="D2080" s="0" t="s">
        <v>31</v>
      </c>
      <c r="E2080" s="0" t="s">
        <v>159</v>
      </c>
      <c r="F2080" s="0" t="s">
        <v>9072</v>
      </c>
      <c r="G2080" s="0" t="s">
        <v>9073</v>
      </c>
      <c r="H2080" s="0" t="s">
        <v>9074</v>
      </c>
      <c r="I2080" s="1" t="n">
        <v>13.777</v>
      </c>
      <c r="J2080" s="2" t="s">
        <v>9075</v>
      </c>
      <c r="K2080" s="2" t="s">
        <v>276</v>
      </c>
      <c r="L2080" s="0" t="s">
        <v>29</v>
      </c>
      <c r="M2080" s="0" t="s">
        <v>29</v>
      </c>
      <c r="N2080" s="0" t="s">
        <v>29</v>
      </c>
      <c r="O2080" s="2" t="s">
        <v>276</v>
      </c>
      <c r="P2080" s="0" t="s">
        <v>29</v>
      </c>
      <c r="Q2080" s="0" t="n">
        <f aca="false">_xlfn.UNICODE(B2080)</f>
        <v>67</v>
      </c>
      <c r="R2080" s="0" t="str">
        <f aca="false">IF(MIDB(B2080,1,10)="Candidatus",MIDB(B2080,FIND(" ",B2080,1)+1,FIND(" ",B2080,12)-FIND(" ",B2080,1)),IF(AND(Q2080&gt;=65,Q2080&lt;=90),MIDB(B2080,1,FIND(" ",B2080,1)),"-"))</f>
        <v>Cyanothece </v>
      </c>
      <c r="S2080" s="0" t="str">
        <f aca="false">IF(MIDB(B2080,1,10)="Candidatus",MIDB(B2080,FIND(" ",B2080,12)+1,IFERROR(FIND(" ",B2080,FIND(" ",B2080,12)+1),LEN(B2080))-FIND(" ",B2080,12)),IF(AND(Q2080&gt;=65,Q2080&lt;=90),MIDB(B2080,FIND(" ",B2080,1),IFERROR(FIND(" ",B2080,FIND(" ",B2080,1)+1),LEN(B2080)+1)-FIND(" ",B2080,1)),"-"))</f>
        <v> sp.</v>
      </c>
      <c r="T2080" s="0" t="n">
        <v>1</v>
      </c>
    </row>
    <row r="2081" customFormat="false" ht="12.8" hidden="false" customHeight="false" outlineLevel="0" collapsed="false">
      <c r="A2081" s="0" t="n">
        <v>2080</v>
      </c>
      <c r="B2081" s="0" t="s">
        <v>9076</v>
      </c>
      <c r="C2081" s="0" t="s">
        <v>21</v>
      </c>
      <c r="D2081" s="0" t="s">
        <v>31</v>
      </c>
      <c r="E2081" s="0" t="s">
        <v>159</v>
      </c>
      <c r="F2081" s="0" t="s">
        <v>9077</v>
      </c>
      <c r="G2081" s="0" t="s">
        <v>9078</v>
      </c>
      <c r="H2081" s="0" t="s">
        <v>9079</v>
      </c>
      <c r="I2081" s="1" t="n">
        <v>40.786</v>
      </c>
      <c r="J2081" s="2" t="s">
        <v>9080</v>
      </c>
      <c r="K2081" s="2" t="s">
        <v>851</v>
      </c>
      <c r="L2081" s="0" t="s">
        <v>29</v>
      </c>
      <c r="M2081" s="0" t="s">
        <v>29</v>
      </c>
      <c r="N2081" s="0" t="s">
        <v>29</v>
      </c>
      <c r="O2081" s="2" t="s">
        <v>1306</v>
      </c>
      <c r="P2081" s="2" t="s">
        <v>46</v>
      </c>
      <c r="Q2081" s="0" t="n">
        <f aca="false">_xlfn.UNICODE(B2081)</f>
        <v>67</v>
      </c>
      <c r="R2081" s="0" t="str">
        <f aca="false">IF(MIDB(B2081,1,10)="Candidatus",MIDB(B2081,FIND(" ",B2081,1)+1,FIND(" ",B2081,12)-FIND(" ",B2081,1)),IF(AND(Q2081&gt;=65,Q2081&lt;=90),MIDB(B2081,1,FIND(" ",B2081,1)),"-"))</f>
        <v>Cyanothece </v>
      </c>
      <c r="S2081" s="0" t="str">
        <f aca="false">IF(MIDB(B2081,1,10)="Candidatus",MIDB(B2081,FIND(" ",B2081,12)+1,IFERROR(FIND(" ",B2081,FIND(" ",B2081,12)+1),LEN(B2081))-FIND(" ",B2081,12)),IF(AND(Q2081&gt;=65,Q2081&lt;=90),MIDB(B2081,FIND(" ",B2081,1),IFERROR(FIND(" ",B2081,FIND(" ",B2081,1)+1),LEN(B2081)+1)-FIND(" ",B2081,1)),"-"))</f>
        <v> sp.</v>
      </c>
      <c r="T2081" s="0" t="n">
        <v>1</v>
      </c>
    </row>
    <row r="2082" customFormat="false" ht="12.8" hidden="false" customHeight="false" outlineLevel="0" collapsed="false">
      <c r="A2082" s="0" t="n">
        <v>2081</v>
      </c>
      <c r="B2082" s="0" t="s">
        <v>9076</v>
      </c>
      <c r="C2082" s="0" t="s">
        <v>21</v>
      </c>
      <c r="D2082" s="0" t="s">
        <v>31</v>
      </c>
      <c r="E2082" s="0" t="s">
        <v>159</v>
      </c>
      <c r="F2082" s="0" t="s">
        <v>9081</v>
      </c>
      <c r="G2082" s="0" t="s">
        <v>9082</v>
      </c>
      <c r="H2082" s="0" t="s">
        <v>9083</v>
      </c>
      <c r="I2082" s="1" t="n">
        <v>16.601</v>
      </c>
      <c r="J2082" s="2" t="s">
        <v>9084</v>
      </c>
      <c r="K2082" s="2" t="s">
        <v>96</v>
      </c>
      <c r="L2082" s="0" t="s">
        <v>29</v>
      </c>
      <c r="M2082" s="0" t="s">
        <v>29</v>
      </c>
      <c r="N2082" s="0" t="s">
        <v>29</v>
      </c>
      <c r="O2082" s="2" t="s">
        <v>262</v>
      </c>
      <c r="P2082" s="2" t="s">
        <v>46</v>
      </c>
      <c r="Q2082" s="0" t="n">
        <f aca="false">_xlfn.UNICODE(B2082)</f>
        <v>67</v>
      </c>
      <c r="R2082" s="0" t="str">
        <f aca="false">IF(MIDB(B2082,1,10)="Candidatus",MIDB(B2082,FIND(" ",B2082,1)+1,FIND(" ",B2082,12)-FIND(" ",B2082,1)),IF(AND(Q2082&gt;=65,Q2082&lt;=90),MIDB(B2082,1,FIND(" ",B2082,1)),"-"))</f>
        <v>Cyanothece </v>
      </c>
      <c r="S2082" s="0" t="str">
        <f aca="false">IF(MIDB(B2082,1,10)="Candidatus",MIDB(B2082,FIND(" ",B2082,12)+1,IFERROR(FIND(" ",B2082,FIND(" ",B2082,12)+1),LEN(B2082))-FIND(" ",B2082,12)),IF(AND(Q2082&gt;=65,Q2082&lt;=90),MIDB(B2082,FIND(" ",B2082,1),IFERROR(FIND(" ",B2082,FIND(" ",B2082,1)+1),LEN(B2082)+1)-FIND(" ",B2082,1)),"-"))</f>
        <v> sp.</v>
      </c>
      <c r="T2082" s="0" t="n">
        <v>1</v>
      </c>
    </row>
    <row r="2083" customFormat="false" ht="12.8" hidden="false" customHeight="false" outlineLevel="0" collapsed="false">
      <c r="A2083" s="0" t="n">
        <v>2082</v>
      </c>
      <c r="B2083" s="0" t="s">
        <v>9076</v>
      </c>
      <c r="C2083" s="0" t="s">
        <v>21</v>
      </c>
      <c r="D2083" s="0" t="s">
        <v>31</v>
      </c>
      <c r="E2083" s="0" t="s">
        <v>159</v>
      </c>
      <c r="F2083" s="0" t="s">
        <v>9085</v>
      </c>
      <c r="G2083" s="0" t="s">
        <v>9086</v>
      </c>
      <c r="H2083" s="0" t="s">
        <v>9087</v>
      </c>
      <c r="I2083" s="1" t="n">
        <v>50.894</v>
      </c>
      <c r="J2083" s="2" t="s">
        <v>9088</v>
      </c>
      <c r="K2083" s="2" t="s">
        <v>1353</v>
      </c>
      <c r="L2083" s="0" t="s">
        <v>29</v>
      </c>
      <c r="M2083" s="0" t="s">
        <v>29</v>
      </c>
      <c r="N2083" s="0" t="s">
        <v>29</v>
      </c>
      <c r="O2083" s="2" t="s">
        <v>886</v>
      </c>
      <c r="P2083" s="2" t="s">
        <v>129</v>
      </c>
      <c r="Q2083" s="0" t="n">
        <f aca="false">_xlfn.UNICODE(B2083)</f>
        <v>67</v>
      </c>
      <c r="R2083" s="0" t="str">
        <f aca="false">IF(MIDB(B2083,1,10)="Candidatus",MIDB(B2083,FIND(" ",B2083,1)+1,FIND(" ",B2083,12)-FIND(" ",B2083,1)),IF(AND(Q2083&gt;=65,Q2083&lt;=90),MIDB(B2083,1,FIND(" ",B2083,1)),"-"))</f>
        <v>Cyanothece </v>
      </c>
      <c r="S2083" s="0" t="str">
        <f aca="false">IF(MIDB(B2083,1,10)="Candidatus",MIDB(B2083,FIND(" ",B2083,12)+1,IFERROR(FIND(" ",B2083,FIND(" ",B2083,12)+1),LEN(B2083))-FIND(" ",B2083,12)),IF(AND(Q2083&gt;=65,Q2083&lt;=90),MIDB(B2083,FIND(" ",B2083,1),IFERROR(FIND(" ",B2083,FIND(" ",B2083,1)+1),LEN(B2083)+1)-FIND(" ",B2083,1)),"-"))</f>
        <v> sp.</v>
      </c>
      <c r="T2083" s="0" t="n">
        <v>1</v>
      </c>
    </row>
    <row r="2084" customFormat="false" ht="12.8" hidden="false" customHeight="false" outlineLevel="0" collapsed="false">
      <c r="A2084" s="0" t="n">
        <v>2083</v>
      </c>
      <c r="B2084" s="0" t="s">
        <v>9089</v>
      </c>
      <c r="C2084" s="0" t="s">
        <v>21</v>
      </c>
      <c r="D2084" s="0" t="s">
        <v>31</v>
      </c>
      <c r="E2084" s="0" t="s">
        <v>159</v>
      </c>
      <c r="F2084" s="0" t="s">
        <v>9090</v>
      </c>
      <c r="G2084" s="0" t="s">
        <v>9091</v>
      </c>
      <c r="H2084" s="0" t="s">
        <v>9092</v>
      </c>
      <c r="I2084" s="1" t="n">
        <v>23.87</v>
      </c>
      <c r="J2084" s="2" t="s">
        <v>9093</v>
      </c>
      <c r="K2084" s="2" t="s">
        <v>179</v>
      </c>
      <c r="L2084" s="0" t="s">
        <v>29</v>
      </c>
      <c r="M2084" s="0" t="s">
        <v>29</v>
      </c>
      <c r="N2084" s="0" t="s">
        <v>29</v>
      </c>
      <c r="O2084" s="2" t="s">
        <v>1062</v>
      </c>
      <c r="P2084" s="2" t="s">
        <v>60</v>
      </c>
      <c r="Q2084" s="0" t="n">
        <f aca="false">_xlfn.UNICODE(B2084)</f>
        <v>67</v>
      </c>
      <c r="R2084" s="0" t="str">
        <f aca="false">IF(MIDB(B2084,1,10)="Candidatus",MIDB(B2084,FIND(" ",B2084,1)+1,FIND(" ",B2084,12)-FIND(" ",B2084,1)),IF(AND(Q2084&gt;=65,Q2084&lt;=90),MIDB(B2084,1,FIND(" ",B2084,1)),"-"))</f>
        <v>Cyanothece </v>
      </c>
      <c r="S2084" s="0" t="str">
        <f aca="false">IF(MIDB(B2084,1,10)="Candidatus",MIDB(B2084,FIND(" ",B2084,12)+1,IFERROR(FIND(" ",B2084,FIND(" ",B2084,12)+1),LEN(B2084))-FIND(" ",B2084,12)),IF(AND(Q2084&gt;=65,Q2084&lt;=90),MIDB(B2084,FIND(" ",B2084,1),IFERROR(FIND(" ",B2084,FIND(" ",B2084,1)+1),LEN(B2084)+1)-FIND(" ",B2084,1)),"-"))</f>
        <v> sp.</v>
      </c>
      <c r="T2084" s="0" t="n">
        <v>1</v>
      </c>
    </row>
    <row r="2085" customFormat="false" ht="12.8" hidden="false" customHeight="false" outlineLevel="0" collapsed="false">
      <c r="A2085" s="0" t="n">
        <v>2084</v>
      </c>
      <c r="B2085" s="0" t="s">
        <v>9089</v>
      </c>
      <c r="C2085" s="0" t="s">
        <v>21</v>
      </c>
      <c r="D2085" s="0" t="s">
        <v>31</v>
      </c>
      <c r="E2085" s="0" t="s">
        <v>159</v>
      </c>
      <c r="F2085" s="0" t="s">
        <v>9094</v>
      </c>
      <c r="G2085" s="0" t="s">
        <v>9095</v>
      </c>
      <c r="H2085" s="0" t="s">
        <v>9096</v>
      </c>
      <c r="I2085" s="1" t="n">
        <v>75.678</v>
      </c>
      <c r="J2085" s="2" t="s">
        <v>9097</v>
      </c>
      <c r="K2085" s="2" t="s">
        <v>647</v>
      </c>
      <c r="L2085" s="0" t="s">
        <v>29</v>
      </c>
      <c r="M2085" s="0" t="s">
        <v>29</v>
      </c>
      <c r="N2085" s="0" t="s">
        <v>29</v>
      </c>
      <c r="O2085" s="2" t="s">
        <v>534</v>
      </c>
      <c r="P2085" s="2" t="s">
        <v>52</v>
      </c>
      <c r="Q2085" s="0" t="n">
        <f aca="false">_xlfn.UNICODE(B2085)</f>
        <v>67</v>
      </c>
      <c r="R2085" s="0" t="str">
        <f aca="false">IF(MIDB(B2085,1,10)="Candidatus",MIDB(B2085,FIND(" ",B2085,1)+1,FIND(" ",B2085,12)-FIND(" ",B2085,1)),IF(AND(Q2085&gt;=65,Q2085&lt;=90),MIDB(B2085,1,FIND(" ",B2085,1)),"-"))</f>
        <v>Cyanothece </v>
      </c>
      <c r="S2085" s="0" t="str">
        <f aca="false">IF(MIDB(B2085,1,10)="Candidatus",MIDB(B2085,FIND(" ",B2085,12)+1,IFERROR(FIND(" ",B2085,FIND(" ",B2085,12)+1),LEN(B2085))-FIND(" ",B2085,12)),IF(AND(Q2085&gt;=65,Q2085&lt;=90),MIDB(B2085,FIND(" ",B2085,1),IFERROR(FIND(" ",B2085,FIND(" ",B2085,1)+1),LEN(B2085)+1)-FIND(" ",B2085,1)),"-"))</f>
        <v> sp.</v>
      </c>
      <c r="T2085" s="0" t="n">
        <v>1</v>
      </c>
    </row>
    <row r="2086" customFormat="false" ht="12.8" hidden="false" customHeight="false" outlineLevel="0" collapsed="false">
      <c r="A2086" s="0" t="n">
        <v>2085</v>
      </c>
      <c r="B2086" s="0" t="s">
        <v>9089</v>
      </c>
      <c r="C2086" s="0" t="s">
        <v>21</v>
      </c>
      <c r="D2086" s="0" t="s">
        <v>31</v>
      </c>
      <c r="E2086" s="0" t="s">
        <v>159</v>
      </c>
      <c r="F2086" s="0" t="s">
        <v>9098</v>
      </c>
      <c r="G2086" s="0" t="s">
        <v>9099</v>
      </c>
      <c r="H2086" s="0" t="s">
        <v>9100</v>
      </c>
      <c r="I2086" s="1" t="n">
        <v>11.263</v>
      </c>
      <c r="J2086" s="2" t="s">
        <v>9101</v>
      </c>
      <c r="K2086" s="2" t="s">
        <v>276</v>
      </c>
      <c r="L2086" s="0" t="s">
        <v>29</v>
      </c>
      <c r="M2086" s="0" t="s">
        <v>29</v>
      </c>
      <c r="N2086" s="0" t="s">
        <v>29</v>
      </c>
      <c r="O2086" s="2" t="s">
        <v>276</v>
      </c>
      <c r="P2086" s="0" t="s">
        <v>29</v>
      </c>
      <c r="Q2086" s="0" t="n">
        <f aca="false">_xlfn.UNICODE(B2086)</f>
        <v>67</v>
      </c>
      <c r="R2086" s="0" t="str">
        <f aca="false">IF(MIDB(B2086,1,10)="Candidatus",MIDB(B2086,FIND(" ",B2086,1)+1,FIND(" ",B2086,12)-FIND(" ",B2086,1)),IF(AND(Q2086&gt;=65,Q2086&lt;=90),MIDB(B2086,1,FIND(" ",B2086,1)),"-"))</f>
        <v>Cyanothece </v>
      </c>
      <c r="S2086" s="0" t="str">
        <f aca="false">IF(MIDB(B2086,1,10)="Candidatus",MIDB(B2086,FIND(" ",B2086,12)+1,IFERROR(FIND(" ",B2086,FIND(" ",B2086,12)+1),LEN(B2086))-FIND(" ",B2086,12)),IF(AND(Q2086&gt;=65,Q2086&lt;=90),MIDB(B2086,FIND(" ",B2086,1),IFERROR(FIND(" ",B2086,FIND(" ",B2086,1)+1),LEN(B2086)+1)-FIND(" ",B2086,1)),"-"))</f>
        <v> sp.</v>
      </c>
      <c r="T2086" s="0" t="n">
        <v>1</v>
      </c>
    </row>
    <row r="2087" customFormat="false" ht="12.8" hidden="false" customHeight="false" outlineLevel="0" collapsed="false">
      <c r="A2087" s="0" t="n">
        <v>2086</v>
      </c>
      <c r="B2087" s="0" t="s">
        <v>9089</v>
      </c>
      <c r="C2087" s="0" t="s">
        <v>21</v>
      </c>
      <c r="D2087" s="0" t="s">
        <v>31</v>
      </c>
      <c r="E2087" s="0" t="s">
        <v>159</v>
      </c>
      <c r="F2087" s="0" t="s">
        <v>9102</v>
      </c>
      <c r="G2087" s="0" t="s">
        <v>9103</v>
      </c>
      <c r="H2087" s="0" t="s">
        <v>9104</v>
      </c>
      <c r="I2087" s="1" t="n">
        <v>22.723</v>
      </c>
      <c r="J2087" s="2" t="s">
        <v>9105</v>
      </c>
      <c r="K2087" s="2" t="s">
        <v>166</v>
      </c>
      <c r="L2087" s="0" t="s">
        <v>29</v>
      </c>
      <c r="M2087" s="0" t="s">
        <v>29</v>
      </c>
      <c r="N2087" s="0" t="s">
        <v>29</v>
      </c>
      <c r="O2087" s="2" t="s">
        <v>686</v>
      </c>
      <c r="P2087" s="2" t="s">
        <v>46</v>
      </c>
      <c r="Q2087" s="0" t="n">
        <f aca="false">_xlfn.UNICODE(B2087)</f>
        <v>67</v>
      </c>
      <c r="R2087" s="0" t="str">
        <f aca="false">IF(MIDB(B2087,1,10)="Candidatus",MIDB(B2087,FIND(" ",B2087,1)+1,FIND(" ",B2087,12)-FIND(" ",B2087,1)),IF(AND(Q2087&gt;=65,Q2087&lt;=90),MIDB(B2087,1,FIND(" ",B2087,1)),"-"))</f>
        <v>Cyanothece </v>
      </c>
      <c r="S2087" s="0" t="str">
        <f aca="false">IF(MIDB(B2087,1,10)="Candidatus",MIDB(B2087,FIND(" ",B2087,12)+1,IFERROR(FIND(" ",B2087,FIND(" ",B2087,12)+1),LEN(B2087))-FIND(" ",B2087,12)),IF(AND(Q2087&gt;=65,Q2087&lt;=90),MIDB(B2087,FIND(" ",B2087,1),IFERROR(FIND(" ",B2087,FIND(" ",B2087,1)+1),LEN(B2087)+1)-FIND(" ",B2087,1)),"-"))</f>
        <v> sp.</v>
      </c>
      <c r="T2087" s="0" t="n">
        <v>1</v>
      </c>
    </row>
    <row r="2088" customFormat="false" ht="12.8" hidden="false" customHeight="false" outlineLevel="0" collapsed="false">
      <c r="A2088" s="0" t="n">
        <v>2087</v>
      </c>
      <c r="B2088" s="0" t="s">
        <v>9106</v>
      </c>
      <c r="C2088" s="0" t="s">
        <v>21</v>
      </c>
      <c r="D2088" s="0" t="s">
        <v>90</v>
      </c>
      <c r="E2088" s="0" t="s">
        <v>91</v>
      </c>
      <c r="F2088" s="0" t="s">
        <v>9107</v>
      </c>
      <c r="G2088" s="0" t="s">
        <v>9108</v>
      </c>
      <c r="H2088" s="0" t="s">
        <v>9109</v>
      </c>
      <c r="I2088" s="1" t="n">
        <v>42.347</v>
      </c>
      <c r="J2088" s="2" t="s">
        <v>9110</v>
      </c>
      <c r="K2088" s="2" t="s">
        <v>1268</v>
      </c>
      <c r="L2088" s="0" t="s">
        <v>29</v>
      </c>
      <c r="M2088" s="0" t="s">
        <v>29</v>
      </c>
      <c r="N2088" s="0" t="s">
        <v>29</v>
      </c>
      <c r="O2088" s="2" t="s">
        <v>1268</v>
      </c>
      <c r="P2088" s="0" t="s">
        <v>29</v>
      </c>
      <c r="Q2088" s="0" t="n">
        <f aca="false">_xlfn.UNICODE(B2088)</f>
        <v>67</v>
      </c>
      <c r="R2088" s="0" t="str">
        <f aca="false">IF(MIDB(B2088,1,10)="Candidatus",MIDB(B2088,FIND(" ",B2088,1)+1,FIND(" ",B2088,12)-FIND(" ",B2088,1)),IF(AND(Q2088&gt;=65,Q2088&lt;=90),MIDB(B2088,1,FIND(" ",B2088,1)),"-"))</f>
        <v>Cycloclasticus </v>
      </c>
      <c r="S2088" s="0" t="str">
        <f aca="false">IF(MIDB(B2088,1,10)="Candidatus",MIDB(B2088,FIND(" ",B2088,12)+1,IFERROR(FIND(" ",B2088,FIND(" ",B2088,12)+1),LEN(B2088))-FIND(" ",B2088,12)),IF(AND(Q2088&gt;=65,Q2088&lt;=90),MIDB(B2088,FIND(" ",B2088,1),IFERROR(FIND(" ",B2088,FIND(" ",B2088,1)+1),LEN(B2088)+1)-FIND(" ",B2088,1)),"-"))</f>
        <v> zancles</v>
      </c>
      <c r="T2088" s="0" t="n">
        <v>1</v>
      </c>
    </row>
    <row r="2089" customFormat="false" ht="12.8" hidden="false" customHeight="false" outlineLevel="0" collapsed="false">
      <c r="A2089" s="0" t="n">
        <v>2088</v>
      </c>
      <c r="B2089" s="0" t="s">
        <v>9111</v>
      </c>
      <c r="C2089" s="0" t="s">
        <v>21</v>
      </c>
      <c r="D2089" s="0" t="s">
        <v>31</v>
      </c>
      <c r="E2089" s="0" t="s">
        <v>32</v>
      </c>
      <c r="F2089" s="0" t="s">
        <v>9112</v>
      </c>
      <c r="G2089" s="0" t="s">
        <v>9113</v>
      </c>
      <c r="H2089" s="0" t="s">
        <v>9114</v>
      </c>
      <c r="I2089" s="1" t="n">
        <v>4.359</v>
      </c>
      <c r="J2089" s="2" t="s">
        <v>9115</v>
      </c>
      <c r="K2089" s="2" t="s">
        <v>112</v>
      </c>
      <c r="L2089" s="0" t="s">
        <v>29</v>
      </c>
      <c r="M2089" s="0" t="s">
        <v>29</v>
      </c>
      <c r="N2089" s="0" t="s">
        <v>29</v>
      </c>
      <c r="O2089" s="2" t="s">
        <v>112</v>
      </c>
      <c r="P2089" s="0" t="s">
        <v>29</v>
      </c>
      <c r="Q2089" s="0" t="n">
        <f aca="false">_xlfn.UNICODE(B2089)</f>
        <v>67</v>
      </c>
      <c r="R2089" s="0" t="str">
        <f aca="false">IF(MIDB(B2089,1,10)="Candidatus",MIDB(B2089,FIND(" ",B2089,1)+1,FIND(" ",B2089,12)-FIND(" ",B2089,1)),IF(AND(Q2089&gt;=65,Q2089&lt;=90),MIDB(B2089,1,FIND(" ",B2089,1)),"-"))</f>
        <v>Cylindrospermum </v>
      </c>
      <c r="S2089" s="0" t="str">
        <f aca="false">IF(MIDB(B2089,1,10)="Candidatus",MIDB(B2089,FIND(" ",B2089,12)+1,IFERROR(FIND(" ",B2089,FIND(" ",B2089,12)+1),LEN(B2089))-FIND(" ",B2089,12)),IF(AND(Q2089&gt;=65,Q2089&lt;=90),MIDB(B2089,FIND(" ",B2089,1),IFERROR(FIND(" ",B2089,FIND(" ",B2089,1)+1),LEN(B2089)+1)-FIND(" ",B2089,1)),"-"))</f>
        <v> sp.</v>
      </c>
      <c r="T2089" s="0" t="n">
        <v>1</v>
      </c>
    </row>
    <row r="2090" customFormat="false" ht="12.8" hidden="false" customHeight="false" outlineLevel="0" collapsed="false">
      <c r="A2090" s="0" t="n">
        <v>2089</v>
      </c>
      <c r="B2090" s="0" t="s">
        <v>9111</v>
      </c>
      <c r="C2090" s="0" t="s">
        <v>21</v>
      </c>
      <c r="D2090" s="0" t="s">
        <v>31</v>
      </c>
      <c r="E2090" s="0" t="s">
        <v>32</v>
      </c>
      <c r="F2090" s="0" t="s">
        <v>9116</v>
      </c>
      <c r="G2090" s="0" t="s">
        <v>9117</v>
      </c>
      <c r="H2090" s="0" t="s">
        <v>9118</v>
      </c>
      <c r="I2090" s="1" t="n">
        <v>2.175</v>
      </c>
      <c r="J2090" s="2" t="s">
        <v>9119</v>
      </c>
      <c r="K2090" s="2" t="s">
        <v>88</v>
      </c>
      <c r="L2090" s="0" t="s">
        <v>29</v>
      </c>
      <c r="M2090" s="0" t="s">
        <v>29</v>
      </c>
      <c r="N2090" s="0" t="s">
        <v>29</v>
      </c>
      <c r="O2090" s="2" t="s">
        <v>88</v>
      </c>
      <c r="P2090" s="0" t="s">
        <v>29</v>
      </c>
      <c r="Q2090" s="0" t="n">
        <f aca="false">_xlfn.UNICODE(B2090)</f>
        <v>67</v>
      </c>
      <c r="R2090" s="0" t="str">
        <f aca="false">IF(MIDB(B2090,1,10)="Candidatus",MIDB(B2090,FIND(" ",B2090,1)+1,FIND(" ",B2090,12)-FIND(" ",B2090,1)),IF(AND(Q2090&gt;=65,Q2090&lt;=90),MIDB(B2090,1,FIND(" ",B2090,1)),"-"))</f>
        <v>Cylindrospermum </v>
      </c>
      <c r="S2090" s="0" t="str">
        <f aca="false">IF(MIDB(B2090,1,10)="Candidatus",MIDB(B2090,FIND(" ",B2090,12)+1,IFERROR(FIND(" ",B2090,FIND(" ",B2090,12)+1),LEN(B2090))-FIND(" ",B2090,12)),IF(AND(Q2090&gt;=65,Q2090&lt;=90),MIDB(B2090,FIND(" ",B2090,1),IFERROR(FIND(" ",B2090,FIND(" ",B2090,1)+1),LEN(B2090)+1)-FIND(" ",B2090,1)),"-"))</f>
        <v> sp.</v>
      </c>
      <c r="T2090" s="0" t="n">
        <v>1</v>
      </c>
    </row>
    <row r="2091" customFormat="false" ht="12.8" hidden="false" customHeight="false" outlineLevel="0" collapsed="false">
      <c r="A2091" s="0" t="n">
        <v>2090</v>
      </c>
      <c r="B2091" s="0" t="s">
        <v>9120</v>
      </c>
      <c r="C2091" s="0" t="s">
        <v>21</v>
      </c>
      <c r="D2091" s="0" t="s">
        <v>31</v>
      </c>
      <c r="E2091" s="0" t="s">
        <v>32</v>
      </c>
      <c r="F2091" s="0" t="s">
        <v>9121</v>
      </c>
      <c r="G2091" s="0" t="s">
        <v>9122</v>
      </c>
      <c r="H2091" s="0" t="s">
        <v>9123</v>
      </c>
      <c r="I2091" s="1" t="n">
        <v>154.332</v>
      </c>
      <c r="J2091" s="2" t="s">
        <v>9124</v>
      </c>
      <c r="K2091" s="2" t="s">
        <v>1951</v>
      </c>
      <c r="L2091" s="0" t="s">
        <v>29</v>
      </c>
      <c r="M2091" s="0" t="s">
        <v>29</v>
      </c>
      <c r="N2091" s="2" t="s">
        <v>46</v>
      </c>
      <c r="O2091" s="2" t="s">
        <v>1215</v>
      </c>
      <c r="P2091" s="2" t="s">
        <v>112</v>
      </c>
      <c r="Q2091" s="0" t="n">
        <f aca="false">_xlfn.UNICODE(B2091)</f>
        <v>67</v>
      </c>
      <c r="R2091" s="0" t="str">
        <f aca="false">IF(MIDB(B2091,1,10)="Candidatus",MIDB(B2091,FIND(" ",B2091,1)+1,FIND(" ",B2091,12)-FIND(" ",B2091,1)),IF(AND(Q2091&gt;=65,Q2091&lt;=90),MIDB(B2091,1,FIND(" ",B2091,1)),"-"))</f>
        <v>Cylindrospermum </v>
      </c>
      <c r="S2091" s="0" t="str">
        <f aca="false">IF(MIDB(B2091,1,10)="Candidatus",MIDB(B2091,FIND(" ",B2091,12)+1,IFERROR(FIND(" ",B2091,FIND(" ",B2091,12)+1),LEN(B2091))-FIND(" ",B2091,12)),IF(AND(Q2091&gt;=65,Q2091&lt;=90),MIDB(B2091,FIND(" ",B2091,1),IFERROR(FIND(" ",B2091,FIND(" ",B2091,1)+1),LEN(B2091)+1)-FIND(" ",B2091,1)),"-"))</f>
        <v> stagnale</v>
      </c>
      <c r="T2091" s="0" t="n">
        <v>1</v>
      </c>
    </row>
    <row r="2092" customFormat="false" ht="12.8" hidden="false" customHeight="false" outlineLevel="0" collapsed="false">
      <c r="A2092" s="0" t="n">
        <v>2091</v>
      </c>
      <c r="B2092" s="0" t="s">
        <v>9120</v>
      </c>
      <c r="C2092" s="0" t="s">
        <v>21</v>
      </c>
      <c r="D2092" s="0" t="s">
        <v>31</v>
      </c>
      <c r="E2092" s="0" t="s">
        <v>32</v>
      </c>
      <c r="F2092" s="0" t="s">
        <v>9125</v>
      </c>
      <c r="G2092" s="0" t="s">
        <v>9126</v>
      </c>
      <c r="H2092" s="0" t="s">
        <v>9127</v>
      </c>
      <c r="I2092" s="1" t="n">
        <v>20.876</v>
      </c>
      <c r="J2092" s="2" t="s">
        <v>9128</v>
      </c>
      <c r="K2092" s="2" t="s">
        <v>179</v>
      </c>
      <c r="L2092" s="0" t="s">
        <v>29</v>
      </c>
      <c r="M2092" s="0" t="s">
        <v>29</v>
      </c>
      <c r="N2092" s="0" t="s">
        <v>29</v>
      </c>
      <c r="O2092" s="2" t="s">
        <v>179</v>
      </c>
      <c r="P2092" s="0" t="s">
        <v>29</v>
      </c>
      <c r="Q2092" s="0" t="n">
        <f aca="false">_xlfn.UNICODE(B2092)</f>
        <v>67</v>
      </c>
      <c r="R2092" s="0" t="str">
        <f aca="false">IF(MIDB(B2092,1,10)="Candidatus",MIDB(B2092,FIND(" ",B2092,1)+1,FIND(" ",B2092,12)-FIND(" ",B2092,1)),IF(AND(Q2092&gt;=65,Q2092&lt;=90),MIDB(B2092,1,FIND(" ",B2092,1)),"-"))</f>
        <v>Cylindrospermum </v>
      </c>
      <c r="S2092" s="0" t="str">
        <f aca="false">IF(MIDB(B2092,1,10)="Candidatus",MIDB(B2092,FIND(" ",B2092,12)+1,IFERROR(FIND(" ",B2092,FIND(" ",B2092,12)+1),LEN(B2092))-FIND(" ",B2092,12)),IF(AND(Q2092&gt;=65,Q2092&lt;=90),MIDB(B2092,FIND(" ",B2092,1),IFERROR(FIND(" ",B2092,FIND(" ",B2092,1)+1),LEN(B2092)+1)-FIND(" ",B2092,1)),"-"))</f>
        <v> stagnale</v>
      </c>
      <c r="T2092" s="0" t="n">
        <v>1</v>
      </c>
    </row>
    <row r="2093" customFormat="false" ht="12.8" hidden="false" customHeight="false" outlineLevel="0" collapsed="false">
      <c r="A2093" s="0" t="n">
        <v>2092</v>
      </c>
      <c r="B2093" s="0" t="s">
        <v>9120</v>
      </c>
      <c r="C2093" s="0" t="s">
        <v>21</v>
      </c>
      <c r="D2093" s="0" t="s">
        <v>31</v>
      </c>
      <c r="E2093" s="0" t="s">
        <v>32</v>
      </c>
      <c r="F2093" s="0" t="s">
        <v>9129</v>
      </c>
      <c r="G2093" s="0" t="s">
        <v>9130</v>
      </c>
      <c r="H2093" s="0" t="s">
        <v>9131</v>
      </c>
      <c r="I2093" s="1" t="n">
        <v>431.821</v>
      </c>
      <c r="J2093" s="2" t="s">
        <v>9132</v>
      </c>
      <c r="K2093" s="2" t="s">
        <v>1933</v>
      </c>
      <c r="L2093" s="0" t="s">
        <v>29</v>
      </c>
      <c r="M2093" s="0" t="s">
        <v>29</v>
      </c>
      <c r="N2093" s="2" t="s">
        <v>112</v>
      </c>
      <c r="O2093" s="2" t="s">
        <v>3333</v>
      </c>
      <c r="P2093" s="2" t="s">
        <v>953</v>
      </c>
      <c r="Q2093" s="0" t="n">
        <f aca="false">_xlfn.UNICODE(B2093)</f>
        <v>67</v>
      </c>
      <c r="R2093" s="0" t="str">
        <f aca="false">IF(MIDB(B2093,1,10)="Candidatus",MIDB(B2093,FIND(" ",B2093,1)+1,FIND(" ",B2093,12)-FIND(" ",B2093,1)),IF(AND(Q2093&gt;=65,Q2093&lt;=90),MIDB(B2093,1,FIND(" ",B2093,1)),"-"))</f>
        <v>Cylindrospermum </v>
      </c>
      <c r="S2093" s="0" t="str">
        <f aca="false">IF(MIDB(B2093,1,10)="Candidatus",MIDB(B2093,FIND(" ",B2093,12)+1,IFERROR(FIND(" ",B2093,FIND(" ",B2093,12)+1),LEN(B2093))-FIND(" ",B2093,12)),IF(AND(Q2093&gt;=65,Q2093&lt;=90),MIDB(B2093,FIND(" ",B2093,1),IFERROR(FIND(" ",B2093,FIND(" ",B2093,1)+1),LEN(B2093)+1)-FIND(" ",B2093,1)),"-"))</f>
        <v> stagnale</v>
      </c>
      <c r="T2093" s="0" t="n">
        <v>1</v>
      </c>
    </row>
    <row r="2094" customFormat="false" ht="12.8" hidden="false" customHeight="false" outlineLevel="0" collapsed="false">
      <c r="A2094" s="0" t="n">
        <v>2093</v>
      </c>
      <c r="B2094" s="0" t="s">
        <v>9133</v>
      </c>
      <c r="C2094" s="0" t="s">
        <v>21</v>
      </c>
      <c r="D2094" s="0" t="s">
        <v>6917</v>
      </c>
      <c r="E2094" s="0" t="s">
        <v>6917</v>
      </c>
      <c r="F2094" s="0" t="s">
        <v>9134</v>
      </c>
      <c r="G2094" s="0" t="s">
        <v>9135</v>
      </c>
      <c r="H2094" s="0" t="s">
        <v>9136</v>
      </c>
      <c r="I2094" s="1" t="n">
        <v>308.544</v>
      </c>
      <c r="J2094" s="2" t="s">
        <v>9137</v>
      </c>
      <c r="K2094" s="2" t="s">
        <v>2494</v>
      </c>
      <c r="L2094" s="0" t="s">
        <v>29</v>
      </c>
      <c r="M2094" s="0" t="s">
        <v>29</v>
      </c>
      <c r="N2094" s="0" t="s">
        <v>29</v>
      </c>
      <c r="O2094" s="2" t="s">
        <v>2494</v>
      </c>
      <c r="P2094" s="0" t="s">
        <v>29</v>
      </c>
      <c r="Q2094" s="0" t="n">
        <f aca="false">_xlfn.UNICODE(B2094)</f>
        <v>68</v>
      </c>
      <c r="R2094" s="0" t="str">
        <f aca="false">IF(MIDB(B2094,1,10)="Candidatus",MIDB(B2094,FIND(" ",B2094,1)+1,FIND(" ",B2094,12)-FIND(" ",B2094,1)),IF(AND(Q2094&gt;=65,Q2094&lt;=90),MIDB(B2094,1,FIND(" ",B2094,1)),"-"))</f>
        <v>Deferribacter </v>
      </c>
      <c r="S2094" s="0" t="str">
        <f aca="false">IF(MIDB(B2094,1,10)="Candidatus",MIDB(B2094,FIND(" ",B2094,12)+1,IFERROR(FIND(" ",B2094,FIND(" ",B2094,12)+1),LEN(B2094))-FIND(" ",B2094,12)),IF(AND(Q2094&gt;=65,Q2094&lt;=90),MIDB(B2094,FIND(" ",B2094,1),IFERROR(FIND(" ",B2094,FIND(" ",B2094,1)+1),LEN(B2094)+1)-FIND(" ",B2094,1)),"-"))</f>
        <v> desulfuricans</v>
      </c>
      <c r="T2094" s="0" t="n">
        <v>1</v>
      </c>
    </row>
    <row r="2095" customFormat="false" ht="12.8" hidden="false" customHeight="false" outlineLevel="0" collapsed="false">
      <c r="A2095" s="0" t="n">
        <v>2094</v>
      </c>
      <c r="B2095" s="0" t="s">
        <v>9138</v>
      </c>
      <c r="C2095" s="0" t="s">
        <v>21</v>
      </c>
      <c r="D2095" s="0" t="s">
        <v>9139</v>
      </c>
      <c r="E2095" s="0" t="s">
        <v>9140</v>
      </c>
      <c r="F2095" s="2" t="s">
        <v>46</v>
      </c>
      <c r="G2095" s="0" t="s">
        <v>9141</v>
      </c>
      <c r="H2095" s="0" t="s">
        <v>9142</v>
      </c>
      <c r="I2095" s="1" t="n">
        <v>324.711</v>
      </c>
      <c r="J2095" s="2" t="s">
        <v>9143</v>
      </c>
      <c r="K2095" s="2" t="s">
        <v>9144</v>
      </c>
      <c r="L2095" s="2" t="s">
        <v>60</v>
      </c>
      <c r="M2095" s="0" t="s">
        <v>29</v>
      </c>
      <c r="N2095" s="0" t="s">
        <v>29</v>
      </c>
      <c r="O2095" s="2" t="s">
        <v>2851</v>
      </c>
      <c r="P2095" s="2" t="s">
        <v>262</v>
      </c>
      <c r="Q2095" s="0" t="n">
        <f aca="false">_xlfn.UNICODE(B2095)</f>
        <v>68</v>
      </c>
      <c r="R2095" s="0" t="str">
        <f aca="false">IF(MIDB(B2095,1,10)="Candidatus",MIDB(B2095,FIND(" ",B2095,1)+1,FIND(" ",B2095,12)-FIND(" ",B2095,1)),IF(AND(Q2095&gt;=65,Q2095&lt;=90),MIDB(B2095,1,FIND(" ",B2095,1)),"-"))</f>
        <v>Deinococcus </v>
      </c>
      <c r="S2095" s="0" t="str">
        <f aca="false">IF(MIDB(B2095,1,10)="Candidatus",MIDB(B2095,FIND(" ",B2095,12)+1,IFERROR(FIND(" ",B2095,FIND(" ",B2095,12)+1),LEN(B2095))-FIND(" ",B2095,12)),IF(AND(Q2095&gt;=65,Q2095&lt;=90),MIDB(B2095,FIND(" ",B2095,1),IFERROR(FIND(" ",B2095,FIND(" ",B2095,1)+1),LEN(B2095)+1)-FIND(" ",B2095,1)),"-"))</f>
        <v> deserti</v>
      </c>
      <c r="T2095" s="0" t="n">
        <v>1</v>
      </c>
    </row>
    <row r="2096" customFormat="false" ht="12.8" hidden="false" customHeight="false" outlineLevel="0" collapsed="false">
      <c r="A2096" s="0" t="n">
        <v>2095</v>
      </c>
      <c r="B2096" s="0" t="s">
        <v>9138</v>
      </c>
      <c r="C2096" s="0" t="s">
        <v>21</v>
      </c>
      <c r="D2096" s="0" t="s">
        <v>9139</v>
      </c>
      <c r="E2096" s="0" t="s">
        <v>9140</v>
      </c>
      <c r="F2096" s="2" t="s">
        <v>60</v>
      </c>
      <c r="G2096" s="0" t="s">
        <v>9145</v>
      </c>
      <c r="H2096" s="0" t="s">
        <v>9146</v>
      </c>
      <c r="I2096" s="1" t="n">
        <v>396.459</v>
      </c>
      <c r="J2096" s="2" t="s">
        <v>9147</v>
      </c>
      <c r="K2096" s="2" t="s">
        <v>9148</v>
      </c>
      <c r="L2096" s="0" t="s">
        <v>29</v>
      </c>
      <c r="M2096" s="0" t="s">
        <v>29</v>
      </c>
      <c r="N2096" s="0" t="s">
        <v>29</v>
      </c>
      <c r="O2096" s="2" t="s">
        <v>9149</v>
      </c>
      <c r="P2096" s="2" t="s">
        <v>276</v>
      </c>
      <c r="Q2096" s="0" t="n">
        <f aca="false">_xlfn.UNICODE(B2096)</f>
        <v>68</v>
      </c>
      <c r="R2096" s="0" t="str">
        <f aca="false">IF(MIDB(B2096,1,10)="Candidatus",MIDB(B2096,FIND(" ",B2096,1)+1,FIND(" ",B2096,12)-FIND(" ",B2096,1)),IF(AND(Q2096&gt;=65,Q2096&lt;=90),MIDB(B2096,1,FIND(" ",B2096,1)),"-"))</f>
        <v>Deinococcus </v>
      </c>
      <c r="S2096" s="0" t="str">
        <f aca="false">IF(MIDB(B2096,1,10)="Candidatus",MIDB(B2096,FIND(" ",B2096,12)+1,IFERROR(FIND(" ",B2096,FIND(" ",B2096,12)+1),LEN(B2096))-FIND(" ",B2096,12)),IF(AND(Q2096&gt;=65,Q2096&lt;=90),MIDB(B2096,FIND(" ",B2096,1),IFERROR(FIND(" ",B2096,FIND(" ",B2096,1)+1),LEN(B2096)+1)-FIND(" ",B2096,1)),"-"))</f>
        <v> deserti</v>
      </c>
      <c r="T2096" s="0" t="n">
        <v>1</v>
      </c>
    </row>
    <row r="2097" customFormat="false" ht="12.8" hidden="false" customHeight="false" outlineLevel="0" collapsed="false">
      <c r="A2097" s="0" t="n">
        <v>2096</v>
      </c>
      <c r="B2097" s="0" t="s">
        <v>9138</v>
      </c>
      <c r="C2097" s="0" t="s">
        <v>21</v>
      </c>
      <c r="D2097" s="0" t="s">
        <v>9139</v>
      </c>
      <c r="E2097" s="0" t="s">
        <v>9140</v>
      </c>
      <c r="F2097" s="2" t="s">
        <v>88</v>
      </c>
      <c r="G2097" s="0" t="s">
        <v>9150</v>
      </c>
      <c r="H2097" s="0" t="s">
        <v>9151</v>
      </c>
      <c r="I2097" s="1" t="n">
        <v>314.317</v>
      </c>
      <c r="J2097" s="2" t="s">
        <v>9152</v>
      </c>
      <c r="K2097" s="2" t="s">
        <v>1787</v>
      </c>
      <c r="L2097" s="0" t="s">
        <v>29</v>
      </c>
      <c r="M2097" s="0" t="s">
        <v>29</v>
      </c>
      <c r="N2097" s="0" t="s">
        <v>29</v>
      </c>
      <c r="O2097" s="2" t="s">
        <v>3861</v>
      </c>
      <c r="P2097" s="2" t="s">
        <v>112</v>
      </c>
      <c r="Q2097" s="0" t="n">
        <f aca="false">_xlfn.UNICODE(B2097)</f>
        <v>68</v>
      </c>
      <c r="R2097" s="0" t="str">
        <f aca="false">IF(MIDB(B2097,1,10)="Candidatus",MIDB(B2097,FIND(" ",B2097,1)+1,FIND(" ",B2097,12)-FIND(" ",B2097,1)),IF(AND(Q2097&gt;=65,Q2097&lt;=90),MIDB(B2097,1,FIND(" ",B2097,1)),"-"))</f>
        <v>Deinococcus </v>
      </c>
      <c r="S2097" s="0" t="str">
        <f aca="false">IF(MIDB(B2097,1,10)="Candidatus",MIDB(B2097,FIND(" ",B2097,12)+1,IFERROR(FIND(" ",B2097,FIND(" ",B2097,12)+1),LEN(B2097))-FIND(" ",B2097,12)),IF(AND(Q2097&gt;=65,Q2097&lt;=90),MIDB(B2097,FIND(" ",B2097,1),IFERROR(FIND(" ",B2097,FIND(" ",B2097,1)+1),LEN(B2097)+1)-FIND(" ",B2097,1)),"-"))</f>
        <v> deserti</v>
      </c>
      <c r="T2097" s="0" t="n">
        <v>1</v>
      </c>
    </row>
    <row r="2098" customFormat="false" ht="12.8" hidden="false" customHeight="false" outlineLevel="0" collapsed="false">
      <c r="A2098" s="0" t="n">
        <v>2097</v>
      </c>
      <c r="B2098" s="0" t="s">
        <v>9153</v>
      </c>
      <c r="C2098" s="0" t="s">
        <v>21</v>
      </c>
      <c r="D2098" s="0" t="s">
        <v>9139</v>
      </c>
      <c r="E2098" s="0" t="s">
        <v>9140</v>
      </c>
      <c r="F2098" s="0" t="s">
        <v>9154</v>
      </c>
      <c r="G2098" s="0" t="s">
        <v>9155</v>
      </c>
      <c r="H2098" s="0" t="s">
        <v>9156</v>
      </c>
      <c r="I2098" s="1" t="n">
        <v>574.127</v>
      </c>
      <c r="J2098" s="2" t="s">
        <v>9157</v>
      </c>
      <c r="K2098" s="2" t="s">
        <v>9158</v>
      </c>
      <c r="L2098" s="2" t="s">
        <v>60</v>
      </c>
      <c r="M2098" s="0" t="s">
        <v>29</v>
      </c>
      <c r="N2098" s="0" t="s">
        <v>29</v>
      </c>
      <c r="O2098" s="2" t="s">
        <v>9159</v>
      </c>
      <c r="P2098" s="2" t="s">
        <v>1062</v>
      </c>
      <c r="Q2098" s="0" t="n">
        <f aca="false">_xlfn.UNICODE(B2098)</f>
        <v>68</v>
      </c>
      <c r="R2098" s="0" t="str">
        <f aca="false">IF(MIDB(B2098,1,10)="Candidatus",MIDB(B2098,FIND(" ",B2098,1)+1,FIND(" ",B2098,12)-FIND(" ",B2098,1)),IF(AND(Q2098&gt;=65,Q2098&lt;=90),MIDB(B2098,1,FIND(" ",B2098,1)),"-"))</f>
        <v>Deinococcus </v>
      </c>
      <c r="S2098" s="0" t="str">
        <f aca="false">IF(MIDB(B2098,1,10)="Candidatus",MIDB(B2098,FIND(" ",B2098,12)+1,IFERROR(FIND(" ",B2098,FIND(" ",B2098,12)+1),LEN(B2098))-FIND(" ",B2098,12)),IF(AND(Q2098&gt;=65,Q2098&lt;=90),MIDB(B2098,FIND(" ",B2098,1),IFERROR(FIND(" ",B2098,FIND(" ",B2098,1)+1),LEN(B2098)+1)-FIND(" ",B2098,1)),"-"))</f>
        <v> geothermalis</v>
      </c>
      <c r="T2098" s="0" t="n">
        <v>1</v>
      </c>
    </row>
    <row r="2099" customFormat="false" ht="12.8" hidden="false" customHeight="false" outlineLevel="0" collapsed="false">
      <c r="A2099" s="0" t="n">
        <v>2098</v>
      </c>
      <c r="B2099" s="0" t="s">
        <v>9153</v>
      </c>
      <c r="C2099" s="0" t="s">
        <v>21</v>
      </c>
      <c r="D2099" s="0" t="s">
        <v>9139</v>
      </c>
      <c r="E2099" s="0" t="s">
        <v>9140</v>
      </c>
      <c r="F2099" s="0" t="s">
        <v>9160</v>
      </c>
      <c r="G2099" s="0" t="s">
        <v>9161</v>
      </c>
      <c r="H2099" s="0" t="s">
        <v>9162</v>
      </c>
      <c r="I2099" s="1" t="n">
        <v>205.686</v>
      </c>
      <c r="J2099" s="2" t="s">
        <v>9163</v>
      </c>
      <c r="K2099" s="2" t="s">
        <v>1682</v>
      </c>
      <c r="L2099" s="0" t="s">
        <v>29</v>
      </c>
      <c r="M2099" s="0" t="s">
        <v>29</v>
      </c>
      <c r="N2099" s="0" t="s">
        <v>29</v>
      </c>
      <c r="O2099" s="2" t="s">
        <v>8145</v>
      </c>
      <c r="P2099" s="2" t="s">
        <v>60</v>
      </c>
      <c r="Q2099" s="0" t="n">
        <f aca="false">_xlfn.UNICODE(B2099)</f>
        <v>68</v>
      </c>
      <c r="R2099" s="0" t="str">
        <f aca="false">IF(MIDB(B2099,1,10)="Candidatus",MIDB(B2099,FIND(" ",B2099,1)+1,FIND(" ",B2099,12)-FIND(" ",B2099,1)),IF(AND(Q2099&gt;=65,Q2099&lt;=90),MIDB(B2099,1,FIND(" ",B2099,1)),"-"))</f>
        <v>Deinococcus </v>
      </c>
      <c r="S2099" s="0" t="str">
        <f aca="false">IF(MIDB(B2099,1,10)="Candidatus",MIDB(B2099,FIND(" ",B2099,12)+1,IFERROR(FIND(" ",B2099,FIND(" ",B2099,12)+1),LEN(B2099))-FIND(" ",B2099,12)),IF(AND(Q2099&gt;=65,Q2099&lt;=90),MIDB(B2099,FIND(" ",B2099,1),IFERROR(FIND(" ",B2099,FIND(" ",B2099,1)+1),LEN(B2099)+1)-FIND(" ",B2099,1)),"-"))</f>
        <v> geothermalis</v>
      </c>
      <c r="T2099" s="0" t="n">
        <v>1</v>
      </c>
    </row>
    <row r="2100" customFormat="false" ht="12.8" hidden="false" customHeight="false" outlineLevel="0" collapsed="false">
      <c r="A2100" s="0" t="n">
        <v>2099</v>
      </c>
      <c r="B2100" s="0" t="s">
        <v>9164</v>
      </c>
      <c r="C2100" s="0" t="s">
        <v>21</v>
      </c>
      <c r="D2100" s="0" t="s">
        <v>9139</v>
      </c>
      <c r="E2100" s="0" t="s">
        <v>9140</v>
      </c>
      <c r="F2100" s="0" t="s">
        <v>9165</v>
      </c>
      <c r="G2100" s="0" t="s">
        <v>9166</v>
      </c>
      <c r="H2100" s="0" t="s">
        <v>9167</v>
      </c>
      <c r="I2100" s="1" t="n">
        <v>72.036</v>
      </c>
      <c r="J2100" s="2" t="s">
        <v>9168</v>
      </c>
      <c r="K2100" s="2" t="s">
        <v>581</v>
      </c>
      <c r="L2100" s="0" t="s">
        <v>29</v>
      </c>
      <c r="M2100" s="0" t="s">
        <v>29</v>
      </c>
      <c r="N2100" s="0" t="s">
        <v>29</v>
      </c>
      <c r="O2100" s="2" t="s">
        <v>886</v>
      </c>
      <c r="P2100" s="2" t="s">
        <v>88</v>
      </c>
      <c r="Q2100" s="0" t="n">
        <f aca="false">_xlfn.UNICODE(B2100)</f>
        <v>68</v>
      </c>
      <c r="R2100" s="0" t="str">
        <f aca="false">IF(MIDB(B2100,1,10)="Candidatus",MIDB(B2100,FIND(" ",B2100,1)+1,FIND(" ",B2100,12)-FIND(" ",B2100,1)),IF(AND(Q2100&gt;=65,Q2100&lt;=90),MIDB(B2100,1,FIND(" ",B2100,1)),"-"))</f>
        <v>Deinococcus </v>
      </c>
      <c r="S2100" s="0" t="str">
        <f aca="false">IF(MIDB(B2100,1,10)="Candidatus",MIDB(B2100,FIND(" ",B2100,12)+1,IFERROR(FIND(" ",B2100,FIND(" ",B2100,12)+1),LEN(B2100))-FIND(" ",B2100,12)),IF(AND(Q2100&gt;=65,Q2100&lt;=90),MIDB(B2100,FIND(" ",B2100,1),IFERROR(FIND(" ",B2100,FIND(" ",B2100,1)+1),LEN(B2100)+1)-FIND(" ",B2100,1)),"-"))</f>
        <v> gobiensis</v>
      </c>
      <c r="T2100" s="0" t="n">
        <v>1</v>
      </c>
    </row>
    <row r="2101" customFormat="false" ht="12.8" hidden="false" customHeight="false" outlineLevel="0" collapsed="false">
      <c r="A2101" s="0" t="n">
        <v>2100</v>
      </c>
      <c r="B2101" s="0" t="s">
        <v>9164</v>
      </c>
      <c r="C2101" s="0" t="s">
        <v>21</v>
      </c>
      <c r="D2101" s="0" t="s">
        <v>9139</v>
      </c>
      <c r="E2101" s="0" t="s">
        <v>9140</v>
      </c>
      <c r="F2101" s="0" t="s">
        <v>9169</v>
      </c>
      <c r="G2101" s="0" t="s">
        <v>9170</v>
      </c>
      <c r="H2101" s="0" t="s">
        <v>9171</v>
      </c>
      <c r="I2101" s="1" t="n">
        <v>53.428</v>
      </c>
      <c r="J2101" s="2" t="s">
        <v>9172</v>
      </c>
      <c r="K2101" s="2" t="s">
        <v>464</v>
      </c>
      <c r="L2101" s="0" t="s">
        <v>29</v>
      </c>
      <c r="M2101" s="0" t="s">
        <v>29</v>
      </c>
      <c r="N2101" s="0" t="s">
        <v>29</v>
      </c>
      <c r="O2101" s="2" t="s">
        <v>3119</v>
      </c>
      <c r="P2101" s="2" t="s">
        <v>46</v>
      </c>
      <c r="Q2101" s="0" t="n">
        <f aca="false">_xlfn.UNICODE(B2101)</f>
        <v>68</v>
      </c>
      <c r="R2101" s="0" t="str">
        <f aca="false">IF(MIDB(B2101,1,10)="Candidatus",MIDB(B2101,FIND(" ",B2101,1)+1,FIND(" ",B2101,12)-FIND(" ",B2101,1)),IF(AND(Q2101&gt;=65,Q2101&lt;=90),MIDB(B2101,1,FIND(" ",B2101,1)),"-"))</f>
        <v>Deinococcus </v>
      </c>
      <c r="S2101" s="0" t="str">
        <f aca="false">IF(MIDB(B2101,1,10)="Candidatus",MIDB(B2101,FIND(" ",B2101,12)+1,IFERROR(FIND(" ",B2101,FIND(" ",B2101,12)+1),LEN(B2101))-FIND(" ",B2101,12)),IF(AND(Q2101&gt;=65,Q2101&lt;=90),MIDB(B2101,FIND(" ",B2101,1),IFERROR(FIND(" ",B2101,FIND(" ",B2101,1)+1),LEN(B2101)+1)-FIND(" ",B2101,1)),"-"))</f>
        <v> gobiensis</v>
      </c>
      <c r="T2101" s="0" t="n">
        <v>1</v>
      </c>
    </row>
    <row r="2102" customFormat="false" ht="12.8" hidden="false" customHeight="false" outlineLevel="0" collapsed="false">
      <c r="A2102" s="0" t="n">
        <v>2101</v>
      </c>
      <c r="B2102" s="0" t="s">
        <v>9164</v>
      </c>
      <c r="C2102" s="0" t="s">
        <v>21</v>
      </c>
      <c r="D2102" s="0" t="s">
        <v>9139</v>
      </c>
      <c r="E2102" s="0" t="s">
        <v>9140</v>
      </c>
      <c r="F2102" s="0" t="s">
        <v>9173</v>
      </c>
      <c r="G2102" s="0" t="s">
        <v>9174</v>
      </c>
      <c r="H2102" s="0" t="s">
        <v>9175</v>
      </c>
      <c r="I2102" s="1" t="n">
        <v>54.602</v>
      </c>
      <c r="J2102" s="2" t="s">
        <v>9176</v>
      </c>
      <c r="K2102" s="2" t="s">
        <v>4325</v>
      </c>
      <c r="L2102" s="0" t="s">
        <v>29</v>
      </c>
      <c r="M2102" s="0" t="s">
        <v>29</v>
      </c>
      <c r="N2102" s="0" t="s">
        <v>29</v>
      </c>
      <c r="O2102" s="2" t="s">
        <v>4325</v>
      </c>
      <c r="P2102" s="0" t="s">
        <v>29</v>
      </c>
      <c r="Q2102" s="0" t="n">
        <f aca="false">_xlfn.UNICODE(B2102)</f>
        <v>68</v>
      </c>
      <c r="R2102" s="0" t="str">
        <f aca="false">IF(MIDB(B2102,1,10)="Candidatus",MIDB(B2102,FIND(" ",B2102,1)+1,FIND(" ",B2102,12)-FIND(" ",B2102,1)),IF(AND(Q2102&gt;=65,Q2102&lt;=90),MIDB(B2102,1,FIND(" ",B2102,1)),"-"))</f>
        <v>Deinococcus </v>
      </c>
      <c r="S2102" s="0" t="str">
        <f aca="false">IF(MIDB(B2102,1,10)="Candidatus",MIDB(B2102,FIND(" ",B2102,12)+1,IFERROR(FIND(" ",B2102,FIND(" ",B2102,12)+1),LEN(B2102))-FIND(" ",B2102,12)),IF(AND(Q2102&gt;=65,Q2102&lt;=90),MIDB(B2102,FIND(" ",B2102,1),IFERROR(FIND(" ",B2102,FIND(" ",B2102,1)+1),LEN(B2102)+1)-FIND(" ",B2102,1)),"-"))</f>
        <v> gobiensis</v>
      </c>
      <c r="T2102" s="0" t="n">
        <v>1</v>
      </c>
    </row>
    <row r="2103" customFormat="false" ht="12.8" hidden="false" customHeight="false" outlineLevel="0" collapsed="false">
      <c r="A2103" s="0" t="n">
        <v>2102</v>
      </c>
      <c r="B2103" s="0" t="s">
        <v>9164</v>
      </c>
      <c r="C2103" s="0" t="s">
        <v>21</v>
      </c>
      <c r="D2103" s="0" t="s">
        <v>9139</v>
      </c>
      <c r="E2103" s="0" t="s">
        <v>9140</v>
      </c>
      <c r="F2103" s="0" t="s">
        <v>9177</v>
      </c>
      <c r="G2103" s="0" t="s">
        <v>9178</v>
      </c>
      <c r="H2103" s="0" t="s">
        <v>9179</v>
      </c>
      <c r="I2103" s="1" t="n">
        <v>424.524</v>
      </c>
      <c r="J2103" s="2" t="s">
        <v>9180</v>
      </c>
      <c r="K2103" s="2" t="s">
        <v>2296</v>
      </c>
      <c r="L2103" s="0" t="s">
        <v>29</v>
      </c>
      <c r="M2103" s="0" t="s">
        <v>29</v>
      </c>
      <c r="N2103" s="0" t="s">
        <v>29</v>
      </c>
      <c r="O2103" s="2" t="s">
        <v>9181</v>
      </c>
      <c r="P2103" s="2" t="s">
        <v>276</v>
      </c>
      <c r="Q2103" s="0" t="n">
        <f aca="false">_xlfn.UNICODE(B2103)</f>
        <v>68</v>
      </c>
      <c r="R2103" s="0" t="str">
        <f aca="false">IF(MIDB(B2103,1,10)="Candidatus",MIDB(B2103,FIND(" ",B2103,1)+1,FIND(" ",B2103,12)-FIND(" ",B2103,1)),IF(AND(Q2103&gt;=65,Q2103&lt;=90),MIDB(B2103,1,FIND(" ",B2103,1)),"-"))</f>
        <v>Deinococcus </v>
      </c>
      <c r="S2103" s="0" t="str">
        <f aca="false">IF(MIDB(B2103,1,10)="Candidatus",MIDB(B2103,FIND(" ",B2103,12)+1,IFERROR(FIND(" ",B2103,FIND(" ",B2103,12)+1),LEN(B2103))-FIND(" ",B2103,12)),IF(AND(Q2103&gt;=65,Q2103&lt;=90),MIDB(B2103,FIND(" ",B2103,1),IFERROR(FIND(" ",B2103,FIND(" ",B2103,1)+1),LEN(B2103)+1)-FIND(" ",B2103,1)),"-"))</f>
        <v> gobiensis</v>
      </c>
      <c r="T2103" s="0" t="n">
        <v>1</v>
      </c>
    </row>
    <row r="2104" customFormat="false" ht="12.8" hidden="false" customHeight="false" outlineLevel="0" collapsed="false">
      <c r="A2104" s="0" t="n">
        <v>2103</v>
      </c>
      <c r="B2104" s="0" t="s">
        <v>9164</v>
      </c>
      <c r="C2104" s="0" t="s">
        <v>21</v>
      </c>
      <c r="D2104" s="0" t="s">
        <v>9139</v>
      </c>
      <c r="E2104" s="0" t="s">
        <v>9140</v>
      </c>
      <c r="F2104" s="0" t="s">
        <v>9182</v>
      </c>
      <c r="G2104" s="0" t="s">
        <v>9183</v>
      </c>
      <c r="H2104" s="0" t="s">
        <v>9184</v>
      </c>
      <c r="I2104" s="1" t="n">
        <v>432.699</v>
      </c>
      <c r="J2104" s="2" t="s">
        <v>9185</v>
      </c>
      <c r="K2104" s="2" t="s">
        <v>9186</v>
      </c>
      <c r="L2104" s="0" t="s">
        <v>29</v>
      </c>
      <c r="M2104" s="2" t="s">
        <v>46</v>
      </c>
      <c r="N2104" s="0" t="s">
        <v>29</v>
      </c>
      <c r="O2104" s="2" t="s">
        <v>9187</v>
      </c>
      <c r="P2104" s="2" t="s">
        <v>186</v>
      </c>
      <c r="Q2104" s="0" t="n">
        <f aca="false">_xlfn.UNICODE(B2104)</f>
        <v>68</v>
      </c>
      <c r="R2104" s="0" t="str">
        <f aca="false">IF(MIDB(B2104,1,10)="Candidatus",MIDB(B2104,FIND(" ",B2104,1)+1,FIND(" ",B2104,12)-FIND(" ",B2104,1)),IF(AND(Q2104&gt;=65,Q2104&lt;=90),MIDB(B2104,1,FIND(" ",B2104,1)),"-"))</f>
        <v>Deinococcus </v>
      </c>
      <c r="S2104" s="0" t="str">
        <f aca="false">IF(MIDB(B2104,1,10)="Candidatus",MIDB(B2104,FIND(" ",B2104,12)+1,IFERROR(FIND(" ",B2104,FIND(" ",B2104,12)+1),LEN(B2104))-FIND(" ",B2104,12)),IF(AND(Q2104&gt;=65,Q2104&lt;=90),MIDB(B2104,FIND(" ",B2104,1),IFERROR(FIND(" ",B2104,FIND(" ",B2104,1)+1),LEN(B2104)+1)-FIND(" ",B2104,1)),"-"))</f>
        <v> gobiensis</v>
      </c>
      <c r="T2104" s="0" t="n">
        <v>1</v>
      </c>
    </row>
    <row r="2105" customFormat="false" ht="12.8" hidden="false" customHeight="false" outlineLevel="0" collapsed="false">
      <c r="A2105" s="0" t="n">
        <v>2104</v>
      </c>
      <c r="B2105" s="0" t="s">
        <v>9164</v>
      </c>
      <c r="C2105" s="0" t="s">
        <v>21</v>
      </c>
      <c r="D2105" s="0" t="s">
        <v>9139</v>
      </c>
      <c r="E2105" s="0" t="s">
        <v>9140</v>
      </c>
      <c r="F2105" s="0" t="s">
        <v>9188</v>
      </c>
      <c r="G2105" s="0" t="s">
        <v>9189</v>
      </c>
      <c r="H2105" s="0" t="s">
        <v>9190</v>
      </c>
      <c r="I2105" s="1" t="n">
        <v>231.6</v>
      </c>
      <c r="J2105" s="2" t="s">
        <v>9191</v>
      </c>
      <c r="K2105" s="2" t="s">
        <v>1927</v>
      </c>
      <c r="L2105" s="0" t="s">
        <v>29</v>
      </c>
      <c r="M2105" s="0" t="s">
        <v>29</v>
      </c>
      <c r="N2105" s="0" t="s">
        <v>29</v>
      </c>
      <c r="O2105" s="2" t="s">
        <v>622</v>
      </c>
      <c r="P2105" s="2" t="s">
        <v>28</v>
      </c>
      <c r="Q2105" s="0" t="n">
        <f aca="false">_xlfn.UNICODE(B2105)</f>
        <v>68</v>
      </c>
      <c r="R2105" s="0" t="str">
        <f aca="false">IF(MIDB(B2105,1,10)="Candidatus",MIDB(B2105,FIND(" ",B2105,1)+1,FIND(" ",B2105,12)-FIND(" ",B2105,1)),IF(AND(Q2105&gt;=65,Q2105&lt;=90),MIDB(B2105,1,FIND(" ",B2105,1)),"-"))</f>
        <v>Deinococcus </v>
      </c>
      <c r="S2105" s="0" t="str">
        <f aca="false">IF(MIDB(B2105,1,10)="Candidatus",MIDB(B2105,FIND(" ",B2105,12)+1,IFERROR(FIND(" ",B2105,FIND(" ",B2105,12)+1),LEN(B2105))-FIND(" ",B2105,12)),IF(AND(Q2105&gt;=65,Q2105&lt;=90),MIDB(B2105,FIND(" ",B2105,1),IFERROR(FIND(" ",B2105,FIND(" ",B2105,1)+1),LEN(B2105)+1)-FIND(" ",B2105,1)),"-"))</f>
        <v> gobiensis</v>
      </c>
      <c r="T2105" s="0" t="n">
        <v>1</v>
      </c>
    </row>
    <row r="2106" customFormat="false" ht="12.8" hidden="false" customHeight="false" outlineLevel="0" collapsed="false">
      <c r="A2106" s="0" t="n">
        <v>2105</v>
      </c>
      <c r="B2106" s="0" t="s">
        <v>9192</v>
      </c>
      <c r="C2106" s="0" t="s">
        <v>21</v>
      </c>
      <c r="D2106" s="0" t="s">
        <v>9139</v>
      </c>
      <c r="E2106" s="0" t="s">
        <v>9140</v>
      </c>
      <c r="F2106" s="0" t="s">
        <v>9193</v>
      </c>
      <c r="G2106" s="0" t="s">
        <v>9194</v>
      </c>
      <c r="H2106" s="0" t="s">
        <v>9195</v>
      </c>
      <c r="I2106" s="1" t="n">
        <v>556.63</v>
      </c>
      <c r="J2106" s="2" t="s">
        <v>9196</v>
      </c>
      <c r="K2106" s="2" t="s">
        <v>1773</v>
      </c>
      <c r="L2106" s="2" t="s">
        <v>60</v>
      </c>
      <c r="M2106" s="0" t="s">
        <v>29</v>
      </c>
      <c r="N2106" s="0" t="s">
        <v>29</v>
      </c>
      <c r="O2106" s="2" t="s">
        <v>1793</v>
      </c>
      <c r="P2106" s="2" t="s">
        <v>497</v>
      </c>
      <c r="Q2106" s="0" t="n">
        <f aca="false">_xlfn.UNICODE(B2106)</f>
        <v>68</v>
      </c>
      <c r="R2106" s="0" t="str">
        <f aca="false">IF(MIDB(B2106,1,10)="Candidatus",MIDB(B2106,FIND(" ",B2106,1)+1,FIND(" ",B2106,12)-FIND(" ",B2106,1)),IF(AND(Q2106&gt;=65,Q2106&lt;=90),MIDB(B2106,1,FIND(" ",B2106,1)),"-"))</f>
        <v>Deinococcus </v>
      </c>
      <c r="S2106" s="0" t="str">
        <f aca="false">IF(MIDB(B2106,1,10)="Candidatus",MIDB(B2106,FIND(" ",B2106,12)+1,IFERROR(FIND(" ",B2106,FIND(" ",B2106,12)+1),LEN(B2106))-FIND(" ",B2106,12)),IF(AND(Q2106&gt;=65,Q2106&lt;=90),MIDB(B2106,FIND(" ",B2106,1),IFERROR(FIND(" ",B2106,FIND(" ",B2106,1)+1),LEN(B2106)+1)-FIND(" ",B2106,1)),"-"))</f>
        <v> peraridilitoris</v>
      </c>
      <c r="T2106" s="0" t="n">
        <v>1</v>
      </c>
    </row>
    <row r="2107" customFormat="false" ht="12.8" hidden="false" customHeight="false" outlineLevel="0" collapsed="false">
      <c r="A2107" s="0" t="n">
        <v>2106</v>
      </c>
      <c r="B2107" s="0" t="s">
        <v>9192</v>
      </c>
      <c r="C2107" s="0" t="s">
        <v>21</v>
      </c>
      <c r="D2107" s="0" t="s">
        <v>9139</v>
      </c>
      <c r="E2107" s="0" t="s">
        <v>9140</v>
      </c>
      <c r="F2107" s="0" t="s">
        <v>9197</v>
      </c>
      <c r="G2107" s="0" t="s">
        <v>9198</v>
      </c>
      <c r="H2107" s="0" t="s">
        <v>9199</v>
      </c>
      <c r="I2107" s="1" t="n">
        <v>75.245</v>
      </c>
      <c r="J2107" s="2" t="s">
        <v>9200</v>
      </c>
      <c r="K2107" s="2" t="s">
        <v>679</v>
      </c>
      <c r="L2107" s="0" t="s">
        <v>29</v>
      </c>
      <c r="M2107" s="0" t="s">
        <v>29</v>
      </c>
      <c r="N2107" s="0" t="s">
        <v>29</v>
      </c>
      <c r="O2107" s="2" t="s">
        <v>2943</v>
      </c>
      <c r="P2107" s="2" t="s">
        <v>129</v>
      </c>
      <c r="Q2107" s="0" t="n">
        <f aca="false">_xlfn.UNICODE(B2107)</f>
        <v>68</v>
      </c>
      <c r="R2107" s="0" t="str">
        <f aca="false">IF(MIDB(B2107,1,10)="Candidatus",MIDB(B2107,FIND(" ",B2107,1)+1,FIND(" ",B2107,12)-FIND(" ",B2107,1)),IF(AND(Q2107&gt;=65,Q2107&lt;=90),MIDB(B2107,1,FIND(" ",B2107,1)),"-"))</f>
        <v>Deinococcus </v>
      </c>
      <c r="S2107" s="0" t="str">
        <f aca="false">IF(MIDB(B2107,1,10)="Candidatus",MIDB(B2107,FIND(" ",B2107,12)+1,IFERROR(FIND(" ",B2107,FIND(" ",B2107,12)+1),LEN(B2107))-FIND(" ",B2107,12)),IF(AND(Q2107&gt;=65,Q2107&lt;=90),MIDB(B2107,FIND(" ",B2107,1),IFERROR(FIND(" ",B2107,FIND(" ",B2107,1)+1),LEN(B2107)+1)-FIND(" ",B2107,1)),"-"))</f>
        <v> peraridilitoris</v>
      </c>
      <c r="T2107" s="0" t="n">
        <v>1</v>
      </c>
    </row>
    <row r="2108" customFormat="false" ht="12.8" hidden="false" customHeight="false" outlineLevel="0" collapsed="false">
      <c r="A2108" s="0" t="n">
        <v>2107</v>
      </c>
      <c r="B2108" s="0" t="s">
        <v>9201</v>
      </c>
      <c r="C2108" s="0" t="s">
        <v>21</v>
      </c>
      <c r="D2108" s="0" t="s">
        <v>9139</v>
      </c>
      <c r="E2108" s="0" t="s">
        <v>9140</v>
      </c>
      <c r="F2108" s="0" t="s">
        <v>9202</v>
      </c>
      <c r="G2108" s="0" t="s">
        <v>9203</v>
      </c>
      <c r="H2108" s="0" t="s">
        <v>9204</v>
      </c>
      <c r="I2108" s="1" t="n">
        <v>132.27</v>
      </c>
      <c r="J2108" s="2" t="s">
        <v>9205</v>
      </c>
      <c r="K2108" s="2" t="s">
        <v>3315</v>
      </c>
      <c r="L2108" s="0" t="s">
        <v>29</v>
      </c>
      <c r="M2108" s="0" t="s">
        <v>29</v>
      </c>
      <c r="N2108" s="0" t="s">
        <v>29</v>
      </c>
      <c r="O2108" s="2" t="s">
        <v>730</v>
      </c>
      <c r="P2108" s="2" t="s">
        <v>60</v>
      </c>
      <c r="Q2108" s="0" t="n">
        <f aca="false">_xlfn.UNICODE(B2108)</f>
        <v>68</v>
      </c>
      <c r="R2108" s="0" t="str">
        <f aca="false">IF(MIDB(B2108,1,10)="Candidatus",MIDB(B2108,FIND(" ",B2108,1)+1,FIND(" ",B2108,12)-FIND(" ",B2108,1)),IF(AND(Q2108&gt;=65,Q2108&lt;=90),MIDB(B2108,1,FIND(" ",B2108,1)),"-"))</f>
        <v>Deinococcus </v>
      </c>
      <c r="S2108" s="0" t="str">
        <f aca="false">IF(MIDB(B2108,1,10)="Candidatus",MIDB(B2108,FIND(" ",B2108,12)+1,IFERROR(FIND(" ",B2108,FIND(" ",B2108,12)+1),LEN(B2108))-FIND(" ",B2108,12)),IF(AND(Q2108&gt;=65,Q2108&lt;=90),MIDB(B2108,FIND(" ",B2108,1),IFERROR(FIND(" ",B2108,FIND(" ",B2108,1)+1),LEN(B2108)+1)-FIND(" ",B2108,1)),"-"))</f>
        <v> proteolyticus</v>
      </c>
      <c r="T2108" s="0" t="n">
        <v>1</v>
      </c>
    </row>
    <row r="2109" customFormat="false" ht="12.8" hidden="false" customHeight="false" outlineLevel="0" collapsed="false">
      <c r="A2109" s="0" t="n">
        <v>2108</v>
      </c>
      <c r="B2109" s="0" t="s">
        <v>9201</v>
      </c>
      <c r="C2109" s="0" t="s">
        <v>21</v>
      </c>
      <c r="D2109" s="0" t="s">
        <v>9139</v>
      </c>
      <c r="E2109" s="0" t="s">
        <v>9140</v>
      </c>
      <c r="F2109" s="0" t="s">
        <v>9206</v>
      </c>
      <c r="G2109" s="0" t="s">
        <v>9207</v>
      </c>
      <c r="H2109" s="0" t="s">
        <v>9208</v>
      </c>
      <c r="I2109" s="1" t="n">
        <v>195.8</v>
      </c>
      <c r="J2109" s="2" t="s">
        <v>9209</v>
      </c>
      <c r="K2109" s="2" t="s">
        <v>622</v>
      </c>
      <c r="L2109" s="0" t="s">
        <v>29</v>
      </c>
      <c r="M2109" s="0" t="s">
        <v>29</v>
      </c>
      <c r="N2109" s="0" t="s">
        <v>29</v>
      </c>
      <c r="O2109" s="2" t="s">
        <v>9210</v>
      </c>
      <c r="P2109" s="2" t="s">
        <v>46</v>
      </c>
      <c r="Q2109" s="0" t="n">
        <f aca="false">_xlfn.UNICODE(B2109)</f>
        <v>68</v>
      </c>
      <c r="R2109" s="0" t="str">
        <f aca="false">IF(MIDB(B2109,1,10)="Candidatus",MIDB(B2109,FIND(" ",B2109,1)+1,FIND(" ",B2109,12)-FIND(" ",B2109,1)),IF(AND(Q2109&gt;=65,Q2109&lt;=90),MIDB(B2109,1,FIND(" ",B2109,1)),"-"))</f>
        <v>Deinococcus </v>
      </c>
      <c r="S2109" s="0" t="str">
        <f aca="false">IF(MIDB(B2109,1,10)="Candidatus",MIDB(B2109,FIND(" ",B2109,12)+1,IFERROR(FIND(" ",B2109,FIND(" ",B2109,12)+1),LEN(B2109))-FIND(" ",B2109,12)),IF(AND(Q2109&gt;=65,Q2109&lt;=90),MIDB(B2109,FIND(" ",B2109,1),IFERROR(FIND(" ",B2109,FIND(" ",B2109,1)+1),LEN(B2109)+1)-FIND(" ",B2109,1)),"-"))</f>
        <v> proteolyticus</v>
      </c>
      <c r="T2109" s="0" t="n">
        <v>1</v>
      </c>
    </row>
    <row r="2110" customFormat="false" ht="12.8" hidden="false" customHeight="false" outlineLevel="0" collapsed="false">
      <c r="A2110" s="0" t="n">
        <v>2109</v>
      </c>
      <c r="B2110" s="0" t="s">
        <v>9201</v>
      </c>
      <c r="C2110" s="0" t="s">
        <v>21</v>
      </c>
      <c r="D2110" s="0" t="s">
        <v>9139</v>
      </c>
      <c r="E2110" s="0" t="s">
        <v>9140</v>
      </c>
      <c r="F2110" s="0" t="s">
        <v>9211</v>
      </c>
      <c r="G2110" s="0" t="s">
        <v>9212</v>
      </c>
      <c r="H2110" s="0" t="s">
        <v>9213</v>
      </c>
      <c r="I2110" s="1" t="n">
        <v>314.518</v>
      </c>
      <c r="J2110" s="2" t="s">
        <v>9214</v>
      </c>
      <c r="K2110" s="2" t="s">
        <v>6851</v>
      </c>
      <c r="L2110" s="0" t="s">
        <v>29</v>
      </c>
      <c r="M2110" s="0" t="s">
        <v>29</v>
      </c>
      <c r="N2110" s="0" t="s">
        <v>29</v>
      </c>
      <c r="O2110" s="2" t="s">
        <v>3912</v>
      </c>
      <c r="P2110" s="2" t="s">
        <v>262</v>
      </c>
      <c r="Q2110" s="0" t="n">
        <f aca="false">_xlfn.UNICODE(B2110)</f>
        <v>68</v>
      </c>
      <c r="R2110" s="0" t="str">
        <f aca="false">IF(MIDB(B2110,1,10)="Candidatus",MIDB(B2110,FIND(" ",B2110,1)+1,FIND(" ",B2110,12)-FIND(" ",B2110,1)),IF(AND(Q2110&gt;=65,Q2110&lt;=90),MIDB(B2110,1,FIND(" ",B2110,1)),"-"))</f>
        <v>Deinococcus </v>
      </c>
      <c r="S2110" s="0" t="str">
        <f aca="false">IF(MIDB(B2110,1,10)="Candidatus",MIDB(B2110,FIND(" ",B2110,12)+1,IFERROR(FIND(" ",B2110,FIND(" ",B2110,12)+1),LEN(B2110))-FIND(" ",B2110,12)),IF(AND(Q2110&gt;=65,Q2110&lt;=90),MIDB(B2110,FIND(" ",B2110,1),IFERROR(FIND(" ",B2110,FIND(" ",B2110,1)+1),LEN(B2110)+1)-FIND(" ",B2110,1)),"-"))</f>
        <v> proteolyticus</v>
      </c>
      <c r="T2110" s="0" t="n">
        <v>1</v>
      </c>
    </row>
    <row r="2111" customFormat="false" ht="12.8" hidden="false" customHeight="false" outlineLevel="0" collapsed="false">
      <c r="A2111" s="0" t="n">
        <v>2110</v>
      </c>
      <c r="B2111" s="0" t="s">
        <v>9201</v>
      </c>
      <c r="C2111" s="0" t="s">
        <v>21</v>
      </c>
      <c r="D2111" s="0" t="s">
        <v>9139</v>
      </c>
      <c r="E2111" s="0" t="s">
        <v>9140</v>
      </c>
      <c r="F2111" s="0" t="s">
        <v>9215</v>
      </c>
      <c r="G2111" s="0" t="s">
        <v>9216</v>
      </c>
      <c r="H2111" s="0" t="s">
        <v>9217</v>
      </c>
      <c r="I2111" s="1" t="n">
        <v>97.188</v>
      </c>
      <c r="J2111" s="2" t="s">
        <v>9218</v>
      </c>
      <c r="K2111" s="2" t="s">
        <v>1207</v>
      </c>
      <c r="L2111" s="0" t="s">
        <v>29</v>
      </c>
      <c r="M2111" s="0" t="s">
        <v>29</v>
      </c>
      <c r="N2111" s="0" t="s">
        <v>29</v>
      </c>
      <c r="O2111" s="2" t="s">
        <v>477</v>
      </c>
      <c r="P2111" s="2" t="s">
        <v>44</v>
      </c>
      <c r="Q2111" s="0" t="n">
        <f aca="false">_xlfn.UNICODE(B2111)</f>
        <v>68</v>
      </c>
      <c r="R2111" s="0" t="str">
        <f aca="false">IF(MIDB(B2111,1,10)="Candidatus",MIDB(B2111,FIND(" ",B2111,1)+1,FIND(" ",B2111,12)-FIND(" ",B2111,1)),IF(AND(Q2111&gt;=65,Q2111&lt;=90),MIDB(B2111,1,FIND(" ",B2111,1)),"-"))</f>
        <v>Deinococcus </v>
      </c>
      <c r="S2111" s="0" t="str">
        <f aca="false">IF(MIDB(B2111,1,10)="Candidatus",MIDB(B2111,FIND(" ",B2111,12)+1,IFERROR(FIND(" ",B2111,FIND(" ",B2111,12)+1),LEN(B2111))-FIND(" ",B2111,12)),IF(AND(Q2111&gt;=65,Q2111&lt;=90),MIDB(B2111,FIND(" ",B2111,1),IFERROR(FIND(" ",B2111,FIND(" ",B2111,1)+1),LEN(B2111)+1)-FIND(" ",B2111,1)),"-"))</f>
        <v> proteolyticus</v>
      </c>
      <c r="T2111" s="0" t="n">
        <v>1</v>
      </c>
    </row>
    <row r="2112" customFormat="false" ht="12.8" hidden="false" customHeight="false" outlineLevel="0" collapsed="false">
      <c r="A2112" s="0" t="n">
        <v>2111</v>
      </c>
      <c r="B2112" s="0" t="s">
        <v>9219</v>
      </c>
      <c r="C2112" s="0" t="s">
        <v>21</v>
      </c>
      <c r="D2112" s="0" t="s">
        <v>9139</v>
      </c>
      <c r="E2112" s="0" t="s">
        <v>9140</v>
      </c>
      <c r="F2112" s="0" t="s">
        <v>9220</v>
      </c>
      <c r="G2112" s="0" t="s">
        <v>9221</v>
      </c>
      <c r="H2112" s="0" t="s">
        <v>9222</v>
      </c>
      <c r="I2112" s="1" t="n">
        <v>177.466</v>
      </c>
      <c r="J2112" s="2" t="s">
        <v>9223</v>
      </c>
      <c r="K2112" s="2" t="s">
        <v>1156</v>
      </c>
      <c r="L2112" s="0" t="s">
        <v>29</v>
      </c>
      <c r="M2112" s="0" t="s">
        <v>29</v>
      </c>
      <c r="N2112" s="0" t="s">
        <v>29</v>
      </c>
      <c r="O2112" s="2" t="s">
        <v>1999</v>
      </c>
      <c r="P2112" s="2" t="s">
        <v>45</v>
      </c>
      <c r="Q2112" s="0" t="n">
        <f aca="false">_xlfn.UNICODE(B2112)</f>
        <v>68</v>
      </c>
      <c r="R2112" s="0" t="str">
        <f aca="false">IF(MIDB(B2112,1,10)="Candidatus",MIDB(B2112,FIND(" ",B2112,1)+1,FIND(" ",B2112,12)-FIND(" ",B2112,1)),IF(AND(Q2112&gt;=65,Q2112&lt;=90),MIDB(B2112,1,FIND(" ",B2112,1)),"-"))</f>
        <v>Deinococcus </v>
      </c>
      <c r="S2112" s="0" t="str">
        <f aca="false">IF(MIDB(B2112,1,10)="Candidatus",MIDB(B2112,FIND(" ",B2112,12)+1,IFERROR(FIND(" ",B2112,FIND(" ",B2112,12)+1),LEN(B2112))-FIND(" ",B2112,12)),IF(AND(Q2112&gt;=65,Q2112&lt;=90),MIDB(B2112,FIND(" ",B2112,1),IFERROR(FIND(" ",B2112,FIND(" ",B2112,1)+1),LEN(B2112)+1)-FIND(" ",B2112,1)),"-"))</f>
        <v> radiodurans</v>
      </c>
      <c r="T2112" s="0" t="n">
        <v>1</v>
      </c>
    </row>
    <row r="2113" customFormat="false" ht="12.8" hidden="false" customHeight="false" outlineLevel="0" collapsed="false">
      <c r="A2113" s="0" t="n">
        <v>2112</v>
      </c>
      <c r="B2113" s="0" t="s">
        <v>9219</v>
      </c>
      <c r="C2113" s="0" t="s">
        <v>21</v>
      </c>
      <c r="D2113" s="0" t="s">
        <v>9139</v>
      </c>
      <c r="E2113" s="0" t="s">
        <v>9140</v>
      </c>
      <c r="F2113" s="0" t="s">
        <v>9224</v>
      </c>
      <c r="G2113" s="0" t="s">
        <v>9225</v>
      </c>
      <c r="H2113" s="0" t="s">
        <v>9226</v>
      </c>
      <c r="I2113" s="1" t="n">
        <v>45.704</v>
      </c>
      <c r="J2113" s="2" t="s">
        <v>9227</v>
      </c>
      <c r="K2113" s="2" t="s">
        <v>503</v>
      </c>
      <c r="L2113" s="0" t="s">
        <v>29</v>
      </c>
      <c r="M2113" s="0" t="s">
        <v>29</v>
      </c>
      <c r="N2113" s="0" t="s">
        <v>29</v>
      </c>
      <c r="O2113" s="2" t="s">
        <v>1663</v>
      </c>
      <c r="P2113" s="0" t="s">
        <v>29</v>
      </c>
      <c r="Q2113" s="0" t="n">
        <f aca="false">_xlfn.UNICODE(B2113)</f>
        <v>68</v>
      </c>
      <c r="R2113" s="0" t="str">
        <f aca="false">IF(MIDB(B2113,1,10)="Candidatus",MIDB(B2113,FIND(" ",B2113,1)+1,FIND(" ",B2113,12)-FIND(" ",B2113,1)),IF(AND(Q2113&gt;=65,Q2113&lt;=90),MIDB(B2113,1,FIND(" ",B2113,1)),"-"))</f>
        <v>Deinococcus </v>
      </c>
      <c r="S2113" s="0" t="str">
        <f aca="false">IF(MIDB(B2113,1,10)="Candidatus",MIDB(B2113,FIND(" ",B2113,12)+1,IFERROR(FIND(" ",B2113,FIND(" ",B2113,12)+1),LEN(B2113))-FIND(" ",B2113,12)),IF(AND(Q2113&gt;=65,Q2113&lt;=90),MIDB(B2113,FIND(" ",B2113,1),IFERROR(FIND(" ",B2113,FIND(" ",B2113,1)+1),LEN(B2113)+1)-FIND(" ",B2113,1)),"-"))</f>
        <v> radiodurans</v>
      </c>
      <c r="T2113" s="0" t="n">
        <v>1</v>
      </c>
    </row>
    <row r="2114" customFormat="false" ht="12.8" hidden="false" customHeight="false" outlineLevel="0" collapsed="false">
      <c r="A2114" s="0" t="n">
        <v>2113</v>
      </c>
      <c r="B2114" s="0" t="s">
        <v>9228</v>
      </c>
      <c r="C2114" s="0" t="s">
        <v>21</v>
      </c>
      <c r="D2114" s="0" t="s">
        <v>9139</v>
      </c>
      <c r="E2114" s="0" t="s">
        <v>9140</v>
      </c>
      <c r="F2114" s="0" t="s">
        <v>9229</v>
      </c>
      <c r="G2114" s="0" t="s">
        <v>9230</v>
      </c>
      <c r="H2114" s="0" t="s">
        <v>9231</v>
      </c>
      <c r="I2114" s="1" t="n">
        <v>2.467</v>
      </c>
      <c r="J2114" s="2" t="s">
        <v>9232</v>
      </c>
      <c r="K2114" s="2" t="s">
        <v>88</v>
      </c>
      <c r="L2114" s="0" t="s">
        <v>29</v>
      </c>
      <c r="M2114" s="0" t="s">
        <v>29</v>
      </c>
      <c r="N2114" s="0" t="s">
        <v>29</v>
      </c>
      <c r="O2114" s="2" t="s">
        <v>88</v>
      </c>
      <c r="P2114" s="0" t="s">
        <v>29</v>
      </c>
      <c r="Q2114" s="0" t="n">
        <f aca="false">_xlfn.UNICODE(B2114)</f>
        <v>68</v>
      </c>
      <c r="R2114" s="0" t="str">
        <f aca="false">IF(MIDB(B2114,1,10)="Candidatus",MIDB(B2114,FIND(" ",B2114,1)+1,FIND(" ",B2114,12)-FIND(" ",B2114,1)),IF(AND(Q2114&gt;=65,Q2114&lt;=90),MIDB(B2114,1,FIND(" ",B2114,1)),"-"))</f>
        <v>Deinococcus </v>
      </c>
      <c r="S2114" s="0" t="str">
        <f aca="false">IF(MIDB(B2114,1,10)="Candidatus",MIDB(B2114,FIND(" ",B2114,12)+1,IFERROR(FIND(" ",B2114,FIND(" ",B2114,12)+1),LEN(B2114))-FIND(" ",B2114,12)),IF(AND(Q2114&gt;=65,Q2114&lt;=90),MIDB(B2114,FIND(" ",B2114,1),IFERROR(FIND(" ",B2114,FIND(" ",B2114,1)+1),LEN(B2114)+1)-FIND(" ",B2114,1)),"-"))</f>
        <v> radiopugnans</v>
      </c>
      <c r="T2114" s="0" t="n">
        <v>1</v>
      </c>
    </row>
    <row r="2115" customFormat="false" ht="12.8" hidden="false" customHeight="false" outlineLevel="0" collapsed="false">
      <c r="A2115" s="0" t="n">
        <v>2114</v>
      </c>
      <c r="B2115" s="0" t="s">
        <v>9233</v>
      </c>
      <c r="C2115" s="0" t="s">
        <v>21</v>
      </c>
      <c r="D2115" s="0" t="s">
        <v>90</v>
      </c>
      <c r="E2115" s="0" t="s">
        <v>459</v>
      </c>
      <c r="F2115" s="0" t="s">
        <v>9234</v>
      </c>
      <c r="G2115" s="0" t="s">
        <v>9235</v>
      </c>
      <c r="H2115" s="0" t="s">
        <v>9236</v>
      </c>
      <c r="I2115" s="1" t="n">
        <v>74.28</v>
      </c>
      <c r="J2115" s="2" t="s">
        <v>9237</v>
      </c>
      <c r="K2115" s="2" t="s">
        <v>917</v>
      </c>
      <c r="L2115" s="0" t="s">
        <v>29</v>
      </c>
      <c r="M2115" s="0" t="s">
        <v>29</v>
      </c>
      <c r="N2115" s="0" t="s">
        <v>29</v>
      </c>
      <c r="O2115" s="2" t="s">
        <v>917</v>
      </c>
      <c r="P2115" s="0" t="s">
        <v>29</v>
      </c>
      <c r="Q2115" s="0" t="n">
        <f aca="false">_xlfn.UNICODE(B2115)</f>
        <v>68</v>
      </c>
      <c r="R2115" s="0" t="str">
        <f aca="false">IF(MIDB(B2115,1,10)="Candidatus",MIDB(B2115,FIND(" ",B2115,1)+1,FIND(" ",B2115,12)-FIND(" ",B2115,1)),IF(AND(Q2115&gt;=65,Q2115&lt;=90),MIDB(B2115,1,FIND(" ",B2115,1)),"-"))</f>
        <v>Delftia </v>
      </c>
      <c r="S2115" s="0" t="str">
        <f aca="false">IF(MIDB(B2115,1,10)="Candidatus",MIDB(B2115,FIND(" ",B2115,12)+1,IFERROR(FIND(" ",B2115,FIND(" ",B2115,12)+1),LEN(B2115))-FIND(" ",B2115,12)),IF(AND(Q2115&gt;=65,Q2115&lt;=90),MIDB(B2115,FIND(" ",B2115,1),IFERROR(FIND(" ",B2115,FIND(" ",B2115,1)+1),LEN(B2115)+1)-FIND(" ",B2115,1)),"-"))</f>
        <v> acidovorans</v>
      </c>
      <c r="T2115" s="0" t="n">
        <v>1</v>
      </c>
    </row>
    <row r="2116" customFormat="false" ht="12.8" hidden="false" customHeight="false" outlineLevel="0" collapsed="false">
      <c r="A2116" s="0" t="n">
        <v>2115</v>
      </c>
      <c r="B2116" s="0" t="s">
        <v>9238</v>
      </c>
      <c r="C2116" s="0" t="s">
        <v>21</v>
      </c>
      <c r="D2116" s="0" t="s">
        <v>90</v>
      </c>
      <c r="E2116" s="0" t="s">
        <v>459</v>
      </c>
      <c r="F2116" s="0" t="s">
        <v>9239</v>
      </c>
      <c r="G2116" s="0" t="s">
        <v>9240</v>
      </c>
      <c r="H2116" s="0" t="s">
        <v>9241</v>
      </c>
      <c r="I2116" s="1" t="n">
        <v>67.066</v>
      </c>
      <c r="J2116" s="2" t="s">
        <v>9242</v>
      </c>
      <c r="K2116" s="2" t="s">
        <v>771</v>
      </c>
      <c r="L2116" s="0" t="s">
        <v>29</v>
      </c>
      <c r="M2116" s="0" t="s">
        <v>29</v>
      </c>
      <c r="N2116" s="0" t="s">
        <v>29</v>
      </c>
      <c r="O2116" s="2" t="s">
        <v>771</v>
      </c>
      <c r="P2116" s="0" t="s">
        <v>29</v>
      </c>
      <c r="Q2116" s="0" t="n">
        <f aca="false">_xlfn.UNICODE(B2116)</f>
        <v>68</v>
      </c>
      <c r="R2116" s="0" t="str">
        <f aca="false">IF(MIDB(B2116,1,10)="Candidatus",MIDB(B2116,FIND(" ",B2116,1)+1,FIND(" ",B2116,12)-FIND(" ",B2116,1)),IF(AND(Q2116&gt;=65,Q2116&lt;=90),MIDB(B2116,1,FIND(" ",B2116,1)),"-"))</f>
        <v>Delftia </v>
      </c>
      <c r="S2116" s="0" t="str">
        <f aca="false">IF(MIDB(B2116,1,10)="Candidatus",MIDB(B2116,FIND(" ",B2116,12)+1,IFERROR(FIND(" ",B2116,FIND(" ",B2116,12)+1),LEN(B2116))-FIND(" ",B2116,12)),IF(AND(Q2116&gt;=65,Q2116&lt;=90),MIDB(B2116,FIND(" ",B2116,1),IFERROR(FIND(" ",B2116,FIND(" ",B2116,1)+1),LEN(B2116)+1)-FIND(" ",B2116,1)),"-"))</f>
        <v> acidovorans</v>
      </c>
      <c r="T2116" s="0" t="n">
        <v>1</v>
      </c>
    </row>
    <row r="2117" customFormat="false" ht="12.8" hidden="false" customHeight="false" outlineLevel="0" collapsed="false">
      <c r="A2117" s="0" t="n">
        <v>2116</v>
      </c>
      <c r="B2117" s="0" t="s">
        <v>9243</v>
      </c>
      <c r="C2117" s="0" t="s">
        <v>21</v>
      </c>
      <c r="D2117" s="0" t="s">
        <v>90</v>
      </c>
      <c r="E2117" s="0" t="s">
        <v>459</v>
      </c>
      <c r="F2117" s="0" t="s">
        <v>9244</v>
      </c>
      <c r="G2117" s="0" t="s">
        <v>9245</v>
      </c>
      <c r="H2117" s="0" t="s">
        <v>9246</v>
      </c>
      <c r="I2117" s="1" t="n">
        <v>60.421</v>
      </c>
      <c r="J2117" s="2" t="s">
        <v>9247</v>
      </c>
      <c r="K2117" s="2" t="s">
        <v>647</v>
      </c>
      <c r="L2117" s="0" t="s">
        <v>29</v>
      </c>
      <c r="M2117" s="0" t="s">
        <v>29</v>
      </c>
      <c r="N2117" s="0" t="s">
        <v>29</v>
      </c>
      <c r="O2117" s="2" t="s">
        <v>647</v>
      </c>
      <c r="P2117" s="0" t="s">
        <v>29</v>
      </c>
      <c r="Q2117" s="0" t="n">
        <f aca="false">_xlfn.UNICODE(B2117)</f>
        <v>68</v>
      </c>
      <c r="R2117" s="0" t="str">
        <f aca="false">IF(MIDB(B2117,1,10)="Candidatus",MIDB(B2117,FIND(" ",B2117,1)+1,FIND(" ",B2117,12)-FIND(" ",B2117,1)),IF(AND(Q2117&gt;=65,Q2117&lt;=90),MIDB(B2117,1,FIND(" ",B2117,1)),"-"))</f>
        <v>Delftia </v>
      </c>
      <c r="S2117" s="0" t="str">
        <f aca="false">IF(MIDB(B2117,1,10)="Candidatus",MIDB(B2117,FIND(" ",B2117,12)+1,IFERROR(FIND(" ",B2117,FIND(" ",B2117,12)+1),LEN(B2117))-FIND(" ",B2117,12)),IF(AND(Q2117&gt;=65,Q2117&lt;=90),MIDB(B2117,FIND(" ",B2117,1),IFERROR(FIND(" ",B2117,FIND(" ",B2117,1)+1),LEN(B2117)+1)-FIND(" ",B2117,1)),"-"))</f>
        <v> acidovorans</v>
      </c>
      <c r="T2117" s="0" t="n">
        <v>1</v>
      </c>
    </row>
    <row r="2118" customFormat="false" ht="12.8" hidden="false" customHeight="false" outlineLevel="0" collapsed="false">
      <c r="A2118" s="0" t="n">
        <v>2117</v>
      </c>
      <c r="B2118" s="0" t="s">
        <v>9248</v>
      </c>
      <c r="C2118" s="0" t="s">
        <v>21</v>
      </c>
      <c r="D2118" s="0" t="s">
        <v>90</v>
      </c>
      <c r="E2118" s="0" t="s">
        <v>459</v>
      </c>
      <c r="F2118" s="0" t="s">
        <v>9249</v>
      </c>
      <c r="G2118" s="0" t="s">
        <v>9250</v>
      </c>
      <c r="H2118" s="0" t="s">
        <v>9251</v>
      </c>
      <c r="I2118" s="1" t="n">
        <v>77.429</v>
      </c>
      <c r="J2118" s="2" t="s">
        <v>9252</v>
      </c>
      <c r="K2118" s="2" t="s">
        <v>86</v>
      </c>
      <c r="L2118" s="0" t="s">
        <v>29</v>
      </c>
      <c r="M2118" s="0" t="s">
        <v>29</v>
      </c>
      <c r="N2118" s="0" t="s">
        <v>29</v>
      </c>
      <c r="O2118" s="2" t="s">
        <v>86</v>
      </c>
      <c r="P2118" s="0" t="s">
        <v>29</v>
      </c>
      <c r="Q2118" s="0" t="n">
        <f aca="false">_xlfn.UNICODE(B2118)</f>
        <v>68</v>
      </c>
      <c r="R2118" s="0" t="str">
        <f aca="false">IF(MIDB(B2118,1,10)="Candidatus",MIDB(B2118,FIND(" ",B2118,1)+1,FIND(" ",B2118,12)-FIND(" ",B2118,1)),IF(AND(Q2118&gt;=65,Q2118&lt;=90),MIDB(B2118,1,FIND(" ",B2118,1)),"-"))</f>
        <v>Delftia </v>
      </c>
      <c r="S2118" s="0" t="str">
        <f aca="false">IF(MIDB(B2118,1,10)="Candidatus",MIDB(B2118,FIND(" ",B2118,12)+1,IFERROR(FIND(" ",B2118,FIND(" ",B2118,12)+1),LEN(B2118))-FIND(" ",B2118,12)),IF(AND(Q2118&gt;=65,Q2118&lt;=90),MIDB(B2118,FIND(" ",B2118,1),IFERROR(FIND(" ",B2118,FIND(" ",B2118,1)+1),LEN(B2118)+1)-FIND(" ",B2118,1)),"-"))</f>
        <v> acidovorans</v>
      </c>
      <c r="T2118" s="0" t="n">
        <v>1</v>
      </c>
    </row>
    <row r="2119" customFormat="false" ht="12.8" hidden="false" customHeight="false" outlineLevel="0" collapsed="false">
      <c r="A2119" s="0" t="n">
        <v>2118</v>
      </c>
      <c r="B2119" s="0" t="s">
        <v>9253</v>
      </c>
      <c r="C2119" s="0" t="s">
        <v>21</v>
      </c>
      <c r="D2119" s="0" t="s">
        <v>90</v>
      </c>
      <c r="E2119" s="0" t="s">
        <v>459</v>
      </c>
      <c r="F2119" s="0" t="s">
        <v>9254</v>
      </c>
      <c r="G2119" s="0" t="s">
        <v>9255</v>
      </c>
      <c r="H2119" s="0" t="s">
        <v>9256</v>
      </c>
      <c r="I2119" s="1" t="n">
        <v>61.669</v>
      </c>
      <c r="J2119" s="2" t="s">
        <v>9257</v>
      </c>
      <c r="K2119" s="2" t="s">
        <v>647</v>
      </c>
      <c r="L2119" s="0" t="s">
        <v>29</v>
      </c>
      <c r="M2119" s="0" t="s">
        <v>29</v>
      </c>
      <c r="N2119" s="0" t="s">
        <v>29</v>
      </c>
      <c r="O2119" s="2" t="s">
        <v>1980</v>
      </c>
      <c r="P2119" s="2" t="s">
        <v>46</v>
      </c>
      <c r="Q2119" s="0" t="n">
        <f aca="false">_xlfn.UNICODE(B2119)</f>
        <v>68</v>
      </c>
      <c r="R2119" s="0" t="str">
        <f aca="false">IF(MIDB(B2119,1,10)="Candidatus",MIDB(B2119,FIND(" ",B2119,1)+1,FIND(" ",B2119,12)-FIND(" ",B2119,1)),IF(AND(Q2119&gt;=65,Q2119&lt;=90),MIDB(B2119,1,FIND(" ",B2119,1)),"-"))</f>
        <v>Delftia </v>
      </c>
      <c r="S2119" s="0" t="str">
        <f aca="false">IF(MIDB(B2119,1,10)="Candidatus",MIDB(B2119,FIND(" ",B2119,12)+1,IFERROR(FIND(" ",B2119,FIND(" ",B2119,12)+1),LEN(B2119))-FIND(" ",B2119,12)),IF(AND(Q2119&gt;=65,Q2119&lt;=90),MIDB(B2119,FIND(" ",B2119,1),IFERROR(FIND(" ",B2119,FIND(" ",B2119,1)+1),LEN(B2119)+1)-FIND(" ",B2119,1)),"-"))</f>
        <v> sp.</v>
      </c>
      <c r="T2119" s="0" t="n">
        <v>1</v>
      </c>
    </row>
    <row r="2120" customFormat="false" ht="12.8" hidden="false" customHeight="false" outlineLevel="0" collapsed="false">
      <c r="A2120" s="0" t="n">
        <v>2119</v>
      </c>
      <c r="B2120" s="0" t="s">
        <v>9258</v>
      </c>
      <c r="C2120" s="0" t="s">
        <v>21</v>
      </c>
      <c r="D2120" s="0" t="s">
        <v>1941</v>
      </c>
      <c r="E2120" s="0" t="s">
        <v>1941</v>
      </c>
      <c r="F2120" s="0" t="s">
        <v>76</v>
      </c>
      <c r="G2120" s="0" t="s">
        <v>9259</v>
      </c>
      <c r="H2120" s="0" t="s">
        <v>9260</v>
      </c>
      <c r="I2120" s="1" t="n">
        <v>84.621</v>
      </c>
      <c r="J2120" s="2" t="s">
        <v>9261</v>
      </c>
      <c r="K2120" s="2" t="s">
        <v>2944</v>
      </c>
      <c r="L2120" s="0" t="s">
        <v>29</v>
      </c>
      <c r="M2120" s="0" t="s">
        <v>29</v>
      </c>
      <c r="N2120" s="0" t="s">
        <v>29</v>
      </c>
      <c r="O2120" s="2" t="s">
        <v>917</v>
      </c>
      <c r="P2120" s="2" t="s">
        <v>60</v>
      </c>
      <c r="Q2120" s="0" t="n">
        <f aca="false">_xlfn.UNICODE(B2120)</f>
        <v>68</v>
      </c>
      <c r="R2120" s="0" t="str">
        <f aca="false">IF(MIDB(B2120,1,10)="Candidatus",MIDB(B2120,FIND(" ",B2120,1)+1,FIND(" ",B2120,12)-FIND(" ",B2120,1)),IF(AND(Q2120&gt;=65,Q2120&lt;=90),MIDB(B2120,1,FIND(" ",B2120,1)),"-"))</f>
        <v>Dermacoccus </v>
      </c>
      <c r="S2120" s="0" t="str">
        <f aca="false">IF(MIDB(B2120,1,10)="Candidatus",MIDB(B2120,FIND(" ",B2120,12)+1,IFERROR(FIND(" ",B2120,FIND(" ",B2120,12)+1),LEN(B2120))-FIND(" ",B2120,12)),IF(AND(Q2120&gt;=65,Q2120&lt;=90),MIDB(B2120,FIND(" ",B2120,1),IFERROR(FIND(" ",B2120,FIND(" ",B2120,1)+1),LEN(B2120)+1)-FIND(" ",B2120,1)),"-"))</f>
        <v> nishinomiyaensis</v>
      </c>
      <c r="T2120" s="0" t="n">
        <v>1</v>
      </c>
    </row>
    <row r="2121" customFormat="false" ht="12.8" hidden="false" customHeight="false" outlineLevel="0" collapsed="false">
      <c r="A2121" s="0" t="n">
        <v>2120</v>
      </c>
      <c r="B2121" s="0" t="s">
        <v>9262</v>
      </c>
      <c r="C2121" s="0" t="s">
        <v>21</v>
      </c>
      <c r="D2121" s="0" t="s">
        <v>90</v>
      </c>
      <c r="E2121" s="0" t="s">
        <v>2066</v>
      </c>
      <c r="F2121" s="0" t="s">
        <v>9263</v>
      </c>
      <c r="G2121" s="0" t="s">
        <v>9264</v>
      </c>
      <c r="H2121" s="0" t="s">
        <v>9265</v>
      </c>
      <c r="I2121" s="1" t="n">
        <v>68.709</v>
      </c>
      <c r="J2121" s="2" t="s">
        <v>9266</v>
      </c>
      <c r="K2121" s="2" t="s">
        <v>653</v>
      </c>
      <c r="L2121" s="0" t="s">
        <v>29</v>
      </c>
      <c r="M2121" s="0" t="s">
        <v>29</v>
      </c>
      <c r="N2121" s="0" t="s">
        <v>29</v>
      </c>
      <c r="O2121" s="2" t="s">
        <v>654</v>
      </c>
      <c r="P2121" s="2" t="s">
        <v>60</v>
      </c>
      <c r="Q2121" s="0" t="n">
        <f aca="false">_xlfn.UNICODE(B2121)</f>
        <v>68</v>
      </c>
      <c r="R2121" s="0" t="str">
        <f aca="false">IF(MIDB(B2121,1,10)="Candidatus",MIDB(B2121,FIND(" ",B2121,1)+1,FIND(" ",B2121,12)-FIND(" ",B2121,1)),IF(AND(Q2121&gt;=65,Q2121&lt;=90),MIDB(B2121,1,FIND(" ",B2121,1)),"-"))</f>
        <v>Desulfobacterium </v>
      </c>
      <c r="S2121" s="0" t="str">
        <f aca="false">IF(MIDB(B2121,1,10)="Candidatus",MIDB(B2121,FIND(" ",B2121,12)+1,IFERROR(FIND(" ",B2121,FIND(" ",B2121,12)+1),LEN(B2121))-FIND(" ",B2121,12)),IF(AND(Q2121&gt;=65,Q2121&lt;=90),MIDB(B2121,FIND(" ",B2121,1),IFERROR(FIND(" ",B2121,FIND(" ",B2121,1)+1),LEN(B2121)+1)-FIND(" ",B2121,1)),"-"))</f>
        <v> autotrophicum</v>
      </c>
      <c r="T2121" s="0" t="n">
        <v>1</v>
      </c>
    </row>
    <row r="2122" customFormat="false" ht="12.8" hidden="false" customHeight="false" outlineLevel="0" collapsed="false">
      <c r="A2122" s="0" t="n">
        <v>2121</v>
      </c>
      <c r="B2122" s="0" t="s">
        <v>9267</v>
      </c>
      <c r="C2122" s="0" t="s">
        <v>21</v>
      </c>
      <c r="D2122" s="0" t="s">
        <v>90</v>
      </c>
      <c r="E2122" s="0" t="s">
        <v>2066</v>
      </c>
      <c r="F2122" s="0" t="s">
        <v>76</v>
      </c>
      <c r="G2122" s="0" t="s">
        <v>9268</v>
      </c>
      <c r="H2122" s="0" t="s">
        <v>9269</v>
      </c>
      <c r="I2122" s="1" t="n">
        <v>36.751</v>
      </c>
      <c r="J2122" s="2" t="s">
        <v>9270</v>
      </c>
      <c r="K2122" s="2" t="s">
        <v>851</v>
      </c>
      <c r="L2122" s="0" t="s">
        <v>29</v>
      </c>
      <c r="M2122" s="0" t="s">
        <v>29</v>
      </c>
      <c r="N2122" s="0" t="s">
        <v>29</v>
      </c>
      <c r="O2122" s="2" t="s">
        <v>851</v>
      </c>
      <c r="P2122" s="0" t="s">
        <v>29</v>
      </c>
      <c r="Q2122" s="0" t="n">
        <f aca="false">_xlfn.UNICODE(B2122)</f>
        <v>68</v>
      </c>
      <c r="R2122" s="0" t="str">
        <f aca="false">IF(MIDB(B2122,1,10)="Candidatus",MIDB(B2122,FIND(" ",B2122,1)+1,FIND(" ",B2122,12)-FIND(" ",B2122,1)),IF(AND(Q2122&gt;=65,Q2122&lt;=90),MIDB(B2122,1,FIND(" ",B2122,1)),"-"))</f>
        <v>Desulfocapsa </v>
      </c>
      <c r="S2122" s="0" t="str">
        <f aca="false">IF(MIDB(B2122,1,10)="Candidatus",MIDB(B2122,FIND(" ",B2122,12)+1,IFERROR(FIND(" ",B2122,FIND(" ",B2122,12)+1),LEN(B2122))-FIND(" ",B2122,12)),IF(AND(Q2122&gt;=65,Q2122&lt;=90),MIDB(B2122,FIND(" ",B2122,1),IFERROR(FIND(" ",B2122,FIND(" ",B2122,1)+1),LEN(B2122)+1)-FIND(" ",B2122,1)),"-"))</f>
        <v> sulfexigens</v>
      </c>
      <c r="T2122" s="0" t="n">
        <v>1</v>
      </c>
    </row>
    <row r="2123" customFormat="false" ht="12.8" hidden="false" customHeight="false" outlineLevel="0" collapsed="false">
      <c r="A2123" s="0" t="n">
        <v>2122</v>
      </c>
      <c r="B2123" s="0" t="s">
        <v>9271</v>
      </c>
      <c r="C2123" s="0" t="s">
        <v>21</v>
      </c>
      <c r="D2123" s="0" t="s">
        <v>90</v>
      </c>
      <c r="E2123" s="0" t="s">
        <v>2066</v>
      </c>
      <c r="F2123" s="0" t="s">
        <v>9272</v>
      </c>
      <c r="G2123" s="0" t="s">
        <v>9273</v>
      </c>
      <c r="H2123" s="0" t="s">
        <v>9274</v>
      </c>
      <c r="I2123" s="1" t="n">
        <v>45.263</v>
      </c>
      <c r="J2123" s="2" t="s">
        <v>9275</v>
      </c>
      <c r="K2123" s="2" t="s">
        <v>1663</v>
      </c>
      <c r="L2123" s="0" t="s">
        <v>29</v>
      </c>
      <c r="M2123" s="0" t="s">
        <v>29</v>
      </c>
      <c r="N2123" s="0" t="s">
        <v>29</v>
      </c>
      <c r="O2123" s="2" t="s">
        <v>1306</v>
      </c>
      <c r="P2123" s="2" t="s">
        <v>129</v>
      </c>
      <c r="Q2123" s="0" t="n">
        <f aca="false">_xlfn.UNICODE(B2123)</f>
        <v>68</v>
      </c>
      <c r="R2123" s="0" t="str">
        <f aca="false">IF(MIDB(B2123,1,10)="Candidatus",MIDB(B2123,FIND(" ",B2123,1)+1,FIND(" ",B2123,12)-FIND(" ",B2123,1)),IF(AND(Q2123&gt;=65,Q2123&lt;=90),MIDB(B2123,1,FIND(" ",B2123,1)),"-"))</f>
        <v>Desulfohalobium </v>
      </c>
      <c r="S2123" s="0" t="str">
        <f aca="false">IF(MIDB(B2123,1,10)="Candidatus",MIDB(B2123,FIND(" ",B2123,12)+1,IFERROR(FIND(" ",B2123,FIND(" ",B2123,12)+1),LEN(B2123))-FIND(" ",B2123,12)),IF(AND(Q2123&gt;=65,Q2123&lt;=90),MIDB(B2123,FIND(" ",B2123,1),IFERROR(FIND(" ",B2123,FIND(" ",B2123,1)+1),LEN(B2123)+1)-FIND(" ",B2123,1)),"-"))</f>
        <v> retbaense</v>
      </c>
      <c r="T2123" s="0" t="n">
        <v>1</v>
      </c>
    </row>
    <row r="2124" customFormat="false" ht="12.8" hidden="false" customHeight="false" outlineLevel="0" collapsed="false">
      <c r="A2124" s="0" t="n">
        <v>2123</v>
      </c>
      <c r="B2124" s="0" t="s">
        <v>9276</v>
      </c>
      <c r="C2124" s="0" t="s">
        <v>21</v>
      </c>
      <c r="D2124" s="0" t="s">
        <v>90</v>
      </c>
      <c r="E2124" s="0" t="s">
        <v>2066</v>
      </c>
      <c r="F2124" s="0" t="s">
        <v>9277</v>
      </c>
      <c r="G2124" s="0" t="s">
        <v>9278</v>
      </c>
      <c r="H2124" s="0" t="s">
        <v>9279</v>
      </c>
      <c r="I2124" s="1" t="n">
        <v>26.923</v>
      </c>
      <c r="J2124" s="2" t="s">
        <v>9280</v>
      </c>
      <c r="K2124" s="2" t="s">
        <v>1062</v>
      </c>
      <c r="L2124" s="0" t="s">
        <v>29</v>
      </c>
      <c r="M2124" s="0" t="s">
        <v>29</v>
      </c>
      <c r="N2124" s="0" t="s">
        <v>29</v>
      </c>
      <c r="O2124" s="2" t="s">
        <v>1062</v>
      </c>
      <c r="P2124" s="0" t="s">
        <v>29</v>
      </c>
      <c r="Q2124" s="0" t="n">
        <f aca="false">_xlfn.UNICODE(B2124)</f>
        <v>68</v>
      </c>
      <c r="R2124" s="0" t="str">
        <f aca="false">IF(MIDB(B2124,1,10)="Candidatus",MIDB(B2124,FIND(" ",B2124,1)+1,FIND(" ",B2124,12)-FIND(" ",B2124,1)),IF(AND(Q2124&gt;=65,Q2124&lt;=90),MIDB(B2124,1,FIND(" ",B2124,1)),"-"))</f>
        <v>Desulfomonile </v>
      </c>
      <c r="S2124" s="0" t="str">
        <f aca="false">IF(MIDB(B2124,1,10)="Candidatus",MIDB(B2124,FIND(" ",B2124,12)+1,IFERROR(FIND(" ",B2124,FIND(" ",B2124,12)+1),LEN(B2124))-FIND(" ",B2124,12)),IF(AND(Q2124&gt;=65,Q2124&lt;=90),MIDB(B2124,FIND(" ",B2124,1),IFERROR(FIND(" ",B2124,FIND(" ",B2124,1)+1),LEN(B2124)+1)-FIND(" ",B2124,1)),"-"))</f>
        <v> tiedjei</v>
      </c>
      <c r="T2124" s="0" t="n">
        <v>1</v>
      </c>
    </row>
    <row r="2125" customFormat="false" ht="12.8" hidden="false" customHeight="false" outlineLevel="0" collapsed="false">
      <c r="A2125" s="0" t="n">
        <v>2124</v>
      </c>
      <c r="B2125" s="0" t="s">
        <v>9281</v>
      </c>
      <c r="C2125" s="0" t="s">
        <v>21</v>
      </c>
      <c r="D2125" s="0" t="s">
        <v>54</v>
      </c>
      <c r="E2125" s="0" t="s">
        <v>55</v>
      </c>
      <c r="F2125" s="0" t="s">
        <v>9282</v>
      </c>
      <c r="G2125" s="0" t="s">
        <v>9283</v>
      </c>
      <c r="H2125" s="0" t="s">
        <v>9284</v>
      </c>
      <c r="I2125" s="1" t="n">
        <v>3.897</v>
      </c>
      <c r="J2125" s="2" t="s">
        <v>9285</v>
      </c>
      <c r="K2125" s="2" t="s">
        <v>129</v>
      </c>
      <c r="L2125" s="0" t="s">
        <v>29</v>
      </c>
      <c r="M2125" s="0" t="s">
        <v>29</v>
      </c>
      <c r="N2125" s="0" t="s">
        <v>29</v>
      </c>
      <c r="O2125" s="2" t="s">
        <v>129</v>
      </c>
      <c r="P2125" s="0" t="s">
        <v>29</v>
      </c>
      <c r="Q2125" s="0" t="n">
        <f aca="false">_xlfn.UNICODE(B2125)</f>
        <v>68</v>
      </c>
      <c r="R2125" s="0" t="str">
        <f aca="false">IF(MIDB(B2125,1,10)="Candidatus",MIDB(B2125,FIND(" ",B2125,1)+1,FIND(" ",B2125,12)-FIND(" ",B2125,1)),IF(AND(Q2125&gt;=65,Q2125&lt;=90),MIDB(B2125,1,FIND(" ",B2125,1)),"-"))</f>
        <v>Desulfosporosinus </v>
      </c>
      <c r="S2125" s="0" t="str">
        <f aca="false">IF(MIDB(B2125,1,10)="Candidatus",MIDB(B2125,FIND(" ",B2125,12)+1,IFERROR(FIND(" ",B2125,FIND(" ",B2125,12)+1),LEN(B2125))-FIND(" ",B2125,12)),IF(AND(Q2125&gt;=65,Q2125&lt;=90),MIDB(B2125,FIND(" ",B2125,1),IFERROR(FIND(" ",B2125,FIND(" ",B2125,1)+1),LEN(B2125)+1)-FIND(" ",B2125,1)),"-"))</f>
        <v> acidiphilus</v>
      </c>
      <c r="T2125" s="0" t="n">
        <v>1</v>
      </c>
    </row>
    <row r="2126" customFormat="false" ht="12.8" hidden="false" customHeight="false" outlineLevel="0" collapsed="false">
      <c r="A2126" s="0" t="n">
        <v>2125</v>
      </c>
      <c r="B2126" s="0" t="s">
        <v>9281</v>
      </c>
      <c r="C2126" s="0" t="s">
        <v>21</v>
      </c>
      <c r="D2126" s="0" t="s">
        <v>54</v>
      </c>
      <c r="E2126" s="0" t="s">
        <v>55</v>
      </c>
      <c r="F2126" s="0" t="s">
        <v>9286</v>
      </c>
      <c r="G2126" s="0" t="s">
        <v>9287</v>
      </c>
      <c r="H2126" s="0" t="s">
        <v>9288</v>
      </c>
      <c r="I2126" s="1" t="n">
        <v>60.447</v>
      </c>
      <c r="J2126" s="2" t="s">
        <v>9289</v>
      </c>
      <c r="K2126" s="2" t="s">
        <v>827</v>
      </c>
      <c r="L2126" s="0" t="s">
        <v>29</v>
      </c>
      <c r="M2126" s="0" t="s">
        <v>29</v>
      </c>
      <c r="N2126" s="0" t="s">
        <v>29</v>
      </c>
      <c r="O2126" s="2" t="s">
        <v>771</v>
      </c>
      <c r="P2126" s="2" t="s">
        <v>46</v>
      </c>
      <c r="Q2126" s="0" t="n">
        <f aca="false">_xlfn.UNICODE(B2126)</f>
        <v>68</v>
      </c>
      <c r="R2126" s="0" t="str">
        <f aca="false">IF(MIDB(B2126,1,10)="Candidatus",MIDB(B2126,FIND(" ",B2126,1)+1,FIND(" ",B2126,12)-FIND(" ",B2126,1)),IF(AND(Q2126&gt;=65,Q2126&lt;=90),MIDB(B2126,1,FIND(" ",B2126,1)),"-"))</f>
        <v>Desulfosporosinus </v>
      </c>
      <c r="S2126" s="0" t="str">
        <f aca="false">IF(MIDB(B2126,1,10)="Candidatus",MIDB(B2126,FIND(" ",B2126,12)+1,IFERROR(FIND(" ",B2126,FIND(" ",B2126,12)+1),LEN(B2126))-FIND(" ",B2126,12)),IF(AND(Q2126&gt;=65,Q2126&lt;=90),MIDB(B2126,FIND(" ",B2126,1),IFERROR(FIND(" ",B2126,FIND(" ",B2126,1)+1),LEN(B2126)+1)-FIND(" ",B2126,1)),"-"))</f>
        <v> acidiphilus</v>
      </c>
      <c r="T2126" s="0" t="n">
        <v>1</v>
      </c>
    </row>
    <row r="2127" customFormat="false" ht="12.8" hidden="false" customHeight="false" outlineLevel="0" collapsed="false">
      <c r="A2127" s="0" t="n">
        <v>2126</v>
      </c>
      <c r="B2127" s="0" t="s">
        <v>9290</v>
      </c>
      <c r="C2127" s="0" t="s">
        <v>21</v>
      </c>
      <c r="D2127" s="0" t="s">
        <v>90</v>
      </c>
      <c r="E2127" s="0" t="s">
        <v>2066</v>
      </c>
      <c r="F2127" s="0" t="s">
        <v>9291</v>
      </c>
      <c r="G2127" s="0" t="s">
        <v>9292</v>
      </c>
      <c r="H2127" s="0" t="s">
        <v>29</v>
      </c>
      <c r="I2127" s="1" t="n">
        <v>14.664</v>
      </c>
      <c r="J2127" s="2" t="s">
        <v>9293</v>
      </c>
      <c r="K2127" s="2" t="s">
        <v>680</v>
      </c>
      <c r="L2127" s="0" t="s">
        <v>29</v>
      </c>
      <c r="M2127" s="0" t="s">
        <v>29</v>
      </c>
      <c r="N2127" s="0" t="s">
        <v>29</v>
      </c>
      <c r="O2127" s="2" t="s">
        <v>680</v>
      </c>
      <c r="P2127" s="0" t="s">
        <v>29</v>
      </c>
      <c r="Q2127" s="0" t="n">
        <f aca="false">_xlfn.UNICODE(B2127)</f>
        <v>68</v>
      </c>
      <c r="R2127" s="0" t="str">
        <f aca="false">IF(MIDB(B2127,1,10)="Candidatus",MIDB(B2127,FIND(" ",B2127,1)+1,FIND(" ",B2127,12)-FIND(" ",B2127,1)),IF(AND(Q2127&gt;=65,Q2127&lt;=90),MIDB(B2127,1,FIND(" ",B2127,1)),"-"))</f>
        <v>Desulfotalea </v>
      </c>
      <c r="S2127" s="0" t="str">
        <f aca="false">IF(MIDB(B2127,1,10)="Candidatus",MIDB(B2127,FIND(" ",B2127,12)+1,IFERROR(FIND(" ",B2127,FIND(" ",B2127,12)+1),LEN(B2127))-FIND(" ",B2127,12)),IF(AND(Q2127&gt;=65,Q2127&lt;=90),MIDB(B2127,FIND(" ",B2127,1),IFERROR(FIND(" ",B2127,FIND(" ",B2127,1)+1),LEN(B2127)+1)-FIND(" ",B2127,1)),"-"))</f>
        <v> psychrophila</v>
      </c>
      <c r="T2127" s="0" t="n">
        <v>1</v>
      </c>
    </row>
    <row r="2128" customFormat="false" ht="12.8" hidden="false" customHeight="false" outlineLevel="0" collapsed="false">
      <c r="A2128" s="0" t="n">
        <v>2127</v>
      </c>
      <c r="B2128" s="0" t="s">
        <v>9290</v>
      </c>
      <c r="C2128" s="0" t="s">
        <v>21</v>
      </c>
      <c r="D2128" s="0" t="s">
        <v>90</v>
      </c>
      <c r="E2128" s="0" t="s">
        <v>2066</v>
      </c>
      <c r="F2128" s="0" t="s">
        <v>9294</v>
      </c>
      <c r="G2128" s="0" t="s">
        <v>9295</v>
      </c>
      <c r="H2128" s="0" t="s">
        <v>29</v>
      </c>
      <c r="I2128" s="1" t="n">
        <v>121.587</v>
      </c>
      <c r="J2128" s="2" t="s">
        <v>9296</v>
      </c>
      <c r="K2128" s="2" t="s">
        <v>897</v>
      </c>
      <c r="L2128" s="0" t="s">
        <v>29</v>
      </c>
      <c r="M2128" s="0" t="s">
        <v>29</v>
      </c>
      <c r="N2128" s="0" t="s">
        <v>29</v>
      </c>
      <c r="O2128" s="2" t="s">
        <v>2244</v>
      </c>
      <c r="P2128" s="2" t="s">
        <v>112</v>
      </c>
      <c r="Q2128" s="0" t="n">
        <f aca="false">_xlfn.UNICODE(B2128)</f>
        <v>68</v>
      </c>
      <c r="R2128" s="0" t="str">
        <f aca="false">IF(MIDB(B2128,1,10)="Candidatus",MIDB(B2128,FIND(" ",B2128,1)+1,FIND(" ",B2128,12)-FIND(" ",B2128,1)),IF(AND(Q2128&gt;=65,Q2128&lt;=90),MIDB(B2128,1,FIND(" ",B2128,1)),"-"))</f>
        <v>Desulfotalea </v>
      </c>
      <c r="S2128" s="0" t="str">
        <f aca="false">IF(MIDB(B2128,1,10)="Candidatus",MIDB(B2128,FIND(" ",B2128,12)+1,IFERROR(FIND(" ",B2128,FIND(" ",B2128,12)+1),LEN(B2128))-FIND(" ",B2128,12)),IF(AND(Q2128&gt;=65,Q2128&lt;=90),MIDB(B2128,FIND(" ",B2128,1),IFERROR(FIND(" ",B2128,FIND(" ",B2128,1)+1),LEN(B2128)+1)-FIND(" ",B2128,1)),"-"))</f>
        <v> psychrophila</v>
      </c>
      <c r="T2128" s="0" t="n">
        <v>1</v>
      </c>
    </row>
    <row r="2129" customFormat="false" ht="12.8" hidden="false" customHeight="false" outlineLevel="0" collapsed="false">
      <c r="A2129" s="0" t="n">
        <v>2128</v>
      </c>
      <c r="B2129" s="0" t="s">
        <v>9297</v>
      </c>
      <c r="C2129" s="0" t="s">
        <v>21</v>
      </c>
      <c r="D2129" s="0" t="s">
        <v>90</v>
      </c>
      <c r="E2129" s="0" t="s">
        <v>2066</v>
      </c>
      <c r="F2129" s="0" t="s">
        <v>76</v>
      </c>
      <c r="G2129" s="0" t="s">
        <v>9298</v>
      </c>
      <c r="H2129" s="0" t="s">
        <v>9299</v>
      </c>
      <c r="I2129" s="1" t="n">
        <v>102.023</v>
      </c>
      <c r="J2129" s="2" t="s">
        <v>9300</v>
      </c>
      <c r="K2129" s="2" t="s">
        <v>703</v>
      </c>
      <c r="L2129" s="0" t="s">
        <v>29</v>
      </c>
      <c r="M2129" s="0" t="s">
        <v>29</v>
      </c>
      <c r="N2129" s="0" t="s">
        <v>29</v>
      </c>
      <c r="O2129" s="2" t="s">
        <v>703</v>
      </c>
      <c r="P2129" s="0" t="s">
        <v>29</v>
      </c>
      <c r="Q2129" s="0" t="n">
        <f aca="false">_xlfn.UNICODE(B2129)</f>
        <v>68</v>
      </c>
      <c r="R2129" s="0" t="str">
        <f aca="false">IF(MIDB(B2129,1,10)="Candidatus",MIDB(B2129,FIND(" ",B2129,1)+1,FIND(" ",B2129,12)-FIND(" ",B2129,1)),IF(AND(Q2129&gt;=65,Q2129&lt;=90),MIDB(B2129,1,FIND(" ",B2129,1)),"-"))</f>
        <v>Desulfovibrio </v>
      </c>
      <c r="S2129" s="0" t="str">
        <f aca="false">IF(MIDB(B2129,1,10)="Candidatus",MIDB(B2129,FIND(" ",B2129,12)+1,IFERROR(FIND(" ",B2129,FIND(" ",B2129,12)+1),LEN(B2129))-FIND(" ",B2129,12)),IF(AND(Q2129&gt;=65,Q2129&lt;=90),MIDB(B2129,FIND(" ",B2129,1),IFERROR(FIND(" ",B2129,FIND(" ",B2129,1)+1),LEN(B2129)+1)-FIND(" ",B2129,1)),"-"))</f>
        <v> gigas</v>
      </c>
      <c r="T2129" s="0" t="n">
        <v>1</v>
      </c>
    </row>
    <row r="2130" customFormat="false" ht="12.8" hidden="false" customHeight="false" outlineLevel="0" collapsed="false">
      <c r="A2130" s="0" t="n">
        <v>2129</v>
      </c>
      <c r="B2130" s="0" t="s">
        <v>9301</v>
      </c>
      <c r="C2130" s="0" t="s">
        <v>21</v>
      </c>
      <c r="D2130" s="0" t="s">
        <v>90</v>
      </c>
      <c r="E2130" s="0" t="s">
        <v>2066</v>
      </c>
      <c r="F2130" s="0" t="s">
        <v>9302</v>
      </c>
      <c r="G2130" s="0" t="s">
        <v>9303</v>
      </c>
      <c r="H2130" s="0" t="s">
        <v>9304</v>
      </c>
      <c r="I2130" s="1" t="n">
        <v>5.328</v>
      </c>
      <c r="J2130" s="2" t="s">
        <v>9305</v>
      </c>
      <c r="K2130" s="2" t="s">
        <v>28</v>
      </c>
      <c r="L2130" s="0" t="s">
        <v>29</v>
      </c>
      <c r="M2130" s="0" t="s">
        <v>29</v>
      </c>
      <c r="N2130" s="0" t="s">
        <v>29</v>
      </c>
      <c r="O2130" s="2" t="s">
        <v>28</v>
      </c>
      <c r="P2130" s="0" t="s">
        <v>29</v>
      </c>
      <c r="Q2130" s="0" t="n">
        <f aca="false">_xlfn.UNICODE(B2130)</f>
        <v>68</v>
      </c>
      <c r="R2130" s="0" t="str">
        <f aca="false">IF(MIDB(B2130,1,10)="Candidatus",MIDB(B2130,FIND(" ",B2130,1)+1,FIND(" ",B2130,12)-FIND(" ",B2130,1)),IF(AND(Q2130&gt;=65,Q2130&lt;=90),MIDB(B2130,1,FIND(" ",B2130,1)),"-"))</f>
        <v>Desulfovibrio </v>
      </c>
      <c r="S2130" s="0" t="str">
        <f aca="false">IF(MIDB(B2130,1,10)="Candidatus",MIDB(B2130,FIND(" ",B2130,12)+1,IFERROR(FIND(" ",B2130,FIND(" ",B2130,12)+1),LEN(B2130))-FIND(" ",B2130,12)),IF(AND(Q2130&gt;=65,Q2130&lt;=90),MIDB(B2130,FIND(" ",B2130,1),IFERROR(FIND(" ",B2130,FIND(" ",B2130,1)+1),LEN(B2130)+1)-FIND(" ",B2130,1)),"-"))</f>
        <v> hydrothermalis</v>
      </c>
      <c r="T2130" s="0" t="n">
        <v>1</v>
      </c>
    </row>
    <row r="2131" customFormat="false" ht="12.8" hidden="false" customHeight="false" outlineLevel="0" collapsed="false">
      <c r="A2131" s="0" t="n">
        <v>2130</v>
      </c>
      <c r="B2131" s="0" t="s">
        <v>9306</v>
      </c>
      <c r="C2131" s="0" t="s">
        <v>21</v>
      </c>
      <c r="D2131" s="0" t="s">
        <v>90</v>
      </c>
      <c r="E2131" s="0" t="s">
        <v>2066</v>
      </c>
      <c r="F2131" s="0" t="s">
        <v>9307</v>
      </c>
      <c r="G2131" s="0" t="s">
        <v>9308</v>
      </c>
      <c r="H2131" s="0" t="s">
        <v>9309</v>
      </c>
      <c r="I2131" s="1" t="n">
        <v>8.867</v>
      </c>
      <c r="J2131" s="2" t="s">
        <v>9310</v>
      </c>
      <c r="K2131" s="2" t="s">
        <v>60</v>
      </c>
      <c r="L2131" s="0" t="s">
        <v>29</v>
      </c>
      <c r="M2131" s="0" t="s">
        <v>29</v>
      </c>
      <c r="N2131" s="0" t="s">
        <v>29</v>
      </c>
      <c r="O2131" s="2" t="s">
        <v>60</v>
      </c>
      <c r="P2131" s="0" t="s">
        <v>29</v>
      </c>
      <c r="Q2131" s="0" t="n">
        <f aca="false">_xlfn.UNICODE(B2131)</f>
        <v>68</v>
      </c>
      <c r="R2131" s="0" t="str">
        <f aca="false">IF(MIDB(B2131,1,10)="Candidatus",MIDB(B2131,FIND(" ",B2131,1)+1,FIND(" ",B2131,12)-FIND(" ",B2131,1)),IF(AND(Q2131&gt;=65,Q2131&lt;=90),MIDB(B2131,1,FIND(" ",B2131,1)),"-"))</f>
        <v>Desulfovibrio </v>
      </c>
      <c r="S2131" s="0" t="str">
        <f aca="false">IF(MIDB(B2131,1,10)="Candidatus",MIDB(B2131,FIND(" ",B2131,12)+1,IFERROR(FIND(" ",B2131,FIND(" ",B2131,12)+1),LEN(B2131))-FIND(" ",B2131,12)),IF(AND(Q2131&gt;=65,Q2131&lt;=90),MIDB(B2131,FIND(" ",B2131,1),IFERROR(FIND(" ",B2131,FIND(" ",B2131,1)+1),LEN(B2131)+1)-FIND(" ",B2131,1)),"-"))</f>
        <v> magneticus</v>
      </c>
      <c r="T2131" s="0" t="n">
        <v>1</v>
      </c>
    </row>
    <row r="2132" customFormat="false" ht="12.8" hidden="false" customHeight="false" outlineLevel="0" collapsed="false">
      <c r="A2132" s="0" t="n">
        <v>2131</v>
      </c>
      <c r="B2132" s="0" t="s">
        <v>9306</v>
      </c>
      <c r="C2132" s="0" t="s">
        <v>21</v>
      </c>
      <c r="D2132" s="0" t="s">
        <v>90</v>
      </c>
      <c r="E2132" s="0" t="s">
        <v>2066</v>
      </c>
      <c r="F2132" s="0" t="s">
        <v>9311</v>
      </c>
      <c r="G2132" s="0" t="s">
        <v>9312</v>
      </c>
      <c r="H2132" s="0" t="s">
        <v>9313</v>
      </c>
      <c r="I2132" s="1" t="n">
        <v>58.704</v>
      </c>
      <c r="J2132" s="2" t="s">
        <v>9314</v>
      </c>
      <c r="K2132" s="2" t="s">
        <v>471</v>
      </c>
      <c r="L2132" s="0" t="s">
        <v>29</v>
      </c>
      <c r="M2132" s="0" t="s">
        <v>29</v>
      </c>
      <c r="N2132" s="0" t="s">
        <v>29</v>
      </c>
      <c r="O2132" s="2" t="s">
        <v>653</v>
      </c>
      <c r="P2132" s="2" t="s">
        <v>88</v>
      </c>
      <c r="Q2132" s="0" t="n">
        <f aca="false">_xlfn.UNICODE(B2132)</f>
        <v>68</v>
      </c>
      <c r="R2132" s="0" t="str">
        <f aca="false">IF(MIDB(B2132,1,10)="Candidatus",MIDB(B2132,FIND(" ",B2132,1)+1,FIND(" ",B2132,12)-FIND(" ",B2132,1)),IF(AND(Q2132&gt;=65,Q2132&lt;=90),MIDB(B2132,1,FIND(" ",B2132,1)),"-"))</f>
        <v>Desulfovibrio </v>
      </c>
      <c r="S2132" s="0" t="str">
        <f aca="false">IF(MIDB(B2132,1,10)="Candidatus",MIDB(B2132,FIND(" ",B2132,12)+1,IFERROR(FIND(" ",B2132,FIND(" ",B2132,12)+1),LEN(B2132))-FIND(" ",B2132,12)),IF(AND(Q2132&gt;=65,Q2132&lt;=90),MIDB(B2132,FIND(" ",B2132,1),IFERROR(FIND(" ",B2132,FIND(" ",B2132,1)+1),LEN(B2132)+1)-FIND(" ",B2132,1)),"-"))</f>
        <v> magneticus</v>
      </c>
      <c r="T2132" s="0" t="n">
        <v>1</v>
      </c>
    </row>
    <row r="2133" customFormat="false" ht="12.8" hidden="false" customHeight="false" outlineLevel="0" collapsed="false">
      <c r="A2133" s="0" t="n">
        <v>2132</v>
      </c>
      <c r="B2133" s="0" t="s">
        <v>9315</v>
      </c>
      <c r="C2133" s="0" t="s">
        <v>21</v>
      </c>
      <c r="D2133" s="0" t="s">
        <v>90</v>
      </c>
      <c r="E2133" s="0" t="s">
        <v>2066</v>
      </c>
      <c r="F2133" s="0" t="s">
        <v>9316</v>
      </c>
      <c r="G2133" s="0" t="s">
        <v>9317</v>
      </c>
      <c r="H2133" s="0" t="s">
        <v>9318</v>
      </c>
      <c r="I2133" s="1" t="n">
        <v>21.111</v>
      </c>
      <c r="J2133" s="2" t="s">
        <v>9319</v>
      </c>
      <c r="K2133" s="2" t="s">
        <v>118</v>
      </c>
      <c r="L2133" s="0" t="s">
        <v>29</v>
      </c>
      <c r="M2133" s="0" t="s">
        <v>29</v>
      </c>
      <c r="N2133" s="0" t="s">
        <v>29</v>
      </c>
      <c r="O2133" s="2" t="s">
        <v>118</v>
      </c>
      <c r="P2133" s="0" t="s">
        <v>29</v>
      </c>
      <c r="Q2133" s="0" t="n">
        <f aca="false">_xlfn.UNICODE(B2133)</f>
        <v>68</v>
      </c>
      <c r="R2133" s="0" t="str">
        <f aca="false">IF(MIDB(B2133,1,10)="Candidatus",MIDB(B2133,FIND(" ",B2133,1)+1,FIND(" ",B2133,12)-FIND(" ",B2133,1)),IF(AND(Q2133&gt;=65,Q2133&lt;=90),MIDB(B2133,1,FIND(" ",B2133,1)),"-"))</f>
        <v>Desulfovibrio </v>
      </c>
      <c r="S2133" s="0" t="str">
        <f aca="false">IF(MIDB(B2133,1,10)="Candidatus",MIDB(B2133,FIND(" ",B2133,12)+1,IFERROR(FIND(" ",B2133,FIND(" ",B2133,12)+1),LEN(B2133))-FIND(" ",B2133,12)),IF(AND(Q2133&gt;=65,Q2133&lt;=90),MIDB(B2133,FIND(" ",B2133,1),IFERROR(FIND(" ",B2133,FIND(" ",B2133,1)+1),LEN(B2133)+1)-FIND(" ",B2133,1)),"-"))</f>
        <v> sp.</v>
      </c>
      <c r="T2133" s="0" t="n">
        <v>1</v>
      </c>
    </row>
    <row r="2134" customFormat="false" ht="12.8" hidden="false" customHeight="false" outlineLevel="0" collapsed="false">
      <c r="A2134" s="0" t="n">
        <v>2133</v>
      </c>
      <c r="B2134" s="0" t="s">
        <v>9315</v>
      </c>
      <c r="C2134" s="0" t="s">
        <v>21</v>
      </c>
      <c r="D2134" s="0" t="s">
        <v>90</v>
      </c>
      <c r="E2134" s="0" t="s">
        <v>2066</v>
      </c>
      <c r="F2134" s="0" t="s">
        <v>9320</v>
      </c>
      <c r="G2134" s="0" t="s">
        <v>9321</v>
      </c>
      <c r="H2134" s="0" t="s">
        <v>9322</v>
      </c>
      <c r="I2134" s="1" t="n">
        <v>97.864</v>
      </c>
      <c r="J2134" s="2" t="s">
        <v>9323</v>
      </c>
      <c r="K2134" s="2" t="s">
        <v>535</v>
      </c>
      <c r="L2134" s="0" t="s">
        <v>29</v>
      </c>
      <c r="M2134" s="0" t="s">
        <v>29</v>
      </c>
      <c r="N2134" s="0" t="s">
        <v>29</v>
      </c>
      <c r="O2134" s="2" t="s">
        <v>776</v>
      </c>
      <c r="P2134" s="2" t="s">
        <v>88</v>
      </c>
      <c r="Q2134" s="0" t="n">
        <f aca="false">_xlfn.UNICODE(B2134)</f>
        <v>68</v>
      </c>
      <c r="R2134" s="0" t="str">
        <f aca="false">IF(MIDB(B2134,1,10)="Candidatus",MIDB(B2134,FIND(" ",B2134,1)+1,FIND(" ",B2134,12)-FIND(" ",B2134,1)),IF(AND(Q2134&gt;=65,Q2134&lt;=90),MIDB(B2134,1,FIND(" ",B2134,1)),"-"))</f>
        <v>Desulfovibrio </v>
      </c>
      <c r="S2134" s="0" t="str">
        <f aca="false">IF(MIDB(B2134,1,10)="Candidatus",MIDB(B2134,FIND(" ",B2134,12)+1,IFERROR(FIND(" ",B2134,FIND(" ",B2134,12)+1),LEN(B2134))-FIND(" ",B2134,12)),IF(AND(Q2134&gt;=65,Q2134&lt;=90),MIDB(B2134,FIND(" ",B2134,1),IFERROR(FIND(" ",B2134,FIND(" ",B2134,1)+1),LEN(B2134)+1)-FIND(" ",B2134,1)),"-"))</f>
        <v> sp.</v>
      </c>
      <c r="T2134" s="0" t="n">
        <v>1</v>
      </c>
    </row>
    <row r="2135" customFormat="false" ht="12.8" hidden="false" customHeight="false" outlineLevel="0" collapsed="false">
      <c r="A2135" s="0" t="n">
        <v>2134</v>
      </c>
      <c r="B2135" s="0" t="s">
        <v>9324</v>
      </c>
      <c r="C2135" s="0" t="s">
        <v>21</v>
      </c>
      <c r="D2135" s="0" t="s">
        <v>90</v>
      </c>
      <c r="E2135" s="0" t="s">
        <v>2066</v>
      </c>
      <c r="F2135" s="0" t="s">
        <v>9325</v>
      </c>
      <c r="G2135" s="0" t="s">
        <v>9326</v>
      </c>
      <c r="H2135" s="0" t="s">
        <v>9327</v>
      </c>
      <c r="I2135" s="1" t="n">
        <v>198.504</v>
      </c>
      <c r="J2135" s="2" t="s">
        <v>9328</v>
      </c>
      <c r="K2135" s="2" t="s">
        <v>520</v>
      </c>
      <c r="L2135" s="0" t="s">
        <v>29</v>
      </c>
      <c r="M2135" s="0" t="s">
        <v>29</v>
      </c>
      <c r="N2135" s="0" t="s">
        <v>29</v>
      </c>
      <c r="O2135" s="2" t="s">
        <v>2155</v>
      </c>
      <c r="P2135" s="2" t="s">
        <v>46</v>
      </c>
      <c r="Q2135" s="0" t="n">
        <f aca="false">_xlfn.UNICODE(B2135)</f>
        <v>68</v>
      </c>
      <c r="R2135" s="0" t="str">
        <f aca="false">IF(MIDB(B2135,1,10)="Candidatus",MIDB(B2135,FIND(" ",B2135,1)+1,FIND(" ",B2135,12)-FIND(" ",B2135,1)),IF(AND(Q2135&gt;=65,Q2135&lt;=90),MIDB(B2135,1,FIND(" ",B2135,1)),"-"))</f>
        <v>Desulfovibrio </v>
      </c>
      <c r="S2135" s="0" t="str">
        <f aca="false">IF(MIDB(B2135,1,10)="Candidatus",MIDB(B2135,FIND(" ",B2135,12)+1,IFERROR(FIND(" ",B2135,FIND(" ",B2135,12)+1),LEN(B2135))-FIND(" ",B2135,12)),IF(AND(Q2135&gt;=65,Q2135&lt;=90),MIDB(B2135,FIND(" ",B2135,1),IFERROR(FIND(" ",B2135,FIND(" ",B2135,1)+1),LEN(B2135)+1)-FIND(" ",B2135,1)),"-"))</f>
        <v> vulgaris</v>
      </c>
      <c r="T2135" s="0" t="n">
        <v>1</v>
      </c>
    </row>
    <row r="2136" customFormat="false" ht="12.8" hidden="false" customHeight="false" outlineLevel="0" collapsed="false">
      <c r="A2136" s="0" t="n">
        <v>2135</v>
      </c>
      <c r="B2136" s="0" t="s">
        <v>9329</v>
      </c>
      <c r="C2136" s="0" t="s">
        <v>21</v>
      </c>
      <c r="D2136" s="0" t="s">
        <v>90</v>
      </c>
      <c r="E2136" s="0" t="s">
        <v>2066</v>
      </c>
      <c r="F2136" s="0" t="s">
        <v>9330</v>
      </c>
      <c r="G2136" s="0" t="s">
        <v>9331</v>
      </c>
      <c r="H2136" s="0" t="s">
        <v>9332</v>
      </c>
      <c r="I2136" s="1" t="n">
        <v>202.305</v>
      </c>
      <c r="J2136" s="2" t="s">
        <v>9333</v>
      </c>
      <c r="K2136" s="2" t="s">
        <v>2560</v>
      </c>
      <c r="L2136" s="0" t="s">
        <v>29</v>
      </c>
      <c r="M2136" s="0" t="s">
        <v>29</v>
      </c>
      <c r="N2136" s="0" t="s">
        <v>29</v>
      </c>
      <c r="O2136" s="2" t="s">
        <v>2560</v>
      </c>
      <c r="P2136" s="0" t="s">
        <v>29</v>
      </c>
      <c r="Q2136" s="0" t="n">
        <f aca="false">_xlfn.UNICODE(B2136)</f>
        <v>68</v>
      </c>
      <c r="R2136" s="0" t="str">
        <f aca="false">IF(MIDB(B2136,1,10)="Candidatus",MIDB(B2136,FIND(" ",B2136,1)+1,FIND(" ",B2136,12)-FIND(" ",B2136,1)),IF(AND(Q2136&gt;=65,Q2136&lt;=90),MIDB(B2136,1,FIND(" ",B2136,1)),"-"))</f>
        <v>Desulfovibrio </v>
      </c>
      <c r="S2136" s="0" t="str">
        <f aca="false">IF(MIDB(B2136,1,10)="Candidatus",MIDB(B2136,FIND(" ",B2136,12)+1,IFERROR(FIND(" ",B2136,FIND(" ",B2136,12)+1),LEN(B2136))-FIND(" ",B2136,12)),IF(AND(Q2136&gt;=65,Q2136&lt;=90),MIDB(B2136,FIND(" ",B2136,1),IFERROR(FIND(" ",B2136,FIND(" ",B2136,1)+1),LEN(B2136)+1)-FIND(" ",B2136,1)),"-"))</f>
        <v> vulgaris</v>
      </c>
      <c r="T2136" s="0" t="n">
        <v>1</v>
      </c>
    </row>
    <row r="2137" customFormat="false" ht="12.8" hidden="false" customHeight="false" outlineLevel="0" collapsed="false">
      <c r="A2137" s="0" t="n">
        <v>2136</v>
      </c>
      <c r="B2137" s="0" t="s">
        <v>9334</v>
      </c>
      <c r="C2137" s="0" t="s">
        <v>21</v>
      </c>
      <c r="D2137" s="0" t="s">
        <v>90</v>
      </c>
      <c r="E2137" s="0" t="s">
        <v>2066</v>
      </c>
      <c r="F2137" s="0" t="s">
        <v>9335</v>
      </c>
      <c r="G2137" s="0" t="s">
        <v>9336</v>
      </c>
      <c r="H2137" s="0" t="s">
        <v>9337</v>
      </c>
      <c r="I2137" s="1" t="n">
        <v>202.301</v>
      </c>
      <c r="J2137" s="2" t="s">
        <v>9338</v>
      </c>
      <c r="K2137" s="2" t="s">
        <v>2589</v>
      </c>
      <c r="L2137" s="0" t="s">
        <v>29</v>
      </c>
      <c r="M2137" s="0" t="s">
        <v>29</v>
      </c>
      <c r="N2137" s="2" t="s">
        <v>46</v>
      </c>
      <c r="O2137" s="2" t="s">
        <v>215</v>
      </c>
      <c r="P2137" s="0" t="s">
        <v>29</v>
      </c>
      <c r="Q2137" s="0" t="n">
        <f aca="false">_xlfn.UNICODE(B2137)</f>
        <v>68</v>
      </c>
      <c r="R2137" s="0" t="str">
        <f aca="false">IF(MIDB(B2137,1,10)="Candidatus",MIDB(B2137,FIND(" ",B2137,1)+1,FIND(" ",B2137,12)-FIND(" ",B2137,1)),IF(AND(Q2137&gt;=65,Q2137&lt;=90),MIDB(B2137,1,FIND(" ",B2137,1)),"-"))</f>
        <v>Desulfovibrio </v>
      </c>
      <c r="S2137" s="0" t="str">
        <f aca="false">IF(MIDB(B2137,1,10)="Candidatus",MIDB(B2137,FIND(" ",B2137,12)+1,IFERROR(FIND(" ",B2137,FIND(" ",B2137,12)+1),LEN(B2137))-FIND(" ",B2137,12)),IF(AND(Q2137&gt;=65,Q2137&lt;=90),MIDB(B2137,FIND(" ",B2137,1),IFERROR(FIND(" ",B2137,FIND(" ",B2137,1)+1),LEN(B2137)+1)-FIND(" ",B2137,1)),"-"))</f>
        <v> vulgaris</v>
      </c>
      <c r="T2137" s="0" t="n">
        <v>1</v>
      </c>
    </row>
    <row r="2138" customFormat="false" ht="12.8" hidden="false" customHeight="false" outlineLevel="0" collapsed="false">
      <c r="A2138" s="0" t="n">
        <v>2137</v>
      </c>
      <c r="B2138" s="0" t="s">
        <v>9339</v>
      </c>
      <c r="C2138" s="0" t="s">
        <v>21</v>
      </c>
      <c r="D2138" s="0" t="s">
        <v>90</v>
      </c>
      <c r="E2138" s="0" t="s">
        <v>2066</v>
      </c>
      <c r="F2138" s="0" t="s">
        <v>76</v>
      </c>
      <c r="G2138" s="0" t="s">
        <v>9340</v>
      </c>
      <c r="H2138" s="0" t="s">
        <v>9341</v>
      </c>
      <c r="I2138" s="1" t="n">
        <v>3.505</v>
      </c>
      <c r="J2138" s="2" t="s">
        <v>9342</v>
      </c>
      <c r="K2138" s="2" t="s">
        <v>88</v>
      </c>
      <c r="L2138" s="0" t="s">
        <v>29</v>
      </c>
      <c r="M2138" s="0" t="s">
        <v>29</v>
      </c>
      <c r="N2138" s="0" t="s">
        <v>29</v>
      </c>
      <c r="O2138" s="2" t="s">
        <v>88</v>
      </c>
      <c r="P2138" s="0" t="s">
        <v>29</v>
      </c>
      <c r="Q2138" s="0" t="n">
        <f aca="false">_xlfn.UNICODE(B2138)</f>
        <v>68</v>
      </c>
      <c r="R2138" s="0" t="str">
        <f aca="false">IF(MIDB(B2138,1,10)="Candidatus",MIDB(B2138,FIND(" ",B2138,1)+1,FIND(" ",B2138,12)-FIND(" ",B2138,1)),IF(AND(Q2138&gt;=65,Q2138&lt;=90),MIDB(B2138,1,FIND(" ",B2138,1)),"-"))</f>
        <v>Desulfurella </v>
      </c>
      <c r="S2138" s="0" t="str">
        <f aca="false">IF(MIDB(B2138,1,10)="Candidatus",MIDB(B2138,FIND(" ",B2138,12)+1,IFERROR(FIND(" ",B2138,FIND(" ",B2138,12)+1),LEN(B2138))-FIND(" ",B2138,12)),IF(AND(Q2138&gt;=65,Q2138&lt;=90),MIDB(B2138,FIND(" ",B2138,1),IFERROR(FIND(" ",B2138,FIND(" ",B2138,1)+1),LEN(B2138)+1)-FIND(" ",B2138,1)),"-"))</f>
        <v> acetivorans</v>
      </c>
      <c r="T2138" s="0" t="n">
        <v>1</v>
      </c>
    </row>
    <row r="2139" customFormat="false" ht="12.8" hidden="false" customHeight="false" outlineLevel="0" collapsed="false">
      <c r="A2139" s="0" t="n">
        <v>2138</v>
      </c>
      <c r="B2139" s="0" t="s">
        <v>9343</v>
      </c>
      <c r="C2139" s="0" t="s">
        <v>21</v>
      </c>
      <c r="D2139" s="0" t="s">
        <v>90</v>
      </c>
      <c r="E2139" s="0" t="s">
        <v>91</v>
      </c>
      <c r="F2139" s="0" t="s">
        <v>9344</v>
      </c>
      <c r="G2139" s="0" t="s">
        <v>9345</v>
      </c>
      <c r="H2139" s="0" t="s">
        <v>9346</v>
      </c>
      <c r="I2139" s="1" t="n">
        <v>5.112</v>
      </c>
      <c r="J2139" s="2" t="s">
        <v>9347</v>
      </c>
      <c r="K2139" s="2" t="s">
        <v>52</v>
      </c>
      <c r="L2139" s="0" t="s">
        <v>29</v>
      </c>
      <c r="M2139" s="0" t="s">
        <v>29</v>
      </c>
      <c r="N2139" s="0" t="s">
        <v>29</v>
      </c>
      <c r="O2139" s="2" t="s">
        <v>52</v>
      </c>
      <c r="P2139" s="0" t="s">
        <v>29</v>
      </c>
      <c r="Q2139" s="0" t="n">
        <f aca="false">_xlfn.UNICODE(B2139)</f>
        <v>68</v>
      </c>
      <c r="R2139" s="0" t="str">
        <f aca="false">IF(MIDB(B2139,1,10)="Candidatus",MIDB(B2139,FIND(" ",B2139,1)+1,FIND(" ",B2139,12)-FIND(" ",B2139,1)),IF(AND(Q2139&gt;=65,Q2139&lt;=90),MIDB(B2139,1,FIND(" ",B2139,1)),"-"))</f>
        <v>Dichelobacter </v>
      </c>
      <c r="S2139" s="0" t="str">
        <f aca="false">IF(MIDB(B2139,1,10)="Candidatus",MIDB(B2139,FIND(" ",B2139,12)+1,IFERROR(FIND(" ",B2139,FIND(" ",B2139,12)+1),LEN(B2139))-FIND(" ",B2139,12)),IF(AND(Q2139&gt;=65,Q2139&lt;=90),MIDB(B2139,FIND(" ",B2139,1),IFERROR(FIND(" ",B2139,FIND(" ",B2139,1)+1),LEN(B2139)+1)-FIND(" ",B2139,1)),"-"))</f>
        <v> nodosus</v>
      </c>
      <c r="T2139" s="0" t="n">
        <v>1</v>
      </c>
    </row>
    <row r="2140" customFormat="false" ht="12.8" hidden="false" customHeight="false" outlineLevel="0" collapsed="false">
      <c r="A2140" s="0" t="n">
        <v>2139</v>
      </c>
      <c r="B2140" s="0" t="s">
        <v>9348</v>
      </c>
      <c r="C2140" s="0" t="s">
        <v>4725</v>
      </c>
      <c r="D2140" s="0" t="s">
        <v>9349</v>
      </c>
      <c r="E2140" s="0" t="s">
        <v>9350</v>
      </c>
      <c r="F2140" s="0" t="s">
        <v>9351</v>
      </c>
      <c r="G2140" s="0" t="s">
        <v>9352</v>
      </c>
      <c r="H2140" s="0" t="s">
        <v>9353</v>
      </c>
      <c r="I2140" s="1" t="n">
        <v>5.015</v>
      </c>
      <c r="J2140" s="2" t="s">
        <v>9354</v>
      </c>
      <c r="K2140" s="2" t="s">
        <v>46</v>
      </c>
      <c r="L2140" s="0" t="s">
        <v>29</v>
      </c>
      <c r="M2140" s="0" t="s">
        <v>29</v>
      </c>
      <c r="N2140" s="0" t="s">
        <v>29</v>
      </c>
      <c r="O2140" s="2" t="s">
        <v>46</v>
      </c>
      <c r="P2140" s="0" t="s">
        <v>29</v>
      </c>
      <c r="Q2140" s="0" t="n">
        <f aca="false">_xlfn.UNICODE(B2140)</f>
        <v>68</v>
      </c>
      <c r="R2140" s="0" t="str">
        <f aca="false">IF(MIDB(B2140,1,10)="Candidatus",MIDB(B2140,FIND(" ",B2140,1)+1,FIND(" ",B2140,12)-FIND(" ",B2140,1)),IF(AND(Q2140&gt;=65,Q2140&lt;=90),MIDB(B2140,1,FIND(" ",B2140,1)),"-"))</f>
        <v>Dictyostelium </v>
      </c>
      <c r="S2140" s="0" t="str">
        <f aca="false">IF(MIDB(B2140,1,10)="Candidatus",MIDB(B2140,FIND(" ",B2140,12)+1,IFERROR(FIND(" ",B2140,FIND(" ",B2140,12)+1),LEN(B2140))-FIND(" ",B2140,12)),IF(AND(Q2140&gt;=65,Q2140&lt;=90),MIDB(B2140,FIND(" ",B2140,1),IFERROR(FIND(" ",B2140,FIND(" ",B2140,1)+1),LEN(B2140)+1)-FIND(" ",B2140,1)),"-"))</f>
        <v> firmibasis</v>
      </c>
      <c r="T2140" s="0" t="n">
        <v>1</v>
      </c>
    </row>
    <row r="2141" customFormat="false" ht="12.8" hidden="false" customHeight="false" outlineLevel="0" collapsed="false">
      <c r="A2141" s="0" t="n">
        <v>2140</v>
      </c>
      <c r="B2141" s="0" t="s">
        <v>9355</v>
      </c>
      <c r="C2141" s="0" t="s">
        <v>4725</v>
      </c>
      <c r="D2141" s="0" t="s">
        <v>9349</v>
      </c>
      <c r="E2141" s="0" t="s">
        <v>9350</v>
      </c>
      <c r="F2141" s="0" t="s">
        <v>9356</v>
      </c>
      <c r="G2141" s="0" t="s">
        <v>9357</v>
      </c>
      <c r="H2141" s="0" t="s">
        <v>9358</v>
      </c>
      <c r="I2141" s="1" t="n">
        <v>4.481</v>
      </c>
      <c r="J2141" s="2" t="s">
        <v>9359</v>
      </c>
      <c r="K2141" s="2" t="s">
        <v>46</v>
      </c>
      <c r="L2141" s="0" t="s">
        <v>29</v>
      </c>
      <c r="M2141" s="0" t="s">
        <v>29</v>
      </c>
      <c r="N2141" s="0" t="s">
        <v>29</v>
      </c>
      <c r="O2141" s="2" t="s">
        <v>46</v>
      </c>
      <c r="P2141" s="0" t="s">
        <v>29</v>
      </c>
      <c r="Q2141" s="0" t="n">
        <f aca="false">_xlfn.UNICODE(B2141)</f>
        <v>68</v>
      </c>
      <c r="R2141" s="0" t="str">
        <f aca="false">IF(MIDB(B2141,1,10)="Candidatus",MIDB(B2141,FIND(" ",B2141,1)+1,FIND(" ",B2141,12)-FIND(" ",B2141,1)),IF(AND(Q2141&gt;=65,Q2141&lt;=90),MIDB(B2141,1,FIND(" ",B2141,1)),"-"))</f>
        <v>Dictyostelium </v>
      </c>
      <c r="S2141" s="0" t="str">
        <f aca="false">IF(MIDB(B2141,1,10)="Candidatus",MIDB(B2141,FIND(" ",B2141,12)+1,IFERROR(FIND(" ",B2141,FIND(" ",B2141,12)+1),LEN(B2141))-FIND(" ",B2141,12)),IF(AND(Q2141&gt;=65,Q2141&lt;=90),MIDB(B2141,FIND(" ",B2141,1),IFERROR(FIND(" ",B2141,FIND(" ",B2141,1)+1),LEN(B2141)+1)-FIND(" ",B2141,1)),"-"))</f>
        <v> giganteum</v>
      </c>
      <c r="T2141" s="0" t="n">
        <v>1</v>
      </c>
    </row>
    <row r="2142" customFormat="false" ht="12.8" hidden="false" customHeight="false" outlineLevel="0" collapsed="false">
      <c r="A2142" s="0" t="n">
        <v>2141</v>
      </c>
      <c r="B2142" s="0" t="s">
        <v>9360</v>
      </c>
      <c r="C2142" s="0" t="s">
        <v>21</v>
      </c>
      <c r="D2142" s="0" t="s">
        <v>90</v>
      </c>
      <c r="E2142" s="0" t="s">
        <v>217</v>
      </c>
      <c r="F2142" s="0" t="s">
        <v>9361</v>
      </c>
      <c r="G2142" s="0" t="s">
        <v>9362</v>
      </c>
      <c r="H2142" s="0" t="s">
        <v>9363</v>
      </c>
      <c r="I2142" s="1" t="n">
        <v>190.506</v>
      </c>
      <c r="J2142" s="2" t="s">
        <v>9364</v>
      </c>
      <c r="K2142" s="2" t="s">
        <v>343</v>
      </c>
      <c r="L2142" s="0" t="s">
        <v>29</v>
      </c>
      <c r="M2142" s="0" t="s">
        <v>29</v>
      </c>
      <c r="N2142" s="0" t="s">
        <v>29</v>
      </c>
      <c r="O2142" s="2" t="s">
        <v>2113</v>
      </c>
      <c r="P2142" s="2" t="s">
        <v>112</v>
      </c>
      <c r="Q2142" s="0" t="n">
        <f aca="false">_xlfn.UNICODE(B2142)</f>
        <v>68</v>
      </c>
      <c r="R2142" s="0" t="str">
        <f aca="false">IF(MIDB(B2142,1,10)="Candidatus",MIDB(B2142,FIND(" ",B2142,1)+1,FIND(" ",B2142,12)-FIND(" ",B2142,1)),IF(AND(Q2142&gt;=65,Q2142&lt;=90),MIDB(B2142,1,FIND(" ",B2142,1)),"-"))</f>
        <v>Dinoroseobacter </v>
      </c>
      <c r="S2142" s="0" t="str">
        <f aca="false">IF(MIDB(B2142,1,10)="Candidatus",MIDB(B2142,FIND(" ",B2142,12)+1,IFERROR(FIND(" ",B2142,FIND(" ",B2142,12)+1),LEN(B2142))-FIND(" ",B2142,12)),IF(AND(Q2142&gt;=65,Q2142&lt;=90),MIDB(B2142,FIND(" ",B2142,1),IFERROR(FIND(" ",B2142,FIND(" ",B2142,1)+1),LEN(B2142)+1)-FIND(" ",B2142,1)),"-"))</f>
        <v> shibae</v>
      </c>
      <c r="T2142" s="0" t="n">
        <v>1</v>
      </c>
    </row>
    <row r="2143" customFormat="false" ht="12.8" hidden="false" customHeight="false" outlineLevel="0" collapsed="false">
      <c r="A2143" s="0" t="n">
        <v>2142</v>
      </c>
      <c r="B2143" s="0" t="s">
        <v>9360</v>
      </c>
      <c r="C2143" s="0" t="s">
        <v>21</v>
      </c>
      <c r="D2143" s="0" t="s">
        <v>90</v>
      </c>
      <c r="E2143" s="0" t="s">
        <v>217</v>
      </c>
      <c r="F2143" s="0" t="s">
        <v>9365</v>
      </c>
      <c r="G2143" s="0" t="s">
        <v>9366</v>
      </c>
      <c r="H2143" s="0" t="s">
        <v>9367</v>
      </c>
      <c r="I2143" s="1" t="n">
        <v>152.97</v>
      </c>
      <c r="J2143" s="2" t="s">
        <v>9368</v>
      </c>
      <c r="K2143" s="2" t="s">
        <v>1122</v>
      </c>
      <c r="L2143" s="0" t="s">
        <v>29</v>
      </c>
      <c r="M2143" s="0" t="s">
        <v>29</v>
      </c>
      <c r="N2143" s="0" t="s">
        <v>29</v>
      </c>
      <c r="O2143" s="2" t="s">
        <v>1163</v>
      </c>
      <c r="P2143" s="2" t="s">
        <v>52</v>
      </c>
      <c r="Q2143" s="0" t="n">
        <f aca="false">_xlfn.UNICODE(B2143)</f>
        <v>68</v>
      </c>
      <c r="R2143" s="0" t="str">
        <f aca="false">IF(MIDB(B2143,1,10)="Candidatus",MIDB(B2143,FIND(" ",B2143,1)+1,FIND(" ",B2143,12)-FIND(" ",B2143,1)),IF(AND(Q2143&gt;=65,Q2143&lt;=90),MIDB(B2143,1,FIND(" ",B2143,1)),"-"))</f>
        <v>Dinoroseobacter </v>
      </c>
      <c r="S2143" s="0" t="str">
        <f aca="false">IF(MIDB(B2143,1,10)="Candidatus",MIDB(B2143,FIND(" ",B2143,12)+1,IFERROR(FIND(" ",B2143,FIND(" ",B2143,12)+1),LEN(B2143))-FIND(" ",B2143,12)),IF(AND(Q2143&gt;=65,Q2143&lt;=90),MIDB(B2143,FIND(" ",B2143,1),IFERROR(FIND(" ",B2143,FIND(" ",B2143,1)+1),LEN(B2143)+1)-FIND(" ",B2143,1)),"-"))</f>
        <v> shibae</v>
      </c>
      <c r="T2143" s="0" t="n">
        <v>1</v>
      </c>
    </row>
    <row r="2144" customFormat="false" ht="12.8" hidden="false" customHeight="false" outlineLevel="0" collapsed="false">
      <c r="A2144" s="0" t="n">
        <v>2143</v>
      </c>
      <c r="B2144" s="0" t="s">
        <v>9360</v>
      </c>
      <c r="C2144" s="0" t="s">
        <v>21</v>
      </c>
      <c r="D2144" s="0" t="s">
        <v>90</v>
      </c>
      <c r="E2144" s="0" t="s">
        <v>217</v>
      </c>
      <c r="F2144" s="0" t="s">
        <v>9369</v>
      </c>
      <c r="G2144" s="0" t="s">
        <v>9370</v>
      </c>
      <c r="H2144" s="0" t="s">
        <v>9371</v>
      </c>
      <c r="I2144" s="1" t="n">
        <v>86.208</v>
      </c>
      <c r="J2144" s="2" t="s">
        <v>9372</v>
      </c>
      <c r="K2144" s="2" t="s">
        <v>647</v>
      </c>
      <c r="L2144" s="0" t="s">
        <v>29</v>
      </c>
      <c r="M2144" s="0" t="s">
        <v>29</v>
      </c>
      <c r="N2144" s="0" t="s">
        <v>29</v>
      </c>
      <c r="O2144" s="2" t="s">
        <v>4003</v>
      </c>
      <c r="P2144" s="2" t="s">
        <v>287</v>
      </c>
      <c r="Q2144" s="0" t="n">
        <f aca="false">_xlfn.UNICODE(B2144)</f>
        <v>68</v>
      </c>
      <c r="R2144" s="0" t="str">
        <f aca="false">IF(MIDB(B2144,1,10)="Candidatus",MIDB(B2144,FIND(" ",B2144,1)+1,FIND(" ",B2144,12)-FIND(" ",B2144,1)),IF(AND(Q2144&gt;=65,Q2144&lt;=90),MIDB(B2144,1,FIND(" ",B2144,1)),"-"))</f>
        <v>Dinoroseobacter </v>
      </c>
      <c r="S2144" s="0" t="str">
        <f aca="false">IF(MIDB(B2144,1,10)="Candidatus",MIDB(B2144,FIND(" ",B2144,12)+1,IFERROR(FIND(" ",B2144,FIND(" ",B2144,12)+1),LEN(B2144))-FIND(" ",B2144,12)),IF(AND(Q2144&gt;=65,Q2144&lt;=90),MIDB(B2144,FIND(" ",B2144,1),IFERROR(FIND(" ",B2144,FIND(" ",B2144,1)+1),LEN(B2144)+1)-FIND(" ",B2144,1)),"-"))</f>
        <v> shibae</v>
      </c>
      <c r="T2144" s="0" t="n">
        <v>1</v>
      </c>
    </row>
    <row r="2145" customFormat="false" ht="12.8" hidden="false" customHeight="false" outlineLevel="0" collapsed="false">
      <c r="A2145" s="0" t="n">
        <v>2144</v>
      </c>
      <c r="B2145" s="0" t="s">
        <v>9360</v>
      </c>
      <c r="C2145" s="0" t="s">
        <v>21</v>
      </c>
      <c r="D2145" s="0" t="s">
        <v>90</v>
      </c>
      <c r="E2145" s="0" t="s">
        <v>217</v>
      </c>
      <c r="F2145" s="0" t="s">
        <v>9373</v>
      </c>
      <c r="G2145" s="0" t="s">
        <v>9374</v>
      </c>
      <c r="H2145" s="0" t="s">
        <v>9375</v>
      </c>
      <c r="I2145" s="1" t="n">
        <v>126.304</v>
      </c>
      <c r="J2145" s="2" t="s">
        <v>9376</v>
      </c>
      <c r="K2145" s="2" t="s">
        <v>3316</v>
      </c>
      <c r="L2145" s="0" t="s">
        <v>29</v>
      </c>
      <c r="M2145" s="0" t="s">
        <v>29</v>
      </c>
      <c r="N2145" s="0" t="s">
        <v>29</v>
      </c>
      <c r="O2145" s="2" t="s">
        <v>172</v>
      </c>
      <c r="P2145" s="2" t="s">
        <v>88</v>
      </c>
      <c r="Q2145" s="0" t="n">
        <f aca="false">_xlfn.UNICODE(B2145)</f>
        <v>68</v>
      </c>
      <c r="R2145" s="0" t="str">
        <f aca="false">IF(MIDB(B2145,1,10)="Candidatus",MIDB(B2145,FIND(" ",B2145,1)+1,FIND(" ",B2145,12)-FIND(" ",B2145,1)),IF(AND(Q2145&gt;=65,Q2145&lt;=90),MIDB(B2145,1,FIND(" ",B2145,1)),"-"))</f>
        <v>Dinoroseobacter </v>
      </c>
      <c r="S2145" s="0" t="str">
        <f aca="false">IF(MIDB(B2145,1,10)="Candidatus",MIDB(B2145,FIND(" ",B2145,12)+1,IFERROR(FIND(" ",B2145,FIND(" ",B2145,12)+1),LEN(B2145))-FIND(" ",B2145,12)),IF(AND(Q2145&gt;=65,Q2145&lt;=90),MIDB(B2145,FIND(" ",B2145,1),IFERROR(FIND(" ",B2145,FIND(" ",B2145,1)+1),LEN(B2145)+1)-FIND(" ",B2145,1)),"-"))</f>
        <v> shibae</v>
      </c>
      <c r="T2145" s="0" t="n">
        <v>1</v>
      </c>
    </row>
    <row r="2146" customFormat="false" ht="12.8" hidden="false" customHeight="false" outlineLevel="0" collapsed="false">
      <c r="A2146" s="0" t="n">
        <v>2145</v>
      </c>
      <c r="B2146" s="0" t="s">
        <v>9360</v>
      </c>
      <c r="C2146" s="0" t="s">
        <v>21</v>
      </c>
      <c r="D2146" s="0" t="s">
        <v>90</v>
      </c>
      <c r="E2146" s="0" t="s">
        <v>217</v>
      </c>
      <c r="F2146" s="0" t="s">
        <v>9377</v>
      </c>
      <c r="G2146" s="0" t="s">
        <v>9378</v>
      </c>
      <c r="H2146" s="0" t="s">
        <v>9379</v>
      </c>
      <c r="I2146" s="1" t="n">
        <v>72.296</v>
      </c>
      <c r="J2146" s="2" t="s">
        <v>9380</v>
      </c>
      <c r="K2146" s="2" t="s">
        <v>534</v>
      </c>
      <c r="L2146" s="0" t="s">
        <v>29</v>
      </c>
      <c r="M2146" s="0" t="s">
        <v>29</v>
      </c>
      <c r="N2146" s="0" t="s">
        <v>29</v>
      </c>
      <c r="O2146" s="2" t="s">
        <v>703</v>
      </c>
      <c r="P2146" s="2" t="s">
        <v>46</v>
      </c>
      <c r="Q2146" s="0" t="n">
        <f aca="false">_xlfn.UNICODE(B2146)</f>
        <v>68</v>
      </c>
      <c r="R2146" s="0" t="str">
        <f aca="false">IF(MIDB(B2146,1,10)="Candidatus",MIDB(B2146,FIND(" ",B2146,1)+1,FIND(" ",B2146,12)-FIND(" ",B2146,1)),IF(AND(Q2146&gt;=65,Q2146&lt;=90),MIDB(B2146,1,FIND(" ",B2146,1)),"-"))</f>
        <v>Dinoroseobacter </v>
      </c>
      <c r="S2146" s="0" t="str">
        <f aca="false">IF(MIDB(B2146,1,10)="Candidatus",MIDB(B2146,FIND(" ",B2146,12)+1,IFERROR(FIND(" ",B2146,FIND(" ",B2146,12)+1),LEN(B2146))-FIND(" ",B2146,12)),IF(AND(Q2146&gt;=65,Q2146&lt;=90),MIDB(B2146,FIND(" ",B2146,1),IFERROR(FIND(" ",B2146,FIND(" ",B2146,1)+1),LEN(B2146)+1)-FIND(" ",B2146,1)),"-"))</f>
        <v> shibae</v>
      </c>
      <c r="T2146" s="0" t="n">
        <v>1</v>
      </c>
    </row>
    <row r="2147" customFormat="false" ht="12.8" hidden="false" customHeight="false" outlineLevel="0" collapsed="false">
      <c r="A2147" s="0" t="n">
        <v>2146</v>
      </c>
      <c r="B2147" s="0" t="s">
        <v>9381</v>
      </c>
      <c r="C2147" s="0" t="s">
        <v>21</v>
      </c>
      <c r="D2147" s="0" t="s">
        <v>90</v>
      </c>
      <c r="E2147" s="0" t="s">
        <v>91</v>
      </c>
      <c r="F2147" s="0" t="s">
        <v>9382</v>
      </c>
      <c r="G2147" s="0" t="s">
        <v>9383</v>
      </c>
      <c r="H2147" s="0" t="s">
        <v>9384</v>
      </c>
      <c r="I2147" s="1" t="n">
        <v>5.644</v>
      </c>
      <c r="J2147" s="2" t="s">
        <v>9385</v>
      </c>
      <c r="K2147" s="2" t="s">
        <v>88</v>
      </c>
      <c r="L2147" s="0" t="s">
        <v>29</v>
      </c>
      <c r="M2147" s="0" t="s">
        <v>29</v>
      </c>
      <c r="N2147" s="0" t="s">
        <v>29</v>
      </c>
      <c r="O2147" s="2" t="s">
        <v>88</v>
      </c>
      <c r="P2147" s="0" t="s">
        <v>29</v>
      </c>
      <c r="Q2147" s="0" t="n">
        <f aca="false">_xlfn.UNICODE(B2147)</f>
        <v>69</v>
      </c>
      <c r="R2147" s="0" t="str">
        <f aca="false">IF(MIDB(B2147,1,10)="Candidatus",MIDB(B2147,FIND(" ",B2147,1)+1,FIND(" ",B2147,12)-FIND(" ",B2147,1)),IF(AND(Q2147&gt;=65,Q2147&lt;=90),MIDB(B2147,1,FIND(" ",B2147,1)),"-"))</f>
        <v>Edwardsiella </v>
      </c>
      <c r="S2147" s="0" t="str">
        <f aca="false">IF(MIDB(B2147,1,10)="Candidatus",MIDB(B2147,FIND(" ",B2147,12)+1,IFERROR(FIND(" ",B2147,FIND(" ",B2147,12)+1),LEN(B2147))-FIND(" ",B2147,12)),IF(AND(Q2147&gt;=65,Q2147&lt;=90),MIDB(B2147,FIND(" ",B2147,1),IFERROR(FIND(" ",B2147,FIND(" ",B2147,1)+1),LEN(B2147)+1)-FIND(" ",B2147,1)),"-"))</f>
        <v> ictaluri</v>
      </c>
      <c r="T2147" s="0" t="n">
        <v>1</v>
      </c>
    </row>
    <row r="2148" customFormat="false" ht="12.8" hidden="false" customHeight="false" outlineLevel="0" collapsed="false">
      <c r="A2148" s="0" t="n">
        <v>2147</v>
      </c>
      <c r="B2148" s="0" t="s">
        <v>9386</v>
      </c>
      <c r="C2148" s="0" t="s">
        <v>21</v>
      </c>
      <c r="D2148" s="0" t="s">
        <v>90</v>
      </c>
      <c r="E2148" s="0" t="s">
        <v>91</v>
      </c>
      <c r="F2148" s="0" t="s">
        <v>9387</v>
      </c>
      <c r="G2148" s="0" t="s">
        <v>9388</v>
      </c>
      <c r="H2148" s="0" t="s">
        <v>9389</v>
      </c>
      <c r="I2148" s="1" t="n">
        <v>5.643</v>
      </c>
      <c r="J2148" s="2" t="s">
        <v>9390</v>
      </c>
      <c r="K2148" s="2" t="s">
        <v>88</v>
      </c>
      <c r="L2148" s="0" t="s">
        <v>29</v>
      </c>
      <c r="M2148" s="0" t="s">
        <v>29</v>
      </c>
      <c r="N2148" s="0" t="s">
        <v>29</v>
      </c>
      <c r="O2148" s="2" t="s">
        <v>88</v>
      </c>
      <c r="P2148" s="0" t="s">
        <v>29</v>
      </c>
      <c r="Q2148" s="0" t="n">
        <f aca="false">_xlfn.UNICODE(B2148)</f>
        <v>69</v>
      </c>
      <c r="R2148" s="0" t="str">
        <f aca="false">IF(MIDB(B2148,1,10)="Candidatus",MIDB(B2148,FIND(" ",B2148,1)+1,FIND(" ",B2148,12)-FIND(" ",B2148,1)),IF(AND(Q2148&gt;=65,Q2148&lt;=90),MIDB(B2148,1,FIND(" ",B2148,1)),"-"))</f>
        <v>Edwardsiella </v>
      </c>
      <c r="S2148" s="0" t="str">
        <f aca="false">IF(MIDB(B2148,1,10)="Candidatus",MIDB(B2148,FIND(" ",B2148,12)+1,IFERROR(FIND(" ",B2148,FIND(" ",B2148,12)+1),LEN(B2148))-FIND(" ",B2148,12)),IF(AND(Q2148&gt;=65,Q2148&lt;=90),MIDB(B2148,FIND(" ",B2148,1),IFERROR(FIND(" ",B2148,FIND(" ",B2148,1)+1),LEN(B2148)+1)-FIND(" ",B2148,1)),"-"))</f>
        <v> ictaluri</v>
      </c>
      <c r="T2148" s="0" t="n">
        <v>1</v>
      </c>
    </row>
    <row r="2149" customFormat="false" ht="12.8" hidden="false" customHeight="false" outlineLevel="0" collapsed="false">
      <c r="A2149" s="0" t="n">
        <v>2148</v>
      </c>
      <c r="B2149" s="0" t="s">
        <v>9386</v>
      </c>
      <c r="C2149" s="0" t="s">
        <v>21</v>
      </c>
      <c r="D2149" s="0" t="s">
        <v>90</v>
      </c>
      <c r="E2149" s="0" t="s">
        <v>91</v>
      </c>
      <c r="F2149" s="0" t="s">
        <v>9391</v>
      </c>
      <c r="G2149" s="0" t="s">
        <v>9392</v>
      </c>
      <c r="H2149" s="0" t="s">
        <v>9393</v>
      </c>
      <c r="I2149" s="1" t="n">
        <v>4.807</v>
      </c>
      <c r="J2149" s="2" t="s">
        <v>9394</v>
      </c>
      <c r="K2149" s="2" t="s">
        <v>28</v>
      </c>
      <c r="L2149" s="0" t="s">
        <v>29</v>
      </c>
      <c r="M2149" s="0" t="s">
        <v>29</v>
      </c>
      <c r="N2149" s="0" t="s">
        <v>29</v>
      </c>
      <c r="O2149" s="2" t="s">
        <v>28</v>
      </c>
      <c r="P2149" s="0" t="s">
        <v>29</v>
      </c>
      <c r="Q2149" s="0" t="n">
        <f aca="false">_xlfn.UNICODE(B2149)</f>
        <v>69</v>
      </c>
      <c r="R2149" s="0" t="str">
        <f aca="false">IF(MIDB(B2149,1,10)="Candidatus",MIDB(B2149,FIND(" ",B2149,1)+1,FIND(" ",B2149,12)-FIND(" ",B2149,1)),IF(AND(Q2149&gt;=65,Q2149&lt;=90),MIDB(B2149,1,FIND(" ",B2149,1)),"-"))</f>
        <v>Edwardsiella </v>
      </c>
      <c r="S2149" s="0" t="str">
        <f aca="false">IF(MIDB(B2149,1,10)="Candidatus",MIDB(B2149,FIND(" ",B2149,12)+1,IFERROR(FIND(" ",B2149,FIND(" ",B2149,12)+1),LEN(B2149))-FIND(" ",B2149,12)),IF(AND(Q2149&gt;=65,Q2149&lt;=90),MIDB(B2149,FIND(" ",B2149,1),IFERROR(FIND(" ",B2149,FIND(" ",B2149,1)+1),LEN(B2149)+1)-FIND(" ",B2149,1)),"-"))</f>
        <v> ictaluri</v>
      </c>
      <c r="T2149" s="0" t="n">
        <v>1</v>
      </c>
    </row>
    <row r="2150" customFormat="false" ht="12.8" hidden="false" customHeight="false" outlineLevel="0" collapsed="false">
      <c r="A2150" s="0" t="n">
        <v>2149</v>
      </c>
      <c r="B2150" s="0" t="s">
        <v>9395</v>
      </c>
      <c r="C2150" s="0" t="s">
        <v>21</v>
      </c>
      <c r="D2150" s="0" t="s">
        <v>90</v>
      </c>
      <c r="E2150" s="0" t="s">
        <v>91</v>
      </c>
      <c r="F2150" s="0" t="s">
        <v>9396</v>
      </c>
      <c r="G2150" s="0" t="s">
        <v>9397</v>
      </c>
      <c r="H2150" s="0" t="s">
        <v>9398</v>
      </c>
      <c r="I2150" s="1" t="n">
        <v>5.022</v>
      </c>
      <c r="J2150" s="2" t="s">
        <v>9399</v>
      </c>
      <c r="K2150" s="2" t="s">
        <v>52</v>
      </c>
      <c r="L2150" s="0" t="s">
        <v>29</v>
      </c>
      <c r="M2150" s="0" t="s">
        <v>29</v>
      </c>
      <c r="N2150" s="0" t="s">
        <v>29</v>
      </c>
      <c r="O2150" s="2" t="s">
        <v>52</v>
      </c>
      <c r="P2150" s="0" t="s">
        <v>29</v>
      </c>
      <c r="Q2150" s="0" t="n">
        <f aca="false">_xlfn.UNICODE(B2150)</f>
        <v>69</v>
      </c>
      <c r="R2150" s="0" t="str">
        <f aca="false">IF(MIDB(B2150,1,10)="Candidatus",MIDB(B2150,FIND(" ",B2150,1)+1,FIND(" ",B2150,12)-FIND(" ",B2150,1)),IF(AND(Q2150&gt;=65,Q2150&lt;=90),MIDB(B2150,1,FIND(" ",B2150,1)),"-"))</f>
        <v>Edwardsiella </v>
      </c>
      <c r="S2150" s="0" t="str">
        <f aca="false">IF(MIDB(B2150,1,10)="Candidatus",MIDB(B2150,FIND(" ",B2150,12)+1,IFERROR(FIND(" ",B2150,FIND(" ",B2150,12)+1),LEN(B2150))-FIND(" ",B2150,12)),IF(AND(Q2150&gt;=65,Q2150&lt;=90),MIDB(B2150,FIND(" ",B2150,1),IFERROR(FIND(" ",B2150,FIND(" ",B2150,1)+1),LEN(B2150)+1)-FIND(" ",B2150,1)),"-"))</f>
        <v> ictaluri</v>
      </c>
      <c r="T2150" s="0" t="n">
        <v>1</v>
      </c>
    </row>
    <row r="2151" customFormat="false" ht="12.8" hidden="false" customHeight="false" outlineLevel="0" collapsed="false">
      <c r="A2151" s="0" t="n">
        <v>2150</v>
      </c>
      <c r="B2151" s="0" t="s">
        <v>9400</v>
      </c>
      <c r="C2151" s="0" t="s">
        <v>21</v>
      </c>
      <c r="D2151" s="0" t="s">
        <v>90</v>
      </c>
      <c r="E2151" s="0" t="s">
        <v>91</v>
      </c>
      <c r="F2151" s="0" t="s">
        <v>9391</v>
      </c>
      <c r="G2151" s="0" t="s">
        <v>9401</v>
      </c>
      <c r="H2151" s="0" t="s">
        <v>9402</v>
      </c>
      <c r="I2151" s="1" t="n">
        <v>3.94</v>
      </c>
      <c r="J2151" s="2" t="s">
        <v>9403</v>
      </c>
      <c r="K2151" s="2" t="s">
        <v>60</v>
      </c>
      <c r="L2151" s="0" t="s">
        <v>29</v>
      </c>
      <c r="M2151" s="0" t="s">
        <v>29</v>
      </c>
      <c r="N2151" s="0" t="s">
        <v>29</v>
      </c>
      <c r="O2151" s="2" t="s">
        <v>60</v>
      </c>
      <c r="P2151" s="0" t="s">
        <v>29</v>
      </c>
      <c r="Q2151" s="0" t="n">
        <f aca="false">_xlfn.UNICODE(B2151)</f>
        <v>69</v>
      </c>
      <c r="R2151" s="0" t="str">
        <f aca="false">IF(MIDB(B2151,1,10)="Candidatus",MIDB(B2151,FIND(" ",B2151,1)+1,FIND(" ",B2151,12)-FIND(" ",B2151,1)),IF(AND(Q2151&gt;=65,Q2151&lt;=90),MIDB(B2151,1,FIND(" ",B2151,1)),"-"))</f>
        <v>Edwardsiella </v>
      </c>
      <c r="S2151" s="0" t="str">
        <f aca="false">IF(MIDB(B2151,1,10)="Candidatus",MIDB(B2151,FIND(" ",B2151,12)+1,IFERROR(FIND(" ",B2151,FIND(" ",B2151,12)+1),LEN(B2151))-FIND(" ",B2151,12)),IF(AND(Q2151&gt;=65,Q2151&lt;=90),MIDB(B2151,FIND(" ",B2151,1),IFERROR(FIND(" ",B2151,FIND(" ",B2151,1)+1),LEN(B2151)+1)-FIND(" ",B2151,1)),"-"))</f>
        <v> ictaluri</v>
      </c>
      <c r="T2151" s="0" t="n">
        <v>1</v>
      </c>
    </row>
    <row r="2152" customFormat="false" ht="12.8" hidden="false" customHeight="false" outlineLevel="0" collapsed="false">
      <c r="A2152" s="0" t="n">
        <v>2151</v>
      </c>
      <c r="B2152" s="0" t="s">
        <v>9381</v>
      </c>
      <c r="C2152" s="0" t="s">
        <v>21</v>
      </c>
      <c r="D2152" s="0" t="s">
        <v>90</v>
      </c>
      <c r="E2152" s="0" t="s">
        <v>91</v>
      </c>
      <c r="F2152" s="0" t="s">
        <v>9404</v>
      </c>
      <c r="G2152" s="0" t="s">
        <v>9405</v>
      </c>
      <c r="H2152" s="0" t="s">
        <v>9406</v>
      </c>
      <c r="I2152" s="1" t="n">
        <v>3.961</v>
      </c>
      <c r="J2152" s="2" t="s">
        <v>9407</v>
      </c>
      <c r="K2152" s="2" t="s">
        <v>46</v>
      </c>
      <c r="L2152" s="0" t="s">
        <v>29</v>
      </c>
      <c r="M2152" s="0" t="s">
        <v>29</v>
      </c>
      <c r="N2152" s="0" t="s">
        <v>29</v>
      </c>
      <c r="O2152" s="2" t="s">
        <v>46</v>
      </c>
      <c r="P2152" s="0" t="s">
        <v>29</v>
      </c>
      <c r="Q2152" s="0" t="n">
        <f aca="false">_xlfn.UNICODE(B2152)</f>
        <v>69</v>
      </c>
      <c r="R2152" s="0" t="str">
        <f aca="false">IF(MIDB(B2152,1,10)="Candidatus",MIDB(B2152,FIND(" ",B2152,1)+1,FIND(" ",B2152,12)-FIND(" ",B2152,1)),IF(AND(Q2152&gt;=65,Q2152&lt;=90),MIDB(B2152,1,FIND(" ",B2152,1)),"-"))</f>
        <v>Edwardsiella </v>
      </c>
      <c r="S2152" s="0" t="str">
        <f aca="false">IF(MIDB(B2152,1,10)="Candidatus",MIDB(B2152,FIND(" ",B2152,12)+1,IFERROR(FIND(" ",B2152,FIND(" ",B2152,12)+1),LEN(B2152))-FIND(" ",B2152,12)),IF(AND(Q2152&gt;=65,Q2152&lt;=90),MIDB(B2152,FIND(" ",B2152,1),IFERROR(FIND(" ",B2152,FIND(" ",B2152,1)+1),LEN(B2152)+1)-FIND(" ",B2152,1)),"-"))</f>
        <v> ictaluri</v>
      </c>
      <c r="T2152" s="0" t="n">
        <v>1</v>
      </c>
    </row>
    <row r="2153" customFormat="false" ht="12.8" hidden="false" customHeight="false" outlineLevel="0" collapsed="false">
      <c r="A2153" s="0" t="n">
        <v>2152</v>
      </c>
      <c r="B2153" s="0" t="s">
        <v>9408</v>
      </c>
      <c r="C2153" s="0" t="s">
        <v>21</v>
      </c>
      <c r="D2153" s="0" t="s">
        <v>90</v>
      </c>
      <c r="E2153" s="0" t="s">
        <v>91</v>
      </c>
      <c r="F2153" s="0" t="s">
        <v>9391</v>
      </c>
      <c r="G2153" s="0" t="s">
        <v>9409</v>
      </c>
      <c r="H2153" s="0" t="s">
        <v>9410</v>
      </c>
      <c r="I2153" s="1" t="n">
        <v>5.674</v>
      </c>
      <c r="J2153" s="2" t="s">
        <v>9411</v>
      </c>
      <c r="K2153" s="2" t="s">
        <v>129</v>
      </c>
      <c r="L2153" s="0" t="s">
        <v>29</v>
      </c>
      <c r="M2153" s="0" t="s">
        <v>29</v>
      </c>
      <c r="N2153" s="0" t="s">
        <v>29</v>
      </c>
      <c r="O2153" s="2" t="s">
        <v>129</v>
      </c>
      <c r="P2153" s="0" t="s">
        <v>29</v>
      </c>
      <c r="Q2153" s="0" t="n">
        <f aca="false">_xlfn.UNICODE(B2153)</f>
        <v>69</v>
      </c>
      <c r="R2153" s="0" t="str">
        <f aca="false">IF(MIDB(B2153,1,10)="Candidatus",MIDB(B2153,FIND(" ",B2153,1)+1,FIND(" ",B2153,12)-FIND(" ",B2153,1)),IF(AND(Q2153&gt;=65,Q2153&lt;=90),MIDB(B2153,1,FIND(" ",B2153,1)),"-"))</f>
        <v>Edwardsiella </v>
      </c>
      <c r="S2153" s="0" t="str">
        <f aca="false">IF(MIDB(B2153,1,10)="Candidatus",MIDB(B2153,FIND(" ",B2153,12)+1,IFERROR(FIND(" ",B2153,FIND(" ",B2153,12)+1),LEN(B2153))-FIND(" ",B2153,12)),IF(AND(Q2153&gt;=65,Q2153&lt;=90),MIDB(B2153,FIND(" ",B2153,1),IFERROR(FIND(" ",B2153,FIND(" ",B2153,1)+1),LEN(B2153)+1)-FIND(" ",B2153,1)),"-"))</f>
        <v> ictaluri</v>
      </c>
      <c r="T2153" s="0" t="n">
        <v>1</v>
      </c>
    </row>
    <row r="2154" customFormat="false" ht="12.8" hidden="false" customHeight="false" outlineLevel="0" collapsed="false">
      <c r="A2154" s="0" t="n">
        <v>2153</v>
      </c>
      <c r="B2154" s="0" t="s">
        <v>9395</v>
      </c>
      <c r="C2154" s="0" t="s">
        <v>21</v>
      </c>
      <c r="D2154" s="0" t="s">
        <v>90</v>
      </c>
      <c r="E2154" s="0" t="s">
        <v>91</v>
      </c>
      <c r="F2154" s="0" t="s">
        <v>9412</v>
      </c>
      <c r="G2154" s="0" t="s">
        <v>9413</v>
      </c>
      <c r="H2154" s="0" t="s">
        <v>9414</v>
      </c>
      <c r="I2154" s="1" t="n">
        <v>3.951</v>
      </c>
      <c r="J2154" s="2" t="s">
        <v>9415</v>
      </c>
      <c r="K2154" s="2" t="s">
        <v>60</v>
      </c>
      <c r="L2154" s="0" t="s">
        <v>29</v>
      </c>
      <c r="M2154" s="0" t="s">
        <v>29</v>
      </c>
      <c r="N2154" s="0" t="s">
        <v>29</v>
      </c>
      <c r="O2154" s="2" t="s">
        <v>60</v>
      </c>
      <c r="P2154" s="0" t="s">
        <v>29</v>
      </c>
      <c r="Q2154" s="0" t="n">
        <f aca="false">_xlfn.UNICODE(B2154)</f>
        <v>69</v>
      </c>
      <c r="R2154" s="0" t="str">
        <f aca="false">IF(MIDB(B2154,1,10)="Candidatus",MIDB(B2154,FIND(" ",B2154,1)+1,FIND(" ",B2154,12)-FIND(" ",B2154,1)),IF(AND(Q2154&gt;=65,Q2154&lt;=90),MIDB(B2154,1,FIND(" ",B2154,1)),"-"))</f>
        <v>Edwardsiella </v>
      </c>
      <c r="S2154" s="0" t="str">
        <f aca="false">IF(MIDB(B2154,1,10)="Candidatus",MIDB(B2154,FIND(" ",B2154,12)+1,IFERROR(FIND(" ",B2154,FIND(" ",B2154,12)+1),LEN(B2154))-FIND(" ",B2154,12)),IF(AND(Q2154&gt;=65,Q2154&lt;=90),MIDB(B2154,FIND(" ",B2154,1),IFERROR(FIND(" ",B2154,FIND(" ",B2154,1)+1),LEN(B2154)+1)-FIND(" ",B2154,1)),"-"))</f>
        <v> ictaluri</v>
      </c>
      <c r="T2154" s="0" t="n">
        <v>1</v>
      </c>
    </row>
    <row r="2155" customFormat="false" ht="12.8" hidden="false" customHeight="false" outlineLevel="0" collapsed="false">
      <c r="A2155" s="0" t="n">
        <v>2154</v>
      </c>
      <c r="B2155" s="0" t="s">
        <v>9400</v>
      </c>
      <c r="C2155" s="0" t="s">
        <v>21</v>
      </c>
      <c r="D2155" s="0" t="s">
        <v>90</v>
      </c>
      <c r="E2155" s="0" t="s">
        <v>91</v>
      </c>
      <c r="F2155" s="0" t="s">
        <v>9416</v>
      </c>
      <c r="G2155" s="0" t="s">
        <v>9417</v>
      </c>
      <c r="H2155" s="0" t="s">
        <v>9418</v>
      </c>
      <c r="I2155" s="1" t="n">
        <v>9.103</v>
      </c>
      <c r="J2155" s="2" t="s">
        <v>9419</v>
      </c>
      <c r="K2155" s="2" t="s">
        <v>112</v>
      </c>
      <c r="L2155" s="0" t="s">
        <v>29</v>
      </c>
      <c r="M2155" s="0" t="s">
        <v>29</v>
      </c>
      <c r="N2155" s="2" t="s">
        <v>46</v>
      </c>
      <c r="O2155" s="2" t="s">
        <v>44</v>
      </c>
      <c r="P2155" s="0" t="s">
        <v>29</v>
      </c>
      <c r="Q2155" s="0" t="n">
        <f aca="false">_xlfn.UNICODE(B2155)</f>
        <v>69</v>
      </c>
      <c r="R2155" s="0" t="str">
        <f aca="false">IF(MIDB(B2155,1,10)="Candidatus",MIDB(B2155,FIND(" ",B2155,1)+1,FIND(" ",B2155,12)-FIND(" ",B2155,1)),IF(AND(Q2155&gt;=65,Q2155&lt;=90),MIDB(B2155,1,FIND(" ",B2155,1)),"-"))</f>
        <v>Edwardsiella </v>
      </c>
      <c r="S2155" s="0" t="str">
        <f aca="false">IF(MIDB(B2155,1,10)="Candidatus",MIDB(B2155,FIND(" ",B2155,12)+1,IFERROR(FIND(" ",B2155,FIND(" ",B2155,12)+1),LEN(B2155))-FIND(" ",B2155,12)),IF(AND(Q2155&gt;=65,Q2155&lt;=90),MIDB(B2155,FIND(" ",B2155,1),IFERROR(FIND(" ",B2155,FIND(" ",B2155,1)+1),LEN(B2155)+1)-FIND(" ",B2155,1)),"-"))</f>
        <v> ictaluri</v>
      </c>
      <c r="T2155" s="0" t="n">
        <v>1</v>
      </c>
    </row>
    <row r="2156" customFormat="false" ht="12.8" hidden="false" customHeight="false" outlineLevel="0" collapsed="false">
      <c r="A2156" s="0" t="n">
        <v>2155</v>
      </c>
      <c r="B2156" s="0" t="s">
        <v>9420</v>
      </c>
      <c r="C2156" s="0" t="s">
        <v>21</v>
      </c>
      <c r="D2156" s="0" t="s">
        <v>90</v>
      </c>
      <c r="E2156" s="0" t="s">
        <v>91</v>
      </c>
      <c r="F2156" s="0" t="s">
        <v>9421</v>
      </c>
      <c r="G2156" s="0" t="s">
        <v>9422</v>
      </c>
      <c r="H2156" s="0" t="s">
        <v>9423</v>
      </c>
      <c r="I2156" s="1" t="n">
        <v>72.832</v>
      </c>
      <c r="J2156" s="2" t="s">
        <v>9424</v>
      </c>
      <c r="K2156" s="2" t="s">
        <v>86</v>
      </c>
      <c r="L2156" s="0" t="s">
        <v>29</v>
      </c>
      <c r="M2156" s="0" t="s">
        <v>29</v>
      </c>
      <c r="N2156" s="0" t="s">
        <v>29</v>
      </c>
      <c r="O2156" s="2" t="s">
        <v>86</v>
      </c>
      <c r="P2156" s="0" t="s">
        <v>29</v>
      </c>
      <c r="Q2156" s="0" t="n">
        <f aca="false">_xlfn.UNICODE(B2156)</f>
        <v>69</v>
      </c>
      <c r="R2156" s="0" t="str">
        <f aca="false">IF(MIDB(B2156,1,10)="Candidatus",MIDB(B2156,FIND(" ",B2156,1)+1,FIND(" ",B2156,12)-FIND(" ",B2156,1)),IF(AND(Q2156&gt;=65,Q2156&lt;=90),MIDB(B2156,1,FIND(" ",B2156,1)),"-"))</f>
        <v>Edwardsiella </v>
      </c>
      <c r="S2156" s="0" t="str">
        <f aca="false">IF(MIDB(B2156,1,10)="Candidatus",MIDB(B2156,FIND(" ",B2156,12)+1,IFERROR(FIND(" ",B2156,FIND(" ",B2156,12)+1),LEN(B2156))-FIND(" ",B2156,12)),IF(AND(Q2156&gt;=65,Q2156&lt;=90),MIDB(B2156,FIND(" ",B2156,1),IFERROR(FIND(" ",B2156,FIND(" ",B2156,1)+1),LEN(B2156)+1)-FIND(" ",B2156,1)),"-"))</f>
        <v> tarda</v>
      </c>
      <c r="T2156" s="0" t="n">
        <v>1</v>
      </c>
    </row>
    <row r="2157" customFormat="false" ht="12.8" hidden="false" customHeight="false" outlineLevel="0" collapsed="false">
      <c r="A2157" s="0" t="n">
        <v>2156</v>
      </c>
      <c r="B2157" s="0" t="s">
        <v>9425</v>
      </c>
      <c r="C2157" s="0" t="s">
        <v>21</v>
      </c>
      <c r="D2157" s="0" t="s">
        <v>90</v>
      </c>
      <c r="E2157" s="0" t="s">
        <v>91</v>
      </c>
      <c r="F2157" s="2" t="s">
        <v>46</v>
      </c>
      <c r="G2157" s="0" t="s">
        <v>9426</v>
      </c>
      <c r="H2157" s="0" t="s">
        <v>9427</v>
      </c>
      <c r="I2157" s="1" t="n">
        <v>127.046</v>
      </c>
      <c r="J2157" s="2" t="s">
        <v>9428</v>
      </c>
      <c r="K2157" s="2" t="s">
        <v>482</v>
      </c>
      <c r="L2157" s="0" t="s">
        <v>29</v>
      </c>
      <c r="M2157" s="0" t="s">
        <v>29</v>
      </c>
      <c r="N2157" s="0" t="s">
        <v>29</v>
      </c>
      <c r="O2157" s="2" t="s">
        <v>2256</v>
      </c>
      <c r="P2157" s="2" t="s">
        <v>44</v>
      </c>
      <c r="Q2157" s="0" t="n">
        <f aca="false">_xlfn.UNICODE(B2157)</f>
        <v>69</v>
      </c>
      <c r="R2157" s="0" t="str">
        <f aca="false">IF(MIDB(B2157,1,10)="Candidatus",MIDB(B2157,FIND(" ",B2157,1)+1,FIND(" ",B2157,12)-FIND(" ",B2157,1)),IF(AND(Q2157&gt;=65,Q2157&lt;=90),MIDB(B2157,1,FIND(" ",B2157,1)),"-"))</f>
        <v>Edwardsiella </v>
      </c>
      <c r="S2157" s="0" t="str">
        <f aca="false">IF(MIDB(B2157,1,10)="Candidatus",MIDB(B2157,FIND(" ",B2157,12)+1,IFERROR(FIND(" ",B2157,FIND(" ",B2157,12)+1),LEN(B2157))-FIND(" ",B2157,12)),IF(AND(Q2157&gt;=65,Q2157&lt;=90),MIDB(B2157,FIND(" ",B2157,1),IFERROR(FIND(" ",B2157,FIND(" ",B2157,1)+1),LEN(B2157)+1)-FIND(" ",B2157,1)),"-"))</f>
        <v> tarda</v>
      </c>
      <c r="T2157" s="0" t="n">
        <v>1</v>
      </c>
    </row>
    <row r="2158" customFormat="false" ht="12.8" hidden="false" customHeight="false" outlineLevel="0" collapsed="false">
      <c r="A2158" s="0" t="n">
        <v>2157</v>
      </c>
      <c r="B2158" s="0" t="s">
        <v>9425</v>
      </c>
      <c r="C2158" s="0" t="s">
        <v>21</v>
      </c>
      <c r="D2158" s="0" t="s">
        <v>90</v>
      </c>
      <c r="E2158" s="0" t="s">
        <v>91</v>
      </c>
      <c r="F2158" s="2" t="s">
        <v>88</v>
      </c>
      <c r="G2158" s="0" t="s">
        <v>9429</v>
      </c>
      <c r="H2158" s="0" t="s">
        <v>9430</v>
      </c>
      <c r="I2158" s="1" t="n">
        <v>2.219</v>
      </c>
      <c r="J2158" s="2" t="s">
        <v>9431</v>
      </c>
      <c r="K2158" s="2" t="s">
        <v>60</v>
      </c>
      <c r="L2158" s="0" t="s">
        <v>29</v>
      </c>
      <c r="M2158" s="0" t="s">
        <v>29</v>
      </c>
      <c r="N2158" s="0" t="s">
        <v>29</v>
      </c>
      <c r="O2158" s="2" t="s">
        <v>60</v>
      </c>
      <c r="P2158" s="0" t="s">
        <v>29</v>
      </c>
      <c r="Q2158" s="0" t="n">
        <f aca="false">_xlfn.UNICODE(B2158)</f>
        <v>69</v>
      </c>
      <c r="R2158" s="0" t="str">
        <f aca="false">IF(MIDB(B2158,1,10)="Candidatus",MIDB(B2158,FIND(" ",B2158,1)+1,FIND(" ",B2158,12)-FIND(" ",B2158,1)),IF(AND(Q2158&gt;=65,Q2158&lt;=90),MIDB(B2158,1,FIND(" ",B2158,1)),"-"))</f>
        <v>Edwardsiella </v>
      </c>
      <c r="S2158" s="0" t="str">
        <f aca="false">IF(MIDB(B2158,1,10)="Candidatus",MIDB(B2158,FIND(" ",B2158,12)+1,IFERROR(FIND(" ",B2158,FIND(" ",B2158,12)+1),LEN(B2158))-FIND(" ",B2158,12)),IF(AND(Q2158&gt;=65,Q2158&lt;=90),MIDB(B2158,FIND(" ",B2158,1),IFERROR(FIND(" ",B2158,FIND(" ",B2158,1)+1),LEN(B2158)+1)-FIND(" ",B2158,1)),"-"))</f>
        <v> tarda</v>
      </c>
      <c r="T2158" s="0" t="n">
        <v>1</v>
      </c>
    </row>
    <row r="2159" customFormat="false" ht="12.8" hidden="false" customHeight="false" outlineLevel="0" collapsed="false">
      <c r="A2159" s="0" t="n">
        <v>2158</v>
      </c>
      <c r="B2159" s="0" t="s">
        <v>9432</v>
      </c>
      <c r="C2159" s="0" t="s">
        <v>21</v>
      </c>
      <c r="D2159" s="0" t="s">
        <v>90</v>
      </c>
      <c r="E2159" s="0" t="s">
        <v>91</v>
      </c>
      <c r="F2159" s="0" t="s">
        <v>9433</v>
      </c>
      <c r="G2159" s="0" t="s">
        <v>9434</v>
      </c>
      <c r="H2159" s="0" t="s">
        <v>9435</v>
      </c>
      <c r="I2159" s="1" t="n">
        <v>43.703</v>
      </c>
      <c r="J2159" s="2" t="s">
        <v>9436</v>
      </c>
      <c r="K2159" s="2" t="s">
        <v>592</v>
      </c>
      <c r="L2159" s="0" t="s">
        <v>29</v>
      </c>
      <c r="M2159" s="0" t="s">
        <v>29</v>
      </c>
      <c r="N2159" s="0" t="s">
        <v>29</v>
      </c>
      <c r="O2159" s="2" t="s">
        <v>37</v>
      </c>
      <c r="P2159" s="2" t="s">
        <v>46</v>
      </c>
      <c r="Q2159" s="0" t="n">
        <f aca="false">_xlfn.UNICODE(B2159)</f>
        <v>69</v>
      </c>
      <c r="R2159" s="0" t="str">
        <f aca="false">IF(MIDB(B2159,1,10)="Candidatus",MIDB(B2159,FIND(" ",B2159,1)+1,FIND(" ",B2159,12)-FIND(" ",B2159,1)),IF(AND(Q2159&gt;=65,Q2159&lt;=90),MIDB(B2159,1,FIND(" ",B2159,1)),"-"))</f>
        <v>Edwardsiella </v>
      </c>
      <c r="S2159" s="0" t="str">
        <f aca="false">IF(MIDB(B2159,1,10)="Candidatus",MIDB(B2159,FIND(" ",B2159,12)+1,IFERROR(FIND(" ",B2159,FIND(" ",B2159,12)+1),LEN(B2159))-FIND(" ",B2159,12)),IF(AND(Q2159&gt;=65,Q2159&lt;=90),MIDB(B2159,FIND(" ",B2159,1),IFERROR(FIND(" ",B2159,FIND(" ",B2159,1)+1),LEN(B2159)+1)-FIND(" ",B2159,1)),"-"))</f>
        <v> tarda</v>
      </c>
      <c r="T2159" s="0" t="n">
        <v>1</v>
      </c>
    </row>
    <row r="2160" customFormat="false" ht="12.8" hidden="false" customHeight="false" outlineLevel="0" collapsed="false">
      <c r="A2160" s="0" t="n">
        <v>2159</v>
      </c>
      <c r="B2160" s="0" t="s">
        <v>9437</v>
      </c>
      <c r="C2160" s="0" t="s">
        <v>21</v>
      </c>
      <c r="D2160" s="0" t="s">
        <v>90</v>
      </c>
      <c r="E2160" s="0" t="s">
        <v>91</v>
      </c>
      <c r="F2160" s="0" t="s">
        <v>9438</v>
      </c>
      <c r="G2160" s="0" t="s">
        <v>9439</v>
      </c>
      <c r="H2160" s="0" t="s">
        <v>9440</v>
      </c>
      <c r="I2160" s="1" t="n">
        <v>44.194</v>
      </c>
      <c r="J2160" s="2" t="s">
        <v>9441</v>
      </c>
      <c r="K2160" s="2" t="s">
        <v>37</v>
      </c>
      <c r="L2160" s="0" t="s">
        <v>29</v>
      </c>
      <c r="M2160" s="0" t="s">
        <v>29</v>
      </c>
      <c r="N2160" s="0" t="s">
        <v>29</v>
      </c>
      <c r="O2160" s="2" t="s">
        <v>998</v>
      </c>
      <c r="P2160" s="2" t="s">
        <v>88</v>
      </c>
      <c r="Q2160" s="0" t="n">
        <f aca="false">_xlfn.UNICODE(B2160)</f>
        <v>69</v>
      </c>
      <c r="R2160" s="0" t="str">
        <f aca="false">IF(MIDB(B2160,1,10)="Candidatus",MIDB(B2160,FIND(" ",B2160,1)+1,FIND(" ",B2160,12)-FIND(" ",B2160,1)),IF(AND(Q2160&gt;=65,Q2160&lt;=90),MIDB(B2160,1,FIND(" ",B2160,1)),"-"))</f>
        <v>Edwardsiella </v>
      </c>
      <c r="S2160" s="0" t="str">
        <f aca="false">IF(MIDB(B2160,1,10)="Candidatus",MIDB(B2160,FIND(" ",B2160,12)+1,IFERROR(FIND(" ",B2160,FIND(" ",B2160,12)+1),LEN(B2160))-FIND(" ",B2160,12)),IF(AND(Q2160&gt;=65,Q2160&lt;=90),MIDB(B2160,FIND(" ",B2160,1),IFERROR(FIND(" ",B2160,FIND(" ",B2160,1)+1),LEN(B2160)+1)-FIND(" ",B2160,1)),"-"))</f>
        <v> tarda</v>
      </c>
      <c r="T2160" s="0" t="n">
        <v>1</v>
      </c>
    </row>
    <row r="2161" customFormat="false" ht="12.8" hidden="false" customHeight="false" outlineLevel="0" collapsed="false">
      <c r="A2161" s="0" t="n">
        <v>2160</v>
      </c>
      <c r="B2161" s="0" t="s">
        <v>9442</v>
      </c>
      <c r="C2161" s="0" t="s">
        <v>21</v>
      </c>
      <c r="D2161" s="0" t="s">
        <v>90</v>
      </c>
      <c r="E2161" s="0" t="s">
        <v>459</v>
      </c>
      <c r="F2161" s="0" t="s">
        <v>9443</v>
      </c>
      <c r="G2161" s="0" t="s">
        <v>9444</v>
      </c>
      <c r="H2161" s="0" t="s">
        <v>9445</v>
      </c>
      <c r="I2161" s="1" t="n">
        <v>8.696</v>
      </c>
      <c r="J2161" s="2" t="s">
        <v>9446</v>
      </c>
      <c r="K2161" s="2" t="s">
        <v>52</v>
      </c>
      <c r="L2161" s="0" t="s">
        <v>29</v>
      </c>
      <c r="M2161" s="0" t="s">
        <v>29</v>
      </c>
      <c r="N2161" s="0" t="s">
        <v>29</v>
      </c>
      <c r="O2161" s="2" t="s">
        <v>52</v>
      </c>
      <c r="P2161" s="0" t="s">
        <v>29</v>
      </c>
      <c r="Q2161" s="0" t="n">
        <f aca="false">_xlfn.UNICODE(B2161)</f>
        <v>69</v>
      </c>
      <c r="R2161" s="0" t="str">
        <f aca="false">IF(MIDB(B2161,1,10)="Candidatus",MIDB(B2161,FIND(" ",B2161,1)+1,FIND(" ",B2161,12)-FIND(" ",B2161,1)),IF(AND(Q2161&gt;=65,Q2161&lt;=90),MIDB(B2161,1,FIND(" ",B2161,1)),"-"))</f>
        <v>Eikenella </v>
      </c>
      <c r="S2161" s="0" t="str">
        <f aca="false">IF(MIDB(B2161,1,10)="Candidatus",MIDB(B2161,FIND(" ",B2161,12)+1,IFERROR(FIND(" ",B2161,FIND(" ",B2161,12)+1),LEN(B2161))-FIND(" ",B2161,12)),IF(AND(Q2161&gt;=65,Q2161&lt;=90),MIDB(B2161,FIND(" ",B2161,1),IFERROR(FIND(" ",B2161,FIND(" ",B2161,1)+1),LEN(B2161)+1)-FIND(" ",B2161,1)),"-"))</f>
        <v> corrodens</v>
      </c>
      <c r="T2161" s="0" t="n">
        <v>1</v>
      </c>
    </row>
    <row r="2162" customFormat="false" ht="12.8" hidden="false" customHeight="false" outlineLevel="0" collapsed="false">
      <c r="A2162" s="0" t="n">
        <v>2161</v>
      </c>
      <c r="B2162" s="0" t="s">
        <v>9447</v>
      </c>
      <c r="C2162" s="0" t="s">
        <v>21</v>
      </c>
      <c r="D2162" s="0" t="s">
        <v>4402</v>
      </c>
      <c r="E2162" s="0" t="s">
        <v>4403</v>
      </c>
      <c r="F2162" s="0" t="s">
        <v>9448</v>
      </c>
      <c r="G2162" s="0" t="s">
        <v>9449</v>
      </c>
      <c r="H2162" s="0" t="s">
        <v>9450</v>
      </c>
      <c r="I2162" s="1" t="n">
        <v>38.576</v>
      </c>
      <c r="J2162" s="2" t="s">
        <v>9451</v>
      </c>
      <c r="K2162" s="2" t="s">
        <v>1012</v>
      </c>
      <c r="L2162" s="0" t="s">
        <v>29</v>
      </c>
      <c r="M2162" s="0" t="s">
        <v>29</v>
      </c>
      <c r="N2162" s="0" t="s">
        <v>29</v>
      </c>
      <c r="O2162" s="2" t="s">
        <v>1062</v>
      </c>
      <c r="P2162" s="2" t="s">
        <v>46</v>
      </c>
      <c r="Q2162" s="0" t="n">
        <f aca="false">_xlfn.UNICODE(B2162)</f>
        <v>69</v>
      </c>
      <c r="R2162" s="0" t="str">
        <f aca="false">IF(MIDB(B2162,1,10)="Candidatus",MIDB(B2162,FIND(" ",B2162,1)+1,FIND(" ",B2162,12)-FIND(" ",B2162,1)),IF(AND(Q2162&gt;=65,Q2162&lt;=90),MIDB(B2162,1,FIND(" ",B2162,1)),"-"))</f>
        <v>Emticicia </v>
      </c>
      <c r="S2162" s="0" t="str">
        <f aca="false">IF(MIDB(B2162,1,10)="Candidatus",MIDB(B2162,FIND(" ",B2162,12)+1,IFERROR(FIND(" ",B2162,FIND(" ",B2162,12)+1),LEN(B2162))-FIND(" ",B2162,12)),IF(AND(Q2162&gt;=65,Q2162&lt;=90),MIDB(B2162,FIND(" ",B2162,1),IFERROR(FIND(" ",B2162,FIND(" ",B2162,1)+1),LEN(B2162)+1)-FIND(" ",B2162,1)),"-"))</f>
        <v> oligotrophica</v>
      </c>
      <c r="T2162" s="0" t="n">
        <v>1</v>
      </c>
    </row>
    <row r="2163" customFormat="false" ht="12.8" hidden="false" customHeight="false" outlineLevel="0" collapsed="false">
      <c r="A2163" s="0" t="n">
        <v>2162</v>
      </c>
      <c r="B2163" s="0" t="s">
        <v>9447</v>
      </c>
      <c r="C2163" s="0" t="s">
        <v>21</v>
      </c>
      <c r="D2163" s="0" t="s">
        <v>4402</v>
      </c>
      <c r="E2163" s="0" t="s">
        <v>4403</v>
      </c>
      <c r="F2163" s="0" t="s">
        <v>9452</v>
      </c>
      <c r="G2163" s="0" t="s">
        <v>9453</v>
      </c>
      <c r="H2163" s="0" t="s">
        <v>9454</v>
      </c>
      <c r="I2163" s="1" t="n">
        <v>100.312</v>
      </c>
      <c r="J2163" s="2" t="s">
        <v>9455</v>
      </c>
      <c r="K2163" s="2" t="s">
        <v>978</v>
      </c>
      <c r="L2163" s="0" t="s">
        <v>29</v>
      </c>
      <c r="M2163" s="0" t="s">
        <v>29</v>
      </c>
      <c r="N2163" s="0" t="s">
        <v>29</v>
      </c>
      <c r="O2163" s="2" t="s">
        <v>978</v>
      </c>
      <c r="P2163" s="0" t="s">
        <v>29</v>
      </c>
      <c r="Q2163" s="0" t="n">
        <f aca="false">_xlfn.UNICODE(B2163)</f>
        <v>69</v>
      </c>
      <c r="R2163" s="0" t="str">
        <f aca="false">IF(MIDB(B2163,1,10)="Candidatus",MIDB(B2163,FIND(" ",B2163,1)+1,FIND(" ",B2163,12)-FIND(" ",B2163,1)),IF(AND(Q2163&gt;=65,Q2163&lt;=90),MIDB(B2163,1,FIND(" ",B2163,1)),"-"))</f>
        <v>Emticicia </v>
      </c>
      <c r="S2163" s="0" t="str">
        <f aca="false">IF(MIDB(B2163,1,10)="Candidatus",MIDB(B2163,FIND(" ",B2163,12)+1,IFERROR(FIND(" ",B2163,FIND(" ",B2163,12)+1),LEN(B2163))-FIND(" ",B2163,12)),IF(AND(Q2163&gt;=65,Q2163&lt;=90),MIDB(B2163,FIND(" ",B2163,1),IFERROR(FIND(" ",B2163,FIND(" ",B2163,1)+1),LEN(B2163)+1)-FIND(" ",B2163,1)),"-"))</f>
        <v> oligotrophica</v>
      </c>
      <c r="T2163" s="0" t="n">
        <v>1</v>
      </c>
    </row>
    <row r="2164" customFormat="false" ht="12.8" hidden="false" customHeight="false" outlineLevel="0" collapsed="false">
      <c r="A2164" s="0" t="n">
        <v>2163</v>
      </c>
      <c r="B2164" s="0" t="s">
        <v>9447</v>
      </c>
      <c r="C2164" s="0" t="s">
        <v>21</v>
      </c>
      <c r="D2164" s="0" t="s">
        <v>4402</v>
      </c>
      <c r="E2164" s="0" t="s">
        <v>4403</v>
      </c>
      <c r="F2164" s="0" t="s">
        <v>9456</v>
      </c>
      <c r="G2164" s="0" t="s">
        <v>9457</v>
      </c>
      <c r="H2164" s="0" t="s">
        <v>9458</v>
      </c>
      <c r="I2164" s="1" t="n">
        <v>34.141</v>
      </c>
      <c r="J2164" s="2" t="s">
        <v>9459</v>
      </c>
      <c r="K2164" s="2" t="s">
        <v>1062</v>
      </c>
      <c r="L2164" s="0" t="s">
        <v>29</v>
      </c>
      <c r="M2164" s="0" t="s">
        <v>29</v>
      </c>
      <c r="N2164" s="0" t="s">
        <v>29</v>
      </c>
      <c r="O2164" s="2" t="s">
        <v>1062</v>
      </c>
      <c r="P2164" s="0" t="s">
        <v>29</v>
      </c>
      <c r="Q2164" s="0" t="n">
        <f aca="false">_xlfn.UNICODE(B2164)</f>
        <v>69</v>
      </c>
      <c r="R2164" s="0" t="str">
        <f aca="false">IF(MIDB(B2164,1,10)="Candidatus",MIDB(B2164,FIND(" ",B2164,1)+1,FIND(" ",B2164,12)-FIND(" ",B2164,1)),IF(AND(Q2164&gt;=65,Q2164&lt;=90),MIDB(B2164,1,FIND(" ",B2164,1)),"-"))</f>
        <v>Emticicia </v>
      </c>
      <c r="S2164" s="0" t="str">
        <f aca="false">IF(MIDB(B2164,1,10)="Candidatus",MIDB(B2164,FIND(" ",B2164,12)+1,IFERROR(FIND(" ",B2164,FIND(" ",B2164,12)+1),LEN(B2164))-FIND(" ",B2164,12)),IF(AND(Q2164&gt;=65,Q2164&lt;=90),MIDB(B2164,FIND(" ",B2164,1),IFERROR(FIND(" ",B2164,FIND(" ",B2164,1)+1),LEN(B2164)+1)-FIND(" ",B2164,1)),"-"))</f>
        <v> oligotrophica</v>
      </c>
      <c r="T2164" s="0" t="n">
        <v>1</v>
      </c>
    </row>
    <row r="2165" customFormat="false" ht="12.8" hidden="false" customHeight="false" outlineLevel="0" collapsed="false">
      <c r="A2165" s="0" t="n">
        <v>2164</v>
      </c>
      <c r="B2165" s="0" t="s">
        <v>9447</v>
      </c>
      <c r="C2165" s="0" t="s">
        <v>21</v>
      </c>
      <c r="D2165" s="0" t="s">
        <v>4402</v>
      </c>
      <c r="E2165" s="0" t="s">
        <v>4403</v>
      </c>
      <c r="F2165" s="0" t="s">
        <v>9460</v>
      </c>
      <c r="G2165" s="0" t="s">
        <v>9461</v>
      </c>
      <c r="H2165" s="0" t="s">
        <v>9462</v>
      </c>
      <c r="I2165" s="1" t="n">
        <v>190.222</v>
      </c>
      <c r="J2165" s="2" t="s">
        <v>9463</v>
      </c>
      <c r="K2165" s="2" t="s">
        <v>2912</v>
      </c>
      <c r="L2165" s="0" t="s">
        <v>29</v>
      </c>
      <c r="M2165" s="0" t="s">
        <v>29</v>
      </c>
      <c r="N2165" s="0" t="s">
        <v>29</v>
      </c>
      <c r="O2165" s="2" t="s">
        <v>191</v>
      </c>
      <c r="P2165" s="2" t="s">
        <v>60</v>
      </c>
      <c r="Q2165" s="0" t="n">
        <f aca="false">_xlfn.UNICODE(B2165)</f>
        <v>69</v>
      </c>
      <c r="R2165" s="0" t="str">
        <f aca="false">IF(MIDB(B2165,1,10)="Candidatus",MIDB(B2165,FIND(" ",B2165,1)+1,FIND(" ",B2165,12)-FIND(" ",B2165,1)),IF(AND(Q2165&gt;=65,Q2165&lt;=90),MIDB(B2165,1,FIND(" ",B2165,1)),"-"))</f>
        <v>Emticicia </v>
      </c>
      <c r="S2165" s="0" t="str">
        <f aca="false">IF(MIDB(B2165,1,10)="Candidatus",MIDB(B2165,FIND(" ",B2165,12)+1,IFERROR(FIND(" ",B2165,FIND(" ",B2165,12)+1),LEN(B2165))-FIND(" ",B2165,12)),IF(AND(Q2165&gt;=65,Q2165&lt;=90),MIDB(B2165,FIND(" ",B2165,1),IFERROR(FIND(" ",B2165,FIND(" ",B2165,1)+1),LEN(B2165)+1)-FIND(" ",B2165,1)),"-"))</f>
        <v> oligotrophica</v>
      </c>
      <c r="T2165" s="0" t="n">
        <v>1</v>
      </c>
    </row>
    <row r="2166" customFormat="false" ht="12.8" hidden="false" customHeight="false" outlineLevel="0" collapsed="false">
      <c r="A2166" s="0" t="n">
        <v>2165</v>
      </c>
      <c r="B2166" s="0" t="s">
        <v>9447</v>
      </c>
      <c r="C2166" s="0" t="s">
        <v>21</v>
      </c>
      <c r="D2166" s="0" t="s">
        <v>4402</v>
      </c>
      <c r="E2166" s="0" t="s">
        <v>4403</v>
      </c>
      <c r="F2166" s="0" t="s">
        <v>9464</v>
      </c>
      <c r="G2166" s="0" t="s">
        <v>9465</v>
      </c>
      <c r="H2166" s="0" t="s">
        <v>9466</v>
      </c>
      <c r="I2166" s="1" t="n">
        <v>58.952</v>
      </c>
      <c r="J2166" s="2" t="s">
        <v>9467</v>
      </c>
      <c r="K2166" s="2" t="s">
        <v>252</v>
      </c>
      <c r="L2166" s="0" t="s">
        <v>29</v>
      </c>
      <c r="M2166" s="0" t="s">
        <v>29</v>
      </c>
      <c r="N2166" s="0" t="s">
        <v>29</v>
      </c>
      <c r="O2166" s="2" t="s">
        <v>464</v>
      </c>
      <c r="P2166" s="2" t="s">
        <v>46</v>
      </c>
      <c r="Q2166" s="0" t="n">
        <f aca="false">_xlfn.UNICODE(B2166)</f>
        <v>69</v>
      </c>
      <c r="R2166" s="0" t="str">
        <f aca="false">IF(MIDB(B2166,1,10)="Candidatus",MIDB(B2166,FIND(" ",B2166,1)+1,FIND(" ",B2166,12)-FIND(" ",B2166,1)),IF(AND(Q2166&gt;=65,Q2166&lt;=90),MIDB(B2166,1,FIND(" ",B2166,1)),"-"))</f>
        <v>Emticicia </v>
      </c>
      <c r="S2166" s="0" t="str">
        <f aca="false">IF(MIDB(B2166,1,10)="Candidatus",MIDB(B2166,FIND(" ",B2166,12)+1,IFERROR(FIND(" ",B2166,FIND(" ",B2166,12)+1),LEN(B2166))-FIND(" ",B2166,12)),IF(AND(Q2166&gt;=65,Q2166&lt;=90),MIDB(B2166,FIND(" ",B2166,1),IFERROR(FIND(" ",B2166,FIND(" ",B2166,1)+1),LEN(B2166)+1)-FIND(" ",B2166,1)),"-"))</f>
        <v> oligotrophica</v>
      </c>
      <c r="T2166" s="0" t="n">
        <v>1</v>
      </c>
    </row>
    <row r="2167" customFormat="false" ht="12.8" hidden="false" customHeight="false" outlineLevel="0" collapsed="false">
      <c r="A2167" s="0" t="n">
        <v>2166</v>
      </c>
      <c r="B2167" s="0" t="s">
        <v>9468</v>
      </c>
      <c r="C2167" s="0" t="s">
        <v>21</v>
      </c>
      <c r="D2167" s="0" t="s">
        <v>4375</v>
      </c>
      <c r="E2167" s="0" t="s">
        <v>4376</v>
      </c>
      <c r="F2167" s="0" t="s">
        <v>9469</v>
      </c>
      <c r="G2167" s="0" t="s">
        <v>9470</v>
      </c>
      <c r="H2167" s="0" t="s">
        <v>9471</v>
      </c>
      <c r="I2167" s="1" t="n">
        <v>4.029</v>
      </c>
      <c r="J2167" s="2" t="s">
        <v>9472</v>
      </c>
      <c r="K2167" s="2" t="s">
        <v>28</v>
      </c>
      <c r="L2167" s="0" t="s">
        <v>29</v>
      </c>
      <c r="M2167" s="0" t="s">
        <v>29</v>
      </c>
      <c r="N2167" s="2" t="s">
        <v>88</v>
      </c>
      <c r="O2167" s="2" t="s">
        <v>52</v>
      </c>
      <c r="P2167" s="0" t="s">
        <v>29</v>
      </c>
      <c r="Q2167" s="0" t="n">
        <f aca="false">_xlfn.UNICODE(B2167)</f>
        <v>101</v>
      </c>
      <c r="R2167" s="0" t="str">
        <f aca="false">IF(MIDB(B2167,1,10)="Candidatus",MIDB(B2167,FIND(" ",B2167,1)+1,FIND(" ",B2167,12)-FIND(" ",B2167,1)),IF(AND(Q2167&gt;=65,Q2167&lt;=90),MIDB(B2167,1,FIND(" ",B2167,1)),"-"))</f>
        <v>-</v>
      </c>
      <c r="S2167" s="0" t="str">
        <f aca="false">IF(MIDB(B2167,1,10)="Candidatus",MIDB(B2167,FIND(" ",B2167,12)+1,IFERROR(FIND(" ",B2167,FIND(" ",B2167,12)+1),LEN(B2167))-FIND(" ",B2167,12)),IF(AND(Q2167&gt;=65,Q2167&lt;=90),MIDB(B2167,FIND(" ",B2167,1),IFERROR(FIND(" ",B2167,FIND(" ",B2167,1)+1),LEN(B2167)+1)-FIND(" ",B2167,1)),"-"))</f>
        <v>-</v>
      </c>
      <c r="T2167" s="0" t="n">
        <v>1</v>
      </c>
    </row>
    <row r="2168" customFormat="false" ht="12.8" hidden="false" customHeight="false" outlineLevel="0" collapsed="false">
      <c r="A2168" s="0" t="n">
        <v>2167</v>
      </c>
      <c r="B2168" s="0" t="s">
        <v>9473</v>
      </c>
      <c r="C2168" s="0" t="s">
        <v>21</v>
      </c>
      <c r="D2168" s="0" t="s">
        <v>90</v>
      </c>
      <c r="E2168" s="0" t="s">
        <v>217</v>
      </c>
      <c r="F2168" s="0" t="s">
        <v>9474</v>
      </c>
      <c r="G2168" s="0" t="s">
        <v>9475</v>
      </c>
      <c r="H2168" s="0" t="s">
        <v>9476</v>
      </c>
      <c r="I2168" s="1" t="n">
        <v>1614.95</v>
      </c>
      <c r="J2168" s="2" t="s">
        <v>9477</v>
      </c>
      <c r="K2168" s="2" t="s">
        <v>9478</v>
      </c>
      <c r="L2168" s="2" t="s">
        <v>60</v>
      </c>
      <c r="M2168" s="2" t="s">
        <v>129</v>
      </c>
      <c r="N2168" s="0" t="s">
        <v>29</v>
      </c>
      <c r="O2168" s="2" t="s">
        <v>9479</v>
      </c>
      <c r="P2168" s="2" t="s">
        <v>470</v>
      </c>
      <c r="Q2168" s="0" t="n">
        <f aca="false">_xlfn.UNICODE(B2168)</f>
        <v>69</v>
      </c>
      <c r="R2168" s="0" t="str">
        <f aca="false">IF(MIDB(B2168,1,10)="Candidatus",MIDB(B2168,FIND(" ",B2168,1)+1,FIND(" ",B2168,12)-FIND(" ",B2168,1)),IF(AND(Q2168&gt;=65,Q2168&lt;=90),MIDB(B2168,1,FIND(" ",B2168,1)),"-"))</f>
        <v>Ensifer </v>
      </c>
      <c r="S2168" s="0" t="str">
        <f aca="false">IF(MIDB(B2168,1,10)="Candidatus",MIDB(B2168,FIND(" ",B2168,12)+1,IFERROR(FIND(" ",B2168,FIND(" ",B2168,12)+1),LEN(B2168))-FIND(" ",B2168,12)),IF(AND(Q2168&gt;=65,Q2168&lt;=90),MIDB(B2168,FIND(" ",B2168,1),IFERROR(FIND(" ",B2168,FIND(" ",B2168,1)+1),LEN(B2168)+1)-FIND(" ",B2168,1)),"-"))</f>
        <v> adhaerens</v>
      </c>
      <c r="T2168" s="0" t="n">
        <v>1</v>
      </c>
    </row>
    <row r="2169" customFormat="false" ht="12.8" hidden="false" customHeight="false" outlineLevel="0" collapsed="false">
      <c r="A2169" s="0" t="n">
        <v>2168</v>
      </c>
      <c r="B2169" s="0" t="s">
        <v>9473</v>
      </c>
      <c r="C2169" s="0" t="s">
        <v>21</v>
      </c>
      <c r="D2169" s="0" t="s">
        <v>90</v>
      </c>
      <c r="E2169" s="0" t="s">
        <v>217</v>
      </c>
      <c r="F2169" s="0" t="s">
        <v>9480</v>
      </c>
      <c r="G2169" s="0" t="s">
        <v>9481</v>
      </c>
      <c r="H2169" s="0" t="s">
        <v>9482</v>
      </c>
      <c r="I2169" s="1" t="n">
        <v>125.203</v>
      </c>
      <c r="J2169" s="2" t="s">
        <v>9483</v>
      </c>
      <c r="K2169" s="2" t="s">
        <v>743</v>
      </c>
      <c r="L2169" s="0" t="s">
        <v>29</v>
      </c>
      <c r="M2169" s="0" t="s">
        <v>29</v>
      </c>
      <c r="N2169" s="0" t="s">
        <v>29</v>
      </c>
      <c r="O2169" s="2" t="s">
        <v>2238</v>
      </c>
      <c r="P2169" s="2" t="s">
        <v>88</v>
      </c>
      <c r="Q2169" s="0" t="n">
        <f aca="false">_xlfn.UNICODE(B2169)</f>
        <v>69</v>
      </c>
      <c r="R2169" s="0" t="str">
        <f aca="false">IF(MIDB(B2169,1,10)="Candidatus",MIDB(B2169,FIND(" ",B2169,1)+1,FIND(" ",B2169,12)-FIND(" ",B2169,1)),IF(AND(Q2169&gt;=65,Q2169&lt;=90),MIDB(B2169,1,FIND(" ",B2169,1)),"-"))</f>
        <v>Ensifer </v>
      </c>
      <c r="S2169" s="0" t="str">
        <f aca="false">IF(MIDB(B2169,1,10)="Candidatus",MIDB(B2169,FIND(" ",B2169,12)+1,IFERROR(FIND(" ",B2169,FIND(" ",B2169,12)+1),LEN(B2169))-FIND(" ",B2169,12)),IF(AND(Q2169&gt;=65,Q2169&lt;=90),MIDB(B2169,FIND(" ",B2169,1),IFERROR(FIND(" ",B2169,FIND(" ",B2169,1)+1),LEN(B2169)+1)-FIND(" ",B2169,1)),"-"))</f>
        <v> adhaerens</v>
      </c>
      <c r="T2169" s="0" t="n">
        <v>1</v>
      </c>
    </row>
    <row r="2170" customFormat="false" ht="12.8" hidden="false" customHeight="false" outlineLevel="0" collapsed="false">
      <c r="A2170" s="0" t="n">
        <v>2169</v>
      </c>
      <c r="B2170" s="0" t="s">
        <v>9484</v>
      </c>
      <c r="C2170" s="0" t="s">
        <v>21</v>
      </c>
      <c r="D2170" s="0" t="s">
        <v>90</v>
      </c>
      <c r="E2170" s="0" t="s">
        <v>91</v>
      </c>
      <c r="F2170" s="0" t="s">
        <v>9485</v>
      </c>
      <c r="G2170" s="0" t="s">
        <v>9486</v>
      </c>
      <c r="H2170" s="0" t="s">
        <v>9487</v>
      </c>
      <c r="I2170" s="1" t="n">
        <v>13.981</v>
      </c>
      <c r="J2170" s="2" t="s">
        <v>9488</v>
      </c>
      <c r="K2170" s="2" t="s">
        <v>262</v>
      </c>
      <c r="L2170" s="0" t="s">
        <v>29</v>
      </c>
      <c r="M2170" s="0" t="s">
        <v>29</v>
      </c>
      <c r="N2170" s="0" t="s">
        <v>29</v>
      </c>
      <c r="O2170" s="2" t="s">
        <v>276</v>
      </c>
      <c r="P2170" s="2" t="s">
        <v>46</v>
      </c>
      <c r="Q2170" s="0" t="n">
        <f aca="false">_xlfn.UNICODE(B2170)</f>
        <v>69</v>
      </c>
      <c r="R2170" s="0" t="str">
        <f aca="false">IF(MIDB(B2170,1,10)="Candidatus",MIDB(B2170,FIND(" ",B2170,1)+1,FIND(" ",B2170,12)-FIND(" ",B2170,1)),IF(AND(Q2170&gt;=65,Q2170&lt;=90),MIDB(B2170,1,FIND(" ",B2170,1)),"-"))</f>
        <v>Enterobacter </v>
      </c>
      <c r="S2170" s="0" t="str">
        <f aca="false">IF(MIDB(B2170,1,10)="Candidatus",MIDB(B2170,FIND(" ",B2170,12)+1,IFERROR(FIND(" ",B2170,FIND(" ",B2170,12)+1),LEN(B2170))-FIND(" ",B2170,12)),IF(AND(Q2170&gt;=65,Q2170&lt;=90),MIDB(B2170,FIND(" ",B2170,1),IFERROR(FIND(" ",B2170,FIND(" ",B2170,1)+1),LEN(B2170)+1)-FIND(" ",B2170,1)),"-"))</f>
        <v> aerogenes</v>
      </c>
      <c r="T2170" s="0" t="n">
        <v>1</v>
      </c>
    </row>
    <row r="2171" customFormat="false" ht="12.8" hidden="false" customHeight="false" outlineLevel="0" collapsed="false">
      <c r="A2171" s="0" t="n">
        <v>2170</v>
      </c>
      <c r="B2171" s="0" t="s">
        <v>9489</v>
      </c>
      <c r="C2171" s="0" t="s">
        <v>21</v>
      </c>
      <c r="D2171" s="0" t="s">
        <v>90</v>
      </c>
      <c r="E2171" s="0" t="s">
        <v>91</v>
      </c>
      <c r="F2171" s="0" t="s">
        <v>9490</v>
      </c>
      <c r="G2171" s="0" t="s">
        <v>9491</v>
      </c>
      <c r="H2171" s="0" t="s">
        <v>9492</v>
      </c>
      <c r="I2171" s="1" t="n">
        <v>53.423</v>
      </c>
      <c r="J2171" s="2" t="s">
        <v>9493</v>
      </c>
      <c r="K2171" s="2" t="s">
        <v>654</v>
      </c>
      <c r="L2171" s="0" t="s">
        <v>29</v>
      </c>
      <c r="M2171" s="0" t="s">
        <v>29</v>
      </c>
      <c r="N2171" s="0" t="s">
        <v>29</v>
      </c>
      <c r="O2171" s="2" t="s">
        <v>827</v>
      </c>
      <c r="P2171" s="0" t="s">
        <v>29</v>
      </c>
      <c r="Q2171" s="0" t="n">
        <f aca="false">_xlfn.UNICODE(B2171)</f>
        <v>69</v>
      </c>
      <c r="R2171" s="0" t="str">
        <f aca="false">IF(MIDB(B2171,1,10)="Candidatus",MIDB(B2171,FIND(" ",B2171,1)+1,FIND(" ",B2171,12)-FIND(" ",B2171,1)),IF(AND(Q2171&gt;=65,Q2171&lt;=90),MIDB(B2171,1,FIND(" ",B2171,1)),"-"))</f>
        <v>Enterobacter </v>
      </c>
      <c r="S2171" s="0" t="str">
        <f aca="false">IF(MIDB(B2171,1,10)="Candidatus",MIDB(B2171,FIND(" ",B2171,12)+1,IFERROR(FIND(" ",B2171,FIND(" ",B2171,12)+1),LEN(B2171))-FIND(" ",B2171,12)),IF(AND(Q2171&gt;=65,Q2171&lt;=90),MIDB(B2171,FIND(" ",B2171,1),IFERROR(FIND(" ",B2171,FIND(" ",B2171,1)+1),LEN(B2171)+1)-FIND(" ",B2171,1)),"-"))</f>
        <v> aerogenes</v>
      </c>
      <c r="T2171" s="0" t="n">
        <v>1</v>
      </c>
    </row>
    <row r="2172" customFormat="false" ht="12.8" hidden="false" customHeight="false" outlineLevel="0" collapsed="false">
      <c r="A2172" s="0" t="n">
        <v>2171</v>
      </c>
      <c r="B2172" s="0" t="s">
        <v>9494</v>
      </c>
      <c r="C2172" s="0" t="s">
        <v>21</v>
      </c>
      <c r="D2172" s="0" t="s">
        <v>90</v>
      </c>
      <c r="E2172" s="0" t="s">
        <v>91</v>
      </c>
      <c r="F2172" s="0" t="s">
        <v>9495</v>
      </c>
      <c r="G2172" s="0" t="s">
        <v>9496</v>
      </c>
      <c r="H2172" s="0" t="s">
        <v>9497</v>
      </c>
      <c r="I2172" s="1" t="n">
        <v>162.202</v>
      </c>
      <c r="J2172" s="2" t="s">
        <v>9498</v>
      </c>
      <c r="K2172" s="2" t="s">
        <v>9499</v>
      </c>
      <c r="L2172" s="0" t="s">
        <v>29</v>
      </c>
      <c r="M2172" s="0" t="s">
        <v>29</v>
      </c>
      <c r="N2172" s="0" t="s">
        <v>29</v>
      </c>
      <c r="O2172" s="2" t="s">
        <v>1682</v>
      </c>
      <c r="P2172" s="2" t="s">
        <v>60</v>
      </c>
      <c r="Q2172" s="0" t="n">
        <f aca="false">_xlfn.UNICODE(B2172)</f>
        <v>69</v>
      </c>
      <c r="R2172" s="0" t="str">
        <f aca="false">IF(MIDB(B2172,1,10)="Candidatus",MIDB(B2172,FIND(" ",B2172,1)+1,FIND(" ",B2172,12)-FIND(" ",B2172,1)),IF(AND(Q2172&gt;=65,Q2172&lt;=90),MIDB(B2172,1,FIND(" ",B2172,1)),"-"))</f>
        <v>Enterobacter </v>
      </c>
      <c r="S2172" s="0" t="str">
        <f aca="false">IF(MIDB(B2172,1,10)="Candidatus",MIDB(B2172,FIND(" ",B2172,12)+1,IFERROR(FIND(" ",B2172,FIND(" ",B2172,12)+1),LEN(B2172))-FIND(" ",B2172,12)),IF(AND(Q2172&gt;=65,Q2172&lt;=90),MIDB(B2172,FIND(" ",B2172,1),IFERROR(FIND(" ",B2172,FIND(" ",B2172,1)+1),LEN(B2172)+1)-FIND(" ",B2172,1)),"-"))</f>
        <v> aerogenes</v>
      </c>
      <c r="T2172" s="0" t="n">
        <v>1</v>
      </c>
    </row>
    <row r="2173" customFormat="false" ht="12.8" hidden="false" customHeight="false" outlineLevel="0" collapsed="false">
      <c r="A2173" s="0" t="n">
        <v>2172</v>
      </c>
      <c r="B2173" s="0" t="s">
        <v>9494</v>
      </c>
      <c r="C2173" s="0" t="s">
        <v>21</v>
      </c>
      <c r="D2173" s="0" t="s">
        <v>90</v>
      </c>
      <c r="E2173" s="0" t="s">
        <v>91</v>
      </c>
      <c r="F2173" s="0" t="s">
        <v>9500</v>
      </c>
      <c r="G2173" s="0" t="s">
        <v>9501</v>
      </c>
      <c r="H2173" s="0" t="s">
        <v>9502</v>
      </c>
      <c r="I2173" s="1" t="n">
        <v>9.294</v>
      </c>
      <c r="J2173" s="2" t="s">
        <v>9503</v>
      </c>
      <c r="K2173" s="2" t="s">
        <v>262</v>
      </c>
      <c r="L2173" s="0" t="s">
        <v>29</v>
      </c>
      <c r="M2173" s="0" t="s">
        <v>29</v>
      </c>
      <c r="N2173" s="0" t="s">
        <v>29</v>
      </c>
      <c r="O2173" s="2" t="s">
        <v>262</v>
      </c>
      <c r="P2173" s="0" t="s">
        <v>29</v>
      </c>
      <c r="Q2173" s="0" t="n">
        <f aca="false">_xlfn.UNICODE(B2173)</f>
        <v>69</v>
      </c>
      <c r="R2173" s="0" t="str">
        <f aca="false">IF(MIDB(B2173,1,10)="Candidatus",MIDB(B2173,FIND(" ",B2173,1)+1,FIND(" ",B2173,12)-FIND(" ",B2173,1)),IF(AND(Q2173&gt;=65,Q2173&lt;=90),MIDB(B2173,1,FIND(" ",B2173,1)),"-"))</f>
        <v>Enterobacter </v>
      </c>
      <c r="S2173" s="0" t="str">
        <f aca="false">IF(MIDB(B2173,1,10)="Candidatus",MIDB(B2173,FIND(" ",B2173,12)+1,IFERROR(FIND(" ",B2173,FIND(" ",B2173,12)+1),LEN(B2173))-FIND(" ",B2173,12)),IF(AND(Q2173&gt;=65,Q2173&lt;=90),MIDB(B2173,FIND(" ",B2173,1),IFERROR(FIND(" ",B2173,FIND(" ",B2173,1)+1),LEN(B2173)+1)-FIND(" ",B2173,1)),"-"))</f>
        <v> aerogenes</v>
      </c>
      <c r="T2173" s="0" t="n">
        <v>1</v>
      </c>
    </row>
    <row r="2174" customFormat="false" ht="12.8" hidden="false" customHeight="false" outlineLevel="0" collapsed="false">
      <c r="A2174" s="0" t="n">
        <v>2173</v>
      </c>
      <c r="B2174" s="0" t="s">
        <v>9504</v>
      </c>
      <c r="C2174" s="0" t="s">
        <v>21</v>
      </c>
      <c r="D2174" s="0" t="s">
        <v>90</v>
      </c>
      <c r="E2174" s="0" t="s">
        <v>91</v>
      </c>
      <c r="F2174" s="0" t="s">
        <v>9505</v>
      </c>
      <c r="G2174" s="0" t="s">
        <v>9506</v>
      </c>
      <c r="H2174" s="0" t="s">
        <v>9507</v>
      </c>
      <c r="I2174" s="1" t="n">
        <v>51.321</v>
      </c>
      <c r="J2174" s="2" t="s">
        <v>9508</v>
      </c>
      <c r="K2174" s="2" t="s">
        <v>998</v>
      </c>
      <c r="L2174" s="0" t="s">
        <v>29</v>
      </c>
      <c r="M2174" s="0" t="s">
        <v>29</v>
      </c>
      <c r="N2174" s="0" t="s">
        <v>29</v>
      </c>
      <c r="O2174" s="2" t="s">
        <v>765</v>
      </c>
      <c r="P2174" s="2" t="s">
        <v>44</v>
      </c>
      <c r="Q2174" s="0" t="n">
        <f aca="false">_xlfn.UNICODE(B2174)</f>
        <v>69</v>
      </c>
      <c r="R2174" s="0" t="str">
        <f aca="false">IF(MIDB(B2174,1,10)="Candidatus",MIDB(B2174,FIND(" ",B2174,1)+1,FIND(" ",B2174,12)-FIND(" ",B2174,1)),IF(AND(Q2174&gt;=65,Q2174&lt;=90),MIDB(B2174,1,FIND(" ",B2174,1)),"-"))</f>
        <v>Enterobacter </v>
      </c>
      <c r="S2174" s="0" t="str">
        <f aca="false">IF(MIDB(B2174,1,10)="Candidatus",MIDB(B2174,FIND(" ",B2174,12)+1,IFERROR(FIND(" ",B2174,FIND(" ",B2174,12)+1),LEN(B2174))-FIND(" ",B2174,12)),IF(AND(Q2174&gt;=65,Q2174&lt;=90),MIDB(B2174,FIND(" ",B2174,1),IFERROR(FIND(" ",B2174,FIND(" ",B2174,1)+1),LEN(B2174)+1)-FIND(" ",B2174,1)),"-"))</f>
        <v> asburiae</v>
      </c>
      <c r="T2174" s="0" t="n">
        <v>1</v>
      </c>
    </row>
    <row r="2175" customFormat="false" ht="12.8" hidden="false" customHeight="false" outlineLevel="0" collapsed="false">
      <c r="A2175" s="0" t="n">
        <v>2174</v>
      </c>
      <c r="B2175" s="0" t="s">
        <v>9504</v>
      </c>
      <c r="C2175" s="0" t="s">
        <v>21</v>
      </c>
      <c r="D2175" s="0" t="s">
        <v>90</v>
      </c>
      <c r="E2175" s="0" t="s">
        <v>91</v>
      </c>
      <c r="F2175" s="0" t="s">
        <v>9509</v>
      </c>
      <c r="G2175" s="0" t="s">
        <v>9510</v>
      </c>
      <c r="H2175" s="0" t="s">
        <v>9511</v>
      </c>
      <c r="I2175" s="1" t="n">
        <v>1.919</v>
      </c>
      <c r="J2175" s="2" t="s">
        <v>9512</v>
      </c>
      <c r="K2175" s="2" t="s">
        <v>88</v>
      </c>
      <c r="L2175" s="0" t="s">
        <v>29</v>
      </c>
      <c r="M2175" s="0" t="s">
        <v>29</v>
      </c>
      <c r="N2175" s="0" t="s">
        <v>29</v>
      </c>
      <c r="O2175" s="2" t="s">
        <v>88</v>
      </c>
      <c r="P2175" s="0" t="s">
        <v>29</v>
      </c>
      <c r="Q2175" s="0" t="n">
        <f aca="false">_xlfn.UNICODE(B2175)</f>
        <v>69</v>
      </c>
      <c r="R2175" s="0" t="str">
        <f aca="false">IF(MIDB(B2175,1,10)="Candidatus",MIDB(B2175,FIND(" ",B2175,1)+1,FIND(" ",B2175,12)-FIND(" ",B2175,1)),IF(AND(Q2175&gt;=65,Q2175&lt;=90),MIDB(B2175,1,FIND(" ",B2175,1)),"-"))</f>
        <v>Enterobacter </v>
      </c>
      <c r="S2175" s="0" t="str">
        <f aca="false">IF(MIDB(B2175,1,10)="Candidatus",MIDB(B2175,FIND(" ",B2175,12)+1,IFERROR(FIND(" ",B2175,FIND(" ",B2175,12)+1),LEN(B2175))-FIND(" ",B2175,12)),IF(AND(Q2175&gt;=65,Q2175&lt;=90),MIDB(B2175,FIND(" ",B2175,1),IFERROR(FIND(" ",B2175,FIND(" ",B2175,1)+1),LEN(B2175)+1)-FIND(" ",B2175,1)),"-"))</f>
        <v> asburiae</v>
      </c>
      <c r="T2175" s="0" t="n">
        <v>1</v>
      </c>
    </row>
    <row r="2176" customFormat="false" ht="12.8" hidden="false" customHeight="false" outlineLevel="0" collapsed="false">
      <c r="A2176" s="0" t="n">
        <v>2175</v>
      </c>
      <c r="B2176" s="0" t="s">
        <v>9504</v>
      </c>
      <c r="C2176" s="0" t="s">
        <v>21</v>
      </c>
      <c r="D2176" s="0" t="s">
        <v>90</v>
      </c>
      <c r="E2176" s="0" t="s">
        <v>91</v>
      </c>
      <c r="F2176" s="0" t="s">
        <v>9513</v>
      </c>
      <c r="G2176" s="0" t="s">
        <v>9514</v>
      </c>
      <c r="H2176" s="0" t="s">
        <v>9515</v>
      </c>
      <c r="I2176" s="1" t="n">
        <v>96.842</v>
      </c>
      <c r="J2176" s="2" t="s">
        <v>9516</v>
      </c>
      <c r="K2176" s="2" t="s">
        <v>74</v>
      </c>
      <c r="L2176" s="0" t="s">
        <v>29</v>
      </c>
      <c r="M2176" s="0" t="s">
        <v>29</v>
      </c>
      <c r="N2176" s="0" t="s">
        <v>29</v>
      </c>
      <c r="O2176" s="2" t="s">
        <v>38</v>
      </c>
      <c r="P2176" s="2" t="s">
        <v>129</v>
      </c>
      <c r="Q2176" s="0" t="n">
        <f aca="false">_xlfn.UNICODE(B2176)</f>
        <v>69</v>
      </c>
      <c r="R2176" s="0" t="str">
        <f aca="false">IF(MIDB(B2176,1,10)="Candidatus",MIDB(B2176,FIND(" ",B2176,1)+1,FIND(" ",B2176,12)-FIND(" ",B2176,1)),IF(AND(Q2176&gt;=65,Q2176&lt;=90),MIDB(B2176,1,FIND(" ",B2176,1)),"-"))</f>
        <v>Enterobacter </v>
      </c>
      <c r="S2176" s="0" t="str">
        <f aca="false">IF(MIDB(B2176,1,10)="Candidatus",MIDB(B2176,FIND(" ",B2176,12)+1,IFERROR(FIND(" ",B2176,FIND(" ",B2176,12)+1),LEN(B2176))-FIND(" ",B2176,12)),IF(AND(Q2176&gt;=65,Q2176&lt;=90),MIDB(B2176,FIND(" ",B2176,1),IFERROR(FIND(" ",B2176,FIND(" ",B2176,1)+1),LEN(B2176)+1)-FIND(" ",B2176,1)),"-"))</f>
        <v> asburiae</v>
      </c>
      <c r="T2176" s="0" t="n">
        <v>1</v>
      </c>
    </row>
    <row r="2177" customFormat="false" ht="12.8" hidden="false" customHeight="false" outlineLevel="0" collapsed="false">
      <c r="A2177" s="0" t="n">
        <v>2176</v>
      </c>
      <c r="B2177" s="0" t="s">
        <v>9504</v>
      </c>
      <c r="C2177" s="0" t="s">
        <v>21</v>
      </c>
      <c r="D2177" s="0" t="s">
        <v>90</v>
      </c>
      <c r="E2177" s="0" t="s">
        <v>91</v>
      </c>
      <c r="F2177" s="0" t="s">
        <v>9517</v>
      </c>
      <c r="G2177" s="0" t="s">
        <v>9518</v>
      </c>
      <c r="H2177" s="0" t="s">
        <v>9519</v>
      </c>
      <c r="I2177" s="1" t="n">
        <v>59.138</v>
      </c>
      <c r="J2177" s="2" t="s">
        <v>9520</v>
      </c>
      <c r="K2177" s="2" t="s">
        <v>653</v>
      </c>
      <c r="L2177" s="0" t="s">
        <v>29</v>
      </c>
      <c r="M2177" s="0" t="s">
        <v>29</v>
      </c>
      <c r="N2177" s="0" t="s">
        <v>29</v>
      </c>
      <c r="O2177" s="2" t="s">
        <v>1980</v>
      </c>
      <c r="P2177" s="2" t="s">
        <v>88</v>
      </c>
      <c r="Q2177" s="0" t="n">
        <f aca="false">_xlfn.UNICODE(B2177)</f>
        <v>69</v>
      </c>
      <c r="R2177" s="0" t="str">
        <f aca="false">IF(MIDB(B2177,1,10)="Candidatus",MIDB(B2177,FIND(" ",B2177,1)+1,FIND(" ",B2177,12)-FIND(" ",B2177,1)),IF(AND(Q2177&gt;=65,Q2177&lt;=90),MIDB(B2177,1,FIND(" ",B2177,1)),"-"))</f>
        <v>Enterobacter </v>
      </c>
      <c r="S2177" s="0" t="str">
        <f aca="false">IF(MIDB(B2177,1,10)="Candidatus",MIDB(B2177,FIND(" ",B2177,12)+1,IFERROR(FIND(" ",B2177,FIND(" ",B2177,12)+1),LEN(B2177))-FIND(" ",B2177,12)),IF(AND(Q2177&gt;=65,Q2177&lt;=90),MIDB(B2177,FIND(" ",B2177,1),IFERROR(FIND(" ",B2177,FIND(" ",B2177,1)+1),LEN(B2177)+1)-FIND(" ",B2177,1)),"-"))</f>
        <v> asburiae</v>
      </c>
      <c r="T2177" s="0" t="n">
        <v>1</v>
      </c>
    </row>
    <row r="2178" customFormat="false" ht="12.8" hidden="false" customHeight="false" outlineLevel="0" collapsed="false">
      <c r="A2178" s="0" t="n">
        <v>2177</v>
      </c>
      <c r="B2178" s="0" t="s">
        <v>9504</v>
      </c>
      <c r="C2178" s="0" t="s">
        <v>21</v>
      </c>
      <c r="D2178" s="0" t="s">
        <v>90</v>
      </c>
      <c r="E2178" s="0" t="s">
        <v>91</v>
      </c>
      <c r="F2178" s="0" t="s">
        <v>9521</v>
      </c>
      <c r="G2178" s="0" t="s">
        <v>9522</v>
      </c>
      <c r="H2178" s="0" t="s">
        <v>9523</v>
      </c>
      <c r="I2178" s="1" t="n">
        <v>10.403</v>
      </c>
      <c r="J2178" s="2" t="s">
        <v>9524</v>
      </c>
      <c r="K2178" s="2" t="s">
        <v>45</v>
      </c>
      <c r="L2178" s="0" t="s">
        <v>29</v>
      </c>
      <c r="M2178" s="0" t="s">
        <v>29</v>
      </c>
      <c r="N2178" s="0" t="s">
        <v>29</v>
      </c>
      <c r="O2178" s="2" t="s">
        <v>96</v>
      </c>
      <c r="P2178" s="2" t="s">
        <v>46</v>
      </c>
      <c r="Q2178" s="0" t="n">
        <f aca="false">_xlfn.UNICODE(B2178)</f>
        <v>69</v>
      </c>
      <c r="R2178" s="0" t="str">
        <f aca="false">IF(MIDB(B2178,1,10)="Candidatus",MIDB(B2178,FIND(" ",B2178,1)+1,FIND(" ",B2178,12)-FIND(" ",B2178,1)),IF(AND(Q2178&gt;=65,Q2178&lt;=90),MIDB(B2178,1,FIND(" ",B2178,1)),"-"))</f>
        <v>Enterobacter </v>
      </c>
      <c r="S2178" s="0" t="str">
        <f aca="false">IF(MIDB(B2178,1,10)="Candidatus",MIDB(B2178,FIND(" ",B2178,12)+1,IFERROR(FIND(" ",B2178,FIND(" ",B2178,12)+1),LEN(B2178))-FIND(" ",B2178,12)),IF(AND(Q2178&gt;=65,Q2178&lt;=90),MIDB(B2178,FIND(" ",B2178,1),IFERROR(FIND(" ",B2178,FIND(" ",B2178,1)+1),LEN(B2178)+1)-FIND(" ",B2178,1)),"-"))</f>
        <v> asburiae</v>
      </c>
      <c r="T2178" s="0" t="n">
        <v>1</v>
      </c>
    </row>
    <row r="2179" customFormat="false" ht="12.8" hidden="false" customHeight="false" outlineLevel="0" collapsed="false">
      <c r="A2179" s="0" t="n">
        <v>2178</v>
      </c>
      <c r="B2179" s="0" t="s">
        <v>9504</v>
      </c>
      <c r="C2179" s="0" t="s">
        <v>21</v>
      </c>
      <c r="D2179" s="0" t="s">
        <v>90</v>
      </c>
      <c r="E2179" s="0" t="s">
        <v>91</v>
      </c>
      <c r="F2179" s="0" t="s">
        <v>9525</v>
      </c>
      <c r="G2179" s="0" t="s">
        <v>9526</v>
      </c>
      <c r="H2179" s="0" t="s">
        <v>9527</v>
      </c>
      <c r="I2179" s="1" t="n">
        <v>58.427</v>
      </c>
      <c r="J2179" s="2" t="s">
        <v>9528</v>
      </c>
      <c r="K2179" s="2" t="s">
        <v>535</v>
      </c>
      <c r="L2179" s="0" t="s">
        <v>29</v>
      </c>
      <c r="M2179" s="0" t="s">
        <v>29</v>
      </c>
      <c r="N2179" s="0" t="s">
        <v>29</v>
      </c>
      <c r="O2179" s="2" t="s">
        <v>2943</v>
      </c>
      <c r="P2179" s="2" t="s">
        <v>46</v>
      </c>
      <c r="Q2179" s="0" t="n">
        <f aca="false">_xlfn.UNICODE(B2179)</f>
        <v>69</v>
      </c>
      <c r="R2179" s="0" t="str">
        <f aca="false">IF(MIDB(B2179,1,10)="Candidatus",MIDB(B2179,FIND(" ",B2179,1)+1,FIND(" ",B2179,12)-FIND(" ",B2179,1)),IF(AND(Q2179&gt;=65,Q2179&lt;=90),MIDB(B2179,1,FIND(" ",B2179,1)),"-"))</f>
        <v>Enterobacter </v>
      </c>
      <c r="S2179" s="0" t="str">
        <f aca="false">IF(MIDB(B2179,1,10)="Candidatus",MIDB(B2179,FIND(" ",B2179,12)+1,IFERROR(FIND(" ",B2179,FIND(" ",B2179,12)+1),LEN(B2179))-FIND(" ",B2179,12)),IF(AND(Q2179&gt;=65,Q2179&lt;=90),MIDB(B2179,FIND(" ",B2179,1),IFERROR(FIND(" ",B2179,FIND(" ",B2179,1)+1),LEN(B2179)+1)-FIND(" ",B2179,1)),"-"))</f>
        <v> asburiae</v>
      </c>
      <c r="T2179" s="0" t="n">
        <v>1</v>
      </c>
    </row>
    <row r="2180" customFormat="false" ht="12.8" hidden="false" customHeight="false" outlineLevel="0" collapsed="false">
      <c r="A2180" s="0" t="n">
        <v>2179</v>
      </c>
      <c r="B2180" s="0" t="s">
        <v>9529</v>
      </c>
      <c r="C2180" s="0" t="s">
        <v>21</v>
      </c>
      <c r="D2180" s="0" t="s">
        <v>90</v>
      </c>
      <c r="E2180" s="0" t="s">
        <v>91</v>
      </c>
      <c r="F2180" s="0" t="s">
        <v>9530</v>
      </c>
      <c r="G2180" s="0" t="s">
        <v>9531</v>
      </c>
      <c r="H2180" s="0" t="s">
        <v>9532</v>
      </c>
      <c r="I2180" s="1" t="n">
        <v>141.402</v>
      </c>
      <c r="J2180" s="2" t="s">
        <v>9533</v>
      </c>
      <c r="K2180" s="2" t="s">
        <v>2915</v>
      </c>
      <c r="L2180" s="0" t="s">
        <v>29</v>
      </c>
      <c r="M2180" s="0" t="s">
        <v>29</v>
      </c>
      <c r="N2180" s="0" t="s">
        <v>29</v>
      </c>
      <c r="O2180" s="2" t="s">
        <v>509</v>
      </c>
      <c r="P2180" s="2" t="s">
        <v>44</v>
      </c>
      <c r="Q2180" s="0" t="n">
        <f aca="false">_xlfn.UNICODE(B2180)</f>
        <v>69</v>
      </c>
      <c r="R2180" s="0" t="str">
        <f aca="false">IF(MIDB(B2180,1,10)="Candidatus",MIDB(B2180,FIND(" ",B2180,1)+1,FIND(" ",B2180,12)-FIND(" ",B2180,1)),IF(AND(Q2180&gt;=65,Q2180&lt;=90),MIDB(B2180,1,FIND(" ",B2180,1)),"-"))</f>
        <v>Enterobacter </v>
      </c>
      <c r="S2180" s="0" t="str">
        <f aca="false">IF(MIDB(B2180,1,10)="Candidatus",MIDB(B2180,FIND(" ",B2180,12)+1,IFERROR(FIND(" ",B2180,FIND(" ",B2180,12)+1),LEN(B2180))-FIND(" ",B2180,12)),IF(AND(Q2180&gt;=65,Q2180&lt;=90),MIDB(B2180,FIND(" ",B2180,1),IFERROR(FIND(" ",B2180,FIND(" ",B2180,1)+1),LEN(B2180)+1)-FIND(" ",B2180,1)),"-"))</f>
        <v> asburiae</v>
      </c>
      <c r="T2180" s="0" t="n">
        <v>1</v>
      </c>
    </row>
    <row r="2181" customFormat="false" ht="12.8" hidden="false" customHeight="false" outlineLevel="0" collapsed="false">
      <c r="A2181" s="0" t="n">
        <v>2180</v>
      </c>
      <c r="B2181" s="0" t="s">
        <v>9529</v>
      </c>
      <c r="C2181" s="0" t="s">
        <v>21</v>
      </c>
      <c r="D2181" s="0" t="s">
        <v>90</v>
      </c>
      <c r="E2181" s="0" t="s">
        <v>91</v>
      </c>
      <c r="F2181" s="0" t="s">
        <v>9534</v>
      </c>
      <c r="G2181" s="0" t="s">
        <v>9535</v>
      </c>
      <c r="H2181" s="0" t="s">
        <v>9536</v>
      </c>
      <c r="I2181" s="1" t="n">
        <v>109.753</v>
      </c>
      <c r="J2181" s="2" t="s">
        <v>9537</v>
      </c>
      <c r="K2181" s="2" t="s">
        <v>2398</v>
      </c>
      <c r="L2181" s="0" t="s">
        <v>29</v>
      </c>
      <c r="M2181" s="0" t="s">
        <v>29</v>
      </c>
      <c r="N2181" s="0" t="s">
        <v>29</v>
      </c>
      <c r="O2181" s="2" t="s">
        <v>743</v>
      </c>
      <c r="P2181" s="2" t="s">
        <v>28</v>
      </c>
      <c r="Q2181" s="0" t="n">
        <f aca="false">_xlfn.UNICODE(B2181)</f>
        <v>69</v>
      </c>
      <c r="R2181" s="0" t="str">
        <f aca="false">IF(MIDB(B2181,1,10)="Candidatus",MIDB(B2181,FIND(" ",B2181,1)+1,FIND(" ",B2181,12)-FIND(" ",B2181,1)),IF(AND(Q2181&gt;=65,Q2181&lt;=90),MIDB(B2181,1,FIND(" ",B2181,1)),"-"))</f>
        <v>Enterobacter </v>
      </c>
      <c r="S2181" s="0" t="str">
        <f aca="false">IF(MIDB(B2181,1,10)="Candidatus",MIDB(B2181,FIND(" ",B2181,12)+1,IFERROR(FIND(" ",B2181,FIND(" ",B2181,12)+1),LEN(B2181))-FIND(" ",B2181,12)),IF(AND(Q2181&gt;=65,Q2181&lt;=90),MIDB(B2181,FIND(" ",B2181,1),IFERROR(FIND(" ",B2181,FIND(" ",B2181,1)+1),LEN(B2181)+1)-FIND(" ",B2181,1)),"-"))</f>
        <v> asburiae</v>
      </c>
      <c r="T2181" s="0" t="n">
        <v>1</v>
      </c>
    </row>
    <row r="2182" customFormat="false" ht="12.8" hidden="false" customHeight="false" outlineLevel="0" collapsed="false">
      <c r="A2182" s="0" t="n">
        <v>2181</v>
      </c>
      <c r="B2182" s="0" t="s">
        <v>9529</v>
      </c>
      <c r="C2182" s="0" t="s">
        <v>21</v>
      </c>
      <c r="D2182" s="0" t="s">
        <v>90</v>
      </c>
      <c r="E2182" s="0" t="s">
        <v>91</v>
      </c>
      <c r="F2182" s="0" t="s">
        <v>9538</v>
      </c>
      <c r="G2182" s="0" t="s">
        <v>9539</v>
      </c>
      <c r="H2182" s="0" t="s">
        <v>9540</v>
      </c>
      <c r="I2182" s="1" t="n">
        <v>8.452</v>
      </c>
      <c r="J2182" s="2" t="s">
        <v>9541</v>
      </c>
      <c r="K2182" s="2" t="s">
        <v>112</v>
      </c>
      <c r="L2182" s="0" t="s">
        <v>29</v>
      </c>
      <c r="M2182" s="0" t="s">
        <v>29</v>
      </c>
      <c r="N2182" s="0" t="s">
        <v>29</v>
      </c>
      <c r="O2182" s="2" t="s">
        <v>45</v>
      </c>
      <c r="P2182" s="2" t="s">
        <v>60</v>
      </c>
      <c r="Q2182" s="0" t="n">
        <f aca="false">_xlfn.UNICODE(B2182)</f>
        <v>69</v>
      </c>
      <c r="R2182" s="0" t="str">
        <f aca="false">IF(MIDB(B2182,1,10)="Candidatus",MIDB(B2182,FIND(" ",B2182,1)+1,FIND(" ",B2182,12)-FIND(" ",B2182,1)),IF(AND(Q2182&gt;=65,Q2182&lt;=90),MIDB(B2182,1,FIND(" ",B2182,1)),"-"))</f>
        <v>Enterobacter </v>
      </c>
      <c r="S2182" s="0" t="str">
        <f aca="false">IF(MIDB(B2182,1,10)="Candidatus",MIDB(B2182,FIND(" ",B2182,12)+1,IFERROR(FIND(" ",B2182,FIND(" ",B2182,12)+1),LEN(B2182))-FIND(" ",B2182,12)),IF(AND(Q2182&gt;=65,Q2182&lt;=90),MIDB(B2182,FIND(" ",B2182,1),IFERROR(FIND(" ",B2182,FIND(" ",B2182,1)+1),LEN(B2182)+1)-FIND(" ",B2182,1)),"-"))</f>
        <v> asburiae</v>
      </c>
      <c r="T2182" s="0" t="n">
        <v>1</v>
      </c>
    </row>
    <row r="2183" customFormat="false" ht="12.8" hidden="false" customHeight="false" outlineLevel="0" collapsed="false">
      <c r="A2183" s="0" t="n">
        <v>2182</v>
      </c>
      <c r="B2183" s="0" t="s">
        <v>9542</v>
      </c>
      <c r="C2183" s="0" t="s">
        <v>21</v>
      </c>
      <c r="D2183" s="0" t="s">
        <v>90</v>
      </c>
      <c r="E2183" s="0" t="s">
        <v>91</v>
      </c>
      <c r="F2183" s="0" t="s">
        <v>9543</v>
      </c>
      <c r="G2183" s="0" t="s">
        <v>9544</v>
      </c>
      <c r="H2183" s="0" t="s">
        <v>9545</v>
      </c>
      <c r="I2183" s="1" t="n">
        <v>32.574</v>
      </c>
      <c r="J2183" s="2" t="s">
        <v>9546</v>
      </c>
      <c r="K2183" s="2" t="s">
        <v>1718</v>
      </c>
      <c r="L2183" s="0" t="s">
        <v>29</v>
      </c>
      <c r="M2183" s="0" t="s">
        <v>29</v>
      </c>
      <c r="N2183" s="0" t="s">
        <v>29</v>
      </c>
      <c r="O2183" s="2" t="s">
        <v>1718</v>
      </c>
      <c r="P2183" s="0" t="s">
        <v>29</v>
      </c>
      <c r="Q2183" s="0" t="n">
        <f aca="false">_xlfn.UNICODE(B2183)</f>
        <v>69</v>
      </c>
      <c r="R2183" s="0" t="str">
        <f aca="false">IF(MIDB(B2183,1,10)="Candidatus",MIDB(B2183,FIND(" ",B2183,1)+1,FIND(" ",B2183,12)-FIND(" ",B2183,1)),IF(AND(Q2183&gt;=65,Q2183&lt;=90),MIDB(B2183,1,FIND(" ",B2183,1)),"-"))</f>
        <v>Enterobacter </v>
      </c>
      <c r="S2183" s="0" t="str">
        <f aca="false">IF(MIDB(B2183,1,10)="Candidatus",MIDB(B2183,FIND(" ",B2183,12)+1,IFERROR(FIND(" ",B2183,FIND(" ",B2183,12)+1),LEN(B2183))-FIND(" ",B2183,12)),IF(AND(Q2183&gt;=65,Q2183&lt;=90),MIDB(B2183,FIND(" ",B2183,1),IFERROR(FIND(" ",B2183,FIND(" ",B2183,1)+1),LEN(B2183)+1)-FIND(" ",B2183,1)),"-"))</f>
        <v> asburiae</v>
      </c>
      <c r="T2183" s="0" t="n">
        <v>1</v>
      </c>
    </row>
    <row r="2184" customFormat="false" ht="12.8" hidden="false" customHeight="false" outlineLevel="0" collapsed="false">
      <c r="A2184" s="0" t="n">
        <v>2183</v>
      </c>
      <c r="B2184" s="0" t="s">
        <v>9542</v>
      </c>
      <c r="C2184" s="0" t="s">
        <v>21</v>
      </c>
      <c r="D2184" s="0" t="s">
        <v>90</v>
      </c>
      <c r="E2184" s="0" t="s">
        <v>91</v>
      </c>
      <c r="F2184" s="0" t="s">
        <v>9547</v>
      </c>
      <c r="G2184" s="0" t="s">
        <v>9548</v>
      </c>
      <c r="H2184" s="0" t="s">
        <v>9549</v>
      </c>
      <c r="I2184" s="1" t="n">
        <v>166.725</v>
      </c>
      <c r="J2184" s="2" t="s">
        <v>9550</v>
      </c>
      <c r="K2184" s="2" t="s">
        <v>191</v>
      </c>
      <c r="L2184" s="0" t="s">
        <v>29</v>
      </c>
      <c r="M2184" s="0" t="s">
        <v>29</v>
      </c>
      <c r="N2184" s="0" t="s">
        <v>29</v>
      </c>
      <c r="O2184" s="2" t="s">
        <v>1699</v>
      </c>
      <c r="P2184" s="2" t="s">
        <v>45</v>
      </c>
      <c r="Q2184" s="0" t="n">
        <f aca="false">_xlfn.UNICODE(B2184)</f>
        <v>69</v>
      </c>
      <c r="R2184" s="0" t="str">
        <f aca="false">IF(MIDB(B2184,1,10)="Candidatus",MIDB(B2184,FIND(" ",B2184,1)+1,FIND(" ",B2184,12)-FIND(" ",B2184,1)),IF(AND(Q2184&gt;=65,Q2184&lt;=90),MIDB(B2184,1,FIND(" ",B2184,1)),"-"))</f>
        <v>Enterobacter </v>
      </c>
      <c r="S2184" s="0" t="str">
        <f aca="false">IF(MIDB(B2184,1,10)="Candidatus",MIDB(B2184,FIND(" ",B2184,12)+1,IFERROR(FIND(" ",B2184,FIND(" ",B2184,12)+1),LEN(B2184))-FIND(" ",B2184,12)),IF(AND(Q2184&gt;=65,Q2184&lt;=90),MIDB(B2184,FIND(" ",B2184,1),IFERROR(FIND(" ",B2184,FIND(" ",B2184,1)+1),LEN(B2184)+1)-FIND(" ",B2184,1)),"-"))</f>
        <v> asburiae</v>
      </c>
      <c r="T2184" s="0" t="n">
        <v>1</v>
      </c>
    </row>
    <row r="2185" customFormat="false" ht="12.8" hidden="false" customHeight="false" outlineLevel="0" collapsed="false">
      <c r="A2185" s="0" t="n">
        <v>2184</v>
      </c>
      <c r="B2185" s="0" t="s">
        <v>9551</v>
      </c>
      <c r="C2185" s="0" t="s">
        <v>21</v>
      </c>
      <c r="D2185" s="0" t="s">
        <v>90</v>
      </c>
      <c r="E2185" s="0" t="s">
        <v>91</v>
      </c>
      <c r="F2185" s="0" t="s">
        <v>9552</v>
      </c>
      <c r="G2185" s="0" t="s">
        <v>9553</v>
      </c>
      <c r="H2185" s="0" t="s">
        <v>9554</v>
      </c>
      <c r="I2185" s="1" t="n">
        <v>56.557</v>
      </c>
      <c r="J2185" s="2" t="s">
        <v>9555</v>
      </c>
      <c r="K2185" s="2" t="s">
        <v>471</v>
      </c>
      <c r="L2185" s="0" t="s">
        <v>29</v>
      </c>
      <c r="M2185" s="0" t="s">
        <v>29</v>
      </c>
      <c r="N2185" s="0" t="s">
        <v>29</v>
      </c>
      <c r="O2185" s="2" t="s">
        <v>653</v>
      </c>
      <c r="P2185" s="2" t="s">
        <v>88</v>
      </c>
      <c r="Q2185" s="0" t="n">
        <f aca="false">_xlfn.UNICODE(B2185)</f>
        <v>69</v>
      </c>
      <c r="R2185" s="0" t="str">
        <f aca="false">IF(MIDB(B2185,1,10)="Candidatus",MIDB(B2185,FIND(" ",B2185,1)+1,FIND(" ",B2185,12)-FIND(" ",B2185,1)),IF(AND(Q2185&gt;=65,Q2185&lt;=90),MIDB(B2185,1,FIND(" ",B2185,1)),"-"))</f>
        <v>Enterobacter </v>
      </c>
      <c r="S2185" s="0" t="str">
        <f aca="false">IF(MIDB(B2185,1,10)="Candidatus",MIDB(B2185,FIND(" ",B2185,12)+1,IFERROR(FIND(" ",B2185,FIND(" ",B2185,12)+1),LEN(B2185))-FIND(" ",B2185,12)),IF(AND(Q2185&gt;=65,Q2185&lt;=90),MIDB(B2185,FIND(" ",B2185,1),IFERROR(FIND(" ",B2185,FIND(" ",B2185,1)+1),LEN(B2185)+1)-FIND(" ",B2185,1)),"-"))</f>
        <v> cloacae</v>
      </c>
      <c r="T2185" s="0" t="n">
        <v>1</v>
      </c>
    </row>
    <row r="2186" customFormat="false" ht="12.8" hidden="false" customHeight="false" outlineLevel="0" collapsed="false">
      <c r="A2186" s="0" t="n">
        <v>2185</v>
      </c>
      <c r="B2186" s="0" t="s">
        <v>9551</v>
      </c>
      <c r="C2186" s="0" t="s">
        <v>21</v>
      </c>
      <c r="D2186" s="0" t="s">
        <v>90</v>
      </c>
      <c r="E2186" s="0" t="s">
        <v>91</v>
      </c>
      <c r="F2186" s="0" t="s">
        <v>9556</v>
      </c>
      <c r="G2186" s="0" t="s">
        <v>9557</v>
      </c>
      <c r="H2186" s="0" t="s">
        <v>9558</v>
      </c>
      <c r="I2186" s="1" t="n">
        <v>51.254</v>
      </c>
      <c r="J2186" s="2" t="s">
        <v>9559</v>
      </c>
      <c r="K2186" s="2" t="s">
        <v>70</v>
      </c>
      <c r="L2186" s="0" t="s">
        <v>29</v>
      </c>
      <c r="M2186" s="0" t="s">
        <v>29</v>
      </c>
      <c r="N2186" s="0" t="s">
        <v>29</v>
      </c>
      <c r="O2186" s="2" t="s">
        <v>70</v>
      </c>
      <c r="P2186" s="0" t="s">
        <v>29</v>
      </c>
      <c r="Q2186" s="0" t="n">
        <f aca="false">_xlfn.UNICODE(B2186)</f>
        <v>69</v>
      </c>
      <c r="R2186" s="0" t="str">
        <f aca="false">IF(MIDB(B2186,1,10)="Candidatus",MIDB(B2186,FIND(" ",B2186,1)+1,FIND(" ",B2186,12)-FIND(" ",B2186,1)),IF(AND(Q2186&gt;=65,Q2186&lt;=90),MIDB(B2186,1,FIND(" ",B2186,1)),"-"))</f>
        <v>Enterobacter </v>
      </c>
      <c r="S2186" s="0" t="str">
        <f aca="false">IF(MIDB(B2186,1,10)="Candidatus",MIDB(B2186,FIND(" ",B2186,12)+1,IFERROR(FIND(" ",B2186,FIND(" ",B2186,12)+1),LEN(B2186))-FIND(" ",B2186,12)),IF(AND(Q2186&gt;=65,Q2186&lt;=90),MIDB(B2186,FIND(" ",B2186,1),IFERROR(FIND(" ",B2186,FIND(" ",B2186,1)+1),LEN(B2186)+1)-FIND(" ",B2186,1)),"-"))</f>
        <v> cloacae</v>
      </c>
      <c r="T2186" s="0" t="n">
        <v>1</v>
      </c>
    </row>
    <row r="2187" customFormat="false" ht="12.8" hidden="false" customHeight="false" outlineLevel="0" collapsed="false">
      <c r="A2187" s="0" t="n">
        <v>2186</v>
      </c>
      <c r="B2187" s="0" t="s">
        <v>9551</v>
      </c>
      <c r="C2187" s="0" t="s">
        <v>21</v>
      </c>
      <c r="D2187" s="0" t="s">
        <v>90</v>
      </c>
      <c r="E2187" s="0" t="s">
        <v>91</v>
      </c>
      <c r="F2187" s="0" t="s">
        <v>9560</v>
      </c>
      <c r="G2187" s="0" t="s">
        <v>9561</v>
      </c>
      <c r="H2187" s="0" t="s">
        <v>9562</v>
      </c>
      <c r="I2187" s="1" t="n">
        <v>77.248</v>
      </c>
      <c r="J2187" s="2" t="s">
        <v>9563</v>
      </c>
      <c r="K2187" s="2" t="s">
        <v>74</v>
      </c>
      <c r="L2187" s="0" t="s">
        <v>29</v>
      </c>
      <c r="M2187" s="0" t="s">
        <v>29</v>
      </c>
      <c r="N2187" s="0" t="s">
        <v>29</v>
      </c>
      <c r="O2187" s="2" t="s">
        <v>38</v>
      </c>
      <c r="P2187" s="2" t="s">
        <v>129</v>
      </c>
      <c r="Q2187" s="0" t="n">
        <f aca="false">_xlfn.UNICODE(B2187)</f>
        <v>69</v>
      </c>
      <c r="R2187" s="0" t="str">
        <f aca="false">IF(MIDB(B2187,1,10)="Candidatus",MIDB(B2187,FIND(" ",B2187,1)+1,FIND(" ",B2187,12)-FIND(" ",B2187,1)),IF(AND(Q2187&gt;=65,Q2187&lt;=90),MIDB(B2187,1,FIND(" ",B2187,1)),"-"))</f>
        <v>Enterobacter </v>
      </c>
      <c r="S2187" s="0" t="str">
        <f aca="false">IF(MIDB(B2187,1,10)="Candidatus",MIDB(B2187,FIND(" ",B2187,12)+1,IFERROR(FIND(" ",B2187,FIND(" ",B2187,12)+1),LEN(B2187))-FIND(" ",B2187,12)),IF(AND(Q2187&gt;=65,Q2187&lt;=90),MIDB(B2187,FIND(" ",B2187,1),IFERROR(FIND(" ",B2187,FIND(" ",B2187,1)+1),LEN(B2187)+1)-FIND(" ",B2187,1)),"-"))</f>
        <v> cloacae</v>
      </c>
      <c r="T2187" s="0" t="n">
        <v>1</v>
      </c>
    </row>
    <row r="2188" customFormat="false" ht="12.8" hidden="false" customHeight="false" outlineLevel="0" collapsed="false">
      <c r="A2188" s="0" t="n">
        <v>2187</v>
      </c>
      <c r="B2188" s="0" t="s">
        <v>9564</v>
      </c>
      <c r="C2188" s="0" t="s">
        <v>21</v>
      </c>
      <c r="D2188" s="0" t="s">
        <v>90</v>
      </c>
      <c r="E2188" s="0" t="s">
        <v>91</v>
      </c>
      <c r="F2188" s="0" t="s">
        <v>9565</v>
      </c>
      <c r="G2188" s="0" t="s">
        <v>9566</v>
      </c>
      <c r="H2188" s="0" t="s">
        <v>9567</v>
      </c>
      <c r="I2188" s="1" t="n">
        <v>61.419</v>
      </c>
      <c r="J2188" s="2" t="s">
        <v>9568</v>
      </c>
      <c r="K2188" s="2" t="s">
        <v>2508</v>
      </c>
      <c r="L2188" s="0" t="s">
        <v>29</v>
      </c>
      <c r="M2188" s="0" t="s">
        <v>29</v>
      </c>
      <c r="N2188" s="0" t="s">
        <v>29</v>
      </c>
      <c r="O2188" s="2" t="s">
        <v>1980</v>
      </c>
      <c r="P2188" s="2" t="s">
        <v>60</v>
      </c>
      <c r="Q2188" s="0" t="n">
        <f aca="false">_xlfn.UNICODE(B2188)</f>
        <v>69</v>
      </c>
      <c r="R2188" s="0" t="str">
        <f aca="false">IF(MIDB(B2188,1,10)="Candidatus",MIDB(B2188,FIND(" ",B2188,1)+1,FIND(" ",B2188,12)-FIND(" ",B2188,1)),IF(AND(Q2188&gt;=65,Q2188&lt;=90),MIDB(B2188,1,FIND(" ",B2188,1)),"-"))</f>
        <v>Enterobacter </v>
      </c>
      <c r="S2188" s="0" t="str">
        <f aca="false">IF(MIDB(B2188,1,10)="Candidatus",MIDB(B2188,FIND(" ",B2188,12)+1,IFERROR(FIND(" ",B2188,FIND(" ",B2188,12)+1),LEN(B2188))-FIND(" ",B2188,12)),IF(AND(Q2188&gt;=65,Q2188&lt;=90),MIDB(B2188,FIND(" ",B2188,1),IFERROR(FIND(" ",B2188,FIND(" ",B2188,1)+1),LEN(B2188)+1)-FIND(" ",B2188,1)),"-"))</f>
        <v> cloacae</v>
      </c>
      <c r="T2188" s="0" t="n">
        <v>1</v>
      </c>
    </row>
    <row r="2189" customFormat="false" ht="12.8" hidden="false" customHeight="false" outlineLevel="0" collapsed="false">
      <c r="A2189" s="0" t="n">
        <v>2188</v>
      </c>
      <c r="B2189" s="0" t="s">
        <v>9564</v>
      </c>
      <c r="C2189" s="0" t="s">
        <v>21</v>
      </c>
      <c r="D2189" s="0" t="s">
        <v>90</v>
      </c>
      <c r="E2189" s="0" t="s">
        <v>91</v>
      </c>
      <c r="F2189" s="0" t="s">
        <v>9569</v>
      </c>
      <c r="G2189" s="0" t="s">
        <v>9570</v>
      </c>
      <c r="H2189" s="0" t="s">
        <v>9571</v>
      </c>
      <c r="I2189" s="1" t="n">
        <v>77.575</v>
      </c>
      <c r="J2189" s="2" t="s">
        <v>9572</v>
      </c>
      <c r="K2189" s="2" t="s">
        <v>481</v>
      </c>
      <c r="L2189" s="0" t="s">
        <v>29</v>
      </c>
      <c r="M2189" s="0" t="s">
        <v>29</v>
      </c>
      <c r="N2189" s="0" t="s">
        <v>29</v>
      </c>
      <c r="O2189" s="2" t="s">
        <v>65</v>
      </c>
      <c r="P2189" s="2" t="s">
        <v>88</v>
      </c>
      <c r="Q2189" s="0" t="n">
        <f aca="false">_xlfn.UNICODE(B2189)</f>
        <v>69</v>
      </c>
      <c r="R2189" s="0" t="str">
        <f aca="false">IF(MIDB(B2189,1,10)="Candidatus",MIDB(B2189,FIND(" ",B2189,1)+1,FIND(" ",B2189,12)-FIND(" ",B2189,1)),IF(AND(Q2189&gt;=65,Q2189&lt;=90),MIDB(B2189,1,FIND(" ",B2189,1)),"-"))</f>
        <v>Enterobacter </v>
      </c>
      <c r="S2189" s="0" t="str">
        <f aca="false">IF(MIDB(B2189,1,10)="Candidatus",MIDB(B2189,FIND(" ",B2189,12)+1,IFERROR(FIND(" ",B2189,FIND(" ",B2189,12)+1),LEN(B2189))-FIND(" ",B2189,12)),IF(AND(Q2189&gt;=65,Q2189&lt;=90),MIDB(B2189,FIND(" ",B2189,1),IFERROR(FIND(" ",B2189,FIND(" ",B2189,1)+1),LEN(B2189)+1)-FIND(" ",B2189,1)),"-"))</f>
        <v> cloacae</v>
      </c>
      <c r="T2189" s="0" t="n">
        <v>1</v>
      </c>
    </row>
    <row r="2190" customFormat="false" ht="12.8" hidden="false" customHeight="false" outlineLevel="0" collapsed="false">
      <c r="A2190" s="0" t="n">
        <v>2189</v>
      </c>
      <c r="B2190" s="0" t="s">
        <v>9564</v>
      </c>
      <c r="C2190" s="0" t="s">
        <v>21</v>
      </c>
      <c r="D2190" s="0" t="s">
        <v>90</v>
      </c>
      <c r="E2190" s="0" t="s">
        <v>91</v>
      </c>
      <c r="F2190" s="0" t="s">
        <v>9573</v>
      </c>
      <c r="G2190" s="0" t="s">
        <v>9574</v>
      </c>
      <c r="H2190" s="0" t="s">
        <v>9575</v>
      </c>
      <c r="I2190" s="1" t="n">
        <v>111.232</v>
      </c>
      <c r="J2190" s="2" t="s">
        <v>9576</v>
      </c>
      <c r="K2190" s="2" t="s">
        <v>2256</v>
      </c>
      <c r="L2190" s="0" t="s">
        <v>29</v>
      </c>
      <c r="M2190" s="0" t="s">
        <v>29</v>
      </c>
      <c r="N2190" s="0" t="s">
        <v>29</v>
      </c>
      <c r="O2190" s="2" t="s">
        <v>736</v>
      </c>
      <c r="P2190" s="2" t="s">
        <v>96</v>
      </c>
      <c r="Q2190" s="0" t="n">
        <f aca="false">_xlfn.UNICODE(B2190)</f>
        <v>69</v>
      </c>
      <c r="R2190" s="0" t="str">
        <f aca="false">IF(MIDB(B2190,1,10)="Candidatus",MIDB(B2190,FIND(" ",B2190,1)+1,FIND(" ",B2190,12)-FIND(" ",B2190,1)),IF(AND(Q2190&gt;=65,Q2190&lt;=90),MIDB(B2190,1,FIND(" ",B2190,1)),"-"))</f>
        <v>Enterobacter </v>
      </c>
      <c r="S2190" s="0" t="str">
        <f aca="false">IF(MIDB(B2190,1,10)="Candidatus",MIDB(B2190,FIND(" ",B2190,12)+1,IFERROR(FIND(" ",B2190,FIND(" ",B2190,12)+1),LEN(B2190))-FIND(" ",B2190,12)),IF(AND(Q2190&gt;=65,Q2190&lt;=90),MIDB(B2190,FIND(" ",B2190,1),IFERROR(FIND(" ",B2190,FIND(" ",B2190,1)+1),LEN(B2190)+1)-FIND(" ",B2190,1)),"-"))</f>
        <v> cloacae</v>
      </c>
      <c r="T2190" s="0" t="n">
        <v>1</v>
      </c>
    </row>
    <row r="2191" customFormat="false" ht="12.8" hidden="false" customHeight="false" outlineLevel="0" collapsed="false">
      <c r="A2191" s="0" t="n">
        <v>2190</v>
      </c>
      <c r="B2191" s="0" t="s">
        <v>9564</v>
      </c>
      <c r="C2191" s="0" t="s">
        <v>21</v>
      </c>
      <c r="D2191" s="0" t="s">
        <v>90</v>
      </c>
      <c r="E2191" s="0" t="s">
        <v>91</v>
      </c>
      <c r="F2191" s="0" t="s">
        <v>9577</v>
      </c>
      <c r="G2191" s="0" t="s">
        <v>9578</v>
      </c>
      <c r="H2191" s="0" t="s">
        <v>9579</v>
      </c>
      <c r="I2191" s="1" t="n">
        <v>50.333</v>
      </c>
      <c r="J2191" s="2" t="s">
        <v>9580</v>
      </c>
      <c r="K2191" s="2" t="s">
        <v>765</v>
      </c>
      <c r="L2191" s="0" t="s">
        <v>29</v>
      </c>
      <c r="M2191" s="0" t="s">
        <v>29</v>
      </c>
      <c r="N2191" s="0" t="s">
        <v>29</v>
      </c>
      <c r="O2191" s="2" t="s">
        <v>886</v>
      </c>
      <c r="P2191" s="2" t="s">
        <v>46</v>
      </c>
      <c r="Q2191" s="0" t="n">
        <f aca="false">_xlfn.UNICODE(B2191)</f>
        <v>69</v>
      </c>
      <c r="R2191" s="0" t="str">
        <f aca="false">IF(MIDB(B2191,1,10)="Candidatus",MIDB(B2191,FIND(" ",B2191,1)+1,FIND(" ",B2191,12)-FIND(" ",B2191,1)),IF(AND(Q2191&gt;=65,Q2191&lt;=90),MIDB(B2191,1,FIND(" ",B2191,1)),"-"))</f>
        <v>Enterobacter </v>
      </c>
      <c r="S2191" s="0" t="str">
        <f aca="false">IF(MIDB(B2191,1,10)="Candidatus",MIDB(B2191,FIND(" ",B2191,12)+1,IFERROR(FIND(" ",B2191,FIND(" ",B2191,12)+1),LEN(B2191))-FIND(" ",B2191,12)),IF(AND(Q2191&gt;=65,Q2191&lt;=90),MIDB(B2191,FIND(" ",B2191,1),IFERROR(FIND(" ",B2191,FIND(" ",B2191,1)+1),LEN(B2191)+1)-FIND(" ",B2191,1)),"-"))</f>
        <v> cloacae</v>
      </c>
      <c r="T2191" s="0" t="n">
        <v>1</v>
      </c>
    </row>
    <row r="2192" customFormat="false" ht="12.8" hidden="false" customHeight="false" outlineLevel="0" collapsed="false">
      <c r="A2192" s="0" t="n">
        <v>2191</v>
      </c>
      <c r="B2192" s="0" t="s">
        <v>9581</v>
      </c>
      <c r="C2192" s="0" t="s">
        <v>21</v>
      </c>
      <c r="D2192" s="0" t="s">
        <v>90</v>
      </c>
      <c r="E2192" s="0" t="s">
        <v>91</v>
      </c>
      <c r="F2192" s="0" t="s">
        <v>9582</v>
      </c>
      <c r="G2192" s="0" t="s">
        <v>9583</v>
      </c>
      <c r="H2192" s="0" t="s">
        <v>9584</v>
      </c>
      <c r="I2192" s="1" t="n">
        <v>59.134</v>
      </c>
      <c r="J2192" s="2" t="s">
        <v>9585</v>
      </c>
      <c r="K2192" s="2" t="s">
        <v>771</v>
      </c>
      <c r="L2192" s="0" t="s">
        <v>29</v>
      </c>
      <c r="M2192" s="0" t="s">
        <v>29</v>
      </c>
      <c r="N2192" s="0" t="s">
        <v>29</v>
      </c>
      <c r="O2192" s="2" t="s">
        <v>703</v>
      </c>
      <c r="P2192" s="2" t="s">
        <v>60</v>
      </c>
      <c r="Q2192" s="0" t="n">
        <f aca="false">_xlfn.UNICODE(B2192)</f>
        <v>69</v>
      </c>
      <c r="R2192" s="0" t="str">
        <f aca="false">IF(MIDB(B2192,1,10)="Candidatus",MIDB(B2192,FIND(" ",B2192,1)+1,FIND(" ",B2192,12)-FIND(" ",B2192,1)),IF(AND(Q2192&gt;=65,Q2192&lt;=90),MIDB(B2192,1,FIND(" ",B2192,1)),"-"))</f>
        <v>Enterobacter </v>
      </c>
      <c r="S2192" s="0" t="str">
        <f aca="false">IF(MIDB(B2192,1,10)="Candidatus",MIDB(B2192,FIND(" ",B2192,12)+1,IFERROR(FIND(" ",B2192,FIND(" ",B2192,12)+1),LEN(B2192))-FIND(" ",B2192,12)),IF(AND(Q2192&gt;=65,Q2192&lt;=90),MIDB(B2192,FIND(" ",B2192,1),IFERROR(FIND(" ",B2192,FIND(" ",B2192,1)+1),LEN(B2192)+1)-FIND(" ",B2192,1)),"-"))</f>
        <v> cloacae</v>
      </c>
      <c r="T2192" s="0" t="n">
        <v>1</v>
      </c>
    </row>
    <row r="2193" customFormat="false" ht="12.8" hidden="false" customHeight="false" outlineLevel="0" collapsed="false">
      <c r="A2193" s="0" t="n">
        <v>2192</v>
      </c>
      <c r="B2193" s="0" t="s">
        <v>9581</v>
      </c>
      <c r="C2193" s="0" t="s">
        <v>21</v>
      </c>
      <c r="D2193" s="0" t="s">
        <v>90</v>
      </c>
      <c r="E2193" s="0" t="s">
        <v>91</v>
      </c>
      <c r="F2193" s="0" t="s">
        <v>9586</v>
      </c>
      <c r="G2193" s="0" t="s">
        <v>9587</v>
      </c>
      <c r="H2193" s="0" t="s">
        <v>9588</v>
      </c>
      <c r="I2193" s="1" t="n">
        <v>43.621</v>
      </c>
      <c r="J2193" s="2" t="s">
        <v>9589</v>
      </c>
      <c r="K2193" s="2" t="s">
        <v>592</v>
      </c>
      <c r="L2193" s="0" t="s">
        <v>29</v>
      </c>
      <c r="M2193" s="0" t="s">
        <v>29</v>
      </c>
      <c r="N2193" s="0" t="s">
        <v>29</v>
      </c>
      <c r="O2193" s="2" t="s">
        <v>998</v>
      </c>
      <c r="P2193" s="2" t="s">
        <v>60</v>
      </c>
      <c r="Q2193" s="0" t="n">
        <f aca="false">_xlfn.UNICODE(B2193)</f>
        <v>69</v>
      </c>
      <c r="R2193" s="0" t="str">
        <f aca="false">IF(MIDB(B2193,1,10)="Candidatus",MIDB(B2193,FIND(" ",B2193,1)+1,FIND(" ",B2193,12)-FIND(" ",B2193,1)),IF(AND(Q2193&gt;=65,Q2193&lt;=90),MIDB(B2193,1,FIND(" ",B2193,1)),"-"))</f>
        <v>Enterobacter </v>
      </c>
      <c r="S2193" s="0" t="str">
        <f aca="false">IF(MIDB(B2193,1,10)="Candidatus",MIDB(B2193,FIND(" ",B2193,12)+1,IFERROR(FIND(" ",B2193,FIND(" ",B2193,12)+1),LEN(B2193))-FIND(" ",B2193,12)),IF(AND(Q2193&gt;=65,Q2193&lt;=90),MIDB(B2193,FIND(" ",B2193,1),IFERROR(FIND(" ",B2193,FIND(" ",B2193,1)+1),LEN(B2193)+1)-FIND(" ",B2193,1)),"-"))</f>
        <v> cloacae</v>
      </c>
      <c r="T2193" s="0" t="n">
        <v>1</v>
      </c>
    </row>
    <row r="2194" customFormat="false" ht="12.8" hidden="false" customHeight="false" outlineLevel="0" collapsed="false">
      <c r="A2194" s="0" t="n">
        <v>2193</v>
      </c>
      <c r="B2194" s="0" t="s">
        <v>9581</v>
      </c>
      <c r="C2194" s="0" t="s">
        <v>21</v>
      </c>
      <c r="D2194" s="0" t="s">
        <v>90</v>
      </c>
      <c r="E2194" s="0" t="s">
        <v>91</v>
      </c>
      <c r="F2194" s="0" t="s">
        <v>9590</v>
      </c>
      <c r="G2194" s="0" t="s">
        <v>9591</v>
      </c>
      <c r="H2194" s="0" t="s">
        <v>9592</v>
      </c>
      <c r="I2194" s="1" t="n">
        <v>328.905</v>
      </c>
      <c r="J2194" s="2" t="s">
        <v>9593</v>
      </c>
      <c r="K2194" s="2" t="s">
        <v>7439</v>
      </c>
      <c r="L2194" s="0" t="s">
        <v>29</v>
      </c>
      <c r="M2194" s="0" t="s">
        <v>29</v>
      </c>
      <c r="N2194" s="0" t="s">
        <v>29</v>
      </c>
      <c r="O2194" s="2" t="s">
        <v>3870</v>
      </c>
      <c r="P2194" s="2" t="s">
        <v>82</v>
      </c>
      <c r="Q2194" s="0" t="n">
        <f aca="false">_xlfn.UNICODE(B2194)</f>
        <v>69</v>
      </c>
      <c r="R2194" s="0" t="str">
        <f aca="false">IF(MIDB(B2194,1,10)="Candidatus",MIDB(B2194,FIND(" ",B2194,1)+1,FIND(" ",B2194,12)-FIND(" ",B2194,1)),IF(AND(Q2194&gt;=65,Q2194&lt;=90),MIDB(B2194,1,FIND(" ",B2194,1)),"-"))</f>
        <v>Enterobacter </v>
      </c>
      <c r="S2194" s="0" t="str">
        <f aca="false">IF(MIDB(B2194,1,10)="Candidatus",MIDB(B2194,FIND(" ",B2194,12)+1,IFERROR(FIND(" ",B2194,FIND(" ",B2194,12)+1),LEN(B2194))-FIND(" ",B2194,12)),IF(AND(Q2194&gt;=65,Q2194&lt;=90),MIDB(B2194,FIND(" ",B2194,1),IFERROR(FIND(" ",B2194,FIND(" ",B2194,1)+1),LEN(B2194)+1)-FIND(" ",B2194,1)),"-"))</f>
        <v> cloacae</v>
      </c>
      <c r="T2194" s="0" t="n">
        <v>1</v>
      </c>
    </row>
    <row r="2195" customFormat="false" ht="12.8" hidden="false" customHeight="false" outlineLevel="0" collapsed="false">
      <c r="A2195" s="0" t="n">
        <v>2194</v>
      </c>
      <c r="B2195" s="0" t="s">
        <v>9594</v>
      </c>
      <c r="C2195" s="0" t="s">
        <v>21</v>
      </c>
      <c r="D2195" s="0" t="s">
        <v>90</v>
      </c>
      <c r="E2195" s="0" t="s">
        <v>91</v>
      </c>
      <c r="F2195" s="0" t="s">
        <v>9595</v>
      </c>
      <c r="G2195" s="0" t="s">
        <v>9596</v>
      </c>
      <c r="H2195" s="0" t="s">
        <v>9597</v>
      </c>
      <c r="I2195" s="1" t="n">
        <v>43.5</v>
      </c>
      <c r="J2195" s="2" t="s">
        <v>9598</v>
      </c>
      <c r="K2195" s="2" t="s">
        <v>592</v>
      </c>
      <c r="L2195" s="0" t="s">
        <v>29</v>
      </c>
      <c r="M2195" s="0" t="s">
        <v>29</v>
      </c>
      <c r="N2195" s="0" t="s">
        <v>29</v>
      </c>
      <c r="O2195" s="2" t="s">
        <v>37</v>
      </c>
      <c r="P2195" s="2" t="s">
        <v>46</v>
      </c>
      <c r="Q2195" s="0" t="n">
        <f aca="false">_xlfn.UNICODE(B2195)</f>
        <v>69</v>
      </c>
      <c r="R2195" s="0" t="str">
        <f aca="false">IF(MIDB(B2195,1,10)="Candidatus",MIDB(B2195,FIND(" ",B2195,1)+1,FIND(" ",B2195,12)-FIND(" ",B2195,1)),IF(AND(Q2195&gt;=65,Q2195&lt;=90),MIDB(B2195,1,FIND(" ",B2195,1)),"-"))</f>
        <v>Enterobacter </v>
      </c>
      <c r="S2195" s="0" t="str">
        <f aca="false">IF(MIDB(B2195,1,10)="Candidatus",MIDB(B2195,FIND(" ",B2195,12)+1,IFERROR(FIND(" ",B2195,FIND(" ",B2195,12)+1),LEN(B2195))-FIND(" ",B2195,12)),IF(AND(Q2195&gt;=65,Q2195&lt;=90),MIDB(B2195,FIND(" ",B2195,1),IFERROR(FIND(" ",B2195,FIND(" ",B2195,1)+1),LEN(B2195)+1)-FIND(" ",B2195,1)),"-"))</f>
        <v> cloacae</v>
      </c>
      <c r="T2195" s="0" t="n">
        <v>1</v>
      </c>
    </row>
    <row r="2196" customFormat="false" ht="12.8" hidden="false" customHeight="false" outlineLevel="0" collapsed="false">
      <c r="A2196" s="0" t="n">
        <v>2195</v>
      </c>
      <c r="B2196" s="0" t="s">
        <v>9594</v>
      </c>
      <c r="C2196" s="0" t="s">
        <v>21</v>
      </c>
      <c r="D2196" s="0" t="s">
        <v>90</v>
      </c>
      <c r="E2196" s="0" t="s">
        <v>91</v>
      </c>
      <c r="F2196" s="0" t="s">
        <v>9599</v>
      </c>
      <c r="G2196" s="0" t="s">
        <v>9600</v>
      </c>
      <c r="H2196" s="0" t="s">
        <v>9601</v>
      </c>
      <c r="I2196" s="1" t="n">
        <v>121.66</v>
      </c>
      <c r="J2196" s="2" t="s">
        <v>9602</v>
      </c>
      <c r="K2196" s="2" t="s">
        <v>1215</v>
      </c>
      <c r="L2196" s="0" t="s">
        <v>29</v>
      </c>
      <c r="M2196" s="2" t="s">
        <v>46</v>
      </c>
      <c r="N2196" s="0" t="s">
        <v>29</v>
      </c>
      <c r="O2196" s="2" t="s">
        <v>2284</v>
      </c>
      <c r="P2196" s="2" t="s">
        <v>28</v>
      </c>
      <c r="Q2196" s="0" t="n">
        <f aca="false">_xlfn.UNICODE(B2196)</f>
        <v>69</v>
      </c>
      <c r="R2196" s="0" t="str">
        <f aca="false">IF(MIDB(B2196,1,10)="Candidatus",MIDB(B2196,FIND(" ",B2196,1)+1,FIND(" ",B2196,12)-FIND(" ",B2196,1)),IF(AND(Q2196&gt;=65,Q2196&lt;=90),MIDB(B2196,1,FIND(" ",B2196,1)),"-"))</f>
        <v>Enterobacter </v>
      </c>
      <c r="S2196" s="0" t="str">
        <f aca="false">IF(MIDB(B2196,1,10)="Candidatus",MIDB(B2196,FIND(" ",B2196,12)+1,IFERROR(FIND(" ",B2196,FIND(" ",B2196,12)+1),LEN(B2196))-FIND(" ",B2196,12)),IF(AND(Q2196&gt;=65,Q2196&lt;=90),MIDB(B2196,FIND(" ",B2196,1),IFERROR(FIND(" ",B2196,FIND(" ",B2196,1)+1),LEN(B2196)+1)-FIND(" ",B2196,1)),"-"))</f>
        <v> cloacae</v>
      </c>
      <c r="T2196" s="0" t="n">
        <v>1</v>
      </c>
    </row>
    <row r="2197" customFormat="false" ht="12.8" hidden="false" customHeight="false" outlineLevel="0" collapsed="false">
      <c r="A2197" s="0" t="n">
        <v>2196</v>
      </c>
      <c r="B2197" s="0" t="s">
        <v>9594</v>
      </c>
      <c r="C2197" s="0" t="s">
        <v>21</v>
      </c>
      <c r="D2197" s="0" t="s">
        <v>90</v>
      </c>
      <c r="E2197" s="0" t="s">
        <v>91</v>
      </c>
      <c r="F2197" s="0" t="s">
        <v>9603</v>
      </c>
      <c r="G2197" s="0" t="s">
        <v>9604</v>
      </c>
      <c r="H2197" s="0" t="s">
        <v>9605</v>
      </c>
      <c r="I2197" s="1" t="n">
        <v>106.698</v>
      </c>
      <c r="J2197" s="2" t="s">
        <v>9606</v>
      </c>
      <c r="K2197" s="2" t="s">
        <v>3315</v>
      </c>
      <c r="L2197" s="0" t="s">
        <v>29</v>
      </c>
      <c r="M2197" s="0" t="s">
        <v>29</v>
      </c>
      <c r="N2197" s="0" t="s">
        <v>29</v>
      </c>
      <c r="O2197" s="2" t="s">
        <v>2238</v>
      </c>
      <c r="P2197" s="2" t="s">
        <v>129</v>
      </c>
      <c r="Q2197" s="0" t="n">
        <f aca="false">_xlfn.UNICODE(B2197)</f>
        <v>69</v>
      </c>
      <c r="R2197" s="0" t="str">
        <f aca="false">IF(MIDB(B2197,1,10)="Candidatus",MIDB(B2197,FIND(" ",B2197,1)+1,FIND(" ",B2197,12)-FIND(" ",B2197,1)),IF(AND(Q2197&gt;=65,Q2197&lt;=90),MIDB(B2197,1,FIND(" ",B2197,1)),"-"))</f>
        <v>Enterobacter </v>
      </c>
      <c r="S2197" s="0" t="str">
        <f aca="false">IF(MIDB(B2197,1,10)="Candidatus",MIDB(B2197,FIND(" ",B2197,12)+1,IFERROR(FIND(" ",B2197,FIND(" ",B2197,12)+1),LEN(B2197))-FIND(" ",B2197,12)),IF(AND(Q2197&gt;=65,Q2197&lt;=90),MIDB(B2197,FIND(" ",B2197,1),IFERROR(FIND(" ",B2197,FIND(" ",B2197,1)+1),LEN(B2197)+1)-FIND(" ",B2197,1)),"-"))</f>
        <v> cloacae</v>
      </c>
      <c r="T2197" s="0" t="n">
        <v>1</v>
      </c>
    </row>
    <row r="2198" customFormat="false" ht="12.8" hidden="false" customHeight="false" outlineLevel="0" collapsed="false">
      <c r="A2198" s="0" t="n">
        <v>2197</v>
      </c>
      <c r="B2198" s="0" t="s">
        <v>9607</v>
      </c>
      <c r="C2198" s="0" t="s">
        <v>21</v>
      </c>
      <c r="D2198" s="0" t="s">
        <v>90</v>
      </c>
      <c r="E2198" s="0" t="s">
        <v>91</v>
      </c>
      <c r="F2198" s="0" t="s">
        <v>9608</v>
      </c>
      <c r="G2198" s="0" t="s">
        <v>9609</v>
      </c>
      <c r="H2198" s="0" t="s">
        <v>9610</v>
      </c>
      <c r="I2198" s="1" t="n">
        <v>90.452</v>
      </c>
      <c r="J2198" s="2" t="s">
        <v>9611</v>
      </c>
      <c r="K2198" s="2" t="s">
        <v>74</v>
      </c>
      <c r="L2198" s="0" t="s">
        <v>29</v>
      </c>
      <c r="M2198" s="0" t="s">
        <v>29</v>
      </c>
      <c r="N2198" s="0" t="s">
        <v>29</v>
      </c>
      <c r="O2198" s="2" t="s">
        <v>38</v>
      </c>
      <c r="P2198" s="2" t="s">
        <v>129</v>
      </c>
      <c r="Q2198" s="0" t="n">
        <f aca="false">_xlfn.UNICODE(B2198)</f>
        <v>69</v>
      </c>
      <c r="R2198" s="0" t="str">
        <f aca="false">IF(MIDB(B2198,1,10)="Candidatus",MIDB(B2198,FIND(" ",B2198,1)+1,FIND(" ",B2198,12)-FIND(" ",B2198,1)),IF(AND(Q2198&gt;=65,Q2198&lt;=90),MIDB(B2198,1,FIND(" ",B2198,1)),"-"))</f>
        <v>Enterobacter </v>
      </c>
      <c r="S2198" s="0" t="str">
        <f aca="false">IF(MIDB(B2198,1,10)="Candidatus",MIDB(B2198,FIND(" ",B2198,12)+1,IFERROR(FIND(" ",B2198,FIND(" ",B2198,12)+1),LEN(B2198))-FIND(" ",B2198,12)),IF(AND(Q2198&gt;=65,Q2198&lt;=90),MIDB(B2198,FIND(" ",B2198,1),IFERROR(FIND(" ",B2198,FIND(" ",B2198,1)+1),LEN(B2198)+1)-FIND(" ",B2198,1)),"-"))</f>
        <v> cloacae</v>
      </c>
      <c r="T2198" s="0" t="n">
        <v>1</v>
      </c>
    </row>
    <row r="2199" customFormat="false" ht="12.8" hidden="false" customHeight="false" outlineLevel="0" collapsed="false">
      <c r="A2199" s="0" t="n">
        <v>2198</v>
      </c>
      <c r="B2199" s="0" t="s">
        <v>9607</v>
      </c>
      <c r="C2199" s="0" t="s">
        <v>21</v>
      </c>
      <c r="D2199" s="0" t="s">
        <v>90</v>
      </c>
      <c r="E2199" s="0" t="s">
        <v>91</v>
      </c>
      <c r="F2199" s="0" t="s">
        <v>9612</v>
      </c>
      <c r="G2199" s="0" t="s">
        <v>9613</v>
      </c>
      <c r="H2199" s="0" t="s">
        <v>9614</v>
      </c>
      <c r="I2199" s="1" t="n">
        <v>3.223</v>
      </c>
      <c r="J2199" s="2" t="s">
        <v>9615</v>
      </c>
      <c r="K2199" s="2" t="s">
        <v>60</v>
      </c>
      <c r="L2199" s="0" t="s">
        <v>29</v>
      </c>
      <c r="M2199" s="0" t="s">
        <v>29</v>
      </c>
      <c r="N2199" s="0" t="s">
        <v>29</v>
      </c>
      <c r="O2199" s="2" t="s">
        <v>60</v>
      </c>
      <c r="P2199" s="0" t="s">
        <v>29</v>
      </c>
      <c r="Q2199" s="0" t="n">
        <f aca="false">_xlfn.UNICODE(B2199)</f>
        <v>69</v>
      </c>
      <c r="R2199" s="0" t="str">
        <f aca="false">IF(MIDB(B2199,1,10)="Candidatus",MIDB(B2199,FIND(" ",B2199,1)+1,FIND(" ",B2199,12)-FIND(" ",B2199,1)),IF(AND(Q2199&gt;=65,Q2199&lt;=90),MIDB(B2199,1,FIND(" ",B2199,1)),"-"))</f>
        <v>Enterobacter </v>
      </c>
      <c r="S2199" s="0" t="str">
        <f aca="false">IF(MIDB(B2199,1,10)="Candidatus",MIDB(B2199,FIND(" ",B2199,12)+1,IFERROR(FIND(" ",B2199,FIND(" ",B2199,12)+1),LEN(B2199))-FIND(" ",B2199,12)),IF(AND(Q2199&gt;=65,Q2199&lt;=90),MIDB(B2199,FIND(" ",B2199,1),IFERROR(FIND(" ",B2199,FIND(" ",B2199,1)+1),LEN(B2199)+1)-FIND(" ",B2199,1)),"-"))</f>
        <v> cloacae</v>
      </c>
      <c r="T2199" s="0" t="n">
        <v>1</v>
      </c>
    </row>
    <row r="2200" customFormat="false" ht="12.8" hidden="false" customHeight="false" outlineLevel="0" collapsed="false">
      <c r="A2200" s="0" t="n">
        <v>2199</v>
      </c>
      <c r="B2200" s="0" t="s">
        <v>9607</v>
      </c>
      <c r="C2200" s="0" t="s">
        <v>21</v>
      </c>
      <c r="D2200" s="0" t="s">
        <v>90</v>
      </c>
      <c r="E2200" s="0" t="s">
        <v>91</v>
      </c>
      <c r="F2200" s="0" t="s">
        <v>9616</v>
      </c>
      <c r="G2200" s="0" t="s">
        <v>9617</v>
      </c>
      <c r="H2200" s="0" t="s">
        <v>9618</v>
      </c>
      <c r="I2200" s="1" t="n">
        <v>33.61</v>
      </c>
      <c r="J2200" s="2" t="s">
        <v>9619</v>
      </c>
      <c r="K2200" s="2" t="s">
        <v>1663</v>
      </c>
      <c r="L2200" s="0" t="s">
        <v>29</v>
      </c>
      <c r="M2200" s="0" t="s">
        <v>29</v>
      </c>
      <c r="N2200" s="0" t="s">
        <v>29</v>
      </c>
      <c r="O2200" s="2" t="s">
        <v>4325</v>
      </c>
      <c r="P2200" s="2" t="s">
        <v>46</v>
      </c>
      <c r="Q2200" s="0" t="n">
        <f aca="false">_xlfn.UNICODE(B2200)</f>
        <v>69</v>
      </c>
      <c r="R2200" s="0" t="str">
        <f aca="false">IF(MIDB(B2200,1,10)="Candidatus",MIDB(B2200,FIND(" ",B2200,1)+1,FIND(" ",B2200,12)-FIND(" ",B2200,1)),IF(AND(Q2200&gt;=65,Q2200&lt;=90),MIDB(B2200,1,FIND(" ",B2200,1)),"-"))</f>
        <v>Enterobacter </v>
      </c>
      <c r="S2200" s="0" t="str">
        <f aca="false">IF(MIDB(B2200,1,10)="Candidatus",MIDB(B2200,FIND(" ",B2200,12)+1,IFERROR(FIND(" ",B2200,FIND(" ",B2200,12)+1),LEN(B2200))-FIND(" ",B2200,12)),IF(AND(Q2200&gt;=65,Q2200&lt;=90),MIDB(B2200,FIND(" ",B2200,1),IFERROR(FIND(" ",B2200,FIND(" ",B2200,1)+1),LEN(B2200)+1)-FIND(" ",B2200,1)),"-"))</f>
        <v> cloacae</v>
      </c>
      <c r="T2200" s="0" t="n">
        <v>1</v>
      </c>
    </row>
    <row r="2201" customFormat="false" ht="12.8" hidden="false" customHeight="false" outlineLevel="0" collapsed="false">
      <c r="A2201" s="0" t="n">
        <v>2200</v>
      </c>
      <c r="B2201" s="0" t="s">
        <v>9620</v>
      </c>
      <c r="C2201" s="0" t="s">
        <v>21</v>
      </c>
      <c r="D2201" s="0" t="s">
        <v>90</v>
      </c>
      <c r="E2201" s="0" t="s">
        <v>91</v>
      </c>
      <c r="F2201" s="0" t="s">
        <v>9621</v>
      </c>
      <c r="G2201" s="0" t="s">
        <v>9622</v>
      </c>
      <c r="H2201" s="0" t="s">
        <v>9623</v>
      </c>
      <c r="I2201" s="1" t="n">
        <v>85.187</v>
      </c>
      <c r="J2201" s="2" t="s">
        <v>9624</v>
      </c>
      <c r="K2201" s="2" t="s">
        <v>1132</v>
      </c>
      <c r="L2201" s="0" t="s">
        <v>29</v>
      </c>
      <c r="M2201" s="0" t="s">
        <v>29</v>
      </c>
      <c r="N2201" s="0" t="s">
        <v>29</v>
      </c>
      <c r="O2201" s="2" t="s">
        <v>65</v>
      </c>
      <c r="P2201" s="2" t="s">
        <v>60</v>
      </c>
      <c r="Q2201" s="0" t="n">
        <f aca="false">_xlfn.UNICODE(B2201)</f>
        <v>69</v>
      </c>
      <c r="R2201" s="0" t="str">
        <f aca="false">IF(MIDB(B2201,1,10)="Candidatus",MIDB(B2201,FIND(" ",B2201,1)+1,FIND(" ",B2201,12)-FIND(" ",B2201,1)),IF(AND(Q2201&gt;=65,Q2201&lt;=90),MIDB(B2201,1,FIND(" ",B2201,1)),"-"))</f>
        <v>Enterobacter </v>
      </c>
      <c r="S2201" s="0" t="str">
        <f aca="false">IF(MIDB(B2201,1,10)="Candidatus",MIDB(B2201,FIND(" ",B2201,12)+1,IFERROR(FIND(" ",B2201,FIND(" ",B2201,12)+1),LEN(B2201))-FIND(" ",B2201,12)),IF(AND(Q2201&gt;=65,Q2201&lt;=90),MIDB(B2201,FIND(" ",B2201,1),IFERROR(FIND(" ",B2201,FIND(" ",B2201,1)+1),LEN(B2201)+1)-FIND(" ",B2201,1)),"-"))</f>
        <v> cloacae</v>
      </c>
      <c r="T2201" s="0" t="n">
        <v>1</v>
      </c>
    </row>
    <row r="2202" customFormat="false" ht="12.8" hidden="false" customHeight="false" outlineLevel="0" collapsed="false">
      <c r="A2202" s="0" t="n">
        <v>2201</v>
      </c>
      <c r="B2202" s="0" t="s">
        <v>9620</v>
      </c>
      <c r="C2202" s="0" t="s">
        <v>21</v>
      </c>
      <c r="D2202" s="0" t="s">
        <v>90</v>
      </c>
      <c r="E2202" s="0" t="s">
        <v>91</v>
      </c>
      <c r="F2202" s="0" t="s">
        <v>9625</v>
      </c>
      <c r="G2202" s="0" t="s">
        <v>9626</v>
      </c>
      <c r="H2202" s="0" t="s">
        <v>9627</v>
      </c>
      <c r="I2202" s="1" t="n">
        <v>43.433</v>
      </c>
      <c r="J2202" s="2" t="s">
        <v>9628</v>
      </c>
      <c r="K2202" s="2" t="s">
        <v>37</v>
      </c>
      <c r="L2202" s="0" t="s">
        <v>29</v>
      </c>
      <c r="M2202" s="0" t="s">
        <v>29</v>
      </c>
      <c r="N2202" s="0" t="s">
        <v>29</v>
      </c>
      <c r="O2202" s="2" t="s">
        <v>998</v>
      </c>
      <c r="P2202" s="2" t="s">
        <v>88</v>
      </c>
      <c r="Q2202" s="0" t="n">
        <f aca="false">_xlfn.UNICODE(B2202)</f>
        <v>69</v>
      </c>
      <c r="R2202" s="0" t="str">
        <f aca="false">IF(MIDB(B2202,1,10)="Candidatus",MIDB(B2202,FIND(" ",B2202,1)+1,FIND(" ",B2202,12)-FIND(" ",B2202,1)),IF(AND(Q2202&gt;=65,Q2202&lt;=90),MIDB(B2202,1,FIND(" ",B2202,1)),"-"))</f>
        <v>Enterobacter </v>
      </c>
      <c r="S2202" s="0" t="str">
        <f aca="false">IF(MIDB(B2202,1,10)="Candidatus",MIDB(B2202,FIND(" ",B2202,12)+1,IFERROR(FIND(" ",B2202,FIND(" ",B2202,12)+1),LEN(B2202))-FIND(" ",B2202,12)),IF(AND(Q2202&gt;=65,Q2202&lt;=90),MIDB(B2202,FIND(" ",B2202,1),IFERROR(FIND(" ",B2202,FIND(" ",B2202,1)+1),LEN(B2202)+1)-FIND(" ",B2202,1)),"-"))</f>
        <v> cloacae</v>
      </c>
      <c r="T2202" s="0" t="n">
        <v>1</v>
      </c>
    </row>
    <row r="2203" customFormat="false" ht="12.8" hidden="false" customHeight="false" outlineLevel="0" collapsed="false">
      <c r="A2203" s="0" t="n">
        <v>2202</v>
      </c>
      <c r="B2203" s="0" t="s">
        <v>9629</v>
      </c>
      <c r="C2203" s="0" t="s">
        <v>21</v>
      </c>
      <c r="D2203" s="0" t="s">
        <v>90</v>
      </c>
      <c r="E2203" s="0" t="s">
        <v>91</v>
      </c>
      <c r="F2203" s="0" t="s">
        <v>9630</v>
      </c>
      <c r="G2203" s="0" t="s">
        <v>9631</v>
      </c>
      <c r="H2203" s="0" t="s">
        <v>9632</v>
      </c>
      <c r="I2203" s="1" t="n">
        <v>33.61</v>
      </c>
      <c r="J2203" s="2" t="s">
        <v>9619</v>
      </c>
      <c r="K2203" s="2" t="s">
        <v>1663</v>
      </c>
      <c r="L2203" s="0" t="s">
        <v>29</v>
      </c>
      <c r="M2203" s="0" t="s">
        <v>29</v>
      </c>
      <c r="N2203" s="0" t="s">
        <v>29</v>
      </c>
      <c r="O2203" s="2" t="s">
        <v>4325</v>
      </c>
      <c r="P2203" s="2" t="s">
        <v>46</v>
      </c>
      <c r="Q2203" s="0" t="n">
        <f aca="false">_xlfn.UNICODE(B2203)</f>
        <v>69</v>
      </c>
      <c r="R2203" s="0" t="str">
        <f aca="false">IF(MIDB(B2203,1,10)="Candidatus",MIDB(B2203,FIND(" ",B2203,1)+1,FIND(" ",B2203,12)-FIND(" ",B2203,1)),IF(AND(Q2203&gt;=65,Q2203&lt;=90),MIDB(B2203,1,FIND(" ",B2203,1)),"-"))</f>
        <v>Enterobacter </v>
      </c>
      <c r="S2203" s="0" t="str">
        <f aca="false">IF(MIDB(B2203,1,10)="Candidatus",MIDB(B2203,FIND(" ",B2203,12)+1,IFERROR(FIND(" ",B2203,FIND(" ",B2203,12)+1),LEN(B2203))-FIND(" ",B2203,12)),IF(AND(Q2203&gt;=65,Q2203&lt;=90),MIDB(B2203,FIND(" ",B2203,1),IFERROR(FIND(" ",B2203,FIND(" ",B2203,1)+1),LEN(B2203)+1)-FIND(" ",B2203,1)),"-"))</f>
        <v> cloacae</v>
      </c>
      <c r="T2203" s="0" t="n">
        <v>1</v>
      </c>
    </row>
    <row r="2204" customFormat="false" ht="12.8" hidden="false" customHeight="false" outlineLevel="0" collapsed="false">
      <c r="A2204" s="0" t="n">
        <v>2203</v>
      </c>
      <c r="B2204" s="0" t="s">
        <v>9629</v>
      </c>
      <c r="C2204" s="0" t="s">
        <v>21</v>
      </c>
      <c r="D2204" s="0" t="s">
        <v>90</v>
      </c>
      <c r="E2204" s="0" t="s">
        <v>91</v>
      </c>
      <c r="F2204" s="0" t="s">
        <v>9633</v>
      </c>
      <c r="G2204" s="0" t="s">
        <v>9634</v>
      </c>
      <c r="H2204" s="0" t="s">
        <v>9635</v>
      </c>
      <c r="I2204" s="1" t="n">
        <v>90.452</v>
      </c>
      <c r="J2204" s="2" t="s">
        <v>9636</v>
      </c>
      <c r="K2204" s="2" t="s">
        <v>74</v>
      </c>
      <c r="L2204" s="0" t="s">
        <v>29</v>
      </c>
      <c r="M2204" s="0" t="s">
        <v>29</v>
      </c>
      <c r="N2204" s="0" t="s">
        <v>29</v>
      </c>
      <c r="O2204" s="2" t="s">
        <v>38</v>
      </c>
      <c r="P2204" s="2" t="s">
        <v>129</v>
      </c>
      <c r="Q2204" s="0" t="n">
        <f aca="false">_xlfn.UNICODE(B2204)</f>
        <v>69</v>
      </c>
      <c r="R2204" s="0" t="str">
        <f aca="false">IF(MIDB(B2204,1,10)="Candidatus",MIDB(B2204,FIND(" ",B2204,1)+1,FIND(" ",B2204,12)-FIND(" ",B2204,1)),IF(AND(Q2204&gt;=65,Q2204&lt;=90),MIDB(B2204,1,FIND(" ",B2204,1)),"-"))</f>
        <v>Enterobacter </v>
      </c>
      <c r="S2204" s="0" t="str">
        <f aca="false">IF(MIDB(B2204,1,10)="Candidatus",MIDB(B2204,FIND(" ",B2204,12)+1,IFERROR(FIND(" ",B2204,FIND(" ",B2204,12)+1),LEN(B2204))-FIND(" ",B2204,12)),IF(AND(Q2204&gt;=65,Q2204&lt;=90),MIDB(B2204,FIND(" ",B2204,1),IFERROR(FIND(" ",B2204,FIND(" ",B2204,1)+1),LEN(B2204)+1)-FIND(" ",B2204,1)),"-"))</f>
        <v> cloacae</v>
      </c>
      <c r="T2204" s="0" t="n">
        <v>1</v>
      </c>
    </row>
    <row r="2205" customFormat="false" ht="12.8" hidden="false" customHeight="false" outlineLevel="0" collapsed="false">
      <c r="A2205" s="0" t="n">
        <v>2204</v>
      </c>
      <c r="B2205" s="0" t="s">
        <v>9637</v>
      </c>
      <c r="C2205" s="0" t="s">
        <v>21</v>
      </c>
      <c r="D2205" s="0" t="s">
        <v>90</v>
      </c>
      <c r="E2205" s="0" t="s">
        <v>91</v>
      </c>
      <c r="F2205" s="0" t="s">
        <v>9638</v>
      </c>
      <c r="G2205" s="0" t="s">
        <v>9639</v>
      </c>
      <c r="H2205" s="0" t="s">
        <v>9640</v>
      </c>
      <c r="I2205" s="1" t="n">
        <v>90.452</v>
      </c>
      <c r="J2205" s="2" t="s">
        <v>9611</v>
      </c>
      <c r="K2205" s="2" t="s">
        <v>74</v>
      </c>
      <c r="L2205" s="0" t="s">
        <v>29</v>
      </c>
      <c r="M2205" s="0" t="s">
        <v>29</v>
      </c>
      <c r="N2205" s="0" t="s">
        <v>29</v>
      </c>
      <c r="O2205" s="2" t="s">
        <v>38</v>
      </c>
      <c r="P2205" s="2" t="s">
        <v>129</v>
      </c>
      <c r="Q2205" s="0" t="n">
        <f aca="false">_xlfn.UNICODE(B2205)</f>
        <v>69</v>
      </c>
      <c r="R2205" s="0" t="str">
        <f aca="false">IF(MIDB(B2205,1,10)="Candidatus",MIDB(B2205,FIND(" ",B2205,1)+1,FIND(" ",B2205,12)-FIND(" ",B2205,1)),IF(AND(Q2205&gt;=65,Q2205&lt;=90),MIDB(B2205,1,FIND(" ",B2205,1)),"-"))</f>
        <v>Enterobacter </v>
      </c>
      <c r="S2205" s="0" t="str">
        <f aca="false">IF(MIDB(B2205,1,10)="Candidatus",MIDB(B2205,FIND(" ",B2205,12)+1,IFERROR(FIND(" ",B2205,FIND(" ",B2205,12)+1),LEN(B2205))-FIND(" ",B2205,12)),IF(AND(Q2205&gt;=65,Q2205&lt;=90),MIDB(B2205,FIND(" ",B2205,1),IFERROR(FIND(" ",B2205,FIND(" ",B2205,1)+1),LEN(B2205)+1)-FIND(" ",B2205,1)),"-"))</f>
        <v> cloacae</v>
      </c>
      <c r="T2205" s="0" t="n">
        <v>1</v>
      </c>
    </row>
    <row r="2206" customFormat="false" ht="12.8" hidden="false" customHeight="false" outlineLevel="0" collapsed="false">
      <c r="A2206" s="0" t="n">
        <v>2205</v>
      </c>
      <c r="B2206" s="0" t="s">
        <v>9637</v>
      </c>
      <c r="C2206" s="0" t="s">
        <v>21</v>
      </c>
      <c r="D2206" s="0" t="s">
        <v>90</v>
      </c>
      <c r="E2206" s="0" t="s">
        <v>91</v>
      </c>
      <c r="F2206" s="0" t="s">
        <v>9641</v>
      </c>
      <c r="G2206" s="0" t="s">
        <v>9642</v>
      </c>
      <c r="H2206" s="0" t="s">
        <v>9643</v>
      </c>
      <c r="I2206" s="1" t="n">
        <v>33.61</v>
      </c>
      <c r="J2206" s="2" t="s">
        <v>9619</v>
      </c>
      <c r="K2206" s="2" t="s">
        <v>503</v>
      </c>
      <c r="L2206" s="0" t="s">
        <v>29</v>
      </c>
      <c r="M2206" s="0" t="s">
        <v>29</v>
      </c>
      <c r="N2206" s="0" t="s">
        <v>29</v>
      </c>
      <c r="O2206" s="2" t="s">
        <v>1663</v>
      </c>
      <c r="P2206" s="2" t="s">
        <v>46</v>
      </c>
      <c r="Q2206" s="0" t="n">
        <f aca="false">_xlfn.UNICODE(B2206)</f>
        <v>69</v>
      </c>
      <c r="R2206" s="0" t="str">
        <f aca="false">IF(MIDB(B2206,1,10)="Candidatus",MIDB(B2206,FIND(" ",B2206,1)+1,FIND(" ",B2206,12)-FIND(" ",B2206,1)),IF(AND(Q2206&gt;=65,Q2206&lt;=90),MIDB(B2206,1,FIND(" ",B2206,1)),"-"))</f>
        <v>Enterobacter </v>
      </c>
      <c r="S2206" s="0" t="str">
        <f aca="false">IF(MIDB(B2206,1,10)="Candidatus",MIDB(B2206,FIND(" ",B2206,12)+1,IFERROR(FIND(" ",B2206,FIND(" ",B2206,12)+1),LEN(B2206))-FIND(" ",B2206,12)),IF(AND(Q2206&gt;=65,Q2206&lt;=90),MIDB(B2206,FIND(" ",B2206,1),IFERROR(FIND(" ",B2206,FIND(" ",B2206,1)+1),LEN(B2206)+1)-FIND(" ",B2206,1)),"-"))</f>
        <v> cloacae</v>
      </c>
      <c r="T2206" s="0" t="n">
        <v>1</v>
      </c>
    </row>
    <row r="2207" customFormat="false" ht="12.8" hidden="false" customHeight="false" outlineLevel="0" collapsed="false">
      <c r="A2207" s="0" t="n">
        <v>2206</v>
      </c>
      <c r="B2207" s="0" t="s">
        <v>9644</v>
      </c>
      <c r="C2207" s="0" t="s">
        <v>21</v>
      </c>
      <c r="D2207" s="0" t="s">
        <v>90</v>
      </c>
      <c r="E2207" s="0" t="s">
        <v>91</v>
      </c>
      <c r="F2207" s="0" t="s">
        <v>9645</v>
      </c>
      <c r="G2207" s="0" t="s">
        <v>9646</v>
      </c>
      <c r="H2207" s="0" t="s">
        <v>9647</v>
      </c>
      <c r="I2207" s="1" t="n">
        <v>139.941</v>
      </c>
      <c r="J2207" s="2" t="s">
        <v>9648</v>
      </c>
      <c r="K2207" s="2" t="s">
        <v>2584</v>
      </c>
      <c r="L2207" s="0" t="s">
        <v>29</v>
      </c>
      <c r="M2207" s="0" t="s">
        <v>29</v>
      </c>
      <c r="N2207" s="0" t="s">
        <v>29</v>
      </c>
      <c r="O2207" s="2" t="s">
        <v>1641</v>
      </c>
      <c r="P2207" s="2" t="s">
        <v>129</v>
      </c>
      <c r="Q2207" s="0" t="n">
        <f aca="false">_xlfn.UNICODE(B2207)</f>
        <v>69</v>
      </c>
      <c r="R2207" s="0" t="str">
        <f aca="false">IF(MIDB(B2207,1,10)="Candidatus",MIDB(B2207,FIND(" ",B2207,1)+1,FIND(" ",B2207,12)-FIND(" ",B2207,1)),IF(AND(Q2207&gt;=65,Q2207&lt;=90),MIDB(B2207,1,FIND(" ",B2207,1)),"-"))</f>
        <v>Enterobacter </v>
      </c>
      <c r="S2207" s="0" t="str">
        <f aca="false">IF(MIDB(B2207,1,10)="Candidatus",MIDB(B2207,FIND(" ",B2207,12)+1,IFERROR(FIND(" ",B2207,FIND(" ",B2207,12)+1),LEN(B2207))-FIND(" ",B2207,12)),IF(AND(Q2207&gt;=65,Q2207&lt;=90),MIDB(B2207,FIND(" ",B2207,1),IFERROR(FIND(" ",B2207,FIND(" ",B2207,1)+1),LEN(B2207)+1)-FIND(" ",B2207,1)),"-"))</f>
        <v> cloacae</v>
      </c>
      <c r="T2207" s="0" t="n">
        <v>1</v>
      </c>
    </row>
    <row r="2208" customFormat="false" ht="12.8" hidden="false" customHeight="false" outlineLevel="0" collapsed="false">
      <c r="A2208" s="0" t="n">
        <v>2207</v>
      </c>
      <c r="B2208" s="0" t="s">
        <v>9644</v>
      </c>
      <c r="C2208" s="0" t="s">
        <v>21</v>
      </c>
      <c r="D2208" s="0" t="s">
        <v>90</v>
      </c>
      <c r="E2208" s="0" t="s">
        <v>91</v>
      </c>
      <c r="F2208" s="0" t="s">
        <v>9649</v>
      </c>
      <c r="G2208" s="0" t="s">
        <v>9650</v>
      </c>
      <c r="H2208" s="0" t="s">
        <v>9651</v>
      </c>
      <c r="I2208" s="1" t="n">
        <v>6.914</v>
      </c>
      <c r="J2208" s="2" t="s">
        <v>9652</v>
      </c>
      <c r="K2208" s="2" t="s">
        <v>52</v>
      </c>
      <c r="L2208" s="0" t="s">
        <v>29</v>
      </c>
      <c r="M2208" s="0" t="s">
        <v>29</v>
      </c>
      <c r="N2208" s="0" t="s">
        <v>29</v>
      </c>
      <c r="O2208" s="2" t="s">
        <v>52</v>
      </c>
      <c r="P2208" s="0" t="s">
        <v>29</v>
      </c>
      <c r="Q2208" s="0" t="n">
        <f aca="false">_xlfn.UNICODE(B2208)</f>
        <v>69</v>
      </c>
      <c r="R2208" s="0" t="str">
        <f aca="false">IF(MIDB(B2208,1,10)="Candidatus",MIDB(B2208,FIND(" ",B2208,1)+1,FIND(" ",B2208,12)-FIND(" ",B2208,1)),IF(AND(Q2208&gt;=65,Q2208&lt;=90),MIDB(B2208,1,FIND(" ",B2208,1)),"-"))</f>
        <v>Enterobacter </v>
      </c>
      <c r="S2208" s="0" t="str">
        <f aca="false">IF(MIDB(B2208,1,10)="Candidatus",MIDB(B2208,FIND(" ",B2208,12)+1,IFERROR(FIND(" ",B2208,FIND(" ",B2208,12)+1),LEN(B2208))-FIND(" ",B2208,12)),IF(AND(Q2208&gt;=65,Q2208&lt;=90),MIDB(B2208,FIND(" ",B2208,1),IFERROR(FIND(" ",B2208,FIND(" ",B2208,1)+1),LEN(B2208)+1)-FIND(" ",B2208,1)),"-"))</f>
        <v> cloacae</v>
      </c>
      <c r="T2208" s="0" t="n">
        <v>1</v>
      </c>
    </row>
    <row r="2209" customFormat="false" ht="12.8" hidden="false" customHeight="false" outlineLevel="0" collapsed="false">
      <c r="A2209" s="0" t="n">
        <v>2208</v>
      </c>
      <c r="B2209" s="0" t="s">
        <v>9644</v>
      </c>
      <c r="C2209" s="0" t="s">
        <v>21</v>
      </c>
      <c r="D2209" s="0" t="s">
        <v>90</v>
      </c>
      <c r="E2209" s="0" t="s">
        <v>91</v>
      </c>
      <c r="F2209" s="0" t="s">
        <v>9653</v>
      </c>
      <c r="G2209" s="0" t="s">
        <v>9654</v>
      </c>
      <c r="H2209" s="0" t="s">
        <v>9655</v>
      </c>
      <c r="I2209" s="1" t="n">
        <v>4.938</v>
      </c>
      <c r="J2209" s="2" t="s">
        <v>8884</v>
      </c>
      <c r="K2209" s="2" t="s">
        <v>60</v>
      </c>
      <c r="L2209" s="0" t="s">
        <v>29</v>
      </c>
      <c r="M2209" s="0" t="s">
        <v>29</v>
      </c>
      <c r="N2209" s="0" t="s">
        <v>29</v>
      </c>
      <c r="O2209" s="2" t="s">
        <v>60</v>
      </c>
      <c r="P2209" s="0" t="s">
        <v>29</v>
      </c>
      <c r="Q2209" s="0" t="n">
        <f aca="false">_xlfn.UNICODE(B2209)</f>
        <v>69</v>
      </c>
      <c r="R2209" s="0" t="str">
        <f aca="false">IF(MIDB(B2209,1,10)="Candidatus",MIDB(B2209,FIND(" ",B2209,1)+1,FIND(" ",B2209,12)-FIND(" ",B2209,1)),IF(AND(Q2209&gt;=65,Q2209&lt;=90),MIDB(B2209,1,FIND(" ",B2209,1)),"-"))</f>
        <v>Enterobacter </v>
      </c>
      <c r="S2209" s="0" t="str">
        <f aca="false">IF(MIDB(B2209,1,10)="Candidatus",MIDB(B2209,FIND(" ",B2209,12)+1,IFERROR(FIND(" ",B2209,FIND(" ",B2209,12)+1),LEN(B2209))-FIND(" ",B2209,12)),IF(AND(Q2209&gt;=65,Q2209&lt;=90),MIDB(B2209,FIND(" ",B2209,1),IFERROR(FIND(" ",B2209,FIND(" ",B2209,1)+1),LEN(B2209)+1)-FIND(" ",B2209,1)),"-"))</f>
        <v> cloacae</v>
      </c>
      <c r="T2209" s="0" t="n">
        <v>1</v>
      </c>
    </row>
    <row r="2210" customFormat="false" ht="12.8" hidden="false" customHeight="false" outlineLevel="0" collapsed="false">
      <c r="A2210" s="0" t="n">
        <v>2209</v>
      </c>
      <c r="B2210" s="0" t="s">
        <v>9644</v>
      </c>
      <c r="C2210" s="0" t="s">
        <v>21</v>
      </c>
      <c r="D2210" s="0" t="s">
        <v>90</v>
      </c>
      <c r="E2210" s="0" t="s">
        <v>91</v>
      </c>
      <c r="F2210" s="0" t="s">
        <v>9656</v>
      </c>
      <c r="G2210" s="0" t="s">
        <v>9657</v>
      </c>
      <c r="H2210" s="0" t="s">
        <v>9658</v>
      </c>
      <c r="I2210" s="1" t="n">
        <v>2.725</v>
      </c>
      <c r="J2210" s="2" t="s">
        <v>9659</v>
      </c>
      <c r="K2210" s="2" t="s">
        <v>88</v>
      </c>
      <c r="L2210" s="0" t="s">
        <v>29</v>
      </c>
      <c r="M2210" s="0" t="s">
        <v>29</v>
      </c>
      <c r="N2210" s="0" t="s">
        <v>29</v>
      </c>
      <c r="O2210" s="2" t="s">
        <v>60</v>
      </c>
      <c r="P2210" s="2" t="s">
        <v>46</v>
      </c>
      <c r="Q2210" s="0" t="n">
        <f aca="false">_xlfn.UNICODE(B2210)</f>
        <v>69</v>
      </c>
      <c r="R2210" s="0" t="str">
        <f aca="false">IF(MIDB(B2210,1,10)="Candidatus",MIDB(B2210,FIND(" ",B2210,1)+1,FIND(" ",B2210,12)-FIND(" ",B2210,1)),IF(AND(Q2210&gt;=65,Q2210&lt;=90),MIDB(B2210,1,FIND(" ",B2210,1)),"-"))</f>
        <v>Enterobacter </v>
      </c>
      <c r="S2210" s="0" t="str">
        <f aca="false">IF(MIDB(B2210,1,10)="Candidatus",MIDB(B2210,FIND(" ",B2210,12)+1,IFERROR(FIND(" ",B2210,FIND(" ",B2210,12)+1),LEN(B2210))-FIND(" ",B2210,12)),IF(AND(Q2210&gt;=65,Q2210&lt;=90),MIDB(B2210,FIND(" ",B2210,1),IFERROR(FIND(" ",B2210,FIND(" ",B2210,1)+1),LEN(B2210)+1)-FIND(" ",B2210,1)),"-"))</f>
        <v> cloacae</v>
      </c>
      <c r="T2210" s="0" t="n">
        <v>1</v>
      </c>
    </row>
    <row r="2211" customFormat="false" ht="12.8" hidden="false" customHeight="false" outlineLevel="0" collapsed="false">
      <c r="A2211" s="0" t="n">
        <v>2210</v>
      </c>
      <c r="B2211" s="0" t="s">
        <v>9644</v>
      </c>
      <c r="C2211" s="0" t="s">
        <v>21</v>
      </c>
      <c r="D2211" s="0" t="s">
        <v>90</v>
      </c>
      <c r="E2211" s="0" t="s">
        <v>91</v>
      </c>
      <c r="F2211" s="0" t="s">
        <v>9660</v>
      </c>
      <c r="G2211" s="0" t="s">
        <v>9661</v>
      </c>
      <c r="H2211" s="0" t="s">
        <v>9662</v>
      </c>
      <c r="I2211" s="1" t="n">
        <v>70.092</v>
      </c>
      <c r="J2211" s="2" t="s">
        <v>9663</v>
      </c>
      <c r="K2211" s="2" t="s">
        <v>73</v>
      </c>
      <c r="L2211" s="0" t="s">
        <v>29</v>
      </c>
      <c r="M2211" s="0" t="s">
        <v>29</v>
      </c>
      <c r="N2211" s="0" t="s">
        <v>29</v>
      </c>
      <c r="O2211" s="2" t="s">
        <v>74</v>
      </c>
      <c r="P2211" s="2" t="s">
        <v>46</v>
      </c>
      <c r="Q2211" s="0" t="n">
        <f aca="false">_xlfn.UNICODE(B2211)</f>
        <v>69</v>
      </c>
      <c r="R2211" s="0" t="str">
        <f aca="false">IF(MIDB(B2211,1,10)="Candidatus",MIDB(B2211,FIND(" ",B2211,1)+1,FIND(" ",B2211,12)-FIND(" ",B2211,1)),IF(AND(Q2211&gt;=65,Q2211&lt;=90),MIDB(B2211,1,FIND(" ",B2211,1)),"-"))</f>
        <v>Enterobacter </v>
      </c>
      <c r="S2211" s="0" t="str">
        <f aca="false">IF(MIDB(B2211,1,10)="Candidatus",MIDB(B2211,FIND(" ",B2211,12)+1,IFERROR(FIND(" ",B2211,FIND(" ",B2211,12)+1),LEN(B2211))-FIND(" ",B2211,12)),IF(AND(Q2211&gt;=65,Q2211&lt;=90),MIDB(B2211,FIND(" ",B2211,1),IFERROR(FIND(" ",B2211,FIND(" ",B2211,1)+1),LEN(B2211)+1)-FIND(" ",B2211,1)),"-"))</f>
        <v> cloacae</v>
      </c>
      <c r="T2211" s="0" t="n">
        <v>1</v>
      </c>
    </row>
    <row r="2212" customFormat="false" ht="12.8" hidden="false" customHeight="false" outlineLevel="0" collapsed="false">
      <c r="A2212" s="0" t="n">
        <v>2211</v>
      </c>
      <c r="B2212" s="0" t="s">
        <v>9644</v>
      </c>
      <c r="C2212" s="0" t="s">
        <v>21</v>
      </c>
      <c r="D2212" s="0" t="s">
        <v>90</v>
      </c>
      <c r="E2212" s="0" t="s">
        <v>91</v>
      </c>
      <c r="F2212" s="0" t="s">
        <v>9664</v>
      </c>
      <c r="G2212" s="0" t="s">
        <v>9665</v>
      </c>
      <c r="H2212" s="0" t="s">
        <v>9666</v>
      </c>
      <c r="I2212" s="1" t="n">
        <v>5.413</v>
      </c>
      <c r="J2212" s="2" t="s">
        <v>9667</v>
      </c>
      <c r="K2212" s="2" t="s">
        <v>28</v>
      </c>
      <c r="L2212" s="0" t="s">
        <v>29</v>
      </c>
      <c r="M2212" s="0" t="s">
        <v>29</v>
      </c>
      <c r="N2212" s="0" t="s">
        <v>29</v>
      </c>
      <c r="O2212" s="2" t="s">
        <v>52</v>
      </c>
      <c r="P2212" s="2" t="s">
        <v>88</v>
      </c>
      <c r="Q2212" s="0" t="n">
        <f aca="false">_xlfn.UNICODE(B2212)</f>
        <v>69</v>
      </c>
      <c r="R2212" s="0" t="str">
        <f aca="false">IF(MIDB(B2212,1,10)="Candidatus",MIDB(B2212,FIND(" ",B2212,1)+1,FIND(" ",B2212,12)-FIND(" ",B2212,1)),IF(AND(Q2212&gt;=65,Q2212&lt;=90),MIDB(B2212,1,FIND(" ",B2212,1)),"-"))</f>
        <v>Enterobacter </v>
      </c>
      <c r="S2212" s="0" t="str">
        <f aca="false">IF(MIDB(B2212,1,10)="Candidatus",MIDB(B2212,FIND(" ",B2212,12)+1,IFERROR(FIND(" ",B2212,FIND(" ",B2212,12)+1),LEN(B2212))-FIND(" ",B2212,12)),IF(AND(Q2212&gt;=65,Q2212&lt;=90),MIDB(B2212,FIND(" ",B2212,1),IFERROR(FIND(" ",B2212,FIND(" ",B2212,1)+1),LEN(B2212)+1)-FIND(" ",B2212,1)),"-"))</f>
        <v> cloacae</v>
      </c>
      <c r="T2212" s="0" t="n">
        <v>1</v>
      </c>
    </row>
    <row r="2213" customFormat="false" ht="12.8" hidden="false" customHeight="false" outlineLevel="0" collapsed="false">
      <c r="A2213" s="0" t="n">
        <v>2212</v>
      </c>
      <c r="B2213" s="0" t="s">
        <v>9668</v>
      </c>
      <c r="C2213" s="0" t="s">
        <v>21</v>
      </c>
      <c r="D2213" s="0" t="s">
        <v>90</v>
      </c>
      <c r="E2213" s="0" t="s">
        <v>91</v>
      </c>
      <c r="F2213" s="0" t="s">
        <v>9669</v>
      </c>
      <c r="G2213" s="0" t="s">
        <v>9670</v>
      </c>
      <c r="H2213" s="0" t="s">
        <v>9671</v>
      </c>
      <c r="I2213" s="1" t="n">
        <v>210.894</v>
      </c>
      <c r="J2213" s="2" t="s">
        <v>9672</v>
      </c>
      <c r="K2213" s="2" t="s">
        <v>567</v>
      </c>
      <c r="L2213" s="0" t="s">
        <v>29</v>
      </c>
      <c r="M2213" s="0" t="s">
        <v>29</v>
      </c>
      <c r="N2213" s="0" t="s">
        <v>29</v>
      </c>
      <c r="O2213" s="2" t="s">
        <v>3861</v>
      </c>
      <c r="P2213" s="2" t="s">
        <v>44</v>
      </c>
      <c r="Q2213" s="0" t="n">
        <f aca="false">_xlfn.UNICODE(B2213)</f>
        <v>69</v>
      </c>
      <c r="R2213" s="0" t="str">
        <f aca="false">IF(MIDB(B2213,1,10)="Candidatus",MIDB(B2213,FIND(" ",B2213,1)+1,FIND(" ",B2213,12)-FIND(" ",B2213,1)),IF(AND(Q2213&gt;=65,Q2213&lt;=90),MIDB(B2213,1,FIND(" ",B2213,1)),"-"))</f>
        <v>Enterobacter </v>
      </c>
      <c r="S2213" s="0" t="str">
        <f aca="false">IF(MIDB(B2213,1,10)="Candidatus",MIDB(B2213,FIND(" ",B2213,12)+1,IFERROR(FIND(" ",B2213,FIND(" ",B2213,12)+1),LEN(B2213))-FIND(" ",B2213,12)),IF(AND(Q2213&gt;=65,Q2213&lt;=90),MIDB(B2213,FIND(" ",B2213,1),IFERROR(FIND(" ",B2213,FIND(" ",B2213,1)+1),LEN(B2213)+1)-FIND(" ",B2213,1)),"-"))</f>
        <v> cloacae</v>
      </c>
      <c r="T2213" s="0" t="n">
        <v>1</v>
      </c>
    </row>
    <row r="2214" customFormat="false" ht="12.8" hidden="false" customHeight="false" outlineLevel="0" collapsed="false">
      <c r="A2214" s="0" t="n">
        <v>2213</v>
      </c>
      <c r="B2214" s="0" t="s">
        <v>9668</v>
      </c>
      <c r="C2214" s="0" t="s">
        <v>21</v>
      </c>
      <c r="D2214" s="0" t="s">
        <v>90</v>
      </c>
      <c r="E2214" s="0" t="s">
        <v>91</v>
      </c>
      <c r="F2214" s="0" t="s">
        <v>9673</v>
      </c>
      <c r="G2214" s="0" t="s">
        <v>9674</v>
      </c>
      <c r="H2214" s="0" t="s">
        <v>9675</v>
      </c>
      <c r="I2214" s="1" t="n">
        <v>239.973</v>
      </c>
      <c r="J2214" s="2" t="s">
        <v>9676</v>
      </c>
      <c r="K2214" s="2" t="s">
        <v>3304</v>
      </c>
      <c r="L2214" s="0" t="s">
        <v>29</v>
      </c>
      <c r="M2214" s="0" t="s">
        <v>29</v>
      </c>
      <c r="N2214" s="0" t="s">
        <v>29</v>
      </c>
      <c r="O2214" s="2" t="s">
        <v>3836</v>
      </c>
      <c r="P2214" s="2" t="s">
        <v>112</v>
      </c>
      <c r="Q2214" s="0" t="n">
        <f aca="false">_xlfn.UNICODE(B2214)</f>
        <v>69</v>
      </c>
      <c r="R2214" s="0" t="str">
        <f aca="false">IF(MIDB(B2214,1,10)="Candidatus",MIDB(B2214,FIND(" ",B2214,1)+1,FIND(" ",B2214,12)-FIND(" ",B2214,1)),IF(AND(Q2214&gt;=65,Q2214&lt;=90),MIDB(B2214,1,FIND(" ",B2214,1)),"-"))</f>
        <v>Enterobacter </v>
      </c>
      <c r="S2214" s="0" t="str">
        <f aca="false">IF(MIDB(B2214,1,10)="Candidatus",MIDB(B2214,FIND(" ",B2214,12)+1,IFERROR(FIND(" ",B2214,FIND(" ",B2214,12)+1),LEN(B2214))-FIND(" ",B2214,12)),IF(AND(Q2214&gt;=65,Q2214&lt;=90),MIDB(B2214,FIND(" ",B2214,1),IFERROR(FIND(" ",B2214,FIND(" ",B2214,1)+1),LEN(B2214)+1)-FIND(" ",B2214,1)),"-"))</f>
        <v> cloacae</v>
      </c>
      <c r="T2214" s="0" t="n">
        <v>1</v>
      </c>
    </row>
    <row r="2215" customFormat="false" ht="12.8" hidden="false" customHeight="false" outlineLevel="0" collapsed="false">
      <c r="A2215" s="0" t="n">
        <v>2214</v>
      </c>
      <c r="B2215" s="0" t="s">
        <v>9668</v>
      </c>
      <c r="C2215" s="0" t="s">
        <v>21</v>
      </c>
      <c r="D2215" s="0" t="s">
        <v>90</v>
      </c>
      <c r="E2215" s="0" t="s">
        <v>91</v>
      </c>
      <c r="F2215" s="0" t="s">
        <v>9677</v>
      </c>
      <c r="G2215" s="0" t="s">
        <v>9678</v>
      </c>
      <c r="H2215" s="0" t="s">
        <v>9679</v>
      </c>
      <c r="I2215" s="1" t="n">
        <v>53.129</v>
      </c>
      <c r="J2215" s="2" t="s">
        <v>9680</v>
      </c>
      <c r="K2215" s="2" t="s">
        <v>647</v>
      </c>
      <c r="L2215" s="0" t="s">
        <v>29</v>
      </c>
      <c r="M2215" s="0" t="s">
        <v>29</v>
      </c>
      <c r="N2215" s="0" t="s">
        <v>29</v>
      </c>
      <c r="O2215" s="2" t="s">
        <v>1980</v>
      </c>
      <c r="P2215" s="2" t="s">
        <v>46</v>
      </c>
      <c r="Q2215" s="0" t="n">
        <f aca="false">_xlfn.UNICODE(B2215)</f>
        <v>69</v>
      </c>
      <c r="R2215" s="0" t="str">
        <f aca="false">IF(MIDB(B2215,1,10)="Candidatus",MIDB(B2215,FIND(" ",B2215,1)+1,FIND(" ",B2215,12)-FIND(" ",B2215,1)),IF(AND(Q2215&gt;=65,Q2215&lt;=90),MIDB(B2215,1,FIND(" ",B2215,1)),"-"))</f>
        <v>Enterobacter </v>
      </c>
      <c r="S2215" s="0" t="str">
        <f aca="false">IF(MIDB(B2215,1,10)="Candidatus",MIDB(B2215,FIND(" ",B2215,12)+1,IFERROR(FIND(" ",B2215,FIND(" ",B2215,12)+1),LEN(B2215))-FIND(" ",B2215,12)),IF(AND(Q2215&gt;=65,Q2215&lt;=90),MIDB(B2215,FIND(" ",B2215,1),IFERROR(FIND(" ",B2215,FIND(" ",B2215,1)+1),LEN(B2215)+1)-FIND(" ",B2215,1)),"-"))</f>
        <v> cloacae</v>
      </c>
      <c r="T2215" s="0" t="n">
        <v>1</v>
      </c>
    </row>
    <row r="2216" customFormat="false" ht="12.8" hidden="false" customHeight="false" outlineLevel="0" collapsed="false">
      <c r="A2216" s="0" t="n">
        <v>2215</v>
      </c>
      <c r="B2216" s="0" t="s">
        <v>9668</v>
      </c>
      <c r="C2216" s="0" t="s">
        <v>21</v>
      </c>
      <c r="D2216" s="0" t="s">
        <v>90</v>
      </c>
      <c r="E2216" s="0" t="s">
        <v>91</v>
      </c>
      <c r="F2216" s="0" t="s">
        <v>9681</v>
      </c>
      <c r="G2216" s="0" t="s">
        <v>9682</v>
      </c>
      <c r="H2216" s="0" t="s">
        <v>9683</v>
      </c>
      <c r="I2216" s="1" t="n">
        <v>106.41</v>
      </c>
      <c r="J2216" s="2" t="s">
        <v>9684</v>
      </c>
      <c r="K2216" s="2" t="s">
        <v>1328</v>
      </c>
      <c r="L2216" s="0" t="s">
        <v>29</v>
      </c>
      <c r="M2216" s="0" t="s">
        <v>29</v>
      </c>
      <c r="N2216" s="0" t="s">
        <v>29</v>
      </c>
      <c r="O2216" s="2" t="s">
        <v>730</v>
      </c>
      <c r="P2216" s="2" t="s">
        <v>129</v>
      </c>
      <c r="Q2216" s="0" t="n">
        <f aca="false">_xlfn.UNICODE(B2216)</f>
        <v>69</v>
      </c>
      <c r="R2216" s="0" t="str">
        <f aca="false">IF(MIDB(B2216,1,10)="Candidatus",MIDB(B2216,FIND(" ",B2216,1)+1,FIND(" ",B2216,12)-FIND(" ",B2216,1)),IF(AND(Q2216&gt;=65,Q2216&lt;=90),MIDB(B2216,1,FIND(" ",B2216,1)),"-"))</f>
        <v>Enterobacter </v>
      </c>
      <c r="S2216" s="0" t="str">
        <f aca="false">IF(MIDB(B2216,1,10)="Candidatus",MIDB(B2216,FIND(" ",B2216,12)+1,IFERROR(FIND(" ",B2216,FIND(" ",B2216,12)+1),LEN(B2216))-FIND(" ",B2216,12)),IF(AND(Q2216&gt;=65,Q2216&lt;=90),MIDB(B2216,FIND(" ",B2216,1),IFERROR(FIND(" ",B2216,FIND(" ",B2216,1)+1),LEN(B2216)+1)-FIND(" ",B2216,1)),"-"))</f>
        <v> cloacae</v>
      </c>
      <c r="T2216" s="0" t="n">
        <v>1</v>
      </c>
    </row>
    <row r="2217" customFormat="false" ht="12.8" hidden="false" customHeight="false" outlineLevel="0" collapsed="false">
      <c r="A2217" s="0" t="n">
        <v>2216</v>
      </c>
      <c r="B2217" s="0" t="s">
        <v>9668</v>
      </c>
      <c r="C2217" s="0" t="s">
        <v>21</v>
      </c>
      <c r="D2217" s="0" t="s">
        <v>90</v>
      </c>
      <c r="E2217" s="0" t="s">
        <v>91</v>
      </c>
      <c r="F2217" s="0" t="s">
        <v>9685</v>
      </c>
      <c r="G2217" s="0" t="s">
        <v>9686</v>
      </c>
      <c r="H2217" s="0" t="s">
        <v>9687</v>
      </c>
      <c r="I2217" s="1" t="n">
        <v>4.921</v>
      </c>
      <c r="J2217" s="2" t="s">
        <v>9688</v>
      </c>
      <c r="K2217" s="2" t="s">
        <v>129</v>
      </c>
      <c r="L2217" s="0" t="s">
        <v>29</v>
      </c>
      <c r="M2217" s="0" t="s">
        <v>29</v>
      </c>
      <c r="N2217" s="0" t="s">
        <v>29</v>
      </c>
      <c r="O2217" s="2" t="s">
        <v>28</v>
      </c>
      <c r="P2217" s="2" t="s">
        <v>46</v>
      </c>
      <c r="Q2217" s="0" t="n">
        <f aca="false">_xlfn.UNICODE(B2217)</f>
        <v>69</v>
      </c>
      <c r="R2217" s="0" t="str">
        <f aca="false">IF(MIDB(B2217,1,10)="Candidatus",MIDB(B2217,FIND(" ",B2217,1)+1,FIND(" ",B2217,12)-FIND(" ",B2217,1)),IF(AND(Q2217&gt;=65,Q2217&lt;=90),MIDB(B2217,1,FIND(" ",B2217,1)),"-"))</f>
        <v>Enterobacter </v>
      </c>
      <c r="S2217" s="0" t="str">
        <f aca="false">IF(MIDB(B2217,1,10)="Candidatus",MIDB(B2217,FIND(" ",B2217,12)+1,IFERROR(FIND(" ",B2217,FIND(" ",B2217,12)+1),LEN(B2217))-FIND(" ",B2217,12)),IF(AND(Q2217&gt;=65,Q2217&lt;=90),MIDB(B2217,FIND(" ",B2217,1),IFERROR(FIND(" ",B2217,FIND(" ",B2217,1)+1),LEN(B2217)+1)-FIND(" ",B2217,1)),"-"))</f>
        <v> cloacae</v>
      </c>
      <c r="T2217" s="0" t="n">
        <v>1</v>
      </c>
    </row>
    <row r="2218" customFormat="false" ht="12.8" hidden="false" customHeight="false" outlineLevel="0" collapsed="false">
      <c r="A2218" s="0" t="n">
        <v>2217</v>
      </c>
      <c r="B2218" s="0" t="s">
        <v>9689</v>
      </c>
      <c r="C2218" s="0" t="s">
        <v>21</v>
      </c>
      <c r="D2218" s="0" t="s">
        <v>90</v>
      </c>
      <c r="E2218" s="0" t="s">
        <v>91</v>
      </c>
      <c r="F2218" s="0" t="s">
        <v>9690</v>
      </c>
      <c r="G2218" s="0" t="s">
        <v>9691</v>
      </c>
      <c r="H2218" s="0" t="s">
        <v>9692</v>
      </c>
      <c r="I2218" s="1" t="n">
        <v>263.138</v>
      </c>
      <c r="J2218" s="2" t="s">
        <v>9693</v>
      </c>
      <c r="K2218" s="2" t="s">
        <v>4258</v>
      </c>
      <c r="L2218" s="0" t="s">
        <v>29</v>
      </c>
      <c r="M2218" s="0" t="s">
        <v>29</v>
      </c>
      <c r="N2218" s="0" t="s">
        <v>29</v>
      </c>
      <c r="O2218" s="2" t="s">
        <v>9052</v>
      </c>
      <c r="P2218" s="2" t="s">
        <v>262</v>
      </c>
      <c r="Q2218" s="0" t="n">
        <f aca="false">_xlfn.UNICODE(B2218)</f>
        <v>69</v>
      </c>
      <c r="R2218" s="0" t="str">
        <f aca="false">IF(MIDB(B2218,1,10)="Candidatus",MIDB(B2218,FIND(" ",B2218,1)+1,FIND(" ",B2218,12)-FIND(" ",B2218,1)),IF(AND(Q2218&gt;=65,Q2218&lt;=90),MIDB(B2218,1,FIND(" ",B2218,1)),"-"))</f>
        <v>Enterobacter </v>
      </c>
      <c r="S2218" s="0" t="str">
        <f aca="false">IF(MIDB(B2218,1,10)="Candidatus",MIDB(B2218,FIND(" ",B2218,12)+1,IFERROR(FIND(" ",B2218,FIND(" ",B2218,12)+1),LEN(B2218))-FIND(" ",B2218,12)),IF(AND(Q2218&gt;=65,Q2218&lt;=90),MIDB(B2218,FIND(" ",B2218,1),IFERROR(FIND(" ",B2218,FIND(" ",B2218,1)+1),LEN(B2218)+1)-FIND(" ",B2218,1)),"-"))</f>
        <v> cloacae</v>
      </c>
      <c r="T2218" s="0" t="n">
        <v>1</v>
      </c>
    </row>
    <row r="2219" customFormat="false" ht="12.8" hidden="false" customHeight="false" outlineLevel="0" collapsed="false">
      <c r="A2219" s="0" t="n">
        <v>2218</v>
      </c>
      <c r="B2219" s="0" t="s">
        <v>9689</v>
      </c>
      <c r="C2219" s="0" t="s">
        <v>21</v>
      </c>
      <c r="D2219" s="0" t="s">
        <v>90</v>
      </c>
      <c r="E2219" s="0" t="s">
        <v>91</v>
      </c>
      <c r="F2219" s="0" t="s">
        <v>9694</v>
      </c>
      <c r="G2219" s="0" t="s">
        <v>9695</v>
      </c>
      <c r="H2219" s="0" t="s">
        <v>9696</v>
      </c>
      <c r="I2219" s="1" t="n">
        <v>43.621</v>
      </c>
      <c r="J2219" s="2" t="s">
        <v>9589</v>
      </c>
      <c r="K2219" s="2" t="s">
        <v>592</v>
      </c>
      <c r="L2219" s="0" t="s">
        <v>29</v>
      </c>
      <c r="M2219" s="0" t="s">
        <v>29</v>
      </c>
      <c r="N2219" s="0" t="s">
        <v>29</v>
      </c>
      <c r="O2219" s="2" t="s">
        <v>998</v>
      </c>
      <c r="P2219" s="2" t="s">
        <v>60</v>
      </c>
      <c r="Q2219" s="0" t="n">
        <f aca="false">_xlfn.UNICODE(B2219)</f>
        <v>69</v>
      </c>
      <c r="R2219" s="0" t="str">
        <f aca="false">IF(MIDB(B2219,1,10)="Candidatus",MIDB(B2219,FIND(" ",B2219,1)+1,FIND(" ",B2219,12)-FIND(" ",B2219,1)),IF(AND(Q2219&gt;=65,Q2219&lt;=90),MIDB(B2219,1,FIND(" ",B2219,1)),"-"))</f>
        <v>Enterobacter </v>
      </c>
      <c r="S2219" s="0" t="str">
        <f aca="false">IF(MIDB(B2219,1,10)="Candidatus",MIDB(B2219,FIND(" ",B2219,12)+1,IFERROR(FIND(" ",B2219,FIND(" ",B2219,12)+1),LEN(B2219))-FIND(" ",B2219,12)),IF(AND(Q2219&gt;=65,Q2219&lt;=90),MIDB(B2219,FIND(" ",B2219,1),IFERROR(FIND(" ",B2219,FIND(" ",B2219,1)+1),LEN(B2219)+1)-FIND(" ",B2219,1)),"-"))</f>
        <v> cloacae</v>
      </c>
      <c r="T2219" s="0" t="n">
        <v>1</v>
      </c>
    </row>
    <row r="2220" customFormat="false" ht="12.8" hidden="false" customHeight="false" outlineLevel="0" collapsed="false">
      <c r="A2220" s="0" t="n">
        <v>2219</v>
      </c>
      <c r="B2220" s="0" t="s">
        <v>9689</v>
      </c>
      <c r="C2220" s="0" t="s">
        <v>21</v>
      </c>
      <c r="D2220" s="0" t="s">
        <v>90</v>
      </c>
      <c r="E2220" s="0" t="s">
        <v>91</v>
      </c>
      <c r="F2220" s="0" t="s">
        <v>9697</v>
      </c>
      <c r="G2220" s="0" t="s">
        <v>9698</v>
      </c>
      <c r="H2220" s="0" t="s">
        <v>9699</v>
      </c>
      <c r="I2220" s="1" t="n">
        <v>5.007</v>
      </c>
      <c r="J2220" s="2" t="s">
        <v>9700</v>
      </c>
      <c r="K2220" s="2" t="s">
        <v>112</v>
      </c>
      <c r="L2220" s="0" t="s">
        <v>29</v>
      </c>
      <c r="M2220" s="0" t="s">
        <v>29</v>
      </c>
      <c r="N2220" s="0" t="s">
        <v>29</v>
      </c>
      <c r="O2220" s="2" t="s">
        <v>112</v>
      </c>
      <c r="P2220" s="0" t="s">
        <v>29</v>
      </c>
      <c r="Q2220" s="0" t="n">
        <f aca="false">_xlfn.UNICODE(B2220)</f>
        <v>69</v>
      </c>
      <c r="R2220" s="0" t="str">
        <f aca="false">IF(MIDB(B2220,1,10)="Candidatus",MIDB(B2220,FIND(" ",B2220,1)+1,FIND(" ",B2220,12)-FIND(" ",B2220,1)),IF(AND(Q2220&gt;=65,Q2220&lt;=90),MIDB(B2220,1,FIND(" ",B2220,1)),"-"))</f>
        <v>Enterobacter </v>
      </c>
      <c r="S2220" s="0" t="str">
        <f aca="false">IF(MIDB(B2220,1,10)="Candidatus",MIDB(B2220,FIND(" ",B2220,12)+1,IFERROR(FIND(" ",B2220,FIND(" ",B2220,12)+1),LEN(B2220))-FIND(" ",B2220,12)),IF(AND(Q2220&gt;=65,Q2220&lt;=90),MIDB(B2220,FIND(" ",B2220,1),IFERROR(FIND(" ",B2220,FIND(" ",B2220,1)+1),LEN(B2220)+1)-FIND(" ",B2220,1)),"-"))</f>
        <v> cloacae</v>
      </c>
      <c r="T2220" s="0" t="n">
        <v>1</v>
      </c>
    </row>
    <row r="2221" customFormat="false" ht="12.8" hidden="false" customHeight="false" outlineLevel="0" collapsed="false">
      <c r="A2221" s="0" t="n">
        <v>2220</v>
      </c>
      <c r="B2221" s="0" t="s">
        <v>9701</v>
      </c>
      <c r="C2221" s="0" t="s">
        <v>21</v>
      </c>
      <c r="D2221" s="0" t="s">
        <v>90</v>
      </c>
      <c r="E2221" s="0" t="s">
        <v>91</v>
      </c>
      <c r="F2221" s="0" t="s">
        <v>9702</v>
      </c>
      <c r="G2221" s="0" t="s">
        <v>9703</v>
      </c>
      <c r="H2221" s="0" t="s">
        <v>9704</v>
      </c>
      <c r="I2221" s="1" t="n">
        <v>3.51</v>
      </c>
      <c r="J2221" s="2" t="s">
        <v>9705</v>
      </c>
      <c r="K2221" s="2" t="s">
        <v>129</v>
      </c>
      <c r="L2221" s="0" t="s">
        <v>29</v>
      </c>
      <c r="M2221" s="0" t="s">
        <v>29</v>
      </c>
      <c r="N2221" s="0" t="s">
        <v>29</v>
      </c>
      <c r="O2221" s="2" t="s">
        <v>129</v>
      </c>
      <c r="P2221" s="0" t="s">
        <v>29</v>
      </c>
      <c r="Q2221" s="0" t="n">
        <f aca="false">_xlfn.UNICODE(B2221)</f>
        <v>69</v>
      </c>
      <c r="R2221" s="0" t="str">
        <f aca="false">IF(MIDB(B2221,1,10)="Candidatus",MIDB(B2221,FIND(" ",B2221,1)+1,FIND(" ",B2221,12)-FIND(" ",B2221,1)),IF(AND(Q2221&gt;=65,Q2221&lt;=90),MIDB(B2221,1,FIND(" ",B2221,1)),"-"))</f>
        <v>Enterobacter </v>
      </c>
      <c r="S2221" s="0" t="str">
        <f aca="false">IF(MIDB(B2221,1,10)="Candidatus",MIDB(B2221,FIND(" ",B2221,12)+1,IFERROR(FIND(" ",B2221,FIND(" ",B2221,12)+1),LEN(B2221))-FIND(" ",B2221,12)),IF(AND(Q2221&gt;=65,Q2221&lt;=90),MIDB(B2221,FIND(" ",B2221,1),IFERROR(FIND(" ",B2221,FIND(" ",B2221,1)+1),LEN(B2221)+1)-FIND(" ",B2221,1)),"-"))</f>
        <v> cloacae</v>
      </c>
      <c r="T2221" s="0" t="n">
        <v>1</v>
      </c>
    </row>
    <row r="2222" customFormat="false" ht="12.8" hidden="false" customHeight="false" outlineLevel="0" collapsed="false">
      <c r="A2222" s="0" t="n">
        <v>2221</v>
      </c>
      <c r="B2222" s="0" t="s">
        <v>9581</v>
      </c>
      <c r="C2222" s="0" t="s">
        <v>21</v>
      </c>
      <c r="D2222" s="0" t="s">
        <v>90</v>
      </c>
      <c r="E2222" s="0" t="s">
        <v>91</v>
      </c>
      <c r="F2222" s="0" t="s">
        <v>9706</v>
      </c>
      <c r="G2222" s="0" t="s">
        <v>9707</v>
      </c>
      <c r="H2222" s="0" t="s">
        <v>9708</v>
      </c>
      <c r="I2222" s="1" t="n">
        <v>4.854</v>
      </c>
      <c r="J2222" s="2" t="s">
        <v>9709</v>
      </c>
      <c r="K2222" s="2" t="s">
        <v>129</v>
      </c>
      <c r="L2222" s="0" t="s">
        <v>29</v>
      </c>
      <c r="M2222" s="0" t="s">
        <v>29</v>
      </c>
      <c r="N2222" s="2" t="s">
        <v>88</v>
      </c>
      <c r="O2222" s="2" t="s">
        <v>112</v>
      </c>
      <c r="P2222" s="0" t="s">
        <v>29</v>
      </c>
      <c r="Q2222" s="0" t="n">
        <f aca="false">_xlfn.UNICODE(B2222)</f>
        <v>69</v>
      </c>
      <c r="R2222" s="0" t="str">
        <f aca="false">IF(MIDB(B2222,1,10)="Candidatus",MIDB(B2222,FIND(" ",B2222,1)+1,FIND(" ",B2222,12)-FIND(" ",B2222,1)),IF(AND(Q2222&gt;=65,Q2222&lt;=90),MIDB(B2222,1,FIND(" ",B2222,1)),"-"))</f>
        <v>Enterobacter </v>
      </c>
      <c r="S2222" s="0" t="str">
        <f aca="false">IF(MIDB(B2222,1,10)="Candidatus",MIDB(B2222,FIND(" ",B2222,12)+1,IFERROR(FIND(" ",B2222,FIND(" ",B2222,12)+1),LEN(B2222))-FIND(" ",B2222,12)),IF(AND(Q2222&gt;=65,Q2222&lt;=90),MIDB(B2222,FIND(" ",B2222,1),IFERROR(FIND(" ",B2222,FIND(" ",B2222,1)+1),LEN(B2222)+1)-FIND(" ",B2222,1)),"-"))</f>
        <v> cloacae</v>
      </c>
      <c r="T2222" s="0" t="n">
        <v>1</v>
      </c>
    </row>
    <row r="2223" customFormat="false" ht="12.8" hidden="false" customHeight="false" outlineLevel="0" collapsed="false">
      <c r="A2223" s="0" t="n">
        <v>2222</v>
      </c>
      <c r="B2223" s="0" t="s">
        <v>9710</v>
      </c>
      <c r="C2223" s="0" t="s">
        <v>21</v>
      </c>
      <c r="D2223" s="0" t="s">
        <v>90</v>
      </c>
      <c r="E2223" s="0" t="s">
        <v>91</v>
      </c>
      <c r="F2223" s="0" t="s">
        <v>9711</v>
      </c>
      <c r="G2223" s="0" t="s">
        <v>9712</v>
      </c>
      <c r="H2223" s="0" t="s">
        <v>9713</v>
      </c>
      <c r="I2223" s="1" t="n">
        <v>7.56</v>
      </c>
      <c r="J2223" s="2" t="s">
        <v>9714</v>
      </c>
      <c r="K2223" s="2" t="s">
        <v>112</v>
      </c>
      <c r="L2223" s="0" t="s">
        <v>29</v>
      </c>
      <c r="M2223" s="0" t="s">
        <v>29</v>
      </c>
      <c r="N2223" s="0" t="s">
        <v>29</v>
      </c>
      <c r="O2223" s="2" t="s">
        <v>44</v>
      </c>
      <c r="P2223" s="0" t="s">
        <v>29</v>
      </c>
      <c r="Q2223" s="0" t="n">
        <f aca="false">_xlfn.UNICODE(B2223)</f>
        <v>69</v>
      </c>
      <c r="R2223" s="0" t="str">
        <f aca="false">IF(MIDB(B2223,1,10)="Candidatus",MIDB(B2223,FIND(" ",B2223,1)+1,FIND(" ",B2223,12)-FIND(" ",B2223,1)),IF(AND(Q2223&gt;=65,Q2223&lt;=90),MIDB(B2223,1,FIND(" ",B2223,1)),"-"))</f>
        <v>Enterobacter </v>
      </c>
      <c r="S2223" s="0" t="str">
        <f aca="false">IF(MIDB(B2223,1,10)="Candidatus",MIDB(B2223,FIND(" ",B2223,12)+1,IFERROR(FIND(" ",B2223,FIND(" ",B2223,12)+1),LEN(B2223))-FIND(" ",B2223,12)),IF(AND(Q2223&gt;=65,Q2223&lt;=90),MIDB(B2223,FIND(" ",B2223,1),IFERROR(FIND(" ",B2223,FIND(" ",B2223,1)+1),LEN(B2223)+1)-FIND(" ",B2223,1)),"-"))</f>
        <v> cloacae</v>
      </c>
      <c r="T2223" s="0" t="n">
        <v>1</v>
      </c>
    </row>
    <row r="2224" customFormat="false" ht="12.8" hidden="false" customHeight="false" outlineLevel="0" collapsed="false">
      <c r="A2224" s="0" t="n">
        <v>2223</v>
      </c>
      <c r="B2224" s="0" t="s">
        <v>9581</v>
      </c>
      <c r="C2224" s="0" t="s">
        <v>21</v>
      </c>
      <c r="D2224" s="0" t="s">
        <v>90</v>
      </c>
      <c r="E2224" s="0" t="s">
        <v>91</v>
      </c>
      <c r="F2224" s="0" t="s">
        <v>9715</v>
      </c>
      <c r="G2224" s="0" t="s">
        <v>9716</v>
      </c>
      <c r="H2224" s="0" t="s">
        <v>9717</v>
      </c>
      <c r="I2224" s="1" t="n">
        <v>9.005</v>
      </c>
      <c r="J2224" s="2" t="s">
        <v>9718</v>
      </c>
      <c r="K2224" s="2" t="s">
        <v>112</v>
      </c>
      <c r="L2224" s="0" t="s">
        <v>29</v>
      </c>
      <c r="M2224" s="0" t="s">
        <v>29</v>
      </c>
      <c r="N2224" s="0" t="s">
        <v>29</v>
      </c>
      <c r="O2224" s="2" t="s">
        <v>112</v>
      </c>
      <c r="P2224" s="0" t="s">
        <v>29</v>
      </c>
      <c r="Q2224" s="0" t="n">
        <f aca="false">_xlfn.UNICODE(B2224)</f>
        <v>69</v>
      </c>
      <c r="R2224" s="0" t="str">
        <f aca="false">IF(MIDB(B2224,1,10)="Candidatus",MIDB(B2224,FIND(" ",B2224,1)+1,FIND(" ",B2224,12)-FIND(" ",B2224,1)),IF(AND(Q2224&gt;=65,Q2224&lt;=90),MIDB(B2224,1,FIND(" ",B2224,1)),"-"))</f>
        <v>Enterobacter </v>
      </c>
      <c r="S2224" s="0" t="str">
        <f aca="false">IF(MIDB(B2224,1,10)="Candidatus",MIDB(B2224,FIND(" ",B2224,12)+1,IFERROR(FIND(" ",B2224,FIND(" ",B2224,12)+1),LEN(B2224))-FIND(" ",B2224,12)),IF(AND(Q2224&gt;=65,Q2224&lt;=90),MIDB(B2224,FIND(" ",B2224,1),IFERROR(FIND(" ",B2224,FIND(" ",B2224,1)+1),LEN(B2224)+1)-FIND(" ",B2224,1)),"-"))</f>
        <v> cloacae</v>
      </c>
      <c r="T2224" s="0" t="n">
        <v>1</v>
      </c>
    </row>
    <row r="2225" customFormat="false" ht="12.8" hidden="false" customHeight="false" outlineLevel="0" collapsed="false">
      <c r="A2225" s="0" t="n">
        <v>2224</v>
      </c>
      <c r="B2225" s="0" t="s">
        <v>9581</v>
      </c>
      <c r="C2225" s="0" t="s">
        <v>21</v>
      </c>
      <c r="D2225" s="0" t="s">
        <v>90</v>
      </c>
      <c r="E2225" s="0" t="s">
        <v>91</v>
      </c>
      <c r="F2225" s="0" t="s">
        <v>9719</v>
      </c>
      <c r="G2225" s="0" t="s">
        <v>9720</v>
      </c>
      <c r="H2225" s="0" t="s">
        <v>9721</v>
      </c>
      <c r="I2225" s="1" t="n">
        <v>5.571</v>
      </c>
      <c r="J2225" s="2" t="s">
        <v>9722</v>
      </c>
      <c r="K2225" s="2" t="s">
        <v>52</v>
      </c>
      <c r="L2225" s="0" t="s">
        <v>29</v>
      </c>
      <c r="M2225" s="0" t="s">
        <v>29</v>
      </c>
      <c r="N2225" s="0" t="s">
        <v>29</v>
      </c>
      <c r="O2225" s="2" t="s">
        <v>96</v>
      </c>
      <c r="P2225" s="0" t="s">
        <v>29</v>
      </c>
      <c r="Q2225" s="0" t="n">
        <f aca="false">_xlfn.UNICODE(B2225)</f>
        <v>69</v>
      </c>
      <c r="R2225" s="0" t="str">
        <f aca="false">IF(MIDB(B2225,1,10)="Candidatus",MIDB(B2225,FIND(" ",B2225,1)+1,FIND(" ",B2225,12)-FIND(" ",B2225,1)),IF(AND(Q2225&gt;=65,Q2225&lt;=90),MIDB(B2225,1,FIND(" ",B2225,1)),"-"))</f>
        <v>Enterobacter </v>
      </c>
      <c r="S2225" s="0" t="str">
        <f aca="false">IF(MIDB(B2225,1,10)="Candidatus",MIDB(B2225,FIND(" ",B2225,12)+1,IFERROR(FIND(" ",B2225,FIND(" ",B2225,12)+1),LEN(B2225))-FIND(" ",B2225,12)),IF(AND(Q2225&gt;=65,Q2225&lt;=90),MIDB(B2225,FIND(" ",B2225,1),IFERROR(FIND(" ",B2225,FIND(" ",B2225,1)+1),LEN(B2225)+1)-FIND(" ",B2225,1)),"-"))</f>
        <v> cloacae</v>
      </c>
      <c r="T2225" s="0" t="n">
        <v>1</v>
      </c>
    </row>
    <row r="2226" customFormat="false" ht="12.8" hidden="false" customHeight="false" outlineLevel="0" collapsed="false">
      <c r="A2226" s="0" t="n">
        <v>2225</v>
      </c>
      <c r="B2226" s="0" t="s">
        <v>9723</v>
      </c>
      <c r="C2226" s="0" t="s">
        <v>21</v>
      </c>
      <c r="D2226" s="0" t="s">
        <v>90</v>
      </c>
      <c r="E2226" s="0" t="s">
        <v>91</v>
      </c>
      <c r="F2226" s="0" t="s">
        <v>9724</v>
      </c>
      <c r="G2226" s="0" t="s">
        <v>9725</v>
      </c>
      <c r="H2226" s="0" t="s">
        <v>9726</v>
      </c>
      <c r="I2226" s="1" t="n">
        <v>87.731</v>
      </c>
      <c r="J2226" s="2" t="s">
        <v>9727</v>
      </c>
      <c r="K2226" s="2" t="s">
        <v>897</v>
      </c>
      <c r="L2226" s="0" t="s">
        <v>29</v>
      </c>
      <c r="M2226" s="0" t="s">
        <v>29</v>
      </c>
      <c r="N2226" s="0" t="s">
        <v>29</v>
      </c>
      <c r="O2226" s="2" t="s">
        <v>897</v>
      </c>
      <c r="P2226" s="0" t="s">
        <v>29</v>
      </c>
      <c r="Q2226" s="0" t="n">
        <f aca="false">_xlfn.UNICODE(B2226)</f>
        <v>69</v>
      </c>
      <c r="R2226" s="0" t="str">
        <f aca="false">IF(MIDB(B2226,1,10)="Candidatus",MIDB(B2226,FIND(" ",B2226,1)+1,FIND(" ",B2226,12)-FIND(" ",B2226,1)),IF(AND(Q2226&gt;=65,Q2226&lt;=90),MIDB(B2226,1,FIND(" ",B2226,1)),"-"))</f>
        <v>Enterobacter </v>
      </c>
      <c r="S2226" s="0" t="str">
        <f aca="false">IF(MIDB(B2226,1,10)="Candidatus",MIDB(B2226,FIND(" ",B2226,12)+1,IFERROR(FIND(" ",B2226,FIND(" ",B2226,12)+1),LEN(B2226))-FIND(" ",B2226,12)),IF(AND(Q2226&gt;=65,Q2226&lt;=90),MIDB(B2226,FIND(" ",B2226,1),IFERROR(FIND(" ",B2226,FIND(" ",B2226,1)+1),LEN(B2226)+1)-FIND(" ",B2226,1)),"-"))</f>
        <v> cloacae</v>
      </c>
      <c r="T2226" s="0" t="n">
        <v>1</v>
      </c>
    </row>
    <row r="2227" customFormat="false" ht="12.8" hidden="false" customHeight="false" outlineLevel="0" collapsed="false">
      <c r="A2227" s="0" t="n">
        <v>2226</v>
      </c>
      <c r="B2227" s="0" t="s">
        <v>9581</v>
      </c>
      <c r="C2227" s="0" t="s">
        <v>21</v>
      </c>
      <c r="D2227" s="0" t="s">
        <v>90</v>
      </c>
      <c r="E2227" s="0" t="s">
        <v>91</v>
      </c>
      <c r="F2227" s="0" t="s">
        <v>9728</v>
      </c>
      <c r="G2227" s="0" t="s">
        <v>9729</v>
      </c>
      <c r="H2227" s="0" t="s">
        <v>9730</v>
      </c>
      <c r="I2227" s="1" t="n">
        <v>324.503</v>
      </c>
      <c r="J2227" s="2" t="s">
        <v>9731</v>
      </c>
      <c r="K2227" s="2" t="s">
        <v>178</v>
      </c>
      <c r="L2227" s="0" t="s">
        <v>29</v>
      </c>
      <c r="M2227" s="0" t="s">
        <v>29</v>
      </c>
      <c r="N2227" s="0" t="s">
        <v>29</v>
      </c>
      <c r="O2227" s="2" t="s">
        <v>9732</v>
      </c>
      <c r="P2227" s="2" t="s">
        <v>52</v>
      </c>
      <c r="Q2227" s="0" t="n">
        <f aca="false">_xlfn.UNICODE(B2227)</f>
        <v>69</v>
      </c>
      <c r="R2227" s="0" t="str">
        <f aca="false">IF(MIDB(B2227,1,10)="Candidatus",MIDB(B2227,FIND(" ",B2227,1)+1,FIND(" ",B2227,12)-FIND(" ",B2227,1)),IF(AND(Q2227&gt;=65,Q2227&lt;=90),MIDB(B2227,1,FIND(" ",B2227,1)),"-"))</f>
        <v>Enterobacter </v>
      </c>
      <c r="S2227" s="0" t="str">
        <f aca="false">IF(MIDB(B2227,1,10)="Candidatus",MIDB(B2227,FIND(" ",B2227,12)+1,IFERROR(FIND(" ",B2227,FIND(" ",B2227,12)+1),LEN(B2227))-FIND(" ",B2227,12)),IF(AND(Q2227&gt;=65,Q2227&lt;=90),MIDB(B2227,FIND(" ",B2227,1),IFERROR(FIND(" ",B2227,FIND(" ",B2227,1)+1),LEN(B2227)+1)-FIND(" ",B2227,1)),"-"))</f>
        <v> cloacae</v>
      </c>
      <c r="T2227" s="0" t="n">
        <v>1</v>
      </c>
    </row>
    <row r="2228" customFormat="false" ht="12.8" hidden="false" customHeight="false" outlineLevel="0" collapsed="false">
      <c r="A2228" s="0" t="n">
        <v>2227</v>
      </c>
      <c r="B2228" s="0" t="s">
        <v>9581</v>
      </c>
      <c r="C2228" s="0" t="s">
        <v>21</v>
      </c>
      <c r="D2228" s="0" t="s">
        <v>90</v>
      </c>
      <c r="E2228" s="0" t="s">
        <v>91</v>
      </c>
      <c r="F2228" s="0" t="s">
        <v>9733</v>
      </c>
      <c r="G2228" s="0" t="s">
        <v>9734</v>
      </c>
      <c r="H2228" s="0" t="s">
        <v>9735</v>
      </c>
      <c r="I2228" s="1" t="n">
        <v>318.782</v>
      </c>
      <c r="J2228" s="2" t="s">
        <v>9736</v>
      </c>
      <c r="K2228" s="2" t="s">
        <v>7922</v>
      </c>
      <c r="L2228" s="0" t="s">
        <v>29</v>
      </c>
      <c r="M2228" s="0" t="s">
        <v>29</v>
      </c>
      <c r="N2228" s="0" t="s">
        <v>29</v>
      </c>
      <c r="O2228" s="2" t="s">
        <v>7802</v>
      </c>
      <c r="P2228" s="2" t="s">
        <v>112</v>
      </c>
      <c r="Q2228" s="0" t="n">
        <f aca="false">_xlfn.UNICODE(B2228)</f>
        <v>69</v>
      </c>
      <c r="R2228" s="0" t="str">
        <f aca="false">IF(MIDB(B2228,1,10)="Candidatus",MIDB(B2228,FIND(" ",B2228,1)+1,FIND(" ",B2228,12)-FIND(" ",B2228,1)),IF(AND(Q2228&gt;=65,Q2228&lt;=90),MIDB(B2228,1,FIND(" ",B2228,1)),"-"))</f>
        <v>Enterobacter </v>
      </c>
      <c r="S2228" s="0" t="str">
        <f aca="false">IF(MIDB(B2228,1,10)="Candidatus",MIDB(B2228,FIND(" ",B2228,12)+1,IFERROR(FIND(" ",B2228,FIND(" ",B2228,12)+1),LEN(B2228))-FIND(" ",B2228,12)),IF(AND(Q2228&gt;=65,Q2228&lt;=90),MIDB(B2228,FIND(" ",B2228,1),IFERROR(FIND(" ",B2228,FIND(" ",B2228,1)+1),LEN(B2228)+1)-FIND(" ",B2228,1)),"-"))</f>
        <v> cloacae</v>
      </c>
      <c r="T2228" s="0" t="n">
        <v>1</v>
      </c>
    </row>
    <row r="2229" customFormat="false" ht="12.8" hidden="false" customHeight="false" outlineLevel="0" collapsed="false">
      <c r="A2229" s="0" t="n">
        <v>2228</v>
      </c>
      <c r="B2229" s="0" t="s">
        <v>9737</v>
      </c>
      <c r="C2229" s="0" t="s">
        <v>21</v>
      </c>
      <c r="D2229" s="0" t="s">
        <v>90</v>
      </c>
      <c r="E2229" s="0" t="s">
        <v>91</v>
      </c>
      <c r="F2229" s="0" t="s">
        <v>9738</v>
      </c>
      <c r="G2229" s="0" t="s">
        <v>9739</v>
      </c>
      <c r="H2229" s="0" t="s">
        <v>9740</v>
      </c>
      <c r="I2229" s="1" t="n">
        <v>13.999</v>
      </c>
      <c r="J2229" s="2" t="s">
        <v>9741</v>
      </c>
      <c r="K2229" s="2" t="s">
        <v>497</v>
      </c>
      <c r="L2229" s="0" t="s">
        <v>29</v>
      </c>
      <c r="M2229" s="0" t="s">
        <v>29</v>
      </c>
      <c r="N2229" s="0" t="s">
        <v>29</v>
      </c>
      <c r="O2229" s="2" t="s">
        <v>497</v>
      </c>
      <c r="P2229" s="0" t="s">
        <v>29</v>
      </c>
      <c r="Q2229" s="0" t="n">
        <f aca="false">_xlfn.UNICODE(B2229)</f>
        <v>69</v>
      </c>
      <c r="R2229" s="0" t="str">
        <f aca="false">IF(MIDB(B2229,1,10)="Candidatus",MIDB(B2229,FIND(" ",B2229,1)+1,FIND(" ",B2229,12)-FIND(" ",B2229,1)),IF(AND(Q2229&gt;=65,Q2229&lt;=90),MIDB(B2229,1,FIND(" ",B2229,1)),"-"))</f>
        <v>Enterobacter </v>
      </c>
      <c r="S2229" s="0" t="str">
        <f aca="false">IF(MIDB(B2229,1,10)="Candidatus",MIDB(B2229,FIND(" ",B2229,12)+1,IFERROR(FIND(" ",B2229,FIND(" ",B2229,12)+1),LEN(B2229))-FIND(" ",B2229,12)),IF(AND(Q2229&gt;=65,Q2229&lt;=90),MIDB(B2229,FIND(" ",B2229,1),IFERROR(FIND(" ",B2229,FIND(" ",B2229,1)+1),LEN(B2229)+1)-FIND(" ",B2229,1)),"-"))</f>
        <v> cloacae</v>
      </c>
      <c r="T2229" s="0" t="n">
        <v>1</v>
      </c>
    </row>
    <row r="2230" customFormat="false" ht="12.8" hidden="false" customHeight="false" outlineLevel="0" collapsed="false">
      <c r="A2230" s="0" t="n">
        <v>2229</v>
      </c>
      <c r="B2230" s="0" t="s">
        <v>9742</v>
      </c>
      <c r="C2230" s="0" t="s">
        <v>21</v>
      </c>
      <c r="D2230" s="0" t="s">
        <v>90</v>
      </c>
      <c r="E2230" s="0" t="s">
        <v>91</v>
      </c>
      <c r="F2230" s="0" t="s">
        <v>9743</v>
      </c>
      <c r="G2230" s="0" t="s">
        <v>9744</v>
      </c>
      <c r="H2230" s="0" t="s">
        <v>9745</v>
      </c>
      <c r="I2230" s="1" t="n">
        <v>66.531</v>
      </c>
      <c r="J2230" s="2" t="s">
        <v>9746</v>
      </c>
      <c r="K2230" s="2" t="s">
        <v>827</v>
      </c>
      <c r="L2230" s="0" t="s">
        <v>29</v>
      </c>
      <c r="M2230" s="0" t="s">
        <v>29</v>
      </c>
      <c r="N2230" s="0" t="s">
        <v>29</v>
      </c>
      <c r="O2230" s="2" t="s">
        <v>703</v>
      </c>
      <c r="P2230" s="2" t="s">
        <v>129</v>
      </c>
      <c r="Q2230" s="0" t="n">
        <f aca="false">_xlfn.UNICODE(B2230)</f>
        <v>69</v>
      </c>
      <c r="R2230" s="0" t="str">
        <f aca="false">IF(MIDB(B2230,1,10)="Candidatus",MIDB(B2230,FIND(" ",B2230,1)+1,FIND(" ",B2230,12)-FIND(" ",B2230,1)),IF(AND(Q2230&gt;=65,Q2230&lt;=90),MIDB(B2230,1,FIND(" ",B2230,1)),"-"))</f>
        <v>Enterobacter </v>
      </c>
      <c r="S2230" s="0" t="str">
        <f aca="false">IF(MIDB(B2230,1,10)="Candidatus",MIDB(B2230,FIND(" ",B2230,12)+1,IFERROR(FIND(" ",B2230,FIND(" ",B2230,12)+1),LEN(B2230))-FIND(" ",B2230,12)),IF(AND(Q2230&gt;=65,Q2230&lt;=90),MIDB(B2230,FIND(" ",B2230,1),IFERROR(FIND(" ",B2230,FIND(" ",B2230,1)+1),LEN(B2230)+1)-FIND(" ",B2230,1)),"-"))</f>
        <v> cloacae</v>
      </c>
      <c r="T2230" s="0" t="n">
        <v>1</v>
      </c>
    </row>
    <row r="2231" customFormat="false" ht="12.8" hidden="false" customHeight="false" outlineLevel="0" collapsed="false">
      <c r="A2231" s="0" t="n">
        <v>2230</v>
      </c>
      <c r="B2231" s="0" t="s">
        <v>9737</v>
      </c>
      <c r="C2231" s="0" t="s">
        <v>21</v>
      </c>
      <c r="D2231" s="0" t="s">
        <v>90</v>
      </c>
      <c r="E2231" s="0" t="s">
        <v>91</v>
      </c>
      <c r="F2231" s="0" t="s">
        <v>9747</v>
      </c>
      <c r="G2231" s="0" t="s">
        <v>9748</v>
      </c>
      <c r="H2231" s="0" t="s">
        <v>9749</v>
      </c>
      <c r="I2231" s="1" t="n">
        <v>5.933</v>
      </c>
      <c r="J2231" s="2" t="s">
        <v>9750</v>
      </c>
      <c r="K2231" s="2" t="s">
        <v>44</v>
      </c>
      <c r="L2231" s="0" t="s">
        <v>29</v>
      </c>
      <c r="M2231" s="0" t="s">
        <v>29</v>
      </c>
      <c r="N2231" s="0" t="s">
        <v>29</v>
      </c>
      <c r="O2231" s="2" t="s">
        <v>96</v>
      </c>
      <c r="P2231" s="0" t="s">
        <v>29</v>
      </c>
      <c r="Q2231" s="0" t="n">
        <f aca="false">_xlfn.UNICODE(B2231)</f>
        <v>69</v>
      </c>
      <c r="R2231" s="0" t="str">
        <f aca="false">IF(MIDB(B2231,1,10)="Candidatus",MIDB(B2231,FIND(" ",B2231,1)+1,FIND(" ",B2231,12)-FIND(" ",B2231,1)),IF(AND(Q2231&gt;=65,Q2231&lt;=90),MIDB(B2231,1,FIND(" ",B2231,1)),"-"))</f>
        <v>Enterobacter </v>
      </c>
      <c r="S2231" s="0" t="str">
        <f aca="false">IF(MIDB(B2231,1,10)="Candidatus",MIDB(B2231,FIND(" ",B2231,12)+1,IFERROR(FIND(" ",B2231,FIND(" ",B2231,12)+1),LEN(B2231))-FIND(" ",B2231,12)),IF(AND(Q2231&gt;=65,Q2231&lt;=90),MIDB(B2231,FIND(" ",B2231,1),IFERROR(FIND(" ",B2231,FIND(" ",B2231,1)+1),LEN(B2231)+1)-FIND(" ",B2231,1)),"-"))</f>
        <v> cloacae</v>
      </c>
      <c r="T2231" s="0" t="n">
        <v>1</v>
      </c>
    </row>
    <row r="2232" customFormat="false" ht="12.8" hidden="false" customHeight="false" outlineLevel="0" collapsed="false">
      <c r="A2232" s="0" t="n">
        <v>2231</v>
      </c>
      <c r="B2232" s="0" t="s">
        <v>9751</v>
      </c>
      <c r="C2232" s="0" t="s">
        <v>21</v>
      </c>
      <c r="D2232" s="0" t="s">
        <v>90</v>
      </c>
      <c r="E2232" s="0" t="s">
        <v>91</v>
      </c>
      <c r="F2232" s="0" t="s">
        <v>76</v>
      </c>
      <c r="G2232" s="0" t="s">
        <v>9752</v>
      </c>
      <c r="H2232" s="0" t="s">
        <v>9753</v>
      </c>
      <c r="I2232" s="1" t="n">
        <v>25.855</v>
      </c>
      <c r="J2232" s="2" t="s">
        <v>9754</v>
      </c>
      <c r="K2232" s="2" t="s">
        <v>186</v>
      </c>
      <c r="L2232" s="0" t="s">
        <v>29</v>
      </c>
      <c r="M2232" s="0" t="s">
        <v>29</v>
      </c>
      <c r="N2232" s="0" t="s">
        <v>29</v>
      </c>
      <c r="O2232" s="2" t="s">
        <v>118</v>
      </c>
      <c r="P2232" s="0" t="s">
        <v>29</v>
      </c>
      <c r="Q2232" s="0" t="n">
        <f aca="false">_xlfn.UNICODE(B2232)</f>
        <v>69</v>
      </c>
      <c r="R2232" s="0" t="str">
        <f aca="false">IF(MIDB(B2232,1,10)="Candidatus",MIDB(B2232,FIND(" ",B2232,1)+1,FIND(" ",B2232,12)-FIND(" ",B2232,1)),IF(AND(Q2232&gt;=65,Q2232&lt;=90),MIDB(B2232,1,FIND(" ",B2232,1)),"-"))</f>
        <v>Enterobacter </v>
      </c>
      <c r="S2232" s="0" t="str">
        <f aca="false">IF(MIDB(B2232,1,10)="Candidatus",MIDB(B2232,FIND(" ",B2232,12)+1,IFERROR(FIND(" ",B2232,FIND(" ",B2232,12)+1),LEN(B2232))-FIND(" ",B2232,12)),IF(AND(Q2232&gt;=65,Q2232&lt;=90),MIDB(B2232,FIND(" ",B2232,1),IFERROR(FIND(" ",B2232,FIND(" ",B2232,1)+1),LEN(B2232)+1)-FIND(" ",B2232,1)),"-"))</f>
        <v> cloacae</v>
      </c>
      <c r="T2232" s="0" t="n">
        <v>1</v>
      </c>
    </row>
    <row r="2233" customFormat="false" ht="12.8" hidden="false" customHeight="false" outlineLevel="0" collapsed="false">
      <c r="A2233" s="0" t="n">
        <v>2232</v>
      </c>
      <c r="B2233" s="0" t="s">
        <v>9581</v>
      </c>
      <c r="C2233" s="0" t="s">
        <v>21</v>
      </c>
      <c r="D2233" s="0" t="s">
        <v>90</v>
      </c>
      <c r="E2233" s="0" t="s">
        <v>91</v>
      </c>
      <c r="F2233" s="0" t="s">
        <v>9755</v>
      </c>
      <c r="G2233" s="0" t="s">
        <v>9756</v>
      </c>
      <c r="H2233" s="0" t="s">
        <v>9757</v>
      </c>
      <c r="I2233" s="1" t="n">
        <v>5.782</v>
      </c>
      <c r="J2233" s="2" t="s">
        <v>9758</v>
      </c>
      <c r="K2233" s="2" t="s">
        <v>129</v>
      </c>
      <c r="L2233" s="0" t="s">
        <v>29</v>
      </c>
      <c r="M2233" s="0" t="s">
        <v>29</v>
      </c>
      <c r="N2233" s="2" t="s">
        <v>88</v>
      </c>
      <c r="O2233" s="2" t="s">
        <v>112</v>
      </c>
      <c r="P2233" s="0" t="s">
        <v>29</v>
      </c>
      <c r="Q2233" s="0" t="n">
        <f aca="false">_xlfn.UNICODE(B2233)</f>
        <v>69</v>
      </c>
      <c r="R2233" s="0" t="str">
        <f aca="false">IF(MIDB(B2233,1,10)="Candidatus",MIDB(B2233,FIND(" ",B2233,1)+1,FIND(" ",B2233,12)-FIND(" ",B2233,1)),IF(AND(Q2233&gt;=65,Q2233&lt;=90),MIDB(B2233,1,FIND(" ",B2233,1)),"-"))</f>
        <v>Enterobacter </v>
      </c>
      <c r="S2233" s="0" t="str">
        <f aca="false">IF(MIDB(B2233,1,10)="Candidatus",MIDB(B2233,FIND(" ",B2233,12)+1,IFERROR(FIND(" ",B2233,FIND(" ",B2233,12)+1),LEN(B2233))-FIND(" ",B2233,12)),IF(AND(Q2233&gt;=65,Q2233&lt;=90),MIDB(B2233,FIND(" ",B2233,1),IFERROR(FIND(" ",B2233,FIND(" ",B2233,1)+1),LEN(B2233)+1)-FIND(" ",B2233,1)),"-"))</f>
        <v> cloacae</v>
      </c>
      <c r="T2233" s="0" t="n">
        <v>1</v>
      </c>
    </row>
    <row r="2234" customFormat="false" ht="12.8" hidden="false" customHeight="false" outlineLevel="0" collapsed="false">
      <c r="A2234" s="0" t="n">
        <v>2233</v>
      </c>
      <c r="B2234" s="0" t="s">
        <v>9759</v>
      </c>
      <c r="C2234" s="0" t="s">
        <v>21</v>
      </c>
      <c r="D2234" s="0" t="s">
        <v>90</v>
      </c>
      <c r="E2234" s="0" t="s">
        <v>91</v>
      </c>
      <c r="F2234" s="0" t="s">
        <v>9760</v>
      </c>
      <c r="G2234" s="0" t="s">
        <v>9761</v>
      </c>
      <c r="H2234" s="0" t="s">
        <v>9762</v>
      </c>
      <c r="I2234" s="1" t="n">
        <v>54.035</v>
      </c>
      <c r="J2234" s="2" t="s">
        <v>9763</v>
      </c>
      <c r="K2234" s="2" t="s">
        <v>1268</v>
      </c>
      <c r="L2234" s="0" t="s">
        <v>29</v>
      </c>
      <c r="M2234" s="0" t="s">
        <v>29</v>
      </c>
      <c r="N2234" s="0" t="s">
        <v>29</v>
      </c>
      <c r="O2234" s="2" t="s">
        <v>1353</v>
      </c>
      <c r="P2234" s="2" t="s">
        <v>88</v>
      </c>
      <c r="Q2234" s="0" t="n">
        <f aca="false">_xlfn.UNICODE(B2234)</f>
        <v>69</v>
      </c>
      <c r="R2234" s="0" t="str">
        <f aca="false">IF(MIDB(B2234,1,10)="Candidatus",MIDB(B2234,FIND(" ",B2234,1)+1,FIND(" ",B2234,12)-FIND(" ",B2234,1)),IF(AND(Q2234&gt;=65,Q2234&lt;=90),MIDB(B2234,1,FIND(" ",B2234,1)),"-"))</f>
        <v>Enterobacter </v>
      </c>
      <c r="S2234" s="0" t="str">
        <f aca="false">IF(MIDB(B2234,1,10)="Candidatus",MIDB(B2234,FIND(" ",B2234,12)+1,IFERROR(FIND(" ",B2234,FIND(" ",B2234,12)+1),LEN(B2234))-FIND(" ",B2234,12)),IF(AND(Q2234&gt;=65,Q2234&lt;=90),MIDB(B2234,FIND(" ",B2234,1),IFERROR(FIND(" ",B2234,FIND(" ",B2234,1)+1),LEN(B2234)+1)-FIND(" ",B2234,1)),"-"))</f>
        <v> cloacae</v>
      </c>
      <c r="T2234" s="0" t="n">
        <v>1</v>
      </c>
    </row>
    <row r="2235" customFormat="false" ht="12.8" hidden="false" customHeight="false" outlineLevel="0" collapsed="false">
      <c r="A2235" s="0" t="n">
        <v>2234</v>
      </c>
      <c r="B2235" s="0" t="s">
        <v>9764</v>
      </c>
      <c r="C2235" s="0" t="s">
        <v>21</v>
      </c>
      <c r="D2235" s="0" t="s">
        <v>90</v>
      </c>
      <c r="E2235" s="0" t="s">
        <v>91</v>
      </c>
      <c r="F2235" s="0" t="s">
        <v>9765</v>
      </c>
      <c r="G2235" s="0" t="s">
        <v>9766</v>
      </c>
      <c r="H2235" s="0" t="s">
        <v>9767</v>
      </c>
      <c r="I2235" s="1" t="n">
        <v>5.002</v>
      </c>
      <c r="J2235" s="2" t="s">
        <v>9768</v>
      </c>
      <c r="K2235" s="2" t="s">
        <v>28</v>
      </c>
      <c r="L2235" s="0" t="s">
        <v>29</v>
      </c>
      <c r="M2235" s="0" t="s">
        <v>29</v>
      </c>
      <c r="N2235" s="2" t="s">
        <v>88</v>
      </c>
      <c r="O2235" s="2" t="s">
        <v>52</v>
      </c>
      <c r="P2235" s="0" t="s">
        <v>29</v>
      </c>
      <c r="Q2235" s="0" t="n">
        <f aca="false">_xlfn.UNICODE(B2235)</f>
        <v>69</v>
      </c>
      <c r="R2235" s="0" t="str">
        <f aca="false">IF(MIDB(B2235,1,10)="Candidatus",MIDB(B2235,FIND(" ",B2235,1)+1,FIND(" ",B2235,12)-FIND(" ",B2235,1)),IF(AND(Q2235&gt;=65,Q2235&lt;=90),MIDB(B2235,1,FIND(" ",B2235,1)),"-"))</f>
        <v>Enterobacter </v>
      </c>
      <c r="S2235" s="0" t="str">
        <f aca="false">IF(MIDB(B2235,1,10)="Candidatus",MIDB(B2235,FIND(" ",B2235,12)+1,IFERROR(FIND(" ",B2235,FIND(" ",B2235,12)+1),LEN(B2235))-FIND(" ",B2235,12)),IF(AND(Q2235&gt;=65,Q2235&lt;=90),MIDB(B2235,FIND(" ",B2235,1),IFERROR(FIND(" ",B2235,FIND(" ",B2235,1)+1),LEN(B2235)+1)-FIND(" ",B2235,1)),"-"))</f>
        <v> cloacae</v>
      </c>
      <c r="T2235" s="0" t="n">
        <v>1</v>
      </c>
    </row>
    <row r="2236" customFormat="false" ht="12.8" hidden="false" customHeight="false" outlineLevel="0" collapsed="false">
      <c r="A2236" s="0" t="n">
        <v>2235</v>
      </c>
      <c r="B2236" s="0" t="s">
        <v>9769</v>
      </c>
      <c r="C2236" s="0" t="s">
        <v>21</v>
      </c>
      <c r="D2236" s="0" t="s">
        <v>90</v>
      </c>
      <c r="E2236" s="0" t="s">
        <v>91</v>
      </c>
      <c r="F2236" s="0" t="s">
        <v>9770</v>
      </c>
      <c r="G2236" s="0" t="s">
        <v>9771</v>
      </c>
      <c r="H2236" s="0" t="s">
        <v>9772</v>
      </c>
      <c r="I2236" s="1" t="n">
        <v>47.29</v>
      </c>
      <c r="J2236" s="2" t="s">
        <v>9773</v>
      </c>
      <c r="K2236" s="2" t="s">
        <v>39</v>
      </c>
      <c r="L2236" s="0" t="s">
        <v>29</v>
      </c>
      <c r="M2236" s="0" t="s">
        <v>29</v>
      </c>
      <c r="N2236" s="0" t="s">
        <v>29</v>
      </c>
      <c r="O2236" s="2" t="s">
        <v>580</v>
      </c>
      <c r="P2236" s="2" t="s">
        <v>60</v>
      </c>
      <c r="Q2236" s="0" t="n">
        <f aca="false">_xlfn.UNICODE(B2236)</f>
        <v>69</v>
      </c>
      <c r="R2236" s="0" t="str">
        <f aca="false">IF(MIDB(B2236,1,10)="Candidatus",MIDB(B2236,FIND(" ",B2236,1)+1,FIND(" ",B2236,12)-FIND(" ",B2236,1)),IF(AND(Q2236&gt;=65,Q2236&lt;=90),MIDB(B2236,1,FIND(" ",B2236,1)),"-"))</f>
        <v>Enterobacter </v>
      </c>
      <c r="S2236" s="0" t="str">
        <f aca="false">IF(MIDB(B2236,1,10)="Candidatus",MIDB(B2236,FIND(" ",B2236,12)+1,IFERROR(FIND(" ",B2236,FIND(" ",B2236,12)+1),LEN(B2236))-FIND(" ",B2236,12)),IF(AND(Q2236&gt;=65,Q2236&lt;=90),MIDB(B2236,FIND(" ",B2236,1),IFERROR(FIND(" ",B2236,FIND(" ",B2236,1)+1),LEN(B2236)+1)-FIND(" ",B2236,1)),"-"))</f>
        <v> cloacae</v>
      </c>
      <c r="T2236" s="0" t="n">
        <v>1</v>
      </c>
    </row>
    <row r="2237" customFormat="false" ht="12.8" hidden="false" customHeight="false" outlineLevel="0" collapsed="false">
      <c r="A2237" s="0" t="n">
        <v>2236</v>
      </c>
      <c r="B2237" s="0" t="s">
        <v>9769</v>
      </c>
      <c r="C2237" s="0" t="s">
        <v>21</v>
      </c>
      <c r="D2237" s="0" t="s">
        <v>90</v>
      </c>
      <c r="E2237" s="0" t="s">
        <v>91</v>
      </c>
      <c r="F2237" s="0" t="s">
        <v>9774</v>
      </c>
      <c r="G2237" s="0" t="s">
        <v>9775</v>
      </c>
      <c r="H2237" s="0" t="s">
        <v>9776</v>
      </c>
      <c r="I2237" s="1" t="n">
        <v>319.976</v>
      </c>
      <c r="J2237" s="2" t="s">
        <v>9777</v>
      </c>
      <c r="K2237" s="2" t="s">
        <v>9778</v>
      </c>
      <c r="L2237" s="0" t="s">
        <v>29</v>
      </c>
      <c r="M2237" s="0" t="s">
        <v>29</v>
      </c>
      <c r="N2237" s="0" t="s">
        <v>29</v>
      </c>
      <c r="O2237" s="2" t="s">
        <v>9779</v>
      </c>
      <c r="P2237" s="2" t="s">
        <v>82</v>
      </c>
      <c r="Q2237" s="0" t="n">
        <f aca="false">_xlfn.UNICODE(B2237)</f>
        <v>69</v>
      </c>
      <c r="R2237" s="0" t="str">
        <f aca="false">IF(MIDB(B2237,1,10)="Candidatus",MIDB(B2237,FIND(" ",B2237,1)+1,FIND(" ",B2237,12)-FIND(" ",B2237,1)),IF(AND(Q2237&gt;=65,Q2237&lt;=90),MIDB(B2237,1,FIND(" ",B2237,1)),"-"))</f>
        <v>Enterobacter </v>
      </c>
      <c r="S2237" s="0" t="str">
        <f aca="false">IF(MIDB(B2237,1,10)="Candidatus",MIDB(B2237,FIND(" ",B2237,12)+1,IFERROR(FIND(" ",B2237,FIND(" ",B2237,12)+1),LEN(B2237))-FIND(" ",B2237,12)),IF(AND(Q2237&gt;=65,Q2237&lt;=90),MIDB(B2237,FIND(" ",B2237,1),IFERROR(FIND(" ",B2237,FIND(" ",B2237,1)+1),LEN(B2237)+1)-FIND(" ",B2237,1)),"-"))</f>
        <v> cloacae</v>
      </c>
      <c r="T2237" s="0" t="n">
        <v>1</v>
      </c>
    </row>
    <row r="2238" customFormat="false" ht="12.8" hidden="false" customHeight="false" outlineLevel="0" collapsed="false">
      <c r="A2238" s="0" t="n">
        <v>2237</v>
      </c>
      <c r="B2238" s="0" t="s">
        <v>9769</v>
      </c>
      <c r="C2238" s="0" t="s">
        <v>21</v>
      </c>
      <c r="D2238" s="0" t="s">
        <v>90</v>
      </c>
      <c r="E2238" s="0" t="s">
        <v>91</v>
      </c>
      <c r="F2238" s="0" t="s">
        <v>9780</v>
      </c>
      <c r="G2238" s="0" t="s">
        <v>9781</v>
      </c>
      <c r="H2238" s="0" t="s">
        <v>9782</v>
      </c>
      <c r="I2238" s="1" t="n">
        <v>282.439</v>
      </c>
      <c r="J2238" s="2" t="s">
        <v>9783</v>
      </c>
      <c r="K2238" s="2" t="s">
        <v>9784</v>
      </c>
      <c r="L2238" s="0" t="s">
        <v>29</v>
      </c>
      <c r="M2238" s="0" t="s">
        <v>29</v>
      </c>
      <c r="N2238" s="0" t="s">
        <v>29</v>
      </c>
      <c r="O2238" s="2" t="s">
        <v>7813</v>
      </c>
      <c r="P2238" s="2" t="s">
        <v>276</v>
      </c>
      <c r="Q2238" s="0" t="n">
        <f aca="false">_xlfn.UNICODE(B2238)</f>
        <v>69</v>
      </c>
      <c r="R2238" s="0" t="str">
        <f aca="false">IF(MIDB(B2238,1,10)="Candidatus",MIDB(B2238,FIND(" ",B2238,1)+1,FIND(" ",B2238,12)-FIND(" ",B2238,1)),IF(AND(Q2238&gt;=65,Q2238&lt;=90),MIDB(B2238,1,FIND(" ",B2238,1)),"-"))</f>
        <v>Enterobacter </v>
      </c>
      <c r="S2238" s="0" t="str">
        <f aca="false">IF(MIDB(B2238,1,10)="Candidatus",MIDB(B2238,FIND(" ",B2238,12)+1,IFERROR(FIND(" ",B2238,FIND(" ",B2238,12)+1),LEN(B2238))-FIND(" ",B2238,12)),IF(AND(Q2238&gt;=65,Q2238&lt;=90),MIDB(B2238,FIND(" ",B2238,1),IFERROR(FIND(" ",B2238,FIND(" ",B2238,1)+1),LEN(B2238)+1)-FIND(" ",B2238,1)),"-"))</f>
        <v> cloacae</v>
      </c>
      <c r="T2238" s="0" t="n">
        <v>1</v>
      </c>
    </row>
    <row r="2239" customFormat="false" ht="12.8" hidden="false" customHeight="false" outlineLevel="0" collapsed="false">
      <c r="A2239" s="0" t="n">
        <v>2238</v>
      </c>
      <c r="B2239" s="0" t="s">
        <v>9785</v>
      </c>
      <c r="C2239" s="0" t="s">
        <v>21</v>
      </c>
      <c r="D2239" s="0" t="s">
        <v>90</v>
      </c>
      <c r="E2239" s="0" t="s">
        <v>91</v>
      </c>
      <c r="F2239" s="0" t="s">
        <v>9786</v>
      </c>
      <c r="G2239" s="0" t="s">
        <v>9787</v>
      </c>
      <c r="H2239" s="0" t="s">
        <v>9788</v>
      </c>
      <c r="I2239" s="1" t="n">
        <v>255.013</v>
      </c>
      <c r="J2239" s="2" t="s">
        <v>9789</v>
      </c>
      <c r="K2239" s="2" t="s">
        <v>3912</v>
      </c>
      <c r="L2239" s="0" t="s">
        <v>29</v>
      </c>
      <c r="M2239" s="0" t="s">
        <v>29</v>
      </c>
      <c r="N2239" s="0" t="s">
        <v>29</v>
      </c>
      <c r="O2239" s="2" t="s">
        <v>6844</v>
      </c>
      <c r="P2239" s="2" t="s">
        <v>45</v>
      </c>
      <c r="Q2239" s="0" t="n">
        <f aca="false">_xlfn.UNICODE(B2239)</f>
        <v>69</v>
      </c>
      <c r="R2239" s="0" t="str">
        <f aca="false">IF(MIDB(B2239,1,10)="Candidatus",MIDB(B2239,FIND(" ",B2239,1)+1,FIND(" ",B2239,12)-FIND(" ",B2239,1)),IF(AND(Q2239&gt;=65,Q2239&lt;=90),MIDB(B2239,1,FIND(" ",B2239,1)),"-"))</f>
        <v>Enterobacter </v>
      </c>
      <c r="S2239" s="0" t="str">
        <f aca="false">IF(MIDB(B2239,1,10)="Candidatus",MIDB(B2239,FIND(" ",B2239,12)+1,IFERROR(FIND(" ",B2239,FIND(" ",B2239,12)+1),LEN(B2239))-FIND(" ",B2239,12)),IF(AND(Q2239&gt;=65,Q2239&lt;=90),MIDB(B2239,FIND(" ",B2239,1),IFERROR(FIND(" ",B2239,FIND(" ",B2239,1)+1),LEN(B2239)+1)-FIND(" ",B2239,1)),"-"))</f>
        <v> cloacae</v>
      </c>
      <c r="T2239" s="0" t="n">
        <v>1</v>
      </c>
    </row>
    <row r="2240" customFormat="false" ht="12.8" hidden="false" customHeight="false" outlineLevel="0" collapsed="false">
      <c r="A2240" s="0" t="n">
        <v>2239</v>
      </c>
      <c r="B2240" s="0" t="s">
        <v>9785</v>
      </c>
      <c r="C2240" s="0" t="s">
        <v>21</v>
      </c>
      <c r="D2240" s="0" t="s">
        <v>90</v>
      </c>
      <c r="E2240" s="0" t="s">
        <v>91</v>
      </c>
      <c r="F2240" s="0" t="s">
        <v>9790</v>
      </c>
      <c r="G2240" s="0" t="s">
        <v>9791</v>
      </c>
      <c r="H2240" s="0" t="s">
        <v>9792</v>
      </c>
      <c r="I2240" s="1" t="n">
        <v>60.388</v>
      </c>
      <c r="J2240" s="2" t="s">
        <v>9793</v>
      </c>
      <c r="K2240" s="2" t="s">
        <v>535</v>
      </c>
      <c r="L2240" s="0" t="s">
        <v>29</v>
      </c>
      <c r="M2240" s="0" t="s">
        <v>29</v>
      </c>
      <c r="N2240" s="0" t="s">
        <v>29</v>
      </c>
      <c r="O2240" s="2" t="s">
        <v>535</v>
      </c>
      <c r="P2240" s="0" t="s">
        <v>29</v>
      </c>
      <c r="Q2240" s="0" t="n">
        <f aca="false">_xlfn.UNICODE(B2240)</f>
        <v>69</v>
      </c>
      <c r="R2240" s="0" t="str">
        <f aca="false">IF(MIDB(B2240,1,10)="Candidatus",MIDB(B2240,FIND(" ",B2240,1)+1,FIND(" ",B2240,12)-FIND(" ",B2240,1)),IF(AND(Q2240&gt;=65,Q2240&lt;=90),MIDB(B2240,1,FIND(" ",B2240,1)),"-"))</f>
        <v>Enterobacter </v>
      </c>
      <c r="S2240" s="0" t="str">
        <f aca="false">IF(MIDB(B2240,1,10)="Candidatus",MIDB(B2240,FIND(" ",B2240,12)+1,IFERROR(FIND(" ",B2240,FIND(" ",B2240,12)+1),LEN(B2240))-FIND(" ",B2240,12)),IF(AND(Q2240&gt;=65,Q2240&lt;=90),MIDB(B2240,FIND(" ",B2240,1),IFERROR(FIND(" ",B2240,FIND(" ",B2240,1)+1),LEN(B2240)+1)-FIND(" ",B2240,1)),"-"))</f>
        <v> cloacae</v>
      </c>
      <c r="T2240" s="0" t="n">
        <v>1</v>
      </c>
    </row>
    <row r="2241" customFormat="false" ht="12.8" hidden="false" customHeight="false" outlineLevel="0" collapsed="false">
      <c r="A2241" s="0" t="n">
        <v>2240</v>
      </c>
      <c r="B2241" s="0" t="s">
        <v>9785</v>
      </c>
      <c r="C2241" s="0" t="s">
        <v>21</v>
      </c>
      <c r="D2241" s="0" t="s">
        <v>90</v>
      </c>
      <c r="E2241" s="0" t="s">
        <v>91</v>
      </c>
      <c r="F2241" s="0" t="s">
        <v>9794</v>
      </c>
      <c r="G2241" s="0" t="s">
        <v>9795</v>
      </c>
      <c r="H2241" s="0" t="s">
        <v>9796</v>
      </c>
      <c r="I2241" s="1" t="n">
        <v>62.247</v>
      </c>
      <c r="J2241" s="2" t="s">
        <v>9797</v>
      </c>
      <c r="K2241" s="2" t="s">
        <v>653</v>
      </c>
      <c r="L2241" s="0" t="s">
        <v>29</v>
      </c>
      <c r="M2241" s="0" t="s">
        <v>29</v>
      </c>
      <c r="N2241" s="0" t="s">
        <v>29</v>
      </c>
      <c r="O2241" s="2" t="s">
        <v>654</v>
      </c>
      <c r="P2241" s="2" t="s">
        <v>60</v>
      </c>
      <c r="Q2241" s="0" t="n">
        <f aca="false">_xlfn.UNICODE(B2241)</f>
        <v>69</v>
      </c>
      <c r="R2241" s="0" t="str">
        <f aca="false">IF(MIDB(B2241,1,10)="Candidatus",MIDB(B2241,FIND(" ",B2241,1)+1,FIND(" ",B2241,12)-FIND(" ",B2241,1)),IF(AND(Q2241&gt;=65,Q2241&lt;=90),MIDB(B2241,1,FIND(" ",B2241,1)),"-"))</f>
        <v>Enterobacter </v>
      </c>
      <c r="S2241" s="0" t="str">
        <f aca="false">IF(MIDB(B2241,1,10)="Candidatus",MIDB(B2241,FIND(" ",B2241,12)+1,IFERROR(FIND(" ",B2241,FIND(" ",B2241,12)+1),LEN(B2241))-FIND(" ",B2241,12)),IF(AND(Q2241&gt;=65,Q2241&lt;=90),MIDB(B2241,FIND(" ",B2241,1),IFERROR(FIND(" ",B2241,FIND(" ",B2241,1)+1),LEN(B2241)+1)-FIND(" ",B2241,1)),"-"))</f>
        <v> cloacae</v>
      </c>
      <c r="T2241" s="0" t="n">
        <v>1</v>
      </c>
    </row>
    <row r="2242" customFormat="false" ht="12.8" hidden="false" customHeight="false" outlineLevel="0" collapsed="false">
      <c r="A2242" s="0" t="n">
        <v>2241</v>
      </c>
      <c r="B2242" s="0" t="s">
        <v>9785</v>
      </c>
      <c r="C2242" s="0" t="s">
        <v>21</v>
      </c>
      <c r="D2242" s="0" t="s">
        <v>90</v>
      </c>
      <c r="E2242" s="0" t="s">
        <v>91</v>
      </c>
      <c r="F2242" s="0" t="s">
        <v>9577</v>
      </c>
      <c r="G2242" s="0" t="s">
        <v>9798</v>
      </c>
      <c r="H2242" s="0" t="s">
        <v>9799</v>
      </c>
      <c r="I2242" s="1" t="n">
        <v>50.333</v>
      </c>
      <c r="J2242" s="2" t="s">
        <v>9580</v>
      </c>
      <c r="K2242" s="2" t="s">
        <v>886</v>
      </c>
      <c r="L2242" s="0" t="s">
        <v>29</v>
      </c>
      <c r="M2242" s="0" t="s">
        <v>29</v>
      </c>
      <c r="N2242" s="0" t="s">
        <v>29</v>
      </c>
      <c r="O2242" s="2" t="s">
        <v>311</v>
      </c>
      <c r="P2242" s="2" t="s">
        <v>46</v>
      </c>
      <c r="Q2242" s="0" t="n">
        <f aca="false">_xlfn.UNICODE(B2242)</f>
        <v>69</v>
      </c>
      <c r="R2242" s="0" t="str">
        <f aca="false">IF(MIDB(B2242,1,10)="Candidatus",MIDB(B2242,FIND(" ",B2242,1)+1,FIND(" ",B2242,12)-FIND(" ",B2242,1)),IF(AND(Q2242&gt;=65,Q2242&lt;=90),MIDB(B2242,1,FIND(" ",B2242,1)),"-"))</f>
        <v>Enterobacter </v>
      </c>
      <c r="S2242" s="0" t="str">
        <f aca="false">IF(MIDB(B2242,1,10)="Candidatus",MIDB(B2242,FIND(" ",B2242,12)+1,IFERROR(FIND(" ",B2242,FIND(" ",B2242,12)+1),LEN(B2242))-FIND(" ",B2242,12)),IF(AND(Q2242&gt;=65,Q2242&lt;=90),MIDB(B2242,FIND(" ",B2242,1),IFERROR(FIND(" ",B2242,FIND(" ",B2242,1)+1),LEN(B2242)+1)-FIND(" ",B2242,1)),"-"))</f>
        <v> cloacae</v>
      </c>
      <c r="T2242" s="0" t="n">
        <v>1</v>
      </c>
    </row>
    <row r="2243" customFormat="false" ht="12.8" hidden="false" customHeight="false" outlineLevel="0" collapsed="false">
      <c r="A2243" s="0" t="n">
        <v>2242</v>
      </c>
      <c r="B2243" s="0" t="s">
        <v>9800</v>
      </c>
      <c r="C2243" s="0" t="s">
        <v>21</v>
      </c>
      <c r="D2243" s="0" t="s">
        <v>90</v>
      </c>
      <c r="E2243" s="0" t="s">
        <v>91</v>
      </c>
      <c r="F2243" s="0" t="s">
        <v>9801</v>
      </c>
      <c r="G2243" s="0" t="s">
        <v>9802</v>
      </c>
      <c r="H2243" s="0" t="s">
        <v>9803</v>
      </c>
      <c r="I2243" s="1" t="n">
        <v>176.943</v>
      </c>
      <c r="J2243" s="2" t="s">
        <v>9804</v>
      </c>
      <c r="K2243" s="2" t="s">
        <v>1806</v>
      </c>
      <c r="L2243" s="0" t="s">
        <v>29</v>
      </c>
      <c r="M2243" s="0" t="s">
        <v>29</v>
      </c>
      <c r="N2243" s="0" t="s">
        <v>29</v>
      </c>
      <c r="O2243" s="2" t="s">
        <v>192</v>
      </c>
      <c r="P2243" s="2" t="s">
        <v>129</v>
      </c>
      <c r="Q2243" s="0" t="n">
        <f aca="false">_xlfn.UNICODE(B2243)</f>
        <v>69</v>
      </c>
      <c r="R2243" s="0" t="str">
        <f aca="false">IF(MIDB(B2243,1,10)="Candidatus",MIDB(B2243,FIND(" ",B2243,1)+1,FIND(" ",B2243,12)-FIND(" ",B2243,1)),IF(AND(Q2243&gt;=65,Q2243&lt;=90),MIDB(B2243,1,FIND(" ",B2243,1)),"-"))</f>
        <v>Enterobacter </v>
      </c>
      <c r="S2243" s="0" t="str">
        <f aca="false">IF(MIDB(B2243,1,10)="Candidatus",MIDB(B2243,FIND(" ",B2243,12)+1,IFERROR(FIND(" ",B2243,FIND(" ",B2243,12)+1),LEN(B2243))-FIND(" ",B2243,12)),IF(AND(Q2243&gt;=65,Q2243&lt;=90),MIDB(B2243,FIND(" ",B2243,1),IFERROR(FIND(" ",B2243,FIND(" ",B2243,1)+1),LEN(B2243)+1)-FIND(" ",B2243,1)),"-"))</f>
        <v> cloacae</v>
      </c>
      <c r="T2243" s="0" t="n">
        <v>1</v>
      </c>
    </row>
    <row r="2244" customFormat="false" ht="12.8" hidden="false" customHeight="false" outlineLevel="0" collapsed="false">
      <c r="A2244" s="0" t="n">
        <v>2243</v>
      </c>
      <c r="B2244" s="0" t="s">
        <v>9800</v>
      </c>
      <c r="C2244" s="0" t="s">
        <v>21</v>
      </c>
      <c r="D2244" s="0" t="s">
        <v>90</v>
      </c>
      <c r="E2244" s="0" t="s">
        <v>91</v>
      </c>
      <c r="F2244" s="0" t="s">
        <v>9805</v>
      </c>
      <c r="G2244" s="0" t="s">
        <v>9806</v>
      </c>
      <c r="H2244" s="0" t="s">
        <v>9807</v>
      </c>
      <c r="I2244" s="1" t="n">
        <v>111.227</v>
      </c>
      <c r="J2244" s="2" t="s">
        <v>9808</v>
      </c>
      <c r="K2244" s="2" t="s">
        <v>2256</v>
      </c>
      <c r="L2244" s="0" t="s">
        <v>29</v>
      </c>
      <c r="M2244" s="0" t="s">
        <v>29</v>
      </c>
      <c r="N2244" s="0" t="s">
        <v>29</v>
      </c>
      <c r="O2244" s="2" t="s">
        <v>736</v>
      </c>
      <c r="P2244" s="2" t="s">
        <v>96</v>
      </c>
      <c r="Q2244" s="0" t="n">
        <f aca="false">_xlfn.UNICODE(B2244)</f>
        <v>69</v>
      </c>
      <c r="R2244" s="0" t="str">
        <f aca="false">IF(MIDB(B2244,1,10)="Candidatus",MIDB(B2244,FIND(" ",B2244,1)+1,FIND(" ",B2244,12)-FIND(" ",B2244,1)),IF(AND(Q2244&gt;=65,Q2244&lt;=90),MIDB(B2244,1,FIND(" ",B2244,1)),"-"))</f>
        <v>Enterobacter </v>
      </c>
      <c r="S2244" s="0" t="str">
        <f aca="false">IF(MIDB(B2244,1,10)="Candidatus",MIDB(B2244,FIND(" ",B2244,12)+1,IFERROR(FIND(" ",B2244,FIND(" ",B2244,12)+1),LEN(B2244))-FIND(" ",B2244,12)),IF(AND(Q2244&gt;=65,Q2244&lt;=90),MIDB(B2244,FIND(" ",B2244,1),IFERROR(FIND(" ",B2244,FIND(" ",B2244,1)+1),LEN(B2244)+1)-FIND(" ",B2244,1)),"-"))</f>
        <v> cloacae</v>
      </c>
      <c r="T2244" s="0" t="n">
        <v>1</v>
      </c>
    </row>
    <row r="2245" customFormat="false" ht="12.8" hidden="false" customHeight="false" outlineLevel="0" collapsed="false">
      <c r="A2245" s="0" t="n">
        <v>2244</v>
      </c>
      <c r="B2245" s="0" t="s">
        <v>9800</v>
      </c>
      <c r="C2245" s="0" t="s">
        <v>21</v>
      </c>
      <c r="D2245" s="0" t="s">
        <v>90</v>
      </c>
      <c r="E2245" s="0" t="s">
        <v>91</v>
      </c>
      <c r="F2245" s="0" t="s">
        <v>9577</v>
      </c>
      <c r="G2245" s="0" t="s">
        <v>9809</v>
      </c>
      <c r="H2245" s="0" t="s">
        <v>9810</v>
      </c>
      <c r="I2245" s="1" t="n">
        <v>50.333</v>
      </c>
      <c r="J2245" s="2" t="s">
        <v>9580</v>
      </c>
      <c r="K2245" s="2" t="s">
        <v>765</v>
      </c>
      <c r="L2245" s="0" t="s">
        <v>29</v>
      </c>
      <c r="M2245" s="0" t="s">
        <v>29</v>
      </c>
      <c r="N2245" s="0" t="s">
        <v>29</v>
      </c>
      <c r="O2245" s="2" t="s">
        <v>886</v>
      </c>
      <c r="P2245" s="2" t="s">
        <v>46</v>
      </c>
      <c r="Q2245" s="0" t="n">
        <f aca="false">_xlfn.UNICODE(B2245)</f>
        <v>69</v>
      </c>
      <c r="R2245" s="0" t="str">
        <f aca="false">IF(MIDB(B2245,1,10)="Candidatus",MIDB(B2245,FIND(" ",B2245,1)+1,FIND(" ",B2245,12)-FIND(" ",B2245,1)),IF(AND(Q2245&gt;=65,Q2245&lt;=90),MIDB(B2245,1,FIND(" ",B2245,1)),"-"))</f>
        <v>Enterobacter </v>
      </c>
      <c r="S2245" s="0" t="str">
        <f aca="false">IF(MIDB(B2245,1,10)="Candidatus",MIDB(B2245,FIND(" ",B2245,12)+1,IFERROR(FIND(" ",B2245,FIND(" ",B2245,12)+1),LEN(B2245))-FIND(" ",B2245,12)),IF(AND(Q2245&gt;=65,Q2245&lt;=90),MIDB(B2245,FIND(" ",B2245,1),IFERROR(FIND(" ",B2245,FIND(" ",B2245,1)+1),LEN(B2245)+1)-FIND(" ",B2245,1)),"-"))</f>
        <v> cloacae</v>
      </c>
      <c r="T2245" s="0" t="n">
        <v>1</v>
      </c>
    </row>
    <row r="2246" customFormat="false" ht="12.8" hidden="false" customHeight="false" outlineLevel="0" collapsed="false">
      <c r="A2246" s="0" t="n">
        <v>2245</v>
      </c>
      <c r="B2246" s="0" t="s">
        <v>9811</v>
      </c>
      <c r="C2246" s="0" t="s">
        <v>21</v>
      </c>
      <c r="D2246" s="0" t="s">
        <v>90</v>
      </c>
      <c r="E2246" s="0" t="s">
        <v>91</v>
      </c>
      <c r="F2246" s="0" t="s">
        <v>9812</v>
      </c>
      <c r="G2246" s="0" t="s">
        <v>9813</v>
      </c>
      <c r="H2246" s="0" t="s">
        <v>9814</v>
      </c>
      <c r="I2246" s="1" t="n">
        <v>63.653</v>
      </c>
      <c r="J2246" s="2" t="s">
        <v>9815</v>
      </c>
      <c r="K2246" s="2" t="s">
        <v>1980</v>
      </c>
      <c r="L2246" s="0" t="s">
        <v>29</v>
      </c>
      <c r="M2246" s="0" t="s">
        <v>29</v>
      </c>
      <c r="N2246" s="0" t="s">
        <v>29</v>
      </c>
      <c r="O2246" s="2" t="s">
        <v>770</v>
      </c>
      <c r="P2246" s="2" t="s">
        <v>88</v>
      </c>
      <c r="Q2246" s="0" t="n">
        <f aca="false">_xlfn.UNICODE(B2246)</f>
        <v>69</v>
      </c>
      <c r="R2246" s="0" t="str">
        <f aca="false">IF(MIDB(B2246,1,10)="Candidatus",MIDB(B2246,FIND(" ",B2246,1)+1,FIND(" ",B2246,12)-FIND(" ",B2246,1)),IF(AND(Q2246&gt;=65,Q2246&lt;=90),MIDB(B2246,1,FIND(" ",B2246,1)),"-"))</f>
        <v>Enterobacter </v>
      </c>
      <c r="S2246" s="0" t="str">
        <f aca="false">IF(MIDB(B2246,1,10)="Candidatus",MIDB(B2246,FIND(" ",B2246,12)+1,IFERROR(FIND(" ",B2246,FIND(" ",B2246,12)+1),LEN(B2246))-FIND(" ",B2246,12)),IF(AND(Q2246&gt;=65,Q2246&lt;=90),MIDB(B2246,FIND(" ",B2246,1),IFERROR(FIND(" ",B2246,FIND(" ",B2246,1)+1),LEN(B2246)+1)-FIND(" ",B2246,1)),"-"))</f>
        <v> cloacae</v>
      </c>
      <c r="T2246" s="0" t="n">
        <v>1</v>
      </c>
    </row>
    <row r="2247" customFormat="false" ht="12.8" hidden="false" customHeight="false" outlineLevel="0" collapsed="false">
      <c r="A2247" s="0" t="n">
        <v>2246</v>
      </c>
      <c r="B2247" s="0" t="s">
        <v>9816</v>
      </c>
      <c r="C2247" s="0" t="s">
        <v>21</v>
      </c>
      <c r="D2247" s="0" t="s">
        <v>90</v>
      </c>
      <c r="E2247" s="0" t="s">
        <v>91</v>
      </c>
      <c r="F2247" s="0" t="s">
        <v>9817</v>
      </c>
      <c r="G2247" s="0" t="s">
        <v>9818</v>
      </c>
      <c r="H2247" s="0" t="s">
        <v>9819</v>
      </c>
      <c r="I2247" s="1" t="n">
        <v>84.653</v>
      </c>
      <c r="J2247" s="2" t="s">
        <v>9820</v>
      </c>
      <c r="K2247" s="2" t="s">
        <v>171</v>
      </c>
      <c r="L2247" s="0" t="s">
        <v>29</v>
      </c>
      <c r="M2247" s="0" t="s">
        <v>29</v>
      </c>
      <c r="N2247" s="0" t="s">
        <v>29</v>
      </c>
      <c r="O2247" s="2" t="s">
        <v>171</v>
      </c>
      <c r="P2247" s="0" t="s">
        <v>29</v>
      </c>
      <c r="Q2247" s="0" t="n">
        <f aca="false">_xlfn.UNICODE(B2247)</f>
        <v>69</v>
      </c>
      <c r="R2247" s="0" t="str">
        <f aca="false">IF(MIDB(B2247,1,10)="Candidatus",MIDB(B2247,FIND(" ",B2247,1)+1,FIND(" ",B2247,12)-FIND(" ",B2247,1)),IF(AND(Q2247&gt;=65,Q2247&lt;=90),MIDB(B2247,1,FIND(" ",B2247,1)),"-"))</f>
        <v>Enterobacter </v>
      </c>
      <c r="S2247" s="0" t="str">
        <f aca="false">IF(MIDB(B2247,1,10)="Candidatus",MIDB(B2247,FIND(" ",B2247,12)+1,IFERROR(FIND(" ",B2247,FIND(" ",B2247,12)+1),LEN(B2247))-FIND(" ",B2247,12)),IF(AND(Q2247&gt;=65,Q2247&lt;=90),MIDB(B2247,FIND(" ",B2247,1),IFERROR(FIND(" ",B2247,FIND(" ",B2247,1)+1),LEN(B2247)+1)-FIND(" ",B2247,1)),"-"))</f>
        <v> cloacae</v>
      </c>
      <c r="T2247" s="0" t="n">
        <v>1</v>
      </c>
    </row>
    <row r="2248" customFormat="false" ht="12.8" hidden="false" customHeight="false" outlineLevel="0" collapsed="false">
      <c r="A2248" s="0" t="n">
        <v>2247</v>
      </c>
      <c r="B2248" s="0" t="s">
        <v>9816</v>
      </c>
      <c r="C2248" s="0" t="s">
        <v>21</v>
      </c>
      <c r="D2248" s="0" t="s">
        <v>90</v>
      </c>
      <c r="E2248" s="0" t="s">
        <v>91</v>
      </c>
      <c r="F2248" s="0" t="s">
        <v>9821</v>
      </c>
      <c r="G2248" s="0" t="s">
        <v>9822</v>
      </c>
      <c r="H2248" s="0" t="s">
        <v>9823</v>
      </c>
      <c r="I2248" s="1" t="n">
        <v>199.562</v>
      </c>
      <c r="J2248" s="2" t="s">
        <v>9824</v>
      </c>
      <c r="K2248" s="2" t="s">
        <v>4267</v>
      </c>
      <c r="L2248" s="0" t="s">
        <v>29</v>
      </c>
      <c r="M2248" s="0" t="s">
        <v>29</v>
      </c>
      <c r="N2248" s="0" t="s">
        <v>29</v>
      </c>
      <c r="O2248" s="2" t="s">
        <v>4267</v>
      </c>
      <c r="P2248" s="0" t="s">
        <v>29</v>
      </c>
      <c r="Q2248" s="0" t="n">
        <f aca="false">_xlfn.UNICODE(B2248)</f>
        <v>69</v>
      </c>
      <c r="R2248" s="0" t="str">
        <f aca="false">IF(MIDB(B2248,1,10)="Candidatus",MIDB(B2248,FIND(" ",B2248,1)+1,FIND(" ",B2248,12)-FIND(" ",B2248,1)),IF(AND(Q2248&gt;=65,Q2248&lt;=90),MIDB(B2248,1,FIND(" ",B2248,1)),"-"))</f>
        <v>Enterobacter </v>
      </c>
      <c r="S2248" s="0" t="str">
        <f aca="false">IF(MIDB(B2248,1,10)="Candidatus",MIDB(B2248,FIND(" ",B2248,12)+1,IFERROR(FIND(" ",B2248,FIND(" ",B2248,12)+1),LEN(B2248))-FIND(" ",B2248,12)),IF(AND(Q2248&gt;=65,Q2248&lt;=90),MIDB(B2248,FIND(" ",B2248,1),IFERROR(FIND(" ",B2248,FIND(" ",B2248,1)+1),LEN(B2248)+1)-FIND(" ",B2248,1)),"-"))</f>
        <v> cloacae</v>
      </c>
      <c r="T2248" s="0" t="n">
        <v>1</v>
      </c>
    </row>
    <row r="2249" customFormat="false" ht="12.8" hidden="false" customHeight="false" outlineLevel="0" collapsed="false">
      <c r="A2249" s="0" t="n">
        <v>2248</v>
      </c>
      <c r="B2249" s="0" t="s">
        <v>9825</v>
      </c>
      <c r="C2249" s="0" t="s">
        <v>21</v>
      </c>
      <c r="D2249" s="0" t="s">
        <v>90</v>
      </c>
      <c r="E2249" s="0" t="s">
        <v>91</v>
      </c>
      <c r="F2249" s="0" t="s">
        <v>9826</v>
      </c>
      <c r="G2249" s="0" t="s">
        <v>9827</v>
      </c>
      <c r="H2249" s="0" t="s">
        <v>9828</v>
      </c>
      <c r="I2249" s="1" t="n">
        <v>157.749</v>
      </c>
      <c r="J2249" s="2" t="s">
        <v>9829</v>
      </c>
      <c r="K2249" s="2" t="s">
        <v>9830</v>
      </c>
      <c r="L2249" s="0" t="s">
        <v>29</v>
      </c>
      <c r="M2249" s="0" t="s">
        <v>29</v>
      </c>
      <c r="N2249" s="0" t="s">
        <v>29</v>
      </c>
      <c r="O2249" s="2" t="s">
        <v>1170</v>
      </c>
      <c r="P2249" s="2" t="s">
        <v>88</v>
      </c>
      <c r="Q2249" s="0" t="n">
        <f aca="false">_xlfn.UNICODE(B2249)</f>
        <v>69</v>
      </c>
      <c r="R2249" s="0" t="str">
        <f aca="false">IF(MIDB(B2249,1,10)="Candidatus",MIDB(B2249,FIND(" ",B2249,1)+1,FIND(" ",B2249,12)-FIND(" ",B2249,1)),IF(AND(Q2249&gt;=65,Q2249&lt;=90),MIDB(B2249,1,FIND(" ",B2249,1)),"-"))</f>
        <v>Enterobacter </v>
      </c>
      <c r="S2249" s="0" t="str">
        <f aca="false">IF(MIDB(B2249,1,10)="Candidatus",MIDB(B2249,FIND(" ",B2249,12)+1,IFERROR(FIND(" ",B2249,FIND(" ",B2249,12)+1),LEN(B2249))-FIND(" ",B2249,12)),IF(AND(Q2249&gt;=65,Q2249&lt;=90),MIDB(B2249,FIND(" ",B2249,1),IFERROR(FIND(" ",B2249,FIND(" ",B2249,1)+1),LEN(B2249)+1)-FIND(" ",B2249,1)),"-"))</f>
        <v> sp.</v>
      </c>
      <c r="T2249" s="0" t="n">
        <v>1</v>
      </c>
    </row>
    <row r="2250" customFormat="false" ht="12.8" hidden="false" customHeight="false" outlineLevel="0" collapsed="false">
      <c r="A2250" s="0" t="n">
        <v>2249</v>
      </c>
      <c r="B2250" s="0" t="s">
        <v>9831</v>
      </c>
      <c r="C2250" s="0" t="s">
        <v>21</v>
      </c>
      <c r="D2250" s="0" t="s">
        <v>90</v>
      </c>
      <c r="E2250" s="0" t="s">
        <v>91</v>
      </c>
      <c r="F2250" s="0" t="s">
        <v>76</v>
      </c>
      <c r="G2250" s="0" t="s">
        <v>9832</v>
      </c>
      <c r="H2250" s="0" t="s">
        <v>9833</v>
      </c>
      <c r="I2250" s="1" t="n">
        <v>116.007</v>
      </c>
      <c r="J2250" s="2" t="s">
        <v>9834</v>
      </c>
      <c r="K2250" s="2" t="s">
        <v>1050</v>
      </c>
      <c r="L2250" s="0" t="s">
        <v>29</v>
      </c>
      <c r="M2250" s="0" t="s">
        <v>29</v>
      </c>
      <c r="N2250" s="0" t="s">
        <v>29</v>
      </c>
      <c r="O2250" s="2" t="s">
        <v>737</v>
      </c>
      <c r="P2250" s="2" t="s">
        <v>129</v>
      </c>
      <c r="Q2250" s="0" t="n">
        <f aca="false">_xlfn.UNICODE(B2250)</f>
        <v>69</v>
      </c>
      <c r="R2250" s="0" t="str">
        <f aca="false">IF(MIDB(B2250,1,10)="Candidatus",MIDB(B2250,FIND(" ",B2250,1)+1,FIND(" ",B2250,12)-FIND(" ",B2250,1)),IF(AND(Q2250&gt;=65,Q2250&lt;=90),MIDB(B2250,1,FIND(" ",B2250,1)),"-"))</f>
        <v>Enterobacter </v>
      </c>
      <c r="S2250" s="0" t="str">
        <f aca="false">IF(MIDB(B2250,1,10)="Candidatus",MIDB(B2250,FIND(" ",B2250,12)+1,IFERROR(FIND(" ",B2250,FIND(" ",B2250,12)+1),LEN(B2250))-FIND(" ",B2250,12)),IF(AND(Q2250&gt;=65,Q2250&lt;=90),MIDB(B2250,FIND(" ",B2250,1),IFERROR(FIND(" ",B2250,FIND(" ",B2250,1)+1),LEN(B2250)+1)-FIND(" ",B2250,1)),"-"))</f>
        <v> sp.</v>
      </c>
      <c r="T2250" s="0" t="n">
        <v>1</v>
      </c>
    </row>
    <row r="2251" customFormat="false" ht="12.8" hidden="false" customHeight="false" outlineLevel="0" collapsed="false">
      <c r="A2251" s="0" t="n">
        <v>2250</v>
      </c>
      <c r="B2251" s="0" t="s">
        <v>9835</v>
      </c>
      <c r="C2251" s="0" t="s">
        <v>21</v>
      </c>
      <c r="D2251" s="0" t="s">
        <v>90</v>
      </c>
      <c r="E2251" s="0" t="s">
        <v>91</v>
      </c>
      <c r="F2251" s="0" t="s">
        <v>9836</v>
      </c>
      <c r="G2251" s="0" t="s">
        <v>9837</v>
      </c>
      <c r="H2251" s="0" t="s">
        <v>9838</v>
      </c>
      <c r="I2251" s="1" t="n">
        <v>5.622</v>
      </c>
      <c r="J2251" s="2" t="s">
        <v>9839</v>
      </c>
      <c r="K2251" s="2" t="s">
        <v>28</v>
      </c>
      <c r="L2251" s="0" t="s">
        <v>29</v>
      </c>
      <c r="M2251" s="0" t="s">
        <v>29</v>
      </c>
      <c r="N2251" s="0" t="s">
        <v>29</v>
      </c>
      <c r="O2251" s="2" t="s">
        <v>28</v>
      </c>
      <c r="P2251" s="0" t="s">
        <v>29</v>
      </c>
      <c r="Q2251" s="0" t="n">
        <f aca="false">_xlfn.UNICODE(B2251)</f>
        <v>69</v>
      </c>
      <c r="R2251" s="0" t="str">
        <f aca="false">IF(MIDB(B2251,1,10)="Candidatus",MIDB(B2251,FIND(" ",B2251,1)+1,FIND(" ",B2251,12)-FIND(" ",B2251,1)),IF(AND(Q2251&gt;=65,Q2251&lt;=90),MIDB(B2251,1,FIND(" ",B2251,1)),"-"))</f>
        <v>Enterobacter </v>
      </c>
      <c r="S2251" s="0" t="str">
        <f aca="false">IF(MIDB(B2251,1,10)="Candidatus",MIDB(B2251,FIND(" ",B2251,12)+1,IFERROR(FIND(" ",B2251,FIND(" ",B2251,12)+1),LEN(B2251))-FIND(" ",B2251,12)),IF(AND(Q2251&gt;=65,Q2251&lt;=90),MIDB(B2251,FIND(" ",B2251,1),IFERROR(FIND(" ",B2251,FIND(" ",B2251,1)+1),LEN(B2251)+1)-FIND(" ",B2251,1)),"-"))</f>
        <v> sp.</v>
      </c>
      <c r="T2251" s="0" t="n">
        <v>1</v>
      </c>
    </row>
    <row r="2252" customFormat="false" ht="12.8" hidden="false" customHeight="false" outlineLevel="0" collapsed="false">
      <c r="A2252" s="0" t="n">
        <v>2251</v>
      </c>
      <c r="B2252" s="0" t="s">
        <v>9840</v>
      </c>
      <c r="C2252" s="0" t="s">
        <v>21</v>
      </c>
      <c r="D2252" s="0" t="s">
        <v>90</v>
      </c>
      <c r="E2252" s="0" t="s">
        <v>91</v>
      </c>
      <c r="F2252" s="0" t="s">
        <v>9841</v>
      </c>
      <c r="G2252" s="0" t="s">
        <v>9842</v>
      </c>
      <c r="H2252" s="0" t="s">
        <v>9843</v>
      </c>
      <c r="I2252" s="1" t="n">
        <v>10.497</v>
      </c>
      <c r="J2252" s="2" t="s">
        <v>9844</v>
      </c>
      <c r="K2252" s="2" t="s">
        <v>52</v>
      </c>
      <c r="L2252" s="0" t="s">
        <v>29</v>
      </c>
      <c r="M2252" s="0" t="s">
        <v>29</v>
      </c>
      <c r="N2252" s="0" t="s">
        <v>29</v>
      </c>
      <c r="O2252" s="2" t="s">
        <v>44</v>
      </c>
      <c r="P2252" s="2" t="s">
        <v>46</v>
      </c>
      <c r="Q2252" s="0" t="n">
        <f aca="false">_xlfn.UNICODE(B2252)</f>
        <v>69</v>
      </c>
      <c r="R2252" s="0" t="str">
        <f aca="false">IF(MIDB(B2252,1,10)="Candidatus",MIDB(B2252,FIND(" ",B2252,1)+1,FIND(" ",B2252,12)-FIND(" ",B2252,1)),IF(AND(Q2252&gt;=65,Q2252&lt;=90),MIDB(B2252,1,FIND(" ",B2252,1)),"-"))</f>
        <v>Enterobacter </v>
      </c>
      <c r="S2252" s="0" t="str">
        <f aca="false">IF(MIDB(B2252,1,10)="Candidatus",MIDB(B2252,FIND(" ",B2252,12)+1,IFERROR(FIND(" ",B2252,FIND(" ",B2252,12)+1),LEN(B2252))-FIND(" ",B2252,12)),IF(AND(Q2252&gt;=65,Q2252&lt;=90),MIDB(B2252,FIND(" ",B2252,1),IFERROR(FIND(" ",B2252,FIND(" ",B2252,1)+1),LEN(B2252)+1)-FIND(" ",B2252,1)),"-"))</f>
        <v> sp.</v>
      </c>
      <c r="T2252" s="0" t="n">
        <v>1</v>
      </c>
    </row>
    <row r="2253" customFormat="false" ht="12.8" hidden="false" customHeight="false" outlineLevel="0" collapsed="false">
      <c r="A2253" s="0" t="n">
        <v>2252</v>
      </c>
      <c r="B2253" s="0" t="s">
        <v>9845</v>
      </c>
      <c r="C2253" s="0" t="s">
        <v>21</v>
      </c>
      <c r="D2253" s="0" t="s">
        <v>54</v>
      </c>
      <c r="E2253" s="0" t="s">
        <v>1822</v>
      </c>
      <c r="F2253" s="0" t="s">
        <v>9846</v>
      </c>
      <c r="G2253" s="0" t="s">
        <v>9847</v>
      </c>
      <c r="H2253" s="0" t="s">
        <v>9848</v>
      </c>
      <c r="I2253" s="1" t="n">
        <v>41.49</v>
      </c>
      <c r="J2253" s="2" t="s">
        <v>9849</v>
      </c>
      <c r="K2253" s="2" t="s">
        <v>39</v>
      </c>
      <c r="L2253" s="0" t="s">
        <v>29</v>
      </c>
      <c r="M2253" s="0" t="s">
        <v>29</v>
      </c>
      <c r="N2253" s="0" t="s">
        <v>29</v>
      </c>
      <c r="O2253" s="2" t="s">
        <v>1268</v>
      </c>
      <c r="P2253" s="2" t="s">
        <v>129</v>
      </c>
      <c r="Q2253" s="0" t="n">
        <f aca="false">_xlfn.UNICODE(B2253)</f>
        <v>69</v>
      </c>
      <c r="R2253" s="0" t="str">
        <f aca="false">IF(MIDB(B2253,1,10)="Candidatus",MIDB(B2253,FIND(" ",B2253,1)+1,FIND(" ",B2253,12)-FIND(" ",B2253,1)),IF(AND(Q2253&gt;=65,Q2253&lt;=90),MIDB(B2253,1,FIND(" ",B2253,1)),"-"))</f>
        <v>Enterococcus </v>
      </c>
      <c r="S2253" s="0" t="str">
        <f aca="false">IF(MIDB(B2253,1,10)="Candidatus",MIDB(B2253,FIND(" ",B2253,12)+1,IFERROR(FIND(" ",B2253,FIND(" ",B2253,12)+1),LEN(B2253))-FIND(" ",B2253,12)),IF(AND(Q2253&gt;=65,Q2253&lt;=90),MIDB(B2253,FIND(" ",B2253,1),IFERROR(FIND(" ",B2253,FIND(" ",B2253,1)+1),LEN(B2253)+1)-FIND(" ",B2253,1)),"-"))</f>
        <v> durans</v>
      </c>
      <c r="T2253" s="0" t="n">
        <v>1</v>
      </c>
    </row>
    <row r="2254" customFormat="false" ht="12.8" hidden="false" customHeight="false" outlineLevel="0" collapsed="false">
      <c r="A2254" s="0" t="n">
        <v>2253</v>
      </c>
      <c r="B2254" s="0" t="s">
        <v>9845</v>
      </c>
      <c r="C2254" s="0" t="s">
        <v>21</v>
      </c>
      <c r="D2254" s="0" t="s">
        <v>54</v>
      </c>
      <c r="E2254" s="0" t="s">
        <v>1822</v>
      </c>
      <c r="F2254" s="0" t="s">
        <v>9850</v>
      </c>
      <c r="G2254" s="0" t="s">
        <v>9851</v>
      </c>
      <c r="H2254" s="0" t="s">
        <v>9852</v>
      </c>
      <c r="I2254" s="1" t="n">
        <v>163.286</v>
      </c>
      <c r="J2254" s="2" t="s">
        <v>9853</v>
      </c>
      <c r="K2254" s="2" t="s">
        <v>2560</v>
      </c>
      <c r="L2254" s="0" t="s">
        <v>29</v>
      </c>
      <c r="M2254" s="0" t="s">
        <v>29</v>
      </c>
      <c r="N2254" s="0" t="s">
        <v>29</v>
      </c>
      <c r="O2254" s="2" t="s">
        <v>343</v>
      </c>
      <c r="P2254" s="2" t="s">
        <v>912</v>
      </c>
      <c r="Q2254" s="0" t="n">
        <f aca="false">_xlfn.UNICODE(B2254)</f>
        <v>69</v>
      </c>
      <c r="R2254" s="0" t="str">
        <f aca="false">IF(MIDB(B2254,1,10)="Candidatus",MIDB(B2254,FIND(" ",B2254,1)+1,FIND(" ",B2254,12)-FIND(" ",B2254,1)),IF(AND(Q2254&gt;=65,Q2254&lt;=90),MIDB(B2254,1,FIND(" ",B2254,1)),"-"))</f>
        <v>Enterococcus </v>
      </c>
      <c r="S2254" s="0" t="str">
        <f aca="false">IF(MIDB(B2254,1,10)="Candidatus",MIDB(B2254,FIND(" ",B2254,12)+1,IFERROR(FIND(" ",B2254,FIND(" ",B2254,12)+1),LEN(B2254))-FIND(" ",B2254,12)),IF(AND(Q2254&gt;=65,Q2254&lt;=90),MIDB(B2254,FIND(" ",B2254,1),IFERROR(FIND(" ",B2254,FIND(" ",B2254,1)+1),LEN(B2254)+1)-FIND(" ",B2254,1)),"-"))</f>
        <v> durans</v>
      </c>
      <c r="T2254" s="0" t="n">
        <v>1</v>
      </c>
    </row>
    <row r="2255" customFormat="false" ht="12.8" hidden="false" customHeight="false" outlineLevel="0" collapsed="false">
      <c r="A2255" s="0" t="n">
        <v>2254</v>
      </c>
      <c r="B2255" s="0" t="s">
        <v>9854</v>
      </c>
      <c r="C2255" s="0" t="s">
        <v>21</v>
      </c>
      <c r="D2255" s="0" t="s">
        <v>54</v>
      </c>
      <c r="E2255" s="0" t="s">
        <v>1822</v>
      </c>
      <c r="F2255" s="0" t="s">
        <v>9850</v>
      </c>
      <c r="G2255" s="0" t="s">
        <v>9855</v>
      </c>
      <c r="H2255" s="0" t="s">
        <v>9856</v>
      </c>
      <c r="I2255" s="1" t="n">
        <v>163.303</v>
      </c>
      <c r="J2255" s="2" t="s">
        <v>9857</v>
      </c>
      <c r="K2255" s="2" t="s">
        <v>2589</v>
      </c>
      <c r="L2255" s="0" t="s">
        <v>29</v>
      </c>
      <c r="M2255" s="0" t="s">
        <v>29</v>
      </c>
      <c r="N2255" s="0" t="s">
        <v>29</v>
      </c>
      <c r="O2255" s="2" t="s">
        <v>6652</v>
      </c>
      <c r="P2255" s="2" t="s">
        <v>1062</v>
      </c>
      <c r="Q2255" s="0" t="n">
        <f aca="false">_xlfn.UNICODE(B2255)</f>
        <v>69</v>
      </c>
      <c r="R2255" s="0" t="str">
        <f aca="false">IF(MIDB(B2255,1,10)="Candidatus",MIDB(B2255,FIND(" ",B2255,1)+1,FIND(" ",B2255,12)-FIND(" ",B2255,1)),IF(AND(Q2255&gt;=65,Q2255&lt;=90),MIDB(B2255,1,FIND(" ",B2255,1)),"-"))</f>
        <v>Enterococcus </v>
      </c>
      <c r="S2255" s="0" t="str">
        <f aca="false">IF(MIDB(B2255,1,10)="Candidatus",MIDB(B2255,FIND(" ",B2255,12)+1,IFERROR(FIND(" ",B2255,FIND(" ",B2255,12)+1),LEN(B2255))-FIND(" ",B2255,12)),IF(AND(Q2255&gt;=65,Q2255&lt;=90),MIDB(B2255,FIND(" ",B2255,1),IFERROR(FIND(" ",B2255,FIND(" ",B2255,1)+1),LEN(B2255)+1)-FIND(" ",B2255,1)),"-"))</f>
        <v> durans</v>
      </c>
      <c r="T2255" s="0" t="n">
        <v>1</v>
      </c>
    </row>
    <row r="2256" customFormat="false" ht="12.8" hidden="false" customHeight="false" outlineLevel="0" collapsed="false">
      <c r="A2256" s="0" t="n">
        <v>2255</v>
      </c>
      <c r="B2256" s="0" t="s">
        <v>9854</v>
      </c>
      <c r="C2256" s="0" t="s">
        <v>21</v>
      </c>
      <c r="D2256" s="0" t="s">
        <v>54</v>
      </c>
      <c r="E2256" s="0" t="s">
        <v>1822</v>
      </c>
      <c r="F2256" s="0" t="s">
        <v>9846</v>
      </c>
      <c r="G2256" s="0" t="s">
        <v>9858</v>
      </c>
      <c r="H2256" s="0" t="s">
        <v>9859</v>
      </c>
      <c r="I2256" s="1" t="n">
        <v>41.486</v>
      </c>
      <c r="J2256" s="2" t="s">
        <v>9860</v>
      </c>
      <c r="K2256" s="2" t="s">
        <v>851</v>
      </c>
      <c r="L2256" s="0" t="s">
        <v>29</v>
      </c>
      <c r="M2256" s="0" t="s">
        <v>29</v>
      </c>
      <c r="N2256" s="0" t="s">
        <v>29</v>
      </c>
      <c r="O2256" s="2" t="s">
        <v>580</v>
      </c>
      <c r="P2256" s="2" t="s">
        <v>52</v>
      </c>
      <c r="Q2256" s="0" t="n">
        <f aca="false">_xlfn.UNICODE(B2256)</f>
        <v>69</v>
      </c>
      <c r="R2256" s="0" t="str">
        <f aca="false">IF(MIDB(B2256,1,10)="Candidatus",MIDB(B2256,FIND(" ",B2256,1)+1,FIND(" ",B2256,12)-FIND(" ",B2256,1)),IF(AND(Q2256&gt;=65,Q2256&lt;=90),MIDB(B2256,1,FIND(" ",B2256,1)),"-"))</f>
        <v>Enterococcus </v>
      </c>
      <c r="S2256" s="0" t="str">
        <f aca="false">IF(MIDB(B2256,1,10)="Candidatus",MIDB(B2256,FIND(" ",B2256,12)+1,IFERROR(FIND(" ",B2256,FIND(" ",B2256,12)+1),LEN(B2256))-FIND(" ",B2256,12)),IF(AND(Q2256&gt;=65,Q2256&lt;=90),MIDB(B2256,FIND(" ",B2256,1),IFERROR(FIND(" ",B2256,FIND(" ",B2256,1)+1),LEN(B2256)+1)-FIND(" ",B2256,1)),"-"))</f>
        <v> durans</v>
      </c>
      <c r="T2256" s="0" t="n">
        <v>1</v>
      </c>
    </row>
    <row r="2257" customFormat="false" ht="12.8" hidden="false" customHeight="false" outlineLevel="0" collapsed="false">
      <c r="A2257" s="0" t="n">
        <v>2256</v>
      </c>
      <c r="B2257" s="0" t="s">
        <v>9861</v>
      </c>
      <c r="C2257" s="0" t="s">
        <v>21</v>
      </c>
      <c r="D2257" s="0" t="s">
        <v>54</v>
      </c>
      <c r="E2257" s="0" t="s">
        <v>1822</v>
      </c>
      <c r="F2257" s="0" t="s">
        <v>9862</v>
      </c>
      <c r="G2257" s="0" t="s">
        <v>9863</v>
      </c>
      <c r="H2257" s="0" t="s">
        <v>9864</v>
      </c>
      <c r="I2257" s="1" t="n">
        <v>8.347</v>
      </c>
      <c r="J2257" s="2" t="s">
        <v>9865</v>
      </c>
      <c r="K2257" s="2" t="s">
        <v>45</v>
      </c>
      <c r="L2257" s="0" t="s">
        <v>29</v>
      </c>
      <c r="M2257" s="0" t="s">
        <v>29</v>
      </c>
      <c r="N2257" s="0" t="s">
        <v>29</v>
      </c>
      <c r="O2257" s="2" t="s">
        <v>45</v>
      </c>
      <c r="P2257" s="0" t="s">
        <v>29</v>
      </c>
      <c r="Q2257" s="0" t="n">
        <f aca="false">_xlfn.UNICODE(B2257)</f>
        <v>69</v>
      </c>
      <c r="R2257" s="0" t="str">
        <f aca="false">IF(MIDB(B2257,1,10)="Candidatus",MIDB(B2257,FIND(" ",B2257,1)+1,FIND(" ",B2257,12)-FIND(" ",B2257,1)),IF(AND(Q2257&gt;=65,Q2257&lt;=90),MIDB(B2257,1,FIND(" ",B2257,1)),"-"))</f>
        <v>Enterococcus </v>
      </c>
      <c r="S2257" s="0" t="str">
        <f aca="false">IF(MIDB(B2257,1,10)="Candidatus",MIDB(B2257,FIND(" ",B2257,12)+1,IFERROR(FIND(" ",B2257,FIND(" ",B2257,12)+1),LEN(B2257))-FIND(" ",B2257,12)),IF(AND(Q2257&gt;=65,Q2257&lt;=90),MIDB(B2257,FIND(" ",B2257,1),IFERROR(FIND(" ",B2257,FIND(" ",B2257,1)+1),LEN(B2257)+1)-FIND(" ",B2257,1)),"-"))</f>
        <v> durans</v>
      </c>
      <c r="T2257" s="0" t="n">
        <v>1</v>
      </c>
    </row>
    <row r="2258" customFormat="false" ht="12.8" hidden="false" customHeight="false" outlineLevel="0" collapsed="false">
      <c r="A2258" s="0" t="n">
        <v>2257</v>
      </c>
      <c r="B2258" s="0" t="s">
        <v>9866</v>
      </c>
      <c r="C2258" s="0" t="s">
        <v>21</v>
      </c>
      <c r="D2258" s="0" t="s">
        <v>54</v>
      </c>
      <c r="E2258" s="0" t="s">
        <v>1822</v>
      </c>
      <c r="F2258" s="0" t="s">
        <v>9867</v>
      </c>
      <c r="G2258" s="0" t="s">
        <v>9868</v>
      </c>
      <c r="H2258" s="0" t="s">
        <v>9869</v>
      </c>
      <c r="I2258" s="1" t="n">
        <v>48.365</v>
      </c>
      <c r="J2258" s="2" t="s">
        <v>9870</v>
      </c>
      <c r="K2258" s="2" t="s">
        <v>1663</v>
      </c>
      <c r="L2258" s="0" t="s">
        <v>29</v>
      </c>
      <c r="M2258" s="0" t="s">
        <v>29</v>
      </c>
      <c r="N2258" s="0" t="s">
        <v>29</v>
      </c>
      <c r="O2258" s="2" t="s">
        <v>39</v>
      </c>
      <c r="P2258" s="2" t="s">
        <v>52</v>
      </c>
      <c r="Q2258" s="0" t="n">
        <f aca="false">_xlfn.UNICODE(B2258)</f>
        <v>69</v>
      </c>
      <c r="R2258" s="0" t="str">
        <f aca="false">IF(MIDB(B2258,1,10)="Candidatus",MIDB(B2258,FIND(" ",B2258,1)+1,FIND(" ",B2258,12)-FIND(" ",B2258,1)),IF(AND(Q2258&gt;=65,Q2258&lt;=90),MIDB(B2258,1,FIND(" ",B2258,1)),"-"))</f>
        <v>Enterococcus </v>
      </c>
      <c r="S2258" s="0" t="str">
        <f aca="false">IF(MIDB(B2258,1,10)="Candidatus",MIDB(B2258,FIND(" ",B2258,12)+1,IFERROR(FIND(" ",B2258,FIND(" ",B2258,12)+1),LEN(B2258))-FIND(" ",B2258,12)),IF(AND(Q2258&gt;=65,Q2258&lt;=90),MIDB(B2258,FIND(" ",B2258,1),IFERROR(FIND(" ",B2258,FIND(" ",B2258,1)+1),LEN(B2258)+1)-FIND(" ",B2258,1)),"-"))</f>
        <v> faecalis</v>
      </c>
      <c r="T2258" s="0" t="n">
        <v>1</v>
      </c>
    </row>
    <row r="2259" customFormat="false" ht="12.8" hidden="false" customHeight="false" outlineLevel="0" collapsed="false">
      <c r="A2259" s="0" t="n">
        <v>2258</v>
      </c>
      <c r="B2259" s="0" t="s">
        <v>9871</v>
      </c>
      <c r="C2259" s="0" t="s">
        <v>21</v>
      </c>
      <c r="D2259" s="0" t="s">
        <v>54</v>
      </c>
      <c r="E2259" s="0" t="s">
        <v>1822</v>
      </c>
      <c r="F2259" s="0" t="s">
        <v>9872</v>
      </c>
      <c r="G2259" s="0" t="s">
        <v>9873</v>
      </c>
      <c r="H2259" s="0" t="s">
        <v>9874</v>
      </c>
      <c r="I2259" s="1" t="n">
        <v>27.815</v>
      </c>
      <c r="J2259" s="2" t="s">
        <v>9875</v>
      </c>
      <c r="K2259" s="2" t="s">
        <v>252</v>
      </c>
      <c r="L2259" s="0" t="s">
        <v>29</v>
      </c>
      <c r="M2259" s="0" t="s">
        <v>29</v>
      </c>
      <c r="N2259" s="0" t="s">
        <v>29</v>
      </c>
      <c r="O2259" s="2" t="s">
        <v>252</v>
      </c>
      <c r="P2259" s="0" t="s">
        <v>29</v>
      </c>
      <c r="Q2259" s="0" t="n">
        <f aca="false">_xlfn.UNICODE(B2259)</f>
        <v>69</v>
      </c>
      <c r="R2259" s="0" t="str">
        <f aca="false">IF(MIDB(B2259,1,10)="Candidatus",MIDB(B2259,FIND(" ",B2259,1)+1,FIND(" ",B2259,12)-FIND(" ",B2259,1)),IF(AND(Q2259&gt;=65,Q2259&lt;=90),MIDB(B2259,1,FIND(" ",B2259,1)),"-"))</f>
        <v>Enterococcus </v>
      </c>
      <c r="S2259" s="0" t="str">
        <f aca="false">IF(MIDB(B2259,1,10)="Candidatus",MIDB(B2259,FIND(" ",B2259,12)+1,IFERROR(FIND(" ",B2259,FIND(" ",B2259,12)+1),LEN(B2259))-FIND(" ",B2259,12)),IF(AND(Q2259&gt;=65,Q2259&lt;=90),MIDB(B2259,FIND(" ",B2259,1),IFERROR(FIND(" ",B2259,FIND(" ",B2259,1)+1),LEN(B2259)+1)-FIND(" ",B2259,1)),"-"))</f>
        <v> faecalis</v>
      </c>
      <c r="T2259" s="0" t="n">
        <v>1</v>
      </c>
    </row>
    <row r="2260" customFormat="false" ht="12.8" hidden="false" customHeight="false" outlineLevel="0" collapsed="false">
      <c r="A2260" s="0" t="n">
        <v>2259</v>
      </c>
      <c r="B2260" s="0" t="s">
        <v>9876</v>
      </c>
      <c r="C2260" s="0" t="s">
        <v>21</v>
      </c>
      <c r="D2260" s="0" t="s">
        <v>54</v>
      </c>
      <c r="E2260" s="0" t="s">
        <v>1822</v>
      </c>
      <c r="F2260" s="0" t="s">
        <v>9877</v>
      </c>
      <c r="G2260" s="0" t="s">
        <v>9878</v>
      </c>
      <c r="H2260" s="0" t="s">
        <v>9879</v>
      </c>
      <c r="I2260" s="1" t="n">
        <v>9.328</v>
      </c>
      <c r="J2260" s="2" t="s">
        <v>9880</v>
      </c>
      <c r="K2260" s="2" t="s">
        <v>45</v>
      </c>
      <c r="L2260" s="0" t="s">
        <v>29</v>
      </c>
      <c r="M2260" s="0" t="s">
        <v>29</v>
      </c>
      <c r="N2260" s="0" t="s">
        <v>29</v>
      </c>
      <c r="O2260" s="2" t="s">
        <v>45</v>
      </c>
      <c r="P2260" s="0" t="s">
        <v>29</v>
      </c>
      <c r="Q2260" s="0" t="n">
        <f aca="false">_xlfn.UNICODE(B2260)</f>
        <v>69</v>
      </c>
      <c r="R2260" s="0" t="str">
        <f aca="false">IF(MIDB(B2260,1,10)="Candidatus",MIDB(B2260,FIND(" ",B2260,1)+1,FIND(" ",B2260,12)-FIND(" ",B2260,1)),IF(AND(Q2260&gt;=65,Q2260&lt;=90),MIDB(B2260,1,FIND(" ",B2260,1)),"-"))</f>
        <v>Enterococcus </v>
      </c>
      <c r="S2260" s="0" t="str">
        <f aca="false">IF(MIDB(B2260,1,10)="Candidatus",MIDB(B2260,FIND(" ",B2260,12)+1,IFERROR(FIND(" ",B2260,FIND(" ",B2260,12)+1),LEN(B2260))-FIND(" ",B2260,12)),IF(AND(Q2260&gt;=65,Q2260&lt;=90),MIDB(B2260,FIND(" ",B2260,1),IFERROR(FIND(" ",B2260,FIND(" ",B2260,1)+1),LEN(B2260)+1)-FIND(" ",B2260,1)),"-"))</f>
        <v> faecalis</v>
      </c>
      <c r="T2260" s="0" t="n">
        <v>1</v>
      </c>
    </row>
    <row r="2261" customFormat="false" ht="12.8" hidden="false" customHeight="false" outlineLevel="0" collapsed="false">
      <c r="A2261" s="0" t="n">
        <v>2260</v>
      </c>
      <c r="B2261" s="0" t="s">
        <v>9866</v>
      </c>
      <c r="C2261" s="0" t="s">
        <v>21</v>
      </c>
      <c r="D2261" s="0" t="s">
        <v>54</v>
      </c>
      <c r="E2261" s="0" t="s">
        <v>1822</v>
      </c>
      <c r="F2261" s="0" t="s">
        <v>9881</v>
      </c>
      <c r="G2261" s="0" t="s">
        <v>9882</v>
      </c>
      <c r="H2261" s="0" t="s">
        <v>9883</v>
      </c>
      <c r="I2261" s="1" t="n">
        <v>9.759</v>
      </c>
      <c r="J2261" s="2" t="s">
        <v>9884</v>
      </c>
      <c r="K2261" s="2" t="s">
        <v>45</v>
      </c>
      <c r="L2261" s="0" t="s">
        <v>29</v>
      </c>
      <c r="M2261" s="0" t="s">
        <v>29</v>
      </c>
      <c r="N2261" s="0" t="s">
        <v>29</v>
      </c>
      <c r="O2261" s="2" t="s">
        <v>45</v>
      </c>
      <c r="P2261" s="0" t="s">
        <v>29</v>
      </c>
      <c r="Q2261" s="0" t="n">
        <f aca="false">_xlfn.UNICODE(B2261)</f>
        <v>69</v>
      </c>
      <c r="R2261" s="0" t="str">
        <f aca="false">IF(MIDB(B2261,1,10)="Candidatus",MIDB(B2261,FIND(" ",B2261,1)+1,FIND(" ",B2261,12)-FIND(" ",B2261,1)),IF(AND(Q2261&gt;=65,Q2261&lt;=90),MIDB(B2261,1,FIND(" ",B2261,1)),"-"))</f>
        <v>Enterococcus </v>
      </c>
      <c r="S2261" s="0" t="str">
        <f aca="false">IF(MIDB(B2261,1,10)="Candidatus",MIDB(B2261,FIND(" ",B2261,12)+1,IFERROR(FIND(" ",B2261,FIND(" ",B2261,12)+1),LEN(B2261))-FIND(" ",B2261,12)),IF(AND(Q2261&gt;=65,Q2261&lt;=90),MIDB(B2261,FIND(" ",B2261,1),IFERROR(FIND(" ",B2261,FIND(" ",B2261,1)+1),LEN(B2261)+1)-FIND(" ",B2261,1)),"-"))</f>
        <v> faecalis</v>
      </c>
      <c r="T2261" s="0" t="n">
        <v>1</v>
      </c>
    </row>
    <row r="2262" customFormat="false" ht="12.8" hidden="false" customHeight="false" outlineLevel="0" collapsed="false">
      <c r="A2262" s="0" t="n">
        <v>2261</v>
      </c>
      <c r="B2262" s="0" t="s">
        <v>9866</v>
      </c>
      <c r="C2262" s="0" t="s">
        <v>21</v>
      </c>
      <c r="D2262" s="0" t="s">
        <v>54</v>
      </c>
      <c r="E2262" s="0" t="s">
        <v>1822</v>
      </c>
      <c r="F2262" s="0" t="s">
        <v>9885</v>
      </c>
      <c r="G2262" s="0" t="s">
        <v>9886</v>
      </c>
      <c r="H2262" s="0" t="s">
        <v>9887</v>
      </c>
      <c r="I2262" s="1" t="n">
        <v>47.277</v>
      </c>
      <c r="J2262" s="2" t="s">
        <v>9888</v>
      </c>
      <c r="K2262" s="2" t="s">
        <v>4325</v>
      </c>
      <c r="L2262" s="0" t="s">
        <v>29</v>
      </c>
      <c r="M2262" s="0" t="s">
        <v>29</v>
      </c>
      <c r="N2262" s="0" t="s">
        <v>29</v>
      </c>
      <c r="O2262" s="2" t="s">
        <v>39</v>
      </c>
      <c r="P2262" s="2" t="s">
        <v>112</v>
      </c>
      <c r="Q2262" s="0" t="n">
        <f aca="false">_xlfn.UNICODE(B2262)</f>
        <v>69</v>
      </c>
      <c r="R2262" s="0" t="str">
        <f aca="false">IF(MIDB(B2262,1,10)="Candidatus",MIDB(B2262,FIND(" ",B2262,1)+1,FIND(" ",B2262,12)-FIND(" ",B2262,1)),IF(AND(Q2262&gt;=65,Q2262&lt;=90),MIDB(B2262,1,FIND(" ",B2262,1)),"-"))</f>
        <v>Enterococcus </v>
      </c>
      <c r="S2262" s="0" t="str">
        <f aca="false">IF(MIDB(B2262,1,10)="Candidatus",MIDB(B2262,FIND(" ",B2262,12)+1,IFERROR(FIND(" ",B2262,FIND(" ",B2262,12)+1),LEN(B2262))-FIND(" ",B2262,12)),IF(AND(Q2262&gt;=65,Q2262&lt;=90),MIDB(B2262,FIND(" ",B2262,1),IFERROR(FIND(" ",B2262,FIND(" ",B2262,1)+1),LEN(B2262)+1)-FIND(" ",B2262,1)),"-"))</f>
        <v> faecalis</v>
      </c>
      <c r="T2262" s="0" t="n">
        <v>1</v>
      </c>
    </row>
    <row r="2263" customFormat="false" ht="12.8" hidden="false" customHeight="false" outlineLevel="0" collapsed="false">
      <c r="A2263" s="0" t="n">
        <v>2262</v>
      </c>
      <c r="B2263" s="0" t="s">
        <v>9889</v>
      </c>
      <c r="C2263" s="0" t="s">
        <v>21</v>
      </c>
      <c r="D2263" s="0" t="s">
        <v>54</v>
      </c>
      <c r="E2263" s="0" t="s">
        <v>1822</v>
      </c>
      <c r="F2263" s="0" t="s">
        <v>9890</v>
      </c>
      <c r="G2263" s="0" t="s">
        <v>9891</v>
      </c>
      <c r="H2263" s="0" t="s">
        <v>9892</v>
      </c>
      <c r="I2263" s="1" t="n">
        <v>32.388</v>
      </c>
      <c r="J2263" s="2" t="s">
        <v>9893</v>
      </c>
      <c r="K2263" s="2" t="s">
        <v>612</v>
      </c>
      <c r="L2263" s="0" t="s">
        <v>29</v>
      </c>
      <c r="M2263" s="0" t="s">
        <v>29</v>
      </c>
      <c r="N2263" s="0" t="s">
        <v>29</v>
      </c>
      <c r="O2263" s="2" t="s">
        <v>612</v>
      </c>
      <c r="P2263" s="0" t="s">
        <v>29</v>
      </c>
      <c r="Q2263" s="0" t="n">
        <f aca="false">_xlfn.UNICODE(B2263)</f>
        <v>69</v>
      </c>
      <c r="R2263" s="0" t="str">
        <f aca="false">IF(MIDB(B2263,1,10)="Candidatus",MIDB(B2263,FIND(" ",B2263,1)+1,FIND(" ",B2263,12)-FIND(" ",B2263,1)),IF(AND(Q2263&gt;=65,Q2263&lt;=90),MIDB(B2263,1,FIND(" ",B2263,1)),"-"))</f>
        <v>Enterococcus </v>
      </c>
      <c r="S2263" s="0" t="str">
        <f aca="false">IF(MIDB(B2263,1,10)="Candidatus",MIDB(B2263,FIND(" ",B2263,12)+1,IFERROR(FIND(" ",B2263,FIND(" ",B2263,12)+1),LEN(B2263))-FIND(" ",B2263,12)),IF(AND(Q2263&gt;=65,Q2263&lt;=90),MIDB(B2263,FIND(" ",B2263,1),IFERROR(FIND(" ",B2263,FIND(" ",B2263,1)+1),LEN(B2263)+1)-FIND(" ",B2263,1)),"-"))</f>
        <v> faecalis</v>
      </c>
      <c r="T2263" s="0" t="n">
        <v>1</v>
      </c>
    </row>
    <row r="2264" customFormat="false" ht="12.8" hidden="false" customHeight="false" outlineLevel="0" collapsed="false">
      <c r="A2264" s="0" t="n">
        <v>2263</v>
      </c>
      <c r="B2264" s="0" t="s">
        <v>9894</v>
      </c>
      <c r="C2264" s="0" t="s">
        <v>21</v>
      </c>
      <c r="D2264" s="0" t="s">
        <v>54</v>
      </c>
      <c r="E2264" s="0" t="s">
        <v>1822</v>
      </c>
      <c r="F2264" s="0" t="s">
        <v>9895</v>
      </c>
      <c r="G2264" s="0" t="s">
        <v>9896</v>
      </c>
      <c r="H2264" s="0" t="s">
        <v>9897</v>
      </c>
      <c r="I2264" s="1" t="n">
        <v>12.27</v>
      </c>
      <c r="J2264" s="2" t="s">
        <v>9898</v>
      </c>
      <c r="K2264" s="2" t="s">
        <v>96</v>
      </c>
      <c r="L2264" s="0" t="s">
        <v>29</v>
      </c>
      <c r="M2264" s="0" t="s">
        <v>29</v>
      </c>
      <c r="N2264" s="0" t="s">
        <v>29</v>
      </c>
      <c r="O2264" s="2" t="s">
        <v>262</v>
      </c>
      <c r="P2264" s="0" t="s">
        <v>29</v>
      </c>
      <c r="Q2264" s="0" t="n">
        <f aca="false">_xlfn.UNICODE(B2264)</f>
        <v>69</v>
      </c>
      <c r="R2264" s="0" t="str">
        <f aca="false">IF(MIDB(B2264,1,10)="Candidatus",MIDB(B2264,FIND(" ",B2264,1)+1,FIND(" ",B2264,12)-FIND(" ",B2264,1)),IF(AND(Q2264&gt;=65,Q2264&lt;=90),MIDB(B2264,1,FIND(" ",B2264,1)),"-"))</f>
        <v>Enterococcus </v>
      </c>
      <c r="S2264" s="0" t="str">
        <f aca="false">IF(MIDB(B2264,1,10)="Candidatus",MIDB(B2264,FIND(" ",B2264,12)+1,IFERROR(FIND(" ",B2264,FIND(" ",B2264,12)+1),LEN(B2264))-FIND(" ",B2264,12)),IF(AND(Q2264&gt;=65,Q2264&lt;=90),MIDB(B2264,FIND(" ",B2264,1),IFERROR(FIND(" ",B2264,FIND(" ",B2264,1)+1),LEN(B2264)+1)-FIND(" ",B2264,1)),"-"))</f>
        <v> faecalis</v>
      </c>
      <c r="T2264" s="0" t="n">
        <v>1</v>
      </c>
    </row>
    <row r="2265" customFormat="false" ht="12.8" hidden="false" customHeight="false" outlineLevel="0" collapsed="false">
      <c r="A2265" s="0" t="n">
        <v>2264</v>
      </c>
      <c r="B2265" s="0" t="s">
        <v>9899</v>
      </c>
      <c r="C2265" s="0" t="s">
        <v>21</v>
      </c>
      <c r="D2265" s="0" t="s">
        <v>54</v>
      </c>
      <c r="E2265" s="0" t="s">
        <v>1822</v>
      </c>
      <c r="F2265" s="0" t="s">
        <v>9900</v>
      </c>
      <c r="G2265" s="0" t="s">
        <v>9901</v>
      </c>
      <c r="H2265" s="0" t="s">
        <v>9902</v>
      </c>
      <c r="I2265" s="1" t="n">
        <v>5.598</v>
      </c>
      <c r="J2265" s="2" t="s">
        <v>9903</v>
      </c>
      <c r="K2265" s="2" t="s">
        <v>28</v>
      </c>
      <c r="L2265" s="0" t="s">
        <v>29</v>
      </c>
      <c r="M2265" s="0" t="s">
        <v>29</v>
      </c>
      <c r="N2265" s="0" t="s">
        <v>29</v>
      </c>
      <c r="O2265" s="2" t="s">
        <v>28</v>
      </c>
      <c r="P2265" s="0" t="s">
        <v>29</v>
      </c>
      <c r="Q2265" s="0" t="n">
        <f aca="false">_xlfn.UNICODE(B2265)</f>
        <v>69</v>
      </c>
      <c r="R2265" s="0" t="str">
        <f aca="false">IF(MIDB(B2265,1,10)="Candidatus",MIDB(B2265,FIND(" ",B2265,1)+1,FIND(" ",B2265,12)-FIND(" ",B2265,1)),IF(AND(Q2265&gt;=65,Q2265&lt;=90),MIDB(B2265,1,FIND(" ",B2265,1)),"-"))</f>
        <v>Enterococcus </v>
      </c>
      <c r="S2265" s="0" t="str">
        <f aca="false">IF(MIDB(B2265,1,10)="Candidatus",MIDB(B2265,FIND(" ",B2265,12)+1,IFERROR(FIND(" ",B2265,FIND(" ",B2265,12)+1),LEN(B2265))-FIND(" ",B2265,12)),IF(AND(Q2265&gt;=65,Q2265&lt;=90),MIDB(B2265,FIND(" ",B2265,1),IFERROR(FIND(" ",B2265,FIND(" ",B2265,1)+1),LEN(B2265)+1)-FIND(" ",B2265,1)),"-"))</f>
        <v> faecalis</v>
      </c>
      <c r="T2265" s="0" t="n">
        <v>1</v>
      </c>
    </row>
    <row r="2266" customFormat="false" ht="12.8" hidden="false" customHeight="false" outlineLevel="0" collapsed="false">
      <c r="A2266" s="0" t="n">
        <v>2265</v>
      </c>
      <c r="B2266" s="0" t="s">
        <v>9866</v>
      </c>
      <c r="C2266" s="0" t="s">
        <v>21</v>
      </c>
      <c r="D2266" s="0" t="s">
        <v>54</v>
      </c>
      <c r="E2266" s="0" t="s">
        <v>1822</v>
      </c>
      <c r="F2266" s="0" t="s">
        <v>9904</v>
      </c>
      <c r="G2266" s="0" t="s">
        <v>9905</v>
      </c>
      <c r="H2266" s="0" t="s">
        <v>9906</v>
      </c>
      <c r="I2266" s="1" t="n">
        <v>67.673</v>
      </c>
      <c r="J2266" s="2" t="s">
        <v>9907</v>
      </c>
      <c r="K2266" s="2" t="s">
        <v>886</v>
      </c>
      <c r="L2266" s="0" t="s">
        <v>29</v>
      </c>
      <c r="M2266" s="0" t="s">
        <v>29</v>
      </c>
      <c r="N2266" s="0" t="s">
        <v>29</v>
      </c>
      <c r="O2266" s="2" t="s">
        <v>886</v>
      </c>
      <c r="P2266" s="0" t="s">
        <v>29</v>
      </c>
      <c r="Q2266" s="0" t="n">
        <f aca="false">_xlfn.UNICODE(B2266)</f>
        <v>69</v>
      </c>
      <c r="R2266" s="0" t="str">
        <f aca="false">IF(MIDB(B2266,1,10)="Candidatus",MIDB(B2266,FIND(" ",B2266,1)+1,FIND(" ",B2266,12)-FIND(" ",B2266,1)),IF(AND(Q2266&gt;=65,Q2266&lt;=90),MIDB(B2266,1,FIND(" ",B2266,1)),"-"))</f>
        <v>Enterococcus </v>
      </c>
      <c r="S2266" s="0" t="str">
        <f aca="false">IF(MIDB(B2266,1,10)="Candidatus",MIDB(B2266,FIND(" ",B2266,12)+1,IFERROR(FIND(" ",B2266,FIND(" ",B2266,12)+1),LEN(B2266))-FIND(" ",B2266,12)),IF(AND(Q2266&gt;=65,Q2266&lt;=90),MIDB(B2266,FIND(" ",B2266,1),IFERROR(FIND(" ",B2266,FIND(" ",B2266,1)+1),LEN(B2266)+1)-FIND(" ",B2266,1)),"-"))</f>
        <v> faecalis</v>
      </c>
      <c r="T2266" s="0" t="n">
        <v>1</v>
      </c>
    </row>
    <row r="2267" customFormat="false" ht="12.8" hidden="false" customHeight="false" outlineLevel="0" collapsed="false">
      <c r="A2267" s="0" t="n">
        <v>2266</v>
      </c>
      <c r="B2267" s="0" t="s">
        <v>9908</v>
      </c>
      <c r="C2267" s="0" t="s">
        <v>21</v>
      </c>
      <c r="D2267" s="0" t="s">
        <v>54</v>
      </c>
      <c r="E2267" s="0" t="s">
        <v>1822</v>
      </c>
      <c r="F2267" s="0" t="s">
        <v>9909</v>
      </c>
      <c r="G2267" s="0" t="s">
        <v>9910</v>
      </c>
      <c r="H2267" s="0" t="s">
        <v>9911</v>
      </c>
      <c r="I2267" s="1" t="n">
        <v>50.237</v>
      </c>
      <c r="J2267" s="2" t="s">
        <v>9912</v>
      </c>
      <c r="K2267" s="2" t="s">
        <v>886</v>
      </c>
      <c r="L2267" s="0" t="s">
        <v>29</v>
      </c>
      <c r="M2267" s="0" t="s">
        <v>29</v>
      </c>
      <c r="N2267" s="0" t="s">
        <v>29</v>
      </c>
      <c r="O2267" s="2" t="s">
        <v>470</v>
      </c>
      <c r="P2267" s="2" t="s">
        <v>88</v>
      </c>
      <c r="Q2267" s="0" t="n">
        <f aca="false">_xlfn.UNICODE(B2267)</f>
        <v>69</v>
      </c>
      <c r="R2267" s="0" t="str">
        <f aca="false">IF(MIDB(B2267,1,10)="Candidatus",MIDB(B2267,FIND(" ",B2267,1)+1,FIND(" ",B2267,12)-FIND(" ",B2267,1)),IF(AND(Q2267&gt;=65,Q2267&lt;=90),MIDB(B2267,1,FIND(" ",B2267,1)),"-"))</f>
        <v>Enterococcus </v>
      </c>
      <c r="S2267" s="0" t="str">
        <f aca="false">IF(MIDB(B2267,1,10)="Candidatus",MIDB(B2267,FIND(" ",B2267,12)+1,IFERROR(FIND(" ",B2267,FIND(" ",B2267,12)+1),LEN(B2267))-FIND(" ",B2267,12)),IF(AND(Q2267&gt;=65,Q2267&lt;=90),MIDB(B2267,FIND(" ",B2267,1),IFERROR(FIND(" ",B2267,FIND(" ",B2267,1)+1),LEN(B2267)+1)-FIND(" ",B2267,1)),"-"))</f>
        <v> faecalis</v>
      </c>
      <c r="T2267" s="0" t="n">
        <v>1</v>
      </c>
    </row>
    <row r="2268" customFormat="false" ht="12.8" hidden="false" customHeight="false" outlineLevel="0" collapsed="false">
      <c r="A2268" s="0" t="n">
        <v>2267</v>
      </c>
      <c r="B2268" s="0" t="s">
        <v>9866</v>
      </c>
      <c r="C2268" s="0" t="s">
        <v>21</v>
      </c>
      <c r="D2268" s="0" t="s">
        <v>54</v>
      </c>
      <c r="E2268" s="0" t="s">
        <v>1822</v>
      </c>
      <c r="F2268" s="0" t="s">
        <v>9913</v>
      </c>
      <c r="G2268" s="0" t="s">
        <v>9914</v>
      </c>
      <c r="H2268" s="0" t="s">
        <v>9915</v>
      </c>
      <c r="I2268" s="1" t="n">
        <v>42.602</v>
      </c>
      <c r="J2268" s="2" t="s">
        <v>9916</v>
      </c>
      <c r="K2268" s="2" t="s">
        <v>1663</v>
      </c>
      <c r="L2268" s="0" t="s">
        <v>29</v>
      </c>
      <c r="M2268" s="0" t="s">
        <v>29</v>
      </c>
      <c r="N2268" s="0" t="s">
        <v>29</v>
      </c>
      <c r="O2268" s="2" t="s">
        <v>592</v>
      </c>
      <c r="P2268" s="2" t="s">
        <v>28</v>
      </c>
      <c r="Q2268" s="0" t="n">
        <f aca="false">_xlfn.UNICODE(B2268)</f>
        <v>69</v>
      </c>
      <c r="R2268" s="0" t="str">
        <f aca="false">IF(MIDB(B2268,1,10)="Candidatus",MIDB(B2268,FIND(" ",B2268,1)+1,FIND(" ",B2268,12)-FIND(" ",B2268,1)),IF(AND(Q2268&gt;=65,Q2268&lt;=90),MIDB(B2268,1,FIND(" ",B2268,1)),"-"))</f>
        <v>Enterococcus </v>
      </c>
      <c r="S2268" s="0" t="str">
        <f aca="false">IF(MIDB(B2268,1,10)="Candidatus",MIDB(B2268,FIND(" ",B2268,12)+1,IFERROR(FIND(" ",B2268,FIND(" ",B2268,12)+1),LEN(B2268))-FIND(" ",B2268,12)),IF(AND(Q2268&gt;=65,Q2268&lt;=90),MIDB(B2268,FIND(" ",B2268,1),IFERROR(FIND(" ",B2268,FIND(" ",B2268,1)+1),LEN(B2268)+1)-FIND(" ",B2268,1)),"-"))</f>
        <v> faecalis</v>
      </c>
      <c r="T2268" s="0" t="n">
        <v>1</v>
      </c>
    </row>
    <row r="2269" customFormat="false" ht="12.8" hidden="false" customHeight="false" outlineLevel="0" collapsed="false">
      <c r="A2269" s="0" t="n">
        <v>2268</v>
      </c>
      <c r="B2269" s="0" t="s">
        <v>9866</v>
      </c>
      <c r="C2269" s="0" t="s">
        <v>21</v>
      </c>
      <c r="D2269" s="0" t="s">
        <v>54</v>
      </c>
      <c r="E2269" s="0" t="s">
        <v>1822</v>
      </c>
      <c r="F2269" s="0" t="s">
        <v>9917</v>
      </c>
      <c r="G2269" s="0" t="s">
        <v>9918</v>
      </c>
      <c r="H2269" s="0" t="s">
        <v>9919</v>
      </c>
      <c r="I2269" s="1" t="n">
        <v>106.527</v>
      </c>
      <c r="J2269" s="2" t="s">
        <v>9920</v>
      </c>
      <c r="K2269" s="2" t="s">
        <v>2238</v>
      </c>
      <c r="L2269" s="0" t="s">
        <v>29</v>
      </c>
      <c r="M2269" s="0" t="s">
        <v>29</v>
      </c>
      <c r="N2269" s="0" t="s">
        <v>29</v>
      </c>
      <c r="O2269" s="2" t="s">
        <v>2238</v>
      </c>
      <c r="P2269" s="0" t="s">
        <v>29</v>
      </c>
      <c r="Q2269" s="0" t="n">
        <f aca="false">_xlfn.UNICODE(B2269)</f>
        <v>69</v>
      </c>
      <c r="R2269" s="0" t="str">
        <f aca="false">IF(MIDB(B2269,1,10)="Candidatus",MIDB(B2269,FIND(" ",B2269,1)+1,FIND(" ",B2269,12)-FIND(" ",B2269,1)),IF(AND(Q2269&gt;=65,Q2269&lt;=90),MIDB(B2269,1,FIND(" ",B2269,1)),"-"))</f>
        <v>Enterococcus </v>
      </c>
      <c r="S2269" s="0" t="str">
        <f aca="false">IF(MIDB(B2269,1,10)="Candidatus",MIDB(B2269,FIND(" ",B2269,12)+1,IFERROR(FIND(" ",B2269,FIND(" ",B2269,12)+1),LEN(B2269))-FIND(" ",B2269,12)),IF(AND(Q2269&gt;=65,Q2269&lt;=90),MIDB(B2269,FIND(" ",B2269,1),IFERROR(FIND(" ",B2269,FIND(" ",B2269,1)+1),LEN(B2269)+1)-FIND(" ",B2269,1)),"-"))</f>
        <v> faecalis</v>
      </c>
      <c r="T2269" s="0" t="n">
        <v>1</v>
      </c>
    </row>
    <row r="2270" customFormat="false" ht="12.8" hidden="false" customHeight="false" outlineLevel="0" collapsed="false">
      <c r="A2270" s="0" t="n">
        <v>2269</v>
      </c>
      <c r="B2270" s="0" t="s">
        <v>9866</v>
      </c>
      <c r="C2270" s="0" t="s">
        <v>21</v>
      </c>
      <c r="D2270" s="0" t="s">
        <v>54</v>
      </c>
      <c r="E2270" s="0" t="s">
        <v>1822</v>
      </c>
      <c r="F2270" s="0" t="s">
        <v>9921</v>
      </c>
      <c r="G2270" s="0" t="s">
        <v>9922</v>
      </c>
      <c r="H2270" s="0" t="s">
        <v>9923</v>
      </c>
      <c r="I2270" s="1" t="n">
        <v>85.068</v>
      </c>
      <c r="J2270" s="2" t="s">
        <v>9924</v>
      </c>
      <c r="K2270" s="2" t="s">
        <v>897</v>
      </c>
      <c r="L2270" s="0" t="s">
        <v>29</v>
      </c>
      <c r="M2270" s="0" t="s">
        <v>29</v>
      </c>
      <c r="N2270" s="0" t="s">
        <v>29</v>
      </c>
      <c r="O2270" s="2" t="s">
        <v>897</v>
      </c>
      <c r="P2270" s="0" t="s">
        <v>29</v>
      </c>
      <c r="Q2270" s="0" t="n">
        <f aca="false">_xlfn.UNICODE(B2270)</f>
        <v>69</v>
      </c>
      <c r="R2270" s="0" t="str">
        <f aca="false">IF(MIDB(B2270,1,10)="Candidatus",MIDB(B2270,FIND(" ",B2270,1)+1,FIND(" ",B2270,12)-FIND(" ",B2270,1)),IF(AND(Q2270&gt;=65,Q2270&lt;=90),MIDB(B2270,1,FIND(" ",B2270,1)),"-"))</f>
        <v>Enterococcus </v>
      </c>
      <c r="S2270" s="0" t="str">
        <f aca="false">IF(MIDB(B2270,1,10)="Candidatus",MIDB(B2270,FIND(" ",B2270,12)+1,IFERROR(FIND(" ",B2270,FIND(" ",B2270,12)+1),LEN(B2270))-FIND(" ",B2270,12)),IF(AND(Q2270&gt;=65,Q2270&lt;=90),MIDB(B2270,FIND(" ",B2270,1),IFERROR(FIND(" ",B2270,FIND(" ",B2270,1)+1),LEN(B2270)+1)-FIND(" ",B2270,1)),"-"))</f>
        <v> faecalis</v>
      </c>
      <c r="T2270" s="0" t="n">
        <v>1</v>
      </c>
    </row>
    <row r="2271" customFormat="false" ht="12.8" hidden="false" customHeight="false" outlineLevel="0" collapsed="false">
      <c r="A2271" s="0" t="n">
        <v>2270</v>
      </c>
      <c r="B2271" s="0" t="s">
        <v>9925</v>
      </c>
      <c r="C2271" s="0" t="s">
        <v>21</v>
      </c>
      <c r="D2271" s="0" t="s">
        <v>54</v>
      </c>
      <c r="E2271" s="0" t="s">
        <v>1822</v>
      </c>
      <c r="F2271" s="0" t="s">
        <v>9926</v>
      </c>
      <c r="G2271" s="0" t="s">
        <v>9927</v>
      </c>
      <c r="H2271" s="0" t="s">
        <v>9928</v>
      </c>
      <c r="I2271" s="1" t="n">
        <v>80.6</v>
      </c>
      <c r="J2271" s="2" t="s">
        <v>9929</v>
      </c>
      <c r="K2271" s="2" t="s">
        <v>74</v>
      </c>
      <c r="L2271" s="0" t="s">
        <v>29</v>
      </c>
      <c r="M2271" s="0" t="s">
        <v>29</v>
      </c>
      <c r="N2271" s="0" t="s">
        <v>29</v>
      </c>
      <c r="O2271" s="2" t="s">
        <v>988</v>
      </c>
      <c r="P2271" s="0" t="s">
        <v>29</v>
      </c>
      <c r="Q2271" s="0" t="n">
        <f aca="false">_xlfn.UNICODE(B2271)</f>
        <v>69</v>
      </c>
      <c r="R2271" s="0" t="str">
        <f aca="false">IF(MIDB(B2271,1,10)="Candidatus",MIDB(B2271,FIND(" ",B2271,1)+1,FIND(" ",B2271,12)-FIND(" ",B2271,1)),IF(AND(Q2271&gt;=65,Q2271&lt;=90),MIDB(B2271,1,FIND(" ",B2271,1)),"-"))</f>
        <v>Enterococcus </v>
      </c>
      <c r="S2271" s="0" t="str">
        <f aca="false">IF(MIDB(B2271,1,10)="Candidatus",MIDB(B2271,FIND(" ",B2271,12)+1,IFERROR(FIND(" ",B2271,FIND(" ",B2271,12)+1),LEN(B2271))-FIND(" ",B2271,12)),IF(AND(Q2271&gt;=65,Q2271&lt;=90),MIDB(B2271,FIND(" ",B2271,1),IFERROR(FIND(" ",B2271,FIND(" ",B2271,1)+1),LEN(B2271)+1)-FIND(" ",B2271,1)),"-"))</f>
        <v> faecalis</v>
      </c>
      <c r="T2271" s="0" t="n">
        <v>1</v>
      </c>
    </row>
    <row r="2272" customFormat="false" ht="12.8" hidden="false" customHeight="false" outlineLevel="0" collapsed="false">
      <c r="A2272" s="0" t="n">
        <v>2271</v>
      </c>
      <c r="B2272" s="0" t="s">
        <v>9866</v>
      </c>
      <c r="C2272" s="0" t="s">
        <v>21</v>
      </c>
      <c r="D2272" s="0" t="s">
        <v>54</v>
      </c>
      <c r="E2272" s="0" t="s">
        <v>1822</v>
      </c>
      <c r="F2272" s="0" t="s">
        <v>9930</v>
      </c>
      <c r="G2272" s="0" t="s">
        <v>9931</v>
      </c>
      <c r="H2272" s="0" t="s">
        <v>9932</v>
      </c>
      <c r="I2272" s="1" t="n">
        <v>36.804</v>
      </c>
      <c r="J2272" s="2" t="s">
        <v>9933</v>
      </c>
      <c r="K2272" s="2" t="s">
        <v>695</v>
      </c>
      <c r="L2272" s="0" t="s">
        <v>29</v>
      </c>
      <c r="M2272" s="0" t="s">
        <v>29</v>
      </c>
      <c r="N2272" s="0" t="s">
        <v>29</v>
      </c>
      <c r="O2272" s="2" t="s">
        <v>695</v>
      </c>
      <c r="P2272" s="0" t="s">
        <v>29</v>
      </c>
      <c r="Q2272" s="0" t="n">
        <f aca="false">_xlfn.UNICODE(B2272)</f>
        <v>69</v>
      </c>
      <c r="R2272" s="0" t="str">
        <f aca="false">IF(MIDB(B2272,1,10)="Candidatus",MIDB(B2272,FIND(" ",B2272,1)+1,FIND(" ",B2272,12)-FIND(" ",B2272,1)),IF(AND(Q2272&gt;=65,Q2272&lt;=90),MIDB(B2272,1,FIND(" ",B2272,1)),"-"))</f>
        <v>Enterococcus </v>
      </c>
      <c r="S2272" s="0" t="str">
        <f aca="false">IF(MIDB(B2272,1,10)="Candidatus",MIDB(B2272,FIND(" ",B2272,12)+1,IFERROR(FIND(" ",B2272,FIND(" ",B2272,12)+1),LEN(B2272))-FIND(" ",B2272,12)),IF(AND(Q2272&gt;=65,Q2272&lt;=90),MIDB(B2272,FIND(" ",B2272,1),IFERROR(FIND(" ",B2272,FIND(" ",B2272,1)+1),LEN(B2272)+1)-FIND(" ",B2272,1)),"-"))</f>
        <v> faecalis</v>
      </c>
      <c r="T2272" s="0" t="n">
        <v>1</v>
      </c>
    </row>
    <row r="2273" customFormat="false" ht="12.8" hidden="false" customHeight="false" outlineLevel="0" collapsed="false">
      <c r="A2273" s="0" t="n">
        <v>2272</v>
      </c>
      <c r="B2273" s="0" t="s">
        <v>9934</v>
      </c>
      <c r="C2273" s="0" t="s">
        <v>21</v>
      </c>
      <c r="D2273" s="0" t="s">
        <v>54</v>
      </c>
      <c r="E2273" s="0" t="s">
        <v>1822</v>
      </c>
      <c r="F2273" s="0" t="s">
        <v>9935</v>
      </c>
      <c r="G2273" s="0" t="s">
        <v>9936</v>
      </c>
      <c r="H2273" s="0" t="s">
        <v>9937</v>
      </c>
      <c r="I2273" s="1" t="n">
        <v>61.226</v>
      </c>
      <c r="J2273" s="2" t="s">
        <v>9938</v>
      </c>
      <c r="K2273" s="2" t="s">
        <v>827</v>
      </c>
      <c r="L2273" s="0" t="s">
        <v>29</v>
      </c>
      <c r="M2273" s="0" t="s">
        <v>29</v>
      </c>
      <c r="N2273" s="0" t="s">
        <v>29</v>
      </c>
      <c r="O2273" s="2" t="s">
        <v>771</v>
      </c>
      <c r="P2273" s="2" t="s">
        <v>46</v>
      </c>
      <c r="Q2273" s="0" t="n">
        <f aca="false">_xlfn.UNICODE(B2273)</f>
        <v>69</v>
      </c>
      <c r="R2273" s="0" t="str">
        <f aca="false">IF(MIDB(B2273,1,10)="Candidatus",MIDB(B2273,FIND(" ",B2273,1)+1,FIND(" ",B2273,12)-FIND(" ",B2273,1)),IF(AND(Q2273&gt;=65,Q2273&lt;=90),MIDB(B2273,1,FIND(" ",B2273,1)),"-"))</f>
        <v>Enterococcus </v>
      </c>
      <c r="S2273" s="0" t="str">
        <f aca="false">IF(MIDB(B2273,1,10)="Candidatus",MIDB(B2273,FIND(" ",B2273,12)+1,IFERROR(FIND(" ",B2273,FIND(" ",B2273,12)+1),LEN(B2273))-FIND(" ",B2273,12)),IF(AND(Q2273&gt;=65,Q2273&lt;=90),MIDB(B2273,FIND(" ",B2273,1),IFERROR(FIND(" ",B2273,FIND(" ",B2273,1)+1),LEN(B2273)+1)-FIND(" ",B2273,1)),"-"))</f>
        <v> faecalis</v>
      </c>
      <c r="T2273" s="0" t="n">
        <v>1</v>
      </c>
    </row>
    <row r="2274" customFormat="false" ht="12.8" hidden="false" customHeight="false" outlineLevel="0" collapsed="false">
      <c r="A2274" s="0" t="n">
        <v>2273</v>
      </c>
      <c r="B2274" s="0" t="s">
        <v>9939</v>
      </c>
      <c r="C2274" s="0" t="s">
        <v>21</v>
      </c>
      <c r="D2274" s="0" t="s">
        <v>54</v>
      </c>
      <c r="E2274" s="0" t="s">
        <v>1822</v>
      </c>
      <c r="F2274" s="0" t="s">
        <v>9940</v>
      </c>
      <c r="G2274" s="0" t="s">
        <v>29</v>
      </c>
      <c r="H2274" s="0" t="s">
        <v>9941</v>
      </c>
      <c r="I2274" s="1" t="n">
        <v>51.104</v>
      </c>
      <c r="J2274" s="2" t="s">
        <v>9942</v>
      </c>
      <c r="K2274" s="2" t="s">
        <v>653</v>
      </c>
      <c r="L2274" s="0" t="s">
        <v>29</v>
      </c>
      <c r="M2274" s="0" t="s">
        <v>29</v>
      </c>
      <c r="N2274" s="0" t="s">
        <v>29</v>
      </c>
      <c r="O2274" s="2" t="s">
        <v>653</v>
      </c>
      <c r="P2274" s="0" t="s">
        <v>29</v>
      </c>
      <c r="Q2274" s="0" t="n">
        <f aca="false">_xlfn.UNICODE(B2274)</f>
        <v>69</v>
      </c>
      <c r="R2274" s="0" t="str">
        <f aca="false">IF(MIDB(B2274,1,10)="Candidatus",MIDB(B2274,FIND(" ",B2274,1)+1,FIND(" ",B2274,12)-FIND(" ",B2274,1)),IF(AND(Q2274&gt;=65,Q2274&lt;=90),MIDB(B2274,1,FIND(" ",B2274,1)),"-"))</f>
        <v>Enterococcus </v>
      </c>
      <c r="S2274" s="0" t="str">
        <f aca="false">IF(MIDB(B2274,1,10)="Candidatus",MIDB(B2274,FIND(" ",B2274,12)+1,IFERROR(FIND(" ",B2274,FIND(" ",B2274,12)+1),LEN(B2274))-FIND(" ",B2274,12)),IF(AND(Q2274&gt;=65,Q2274&lt;=90),MIDB(B2274,FIND(" ",B2274,1),IFERROR(FIND(" ",B2274,FIND(" ",B2274,1)+1),LEN(B2274)+1)-FIND(" ",B2274,1)),"-"))</f>
        <v> faecalis</v>
      </c>
      <c r="T2274" s="0" t="n">
        <v>1</v>
      </c>
    </row>
    <row r="2275" customFormat="false" ht="12.8" hidden="false" customHeight="false" outlineLevel="0" collapsed="false">
      <c r="A2275" s="0" t="n">
        <v>2274</v>
      </c>
      <c r="B2275" s="0" t="s">
        <v>9939</v>
      </c>
      <c r="C2275" s="0" t="s">
        <v>21</v>
      </c>
      <c r="D2275" s="0" t="s">
        <v>54</v>
      </c>
      <c r="E2275" s="0" t="s">
        <v>1822</v>
      </c>
      <c r="F2275" s="0" t="s">
        <v>9943</v>
      </c>
      <c r="G2275" s="0" t="s">
        <v>29</v>
      </c>
      <c r="H2275" s="0" t="s">
        <v>9944</v>
      </c>
      <c r="I2275" s="1" t="n">
        <v>5.143</v>
      </c>
      <c r="J2275" s="2" t="s">
        <v>9945</v>
      </c>
      <c r="K2275" s="2" t="s">
        <v>44</v>
      </c>
      <c r="L2275" s="0" t="s">
        <v>29</v>
      </c>
      <c r="M2275" s="0" t="s">
        <v>29</v>
      </c>
      <c r="N2275" s="0" t="s">
        <v>29</v>
      </c>
      <c r="O2275" s="2" t="s">
        <v>44</v>
      </c>
      <c r="P2275" s="0" t="s">
        <v>29</v>
      </c>
      <c r="Q2275" s="0" t="n">
        <f aca="false">_xlfn.UNICODE(B2275)</f>
        <v>69</v>
      </c>
      <c r="R2275" s="0" t="str">
        <f aca="false">IF(MIDB(B2275,1,10)="Candidatus",MIDB(B2275,FIND(" ",B2275,1)+1,FIND(" ",B2275,12)-FIND(" ",B2275,1)),IF(AND(Q2275&gt;=65,Q2275&lt;=90),MIDB(B2275,1,FIND(" ",B2275,1)),"-"))</f>
        <v>Enterococcus </v>
      </c>
      <c r="S2275" s="0" t="str">
        <f aca="false">IF(MIDB(B2275,1,10)="Candidatus",MIDB(B2275,FIND(" ",B2275,12)+1,IFERROR(FIND(" ",B2275,FIND(" ",B2275,12)+1),LEN(B2275))-FIND(" ",B2275,12)),IF(AND(Q2275&gt;=65,Q2275&lt;=90),MIDB(B2275,FIND(" ",B2275,1),IFERROR(FIND(" ",B2275,FIND(" ",B2275,1)+1),LEN(B2275)+1)-FIND(" ",B2275,1)),"-"))</f>
        <v> faecalis</v>
      </c>
      <c r="T2275" s="0" t="n">
        <v>1</v>
      </c>
    </row>
    <row r="2276" customFormat="false" ht="12.8" hidden="false" customHeight="false" outlineLevel="0" collapsed="false">
      <c r="A2276" s="0" t="n">
        <v>2275</v>
      </c>
      <c r="B2276" s="0" t="s">
        <v>9939</v>
      </c>
      <c r="C2276" s="0" t="s">
        <v>21</v>
      </c>
      <c r="D2276" s="0" t="s">
        <v>54</v>
      </c>
      <c r="E2276" s="0" t="s">
        <v>1822</v>
      </c>
      <c r="F2276" s="0" t="s">
        <v>9946</v>
      </c>
      <c r="G2276" s="0" t="s">
        <v>29</v>
      </c>
      <c r="H2276" s="0" t="s">
        <v>9947</v>
      </c>
      <c r="I2276" s="1" t="n">
        <v>55.393</v>
      </c>
      <c r="J2276" s="2" t="s">
        <v>9948</v>
      </c>
      <c r="K2276" s="2" t="s">
        <v>312</v>
      </c>
      <c r="L2276" s="0" t="s">
        <v>29</v>
      </c>
      <c r="M2276" s="0" t="s">
        <v>29</v>
      </c>
      <c r="N2276" s="0" t="s">
        <v>29</v>
      </c>
      <c r="O2276" s="2" t="s">
        <v>312</v>
      </c>
      <c r="P2276" s="0" t="s">
        <v>29</v>
      </c>
      <c r="Q2276" s="0" t="n">
        <f aca="false">_xlfn.UNICODE(B2276)</f>
        <v>69</v>
      </c>
      <c r="R2276" s="0" t="str">
        <f aca="false">IF(MIDB(B2276,1,10)="Candidatus",MIDB(B2276,FIND(" ",B2276,1)+1,FIND(" ",B2276,12)-FIND(" ",B2276,1)),IF(AND(Q2276&gt;=65,Q2276&lt;=90),MIDB(B2276,1,FIND(" ",B2276,1)),"-"))</f>
        <v>Enterococcus </v>
      </c>
      <c r="S2276" s="0" t="str">
        <f aca="false">IF(MIDB(B2276,1,10)="Candidatus",MIDB(B2276,FIND(" ",B2276,12)+1,IFERROR(FIND(" ",B2276,FIND(" ",B2276,12)+1),LEN(B2276))-FIND(" ",B2276,12)),IF(AND(Q2276&gt;=65,Q2276&lt;=90),MIDB(B2276,FIND(" ",B2276,1),IFERROR(FIND(" ",B2276,FIND(" ",B2276,1)+1),LEN(B2276)+1)-FIND(" ",B2276,1)),"-"))</f>
        <v> faecalis</v>
      </c>
      <c r="T2276" s="0" t="n">
        <v>1</v>
      </c>
    </row>
    <row r="2277" customFormat="false" ht="12.8" hidden="false" customHeight="false" outlineLevel="0" collapsed="false">
      <c r="A2277" s="0" t="n">
        <v>2276</v>
      </c>
      <c r="B2277" s="0" t="s">
        <v>9949</v>
      </c>
      <c r="C2277" s="0" t="s">
        <v>21</v>
      </c>
      <c r="D2277" s="0" t="s">
        <v>54</v>
      </c>
      <c r="E2277" s="0" t="s">
        <v>1822</v>
      </c>
      <c r="F2277" s="2" t="s">
        <v>46</v>
      </c>
      <c r="G2277" s="0" t="s">
        <v>9950</v>
      </c>
      <c r="H2277" s="0" t="s">
        <v>9951</v>
      </c>
      <c r="I2277" s="1" t="n">
        <v>66.548</v>
      </c>
      <c r="J2277" s="2" t="s">
        <v>9952</v>
      </c>
      <c r="K2277" s="2" t="s">
        <v>647</v>
      </c>
      <c r="L2277" s="0" t="s">
        <v>29</v>
      </c>
      <c r="M2277" s="0" t="s">
        <v>29</v>
      </c>
      <c r="N2277" s="0" t="s">
        <v>29</v>
      </c>
      <c r="O2277" s="2" t="s">
        <v>535</v>
      </c>
      <c r="P2277" s="2" t="s">
        <v>45</v>
      </c>
      <c r="Q2277" s="0" t="n">
        <f aca="false">_xlfn.UNICODE(B2277)</f>
        <v>69</v>
      </c>
      <c r="R2277" s="0" t="str">
        <f aca="false">IF(MIDB(B2277,1,10)="Candidatus",MIDB(B2277,FIND(" ",B2277,1)+1,FIND(" ",B2277,12)-FIND(" ",B2277,1)),IF(AND(Q2277&gt;=65,Q2277&lt;=90),MIDB(B2277,1,FIND(" ",B2277,1)),"-"))</f>
        <v>Enterococcus </v>
      </c>
      <c r="S2277" s="0" t="str">
        <f aca="false">IF(MIDB(B2277,1,10)="Candidatus",MIDB(B2277,FIND(" ",B2277,12)+1,IFERROR(FIND(" ",B2277,FIND(" ",B2277,12)+1),LEN(B2277))-FIND(" ",B2277,12)),IF(AND(Q2277&gt;=65,Q2277&lt;=90),MIDB(B2277,FIND(" ",B2277,1),IFERROR(FIND(" ",B2277,FIND(" ",B2277,1)+1),LEN(B2277)+1)-FIND(" ",B2277,1)),"-"))</f>
        <v> faecalis</v>
      </c>
      <c r="T2277" s="0" t="n">
        <v>1</v>
      </c>
    </row>
    <row r="2278" customFormat="false" ht="12.8" hidden="false" customHeight="false" outlineLevel="0" collapsed="false">
      <c r="A2278" s="0" t="n">
        <v>2277</v>
      </c>
      <c r="B2278" s="0" t="s">
        <v>9949</v>
      </c>
      <c r="C2278" s="0" t="s">
        <v>21</v>
      </c>
      <c r="D2278" s="0" t="s">
        <v>54</v>
      </c>
      <c r="E2278" s="0" t="s">
        <v>1822</v>
      </c>
      <c r="F2278" s="2" t="s">
        <v>88</v>
      </c>
      <c r="G2278" s="0" t="s">
        <v>9953</v>
      </c>
      <c r="H2278" s="0" t="s">
        <v>9954</v>
      </c>
      <c r="I2278" s="1" t="n">
        <v>41.61</v>
      </c>
      <c r="J2278" s="2" t="s">
        <v>9955</v>
      </c>
      <c r="K2278" s="2" t="s">
        <v>503</v>
      </c>
      <c r="L2278" s="0" t="s">
        <v>29</v>
      </c>
      <c r="M2278" s="0" t="s">
        <v>29</v>
      </c>
      <c r="N2278" s="0" t="s">
        <v>29</v>
      </c>
      <c r="O2278" s="2" t="s">
        <v>1306</v>
      </c>
      <c r="P2278" s="2" t="s">
        <v>28</v>
      </c>
      <c r="Q2278" s="0" t="n">
        <f aca="false">_xlfn.UNICODE(B2278)</f>
        <v>69</v>
      </c>
      <c r="R2278" s="0" t="str">
        <f aca="false">IF(MIDB(B2278,1,10)="Candidatus",MIDB(B2278,FIND(" ",B2278,1)+1,FIND(" ",B2278,12)-FIND(" ",B2278,1)),IF(AND(Q2278&gt;=65,Q2278&lt;=90),MIDB(B2278,1,FIND(" ",B2278,1)),"-"))</f>
        <v>Enterococcus </v>
      </c>
      <c r="S2278" s="0" t="str">
        <f aca="false">IF(MIDB(B2278,1,10)="Candidatus",MIDB(B2278,FIND(" ",B2278,12)+1,IFERROR(FIND(" ",B2278,FIND(" ",B2278,12)+1),LEN(B2278))-FIND(" ",B2278,12)),IF(AND(Q2278&gt;=65,Q2278&lt;=90),MIDB(B2278,FIND(" ",B2278,1),IFERROR(FIND(" ",B2278,FIND(" ",B2278,1)+1),LEN(B2278)+1)-FIND(" ",B2278,1)),"-"))</f>
        <v> faecalis</v>
      </c>
      <c r="T2278" s="0" t="n">
        <v>1</v>
      </c>
    </row>
    <row r="2279" customFormat="false" ht="12.8" hidden="false" customHeight="false" outlineLevel="0" collapsed="false">
      <c r="A2279" s="0" t="n">
        <v>2278</v>
      </c>
      <c r="B2279" s="0" t="s">
        <v>9956</v>
      </c>
      <c r="C2279" s="0" t="s">
        <v>21</v>
      </c>
      <c r="D2279" s="0" t="s">
        <v>54</v>
      </c>
      <c r="E2279" s="0" t="s">
        <v>1822</v>
      </c>
      <c r="F2279" s="0" t="s">
        <v>9957</v>
      </c>
      <c r="G2279" s="0" t="s">
        <v>9958</v>
      </c>
      <c r="H2279" s="0" t="s">
        <v>9959</v>
      </c>
      <c r="I2279" s="1" t="n">
        <v>12.893</v>
      </c>
      <c r="J2279" s="2" t="s">
        <v>9960</v>
      </c>
      <c r="K2279" s="2" t="s">
        <v>287</v>
      </c>
      <c r="L2279" s="0" t="s">
        <v>29</v>
      </c>
      <c r="M2279" s="0" t="s">
        <v>29</v>
      </c>
      <c r="N2279" s="0" t="s">
        <v>29</v>
      </c>
      <c r="O2279" s="2" t="s">
        <v>82</v>
      </c>
      <c r="P2279" s="2" t="s">
        <v>88</v>
      </c>
      <c r="Q2279" s="0" t="n">
        <f aca="false">_xlfn.UNICODE(B2279)</f>
        <v>69</v>
      </c>
      <c r="R2279" s="0" t="str">
        <f aca="false">IF(MIDB(B2279,1,10)="Candidatus",MIDB(B2279,FIND(" ",B2279,1)+1,FIND(" ",B2279,12)-FIND(" ",B2279,1)),IF(AND(Q2279&gt;=65,Q2279&lt;=90),MIDB(B2279,1,FIND(" ",B2279,1)),"-"))</f>
        <v>Enterococcus </v>
      </c>
      <c r="S2279" s="0" t="str">
        <f aca="false">IF(MIDB(B2279,1,10)="Candidatus",MIDB(B2279,FIND(" ",B2279,12)+1,IFERROR(FIND(" ",B2279,FIND(" ",B2279,12)+1),LEN(B2279))-FIND(" ",B2279,12)),IF(AND(Q2279&gt;=65,Q2279&lt;=90),MIDB(B2279,FIND(" ",B2279,1),IFERROR(FIND(" ",B2279,FIND(" ",B2279,1)+1),LEN(B2279)+1)-FIND(" ",B2279,1)),"-"))</f>
        <v> faecalis</v>
      </c>
      <c r="T2279" s="0" t="n">
        <v>1</v>
      </c>
    </row>
    <row r="2280" customFormat="false" ht="12.8" hidden="false" customHeight="false" outlineLevel="0" collapsed="false">
      <c r="A2280" s="0" t="n">
        <v>2279</v>
      </c>
      <c r="B2280" s="0" t="s">
        <v>9956</v>
      </c>
      <c r="C2280" s="0" t="s">
        <v>21</v>
      </c>
      <c r="D2280" s="0" t="s">
        <v>54</v>
      </c>
      <c r="E2280" s="0" t="s">
        <v>1822</v>
      </c>
      <c r="F2280" s="0" t="s">
        <v>9961</v>
      </c>
      <c r="G2280" s="0" t="s">
        <v>9962</v>
      </c>
      <c r="H2280" s="0" t="s">
        <v>9963</v>
      </c>
      <c r="I2280" s="1" t="n">
        <v>62.162</v>
      </c>
      <c r="J2280" s="2" t="s">
        <v>9964</v>
      </c>
      <c r="K2280" s="2" t="s">
        <v>4003</v>
      </c>
      <c r="L2280" s="0" t="s">
        <v>29</v>
      </c>
      <c r="M2280" s="0" t="s">
        <v>29</v>
      </c>
      <c r="N2280" s="0" t="s">
        <v>29</v>
      </c>
      <c r="O2280" s="2" t="s">
        <v>917</v>
      </c>
      <c r="P2280" s="2" t="s">
        <v>88</v>
      </c>
      <c r="Q2280" s="0" t="n">
        <f aca="false">_xlfn.UNICODE(B2280)</f>
        <v>69</v>
      </c>
      <c r="R2280" s="0" t="str">
        <f aca="false">IF(MIDB(B2280,1,10)="Candidatus",MIDB(B2280,FIND(" ",B2280,1)+1,FIND(" ",B2280,12)-FIND(" ",B2280,1)),IF(AND(Q2280&gt;=65,Q2280&lt;=90),MIDB(B2280,1,FIND(" ",B2280,1)),"-"))</f>
        <v>Enterococcus </v>
      </c>
      <c r="S2280" s="0" t="str">
        <f aca="false">IF(MIDB(B2280,1,10)="Candidatus",MIDB(B2280,FIND(" ",B2280,12)+1,IFERROR(FIND(" ",B2280,FIND(" ",B2280,12)+1),LEN(B2280))-FIND(" ",B2280,12)),IF(AND(Q2280&gt;=65,Q2280&lt;=90),MIDB(B2280,FIND(" ",B2280,1),IFERROR(FIND(" ",B2280,FIND(" ",B2280,1)+1),LEN(B2280)+1)-FIND(" ",B2280,1)),"-"))</f>
        <v> faecalis</v>
      </c>
      <c r="T2280" s="0" t="n">
        <v>1</v>
      </c>
    </row>
    <row r="2281" customFormat="false" ht="12.8" hidden="false" customHeight="false" outlineLevel="0" collapsed="false">
      <c r="A2281" s="0" t="n">
        <v>2280</v>
      </c>
      <c r="B2281" s="0" t="s">
        <v>9965</v>
      </c>
      <c r="C2281" s="0" t="s">
        <v>21</v>
      </c>
      <c r="D2281" s="0" t="s">
        <v>54</v>
      </c>
      <c r="E2281" s="0" t="s">
        <v>1822</v>
      </c>
      <c r="F2281" s="0" t="s">
        <v>9966</v>
      </c>
      <c r="G2281" s="0" t="s">
        <v>29</v>
      </c>
      <c r="H2281" s="0" t="s">
        <v>9967</v>
      </c>
      <c r="I2281" s="1" t="n">
        <v>5.143</v>
      </c>
      <c r="J2281" s="2" t="s">
        <v>9968</v>
      </c>
      <c r="K2281" s="2" t="s">
        <v>28</v>
      </c>
      <c r="L2281" s="0" t="s">
        <v>29</v>
      </c>
      <c r="M2281" s="0" t="s">
        <v>29</v>
      </c>
      <c r="N2281" s="0" t="s">
        <v>29</v>
      </c>
      <c r="O2281" s="2" t="s">
        <v>28</v>
      </c>
      <c r="P2281" s="0" t="s">
        <v>29</v>
      </c>
      <c r="Q2281" s="0" t="n">
        <f aca="false">_xlfn.UNICODE(B2281)</f>
        <v>69</v>
      </c>
      <c r="R2281" s="0" t="str">
        <f aca="false">IF(MIDB(B2281,1,10)="Candidatus",MIDB(B2281,FIND(" ",B2281,1)+1,FIND(" ",B2281,12)-FIND(" ",B2281,1)),IF(AND(Q2281&gt;=65,Q2281&lt;=90),MIDB(B2281,1,FIND(" ",B2281,1)),"-"))</f>
        <v>Enterococcus </v>
      </c>
      <c r="S2281" s="0" t="str">
        <f aca="false">IF(MIDB(B2281,1,10)="Candidatus",MIDB(B2281,FIND(" ",B2281,12)+1,IFERROR(FIND(" ",B2281,FIND(" ",B2281,12)+1),LEN(B2281))-FIND(" ",B2281,12)),IF(AND(Q2281&gt;=65,Q2281&lt;=90),MIDB(B2281,FIND(" ",B2281,1),IFERROR(FIND(" ",B2281,FIND(" ",B2281,1)+1),LEN(B2281)+1)-FIND(" ",B2281,1)),"-"))</f>
        <v> faecalis</v>
      </c>
      <c r="T2281" s="0" t="n">
        <v>1</v>
      </c>
    </row>
    <row r="2282" customFormat="false" ht="12.8" hidden="false" customHeight="false" outlineLevel="0" collapsed="false">
      <c r="A2282" s="0" t="n">
        <v>2281</v>
      </c>
      <c r="B2282" s="0" t="s">
        <v>9969</v>
      </c>
      <c r="C2282" s="0" t="s">
        <v>21</v>
      </c>
      <c r="D2282" s="0" t="s">
        <v>54</v>
      </c>
      <c r="E2282" s="0" t="s">
        <v>1822</v>
      </c>
      <c r="F2282" s="0" t="s">
        <v>9970</v>
      </c>
      <c r="G2282" s="0" t="s">
        <v>9971</v>
      </c>
      <c r="H2282" s="0" t="s">
        <v>9972</v>
      </c>
      <c r="I2282" s="1" t="n">
        <v>66.32</v>
      </c>
      <c r="J2282" s="2" t="s">
        <v>9973</v>
      </c>
      <c r="K2282" s="2" t="s">
        <v>703</v>
      </c>
      <c r="L2282" s="0" t="s">
        <v>29</v>
      </c>
      <c r="M2282" s="0" t="s">
        <v>29</v>
      </c>
      <c r="N2282" s="0" t="s">
        <v>29</v>
      </c>
      <c r="O2282" s="2" t="s">
        <v>2943</v>
      </c>
      <c r="P2282" s="0" t="s">
        <v>29</v>
      </c>
      <c r="Q2282" s="0" t="n">
        <f aca="false">_xlfn.UNICODE(B2282)</f>
        <v>69</v>
      </c>
      <c r="R2282" s="0" t="str">
        <f aca="false">IF(MIDB(B2282,1,10)="Candidatus",MIDB(B2282,FIND(" ",B2282,1)+1,FIND(" ",B2282,12)-FIND(" ",B2282,1)),IF(AND(Q2282&gt;=65,Q2282&lt;=90),MIDB(B2282,1,FIND(" ",B2282,1)),"-"))</f>
        <v>Enterococcus </v>
      </c>
      <c r="S2282" s="0" t="str">
        <f aca="false">IF(MIDB(B2282,1,10)="Candidatus",MIDB(B2282,FIND(" ",B2282,12)+1,IFERROR(FIND(" ",B2282,FIND(" ",B2282,12)+1),LEN(B2282))-FIND(" ",B2282,12)),IF(AND(Q2282&gt;=65,Q2282&lt;=90),MIDB(B2282,FIND(" ",B2282,1),IFERROR(FIND(" ",B2282,FIND(" ",B2282,1)+1),LEN(B2282)+1)-FIND(" ",B2282,1)),"-"))</f>
        <v> faecalis</v>
      </c>
      <c r="T2282" s="0" t="n">
        <v>1</v>
      </c>
    </row>
    <row r="2283" customFormat="false" ht="12.8" hidden="false" customHeight="false" outlineLevel="0" collapsed="false">
      <c r="A2283" s="0" t="n">
        <v>2282</v>
      </c>
      <c r="B2283" s="0" t="s">
        <v>9969</v>
      </c>
      <c r="C2283" s="0" t="s">
        <v>21</v>
      </c>
      <c r="D2283" s="0" t="s">
        <v>54</v>
      </c>
      <c r="E2283" s="0" t="s">
        <v>1822</v>
      </c>
      <c r="F2283" s="0" t="s">
        <v>9974</v>
      </c>
      <c r="G2283" s="0" t="s">
        <v>9975</v>
      </c>
      <c r="H2283" s="0" t="s">
        <v>9976</v>
      </c>
      <c r="I2283" s="1" t="n">
        <v>17.963</v>
      </c>
      <c r="J2283" s="2" t="s">
        <v>9977</v>
      </c>
      <c r="K2283" s="2" t="s">
        <v>680</v>
      </c>
      <c r="L2283" s="0" t="s">
        <v>29</v>
      </c>
      <c r="M2283" s="0" t="s">
        <v>29</v>
      </c>
      <c r="N2283" s="0" t="s">
        <v>29</v>
      </c>
      <c r="O2283" s="2" t="s">
        <v>205</v>
      </c>
      <c r="P2283" s="0" t="s">
        <v>29</v>
      </c>
      <c r="Q2283" s="0" t="n">
        <f aca="false">_xlfn.UNICODE(B2283)</f>
        <v>69</v>
      </c>
      <c r="R2283" s="0" t="str">
        <f aca="false">IF(MIDB(B2283,1,10)="Candidatus",MIDB(B2283,FIND(" ",B2283,1)+1,FIND(" ",B2283,12)-FIND(" ",B2283,1)),IF(AND(Q2283&gt;=65,Q2283&lt;=90),MIDB(B2283,1,FIND(" ",B2283,1)),"-"))</f>
        <v>Enterococcus </v>
      </c>
      <c r="S2283" s="0" t="str">
        <f aca="false">IF(MIDB(B2283,1,10)="Candidatus",MIDB(B2283,FIND(" ",B2283,12)+1,IFERROR(FIND(" ",B2283,FIND(" ",B2283,12)+1),LEN(B2283))-FIND(" ",B2283,12)),IF(AND(Q2283&gt;=65,Q2283&lt;=90),MIDB(B2283,FIND(" ",B2283,1),IFERROR(FIND(" ",B2283,FIND(" ",B2283,1)+1),LEN(B2283)+1)-FIND(" ",B2283,1)),"-"))</f>
        <v> faecalis</v>
      </c>
      <c r="T2283" s="0" t="n">
        <v>1</v>
      </c>
    </row>
    <row r="2284" customFormat="false" ht="12.8" hidden="false" customHeight="false" outlineLevel="0" collapsed="false">
      <c r="A2284" s="0" t="n">
        <v>2283</v>
      </c>
      <c r="B2284" s="0" t="s">
        <v>9969</v>
      </c>
      <c r="C2284" s="0" t="s">
        <v>21</v>
      </c>
      <c r="D2284" s="0" t="s">
        <v>54</v>
      </c>
      <c r="E2284" s="0" t="s">
        <v>1822</v>
      </c>
      <c r="F2284" s="0" t="s">
        <v>9978</v>
      </c>
      <c r="G2284" s="0" t="s">
        <v>9979</v>
      </c>
      <c r="H2284" s="0" t="s">
        <v>9980</v>
      </c>
      <c r="I2284" s="1" t="n">
        <v>57.66</v>
      </c>
      <c r="J2284" s="2" t="s">
        <v>9981</v>
      </c>
      <c r="K2284" s="2" t="s">
        <v>2508</v>
      </c>
      <c r="L2284" s="0" t="s">
        <v>29</v>
      </c>
      <c r="M2284" s="0" t="s">
        <v>29</v>
      </c>
      <c r="N2284" s="0" t="s">
        <v>29</v>
      </c>
      <c r="O2284" s="2" t="s">
        <v>2508</v>
      </c>
      <c r="P2284" s="0" t="s">
        <v>29</v>
      </c>
      <c r="Q2284" s="0" t="n">
        <f aca="false">_xlfn.UNICODE(B2284)</f>
        <v>69</v>
      </c>
      <c r="R2284" s="0" t="str">
        <f aca="false">IF(MIDB(B2284,1,10)="Candidatus",MIDB(B2284,FIND(" ",B2284,1)+1,FIND(" ",B2284,12)-FIND(" ",B2284,1)),IF(AND(Q2284&gt;=65,Q2284&lt;=90),MIDB(B2284,1,FIND(" ",B2284,1)),"-"))</f>
        <v>Enterococcus </v>
      </c>
      <c r="S2284" s="0" t="str">
        <f aca="false">IF(MIDB(B2284,1,10)="Candidatus",MIDB(B2284,FIND(" ",B2284,12)+1,IFERROR(FIND(" ",B2284,FIND(" ",B2284,12)+1),LEN(B2284))-FIND(" ",B2284,12)),IF(AND(Q2284&gt;=65,Q2284&lt;=90),MIDB(B2284,FIND(" ",B2284,1),IFERROR(FIND(" ",B2284,FIND(" ",B2284,1)+1),LEN(B2284)+1)-FIND(" ",B2284,1)),"-"))</f>
        <v> faecalis</v>
      </c>
      <c r="T2284" s="0" t="n">
        <v>1</v>
      </c>
    </row>
    <row r="2285" customFormat="false" ht="12.8" hidden="false" customHeight="false" outlineLevel="0" collapsed="false">
      <c r="A2285" s="0" t="n">
        <v>2284</v>
      </c>
      <c r="B2285" s="0" t="s">
        <v>9982</v>
      </c>
      <c r="C2285" s="0" t="s">
        <v>21</v>
      </c>
      <c r="D2285" s="0" t="s">
        <v>54</v>
      </c>
      <c r="E2285" s="0" t="s">
        <v>1822</v>
      </c>
      <c r="F2285" s="0" t="s">
        <v>9983</v>
      </c>
      <c r="G2285" s="0" t="s">
        <v>9984</v>
      </c>
      <c r="H2285" s="0" t="s">
        <v>9985</v>
      </c>
      <c r="I2285" s="1" t="n">
        <v>3.176</v>
      </c>
      <c r="J2285" s="2" t="s">
        <v>9986</v>
      </c>
      <c r="K2285" s="2" t="s">
        <v>60</v>
      </c>
      <c r="L2285" s="0" t="s">
        <v>29</v>
      </c>
      <c r="M2285" s="0" t="s">
        <v>29</v>
      </c>
      <c r="N2285" s="0" t="s">
        <v>29</v>
      </c>
      <c r="O2285" s="2" t="s">
        <v>60</v>
      </c>
      <c r="P2285" s="0" t="s">
        <v>29</v>
      </c>
      <c r="Q2285" s="0" t="n">
        <f aca="false">_xlfn.UNICODE(B2285)</f>
        <v>69</v>
      </c>
      <c r="R2285" s="0" t="str">
        <f aca="false">IF(MIDB(B2285,1,10)="Candidatus",MIDB(B2285,FIND(" ",B2285,1)+1,FIND(" ",B2285,12)-FIND(" ",B2285,1)),IF(AND(Q2285&gt;=65,Q2285&lt;=90),MIDB(B2285,1,FIND(" ",B2285,1)),"-"))</f>
        <v>Enterococcus </v>
      </c>
      <c r="S2285" s="0" t="str">
        <f aca="false">IF(MIDB(B2285,1,10)="Candidatus",MIDB(B2285,FIND(" ",B2285,12)+1,IFERROR(FIND(" ",B2285,FIND(" ",B2285,12)+1),LEN(B2285))-FIND(" ",B2285,12)),IF(AND(Q2285&gt;=65,Q2285&lt;=90),MIDB(B2285,FIND(" ",B2285,1),IFERROR(FIND(" ",B2285,FIND(" ",B2285,1)+1),LEN(B2285)+1)-FIND(" ",B2285,1)),"-"))</f>
        <v> faecium</v>
      </c>
      <c r="T2285" s="0" t="n">
        <v>1</v>
      </c>
    </row>
    <row r="2286" customFormat="false" ht="12.8" hidden="false" customHeight="false" outlineLevel="0" collapsed="false">
      <c r="A2286" s="0" t="n">
        <v>2285</v>
      </c>
      <c r="B2286" s="0" t="s">
        <v>9987</v>
      </c>
      <c r="C2286" s="0" t="s">
        <v>21</v>
      </c>
      <c r="D2286" s="0" t="s">
        <v>54</v>
      </c>
      <c r="E2286" s="0" t="s">
        <v>1822</v>
      </c>
      <c r="F2286" s="0" t="s">
        <v>4571</v>
      </c>
      <c r="G2286" s="0" t="s">
        <v>9988</v>
      </c>
      <c r="H2286" s="0" t="s">
        <v>9989</v>
      </c>
      <c r="I2286" s="1" t="n">
        <v>65.029</v>
      </c>
      <c r="J2286" s="2" t="s">
        <v>9990</v>
      </c>
      <c r="K2286" s="2" t="s">
        <v>703</v>
      </c>
      <c r="L2286" s="0" t="s">
        <v>29</v>
      </c>
      <c r="M2286" s="0" t="s">
        <v>29</v>
      </c>
      <c r="N2286" s="0" t="s">
        <v>29</v>
      </c>
      <c r="O2286" s="2" t="s">
        <v>703</v>
      </c>
      <c r="P2286" s="0" t="s">
        <v>29</v>
      </c>
      <c r="Q2286" s="0" t="n">
        <f aca="false">_xlfn.UNICODE(B2286)</f>
        <v>69</v>
      </c>
      <c r="R2286" s="0" t="str">
        <f aca="false">IF(MIDB(B2286,1,10)="Candidatus",MIDB(B2286,FIND(" ",B2286,1)+1,FIND(" ",B2286,12)-FIND(" ",B2286,1)),IF(AND(Q2286&gt;=65,Q2286&lt;=90),MIDB(B2286,1,FIND(" ",B2286,1)),"-"))</f>
        <v>Enterococcus </v>
      </c>
      <c r="S2286" s="0" t="str">
        <f aca="false">IF(MIDB(B2286,1,10)="Candidatus",MIDB(B2286,FIND(" ",B2286,12)+1,IFERROR(FIND(" ",B2286,FIND(" ",B2286,12)+1),LEN(B2286))-FIND(" ",B2286,12)),IF(AND(Q2286&gt;=65,Q2286&lt;=90),MIDB(B2286,FIND(" ",B2286,1),IFERROR(FIND(" ",B2286,FIND(" ",B2286,1)+1),LEN(B2286)+1)-FIND(" ",B2286,1)),"-"))</f>
        <v> faecium</v>
      </c>
      <c r="T2286" s="0" t="n">
        <v>1</v>
      </c>
    </row>
    <row r="2287" customFormat="false" ht="12.8" hidden="false" customHeight="false" outlineLevel="0" collapsed="false">
      <c r="A2287" s="0" t="n">
        <v>2286</v>
      </c>
      <c r="B2287" s="0" t="s">
        <v>9987</v>
      </c>
      <c r="C2287" s="0" t="s">
        <v>21</v>
      </c>
      <c r="D2287" s="0" t="s">
        <v>54</v>
      </c>
      <c r="E2287" s="0" t="s">
        <v>1822</v>
      </c>
      <c r="F2287" s="0" t="s">
        <v>9991</v>
      </c>
      <c r="G2287" s="0" t="s">
        <v>9992</v>
      </c>
      <c r="H2287" s="0" t="s">
        <v>9993</v>
      </c>
      <c r="I2287" s="1" t="n">
        <v>68.058</v>
      </c>
      <c r="J2287" s="2" t="s">
        <v>9994</v>
      </c>
      <c r="K2287" s="2" t="s">
        <v>653</v>
      </c>
      <c r="L2287" s="0" t="s">
        <v>29</v>
      </c>
      <c r="M2287" s="0" t="s">
        <v>29</v>
      </c>
      <c r="N2287" s="0" t="s">
        <v>29</v>
      </c>
      <c r="O2287" s="2" t="s">
        <v>653</v>
      </c>
      <c r="P2287" s="0" t="s">
        <v>29</v>
      </c>
      <c r="Q2287" s="0" t="n">
        <f aca="false">_xlfn.UNICODE(B2287)</f>
        <v>69</v>
      </c>
      <c r="R2287" s="0" t="str">
        <f aca="false">IF(MIDB(B2287,1,10)="Candidatus",MIDB(B2287,FIND(" ",B2287,1)+1,FIND(" ",B2287,12)-FIND(" ",B2287,1)),IF(AND(Q2287&gt;=65,Q2287&lt;=90),MIDB(B2287,1,FIND(" ",B2287,1)),"-"))</f>
        <v>Enterococcus </v>
      </c>
      <c r="S2287" s="0" t="str">
        <f aca="false">IF(MIDB(B2287,1,10)="Candidatus",MIDB(B2287,FIND(" ",B2287,12)+1,IFERROR(FIND(" ",B2287,FIND(" ",B2287,12)+1),LEN(B2287))-FIND(" ",B2287,12)),IF(AND(Q2287&gt;=65,Q2287&lt;=90),MIDB(B2287,FIND(" ",B2287,1),IFERROR(FIND(" ",B2287,FIND(" ",B2287,1)+1),LEN(B2287)+1)-FIND(" ",B2287,1)),"-"))</f>
        <v> faecium</v>
      </c>
      <c r="T2287" s="0" t="n">
        <v>1</v>
      </c>
    </row>
    <row r="2288" customFormat="false" ht="12.8" hidden="false" customHeight="false" outlineLevel="0" collapsed="false">
      <c r="A2288" s="0" t="n">
        <v>2287</v>
      </c>
      <c r="B2288" s="0" t="s">
        <v>9995</v>
      </c>
      <c r="C2288" s="0" t="s">
        <v>21</v>
      </c>
      <c r="D2288" s="0" t="s">
        <v>54</v>
      </c>
      <c r="E2288" s="0" t="s">
        <v>1822</v>
      </c>
      <c r="F2288" s="0" t="s">
        <v>9996</v>
      </c>
      <c r="G2288" s="0" t="s">
        <v>9997</v>
      </c>
      <c r="H2288" s="0" t="s">
        <v>9998</v>
      </c>
      <c r="I2288" s="1" t="n">
        <v>6.037</v>
      </c>
      <c r="J2288" s="2" t="s">
        <v>9999</v>
      </c>
      <c r="K2288" s="2" t="s">
        <v>45</v>
      </c>
      <c r="L2288" s="0" t="s">
        <v>29</v>
      </c>
      <c r="M2288" s="0" t="s">
        <v>29</v>
      </c>
      <c r="N2288" s="0" t="s">
        <v>29</v>
      </c>
      <c r="O2288" s="2" t="s">
        <v>45</v>
      </c>
      <c r="P2288" s="0" t="s">
        <v>29</v>
      </c>
      <c r="Q2288" s="0" t="n">
        <f aca="false">_xlfn.UNICODE(B2288)</f>
        <v>69</v>
      </c>
      <c r="R2288" s="0" t="str">
        <f aca="false">IF(MIDB(B2288,1,10)="Candidatus",MIDB(B2288,FIND(" ",B2288,1)+1,FIND(" ",B2288,12)-FIND(" ",B2288,1)),IF(AND(Q2288&gt;=65,Q2288&lt;=90),MIDB(B2288,1,FIND(" ",B2288,1)),"-"))</f>
        <v>Enterococcus </v>
      </c>
      <c r="S2288" s="0" t="str">
        <f aca="false">IF(MIDB(B2288,1,10)="Candidatus",MIDB(B2288,FIND(" ",B2288,12)+1,IFERROR(FIND(" ",B2288,FIND(" ",B2288,12)+1),LEN(B2288))-FIND(" ",B2288,12)),IF(AND(Q2288&gt;=65,Q2288&lt;=90),MIDB(B2288,FIND(" ",B2288,1),IFERROR(FIND(" ",B2288,FIND(" ",B2288,1)+1),LEN(B2288)+1)-FIND(" ",B2288,1)),"-"))</f>
        <v> faecium</v>
      </c>
      <c r="T2288" s="0" t="n">
        <v>1</v>
      </c>
    </row>
    <row r="2289" customFormat="false" ht="12.8" hidden="false" customHeight="false" outlineLevel="0" collapsed="false">
      <c r="A2289" s="0" t="n">
        <v>2288</v>
      </c>
      <c r="B2289" s="0" t="s">
        <v>10000</v>
      </c>
      <c r="C2289" s="0" t="s">
        <v>21</v>
      </c>
      <c r="D2289" s="0" t="s">
        <v>54</v>
      </c>
      <c r="E2289" s="0" t="s">
        <v>1822</v>
      </c>
      <c r="F2289" s="0" t="s">
        <v>10001</v>
      </c>
      <c r="G2289" s="0" t="s">
        <v>10002</v>
      </c>
      <c r="H2289" s="0" t="s">
        <v>10003</v>
      </c>
      <c r="I2289" s="1" t="n">
        <v>21.344</v>
      </c>
      <c r="J2289" s="2" t="s">
        <v>10004</v>
      </c>
      <c r="K2289" s="2" t="s">
        <v>3119</v>
      </c>
      <c r="L2289" s="0" t="s">
        <v>29</v>
      </c>
      <c r="M2289" s="0" t="s">
        <v>29</v>
      </c>
      <c r="N2289" s="0" t="s">
        <v>29</v>
      </c>
      <c r="O2289" s="2" t="s">
        <v>3119</v>
      </c>
      <c r="P2289" s="0" t="s">
        <v>29</v>
      </c>
      <c r="Q2289" s="0" t="n">
        <f aca="false">_xlfn.UNICODE(B2289)</f>
        <v>69</v>
      </c>
      <c r="R2289" s="0" t="str">
        <f aca="false">IF(MIDB(B2289,1,10)="Candidatus",MIDB(B2289,FIND(" ",B2289,1)+1,FIND(" ",B2289,12)-FIND(" ",B2289,1)),IF(AND(Q2289&gt;=65,Q2289&lt;=90),MIDB(B2289,1,FIND(" ",B2289,1)),"-"))</f>
        <v>Enterococcus </v>
      </c>
      <c r="S2289" s="0" t="str">
        <f aca="false">IF(MIDB(B2289,1,10)="Candidatus",MIDB(B2289,FIND(" ",B2289,12)+1,IFERROR(FIND(" ",B2289,FIND(" ",B2289,12)+1),LEN(B2289))-FIND(" ",B2289,12)),IF(AND(Q2289&gt;=65,Q2289&lt;=90),MIDB(B2289,FIND(" ",B2289,1),IFERROR(FIND(" ",B2289,FIND(" ",B2289,1)+1),LEN(B2289)+1)-FIND(" ",B2289,1)),"-"))</f>
        <v> faecium</v>
      </c>
      <c r="T2289" s="0" t="n">
        <v>1</v>
      </c>
    </row>
    <row r="2290" customFormat="false" ht="12.8" hidden="false" customHeight="false" outlineLevel="0" collapsed="false">
      <c r="A2290" s="0" t="n">
        <v>2289</v>
      </c>
      <c r="B2290" s="0" t="s">
        <v>10005</v>
      </c>
      <c r="C2290" s="0" t="s">
        <v>21</v>
      </c>
      <c r="D2290" s="0" t="s">
        <v>54</v>
      </c>
      <c r="E2290" s="0" t="s">
        <v>1822</v>
      </c>
      <c r="F2290" s="0" t="s">
        <v>10006</v>
      </c>
      <c r="G2290" s="0" t="s">
        <v>10007</v>
      </c>
      <c r="H2290" s="0" t="s">
        <v>10008</v>
      </c>
      <c r="I2290" s="1" t="n">
        <v>7.383</v>
      </c>
      <c r="J2290" s="2" t="s">
        <v>10009</v>
      </c>
      <c r="K2290" s="2" t="s">
        <v>96</v>
      </c>
      <c r="L2290" s="0" t="s">
        <v>29</v>
      </c>
      <c r="M2290" s="0" t="s">
        <v>29</v>
      </c>
      <c r="N2290" s="0" t="s">
        <v>29</v>
      </c>
      <c r="O2290" s="2" t="s">
        <v>96</v>
      </c>
      <c r="P2290" s="0" t="s">
        <v>29</v>
      </c>
      <c r="Q2290" s="0" t="n">
        <f aca="false">_xlfn.UNICODE(B2290)</f>
        <v>69</v>
      </c>
      <c r="R2290" s="0" t="str">
        <f aca="false">IF(MIDB(B2290,1,10)="Candidatus",MIDB(B2290,FIND(" ",B2290,1)+1,FIND(" ",B2290,12)-FIND(" ",B2290,1)),IF(AND(Q2290&gt;=65,Q2290&lt;=90),MIDB(B2290,1,FIND(" ",B2290,1)),"-"))</f>
        <v>Enterococcus </v>
      </c>
      <c r="S2290" s="0" t="str">
        <f aca="false">IF(MIDB(B2290,1,10)="Candidatus",MIDB(B2290,FIND(" ",B2290,12)+1,IFERROR(FIND(" ",B2290,FIND(" ",B2290,12)+1),LEN(B2290))-FIND(" ",B2290,12)),IF(AND(Q2290&gt;=65,Q2290&lt;=90),MIDB(B2290,FIND(" ",B2290,1),IFERROR(FIND(" ",B2290,FIND(" ",B2290,1)+1),LEN(B2290)+1)-FIND(" ",B2290,1)),"-"))</f>
        <v> faecium</v>
      </c>
      <c r="T2290" s="0" t="n">
        <v>1</v>
      </c>
    </row>
    <row r="2291" customFormat="false" ht="12.8" hidden="false" customHeight="false" outlineLevel="0" collapsed="false">
      <c r="A2291" s="0" t="n">
        <v>2290</v>
      </c>
      <c r="B2291" s="0" t="s">
        <v>10010</v>
      </c>
      <c r="C2291" s="0" t="s">
        <v>21</v>
      </c>
      <c r="D2291" s="0" t="s">
        <v>54</v>
      </c>
      <c r="E2291" s="0" t="s">
        <v>1822</v>
      </c>
      <c r="F2291" s="0" t="s">
        <v>10011</v>
      </c>
      <c r="G2291" s="0" t="s">
        <v>10012</v>
      </c>
      <c r="H2291" s="0" t="s">
        <v>10013</v>
      </c>
      <c r="I2291" s="1" t="n">
        <v>39.626</v>
      </c>
      <c r="J2291" s="2" t="s">
        <v>10014</v>
      </c>
      <c r="K2291" s="2" t="s">
        <v>851</v>
      </c>
      <c r="L2291" s="0" t="s">
        <v>29</v>
      </c>
      <c r="M2291" s="0" t="s">
        <v>29</v>
      </c>
      <c r="N2291" s="0" t="s">
        <v>29</v>
      </c>
      <c r="O2291" s="2" t="s">
        <v>851</v>
      </c>
      <c r="P2291" s="0" t="s">
        <v>29</v>
      </c>
      <c r="Q2291" s="0" t="n">
        <f aca="false">_xlfn.UNICODE(B2291)</f>
        <v>69</v>
      </c>
      <c r="R2291" s="0" t="str">
        <f aca="false">IF(MIDB(B2291,1,10)="Candidatus",MIDB(B2291,FIND(" ",B2291,1)+1,FIND(" ",B2291,12)-FIND(" ",B2291,1)),IF(AND(Q2291&gt;=65,Q2291&lt;=90),MIDB(B2291,1,FIND(" ",B2291,1)),"-"))</f>
        <v>Enterococcus </v>
      </c>
      <c r="S2291" s="0" t="str">
        <f aca="false">IF(MIDB(B2291,1,10)="Candidatus",MIDB(B2291,FIND(" ",B2291,12)+1,IFERROR(FIND(" ",B2291,FIND(" ",B2291,12)+1),LEN(B2291))-FIND(" ",B2291,12)),IF(AND(Q2291&gt;=65,Q2291&lt;=90),MIDB(B2291,FIND(" ",B2291,1),IFERROR(FIND(" ",B2291,FIND(" ",B2291,1)+1),LEN(B2291)+1)-FIND(" ",B2291,1)),"-"))</f>
        <v> faecium</v>
      </c>
      <c r="T2291" s="0" t="n">
        <v>1</v>
      </c>
    </row>
    <row r="2292" customFormat="false" ht="12.8" hidden="false" customHeight="false" outlineLevel="0" collapsed="false">
      <c r="A2292" s="0" t="n">
        <v>2291</v>
      </c>
      <c r="B2292" s="0" t="s">
        <v>10015</v>
      </c>
      <c r="C2292" s="0" t="s">
        <v>21</v>
      </c>
      <c r="D2292" s="0" t="s">
        <v>54</v>
      </c>
      <c r="E2292" s="0" t="s">
        <v>1822</v>
      </c>
      <c r="F2292" s="0" t="s">
        <v>10016</v>
      </c>
      <c r="G2292" s="0" t="s">
        <v>10017</v>
      </c>
      <c r="H2292" s="0" t="s">
        <v>10018</v>
      </c>
      <c r="I2292" s="1" t="n">
        <v>3.825</v>
      </c>
      <c r="J2292" s="2" t="s">
        <v>10019</v>
      </c>
      <c r="K2292" s="2" t="s">
        <v>28</v>
      </c>
      <c r="L2292" s="0" t="s">
        <v>29</v>
      </c>
      <c r="M2292" s="0" t="s">
        <v>29</v>
      </c>
      <c r="N2292" s="0" t="s">
        <v>29</v>
      </c>
      <c r="O2292" s="2" t="s">
        <v>28</v>
      </c>
      <c r="P2292" s="0" t="s">
        <v>29</v>
      </c>
      <c r="Q2292" s="0" t="n">
        <f aca="false">_xlfn.UNICODE(B2292)</f>
        <v>69</v>
      </c>
      <c r="R2292" s="0" t="str">
        <f aca="false">IF(MIDB(B2292,1,10)="Candidatus",MIDB(B2292,FIND(" ",B2292,1)+1,FIND(" ",B2292,12)-FIND(" ",B2292,1)),IF(AND(Q2292&gt;=65,Q2292&lt;=90),MIDB(B2292,1,FIND(" ",B2292,1)),"-"))</f>
        <v>Enterococcus </v>
      </c>
      <c r="S2292" s="0" t="str">
        <f aca="false">IF(MIDB(B2292,1,10)="Candidatus",MIDB(B2292,FIND(" ",B2292,12)+1,IFERROR(FIND(" ",B2292,FIND(" ",B2292,12)+1),LEN(B2292))-FIND(" ",B2292,12)),IF(AND(Q2292&gt;=65,Q2292&lt;=90),MIDB(B2292,FIND(" ",B2292,1),IFERROR(FIND(" ",B2292,FIND(" ",B2292,1)+1),LEN(B2292)+1)-FIND(" ",B2292,1)),"-"))</f>
        <v> faecium</v>
      </c>
      <c r="T2292" s="0" t="n">
        <v>1</v>
      </c>
    </row>
    <row r="2293" customFormat="false" ht="12.8" hidden="false" customHeight="false" outlineLevel="0" collapsed="false">
      <c r="A2293" s="0" t="n">
        <v>2292</v>
      </c>
      <c r="B2293" s="0" t="s">
        <v>9987</v>
      </c>
      <c r="C2293" s="0" t="s">
        <v>21</v>
      </c>
      <c r="D2293" s="0" t="s">
        <v>54</v>
      </c>
      <c r="E2293" s="0" t="s">
        <v>1822</v>
      </c>
      <c r="F2293" s="0" t="s">
        <v>10020</v>
      </c>
      <c r="G2293" s="0" t="s">
        <v>10021</v>
      </c>
      <c r="H2293" s="0" t="s">
        <v>10022</v>
      </c>
      <c r="I2293" s="1" t="n">
        <v>2.235</v>
      </c>
      <c r="J2293" s="2" t="s">
        <v>10023</v>
      </c>
      <c r="K2293" s="2" t="s">
        <v>88</v>
      </c>
      <c r="L2293" s="0" t="s">
        <v>29</v>
      </c>
      <c r="M2293" s="0" t="s">
        <v>29</v>
      </c>
      <c r="N2293" s="0" t="s">
        <v>29</v>
      </c>
      <c r="O2293" s="2" t="s">
        <v>88</v>
      </c>
      <c r="P2293" s="0" t="s">
        <v>29</v>
      </c>
      <c r="Q2293" s="0" t="n">
        <f aca="false">_xlfn.UNICODE(B2293)</f>
        <v>69</v>
      </c>
      <c r="R2293" s="0" t="str">
        <f aca="false">IF(MIDB(B2293,1,10)="Candidatus",MIDB(B2293,FIND(" ",B2293,1)+1,FIND(" ",B2293,12)-FIND(" ",B2293,1)),IF(AND(Q2293&gt;=65,Q2293&lt;=90),MIDB(B2293,1,FIND(" ",B2293,1)),"-"))</f>
        <v>Enterococcus </v>
      </c>
      <c r="S2293" s="0" t="str">
        <f aca="false">IF(MIDB(B2293,1,10)="Candidatus",MIDB(B2293,FIND(" ",B2293,12)+1,IFERROR(FIND(" ",B2293,FIND(" ",B2293,12)+1),LEN(B2293))-FIND(" ",B2293,12)),IF(AND(Q2293&gt;=65,Q2293&lt;=90),MIDB(B2293,FIND(" ",B2293,1),IFERROR(FIND(" ",B2293,FIND(" ",B2293,1)+1),LEN(B2293)+1)-FIND(" ",B2293,1)),"-"))</f>
        <v> faecium</v>
      </c>
      <c r="T2293" s="0" t="n">
        <v>1</v>
      </c>
    </row>
    <row r="2294" customFormat="false" ht="12.8" hidden="false" customHeight="false" outlineLevel="0" collapsed="false">
      <c r="A2294" s="0" t="n">
        <v>2293</v>
      </c>
      <c r="B2294" s="0" t="s">
        <v>10024</v>
      </c>
      <c r="C2294" s="0" t="s">
        <v>21</v>
      </c>
      <c r="D2294" s="0" t="s">
        <v>54</v>
      </c>
      <c r="E2294" s="0" t="s">
        <v>1822</v>
      </c>
      <c r="F2294" s="0" t="s">
        <v>10025</v>
      </c>
      <c r="G2294" s="0" t="s">
        <v>10026</v>
      </c>
      <c r="H2294" s="0" t="s">
        <v>10027</v>
      </c>
      <c r="I2294" s="1" t="n">
        <v>34.616</v>
      </c>
      <c r="J2294" s="2" t="s">
        <v>10028</v>
      </c>
      <c r="K2294" s="2" t="s">
        <v>515</v>
      </c>
      <c r="L2294" s="0" t="s">
        <v>29</v>
      </c>
      <c r="M2294" s="0" t="s">
        <v>29</v>
      </c>
      <c r="N2294" s="0" t="s">
        <v>29</v>
      </c>
      <c r="O2294" s="2" t="s">
        <v>166</v>
      </c>
      <c r="P2294" s="2" t="s">
        <v>88</v>
      </c>
      <c r="Q2294" s="0" t="n">
        <f aca="false">_xlfn.UNICODE(B2294)</f>
        <v>69</v>
      </c>
      <c r="R2294" s="0" t="str">
        <f aca="false">IF(MIDB(B2294,1,10)="Candidatus",MIDB(B2294,FIND(" ",B2294,1)+1,FIND(" ",B2294,12)-FIND(" ",B2294,1)),IF(AND(Q2294&gt;=65,Q2294&lt;=90),MIDB(B2294,1,FIND(" ",B2294,1)),"-"))</f>
        <v>Enterococcus </v>
      </c>
      <c r="S2294" s="0" t="str">
        <f aca="false">IF(MIDB(B2294,1,10)="Candidatus",MIDB(B2294,FIND(" ",B2294,12)+1,IFERROR(FIND(" ",B2294,FIND(" ",B2294,12)+1),LEN(B2294))-FIND(" ",B2294,12)),IF(AND(Q2294&gt;=65,Q2294&lt;=90),MIDB(B2294,FIND(" ",B2294,1),IFERROR(FIND(" ",B2294,FIND(" ",B2294,1)+1),LEN(B2294)+1)-FIND(" ",B2294,1)),"-"))</f>
        <v> faecium</v>
      </c>
      <c r="T2294" s="0" t="n">
        <v>1</v>
      </c>
    </row>
    <row r="2295" customFormat="false" ht="12.8" hidden="false" customHeight="false" outlineLevel="0" collapsed="false">
      <c r="A2295" s="0" t="n">
        <v>2294</v>
      </c>
      <c r="B2295" s="0" t="s">
        <v>9987</v>
      </c>
      <c r="C2295" s="0" t="s">
        <v>21</v>
      </c>
      <c r="D2295" s="0" t="s">
        <v>54</v>
      </c>
      <c r="E2295" s="0" t="s">
        <v>1822</v>
      </c>
      <c r="F2295" s="0" t="s">
        <v>10029</v>
      </c>
      <c r="G2295" s="0" t="s">
        <v>10030</v>
      </c>
      <c r="H2295" s="0" t="s">
        <v>10031</v>
      </c>
      <c r="I2295" s="1" t="n">
        <v>31.136</v>
      </c>
      <c r="J2295" s="2" t="s">
        <v>10032</v>
      </c>
      <c r="K2295" s="2" t="s">
        <v>1898</v>
      </c>
      <c r="L2295" s="0" t="s">
        <v>29</v>
      </c>
      <c r="M2295" s="0" t="s">
        <v>29</v>
      </c>
      <c r="N2295" s="0" t="s">
        <v>29</v>
      </c>
      <c r="O2295" s="2" t="s">
        <v>1898</v>
      </c>
      <c r="P2295" s="0" t="s">
        <v>29</v>
      </c>
      <c r="Q2295" s="0" t="n">
        <f aca="false">_xlfn.UNICODE(B2295)</f>
        <v>69</v>
      </c>
      <c r="R2295" s="0" t="str">
        <f aca="false">IF(MIDB(B2295,1,10)="Candidatus",MIDB(B2295,FIND(" ",B2295,1)+1,FIND(" ",B2295,12)-FIND(" ",B2295,1)),IF(AND(Q2295&gt;=65,Q2295&lt;=90),MIDB(B2295,1,FIND(" ",B2295,1)),"-"))</f>
        <v>Enterococcus </v>
      </c>
      <c r="S2295" s="0" t="str">
        <f aca="false">IF(MIDB(B2295,1,10)="Candidatus",MIDB(B2295,FIND(" ",B2295,12)+1,IFERROR(FIND(" ",B2295,FIND(" ",B2295,12)+1),LEN(B2295))-FIND(" ",B2295,12)),IF(AND(Q2295&gt;=65,Q2295&lt;=90),MIDB(B2295,FIND(" ",B2295,1),IFERROR(FIND(" ",B2295,FIND(" ",B2295,1)+1),LEN(B2295)+1)-FIND(" ",B2295,1)),"-"))</f>
        <v> faecium</v>
      </c>
      <c r="T2295" s="0" t="n">
        <v>1</v>
      </c>
    </row>
    <row r="2296" customFormat="false" ht="12.8" hidden="false" customHeight="false" outlineLevel="0" collapsed="false">
      <c r="A2296" s="0" t="n">
        <v>2295</v>
      </c>
      <c r="B2296" s="0" t="s">
        <v>10033</v>
      </c>
      <c r="C2296" s="0" t="s">
        <v>21</v>
      </c>
      <c r="D2296" s="0" t="s">
        <v>54</v>
      </c>
      <c r="E2296" s="0" t="s">
        <v>1822</v>
      </c>
      <c r="F2296" s="0" t="s">
        <v>10034</v>
      </c>
      <c r="G2296" s="0" t="s">
        <v>10035</v>
      </c>
      <c r="H2296" s="0" t="s">
        <v>10036</v>
      </c>
      <c r="I2296" s="1" t="n">
        <v>63.135</v>
      </c>
      <c r="J2296" s="2" t="s">
        <v>10037</v>
      </c>
      <c r="K2296" s="2" t="s">
        <v>647</v>
      </c>
      <c r="L2296" s="0" t="s">
        <v>29</v>
      </c>
      <c r="M2296" s="0" t="s">
        <v>29</v>
      </c>
      <c r="N2296" s="0" t="s">
        <v>29</v>
      </c>
      <c r="O2296" s="2" t="s">
        <v>770</v>
      </c>
      <c r="P2296" s="2" t="s">
        <v>60</v>
      </c>
      <c r="Q2296" s="0" t="n">
        <f aca="false">_xlfn.UNICODE(B2296)</f>
        <v>69</v>
      </c>
      <c r="R2296" s="0" t="str">
        <f aca="false">IF(MIDB(B2296,1,10)="Candidatus",MIDB(B2296,FIND(" ",B2296,1)+1,FIND(" ",B2296,12)-FIND(" ",B2296,1)),IF(AND(Q2296&gt;=65,Q2296&lt;=90),MIDB(B2296,1,FIND(" ",B2296,1)),"-"))</f>
        <v>Enterococcus </v>
      </c>
      <c r="S2296" s="0" t="str">
        <f aca="false">IF(MIDB(B2296,1,10)="Candidatus",MIDB(B2296,FIND(" ",B2296,12)+1,IFERROR(FIND(" ",B2296,FIND(" ",B2296,12)+1),LEN(B2296))-FIND(" ",B2296,12)),IF(AND(Q2296&gt;=65,Q2296&lt;=90),MIDB(B2296,FIND(" ",B2296,1),IFERROR(FIND(" ",B2296,FIND(" ",B2296,1)+1),LEN(B2296)+1)-FIND(" ",B2296,1)),"-"))</f>
        <v> faecium</v>
      </c>
      <c r="T2296" s="0" t="n">
        <v>1</v>
      </c>
    </row>
    <row r="2297" customFormat="false" ht="12.8" hidden="false" customHeight="false" outlineLevel="0" collapsed="false">
      <c r="A2297" s="0" t="n">
        <v>2296</v>
      </c>
      <c r="B2297" s="0" t="s">
        <v>10038</v>
      </c>
      <c r="C2297" s="0" t="s">
        <v>21</v>
      </c>
      <c r="D2297" s="0" t="s">
        <v>54</v>
      </c>
      <c r="E2297" s="0" t="s">
        <v>1822</v>
      </c>
      <c r="F2297" s="0" t="s">
        <v>10039</v>
      </c>
      <c r="G2297" s="0" t="s">
        <v>10040</v>
      </c>
      <c r="H2297" s="0" t="s">
        <v>10041</v>
      </c>
      <c r="I2297" s="1" t="n">
        <v>6.038</v>
      </c>
      <c r="J2297" s="2" t="s">
        <v>10042</v>
      </c>
      <c r="K2297" s="2" t="s">
        <v>44</v>
      </c>
      <c r="L2297" s="0" t="s">
        <v>29</v>
      </c>
      <c r="M2297" s="0" t="s">
        <v>29</v>
      </c>
      <c r="N2297" s="0" t="s">
        <v>29</v>
      </c>
      <c r="O2297" s="2" t="s">
        <v>44</v>
      </c>
      <c r="P2297" s="0" t="s">
        <v>29</v>
      </c>
      <c r="Q2297" s="0" t="n">
        <f aca="false">_xlfn.UNICODE(B2297)</f>
        <v>69</v>
      </c>
      <c r="R2297" s="0" t="str">
        <f aca="false">IF(MIDB(B2297,1,10)="Candidatus",MIDB(B2297,FIND(" ",B2297,1)+1,FIND(" ",B2297,12)-FIND(" ",B2297,1)),IF(AND(Q2297&gt;=65,Q2297&lt;=90),MIDB(B2297,1,FIND(" ",B2297,1)),"-"))</f>
        <v>Enterococcus </v>
      </c>
      <c r="S2297" s="0" t="str">
        <f aca="false">IF(MIDB(B2297,1,10)="Candidatus",MIDB(B2297,FIND(" ",B2297,12)+1,IFERROR(FIND(" ",B2297,FIND(" ",B2297,12)+1),LEN(B2297))-FIND(" ",B2297,12)),IF(AND(Q2297&gt;=65,Q2297&lt;=90),MIDB(B2297,FIND(" ",B2297,1),IFERROR(FIND(" ",B2297,FIND(" ",B2297,1)+1),LEN(B2297)+1)-FIND(" ",B2297,1)),"-"))</f>
        <v> faecium</v>
      </c>
      <c r="T2297" s="0" t="n">
        <v>1</v>
      </c>
    </row>
    <row r="2298" customFormat="false" ht="12.8" hidden="false" customHeight="false" outlineLevel="0" collapsed="false">
      <c r="A2298" s="0" t="n">
        <v>2297</v>
      </c>
      <c r="B2298" s="0" t="s">
        <v>9987</v>
      </c>
      <c r="C2298" s="0" t="s">
        <v>21</v>
      </c>
      <c r="D2298" s="0" t="s">
        <v>54</v>
      </c>
      <c r="E2298" s="0" t="s">
        <v>1822</v>
      </c>
      <c r="F2298" s="0" t="s">
        <v>10043</v>
      </c>
      <c r="G2298" s="0" t="s">
        <v>10044</v>
      </c>
      <c r="H2298" s="0" t="s">
        <v>10045</v>
      </c>
      <c r="I2298" s="1" t="n">
        <v>52.89</v>
      </c>
      <c r="J2298" s="2" t="s">
        <v>10046</v>
      </c>
      <c r="K2298" s="2" t="s">
        <v>470</v>
      </c>
      <c r="L2298" s="0" t="s">
        <v>29</v>
      </c>
      <c r="M2298" s="0" t="s">
        <v>29</v>
      </c>
      <c r="N2298" s="0" t="s">
        <v>29</v>
      </c>
      <c r="O2298" s="2" t="s">
        <v>471</v>
      </c>
      <c r="P2298" s="0" t="s">
        <v>29</v>
      </c>
      <c r="Q2298" s="0" t="n">
        <f aca="false">_xlfn.UNICODE(B2298)</f>
        <v>69</v>
      </c>
      <c r="R2298" s="0" t="str">
        <f aca="false">IF(MIDB(B2298,1,10)="Candidatus",MIDB(B2298,FIND(" ",B2298,1)+1,FIND(" ",B2298,12)-FIND(" ",B2298,1)),IF(AND(Q2298&gt;=65,Q2298&lt;=90),MIDB(B2298,1,FIND(" ",B2298,1)),"-"))</f>
        <v>Enterococcus </v>
      </c>
      <c r="S2298" s="0" t="str">
        <f aca="false">IF(MIDB(B2298,1,10)="Candidatus",MIDB(B2298,FIND(" ",B2298,12)+1,IFERROR(FIND(" ",B2298,FIND(" ",B2298,12)+1),LEN(B2298))-FIND(" ",B2298,12)),IF(AND(Q2298&gt;=65,Q2298&lt;=90),MIDB(B2298,FIND(" ",B2298,1),IFERROR(FIND(" ",B2298,FIND(" ",B2298,1)+1),LEN(B2298)+1)-FIND(" ",B2298,1)),"-"))</f>
        <v> faecium</v>
      </c>
      <c r="T2298" s="0" t="n">
        <v>1</v>
      </c>
    </row>
    <row r="2299" customFormat="false" ht="12.8" hidden="false" customHeight="false" outlineLevel="0" collapsed="false">
      <c r="A2299" s="0" t="n">
        <v>2298</v>
      </c>
      <c r="B2299" s="0" t="s">
        <v>10047</v>
      </c>
      <c r="C2299" s="0" t="s">
        <v>21</v>
      </c>
      <c r="D2299" s="0" t="s">
        <v>54</v>
      </c>
      <c r="E2299" s="0" t="s">
        <v>1822</v>
      </c>
      <c r="F2299" s="0" t="s">
        <v>10048</v>
      </c>
      <c r="G2299" s="0" t="s">
        <v>10049</v>
      </c>
      <c r="H2299" s="0" t="s">
        <v>10050</v>
      </c>
      <c r="I2299" s="1" t="n">
        <v>39.032</v>
      </c>
      <c r="J2299" s="2" t="s">
        <v>10051</v>
      </c>
      <c r="K2299" s="2" t="s">
        <v>4325</v>
      </c>
      <c r="L2299" s="0" t="s">
        <v>29</v>
      </c>
      <c r="M2299" s="0" t="s">
        <v>29</v>
      </c>
      <c r="N2299" s="0" t="s">
        <v>29</v>
      </c>
      <c r="O2299" s="2" t="s">
        <v>4325</v>
      </c>
      <c r="P2299" s="0" t="s">
        <v>29</v>
      </c>
      <c r="Q2299" s="0" t="n">
        <f aca="false">_xlfn.UNICODE(B2299)</f>
        <v>69</v>
      </c>
      <c r="R2299" s="0" t="str">
        <f aca="false">IF(MIDB(B2299,1,10)="Candidatus",MIDB(B2299,FIND(" ",B2299,1)+1,FIND(" ",B2299,12)-FIND(" ",B2299,1)),IF(AND(Q2299&gt;=65,Q2299&lt;=90),MIDB(B2299,1,FIND(" ",B2299,1)),"-"))</f>
        <v>Enterococcus </v>
      </c>
      <c r="S2299" s="0" t="str">
        <f aca="false">IF(MIDB(B2299,1,10)="Candidatus",MIDB(B2299,FIND(" ",B2299,12)+1,IFERROR(FIND(" ",B2299,FIND(" ",B2299,12)+1),LEN(B2299))-FIND(" ",B2299,12)),IF(AND(Q2299&gt;=65,Q2299&lt;=90),MIDB(B2299,FIND(" ",B2299,1),IFERROR(FIND(" ",B2299,FIND(" ",B2299,1)+1),LEN(B2299)+1)-FIND(" ",B2299,1)),"-"))</f>
        <v> faecium</v>
      </c>
      <c r="T2299" s="0" t="n">
        <v>1</v>
      </c>
    </row>
    <row r="2300" customFormat="false" ht="12.8" hidden="false" customHeight="false" outlineLevel="0" collapsed="false">
      <c r="A2300" s="0" t="n">
        <v>2299</v>
      </c>
      <c r="B2300" s="0" t="s">
        <v>10052</v>
      </c>
      <c r="C2300" s="0" t="s">
        <v>21</v>
      </c>
      <c r="D2300" s="0" t="s">
        <v>54</v>
      </c>
      <c r="E2300" s="0" t="s">
        <v>1822</v>
      </c>
      <c r="F2300" s="0" t="s">
        <v>10053</v>
      </c>
      <c r="G2300" s="0" t="s">
        <v>10054</v>
      </c>
      <c r="H2300" s="0" t="s">
        <v>10055</v>
      </c>
      <c r="I2300" s="1" t="n">
        <v>3.175</v>
      </c>
      <c r="J2300" s="2" t="s">
        <v>10056</v>
      </c>
      <c r="K2300" s="2" t="s">
        <v>60</v>
      </c>
      <c r="L2300" s="0" t="s">
        <v>29</v>
      </c>
      <c r="M2300" s="0" t="s">
        <v>29</v>
      </c>
      <c r="N2300" s="0" t="s">
        <v>29</v>
      </c>
      <c r="O2300" s="2" t="s">
        <v>60</v>
      </c>
      <c r="P2300" s="0" t="s">
        <v>29</v>
      </c>
      <c r="Q2300" s="0" t="n">
        <f aca="false">_xlfn.UNICODE(B2300)</f>
        <v>69</v>
      </c>
      <c r="R2300" s="0" t="str">
        <f aca="false">IF(MIDB(B2300,1,10)="Candidatus",MIDB(B2300,FIND(" ",B2300,1)+1,FIND(" ",B2300,12)-FIND(" ",B2300,1)),IF(AND(Q2300&gt;=65,Q2300&lt;=90),MIDB(B2300,1,FIND(" ",B2300,1)),"-"))</f>
        <v>Enterococcus </v>
      </c>
      <c r="S2300" s="0" t="str">
        <f aca="false">IF(MIDB(B2300,1,10)="Candidatus",MIDB(B2300,FIND(" ",B2300,12)+1,IFERROR(FIND(" ",B2300,FIND(" ",B2300,12)+1),LEN(B2300))-FIND(" ",B2300,12)),IF(AND(Q2300&gt;=65,Q2300&lt;=90),MIDB(B2300,FIND(" ",B2300,1),IFERROR(FIND(" ",B2300,FIND(" ",B2300,1)+1),LEN(B2300)+1)-FIND(" ",B2300,1)),"-"))</f>
        <v> faecium</v>
      </c>
      <c r="T2300" s="0" t="n">
        <v>1</v>
      </c>
    </row>
    <row r="2301" customFormat="false" ht="12.8" hidden="false" customHeight="false" outlineLevel="0" collapsed="false">
      <c r="A2301" s="0" t="n">
        <v>2300</v>
      </c>
      <c r="B2301" s="0" t="s">
        <v>10057</v>
      </c>
      <c r="C2301" s="0" t="s">
        <v>21</v>
      </c>
      <c r="D2301" s="0" t="s">
        <v>54</v>
      </c>
      <c r="E2301" s="0" t="s">
        <v>1822</v>
      </c>
      <c r="F2301" s="0" t="s">
        <v>10058</v>
      </c>
      <c r="G2301" s="0" t="s">
        <v>10059</v>
      </c>
      <c r="H2301" s="0" t="s">
        <v>10060</v>
      </c>
      <c r="I2301" s="1" t="n">
        <v>19.557</v>
      </c>
      <c r="J2301" s="2" t="s">
        <v>10061</v>
      </c>
      <c r="K2301" s="2" t="s">
        <v>515</v>
      </c>
      <c r="L2301" s="0" t="s">
        <v>29</v>
      </c>
      <c r="M2301" s="0" t="s">
        <v>29</v>
      </c>
      <c r="N2301" s="0" t="s">
        <v>29</v>
      </c>
      <c r="O2301" s="2" t="s">
        <v>515</v>
      </c>
      <c r="P2301" s="0" t="s">
        <v>29</v>
      </c>
      <c r="Q2301" s="0" t="n">
        <f aca="false">_xlfn.UNICODE(B2301)</f>
        <v>69</v>
      </c>
      <c r="R2301" s="0" t="str">
        <f aca="false">IF(MIDB(B2301,1,10)="Candidatus",MIDB(B2301,FIND(" ",B2301,1)+1,FIND(" ",B2301,12)-FIND(" ",B2301,1)),IF(AND(Q2301&gt;=65,Q2301&lt;=90),MIDB(B2301,1,FIND(" ",B2301,1)),"-"))</f>
        <v>Enterococcus </v>
      </c>
      <c r="S2301" s="0" t="str">
        <f aca="false">IF(MIDB(B2301,1,10)="Candidatus",MIDB(B2301,FIND(" ",B2301,12)+1,IFERROR(FIND(" ",B2301,FIND(" ",B2301,12)+1),LEN(B2301))-FIND(" ",B2301,12)),IF(AND(Q2301&gt;=65,Q2301&lt;=90),MIDB(B2301,FIND(" ",B2301,1),IFERROR(FIND(" ",B2301,FIND(" ",B2301,1)+1),LEN(B2301)+1)-FIND(" ",B2301,1)),"-"))</f>
        <v> faecium</v>
      </c>
      <c r="T2301" s="0" t="n">
        <v>1</v>
      </c>
    </row>
    <row r="2302" customFormat="false" ht="12.8" hidden="false" customHeight="false" outlineLevel="0" collapsed="false">
      <c r="A2302" s="0" t="n">
        <v>2301</v>
      </c>
      <c r="B2302" s="0" t="s">
        <v>10052</v>
      </c>
      <c r="C2302" s="0" t="s">
        <v>21</v>
      </c>
      <c r="D2302" s="0" t="s">
        <v>54</v>
      </c>
      <c r="E2302" s="0" t="s">
        <v>1822</v>
      </c>
      <c r="F2302" s="0" t="s">
        <v>10062</v>
      </c>
      <c r="G2302" s="0" t="s">
        <v>10063</v>
      </c>
      <c r="H2302" s="0" t="s">
        <v>10064</v>
      </c>
      <c r="I2302" s="1" t="n">
        <v>4.147</v>
      </c>
      <c r="J2302" s="2" t="s">
        <v>10065</v>
      </c>
      <c r="K2302" s="2" t="s">
        <v>88</v>
      </c>
      <c r="L2302" s="0" t="s">
        <v>29</v>
      </c>
      <c r="M2302" s="0" t="s">
        <v>29</v>
      </c>
      <c r="N2302" s="0" t="s">
        <v>29</v>
      </c>
      <c r="O2302" s="2" t="s">
        <v>88</v>
      </c>
      <c r="P2302" s="0" t="s">
        <v>29</v>
      </c>
      <c r="Q2302" s="0" t="n">
        <f aca="false">_xlfn.UNICODE(B2302)</f>
        <v>69</v>
      </c>
      <c r="R2302" s="0" t="str">
        <f aca="false">IF(MIDB(B2302,1,10)="Candidatus",MIDB(B2302,FIND(" ",B2302,1)+1,FIND(" ",B2302,12)-FIND(" ",B2302,1)),IF(AND(Q2302&gt;=65,Q2302&lt;=90),MIDB(B2302,1,FIND(" ",B2302,1)),"-"))</f>
        <v>Enterococcus </v>
      </c>
      <c r="S2302" s="0" t="str">
        <f aca="false">IF(MIDB(B2302,1,10)="Candidatus",MIDB(B2302,FIND(" ",B2302,12)+1,IFERROR(FIND(" ",B2302,FIND(" ",B2302,12)+1),LEN(B2302))-FIND(" ",B2302,12)),IF(AND(Q2302&gt;=65,Q2302&lt;=90),MIDB(B2302,FIND(" ",B2302,1),IFERROR(FIND(" ",B2302,FIND(" ",B2302,1)+1),LEN(B2302)+1)-FIND(" ",B2302,1)),"-"))</f>
        <v> faecium</v>
      </c>
      <c r="T2302" s="0" t="n">
        <v>1</v>
      </c>
    </row>
    <row r="2303" customFormat="false" ht="12.8" hidden="false" customHeight="false" outlineLevel="0" collapsed="false">
      <c r="A2303" s="0" t="n">
        <v>2302</v>
      </c>
      <c r="B2303" s="0" t="s">
        <v>10066</v>
      </c>
      <c r="C2303" s="0" t="s">
        <v>21</v>
      </c>
      <c r="D2303" s="0" t="s">
        <v>54</v>
      </c>
      <c r="E2303" s="0" t="s">
        <v>1822</v>
      </c>
      <c r="F2303" s="0" t="s">
        <v>10067</v>
      </c>
      <c r="G2303" s="0" t="s">
        <v>10068</v>
      </c>
      <c r="H2303" s="0" t="s">
        <v>10069</v>
      </c>
      <c r="I2303" s="1" t="n">
        <v>39.714</v>
      </c>
      <c r="J2303" s="2" t="s">
        <v>10070</v>
      </c>
      <c r="K2303" s="2" t="s">
        <v>4325</v>
      </c>
      <c r="L2303" s="0" t="s">
        <v>29</v>
      </c>
      <c r="M2303" s="0" t="s">
        <v>29</v>
      </c>
      <c r="N2303" s="0" t="s">
        <v>29</v>
      </c>
      <c r="O2303" s="2" t="s">
        <v>851</v>
      </c>
      <c r="P2303" s="2" t="s">
        <v>88</v>
      </c>
      <c r="Q2303" s="0" t="n">
        <f aca="false">_xlfn.UNICODE(B2303)</f>
        <v>69</v>
      </c>
      <c r="R2303" s="0" t="str">
        <f aca="false">IF(MIDB(B2303,1,10)="Candidatus",MIDB(B2303,FIND(" ",B2303,1)+1,FIND(" ",B2303,12)-FIND(" ",B2303,1)),IF(AND(Q2303&gt;=65,Q2303&lt;=90),MIDB(B2303,1,FIND(" ",B2303,1)),"-"))</f>
        <v>Enterococcus </v>
      </c>
      <c r="S2303" s="0" t="str">
        <f aca="false">IF(MIDB(B2303,1,10)="Candidatus",MIDB(B2303,FIND(" ",B2303,12)+1,IFERROR(FIND(" ",B2303,FIND(" ",B2303,12)+1),LEN(B2303))-FIND(" ",B2303,12)),IF(AND(Q2303&gt;=65,Q2303&lt;=90),MIDB(B2303,FIND(" ",B2303,1),IFERROR(FIND(" ",B2303,FIND(" ",B2303,1)+1),LEN(B2303)+1)-FIND(" ",B2303,1)),"-"))</f>
        <v> faecium</v>
      </c>
      <c r="T2303" s="0" t="n">
        <v>1</v>
      </c>
    </row>
    <row r="2304" customFormat="false" ht="12.8" hidden="false" customHeight="false" outlineLevel="0" collapsed="false">
      <c r="A2304" s="0" t="n">
        <v>2303</v>
      </c>
      <c r="B2304" s="0" t="s">
        <v>9987</v>
      </c>
      <c r="C2304" s="0" t="s">
        <v>21</v>
      </c>
      <c r="D2304" s="0" t="s">
        <v>54</v>
      </c>
      <c r="E2304" s="0" t="s">
        <v>1822</v>
      </c>
      <c r="F2304" s="0" t="s">
        <v>10071</v>
      </c>
      <c r="G2304" s="0" t="s">
        <v>10072</v>
      </c>
      <c r="H2304" s="0" t="s">
        <v>10073</v>
      </c>
      <c r="I2304" s="1" t="n">
        <v>24.873</v>
      </c>
      <c r="J2304" s="2" t="s">
        <v>10074</v>
      </c>
      <c r="K2304" s="2" t="s">
        <v>252</v>
      </c>
      <c r="L2304" s="0" t="s">
        <v>29</v>
      </c>
      <c r="M2304" s="0" t="s">
        <v>29</v>
      </c>
      <c r="N2304" s="0" t="s">
        <v>29</v>
      </c>
      <c r="O2304" s="2" t="s">
        <v>252</v>
      </c>
      <c r="P2304" s="0" t="s">
        <v>29</v>
      </c>
      <c r="Q2304" s="0" t="n">
        <f aca="false">_xlfn.UNICODE(B2304)</f>
        <v>69</v>
      </c>
      <c r="R2304" s="0" t="str">
        <f aca="false">IF(MIDB(B2304,1,10)="Candidatus",MIDB(B2304,FIND(" ",B2304,1)+1,FIND(" ",B2304,12)-FIND(" ",B2304,1)),IF(AND(Q2304&gt;=65,Q2304&lt;=90),MIDB(B2304,1,FIND(" ",B2304,1)),"-"))</f>
        <v>Enterococcus </v>
      </c>
      <c r="S2304" s="0" t="str">
        <f aca="false">IF(MIDB(B2304,1,10)="Candidatus",MIDB(B2304,FIND(" ",B2304,12)+1,IFERROR(FIND(" ",B2304,FIND(" ",B2304,12)+1),LEN(B2304))-FIND(" ",B2304,12)),IF(AND(Q2304&gt;=65,Q2304&lt;=90),MIDB(B2304,FIND(" ",B2304,1),IFERROR(FIND(" ",B2304,FIND(" ",B2304,1)+1),LEN(B2304)+1)-FIND(" ",B2304,1)),"-"))</f>
        <v> faecium</v>
      </c>
      <c r="T2304" s="0" t="n">
        <v>1</v>
      </c>
    </row>
    <row r="2305" customFormat="false" ht="12.8" hidden="false" customHeight="false" outlineLevel="0" collapsed="false">
      <c r="A2305" s="0" t="n">
        <v>2304</v>
      </c>
      <c r="B2305" s="0" t="s">
        <v>10075</v>
      </c>
      <c r="C2305" s="0" t="s">
        <v>21</v>
      </c>
      <c r="D2305" s="0" t="s">
        <v>54</v>
      </c>
      <c r="E2305" s="0" t="s">
        <v>1822</v>
      </c>
      <c r="F2305" s="0" t="s">
        <v>10076</v>
      </c>
      <c r="G2305" s="0" t="s">
        <v>29</v>
      </c>
      <c r="H2305" s="0" t="s">
        <v>10077</v>
      </c>
      <c r="I2305" s="1" t="n">
        <v>66.496</v>
      </c>
      <c r="J2305" s="2" t="s">
        <v>10078</v>
      </c>
      <c r="K2305" s="2" t="s">
        <v>2944</v>
      </c>
      <c r="L2305" s="0" t="s">
        <v>29</v>
      </c>
      <c r="M2305" s="0" t="s">
        <v>29</v>
      </c>
      <c r="N2305" s="0" t="s">
        <v>29</v>
      </c>
      <c r="O2305" s="2" t="s">
        <v>2944</v>
      </c>
      <c r="P2305" s="0" t="s">
        <v>29</v>
      </c>
      <c r="Q2305" s="0" t="n">
        <f aca="false">_xlfn.UNICODE(B2305)</f>
        <v>69</v>
      </c>
      <c r="R2305" s="0" t="str">
        <f aca="false">IF(MIDB(B2305,1,10)="Candidatus",MIDB(B2305,FIND(" ",B2305,1)+1,FIND(" ",B2305,12)-FIND(" ",B2305,1)),IF(AND(Q2305&gt;=65,Q2305&lt;=90),MIDB(B2305,1,FIND(" ",B2305,1)),"-"))</f>
        <v>Enterococcus </v>
      </c>
      <c r="S2305" s="0" t="str">
        <f aca="false">IF(MIDB(B2305,1,10)="Candidatus",MIDB(B2305,FIND(" ",B2305,12)+1,IFERROR(FIND(" ",B2305,FIND(" ",B2305,12)+1),LEN(B2305))-FIND(" ",B2305,12)),IF(AND(Q2305&gt;=65,Q2305&lt;=90),MIDB(B2305,FIND(" ",B2305,1),IFERROR(FIND(" ",B2305,FIND(" ",B2305,1)+1),LEN(B2305)+1)-FIND(" ",B2305,1)),"-"))</f>
        <v> faecium</v>
      </c>
      <c r="T2305" s="0" t="n">
        <v>1</v>
      </c>
    </row>
    <row r="2306" customFormat="false" ht="12.8" hidden="false" customHeight="false" outlineLevel="0" collapsed="false">
      <c r="A2306" s="0" t="n">
        <v>2305</v>
      </c>
      <c r="B2306" s="0" t="s">
        <v>10079</v>
      </c>
      <c r="C2306" s="0" t="s">
        <v>21</v>
      </c>
      <c r="D2306" s="0" t="s">
        <v>54</v>
      </c>
      <c r="E2306" s="0" t="s">
        <v>1822</v>
      </c>
      <c r="F2306" s="0" t="s">
        <v>10080</v>
      </c>
      <c r="G2306" s="0" t="s">
        <v>10081</v>
      </c>
      <c r="H2306" s="0" t="s">
        <v>10082</v>
      </c>
      <c r="I2306" s="1" t="n">
        <v>4.119</v>
      </c>
      <c r="J2306" s="2" t="s">
        <v>10083</v>
      </c>
      <c r="K2306" s="2" t="s">
        <v>28</v>
      </c>
      <c r="L2306" s="0" t="s">
        <v>29</v>
      </c>
      <c r="M2306" s="0" t="s">
        <v>29</v>
      </c>
      <c r="N2306" s="0" t="s">
        <v>29</v>
      </c>
      <c r="O2306" s="2" t="s">
        <v>28</v>
      </c>
      <c r="P2306" s="0" t="s">
        <v>29</v>
      </c>
      <c r="Q2306" s="0" t="n">
        <f aca="false">_xlfn.UNICODE(B2306)</f>
        <v>69</v>
      </c>
      <c r="R2306" s="0" t="str">
        <f aca="false">IF(MIDB(B2306,1,10)="Candidatus",MIDB(B2306,FIND(" ",B2306,1)+1,FIND(" ",B2306,12)-FIND(" ",B2306,1)),IF(AND(Q2306&gt;=65,Q2306&lt;=90),MIDB(B2306,1,FIND(" ",B2306,1)),"-"))</f>
        <v>Enterococcus </v>
      </c>
      <c r="S2306" s="0" t="str">
        <f aca="false">IF(MIDB(B2306,1,10)="Candidatus",MIDB(B2306,FIND(" ",B2306,12)+1,IFERROR(FIND(" ",B2306,FIND(" ",B2306,12)+1),LEN(B2306))-FIND(" ",B2306,12)),IF(AND(Q2306&gt;=65,Q2306&lt;=90),MIDB(B2306,FIND(" ",B2306,1),IFERROR(FIND(" ",B2306,FIND(" ",B2306,1)+1),LEN(B2306)+1)-FIND(" ",B2306,1)),"-"))</f>
        <v> faecium</v>
      </c>
      <c r="T2306" s="0" t="n">
        <v>1</v>
      </c>
    </row>
    <row r="2307" customFormat="false" ht="12.8" hidden="false" customHeight="false" outlineLevel="0" collapsed="false">
      <c r="A2307" s="0" t="n">
        <v>2306</v>
      </c>
      <c r="B2307" s="0" t="s">
        <v>10079</v>
      </c>
      <c r="C2307" s="0" t="s">
        <v>21</v>
      </c>
      <c r="D2307" s="0" t="s">
        <v>54</v>
      </c>
      <c r="E2307" s="0" t="s">
        <v>1822</v>
      </c>
      <c r="F2307" s="0" t="s">
        <v>10084</v>
      </c>
      <c r="G2307" s="0" t="s">
        <v>10085</v>
      </c>
      <c r="H2307" s="0" t="s">
        <v>10086</v>
      </c>
      <c r="I2307" s="1" t="n">
        <v>3.847</v>
      </c>
      <c r="J2307" s="2" t="s">
        <v>10087</v>
      </c>
      <c r="K2307" s="2" t="s">
        <v>129</v>
      </c>
      <c r="L2307" s="0" t="s">
        <v>29</v>
      </c>
      <c r="M2307" s="0" t="s">
        <v>29</v>
      </c>
      <c r="N2307" s="0" t="s">
        <v>29</v>
      </c>
      <c r="O2307" s="2" t="s">
        <v>129</v>
      </c>
      <c r="P2307" s="0" t="s">
        <v>29</v>
      </c>
      <c r="Q2307" s="0" t="n">
        <f aca="false">_xlfn.UNICODE(B2307)</f>
        <v>69</v>
      </c>
      <c r="R2307" s="0" t="str">
        <f aca="false">IF(MIDB(B2307,1,10)="Candidatus",MIDB(B2307,FIND(" ",B2307,1)+1,FIND(" ",B2307,12)-FIND(" ",B2307,1)),IF(AND(Q2307&gt;=65,Q2307&lt;=90),MIDB(B2307,1,FIND(" ",B2307,1)),"-"))</f>
        <v>Enterococcus </v>
      </c>
      <c r="S2307" s="0" t="str">
        <f aca="false">IF(MIDB(B2307,1,10)="Candidatus",MIDB(B2307,FIND(" ",B2307,12)+1,IFERROR(FIND(" ",B2307,FIND(" ",B2307,12)+1),LEN(B2307))-FIND(" ",B2307,12)),IF(AND(Q2307&gt;=65,Q2307&lt;=90),MIDB(B2307,FIND(" ",B2307,1),IFERROR(FIND(" ",B2307,FIND(" ",B2307,1)+1),LEN(B2307)+1)-FIND(" ",B2307,1)),"-"))</f>
        <v> faecium</v>
      </c>
      <c r="T2307" s="0" t="n">
        <v>1</v>
      </c>
    </row>
    <row r="2308" customFormat="false" ht="12.8" hidden="false" customHeight="false" outlineLevel="0" collapsed="false">
      <c r="A2308" s="0" t="n">
        <v>2307</v>
      </c>
      <c r="B2308" s="0" t="s">
        <v>10079</v>
      </c>
      <c r="C2308" s="0" t="s">
        <v>21</v>
      </c>
      <c r="D2308" s="0" t="s">
        <v>54</v>
      </c>
      <c r="E2308" s="0" t="s">
        <v>1822</v>
      </c>
      <c r="F2308" s="0" t="s">
        <v>10088</v>
      </c>
      <c r="G2308" s="0" t="s">
        <v>10089</v>
      </c>
      <c r="H2308" s="0" t="s">
        <v>10090</v>
      </c>
      <c r="I2308" s="1" t="n">
        <v>56.52</v>
      </c>
      <c r="J2308" s="2" t="s">
        <v>10091</v>
      </c>
      <c r="K2308" s="2" t="s">
        <v>653</v>
      </c>
      <c r="L2308" s="0" t="s">
        <v>29</v>
      </c>
      <c r="M2308" s="0" t="s">
        <v>29</v>
      </c>
      <c r="N2308" s="0" t="s">
        <v>29</v>
      </c>
      <c r="O2308" s="2" t="s">
        <v>647</v>
      </c>
      <c r="P2308" s="2" t="s">
        <v>46</v>
      </c>
      <c r="Q2308" s="0" t="n">
        <f aca="false">_xlfn.UNICODE(B2308)</f>
        <v>69</v>
      </c>
      <c r="R2308" s="0" t="str">
        <f aca="false">IF(MIDB(B2308,1,10)="Candidatus",MIDB(B2308,FIND(" ",B2308,1)+1,FIND(" ",B2308,12)-FIND(" ",B2308,1)),IF(AND(Q2308&gt;=65,Q2308&lt;=90),MIDB(B2308,1,FIND(" ",B2308,1)),"-"))</f>
        <v>Enterococcus </v>
      </c>
      <c r="S2308" s="0" t="str">
        <f aca="false">IF(MIDB(B2308,1,10)="Candidatus",MIDB(B2308,FIND(" ",B2308,12)+1,IFERROR(FIND(" ",B2308,FIND(" ",B2308,12)+1),LEN(B2308))-FIND(" ",B2308,12)),IF(AND(Q2308&gt;=65,Q2308&lt;=90),MIDB(B2308,FIND(" ",B2308,1),IFERROR(FIND(" ",B2308,FIND(" ",B2308,1)+1),LEN(B2308)+1)-FIND(" ",B2308,1)),"-"))</f>
        <v> faecium</v>
      </c>
      <c r="T2308" s="0" t="n">
        <v>1</v>
      </c>
    </row>
    <row r="2309" customFormat="false" ht="12.8" hidden="false" customHeight="false" outlineLevel="0" collapsed="false">
      <c r="A2309" s="0" t="n">
        <v>2308</v>
      </c>
      <c r="B2309" s="0" t="s">
        <v>10092</v>
      </c>
      <c r="C2309" s="0" t="s">
        <v>21</v>
      </c>
      <c r="D2309" s="0" t="s">
        <v>54</v>
      </c>
      <c r="E2309" s="0" t="s">
        <v>1822</v>
      </c>
      <c r="F2309" s="0" t="s">
        <v>10093</v>
      </c>
      <c r="G2309" s="0" t="s">
        <v>10094</v>
      </c>
      <c r="H2309" s="0" t="s">
        <v>10095</v>
      </c>
      <c r="I2309" s="1" t="n">
        <v>4.072</v>
      </c>
      <c r="J2309" s="2" t="s">
        <v>10096</v>
      </c>
      <c r="K2309" s="2" t="s">
        <v>129</v>
      </c>
      <c r="L2309" s="0" t="s">
        <v>29</v>
      </c>
      <c r="M2309" s="0" t="s">
        <v>29</v>
      </c>
      <c r="N2309" s="2" t="s">
        <v>46</v>
      </c>
      <c r="O2309" s="2" t="s">
        <v>112</v>
      </c>
      <c r="P2309" s="2" t="s">
        <v>46</v>
      </c>
      <c r="Q2309" s="0" t="n">
        <f aca="false">_xlfn.UNICODE(B2309)</f>
        <v>69</v>
      </c>
      <c r="R2309" s="0" t="str">
        <f aca="false">IF(MIDB(B2309,1,10)="Candidatus",MIDB(B2309,FIND(" ",B2309,1)+1,FIND(" ",B2309,12)-FIND(" ",B2309,1)),IF(AND(Q2309&gt;=65,Q2309&lt;=90),MIDB(B2309,1,FIND(" ",B2309,1)),"-"))</f>
        <v>Enterococcus </v>
      </c>
      <c r="S2309" s="0" t="str">
        <f aca="false">IF(MIDB(B2309,1,10)="Candidatus",MIDB(B2309,FIND(" ",B2309,12)+1,IFERROR(FIND(" ",B2309,FIND(" ",B2309,12)+1),LEN(B2309))-FIND(" ",B2309,12)),IF(AND(Q2309&gt;=65,Q2309&lt;=90),MIDB(B2309,FIND(" ",B2309,1),IFERROR(FIND(" ",B2309,FIND(" ",B2309,1)+1),LEN(B2309)+1)-FIND(" ",B2309,1)),"-"))</f>
        <v> faecium</v>
      </c>
      <c r="T2309" s="0" t="n">
        <v>1</v>
      </c>
    </row>
    <row r="2310" customFormat="false" ht="12.8" hidden="false" customHeight="false" outlineLevel="0" collapsed="false">
      <c r="A2310" s="0" t="n">
        <v>2309</v>
      </c>
      <c r="B2310" s="0" t="s">
        <v>10092</v>
      </c>
      <c r="C2310" s="0" t="s">
        <v>21</v>
      </c>
      <c r="D2310" s="0" t="s">
        <v>54</v>
      </c>
      <c r="E2310" s="0" t="s">
        <v>1822</v>
      </c>
      <c r="F2310" s="0" t="s">
        <v>3222</v>
      </c>
      <c r="G2310" s="0" t="s">
        <v>10097</v>
      </c>
      <c r="H2310" s="0" t="s">
        <v>10098</v>
      </c>
      <c r="I2310" s="1" t="n">
        <v>130.716</v>
      </c>
      <c r="J2310" s="2" t="s">
        <v>10099</v>
      </c>
      <c r="K2310" s="2" t="s">
        <v>669</v>
      </c>
      <c r="L2310" s="0" t="s">
        <v>29</v>
      </c>
      <c r="M2310" s="0" t="s">
        <v>29</v>
      </c>
      <c r="N2310" s="0" t="s">
        <v>29</v>
      </c>
      <c r="O2310" s="2" t="s">
        <v>6605</v>
      </c>
      <c r="P2310" s="2" t="s">
        <v>912</v>
      </c>
      <c r="Q2310" s="0" t="n">
        <f aca="false">_xlfn.UNICODE(B2310)</f>
        <v>69</v>
      </c>
      <c r="R2310" s="0" t="str">
        <f aca="false">IF(MIDB(B2310,1,10)="Candidatus",MIDB(B2310,FIND(" ",B2310,1)+1,FIND(" ",B2310,12)-FIND(" ",B2310,1)),IF(AND(Q2310&gt;=65,Q2310&lt;=90),MIDB(B2310,1,FIND(" ",B2310,1)),"-"))</f>
        <v>Enterococcus </v>
      </c>
      <c r="S2310" s="0" t="str">
        <f aca="false">IF(MIDB(B2310,1,10)="Candidatus",MIDB(B2310,FIND(" ",B2310,12)+1,IFERROR(FIND(" ",B2310,FIND(" ",B2310,12)+1),LEN(B2310))-FIND(" ",B2310,12)),IF(AND(Q2310&gt;=65,Q2310&lt;=90),MIDB(B2310,FIND(" ",B2310,1),IFERROR(FIND(" ",B2310,FIND(" ",B2310,1)+1),LEN(B2310)+1)-FIND(" ",B2310,1)),"-"))</f>
        <v> faecium</v>
      </c>
      <c r="T2310" s="0" t="n">
        <v>1</v>
      </c>
    </row>
    <row r="2311" customFormat="false" ht="12.8" hidden="false" customHeight="false" outlineLevel="0" collapsed="false">
      <c r="A2311" s="0" t="n">
        <v>2310</v>
      </c>
      <c r="B2311" s="0" t="s">
        <v>10092</v>
      </c>
      <c r="C2311" s="0" t="s">
        <v>21</v>
      </c>
      <c r="D2311" s="0" t="s">
        <v>54</v>
      </c>
      <c r="E2311" s="0" t="s">
        <v>1822</v>
      </c>
      <c r="F2311" s="0" t="s">
        <v>6803</v>
      </c>
      <c r="G2311" s="0" t="s">
        <v>10100</v>
      </c>
      <c r="H2311" s="0" t="s">
        <v>10101</v>
      </c>
      <c r="I2311" s="1" t="n">
        <v>31.004</v>
      </c>
      <c r="J2311" s="2" t="s">
        <v>10102</v>
      </c>
      <c r="K2311" s="2" t="s">
        <v>953</v>
      </c>
      <c r="L2311" s="0" t="s">
        <v>29</v>
      </c>
      <c r="M2311" s="0" t="s">
        <v>29</v>
      </c>
      <c r="N2311" s="0" t="s">
        <v>29</v>
      </c>
      <c r="O2311" s="2" t="s">
        <v>503</v>
      </c>
      <c r="P2311" s="2" t="s">
        <v>60</v>
      </c>
      <c r="Q2311" s="0" t="n">
        <f aca="false">_xlfn.UNICODE(B2311)</f>
        <v>69</v>
      </c>
      <c r="R2311" s="0" t="str">
        <f aca="false">IF(MIDB(B2311,1,10)="Candidatus",MIDB(B2311,FIND(" ",B2311,1)+1,FIND(" ",B2311,12)-FIND(" ",B2311,1)),IF(AND(Q2311&gt;=65,Q2311&lt;=90),MIDB(B2311,1,FIND(" ",B2311,1)),"-"))</f>
        <v>Enterococcus </v>
      </c>
      <c r="S2311" s="0" t="str">
        <f aca="false">IF(MIDB(B2311,1,10)="Candidatus",MIDB(B2311,FIND(" ",B2311,12)+1,IFERROR(FIND(" ",B2311,FIND(" ",B2311,12)+1),LEN(B2311))-FIND(" ",B2311,12)),IF(AND(Q2311&gt;=65,Q2311&lt;=90),MIDB(B2311,FIND(" ",B2311,1),IFERROR(FIND(" ",B2311,FIND(" ",B2311,1)+1),LEN(B2311)+1)-FIND(" ",B2311,1)),"-"))</f>
        <v> faecium</v>
      </c>
      <c r="T2311" s="0" t="n">
        <v>1</v>
      </c>
    </row>
    <row r="2312" customFormat="false" ht="12.8" hidden="false" customHeight="false" outlineLevel="0" collapsed="false">
      <c r="A2312" s="0" t="n">
        <v>2311</v>
      </c>
      <c r="B2312" s="0" t="s">
        <v>10092</v>
      </c>
      <c r="C2312" s="0" t="s">
        <v>21</v>
      </c>
      <c r="D2312" s="0" t="s">
        <v>54</v>
      </c>
      <c r="E2312" s="0" t="s">
        <v>1822</v>
      </c>
      <c r="F2312" s="0" t="s">
        <v>10103</v>
      </c>
      <c r="G2312" s="0" t="s">
        <v>10104</v>
      </c>
      <c r="H2312" s="0" t="s">
        <v>10105</v>
      </c>
      <c r="I2312" s="1" t="n">
        <v>2.189</v>
      </c>
      <c r="J2312" s="2" t="s">
        <v>10106</v>
      </c>
      <c r="K2312" s="2" t="s">
        <v>88</v>
      </c>
      <c r="L2312" s="0" t="s">
        <v>29</v>
      </c>
      <c r="M2312" s="0" t="s">
        <v>29</v>
      </c>
      <c r="N2312" s="0" t="s">
        <v>29</v>
      </c>
      <c r="O2312" s="2" t="s">
        <v>88</v>
      </c>
      <c r="P2312" s="0" t="s">
        <v>29</v>
      </c>
      <c r="Q2312" s="0" t="n">
        <f aca="false">_xlfn.UNICODE(B2312)</f>
        <v>69</v>
      </c>
      <c r="R2312" s="0" t="str">
        <f aca="false">IF(MIDB(B2312,1,10)="Candidatus",MIDB(B2312,FIND(" ",B2312,1)+1,FIND(" ",B2312,12)-FIND(" ",B2312,1)),IF(AND(Q2312&gt;=65,Q2312&lt;=90),MIDB(B2312,1,FIND(" ",B2312,1)),"-"))</f>
        <v>Enterococcus </v>
      </c>
      <c r="S2312" s="0" t="str">
        <f aca="false">IF(MIDB(B2312,1,10)="Candidatus",MIDB(B2312,FIND(" ",B2312,12)+1,IFERROR(FIND(" ",B2312,FIND(" ",B2312,12)+1),LEN(B2312))-FIND(" ",B2312,12)),IF(AND(Q2312&gt;=65,Q2312&lt;=90),MIDB(B2312,FIND(" ",B2312,1),IFERROR(FIND(" ",B2312,FIND(" ",B2312,1)+1),LEN(B2312)+1)-FIND(" ",B2312,1)),"-"))</f>
        <v> faecium</v>
      </c>
      <c r="T2312" s="0" t="n">
        <v>1</v>
      </c>
    </row>
    <row r="2313" customFormat="false" ht="12.8" hidden="false" customHeight="false" outlineLevel="0" collapsed="false">
      <c r="A2313" s="0" t="n">
        <v>2312</v>
      </c>
      <c r="B2313" s="0" t="s">
        <v>10092</v>
      </c>
      <c r="C2313" s="0" t="s">
        <v>21</v>
      </c>
      <c r="D2313" s="0" t="s">
        <v>54</v>
      </c>
      <c r="E2313" s="0" t="s">
        <v>1822</v>
      </c>
      <c r="F2313" s="0" t="s">
        <v>6793</v>
      </c>
      <c r="G2313" s="0" t="s">
        <v>10107</v>
      </c>
      <c r="H2313" s="0" t="s">
        <v>10108</v>
      </c>
      <c r="I2313" s="1" t="n">
        <v>67.314</v>
      </c>
      <c r="J2313" s="2" t="s">
        <v>10109</v>
      </c>
      <c r="K2313" s="2" t="s">
        <v>827</v>
      </c>
      <c r="L2313" s="0" t="s">
        <v>29</v>
      </c>
      <c r="M2313" s="0" t="s">
        <v>29</v>
      </c>
      <c r="N2313" s="0" t="s">
        <v>29</v>
      </c>
      <c r="O2313" s="2" t="s">
        <v>2943</v>
      </c>
      <c r="P2313" s="2" t="s">
        <v>112</v>
      </c>
      <c r="Q2313" s="0" t="n">
        <f aca="false">_xlfn.UNICODE(B2313)</f>
        <v>69</v>
      </c>
      <c r="R2313" s="0" t="str">
        <f aca="false">IF(MIDB(B2313,1,10)="Candidatus",MIDB(B2313,FIND(" ",B2313,1)+1,FIND(" ",B2313,12)-FIND(" ",B2313,1)),IF(AND(Q2313&gt;=65,Q2313&lt;=90),MIDB(B2313,1,FIND(" ",B2313,1)),"-"))</f>
        <v>Enterococcus </v>
      </c>
      <c r="S2313" s="0" t="str">
        <f aca="false">IF(MIDB(B2313,1,10)="Candidatus",MIDB(B2313,FIND(" ",B2313,12)+1,IFERROR(FIND(" ",B2313,FIND(" ",B2313,12)+1),LEN(B2313))-FIND(" ",B2313,12)),IF(AND(Q2313&gt;=65,Q2313&lt;=90),MIDB(B2313,FIND(" ",B2313,1),IFERROR(FIND(" ",B2313,FIND(" ",B2313,1)+1),LEN(B2313)+1)-FIND(" ",B2313,1)),"-"))</f>
        <v> faecium</v>
      </c>
      <c r="T2313" s="0" t="n">
        <v>1</v>
      </c>
    </row>
    <row r="2314" customFormat="false" ht="12.8" hidden="false" customHeight="false" outlineLevel="0" collapsed="false">
      <c r="A2314" s="0" t="n">
        <v>2313</v>
      </c>
      <c r="B2314" s="0" t="s">
        <v>10092</v>
      </c>
      <c r="C2314" s="0" t="s">
        <v>21</v>
      </c>
      <c r="D2314" s="0" t="s">
        <v>54</v>
      </c>
      <c r="E2314" s="0" t="s">
        <v>1822</v>
      </c>
      <c r="F2314" s="0" t="s">
        <v>10110</v>
      </c>
      <c r="G2314" s="0" t="s">
        <v>10111</v>
      </c>
      <c r="H2314" s="0" t="s">
        <v>10112</v>
      </c>
      <c r="I2314" s="1" t="n">
        <v>9.319</v>
      </c>
      <c r="J2314" s="2" t="s">
        <v>10113</v>
      </c>
      <c r="K2314" s="2" t="s">
        <v>45</v>
      </c>
      <c r="L2314" s="0" t="s">
        <v>29</v>
      </c>
      <c r="M2314" s="0" t="s">
        <v>29</v>
      </c>
      <c r="N2314" s="0" t="s">
        <v>29</v>
      </c>
      <c r="O2314" s="2" t="s">
        <v>45</v>
      </c>
      <c r="P2314" s="0" t="s">
        <v>29</v>
      </c>
      <c r="Q2314" s="0" t="n">
        <f aca="false">_xlfn.UNICODE(B2314)</f>
        <v>69</v>
      </c>
      <c r="R2314" s="0" t="str">
        <f aca="false">IF(MIDB(B2314,1,10)="Candidatus",MIDB(B2314,FIND(" ",B2314,1)+1,FIND(" ",B2314,12)-FIND(" ",B2314,1)),IF(AND(Q2314&gt;=65,Q2314&lt;=90),MIDB(B2314,1,FIND(" ",B2314,1)),"-"))</f>
        <v>Enterococcus </v>
      </c>
      <c r="S2314" s="0" t="str">
        <f aca="false">IF(MIDB(B2314,1,10)="Candidatus",MIDB(B2314,FIND(" ",B2314,12)+1,IFERROR(FIND(" ",B2314,FIND(" ",B2314,12)+1),LEN(B2314))-FIND(" ",B2314,12)),IF(AND(Q2314&gt;=65,Q2314&lt;=90),MIDB(B2314,FIND(" ",B2314,1),IFERROR(FIND(" ",B2314,FIND(" ",B2314,1)+1),LEN(B2314)+1)-FIND(" ",B2314,1)),"-"))</f>
        <v> faecium</v>
      </c>
      <c r="T2314" s="0" t="n">
        <v>1</v>
      </c>
    </row>
    <row r="2315" customFormat="false" ht="12.8" hidden="false" customHeight="false" outlineLevel="0" collapsed="false">
      <c r="A2315" s="0" t="n">
        <v>2314</v>
      </c>
      <c r="B2315" s="0" t="s">
        <v>10114</v>
      </c>
      <c r="C2315" s="0" t="s">
        <v>21</v>
      </c>
      <c r="D2315" s="0" t="s">
        <v>54</v>
      </c>
      <c r="E2315" s="0" t="s">
        <v>1822</v>
      </c>
      <c r="F2315" s="2" t="s">
        <v>46</v>
      </c>
      <c r="G2315" s="0" t="s">
        <v>10115</v>
      </c>
      <c r="H2315" s="0" t="s">
        <v>10116</v>
      </c>
      <c r="I2315" s="1" t="n">
        <v>36.262</v>
      </c>
      <c r="J2315" s="2" t="s">
        <v>10117</v>
      </c>
      <c r="K2315" s="2" t="s">
        <v>851</v>
      </c>
      <c r="L2315" s="0" t="s">
        <v>29</v>
      </c>
      <c r="M2315" s="0" t="s">
        <v>29</v>
      </c>
      <c r="N2315" s="2" t="s">
        <v>46</v>
      </c>
      <c r="O2315" s="2" t="s">
        <v>1306</v>
      </c>
      <c r="P2315" s="0" t="s">
        <v>29</v>
      </c>
      <c r="Q2315" s="0" t="n">
        <f aca="false">_xlfn.UNICODE(B2315)</f>
        <v>69</v>
      </c>
      <c r="R2315" s="0" t="str">
        <f aca="false">IF(MIDB(B2315,1,10)="Candidatus",MIDB(B2315,FIND(" ",B2315,1)+1,FIND(" ",B2315,12)-FIND(" ",B2315,1)),IF(AND(Q2315&gt;=65,Q2315&lt;=90),MIDB(B2315,1,FIND(" ",B2315,1)),"-"))</f>
        <v>Enterococcus </v>
      </c>
      <c r="S2315" s="0" t="str">
        <f aca="false">IF(MIDB(B2315,1,10)="Candidatus",MIDB(B2315,FIND(" ",B2315,12)+1,IFERROR(FIND(" ",B2315,FIND(" ",B2315,12)+1),LEN(B2315))-FIND(" ",B2315,12)),IF(AND(Q2315&gt;=65,Q2315&lt;=90),MIDB(B2315,FIND(" ",B2315,1),IFERROR(FIND(" ",B2315,FIND(" ",B2315,1)+1),LEN(B2315)+1)-FIND(" ",B2315,1)),"-"))</f>
        <v> faecium</v>
      </c>
      <c r="T2315" s="0" t="n">
        <v>1</v>
      </c>
    </row>
    <row r="2316" customFormat="false" ht="12.8" hidden="false" customHeight="false" outlineLevel="0" collapsed="false">
      <c r="A2316" s="0" t="n">
        <v>2315</v>
      </c>
      <c r="B2316" s="0" t="s">
        <v>10114</v>
      </c>
      <c r="C2316" s="0" t="s">
        <v>21</v>
      </c>
      <c r="D2316" s="0" t="s">
        <v>54</v>
      </c>
      <c r="E2316" s="0" t="s">
        <v>1822</v>
      </c>
      <c r="F2316" s="2" t="s">
        <v>88</v>
      </c>
      <c r="G2316" s="0" t="s">
        <v>10118</v>
      </c>
      <c r="H2316" s="0" t="s">
        <v>10119</v>
      </c>
      <c r="I2316" s="1" t="n">
        <v>66.247</v>
      </c>
      <c r="J2316" s="2" t="s">
        <v>10120</v>
      </c>
      <c r="K2316" s="2" t="s">
        <v>1031</v>
      </c>
      <c r="L2316" s="0" t="s">
        <v>29</v>
      </c>
      <c r="M2316" s="2" t="s">
        <v>88</v>
      </c>
      <c r="N2316" s="0" t="s">
        <v>29</v>
      </c>
      <c r="O2316" s="2" t="s">
        <v>704</v>
      </c>
      <c r="P2316" s="0" t="s">
        <v>29</v>
      </c>
      <c r="Q2316" s="0" t="n">
        <f aca="false">_xlfn.UNICODE(B2316)</f>
        <v>69</v>
      </c>
      <c r="R2316" s="0" t="str">
        <f aca="false">IF(MIDB(B2316,1,10)="Candidatus",MIDB(B2316,FIND(" ",B2316,1)+1,FIND(" ",B2316,12)-FIND(" ",B2316,1)),IF(AND(Q2316&gt;=65,Q2316&lt;=90),MIDB(B2316,1,FIND(" ",B2316,1)),"-"))</f>
        <v>Enterococcus </v>
      </c>
      <c r="S2316" s="0" t="str">
        <f aca="false">IF(MIDB(B2316,1,10)="Candidatus",MIDB(B2316,FIND(" ",B2316,12)+1,IFERROR(FIND(" ",B2316,FIND(" ",B2316,12)+1),LEN(B2316))-FIND(" ",B2316,12)),IF(AND(Q2316&gt;=65,Q2316&lt;=90),MIDB(B2316,FIND(" ",B2316,1),IFERROR(FIND(" ",B2316,FIND(" ",B2316,1)+1),LEN(B2316)+1)-FIND(" ",B2316,1)),"-"))</f>
        <v> faecium</v>
      </c>
      <c r="T2316" s="0" t="n">
        <v>1</v>
      </c>
    </row>
    <row r="2317" customFormat="false" ht="12.8" hidden="false" customHeight="false" outlineLevel="0" collapsed="false">
      <c r="A2317" s="0" t="n">
        <v>2316</v>
      </c>
      <c r="B2317" s="0" t="s">
        <v>10114</v>
      </c>
      <c r="C2317" s="0" t="s">
        <v>21</v>
      </c>
      <c r="D2317" s="0" t="s">
        <v>54</v>
      </c>
      <c r="E2317" s="0" t="s">
        <v>1822</v>
      </c>
      <c r="F2317" s="2" t="s">
        <v>60</v>
      </c>
      <c r="G2317" s="0" t="s">
        <v>10121</v>
      </c>
      <c r="H2317" s="0" t="s">
        <v>10122</v>
      </c>
      <c r="I2317" s="1" t="n">
        <v>251.926</v>
      </c>
      <c r="J2317" s="2" t="s">
        <v>10123</v>
      </c>
      <c r="K2317" s="2" t="s">
        <v>1934</v>
      </c>
      <c r="L2317" s="0" t="s">
        <v>29</v>
      </c>
      <c r="M2317" s="0" t="s">
        <v>29</v>
      </c>
      <c r="N2317" s="0" t="s">
        <v>29</v>
      </c>
      <c r="O2317" s="2" t="s">
        <v>1934</v>
      </c>
      <c r="P2317" s="0" t="s">
        <v>29</v>
      </c>
      <c r="Q2317" s="0" t="n">
        <f aca="false">_xlfn.UNICODE(B2317)</f>
        <v>69</v>
      </c>
      <c r="R2317" s="0" t="str">
        <f aca="false">IF(MIDB(B2317,1,10)="Candidatus",MIDB(B2317,FIND(" ",B2317,1)+1,FIND(" ",B2317,12)-FIND(" ",B2317,1)),IF(AND(Q2317&gt;=65,Q2317&lt;=90),MIDB(B2317,1,FIND(" ",B2317,1)),"-"))</f>
        <v>Enterococcus </v>
      </c>
      <c r="S2317" s="0" t="str">
        <f aca="false">IF(MIDB(B2317,1,10)="Candidatus",MIDB(B2317,FIND(" ",B2317,12)+1,IFERROR(FIND(" ",B2317,FIND(" ",B2317,12)+1),LEN(B2317))-FIND(" ",B2317,12)),IF(AND(Q2317&gt;=65,Q2317&lt;=90),MIDB(B2317,FIND(" ",B2317,1),IFERROR(FIND(" ",B2317,FIND(" ",B2317,1)+1),LEN(B2317)+1)-FIND(" ",B2317,1)),"-"))</f>
        <v> faecium</v>
      </c>
      <c r="T2317" s="0" t="n">
        <v>1</v>
      </c>
    </row>
    <row r="2318" customFormat="false" ht="12.8" hidden="false" customHeight="false" outlineLevel="0" collapsed="false">
      <c r="A2318" s="0" t="n">
        <v>2317</v>
      </c>
      <c r="B2318" s="0" t="s">
        <v>10124</v>
      </c>
      <c r="C2318" s="0" t="s">
        <v>21</v>
      </c>
      <c r="D2318" s="0" t="s">
        <v>54</v>
      </c>
      <c r="E2318" s="0" t="s">
        <v>1822</v>
      </c>
      <c r="F2318" s="0" t="s">
        <v>10125</v>
      </c>
      <c r="G2318" s="0" t="s">
        <v>10126</v>
      </c>
      <c r="H2318" s="0" t="s">
        <v>10127</v>
      </c>
      <c r="I2318" s="1" t="n">
        <v>214.319</v>
      </c>
      <c r="J2318" s="2" t="s">
        <v>10128</v>
      </c>
      <c r="K2318" s="2" t="s">
        <v>1752</v>
      </c>
      <c r="L2318" s="0" t="s">
        <v>29</v>
      </c>
      <c r="M2318" s="0" t="s">
        <v>29</v>
      </c>
      <c r="N2318" s="0" t="s">
        <v>29</v>
      </c>
      <c r="O2318" s="2" t="s">
        <v>488</v>
      </c>
      <c r="P2318" s="2" t="s">
        <v>186</v>
      </c>
      <c r="Q2318" s="0" t="n">
        <f aca="false">_xlfn.UNICODE(B2318)</f>
        <v>69</v>
      </c>
      <c r="R2318" s="0" t="str">
        <f aca="false">IF(MIDB(B2318,1,10)="Candidatus",MIDB(B2318,FIND(" ",B2318,1)+1,FIND(" ",B2318,12)-FIND(" ",B2318,1)),IF(AND(Q2318&gt;=65,Q2318&lt;=90),MIDB(B2318,1,FIND(" ",B2318,1)),"-"))</f>
        <v>Enterococcus </v>
      </c>
      <c r="S2318" s="0" t="str">
        <f aca="false">IF(MIDB(B2318,1,10)="Candidatus",MIDB(B2318,FIND(" ",B2318,12)+1,IFERROR(FIND(" ",B2318,FIND(" ",B2318,12)+1),LEN(B2318))-FIND(" ",B2318,12)),IF(AND(Q2318&gt;=65,Q2318&lt;=90),MIDB(B2318,FIND(" ",B2318,1),IFERROR(FIND(" ",B2318,FIND(" ",B2318,1)+1),LEN(B2318)+1)-FIND(" ",B2318,1)),"-"))</f>
        <v> faecium</v>
      </c>
      <c r="T2318" s="0" t="n">
        <v>1</v>
      </c>
    </row>
    <row r="2319" customFormat="false" ht="12.8" hidden="false" customHeight="false" outlineLevel="0" collapsed="false">
      <c r="A2319" s="0" t="n">
        <v>2318</v>
      </c>
      <c r="B2319" s="0" t="s">
        <v>10129</v>
      </c>
      <c r="C2319" s="0" t="s">
        <v>21</v>
      </c>
      <c r="D2319" s="0" t="s">
        <v>54</v>
      </c>
      <c r="E2319" s="0" t="s">
        <v>1822</v>
      </c>
      <c r="F2319" s="0" t="s">
        <v>10130</v>
      </c>
      <c r="G2319" s="0" t="s">
        <v>10131</v>
      </c>
      <c r="H2319" s="0" t="s">
        <v>10132</v>
      </c>
      <c r="I2319" s="1" t="n">
        <v>44.086</v>
      </c>
      <c r="J2319" s="2" t="s">
        <v>10133</v>
      </c>
      <c r="K2319" s="2" t="s">
        <v>37</v>
      </c>
      <c r="L2319" s="0" t="s">
        <v>29</v>
      </c>
      <c r="M2319" s="0" t="s">
        <v>29</v>
      </c>
      <c r="N2319" s="0" t="s">
        <v>29</v>
      </c>
      <c r="O2319" s="2" t="s">
        <v>695</v>
      </c>
      <c r="P2319" s="2" t="s">
        <v>60</v>
      </c>
      <c r="Q2319" s="0" t="n">
        <f aca="false">_xlfn.UNICODE(B2319)</f>
        <v>69</v>
      </c>
      <c r="R2319" s="0" t="str">
        <f aca="false">IF(MIDB(B2319,1,10)="Candidatus",MIDB(B2319,FIND(" ",B2319,1)+1,FIND(" ",B2319,12)-FIND(" ",B2319,1)),IF(AND(Q2319&gt;=65,Q2319&lt;=90),MIDB(B2319,1,FIND(" ",B2319,1)),"-"))</f>
        <v>Enterococcus </v>
      </c>
      <c r="S2319" s="0" t="str">
        <f aca="false">IF(MIDB(B2319,1,10)="Candidatus",MIDB(B2319,FIND(" ",B2319,12)+1,IFERROR(FIND(" ",B2319,FIND(" ",B2319,12)+1),LEN(B2319))-FIND(" ",B2319,12)),IF(AND(Q2319&gt;=65,Q2319&lt;=90),MIDB(B2319,FIND(" ",B2319,1),IFERROR(FIND(" ",B2319,FIND(" ",B2319,1)+1),LEN(B2319)+1)-FIND(" ",B2319,1)),"-"))</f>
        <v> faecium</v>
      </c>
      <c r="T2319" s="0" t="n">
        <v>1</v>
      </c>
    </row>
    <row r="2320" customFormat="false" ht="12.8" hidden="false" customHeight="false" outlineLevel="0" collapsed="false">
      <c r="A2320" s="0" t="n">
        <v>2319</v>
      </c>
      <c r="B2320" s="0" t="s">
        <v>10134</v>
      </c>
      <c r="C2320" s="0" t="s">
        <v>21</v>
      </c>
      <c r="D2320" s="0" t="s">
        <v>54</v>
      </c>
      <c r="E2320" s="0" t="s">
        <v>1822</v>
      </c>
      <c r="F2320" s="0" t="s">
        <v>10135</v>
      </c>
      <c r="G2320" s="0" t="s">
        <v>10136</v>
      </c>
      <c r="H2320" s="0" t="s">
        <v>10137</v>
      </c>
      <c r="I2320" s="1" t="n">
        <v>35.608</v>
      </c>
      <c r="J2320" s="2" t="s">
        <v>10138</v>
      </c>
      <c r="K2320" s="2" t="s">
        <v>851</v>
      </c>
      <c r="L2320" s="0" t="s">
        <v>29</v>
      </c>
      <c r="M2320" s="0" t="s">
        <v>29</v>
      </c>
      <c r="N2320" s="0" t="s">
        <v>29</v>
      </c>
      <c r="O2320" s="2" t="s">
        <v>37</v>
      </c>
      <c r="P2320" s="2" t="s">
        <v>60</v>
      </c>
      <c r="Q2320" s="0" t="n">
        <f aca="false">_xlfn.UNICODE(B2320)</f>
        <v>69</v>
      </c>
      <c r="R2320" s="0" t="str">
        <f aca="false">IF(MIDB(B2320,1,10)="Candidatus",MIDB(B2320,FIND(" ",B2320,1)+1,FIND(" ",B2320,12)-FIND(" ",B2320,1)),IF(AND(Q2320&gt;=65,Q2320&lt;=90),MIDB(B2320,1,FIND(" ",B2320,1)),"-"))</f>
        <v>Enterococcus </v>
      </c>
      <c r="S2320" s="0" t="str">
        <f aca="false">IF(MIDB(B2320,1,10)="Candidatus",MIDB(B2320,FIND(" ",B2320,12)+1,IFERROR(FIND(" ",B2320,FIND(" ",B2320,12)+1),LEN(B2320))-FIND(" ",B2320,12)),IF(AND(Q2320&gt;=65,Q2320&lt;=90),MIDB(B2320,FIND(" ",B2320,1),IFERROR(FIND(" ",B2320,FIND(" ",B2320,1)+1),LEN(B2320)+1)-FIND(" ",B2320,1)),"-"))</f>
        <v> gallinarum</v>
      </c>
      <c r="T2320" s="0" t="n">
        <v>1</v>
      </c>
    </row>
    <row r="2321" customFormat="false" ht="12.8" hidden="false" customHeight="false" outlineLevel="0" collapsed="false">
      <c r="A2321" s="0" t="n">
        <v>2320</v>
      </c>
      <c r="B2321" s="0" t="s">
        <v>10139</v>
      </c>
      <c r="C2321" s="0" t="s">
        <v>21</v>
      </c>
      <c r="D2321" s="0" t="s">
        <v>54</v>
      </c>
      <c r="E2321" s="0" t="s">
        <v>1822</v>
      </c>
      <c r="F2321" s="0" t="s">
        <v>10140</v>
      </c>
      <c r="G2321" s="0" t="s">
        <v>10141</v>
      </c>
      <c r="H2321" s="0" t="s">
        <v>10142</v>
      </c>
      <c r="I2321" s="1" t="n">
        <v>28.699</v>
      </c>
      <c r="J2321" s="2" t="s">
        <v>10143</v>
      </c>
      <c r="K2321" s="2" t="s">
        <v>464</v>
      </c>
      <c r="L2321" s="0" t="s">
        <v>29</v>
      </c>
      <c r="M2321" s="0" t="s">
        <v>29</v>
      </c>
      <c r="N2321" s="0" t="s">
        <v>29</v>
      </c>
      <c r="O2321" s="2" t="s">
        <v>464</v>
      </c>
      <c r="P2321" s="0" t="s">
        <v>29</v>
      </c>
      <c r="Q2321" s="0" t="n">
        <f aca="false">_xlfn.UNICODE(B2321)</f>
        <v>69</v>
      </c>
      <c r="R2321" s="0" t="str">
        <f aca="false">IF(MIDB(B2321,1,10)="Candidatus",MIDB(B2321,FIND(" ",B2321,1)+1,FIND(" ",B2321,12)-FIND(" ",B2321,1)),IF(AND(Q2321&gt;=65,Q2321&lt;=90),MIDB(B2321,1,FIND(" ",B2321,1)),"-"))</f>
        <v>Enterococcus </v>
      </c>
      <c r="S2321" s="0" t="str">
        <f aca="false">IF(MIDB(B2321,1,10)="Candidatus",MIDB(B2321,FIND(" ",B2321,12)+1,IFERROR(FIND(" ",B2321,FIND(" ",B2321,12)+1),LEN(B2321))-FIND(" ",B2321,12)),IF(AND(Q2321&gt;=65,Q2321&lt;=90),MIDB(B2321,FIND(" ",B2321,1),IFERROR(FIND(" ",B2321,FIND(" ",B2321,1)+1),LEN(B2321)+1)-FIND(" ",B2321,1)),"-"))</f>
        <v> hirae</v>
      </c>
      <c r="T2321" s="0" t="n">
        <v>1</v>
      </c>
    </row>
    <row r="2322" customFormat="false" ht="12.8" hidden="false" customHeight="false" outlineLevel="0" collapsed="false">
      <c r="A2322" s="0" t="n">
        <v>2321</v>
      </c>
      <c r="B2322" s="0" t="s">
        <v>10144</v>
      </c>
      <c r="C2322" s="0" t="s">
        <v>21</v>
      </c>
      <c r="D2322" s="0" t="s">
        <v>54</v>
      </c>
      <c r="E2322" s="0" t="s">
        <v>1822</v>
      </c>
      <c r="F2322" s="0" t="s">
        <v>10145</v>
      </c>
      <c r="G2322" s="0" t="s">
        <v>10146</v>
      </c>
      <c r="H2322" s="0" t="s">
        <v>10147</v>
      </c>
      <c r="I2322" s="1" t="n">
        <v>82.213</v>
      </c>
      <c r="J2322" s="2" t="s">
        <v>10148</v>
      </c>
      <c r="K2322" s="2" t="s">
        <v>696</v>
      </c>
      <c r="L2322" s="0" t="s">
        <v>29</v>
      </c>
      <c r="M2322" s="0" t="s">
        <v>29</v>
      </c>
      <c r="N2322" s="0" t="s">
        <v>29</v>
      </c>
      <c r="O2322" s="2" t="s">
        <v>978</v>
      </c>
      <c r="P2322" s="2" t="s">
        <v>129</v>
      </c>
      <c r="Q2322" s="0" t="n">
        <f aca="false">_xlfn.UNICODE(B2322)</f>
        <v>69</v>
      </c>
      <c r="R2322" s="0" t="str">
        <f aca="false">IF(MIDB(B2322,1,10)="Candidatus",MIDB(B2322,FIND(" ",B2322,1)+1,FIND(" ",B2322,12)-FIND(" ",B2322,1)),IF(AND(Q2322&gt;=65,Q2322&lt;=90),MIDB(B2322,1,FIND(" ",B2322,1)),"-"))</f>
        <v>Enterococcus </v>
      </c>
      <c r="S2322" s="0" t="str">
        <f aca="false">IF(MIDB(B2322,1,10)="Candidatus",MIDB(B2322,FIND(" ",B2322,12)+1,IFERROR(FIND(" ",B2322,FIND(" ",B2322,12)+1),LEN(B2322))-FIND(" ",B2322,12)),IF(AND(Q2322&gt;=65,Q2322&lt;=90),MIDB(B2322,FIND(" ",B2322,1),IFERROR(FIND(" ",B2322,FIND(" ",B2322,1)+1),LEN(B2322)+1)-FIND(" ",B2322,1)),"-"))</f>
        <v> mundtii</v>
      </c>
      <c r="T2322" s="0" t="n">
        <v>1</v>
      </c>
    </row>
    <row r="2323" customFormat="false" ht="12.8" hidden="false" customHeight="false" outlineLevel="0" collapsed="false">
      <c r="A2323" s="0" t="n">
        <v>2322</v>
      </c>
      <c r="B2323" s="0" t="s">
        <v>10144</v>
      </c>
      <c r="C2323" s="0" t="s">
        <v>21</v>
      </c>
      <c r="D2323" s="0" t="s">
        <v>54</v>
      </c>
      <c r="E2323" s="0" t="s">
        <v>1822</v>
      </c>
      <c r="F2323" s="0" t="s">
        <v>10149</v>
      </c>
      <c r="G2323" s="0" t="s">
        <v>10150</v>
      </c>
      <c r="H2323" s="0" t="s">
        <v>10151</v>
      </c>
      <c r="I2323" s="1" t="n">
        <v>181.92</v>
      </c>
      <c r="J2323" s="2" t="s">
        <v>10152</v>
      </c>
      <c r="K2323" s="2" t="s">
        <v>2912</v>
      </c>
      <c r="L2323" s="0" t="s">
        <v>29</v>
      </c>
      <c r="M2323" s="0" t="s">
        <v>29</v>
      </c>
      <c r="N2323" s="0" t="s">
        <v>29</v>
      </c>
      <c r="O2323" s="2" t="s">
        <v>2829</v>
      </c>
      <c r="P2323" s="2" t="s">
        <v>262</v>
      </c>
      <c r="Q2323" s="0" t="n">
        <f aca="false">_xlfn.UNICODE(B2323)</f>
        <v>69</v>
      </c>
      <c r="R2323" s="0" t="str">
        <f aca="false">IF(MIDB(B2323,1,10)="Candidatus",MIDB(B2323,FIND(" ",B2323,1)+1,FIND(" ",B2323,12)-FIND(" ",B2323,1)),IF(AND(Q2323&gt;=65,Q2323&lt;=90),MIDB(B2323,1,FIND(" ",B2323,1)),"-"))</f>
        <v>Enterococcus </v>
      </c>
      <c r="S2323" s="0" t="str">
        <f aca="false">IF(MIDB(B2323,1,10)="Candidatus",MIDB(B2323,FIND(" ",B2323,12)+1,IFERROR(FIND(" ",B2323,FIND(" ",B2323,12)+1),LEN(B2323))-FIND(" ",B2323,12)),IF(AND(Q2323&gt;=65,Q2323&lt;=90),MIDB(B2323,FIND(" ",B2323,1),IFERROR(FIND(" ",B2323,FIND(" ",B2323,1)+1),LEN(B2323)+1)-FIND(" ",B2323,1)),"-"))</f>
        <v> mundtii</v>
      </c>
      <c r="T2323" s="0" t="n">
        <v>1</v>
      </c>
    </row>
    <row r="2324" customFormat="false" ht="12.8" hidden="false" customHeight="false" outlineLevel="0" collapsed="false">
      <c r="A2324" s="0" t="n">
        <v>2323</v>
      </c>
      <c r="B2324" s="0" t="s">
        <v>10144</v>
      </c>
      <c r="C2324" s="0" t="s">
        <v>21</v>
      </c>
      <c r="D2324" s="0" t="s">
        <v>54</v>
      </c>
      <c r="E2324" s="0" t="s">
        <v>1822</v>
      </c>
      <c r="F2324" s="0" t="s">
        <v>10153</v>
      </c>
      <c r="G2324" s="0" t="s">
        <v>10154</v>
      </c>
      <c r="H2324" s="0" t="s">
        <v>10155</v>
      </c>
      <c r="I2324" s="1" t="n">
        <v>2.584</v>
      </c>
      <c r="J2324" s="2" t="s">
        <v>10156</v>
      </c>
      <c r="K2324" s="2" t="s">
        <v>88</v>
      </c>
      <c r="L2324" s="0" t="s">
        <v>29</v>
      </c>
      <c r="M2324" s="0" t="s">
        <v>29</v>
      </c>
      <c r="N2324" s="0" t="s">
        <v>29</v>
      </c>
      <c r="O2324" s="2" t="s">
        <v>88</v>
      </c>
      <c r="P2324" s="0" t="s">
        <v>29</v>
      </c>
      <c r="Q2324" s="0" t="n">
        <f aca="false">_xlfn.UNICODE(B2324)</f>
        <v>69</v>
      </c>
      <c r="R2324" s="0" t="str">
        <f aca="false">IF(MIDB(B2324,1,10)="Candidatus",MIDB(B2324,FIND(" ",B2324,1)+1,FIND(" ",B2324,12)-FIND(" ",B2324,1)),IF(AND(Q2324&gt;=65,Q2324&lt;=90),MIDB(B2324,1,FIND(" ",B2324,1)),"-"))</f>
        <v>Enterococcus </v>
      </c>
      <c r="S2324" s="0" t="str">
        <f aca="false">IF(MIDB(B2324,1,10)="Candidatus",MIDB(B2324,FIND(" ",B2324,12)+1,IFERROR(FIND(" ",B2324,FIND(" ",B2324,12)+1),LEN(B2324))-FIND(" ",B2324,12)),IF(AND(Q2324&gt;=65,Q2324&lt;=90),MIDB(B2324,FIND(" ",B2324,1),IFERROR(FIND(" ",B2324,FIND(" ",B2324,1)+1),LEN(B2324)+1)-FIND(" ",B2324,1)),"-"))</f>
        <v> mundtii</v>
      </c>
      <c r="T2324" s="0" t="n">
        <v>1</v>
      </c>
    </row>
    <row r="2325" customFormat="false" ht="12.8" hidden="false" customHeight="false" outlineLevel="0" collapsed="false">
      <c r="A2325" s="0" t="n">
        <v>2324</v>
      </c>
      <c r="B2325" s="0" t="s">
        <v>10144</v>
      </c>
      <c r="C2325" s="0" t="s">
        <v>21</v>
      </c>
      <c r="D2325" s="0" t="s">
        <v>54</v>
      </c>
      <c r="E2325" s="0" t="s">
        <v>1822</v>
      </c>
      <c r="F2325" s="0" t="s">
        <v>10157</v>
      </c>
      <c r="G2325" s="0" t="s">
        <v>10158</v>
      </c>
      <c r="H2325" s="0" t="s">
        <v>10159</v>
      </c>
      <c r="I2325" s="1" t="n">
        <v>38.528</v>
      </c>
      <c r="J2325" s="2" t="s">
        <v>10160</v>
      </c>
      <c r="K2325" s="2" t="s">
        <v>1718</v>
      </c>
      <c r="L2325" s="0" t="s">
        <v>29</v>
      </c>
      <c r="M2325" s="0" t="s">
        <v>29</v>
      </c>
      <c r="N2325" s="0" t="s">
        <v>29</v>
      </c>
      <c r="O2325" s="2" t="s">
        <v>1849</v>
      </c>
      <c r="P2325" s="2" t="s">
        <v>88</v>
      </c>
      <c r="Q2325" s="0" t="n">
        <f aca="false">_xlfn.UNICODE(B2325)</f>
        <v>69</v>
      </c>
      <c r="R2325" s="0" t="str">
        <f aca="false">IF(MIDB(B2325,1,10)="Candidatus",MIDB(B2325,FIND(" ",B2325,1)+1,FIND(" ",B2325,12)-FIND(" ",B2325,1)),IF(AND(Q2325&gt;=65,Q2325&lt;=90),MIDB(B2325,1,FIND(" ",B2325,1)),"-"))</f>
        <v>Enterococcus </v>
      </c>
      <c r="S2325" s="0" t="str">
        <f aca="false">IF(MIDB(B2325,1,10)="Candidatus",MIDB(B2325,FIND(" ",B2325,12)+1,IFERROR(FIND(" ",B2325,FIND(" ",B2325,12)+1),LEN(B2325))-FIND(" ",B2325,12)),IF(AND(Q2325&gt;=65,Q2325&lt;=90),MIDB(B2325,FIND(" ",B2325,1),IFERROR(FIND(" ",B2325,FIND(" ",B2325,1)+1),LEN(B2325)+1)-FIND(" ",B2325,1)),"-"))</f>
        <v> mundtii</v>
      </c>
      <c r="T2325" s="0" t="n">
        <v>1</v>
      </c>
    </row>
    <row r="2326" customFormat="false" ht="12.8" hidden="false" customHeight="false" outlineLevel="0" collapsed="false">
      <c r="A2326" s="0" t="n">
        <v>2325</v>
      </c>
      <c r="B2326" s="0" t="s">
        <v>10144</v>
      </c>
      <c r="C2326" s="0" t="s">
        <v>21</v>
      </c>
      <c r="D2326" s="0" t="s">
        <v>54</v>
      </c>
      <c r="E2326" s="0" t="s">
        <v>1822</v>
      </c>
      <c r="F2326" s="0" t="s">
        <v>10161</v>
      </c>
      <c r="G2326" s="0" t="s">
        <v>10162</v>
      </c>
      <c r="H2326" s="0" t="s">
        <v>10163</v>
      </c>
      <c r="I2326" s="1" t="n">
        <v>23.629</v>
      </c>
      <c r="J2326" s="2" t="s">
        <v>10164</v>
      </c>
      <c r="K2326" s="2" t="s">
        <v>497</v>
      </c>
      <c r="L2326" s="0" t="s">
        <v>29</v>
      </c>
      <c r="M2326" s="0" t="s">
        <v>29</v>
      </c>
      <c r="N2326" s="0" t="s">
        <v>29</v>
      </c>
      <c r="O2326" s="2" t="s">
        <v>179</v>
      </c>
      <c r="P2326" s="2" t="s">
        <v>46</v>
      </c>
      <c r="Q2326" s="0" t="n">
        <f aca="false">_xlfn.UNICODE(B2326)</f>
        <v>69</v>
      </c>
      <c r="R2326" s="0" t="str">
        <f aca="false">IF(MIDB(B2326,1,10)="Candidatus",MIDB(B2326,FIND(" ",B2326,1)+1,FIND(" ",B2326,12)-FIND(" ",B2326,1)),IF(AND(Q2326&gt;=65,Q2326&lt;=90),MIDB(B2326,1,FIND(" ",B2326,1)),"-"))</f>
        <v>Enterococcus </v>
      </c>
      <c r="S2326" s="0" t="str">
        <f aca="false">IF(MIDB(B2326,1,10)="Candidatus",MIDB(B2326,FIND(" ",B2326,12)+1,IFERROR(FIND(" ",B2326,FIND(" ",B2326,12)+1),LEN(B2326))-FIND(" ",B2326,12)),IF(AND(Q2326&gt;=65,Q2326&lt;=90),MIDB(B2326,FIND(" ",B2326,1),IFERROR(FIND(" ",B2326,FIND(" ",B2326,1)+1),LEN(B2326)+1)-FIND(" ",B2326,1)),"-"))</f>
        <v> mundtii</v>
      </c>
      <c r="T2326" s="0" t="n">
        <v>1</v>
      </c>
    </row>
    <row r="2327" customFormat="false" ht="12.8" hidden="false" customHeight="false" outlineLevel="0" collapsed="false">
      <c r="A2327" s="0" t="n">
        <v>2326</v>
      </c>
      <c r="B2327" s="0" t="s">
        <v>10165</v>
      </c>
      <c r="C2327" s="0" t="s">
        <v>21</v>
      </c>
      <c r="D2327" s="0" t="s">
        <v>90</v>
      </c>
      <c r="E2327" s="0" t="s">
        <v>91</v>
      </c>
      <c r="F2327" s="0" t="s">
        <v>10166</v>
      </c>
      <c r="G2327" s="0" t="s">
        <v>10167</v>
      </c>
      <c r="H2327" s="0" t="s">
        <v>10168</v>
      </c>
      <c r="I2327" s="1" t="n">
        <v>30.314</v>
      </c>
      <c r="J2327" s="2" t="s">
        <v>10169</v>
      </c>
      <c r="K2327" s="2" t="s">
        <v>267</v>
      </c>
      <c r="L2327" s="0" t="s">
        <v>29</v>
      </c>
      <c r="M2327" s="0" t="s">
        <v>29</v>
      </c>
      <c r="N2327" s="0" t="s">
        <v>29</v>
      </c>
      <c r="O2327" s="2" t="s">
        <v>267</v>
      </c>
      <c r="P2327" s="0" t="s">
        <v>29</v>
      </c>
      <c r="Q2327" s="0" t="n">
        <f aca="false">_xlfn.UNICODE(B2327)</f>
        <v>69</v>
      </c>
      <c r="R2327" s="0" t="str">
        <f aca="false">IF(MIDB(B2327,1,10)="Candidatus",MIDB(B2327,FIND(" ",B2327,1)+1,FIND(" ",B2327,12)-FIND(" ",B2327,1)),IF(AND(Q2327&gt;=65,Q2327&lt;=90),MIDB(B2327,1,FIND(" ",B2327,1)),"-"))</f>
        <v>Erwinia </v>
      </c>
      <c r="S2327" s="0" t="str">
        <f aca="false">IF(MIDB(B2327,1,10)="Candidatus",MIDB(B2327,FIND(" ",B2327,12)+1,IFERROR(FIND(" ",B2327,FIND(" ",B2327,12)+1),LEN(B2327))-FIND(" ",B2327,12)),IF(AND(Q2327&gt;=65,Q2327&lt;=90),MIDB(B2327,FIND(" ",B2327,1),IFERROR(FIND(" ",B2327,FIND(" ",B2327,1)+1),LEN(B2327)+1)-FIND(" ",B2327,1)),"-"))</f>
        <v> amylovora</v>
      </c>
      <c r="T2327" s="0" t="n">
        <v>1</v>
      </c>
    </row>
    <row r="2328" customFormat="false" ht="12.8" hidden="false" customHeight="false" outlineLevel="0" collapsed="false">
      <c r="A2328" s="0" t="n">
        <v>2327</v>
      </c>
      <c r="B2328" s="0" t="s">
        <v>10170</v>
      </c>
      <c r="C2328" s="0" t="s">
        <v>21</v>
      </c>
      <c r="D2328" s="0" t="s">
        <v>90</v>
      </c>
      <c r="E2328" s="0" t="s">
        <v>91</v>
      </c>
      <c r="F2328" s="0" t="s">
        <v>10171</v>
      </c>
      <c r="G2328" s="0" t="s">
        <v>10172</v>
      </c>
      <c r="H2328" s="0" t="s">
        <v>10173</v>
      </c>
      <c r="I2328" s="1" t="n">
        <v>28.185</v>
      </c>
      <c r="J2328" s="2" t="s">
        <v>10174</v>
      </c>
      <c r="K2328" s="2" t="s">
        <v>179</v>
      </c>
      <c r="L2328" s="0" t="s">
        <v>29</v>
      </c>
      <c r="M2328" s="0" t="s">
        <v>29</v>
      </c>
      <c r="N2328" s="0" t="s">
        <v>29</v>
      </c>
      <c r="O2328" s="2" t="s">
        <v>1012</v>
      </c>
      <c r="P2328" s="0" t="s">
        <v>29</v>
      </c>
      <c r="Q2328" s="0" t="n">
        <f aca="false">_xlfn.UNICODE(B2328)</f>
        <v>69</v>
      </c>
      <c r="R2328" s="0" t="str">
        <f aca="false">IF(MIDB(B2328,1,10)="Candidatus",MIDB(B2328,FIND(" ",B2328,1)+1,FIND(" ",B2328,12)-FIND(" ",B2328,1)),IF(AND(Q2328&gt;=65,Q2328&lt;=90),MIDB(B2328,1,FIND(" ",B2328,1)),"-"))</f>
        <v>Erwinia </v>
      </c>
      <c r="S2328" s="0" t="str">
        <f aca="false">IF(MIDB(B2328,1,10)="Candidatus",MIDB(B2328,FIND(" ",B2328,12)+1,IFERROR(FIND(" ",B2328,FIND(" ",B2328,12)+1),LEN(B2328))-FIND(" ",B2328,12)),IF(AND(Q2328&gt;=65,Q2328&lt;=90),MIDB(B2328,FIND(" ",B2328,1),IFERROR(FIND(" ",B2328,FIND(" ",B2328,1)+1),LEN(B2328)+1)-FIND(" ",B2328,1)),"-"))</f>
        <v> amylovora</v>
      </c>
      <c r="T2328" s="0" t="n">
        <v>1</v>
      </c>
    </row>
    <row r="2329" customFormat="false" ht="12.8" hidden="false" customHeight="false" outlineLevel="0" collapsed="false">
      <c r="A2329" s="0" t="n">
        <v>2328</v>
      </c>
      <c r="B2329" s="0" t="s">
        <v>10175</v>
      </c>
      <c r="C2329" s="0" t="s">
        <v>21</v>
      </c>
      <c r="D2329" s="0" t="s">
        <v>90</v>
      </c>
      <c r="E2329" s="0" t="s">
        <v>91</v>
      </c>
      <c r="F2329" s="0" t="s">
        <v>10176</v>
      </c>
      <c r="G2329" s="0" t="s">
        <v>10177</v>
      </c>
      <c r="H2329" s="0" t="s">
        <v>10178</v>
      </c>
      <c r="I2329" s="1" t="n">
        <v>60.145</v>
      </c>
      <c r="J2329" s="2" t="s">
        <v>10179</v>
      </c>
      <c r="K2329" s="2" t="s">
        <v>770</v>
      </c>
      <c r="L2329" s="0" t="s">
        <v>29</v>
      </c>
      <c r="M2329" s="0" t="s">
        <v>29</v>
      </c>
      <c r="N2329" s="0" t="s">
        <v>29</v>
      </c>
      <c r="O2329" s="2" t="s">
        <v>770</v>
      </c>
      <c r="P2329" s="0" t="s">
        <v>29</v>
      </c>
      <c r="Q2329" s="0" t="n">
        <f aca="false">_xlfn.UNICODE(B2329)</f>
        <v>69</v>
      </c>
      <c r="R2329" s="0" t="str">
        <f aca="false">IF(MIDB(B2329,1,10)="Candidatus",MIDB(B2329,FIND(" ",B2329,1)+1,FIND(" ",B2329,12)-FIND(" ",B2329,1)),IF(AND(Q2329&gt;=65,Q2329&lt;=90),MIDB(B2329,1,FIND(" ",B2329,1)),"-"))</f>
        <v>Erwinia </v>
      </c>
      <c r="S2329" s="0" t="str">
        <f aca="false">IF(MIDB(B2329,1,10)="Candidatus",MIDB(B2329,FIND(" ",B2329,12)+1,IFERROR(FIND(" ",B2329,FIND(" ",B2329,12)+1),LEN(B2329))-FIND(" ",B2329,12)),IF(AND(Q2329&gt;=65,Q2329&lt;=90),MIDB(B2329,FIND(" ",B2329,1),IFERROR(FIND(" ",B2329,FIND(" ",B2329,1)+1),LEN(B2329)+1)-FIND(" ",B2329,1)),"-"))</f>
        <v> amylovora</v>
      </c>
      <c r="T2329" s="0" t="n">
        <v>1</v>
      </c>
    </row>
    <row r="2330" customFormat="false" ht="12.8" hidden="false" customHeight="false" outlineLevel="0" collapsed="false">
      <c r="A2330" s="0" t="n">
        <v>2329</v>
      </c>
      <c r="B2330" s="0" t="s">
        <v>10180</v>
      </c>
      <c r="C2330" s="0" t="s">
        <v>21</v>
      </c>
      <c r="D2330" s="0" t="s">
        <v>90</v>
      </c>
      <c r="E2330" s="0" t="s">
        <v>91</v>
      </c>
      <c r="F2330" s="0" t="s">
        <v>10181</v>
      </c>
      <c r="G2330" s="0" t="s">
        <v>10182</v>
      </c>
      <c r="H2330" s="0" t="s">
        <v>10183</v>
      </c>
      <c r="I2330" s="1" t="n">
        <v>65.15</v>
      </c>
      <c r="J2330" s="2" t="s">
        <v>10184</v>
      </c>
      <c r="K2330" s="2" t="s">
        <v>978</v>
      </c>
      <c r="L2330" s="0" t="s">
        <v>29</v>
      </c>
      <c r="M2330" s="0" t="s">
        <v>29</v>
      </c>
      <c r="N2330" s="0" t="s">
        <v>29</v>
      </c>
      <c r="O2330" s="2" t="s">
        <v>978</v>
      </c>
      <c r="P2330" s="0" t="s">
        <v>29</v>
      </c>
      <c r="Q2330" s="0" t="n">
        <f aca="false">_xlfn.UNICODE(B2330)</f>
        <v>69</v>
      </c>
      <c r="R2330" s="0" t="str">
        <f aca="false">IF(MIDB(B2330,1,10)="Candidatus",MIDB(B2330,FIND(" ",B2330,1)+1,FIND(" ",B2330,12)-FIND(" ",B2330,1)),IF(AND(Q2330&gt;=65,Q2330&lt;=90),MIDB(B2330,1,FIND(" ",B2330,1)),"-"))</f>
        <v>Erwinia </v>
      </c>
      <c r="S2330" s="0" t="str">
        <f aca="false">IF(MIDB(B2330,1,10)="Candidatus",MIDB(B2330,FIND(" ",B2330,12)+1,IFERROR(FIND(" ",B2330,FIND(" ",B2330,12)+1),LEN(B2330))-FIND(" ",B2330,12)),IF(AND(Q2330&gt;=65,Q2330&lt;=90),MIDB(B2330,FIND(" ",B2330,1),IFERROR(FIND(" ",B2330,FIND(" ",B2330,1)+1),LEN(B2330)+1)-FIND(" ",B2330,1)),"-"))</f>
        <v> amylovora</v>
      </c>
      <c r="T2330" s="0" t="n">
        <v>1</v>
      </c>
    </row>
    <row r="2331" customFormat="false" ht="12.8" hidden="false" customHeight="false" outlineLevel="0" collapsed="false">
      <c r="A2331" s="0" t="n">
        <v>2330</v>
      </c>
      <c r="B2331" s="0" t="s">
        <v>10185</v>
      </c>
      <c r="C2331" s="0" t="s">
        <v>21</v>
      </c>
      <c r="D2331" s="0" t="s">
        <v>90</v>
      </c>
      <c r="E2331" s="0" t="s">
        <v>91</v>
      </c>
      <c r="F2331" s="0" t="s">
        <v>10186</v>
      </c>
      <c r="G2331" s="0" t="s">
        <v>10187</v>
      </c>
      <c r="H2331" s="0" t="s">
        <v>10188</v>
      </c>
      <c r="I2331" s="1" t="n">
        <v>1.711</v>
      </c>
      <c r="J2331" s="2" t="s">
        <v>10189</v>
      </c>
      <c r="K2331" s="2" t="s">
        <v>28</v>
      </c>
      <c r="L2331" s="0" t="s">
        <v>29</v>
      </c>
      <c r="M2331" s="0" t="s">
        <v>29</v>
      </c>
      <c r="N2331" s="0" t="s">
        <v>29</v>
      </c>
      <c r="O2331" s="2" t="s">
        <v>28</v>
      </c>
      <c r="P2331" s="0" t="s">
        <v>29</v>
      </c>
      <c r="Q2331" s="0" t="n">
        <f aca="false">_xlfn.UNICODE(B2331)</f>
        <v>69</v>
      </c>
      <c r="R2331" s="0" t="str">
        <f aca="false">IF(MIDB(B2331,1,10)="Candidatus",MIDB(B2331,FIND(" ",B2331,1)+1,FIND(" ",B2331,12)-FIND(" ",B2331,1)),IF(AND(Q2331&gt;=65,Q2331&lt;=90),MIDB(B2331,1,FIND(" ",B2331,1)),"-"))</f>
        <v>Erwinia </v>
      </c>
      <c r="S2331" s="0" t="str">
        <f aca="false">IF(MIDB(B2331,1,10)="Candidatus",MIDB(B2331,FIND(" ",B2331,12)+1,IFERROR(FIND(" ",B2331,FIND(" ",B2331,12)+1),LEN(B2331))-FIND(" ",B2331,12)),IF(AND(Q2331&gt;=65,Q2331&lt;=90),MIDB(B2331,FIND(" ",B2331,1),IFERROR(FIND(" ",B2331,FIND(" ",B2331,1)+1),LEN(B2331)+1)-FIND(" ",B2331,1)),"-"))</f>
        <v> amylovora</v>
      </c>
      <c r="T2331" s="0" t="n">
        <v>1</v>
      </c>
    </row>
    <row r="2332" customFormat="false" ht="12.8" hidden="false" customHeight="false" outlineLevel="0" collapsed="false">
      <c r="A2332" s="0" t="n">
        <v>2331</v>
      </c>
      <c r="B2332" s="0" t="s">
        <v>10190</v>
      </c>
      <c r="C2332" s="0" t="s">
        <v>21</v>
      </c>
      <c r="D2332" s="0" t="s">
        <v>90</v>
      </c>
      <c r="E2332" s="0" t="s">
        <v>91</v>
      </c>
      <c r="F2332" s="0" t="s">
        <v>10191</v>
      </c>
      <c r="G2332" s="0" t="s">
        <v>10192</v>
      </c>
      <c r="H2332" s="0" t="s">
        <v>10193</v>
      </c>
      <c r="I2332" s="1" t="n">
        <v>2.825</v>
      </c>
      <c r="J2332" s="2" t="s">
        <v>10194</v>
      </c>
      <c r="K2332" s="2" t="s">
        <v>129</v>
      </c>
      <c r="L2332" s="0" t="s">
        <v>29</v>
      </c>
      <c r="M2332" s="0" t="s">
        <v>29</v>
      </c>
      <c r="N2332" s="2" t="s">
        <v>46</v>
      </c>
      <c r="O2332" s="2" t="s">
        <v>28</v>
      </c>
      <c r="P2332" s="0" t="s">
        <v>29</v>
      </c>
      <c r="Q2332" s="0" t="n">
        <f aca="false">_xlfn.UNICODE(B2332)</f>
        <v>69</v>
      </c>
      <c r="R2332" s="0" t="str">
        <f aca="false">IF(MIDB(B2332,1,10)="Candidatus",MIDB(B2332,FIND(" ",B2332,1)+1,FIND(" ",B2332,12)-FIND(" ",B2332,1)),IF(AND(Q2332&gt;=65,Q2332&lt;=90),MIDB(B2332,1,FIND(" ",B2332,1)),"-"))</f>
        <v>Erwinia </v>
      </c>
      <c r="S2332" s="0" t="str">
        <f aca="false">IF(MIDB(B2332,1,10)="Candidatus",MIDB(B2332,FIND(" ",B2332,12)+1,IFERROR(FIND(" ",B2332,FIND(" ",B2332,12)+1),LEN(B2332))-FIND(" ",B2332,12)),IF(AND(Q2332&gt;=65,Q2332&lt;=90),MIDB(B2332,FIND(" ",B2332,1),IFERROR(FIND(" ",B2332,FIND(" ",B2332,1)+1),LEN(B2332)+1)-FIND(" ",B2332,1)),"-"))</f>
        <v> amylovora</v>
      </c>
      <c r="T2332" s="0" t="n">
        <v>1</v>
      </c>
    </row>
    <row r="2333" customFormat="false" ht="12.8" hidden="false" customHeight="false" outlineLevel="0" collapsed="false">
      <c r="A2333" s="0" t="n">
        <v>2332</v>
      </c>
      <c r="B2333" s="0" t="s">
        <v>10195</v>
      </c>
      <c r="C2333" s="0" t="s">
        <v>21</v>
      </c>
      <c r="D2333" s="0" t="s">
        <v>90</v>
      </c>
      <c r="E2333" s="0" t="s">
        <v>91</v>
      </c>
      <c r="F2333" s="0" t="s">
        <v>10171</v>
      </c>
      <c r="G2333" s="0" t="s">
        <v>10196</v>
      </c>
      <c r="H2333" s="0" t="s">
        <v>10197</v>
      </c>
      <c r="I2333" s="1" t="n">
        <v>28.258</v>
      </c>
      <c r="J2333" s="2" t="s">
        <v>10198</v>
      </c>
      <c r="K2333" s="2" t="s">
        <v>267</v>
      </c>
      <c r="L2333" s="0" t="s">
        <v>29</v>
      </c>
      <c r="M2333" s="0" t="s">
        <v>29</v>
      </c>
      <c r="N2333" s="0" t="s">
        <v>29</v>
      </c>
      <c r="O2333" s="2" t="s">
        <v>807</v>
      </c>
      <c r="P2333" s="2" t="s">
        <v>46</v>
      </c>
      <c r="Q2333" s="0" t="n">
        <f aca="false">_xlfn.UNICODE(B2333)</f>
        <v>69</v>
      </c>
      <c r="R2333" s="0" t="str">
        <f aca="false">IF(MIDB(B2333,1,10)="Candidatus",MIDB(B2333,FIND(" ",B2333,1)+1,FIND(" ",B2333,12)-FIND(" ",B2333,1)),IF(AND(Q2333&gt;=65,Q2333&lt;=90),MIDB(B2333,1,FIND(" ",B2333,1)),"-"))</f>
        <v>Erwinia </v>
      </c>
      <c r="S2333" s="0" t="str">
        <f aca="false">IF(MIDB(B2333,1,10)="Candidatus",MIDB(B2333,FIND(" ",B2333,12)+1,IFERROR(FIND(" ",B2333,FIND(" ",B2333,12)+1),LEN(B2333))-FIND(" ",B2333,12)),IF(AND(Q2333&gt;=65,Q2333&lt;=90),MIDB(B2333,FIND(" ",B2333,1),IFERROR(FIND(" ",B2333,FIND(" ",B2333,1)+1),LEN(B2333)+1)-FIND(" ",B2333,1)),"-"))</f>
        <v> amylovora</v>
      </c>
      <c r="T2333" s="0" t="n">
        <v>1</v>
      </c>
    </row>
    <row r="2334" customFormat="false" ht="12.8" hidden="false" customHeight="false" outlineLevel="0" collapsed="false">
      <c r="A2334" s="0" t="n">
        <v>2333</v>
      </c>
      <c r="B2334" s="0" t="s">
        <v>10199</v>
      </c>
      <c r="C2334" s="0" t="s">
        <v>21</v>
      </c>
      <c r="D2334" s="0" t="s">
        <v>90</v>
      </c>
      <c r="E2334" s="0" t="s">
        <v>91</v>
      </c>
      <c r="F2334" s="0" t="s">
        <v>10200</v>
      </c>
      <c r="G2334" s="0" t="s">
        <v>10201</v>
      </c>
      <c r="H2334" s="0" t="s">
        <v>10202</v>
      </c>
      <c r="I2334" s="1" t="n">
        <v>65.84</v>
      </c>
      <c r="J2334" s="2" t="s">
        <v>10203</v>
      </c>
      <c r="K2334" s="2" t="s">
        <v>534</v>
      </c>
      <c r="L2334" s="0" t="s">
        <v>29</v>
      </c>
      <c r="M2334" s="0" t="s">
        <v>29</v>
      </c>
      <c r="N2334" s="0" t="s">
        <v>29</v>
      </c>
      <c r="O2334" s="2" t="s">
        <v>703</v>
      </c>
      <c r="P2334" s="2" t="s">
        <v>46</v>
      </c>
      <c r="Q2334" s="0" t="n">
        <f aca="false">_xlfn.UNICODE(B2334)</f>
        <v>69</v>
      </c>
      <c r="R2334" s="0" t="str">
        <f aca="false">IF(MIDB(B2334,1,10)="Candidatus",MIDB(B2334,FIND(" ",B2334,1)+1,FIND(" ",B2334,12)-FIND(" ",B2334,1)),IF(AND(Q2334&gt;=65,Q2334&lt;=90),MIDB(B2334,1,FIND(" ",B2334,1)),"-"))</f>
        <v>Erwinia </v>
      </c>
      <c r="S2334" s="0" t="str">
        <f aca="false">IF(MIDB(B2334,1,10)="Candidatus",MIDB(B2334,FIND(" ",B2334,12)+1,IFERROR(FIND(" ",B2334,FIND(" ",B2334,12)+1),LEN(B2334))-FIND(" ",B2334,12)),IF(AND(Q2334&gt;=65,Q2334&lt;=90),MIDB(B2334,FIND(" ",B2334,1),IFERROR(FIND(" ",B2334,FIND(" ",B2334,1)+1),LEN(B2334)+1)-FIND(" ",B2334,1)),"-"))</f>
        <v> amylovora</v>
      </c>
      <c r="T2334" s="0" t="n">
        <v>1</v>
      </c>
    </row>
    <row r="2335" customFormat="false" ht="12.8" hidden="false" customHeight="false" outlineLevel="0" collapsed="false">
      <c r="A2335" s="0" t="n">
        <v>2334</v>
      </c>
      <c r="B2335" s="0" t="s">
        <v>10199</v>
      </c>
      <c r="C2335" s="0" t="s">
        <v>21</v>
      </c>
      <c r="D2335" s="0" t="s">
        <v>90</v>
      </c>
      <c r="E2335" s="0" t="s">
        <v>91</v>
      </c>
      <c r="F2335" s="0" t="s">
        <v>10171</v>
      </c>
      <c r="G2335" s="0" t="s">
        <v>10204</v>
      </c>
      <c r="H2335" s="0" t="s">
        <v>10205</v>
      </c>
      <c r="I2335" s="1" t="n">
        <v>28.25</v>
      </c>
      <c r="J2335" s="2" t="s">
        <v>10206</v>
      </c>
      <c r="K2335" s="2" t="s">
        <v>267</v>
      </c>
      <c r="L2335" s="0" t="s">
        <v>29</v>
      </c>
      <c r="M2335" s="0" t="s">
        <v>29</v>
      </c>
      <c r="N2335" s="0" t="s">
        <v>29</v>
      </c>
      <c r="O2335" s="2" t="s">
        <v>807</v>
      </c>
      <c r="P2335" s="2" t="s">
        <v>46</v>
      </c>
      <c r="Q2335" s="0" t="n">
        <f aca="false">_xlfn.UNICODE(B2335)</f>
        <v>69</v>
      </c>
      <c r="R2335" s="0" t="str">
        <f aca="false">IF(MIDB(B2335,1,10)="Candidatus",MIDB(B2335,FIND(" ",B2335,1)+1,FIND(" ",B2335,12)-FIND(" ",B2335,1)),IF(AND(Q2335&gt;=65,Q2335&lt;=90),MIDB(B2335,1,FIND(" ",B2335,1)),"-"))</f>
        <v>Erwinia </v>
      </c>
      <c r="S2335" s="0" t="str">
        <f aca="false">IF(MIDB(B2335,1,10)="Candidatus",MIDB(B2335,FIND(" ",B2335,12)+1,IFERROR(FIND(" ",B2335,FIND(" ",B2335,12)+1),LEN(B2335))-FIND(" ",B2335,12)),IF(AND(Q2335&gt;=65,Q2335&lt;=90),MIDB(B2335,FIND(" ",B2335,1),IFERROR(FIND(" ",B2335,FIND(" ",B2335,1)+1),LEN(B2335)+1)-FIND(" ",B2335,1)),"-"))</f>
        <v> amylovora</v>
      </c>
      <c r="T2335" s="0" t="n">
        <v>1</v>
      </c>
    </row>
    <row r="2336" customFormat="false" ht="12.8" hidden="false" customHeight="false" outlineLevel="0" collapsed="false">
      <c r="A2336" s="0" t="n">
        <v>2335</v>
      </c>
      <c r="B2336" s="0" t="s">
        <v>10207</v>
      </c>
      <c r="C2336" s="0" t="s">
        <v>21</v>
      </c>
      <c r="D2336" s="0" t="s">
        <v>90</v>
      </c>
      <c r="E2336" s="0" t="s">
        <v>91</v>
      </c>
      <c r="F2336" s="2" t="s">
        <v>46</v>
      </c>
      <c r="G2336" s="0" t="s">
        <v>10208</v>
      </c>
      <c r="H2336" s="0" t="s">
        <v>10209</v>
      </c>
      <c r="I2336" s="1" t="n">
        <v>28.243</v>
      </c>
      <c r="J2336" s="2" t="s">
        <v>10210</v>
      </c>
      <c r="K2336" s="2" t="s">
        <v>267</v>
      </c>
      <c r="L2336" s="0" t="s">
        <v>29</v>
      </c>
      <c r="M2336" s="0" t="s">
        <v>29</v>
      </c>
      <c r="N2336" s="0" t="s">
        <v>29</v>
      </c>
      <c r="O2336" s="2" t="s">
        <v>807</v>
      </c>
      <c r="P2336" s="2" t="s">
        <v>46</v>
      </c>
      <c r="Q2336" s="0" t="n">
        <f aca="false">_xlfn.UNICODE(B2336)</f>
        <v>69</v>
      </c>
      <c r="R2336" s="0" t="str">
        <f aca="false">IF(MIDB(B2336,1,10)="Candidatus",MIDB(B2336,FIND(" ",B2336,1)+1,FIND(" ",B2336,12)-FIND(" ",B2336,1)),IF(AND(Q2336&gt;=65,Q2336&lt;=90),MIDB(B2336,1,FIND(" ",B2336,1)),"-"))</f>
        <v>Erwinia </v>
      </c>
      <c r="S2336" s="0" t="str">
        <f aca="false">IF(MIDB(B2336,1,10)="Candidatus",MIDB(B2336,FIND(" ",B2336,12)+1,IFERROR(FIND(" ",B2336,FIND(" ",B2336,12)+1),LEN(B2336))-FIND(" ",B2336,12)),IF(AND(Q2336&gt;=65,Q2336&lt;=90),MIDB(B2336,FIND(" ",B2336,1),IFERROR(FIND(" ",B2336,FIND(" ",B2336,1)+1),LEN(B2336)+1)-FIND(" ",B2336,1)),"-"))</f>
        <v> amylovora</v>
      </c>
      <c r="T2336" s="0" t="n">
        <v>1</v>
      </c>
    </row>
    <row r="2337" customFormat="false" ht="12.8" hidden="false" customHeight="false" outlineLevel="0" collapsed="false">
      <c r="A2337" s="0" t="n">
        <v>2336</v>
      </c>
      <c r="B2337" s="0" t="s">
        <v>10207</v>
      </c>
      <c r="C2337" s="0" t="s">
        <v>21</v>
      </c>
      <c r="D2337" s="0" t="s">
        <v>90</v>
      </c>
      <c r="E2337" s="0" t="s">
        <v>91</v>
      </c>
      <c r="F2337" s="2" t="s">
        <v>88</v>
      </c>
      <c r="G2337" s="0" t="s">
        <v>10211</v>
      </c>
      <c r="H2337" s="0" t="s">
        <v>10212</v>
      </c>
      <c r="I2337" s="1" t="n">
        <v>71.487</v>
      </c>
      <c r="J2337" s="2" t="s">
        <v>10213</v>
      </c>
      <c r="K2337" s="2" t="s">
        <v>534</v>
      </c>
      <c r="L2337" s="0" t="s">
        <v>29</v>
      </c>
      <c r="M2337" s="0" t="s">
        <v>29</v>
      </c>
      <c r="N2337" s="0" t="s">
        <v>29</v>
      </c>
      <c r="O2337" s="2" t="s">
        <v>535</v>
      </c>
      <c r="P2337" s="2" t="s">
        <v>88</v>
      </c>
      <c r="Q2337" s="0" t="n">
        <f aca="false">_xlfn.UNICODE(B2337)</f>
        <v>69</v>
      </c>
      <c r="R2337" s="0" t="str">
        <f aca="false">IF(MIDB(B2337,1,10)="Candidatus",MIDB(B2337,FIND(" ",B2337,1)+1,FIND(" ",B2337,12)-FIND(" ",B2337,1)),IF(AND(Q2337&gt;=65,Q2337&lt;=90),MIDB(B2337,1,FIND(" ",B2337,1)),"-"))</f>
        <v>Erwinia </v>
      </c>
      <c r="S2337" s="0" t="str">
        <f aca="false">IF(MIDB(B2337,1,10)="Candidatus",MIDB(B2337,FIND(" ",B2337,12)+1,IFERROR(FIND(" ",B2337,FIND(" ",B2337,12)+1),LEN(B2337))-FIND(" ",B2337,12)),IF(AND(Q2337&gt;=65,Q2337&lt;=90),MIDB(B2337,FIND(" ",B2337,1),IFERROR(FIND(" ",B2337,FIND(" ",B2337,1)+1),LEN(B2337)+1)-FIND(" ",B2337,1)),"-"))</f>
        <v> amylovora</v>
      </c>
      <c r="T2337" s="0" t="n">
        <v>1</v>
      </c>
    </row>
    <row r="2338" customFormat="false" ht="12.8" hidden="false" customHeight="false" outlineLevel="0" collapsed="false">
      <c r="A2338" s="0" t="n">
        <v>2337</v>
      </c>
      <c r="B2338" s="0" t="s">
        <v>10214</v>
      </c>
      <c r="C2338" s="0" t="s">
        <v>21</v>
      </c>
      <c r="D2338" s="0" t="s">
        <v>90</v>
      </c>
      <c r="E2338" s="0" t="s">
        <v>91</v>
      </c>
      <c r="F2338" s="0" t="s">
        <v>10215</v>
      </c>
      <c r="G2338" s="0" t="s">
        <v>10216</v>
      </c>
      <c r="H2338" s="0" t="s">
        <v>10217</v>
      </c>
      <c r="I2338" s="1" t="n">
        <v>4.369</v>
      </c>
      <c r="J2338" s="2" t="s">
        <v>10218</v>
      </c>
      <c r="K2338" s="2" t="s">
        <v>129</v>
      </c>
      <c r="L2338" s="0" t="s">
        <v>29</v>
      </c>
      <c r="M2338" s="0" t="s">
        <v>29</v>
      </c>
      <c r="N2338" s="0" t="s">
        <v>29</v>
      </c>
      <c r="O2338" s="2" t="s">
        <v>129</v>
      </c>
      <c r="P2338" s="0" t="s">
        <v>29</v>
      </c>
      <c r="Q2338" s="0" t="n">
        <f aca="false">_xlfn.UNICODE(B2338)</f>
        <v>69</v>
      </c>
      <c r="R2338" s="0" t="str">
        <f aca="false">IF(MIDB(B2338,1,10)="Candidatus",MIDB(B2338,FIND(" ",B2338,1)+1,FIND(" ",B2338,12)-FIND(" ",B2338,1)),IF(AND(Q2338&gt;=65,Q2338&lt;=90),MIDB(B2338,1,FIND(" ",B2338,1)),"-"))</f>
        <v>Erwinia </v>
      </c>
      <c r="S2338" s="0" t="str">
        <f aca="false">IF(MIDB(B2338,1,10)="Candidatus",MIDB(B2338,FIND(" ",B2338,12)+1,IFERROR(FIND(" ",B2338,FIND(" ",B2338,12)+1),LEN(B2338))-FIND(" ",B2338,12)),IF(AND(Q2338&gt;=65,Q2338&lt;=90),MIDB(B2338,FIND(" ",B2338,1),IFERROR(FIND(" ",B2338,FIND(" ",B2338,1)+1),LEN(B2338)+1)-FIND(" ",B2338,1)),"-"))</f>
        <v> amylovora</v>
      </c>
      <c r="T2338" s="0" t="n">
        <v>1</v>
      </c>
    </row>
    <row r="2339" customFormat="false" ht="12.8" hidden="false" customHeight="false" outlineLevel="0" collapsed="false">
      <c r="A2339" s="0" t="n">
        <v>2338</v>
      </c>
      <c r="B2339" s="0" t="s">
        <v>10214</v>
      </c>
      <c r="C2339" s="0" t="s">
        <v>21</v>
      </c>
      <c r="D2339" s="0" t="s">
        <v>90</v>
      </c>
      <c r="E2339" s="0" t="s">
        <v>91</v>
      </c>
      <c r="F2339" s="0" t="s">
        <v>10219</v>
      </c>
      <c r="G2339" s="0" t="s">
        <v>10220</v>
      </c>
      <c r="H2339" s="0" t="s">
        <v>10221</v>
      </c>
      <c r="I2339" s="1" t="n">
        <v>5.251</v>
      </c>
      <c r="J2339" s="2" t="s">
        <v>10222</v>
      </c>
      <c r="K2339" s="2" t="s">
        <v>112</v>
      </c>
      <c r="L2339" s="0" t="s">
        <v>29</v>
      </c>
      <c r="M2339" s="0" t="s">
        <v>29</v>
      </c>
      <c r="N2339" s="0" t="s">
        <v>29</v>
      </c>
      <c r="O2339" s="2" t="s">
        <v>52</v>
      </c>
      <c r="P2339" s="0" t="s">
        <v>29</v>
      </c>
      <c r="Q2339" s="0" t="n">
        <f aca="false">_xlfn.UNICODE(B2339)</f>
        <v>69</v>
      </c>
      <c r="R2339" s="0" t="str">
        <f aca="false">IF(MIDB(B2339,1,10)="Candidatus",MIDB(B2339,FIND(" ",B2339,1)+1,FIND(" ",B2339,12)-FIND(" ",B2339,1)),IF(AND(Q2339&gt;=65,Q2339&lt;=90),MIDB(B2339,1,FIND(" ",B2339,1)),"-"))</f>
        <v>Erwinia </v>
      </c>
      <c r="S2339" s="0" t="str">
        <f aca="false">IF(MIDB(B2339,1,10)="Candidatus",MIDB(B2339,FIND(" ",B2339,12)+1,IFERROR(FIND(" ",B2339,FIND(" ",B2339,12)+1),LEN(B2339))-FIND(" ",B2339,12)),IF(AND(Q2339&gt;=65,Q2339&lt;=90),MIDB(B2339,FIND(" ",B2339,1),IFERROR(FIND(" ",B2339,FIND(" ",B2339,1)+1),LEN(B2339)+1)-FIND(" ",B2339,1)),"-"))</f>
        <v> amylovora</v>
      </c>
      <c r="T2339" s="0" t="n">
        <v>1</v>
      </c>
    </row>
    <row r="2340" customFormat="false" ht="12.8" hidden="false" customHeight="false" outlineLevel="0" collapsed="false">
      <c r="A2340" s="0" t="n">
        <v>2339</v>
      </c>
      <c r="B2340" s="0" t="s">
        <v>10214</v>
      </c>
      <c r="C2340" s="0" t="s">
        <v>21</v>
      </c>
      <c r="D2340" s="0" t="s">
        <v>90</v>
      </c>
      <c r="E2340" s="0" t="s">
        <v>91</v>
      </c>
      <c r="F2340" s="0" t="s">
        <v>10171</v>
      </c>
      <c r="G2340" s="0" t="s">
        <v>10223</v>
      </c>
      <c r="H2340" s="0" t="s">
        <v>10224</v>
      </c>
      <c r="I2340" s="1" t="n">
        <v>28.138</v>
      </c>
      <c r="J2340" s="2" t="s">
        <v>10225</v>
      </c>
      <c r="K2340" s="2" t="s">
        <v>166</v>
      </c>
      <c r="L2340" s="0" t="s">
        <v>29</v>
      </c>
      <c r="M2340" s="0" t="s">
        <v>29</v>
      </c>
      <c r="N2340" s="0" t="s">
        <v>29</v>
      </c>
      <c r="O2340" s="2" t="s">
        <v>166</v>
      </c>
      <c r="P2340" s="0" t="s">
        <v>29</v>
      </c>
      <c r="Q2340" s="0" t="n">
        <f aca="false">_xlfn.UNICODE(B2340)</f>
        <v>69</v>
      </c>
      <c r="R2340" s="0" t="str">
        <f aca="false">IF(MIDB(B2340,1,10)="Candidatus",MIDB(B2340,FIND(" ",B2340,1)+1,FIND(" ",B2340,12)-FIND(" ",B2340,1)),IF(AND(Q2340&gt;=65,Q2340&lt;=90),MIDB(B2340,1,FIND(" ",B2340,1)),"-"))</f>
        <v>Erwinia </v>
      </c>
      <c r="S2340" s="0" t="str">
        <f aca="false">IF(MIDB(B2340,1,10)="Candidatus",MIDB(B2340,FIND(" ",B2340,12)+1,IFERROR(FIND(" ",B2340,FIND(" ",B2340,12)+1),LEN(B2340))-FIND(" ",B2340,12)),IF(AND(Q2340&gt;=65,Q2340&lt;=90),MIDB(B2340,FIND(" ",B2340,1),IFERROR(FIND(" ",B2340,FIND(" ",B2340,1)+1),LEN(B2340)+1)-FIND(" ",B2340,1)),"-"))</f>
        <v> amylovora</v>
      </c>
      <c r="T2340" s="0" t="n">
        <v>1</v>
      </c>
    </row>
    <row r="2341" customFormat="false" ht="12.8" hidden="false" customHeight="false" outlineLevel="0" collapsed="false">
      <c r="A2341" s="0" t="n">
        <v>2340</v>
      </c>
      <c r="B2341" s="0" t="s">
        <v>10226</v>
      </c>
      <c r="C2341" s="0" t="s">
        <v>21</v>
      </c>
      <c r="D2341" s="0" t="s">
        <v>90</v>
      </c>
      <c r="E2341" s="0" t="s">
        <v>91</v>
      </c>
      <c r="F2341" s="0" t="s">
        <v>10171</v>
      </c>
      <c r="G2341" s="0" t="s">
        <v>10227</v>
      </c>
      <c r="H2341" s="0" t="s">
        <v>10228</v>
      </c>
      <c r="I2341" s="1" t="n">
        <v>28.25</v>
      </c>
      <c r="J2341" s="2" t="s">
        <v>10229</v>
      </c>
      <c r="K2341" s="2" t="s">
        <v>267</v>
      </c>
      <c r="L2341" s="0" t="s">
        <v>29</v>
      </c>
      <c r="M2341" s="0" t="s">
        <v>29</v>
      </c>
      <c r="N2341" s="0" t="s">
        <v>29</v>
      </c>
      <c r="O2341" s="2" t="s">
        <v>807</v>
      </c>
      <c r="P2341" s="2" t="s">
        <v>46</v>
      </c>
      <c r="Q2341" s="0" t="n">
        <f aca="false">_xlfn.UNICODE(B2341)</f>
        <v>69</v>
      </c>
      <c r="R2341" s="0" t="str">
        <f aca="false">IF(MIDB(B2341,1,10)="Candidatus",MIDB(B2341,FIND(" ",B2341,1)+1,FIND(" ",B2341,12)-FIND(" ",B2341,1)),IF(AND(Q2341&gt;=65,Q2341&lt;=90),MIDB(B2341,1,FIND(" ",B2341,1)),"-"))</f>
        <v>Erwinia </v>
      </c>
      <c r="S2341" s="0" t="str">
        <f aca="false">IF(MIDB(B2341,1,10)="Candidatus",MIDB(B2341,FIND(" ",B2341,12)+1,IFERROR(FIND(" ",B2341,FIND(" ",B2341,12)+1),LEN(B2341))-FIND(" ",B2341,12)),IF(AND(Q2341&gt;=65,Q2341&lt;=90),MIDB(B2341,FIND(" ",B2341,1),IFERROR(FIND(" ",B2341,FIND(" ",B2341,1)+1),LEN(B2341)+1)-FIND(" ",B2341,1)),"-"))</f>
        <v> amylovora</v>
      </c>
      <c r="T2341" s="0" t="n">
        <v>1</v>
      </c>
    </row>
    <row r="2342" customFormat="false" ht="12.8" hidden="false" customHeight="false" outlineLevel="0" collapsed="false">
      <c r="A2342" s="0" t="n">
        <v>2341</v>
      </c>
      <c r="B2342" s="0" t="s">
        <v>10230</v>
      </c>
      <c r="C2342" s="0" t="s">
        <v>21</v>
      </c>
      <c r="D2342" s="0" t="s">
        <v>90</v>
      </c>
      <c r="E2342" s="0" t="s">
        <v>91</v>
      </c>
      <c r="F2342" s="0" t="s">
        <v>10231</v>
      </c>
      <c r="G2342" s="0" t="s">
        <v>10232</v>
      </c>
      <c r="H2342" s="0" t="s">
        <v>10233</v>
      </c>
      <c r="I2342" s="1" t="n">
        <v>29.585</v>
      </c>
      <c r="J2342" s="2" t="s">
        <v>10234</v>
      </c>
      <c r="K2342" s="2" t="s">
        <v>1718</v>
      </c>
      <c r="L2342" s="0" t="s">
        <v>29</v>
      </c>
      <c r="M2342" s="0" t="s">
        <v>29</v>
      </c>
      <c r="N2342" s="0" t="s">
        <v>29</v>
      </c>
      <c r="O2342" s="2" t="s">
        <v>1718</v>
      </c>
      <c r="P2342" s="0" t="s">
        <v>29</v>
      </c>
      <c r="Q2342" s="0" t="n">
        <f aca="false">_xlfn.UNICODE(B2342)</f>
        <v>69</v>
      </c>
      <c r="R2342" s="0" t="str">
        <f aca="false">IF(MIDB(B2342,1,10)="Candidatus",MIDB(B2342,FIND(" ",B2342,1)+1,FIND(" ",B2342,12)-FIND(" ",B2342,1)),IF(AND(Q2342&gt;=65,Q2342&lt;=90),MIDB(B2342,1,FIND(" ",B2342,1)),"-"))</f>
        <v>Erwinia </v>
      </c>
      <c r="S2342" s="0" t="str">
        <f aca="false">IF(MIDB(B2342,1,10)="Candidatus",MIDB(B2342,FIND(" ",B2342,12)+1,IFERROR(FIND(" ",B2342,FIND(" ",B2342,12)+1),LEN(B2342))-FIND(" ",B2342,12)),IF(AND(Q2342&gt;=65,Q2342&lt;=90),MIDB(B2342,FIND(" ",B2342,1),IFERROR(FIND(" ",B2342,FIND(" ",B2342,1)+1),LEN(B2342)+1)-FIND(" ",B2342,1)),"-"))</f>
        <v> amylovora</v>
      </c>
      <c r="T2342" s="0" t="n">
        <v>1</v>
      </c>
    </row>
    <row r="2343" customFormat="false" ht="12.8" hidden="false" customHeight="false" outlineLevel="0" collapsed="false">
      <c r="A2343" s="0" t="n">
        <v>2342</v>
      </c>
      <c r="B2343" s="0" t="s">
        <v>10230</v>
      </c>
      <c r="C2343" s="0" t="s">
        <v>21</v>
      </c>
      <c r="D2343" s="0" t="s">
        <v>90</v>
      </c>
      <c r="E2343" s="0" t="s">
        <v>91</v>
      </c>
      <c r="F2343" s="0" t="s">
        <v>10171</v>
      </c>
      <c r="G2343" s="0" t="s">
        <v>10235</v>
      </c>
      <c r="H2343" s="0" t="s">
        <v>10236</v>
      </c>
      <c r="I2343" s="1" t="n">
        <v>28.257</v>
      </c>
      <c r="J2343" s="2" t="s">
        <v>10237</v>
      </c>
      <c r="K2343" s="2" t="s">
        <v>267</v>
      </c>
      <c r="L2343" s="0" t="s">
        <v>29</v>
      </c>
      <c r="M2343" s="0" t="s">
        <v>29</v>
      </c>
      <c r="N2343" s="0" t="s">
        <v>29</v>
      </c>
      <c r="O2343" s="2" t="s">
        <v>807</v>
      </c>
      <c r="P2343" s="2" t="s">
        <v>46</v>
      </c>
      <c r="Q2343" s="0" t="n">
        <f aca="false">_xlfn.UNICODE(B2343)</f>
        <v>69</v>
      </c>
      <c r="R2343" s="0" t="str">
        <f aca="false">IF(MIDB(B2343,1,10)="Candidatus",MIDB(B2343,FIND(" ",B2343,1)+1,FIND(" ",B2343,12)-FIND(" ",B2343,1)),IF(AND(Q2343&gt;=65,Q2343&lt;=90),MIDB(B2343,1,FIND(" ",B2343,1)),"-"))</f>
        <v>Erwinia </v>
      </c>
      <c r="S2343" s="0" t="str">
        <f aca="false">IF(MIDB(B2343,1,10)="Candidatus",MIDB(B2343,FIND(" ",B2343,12)+1,IFERROR(FIND(" ",B2343,FIND(" ",B2343,12)+1),LEN(B2343))-FIND(" ",B2343,12)),IF(AND(Q2343&gt;=65,Q2343&lt;=90),MIDB(B2343,FIND(" ",B2343,1),IFERROR(FIND(" ",B2343,FIND(" ",B2343,1)+1),LEN(B2343)+1)-FIND(" ",B2343,1)),"-"))</f>
        <v> amylovora</v>
      </c>
      <c r="T2343" s="0" t="n">
        <v>1</v>
      </c>
    </row>
    <row r="2344" customFormat="false" ht="12.8" hidden="false" customHeight="false" outlineLevel="0" collapsed="false">
      <c r="A2344" s="0" t="n">
        <v>2343</v>
      </c>
      <c r="B2344" s="0" t="s">
        <v>10238</v>
      </c>
      <c r="C2344" s="0" t="s">
        <v>21</v>
      </c>
      <c r="D2344" s="0" t="s">
        <v>90</v>
      </c>
      <c r="E2344" s="0" t="s">
        <v>91</v>
      </c>
      <c r="F2344" s="0" t="s">
        <v>10171</v>
      </c>
      <c r="G2344" s="0" t="s">
        <v>10239</v>
      </c>
      <c r="H2344" s="0" t="s">
        <v>10240</v>
      </c>
      <c r="I2344" s="1" t="n">
        <v>28.259</v>
      </c>
      <c r="J2344" s="2" t="s">
        <v>10237</v>
      </c>
      <c r="K2344" s="2" t="s">
        <v>267</v>
      </c>
      <c r="L2344" s="0" t="s">
        <v>29</v>
      </c>
      <c r="M2344" s="0" t="s">
        <v>29</v>
      </c>
      <c r="N2344" s="0" t="s">
        <v>29</v>
      </c>
      <c r="O2344" s="2" t="s">
        <v>807</v>
      </c>
      <c r="P2344" s="2" t="s">
        <v>46</v>
      </c>
      <c r="Q2344" s="0" t="n">
        <f aca="false">_xlfn.UNICODE(B2344)</f>
        <v>69</v>
      </c>
      <c r="R2344" s="0" t="str">
        <f aca="false">IF(MIDB(B2344,1,10)="Candidatus",MIDB(B2344,FIND(" ",B2344,1)+1,FIND(" ",B2344,12)-FIND(" ",B2344,1)),IF(AND(Q2344&gt;=65,Q2344&lt;=90),MIDB(B2344,1,FIND(" ",B2344,1)),"-"))</f>
        <v>Erwinia </v>
      </c>
      <c r="S2344" s="0" t="str">
        <f aca="false">IF(MIDB(B2344,1,10)="Candidatus",MIDB(B2344,FIND(" ",B2344,12)+1,IFERROR(FIND(" ",B2344,FIND(" ",B2344,12)+1),LEN(B2344))-FIND(" ",B2344,12)),IF(AND(Q2344&gt;=65,Q2344&lt;=90),MIDB(B2344,FIND(" ",B2344,1),IFERROR(FIND(" ",B2344,FIND(" ",B2344,1)+1),LEN(B2344)+1)-FIND(" ",B2344,1)),"-"))</f>
        <v> amylovora</v>
      </c>
      <c r="T2344" s="0" t="n">
        <v>1</v>
      </c>
    </row>
    <row r="2345" customFormat="false" ht="12.8" hidden="false" customHeight="false" outlineLevel="0" collapsed="false">
      <c r="A2345" s="0" t="n">
        <v>2344</v>
      </c>
      <c r="B2345" s="0" t="s">
        <v>10241</v>
      </c>
      <c r="C2345" s="0" t="s">
        <v>21</v>
      </c>
      <c r="D2345" s="0" t="s">
        <v>90</v>
      </c>
      <c r="E2345" s="0" t="s">
        <v>91</v>
      </c>
      <c r="F2345" s="0" t="s">
        <v>10171</v>
      </c>
      <c r="G2345" s="0" t="s">
        <v>10242</v>
      </c>
      <c r="H2345" s="0" t="s">
        <v>10243</v>
      </c>
      <c r="I2345" s="1" t="n">
        <v>28.266</v>
      </c>
      <c r="J2345" s="2" t="s">
        <v>10244</v>
      </c>
      <c r="K2345" s="2" t="s">
        <v>267</v>
      </c>
      <c r="L2345" s="0" t="s">
        <v>29</v>
      </c>
      <c r="M2345" s="0" t="s">
        <v>29</v>
      </c>
      <c r="N2345" s="0" t="s">
        <v>29</v>
      </c>
      <c r="O2345" s="2" t="s">
        <v>807</v>
      </c>
      <c r="P2345" s="2" t="s">
        <v>46</v>
      </c>
      <c r="Q2345" s="0" t="n">
        <f aca="false">_xlfn.UNICODE(B2345)</f>
        <v>69</v>
      </c>
      <c r="R2345" s="0" t="str">
        <f aca="false">IF(MIDB(B2345,1,10)="Candidatus",MIDB(B2345,FIND(" ",B2345,1)+1,FIND(" ",B2345,12)-FIND(" ",B2345,1)),IF(AND(Q2345&gt;=65,Q2345&lt;=90),MIDB(B2345,1,FIND(" ",B2345,1)),"-"))</f>
        <v>Erwinia </v>
      </c>
      <c r="S2345" s="0" t="str">
        <f aca="false">IF(MIDB(B2345,1,10)="Candidatus",MIDB(B2345,FIND(" ",B2345,12)+1,IFERROR(FIND(" ",B2345,FIND(" ",B2345,12)+1),LEN(B2345))-FIND(" ",B2345,12)),IF(AND(Q2345&gt;=65,Q2345&lt;=90),MIDB(B2345,FIND(" ",B2345,1),IFERROR(FIND(" ",B2345,FIND(" ",B2345,1)+1),LEN(B2345)+1)-FIND(" ",B2345,1)),"-"))</f>
        <v> amylovora</v>
      </c>
      <c r="T2345" s="0" t="n">
        <v>1</v>
      </c>
    </row>
    <row r="2346" customFormat="false" ht="12.8" hidden="false" customHeight="false" outlineLevel="0" collapsed="false">
      <c r="A2346" s="0" t="n">
        <v>2345</v>
      </c>
      <c r="B2346" s="0" t="s">
        <v>10245</v>
      </c>
      <c r="C2346" s="0" t="s">
        <v>21</v>
      </c>
      <c r="D2346" s="0" t="s">
        <v>90</v>
      </c>
      <c r="E2346" s="0" t="s">
        <v>91</v>
      </c>
      <c r="F2346" s="0" t="s">
        <v>10171</v>
      </c>
      <c r="G2346" s="0" t="s">
        <v>10246</v>
      </c>
      <c r="H2346" s="0" t="s">
        <v>10247</v>
      </c>
      <c r="I2346" s="1" t="n">
        <v>28.257</v>
      </c>
      <c r="J2346" s="2" t="s">
        <v>10248</v>
      </c>
      <c r="K2346" s="2" t="s">
        <v>267</v>
      </c>
      <c r="L2346" s="0" t="s">
        <v>29</v>
      </c>
      <c r="M2346" s="0" t="s">
        <v>29</v>
      </c>
      <c r="N2346" s="0" t="s">
        <v>29</v>
      </c>
      <c r="O2346" s="2" t="s">
        <v>807</v>
      </c>
      <c r="P2346" s="2" t="s">
        <v>46</v>
      </c>
      <c r="Q2346" s="0" t="n">
        <f aca="false">_xlfn.UNICODE(B2346)</f>
        <v>69</v>
      </c>
      <c r="R2346" s="0" t="str">
        <f aca="false">IF(MIDB(B2346,1,10)="Candidatus",MIDB(B2346,FIND(" ",B2346,1)+1,FIND(" ",B2346,12)-FIND(" ",B2346,1)),IF(AND(Q2346&gt;=65,Q2346&lt;=90),MIDB(B2346,1,FIND(" ",B2346,1)),"-"))</f>
        <v>Erwinia </v>
      </c>
      <c r="S2346" s="0" t="str">
        <f aca="false">IF(MIDB(B2346,1,10)="Candidatus",MIDB(B2346,FIND(" ",B2346,12)+1,IFERROR(FIND(" ",B2346,FIND(" ",B2346,12)+1),LEN(B2346))-FIND(" ",B2346,12)),IF(AND(Q2346&gt;=65,Q2346&lt;=90),MIDB(B2346,FIND(" ",B2346,1),IFERROR(FIND(" ",B2346,FIND(" ",B2346,1)+1),LEN(B2346)+1)-FIND(" ",B2346,1)),"-"))</f>
        <v> amylovora</v>
      </c>
      <c r="T2346" s="0" t="n">
        <v>1</v>
      </c>
    </row>
    <row r="2347" customFormat="false" ht="12.8" hidden="false" customHeight="false" outlineLevel="0" collapsed="false">
      <c r="A2347" s="0" t="n">
        <v>2346</v>
      </c>
      <c r="B2347" s="0" t="s">
        <v>10249</v>
      </c>
      <c r="C2347" s="0" t="s">
        <v>21</v>
      </c>
      <c r="D2347" s="0" t="s">
        <v>90</v>
      </c>
      <c r="E2347" s="0" t="s">
        <v>91</v>
      </c>
      <c r="F2347" s="0" t="s">
        <v>10171</v>
      </c>
      <c r="G2347" s="0" t="s">
        <v>10250</v>
      </c>
      <c r="H2347" s="0" t="s">
        <v>10251</v>
      </c>
      <c r="I2347" s="1" t="n">
        <v>28.688</v>
      </c>
      <c r="J2347" s="2" t="s">
        <v>10252</v>
      </c>
      <c r="K2347" s="2" t="s">
        <v>515</v>
      </c>
      <c r="L2347" s="0" t="s">
        <v>29</v>
      </c>
      <c r="M2347" s="0" t="s">
        <v>29</v>
      </c>
      <c r="N2347" s="0" t="s">
        <v>29</v>
      </c>
      <c r="O2347" s="2" t="s">
        <v>686</v>
      </c>
      <c r="P2347" s="2" t="s">
        <v>60</v>
      </c>
      <c r="Q2347" s="0" t="n">
        <f aca="false">_xlfn.UNICODE(B2347)</f>
        <v>69</v>
      </c>
      <c r="R2347" s="0" t="str">
        <f aca="false">IF(MIDB(B2347,1,10)="Candidatus",MIDB(B2347,FIND(" ",B2347,1)+1,FIND(" ",B2347,12)-FIND(" ",B2347,1)),IF(AND(Q2347&gt;=65,Q2347&lt;=90),MIDB(B2347,1,FIND(" ",B2347,1)),"-"))</f>
        <v>Erwinia </v>
      </c>
      <c r="S2347" s="0" t="str">
        <f aca="false">IF(MIDB(B2347,1,10)="Candidatus",MIDB(B2347,FIND(" ",B2347,12)+1,IFERROR(FIND(" ",B2347,FIND(" ",B2347,12)+1),LEN(B2347))-FIND(" ",B2347,12)),IF(AND(Q2347&gt;=65,Q2347&lt;=90),MIDB(B2347,FIND(" ",B2347,1),IFERROR(FIND(" ",B2347,FIND(" ",B2347,1)+1),LEN(B2347)+1)-FIND(" ",B2347,1)),"-"))</f>
        <v> amylovora</v>
      </c>
      <c r="T2347" s="0" t="n">
        <v>1</v>
      </c>
    </row>
    <row r="2348" customFormat="false" ht="12.8" hidden="false" customHeight="false" outlineLevel="0" collapsed="false">
      <c r="A2348" s="0" t="n">
        <v>2347</v>
      </c>
      <c r="B2348" s="0" t="s">
        <v>10253</v>
      </c>
      <c r="C2348" s="0" t="s">
        <v>21</v>
      </c>
      <c r="D2348" s="0" t="s">
        <v>90</v>
      </c>
      <c r="E2348" s="0" t="s">
        <v>91</v>
      </c>
      <c r="F2348" s="0" t="s">
        <v>10254</v>
      </c>
      <c r="G2348" s="0" t="s">
        <v>10255</v>
      </c>
      <c r="H2348" s="0" t="s">
        <v>10256</v>
      </c>
      <c r="I2348" s="1" t="n">
        <v>28.275</v>
      </c>
      <c r="J2348" s="2" t="s">
        <v>10257</v>
      </c>
      <c r="K2348" s="2" t="s">
        <v>267</v>
      </c>
      <c r="L2348" s="0" t="s">
        <v>29</v>
      </c>
      <c r="M2348" s="0" t="s">
        <v>29</v>
      </c>
      <c r="N2348" s="0" t="s">
        <v>29</v>
      </c>
      <c r="O2348" s="2" t="s">
        <v>807</v>
      </c>
      <c r="P2348" s="2" t="s">
        <v>46</v>
      </c>
      <c r="Q2348" s="0" t="n">
        <f aca="false">_xlfn.UNICODE(B2348)</f>
        <v>69</v>
      </c>
      <c r="R2348" s="0" t="str">
        <f aca="false">IF(MIDB(B2348,1,10)="Candidatus",MIDB(B2348,FIND(" ",B2348,1)+1,FIND(" ",B2348,12)-FIND(" ",B2348,1)),IF(AND(Q2348&gt;=65,Q2348&lt;=90),MIDB(B2348,1,FIND(" ",B2348,1)),"-"))</f>
        <v>Erwinia </v>
      </c>
      <c r="S2348" s="0" t="str">
        <f aca="false">IF(MIDB(B2348,1,10)="Candidatus",MIDB(B2348,FIND(" ",B2348,12)+1,IFERROR(FIND(" ",B2348,FIND(" ",B2348,12)+1),LEN(B2348))-FIND(" ",B2348,12)),IF(AND(Q2348&gt;=65,Q2348&lt;=90),MIDB(B2348,FIND(" ",B2348,1),IFERROR(FIND(" ",B2348,FIND(" ",B2348,1)+1),LEN(B2348)+1)-FIND(" ",B2348,1)),"-"))</f>
        <v> amylovora</v>
      </c>
      <c r="T2348" s="0" t="n">
        <v>1</v>
      </c>
    </row>
    <row r="2349" customFormat="false" ht="12.8" hidden="false" customHeight="false" outlineLevel="0" collapsed="false">
      <c r="A2349" s="0" t="n">
        <v>2348</v>
      </c>
      <c r="B2349" s="0" t="s">
        <v>10258</v>
      </c>
      <c r="C2349" s="0" t="s">
        <v>21</v>
      </c>
      <c r="D2349" s="0" t="s">
        <v>90</v>
      </c>
      <c r="E2349" s="0" t="s">
        <v>91</v>
      </c>
      <c r="F2349" s="0" t="s">
        <v>10254</v>
      </c>
      <c r="G2349" s="0" t="s">
        <v>10259</v>
      </c>
      <c r="H2349" s="0" t="s">
        <v>10260</v>
      </c>
      <c r="I2349" s="1" t="n">
        <v>27.319</v>
      </c>
      <c r="J2349" s="2" t="s">
        <v>10261</v>
      </c>
      <c r="K2349" s="2" t="s">
        <v>267</v>
      </c>
      <c r="L2349" s="0" t="s">
        <v>29</v>
      </c>
      <c r="M2349" s="0" t="s">
        <v>29</v>
      </c>
      <c r="N2349" s="0" t="s">
        <v>29</v>
      </c>
      <c r="O2349" s="2" t="s">
        <v>807</v>
      </c>
      <c r="P2349" s="2" t="s">
        <v>46</v>
      </c>
      <c r="Q2349" s="0" t="n">
        <f aca="false">_xlfn.UNICODE(B2349)</f>
        <v>69</v>
      </c>
      <c r="R2349" s="0" t="str">
        <f aca="false">IF(MIDB(B2349,1,10)="Candidatus",MIDB(B2349,FIND(" ",B2349,1)+1,FIND(" ",B2349,12)-FIND(" ",B2349,1)),IF(AND(Q2349&gt;=65,Q2349&lt;=90),MIDB(B2349,1,FIND(" ",B2349,1)),"-"))</f>
        <v>Erwinia </v>
      </c>
      <c r="S2349" s="0" t="str">
        <f aca="false">IF(MIDB(B2349,1,10)="Candidatus",MIDB(B2349,FIND(" ",B2349,12)+1,IFERROR(FIND(" ",B2349,FIND(" ",B2349,12)+1),LEN(B2349))-FIND(" ",B2349,12)),IF(AND(Q2349&gt;=65,Q2349&lt;=90),MIDB(B2349,FIND(" ",B2349,1),IFERROR(FIND(" ",B2349,FIND(" ",B2349,1)+1),LEN(B2349)+1)-FIND(" ",B2349,1)),"-"))</f>
        <v> amylovora</v>
      </c>
      <c r="T2349" s="0" t="n">
        <v>1</v>
      </c>
    </row>
    <row r="2350" customFormat="false" ht="12.8" hidden="false" customHeight="false" outlineLevel="0" collapsed="false">
      <c r="A2350" s="0" t="n">
        <v>2349</v>
      </c>
      <c r="B2350" s="0" t="s">
        <v>10262</v>
      </c>
      <c r="C2350" s="0" t="s">
        <v>21</v>
      </c>
      <c r="D2350" s="0" t="s">
        <v>90</v>
      </c>
      <c r="E2350" s="0" t="s">
        <v>91</v>
      </c>
      <c r="F2350" s="0" t="s">
        <v>10254</v>
      </c>
      <c r="G2350" s="0" t="s">
        <v>10263</v>
      </c>
      <c r="H2350" s="0" t="s">
        <v>10264</v>
      </c>
      <c r="I2350" s="1" t="n">
        <v>28.275</v>
      </c>
      <c r="J2350" s="2" t="s">
        <v>10257</v>
      </c>
      <c r="K2350" s="2" t="s">
        <v>267</v>
      </c>
      <c r="L2350" s="0" t="s">
        <v>29</v>
      </c>
      <c r="M2350" s="0" t="s">
        <v>29</v>
      </c>
      <c r="N2350" s="0" t="s">
        <v>29</v>
      </c>
      <c r="O2350" s="2" t="s">
        <v>807</v>
      </c>
      <c r="P2350" s="2" t="s">
        <v>46</v>
      </c>
      <c r="Q2350" s="0" t="n">
        <f aca="false">_xlfn.UNICODE(B2350)</f>
        <v>69</v>
      </c>
      <c r="R2350" s="0" t="str">
        <f aca="false">IF(MIDB(B2350,1,10)="Candidatus",MIDB(B2350,FIND(" ",B2350,1)+1,FIND(" ",B2350,12)-FIND(" ",B2350,1)),IF(AND(Q2350&gt;=65,Q2350&lt;=90),MIDB(B2350,1,FIND(" ",B2350,1)),"-"))</f>
        <v>Erwinia </v>
      </c>
      <c r="S2350" s="0" t="str">
        <f aca="false">IF(MIDB(B2350,1,10)="Candidatus",MIDB(B2350,FIND(" ",B2350,12)+1,IFERROR(FIND(" ",B2350,FIND(" ",B2350,12)+1),LEN(B2350))-FIND(" ",B2350,12)),IF(AND(Q2350&gt;=65,Q2350&lt;=90),MIDB(B2350,FIND(" ",B2350,1),IFERROR(FIND(" ",B2350,FIND(" ",B2350,1)+1),LEN(B2350)+1)-FIND(" ",B2350,1)),"-"))</f>
        <v> amylovora</v>
      </c>
      <c r="T2350" s="0" t="n">
        <v>1</v>
      </c>
    </row>
    <row r="2351" customFormat="false" ht="12.8" hidden="false" customHeight="false" outlineLevel="0" collapsed="false">
      <c r="A2351" s="0" t="n">
        <v>2350</v>
      </c>
      <c r="B2351" s="0" t="s">
        <v>10262</v>
      </c>
      <c r="C2351" s="0" t="s">
        <v>21</v>
      </c>
      <c r="D2351" s="0" t="s">
        <v>90</v>
      </c>
      <c r="E2351" s="0" t="s">
        <v>91</v>
      </c>
      <c r="F2351" s="0" t="s">
        <v>10265</v>
      </c>
      <c r="G2351" s="0" t="s">
        <v>10266</v>
      </c>
      <c r="H2351" s="0" t="s">
        <v>10267</v>
      </c>
      <c r="I2351" s="1" t="n">
        <v>78.74</v>
      </c>
      <c r="J2351" s="2" t="s">
        <v>10268</v>
      </c>
      <c r="K2351" s="2" t="s">
        <v>481</v>
      </c>
      <c r="L2351" s="0" t="s">
        <v>29</v>
      </c>
      <c r="M2351" s="0" t="s">
        <v>29</v>
      </c>
      <c r="N2351" s="0" t="s">
        <v>29</v>
      </c>
      <c r="O2351" s="2" t="s">
        <v>38</v>
      </c>
      <c r="P2351" s="2" t="s">
        <v>46</v>
      </c>
      <c r="Q2351" s="0" t="n">
        <f aca="false">_xlfn.UNICODE(B2351)</f>
        <v>69</v>
      </c>
      <c r="R2351" s="0" t="str">
        <f aca="false">IF(MIDB(B2351,1,10)="Candidatus",MIDB(B2351,FIND(" ",B2351,1)+1,FIND(" ",B2351,12)-FIND(" ",B2351,1)),IF(AND(Q2351&gt;=65,Q2351&lt;=90),MIDB(B2351,1,FIND(" ",B2351,1)),"-"))</f>
        <v>Erwinia </v>
      </c>
      <c r="S2351" s="0" t="str">
        <f aca="false">IF(MIDB(B2351,1,10)="Candidatus",MIDB(B2351,FIND(" ",B2351,12)+1,IFERROR(FIND(" ",B2351,FIND(" ",B2351,12)+1),LEN(B2351))-FIND(" ",B2351,12)),IF(AND(Q2351&gt;=65,Q2351&lt;=90),MIDB(B2351,FIND(" ",B2351,1),IFERROR(FIND(" ",B2351,FIND(" ",B2351,1)+1),LEN(B2351)+1)-FIND(" ",B2351,1)),"-"))</f>
        <v> amylovora</v>
      </c>
      <c r="T2351" s="0" t="n">
        <v>1</v>
      </c>
    </row>
    <row r="2352" customFormat="false" ht="12.8" hidden="false" customHeight="false" outlineLevel="0" collapsed="false">
      <c r="A2352" s="0" t="n">
        <v>2351</v>
      </c>
      <c r="B2352" s="0" t="s">
        <v>10269</v>
      </c>
      <c r="C2352" s="0" t="s">
        <v>21</v>
      </c>
      <c r="D2352" s="0" t="s">
        <v>90</v>
      </c>
      <c r="E2352" s="0" t="s">
        <v>91</v>
      </c>
      <c r="F2352" s="0" t="s">
        <v>10171</v>
      </c>
      <c r="G2352" s="0" t="s">
        <v>29</v>
      </c>
      <c r="H2352" s="0" t="s">
        <v>10270</v>
      </c>
      <c r="I2352" s="1" t="n">
        <v>27.603</v>
      </c>
      <c r="J2352" s="2" t="s">
        <v>10271</v>
      </c>
      <c r="K2352" s="2" t="s">
        <v>503</v>
      </c>
      <c r="L2352" s="0" t="s">
        <v>29</v>
      </c>
      <c r="M2352" s="0" t="s">
        <v>29</v>
      </c>
      <c r="N2352" s="0" t="s">
        <v>29</v>
      </c>
      <c r="O2352" s="2" t="s">
        <v>503</v>
      </c>
      <c r="P2352" s="0" t="s">
        <v>29</v>
      </c>
      <c r="Q2352" s="0" t="n">
        <f aca="false">_xlfn.UNICODE(B2352)</f>
        <v>69</v>
      </c>
      <c r="R2352" s="0" t="str">
        <f aca="false">IF(MIDB(B2352,1,10)="Candidatus",MIDB(B2352,FIND(" ",B2352,1)+1,FIND(" ",B2352,12)-FIND(" ",B2352,1)),IF(AND(Q2352&gt;=65,Q2352&lt;=90),MIDB(B2352,1,FIND(" ",B2352,1)),"-"))</f>
        <v>Erwinia </v>
      </c>
      <c r="S2352" s="0" t="str">
        <f aca="false">IF(MIDB(B2352,1,10)="Candidatus",MIDB(B2352,FIND(" ",B2352,12)+1,IFERROR(FIND(" ",B2352,FIND(" ",B2352,12)+1),LEN(B2352))-FIND(" ",B2352,12)),IF(AND(Q2352&gt;=65,Q2352&lt;=90),MIDB(B2352,FIND(" ",B2352,1),IFERROR(FIND(" ",B2352,FIND(" ",B2352,1)+1),LEN(B2352)+1)-FIND(" ",B2352,1)),"-"))</f>
        <v> amylovora</v>
      </c>
      <c r="T2352" s="0" t="n">
        <v>1</v>
      </c>
    </row>
    <row r="2353" customFormat="false" ht="12.8" hidden="false" customHeight="false" outlineLevel="0" collapsed="false">
      <c r="A2353" s="0" t="n">
        <v>2352</v>
      </c>
      <c r="B2353" s="0" t="s">
        <v>10272</v>
      </c>
      <c r="C2353" s="0" t="s">
        <v>21</v>
      </c>
      <c r="D2353" s="0" t="s">
        <v>90</v>
      </c>
      <c r="E2353" s="0" t="s">
        <v>91</v>
      </c>
      <c r="F2353" s="0" t="s">
        <v>10273</v>
      </c>
      <c r="G2353" s="0" t="s">
        <v>10274</v>
      </c>
      <c r="H2353" s="0" t="s">
        <v>10275</v>
      </c>
      <c r="I2353" s="1" t="n">
        <v>169.778</v>
      </c>
      <c r="J2353" s="2" t="s">
        <v>10276</v>
      </c>
      <c r="K2353" s="2" t="s">
        <v>6605</v>
      </c>
      <c r="L2353" s="0" t="s">
        <v>29</v>
      </c>
      <c r="M2353" s="0" t="s">
        <v>29</v>
      </c>
      <c r="N2353" s="0" t="s">
        <v>29</v>
      </c>
      <c r="O2353" s="2" t="s">
        <v>509</v>
      </c>
      <c r="P2353" s="2" t="s">
        <v>262</v>
      </c>
      <c r="Q2353" s="0" t="n">
        <f aca="false">_xlfn.UNICODE(B2353)</f>
        <v>69</v>
      </c>
      <c r="R2353" s="0" t="str">
        <f aca="false">IF(MIDB(B2353,1,10)="Candidatus",MIDB(B2353,FIND(" ",B2353,1)+1,FIND(" ",B2353,12)-FIND(" ",B2353,1)),IF(AND(Q2353&gt;=65,Q2353&lt;=90),MIDB(B2353,1,FIND(" ",B2353,1)),"-"))</f>
        <v>Erwinia </v>
      </c>
      <c r="S2353" s="0" t="str">
        <f aca="false">IF(MIDB(B2353,1,10)="Candidatus",MIDB(B2353,FIND(" ",B2353,12)+1,IFERROR(FIND(" ",B2353,FIND(" ",B2353,12)+1),LEN(B2353))-FIND(" ",B2353,12)),IF(AND(Q2353&gt;=65,Q2353&lt;=90),MIDB(B2353,FIND(" ",B2353,1),IFERROR(FIND(" ",B2353,FIND(" ",B2353,1)+1),LEN(B2353)+1)-FIND(" ",B2353,1)),"-"))</f>
        <v> billingiae</v>
      </c>
      <c r="T2353" s="0" t="n">
        <v>1</v>
      </c>
    </row>
    <row r="2354" customFormat="false" ht="12.8" hidden="false" customHeight="false" outlineLevel="0" collapsed="false">
      <c r="A2354" s="0" t="n">
        <v>2353</v>
      </c>
      <c r="B2354" s="0" t="s">
        <v>10272</v>
      </c>
      <c r="C2354" s="0" t="s">
        <v>21</v>
      </c>
      <c r="D2354" s="0" t="s">
        <v>90</v>
      </c>
      <c r="E2354" s="0" t="s">
        <v>91</v>
      </c>
      <c r="F2354" s="0" t="s">
        <v>10277</v>
      </c>
      <c r="G2354" s="0" t="s">
        <v>10278</v>
      </c>
      <c r="H2354" s="0" t="s">
        <v>10279</v>
      </c>
      <c r="I2354" s="1" t="n">
        <v>102.323</v>
      </c>
      <c r="J2354" s="2" t="s">
        <v>10280</v>
      </c>
      <c r="K2354" s="2" t="s">
        <v>2398</v>
      </c>
      <c r="L2354" s="0" t="s">
        <v>29</v>
      </c>
      <c r="M2354" s="0" t="s">
        <v>29</v>
      </c>
      <c r="N2354" s="0" t="s">
        <v>29</v>
      </c>
      <c r="O2354" s="2" t="s">
        <v>3315</v>
      </c>
      <c r="P2354" s="2" t="s">
        <v>60</v>
      </c>
      <c r="Q2354" s="0" t="n">
        <f aca="false">_xlfn.UNICODE(B2354)</f>
        <v>69</v>
      </c>
      <c r="R2354" s="0" t="str">
        <f aca="false">IF(MIDB(B2354,1,10)="Candidatus",MIDB(B2354,FIND(" ",B2354,1)+1,FIND(" ",B2354,12)-FIND(" ",B2354,1)),IF(AND(Q2354&gt;=65,Q2354&lt;=90),MIDB(B2354,1,FIND(" ",B2354,1)),"-"))</f>
        <v>Erwinia </v>
      </c>
      <c r="S2354" s="0" t="str">
        <f aca="false">IF(MIDB(B2354,1,10)="Candidatus",MIDB(B2354,FIND(" ",B2354,12)+1,IFERROR(FIND(" ",B2354,FIND(" ",B2354,12)+1),LEN(B2354))-FIND(" ",B2354,12)),IF(AND(Q2354&gt;=65,Q2354&lt;=90),MIDB(B2354,FIND(" ",B2354,1),IFERROR(FIND(" ",B2354,FIND(" ",B2354,1)+1),LEN(B2354)+1)-FIND(" ",B2354,1)),"-"))</f>
        <v> billingiae</v>
      </c>
      <c r="T2354" s="0" t="n">
        <v>1</v>
      </c>
    </row>
    <row r="2355" customFormat="false" ht="12.8" hidden="false" customHeight="false" outlineLevel="0" collapsed="false">
      <c r="A2355" s="0" t="n">
        <v>2354</v>
      </c>
      <c r="B2355" s="0" t="s">
        <v>10281</v>
      </c>
      <c r="C2355" s="0" t="s">
        <v>21</v>
      </c>
      <c r="D2355" s="0" t="s">
        <v>90</v>
      </c>
      <c r="E2355" s="0" t="s">
        <v>91</v>
      </c>
      <c r="F2355" s="0" t="s">
        <v>10282</v>
      </c>
      <c r="G2355" s="0" t="s">
        <v>10283</v>
      </c>
      <c r="H2355" s="0" t="s">
        <v>10284</v>
      </c>
      <c r="I2355" s="1" t="n">
        <v>35.904</v>
      </c>
      <c r="J2355" s="2" t="s">
        <v>10285</v>
      </c>
      <c r="K2355" s="2" t="s">
        <v>252</v>
      </c>
      <c r="L2355" s="0" t="s">
        <v>29</v>
      </c>
      <c r="M2355" s="0" t="s">
        <v>29</v>
      </c>
      <c r="N2355" s="0" t="s">
        <v>29</v>
      </c>
      <c r="O2355" s="2" t="s">
        <v>252</v>
      </c>
      <c r="P2355" s="0" t="s">
        <v>29</v>
      </c>
      <c r="Q2355" s="0" t="n">
        <f aca="false">_xlfn.UNICODE(B2355)</f>
        <v>69</v>
      </c>
      <c r="R2355" s="0" t="str">
        <f aca="false">IF(MIDB(B2355,1,10)="Candidatus",MIDB(B2355,FIND(" ",B2355,1)+1,FIND(" ",B2355,12)-FIND(" ",B2355,1)),IF(AND(Q2355&gt;=65,Q2355&lt;=90),MIDB(B2355,1,FIND(" ",B2355,1)),"-"))</f>
        <v>Erwinia </v>
      </c>
      <c r="S2355" s="0" t="str">
        <f aca="false">IF(MIDB(B2355,1,10)="Candidatus",MIDB(B2355,FIND(" ",B2355,12)+1,IFERROR(FIND(" ",B2355,FIND(" ",B2355,12)+1),LEN(B2355))-FIND(" ",B2355,12)),IF(AND(Q2355&gt;=65,Q2355&lt;=90),MIDB(B2355,FIND(" ",B2355,1),IFERROR(FIND(" ",B2355,FIND(" ",B2355,1)+1),LEN(B2355)+1)-FIND(" ",B2355,1)),"-"))</f>
        <v> pyrifoliae</v>
      </c>
      <c r="T2355" s="0" t="n">
        <v>1</v>
      </c>
    </row>
    <row r="2356" customFormat="false" ht="12.8" hidden="false" customHeight="false" outlineLevel="0" collapsed="false">
      <c r="A2356" s="0" t="n">
        <v>2355</v>
      </c>
      <c r="B2356" s="0" t="s">
        <v>10286</v>
      </c>
      <c r="C2356" s="0" t="s">
        <v>21</v>
      </c>
      <c r="D2356" s="0" t="s">
        <v>90</v>
      </c>
      <c r="E2356" s="0" t="s">
        <v>91</v>
      </c>
      <c r="F2356" s="0" t="s">
        <v>10287</v>
      </c>
      <c r="G2356" s="0" t="s">
        <v>10288</v>
      </c>
      <c r="H2356" s="0" t="s">
        <v>10289</v>
      </c>
      <c r="I2356" s="1" t="n">
        <v>4.96</v>
      </c>
      <c r="J2356" s="2" t="s">
        <v>10290</v>
      </c>
      <c r="K2356" s="2" t="s">
        <v>60</v>
      </c>
      <c r="L2356" s="0" t="s">
        <v>29</v>
      </c>
      <c r="M2356" s="0" t="s">
        <v>29</v>
      </c>
      <c r="N2356" s="0" t="s">
        <v>29</v>
      </c>
      <c r="O2356" s="2" t="s">
        <v>28</v>
      </c>
      <c r="P2356" s="2" t="s">
        <v>88</v>
      </c>
      <c r="Q2356" s="0" t="n">
        <f aca="false">_xlfn.UNICODE(B2356)</f>
        <v>69</v>
      </c>
      <c r="R2356" s="0" t="str">
        <f aca="false">IF(MIDB(B2356,1,10)="Candidatus",MIDB(B2356,FIND(" ",B2356,1)+1,FIND(" ",B2356,12)-FIND(" ",B2356,1)),IF(AND(Q2356&gt;=65,Q2356&lt;=90),MIDB(B2356,1,FIND(" ",B2356,1)),"-"))</f>
        <v>Erwinia </v>
      </c>
      <c r="S2356" s="0" t="str">
        <f aca="false">IF(MIDB(B2356,1,10)="Candidatus",MIDB(B2356,FIND(" ",B2356,12)+1,IFERROR(FIND(" ",B2356,FIND(" ",B2356,12)+1),LEN(B2356))-FIND(" ",B2356,12)),IF(AND(Q2356&gt;=65,Q2356&lt;=90),MIDB(B2356,FIND(" ",B2356,1),IFERROR(FIND(" ",B2356,FIND(" ",B2356,1)+1),LEN(B2356)+1)-FIND(" ",B2356,1)),"-"))</f>
        <v> pyrifoliae</v>
      </c>
      <c r="T2356" s="0" t="n">
        <v>1</v>
      </c>
    </row>
    <row r="2357" customFormat="false" ht="12.8" hidden="false" customHeight="false" outlineLevel="0" collapsed="false">
      <c r="A2357" s="0" t="n">
        <v>2356</v>
      </c>
      <c r="B2357" s="0" t="s">
        <v>10286</v>
      </c>
      <c r="C2357" s="0" t="s">
        <v>21</v>
      </c>
      <c r="D2357" s="0" t="s">
        <v>90</v>
      </c>
      <c r="E2357" s="0" t="s">
        <v>91</v>
      </c>
      <c r="F2357" s="0" t="s">
        <v>10282</v>
      </c>
      <c r="G2357" s="0" t="s">
        <v>10291</v>
      </c>
      <c r="H2357" s="0" t="s">
        <v>10292</v>
      </c>
      <c r="I2357" s="1" t="n">
        <v>35.901</v>
      </c>
      <c r="J2357" s="2" t="s">
        <v>10293</v>
      </c>
      <c r="K2357" s="2" t="s">
        <v>612</v>
      </c>
      <c r="L2357" s="0" t="s">
        <v>29</v>
      </c>
      <c r="M2357" s="0" t="s">
        <v>29</v>
      </c>
      <c r="N2357" s="0" t="s">
        <v>29</v>
      </c>
      <c r="O2357" s="2" t="s">
        <v>3119</v>
      </c>
      <c r="P2357" s="2" t="s">
        <v>28</v>
      </c>
      <c r="Q2357" s="0" t="n">
        <f aca="false">_xlfn.UNICODE(B2357)</f>
        <v>69</v>
      </c>
      <c r="R2357" s="0" t="str">
        <f aca="false">IF(MIDB(B2357,1,10)="Candidatus",MIDB(B2357,FIND(" ",B2357,1)+1,FIND(" ",B2357,12)-FIND(" ",B2357,1)),IF(AND(Q2357&gt;=65,Q2357&lt;=90),MIDB(B2357,1,FIND(" ",B2357,1)),"-"))</f>
        <v>Erwinia </v>
      </c>
      <c r="S2357" s="0" t="str">
        <f aca="false">IF(MIDB(B2357,1,10)="Candidatus",MIDB(B2357,FIND(" ",B2357,12)+1,IFERROR(FIND(" ",B2357,FIND(" ",B2357,12)+1),LEN(B2357))-FIND(" ",B2357,12)),IF(AND(Q2357&gt;=65,Q2357&lt;=90),MIDB(B2357,FIND(" ",B2357,1),IFERROR(FIND(" ",B2357,FIND(" ",B2357,1)+1),LEN(B2357)+1)-FIND(" ",B2357,1)),"-"))</f>
        <v> pyrifoliae</v>
      </c>
      <c r="T2357" s="0" t="n">
        <v>1</v>
      </c>
    </row>
    <row r="2358" customFormat="false" ht="12.8" hidden="false" customHeight="false" outlineLevel="0" collapsed="false">
      <c r="A2358" s="0" t="n">
        <v>2357</v>
      </c>
      <c r="B2358" s="0" t="s">
        <v>10286</v>
      </c>
      <c r="C2358" s="0" t="s">
        <v>21</v>
      </c>
      <c r="D2358" s="0" t="s">
        <v>90</v>
      </c>
      <c r="E2358" s="0" t="s">
        <v>91</v>
      </c>
      <c r="F2358" s="0" t="s">
        <v>10294</v>
      </c>
      <c r="G2358" s="0" t="s">
        <v>10295</v>
      </c>
      <c r="H2358" s="0" t="s">
        <v>10296</v>
      </c>
      <c r="I2358" s="1" t="n">
        <v>2.61</v>
      </c>
      <c r="J2358" s="2" t="s">
        <v>10297</v>
      </c>
      <c r="K2358" s="2" t="s">
        <v>88</v>
      </c>
      <c r="L2358" s="0" t="s">
        <v>29</v>
      </c>
      <c r="M2358" s="0" t="s">
        <v>29</v>
      </c>
      <c r="N2358" s="0" t="s">
        <v>29</v>
      </c>
      <c r="O2358" s="2" t="s">
        <v>60</v>
      </c>
      <c r="P2358" s="2" t="s">
        <v>46</v>
      </c>
      <c r="Q2358" s="0" t="n">
        <f aca="false">_xlfn.UNICODE(B2358)</f>
        <v>69</v>
      </c>
      <c r="R2358" s="0" t="str">
        <f aca="false">IF(MIDB(B2358,1,10)="Candidatus",MIDB(B2358,FIND(" ",B2358,1)+1,FIND(" ",B2358,12)-FIND(" ",B2358,1)),IF(AND(Q2358&gt;=65,Q2358&lt;=90),MIDB(B2358,1,FIND(" ",B2358,1)),"-"))</f>
        <v>Erwinia </v>
      </c>
      <c r="S2358" s="0" t="str">
        <f aca="false">IF(MIDB(B2358,1,10)="Candidatus",MIDB(B2358,FIND(" ",B2358,12)+1,IFERROR(FIND(" ",B2358,FIND(" ",B2358,12)+1),LEN(B2358))-FIND(" ",B2358,12)),IF(AND(Q2358&gt;=65,Q2358&lt;=90),MIDB(B2358,FIND(" ",B2358,1),IFERROR(FIND(" ",B2358,FIND(" ",B2358,1)+1),LEN(B2358)+1)-FIND(" ",B2358,1)),"-"))</f>
        <v> pyrifoliae</v>
      </c>
      <c r="T2358" s="0" t="n">
        <v>1</v>
      </c>
    </row>
    <row r="2359" customFormat="false" ht="12.8" hidden="false" customHeight="false" outlineLevel="0" collapsed="false">
      <c r="A2359" s="0" t="n">
        <v>2358</v>
      </c>
      <c r="B2359" s="0" t="s">
        <v>10286</v>
      </c>
      <c r="C2359" s="0" t="s">
        <v>21</v>
      </c>
      <c r="D2359" s="0" t="s">
        <v>90</v>
      </c>
      <c r="E2359" s="0" t="s">
        <v>91</v>
      </c>
      <c r="F2359" s="0" t="s">
        <v>10298</v>
      </c>
      <c r="G2359" s="0" t="s">
        <v>10299</v>
      </c>
      <c r="H2359" s="0" t="s">
        <v>10300</v>
      </c>
      <c r="I2359" s="1" t="n">
        <v>3.07</v>
      </c>
      <c r="J2359" s="2" t="s">
        <v>10301</v>
      </c>
      <c r="K2359" s="2" t="s">
        <v>129</v>
      </c>
      <c r="L2359" s="0" t="s">
        <v>29</v>
      </c>
      <c r="M2359" s="0" t="s">
        <v>29</v>
      </c>
      <c r="N2359" s="0" t="s">
        <v>29</v>
      </c>
      <c r="O2359" s="2" t="s">
        <v>129</v>
      </c>
      <c r="P2359" s="0" t="s">
        <v>29</v>
      </c>
      <c r="Q2359" s="0" t="n">
        <f aca="false">_xlfn.UNICODE(B2359)</f>
        <v>69</v>
      </c>
      <c r="R2359" s="0" t="str">
        <f aca="false">IF(MIDB(B2359,1,10)="Candidatus",MIDB(B2359,FIND(" ",B2359,1)+1,FIND(" ",B2359,12)-FIND(" ",B2359,1)),IF(AND(Q2359&gt;=65,Q2359&lt;=90),MIDB(B2359,1,FIND(" ",B2359,1)),"-"))</f>
        <v>Erwinia </v>
      </c>
      <c r="S2359" s="0" t="str">
        <f aca="false">IF(MIDB(B2359,1,10)="Candidatus",MIDB(B2359,FIND(" ",B2359,12)+1,IFERROR(FIND(" ",B2359,FIND(" ",B2359,12)+1),LEN(B2359))-FIND(" ",B2359,12)),IF(AND(Q2359&gt;=65,Q2359&lt;=90),MIDB(B2359,FIND(" ",B2359,1),IFERROR(FIND(" ",B2359,FIND(" ",B2359,1)+1),LEN(B2359)+1)-FIND(" ",B2359,1)),"-"))</f>
        <v> pyrifoliae</v>
      </c>
      <c r="T2359" s="0" t="n">
        <v>1</v>
      </c>
    </row>
    <row r="2360" customFormat="false" ht="12.8" hidden="false" customHeight="false" outlineLevel="0" collapsed="false">
      <c r="A2360" s="0" t="n">
        <v>2359</v>
      </c>
      <c r="B2360" s="0" t="s">
        <v>10281</v>
      </c>
      <c r="C2360" s="0" t="s">
        <v>21</v>
      </c>
      <c r="D2360" s="0" t="s">
        <v>90</v>
      </c>
      <c r="E2360" s="0" t="s">
        <v>91</v>
      </c>
      <c r="F2360" s="0" t="s">
        <v>10302</v>
      </c>
      <c r="G2360" s="0" t="s">
        <v>10303</v>
      </c>
      <c r="H2360" s="0" t="s">
        <v>10304</v>
      </c>
      <c r="I2360" s="1" t="n">
        <v>3.07</v>
      </c>
      <c r="J2360" s="2" t="s">
        <v>10301</v>
      </c>
      <c r="K2360" s="2" t="s">
        <v>129</v>
      </c>
      <c r="L2360" s="0" t="s">
        <v>29</v>
      </c>
      <c r="M2360" s="0" t="s">
        <v>29</v>
      </c>
      <c r="N2360" s="0" t="s">
        <v>29</v>
      </c>
      <c r="O2360" s="2" t="s">
        <v>129</v>
      </c>
      <c r="P2360" s="0" t="s">
        <v>29</v>
      </c>
      <c r="Q2360" s="0" t="n">
        <f aca="false">_xlfn.UNICODE(B2360)</f>
        <v>69</v>
      </c>
      <c r="R2360" s="0" t="str">
        <f aca="false">IF(MIDB(B2360,1,10)="Candidatus",MIDB(B2360,FIND(" ",B2360,1)+1,FIND(" ",B2360,12)-FIND(" ",B2360,1)),IF(AND(Q2360&gt;=65,Q2360&lt;=90),MIDB(B2360,1,FIND(" ",B2360,1)),"-"))</f>
        <v>Erwinia </v>
      </c>
      <c r="S2360" s="0" t="str">
        <f aca="false">IF(MIDB(B2360,1,10)="Candidatus",MIDB(B2360,FIND(" ",B2360,12)+1,IFERROR(FIND(" ",B2360,FIND(" ",B2360,12)+1),LEN(B2360))-FIND(" ",B2360,12)),IF(AND(Q2360&gt;=65,Q2360&lt;=90),MIDB(B2360,FIND(" ",B2360,1),IFERROR(FIND(" ",B2360,FIND(" ",B2360,1)+1),LEN(B2360)+1)-FIND(" ",B2360,1)),"-"))</f>
        <v> pyrifoliae</v>
      </c>
      <c r="T2360" s="0" t="n">
        <v>1</v>
      </c>
    </row>
    <row r="2361" customFormat="false" ht="12.8" hidden="false" customHeight="false" outlineLevel="0" collapsed="false">
      <c r="A2361" s="0" t="n">
        <v>2360</v>
      </c>
      <c r="B2361" s="0" t="s">
        <v>10281</v>
      </c>
      <c r="C2361" s="0" t="s">
        <v>21</v>
      </c>
      <c r="D2361" s="0" t="s">
        <v>90</v>
      </c>
      <c r="E2361" s="0" t="s">
        <v>91</v>
      </c>
      <c r="F2361" s="0" t="s">
        <v>10305</v>
      </c>
      <c r="G2361" s="0" t="s">
        <v>10306</v>
      </c>
      <c r="H2361" s="0" t="s">
        <v>10307</v>
      </c>
      <c r="I2361" s="1" t="n">
        <v>4.955</v>
      </c>
      <c r="J2361" s="2" t="s">
        <v>10308</v>
      </c>
      <c r="K2361" s="2" t="s">
        <v>28</v>
      </c>
      <c r="L2361" s="0" t="s">
        <v>29</v>
      </c>
      <c r="M2361" s="0" t="s">
        <v>29</v>
      </c>
      <c r="N2361" s="0" t="s">
        <v>29</v>
      </c>
      <c r="O2361" s="2" t="s">
        <v>112</v>
      </c>
      <c r="P2361" s="2" t="s">
        <v>46</v>
      </c>
      <c r="Q2361" s="0" t="n">
        <f aca="false">_xlfn.UNICODE(B2361)</f>
        <v>69</v>
      </c>
      <c r="R2361" s="0" t="str">
        <f aca="false">IF(MIDB(B2361,1,10)="Candidatus",MIDB(B2361,FIND(" ",B2361,1)+1,FIND(" ",B2361,12)-FIND(" ",B2361,1)),IF(AND(Q2361&gt;=65,Q2361&lt;=90),MIDB(B2361,1,FIND(" ",B2361,1)),"-"))</f>
        <v>Erwinia </v>
      </c>
      <c r="S2361" s="0" t="str">
        <f aca="false">IF(MIDB(B2361,1,10)="Candidatus",MIDB(B2361,FIND(" ",B2361,12)+1,IFERROR(FIND(" ",B2361,FIND(" ",B2361,12)+1),LEN(B2361))-FIND(" ",B2361,12)),IF(AND(Q2361&gt;=65,Q2361&lt;=90),MIDB(B2361,FIND(" ",B2361,1),IFERROR(FIND(" ",B2361,FIND(" ",B2361,1)+1),LEN(B2361)+1)-FIND(" ",B2361,1)),"-"))</f>
        <v> pyrifoliae</v>
      </c>
      <c r="T2361" s="0" t="n">
        <v>1</v>
      </c>
    </row>
    <row r="2362" customFormat="false" ht="12.8" hidden="false" customHeight="false" outlineLevel="0" collapsed="false">
      <c r="A2362" s="0" t="n">
        <v>2361</v>
      </c>
      <c r="B2362" s="0" t="s">
        <v>10281</v>
      </c>
      <c r="C2362" s="0" t="s">
        <v>21</v>
      </c>
      <c r="D2362" s="0" t="s">
        <v>90</v>
      </c>
      <c r="E2362" s="0" t="s">
        <v>91</v>
      </c>
      <c r="F2362" s="0" t="s">
        <v>10282</v>
      </c>
      <c r="G2362" s="0" t="s">
        <v>10309</v>
      </c>
      <c r="H2362" s="0" t="s">
        <v>10310</v>
      </c>
      <c r="I2362" s="1" t="n">
        <v>35.909</v>
      </c>
      <c r="J2362" s="2" t="s">
        <v>10311</v>
      </c>
      <c r="K2362" s="2" t="s">
        <v>464</v>
      </c>
      <c r="L2362" s="0" t="s">
        <v>29</v>
      </c>
      <c r="M2362" s="0" t="s">
        <v>29</v>
      </c>
      <c r="N2362" s="0" t="s">
        <v>29</v>
      </c>
      <c r="O2362" s="2" t="s">
        <v>3119</v>
      </c>
      <c r="P2362" s="2" t="s">
        <v>46</v>
      </c>
      <c r="Q2362" s="0" t="n">
        <f aca="false">_xlfn.UNICODE(B2362)</f>
        <v>69</v>
      </c>
      <c r="R2362" s="0" t="str">
        <f aca="false">IF(MIDB(B2362,1,10)="Candidatus",MIDB(B2362,FIND(" ",B2362,1)+1,FIND(" ",B2362,12)-FIND(" ",B2362,1)),IF(AND(Q2362&gt;=65,Q2362&lt;=90),MIDB(B2362,1,FIND(" ",B2362,1)),"-"))</f>
        <v>Erwinia </v>
      </c>
      <c r="S2362" s="0" t="str">
        <f aca="false">IF(MIDB(B2362,1,10)="Candidatus",MIDB(B2362,FIND(" ",B2362,12)+1,IFERROR(FIND(" ",B2362,FIND(" ",B2362,12)+1),LEN(B2362))-FIND(" ",B2362,12)),IF(AND(Q2362&gt;=65,Q2362&lt;=90),MIDB(B2362,FIND(" ",B2362,1),IFERROR(FIND(" ",B2362,FIND(" ",B2362,1)+1),LEN(B2362)+1)-FIND(" ",B2362,1)),"-"))</f>
        <v> pyrifoliae</v>
      </c>
      <c r="T2362" s="0" t="n">
        <v>1</v>
      </c>
    </row>
    <row r="2363" customFormat="false" ht="12.8" hidden="false" customHeight="false" outlineLevel="0" collapsed="false">
      <c r="A2363" s="0" t="n">
        <v>2362</v>
      </c>
      <c r="B2363" s="0" t="s">
        <v>10281</v>
      </c>
      <c r="C2363" s="0" t="s">
        <v>21</v>
      </c>
      <c r="D2363" s="0" t="s">
        <v>90</v>
      </c>
      <c r="E2363" s="0" t="s">
        <v>91</v>
      </c>
      <c r="F2363" s="0" t="s">
        <v>10294</v>
      </c>
      <c r="G2363" s="0" t="s">
        <v>10312</v>
      </c>
      <c r="H2363" s="0" t="s">
        <v>10313</v>
      </c>
      <c r="I2363" s="1" t="n">
        <v>2.59</v>
      </c>
      <c r="J2363" s="2" t="s">
        <v>10314</v>
      </c>
      <c r="K2363" s="2" t="s">
        <v>60</v>
      </c>
      <c r="L2363" s="0" t="s">
        <v>29</v>
      </c>
      <c r="M2363" s="0" t="s">
        <v>29</v>
      </c>
      <c r="N2363" s="0" t="s">
        <v>29</v>
      </c>
      <c r="O2363" s="2" t="s">
        <v>60</v>
      </c>
      <c r="P2363" s="0" t="s">
        <v>29</v>
      </c>
      <c r="Q2363" s="0" t="n">
        <f aca="false">_xlfn.UNICODE(B2363)</f>
        <v>69</v>
      </c>
      <c r="R2363" s="0" t="str">
        <f aca="false">IF(MIDB(B2363,1,10)="Candidatus",MIDB(B2363,FIND(" ",B2363,1)+1,FIND(" ",B2363,12)-FIND(" ",B2363,1)),IF(AND(Q2363&gt;=65,Q2363&lt;=90),MIDB(B2363,1,FIND(" ",B2363,1)),"-"))</f>
        <v>Erwinia </v>
      </c>
      <c r="S2363" s="0" t="str">
        <f aca="false">IF(MIDB(B2363,1,10)="Candidatus",MIDB(B2363,FIND(" ",B2363,12)+1,IFERROR(FIND(" ",B2363,FIND(" ",B2363,12)+1),LEN(B2363))-FIND(" ",B2363,12)),IF(AND(Q2363&gt;=65,Q2363&lt;=90),MIDB(B2363,FIND(" ",B2363,1),IFERROR(FIND(" ",B2363,FIND(" ",B2363,1)+1),LEN(B2363)+1)-FIND(" ",B2363,1)),"-"))</f>
        <v> pyrifoliae</v>
      </c>
      <c r="T2363" s="0" t="n">
        <v>1</v>
      </c>
    </row>
    <row r="2364" customFormat="false" ht="12.8" hidden="false" customHeight="false" outlineLevel="0" collapsed="false">
      <c r="A2364" s="0" t="n">
        <v>2363</v>
      </c>
      <c r="B2364" s="0" t="s">
        <v>10315</v>
      </c>
      <c r="C2364" s="0" t="s">
        <v>21</v>
      </c>
      <c r="D2364" s="0" t="s">
        <v>90</v>
      </c>
      <c r="E2364" s="0" t="s">
        <v>91</v>
      </c>
      <c r="F2364" s="0" t="s">
        <v>10316</v>
      </c>
      <c r="G2364" s="0" t="s">
        <v>10317</v>
      </c>
      <c r="H2364" s="0" t="s">
        <v>10318</v>
      </c>
      <c r="I2364" s="1" t="n">
        <v>29.593</v>
      </c>
      <c r="J2364" s="2" t="s">
        <v>10319</v>
      </c>
      <c r="K2364" s="2" t="s">
        <v>521</v>
      </c>
      <c r="L2364" s="0" t="s">
        <v>29</v>
      </c>
      <c r="M2364" s="0" t="s">
        <v>29</v>
      </c>
      <c r="N2364" s="0" t="s">
        <v>29</v>
      </c>
      <c r="O2364" s="2" t="s">
        <v>521</v>
      </c>
      <c r="P2364" s="0" t="s">
        <v>29</v>
      </c>
      <c r="Q2364" s="0" t="n">
        <f aca="false">_xlfn.UNICODE(B2364)</f>
        <v>69</v>
      </c>
      <c r="R2364" s="0" t="str">
        <f aca="false">IF(MIDB(B2364,1,10)="Candidatus",MIDB(B2364,FIND(" ",B2364,1)+1,FIND(" ",B2364,12)-FIND(" ",B2364,1)),IF(AND(Q2364&gt;=65,Q2364&lt;=90),MIDB(B2364,1,FIND(" ",B2364,1)),"-"))</f>
        <v>Erwinia </v>
      </c>
      <c r="S2364" s="0" t="str">
        <f aca="false">IF(MIDB(B2364,1,10)="Candidatus",MIDB(B2364,FIND(" ",B2364,12)+1,IFERROR(FIND(" ",B2364,FIND(" ",B2364,12)+1),LEN(B2364))-FIND(" ",B2364,12)),IF(AND(Q2364&gt;=65,Q2364&lt;=90),MIDB(B2364,FIND(" ",B2364,1),IFERROR(FIND(" ",B2364,FIND(" ",B2364,1)+1),LEN(B2364)+1)-FIND(" ",B2364,1)),"-"))</f>
        <v> sp.</v>
      </c>
      <c r="T2364" s="0" t="n">
        <v>1</v>
      </c>
    </row>
    <row r="2365" customFormat="false" ht="12.8" hidden="false" customHeight="false" outlineLevel="0" collapsed="false">
      <c r="A2365" s="0" t="n">
        <v>2364</v>
      </c>
      <c r="B2365" s="0" t="s">
        <v>10320</v>
      </c>
      <c r="C2365" s="0" t="s">
        <v>21</v>
      </c>
      <c r="D2365" s="0" t="s">
        <v>90</v>
      </c>
      <c r="E2365" s="0" t="s">
        <v>91</v>
      </c>
      <c r="F2365" s="0" t="s">
        <v>10321</v>
      </c>
      <c r="G2365" s="0" t="s">
        <v>10322</v>
      </c>
      <c r="H2365" s="0" t="s">
        <v>10323</v>
      </c>
      <c r="I2365" s="1" t="n">
        <v>6.417</v>
      </c>
      <c r="J2365" s="2" t="s">
        <v>10324</v>
      </c>
      <c r="K2365" s="0" t="s">
        <v>29</v>
      </c>
      <c r="L2365" s="0" t="s">
        <v>29</v>
      </c>
      <c r="M2365" s="0" t="s">
        <v>29</v>
      </c>
      <c r="N2365" s="0" t="s">
        <v>29</v>
      </c>
      <c r="O2365" s="0" t="s">
        <v>29</v>
      </c>
      <c r="P2365" s="0" t="s">
        <v>29</v>
      </c>
      <c r="Q2365" s="0" t="n">
        <f aca="false">_xlfn.UNICODE(B2365)</f>
        <v>69</v>
      </c>
      <c r="R2365" s="0" t="str">
        <f aca="false">IF(MIDB(B2365,1,10)="Candidatus",MIDB(B2365,FIND(" ",B2365,1)+1,FIND(" ",B2365,12)-FIND(" ",B2365,1)),IF(AND(Q2365&gt;=65,Q2365&lt;=90),MIDB(B2365,1,FIND(" ",B2365,1)),"-"))</f>
        <v>Erwinia </v>
      </c>
      <c r="S2365" s="0" t="str">
        <f aca="false">IF(MIDB(B2365,1,10)="Candidatus",MIDB(B2365,FIND(" ",B2365,12)+1,IFERROR(FIND(" ",B2365,FIND(" ",B2365,12)+1),LEN(B2365))-FIND(" ",B2365,12)),IF(AND(Q2365&gt;=65,Q2365&lt;=90),MIDB(B2365,FIND(" ",B2365,1),IFERROR(FIND(" ",B2365,FIND(" ",B2365,1)+1),LEN(B2365)+1)-FIND(" ",B2365,1)),"-"))</f>
        <v> sp.</v>
      </c>
      <c r="T2365" s="0" t="n">
        <v>1</v>
      </c>
    </row>
    <row r="2366" customFormat="false" ht="12.8" hidden="false" customHeight="false" outlineLevel="0" collapsed="false">
      <c r="A2366" s="0" t="n">
        <v>2365</v>
      </c>
      <c r="B2366" s="0" t="s">
        <v>10320</v>
      </c>
      <c r="C2366" s="0" t="s">
        <v>21</v>
      </c>
      <c r="D2366" s="0" t="s">
        <v>90</v>
      </c>
      <c r="E2366" s="0" t="s">
        <v>91</v>
      </c>
      <c r="F2366" s="0" t="s">
        <v>10325</v>
      </c>
      <c r="G2366" s="0" t="s">
        <v>10326</v>
      </c>
      <c r="H2366" s="0" t="s">
        <v>10327</v>
      </c>
      <c r="I2366" s="1" t="n">
        <v>30.866</v>
      </c>
      <c r="J2366" s="2" t="s">
        <v>10328</v>
      </c>
      <c r="K2366" s="2" t="s">
        <v>912</v>
      </c>
      <c r="L2366" s="0" t="s">
        <v>29</v>
      </c>
      <c r="M2366" s="0" t="s">
        <v>29</v>
      </c>
      <c r="N2366" s="0" t="s">
        <v>29</v>
      </c>
      <c r="O2366" s="2" t="s">
        <v>686</v>
      </c>
      <c r="P2366" s="2" t="s">
        <v>129</v>
      </c>
      <c r="Q2366" s="0" t="n">
        <f aca="false">_xlfn.UNICODE(B2366)</f>
        <v>69</v>
      </c>
      <c r="R2366" s="0" t="str">
        <f aca="false">IF(MIDB(B2366,1,10)="Candidatus",MIDB(B2366,FIND(" ",B2366,1)+1,FIND(" ",B2366,12)-FIND(" ",B2366,1)),IF(AND(Q2366&gt;=65,Q2366&lt;=90),MIDB(B2366,1,FIND(" ",B2366,1)),"-"))</f>
        <v>Erwinia </v>
      </c>
      <c r="S2366" s="0" t="str">
        <f aca="false">IF(MIDB(B2366,1,10)="Candidatus",MIDB(B2366,FIND(" ",B2366,12)+1,IFERROR(FIND(" ",B2366,FIND(" ",B2366,12)+1),LEN(B2366))-FIND(" ",B2366,12)),IF(AND(Q2366&gt;=65,Q2366&lt;=90),MIDB(B2366,FIND(" ",B2366,1),IFERROR(FIND(" ",B2366,FIND(" ",B2366,1)+1),LEN(B2366)+1)-FIND(" ",B2366,1)),"-"))</f>
        <v> sp.</v>
      </c>
      <c r="T2366" s="0" t="n">
        <v>1</v>
      </c>
    </row>
    <row r="2367" customFormat="false" ht="12.8" hidden="false" customHeight="false" outlineLevel="0" collapsed="false">
      <c r="A2367" s="0" t="n">
        <v>2366</v>
      </c>
      <c r="B2367" s="0" t="s">
        <v>10320</v>
      </c>
      <c r="C2367" s="0" t="s">
        <v>21</v>
      </c>
      <c r="D2367" s="0" t="s">
        <v>90</v>
      </c>
      <c r="E2367" s="0" t="s">
        <v>91</v>
      </c>
      <c r="F2367" s="0" t="s">
        <v>10329</v>
      </c>
      <c r="G2367" s="0" t="s">
        <v>10330</v>
      </c>
      <c r="H2367" s="0" t="s">
        <v>10331</v>
      </c>
      <c r="I2367" s="1" t="n">
        <v>5.296</v>
      </c>
      <c r="J2367" s="2" t="s">
        <v>10332</v>
      </c>
      <c r="K2367" s="2" t="s">
        <v>112</v>
      </c>
      <c r="L2367" s="0" t="s">
        <v>29</v>
      </c>
      <c r="M2367" s="0" t="s">
        <v>29</v>
      </c>
      <c r="N2367" s="0" t="s">
        <v>29</v>
      </c>
      <c r="O2367" s="2" t="s">
        <v>112</v>
      </c>
      <c r="P2367" s="0" t="s">
        <v>29</v>
      </c>
      <c r="Q2367" s="0" t="n">
        <f aca="false">_xlfn.UNICODE(B2367)</f>
        <v>69</v>
      </c>
      <c r="R2367" s="0" t="str">
        <f aca="false">IF(MIDB(B2367,1,10)="Candidatus",MIDB(B2367,FIND(" ",B2367,1)+1,FIND(" ",B2367,12)-FIND(" ",B2367,1)),IF(AND(Q2367&gt;=65,Q2367&lt;=90),MIDB(B2367,1,FIND(" ",B2367,1)),"-"))</f>
        <v>Erwinia </v>
      </c>
      <c r="S2367" s="0" t="str">
        <f aca="false">IF(MIDB(B2367,1,10)="Candidatus",MIDB(B2367,FIND(" ",B2367,12)+1,IFERROR(FIND(" ",B2367,FIND(" ",B2367,12)+1),LEN(B2367))-FIND(" ",B2367,12)),IF(AND(Q2367&gt;=65,Q2367&lt;=90),MIDB(B2367,FIND(" ",B2367,1),IFERROR(FIND(" ",B2367,FIND(" ",B2367,1)+1),LEN(B2367)+1)-FIND(" ",B2367,1)),"-"))</f>
        <v> sp.</v>
      </c>
      <c r="T2367" s="0" t="n">
        <v>1</v>
      </c>
    </row>
    <row r="2368" customFormat="false" ht="12.8" hidden="false" customHeight="false" outlineLevel="0" collapsed="false">
      <c r="A2368" s="0" t="n">
        <v>2367</v>
      </c>
      <c r="B2368" s="0" t="s">
        <v>10320</v>
      </c>
      <c r="C2368" s="0" t="s">
        <v>21</v>
      </c>
      <c r="D2368" s="0" t="s">
        <v>90</v>
      </c>
      <c r="E2368" s="0" t="s">
        <v>91</v>
      </c>
      <c r="F2368" s="0" t="s">
        <v>10333</v>
      </c>
      <c r="G2368" s="0" t="s">
        <v>10334</v>
      </c>
      <c r="H2368" s="0" t="s">
        <v>10335</v>
      </c>
      <c r="I2368" s="1" t="n">
        <v>3.237</v>
      </c>
      <c r="J2368" s="2" t="s">
        <v>10336</v>
      </c>
      <c r="K2368" s="0" t="s">
        <v>29</v>
      </c>
      <c r="L2368" s="0" t="s">
        <v>29</v>
      </c>
      <c r="M2368" s="0" t="s">
        <v>29</v>
      </c>
      <c r="N2368" s="0" t="s">
        <v>29</v>
      </c>
      <c r="O2368" s="0" t="s">
        <v>29</v>
      </c>
      <c r="P2368" s="0" t="s">
        <v>29</v>
      </c>
      <c r="Q2368" s="0" t="n">
        <f aca="false">_xlfn.UNICODE(B2368)</f>
        <v>69</v>
      </c>
      <c r="R2368" s="0" t="str">
        <f aca="false">IF(MIDB(B2368,1,10)="Candidatus",MIDB(B2368,FIND(" ",B2368,1)+1,FIND(" ",B2368,12)-FIND(" ",B2368,1)),IF(AND(Q2368&gt;=65,Q2368&lt;=90),MIDB(B2368,1,FIND(" ",B2368,1)),"-"))</f>
        <v>Erwinia </v>
      </c>
      <c r="S2368" s="0" t="str">
        <f aca="false">IF(MIDB(B2368,1,10)="Candidatus",MIDB(B2368,FIND(" ",B2368,12)+1,IFERROR(FIND(" ",B2368,FIND(" ",B2368,12)+1),LEN(B2368))-FIND(" ",B2368,12)),IF(AND(Q2368&gt;=65,Q2368&lt;=90),MIDB(B2368,FIND(" ",B2368,1),IFERROR(FIND(" ",B2368,FIND(" ",B2368,1)+1),LEN(B2368)+1)-FIND(" ",B2368,1)),"-"))</f>
        <v> sp.</v>
      </c>
      <c r="T2368" s="0" t="n">
        <v>1</v>
      </c>
    </row>
    <row r="2369" customFormat="false" ht="12.8" hidden="false" customHeight="false" outlineLevel="0" collapsed="false">
      <c r="A2369" s="0" t="n">
        <v>2368</v>
      </c>
      <c r="B2369" s="0" t="s">
        <v>10320</v>
      </c>
      <c r="C2369" s="0" t="s">
        <v>21</v>
      </c>
      <c r="D2369" s="0" t="s">
        <v>90</v>
      </c>
      <c r="E2369" s="0" t="s">
        <v>91</v>
      </c>
      <c r="F2369" s="0" t="s">
        <v>10337</v>
      </c>
      <c r="G2369" s="0" t="s">
        <v>10338</v>
      </c>
      <c r="H2369" s="0" t="s">
        <v>10339</v>
      </c>
      <c r="I2369" s="1" t="n">
        <v>2.691</v>
      </c>
      <c r="J2369" s="2" t="s">
        <v>10340</v>
      </c>
      <c r="K2369" s="2" t="s">
        <v>129</v>
      </c>
      <c r="L2369" s="0" t="s">
        <v>29</v>
      </c>
      <c r="M2369" s="0" t="s">
        <v>29</v>
      </c>
      <c r="N2369" s="0" t="s">
        <v>29</v>
      </c>
      <c r="O2369" s="2" t="s">
        <v>129</v>
      </c>
      <c r="P2369" s="0" t="s">
        <v>29</v>
      </c>
      <c r="Q2369" s="0" t="n">
        <f aca="false">_xlfn.UNICODE(B2369)</f>
        <v>69</v>
      </c>
      <c r="R2369" s="0" t="str">
        <f aca="false">IF(MIDB(B2369,1,10)="Candidatus",MIDB(B2369,FIND(" ",B2369,1)+1,FIND(" ",B2369,12)-FIND(" ",B2369,1)),IF(AND(Q2369&gt;=65,Q2369&lt;=90),MIDB(B2369,1,FIND(" ",B2369,1)),"-"))</f>
        <v>Erwinia </v>
      </c>
      <c r="S2369" s="0" t="str">
        <f aca="false">IF(MIDB(B2369,1,10)="Candidatus",MIDB(B2369,FIND(" ",B2369,12)+1,IFERROR(FIND(" ",B2369,FIND(" ",B2369,12)+1),LEN(B2369))-FIND(" ",B2369,12)),IF(AND(Q2369&gt;=65,Q2369&lt;=90),MIDB(B2369,FIND(" ",B2369,1),IFERROR(FIND(" ",B2369,FIND(" ",B2369,1)+1),LEN(B2369)+1)-FIND(" ",B2369,1)),"-"))</f>
        <v> sp.</v>
      </c>
      <c r="T2369" s="0" t="n">
        <v>1</v>
      </c>
    </row>
    <row r="2370" customFormat="false" ht="12.8" hidden="false" customHeight="false" outlineLevel="0" collapsed="false">
      <c r="A2370" s="0" t="n">
        <v>2369</v>
      </c>
      <c r="B2370" s="0" t="s">
        <v>10341</v>
      </c>
      <c r="C2370" s="0" t="s">
        <v>21</v>
      </c>
      <c r="D2370" s="0" t="s">
        <v>90</v>
      </c>
      <c r="E2370" s="0" t="s">
        <v>91</v>
      </c>
      <c r="F2370" s="0" t="s">
        <v>10342</v>
      </c>
      <c r="G2370" s="0" t="s">
        <v>10343</v>
      </c>
      <c r="H2370" s="0" t="s">
        <v>10344</v>
      </c>
      <c r="I2370" s="1" t="n">
        <v>44.694</v>
      </c>
      <c r="J2370" s="2" t="s">
        <v>10345</v>
      </c>
      <c r="K2370" s="2" t="s">
        <v>1306</v>
      </c>
      <c r="L2370" s="0" t="s">
        <v>29</v>
      </c>
      <c r="M2370" s="0" t="s">
        <v>29</v>
      </c>
      <c r="N2370" s="0" t="s">
        <v>29</v>
      </c>
      <c r="O2370" s="2" t="s">
        <v>1306</v>
      </c>
      <c r="P2370" s="0" t="s">
        <v>29</v>
      </c>
      <c r="Q2370" s="0" t="n">
        <f aca="false">_xlfn.UNICODE(B2370)</f>
        <v>69</v>
      </c>
      <c r="R2370" s="0" t="str">
        <f aca="false">IF(MIDB(B2370,1,10)="Candidatus",MIDB(B2370,FIND(" ",B2370,1)+1,FIND(" ",B2370,12)-FIND(" ",B2370,1)),IF(AND(Q2370&gt;=65,Q2370&lt;=90),MIDB(B2370,1,FIND(" ",B2370,1)),"-"))</f>
        <v>Erwinia </v>
      </c>
      <c r="S2370" s="0" t="str">
        <f aca="false">IF(MIDB(B2370,1,10)="Candidatus",MIDB(B2370,FIND(" ",B2370,12)+1,IFERROR(FIND(" ",B2370,FIND(" ",B2370,12)+1),LEN(B2370))-FIND(" ",B2370,12)),IF(AND(Q2370&gt;=65,Q2370&lt;=90),MIDB(B2370,FIND(" ",B2370,1),IFERROR(FIND(" ",B2370,FIND(" ",B2370,1)+1),LEN(B2370)+1)-FIND(" ",B2370,1)),"-"))</f>
        <v> tasmaniensis</v>
      </c>
      <c r="T2370" s="0" t="n">
        <v>1</v>
      </c>
    </row>
    <row r="2371" customFormat="false" ht="12.8" hidden="false" customHeight="false" outlineLevel="0" collapsed="false">
      <c r="A2371" s="0" t="n">
        <v>2370</v>
      </c>
      <c r="B2371" s="0" t="s">
        <v>10341</v>
      </c>
      <c r="C2371" s="0" t="s">
        <v>21</v>
      </c>
      <c r="D2371" s="0" t="s">
        <v>90</v>
      </c>
      <c r="E2371" s="0" t="s">
        <v>91</v>
      </c>
      <c r="F2371" s="0" t="s">
        <v>10346</v>
      </c>
      <c r="G2371" s="0" t="s">
        <v>10347</v>
      </c>
      <c r="H2371" s="0" t="s">
        <v>10348</v>
      </c>
      <c r="I2371" s="1" t="n">
        <v>35.494</v>
      </c>
      <c r="J2371" s="2" t="s">
        <v>10349</v>
      </c>
      <c r="K2371" s="2" t="s">
        <v>1663</v>
      </c>
      <c r="L2371" s="0" t="s">
        <v>29</v>
      </c>
      <c r="M2371" s="0" t="s">
        <v>29</v>
      </c>
      <c r="N2371" s="0" t="s">
        <v>29</v>
      </c>
      <c r="O2371" s="2" t="s">
        <v>1663</v>
      </c>
      <c r="P2371" s="0" t="s">
        <v>29</v>
      </c>
      <c r="Q2371" s="0" t="n">
        <f aca="false">_xlfn.UNICODE(B2371)</f>
        <v>69</v>
      </c>
      <c r="R2371" s="0" t="str">
        <f aca="false">IF(MIDB(B2371,1,10)="Candidatus",MIDB(B2371,FIND(" ",B2371,1)+1,FIND(" ",B2371,12)-FIND(" ",B2371,1)),IF(AND(Q2371&gt;=65,Q2371&lt;=90),MIDB(B2371,1,FIND(" ",B2371,1)),"-"))</f>
        <v>Erwinia </v>
      </c>
      <c r="S2371" s="0" t="str">
        <f aca="false">IF(MIDB(B2371,1,10)="Candidatus",MIDB(B2371,FIND(" ",B2371,12)+1,IFERROR(FIND(" ",B2371,FIND(" ",B2371,12)+1),LEN(B2371))-FIND(" ",B2371,12)),IF(AND(Q2371&gt;=65,Q2371&lt;=90),MIDB(B2371,FIND(" ",B2371,1),IFERROR(FIND(" ",B2371,FIND(" ",B2371,1)+1),LEN(B2371)+1)-FIND(" ",B2371,1)),"-"))</f>
        <v> tasmaniensis</v>
      </c>
      <c r="T2371" s="0" t="n">
        <v>1</v>
      </c>
    </row>
    <row r="2372" customFormat="false" ht="12.8" hidden="false" customHeight="false" outlineLevel="0" collapsed="false">
      <c r="A2372" s="0" t="n">
        <v>2371</v>
      </c>
      <c r="B2372" s="0" t="s">
        <v>10341</v>
      </c>
      <c r="C2372" s="0" t="s">
        <v>21</v>
      </c>
      <c r="D2372" s="0" t="s">
        <v>90</v>
      </c>
      <c r="E2372" s="0" t="s">
        <v>91</v>
      </c>
      <c r="F2372" s="0" t="s">
        <v>10350</v>
      </c>
      <c r="G2372" s="0" t="s">
        <v>10351</v>
      </c>
      <c r="H2372" s="0" t="s">
        <v>10352</v>
      </c>
      <c r="I2372" s="1" t="n">
        <v>48.751</v>
      </c>
      <c r="J2372" s="2" t="s">
        <v>10353</v>
      </c>
      <c r="K2372" s="2" t="s">
        <v>311</v>
      </c>
      <c r="L2372" s="0" t="s">
        <v>29</v>
      </c>
      <c r="M2372" s="0" t="s">
        <v>29</v>
      </c>
      <c r="N2372" s="0" t="s">
        <v>29</v>
      </c>
      <c r="O2372" s="2" t="s">
        <v>312</v>
      </c>
      <c r="P2372" s="2" t="s">
        <v>46</v>
      </c>
      <c r="Q2372" s="0" t="n">
        <f aca="false">_xlfn.UNICODE(B2372)</f>
        <v>69</v>
      </c>
      <c r="R2372" s="0" t="str">
        <f aca="false">IF(MIDB(B2372,1,10)="Candidatus",MIDB(B2372,FIND(" ",B2372,1)+1,FIND(" ",B2372,12)-FIND(" ",B2372,1)),IF(AND(Q2372&gt;=65,Q2372&lt;=90),MIDB(B2372,1,FIND(" ",B2372,1)),"-"))</f>
        <v>Erwinia </v>
      </c>
      <c r="S2372" s="0" t="str">
        <f aca="false">IF(MIDB(B2372,1,10)="Candidatus",MIDB(B2372,FIND(" ",B2372,12)+1,IFERROR(FIND(" ",B2372,FIND(" ",B2372,12)+1),LEN(B2372))-FIND(" ",B2372,12)),IF(AND(Q2372&gt;=65,Q2372&lt;=90),MIDB(B2372,FIND(" ",B2372,1),IFERROR(FIND(" ",B2372,FIND(" ",B2372,1)+1),LEN(B2372)+1)-FIND(" ",B2372,1)),"-"))</f>
        <v> tasmaniensis</v>
      </c>
      <c r="T2372" s="0" t="n">
        <v>1</v>
      </c>
    </row>
    <row r="2373" customFormat="false" ht="12.8" hidden="false" customHeight="false" outlineLevel="0" collapsed="false">
      <c r="A2373" s="0" t="n">
        <v>2372</v>
      </c>
      <c r="B2373" s="0" t="s">
        <v>10341</v>
      </c>
      <c r="C2373" s="0" t="s">
        <v>21</v>
      </c>
      <c r="D2373" s="0" t="s">
        <v>90</v>
      </c>
      <c r="E2373" s="0" t="s">
        <v>91</v>
      </c>
      <c r="F2373" s="0" t="s">
        <v>10354</v>
      </c>
      <c r="G2373" s="0" t="s">
        <v>10355</v>
      </c>
      <c r="H2373" s="0" t="s">
        <v>10356</v>
      </c>
      <c r="I2373" s="1" t="n">
        <v>46.159</v>
      </c>
      <c r="J2373" s="2" t="s">
        <v>10357</v>
      </c>
      <c r="K2373" s="2" t="s">
        <v>4325</v>
      </c>
      <c r="L2373" s="0" t="s">
        <v>29</v>
      </c>
      <c r="M2373" s="0" t="s">
        <v>29</v>
      </c>
      <c r="N2373" s="0" t="s">
        <v>29</v>
      </c>
      <c r="O2373" s="2" t="s">
        <v>592</v>
      </c>
      <c r="P2373" s="2" t="s">
        <v>129</v>
      </c>
      <c r="Q2373" s="0" t="n">
        <f aca="false">_xlfn.UNICODE(B2373)</f>
        <v>69</v>
      </c>
      <c r="R2373" s="0" t="str">
        <f aca="false">IF(MIDB(B2373,1,10)="Candidatus",MIDB(B2373,FIND(" ",B2373,1)+1,FIND(" ",B2373,12)-FIND(" ",B2373,1)),IF(AND(Q2373&gt;=65,Q2373&lt;=90),MIDB(B2373,1,FIND(" ",B2373,1)),"-"))</f>
        <v>Erwinia </v>
      </c>
      <c r="S2373" s="0" t="str">
        <f aca="false">IF(MIDB(B2373,1,10)="Candidatus",MIDB(B2373,FIND(" ",B2373,12)+1,IFERROR(FIND(" ",B2373,FIND(" ",B2373,12)+1),LEN(B2373))-FIND(" ",B2373,12)),IF(AND(Q2373&gt;=65,Q2373&lt;=90),MIDB(B2373,FIND(" ",B2373,1),IFERROR(FIND(" ",B2373,FIND(" ",B2373,1)+1),LEN(B2373)+1)-FIND(" ",B2373,1)),"-"))</f>
        <v> tasmaniensis</v>
      </c>
      <c r="T2373" s="0" t="n">
        <v>1</v>
      </c>
    </row>
    <row r="2374" customFormat="false" ht="12.8" hidden="false" customHeight="false" outlineLevel="0" collapsed="false">
      <c r="A2374" s="0" t="n">
        <v>2373</v>
      </c>
      <c r="B2374" s="0" t="s">
        <v>10341</v>
      </c>
      <c r="C2374" s="0" t="s">
        <v>21</v>
      </c>
      <c r="D2374" s="0" t="s">
        <v>90</v>
      </c>
      <c r="E2374" s="0" t="s">
        <v>91</v>
      </c>
      <c r="F2374" s="0" t="s">
        <v>10358</v>
      </c>
      <c r="G2374" s="0" t="s">
        <v>10359</v>
      </c>
      <c r="H2374" s="0" t="s">
        <v>10360</v>
      </c>
      <c r="I2374" s="1" t="n">
        <v>9.299</v>
      </c>
      <c r="J2374" s="2" t="s">
        <v>10361</v>
      </c>
      <c r="K2374" s="2" t="s">
        <v>52</v>
      </c>
      <c r="L2374" s="0" t="s">
        <v>29</v>
      </c>
      <c r="M2374" s="0" t="s">
        <v>29</v>
      </c>
      <c r="N2374" s="0" t="s">
        <v>29</v>
      </c>
      <c r="O2374" s="2" t="s">
        <v>52</v>
      </c>
      <c r="P2374" s="0" t="s">
        <v>29</v>
      </c>
      <c r="Q2374" s="0" t="n">
        <f aca="false">_xlfn.UNICODE(B2374)</f>
        <v>69</v>
      </c>
      <c r="R2374" s="0" t="str">
        <f aca="false">IF(MIDB(B2374,1,10)="Candidatus",MIDB(B2374,FIND(" ",B2374,1)+1,FIND(" ",B2374,12)-FIND(" ",B2374,1)),IF(AND(Q2374&gt;=65,Q2374&lt;=90),MIDB(B2374,1,FIND(" ",B2374,1)),"-"))</f>
        <v>Erwinia </v>
      </c>
      <c r="S2374" s="0" t="str">
        <f aca="false">IF(MIDB(B2374,1,10)="Candidatus",MIDB(B2374,FIND(" ",B2374,12)+1,IFERROR(FIND(" ",B2374,FIND(" ",B2374,12)+1),LEN(B2374))-FIND(" ",B2374,12)),IF(AND(Q2374&gt;=65,Q2374&lt;=90),MIDB(B2374,FIND(" ",B2374,1),IFERROR(FIND(" ",B2374,FIND(" ",B2374,1)+1),LEN(B2374)+1)-FIND(" ",B2374,1)),"-"))</f>
        <v> tasmaniensis</v>
      </c>
      <c r="T2374" s="0" t="n">
        <v>1</v>
      </c>
    </row>
    <row r="2375" customFormat="false" ht="12.8" hidden="false" customHeight="false" outlineLevel="0" collapsed="false">
      <c r="A2375" s="0" t="n">
        <v>2374</v>
      </c>
      <c r="B2375" s="0" t="s">
        <v>10362</v>
      </c>
      <c r="C2375" s="0" t="s">
        <v>21</v>
      </c>
      <c r="D2375" s="0" t="s">
        <v>54</v>
      </c>
      <c r="E2375" s="0" t="s">
        <v>10363</v>
      </c>
      <c r="F2375" s="0" t="s">
        <v>10364</v>
      </c>
      <c r="G2375" s="0" t="s">
        <v>10365</v>
      </c>
      <c r="H2375" s="0" t="s">
        <v>10366</v>
      </c>
      <c r="I2375" s="1" t="n">
        <v>1.987</v>
      </c>
      <c r="J2375" s="2" t="s">
        <v>10367</v>
      </c>
      <c r="K2375" s="2" t="s">
        <v>46</v>
      </c>
      <c r="L2375" s="0" t="s">
        <v>29</v>
      </c>
      <c r="M2375" s="0" t="s">
        <v>29</v>
      </c>
      <c r="N2375" s="0" t="s">
        <v>29</v>
      </c>
      <c r="O2375" s="2" t="s">
        <v>46</v>
      </c>
      <c r="P2375" s="0" t="s">
        <v>29</v>
      </c>
      <c r="Q2375" s="0" t="n">
        <f aca="false">_xlfn.UNICODE(B2375)</f>
        <v>69</v>
      </c>
      <c r="R2375" s="0" t="str">
        <f aca="false">IF(MIDB(B2375,1,10)="Candidatus",MIDB(B2375,FIND(" ",B2375,1)+1,FIND(" ",B2375,12)-FIND(" ",B2375,1)),IF(AND(Q2375&gt;=65,Q2375&lt;=90),MIDB(B2375,1,FIND(" ",B2375,1)),"-"))</f>
        <v>Erysipelothrix </v>
      </c>
      <c r="S2375" s="0" t="str">
        <f aca="false">IF(MIDB(B2375,1,10)="Candidatus",MIDB(B2375,FIND(" ",B2375,12)+1,IFERROR(FIND(" ",B2375,FIND(" ",B2375,12)+1),LEN(B2375))-FIND(" ",B2375,12)),IF(AND(Q2375&gt;=65,Q2375&lt;=90),MIDB(B2375,FIND(" ",B2375,1),IFERROR(FIND(" ",B2375,FIND(" ",B2375,1)+1),LEN(B2375)+1)-FIND(" ",B2375,1)),"-"))</f>
        <v> rhusiopathiae</v>
      </c>
      <c r="T2375" s="0" t="n">
        <v>1</v>
      </c>
    </row>
    <row r="2376" customFormat="false" ht="12.8" hidden="false" customHeight="false" outlineLevel="0" collapsed="false">
      <c r="A2376" s="0" t="n">
        <v>2375</v>
      </c>
      <c r="B2376" s="0" t="s">
        <v>10368</v>
      </c>
      <c r="C2376" s="0" t="s">
        <v>21</v>
      </c>
      <c r="D2376" s="0" t="s">
        <v>90</v>
      </c>
      <c r="E2376" s="0" t="s">
        <v>91</v>
      </c>
      <c r="F2376" s="0" t="s">
        <v>10369</v>
      </c>
      <c r="G2376" s="0" t="s">
        <v>10370</v>
      </c>
      <c r="H2376" s="0" t="s">
        <v>10371</v>
      </c>
      <c r="I2376" s="1" t="n">
        <v>121.385</v>
      </c>
      <c r="J2376" s="2" t="s">
        <v>10372</v>
      </c>
      <c r="K2376" s="2" t="s">
        <v>2284</v>
      </c>
      <c r="L2376" s="0" t="s">
        <v>29</v>
      </c>
      <c r="M2376" s="0" t="s">
        <v>29</v>
      </c>
      <c r="N2376" s="0" t="s">
        <v>29</v>
      </c>
      <c r="O2376" s="2" t="s">
        <v>2000</v>
      </c>
      <c r="P2376" s="2" t="s">
        <v>28</v>
      </c>
      <c r="Q2376" s="0" t="n">
        <f aca="false">_xlfn.UNICODE(B2376)</f>
        <v>69</v>
      </c>
      <c r="R2376" s="0" t="str">
        <f aca="false">IF(MIDB(B2376,1,10)="Candidatus",MIDB(B2376,FIND(" ",B2376,1)+1,FIND(" ",B2376,12)-FIND(" ",B2376,1)),IF(AND(Q2376&gt;=65,Q2376&lt;=90),MIDB(B2376,1,FIND(" ",B2376,1)),"-"))</f>
        <v>Escherichia </v>
      </c>
      <c r="S2376" s="0" t="str">
        <f aca="false">IF(MIDB(B2376,1,10)="Candidatus",MIDB(B2376,FIND(" ",B2376,12)+1,IFERROR(FIND(" ",B2376,FIND(" ",B2376,12)+1),LEN(B2376))-FIND(" ",B2376,12)),IF(AND(Q2376&gt;=65,Q2376&lt;=90),MIDB(B2376,FIND(" ",B2376,1),IFERROR(FIND(" ",B2376,FIND(" ",B2376,1)+1),LEN(B2376)+1)-FIND(" ",B2376,1)),"-"))</f>
        <v> coli</v>
      </c>
      <c r="T2376" s="0" t="n">
        <v>1</v>
      </c>
    </row>
    <row r="2377" customFormat="false" ht="12.8" hidden="false" customHeight="false" outlineLevel="0" collapsed="false">
      <c r="A2377" s="0" t="n">
        <v>2376</v>
      </c>
      <c r="B2377" s="0" t="s">
        <v>10368</v>
      </c>
      <c r="C2377" s="0" t="s">
        <v>21</v>
      </c>
      <c r="D2377" s="0" t="s">
        <v>90</v>
      </c>
      <c r="E2377" s="0" t="s">
        <v>91</v>
      </c>
      <c r="F2377" s="0" t="s">
        <v>10373</v>
      </c>
      <c r="G2377" s="0" t="s">
        <v>10374</v>
      </c>
      <c r="H2377" s="0" t="s">
        <v>10375</v>
      </c>
      <c r="I2377" s="1" t="n">
        <v>47.56</v>
      </c>
      <c r="J2377" s="2" t="s">
        <v>10376</v>
      </c>
      <c r="K2377" s="2" t="s">
        <v>654</v>
      </c>
      <c r="L2377" s="0" t="s">
        <v>29</v>
      </c>
      <c r="M2377" s="2" t="s">
        <v>46</v>
      </c>
      <c r="N2377" s="0" t="s">
        <v>29</v>
      </c>
      <c r="O2377" s="2" t="s">
        <v>770</v>
      </c>
      <c r="P2377" s="0" t="s">
        <v>29</v>
      </c>
      <c r="Q2377" s="0" t="n">
        <f aca="false">_xlfn.UNICODE(B2377)</f>
        <v>69</v>
      </c>
      <c r="R2377" s="0" t="str">
        <f aca="false">IF(MIDB(B2377,1,10)="Candidatus",MIDB(B2377,FIND(" ",B2377,1)+1,FIND(" ",B2377,12)-FIND(" ",B2377,1)),IF(AND(Q2377&gt;=65,Q2377&lt;=90),MIDB(B2377,1,FIND(" ",B2377,1)),"-"))</f>
        <v>Escherichia </v>
      </c>
      <c r="S2377" s="0" t="str">
        <f aca="false">IF(MIDB(B2377,1,10)="Candidatus",MIDB(B2377,FIND(" ",B2377,12)+1,IFERROR(FIND(" ",B2377,FIND(" ",B2377,12)+1),LEN(B2377))-FIND(" ",B2377,12)),IF(AND(Q2377&gt;=65,Q2377&lt;=90),MIDB(B2377,FIND(" ",B2377,1),IFERROR(FIND(" ",B2377,FIND(" ",B2377,1)+1),LEN(B2377)+1)-FIND(" ",B2377,1)),"-"))</f>
        <v> coli</v>
      </c>
      <c r="T2377" s="0" t="n">
        <v>1</v>
      </c>
    </row>
    <row r="2378" customFormat="false" ht="12.8" hidden="false" customHeight="false" outlineLevel="0" collapsed="false">
      <c r="A2378" s="0" t="n">
        <v>2377</v>
      </c>
      <c r="B2378" s="0" t="s">
        <v>10368</v>
      </c>
      <c r="C2378" s="0" t="s">
        <v>21</v>
      </c>
      <c r="D2378" s="0" t="s">
        <v>90</v>
      </c>
      <c r="E2378" s="0" t="s">
        <v>91</v>
      </c>
      <c r="F2378" s="0" t="s">
        <v>10377</v>
      </c>
      <c r="G2378" s="0" t="s">
        <v>10378</v>
      </c>
      <c r="H2378" s="0" t="s">
        <v>10379</v>
      </c>
      <c r="I2378" s="1" t="n">
        <v>80.186</v>
      </c>
      <c r="J2378" s="2" t="s">
        <v>10380</v>
      </c>
      <c r="K2378" s="2" t="s">
        <v>704</v>
      </c>
      <c r="L2378" s="0" t="s">
        <v>29</v>
      </c>
      <c r="M2378" s="0" t="s">
        <v>29</v>
      </c>
      <c r="N2378" s="0" t="s">
        <v>29</v>
      </c>
      <c r="O2378" s="2" t="s">
        <v>38</v>
      </c>
      <c r="P2378" s="2" t="s">
        <v>112</v>
      </c>
      <c r="Q2378" s="0" t="n">
        <f aca="false">_xlfn.UNICODE(B2378)</f>
        <v>69</v>
      </c>
      <c r="R2378" s="0" t="str">
        <f aca="false">IF(MIDB(B2378,1,10)="Candidatus",MIDB(B2378,FIND(" ",B2378,1)+1,FIND(" ",B2378,12)-FIND(" ",B2378,1)),IF(AND(Q2378&gt;=65,Q2378&lt;=90),MIDB(B2378,1,FIND(" ",B2378,1)),"-"))</f>
        <v>Escherichia </v>
      </c>
      <c r="S2378" s="0" t="str">
        <f aca="false">IF(MIDB(B2378,1,10)="Candidatus",MIDB(B2378,FIND(" ",B2378,12)+1,IFERROR(FIND(" ",B2378,FIND(" ",B2378,12)+1),LEN(B2378))-FIND(" ",B2378,12)),IF(AND(Q2378&gt;=65,Q2378&lt;=90),MIDB(B2378,FIND(" ",B2378,1),IFERROR(FIND(" ",B2378,FIND(" ",B2378,1)+1),LEN(B2378)+1)-FIND(" ",B2378,1)),"-"))</f>
        <v> coli</v>
      </c>
      <c r="T2378" s="0" t="n">
        <v>1</v>
      </c>
    </row>
    <row r="2379" customFormat="false" ht="12.8" hidden="false" customHeight="false" outlineLevel="0" collapsed="false">
      <c r="A2379" s="0" t="n">
        <v>2378</v>
      </c>
      <c r="B2379" s="0" t="s">
        <v>10381</v>
      </c>
      <c r="C2379" s="0" t="s">
        <v>21</v>
      </c>
      <c r="D2379" s="0" t="s">
        <v>90</v>
      </c>
      <c r="E2379" s="0" t="s">
        <v>91</v>
      </c>
      <c r="F2379" s="0" t="s">
        <v>10382</v>
      </c>
      <c r="G2379" s="0" t="s">
        <v>10383</v>
      </c>
      <c r="H2379" s="0" t="s">
        <v>10384</v>
      </c>
      <c r="I2379" s="1" t="n">
        <v>1.506</v>
      </c>
      <c r="J2379" s="2" t="s">
        <v>10385</v>
      </c>
      <c r="K2379" s="2" t="s">
        <v>46</v>
      </c>
      <c r="L2379" s="0" t="s">
        <v>29</v>
      </c>
      <c r="M2379" s="0" t="s">
        <v>29</v>
      </c>
      <c r="N2379" s="0" t="s">
        <v>29</v>
      </c>
      <c r="O2379" s="2" t="s">
        <v>88</v>
      </c>
      <c r="P2379" s="2" t="s">
        <v>46</v>
      </c>
      <c r="Q2379" s="0" t="n">
        <f aca="false">_xlfn.UNICODE(B2379)</f>
        <v>69</v>
      </c>
      <c r="R2379" s="0" t="str">
        <f aca="false">IF(MIDB(B2379,1,10)="Candidatus",MIDB(B2379,FIND(" ",B2379,1)+1,FIND(" ",B2379,12)-FIND(" ",B2379,1)),IF(AND(Q2379&gt;=65,Q2379&lt;=90),MIDB(B2379,1,FIND(" ",B2379,1)),"-"))</f>
        <v>Escherichia </v>
      </c>
      <c r="S2379" s="0" t="str">
        <f aca="false">IF(MIDB(B2379,1,10)="Candidatus",MIDB(B2379,FIND(" ",B2379,12)+1,IFERROR(FIND(" ",B2379,FIND(" ",B2379,12)+1),LEN(B2379))-FIND(" ",B2379,12)),IF(AND(Q2379&gt;=65,Q2379&lt;=90),MIDB(B2379,FIND(" ",B2379,1),IFERROR(FIND(" ",B2379,FIND(" ",B2379,1)+1),LEN(B2379)+1)-FIND(" ",B2379,1)),"-"))</f>
        <v> coli</v>
      </c>
      <c r="T2379" s="0" t="n">
        <v>1</v>
      </c>
    </row>
    <row r="2380" customFormat="false" ht="12.8" hidden="false" customHeight="false" outlineLevel="0" collapsed="false">
      <c r="A2380" s="0" t="n">
        <v>2379</v>
      </c>
      <c r="B2380" s="0" t="s">
        <v>10381</v>
      </c>
      <c r="C2380" s="0" t="s">
        <v>21</v>
      </c>
      <c r="D2380" s="0" t="s">
        <v>90</v>
      </c>
      <c r="E2380" s="0" t="s">
        <v>91</v>
      </c>
      <c r="F2380" s="0" t="s">
        <v>10386</v>
      </c>
      <c r="G2380" s="0" t="s">
        <v>10387</v>
      </c>
      <c r="H2380" s="0" t="s">
        <v>10388</v>
      </c>
      <c r="I2380" s="1" t="n">
        <v>12.282</v>
      </c>
      <c r="J2380" s="2" t="s">
        <v>10389</v>
      </c>
      <c r="K2380" s="2" t="s">
        <v>96</v>
      </c>
      <c r="L2380" s="0" t="s">
        <v>29</v>
      </c>
      <c r="M2380" s="0" t="s">
        <v>29</v>
      </c>
      <c r="N2380" s="0" t="s">
        <v>29</v>
      </c>
      <c r="O2380" s="2" t="s">
        <v>96</v>
      </c>
      <c r="P2380" s="0" t="s">
        <v>29</v>
      </c>
      <c r="Q2380" s="0" t="n">
        <f aca="false">_xlfn.UNICODE(B2380)</f>
        <v>69</v>
      </c>
      <c r="R2380" s="0" t="str">
        <f aca="false">IF(MIDB(B2380,1,10)="Candidatus",MIDB(B2380,FIND(" ",B2380,1)+1,FIND(" ",B2380,12)-FIND(" ",B2380,1)),IF(AND(Q2380&gt;=65,Q2380&lt;=90),MIDB(B2380,1,FIND(" ",B2380,1)),"-"))</f>
        <v>Escherichia </v>
      </c>
      <c r="S2380" s="0" t="str">
        <f aca="false">IF(MIDB(B2380,1,10)="Candidatus",MIDB(B2380,FIND(" ",B2380,12)+1,IFERROR(FIND(" ",B2380,FIND(" ",B2380,12)+1),LEN(B2380))-FIND(" ",B2380,12)),IF(AND(Q2380&gt;=65,Q2380&lt;=90),MIDB(B2380,FIND(" ",B2380,1),IFERROR(FIND(" ",B2380,FIND(" ",B2380,1)+1),LEN(B2380)+1)-FIND(" ",B2380,1)),"-"))</f>
        <v> coli</v>
      </c>
      <c r="T2380" s="0" t="n">
        <v>1</v>
      </c>
    </row>
    <row r="2381" customFormat="false" ht="12.8" hidden="false" customHeight="false" outlineLevel="0" collapsed="false">
      <c r="A2381" s="0" t="n">
        <v>2380</v>
      </c>
      <c r="B2381" s="0" t="s">
        <v>10381</v>
      </c>
      <c r="C2381" s="0" t="s">
        <v>21</v>
      </c>
      <c r="D2381" s="0" t="s">
        <v>90</v>
      </c>
      <c r="E2381" s="0" t="s">
        <v>91</v>
      </c>
      <c r="F2381" s="0" t="s">
        <v>10390</v>
      </c>
      <c r="G2381" s="0" t="s">
        <v>10391</v>
      </c>
      <c r="H2381" s="0" t="s">
        <v>10392</v>
      </c>
      <c r="I2381" s="1" t="n">
        <v>5.043</v>
      </c>
      <c r="J2381" s="2" t="s">
        <v>10393</v>
      </c>
      <c r="K2381" s="2" t="s">
        <v>28</v>
      </c>
      <c r="L2381" s="0" t="s">
        <v>29</v>
      </c>
      <c r="M2381" s="0" t="s">
        <v>29</v>
      </c>
      <c r="N2381" s="0" t="s">
        <v>29</v>
      </c>
      <c r="O2381" s="2" t="s">
        <v>28</v>
      </c>
      <c r="P2381" s="0" t="s">
        <v>29</v>
      </c>
      <c r="Q2381" s="0" t="n">
        <f aca="false">_xlfn.UNICODE(B2381)</f>
        <v>69</v>
      </c>
      <c r="R2381" s="0" t="str">
        <f aca="false">IF(MIDB(B2381,1,10)="Candidatus",MIDB(B2381,FIND(" ",B2381,1)+1,FIND(" ",B2381,12)-FIND(" ",B2381,1)),IF(AND(Q2381&gt;=65,Q2381&lt;=90),MIDB(B2381,1,FIND(" ",B2381,1)),"-"))</f>
        <v>Escherichia </v>
      </c>
      <c r="S2381" s="0" t="str">
        <f aca="false">IF(MIDB(B2381,1,10)="Candidatus",MIDB(B2381,FIND(" ",B2381,12)+1,IFERROR(FIND(" ",B2381,FIND(" ",B2381,12)+1),LEN(B2381))-FIND(" ",B2381,12)),IF(AND(Q2381&gt;=65,Q2381&lt;=90),MIDB(B2381,FIND(" ",B2381,1),IFERROR(FIND(" ",B2381,FIND(" ",B2381,1)+1),LEN(B2381)+1)-FIND(" ",B2381,1)),"-"))</f>
        <v> coli</v>
      </c>
      <c r="T2381" s="0" t="n">
        <v>1</v>
      </c>
    </row>
    <row r="2382" customFormat="false" ht="12.8" hidden="false" customHeight="false" outlineLevel="0" collapsed="false">
      <c r="A2382" s="0" t="n">
        <v>2381</v>
      </c>
      <c r="B2382" s="0" t="s">
        <v>10381</v>
      </c>
      <c r="C2382" s="0" t="s">
        <v>21</v>
      </c>
      <c r="D2382" s="0" t="s">
        <v>90</v>
      </c>
      <c r="E2382" s="0" t="s">
        <v>91</v>
      </c>
      <c r="F2382" s="0" t="s">
        <v>10394</v>
      </c>
      <c r="G2382" s="0" t="s">
        <v>10395</v>
      </c>
      <c r="H2382" s="0" t="s">
        <v>10396</v>
      </c>
      <c r="I2382" s="1" t="n">
        <v>10.12</v>
      </c>
      <c r="J2382" s="2" t="s">
        <v>10397</v>
      </c>
      <c r="K2382" s="2" t="s">
        <v>45</v>
      </c>
      <c r="L2382" s="0" t="s">
        <v>29</v>
      </c>
      <c r="M2382" s="0" t="s">
        <v>29</v>
      </c>
      <c r="N2382" s="0" t="s">
        <v>29</v>
      </c>
      <c r="O2382" s="2" t="s">
        <v>96</v>
      </c>
      <c r="P2382" s="2" t="s">
        <v>46</v>
      </c>
      <c r="Q2382" s="0" t="n">
        <f aca="false">_xlfn.UNICODE(B2382)</f>
        <v>69</v>
      </c>
      <c r="R2382" s="0" t="str">
        <f aca="false">IF(MIDB(B2382,1,10)="Candidatus",MIDB(B2382,FIND(" ",B2382,1)+1,FIND(" ",B2382,12)-FIND(" ",B2382,1)),IF(AND(Q2382&gt;=65,Q2382&lt;=90),MIDB(B2382,1,FIND(" ",B2382,1)),"-"))</f>
        <v>Escherichia </v>
      </c>
      <c r="S2382" s="0" t="str">
        <f aca="false">IF(MIDB(B2382,1,10)="Candidatus",MIDB(B2382,FIND(" ",B2382,12)+1,IFERROR(FIND(" ",B2382,FIND(" ",B2382,12)+1),LEN(B2382))-FIND(" ",B2382,12)),IF(AND(Q2382&gt;=65,Q2382&lt;=90),MIDB(B2382,FIND(" ",B2382,1),IFERROR(FIND(" ",B2382,FIND(" ",B2382,1)+1),LEN(B2382)+1)-FIND(" ",B2382,1)),"-"))</f>
        <v> coli</v>
      </c>
      <c r="T2382" s="0" t="n">
        <v>1</v>
      </c>
    </row>
    <row r="2383" customFormat="false" ht="12.8" hidden="false" customHeight="false" outlineLevel="0" collapsed="false">
      <c r="A2383" s="0" t="n">
        <v>2382</v>
      </c>
      <c r="B2383" s="0" t="s">
        <v>10398</v>
      </c>
      <c r="C2383" s="0" t="s">
        <v>21</v>
      </c>
      <c r="D2383" s="0" t="s">
        <v>90</v>
      </c>
      <c r="E2383" s="0" t="s">
        <v>91</v>
      </c>
      <c r="F2383" s="0" t="s">
        <v>10399</v>
      </c>
      <c r="G2383" s="0" t="s">
        <v>10400</v>
      </c>
      <c r="H2383" s="0" t="s">
        <v>10401</v>
      </c>
      <c r="I2383" s="1" t="n">
        <v>32.94</v>
      </c>
      <c r="J2383" s="2" t="s">
        <v>10402</v>
      </c>
      <c r="K2383" s="2" t="s">
        <v>953</v>
      </c>
      <c r="L2383" s="0" t="s">
        <v>29</v>
      </c>
      <c r="M2383" s="0" t="s">
        <v>29</v>
      </c>
      <c r="N2383" s="0" t="s">
        <v>29</v>
      </c>
      <c r="O2383" s="2" t="s">
        <v>4325</v>
      </c>
      <c r="P2383" s="2" t="s">
        <v>28</v>
      </c>
      <c r="Q2383" s="0" t="n">
        <f aca="false">_xlfn.UNICODE(B2383)</f>
        <v>69</v>
      </c>
      <c r="R2383" s="0" t="str">
        <f aca="false">IF(MIDB(B2383,1,10)="Candidatus",MIDB(B2383,FIND(" ",B2383,1)+1,FIND(" ",B2383,12)-FIND(" ",B2383,1)),IF(AND(Q2383&gt;=65,Q2383&lt;=90),MIDB(B2383,1,FIND(" ",B2383,1)),"-"))</f>
        <v>Escherichia </v>
      </c>
      <c r="S2383" s="0" t="str">
        <f aca="false">IF(MIDB(B2383,1,10)="Candidatus",MIDB(B2383,FIND(" ",B2383,12)+1,IFERROR(FIND(" ",B2383,FIND(" ",B2383,12)+1),LEN(B2383))-FIND(" ",B2383,12)),IF(AND(Q2383&gt;=65,Q2383&lt;=90),MIDB(B2383,FIND(" ",B2383,1),IFERROR(FIND(" ",B2383,FIND(" ",B2383,1)+1),LEN(B2383)+1)-FIND(" ",B2383,1)),"-"))</f>
        <v> coli</v>
      </c>
      <c r="T2383" s="0" t="n">
        <v>1</v>
      </c>
    </row>
    <row r="2384" customFormat="false" ht="12.8" hidden="false" customHeight="false" outlineLevel="0" collapsed="false">
      <c r="A2384" s="0" t="n">
        <v>2383</v>
      </c>
      <c r="B2384" s="0" t="s">
        <v>10398</v>
      </c>
      <c r="C2384" s="0" t="s">
        <v>21</v>
      </c>
      <c r="D2384" s="0" t="s">
        <v>90</v>
      </c>
      <c r="E2384" s="0" t="s">
        <v>91</v>
      </c>
      <c r="F2384" s="0" t="s">
        <v>10403</v>
      </c>
      <c r="G2384" s="0" t="s">
        <v>10404</v>
      </c>
      <c r="H2384" s="0" t="s">
        <v>10405</v>
      </c>
      <c r="I2384" s="1" t="n">
        <v>5.043</v>
      </c>
      <c r="J2384" s="2" t="s">
        <v>10393</v>
      </c>
      <c r="K2384" s="2" t="s">
        <v>28</v>
      </c>
      <c r="L2384" s="0" t="s">
        <v>29</v>
      </c>
      <c r="M2384" s="0" t="s">
        <v>29</v>
      </c>
      <c r="N2384" s="0" t="s">
        <v>29</v>
      </c>
      <c r="O2384" s="2" t="s">
        <v>28</v>
      </c>
      <c r="P2384" s="0" t="s">
        <v>29</v>
      </c>
      <c r="Q2384" s="0" t="n">
        <f aca="false">_xlfn.UNICODE(B2384)</f>
        <v>69</v>
      </c>
      <c r="R2384" s="0" t="str">
        <f aca="false">IF(MIDB(B2384,1,10)="Candidatus",MIDB(B2384,FIND(" ",B2384,1)+1,FIND(" ",B2384,12)-FIND(" ",B2384,1)),IF(AND(Q2384&gt;=65,Q2384&lt;=90),MIDB(B2384,1,FIND(" ",B2384,1)),"-"))</f>
        <v>Escherichia </v>
      </c>
      <c r="S2384" s="0" t="str">
        <f aca="false">IF(MIDB(B2384,1,10)="Candidatus",MIDB(B2384,FIND(" ",B2384,12)+1,IFERROR(FIND(" ",B2384,FIND(" ",B2384,12)+1),LEN(B2384))-FIND(" ",B2384,12)),IF(AND(Q2384&gt;=65,Q2384&lt;=90),MIDB(B2384,FIND(" ",B2384,1),IFERROR(FIND(" ",B2384,FIND(" ",B2384,1)+1),LEN(B2384)+1)-FIND(" ",B2384,1)),"-"))</f>
        <v> coli</v>
      </c>
      <c r="T2384" s="0" t="n">
        <v>1</v>
      </c>
    </row>
    <row r="2385" customFormat="false" ht="12.8" hidden="false" customHeight="false" outlineLevel="0" collapsed="false">
      <c r="A2385" s="0" t="n">
        <v>2384</v>
      </c>
      <c r="B2385" s="0" t="s">
        <v>10406</v>
      </c>
      <c r="C2385" s="0" t="s">
        <v>21</v>
      </c>
      <c r="D2385" s="0" t="s">
        <v>90</v>
      </c>
      <c r="E2385" s="0" t="s">
        <v>91</v>
      </c>
      <c r="F2385" s="0" t="s">
        <v>10407</v>
      </c>
      <c r="G2385" s="0" t="s">
        <v>10408</v>
      </c>
      <c r="H2385" s="0" t="s">
        <v>10409</v>
      </c>
      <c r="I2385" s="1" t="n">
        <v>3.897</v>
      </c>
      <c r="J2385" s="2" t="s">
        <v>10410</v>
      </c>
      <c r="K2385" s="2" t="s">
        <v>129</v>
      </c>
      <c r="L2385" s="0" t="s">
        <v>29</v>
      </c>
      <c r="M2385" s="0" t="s">
        <v>29</v>
      </c>
      <c r="N2385" s="0" t="s">
        <v>29</v>
      </c>
      <c r="O2385" s="2" t="s">
        <v>129</v>
      </c>
      <c r="P2385" s="0" t="s">
        <v>29</v>
      </c>
      <c r="Q2385" s="0" t="n">
        <f aca="false">_xlfn.UNICODE(B2385)</f>
        <v>69</v>
      </c>
      <c r="R2385" s="0" t="str">
        <f aca="false">IF(MIDB(B2385,1,10)="Candidatus",MIDB(B2385,FIND(" ",B2385,1)+1,FIND(" ",B2385,12)-FIND(" ",B2385,1)),IF(AND(Q2385&gt;=65,Q2385&lt;=90),MIDB(B2385,1,FIND(" ",B2385,1)),"-"))</f>
        <v>Escherichia </v>
      </c>
      <c r="S2385" s="0" t="str">
        <f aca="false">IF(MIDB(B2385,1,10)="Candidatus",MIDB(B2385,FIND(" ",B2385,12)+1,IFERROR(FIND(" ",B2385,FIND(" ",B2385,12)+1),LEN(B2385))-FIND(" ",B2385,12)),IF(AND(Q2385&gt;=65,Q2385&lt;=90),MIDB(B2385,FIND(" ",B2385,1),IFERROR(FIND(" ",B2385,FIND(" ",B2385,1)+1),LEN(B2385)+1)-FIND(" ",B2385,1)),"-"))</f>
        <v> coli</v>
      </c>
      <c r="T2385" s="0" t="n">
        <v>1</v>
      </c>
    </row>
    <row r="2386" customFormat="false" ht="12.8" hidden="false" customHeight="false" outlineLevel="0" collapsed="false">
      <c r="A2386" s="0" t="n">
        <v>2385</v>
      </c>
      <c r="B2386" s="0" t="s">
        <v>10411</v>
      </c>
      <c r="C2386" s="0" t="s">
        <v>21</v>
      </c>
      <c r="D2386" s="0" t="s">
        <v>90</v>
      </c>
      <c r="E2386" s="0" t="s">
        <v>91</v>
      </c>
      <c r="F2386" s="0" t="s">
        <v>10412</v>
      </c>
      <c r="G2386" s="0" t="s">
        <v>10413</v>
      </c>
      <c r="H2386" s="0" t="s">
        <v>10414</v>
      </c>
      <c r="I2386" s="1" t="n">
        <v>168.318</v>
      </c>
      <c r="J2386" s="2" t="s">
        <v>10415</v>
      </c>
      <c r="K2386" s="2" t="s">
        <v>510</v>
      </c>
      <c r="L2386" s="0" t="s">
        <v>29</v>
      </c>
      <c r="M2386" s="0" t="s">
        <v>29</v>
      </c>
      <c r="N2386" s="0" t="s">
        <v>29</v>
      </c>
      <c r="O2386" s="2" t="s">
        <v>2113</v>
      </c>
      <c r="P2386" s="2" t="s">
        <v>205</v>
      </c>
      <c r="Q2386" s="0" t="n">
        <f aca="false">_xlfn.UNICODE(B2386)</f>
        <v>69</v>
      </c>
      <c r="R2386" s="0" t="str">
        <f aca="false">IF(MIDB(B2386,1,10)="Candidatus",MIDB(B2386,FIND(" ",B2386,1)+1,FIND(" ",B2386,12)-FIND(" ",B2386,1)),IF(AND(Q2386&gt;=65,Q2386&lt;=90),MIDB(B2386,1,FIND(" ",B2386,1)),"-"))</f>
        <v>Escherichia </v>
      </c>
      <c r="S2386" s="0" t="str">
        <f aca="false">IF(MIDB(B2386,1,10)="Candidatus",MIDB(B2386,FIND(" ",B2386,12)+1,IFERROR(FIND(" ",B2386,FIND(" ",B2386,12)+1),LEN(B2386))-FIND(" ",B2386,12)),IF(AND(Q2386&gt;=65,Q2386&lt;=90),MIDB(B2386,FIND(" ",B2386,1),IFERROR(FIND(" ",B2386,FIND(" ",B2386,1)+1),LEN(B2386)+1)-FIND(" ",B2386,1)),"-"))</f>
        <v> coli</v>
      </c>
      <c r="T2386" s="0" t="n">
        <v>1</v>
      </c>
    </row>
    <row r="2387" customFormat="false" ht="12.8" hidden="false" customHeight="false" outlineLevel="0" collapsed="false">
      <c r="A2387" s="0" t="n">
        <v>2386</v>
      </c>
      <c r="B2387" s="0" t="s">
        <v>10416</v>
      </c>
      <c r="C2387" s="0" t="s">
        <v>21</v>
      </c>
      <c r="D2387" s="0" t="s">
        <v>90</v>
      </c>
      <c r="E2387" s="0" t="s">
        <v>91</v>
      </c>
      <c r="F2387" s="0" t="s">
        <v>10417</v>
      </c>
      <c r="G2387" s="0" t="s">
        <v>10418</v>
      </c>
      <c r="H2387" s="0" t="s">
        <v>10419</v>
      </c>
      <c r="I2387" s="1" t="n">
        <v>144.859</v>
      </c>
      <c r="J2387" s="2" t="s">
        <v>10420</v>
      </c>
      <c r="K2387" s="2" t="s">
        <v>520</v>
      </c>
      <c r="L2387" s="0" t="s">
        <v>29</v>
      </c>
      <c r="M2387" s="0" t="s">
        <v>29</v>
      </c>
      <c r="N2387" s="2" t="s">
        <v>46</v>
      </c>
      <c r="O2387" s="2" t="s">
        <v>509</v>
      </c>
      <c r="P2387" s="2" t="s">
        <v>276</v>
      </c>
      <c r="Q2387" s="0" t="n">
        <f aca="false">_xlfn.UNICODE(B2387)</f>
        <v>69</v>
      </c>
      <c r="R2387" s="0" t="str">
        <f aca="false">IF(MIDB(B2387,1,10)="Candidatus",MIDB(B2387,FIND(" ",B2387,1)+1,FIND(" ",B2387,12)-FIND(" ",B2387,1)),IF(AND(Q2387&gt;=65,Q2387&lt;=90),MIDB(B2387,1,FIND(" ",B2387,1)),"-"))</f>
        <v>Escherichia </v>
      </c>
      <c r="S2387" s="0" t="str">
        <f aca="false">IF(MIDB(B2387,1,10)="Candidatus",MIDB(B2387,FIND(" ",B2387,12)+1,IFERROR(FIND(" ",B2387,FIND(" ",B2387,12)+1),LEN(B2387))-FIND(" ",B2387,12)),IF(AND(Q2387&gt;=65,Q2387&lt;=90),MIDB(B2387,FIND(" ",B2387,1),IFERROR(FIND(" ",B2387,FIND(" ",B2387,1)+1),LEN(B2387)+1)-FIND(" ",B2387,1)),"-"))</f>
        <v> coli</v>
      </c>
      <c r="T2387" s="0" t="n">
        <v>1</v>
      </c>
    </row>
    <row r="2388" customFormat="false" ht="12.8" hidden="false" customHeight="false" outlineLevel="0" collapsed="false">
      <c r="A2388" s="0" t="n">
        <v>2387</v>
      </c>
      <c r="B2388" s="0" t="s">
        <v>10416</v>
      </c>
      <c r="C2388" s="0" t="s">
        <v>21</v>
      </c>
      <c r="D2388" s="0" t="s">
        <v>90</v>
      </c>
      <c r="E2388" s="0" t="s">
        <v>91</v>
      </c>
      <c r="F2388" s="0" t="s">
        <v>10421</v>
      </c>
      <c r="G2388" s="0" t="s">
        <v>10422</v>
      </c>
      <c r="H2388" s="0" t="s">
        <v>10423</v>
      </c>
      <c r="I2388" s="1" t="n">
        <v>106.397</v>
      </c>
      <c r="J2388" s="2" t="s">
        <v>10424</v>
      </c>
      <c r="K2388" s="2" t="s">
        <v>1903</v>
      </c>
      <c r="L2388" s="0" t="s">
        <v>29</v>
      </c>
      <c r="M2388" s="0" t="s">
        <v>29</v>
      </c>
      <c r="N2388" s="0" t="s">
        <v>29</v>
      </c>
      <c r="O2388" s="2" t="s">
        <v>1051</v>
      </c>
      <c r="P2388" s="2" t="s">
        <v>129</v>
      </c>
      <c r="Q2388" s="0" t="n">
        <f aca="false">_xlfn.UNICODE(B2388)</f>
        <v>69</v>
      </c>
      <c r="R2388" s="0" t="str">
        <f aca="false">IF(MIDB(B2388,1,10)="Candidatus",MIDB(B2388,FIND(" ",B2388,1)+1,FIND(" ",B2388,12)-FIND(" ",B2388,1)),IF(AND(Q2388&gt;=65,Q2388&lt;=90),MIDB(B2388,1,FIND(" ",B2388,1)),"-"))</f>
        <v>Escherichia </v>
      </c>
      <c r="S2388" s="0" t="str">
        <f aca="false">IF(MIDB(B2388,1,10)="Candidatus",MIDB(B2388,FIND(" ",B2388,12)+1,IFERROR(FIND(" ",B2388,FIND(" ",B2388,12)+1),LEN(B2388))-FIND(" ",B2388,12)),IF(AND(Q2388&gt;=65,Q2388&lt;=90),MIDB(B2388,FIND(" ",B2388,1),IFERROR(FIND(" ",B2388,FIND(" ",B2388,1)+1),LEN(B2388)+1)-FIND(" ",B2388,1)),"-"))</f>
        <v> coli</v>
      </c>
      <c r="T2388" s="0" t="n">
        <v>1</v>
      </c>
    </row>
    <row r="2389" customFormat="false" ht="12.8" hidden="false" customHeight="false" outlineLevel="0" collapsed="false">
      <c r="A2389" s="0" t="n">
        <v>2388</v>
      </c>
      <c r="B2389" s="0" t="s">
        <v>10416</v>
      </c>
      <c r="C2389" s="0" t="s">
        <v>21</v>
      </c>
      <c r="D2389" s="0" t="s">
        <v>90</v>
      </c>
      <c r="E2389" s="0" t="s">
        <v>91</v>
      </c>
      <c r="F2389" s="0" t="s">
        <v>10425</v>
      </c>
      <c r="G2389" s="0" t="s">
        <v>10426</v>
      </c>
      <c r="H2389" s="0" t="s">
        <v>10427</v>
      </c>
      <c r="I2389" s="1" t="n">
        <v>4.599</v>
      </c>
      <c r="J2389" s="2" t="s">
        <v>10428</v>
      </c>
      <c r="K2389" s="2" t="s">
        <v>28</v>
      </c>
      <c r="L2389" s="0" t="s">
        <v>29</v>
      </c>
      <c r="M2389" s="0" t="s">
        <v>29</v>
      </c>
      <c r="N2389" s="0" t="s">
        <v>29</v>
      </c>
      <c r="O2389" s="2" t="s">
        <v>28</v>
      </c>
      <c r="P2389" s="0" t="s">
        <v>29</v>
      </c>
      <c r="Q2389" s="0" t="n">
        <f aca="false">_xlfn.UNICODE(B2389)</f>
        <v>69</v>
      </c>
      <c r="R2389" s="0" t="str">
        <f aca="false">IF(MIDB(B2389,1,10)="Candidatus",MIDB(B2389,FIND(" ",B2389,1)+1,FIND(" ",B2389,12)-FIND(" ",B2389,1)),IF(AND(Q2389&gt;=65,Q2389&lt;=90),MIDB(B2389,1,FIND(" ",B2389,1)),"-"))</f>
        <v>Escherichia </v>
      </c>
      <c r="S2389" s="0" t="str">
        <f aca="false">IF(MIDB(B2389,1,10)="Candidatus",MIDB(B2389,FIND(" ",B2389,12)+1,IFERROR(FIND(" ",B2389,FIND(" ",B2389,12)+1),LEN(B2389))-FIND(" ",B2389,12)),IF(AND(Q2389&gt;=65,Q2389&lt;=90),MIDB(B2389,FIND(" ",B2389,1),IFERROR(FIND(" ",B2389,FIND(" ",B2389,1)+1),LEN(B2389)+1)-FIND(" ",B2389,1)),"-"))</f>
        <v> coli</v>
      </c>
      <c r="T2389" s="0" t="n">
        <v>1</v>
      </c>
    </row>
    <row r="2390" customFormat="false" ht="12.8" hidden="false" customHeight="false" outlineLevel="0" collapsed="false">
      <c r="A2390" s="0" t="n">
        <v>2389</v>
      </c>
      <c r="B2390" s="0" t="s">
        <v>10429</v>
      </c>
      <c r="C2390" s="0" t="s">
        <v>21</v>
      </c>
      <c r="D2390" s="0" t="s">
        <v>90</v>
      </c>
      <c r="E2390" s="0" t="s">
        <v>91</v>
      </c>
      <c r="F2390" s="0" t="s">
        <v>10430</v>
      </c>
      <c r="G2390" s="0" t="s">
        <v>10431</v>
      </c>
      <c r="H2390" s="0" t="s">
        <v>10432</v>
      </c>
      <c r="I2390" s="1" t="n">
        <v>60.217</v>
      </c>
      <c r="J2390" s="2" t="s">
        <v>10433</v>
      </c>
      <c r="K2390" s="2" t="s">
        <v>311</v>
      </c>
      <c r="L2390" s="0" t="s">
        <v>29</v>
      </c>
      <c r="M2390" s="0" t="s">
        <v>29</v>
      </c>
      <c r="N2390" s="0" t="s">
        <v>29</v>
      </c>
      <c r="O2390" s="2" t="s">
        <v>770</v>
      </c>
      <c r="P2390" s="2" t="s">
        <v>45</v>
      </c>
      <c r="Q2390" s="0" t="n">
        <f aca="false">_xlfn.UNICODE(B2390)</f>
        <v>69</v>
      </c>
      <c r="R2390" s="0" t="str">
        <f aca="false">IF(MIDB(B2390,1,10)="Candidatus",MIDB(B2390,FIND(" ",B2390,1)+1,FIND(" ",B2390,12)-FIND(" ",B2390,1)),IF(AND(Q2390&gt;=65,Q2390&lt;=90),MIDB(B2390,1,FIND(" ",B2390,1)),"-"))</f>
        <v>Escherichia </v>
      </c>
      <c r="S2390" s="0" t="str">
        <f aca="false">IF(MIDB(B2390,1,10)="Candidatus",MIDB(B2390,FIND(" ",B2390,12)+1,IFERROR(FIND(" ",B2390,FIND(" ",B2390,12)+1),LEN(B2390))-FIND(" ",B2390,12)),IF(AND(Q2390&gt;=65,Q2390&lt;=90),MIDB(B2390,FIND(" ",B2390,1),IFERROR(FIND(" ",B2390,FIND(" ",B2390,1)+1),LEN(B2390)+1)-FIND(" ",B2390,1)),"-"))</f>
        <v> coli</v>
      </c>
      <c r="T2390" s="0" t="n">
        <v>1</v>
      </c>
    </row>
    <row r="2391" customFormat="false" ht="12.8" hidden="false" customHeight="false" outlineLevel="0" collapsed="false">
      <c r="A2391" s="0" t="n">
        <v>2390</v>
      </c>
      <c r="B2391" s="0" t="s">
        <v>10434</v>
      </c>
      <c r="C2391" s="0" t="s">
        <v>21</v>
      </c>
      <c r="D2391" s="0" t="s">
        <v>90</v>
      </c>
      <c r="E2391" s="0" t="s">
        <v>91</v>
      </c>
      <c r="F2391" s="0" t="s">
        <v>10435</v>
      </c>
      <c r="G2391" s="0" t="s">
        <v>10436</v>
      </c>
      <c r="H2391" s="0" t="s">
        <v>10437</v>
      </c>
      <c r="I2391" s="1" t="n">
        <v>30.855</v>
      </c>
      <c r="J2391" s="2" t="s">
        <v>10438</v>
      </c>
      <c r="K2391" s="2" t="s">
        <v>503</v>
      </c>
      <c r="L2391" s="0" t="s">
        <v>29</v>
      </c>
      <c r="M2391" s="0" t="s">
        <v>29</v>
      </c>
      <c r="N2391" s="0" t="s">
        <v>29</v>
      </c>
      <c r="O2391" s="2" t="s">
        <v>1663</v>
      </c>
      <c r="P2391" s="2" t="s">
        <v>46</v>
      </c>
      <c r="Q2391" s="0" t="n">
        <f aca="false">_xlfn.UNICODE(B2391)</f>
        <v>69</v>
      </c>
      <c r="R2391" s="0" t="str">
        <f aca="false">IF(MIDB(B2391,1,10)="Candidatus",MIDB(B2391,FIND(" ",B2391,1)+1,FIND(" ",B2391,12)-FIND(" ",B2391,1)),IF(AND(Q2391&gt;=65,Q2391&lt;=90),MIDB(B2391,1,FIND(" ",B2391,1)),"-"))</f>
        <v>Escherichia </v>
      </c>
      <c r="S2391" s="0" t="str">
        <f aca="false">IF(MIDB(B2391,1,10)="Candidatus",MIDB(B2391,FIND(" ",B2391,12)+1,IFERROR(FIND(" ",B2391,FIND(" ",B2391,12)+1),LEN(B2391))-FIND(" ",B2391,12)),IF(AND(Q2391&gt;=65,Q2391&lt;=90),MIDB(B2391,FIND(" ",B2391,1),IFERROR(FIND(" ",B2391,FIND(" ",B2391,1)+1),LEN(B2391)+1)-FIND(" ",B2391,1)),"-"))</f>
        <v> coli</v>
      </c>
      <c r="T2391" s="0" t="n">
        <v>1</v>
      </c>
    </row>
    <row r="2392" customFormat="false" ht="12.8" hidden="false" customHeight="false" outlineLevel="0" collapsed="false">
      <c r="A2392" s="0" t="n">
        <v>2391</v>
      </c>
      <c r="B2392" s="0" t="s">
        <v>10434</v>
      </c>
      <c r="C2392" s="0" t="s">
        <v>21</v>
      </c>
      <c r="D2392" s="0" t="s">
        <v>90</v>
      </c>
      <c r="E2392" s="0" t="s">
        <v>91</v>
      </c>
      <c r="F2392" s="0" t="s">
        <v>10439</v>
      </c>
      <c r="G2392" s="0" t="s">
        <v>10440</v>
      </c>
      <c r="H2392" s="0" t="s">
        <v>10441</v>
      </c>
      <c r="I2392" s="1" t="n">
        <v>116.803</v>
      </c>
      <c r="J2392" s="2" t="s">
        <v>10442</v>
      </c>
      <c r="K2392" s="2" t="s">
        <v>171</v>
      </c>
      <c r="L2392" s="0" t="s">
        <v>29</v>
      </c>
      <c r="M2392" s="0" t="s">
        <v>29</v>
      </c>
      <c r="N2392" s="0" t="s">
        <v>29</v>
      </c>
      <c r="O2392" s="2" t="s">
        <v>172</v>
      </c>
      <c r="P2392" s="2" t="s">
        <v>28</v>
      </c>
      <c r="Q2392" s="0" t="n">
        <f aca="false">_xlfn.UNICODE(B2392)</f>
        <v>69</v>
      </c>
      <c r="R2392" s="0" t="str">
        <f aca="false">IF(MIDB(B2392,1,10)="Candidatus",MIDB(B2392,FIND(" ",B2392,1)+1,FIND(" ",B2392,12)-FIND(" ",B2392,1)),IF(AND(Q2392&gt;=65,Q2392&lt;=90),MIDB(B2392,1,FIND(" ",B2392,1)),"-"))</f>
        <v>Escherichia </v>
      </c>
      <c r="S2392" s="0" t="str">
        <f aca="false">IF(MIDB(B2392,1,10)="Candidatus",MIDB(B2392,FIND(" ",B2392,12)+1,IFERROR(FIND(" ",B2392,FIND(" ",B2392,12)+1),LEN(B2392))-FIND(" ",B2392,12)),IF(AND(Q2392&gt;=65,Q2392&lt;=90),MIDB(B2392,FIND(" ",B2392,1),IFERROR(FIND(" ",B2392,FIND(" ",B2392,1)+1),LEN(B2392)+1)-FIND(" ",B2392,1)),"-"))</f>
        <v> coli</v>
      </c>
      <c r="T2392" s="0" t="n">
        <v>1</v>
      </c>
    </row>
    <row r="2393" customFormat="false" ht="12.8" hidden="false" customHeight="false" outlineLevel="0" collapsed="false">
      <c r="A2393" s="0" t="n">
        <v>2392</v>
      </c>
      <c r="B2393" s="0" t="s">
        <v>10434</v>
      </c>
      <c r="C2393" s="0" t="s">
        <v>21</v>
      </c>
      <c r="D2393" s="0" t="s">
        <v>90</v>
      </c>
      <c r="E2393" s="0" t="s">
        <v>91</v>
      </c>
      <c r="F2393" s="0" t="s">
        <v>10443</v>
      </c>
      <c r="G2393" s="0" t="s">
        <v>10444</v>
      </c>
      <c r="H2393" s="0" t="s">
        <v>10445</v>
      </c>
      <c r="I2393" s="1" t="n">
        <v>122.966</v>
      </c>
      <c r="J2393" s="2" t="s">
        <v>10446</v>
      </c>
      <c r="K2393" s="2" t="s">
        <v>214</v>
      </c>
      <c r="L2393" s="0" t="s">
        <v>29</v>
      </c>
      <c r="M2393" s="0" t="s">
        <v>29</v>
      </c>
      <c r="N2393" s="0" t="s">
        <v>29</v>
      </c>
      <c r="O2393" s="2" t="s">
        <v>2789</v>
      </c>
      <c r="P2393" s="2" t="s">
        <v>287</v>
      </c>
      <c r="Q2393" s="0" t="n">
        <f aca="false">_xlfn.UNICODE(B2393)</f>
        <v>69</v>
      </c>
      <c r="R2393" s="0" t="str">
        <f aca="false">IF(MIDB(B2393,1,10)="Candidatus",MIDB(B2393,FIND(" ",B2393,1)+1,FIND(" ",B2393,12)-FIND(" ",B2393,1)),IF(AND(Q2393&gt;=65,Q2393&lt;=90),MIDB(B2393,1,FIND(" ",B2393,1)),"-"))</f>
        <v>Escherichia </v>
      </c>
      <c r="S2393" s="0" t="str">
        <f aca="false">IF(MIDB(B2393,1,10)="Candidatus",MIDB(B2393,FIND(" ",B2393,12)+1,IFERROR(FIND(" ",B2393,FIND(" ",B2393,12)+1),LEN(B2393))-FIND(" ",B2393,12)),IF(AND(Q2393&gt;=65,Q2393&lt;=90),MIDB(B2393,FIND(" ",B2393,1),IFERROR(FIND(" ",B2393,FIND(" ",B2393,1)+1),LEN(B2393)+1)-FIND(" ",B2393,1)),"-"))</f>
        <v> coli</v>
      </c>
      <c r="T2393" s="0" t="n">
        <v>1</v>
      </c>
    </row>
    <row r="2394" customFormat="false" ht="12.8" hidden="false" customHeight="false" outlineLevel="0" collapsed="false">
      <c r="A2394" s="0" t="n">
        <v>2393</v>
      </c>
      <c r="B2394" s="0" t="s">
        <v>10434</v>
      </c>
      <c r="C2394" s="0" t="s">
        <v>21</v>
      </c>
      <c r="D2394" s="0" t="s">
        <v>90</v>
      </c>
      <c r="E2394" s="0" t="s">
        <v>91</v>
      </c>
      <c r="F2394" s="0" t="s">
        <v>10447</v>
      </c>
      <c r="G2394" s="0" t="s">
        <v>10448</v>
      </c>
      <c r="H2394" s="0" t="s">
        <v>10449</v>
      </c>
      <c r="I2394" s="1" t="n">
        <v>5.167</v>
      </c>
      <c r="J2394" s="2" t="s">
        <v>10450</v>
      </c>
      <c r="K2394" s="2" t="s">
        <v>28</v>
      </c>
      <c r="L2394" s="0" t="s">
        <v>29</v>
      </c>
      <c r="M2394" s="0" t="s">
        <v>29</v>
      </c>
      <c r="N2394" s="0" t="s">
        <v>29</v>
      </c>
      <c r="O2394" s="2" t="s">
        <v>28</v>
      </c>
      <c r="P2394" s="0" t="s">
        <v>29</v>
      </c>
      <c r="Q2394" s="0" t="n">
        <f aca="false">_xlfn.UNICODE(B2394)</f>
        <v>69</v>
      </c>
      <c r="R2394" s="0" t="str">
        <f aca="false">IF(MIDB(B2394,1,10)="Candidatus",MIDB(B2394,FIND(" ",B2394,1)+1,FIND(" ",B2394,12)-FIND(" ",B2394,1)),IF(AND(Q2394&gt;=65,Q2394&lt;=90),MIDB(B2394,1,FIND(" ",B2394,1)),"-"))</f>
        <v>Escherichia </v>
      </c>
      <c r="S2394" s="0" t="str">
        <f aca="false">IF(MIDB(B2394,1,10)="Candidatus",MIDB(B2394,FIND(" ",B2394,12)+1,IFERROR(FIND(" ",B2394,FIND(" ",B2394,12)+1),LEN(B2394))-FIND(" ",B2394,12)),IF(AND(Q2394&gt;=65,Q2394&lt;=90),MIDB(B2394,FIND(" ",B2394,1),IFERROR(FIND(" ",B2394,FIND(" ",B2394,1)+1),LEN(B2394)+1)-FIND(" ",B2394,1)),"-"))</f>
        <v> coli</v>
      </c>
      <c r="T2394" s="0" t="n">
        <v>1</v>
      </c>
    </row>
    <row r="2395" customFormat="false" ht="12.8" hidden="false" customHeight="false" outlineLevel="0" collapsed="false">
      <c r="A2395" s="0" t="n">
        <v>2394</v>
      </c>
      <c r="B2395" s="0" t="s">
        <v>10434</v>
      </c>
      <c r="C2395" s="0" t="s">
        <v>21</v>
      </c>
      <c r="D2395" s="0" t="s">
        <v>90</v>
      </c>
      <c r="E2395" s="0" t="s">
        <v>91</v>
      </c>
      <c r="F2395" s="0" t="s">
        <v>10451</v>
      </c>
      <c r="G2395" s="0" t="s">
        <v>10452</v>
      </c>
      <c r="H2395" s="0" t="s">
        <v>10453</v>
      </c>
      <c r="I2395" s="1" t="n">
        <v>1.506</v>
      </c>
      <c r="J2395" s="2" t="s">
        <v>10385</v>
      </c>
      <c r="K2395" s="2" t="s">
        <v>46</v>
      </c>
      <c r="L2395" s="0" t="s">
        <v>29</v>
      </c>
      <c r="M2395" s="0" t="s">
        <v>29</v>
      </c>
      <c r="N2395" s="0" t="s">
        <v>29</v>
      </c>
      <c r="O2395" s="2" t="s">
        <v>88</v>
      </c>
      <c r="P2395" s="2" t="s">
        <v>46</v>
      </c>
      <c r="Q2395" s="0" t="n">
        <f aca="false">_xlfn.UNICODE(B2395)</f>
        <v>69</v>
      </c>
      <c r="R2395" s="0" t="str">
        <f aca="false">IF(MIDB(B2395,1,10)="Candidatus",MIDB(B2395,FIND(" ",B2395,1)+1,FIND(" ",B2395,12)-FIND(" ",B2395,1)),IF(AND(Q2395&gt;=65,Q2395&lt;=90),MIDB(B2395,1,FIND(" ",B2395,1)),"-"))</f>
        <v>Escherichia </v>
      </c>
      <c r="S2395" s="0" t="str">
        <f aca="false">IF(MIDB(B2395,1,10)="Candidatus",MIDB(B2395,FIND(" ",B2395,12)+1,IFERROR(FIND(" ",B2395,FIND(" ",B2395,12)+1),LEN(B2395))-FIND(" ",B2395,12)),IF(AND(Q2395&gt;=65,Q2395&lt;=90),MIDB(B2395,FIND(" ",B2395,1),IFERROR(FIND(" ",B2395,FIND(" ",B2395,1)+1),LEN(B2395)+1)-FIND(" ",B2395,1)),"-"))</f>
        <v> coli</v>
      </c>
      <c r="T2395" s="0" t="n">
        <v>1</v>
      </c>
    </row>
    <row r="2396" customFormat="false" ht="12.8" hidden="false" customHeight="false" outlineLevel="0" collapsed="false">
      <c r="A2396" s="0" t="n">
        <v>2395</v>
      </c>
      <c r="B2396" s="0" t="s">
        <v>10434</v>
      </c>
      <c r="C2396" s="0" t="s">
        <v>21</v>
      </c>
      <c r="D2396" s="0" t="s">
        <v>90</v>
      </c>
      <c r="E2396" s="0" t="s">
        <v>91</v>
      </c>
      <c r="F2396" s="0" t="s">
        <v>10454</v>
      </c>
      <c r="G2396" s="0" t="s">
        <v>10455</v>
      </c>
      <c r="H2396" s="0" t="s">
        <v>10456</v>
      </c>
      <c r="I2396" s="1" t="n">
        <v>4.088</v>
      </c>
      <c r="J2396" s="2" t="s">
        <v>10457</v>
      </c>
      <c r="K2396" s="2" t="s">
        <v>88</v>
      </c>
      <c r="L2396" s="0" t="s">
        <v>29</v>
      </c>
      <c r="M2396" s="0" t="s">
        <v>29</v>
      </c>
      <c r="N2396" s="0" t="s">
        <v>29</v>
      </c>
      <c r="O2396" s="2" t="s">
        <v>60</v>
      </c>
      <c r="P2396" s="2" t="s">
        <v>46</v>
      </c>
      <c r="Q2396" s="0" t="n">
        <f aca="false">_xlfn.UNICODE(B2396)</f>
        <v>69</v>
      </c>
      <c r="R2396" s="0" t="str">
        <f aca="false">IF(MIDB(B2396,1,10)="Candidatus",MIDB(B2396,FIND(" ",B2396,1)+1,FIND(" ",B2396,12)-FIND(" ",B2396,1)),IF(AND(Q2396&gt;=65,Q2396&lt;=90),MIDB(B2396,1,FIND(" ",B2396,1)),"-"))</f>
        <v>Escherichia </v>
      </c>
      <c r="S2396" s="0" t="str">
        <f aca="false">IF(MIDB(B2396,1,10)="Candidatus",MIDB(B2396,FIND(" ",B2396,12)+1,IFERROR(FIND(" ",B2396,FIND(" ",B2396,12)+1),LEN(B2396))-FIND(" ",B2396,12)),IF(AND(Q2396&gt;=65,Q2396&lt;=90),MIDB(B2396,FIND(" ",B2396,1),IFERROR(FIND(" ",B2396,FIND(" ",B2396,1)+1),LEN(B2396)+1)-FIND(" ",B2396,1)),"-"))</f>
        <v> coli</v>
      </c>
      <c r="T2396" s="0" t="n">
        <v>1</v>
      </c>
    </row>
    <row r="2397" customFormat="false" ht="12.8" hidden="false" customHeight="false" outlineLevel="0" collapsed="false">
      <c r="A2397" s="0" t="n">
        <v>2396</v>
      </c>
      <c r="B2397" s="0" t="s">
        <v>10458</v>
      </c>
      <c r="C2397" s="0" t="s">
        <v>21</v>
      </c>
      <c r="D2397" s="0" t="s">
        <v>90</v>
      </c>
      <c r="E2397" s="0" t="s">
        <v>91</v>
      </c>
      <c r="F2397" s="0" t="s">
        <v>10459</v>
      </c>
      <c r="G2397" s="0" t="s">
        <v>10460</v>
      </c>
      <c r="H2397" s="0" t="s">
        <v>10461</v>
      </c>
      <c r="I2397" s="1" t="n">
        <v>193.908</v>
      </c>
      <c r="J2397" s="2" t="s">
        <v>10462</v>
      </c>
      <c r="K2397" s="2" t="s">
        <v>3742</v>
      </c>
      <c r="L2397" s="0" t="s">
        <v>29</v>
      </c>
      <c r="M2397" s="0" t="s">
        <v>29</v>
      </c>
      <c r="N2397" s="0" t="s">
        <v>29</v>
      </c>
      <c r="O2397" s="2" t="s">
        <v>2965</v>
      </c>
      <c r="P2397" s="2" t="s">
        <v>52</v>
      </c>
      <c r="Q2397" s="0" t="n">
        <f aca="false">_xlfn.UNICODE(B2397)</f>
        <v>69</v>
      </c>
      <c r="R2397" s="0" t="str">
        <f aca="false">IF(MIDB(B2397,1,10)="Candidatus",MIDB(B2397,FIND(" ",B2397,1)+1,FIND(" ",B2397,12)-FIND(" ",B2397,1)),IF(AND(Q2397&gt;=65,Q2397&lt;=90),MIDB(B2397,1,FIND(" ",B2397,1)),"-"))</f>
        <v>Escherichia </v>
      </c>
      <c r="S2397" s="0" t="str">
        <f aca="false">IF(MIDB(B2397,1,10)="Candidatus",MIDB(B2397,FIND(" ",B2397,12)+1,IFERROR(FIND(" ",B2397,FIND(" ",B2397,12)+1),LEN(B2397))-FIND(" ",B2397,12)),IF(AND(Q2397&gt;=65,Q2397&lt;=90),MIDB(B2397,FIND(" ",B2397,1),IFERROR(FIND(" ",B2397,FIND(" ",B2397,1)+1),LEN(B2397)+1)-FIND(" ",B2397,1)),"-"))</f>
        <v> coli</v>
      </c>
      <c r="T2397" s="0" t="n">
        <v>1</v>
      </c>
    </row>
    <row r="2398" customFormat="false" ht="12.8" hidden="false" customHeight="false" outlineLevel="0" collapsed="false">
      <c r="A2398" s="0" t="n">
        <v>2397</v>
      </c>
      <c r="B2398" s="0" t="s">
        <v>10458</v>
      </c>
      <c r="C2398" s="0" t="s">
        <v>21</v>
      </c>
      <c r="D2398" s="0" t="s">
        <v>90</v>
      </c>
      <c r="E2398" s="0" t="s">
        <v>91</v>
      </c>
      <c r="F2398" s="0" t="s">
        <v>10463</v>
      </c>
      <c r="G2398" s="0" t="s">
        <v>10464</v>
      </c>
      <c r="H2398" s="0" t="s">
        <v>10465</v>
      </c>
      <c r="I2398" s="1" t="n">
        <v>151.583</v>
      </c>
      <c r="J2398" s="2" t="s">
        <v>10466</v>
      </c>
      <c r="K2398" s="2" t="s">
        <v>2604</v>
      </c>
      <c r="L2398" s="0" t="s">
        <v>29</v>
      </c>
      <c r="M2398" s="0" t="s">
        <v>29</v>
      </c>
      <c r="N2398" s="0" t="s">
        <v>29</v>
      </c>
      <c r="O2398" s="2" t="s">
        <v>749</v>
      </c>
      <c r="P2398" s="2" t="s">
        <v>287</v>
      </c>
      <c r="Q2398" s="0" t="n">
        <f aca="false">_xlfn.UNICODE(B2398)</f>
        <v>69</v>
      </c>
      <c r="R2398" s="0" t="str">
        <f aca="false">IF(MIDB(B2398,1,10)="Candidatus",MIDB(B2398,FIND(" ",B2398,1)+1,FIND(" ",B2398,12)-FIND(" ",B2398,1)),IF(AND(Q2398&gt;=65,Q2398&lt;=90),MIDB(B2398,1,FIND(" ",B2398,1)),"-"))</f>
        <v>Escherichia </v>
      </c>
      <c r="S2398" s="0" t="str">
        <f aca="false">IF(MIDB(B2398,1,10)="Candidatus",MIDB(B2398,FIND(" ",B2398,12)+1,IFERROR(FIND(" ",B2398,FIND(" ",B2398,12)+1),LEN(B2398))-FIND(" ",B2398,12)),IF(AND(Q2398&gt;=65,Q2398&lt;=90),MIDB(B2398,FIND(" ",B2398,1),IFERROR(FIND(" ",B2398,FIND(" ",B2398,1)+1),LEN(B2398)+1)-FIND(" ",B2398,1)),"-"))</f>
        <v> coli</v>
      </c>
      <c r="T2398" s="0" t="n">
        <v>1</v>
      </c>
    </row>
    <row r="2399" customFormat="false" ht="12.8" hidden="false" customHeight="false" outlineLevel="0" collapsed="false">
      <c r="A2399" s="0" t="n">
        <v>2398</v>
      </c>
      <c r="B2399" s="0" t="s">
        <v>10467</v>
      </c>
      <c r="C2399" s="0" t="s">
        <v>21</v>
      </c>
      <c r="D2399" s="0" t="s">
        <v>90</v>
      </c>
      <c r="E2399" s="0" t="s">
        <v>91</v>
      </c>
      <c r="F2399" s="0" t="s">
        <v>687</v>
      </c>
      <c r="G2399" s="0" t="s">
        <v>10468</v>
      </c>
      <c r="H2399" s="0" t="s">
        <v>10469</v>
      </c>
      <c r="I2399" s="1" t="n">
        <v>1.549</v>
      </c>
      <c r="J2399" s="2" t="s">
        <v>10470</v>
      </c>
      <c r="K2399" s="2" t="s">
        <v>88</v>
      </c>
      <c r="L2399" s="0" t="s">
        <v>29</v>
      </c>
      <c r="M2399" s="0" t="s">
        <v>29</v>
      </c>
      <c r="N2399" s="0" t="s">
        <v>29</v>
      </c>
      <c r="O2399" s="2" t="s">
        <v>88</v>
      </c>
      <c r="P2399" s="0" t="s">
        <v>29</v>
      </c>
      <c r="Q2399" s="0" t="n">
        <f aca="false">_xlfn.UNICODE(B2399)</f>
        <v>69</v>
      </c>
      <c r="R2399" s="0" t="str">
        <f aca="false">IF(MIDB(B2399,1,10)="Candidatus",MIDB(B2399,FIND(" ",B2399,1)+1,FIND(" ",B2399,12)-FIND(" ",B2399,1)),IF(AND(Q2399&gt;=65,Q2399&lt;=90),MIDB(B2399,1,FIND(" ",B2399,1)),"-"))</f>
        <v>Escherichia </v>
      </c>
      <c r="S2399" s="0" t="str">
        <f aca="false">IF(MIDB(B2399,1,10)="Candidatus",MIDB(B2399,FIND(" ",B2399,12)+1,IFERROR(FIND(" ",B2399,FIND(" ",B2399,12)+1),LEN(B2399))-FIND(" ",B2399,12)),IF(AND(Q2399&gt;=65,Q2399&lt;=90),MIDB(B2399,FIND(" ",B2399,1),IFERROR(FIND(" ",B2399,FIND(" ",B2399,1)+1),LEN(B2399)+1)-FIND(" ",B2399,1)),"-"))</f>
        <v> coli</v>
      </c>
      <c r="T2399" s="0" t="n">
        <v>1</v>
      </c>
    </row>
    <row r="2400" customFormat="false" ht="12.8" hidden="false" customHeight="false" outlineLevel="0" collapsed="false">
      <c r="A2400" s="0" t="n">
        <v>2399</v>
      </c>
      <c r="B2400" s="0" t="s">
        <v>10467</v>
      </c>
      <c r="C2400" s="0" t="s">
        <v>21</v>
      </c>
      <c r="D2400" s="0" t="s">
        <v>90</v>
      </c>
      <c r="E2400" s="0" t="s">
        <v>91</v>
      </c>
      <c r="F2400" s="0" t="s">
        <v>675</v>
      </c>
      <c r="G2400" s="0" t="s">
        <v>10471</v>
      </c>
      <c r="H2400" s="0" t="s">
        <v>10472</v>
      </c>
      <c r="I2400" s="1" t="n">
        <v>88.546</v>
      </c>
      <c r="J2400" s="2" t="s">
        <v>10473</v>
      </c>
      <c r="K2400" s="2" t="s">
        <v>897</v>
      </c>
      <c r="L2400" s="0" t="s">
        <v>29</v>
      </c>
      <c r="M2400" s="0" t="s">
        <v>29</v>
      </c>
      <c r="N2400" s="0" t="s">
        <v>29</v>
      </c>
      <c r="O2400" s="2" t="s">
        <v>897</v>
      </c>
      <c r="P2400" s="0" t="s">
        <v>29</v>
      </c>
      <c r="Q2400" s="0" t="n">
        <f aca="false">_xlfn.UNICODE(B2400)</f>
        <v>69</v>
      </c>
      <c r="R2400" s="0" t="str">
        <f aca="false">IF(MIDB(B2400,1,10)="Candidatus",MIDB(B2400,FIND(" ",B2400,1)+1,FIND(" ",B2400,12)-FIND(" ",B2400,1)),IF(AND(Q2400&gt;=65,Q2400&lt;=90),MIDB(B2400,1,FIND(" ",B2400,1)),"-"))</f>
        <v>Escherichia </v>
      </c>
      <c r="S2400" s="0" t="str">
        <f aca="false">IF(MIDB(B2400,1,10)="Candidatus",MIDB(B2400,FIND(" ",B2400,12)+1,IFERROR(FIND(" ",B2400,FIND(" ",B2400,12)+1),LEN(B2400))-FIND(" ",B2400,12)),IF(AND(Q2400&gt;=65,Q2400&lt;=90),MIDB(B2400,FIND(" ",B2400,1),IFERROR(FIND(" ",B2400,FIND(" ",B2400,1)+1),LEN(B2400)+1)-FIND(" ",B2400,1)),"-"))</f>
        <v> coli</v>
      </c>
      <c r="T2400" s="0" t="n">
        <v>1</v>
      </c>
    </row>
    <row r="2401" customFormat="false" ht="12.8" hidden="false" customHeight="false" outlineLevel="0" collapsed="false">
      <c r="A2401" s="0" t="n">
        <v>2400</v>
      </c>
      <c r="B2401" s="0" t="s">
        <v>10467</v>
      </c>
      <c r="C2401" s="0" t="s">
        <v>21</v>
      </c>
      <c r="D2401" s="0" t="s">
        <v>90</v>
      </c>
      <c r="E2401" s="0" t="s">
        <v>91</v>
      </c>
      <c r="F2401" s="0" t="s">
        <v>681</v>
      </c>
      <c r="G2401" s="0" t="s">
        <v>10474</v>
      </c>
      <c r="H2401" s="0" t="s">
        <v>10475</v>
      </c>
      <c r="I2401" s="1" t="n">
        <v>75.569</v>
      </c>
      <c r="J2401" s="2" t="s">
        <v>10476</v>
      </c>
      <c r="K2401" s="2" t="s">
        <v>74</v>
      </c>
      <c r="L2401" s="0" t="s">
        <v>29</v>
      </c>
      <c r="M2401" s="0" t="s">
        <v>29</v>
      </c>
      <c r="N2401" s="0" t="s">
        <v>29</v>
      </c>
      <c r="O2401" s="2" t="s">
        <v>1117</v>
      </c>
      <c r="P2401" s="2" t="s">
        <v>44</v>
      </c>
      <c r="Q2401" s="0" t="n">
        <f aca="false">_xlfn.UNICODE(B2401)</f>
        <v>69</v>
      </c>
      <c r="R2401" s="0" t="str">
        <f aca="false">IF(MIDB(B2401,1,10)="Candidatus",MIDB(B2401,FIND(" ",B2401,1)+1,FIND(" ",B2401,12)-FIND(" ",B2401,1)),IF(AND(Q2401&gt;=65,Q2401&lt;=90),MIDB(B2401,1,FIND(" ",B2401,1)),"-"))</f>
        <v>Escherichia </v>
      </c>
      <c r="S2401" s="0" t="str">
        <f aca="false">IF(MIDB(B2401,1,10)="Candidatus",MIDB(B2401,FIND(" ",B2401,12)+1,IFERROR(FIND(" ",B2401,FIND(" ",B2401,12)+1),LEN(B2401))-FIND(" ",B2401,12)),IF(AND(Q2401&gt;=65,Q2401&lt;=90),MIDB(B2401,FIND(" ",B2401,1),IFERROR(FIND(" ",B2401,FIND(" ",B2401,1)+1),LEN(B2401)+1)-FIND(" ",B2401,1)),"-"))</f>
        <v> coli</v>
      </c>
      <c r="T2401" s="0" t="n">
        <v>1</v>
      </c>
    </row>
    <row r="2402" customFormat="false" ht="12.8" hidden="false" customHeight="false" outlineLevel="0" collapsed="false">
      <c r="A2402" s="0" t="n">
        <v>2401</v>
      </c>
      <c r="B2402" s="0" t="s">
        <v>10477</v>
      </c>
      <c r="C2402" s="0" t="s">
        <v>21</v>
      </c>
      <c r="D2402" s="0" t="s">
        <v>90</v>
      </c>
      <c r="E2402" s="0" t="s">
        <v>91</v>
      </c>
      <c r="F2402" s="0" t="s">
        <v>76</v>
      </c>
      <c r="G2402" s="0" t="s">
        <v>10478</v>
      </c>
      <c r="H2402" s="0" t="s">
        <v>10479</v>
      </c>
      <c r="I2402" s="1" t="n">
        <v>207.265</v>
      </c>
      <c r="J2402" s="2" t="s">
        <v>10480</v>
      </c>
      <c r="K2402" s="2" t="s">
        <v>1700</v>
      </c>
      <c r="L2402" s="0" t="s">
        <v>29</v>
      </c>
      <c r="M2402" s="0" t="s">
        <v>29</v>
      </c>
      <c r="N2402" s="0" t="s">
        <v>29</v>
      </c>
      <c r="O2402" s="2" t="s">
        <v>2250</v>
      </c>
      <c r="P2402" s="2" t="s">
        <v>912</v>
      </c>
      <c r="Q2402" s="0" t="n">
        <f aca="false">_xlfn.UNICODE(B2402)</f>
        <v>69</v>
      </c>
      <c r="R2402" s="0" t="str">
        <f aca="false">IF(MIDB(B2402,1,10)="Candidatus",MIDB(B2402,FIND(" ",B2402,1)+1,FIND(" ",B2402,12)-FIND(" ",B2402,1)),IF(AND(Q2402&gt;=65,Q2402&lt;=90),MIDB(B2402,1,FIND(" ",B2402,1)),"-"))</f>
        <v>Escherichia </v>
      </c>
      <c r="S2402" s="0" t="str">
        <f aca="false">IF(MIDB(B2402,1,10)="Candidatus",MIDB(B2402,FIND(" ",B2402,12)+1,IFERROR(FIND(" ",B2402,FIND(" ",B2402,12)+1),LEN(B2402))-FIND(" ",B2402,12)),IF(AND(Q2402&gt;=65,Q2402&lt;=90),MIDB(B2402,FIND(" ",B2402,1),IFERROR(FIND(" ",B2402,FIND(" ",B2402,1)+1),LEN(B2402)+1)-FIND(" ",B2402,1)),"-"))</f>
        <v> coli</v>
      </c>
      <c r="T2402" s="0" t="n">
        <v>1</v>
      </c>
    </row>
    <row r="2403" customFormat="false" ht="12.8" hidden="false" customHeight="false" outlineLevel="0" collapsed="false">
      <c r="A2403" s="0" t="n">
        <v>2402</v>
      </c>
      <c r="B2403" s="0" t="s">
        <v>10481</v>
      </c>
      <c r="C2403" s="0" t="s">
        <v>21</v>
      </c>
      <c r="D2403" s="0" t="s">
        <v>90</v>
      </c>
      <c r="E2403" s="0" t="s">
        <v>91</v>
      </c>
      <c r="F2403" s="0" t="s">
        <v>10482</v>
      </c>
      <c r="G2403" s="0" t="s">
        <v>10483</v>
      </c>
      <c r="H2403" s="0" t="s">
        <v>10484</v>
      </c>
      <c r="I2403" s="1" t="n">
        <v>47.606</v>
      </c>
      <c r="J2403" s="2" t="s">
        <v>10485</v>
      </c>
      <c r="K2403" s="2" t="s">
        <v>1268</v>
      </c>
      <c r="L2403" s="0" t="s">
        <v>29</v>
      </c>
      <c r="M2403" s="0" t="s">
        <v>29</v>
      </c>
      <c r="N2403" s="0" t="s">
        <v>29</v>
      </c>
      <c r="O2403" s="2" t="s">
        <v>886</v>
      </c>
      <c r="P2403" s="2" t="s">
        <v>112</v>
      </c>
      <c r="Q2403" s="0" t="n">
        <f aca="false">_xlfn.UNICODE(B2403)</f>
        <v>69</v>
      </c>
      <c r="R2403" s="0" t="str">
        <f aca="false">IF(MIDB(B2403,1,10)="Candidatus",MIDB(B2403,FIND(" ",B2403,1)+1,FIND(" ",B2403,12)-FIND(" ",B2403,1)),IF(AND(Q2403&gt;=65,Q2403&lt;=90),MIDB(B2403,1,FIND(" ",B2403,1)),"-"))</f>
        <v>Escherichia </v>
      </c>
      <c r="S2403" s="0" t="str">
        <f aca="false">IF(MIDB(B2403,1,10)="Candidatus",MIDB(B2403,FIND(" ",B2403,12)+1,IFERROR(FIND(" ",B2403,FIND(" ",B2403,12)+1),LEN(B2403))-FIND(" ",B2403,12)),IF(AND(Q2403&gt;=65,Q2403&lt;=90),MIDB(B2403,FIND(" ",B2403,1),IFERROR(FIND(" ",B2403,FIND(" ",B2403,1)+1),LEN(B2403)+1)-FIND(" ",B2403,1)),"-"))</f>
        <v> coli</v>
      </c>
      <c r="T2403" s="0" t="n">
        <v>1</v>
      </c>
    </row>
    <row r="2404" customFormat="false" ht="12.8" hidden="false" customHeight="false" outlineLevel="0" collapsed="false">
      <c r="A2404" s="0" t="n">
        <v>2403</v>
      </c>
      <c r="B2404" s="0" t="s">
        <v>10481</v>
      </c>
      <c r="C2404" s="0" t="s">
        <v>21</v>
      </c>
      <c r="D2404" s="0" t="s">
        <v>90</v>
      </c>
      <c r="E2404" s="0" t="s">
        <v>91</v>
      </c>
      <c r="F2404" s="0" t="s">
        <v>10486</v>
      </c>
      <c r="G2404" s="0" t="s">
        <v>10487</v>
      </c>
      <c r="H2404" s="0" t="s">
        <v>10488</v>
      </c>
      <c r="I2404" s="1" t="n">
        <v>293.826</v>
      </c>
      <c r="J2404" s="2" t="s">
        <v>10489</v>
      </c>
      <c r="K2404" s="2" t="s">
        <v>10490</v>
      </c>
      <c r="L2404" s="0" t="s">
        <v>29</v>
      </c>
      <c r="M2404" s="0" t="s">
        <v>29</v>
      </c>
      <c r="N2404" s="0" t="s">
        <v>29</v>
      </c>
      <c r="O2404" s="2" t="s">
        <v>10491</v>
      </c>
      <c r="P2404" s="2" t="s">
        <v>39</v>
      </c>
      <c r="Q2404" s="0" t="n">
        <f aca="false">_xlfn.UNICODE(B2404)</f>
        <v>69</v>
      </c>
      <c r="R2404" s="0" t="str">
        <f aca="false">IF(MIDB(B2404,1,10)="Candidatus",MIDB(B2404,FIND(" ",B2404,1)+1,FIND(" ",B2404,12)-FIND(" ",B2404,1)),IF(AND(Q2404&gt;=65,Q2404&lt;=90),MIDB(B2404,1,FIND(" ",B2404,1)),"-"))</f>
        <v>Escherichia </v>
      </c>
      <c r="S2404" s="0" t="str">
        <f aca="false">IF(MIDB(B2404,1,10)="Candidatus",MIDB(B2404,FIND(" ",B2404,12)+1,IFERROR(FIND(" ",B2404,FIND(" ",B2404,12)+1),LEN(B2404))-FIND(" ",B2404,12)),IF(AND(Q2404&gt;=65,Q2404&lt;=90),MIDB(B2404,FIND(" ",B2404,1),IFERROR(FIND(" ",B2404,FIND(" ",B2404,1)+1),LEN(B2404)+1)-FIND(" ",B2404,1)),"-"))</f>
        <v> coli</v>
      </c>
      <c r="T2404" s="0" t="n">
        <v>1</v>
      </c>
    </row>
    <row r="2405" customFormat="false" ht="12.8" hidden="false" customHeight="false" outlineLevel="0" collapsed="false">
      <c r="A2405" s="0" t="n">
        <v>2404</v>
      </c>
      <c r="B2405" s="0" t="s">
        <v>10492</v>
      </c>
      <c r="C2405" s="0" t="s">
        <v>21</v>
      </c>
      <c r="D2405" s="0" t="s">
        <v>90</v>
      </c>
      <c r="E2405" s="0" t="s">
        <v>91</v>
      </c>
      <c r="F2405" s="0" t="s">
        <v>10493</v>
      </c>
      <c r="G2405" s="0" t="s">
        <v>10494</v>
      </c>
      <c r="H2405" s="0" t="s">
        <v>10495</v>
      </c>
      <c r="I2405" s="1" t="n">
        <v>67.545</v>
      </c>
      <c r="J2405" s="2" t="s">
        <v>10496</v>
      </c>
      <c r="K2405" s="2" t="s">
        <v>4003</v>
      </c>
      <c r="L2405" s="0" t="s">
        <v>29</v>
      </c>
      <c r="M2405" s="0" t="s">
        <v>29</v>
      </c>
      <c r="N2405" s="0" t="s">
        <v>29</v>
      </c>
      <c r="O2405" s="2" t="s">
        <v>1348</v>
      </c>
      <c r="P2405" s="2" t="s">
        <v>60</v>
      </c>
      <c r="Q2405" s="0" t="n">
        <f aca="false">_xlfn.UNICODE(B2405)</f>
        <v>69</v>
      </c>
      <c r="R2405" s="0" t="str">
        <f aca="false">IF(MIDB(B2405,1,10)="Candidatus",MIDB(B2405,FIND(" ",B2405,1)+1,FIND(" ",B2405,12)-FIND(" ",B2405,1)),IF(AND(Q2405&gt;=65,Q2405&lt;=90),MIDB(B2405,1,FIND(" ",B2405,1)),"-"))</f>
        <v>Escherichia </v>
      </c>
      <c r="S2405" s="0" t="str">
        <f aca="false">IF(MIDB(B2405,1,10)="Candidatus",MIDB(B2405,FIND(" ",B2405,12)+1,IFERROR(FIND(" ",B2405,FIND(" ",B2405,12)+1),LEN(B2405))-FIND(" ",B2405,12)),IF(AND(Q2405&gt;=65,Q2405&lt;=90),MIDB(B2405,FIND(" ",B2405,1),IFERROR(FIND(" ",B2405,FIND(" ",B2405,1)+1),LEN(B2405)+1)-FIND(" ",B2405,1)),"-"))</f>
        <v> coli</v>
      </c>
      <c r="T2405" s="0" t="n">
        <v>1</v>
      </c>
    </row>
    <row r="2406" customFormat="false" ht="12.8" hidden="false" customHeight="false" outlineLevel="0" collapsed="false">
      <c r="A2406" s="0" t="n">
        <v>2405</v>
      </c>
      <c r="B2406" s="0" t="s">
        <v>10467</v>
      </c>
      <c r="C2406" s="0" t="s">
        <v>21</v>
      </c>
      <c r="D2406" s="0" t="s">
        <v>90</v>
      </c>
      <c r="E2406" s="0" t="s">
        <v>91</v>
      </c>
      <c r="F2406" s="0" t="s">
        <v>10497</v>
      </c>
      <c r="G2406" s="0" t="s">
        <v>10498</v>
      </c>
      <c r="H2406" s="0" t="s">
        <v>10499</v>
      </c>
      <c r="I2406" s="1" t="n">
        <v>161.447</v>
      </c>
      <c r="J2406" s="2" t="s">
        <v>10500</v>
      </c>
      <c r="K2406" s="2" t="s">
        <v>215</v>
      </c>
      <c r="L2406" s="0" t="s">
        <v>29</v>
      </c>
      <c r="M2406" s="0" t="s">
        <v>29</v>
      </c>
      <c r="N2406" s="0" t="s">
        <v>29</v>
      </c>
      <c r="O2406" s="2" t="s">
        <v>1806</v>
      </c>
      <c r="P2406" s="2" t="s">
        <v>96</v>
      </c>
      <c r="Q2406" s="0" t="n">
        <f aca="false">_xlfn.UNICODE(B2406)</f>
        <v>69</v>
      </c>
      <c r="R2406" s="0" t="str">
        <f aca="false">IF(MIDB(B2406,1,10)="Candidatus",MIDB(B2406,FIND(" ",B2406,1)+1,FIND(" ",B2406,12)-FIND(" ",B2406,1)),IF(AND(Q2406&gt;=65,Q2406&lt;=90),MIDB(B2406,1,FIND(" ",B2406,1)),"-"))</f>
        <v>Escherichia </v>
      </c>
      <c r="S2406" s="0" t="str">
        <f aca="false">IF(MIDB(B2406,1,10)="Candidatus",MIDB(B2406,FIND(" ",B2406,12)+1,IFERROR(FIND(" ",B2406,FIND(" ",B2406,12)+1),LEN(B2406))-FIND(" ",B2406,12)),IF(AND(Q2406&gt;=65,Q2406&lt;=90),MIDB(B2406,FIND(" ",B2406,1),IFERROR(FIND(" ",B2406,FIND(" ",B2406,1)+1),LEN(B2406)+1)-FIND(" ",B2406,1)),"-"))</f>
        <v> coli</v>
      </c>
      <c r="T2406" s="0" t="n">
        <v>1</v>
      </c>
    </row>
    <row r="2407" customFormat="false" ht="12.8" hidden="false" customHeight="false" outlineLevel="0" collapsed="false">
      <c r="A2407" s="0" t="n">
        <v>2406</v>
      </c>
      <c r="B2407" s="0" t="s">
        <v>10501</v>
      </c>
      <c r="C2407" s="0" t="s">
        <v>21</v>
      </c>
      <c r="D2407" s="0" t="s">
        <v>90</v>
      </c>
      <c r="E2407" s="0" t="s">
        <v>91</v>
      </c>
      <c r="F2407" s="2" t="s">
        <v>129</v>
      </c>
      <c r="G2407" s="0" t="s">
        <v>29</v>
      </c>
      <c r="H2407" s="0" t="s">
        <v>10502</v>
      </c>
      <c r="I2407" s="1" t="n">
        <v>131.332</v>
      </c>
      <c r="J2407" s="2" t="s">
        <v>10503</v>
      </c>
      <c r="K2407" s="2" t="s">
        <v>172</v>
      </c>
      <c r="L2407" s="0" t="s">
        <v>29</v>
      </c>
      <c r="M2407" s="0" t="s">
        <v>29</v>
      </c>
      <c r="N2407" s="0" t="s">
        <v>29</v>
      </c>
      <c r="O2407" s="2" t="s">
        <v>172</v>
      </c>
      <c r="P2407" s="0" t="s">
        <v>29</v>
      </c>
      <c r="Q2407" s="0" t="n">
        <f aca="false">_xlfn.UNICODE(B2407)</f>
        <v>69</v>
      </c>
      <c r="R2407" s="0" t="str">
        <f aca="false">IF(MIDB(B2407,1,10)="Candidatus",MIDB(B2407,FIND(" ",B2407,1)+1,FIND(" ",B2407,12)-FIND(" ",B2407,1)),IF(AND(Q2407&gt;=65,Q2407&lt;=90),MIDB(B2407,1,FIND(" ",B2407,1)),"-"))</f>
        <v>Escherichia </v>
      </c>
      <c r="S2407" s="0" t="str">
        <f aca="false">IF(MIDB(B2407,1,10)="Candidatus",MIDB(B2407,FIND(" ",B2407,12)+1,IFERROR(FIND(" ",B2407,FIND(" ",B2407,12)+1),LEN(B2407))-FIND(" ",B2407,12)),IF(AND(Q2407&gt;=65,Q2407&lt;=90),MIDB(B2407,FIND(" ",B2407,1),IFERROR(FIND(" ",B2407,FIND(" ",B2407,1)+1),LEN(B2407)+1)-FIND(" ",B2407,1)),"-"))</f>
        <v> coli</v>
      </c>
      <c r="T2407" s="0" t="n">
        <v>1</v>
      </c>
    </row>
    <row r="2408" customFormat="false" ht="12.8" hidden="false" customHeight="false" outlineLevel="0" collapsed="false">
      <c r="A2408" s="0" t="n">
        <v>2407</v>
      </c>
      <c r="B2408" s="0" t="s">
        <v>10501</v>
      </c>
      <c r="C2408" s="0" t="s">
        <v>21</v>
      </c>
      <c r="D2408" s="0" t="s">
        <v>90</v>
      </c>
      <c r="E2408" s="0" t="s">
        <v>91</v>
      </c>
      <c r="F2408" s="2" t="s">
        <v>60</v>
      </c>
      <c r="G2408" s="0" t="s">
        <v>29</v>
      </c>
      <c r="H2408" s="0" t="s">
        <v>10504</v>
      </c>
      <c r="I2408" s="1" t="n">
        <v>776.856</v>
      </c>
      <c r="J2408" s="2" t="s">
        <v>10505</v>
      </c>
      <c r="K2408" s="2" t="s">
        <v>10506</v>
      </c>
      <c r="L2408" s="0" t="s">
        <v>29</v>
      </c>
      <c r="M2408" s="2" t="s">
        <v>186</v>
      </c>
      <c r="N2408" s="2" t="s">
        <v>46</v>
      </c>
      <c r="O2408" s="2" t="s">
        <v>10507</v>
      </c>
      <c r="P2408" s="0" t="s">
        <v>29</v>
      </c>
      <c r="Q2408" s="0" t="n">
        <f aca="false">_xlfn.UNICODE(B2408)</f>
        <v>69</v>
      </c>
      <c r="R2408" s="0" t="str">
        <f aca="false">IF(MIDB(B2408,1,10)="Candidatus",MIDB(B2408,FIND(" ",B2408,1)+1,FIND(" ",B2408,12)-FIND(" ",B2408,1)),IF(AND(Q2408&gt;=65,Q2408&lt;=90),MIDB(B2408,1,FIND(" ",B2408,1)),"-"))</f>
        <v>Escherichia </v>
      </c>
      <c r="S2408" s="0" t="str">
        <f aca="false">IF(MIDB(B2408,1,10)="Candidatus",MIDB(B2408,FIND(" ",B2408,12)+1,IFERROR(FIND(" ",B2408,FIND(" ",B2408,12)+1),LEN(B2408))-FIND(" ",B2408,12)),IF(AND(Q2408&gt;=65,Q2408&lt;=90),MIDB(B2408,FIND(" ",B2408,1),IFERROR(FIND(" ",B2408,FIND(" ",B2408,1)+1),LEN(B2408)+1)-FIND(" ",B2408,1)),"-"))</f>
        <v> coli</v>
      </c>
      <c r="T2408" s="0" t="n">
        <v>1</v>
      </c>
    </row>
    <row r="2409" customFormat="false" ht="12.8" hidden="false" customHeight="false" outlineLevel="0" collapsed="false">
      <c r="A2409" s="0" t="n">
        <v>2408</v>
      </c>
      <c r="B2409" s="0" t="s">
        <v>10501</v>
      </c>
      <c r="C2409" s="0" t="s">
        <v>21</v>
      </c>
      <c r="D2409" s="0" t="s">
        <v>90</v>
      </c>
      <c r="E2409" s="0" t="s">
        <v>91</v>
      </c>
      <c r="F2409" s="2" t="s">
        <v>28</v>
      </c>
      <c r="G2409" s="0" t="s">
        <v>29</v>
      </c>
      <c r="H2409" s="0" t="s">
        <v>10508</v>
      </c>
      <c r="I2409" s="1" t="n">
        <v>118.485</v>
      </c>
      <c r="J2409" s="2" t="s">
        <v>10509</v>
      </c>
      <c r="K2409" s="2" t="s">
        <v>2244</v>
      </c>
      <c r="L2409" s="0" t="s">
        <v>29</v>
      </c>
      <c r="M2409" s="2" t="s">
        <v>44</v>
      </c>
      <c r="N2409" s="0" t="s">
        <v>29</v>
      </c>
      <c r="O2409" s="2" t="s">
        <v>730</v>
      </c>
      <c r="P2409" s="0" t="s">
        <v>29</v>
      </c>
      <c r="Q2409" s="0" t="n">
        <f aca="false">_xlfn.UNICODE(B2409)</f>
        <v>69</v>
      </c>
      <c r="R2409" s="0" t="str">
        <f aca="false">IF(MIDB(B2409,1,10)="Candidatus",MIDB(B2409,FIND(" ",B2409,1)+1,FIND(" ",B2409,12)-FIND(" ",B2409,1)),IF(AND(Q2409&gt;=65,Q2409&lt;=90),MIDB(B2409,1,FIND(" ",B2409,1)),"-"))</f>
        <v>Escherichia </v>
      </c>
      <c r="S2409" s="0" t="str">
        <f aca="false">IF(MIDB(B2409,1,10)="Candidatus",MIDB(B2409,FIND(" ",B2409,12)+1,IFERROR(FIND(" ",B2409,FIND(" ",B2409,12)+1),LEN(B2409))-FIND(" ",B2409,12)),IF(AND(Q2409&gt;=65,Q2409&lt;=90),MIDB(B2409,FIND(" ",B2409,1),IFERROR(FIND(" ",B2409,FIND(" ",B2409,1)+1),LEN(B2409)+1)-FIND(" ",B2409,1)),"-"))</f>
        <v> coli</v>
      </c>
      <c r="T2409" s="0" t="n">
        <v>1</v>
      </c>
    </row>
    <row r="2410" customFormat="false" ht="12.8" hidden="false" customHeight="false" outlineLevel="0" collapsed="false">
      <c r="A2410" s="0" t="n">
        <v>2409</v>
      </c>
      <c r="B2410" s="0" t="s">
        <v>10501</v>
      </c>
      <c r="C2410" s="0" t="s">
        <v>21</v>
      </c>
      <c r="D2410" s="0" t="s">
        <v>90</v>
      </c>
      <c r="E2410" s="0" t="s">
        <v>91</v>
      </c>
      <c r="F2410" s="2" t="s">
        <v>88</v>
      </c>
      <c r="G2410" s="0" t="s">
        <v>29</v>
      </c>
      <c r="H2410" s="0" t="s">
        <v>10510</v>
      </c>
      <c r="I2410" s="1" t="n">
        <v>524.93</v>
      </c>
      <c r="J2410" s="2" t="s">
        <v>10511</v>
      </c>
      <c r="K2410" s="2" t="s">
        <v>9158</v>
      </c>
      <c r="L2410" s="0" t="s">
        <v>29</v>
      </c>
      <c r="M2410" s="2" t="s">
        <v>28</v>
      </c>
      <c r="N2410" s="0" t="s">
        <v>29</v>
      </c>
      <c r="O2410" s="2" t="s">
        <v>10512</v>
      </c>
      <c r="P2410" s="0" t="s">
        <v>29</v>
      </c>
      <c r="Q2410" s="0" t="n">
        <f aca="false">_xlfn.UNICODE(B2410)</f>
        <v>69</v>
      </c>
      <c r="R2410" s="0" t="str">
        <f aca="false">IF(MIDB(B2410,1,10)="Candidatus",MIDB(B2410,FIND(" ",B2410,1)+1,FIND(" ",B2410,12)-FIND(" ",B2410,1)),IF(AND(Q2410&gt;=65,Q2410&lt;=90),MIDB(B2410,1,FIND(" ",B2410,1)),"-"))</f>
        <v>Escherichia </v>
      </c>
      <c r="S2410" s="0" t="str">
        <f aca="false">IF(MIDB(B2410,1,10)="Candidatus",MIDB(B2410,FIND(" ",B2410,12)+1,IFERROR(FIND(" ",B2410,FIND(" ",B2410,12)+1),LEN(B2410))-FIND(" ",B2410,12)),IF(AND(Q2410&gt;=65,Q2410&lt;=90),MIDB(B2410,FIND(" ",B2410,1),IFERROR(FIND(" ",B2410,FIND(" ",B2410,1)+1),LEN(B2410)+1)-FIND(" ",B2410,1)),"-"))</f>
        <v> coli</v>
      </c>
      <c r="T2410" s="0" t="n">
        <v>1</v>
      </c>
    </row>
    <row r="2411" customFormat="false" ht="12.8" hidden="false" customHeight="false" outlineLevel="0" collapsed="false">
      <c r="A2411" s="0" t="n">
        <v>2410</v>
      </c>
      <c r="B2411" s="0" t="s">
        <v>10513</v>
      </c>
      <c r="C2411" s="0" t="s">
        <v>21</v>
      </c>
      <c r="D2411" s="0" t="s">
        <v>90</v>
      </c>
      <c r="E2411" s="0" t="s">
        <v>91</v>
      </c>
      <c r="F2411" s="0" t="s">
        <v>10514</v>
      </c>
      <c r="G2411" s="0" t="s">
        <v>10515</v>
      </c>
      <c r="H2411" s="0" t="s">
        <v>10516</v>
      </c>
      <c r="I2411" s="1" t="n">
        <v>73.607</v>
      </c>
      <c r="J2411" s="2" t="s">
        <v>10517</v>
      </c>
      <c r="K2411" s="2" t="s">
        <v>477</v>
      </c>
      <c r="L2411" s="0" t="s">
        <v>29</v>
      </c>
      <c r="M2411" s="0" t="s">
        <v>29</v>
      </c>
      <c r="N2411" s="0" t="s">
        <v>29</v>
      </c>
      <c r="O2411" s="2" t="s">
        <v>2244</v>
      </c>
      <c r="P2411" s="2" t="s">
        <v>46</v>
      </c>
      <c r="Q2411" s="0" t="n">
        <f aca="false">_xlfn.UNICODE(B2411)</f>
        <v>69</v>
      </c>
      <c r="R2411" s="0" t="str">
        <f aca="false">IF(MIDB(B2411,1,10)="Candidatus",MIDB(B2411,FIND(" ",B2411,1)+1,FIND(" ",B2411,12)-FIND(" ",B2411,1)),IF(AND(Q2411&gt;=65,Q2411&lt;=90),MIDB(B2411,1,FIND(" ",B2411,1)),"-"))</f>
        <v>Escherichia </v>
      </c>
      <c r="S2411" s="0" t="str">
        <f aca="false">IF(MIDB(B2411,1,10)="Candidatus",MIDB(B2411,FIND(" ",B2411,12)+1,IFERROR(FIND(" ",B2411,FIND(" ",B2411,12)+1),LEN(B2411))-FIND(" ",B2411,12)),IF(AND(Q2411&gt;=65,Q2411&lt;=90),MIDB(B2411,FIND(" ",B2411,1),IFERROR(FIND(" ",B2411,FIND(" ",B2411,1)+1),LEN(B2411)+1)-FIND(" ",B2411,1)),"-"))</f>
        <v> coli</v>
      </c>
      <c r="T2411" s="0" t="n">
        <v>1</v>
      </c>
    </row>
    <row r="2412" customFormat="false" ht="12.8" hidden="false" customHeight="false" outlineLevel="0" collapsed="false">
      <c r="A2412" s="0" t="n">
        <v>2411</v>
      </c>
      <c r="B2412" s="0" t="s">
        <v>10467</v>
      </c>
      <c r="C2412" s="0" t="s">
        <v>21</v>
      </c>
      <c r="D2412" s="0" t="s">
        <v>90</v>
      </c>
      <c r="E2412" s="0" t="s">
        <v>91</v>
      </c>
      <c r="F2412" s="0" t="s">
        <v>10518</v>
      </c>
      <c r="G2412" s="0" t="s">
        <v>10519</v>
      </c>
      <c r="H2412" s="0" t="s">
        <v>10520</v>
      </c>
      <c r="I2412" s="1" t="n">
        <v>168.113</v>
      </c>
      <c r="J2412" s="2" t="s">
        <v>10521</v>
      </c>
      <c r="K2412" s="2" t="s">
        <v>2604</v>
      </c>
      <c r="L2412" s="0" t="s">
        <v>29</v>
      </c>
      <c r="M2412" s="0" t="s">
        <v>29</v>
      </c>
      <c r="N2412" s="0" t="s">
        <v>29</v>
      </c>
      <c r="O2412" s="2" t="s">
        <v>2604</v>
      </c>
      <c r="P2412" s="0" t="s">
        <v>29</v>
      </c>
      <c r="Q2412" s="0" t="n">
        <f aca="false">_xlfn.UNICODE(B2412)</f>
        <v>69</v>
      </c>
      <c r="R2412" s="0" t="str">
        <f aca="false">IF(MIDB(B2412,1,10)="Candidatus",MIDB(B2412,FIND(" ",B2412,1)+1,FIND(" ",B2412,12)-FIND(" ",B2412,1)),IF(AND(Q2412&gt;=65,Q2412&lt;=90),MIDB(B2412,1,FIND(" ",B2412,1)),"-"))</f>
        <v>Escherichia </v>
      </c>
      <c r="S2412" s="0" t="str">
        <f aca="false">IF(MIDB(B2412,1,10)="Candidatus",MIDB(B2412,FIND(" ",B2412,12)+1,IFERROR(FIND(" ",B2412,FIND(" ",B2412,12)+1),LEN(B2412))-FIND(" ",B2412,12)),IF(AND(Q2412&gt;=65,Q2412&lt;=90),MIDB(B2412,FIND(" ",B2412,1),IFERROR(FIND(" ",B2412,FIND(" ",B2412,1)+1),LEN(B2412)+1)-FIND(" ",B2412,1)),"-"))</f>
        <v> coli</v>
      </c>
      <c r="T2412" s="0" t="n">
        <v>1</v>
      </c>
    </row>
    <row r="2413" customFormat="false" ht="12.8" hidden="false" customHeight="false" outlineLevel="0" collapsed="false">
      <c r="A2413" s="0" t="n">
        <v>2412</v>
      </c>
      <c r="B2413" s="0" t="s">
        <v>10522</v>
      </c>
      <c r="C2413" s="0" t="s">
        <v>21</v>
      </c>
      <c r="D2413" s="0" t="s">
        <v>90</v>
      </c>
      <c r="E2413" s="0" t="s">
        <v>91</v>
      </c>
      <c r="F2413" s="0" t="s">
        <v>10523</v>
      </c>
      <c r="G2413" s="0" t="s">
        <v>10524</v>
      </c>
      <c r="H2413" s="0" t="s">
        <v>10525</v>
      </c>
      <c r="I2413" s="1" t="n">
        <v>6.077</v>
      </c>
      <c r="J2413" s="2" t="s">
        <v>10526</v>
      </c>
      <c r="K2413" s="2" t="s">
        <v>52</v>
      </c>
      <c r="L2413" s="0" t="s">
        <v>29</v>
      </c>
      <c r="M2413" s="0" t="s">
        <v>29</v>
      </c>
      <c r="N2413" s="0" t="s">
        <v>29</v>
      </c>
      <c r="O2413" s="2" t="s">
        <v>52</v>
      </c>
      <c r="P2413" s="0" t="s">
        <v>29</v>
      </c>
      <c r="Q2413" s="0" t="n">
        <f aca="false">_xlfn.UNICODE(B2413)</f>
        <v>69</v>
      </c>
      <c r="R2413" s="0" t="str">
        <f aca="false">IF(MIDB(B2413,1,10)="Candidatus",MIDB(B2413,FIND(" ",B2413,1)+1,FIND(" ",B2413,12)-FIND(" ",B2413,1)),IF(AND(Q2413&gt;=65,Q2413&lt;=90),MIDB(B2413,1,FIND(" ",B2413,1)),"-"))</f>
        <v>Escherichia </v>
      </c>
      <c r="S2413" s="0" t="str">
        <f aca="false">IF(MIDB(B2413,1,10)="Candidatus",MIDB(B2413,FIND(" ",B2413,12)+1,IFERROR(FIND(" ",B2413,FIND(" ",B2413,12)+1),LEN(B2413))-FIND(" ",B2413,12)),IF(AND(Q2413&gt;=65,Q2413&lt;=90),MIDB(B2413,FIND(" ",B2413,1),IFERROR(FIND(" ",B2413,FIND(" ",B2413,1)+1),LEN(B2413)+1)-FIND(" ",B2413,1)),"-"))</f>
        <v> coli</v>
      </c>
      <c r="T2413" s="0" t="n">
        <v>1</v>
      </c>
    </row>
    <row r="2414" customFormat="false" ht="12.8" hidden="false" customHeight="false" outlineLevel="0" collapsed="false">
      <c r="A2414" s="0" t="n">
        <v>2413</v>
      </c>
      <c r="B2414" s="0" t="s">
        <v>10527</v>
      </c>
      <c r="C2414" s="0" t="s">
        <v>21</v>
      </c>
      <c r="D2414" s="0" t="s">
        <v>90</v>
      </c>
      <c r="E2414" s="0" t="s">
        <v>91</v>
      </c>
      <c r="F2414" s="0" t="s">
        <v>10528</v>
      </c>
      <c r="G2414" s="0" t="s">
        <v>10529</v>
      </c>
      <c r="H2414" s="0" t="s">
        <v>10530</v>
      </c>
      <c r="I2414" s="1" t="n">
        <v>9.892</v>
      </c>
      <c r="J2414" s="2" t="s">
        <v>10531</v>
      </c>
      <c r="K2414" s="2" t="s">
        <v>60</v>
      </c>
      <c r="L2414" s="0" t="s">
        <v>29</v>
      </c>
      <c r="M2414" s="0" t="s">
        <v>29</v>
      </c>
      <c r="N2414" s="0" t="s">
        <v>29</v>
      </c>
      <c r="O2414" s="2" t="s">
        <v>60</v>
      </c>
      <c r="P2414" s="0" t="s">
        <v>29</v>
      </c>
      <c r="Q2414" s="0" t="n">
        <f aca="false">_xlfn.UNICODE(B2414)</f>
        <v>69</v>
      </c>
      <c r="R2414" s="0" t="str">
        <f aca="false">IF(MIDB(B2414,1,10)="Candidatus",MIDB(B2414,FIND(" ",B2414,1)+1,FIND(" ",B2414,12)-FIND(" ",B2414,1)),IF(AND(Q2414&gt;=65,Q2414&lt;=90),MIDB(B2414,1,FIND(" ",B2414,1)),"-"))</f>
        <v>Escherichia </v>
      </c>
      <c r="S2414" s="0" t="str">
        <f aca="false">IF(MIDB(B2414,1,10)="Candidatus",MIDB(B2414,FIND(" ",B2414,12)+1,IFERROR(FIND(" ",B2414,FIND(" ",B2414,12)+1),LEN(B2414))-FIND(" ",B2414,12)),IF(AND(Q2414&gt;=65,Q2414&lt;=90),MIDB(B2414,FIND(" ",B2414,1),IFERROR(FIND(" ",B2414,FIND(" ",B2414,1)+1),LEN(B2414)+1)-FIND(" ",B2414,1)),"-"))</f>
        <v> coli</v>
      </c>
      <c r="T2414" s="0" t="n">
        <v>1</v>
      </c>
    </row>
    <row r="2415" customFormat="false" ht="12.8" hidden="false" customHeight="false" outlineLevel="0" collapsed="false">
      <c r="A2415" s="0" t="n">
        <v>2414</v>
      </c>
      <c r="B2415" s="0" t="s">
        <v>10532</v>
      </c>
      <c r="C2415" s="0" t="s">
        <v>21</v>
      </c>
      <c r="D2415" s="0" t="s">
        <v>90</v>
      </c>
      <c r="E2415" s="0" t="s">
        <v>91</v>
      </c>
      <c r="F2415" s="0" t="s">
        <v>10533</v>
      </c>
      <c r="G2415" s="0" t="s">
        <v>10534</v>
      </c>
      <c r="H2415" s="0" t="s">
        <v>10535</v>
      </c>
      <c r="I2415" s="1" t="n">
        <v>1.549</v>
      </c>
      <c r="J2415" s="2" t="s">
        <v>10536</v>
      </c>
      <c r="K2415" s="2" t="s">
        <v>46</v>
      </c>
      <c r="L2415" s="0" t="s">
        <v>29</v>
      </c>
      <c r="M2415" s="0" t="s">
        <v>29</v>
      </c>
      <c r="N2415" s="0" t="s">
        <v>29</v>
      </c>
      <c r="O2415" s="2" t="s">
        <v>46</v>
      </c>
      <c r="P2415" s="0" t="s">
        <v>29</v>
      </c>
      <c r="Q2415" s="0" t="n">
        <f aca="false">_xlfn.UNICODE(B2415)</f>
        <v>69</v>
      </c>
      <c r="R2415" s="0" t="str">
        <f aca="false">IF(MIDB(B2415,1,10)="Candidatus",MIDB(B2415,FIND(" ",B2415,1)+1,FIND(" ",B2415,12)-FIND(" ",B2415,1)),IF(AND(Q2415&gt;=65,Q2415&lt;=90),MIDB(B2415,1,FIND(" ",B2415,1)),"-"))</f>
        <v>Escherichia </v>
      </c>
      <c r="S2415" s="0" t="str">
        <f aca="false">IF(MIDB(B2415,1,10)="Candidatus",MIDB(B2415,FIND(" ",B2415,12)+1,IFERROR(FIND(" ",B2415,FIND(" ",B2415,12)+1),LEN(B2415))-FIND(" ",B2415,12)),IF(AND(Q2415&gt;=65,Q2415&lt;=90),MIDB(B2415,FIND(" ",B2415,1),IFERROR(FIND(" ",B2415,FIND(" ",B2415,1)+1),LEN(B2415)+1)-FIND(" ",B2415,1)),"-"))</f>
        <v> coli</v>
      </c>
      <c r="T2415" s="0" t="n">
        <v>1</v>
      </c>
    </row>
    <row r="2416" customFormat="false" ht="12.8" hidden="false" customHeight="false" outlineLevel="0" collapsed="false">
      <c r="A2416" s="0" t="n">
        <v>2415</v>
      </c>
      <c r="B2416" s="0" t="s">
        <v>10537</v>
      </c>
      <c r="C2416" s="0" t="s">
        <v>21</v>
      </c>
      <c r="D2416" s="0" t="s">
        <v>90</v>
      </c>
      <c r="E2416" s="0" t="s">
        <v>91</v>
      </c>
      <c r="F2416" s="0" t="s">
        <v>10538</v>
      </c>
      <c r="G2416" s="0" t="s">
        <v>10539</v>
      </c>
      <c r="H2416" s="0" t="s">
        <v>10540</v>
      </c>
      <c r="I2416" s="1" t="n">
        <v>144.871</v>
      </c>
      <c r="J2416" s="2" t="s">
        <v>10541</v>
      </c>
      <c r="K2416" s="2" t="s">
        <v>1951</v>
      </c>
      <c r="L2416" s="0" t="s">
        <v>29</v>
      </c>
      <c r="M2416" s="0" t="s">
        <v>29</v>
      </c>
      <c r="N2416" s="0" t="s">
        <v>29</v>
      </c>
      <c r="O2416" s="2" t="s">
        <v>2560</v>
      </c>
      <c r="P2416" s="0" t="s">
        <v>29</v>
      </c>
      <c r="Q2416" s="0" t="n">
        <f aca="false">_xlfn.UNICODE(B2416)</f>
        <v>69</v>
      </c>
      <c r="R2416" s="0" t="str">
        <f aca="false">IF(MIDB(B2416,1,10)="Candidatus",MIDB(B2416,FIND(" ",B2416,1)+1,FIND(" ",B2416,12)-FIND(" ",B2416,1)),IF(AND(Q2416&gt;=65,Q2416&lt;=90),MIDB(B2416,1,FIND(" ",B2416,1)),"-"))</f>
        <v>Escherichia </v>
      </c>
      <c r="S2416" s="0" t="str">
        <f aca="false">IF(MIDB(B2416,1,10)="Candidatus",MIDB(B2416,FIND(" ",B2416,12)+1,IFERROR(FIND(" ",B2416,FIND(" ",B2416,12)+1),LEN(B2416))-FIND(" ",B2416,12)),IF(AND(Q2416&gt;=65,Q2416&lt;=90),MIDB(B2416,FIND(" ",B2416,1),IFERROR(FIND(" ",B2416,FIND(" ",B2416,1)+1),LEN(B2416)+1)-FIND(" ",B2416,1)),"-"))</f>
        <v> coli</v>
      </c>
      <c r="T2416" s="0" t="n">
        <v>1</v>
      </c>
    </row>
    <row r="2417" customFormat="false" ht="12.8" hidden="false" customHeight="false" outlineLevel="0" collapsed="false">
      <c r="A2417" s="0" t="n">
        <v>2416</v>
      </c>
      <c r="B2417" s="0" t="s">
        <v>10542</v>
      </c>
      <c r="C2417" s="0" t="s">
        <v>21</v>
      </c>
      <c r="D2417" s="0" t="s">
        <v>90</v>
      </c>
      <c r="E2417" s="0" t="s">
        <v>91</v>
      </c>
      <c r="F2417" s="0" t="s">
        <v>10543</v>
      </c>
      <c r="G2417" s="0" t="s">
        <v>10544</v>
      </c>
      <c r="H2417" s="0" t="s">
        <v>10545</v>
      </c>
      <c r="I2417" s="1" t="n">
        <v>6.952</v>
      </c>
      <c r="J2417" s="2" t="s">
        <v>10546</v>
      </c>
      <c r="K2417" s="2" t="s">
        <v>96</v>
      </c>
      <c r="L2417" s="0" t="s">
        <v>29</v>
      </c>
      <c r="M2417" s="0" t="s">
        <v>29</v>
      </c>
      <c r="N2417" s="0" t="s">
        <v>29</v>
      </c>
      <c r="O2417" s="2" t="s">
        <v>96</v>
      </c>
      <c r="P2417" s="0" t="s">
        <v>29</v>
      </c>
      <c r="Q2417" s="0" t="n">
        <f aca="false">_xlfn.UNICODE(B2417)</f>
        <v>69</v>
      </c>
      <c r="R2417" s="0" t="str">
        <f aca="false">IF(MIDB(B2417,1,10)="Candidatus",MIDB(B2417,FIND(" ",B2417,1)+1,FIND(" ",B2417,12)-FIND(" ",B2417,1)),IF(AND(Q2417&gt;=65,Q2417&lt;=90),MIDB(B2417,1,FIND(" ",B2417,1)),"-"))</f>
        <v>Escherichia </v>
      </c>
      <c r="S2417" s="0" t="str">
        <f aca="false">IF(MIDB(B2417,1,10)="Candidatus",MIDB(B2417,FIND(" ",B2417,12)+1,IFERROR(FIND(" ",B2417,FIND(" ",B2417,12)+1),LEN(B2417))-FIND(" ",B2417,12)),IF(AND(Q2417&gt;=65,Q2417&lt;=90),MIDB(B2417,FIND(" ",B2417,1),IFERROR(FIND(" ",B2417,FIND(" ",B2417,1)+1),LEN(B2417)+1)-FIND(" ",B2417,1)),"-"))</f>
        <v> coli</v>
      </c>
      <c r="T2417" s="0" t="n">
        <v>1</v>
      </c>
    </row>
    <row r="2418" customFormat="false" ht="12.8" hidden="false" customHeight="false" outlineLevel="0" collapsed="false">
      <c r="A2418" s="0" t="n">
        <v>2417</v>
      </c>
      <c r="B2418" s="0" t="s">
        <v>10547</v>
      </c>
      <c r="C2418" s="0" t="s">
        <v>21</v>
      </c>
      <c r="D2418" s="0" t="s">
        <v>90</v>
      </c>
      <c r="E2418" s="0" t="s">
        <v>91</v>
      </c>
      <c r="F2418" s="0" t="s">
        <v>10548</v>
      </c>
      <c r="G2418" s="0" t="s">
        <v>10549</v>
      </c>
      <c r="H2418" s="0" t="s">
        <v>10550</v>
      </c>
      <c r="I2418" s="1" t="n">
        <v>4.269</v>
      </c>
      <c r="J2418" s="2" t="s">
        <v>10551</v>
      </c>
      <c r="K2418" s="2" t="s">
        <v>46</v>
      </c>
      <c r="L2418" s="0" t="s">
        <v>29</v>
      </c>
      <c r="M2418" s="0" t="s">
        <v>29</v>
      </c>
      <c r="N2418" s="0" t="s">
        <v>29</v>
      </c>
      <c r="O2418" s="2" t="s">
        <v>46</v>
      </c>
      <c r="P2418" s="0" t="s">
        <v>29</v>
      </c>
      <c r="Q2418" s="0" t="n">
        <f aca="false">_xlfn.UNICODE(B2418)</f>
        <v>69</v>
      </c>
      <c r="R2418" s="0" t="str">
        <f aca="false">IF(MIDB(B2418,1,10)="Candidatus",MIDB(B2418,FIND(" ",B2418,1)+1,FIND(" ",B2418,12)-FIND(" ",B2418,1)),IF(AND(Q2418&gt;=65,Q2418&lt;=90),MIDB(B2418,1,FIND(" ",B2418,1)),"-"))</f>
        <v>Escherichia </v>
      </c>
      <c r="S2418" s="0" t="str">
        <f aca="false">IF(MIDB(B2418,1,10)="Candidatus",MIDB(B2418,FIND(" ",B2418,12)+1,IFERROR(FIND(" ",B2418,FIND(" ",B2418,12)+1),LEN(B2418))-FIND(" ",B2418,12)),IF(AND(Q2418&gt;=65,Q2418&lt;=90),MIDB(B2418,FIND(" ",B2418,1),IFERROR(FIND(" ",B2418,FIND(" ",B2418,1)+1),LEN(B2418)+1)-FIND(" ",B2418,1)),"-"))</f>
        <v> coli</v>
      </c>
      <c r="T2418" s="0" t="n">
        <v>1</v>
      </c>
    </row>
    <row r="2419" customFormat="false" ht="12.8" hidden="false" customHeight="false" outlineLevel="0" collapsed="false">
      <c r="A2419" s="0" t="n">
        <v>2418</v>
      </c>
      <c r="B2419" s="0" t="s">
        <v>10467</v>
      </c>
      <c r="C2419" s="0" t="s">
        <v>21</v>
      </c>
      <c r="D2419" s="0" t="s">
        <v>90</v>
      </c>
      <c r="E2419" s="0" t="s">
        <v>91</v>
      </c>
      <c r="F2419" s="0" t="s">
        <v>10552</v>
      </c>
      <c r="G2419" s="0" t="s">
        <v>10553</v>
      </c>
      <c r="H2419" s="0" t="s">
        <v>10554</v>
      </c>
      <c r="I2419" s="1" t="n">
        <v>115.452</v>
      </c>
      <c r="J2419" s="2" t="s">
        <v>10555</v>
      </c>
      <c r="K2419" s="2" t="s">
        <v>1157</v>
      </c>
      <c r="L2419" s="0" t="s">
        <v>29</v>
      </c>
      <c r="M2419" s="0" t="s">
        <v>29</v>
      </c>
      <c r="N2419" s="0" t="s">
        <v>29</v>
      </c>
      <c r="O2419" s="2" t="s">
        <v>1157</v>
      </c>
      <c r="P2419" s="0" t="s">
        <v>29</v>
      </c>
      <c r="Q2419" s="0" t="n">
        <f aca="false">_xlfn.UNICODE(B2419)</f>
        <v>69</v>
      </c>
      <c r="R2419" s="0" t="str">
        <f aca="false">IF(MIDB(B2419,1,10)="Candidatus",MIDB(B2419,FIND(" ",B2419,1)+1,FIND(" ",B2419,12)-FIND(" ",B2419,1)),IF(AND(Q2419&gt;=65,Q2419&lt;=90),MIDB(B2419,1,FIND(" ",B2419,1)),"-"))</f>
        <v>Escherichia </v>
      </c>
      <c r="S2419" s="0" t="str">
        <f aca="false">IF(MIDB(B2419,1,10)="Candidatus",MIDB(B2419,FIND(" ",B2419,12)+1,IFERROR(FIND(" ",B2419,FIND(" ",B2419,12)+1),LEN(B2419))-FIND(" ",B2419,12)),IF(AND(Q2419&gt;=65,Q2419&lt;=90),MIDB(B2419,FIND(" ",B2419,1),IFERROR(FIND(" ",B2419,FIND(" ",B2419,1)+1),LEN(B2419)+1)-FIND(" ",B2419,1)),"-"))</f>
        <v> coli</v>
      </c>
      <c r="T2419" s="0" t="n">
        <v>1</v>
      </c>
    </row>
    <row r="2420" customFormat="false" ht="12.8" hidden="false" customHeight="false" outlineLevel="0" collapsed="false">
      <c r="A2420" s="0" t="n">
        <v>2419</v>
      </c>
      <c r="B2420" s="0" t="s">
        <v>10556</v>
      </c>
      <c r="C2420" s="0" t="s">
        <v>21</v>
      </c>
      <c r="D2420" s="0" t="s">
        <v>90</v>
      </c>
      <c r="E2420" s="0" t="s">
        <v>91</v>
      </c>
      <c r="F2420" s="0" t="s">
        <v>10557</v>
      </c>
      <c r="G2420" s="0" t="s">
        <v>10558</v>
      </c>
      <c r="H2420" s="0" t="s">
        <v>10559</v>
      </c>
      <c r="I2420" s="1" t="n">
        <v>44.216</v>
      </c>
      <c r="J2420" s="2" t="s">
        <v>10560</v>
      </c>
      <c r="K2420" s="2" t="s">
        <v>695</v>
      </c>
      <c r="L2420" s="0" t="s">
        <v>29</v>
      </c>
      <c r="M2420" s="0" t="s">
        <v>29</v>
      </c>
      <c r="N2420" s="0" t="s">
        <v>29</v>
      </c>
      <c r="O2420" s="2" t="s">
        <v>580</v>
      </c>
      <c r="P2420" s="0" t="s">
        <v>29</v>
      </c>
      <c r="Q2420" s="0" t="n">
        <f aca="false">_xlfn.UNICODE(B2420)</f>
        <v>69</v>
      </c>
      <c r="R2420" s="0" t="str">
        <f aca="false">IF(MIDB(B2420,1,10)="Candidatus",MIDB(B2420,FIND(" ",B2420,1)+1,FIND(" ",B2420,12)-FIND(" ",B2420,1)),IF(AND(Q2420&gt;=65,Q2420&lt;=90),MIDB(B2420,1,FIND(" ",B2420,1)),"-"))</f>
        <v>Escherichia </v>
      </c>
      <c r="S2420" s="0" t="str">
        <f aca="false">IF(MIDB(B2420,1,10)="Candidatus",MIDB(B2420,FIND(" ",B2420,12)+1,IFERROR(FIND(" ",B2420,FIND(" ",B2420,12)+1),LEN(B2420))-FIND(" ",B2420,12)),IF(AND(Q2420&gt;=65,Q2420&lt;=90),MIDB(B2420,FIND(" ",B2420,1),IFERROR(FIND(" ",B2420,FIND(" ",B2420,1)+1),LEN(B2420)+1)-FIND(" ",B2420,1)),"-"))</f>
        <v> coli</v>
      </c>
      <c r="T2420" s="0" t="n">
        <v>1</v>
      </c>
    </row>
    <row r="2421" customFormat="false" ht="12.8" hidden="false" customHeight="false" outlineLevel="0" collapsed="false">
      <c r="A2421" s="0" t="n">
        <v>2420</v>
      </c>
      <c r="B2421" s="0" t="s">
        <v>10561</v>
      </c>
      <c r="C2421" s="0" t="s">
        <v>21</v>
      </c>
      <c r="D2421" s="0" t="s">
        <v>90</v>
      </c>
      <c r="E2421" s="0" t="s">
        <v>91</v>
      </c>
      <c r="F2421" s="0" t="s">
        <v>10562</v>
      </c>
      <c r="G2421" s="0" t="s">
        <v>10563</v>
      </c>
      <c r="H2421" s="0" t="s">
        <v>10564</v>
      </c>
      <c r="I2421" s="1" t="n">
        <v>5.159</v>
      </c>
      <c r="J2421" s="2" t="s">
        <v>10565</v>
      </c>
      <c r="K2421" s="2" t="s">
        <v>60</v>
      </c>
      <c r="L2421" s="0" t="s">
        <v>29</v>
      </c>
      <c r="M2421" s="0" t="s">
        <v>29</v>
      </c>
      <c r="N2421" s="0" t="s">
        <v>29</v>
      </c>
      <c r="O2421" s="2" t="s">
        <v>60</v>
      </c>
      <c r="P2421" s="0" t="s">
        <v>29</v>
      </c>
      <c r="Q2421" s="0" t="n">
        <f aca="false">_xlfn.UNICODE(B2421)</f>
        <v>69</v>
      </c>
      <c r="R2421" s="0" t="str">
        <f aca="false">IF(MIDB(B2421,1,10)="Candidatus",MIDB(B2421,FIND(" ",B2421,1)+1,FIND(" ",B2421,12)-FIND(" ",B2421,1)),IF(AND(Q2421&gt;=65,Q2421&lt;=90),MIDB(B2421,1,FIND(" ",B2421,1)),"-"))</f>
        <v>Escherichia </v>
      </c>
      <c r="S2421" s="0" t="str">
        <f aca="false">IF(MIDB(B2421,1,10)="Candidatus",MIDB(B2421,FIND(" ",B2421,12)+1,IFERROR(FIND(" ",B2421,FIND(" ",B2421,12)+1),LEN(B2421))-FIND(" ",B2421,12)),IF(AND(Q2421&gt;=65,Q2421&lt;=90),MIDB(B2421,FIND(" ",B2421,1),IFERROR(FIND(" ",B2421,FIND(" ",B2421,1)+1),LEN(B2421)+1)-FIND(" ",B2421,1)),"-"))</f>
        <v> coli</v>
      </c>
      <c r="T2421" s="0" t="n">
        <v>1</v>
      </c>
    </row>
    <row r="2422" customFormat="false" ht="12.8" hidden="false" customHeight="false" outlineLevel="0" collapsed="false">
      <c r="A2422" s="0" t="n">
        <v>2421</v>
      </c>
      <c r="B2422" s="0" t="s">
        <v>10566</v>
      </c>
      <c r="C2422" s="0" t="s">
        <v>21</v>
      </c>
      <c r="D2422" s="0" t="s">
        <v>90</v>
      </c>
      <c r="E2422" s="0" t="s">
        <v>91</v>
      </c>
      <c r="F2422" s="0" t="s">
        <v>10567</v>
      </c>
      <c r="G2422" s="0" t="s">
        <v>10568</v>
      </c>
      <c r="H2422" s="0" t="s">
        <v>10569</v>
      </c>
      <c r="I2422" s="1" t="n">
        <v>82.676</v>
      </c>
      <c r="J2422" s="2" t="s">
        <v>10570</v>
      </c>
      <c r="K2422" s="2" t="s">
        <v>1150</v>
      </c>
      <c r="L2422" s="0" t="s">
        <v>29</v>
      </c>
      <c r="M2422" s="0" t="s">
        <v>29</v>
      </c>
      <c r="N2422" s="0" t="s">
        <v>29</v>
      </c>
      <c r="O2422" s="2" t="s">
        <v>1150</v>
      </c>
      <c r="P2422" s="0" t="s">
        <v>29</v>
      </c>
      <c r="Q2422" s="0" t="n">
        <f aca="false">_xlfn.UNICODE(B2422)</f>
        <v>69</v>
      </c>
      <c r="R2422" s="0" t="str">
        <f aca="false">IF(MIDB(B2422,1,10)="Candidatus",MIDB(B2422,FIND(" ",B2422,1)+1,FIND(" ",B2422,12)-FIND(" ",B2422,1)),IF(AND(Q2422&gt;=65,Q2422&lt;=90),MIDB(B2422,1,FIND(" ",B2422,1)),"-"))</f>
        <v>Escherichia </v>
      </c>
      <c r="S2422" s="0" t="str">
        <f aca="false">IF(MIDB(B2422,1,10)="Candidatus",MIDB(B2422,FIND(" ",B2422,12)+1,IFERROR(FIND(" ",B2422,FIND(" ",B2422,12)+1),LEN(B2422))-FIND(" ",B2422,12)),IF(AND(Q2422&gt;=65,Q2422&lt;=90),MIDB(B2422,FIND(" ",B2422,1),IFERROR(FIND(" ",B2422,FIND(" ",B2422,1)+1),LEN(B2422)+1)-FIND(" ",B2422,1)),"-"))</f>
        <v> coli</v>
      </c>
      <c r="T2422" s="0" t="n">
        <v>1</v>
      </c>
    </row>
    <row r="2423" customFormat="false" ht="12.8" hidden="false" customHeight="false" outlineLevel="0" collapsed="false">
      <c r="A2423" s="0" t="n">
        <v>2422</v>
      </c>
      <c r="B2423" s="0" t="s">
        <v>10571</v>
      </c>
      <c r="C2423" s="0" t="s">
        <v>21</v>
      </c>
      <c r="D2423" s="0" t="s">
        <v>90</v>
      </c>
      <c r="E2423" s="0" t="s">
        <v>91</v>
      </c>
      <c r="F2423" s="0" t="s">
        <v>10572</v>
      </c>
      <c r="G2423" s="0" t="s">
        <v>10573</v>
      </c>
      <c r="H2423" s="0" t="s">
        <v>10574</v>
      </c>
      <c r="I2423" s="1" t="n">
        <v>1.46</v>
      </c>
      <c r="J2423" s="2" t="s">
        <v>10575</v>
      </c>
      <c r="K2423" s="2" t="s">
        <v>88</v>
      </c>
      <c r="L2423" s="0" t="s">
        <v>29</v>
      </c>
      <c r="M2423" s="0" t="s">
        <v>29</v>
      </c>
      <c r="N2423" s="0" t="s">
        <v>29</v>
      </c>
      <c r="O2423" s="2" t="s">
        <v>88</v>
      </c>
      <c r="P2423" s="0" t="s">
        <v>29</v>
      </c>
      <c r="Q2423" s="0" t="n">
        <f aca="false">_xlfn.UNICODE(B2423)</f>
        <v>69</v>
      </c>
      <c r="R2423" s="0" t="str">
        <f aca="false">IF(MIDB(B2423,1,10)="Candidatus",MIDB(B2423,FIND(" ",B2423,1)+1,FIND(" ",B2423,12)-FIND(" ",B2423,1)),IF(AND(Q2423&gt;=65,Q2423&lt;=90),MIDB(B2423,1,FIND(" ",B2423,1)),"-"))</f>
        <v>Escherichia </v>
      </c>
      <c r="S2423" s="0" t="str">
        <f aca="false">IF(MIDB(B2423,1,10)="Candidatus",MIDB(B2423,FIND(" ",B2423,12)+1,IFERROR(FIND(" ",B2423,FIND(" ",B2423,12)+1),LEN(B2423))-FIND(" ",B2423,12)),IF(AND(Q2423&gt;=65,Q2423&lt;=90),MIDB(B2423,FIND(" ",B2423,1),IFERROR(FIND(" ",B2423,FIND(" ",B2423,1)+1),LEN(B2423)+1)-FIND(" ",B2423,1)),"-"))</f>
        <v> coli</v>
      </c>
      <c r="T2423" s="0" t="n">
        <v>1</v>
      </c>
    </row>
    <row r="2424" customFormat="false" ht="12.8" hidden="false" customHeight="false" outlineLevel="0" collapsed="false">
      <c r="A2424" s="0" t="n">
        <v>2423</v>
      </c>
      <c r="B2424" s="0" t="s">
        <v>10576</v>
      </c>
      <c r="C2424" s="0" t="s">
        <v>21</v>
      </c>
      <c r="D2424" s="0" t="s">
        <v>90</v>
      </c>
      <c r="E2424" s="0" t="s">
        <v>91</v>
      </c>
      <c r="F2424" s="0" t="s">
        <v>10577</v>
      </c>
      <c r="G2424" s="0" t="s">
        <v>10578</v>
      </c>
      <c r="H2424" s="0" t="s">
        <v>10579</v>
      </c>
      <c r="I2424" s="1" t="n">
        <v>85.507</v>
      </c>
      <c r="J2424" s="2" t="s">
        <v>10580</v>
      </c>
      <c r="K2424" s="2" t="s">
        <v>1050</v>
      </c>
      <c r="L2424" s="0" t="s">
        <v>29</v>
      </c>
      <c r="M2424" s="0" t="s">
        <v>29</v>
      </c>
      <c r="N2424" s="0" t="s">
        <v>29</v>
      </c>
      <c r="O2424" s="2" t="s">
        <v>1050</v>
      </c>
      <c r="P2424" s="0" t="s">
        <v>29</v>
      </c>
      <c r="Q2424" s="0" t="n">
        <f aca="false">_xlfn.UNICODE(B2424)</f>
        <v>69</v>
      </c>
      <c r="R2424" s="0" t="str">
        <f aca="false">IF(MIDB(B2424,1,10)="Candidatus",MIDB(B2424,FIND(" ",B2424,1)+1,FIND(" ",B2424,12)-FIND(" ",B2424,1)),IF(AND(Q2424&gt;=65,Q2424&lt;=90),MIDB(B2424,1,FIND(" ",B2424,1)),"-"))</f>
        <v>Escherichia </v>
      </c>
      <c r="S2424" s="0" t="str">
        <f aca="false">IF(MIDB(B2424,1,10)="Candidatus",MIDB(B2424,FIND(" ",B2424,12)+1,IFERROR(FIND(" ",B2424,FIND(" ",B2424,12)+1),LEN(B2424))-FIND(" ",B2424,12)),IF(AND(Q2424&gt;=65,Q2424&lt;=90),MIDB(B2424,FIND(" ",B2424,1),IFERROR(FIND(" ",B2424,FIND(" ",B2424,1)+1),LEN(B2424)+1)-FIND(" ",B2424,1)),"-"))</f>
        <v> coli</v>
      </c>
      <c r="T2424" s="0" t="n">
        <v>1</v>
      </c>
    </row>
    <row r="2425" customFormat="false" ht="12.8" hidden="false" customHeight="false" outlineLevel="0" collapsed="false">
      <c r="A2425" s="0" t="n">
        <v>2424</v>
      </c>
      <c r="B2425" s="0" t="s">
        <v>10581</v>
      </c>
      <c r="C2425" s="0" t="s">
        <v>21</v>
      </c>
      <c r="D2425" s="0" t="s">
        <v>90</v>
      </c>
      <c r="E2425" s="0" t="s">
        <v>91</v>
      </c>
      <c r="F2425" s="0" t="s">
        <v>10582</v>
      </c>
      <c r="G2425" s="0" t="s">
        <v>10583</v>
      </c>
      <c r="H2425" s="0" t="s">
        <v>10584</v>
      </c>
      <c r="I2425" s="1" t="n">
        <v>51.556</v>
      </c>
      <c r="J2425" s="2" t="s">
        <v>10585</v>
      </c>
      <c r="K2425" s="2" t="s">
        <v>592</v>
      </c>
      <c r="L2425" s="0" t="s">
        <v>29</v>
      </c>
      <c r="M2425" s="0" t="s">
        <v>29</v>
      </c>
      <c r="N2425" s="0" t="s">
        <v>29</v>
      </c>
      <c r="O2425" s="2" t="s">
        <v>37</v>
      </c>
      <c r="P2425" s="0" t="s">
        <v>29</v>
      </c>
      <c r="Q2425" s="0" t="n">
        <f aca="false">_xlfn.UNICODE(B2425)</f>
        <v>69</v>
      </c>
      <c r="R2425" s="0" t="str">
        <f aca="false">IF(MIDB(B2425,1,10)="Candidatus",MIDB(B2425,FIND(" ",B2425,1)+1,FIND(" ",B2425,12)-FIND(" ",B2425,1)),IF(AND(Q2425&gt;=65,Q2425&lt;=90),MIDB(B2425,1,FIND(" ",B2425,1)),"-"))</f>
        <v>Escherichia </v>
      </c>
      <c r="S2425" s="0" t="str">
        <f aca="false">IF(MIDB(B2425,1,10)="Candidatus",MIDB(B2425,FIND(" ",B2425,12)+1,IFERROR(FIND(" ",B2425,FIND(" ",B2425,12)+1),LEN(B2425))-FIND(" ",B2425,12)),IF(AND(Q2425&gt;=65,Q2425&lt;=90),MIDB(B2425,FIND(" ",B2425,1),IFERROR(FIND(" ",B2425,FIND(" ",B2425,1)+1),LEN(B2425)+1)-FIND(" ",B2425,1)),"-"))</f>
        <v> coli</v>
      </c>
      <c r="T2425" s="0" t="n">
        <v>1</v>
      </c>
    </row>
    <row r="2426" customFormat="false" ht="12.8" hidden="false" customHeight="false" outlineLevel="0" collapsed="false">
      <c r="A2426" s="0" t="n">
        <v>2425</v>
      </c>
      <c r="B2426" s="0" t="s">
        <v>10586</v>
      </c>
      <c r="C2426" s="0" t="s">
        <v>21</v>
      </c>
      <c r="D2426" s="0" t="s">
        <v>90</v>
      </c>
      <c r="E2426" s="0" t="s">
        <v>91</v>
      </c>
      <c r="F2426" s="0" t="s">
        <v>10587</v>
      </c>
      <c r="G2426" s="0" t="s">
        <v>10588</v>
      </c>
      <c r="H2426" s="0" t="s">
        <v>10589</v>
      </c>
      <c r="I2426" s="1" t="n">
        <v>7.497</v>
      </c>
      <c r="J2426" s="2" t="s">
        <v>10590</v>
      </c>
      <c r="K2426" s="2" t="s">
        <v>44</v>
      </c>
      <c r="L2426" s="0" t="s">
        <v>29</v>
      </c>
      <c r="M2426" s="0" t="s">
        <v>29</v>
      </c>
      <c r="N2426" s="0" t="s">
        <v>29</v>
      </c>
      <c r="O2426" s="2" t="s">
        <v>44</v>
      </c>
      <c r="P2426" s="0" t="s">
        <v>29</v>
      </c>
      <c r="Q2426" s="0" t="n">
        <f aca="false">_xlfn.UNICODE(B2426)</f>
        <v>69</v>
      </c>
      <c r="R2426" s="0" t="str">
        <f aca="false">IF(MIDB(B2426,1,10)="Candidatus",MIDB(B2426,FIND(" ",B2426,1)+1,FIND(" ",B2426,12)-FIND(" ",B2426,1)),IF(AND(Q2426&gt;=65,Q2426&lt;=90),MIDB(B2426,1,FIND(" ",B2426,1)),"-"))</f>
        <v>Escherichia </v>
      </c>
      <c r="S2426" s="0" t="str">
        <f aca="false">IF(MIDB(B2426,1,10)="Candidatus",MIDB(B2426,FIND(" ",B2426,12)+1,IFERROR(FIND(" ",B2426,FIND(" ",B2426,12)+1),LEN(B2426))-FIND(" ",B2426,12)),IF(AND(Q2426&gt;=65,Q2426&lt;=90),MIDB(B2426,FIND(" ",B2426,1),IFERROR(FIND(" ",B2426,FIND(" ",B2426,1)+1),LEN(B2426)+1)-FIND(" ",B2426,1)),"-"))</f>
        <v> coli</v>
      </c>
      <c r="T2426" s="0" t="n">
        <v>1</v>
      </c>
    </row>
    <row r="2427" customFormat="false" ht="12.8" hidden="false" customHeight="false" outlineLevel="0" collapsed="false">
      <c r="A2427" s="0" t="n">
        <v>2426</v>
      </c>
      <c r="B2427" s="0" t="s">
        <v>10591</v>
      </c>
      <c r="C2427" s="0" t="s">
        <v>21</v>
      </c>
      <c r="D2427" s="0" t="s">
        <v>90</v>
      </c>
      <c r="E2427" s="0" t="s">
        <v>91</v>
      </c>
      <c r="F2427" s="0" t="s">
        <v>10592</v>
      </c>
      <c r="G2427" s="0" t="s">
        <v>10593</v>
      </c>
      <c r="H2427" s="0" t="s">
        <v>10594</v>
      </c>
      <c r="I2427" s="1" t="n">
        <v>72.482</v>
      </c>
      <c r="J2427" s="2" t="s">
        <v>10595</v>
      </c>
      <c r="K2427" s="2" t="s">
        <v>477</v>
      </c>
      <c r="L2427" s="0" t="s">
        <v>29</v>
      </c>
      <c r="M2427" s="0" t="s">
        <v>29</v>
      </c>
      <c r="N2427" s="2" t="s">
        <v>60</v>
      </c>
      <c r="O2427" s="2" t="s">
        <v>2398</v>
      </c>
      <c r="P2427" s="0" t="s">
        <v>29</v>
      </c>
      <c r="Q2427" s="0" t="n">
        <f aca="false">_xlfn.UNICODE(B2427)</f>
        <v>69</v>
      </c>
      <c r="R2427" s="0" t="str">
        <f aca="false">IF(MIDB(B2427,1,10)="Candidatus",MIDB(B2427,FIND(" ",B2427,1)+1,FIND(" ",B2427,12)-FIND(" ",B2427,1)),IF(AND(Q2427&gt;=65,Q2427&lt;=90),MIDB(B2427,1,FIND(" ",B2427,1)),"-"))</f>
        <v>Escherichia </v>
      </c>
      <c r="S2427" s="0" t="str">
        <f aca="false">IF(MIDB(B2427,1,10)="Candidatus",MIDB(B2427,FIND(" ",B2427,12)+1,IFERROR(FIND(" ",B2427,FIND(" ",B2427,12)+1),LEN(B2427))-FIND(" ",B2427,12)),IF(AND(Q2427&gt;=65,Q2427&lt;=90),MIDB(B2427,FIND(" ",B2427,1),IFERROR(FIND(" ",B2427,FIND(" ",B2427,1)+1),LEN(B2427)+1)-FIND(" ",B2427,1)),"-"))</f>
        <v> coli</v>
      </c>
      <c r="T2427" s="0" t="n">
        <v>1</v>
      </c>
    </row>
    <row r="2428" customFormat="false" ht="12.8" hidden="false" customHeight="false" outlineLevel="0" collapsed="false">
      <c r="A2428" s="0" t="n">
        <v>2427</v>
      </c>
      <c r="B2428" s="0" t="s">
        <v>10467</v>
      </c>
      <c r="C2428" s="0" t="s">
        <v>21</v>
      </c>
      <c r="D2428" s="0" t="s">
        <v>90</v>
      </c>
      <c r="E2428" s="0" t="s">
        <v>91</v>
      </c>
      <c r="F2428" s="0" t="s">
        <v>10596</v>
      </c>
      <c r="G2428" s="0" t="s">
        <v>10597</v>
      </c>
      <c r="H2428" s="0" t="s">
        <v>10598</v>
      </c>
      <c r="I2428" s="1" t="n">
        <v>56.634</v>
      </c>
      <c r="J2428" s="2" t="s">
        <v>10599</v>
      </c>
      <c r="K2428" s="2" t="s">
        <v>470</v>
      </c>
      <c r="L2428" s="0" t="s">
        <v>29</v>
      </c>
      <c r="M2428" s="0" t="s">
        <v>29</v>
      </c>
      <c r="N2428" s="0" t="s">
        <v>29</v>
      </c>
      <c r="O2428" s="2" t="s">
        <v>653</v>
      </c>
      <c r="P2428" s="0" t="s">
        <v>29</v>
      </c>
      <c r="Q2428" s="0" t="n">
        <f aca="false">_xlfn.UNICODE(B2428)</f>
        <v>69</v>
      </c>
      <c r="R2428" s="0" t="str">
        <f aca="false">IF(MIDB(B2428,1,10)="Candidatus",MIDB(B2428,FIND(" ",B2428,1)+1,FIND(" ",B2428,12)-FIND(" ",B2428,1)),IF(AND(Q2428&gt;=65,Q2428&lt;=90),MIDB(B2428,1,FIND(" ",B2428,1)),"-"))</f>
        <v>Escherichia </v>
      </c>
      <c r="S2428" s="0" t="str">
        <f aca="false">IF(MIDB(B2428,1,10)="Candidatus",MIDB(B2428,FIND(" ",B2428,12)+1,IFERROR(FIND(" ",B2428,FIND(" ",B2428,12)+1),LEN(B2428))-FIND(" ",B2428,12)),IF(AND(Q2428&gt;=65,Q2428&lt;=90),MIDB(B2428,FIND(" ",B2428,1),IFERROR(FIND(" ",B2428,FIND(" ",B2428,1)+1),LEN(B2428)+1)-FIND(" ",B2428,1)),"-"))</f>
        <v> coli</v>
      </c>
      <c r="T2428" s="0" t="n">
        <v>1</v>
      </c>
    </row>
    <row r="2429" customFormat="false" ht="12.8" hidden="false" customHeight="false" outlineLevel="0" collapsed="false">
      <c r="A2429" s="0" t="n">
        <v>2428</v>
      </c>
      <c r="B2429" s="0" t="s">
        <v>10600</v>
      </c>
      <c r="C2429" s="0" t="s">
        <v>21</v>
      </c>
      <c r="D2429" s="0" t="s">
        <v>90</v>
      </c>
      <c r="E2429" s="0" t="s">
        <v>91</v>
      </c>
      <c r="F2429" s="0" t="s">
        <v>10601</v>
      </c>
      <c r="G2429" s="0" t="s">
        <v>10602</v>
      </c>
      <c r="H2429" s="0" t="s">
        <v>10603</v>
      </c>
      <c r="I2429" s="1" t="n">
        <v>76.878</v>
      </c>
      <c r="J2429" s="2" t="s">
        <v>10604</v>
      </c>
      <c r="K2429" s="2" t="s">
        <v>197</v>
      </c>
      <c r="L2429" s="0" t="s">
        <v>29</v>
      </c>
      <c r="M2429" s="0" t="s">
        <v>29</v>
      </c>
      <c r="N2429" s="2" t="s">
        <v>46</v>
      </c>
      <c r="O2429" s="2" t="s">
        <v>198</v>
      </c>
      <c r="P2429" s="2" t="s">
        <v>46</v>
      </c>
      <c r="Q2429" s="0" t="n">
        <f aca="false">_xlfn.UNICODE(B2429)</f>
        <v>69</v>
      </c>
      <c r="R2429" s="0" t="str">
        <f aca="false">IF(MIDB(B2429,1,10)="Candidatus",MIDB(B2429,FIND(" ",B2429,1)+1,FIND(" ",B2429,12)-FIND(" ",B2429,1)),IF(AND(Q2429&gt;=65,Q2429&lt;=90),MIDB(B2429,1,FIND(" ",B2429,1)),"-"))</f>
        <v>Escherichia </v>
      </c>
      <c r="S2429" s="0" t="str">
        <f aca="false">IF(MIDB(B2429,1,10)="Candidatus",MIDB(B2429,FIND(" ",B2429,12)+1,IFERROR(FIND(" ",B2429,FIND(" ",B2429,12)+1),LEN(B2429))-FIND(" ",B2429,12)),IF(AND(Q2429&gt;=65,Q2429&lt;=90),MIDB(B2429,FIND(" ",B2429,1),IFERROR(FIND(" ",B2429,FIND(" ",B2429,1)+1),LEN(B2429)+1)-FIND(" ",B2429,1)),"-"))</f>
        <v> coli</v>
      </c>
      <c r="T2429" s="0" t="n">
        <v>1</v>
      </c>
    </row>
    <row r="2430" customFormat="false" ht="12.8" hidden="false" customHeight="false" outlineLevel="0" collapsed="false">
      <c r="A2430" s="0" t="n">
        <v>2429</v>
      </c>
      <c r="B2430" s="0" t="s">
        <v>10605</v>
      </c>
      <c r="C2430" s="0" t="s">
        <v>21</v>
      </c>
      <c r="D2430" s="0" t="s">
        <v>90</v>
      </c>
      <c r="E2430" s="0" t="s">
        <v>91</v>
      </c>
      <c r="F2430" s="0" t="s">
        <v>10606</v>
      </c>
      <c r="G2430" s="0" t="s">
        <v>10607</v>
      </c>
      <c r="H2430" s="0" t="s">
        <v>10608</v>
      </c>
      <c r="I2430" s="1" t="n">
        <v>148.105</v>
      </c>
      <c r="J2430" s="2" t="s">
        <v>10609</v>
      </c>
      <c r="K2430" s="2" t="s">
        <v>298</v>
      </c>
      <c r="L2430" s="0" t="s">
        <v>29</v>
      </c>
      <c r="M2430" s="0" t="s">
        <v>29</v>
      </c>
      <c r="N2430" s="0" t="s">
        <v>29</v>
      </c>
      <c r="O2430" s="2" t="s">
        <v>298</v>
      </c>
      <c r="P2430" s="0" t="s">
        <v>29</v>
      </c>
      <c r="Q2430" s="0" t="n">
        <f aca="false">_xlfn.UNICODE(B2430)</f>
        <v>69</v>
      </c>
      <c r="R2430" s="0" t="str">
        <f aca="false">IF(MIDB(B2430,1,10)="Candidatus",MIDB(B2430,FIND(" ",B2430,1)+1,FIND(" ",B2430,12)-FIND(" ",B2430,1)),IF(AND(Q2430&gt;=65,Q2430&lt;=90),MIDB(B2430,1,FIND(" ",B2430,1)),"-"))</f>
        <v>Escherichia </v>
      </c>
      <c r="S2430" s="0" t="str">
        <f aca="false">IF(MIDB(B2430,1,10)="Candidatus",MIDB(B2430,FIND(" ",B2430,12)+1,IFERROR(FIND(" ",B2430,FIND(" ",B2430,12)+1),LEN(B2430))-FIND(" ",B2430,12)),IF(AND(Q2430&gt;=65,Q2430&lt;=90),MIDB(B2430,FIND(" ",B2430,1),IFERROR(FIND(" ",B2430,FIND(" ",B2430,1)+1),LEN(B2430)+1)-FIND(" ",B2430,1)),"-"))</f>
        <v> coli</v>
      </c>
      <c r="T2430" s="0" t="n">
        <v>1</v>
      </c>
    </row>
    <row r="2431" customFormat="false" ht="12.8" hidden="false" customHeight="false" outlineLevel="0" collapsed="false">
      <c r="A2431" s="0" t="n">
        <v>2430</v>
      </c>
      <c r="B2431" s="0" t="s">
        <v>10532</v>
      </c>
      <c r="C2431" s="0" t="s">
        <v>21</v>
      </c>
      <c r="D2431" s="0" t="s">
        <v>90</v>
      </c>
      <c r="E2431" s="0" t="s">
        <v>91</v>
      </c>
      <c r="F2431" s="0" t="s">
        <v>10610</v>
      </c>
      <c r="G2431" s="0" t="s">
        <v>10611</v>
      </c>
      <c r="H2431" s="0" t="s">
        <v>10612</v>
      </c>
      <c r="I2431" s="1" t="n">
        <v>4.073</v>
      </c>
      <c r="J2431" s="2" t="s">
        <v>10613</v>
      </c>
      <c r="K2431" s="2" t="s">
        <v>60</v>
      </c>
      <c r="L2431" s="0" t="s">
        <v>29</v>
      </c>
      <c r="M2431" s="0" t="s">
        <v>29</v>
      </c>
      <c r="N2431" s="0" t="s">
        <v>29</v>
      </c>
      <c r="O2431" s="2" t="s">
        <v>60</v>
      </c>
      <c r="P2431" s="0" t="s">
        <v>29</v>
      </c>
      <c r="Q2431" s="0" t="n">
        <f aca="false">_xlfn.UNICODE(B2431)</f>
        <v>69</v>
      </c>
      <c r="R2431" s="0" t="str">
        <f aca="false">IF(MIDB(B2431,1,10)="Candidatus",MIDB(B2431,FIND(" ",B2431,1)+1,FIND(" ",B2431,12)-FIND(" ",B2431,1)),IF(AND(Q2431&gt;=65,Q2431&lt;=90),MIDB(B2431,1,FIND(" ",B2431,1)),"-"))</f>
        <v>Escherichia </v>
      </c>
      <c r="S2431" s="0" t="str">
        <f aca="false">IF(MIDB(B2431,1,10)="Candidatus",MIDB(B2431,FIND(" ",B2431,12)+1,IFERROR(FIND(" ",B2431,FIND(" ",B2431,12)+1),LEN(B2431))-FIND(" ",B2431,12)),IF(AND(Q2431&gt;=65,Q2431&lt;=90),MIDB(B2431,FIND(" ",B2431,1),IFERROR(FIND(" ",B2431,FIND(" ",B2431,1)+1),LEN(B2431)+1)-FIND(" ",B2431,1)),"-"))</f>
        <v> coli</v>
      </c>
      <c r="T2431" s="0" t="n">
        <v>1</v>
      </c>
    </row>
    <row r="2432" customFormat="false" ht="12.8" hidden="false" customHeight="false" outlineLevel="0" collapsed="false">
      <c r="A2432" s="0" t="n">
        <v>2431</v>
      </c>
      <c r="B2432" s="0" t="s">
        <v>10614</v>
      </c>
      <c r="C2432" s="0" t="s">
        <v>21</v>
      </c>
      <c r="D2432" s="0" t="s">
        <v>90</v>
      </c>
      <c r="E2432" s="0" t="s">
        <v>91</v>
      </c>
      <c r="F2432" s="0" t="s">
        <v>10615</v>
      </c>
      <c r="G2432" s="0" t="s">
        <v>10616</v>
      </c>
      <c r="H2432" s="0" t="s">
        <v>10617</v>
      </c>
      <c r="I2432" s="1" t="n">
        <v>79.478</v>
      </c>
      <c r="J2432" s="2" t="s">
        <v>10618</v>
      </c>
      <c r="K2432" s="2" t="s">
        <v>1122</v>
      </c>
      <c r="L2432" s="0" t="s">
        <v>29</v>
      </c>
      <c r="M2432" s="0" t="s">
        <v>29</v>
      </c>
      <c r="N2432" s="0" t="s">
        <v>29</v>
      </c>
      <c r="O2432" s="2" t="s">
        <v>1122</v>
      </c>
      <c r="P2432" s="0" t="s">
        <v>29</v>
      </c>
      <c r="Q2432" s="0" t="n">
        <f aca="false">_xlfn.UNICODE(B2432)</f>
        <v>69</v>
      </c>
      <c r="R2432" s="0" t="str">
        <f aca="false">IF(MIDB(B2432,1,10)="Candidatus",MIDB(B2432,FIND(" ",B2432,1)+1,FIND(" ",B2432,12)-FIND(" ",B2432,1)),IF(AND(Q2432&gt;=65,Q2432&lt;=90),MIDB(B2432,1,FIND(" ",B2432,1)),"-"))</f>
        <v>Escherichia </v>
      </c>
      <c r="S2432" s="0" t="str">
        <f aca="false">IF(MIDB(B2432,1,10)="Candidatus",MIDB(B2432,FIND(" ",B2432,12)+1,IFERROR(FIND(" ",B2432,FIND(" ",B2432,12)+1),LEN(B2432))-FIND(" ",B2432,12)),IF(AND(Q2432&gt;=65,Q2432&lt;=90),MIDB(B2432,FIND(" ",B2432,1),IFERROR(FIND(" ",B2432,FIND(" ",B2432,1)+1),LEN(B2432)+1)-FIND(" ",B2432,1)),"-"))</f>
        <v> coli</v>
      </c>
      <c r="T2432" s="0" t="n">
        <v>1</v>
      </c>
    </row>
    <row r="2433" customFormat="false" ht="12.8" hidden="false" customHeight="false" outlineLevel="0" collapsed="false">
      <c r="A2433" s="0" t="n">
        <v>2432</v>
      </c>
      <c r="B2433" s="0" t="s">
        <v>10467</v>
      </c>
      <c r="C2433" s="0" t="s">
        <v>21</v>
      </c>
      <c r="D2433" s="0" t="s">
        <v>90</v>
      </c>
      <c r="E2433" s="0" t="s">
        <v>91</v>
      </c>
      <c r="F2433" s="0" t="s">
        <v>10619</v>
      </c>
      <c r="G2433" s="0" t="s">
        <v>10620</v>
      </c>
      <c r="H2433" s="0" t="s">
        <v>10621</v>
      </c>
      <c r="I2433" s="1" t="n">
        <v>5.146</v>
      </c>
      <c r="J2433" s="2" t="s">
        <v>10622</v>
      </c>
      <c r="K2433" s="2" t="s">
        <v>60</v>
      </c>
      <c r="L2433" s="0" t="s">
        <v>29</v>
      </c>
      <c r="M2433" s="0" t="s">
        <v>29</v>
      </c>
      <c r="N2433" s="0" t="s">
        <v>29</v>
      </c>
      <c r="O2433" s="2" t="s">
        <v>60</v>
      </c>
      <c r="P2433" s="0" t="s">
        <v>29</v>
      </c>
      <c r="Q2433" s="0" t="n">
        <f aca="false">_xlfn.UNICODE(B2433)</f>
        <v>69</v>
      </c>
      <c r="R2433" s="0" t="str">
        <f aca="false">IF(MIDB(B2433,1,10)="Candidatus",MIDB(B2433,FIND(" ",B2433,1)+1,FIND(" ",B2433,12)-FIND(" ",B2433,1)),IF(AND(Q2433&gt;=65,Q2433&lt;=90),MIDB(B2433,1,FIND(" ",B2433,1)),"-"))</f>
        <v>Escherichia </v>
      </c>
      <c r="S2433" s="0" t="str">
        <f aca="false">IF(MIDB(B2433,1,10)="Candidatus",MIDB(B2433,FIND(" ",B2433,12)+1,IFERROR(FIND(" ",B2433,FIND(" ",B2433,12)+1),LEN(B2433))-FIND(" ",B2433,12)),IF(AND(Q2433&gt;=65,Q2433&lt;=90),MIDB(B2433,FIND(" ",B2433,1),IFERROR(FIND(" ",B2433,FIND(" ",B2433,1)+1),LEN(B2433)+1)-FIND(" ",B2433,1)),"-"))</f>
        <v> coli</v>
      </c>
      <c r="T2433" s="0" t="n">
        <v>1</v>
      </c>
    </row>
    <row r="2434" customFormat="false" ht="12.8" hidden="false" customHeight="false" outlineLevel="0" collapsed="false">
      <c r="A2434" s="0" t="n">
        <v>2433</v>
      </c>
      <c r="B2434" s="0" t="s">
        <v>10467</v>
      </c>
      <c r="C2434" s="0" t="s">
        <v>21</v>
      </c>
      <c r="D2434" s="0" t="s">
        <v>90</v>
      </c>
      <c r="E2434" s="0" t="s">
        <v>91</v>
      </c>
      <c r="F2434" s="0" t="s">
        <v>10623</v>
      </c>
      <c r="G2434" s="0" t="s">
        <v>10624</v>
      </c>
      <c r="H2434" s="0" t="s">
        <v>10625</v>
      </c>
      <c r="I2434" s="1" t="n">
        <v>2.562</v>
      </c>
      <c r="J2434" s="2" t="s">
        <v>10626</v>
      </c>
      <c r="K2434" s="2" t="s">
        <v>112</v>
      </c>
      <c r="L2434" s="0" t="s">
        <v>29</v>
      </c>
      <c r="M2434" s="0" t="s">
        <v>29</v>
      </c>
      <c r="N2434" s="0" t="s">
        <v>29</v>
      </c>
      <c r="O2434" s="2" t="s">
        <v>112</v>
      </c>
      <c r="P2434" s="0" t="s">
        <v>29</v>
      </c>
      <c r="Q2434" s="0" t="n">
        <f aca="false">_xlfn.UNICODE(B2434)</f>
        <v>69</v>
      </c>
      <c r="R2434" s="0" t="str">
        <f aca="false">IF(MIDB(B2434,1,10)="Candidatus",MIDB(B2434,FIND(" ",B2434,1)+1,FIND(" ",B2434,12)-FIND(" ",B2434,1)),IF(AND(Q2434&gt;=65,Q2434&lt;=90),MIDB(B2434,1,FIND(" ",B2434,1)),"-"))</f>
        <v>Escherichia </v>
      </c>
      <c r="S2434" s="0" t="str">
        <f aca="false">IF(MIDB(B2434,1,10)="Candidatus",MIDB(B2434,FIND(" ",B2434,12)+1,IFERROR(FIND(" ",B2434,FIND(" ",B2434,12)+1),LEN(B2434))-FIND(" ",B2434,12)),IF(AND(Q2434&gt;=65,Q2434&lt;=90),MIDB(B2434,FIND(" ",B2434,1),IFERROR(FIND(" ",B2434,FIND(" ",B2434,1)+1),LEN(B2434)+1)-FIND(" ",B2434,1)),"-"))</f>
        <v> coli</v>
      </c>
      <c r="T2434" s="0" t="n">
        <v>1</v>
      </c>
    </row>
    <row r="2435" customFormat="false" ht="12.8" hidden="false" customHeight="false" outlineLevel="0" collapsed="false">
      <c r="A2435" s="0" t="n">
        <v>2434</v>
      </c>
      <c r="B2435" s="0" t="s">
        <v>10627</v>
      </c>
      <c r="C2435" s="0" t="s">
        <v>21</v>
      </c>
      <c r="D2435" s="0" t="s">
        <v>90</v>
      </c>
      <c r="E2435" s="0" t="s">
        <v>91</v>
      </c>
      <c r="F2435" s="0" t="s">
        <v>10628</v>
      </c>
      <c r="G2435" s="0" t="s">
        <v>10629</v>
      </c>
      <c r="H2435" s="0" t="s">
        <v>10630</v>
      </c>
      <c r="I2435" s="1" t="n">
        <v>5.706</v>
      </c>
      <c r="J2435" s="2" t="s">
        <v>10631</v>
      </c>
      <c r="K2435" s="2" t="s">
        <v>44</v>
      </c>
      <c r="L2435" s="0" t="s">
        <v>29</v>
      </c>
      <c r="M2435" s="0" t="s">
        <v>29</v>
      </c>
      <c r="N2435" s="2" t="s">
        <v>88</v>
      </c>
      <c r="O2435" s="2" t="s">
        <v>96</v>
      </c>
      <c r="P2435" s="0" t="s">
        <v>29</v>
      </c>
      <c r="Q2435" s="0" t="n">
        <f aca="false">_xlfn.UNICODE(B2435)</f>
        <v>69</v>
      </c>
      <c r="R2435" s="0" t="str">
        <f aca="false">IF(MIDB(B2435,1,10)="Candidatus",MIDB(B2435,FIND(" ",B2435,1)+1,FIND(" ",B2435,12)-FIND(" ",B2435,1)),IF(AND(Q2435&gt;=65,Q2435&lt;=90),MIDB(B2435,1,FIND(" ",B2435,1)),"-"))</f>
        <v>Escherichia </v>
      </c>
      <c r="S2435" s="0" t="str">
        <f aca="false">IF(MIDB(B2435,1,10)="Candidatus",MIDB(B2435,FIND(" ",B2435,12)+1,IFERROR(FIND(" ",B2435,FIND(" ",B2435,12)+1),LEN(B2435))-FIND(" ",B2435,12)),IF(AND(Q2435&gt;=65,Q2435&lt;=90),MIDB(B2435,FIND(" ",B2435,1),IFERROR(FIND(" ",B2435,FIND(" ",B2435,1)+1),LEN(B2435)+1)-FIND(" ",B2435,1)),"-"))</f>
        <v> coli</v>
      </c>
      <c r="T2435" s="0" t="n">
        <v>1</v>
      </c>
    </row>
    <row r="2436" customFormat="false" ht="12.8" hidden="false" customHeight="false" outlineLevel="0" collapsed="false">
      <c r="A2436" s="0" t="n">
        <v>2435</v>
      </c>
      <c r="B2436" s="0" t="s">
        <v>10467</v>
      </c>
      <c r="C2436" s="0" t="s">
        <v>21</v>
      </c>
      <c r="D2436" s="0" t="s">
        <v>90</v>
      </c>
      <c r="E2436" s="0" t="s">
        <v>91</v>
      </c>
      <c r="F2436" s="0" t="s">
        <v>10632</v>
      </c>
      <c r="G2436" s="0" t="s">
        <v>10633</v>
      </c>
      <c r="H2436" s="0" t="s">
        <v>10634</v>
      </c>
      <c r="I2436" s="1" t="n">
        <v>3.205</v>
      </c>
      <c r="J2436" s="2" t="s">
        <v>10635</v>
      </c>
      <c r="K2436" s="2" t="s">
        <v>46</v>
      </c>
      <c r="L2436" s="0" t="s">
        <v>29</v>
      </c>
      <c r="M2436" s="0" t="s">
        <v>29</v>
      </c>
      <c r="N2436" s="0" t="s">
        <v>29</v>
      </c>
      <c r="O2436" s="2" t="s">
        <v>46</v>
      </c>
      <c r="P2436" s="0" t="s">
        <v>29</v>
      </c>
      <c r="Q2436" s="0" t="n">
        <f aca="false">_xlfn.UNICODE(B2436)</f>
        <v>69</v>
      </c>
      <c r="R2436" s="0" t="str">
        <f aca="false">IF(MIDB(B2436,1,10)="Candidatus",MIDB(B2436,FIND(" ",B2436,1)+1,FIND(" ",B2436,12)-FIND(" ",B2436,1)),IF(AND(Q2436&gt;=65,Q2436&lt;=90),MIDB(B2436,1,FIND(" ",B2436,1)),"-"))</f>
        <v>Escherichia </v>
      </c>
      <c r="S2436" s="0" t="str">
        <f aca="false">IF(MIDB(B2436,1,10)="Candidatus",MIDB(B2436,FIND(" ",B2436,12)+1,IFERROR(FIND(" ",B2436,FIND(" ",B2436,12)+1),LEN(B2436))-FIND(" ",B2436,12)),IF(AND(Q2436&gt;=65,Q2436&lt;=90),MIDB(B2436,FIND(" ",B2436,1),IFERROR(FIND(" ",B2436,FIND(" ",B2436,1)+1),LEN(B2436)+1)-FIND(" ",B2436,1)),"-"))</f>
        <v> coli</v>
      </c>
      <c r="T2436" s="0" t="n">
        <v>1</v>
      </c>
    </row>
    <row r="2437" customFormat="false" ht="12.8" hidden="false" customHeight="false" outlineLevel="0" collapsed="false">
      <c r="A2437" s="0" t="n">
        <v>2436</v>
      </c>
      <c r="B2437" s="0" t="s">
        <v>10636</v>
      </c>
      <c r="C2437" s="0" t="s">
        <v>21</v>
      </c>
      <c r="D2437" s="0" t="s">
        <v>90</v>
      </c>
      <c r="E2437" s="0" t="s">
        <v>91</v>
      </c>
      <c r="F2437" s="0" t="s">
        <v>10637</v>
      </c>
      <c r="G2437" s="0" t="s">
        <v>10638</v>
      </c>
      <c r="H2437" s="0" t="s">
        <v>10639</v>
      </c>
      <c r="I2437" s="1" t="n">
        <v>2.779</v>
      </c>
      <c r="J2437" s="2" t="s">
        <v>10640</v>
      </c>
      <c r="K2437" s="2" t="s">
        <v>129</v>
      </c>
      <c r="L2437" s="0" t="s">
        <v>29</v>
      </c>
      <c r="M2437" s="0" t="s">
        <v>29</v>
      </c>
      <c r="N2437" s="0" t="s">
        <v>29</v>
      </c>
      <c r="O2437" s="2" t="s">
        <v>129</v>
      </c>
      <c r="P2437" s="0" t="s">
        <v>29</v>
      </c>
      <c r="Q2437" s="0" t="n">
        <f aca="false">_xlfn.UNICODE(B2437)</f>
        <v>69</v>
      </c>
      <c r="R2437" s="0" t="str">
        <f aca="false">IF(MIDB(B2437,1,10)="Candidatus",MIDB(B2437,FIND(" ",B2437,1)+1,FIND(" ",B2437,12)-FIND(" ",B2437,1)),IF(AND(Q2437&gt;=65,Q2437&lt;=90),MIDB(B2437,1,FIND(" ",B2437,1)),"-"))</f>
        <v>Escherichia </v>
      </c>
      <c r="S2437" s="0" t="str">
        <f aca="false">IF(MIDB(B2437,1,10)="Candidatus",MIDB(B2437,FIND(" ",B2437,12)+1,IFERROR(FIND(" ",B2437,FIND(" ",B2437,12)+1),LEN(B2437))-FIND(" ",B2437,12)),IF(AND(Q2437&gt;=65,Q2437&lt;=90),MIDB(B2437,FIND(" ",B2437,1),IFERROR(FIND(" ",B2437,FIND(" ",B2437,1)+1),LEN(B2437)+1)-FIND(" ",B2437,1)),"-"))</f>
        <v> coli</v>
      </c>
      <c r="T2437" s="0" t="n">
        <v>1</v>
      </c>
    </row>
    <row r="2438" customFormat="false" ht="12.8" hidden="false" customHeight="false" outlineLevel="0" collapsed="false">
      <c r="A2438" s="0" t="n">
        <v>2437</v>
      </c>
      <c r="B2438" s="0" t="s">
        <v>10467</v>
      </c>
      <c r="C2438" s="0" t="s">
        <v>21</v>
      </c>
      <c r="D2438" s="0" t="s">
        <v>90</v>
      </c>
      <c r="E2438" s="0" t="s">
        <v>91</v>
      </c>
      <c r="F2438" s="0" t="s">
        <v>10641</v>
      </c>
      <c r="G2438" s="0" t="s">
        <v>10642</v>
      </c>
      <c r="H2438" s="0" t="s">
        <v>10643</v>
      </c>
      <c r="I2438" s="1" t="n">
        <v>3.069</v>
      </c>
      <c r="J2438" s="2" t="s">
        <v>10644</v>
      </c>
      <c r="K2438" s="2" t="s">
        <v>46</v>
      </c>
      <c r="L2438" s="0" t="s">
        <v>29</v>
      </c>
      <c r="M2438" s="0" t="s">
        <v>29</v>
      </c>
      <c r="N2438" s="0" t="s">
        <v>29</v>
      </c>
      <c r="O2438" s="2" t="s">
        <v>46</v>
      </c>
      <c r="P2438" s="0" t="s">
        <v>29</v>
      </c>
      <c r="Q2438" s="0" t="n">
        <f aca="false">_xlfn.UNICODE(B2438)</f>
        <v>69</v>
      </c>
      <c r="R2438" s="0" t="str">
        <f aca="false">IF(MIDB(B2438,1,10)="Candidatus",MIDB(B2438,FIND(" ",B2438,1)+1,FIND(" ",B2438,12)-FIND(" ",B2438,1)),IF(AND(Q2438&gt;=65,Q2438&lt;=90),MIDB(B2438,1,FIND(" ",B2438,1)),"-"))</f>
        <v>Escherichia </v>
      </c>
      <c r="S2438" s="0" t="str">
        <f aca="false">IF(MIDB(B2438,1,10)="Candidatus",MIDB(B2438,FIND(" ",B2438,12)+1,IFERROR(FIND(" ",B2438,FIND(" ",B2438,12)+1),LEN(B2438))-FIND(" ",B2438,12)),IF(AND(Q2438&gt;=65,Q2438&lt;=90),MIDB(B2438,FIND(" ",B2438,1),IFERROR(FIND(" ",B2438,FIND(" ",B2438,1)+1),LEN(B2438)+1)-FIND(" ",B2438,1)),"-"))</f>
        <v> coli</v>
      </c>
      <c r="T2438" s="0" t="n">
        <v>1</v>
      </c>
    </row>
    <row r="2439" customFormat="false" ht="12.8" hidden="false" customHeight="false" outlineLevel="0" collapsed="false">
      <c r="A2439" s="0" t="n">
        <v>2438</v>
      </c>
      <c r="B2439" s="0" t="s">
        <v>10645</v>
      </c>
      <c r="C2439" s="0" t="s">
        <v>21</v>
      </c>
      <c r="D2439" s="0" t="s">
        <v>90</v>
      </c>
      <c r="E2439" s="0" t="s">
        <v>91</v>
      </c>
      <c r="F2439" s="0" t="s">
        <v>10646</v>
      </c>
      <c r="G2439" s="0" t="s">
        <v>10647</v>
      </c>
      <c r="H2439" s="0" t="s">
        <v>10648</v>
      </c>
      <c r="I2439" s="1" t="n">
        <v>108.379</v>
      </c>
      <c r="J2439" s="2" t="s">
        <v>10649</v>
      </c>
      <c r="K2439" s="2" t="s">
        <v>737</v>
      </c>
      <c r="L2439" s="0" t="s">
        <v>29</v>
      </c>
      <c r="M2439" s="0" t="s">
        <v>29</v>
      </c>
      <c r="N2439" s="0" t="s">
        <v>29</v>
      </c>
      <c r="O2439" s="2" t="s">
        <v>737</v>
      </c>
      <c r="P2439" s="0" t="s">
        <v>29</v>
      </c>
      <c r="Q2439" s="0" t="n">
        <f aca="false">_xlfn.UNICODE(B2439)</f>
        <v>69</v>
      </c>
      <c r="R2439" s="0" t="str">
        <f aca="false">IF(MIDB(B2439,1,10)="Candidatus",MIDB(B2439,FIND(" ",B2439,1)+1,FIND(" ",B2439,12)-FIND(" ",B2439,1)),IF(AND(Q2439&gt;=65,Q2439&lt;=90),MIDB(B2439,1,FIND(" ",B2439,1)),"-"))</f>
        <v>Escherichia </v>
      </c>
      <c r="S2439" s="0" t="str">
        <f aca="false">IF(MIDB(B2439,1,10)="Candidatus",MIDB(B2439,FIND(" ",B2439,12)+1,IFERROR(FIND(" ",B2439,FIND(" ",B2439,12)+1),LEN(B2439))-FIND(" ",B2439,12)),IF(AND(Q2439&gt;=65,Q2439&lt;=90),MIDB(B2439,FIND(" ",B2439,1),IFERROR(FIND(" ",B2439,FIND(" ",B2439,1)+1),LEN(B2439)+1)-FIND(" ",B2439,1)),"-"))</f>
        <v> coli</v>
      </c>
      <c r="T2439" s="0" t="n">
        <v>1</v>
      </c>
    </row>
    <row r="2440" customFormat="false" ht="12.8" hidden="false" customHeight="false" outlineLevel="0" collapsed="false">
      <c r="A2440" s="0" t="n">
        <v>2439</v>
      </c>
      <c r="B2440" s="0" t="s">
        <v>10650</v>
      </c>
      <c r="C2440" s="0" t="s">
        <v>21</v>
      </c>
      <c r="D2440" s="0" t="s">
        <v>90</v>
      </c>
      <c r="E2440" s="0" t="s">
        <v>91</v>
      </c>
      <c r="F2440" s="0" t="s">
        <v>10651</v>
      </c>
      <c r="G2440" s="0" t="s">
        <v>10652</v>
      </c>
      <c r="H2440" s="0" t="s">
        <v>10653</v>
      </c>
      <c r="I2440" s="1" t="n">
        <v>151.002</v>
      </c>
      <c r="J2440" s="2" t="s">
        <v>10654</v>
      </c>
      <c r="K2440" s="2" t="s">
        <v>6709</v>
      </c>
      <c r="L2440" s="0" t="s">
        <v>29</v>
      </c>
      <c r="M2440" s="0" t="s">
        <v>29</v>
      </c>
      <c r="N2440" s="0" t="s">
        <v>29</v>
      </c>
      <c r="O2440" s="2" t="s">
        <v>6709</v>
      </c>
      <c r="P2440" s="0" t="s">
        <v>29</v>
      </c>
      <c r="Q2440" s="0" t="n">
        <f aca="false">_xlfn.UNICODE(B2440)</f>
        <v>69</v>
      </c>
      <c r="R2440" s="0" t="str">
        <f aca="false">IF(MIDB(B2440,1,10)="Candidatus",MIDB(B2440,FIND(" ",B2440,1)+1,FIND(" ",B2440,12)-FIND(" ",B2440,1)),IF(AND(Q2440&gt;=65,Q2440&lt;=90),MIDB(B2440,1,FIND(" ",B2440,1)),"-"))</f>
        <v>Escherichia </v>
      </c>
      <c r="S2440" s="0" t="str">
        <f aca="false">IF(MIDB(B2440,1,10)="Candidatus",MIDB(B2440,FIND(" ",B2440,12)+1,IFERROR(FIND(" ",B2440,FIND(" ",B2440,12)+1),LEN(B2440))-FIND(" ",B2440,12)),IF(AND(Q2440&gt;=65,Q2440&lt;=90),MIDB(B2440,FIND(" ",B2440,1),IFERROR(FIND(" ",B2440,FIND(" ",B2440,1)+1),LEN(B2440)+1)-FIND(" ",B2440,1)),"-"))</f>
        <v> coli</v>
      </c>
      <c r="T2440" s="0" t="n">
        <v>1</v>
      </c>
    </row>
    <row r="2441" customFormat="false" ht="12.8" hidden="false" customHeight="false" outlineLevel="0" collapsed="false">
      <c r="A2441" s="0" t="n">
        <v>2440</v>
      </c>
      <c r="B2441" s="0" t="s">
        <v>10655</v>
      </c>
      <c r="C2441" s="0" t="s">
        <v>21</v>
      </c>
      <c r="D2441" s="0" t="s">
        <v>90</v>
      </c>
      <c r="E2441" s="0" t="s">
        <v>91</v>
      </c>
      <c r="F2441" s="0" t="s">
        <v>10656</v>
      </c>
      <c r="G2441" s="0" t="s">
        <v>10657</v>
      </c>
      <c r="H2441" s="0" t="s">
        <v>10658</v>
      </c>
      <c r="I2441" s="1" t="n">
        <v>21.423</v>
      </c>
      <c r="J2441" s="2" t="s">
        <v>10659</v>
      </c>
      <c r="K2441" s="2" t="s">
        <v>515</v>
      </c>
      <c r="L2441" s="0" t="s">
        <v>29</v>
      </c>
      <c r="M2441" s="0" t="s">
        <v>29</v>
      </c>
      <c r="N2441" s="0" t="s">
        <v>29</v>
      </c>
      <c r="O2441" s="2" t="s">
        <v>166</v>
      </c>
      <c r="P2441" s="2" t="s">
        <v>46</v>
      </c>
      <c r="Q2441" s="0" t="n">
        <f aca="false">_xlfn.UNICODE(B2441)</f>
        <v>69</v>
      </c>
      <c r="R2441" s="0" t="str">
        <f aca="false">IF(MIDB(B2441,1,10)="Candidatus",MIDB(B2441,FIND(" ",B2441,1)+1,FIND(" ",B2441,12)-FIND(" ",B2441,1)),IF(AND(Q2441&gt;=65,Q2441&lt;=90),MIDB(B2441,1,FIND(" ",B2441,1)),"-"))</f>
        <v>Escherichia </v>
      </c>
      <c r="S2441" s="0" t="str">
        <f aca="false">IF(MIDB(B2441,1,10)="Candidatus",MIDB(B2441,FIND(" ",B2441,12)+1,IFERROR(FIND(" ",B2441,FIND(" ",B2441,12)+1),LEN(B2441))-FIND(" ",B2441,12)),IF(AND(Q2441&gt;=65,Q2441&lt;=90),MIDB(B2441,FIND(" ",B2441,1),IFERROR(FIND(" ",B2441,FIND(" ",B2441,1)+1),LEN(B2441)+1)-FIND(" ",B2441,1)),"-"))</f>
        <v> coli</v>
      </c>
      <c r="T2441" s="0" t="n">
        <v>1</v>
      </c>
    </row>
    <row r="2442" customFormat="false" ht="12.8" hidden="false" customHeight="false" outlineLevel="0" collapsed="false">
      <c r="A2442" s="0" t="n">
        <v>2441</v>
      </c>
      <c r="B2442" s="0" t="s">
        <v>10660</v>
      </c>
      <c r="C2442" s="0" t="s">
        <v>21</v>
      </c>
      <c r="D2442" s="0" t="s">
        <v>90</v>
      </c>
      <c r="E2442" s="0" t="s">
        <v>91</v>
      </c>
      <c r="F2442" s="0" t="s">
        <v>10661</v>
      </c>
      <c r="G2442" s="0" t="s">
        <v>10662</v>
      </c>
      <c r="H2442" s="0" t="s">
        <v>10663</v>
      </c>
      <c r="I2442" s="1" t="n">
        <v>166.744</v>
      </c>
      <c r="J2442" s="2" t="s">
        <v>10664</v>
      </c>
      <c r="K2442" s="2" t="s">
        <v>2949</v>
      </c>
      <c r="L2442" s="0" t="s">
        <v>29</v>
      </c>
      <c r="M2442" s="0" t="s">
        <v>29</v>
      </c>
      <c r="N2442" s="0" t="s">
        <v>29</v>
      </c>
      <c r="O2442" s="2" t="s">
        <v>10665</v>
      </c>
      <c r="P2442" s="0" t="s">
        <v>29</v>
      </c>
      <c r="Q2442" s="0" t="n">
        <f aca="false">_xlfn.UNICODE(B2442)</f>
        <v>69</v>
      </c>
      <c r="R2442" s="0" t="str">
        <f aca="false">IF(MIDB(B2442,1,10)="Candidatus",MIDB(B2442,FIND(" ",B2442,1)+1,FIND(" ",B2442,12)-FIND(" ",B2442,1)),IF(AND(Q2442&gt;=65,Q2442&lt;=90),MIDB(B2442,1,FIND(" ",B2442,1)),"-"))</f>
        <v>Escherichia </v>
      </c>
      <c r="S2442" s="0" t="str">
        <f aca="false">IF(MIDB(B2442,1,10)="Candidatus",MIDB(B2442,FIND(" ",B2442,12)+1,IFERROR(FIND(" ",B2442,FIND(" ",B2442,12)+1),LEN(B2442))-FIND(" ",B2442,12)),IF(AND(Q2442&gt;=65,Q2442&lt;=90),MIDB(B2442,FIND(" ",B2442,1),IFERROR(FIND(" ",B2442,FIND(" ",B2442,1)+1),LEN(B2442)+1)-FIND(" ",B2442,1)),"-"))</f>
        <v> coli</v>
      </c>
      <c r="T2442" s="0" t="n">
        <v>1</v>
      </c>
    </row>
    <row r="2443" customFormat="false" ht="12.8" hidden="false" customHeight="false" outlineLevel="0" collapsed="false">
      <c r="A2443" s="0" t="n">
        <v>2442</v>
      </c>
      <c r="B2443" s="0" t="s">
        <v>10467</v>
      </c>
      <c r="C2443" s="0" t="s">
        <v>21</v>
      </c>
      <c r="D2443" s="0" t="s">
        <v>90</v>
      </c>
      <c r="E2443" s="0" t="s">
        <v>91</v>
      </c>
      <c r="F2443" s="0" t="s">
        <v>10666</v>
      </c>
      <c r="G2443" s="0" t="s">
        <v>10667</v>
      </c>
      <c r="H2443" s="0" t="s">
        <v>10668</v>
      </c>
      <c r="I2443" s="1" t="n">
        <v>6.13</v>
      </c>
      <c r="J2443" s="2" t="s">
        <v>10669</v>
      </c>
      <c r="K2443" s="2" t="s">
        <v>129</v>
      </c>
      <c r="L2443" s="0" t="s">
        <v>29</v>
      </c>
      <c r="M2443" s="0" t="s">
        <v>29</v>
      </c>
      <c r="N2443" s="0" t="s">
        <v>29</v>
      </c>
      <c r="O2443" s="2" t="s">
        <v>129</v>
      </c>
      <c r="P2443" s="0" t="s">
        <v>29</v>
      </c>
      <c r="Q2443" s="0" t="n">
        <f aca="false">_xlfn.UNICODE(B2443)</f>
        <v>69</v>
      </c>
      <c r="R2443" s="0" t="str">
        <f aca="false">IF(MIDB(B2443,1,10)="Candidatus",MIDB(B2443,FIND(" ",B2443,1)+1,FIND(" ",B2443,12)-FIND(" ",B2443,1)),IF(AND(Q2443&gt;=65,Q2443&lt;=90),MIDB(B2443,1,FIND(" ",B2443,1)),"-"))</f>
        <v>Escherichia </v>
      </c>
      <c r="S2443" s="0" t="str">
        <f aca="false">IF(MIDB(B2443,1,10)="Candidatus",MIDB(B2443,FIND(" ",B2443,12)+1,IFERROR(FIND(" ",B2443,FIND(" ",B2443,12)+1),LEN(B2443))-FIND(" ",B2443,12)),IF(AND(Q2443&gt;=65,Q2443&lt;=90),MIDB(B2443,FIND(" ",B2443,1),IFERROR(FIND(" ",B2443,FIND(" ",B2443,1)+1),LEN(B2443)+1)-FIND(" ",B2443,1)),"-"))</f>
        <v> coli</v>
      </c>
      <c r="T2443" s="0" t="n">
        <v>1</v>
      </c>
    </row>
    <row r="2444" customFormat="false" ht="12.8" hidden="false" customHeight="false" outlineLevel="0" collapsed="false">
      <c r="A2444" s="0" t="n">
        <v>2443</v>
      </c>
      <c r="B2444" s="0" t="s">
        <v>10670</v>
      </c>
      <c r="C2444" s="0" t="s">
        <v>21</v>
      </c>
      <c r="D2444" s="0" t="s">
        <v>90</v>
      </c>
      <c r="E2444" s="0" t="s">
        <v>91</v>
      </c>
      <c r="F2444" s="0" t="s">
        <v>10671</v>
      </c>
      <c r="G2444" s="0" t="s">
        <v>10672</v>
      </c>
      <c r="H2444" s="0" t="s">
        <v>10673</v>
      </c>
      <c r="I2444" s="1" t="n">
        <v>62.196</v>
      </c>
      <c r="J2444" s="2" t="s">
        <v>10674</v>
      </c>
      <c r="K2444" s="2" t="s">
        <v>1056</v>
      </c>
      <c r="L2444" s="0" t="s">
        <v>29</v>
      </c>
      <c r="M2444" s="0" t="s">
        <v>29</v>
      </c>
      <c r="N2444" s="0" t="s">
        <v>29</v>
      </c>
      <c r="O2444" s="2" t="s">
        <v>1056</v>
      </c>
      <c r="P2444" s="0" t="s">
        <v>29</v>
      </c>
      <c r="Q2444" s="0" t="n">
        <f aca="false">_xlfn.UNICODE(B2444)</f>
        <v>69</v>
      </c>
      <c r="R2444" s="0" t="str">
        <f aca="false">IF(MIDB(B2444,1,10)="Candidatus",MIDB(B2444,FIND(" ",B2444,1)+1,FIND(" ",B2444,12)-FIND(" ",B2444,1)),IF(AND(Q2444&gt;=65,Q2444&lt;=90),MIDB(B2444,1,FIND(" ",B2444,1)),"-"))</f>
        <v>Escherichia </v>
      </c>
      <c r="S2444" s="0" t="str">
        <f aca="false">IF(MIDB(B2444,1,10)="Candidatus",MIDB(B2444,FIND(" ",B2444,12)+1,IFERROR(FIND(" ",B2444,FIND(" ",B2444,12)+1),LEN(B2444))-FIND(" ",B2444,12)),IF(AND(Q2444&gt;=65,Q2444&lt;=90),MIDB(B2444,FIND(" ",B2444,1),IFERROR(FIND(" ",B2444,FIND(" ",B2444,1)+1),LEN(B2444)+1)-FIND(" ",B2444,1)),"-"))</f>
        <v> coli</v>
      </c>
      <c r="T2444" s="0" t="n">
        <v>1</v>
      </c>
    </row>
    <row r="2445" customFormat="false" ht="12.8" hidden="false" customHeight="false" outlineLevel="0" collapsed="false">
      <c r="A2445" s="0" t="n">
        <v>2444</v>
      </c>
      <c r="B2445" s="0" t="s">
        <v>10675</v>
      </c>
      <c r="C2445" s="0" t="s">
        <v>21</v>
      </c>
      <c r="D2445" s="0" t="s">
        <v>90</v>
      </c>
      <c r="E2445" s="0" t="s">
        <v>91</v>
      </c>
      <c r="F2445" s="0" t="s">
        <v>10676</v>
      </c>
      <c r="G2445" s="0" t="s">
        <v>10677</v>
      </c>
      <c r="H2445" s="0" t="s">
        <v>10678</v>
      </c>
      <c r="I2445" s="1" t="n">
        <v>9.957</v>
      </c>
      <c r="J2445" s="2" t="s">
        <v>10679</v>
      </c>
      <c r="K2445" s="2" t="s">
        <v>44</v>
      </c>
      <c r="L2445" s="0" t="s">
        <v>29</v>
      </c>
      <c r="M2445" s="0" t="s">
        <v>29</v>
      </c>
      <c r="N2445" s="0" t="s">
        <v>29</v>
      </c>
      <c r="O2445" s="2" t="s">
        <v>44</v>
      </c>
      <c r="P2445" s="0" t="s">
        <v>29</v>
      </c>
      <c r="Q2445" s="0" t="n">
        <f aca="false">_xlfn.UNICODE(B2445)</f>
        <v>69</v>
      </c>
      <c r="R2445" s="0" t="str">
        <f aca="false">IF(MIDB(B2445,1,10)="Candidatus",MIDB(B2445,FIND(" ",B2445,1)+1,FIND(" ",B2445,12)-FIND(" ",B2445,1)),IF(AND(Q2445&gt;=65,Q2445&lt;=90),MIDB(B2445,1,FIND(" ",B2445,1)),"-"))</f>
        <v>Escherichia </v>
      </c>
      <c r="S2445" s="0" t="str">
        <f aca="false">IF(MIDB(B2445,1,10)="Candidatus",MIDB(B2445,FIND(" ",B2445,12)+1,IFERROR(FIND(" ",B2445,FIND(" ",B2445,12)+1),LEN(B2445))-FIND(" ",B2445,12)),IF(AND(Q2445&gt;=65,Q2445&lt;=90),MIDB(B2445,FIND(" ",B2445,1),IFERROR(FIND(" ",B2445,FIND(" ",B2445,1)+1),LEN(B2445)+1)-FIND(" ",B2445,1)),"-"))</f>
        <v> coli</v>
      </c>
      <c r="T2445" s="0" t="n">
        <v>1</v>
      </c>
    </row>
    <row r="2446" customFormat="false" ht="12.8" hidden="false" customHeight="false" outlineLevel="0" collapsed="false">
      <c r="A2446" s="0" t="n">
        <v>2445</v>
      </c>
      <c r="B2446" s="0" t="s">
        <v>10680</v>
      </c>
      <c r="C2446" s="0" t="s">
        <v>21</v>
      </c>
      <c r="D2446" s="0" t="s">
        <v>90</v>
      </c>
      <c r="E2446" s="0" t="s">
        <v>91</v>
      </c>
      <c r="F2446" s="0" t="s">
        <v>10681</v>
      </c>
      <c r="G2446" s="0" t="s">
        <v>10682</v>
      </c>
      <c r="H2446" s="0" t="s">
        <v>10683</v>
      </c>
      <c r="I2446" s="1" t="n">
        <v>54.205</v>
      </c>
      <c r="J2446" s="2" t="s">
        <v>10684</v>
      </c>
      <c r="K2446" s="2" t="s">
        <v>471</v>
      </c>
      <c r="L2446" s="0" t="s">
        <v>29</v>
      </c>
      <c r="M2446" s="0" t="s">
        <v>29</v>
      </c>
      <c r="N2446" s="0" t="s">
        <v>29</v>
      </c>
      <c r="O2446" s="2" t="s">
        <v>2508</v>
      </c>
      <c r="P2446" s="2" t="s">
        <v>46</v>
      </c>
      <c r="Q2446" s="0" t="n">
        <f aca="false">_xlfn.UNICODE(B2446)</f>
        <v>69</v>
      </c>
      <c r="R2446" s="0" t="str">
        <f aca="false">IF(MIDB(B2446,1,10)="Candidatus",MIDB(B2446,FIND(" ",B2446,1)+1,FIND(" ",B2446,12)-FIND(" ",B2446,1)),IF(AND(Q2446&gt;=65,Q2446&lt;=90),MIDB(B2446,1,FIND(" ",B2446,1)),"-"))</f>
        <v>Escherichia </v>
      </c>
      <c r="S2446" s="0" t="str">
        <f aca="false">IF(MIDB(B2446,1,10)="Candidatus",MIDB(B2446,FIND(" ",B2446,12)+1,IFERROR(FIND(" ",B2446,FIND(" ",B2446,12)+1),LEN(B2446))-FIND(" ",B2446,12)),IF(AND(Q2446&gt;=65,Q2446&lt;=90),MIDB(B2446,FIND(" ",B2446,1),IFERROR(FIND(" ",B2446,FIND(" ",B2446,1)+1),LEN(B2446)+1)-FIND(" ",B2446,1)),"-"))</f>
        <v> coli</v>
      </c>
      <c r="T2446" s="0" t="n">
        <v>1</v>
      </c>
    </row>
    <row r="2447" customFormat="false" ht="12.8" hidden="false" customHeight="false" outlineLevel="0" collapsed="false">
      <c r="A2447" s="0" t="n">
        <v>2446</v>
      </c>
      <c r="B2447" s="0" t="s">
        <v>10467</v>
      </c>
      <c r="C2447" s="0" t="s">
        <v>21</v>
      </c>
      <c r="D2447" s="0" t="s">
        <v>90</v>
      </c>
      <c r="E2447" s="0" t="s">
        <v>91</v>
      </c>
      <c r="F2447" s="0" t="s">
        <v>10685</v>
      </c>
      <c r="G2447" s="0" t="s">
        <v>10686</v>
      </c>
      <c r="H2447" s="0" t="s">
        <v>10687</v>
      </c>
      <c r="I2447" s="1" t="n">
        <v>76.197</v>
      </c>
      <c r="J2447" s="2" t="s">
        <v>10688</v>
      </c>
      <c r="K2447" s="2" t="s">
        <v>7443</v>
      </c>
      <c r="L2447" s="0" t="s">
        <v>29</v>
      </c>
      <c r="M2447" s="0" t="s">
        <v>29</v>
      </c>
      <c r="N2447" s="0" t="s">
        <v>29</v>
      </c>
      <c r="O2447" s="2" t="s">
        <v>7443</v>
      </c>
      <c r="P2447" s="0" t="s">
        <v>29</v>
      </c>
      <c r="Q2447" s="0" t="n">
        <f aca="false">_xlfn.UNICODE(B2447)</f>
        <v>69</v>
      </c>
      <c r="R2447" s="0" t="str">
        <f aca="false">IF(MIDB(B2447,1,10)="Candidatus",MIDB(B2447,FIND(" ",B2447,1)+1,FIND(" ",B2447,12)-FIND(" ",B2447,1)),IF(AND(Q2447&gt;=65,Q2447&lt;=90),MIDB(B2447,1,FIND(" ",B2447,1)),"-"))</f>
        <v>Escherichia </v>
      </c>
      <c r="S2447" s="0" t="str">
        <f aca="false">IF(MIDB(B2447,1,10)="Candidatus",MIDB(B2447,FIND(" ",B2447,12)+1,IFERROR(FIND(" ",B2447,FIND(" ",B2447,12)+1),LEN(B2447))-FIND(" ",B2447,12)),IF(AND(Q2447&gt;=65,Q2447&lt;=90),MIDB(B2447,FIND(" ",B2447,1),IFERROR(FIND(" ",B2447,FIND(" ",B2447,1)+1),LEN(B2447)+1)-FIND(" ",B2447,1)),"-"))</f>
        <v> coli</v>
      </c>
      <c r="T2447" s="0" t="n">
        <v>1</v>
      </c>
    </row>
    <row r="2448" customFormat="false" ht="12.8" hidden="false" customHeight="false" outlineLevel="0" collapsed="false">
      <c r="A2448" s="0" t="n">
        <v>2447</v>
      </c>
      <c r="B2448" s="0" t="s">
        <v>10467</v>
      </c>
      <c r="C2448" s="0" t="s">
        <v>21</v>
      </c>
      <c r="D2448" s="0" t="s">
        <v>90</v>
      </c>
      <c r="E2448" s="0" t="s">
        <v>91</v>
      </c>
      <c r="F2448" s="0" t="s">
        <v>10689</v>
      </c>
      <c r="G2448" s="0" t="s">
        <v>10690</v>
      </c>
      <c r="H2448" s="0" t="s">
        <v>10691</v>
      </c>
      <c r="I2448" s="1" t="n">
        <v>101.631</v>
      </c>
      <c r="J2448" s="2" t="s">
        <v>10692</v>
      </c>
      <c r="K2448" s="2" t="s">
        <v>730</v>
      </c>
      <c r="L2448" s="0" t="s">
        <v>29</v>
      </c>
      <c r="M2448" s="0" t="s">
        <v>29</v>
      </c>
      <c r="N2448" s="2" t="s">
        <v>46</v>
      </c>
      <c r="O2448" s="2" t="s">
        <v>2238</v>
      </c>
      <c r="P2448" s="0" t="s">
        <v>29</v>
      </c>
      <c r="Q2448" s="0" t="n">
        <f aca="false">_xlfn.UNICODE(B2448)</f>
        <v>69</v>
      </c>
      <c r="R2448" s="0" t="str">
        <f aca="false">IF(MIDB(B2448,1,10)="Candidatus",MIDB(B2448,FIND(" ",B2448,1)+1,FIND(" ",B2448,12)-FIND(" ",B2448,1)),IF(AND(Q2448&gt;=65,Q2448&lt;=90),MIDB(B2448,1,FIND(" ",B2448,1)),"-"))</f>
        <v>Escherichia </v>
      </c>
      <c r="S2448" s="0" t="str">
        <f aca="false">IF(MIDB(B2448,1,10)="Candidatus",MIDB(B2448,FIND(" ",B2448,12)+1,IFERROR(FIND(" ",B2448,FIND(" ",B2448,12)+1),LEN(B2448))-FIND(" ",B2448,12)),IF(AND(Q2448&gt;=65,Q2448&lt;=90),MIDB(B2448,FIND(" ",B2448,1),IFERROR(FIND(" ",B2448,FIND(" ",B2448,1)+1),LEN(B2448)+1)-FIND(" ",B2448,1)),"-"))</f>
        <v> coli</v>
      </c>
      <c r="T2448" s="0" t="n">
        <v>1</v>
      </c>
    </row>
    <row r="2449" customFormat="false" ht="12.8" hidden="false" customHeight="false" outlineLevel="0" collapsed="false">
      <c r="A2449" s="0" t="n">
        <v>2448</v>
      </c>
      <c r="B2449" s="0" t="s">
        <v>10693</v>
      </c>
      <c r="C2449" s="0" t="s">
        <v>21</v>
      </c>
      <c r="D2449" s="0" t="s">
        <v>90</v>
      </c>
      <c r="E2449" s="0" t="s">
        <v>91</v>
      </c>
      <c r="F2449" s="0" t="s">
        <v>10694</v>
      </c>
      <c r="G2449" s="0" t="s">
        <v>10695</v>
      </c>
      <c r="H2449" s="0" t="s">
        <v>10696</v>
      </c>
      <c r="I2449" s="1" t="n">
        <v>6.79</v>
      </c>
      <c r="J2449" s="2" t="s">
        <v>10697</v>
      </c>
      <c r="K2449" s="2" t="s">
        <v>52</v>
      </c>
      <c r="L2449" s="0" t="s">
        <v>29</v>
      </c>
      <c r="M2449" s="0" t="s">
        <v>29</v>
      </c>
      <c r="N2449" s="2" t="s">
        <v>88</v>
      </c>
      <c r="O2449" s="2" t="s">
        <v>276</v>
      </c>
      <c r="P2449" s="0" t="s">
        <v>29</v>
      </c>
      <c r="Q2449" s="0" t="n">
        <f aca="false">_xlfn.UNICODE(B2449)</f>
        <v>69</v>
      </c>
      <c r="R2449" s="0" t="str">
        <f aca="false">IF(MIDB(B2449,1,10)="Candidatus",MIDB(B2449,FIND(" ",B2449,1)+1,FIND(" ",B2449,12)-FIND(" ",B2449,1)),IF(AND(Q2449&gt;=65,Q2449&lt;=90),MIDB(B2449,1,FIND(" ",B2449,1)),"-"))</f>
        <v>Escherichia </v>
      </c>
      <c r="S2449" s="0" t="str">
        <f aca="false">IF(MIDB(B2449,1,10)="Candidatus",MIDB(B2449,FIND(" ",B2449,12)+1,IFERROR(FIND(" ",B2449,FIND(" ",B2449,12)+1),LEN(B2449))-FIND(" ",B2449,12)),IF(AND(Q2449&gt;=65,Q2449&lt;=90),MIDB(B2449,FIND(" ",B2449,1),IFERROR(FIND(" ",B2449,FIND(" ",B2449,1)+1),LEN(B2449)+1)-FIND(" ",B2449,1)),"-"))</f>
        <v> coli</v>
      </c>
      <c r="T2449" s="0" t="n">
        <v>1</v>
      </c>
    </row>
    <row r="2450" customFormat="false" ht="12.8" hidden="false" customHeight="false" outlineLevel="0" collapsed="false">
      <c r="A2450" s="0" t="n">
        <v>2449</v>
      </c>
      <c r="B2450" s="0" t="s">
        <v>10467</v>
      </c>
      <c r="C2450" s="0" t="s">
        <v>21</v>
      </c>
      <c r="D2450" s="0" t="s">
        <v>90</v>
      </c>
      <c r="E2450" s="0" t="s">
        <v>91</v>
      </c>
      <c r="F2450" s="0" t="s">
        <v>10698</v>
      </c>
      <c r="G2450" s="0" t="s">
        <v>10699</v>
      </c>
      <c r="H2450" s="0" t="s">
        <v>10700</v>
      </c>
      <c r="I2450" s="1" t="n">
        <v>42.379</v>
      </c>
      <c r="J2450" s="2" t="s">
        <v>10701</v>
      </c>
      <c r="K2450" s="2" t="s">
        <v>39</v>
      </c>
      <c r="L2450" s="0" t="s">
        <v>29</v>
      </c>
      <c r="M2450" s="0" t="s">
        <v>29</v>
      </c>
      <c r="N2450" s="0" t="s">
        <v>29</v>
      </c>
      <c r="O2450" s="2" t="s">
        <v>695</v>
      </c>
      <c r="P2450" s="2" t="s">
        <v>88</v>
      </c>
      <c r="Q2450" s="0" t="n">
        <f aca="false">_xlfn.UNICODE(B2450)</f>
        <v>69</v>
      </c>
      <c r="R2450" s="0" t="str">
        <f aca="false">IF(MIDB(B2450,1,10)="Candidatus",MIDB(B2450,FIND(" ",B2450,1)+1,FIND(" ",B2450,12)-FIND(" ",B2450,1)),IF(AND(Q2450&gt;=65,Q2450&lt;=90),MIDB(B2450,1,FIND(" ",B2450,1)),"-"))</f>
        <v>Escherichia </v>
      </c>
      <c r="S2450" s="0" t="str">
        <f aca="false">IF(MIDB(B2450,1,10)="Candidatus",MIDB(B2450,FIND(" ",B2450,12)+1,IFERROR(FIND(" ",B2450,FIND(" ",B2450,12)+1),LEN(B2450))-FIND(" ",B2450,12)),IF(AND(Q2450&gt;=65,Q2450&lt;=90),MIDB(B2450,FIND(" ",B2450,1),IFERROR(FIND(" ",B2450,FIND(" ",B2450,1)+1),LEN(B2450)+1)-FIND(" ",B2450,1)),"-"))</f>
        <v> coli</v>
      </c>
      <c r="T2450" s="0" t="n">
        <v>1</v>
      </c>
    </row>
    <row r="2451" customFormat="false" ht="12.8" hidden="false" customHeight="false" outlineLevel="0" collapsed="false">
      <c r="A2451" s="0" t="n">
        <v>2450</v>
      </c>
      <c r="B2451" s="0" t="s">
        <v>10702</v>
      </c>
      <c r="C2451" s="0" t="s">
        <v>21</v>
      </c>
      <c r="D2451" s="0" t="s">
        <v>90</v>
      </c>
      <c r="E2451" s="0" t="s">
        <v>91</v>
      </c>
      <c r="F2451" s="0" t="s">
        <v>10703</v>
      </c>
      <c r="G2451" s="0" t="s">
        <v>10704</v>
      </c>
      <c r="H2451" s="0" t="s">
        <v>10705</v>
      </c>
      <c r="I2451" s="1" t="n">
        <v>145.401</v>
      </c>
      <c r="J2451" s="2" t="s">
        <v>10706</v>
      </c>
      <c r="K2451" s="2" t="s">
        <v>192</v>
      </c>
      <c r="L2451" s="0" t="s">
        <v>29</v>
      </c>
      <c r="M2451" s="0" t="s">
        <v>29</v>
      </c>
      <c r="N2451" s="0" t="s">
        <v>29</v>
      </c>
      <c r="O2451" s="2" t="s">
        <v>192</v>
      </c>
      <c r="P2451" s="0" t="s">
        <v>29</v>
      </c>
      <c r="Q2451" s="0" t="n">
        <f aca="false">_xlfn.UNICODE(B2451)</f>
        <v>69</v>
      </c>
      <c r="R2451" s="0" t="str">
        <f aca="false">IF(MIDB(B2451,1,10)="Candidatus",MIDB(B2451,FIND(" ",B2451,1)+1,FIND(" ",B2451,12)-FIND(" ",B2451,1)),IF(AND(Q2451&gt;=65,Q2451&lt;=90),MIDB(B2451,1,FIND(" ",B2451,1)),"-"))</f>
        <v>Escherichia </v>
      </c>
      <c r="S2451" s="0" t="str">
        <f aca="false">IF(MIDB(B2451,1,10)="Candidatus",MIDB(B2451,FIND(" ",B2451,12)+1,IFERROR(FIND(" ",B2451,FIND(" ",B2451,12)+1),LEN(B2451))-FIND(" ",B2451,12)),IF(AND(Q2451&gt;=65,Q2451&lt;=90),MIDB(B2451,FIND(" ",B2451,1),IFERROR(FIND(" ",B2451,FIND(" ",B2451,1)+1),LEN(B2451)+1)-FIND(" ",B2451,1)),"-"))</f>
        <v> coli</v>
      </c>
      <c r="T2451" s="0" t="n">
        <v>1</v>
      </c>
    </row>
    <row r="2452" customFormat="false" ht="12.8" hidden="false" customHeight="false" outlineLevel="0" collapsed="false">
      <c r="A2452" s="0" t="n">
        <v>2451</v>
      </c>
      <c r="B2452" s="0" t="s">
        <v>10707</v>
      </c>
      <c r="C2452" s="0" t="s">
        <v>21</v>
      </c>
      <c r="D2452" s="0" t="s">
        <v>90</v>
      </c>
      <c r="E2452" s="0" t="s">
        <v>91</v>
      </c>
      <c r="F2452" s="0" t="s">
        <v>10708</v>
      </c>
      <c r="G2452" s="0" t="s">
        <v>10709</v>
      </c>
      <c r="H2452" s="0" t="s">
        <v>10710</v>
      </c>
      <c r="I2452" s="1" t="n">
        <v>166.53</v>
      </c>
      <c r="J2452" s="2" t="s">
        <v>10711</v>
      </c>
      <c r="K2452" s="2" t="s">
        <v>8241</v>
      </c>
      <c r="L2452" s="0" t="s">
        <v>29</v>
      </c>
      <c r="M2452" s="0" t="s">
        <v>29</v>
      </c>
      <c r="N2452" s="0" t="s">
        <v>29</v>
      </c>
      <c r="O2452" s="2" t="s">
        <v>8241</v>
      </c>
      <c r="P2452" s="0" t="s">
        <v>29</v>
      </c>
      <c r="Q2452" s="0" t="n">
        <f aca="false">_xlfn.UNICODE(B2452)</f>
        <v>69</v>
      </c>
      <c r="R2452" s="0" t="str">
        <f aca="false">IF(MIDB(B2452,1,10)="Candidatus",MIDB(B2452,FIND(" ",B2452,1)+1,FIND(" ",B2452,12)-FIND(" ",B2452,1)),IF(AND(Q2452&gt;=65,Q2452&lt;=90),MIDB(B2452,1,FIND(" ",B2452,1)),"-"))</f>
        <v>Escherichia </v>
      </c>
      <c r="S2452" s="0" t="str">
        <f aca="false">IF(MIDB(B2452,1,10)="Candidatus",MIDB(B2452,FIND(" ",B2452,12)+1,IFERROR(FIND(" ",B2452,FIND(" ",B2452,12)+1),LEN(B2452))-FIND(" ",B2452,12)),IF(AND(Q2452&gt;=65,Q2452&lt;=90),MIDB(B2452,FIND(" ",B2452,1),IFERROR(FIND(" ",B2452,FIND(" ",B2452,1)+1),LEN(B2452)+1)-FIND(" ",B2452,1)),"-"))</f>
        <v> coli</v>
      </c>
      <c r="T2452" s="0" t="n">
        <v>1</v>
      </c>
    </row>
    <row r="2453" customFormat="false" ht="12.8" hidden="false" customHeight="false" outlineLevel="0" collapsed="false">
      <c r="A2453" s="0" t="n">
        <v>2452</v>
      </c>
      <c r="B2453" s="0" t="s">
        <v>10467</v>
      </c>
      <c r="C2453" s="0" t="s">
        <v>21</v>
      </c>
      <c r="D2453" s="0" t="s">
        <v>90</v>
      </c>
      <c r="E2453" s="0" t="s">
        <v>91</v>
      </c>
      <c r="F2453" s="0" t="s">
        <v>10712</v>
      </c>
      <c r="G2453" s="0" t="s">
        <v>10713</v>
      </c>
      <c r="H2453" s="0" t="s">
        <v>10714</v>
      </c>
      <c r="I2453" s="1" t="n">
        <v>43.265</v>
      </c>
      <c r="J2453" s="2" t="s">
        <v>10715</v>
      </c>
      <c r="K2453" s="2" t="s">
        <v>471</v>
      </c>
      <c r="L2453" s="0" t="s">
        <v>29</v>
      </c>
      <c r="M2453" s="0" t="s">
        <v>29</v>
      </c>
      <c r="N2453" s="0" t="s">
        <v>29</v>
      </c>
      <c r="O2453" s="2" t="s">
        <v>471</v>
      </c>
      <c r="P2453" s="0" t="s">
        <v>29</v>
      </c>
      <c r="Q2453" s="0" t="n">
        <f aca="false">_xlfn.UNICODE(B2453)</f>
        <v>69</v>
      </c>
      <c r="R2453" s="0" t="str">
        <f aca="false">IF(MIDB(B2453,1,10)="Candidatus",MIDB(B2453,FIND(" ",B2453,1)+1,FIND(" ",B2453,12)-FIND(" ",B2453,1)),IF(AND(Q2453&gt;=65,Q2453&lt;=90),MIDB(B2453,1,FIND(" ",B2453,1)),"-"))</f>
        <v>Escherichia </v>
      </c>
      <c r="S2453" s="0" t="str">
        <f aca="false">IF(MIDB(B2453,1,10)="Candidatus",MIDB(B2453,FIND(" ",B2453,12)+1,IFERROR(FIND(" ",B2453,FIND(" ",B2453,12)+1),LEN(B2453))-FIND(" ",B2453,12)),IF(AND(Q2453&gt;=65,Q2453&lt;=90),MIDB(B2453,FIND(" ",B2453,1),IFERROR(FIND(" ",B2453,FIND(" ",B2453,1)+1),LEN(B2453)+1)-FIND(" ",B2453,1)),"-"))</f>
        <v> coli</v>
      </c>
      <c r="T2453" s="0" t="n">
        <v>1</v>
      </c>
    </row>
    <row r="2454" customFormat="false" ht="12.8" hidden="false" customHeight="false" outlineLevel="0" collapsed="false">
      <c r="A2454" s="0" t="n">
        <v>2453</v>
      </c>
      <c r="B2454" s="0" t="s">
        <v>10716</v>
      </c>
      <c r="C2454" s="0" t="s">
        <v>21</v>
      </c>
      <c r="D2454" s="0" t="s">
        <v>90</v>
      </c>
      <c r="E2454" s="0" t="s">
        <v>91</v>
      </c>
      <c r="F2454" s="0" t="s">
        <v>10717</v>
      </c>
      <c r="G2454" s="0" t="s">
        <v>10718</v>
      </c>
      <c r="H2454" s="0" t="s">
        <v>10719</v>
      </c>
      <c r="I2454" s="1" t="n">
        <v>43.53</v>
      </c>
      <c r="J2454" s="2" t="s">
        <v>10720</v>
      </c>
      <c r="K2454" s="2" t="s">
        <v>998</v>
      </c>
      <c r="L2454" s="0" t="s">
        <v>29</v>
      </c>
      <c r="M2454" s="0" t="s">
        <v>29</v>
      </c>
      <c r="N2454" s="0" t="s">
        <v>29</v>
      </c>
      <c r="O2454" s="2" t="s">
        <v>998</v>
      </c>
      <c r="P2454" s="0" t="s">
        <v>29</v>
      </c>
      <c r="Q2454" s="0" t="n">
        <f aca="false">_xlfn.UNICODE(B2454)</f>
        <v>69</v>
      </c>
      <c r="R2454" s="0" t="str">
        <f aca="false">IF(MIDB(B2454,1,10)="Candidatus",MIDB(B2454,FIND(" ",B2454,1)+1,FIND(" ",B2454,12)-FIND(" ",B2454,1)),IF(AND(Q2454&gt;=65,Q2454&lt;=90),MIDB(B2454,1,FIND(" ",B2454,1)),"-"))</f>
        <v>Escherichia </v>
      </c>
      <c r="S2454" s="0" t="str">
        <f aca="false">IF(MIDB(B2454,1,10)="Candidatus",MIDB(B2454,FIND(" ",B2454,12)+1,IFERROR(FIND(" ",B2454,FIND(" ",B2454,12)+1),LEN(B2454))-FIND(" ",B2454,12)),IF(AND(Q2454&gt;=65,Q2454&lt;=90),MIDB(B2454,FIND(" ",B2454,1),IFERROR(FIND(" ",B2454,FIND(" ",B2454,1)+1),LEN(B2454)+1)-FIND(" ",B2454,1)),"-"))</f>
        <v> coli</v>
      </c>
      <c r="T2454" s="0" t="n">
        <v>1</v>
      </c>
    </row>
    <row r="2455" customFormat="false" ht="12.8" hidden="false" customHeight="false" outlineLevel="0" collapsed="false">
      <c r="A2455" s="0" t="n">
        <v>2454</v>
      </c>
      <c r="B2455" s="0" t="s">
        <v>10721</v>
      </c>
      <c r="C2455" s="0" t="s">
        <v>21</v>
      </c>
      <c r="D2455" s="0" t="s">
        <v>90</v>
      </c>
      <c r="E2455" s="0" t="s">
        <v>91</v>
      </c>
      <c r="F2455" s="0" t="s">
        <v>10722</v>
      </c>
      <c r="G2455" s="0" t="s">
        <v>10723</v>
      </c>
      <c r="H2455" s="0" t="s">
        <v>10724</v>
      </c>
      <c r="I2455" s="1" t="n">
        <v>69.453</v>
      </c>
      <c r="J2455" s="2" t="s">
        <v>10725</v>
      </c>
      <c r="K2455" s="2" t="s">
        <v>4325</v>
      </c>
      <c r="L2455" s="0" t="s">
        <v>29</v>
      </c>
      <c r="M2455" s="0" t="s">
        <v>29</v>
      </c>
      <c r="N2455" s="0" t="s">
        <v>29</v>
      </c>
      <c r="O2455" s="2" t="s">
        <v>37</v>
      </c>
      <c r="P2455" s="0" t="s">
        <v>29</v>
      </c>
      <c r="Q2455" s="0" t="n">
        <f aca="false">_xlfn.UNICODE(B2455)</f>
        <v>69</v>
      </c>
      <c r="R2455" s="0" t="str">
        <f aca="false">IF(MIDB(B2455,1,10)="Candidatus",MIDB(B2455,FIND(" ",B2455,1)+1,FIND(" ",B2455,12)-FIND(" ",B2455,1)),IF(AND(Q2455&gt;=65,Q2455&lt;=90),MIDB(B2455,1,FIND(" ",B2455,1)),"-"))</f>
        <v>Escherichia </v>
      </c>
      <c r="S2455" s="0" t="str">
        <f aca="false">IF(MIDB(B2455,1,10)="Candidatus",MIDB(B2455,FIND(" ",B2455,12)+1,IFERROR(FIND(" ",B2455,FIND(" ",B2455,12)+1),LEN(B2455))-FIND(" ",B2455,12)),IF(AND(Q2455&gt;=65,Q2455&lt;=90),MIDB(B2455,FIND(" ",B2455,1),IFERROR(FIND(" ",B2455,FIND(" ",B2455,1)+1),LEN(B2455)+1)-FIND(" ",B2455,1)),"-"))</f>
        <v> coli</v>
      </c>
      <c r="T2455" s="0" t="n">
        <v>1</v>
      </c>
    </row>
    <row r="2456" customFormat="false" ht="12.8" hidden="false" customHeight="false" outlineLevel="0" collapsed="false">
      <c r="A2456" s="0" t="n">
        <v>2455</v>
      </c>
      <c r="B2456" s="0" t="s">
        <v>10467</v>
      </c>
      <c r="C2456" s="0" t="s">
        <v>21</v>
      </c>
      <c r="D2456" s="0" t="s">
        <v>90</v>
      </c>
      <c r="E2456" s="0" t="s">
        <v>91</v>
      </c>
      <c r="F2456" s="0" t="s">
        <v>10726</v>
      </c>
      <c r="G2456" s="0" t="s">
        <v>10727</v>
      </c>
      <c r="H2456" s="0" t="s">
        <v>10728</v>
      </c>
      <c r="I2456" s="1" t="n">
        <v>144.925</v>
      </c>
      <c r="J2456" s="2" t="s">
        <v>10729</v>
      </c>
      <c r="K2456" s="2" t="s">
        <v>6672</v>
      </c>
      <c r="L2456" s="0" t="s">
        <v>29</v>
      </c>
      <c r="M2456" s="0" t="s">
        <v>29</v>
      </c>
      <c r="N2456" s="0" t="s">
        <v>29</v>
      </c>
      <c r="O2456" s="2" t="s">
        <v>6672</v>
      </c>
      <c r="P2456" s="0" t="s">
        <v>29</v>
      </c>
      <c r="Q2456" s="0" t="n">
        <f aca="false">_xlfn.UNICODE(B2456)</f>
        <v>69</v>
      </c>
      <c r="R2456" s="0" t="str">
        <f aca="false">IF(MIDB(B2456,1,10)="Candidatus",MIDB(B2456,FIND(" ",B2456,1)+1,FIND(" ",B2456,12)-FIND(" ",B2456,1)),IF(AND(Q2456&gt;=65,Q2456&lt;=90),MIDB(B2456,1,FIND(" ",B2456,1)),"-"))</f>
        <v>Escherichia </v>
      </c>
      <c r="S2456" s="0" t="str">
        <f aca="false">IF(MIDB(B2456,1,10)="Candidatus",MIDB(B2456,FIND(" ",B2456,12)+1,IFERROR(FIND(" ",B2456,FIND(" ",B2456,12)+1),LEN(B2456))-FIND(" ",B2456,12)),IF(AND(Q2456&gt;=65,Q2456&lt;=90),MIDB(B2456,FIND(" ",B2456,1),IFERROR(FIND(" ",B2456,FIND(" ",B2456,1)+1),LEN(B2456)+1)-FIND(" ",B2456,1)),"-"))</f>
        <v> coli</v>
      </c>
      <c r="T2456" s="0" t="n">
        <v>1</v>
      </c>
    </row>
    <row r="2457" customFormat="false" ht="12.8" hidden="false" customHeight="false" outlineLevel="0" collapsed="false">
      <c r="A2457" s="0" t="n">
        <v>2456</v>
      </c>
      <c r="B2457" s="0" t="s">
        <v>10730</v>
      </c>
      <c r="C2457" s="0" t="s">
        <v>21</v>
      </c>
      <c r="D2457" s="0" t="s">
        <v>90</v>
      </c>
      <c r="E2457" s="0" t="s">
        <v>91</v>
      </c>
      <c r="F2457" s="0" t="s">
        <v>10731</v>
      </c>
      <c r="G2457" s="0" t="s">
        <v>10732</v>
      </c>
      <c r="H2457" s="0" t="s">
        <v>10733</v>
      </c>
      <c r="I2457" s="1" t="n">
        <v>2.699</v>
      </c>
      <c r="J2457" s="2" t="s">
        <v>10734</v>
      </c>
      <c r="K2457" s="2" t="s">
        <v>46</v>
      </c>
      <c r="L2457" s="0" t="s">
        <v>29</v>
      </c>
      <c r="M2457" s="0" t="s">
        <v>29</v>
      </c>
      <c r="N2457" s="0" t="s">
        <v>29</v>
      </c>
      <c r="O2457" s="2" t="s">
        <v>46</v>
      </c>
      <c r="P2457" s="0" t="s">
        <v>29</v>
      </c>
      <c r="Q2457" s="0" t="n">
        <f aca="false">_xlfn.UNICODE(B2457)</f>
        <v>69</v>
      </c>
      <c r="R2457" s="0" t="str">
        <f aca="false">IF(MIDB(B2457,1,10)="Candidatus",MIDB(B2457,FIND(" ",B2457,1)+1,FIND(" ",B2457,12)-FIND(" ",B2457,1)),IF(AND(Q2457&gt;=65,Q2457&lt;=90),MIDB(B2457,1,FIND(" ",B2457,1)),"-"))</f>
        <v>Escherichia </v>
      </c>
      <c r="S2457" s="0" t="str">
        <f aca="false">IF(MIDB(B2457,1,10)="Candidatus",MIDB(B2457,FIND(" ",B2457,12)+1,IFERROR(FIND(" ",B2457,FIND(" ",B2457,12)+1),LEN(B2457))-FIND(" ",B2457,12)),IF(AND(Q2457&gt;=65,Q2457&lt;=90),MIDB(B2457,FIND(" ",B2457,1),IFERROR(FIND(" ",B2457,FIND(" ",B2457,1)+1),LEN(B2457)+1)-FIND(" ",B2457,1)),"-"))</f>
        <v> coli</v>
      </c>
      <c r="T2457" s="0" t="n">
        <v>1</v>
      </c>
    </row>
    <row r="2458" customFormat="false" ht="12.8" hidden="false" customHeight="false" outlineLevel="0" collapsed="false">
      <c r="A2458" s="0" t="n">
        <v>2457</v>
      </c>
      <c r="B2458" s="0" t="s">
        <v>10467</v>
      </c>
      <c r="C2458" s="0" t="s">
        <v>21</v>
      </c>
      <c r="D2458" s="0" t="s">
        <v>90</v>
      </c>
      <c r="E2458" s="0" t="s">
        <v>91</v>
      </c>
      <c r="F2458" s="0" t="s">
        <v>10735</v>
      </c>
      <c r="G2458" s="0" t="s">
        <v>10736</v>
      </c>
      <c r="H2458" s="0" t="s">
        <v>10737</v>
      </c>
      <c r="I2458" s="1" t="n">
        <v>6.222</v>
      </c>
      <c r="J2458" s="2" t="s">
        <v>10738</v>
      </c>
      <c r="K2458" s="2" t="s">
        <v>45</v>
      </c>
      <c r="L2458" s="0" t="s">
        <v>29</v>
      </c>
      <c r="M2458" s="0" t="s">
        <v>29</v>
      </c>
      <c r="N2458" s="0" t="s">
        <v>29</v>
      </c>
      <c r="O2458" s="2" t="s">
        <v>45</v>
      </c>
      <c r="P2458" s="0" t="s">
        <v>29</v>
      </c>
      <c r="Q2458" s="0" t="n">
        <f aca="false">_xlfn.UNICODE(B2458)</f>
        <v>69</v>
      </c>
      <c r="R2458" s="0" t="str">
        <f aca="false">IF(MIDB(B2458,1,10)="Candidatus",MIDB(B2458,FIND(" ",B2458,1)+1,FIND(" ",B2458,12)-FIND(" ",B2458,1)),IF(AND(Q2458&gt;=65,Q2458&lt;=90),MIDB(B2458,1,FIND(" ",B2458,1)),"-"))</f>
        <v>Escherichia </v>
      </c>
      <c r="S2458" s="0" t="str">
        <f aca="false">IF(MIDB(B2458,1,10)="Candidatus",MIDB(B2458,FIND(" ",B2458,12)+1,IFERROR(FIND(" ",B2458,FIND(" ",B2458,12)+1),LEN(B2458))-FIND(" ",B2458,12)),IF(AND(Q2458&gt;=65,Q2458&lt;=90),MIDB(B2458,FIND(" ",B2458,1),IFERROR(FIND(" ",B2458,FIND(" ",B2458,1)+1),LEN(B2458)+1)-FIND(" ",B2458,1)),"-"))</f>
        <v> coli</v>
      </c>
      <c r="T2458" s="0" t="n">
        <v>1</v>
      </c>
    </row>
    <row r="2459" customFormat="false" ht="12.8" hidden="false" customHeight="false" outlineLevel="0" collapsed="false">
      <c r="A2459" s="0" t="n">
        <v>2458</v>
      </c>
      <c r="B2459" s="0" t="s">
        <v>10586</v>
      </c>
      <c r="C2459" s="0" t="s">
        <v>21</v>
      </c>
      <c r="D2459" s="0" t="s">
        <v>90</v>
      </c>
      <c r="E2459" s="0" t="s">
        <v>91</v>
      </c>
      <c r="F2459" s="0" t="s">
        <v>10739</v>
      </c>
      <c r="G2459" s="0" t="s">
        <v>10740</v>
      </c>
      <c r="H2459" s="0" t="s">
        <v>10741</v>
      </c>
      <c r="I2459" s="1" t="n">
        <v>55.709</v>
      </c>
      <c r="J2459" s="2" t="s">
        <v>10742</v>
      </c>
      <c r="K2459" s="2" t="s">
        <v>70</v>
      </c>
      <c r="L2459" s="0" t="s">
        <v>29</v>
      </c>
      <c r="M2459" s="0" t="s">
        <v>29</v>
      </c>
      <c r="N2459" s="0" t="s">
        <v>29</v>
      </c>
      <c r="O2459" s="2" t="s">
        <v>312</v>
      </c>
      <c r="P2459" s="2" t="s">
        <v>52</v>
      </c>
      <c r="Q2459" s="0" t="n">
        <f aca="false">_xlfn.UNICODE(B2459)</f>
        <v>69</v>
      </c>
      <c r="R2459" s="0" t="str">
        <f aca="false">IF(MIDB(B2459,1,10)="Candidatus",MIDB(B2459,FIND(" ",B2459,1)+1,FIND(" ",B2459,12)-FIND(" ",B2459,1)),IF(AND(Q2459&gt;=65,Q2459&lt;=90),MIDB(B2459,1,FIND(" ",B2459,1)),"-"))</f>
        <v>Escherichia </v>
      </c>
      <c r="S2459" s="0" t="str">
        <f aca="false">IF(MIDB(B2459,1,10)="Candidatus",MIDB(B2459,FIND(" ",B2459,12)+1,IFERROR(FIND(" ",B2459,FIND(" ",B2459,12)+1),LEN(B2459))-FIND(" ",B2459,12)),IF(AND(Q2459&gt;=65,Q2459&lt;=90),MIDB(B2459,FIND(" ",B2459,1),IFERROR(FIND(" ",B2459,FIND(" ",B2459,1)+1),LEN(B2459)+1)-FIND(" ",B2459,1)),"-"))</f>
        <v> coli</v>
      </c>
      <c r="T2459" s="0" t="n">
        <v>1</v>
      </c>
    </row>
    <row r="2460" customFormat="false" ht="12.8" hidden="false" customHeight="false" outlineLevel="0" collapsed="false">
      <c r="A2460" s="0" t="n">
        <v>2459</v>
      </c>
      <c r="B2460" s="0" t="s">
        <v>10561</v>
      </c>
      <c r="C2460" s="0" t="s">
        <v>21</v>
      </c>
      <c r="D2460" s="0" t="s">
        <v>90</v>
      </c>
      <c r="E2460" s="0" t="s">
        <v>91</v>
      </c>
      <c r="F2460" s="0" t="s">
        <v>10743</v>
      </c>
      <c r="G2460" s="0" t="s">
        <v>10744</v>
      </c>
      <c r="H2460" s="0" t="s">
        <v>10745</v>
      </c>
      <c r="I2460" s="1" t="n">
        <v>32.014</v>
      </c>
      <c r="J2460" s="2" t="s">
        <v>10746</v>
      </c>
      <c r="K2460" s="2" t="s">
        <v>1898</v>
      </c>
      <c r="L2460" s="0" t="s">
        <v>29</v>
      </c>
      <c r="M2460" s="0" t="s">
        <v>29</v>
      </c>
      <c r="N2460" s="0" t="s">
        <v>29</v>
      </c>
      <c r="O2460" s="2" t="s">
        <v>1898</v>
      </c>
      <c r="P2460" s="0" t="s">
        <v>29</v>
      </c>
      <c r="Q2460" s="0" t="n">
        <f aca="false">_xlfn.UNICODE(B2460)</f>
        <v>69</v>
      </c>
      <c r="R2460" s="0" t="str">
        <f aca="false">IF(MIDB(B2460,1,10)="Candidatus",MIDB(B2460,FIND(" ",B2460,1)+1,FIND(" ",B2460,12)-FIND(" ",B2460,1)),IF(AND(Q2460&gt;=65,Q2460&lt;=90),MIDB(B2460,1,FIND(" ",B2460,1)),"-"))</f>
        <v>Escherichia </v>
      </c>
      <c r="S2460" s="0" t="str">
        <f aca="false">IF(MIDB(B2460,1,10)="Candidatus",MIDB(B2460,FIND(" ",B2460,12)+1,IFERROR(FIND(" ",B2460,FIND(" ",B2460,12)+1),LEN(B2460))-FIND(" ",B2460,12)),IF(AND(Q2460&gt;=65,Q2460&lt;=90),MIDB(B2460,FIND(" ",B2460,1),IFERROR(FIND(" ",B2460,FIND(" ",B2460,1)+1),LEN(B2460)+1)-FIND(" ",B2460,1)),"-"))</f>
        <v> coli</v>
      </c>
      <c r="T2460" s="0" t="n">
        <v>1</v>
      </c>
    </row>
    <row r="2461" customFormat="false" ht="12.8" hidden="false" customHeight="false" outlineLevel="0" collapsed="false">
      <c r="A2461" s="0" t="n">
        <v>2460</v>
      </c>
      <c r="B2461" s="0" t="s">
        <v>10467</v>
      </c>
      <c r="C2461" s="0" t="s">
        <v>21</v>
      </c>
      <c r="D2461" s="0" t="s">
        <v>90</v>
      </c>
      <c r="E2461" s="0" t="s">
        <v>91</v>
      </c>
      <c r="F2461" s="0" t="s">
        <v>10747</v>
      </c>
      <c r="G2461" s="0" t="s">
        <v>10748</v>
      </c>
      <c r="H2461" s="0" t="s">
        <v>10749</v>
      </c>
      <c r="I2461" s="1" t="n">
        <v>1.091</v>
      </c>
      <c r="J2461" s="2" t="s">
        <v>10750</v>
      </c>
      <c r="K2461" s="2" t="s">
        <v>46</v>
      </c>
      <c r="L2461" s="0" t="s">
        <v>29</v>
      </c>
      <c r="M2461" s="0" t="s">
        <v>29</v>
      </c>
      <c r="N2461" s="0" t="s">
        <v>29</v>
      </c>
      <c r="O2461" s="2" t="s">
        <v>46</v>
      </c>
      <c r="P2461" s="0" t="s">
        <v>29</v>
      </c>
      <c r="Q2461" s="0" t="n">
        <f aca="false">_xlfn.UNICODE(B2461)</f>
        <v>69</v>
      </c>
      <c r="R2461" s="0" t="str">
        <f aca="false">IF(MIDB(B2461,1,10)="Candidatus",MIDB(B2461,FIND(" ",B2461,1)+1,FIND(" ",B2461,12)-FIND(" ",B2461,1)),IF(AND(Q2461&gt;=65,Q2461&lt;=90),MIDB(B2461,1,FIND(" ",B2461,1)),"-"))</f>
        <v>Escherichia </v>
      </c>
      <c r="S2461" s="0" t="str">
        <f aca="false">IF(MIDB(B2461,1,10)="Candidatus",MIDB(B2461,FIND(" ",B2461,12)+1,IFERROR(FIND(" ",B2461,FIND(" ",B2461,12)+1),LEN(B2461))-FIND(" ",B2461,12)),IF(AND(Q2461&gt;=65,Q2461&lt;=90),MIDB(B2461,FIND(" ",B2461,1),IFERROR(FIND(" ",B2461,FIND(" ",B2461,1)+1),LEN(B2461)+1)-FIND(" ",B2461,1)),"-"))</f>
        <v> coli</v>
      </c>
      <c r="T2461" s="0" t="n">
        <v>1</v>
      </c>
    </row>
    <row r="2462" customFormat="false" ht="12.8" hidden="false" customHeight="false" outlineLevel="0" collapsed="false">
      <c r="A2462" s="0" t="n">
        <v>2461</v>
      </c>
      <c r="B2462" s="0" t="s">
        <v>10751</v>
      </c>
      <c r="C2462" s="0" t="s">
        <v>21</v>
      </c>
      <c r="D2462" s="0" t="s">
        <v>90</v>
      </c>
      <c r="E2462" s="0" t="s">
        <v>91</v>
      </c>
      <c r="F2462" s="0" t="s">
        <v>10752</v>
      </c>
      <c r="G2462" s="0" t="s">
        <v>10753</v>
      </c>
      <c r="H2462" s="0" t="s">
        <v>10754</v>
      </c>
      <c r="I2462" s="1" t="n">
        <v>6.2</v>
      </c>
      <c r="J2462" s="2" t="s">
        <v>10755</v>
      </c>
      <c r="K2462" s="2" t="s">
        <v>45</v>
      </c>
      <c r="L2462" s="0" t="s">
        <v>29</v>
      </c>
      <c r="M2462" s="0" t="s">
        <v>29</v>
      </c>
      <c r="N2462" s="0" t="s">
        <v>29</v>
      </c>
      <c r="O2462" s="2" t="s">
        <v>45</v>
      </c>
      <c r="P2462" s="0" t="s">
        <v>29</v>
      </c>
      <c r="Q2462" s="0" t="n">
        <f aca="false">_xlfn.UNICODE(B2462)</f>
        <v>69</v>
      </c>
      <c r="R2462" s="0" t="str">
        <f aca="false">IF(MIDB(B2462,1,10)="Candidatus",MIDB(B2462,FIND(" ",B2462,1)+1,FIND(" ",B2462,12)-FIND(" ",B2462,1)),IF(AND(Q2462&gt;=65,Q2462&lt;=90),MIDB(B2462,1,FIND(" ",B2462,1)),"-"))</f>
        <v>Escherichia </v>
      </c>
      <c r="S2462" s="0" t="str">
        <f aca="false">IF(MIDB(B2462,1,10)="Candidatus",MIDB(B2462,FIND(" ",B2462,12)+1,IFERROR(FIND(" ",B2462,FIND(" ",B2462,12)+1),LEN(B2462))-FIND(" ",B2462,12)),IF(AND(Q2462&gt;=65,Q2462&lt;=90),MIDB(B2462,FIND(" ",B2462,1),IFERROR(FIND(" ",B2462,FIND(" ",B2462,1)+1),LEN(B2462)+1)-FIND(" ",B2462,1)),"-"))</f>
        <v> coli</v>
      </c>
      <c r="T2462" s="0" t="n">
        <v>1</v>
      </c>
    </row>
    <row r="2463" customFormat="false" ht="12.8" hidden="false" customHeight="false" outlineLevel="0" collapsed="false">
      <c r="A2463" s="0" t="n">
        <v>2462</v>
      </c>
      <c r="B2463" s="0" t="s">
        <v>10467</v>
      </c>
      <c r="C2463" s="0" t="s">
        <v>21</v>
      </c>
      <c r="D2463" s="0" t="s">
        <v>90</v>
      </c>
      <c r="E2463" s="0" t="s">
        <v>91</v>
      </c>
      <c r="F2463" s="0" t="s">
        <v>10756</v>
      </c>
      <c r="G2463" s="0" t="s">
        <v>10757</v>
      </c>
      <c r="H2463" s="0" t="s">
        <v>10758</v>
      </c>
      <c r="I2463" s="1" t="n">
        <v>153.231</v>
      </c>
      <c r="J2463" s="2" t="s">
        <v>10759</v>
      </c>
      <c r="K2463" s="2" t="s">
        <v>10665</v>
      </c>
      <c r="L2463" s="0" t="s">
        <v>29</v>
      </c>
      <c r="M2463" s="0" t="s">
        <v>29</v>
      </c>
      <c r="N2463" s="0" t="s">
        <v>29</v>
      </c>
      <c r="O2463" s="2" t="s">
        <v>10665</v>
      </c>
      <c r="P2463" s="0" t="s">
        <v>29</v>
      </c>
      <c r="Q2463" s="0" t="n">
        <f aca="false">_xlfn.UNICODE(B2463)</f>
        <v>69</v>
      </c>
      <c r="R2463" s="0" t="str">
        <f aca="false">IF(MIDB(B2463,1,10)="Candidatus",MIDB(B2463,FIND(" ",B2463,1)+1,FIND(" ",B2463,12)-FIND(" ",B2463,1)),IF(AND(Q2463&gt;=65,Q2463&lt;=90),MIDB(B2463,1,FIND(" ",B2463,1)),"-"))</f>
        <v>Escherichia </v>
      </c>
      <c r="S2463" s="0" t="str">
        <f aca="false">IF(MIDB(B2463,1,10)="Candidatus",MIDB(B2463,FIND(" ",B2463,12)+1,IFERROR(FIND(" ",B2463,FIND(" ",B2463,12)+1),LEN(B2463))-FIND(" ",B2463,12)),IF(AND(Q2463&gt;=65,Q2463&lt;=90),MIDB(B2463,FIND(" ",B2463,1),IFERROR(FIND(" ",B2463,FIND(" ",B2463,1)+1),LEN(B2463)+1)-FIND(" ",B2463,1)),"-"))</f>
        <v> coli</v>
      </c>
      <c r="T2463" s="0" t="n">
        <v>1</v>
      </c>
    </row>
    <row r="2464" customFormat="false" ht="12.8" hidden="false" customHeight="false" outlineLevel="0" collapsed="false">
      <c r="A2464" s="0" t="n">
        <v>2463</v>
      </c>
      <c r="B2464" s="0" t="s">
        <v>10760</v>
      </c>
      <c r="C2464" s="0" t="s">
        <v>21</v>
      </c>
      <c r="D2464" s="0" t="s">
        <v>90</v>
      </c>
      <c r="E2464" s="0" t="s">
        <v>91</v>
      </c>
      <c r="F2464" s="0" t="s">
        <v>10761</v>
      </c>
      <c r="G2464" s="0" t="s">
        <v>10762</v>
      </c>
      <c r="H2464" s="0" t="s">
        <v>10763</v>
      </c>
      <c r="I2464" s="1" t="n">
        <v>135.615</v>
      </c>
      <c r="J2464" s="2" t="s">
        <v>10764</v>
      </c>
      <c r="K2464" s="2" t="s">
        <v>1980</v>
      </c>
      <c r="L2464" s="0" t="s">
        <v>29</v>
      </c>
      <c r="M2464" s="0" t="s">
        <v>29</v>
      </c>
      <c r="N2464" s="0" t="s">
        <v>29</v>
      </c>
      <c r="O2464" s="2" t="s">
        <v>654</v>
      </c>
      <c r="P2464" s="0" t="s">
        <v>29</v>
      </c>
      <c r="Q2464" s="0" t="n">
        <f aca="false">_xlfn.UNICODE(B2464)</f>
        <v>69</v>
      </c>
      <c r="R2464" s="0" t="str">
        <f aca="false">IF(MIDB(B2464,1,10)="Candidatus",MIDB(B2464,FIND(" ",B2464,1)+1,FIND(" ",B2464,12)-FIND(" ",B2464,1)),IF(AND(Q2464&gt;=65,Q2464&lt;=90),MIDB(B2464,1,FIND(" ",B2464,1)),"-"))</f>
        <v>Escherichia </v>
      </c>
      <c r="S2464" s="0" t="str">
        <f aca="false">IF(MIDB(B2464,1,10)="Candidatus",MIDB(B2464,FIND(" ",B2464,12)+1,IFERROR(FIND(" ",B2464,FIND(" ",B2464,12)+1),LEN(B2464))-FIND(" ",B2464,12)),IF(AND(Q2464&gt;=65,Q2464&lt;=90),MIDB(B2464,FIND(" ",B2464,1),IFERROR(FIND(" ",B2464,FIND(" ",B2464,1)+1),LEN(B2464)+1)-FIND(" ",B2464,1)),"-"))</f>
        <v> coli</v>
      </c>
      <c r="T2464" s="0" t="n">
        <v>1</v>
      </c>
    </row>
    <row r="2465" customFormat="false" ht="12.8" hidden="false" customHeight="false" outlineLevel="0" collapsed="false">
      <c r="A2465" s="0" t="n">
        <v>2464</v>
      </c>
      <c r="B2465" s="0" t="s">
        <v>10556</v>
      </c>
      <c r="C2465" s="0" t="s">
        <v>21</v>
      </c>
      <c r="D2465" s="0" t="s">
        <v>90</v>
      </c>
      <c r="E2465" s="0" t="s">
        <v>91</v>
      </c>
      <c r="F2465" s="0" t="s">
        <v>10765</v>
      </c>
      <c r="G2465" s="0" t="s">
        <v>10766</v>
      </c>
      <c r="H2465" s="0" t="s">
        <v>10767</v>
      </c>
      <c r="I2465" s="1" t="n">
        <v>137.728</v>
      </c>
      <c r="J2465" s="2" t="s">
        <v>10768</v>
      </c>
      <c r="K2465" s="2" t="s">
        <v>2408</v>
      </c>
      <c r="L2465" s="0" t="s">
        <v>29</v>
      </c>
      <c r="M2465" s="0" t="s">
        <v>29</v>
      </c>
      <c r="N2465" s="2" t="s">
        <v>46</v>
      </c>
      <c r="O2465" s="2" t="s">
        <v>1999</v>
      </c>
      <c r="P2465" s="0" t="s">
        <v>29</v>
      </c>
      <c r="Q2465" s="0" t="n">
        <f aca="false">_xlfn.UNICODE(B2465)</f>
        <v>69</v>
      </c>
      <c r="R2465" s="0" t="str">
        <f aca="false">IF(MIDB(B2465,1,10)="Candidatus",MIDB(B2465,FIND(" ",B2465,1)+1,FIND(" ",B2465,12)-FIND(" ",B2465,1)),IF(AND(Q2465&gt;=65,Q2465&lt;=90),MIDB(B2465,1,FIND(" ",B2465,1)),"-"))</f>
        <v>Escherichia </v>
      </c>
      <c r="S2465" s="0" t="str">
        <f aca="false">IF(MIDB(B2465,1,10)="Candidatus",MIDB(B2465,FIND(" ",B2465,12)+1,IFERROR(FIND(" ",B2465,FIND(" ",B2465,12)+1),LEN(B2465))-FIND(" ",B2465,12)),IF(AND(Q2465&gt;=65,Q2465&lt;=90),MIDB(B2465,FIND(" ",B2465,1),IFERROR(FIND(" ",B2465,FIND(" ",B2465,1)+1),LEN(B2465)+1)-FIND(" ",B2465,1)),"-"))</f>
        <v> coli</v>
      </c>
      <c r="T2465" s="0" t="n">
        <v>1</v>
      </c>
    </row>
    <row r="2466" customFormat="false" ht="12.8" hidden="false" customHeight="false" outlineLevel="0" collapsed="false">
      <c r="A2466" s="0" t="n">
        <v>2465</v>
      </c>
      <c r="B2466" s="0" t="s">
        <v>10467</v>
      </c>
      <c r="C2466" s="0" t="s">
        <v>21</v>
      </c>
      <c r="D2466" s="0" t="s">
        <v>90</v>
      </c>
      <c r="E2466" s="0" t="s">
        <v>91</v>
      </c>
      <c r="F2466" s="0" t="s">
        <v>10769</v>
      </c>
      <c r="G2466" s="0" t="s">
        <v>10770</v>
      </c>
      <c r="H2466" s="0" t="s">
        <v>10771</v>
      </c>
      <c r="I2466" s="1" t="n">
        <v>5.847</v>
      </c>
      <c r="J2466" s="2" t="s">
        <v>10772</v>
      </c>
      <c r="K2466" s="2" t="s">
        <v>52</v>
      </c>
      <c r="L2466" s="0" t="s">
        <v>29</v>
      </c>
      <c r="M2466" s="0" t="s">
        <v>29</v>
      </c>
      <c r="N2466" s="2" t="s">
        <v>88</v>
      </c>
      <c r="O2466" s="2" t="s">
        <v>45</v>
      </c>
      <c r="P2466" s="0" t="s">
        <v>29</v>
      </c>
      <c r="Q2466" s="0" t="n">
        <f aca="false">_xlfn.UNICODE(B2466)</f>
        <v>69</v>
      </c>
      <c r="R2466" s="0" t="str">
        <f aca="false">IF(MIDB(B2466,1,10)="Candidatus",MIDB(B2466,FIND(" ",B2466,1)+1,FIND(" ",B2466,12)-FIND(" ",B2466,1)),IF(AND(Q2466&gt;=65,Q2466&lt;=90),MIDB(B2466,1,FIND(" ",B2466,1)),"-"))</f>
        <v>Escherichia </v>
      </c>
      <c r="S2466" s="0" t="str">
        <f aca="false">IF(MIDB(B2466,1,10)="Candidatus",MIDB(B2466,FIND(" ",B2466,12)+1,IFERROR(FIND(" ",B2466,FIND(" ",B2466,12)+1),LEN(B2466))-FIND(" ",B2466,12)),IF(AND(Q2466&gt;=65,Q2466&lt;=90),MIDB(B2466,FIND(" ",B2466,1),IFERROR(FIND(" ",B2466,FIND(" ",B2466,1)+1),LEN(B2466)+1)-FIND(" ",B2466,1)),"-"))</f>
        <v> coli</v>
      </c>
      <c r="T2466" s="0" t="n">
        <v>1</v>
      </c>
    </row>
    <row r="2467" customFormat="false" ht="12.8" hidden="false" customHeight="false" outlineLevel="0" collapsed="false">
      <c r="A2467" s="0" t="n">
        <v>2466</v>
      </c>
      <c r="B2467" s="0" t="s">
        <v>10467</v>
      </c>
      <c r="C2467" s="0" t="s">
        <v>21</v>
      </c>
      <c r="D2467" s="0" t="s">
        <v>90</v>
      </c>
      <c r="E2467" s="0" t="s">
        <v>91</v>
      </c>
      <c r="F2467" s="0" t="s">
        <v>10773</v>
      </c>
      <c r="G2467" s="0" t="s">
        <v>10774</v>
      </c>
      <c r="H2467" s="0" t="s">
        <v>10775</v>
      </c>
      <c r="I2467" s="1" t="n">
        <v>8.145</v>
      </c>
      <c r="J2467" s="2" t="s">
        <v>10776</v>
      </c>
      <c r="K2467" s="2" t="s">
        <v>60</v>
      </c>
      <c r="L2467" s="0" t="s">
        <v>29</v>
      </c>
      <c r="M2467" s="0" t="s">
        <v>29</v>
      </c>
      <c r="N2467" s="0" t="s">
        <v>29</v>
      </c>
      <c r="O2467" s="2" t="s">
        <v>60</v>
      </c>
      <c r="P2467" s="0" t="s">
        <v>29</v>
      </c>
      <c r="Q2467" s="0" t="n">
        <f aca="false">_xlfn.UNICODE(B2467)</f>
        <v>69</v>
      </c>
      <c r="R2467" s="0" t="str">
        <f aca="false">IF(MIDB(B2467,1,10)="Candidatus",MIDB(B2467,FIND(" ",B2467,1)+1,FIND(" ",B2467,12)-FIND(" ",B2467,1)),IF(AND(Q2467&gt;=65,Q2467&lt;=90),MIDB(B2467,1,FIND(" ",B2467,1)),"-"))</f>
        <v>Escherichia </v>
      </c>
      <c r="S2467" s="0" t="str">
        <f aca="false">IF(MIDB(B2467,1,10)="Candidatus",MIDB(B2467,FIND(" ",B2467,12)+1,IFERROR(FIND(" ",B2467,FIND(" ",B2467,12)+1),LEN(B2467))-FIND(" ",B2467,12)),IF(AND(Q2467&gt;=65,Q2467&lt;=90),MIDB(B2467,FIND(" ",B2467,1),IFERROR(FIND(" ",B2467,FIND(" ",B2467,1)+1),LEN(B2467)+1)-FIND(" ",B2467,1)),"-"))</f>
        <v> coli</v>
      </c>
      <c r="T2467" s="0" t="n">
        <v>1</v>
      </c>
    </row>
    <row r="2468" customFormat="false" ht="12.8" hidden="false" customHeight="false" outlineLevel="0" collapsed="false">
      <c r="A2468" s="0" t="n">
        <v>2467</v>
      </c>
      <c r="B2468" s="0" t="s">
        <v>10777</v>
      </c>
      <c r="C2468" s="0" t="s">
        <v>21</v>
      </c>
      <c r="D2468" s="0" t="s">
        <v>90</v>
      </c>
      <c r="E2468" s="0" t="s">
        <v>91</v>
      </c>
      <c r="F2468" s="0" t="s">
        <v>10778</v>
      </c>
      <c r="G2468" s="0" t="s">
        <v>10779</v>
      </c>
      <c r="H2468" s="0" t="s">
        <v>10780</v>
      </c>
      <c r="I2468" s="1" t="n">
        <v>42.804</v>
      </c>
      <c r="J2468" s="2" t="s">
        <v>10781</v>
      </c>
      <c r="K2468" s="2" t="s">
        <v>765</v>
      </c>
      <c r="L2468" s="0" t="s">
        <v>29</v>
      </c>
      <c r="M2468" s="0" t="s">
        <v>29</v>
      </c>
      <c r="N2468" s="0" t="s">
        <v>29</v>
      </c>
      <c r="O2468" s="2" t="s">
        <v>765</v>
      </c>
      <c r="P2468" s="0" t="s">
        <v>29</v>
      </c>
      <c r="Q2468" s="0" t="n">
        <f aca="false">_xlfn.UNICODE(B2468)</f>
        <v>69</v>
      </c>
      <c r="R2468" s="0" t="str">
        <f aca="false">IF(MIDB(B2468,1,10)="Candidatus",MIDB(B2468,FIND(" ",B2468,1)+1,FIND(" ",B2468,12)-FIND(" ",B2468,1)),IF(AND(Q2468&gt;=65,Q2468&lt;=90),MIDB(B2468,1,FIND(" ",B2468,1)),"-"))</f>
        <v>Escherichia </v>
      </c>
      <c r="S2468" s="0" t="str">
        <f aca="false">IF(MIDB(B2468,1,10)="Candidatus",MIDB(B2468,FIND(" ",B2468,12)+1,IFERROR(FIND(" ",B2468,FIND(" ",B2468,12)+1),LEN(B2468))-FIND(" ",B2468,12)),IF(AND(Q2468&gt;=65,Q2468&lt;=90),MIDB(B2468,FIND(" ",B2468,1),IFERROR(FIND(" ",B2468,FIND(" ",B2468,1)+1),LEN(B2468)+1)-FIND(" ",B2468,1)),"-"))</f>
        <v> coli</v>
      </c>
      <c r="T2468" s="0" t="n">
        <v>1</v>
      </c>
    </row>
    <row r="2469" customFormat="false" ht="12.8" hidden="false" customHeight="false" outlineLevel="0" collapsed="false">
      <c r="A2469" s="0" t="n">
        <v>2468</v>
      </c>
      <c r="B2469" s="0" t="s">
        <v>10782</v>
      </c>
      <c r="C2469" s="0" t="s">
        <v>21</v>
      </c>
      <c r="D2469" s="0" t="s">
        <v>90</v>
      </c>
      <c r="E2469" s="0" t="s">
        <v>91</v>
      </c>
      <c r="F2469" s="0" t="s">
        <v>10783</v>
      </c>
      <c r="G2469" s="0" t="s">
        <v>10784</v>
      </c>
      <c r="H2469" s="0" t="s">
        <v>10785</v>
      </c>
      <c r="I2469" s="1" t="n">
        <v>34.294</v>
      </c>
      <c r="J2469" s="2" t="s">
        <v>10786</v>
      </c>
      <c r="K2469" s="2" t="s">
        <v>1663</v>
      </c>
      <c r="L2469" s="0" t="s">
        <v>29</v>
      </c>
      <c r="M2469" s="0" t="s">
        <v>29</v>
      </c>
      <c r="N2469" s="0" t="s">
        <v>29</v>
      </c>
      <c r="O2469" s="2" t="s">
        <v>4325</v>
      </c>
      <c r="P2469" s="0" t="s">
        <v>29</v>
      </c>
      <c r="Q2469" s="0" t="n">
        <f aca="false">_xlfn.UNICODE(B2469)</f>
        <v>69</v>
      </c>
      <c r="R2469" s="0" t="str">
        <f aca="false">IF(MIDB(B2469,1,10)="Candidatus",MIDB(B2469,FIND(" ",B2469,1)+1,FIND(" ",B2469,12)-FIND(" ",B2469,1)),IF(AND(Q2469&gt;=65,Q2469&lt;=90),MIDB(B2469,1,FIND(" ",B2469,1)),"-"))</f>
        <v>Escherichia </v>
      </c>
      <c r="S2469" s="0" t="str">
        <f aca="false">IF(MIDB(B2469,1,10)="Candidatus",MIDB(B2469,FIND(" ",B2469,12)+1,IFERROR(FIND(" ",B2469,FIND(" ",B2469,12)+1),LEN(B2469))-FIND(" ",B2469,12)),IF(AND(Q2469&gt;=65,Q2469&lt;=90),MIDB(B2469,FIND(" ",B2469,1),IFERROR(FIND(" ",B2469,FIND(" ",B2469,1)+1),LEN(B2469)+1)-FIND(" ",B2469,1)),"-"))</f>
        <v> coli</v>
      </c>
      <c r="T2469" s="0" t="n">
        <v>1</v>
      </c>
    </row>
    <row r="2470" customFormat="false" ht="12.8" hidden="false" customHeight="false" outlineLevel="0" collapsed="false">
      <c r="A2470" s="0" t="n">
        <v>2469</v>
      </c>
      <c r="B2470" s="0" t="s">
        <v>10527</v>
      </c>
      <c r="C2470" s="0" t="s">
        <v>21</v>
      </c>
      <c r="D2470" s="0" t="s">
        <v>90</v>
      </c>
      <c r="E2470" s="0" t="s">
        <v>91</v>
      </c>
      <c r="F2470" s="0" t="s">
        <v>10787</v>
      </c>
      <c r="G2470" s="0" t="s">
        <v>10788</v>
      </c>
      <c r="H2470" s="0" t="s">
        <v>10789</v>
      </c>
      <c r="I2470" s="1" t="n">
        <v>8.531</v>
      </c>
      <c r="J2470" s="2" t="s">
        <v>10790</v>
      </c>
      <c r="K2470" s="2" t="s">
        <v>60</v>
      </c>
      <c r="L2470" s="0" t="s">
        <v>29</v>
      </c>
      <c r="M2470" s="0" t="s">
        <v>29</v>
      </c>
      <c r="N2470" s="0" t="s">
        <v>29</v>
      </c>
      <c r="O2470" s="2" t="s">
        <v>60</v>
      </c>
      <c r="P2470" s="0" t="s">
        <v>29</v>
      </c>
      <c r="Q2470" s="0" t="n">
        <f aca="false">_xlfn.UNICODE(B2470)</f>
        <v>69</v>
      </c>
      <c r="R2470" s="0" t="str">
        <f aca="false">IF(MIDB(B2470,1,10)="Candidatus",MIDB(B2470,FIND(" ",B2470,1)+1,FIND(" ",B2470,12)-FIND(" ",B2470,1)),IF(AND(Q2470&gt;=65,Q2470&lt;=90),MIDB(B2470,1,FIND(" ",B2470,1)),"-"))</f>
        <v>Escherichia </v>
      </c>
      <c r="S2470" s="0" t="str">
        <f aca="false">IF(MIDB(B2470,1,10)="Candidatus",MIDB(B2470,FIND(" ",B2470,12)+1,IFERROR(FIND(" ",B2470,FIND(" ",B2470,12)+1),LEN(B2470))-FIND(" ",B2470,12)),IF(AND(Q2470&gt;=65,Q2470&lt;=90),MIDB(B2470,FIND(" ",B2470,1),IFERROR(FIND(" ",B2470,FIND(" ",B2470,1)+1),LEN(B2470)+1)-FIND(" ",B2470,1)),"-"))</f>
        <v> coli</v>
      </c>
      <c r="T2470" s="0" t="n">
        <v>1</v>
      </c>
    </row>
    <row r="2471" customFormat="false" ht="12.8" hidden="false" customHeight="false" outlineLevel="0" collapsed="false">
      <c r="A2471" s="0" t="n">
        <v>2470</v>
      </c>
      <c r="B2471" s="0" t="s">
        <v>10791</v>
      </c>
      <c r="C2471" s="0" t="s">
        <v>21</v>
      </c>
      <c r="D2471" s="0" t="s">
        <v>90</v>
      </c>
      <c r="E2471" s="0" t="s">
        <v>91</v>
      </c>
      <c r="F2471" s="0" t="s">
        <v>10792</v>
      </c>
      <c r="G2471" s="0" t="s">
        <v>10793</v>
      </c>
      <c r="H2471" s="0" t="s">
        <v>10794</v>
      </c>
      <c r="I2471" s="1" t="n">
        <v>107.552</v>
      </c>
      <c r="J2471" s="2" t="s">
        <v>10795</v>
      </c>
      <c r="K2471" s="2" t="s">
        <v>172</v>
      </c>
      <c r="L2471" s="0" t="s">
        <v>29</v>
      </c>
      <c r="M2471" s="0" t="s">
        <v>29</v>
      </c>
      <c r="N2471" s="0" t="s">
        <v>29</v>
      </c>
      <c r="O2471" s="2" t="s">
        <v>172</v>
      </c>
      <c r="P2471" s="0" t="s">
        <v>29</v>
      </c>
      <c r="Q2471" s="0" t="n">
        <f aca="false">_xlfn.UNICODE(B2471)</f>
        <v>69</v>
      </c>
      <c r="R2471" s="0" t="str">
        <f aca="false">IF(MIDB(B2471,1,10)="Candidatus",MIDB(B2471,FIND(" ",B2471,1)+1,FIND(" ",B2471,12)-FIND(" ",B2471,1)),IF(AND(Q2471&gt;=65,Q2471&lt;=90),MIDB(B2471,1,FIND(" ",B2471,1)),"-"))</f>
        <v>Escherichia </v>
      </c>
      <c r="S2471" s="0" t="str">
        <f aca="false">IF(MIDB(B2471,1,10)="Candidatus",MIDB(B2471,FIND(" ",B2471,12)+1,IFERROR(FIND(" ",B2471,FIND(" ",B2471,12)+1),LEN(B2471))-FIND(" ",B2471,12)),IF(AND(Q2471&gt;=65,Q2471&lt;=90),MIDB(B2471,FIND(" ",B2471,1),IFERROR(FIND(" ",B2471,FIND(" ",B2471,1)+1),LEN(B2471)+1)-FIND(" ",B2471,1)),"-"))</f>
        <v> coli</v>
      </c>
      <c r="T2471" s="0" t="n">
        <v>1</v>
      </c>
    </row>
    <row r="2472" customFormat="false" ht="12.8" hidden="false" customHeight="false" outlineLevel="0" collapsed="false">
      <c r="A2472" s="0" t="n">
        <v>2471</v>
      </c>
      <c r="B2472" s="0" t="s">
        <v>10796</v>
      </c>
      <c r="C2472" s="0" t="s">
        <v>21</v>
      </c>
      <c r="D2472" s="0" t="s">
        <v>90</v>
      </c>
      <c r="E2472" s="0" t="s">
        <v>91</v>
      </c>
      <c r="F2472" s="0" t="s">
        <v>10797</v>
      </c>
      <c r="G2472" s="0" t="s">
        <v>10798</v>
      </c>
      <c r="H2472" s="0" t="s">
        <v>10799</v>
      </c>
      <c r="I2472" s="1" t="n">
        <v>3.172</v>
      </c>
      <c r="J2472" s="2" t="s">
        <v>10800</v>
      </c>
      <c r="K2472" s="2" t="s">
        <v>46</v>
      </c>
      <c r="L2472" s="0" t="s">
        <v>29</v>
      </c>
      <c r="M2472" s="0" t="s">
        <v>29</v>
      </c>
      <c r="N2472" s="0" t="s">
        <v>29</v>
      </c>
      <c r="O2472" s="2" t="s">
        <v>46</v>
      </c>
      <c r="P2472" s="0" t="s">
        <v>29</v>
      </c>
      <c r="Q2472" s="0" t="n">
        <f aca="false">_xlfn.UNICODE(B2472)</f>
        <v>69</v>
      </c>
      <c r="R2472" s="0" t="str">
        <f aca="false">IF(MIDB(B2472,1,10)="Candidatus",MIDB(B2472,FIND(" ",B2472,1)+1,FIND(" ",B2472,12)-FIND(" ",B2472,1)),IF(AND(Q2472&gt;=65,Q2472&lt;=90),MIDB(B2472,1,FIND(" ",B2472,1)),"-"))</f>
        <v>Escherichia </v>
      </c>
      <c r="S2472" s="0" t="str">
        <f aca="false">IF(MIDB(B2472,1,10)="Candidatus",MIDB(B2472,FIND(" ",B2472,12)+1,IFERROR(FIND(" ",B2472,FIND(" ",B2472,12)+1),LEN(B2472))-FIND(" ",B2472,12)),IF(AND(Q2472&gt;=65,Q2472&lt;=90),MIDB(B2472,FIND(" ",B2472,1),IFERROR(FIND(" ",B2472,FIND(" ",B2472,1)+1),LEN(B2472)+1)-FIND(" ",B2472,1)),"-"))</f>
        <v> coli</v>
      </c>
      <c r="T2472" s="0" t="n">
        <v>1</v>
      </c>
    </row>
    <row r="2473" customFormat="false" ht="12.8" hidden="false" customHeight="false" outlineLevel="0" collapsed="false">
      <c r="A2473" s="0" t="n">
        <v>2472</v>
      </c>
      <c r="B2473" s="0" t="s">
        <v>10801</v>
      </c>
      <c r="C2473" s="0" t="s">
        <v>21</v>
      </c>
      <c r="D2473" s="0" t="s">
        <v>90</v>
      </c>
      <c r="E2473" s="0" t="s">
        <v>91</v>
      </c>
      <c r="F2473" s="0" t="s">
        <v>10802</v>
      </c>
      <c r="G2473" s="0" t="s">
        <v>10803</v>
      </c>
      <c r="H2473" s="0" t="s">
        <v>10804</v>
      </c>
      <c r="I2473" s="1" t="n">
        <v>94.587</v>
      </c>
      <c r="J2473" s="2" t="s">
        <v>10805</v>
      </c>
      <c r="K2473" s="2" t="s">
        <v>86</v>
      </c>
      <c r="L2473" s="0" t="s">
        <v>29</v>
      </c>
      <c r="M2473" s="0" t="s">
        <v>29</v>
      </c>
      <c r="N2473" s="0" t="s">
        <v>29</v>
      </c>
      <c r="O2473" s="2" t="s">
        <v>1031</v>
      </c>
      <c r="P2473" s="0" t="s">
        <v>29</v>
      </c>
      <c r="Q2473" s="0" t="n">
        <f aca="false">_xlfn.UNICODE(B2473)</f>
        <v>69</v>
      </c>
      <c r="R2473" s="0" t="str">
        <f aca="false">IF(MIDB(B2473,1,10)="Candidatus",MIDB(B2473,FIND(" ",B2473,1)+1,FIND(" ",B2473,12)-FIND(" ",B2473,1)),IF(AND(Q2473&gt;=65,Q2473&lt;=90),MIDB(B2473,1,FIND(" ",B2473,1)),"-"))</f>
        <v>Escherichia </v>
      </c>
      <c r="S2473" s="0" t="str">
        <f aca="false">IF(MIDB(B2473,1,10)="Candidatus",MIDB(B2473,FIND(" ",B2473,12)+1,IFERROR(FIND(" ",B2473,FIND(" ",B2473,12)+1),LEN(B2473))-FIND(" ",B2473,12)),IF(AND(Q2473&gt;=65,Q2473&lt;=90),MIDB(B2473,FIND(" ",B2473,1),IFERROR(FIND(" ",B2473,FIND(" ",B2473,1)+1),LEN(B2473)+1)-FIND(" ",B2473,1)),"-"))</f>
        <v> coli</v>
      </c>
      <c r="T2473" s="0" t="n">
        <v>1</v>
      </c>
    </row>
    <row r="2474" customFormat="false" ht="12.8" hidden="false" customHeight="false" outlineLevel="0" collapsed="false">
      <c r="A2474" s="0" t="n">
        <v>2473</v>
      </c>
      <c r="B2474" s="0" t="s">
        <v>10467</v>
      </c>
      <c r="C2474" s="0" t="s">
        <v>21</v>
      </c>
      <c r="D2474" s="0" t="s">
        <v>90</v>
      </c>
      <c r="E2474" s="0" t="s">
        <v>91</v>
      </c>
      <c r="F2474" s="0" t="s">
        <v>10806</v>
      </c>
      <c r="G2474" s="0" t="s">
        <v>10807</v>
      </c>
      <c r="H2474" s="0" t="s">
        <v>10808</v>
      </c>
      <c r="I2474" s="1" t="n">
        <v>7.62</v>
      </c>
      <c r="J2474" s="2" t="s">
        <v>10809</v>
      </c>
      <c r="K2474" s="2" t="s">
        <v>88</v>
      </c>
      <c r="L2474" s="0" t="s">
        <v>29</v>
      </c>
      <c r="M2474" s="0" t="s">
        <v>29</v>
      </c>
      <c r="N2474" s="0" t="s">
        <v>29</v>
      </c>
      <c r="O2474" s="2" t="s">
        <v>88</v>
      </c>
      <c r="P2474" s="0" t="s">
        <v>29</v>
      </c>
      <c r="Q2474" s="0" t="n">
        <f aca="false">_xlfn.UNICODE(B2474)</f>
        <v>69</v>
      </c>
      <c r="R2474" s="0" t="str">
        <f aca="false">IF(MIDB(B2474,1,10)="Candidatus",MIDB(B2474,FIND(" ",B2474,1)+1,FIND(" ",B2474,12)-FIND(" ",B2474,1)),IF(AND(Q2474&gt;=65,Q2474&lt;=90),MIDB(B2474,1,FIND(" ",B2474,1)),"-"))</f>
        <v>Escherichia </v>
      </c>
      <c r="S2474" s="0" t="str">
        <f aca="false">IF(MIDB(B2474,1,10)="Candidatus",MIDB(B2474,FIND(" ",B2474,12)+1,IFERROR(FIND(" ",B2474,FIND(" ",B2474,12)+1),LEN(B2474))-FIND(" ",B2474,12)),IF(AND(Q2474&gt;=65,Q2474&lt;=90),MIDB(B2474,FIND(" ",B2474,1),IFERROR(FIND(" ",B2474,FIND(" ",B2474,1)+1),LEN(B2474)+1)-FIND(" ",B2474,1)),"-"))</f>
        <v> coli</v>
      </c>
      <c r="T2474" s="0" t="n">
        <v>1</v>
      </c>
    </row>
    <row r="2475" customFormat="false" ht="12.8" hidden="false" customHeight="false" outlineLevel="0" collapsed="false">
      <c r="A2475" s="0" t="n">
        <v>2474</v>
      </c>
      <c r="B2475" s="0" t="s">
        <v>10467</v>
      </c>
      <c r="C2475" s="0" t="s">
        <v>21</v>
      </c>
      <c r="D2475" s="0" t="s">
        <v>90</v>
      </c>
      <c r="E2475" s="0" t="s">
        <v>91</v>
      </c>
      <c r="F2475" s="0" t="s">
        <v>10810</v>
      </c>
      <c r="G2475" s="0" t="s">
        <v>10811</v>
      </c>
      <c r="H2475" s="0" t="s">
        <v>10812</v>
      </c>
      <c r="I2475" s="1" t="n">
        <v>111.741</v>
      </c>
      <c r="J2475" s="2" t="s">
        <v>10813</v>
      </c>
      <c r="K2475" s="2" t="s">
        <v>3969</v>
      </c>
      <c r="L2475" s="0" t="s">
        <v>29</v>
      </c>
      <c r="M2475" s="2" t="s">
        <v>88</v>
      </c>
      <c r="N2475" s="0" t="s">
        <v>29</v>
      </c>
      <c r="O2475" s="2" t="s">
        <v>1985</v>
      </c>
      <c r="P2475" s="0" t="s">
        <v>29</v>
      </c>
      <c r="Q2475" s="0" t="n">
        <f aca="false">_xlfn.UNICODE(B2475)</f>
        <v>69</v>
      </c>
      <c r="R2475" s="0" t="str">
        <f aca="false">IF(MIDB(B2475,1,10)="Candidatus",MIDB(B2475,FIND(" ",B2475,1)+1,FIND(" ",B2475,12)-FIND(" ",B2475,1)),IF(AND(Q2475&gt;=65,Q2475&lt;=90),MIDB(B2475,1,FIND(" ",B2475,1)),"-"))</f>
        <v>Escherichia </v>
      </c>
      <c r="S2475" s="0" t="str">
        <f aca="false">IF(MIDB(B2475,1,10)="Candidatus",MIDB(B2475,FIND(" ",B2475,12)+1,IFERROR(FIND(" ",B2475,FIND(" ",B2475,12)+1),LEN(B2475))-FIND(" ",B2475,12)),IF(AND(Q2475&gt;=65,Q2475&lt;=90),MIDB(B2475,FIND(" ",B2475,1),IFERROR(FIND(" ",B2475,FIND(" ",B2475,1)+1),LEN(B2475)+1)-FIND(" ",B2475,1)),"-"))</f>
        <v> coli</v>
      </c>
      <c r="T2475" s="0" t="n">
        <v>1</v>
      </c>
    </row>
    <row r="2476" customFormat="false" ht="12.8" hidden="false" customHeight="false" outlineLevel="0" collapsed="false">
      <c r="A2476" s="0" t="n">
        <v>2475</v>
      </c>
      <c r="B2476" s="0" t="s">
        <v>10467</v>
      </c>
      <c r="C2476" s="0" t="s">
        <v>21</v>
      </c>
      <c r="D2476" s="0" t="s">
        <v>90</v>
      </c>
      <c r="E2476" s="0" t="s">
        <v>91</v>
      </c>
      <c r="F2476" s="0" t="s">
        <v>10493</v>
      </c>
      <c r="G2476" s="0" t="s">
        <v>10814</v>
      </c>
      <c r="H2476" s="0" t="s">
        <v>10815</v>
      </c>
      <c r="I2476" s="1" t="n">
        <v>2.154</v>
      </c>
      <c r="J2476" s="2" t="s">
        <v>10816</v>
      </c>
      <c r="K2476" s="2" t="s">
        <v>46</v>
      </c>
      <c r="L2476" s="0" t="s">
        <v>29</v>
      </c>
      <c r="M2476" s="0" t="s">
        <v>29</v>
      </c>
      <c r="N2476" s="0" t="s">
        <v>29</v>
      </c>
      <c r="O2476" s="2" t="s">
        <v>46</v>
      </c>
      <c r="P2476" s="0" t="s">
        <v>29</v>
      </c>
      <c r="Q2476" s="0" t="n">
        <f aca="false">_xlfn.UNICODE(B2476)</f>
        <v>69</v>
      </c>
      <c r="R2476" s="0" t="str">
        <f aca="false">IF(MIDB(B2476,1,10)="Candidatus",MIDB(B2476,FIND(" ",B2476,1)+1,FIND(" ",B2476,12)-FIND(" ",B2476,1)),IF(AND(Q2476&gt;=65,Q2476&lt;=90),MIDB(B2476,1,FIND(" ",B2476,1)),"-"))</f>
        <v>Escherichia </v>
      </c>
      <c r="S2476" s="0" t="str">
        <f aca="false">IF(MIDB(B2476,1,10)="Candidatus",MIDB(B2476,FIND(" ",B2476,12)+1,IFERROR(FIND(" ",B2476,FIND(" ",B2476,12)+1),LEN(B2476))-FIND(" ",B2476,12)),IF(AND(Q2476&gt;=65,Q2476&lt;=90),MIDB(B2476,FIND(" ",B2476,1),IFERROR(FIND(" ",B2476,FIND(" ",B2476,1)+1),LEN(B2476)+1)-FIND(" ",B2476,1)),"-"))</f>
        <v> coli</v>
      </c>
      <c r="T2476" s="0" t="n">
        <v>1</v>
      </c>
    </row>
    <row r="2477" customFormat="false" ht="12.8" hidden="false" customHeight="false" outlineLevel="0" collapsed="false">
      <c r="A2477" s="0" t="n">
        <v>2476</v>
      </c>
      <c r="B2477" s="0" t="s">
        <v>10817</v>
      </c>
      <c r="C2477" s="0" t="s">
        <v>21</v>
      </c>
      <c r="D2477" s="0" t="s">
        <v>90</v>
      </c>
      <c r="E2477" s="0" t="s">
        <v>91</v>
      </c>
      <c r="F2477" s="0" t="s">
        <v>10818</v>
      </c>
      <c r="G2477" s="0" t="s">
        <v>10819</v>
      </c>
      <c r="H2477" s="0" t="s">
        <v>10820</v>
      </c>
      <c r="I2477" s="1" t="n">
        <v>67.973</v>
      </c>
      <c r="J2477" s="2" t="s">
        <v>10821</v>
      </c>
      <c r="K2477" s="2" t="s">
        <v>2944</v>
      </c>
      <c r="L2477" s="0" t="s">
        <v>29</v>
      </c>
      <c r="M2477" s="0" t="s">
        <v>29</v>
      </c>
      <c r="N2477" s="0" t="s">
        <v>29</v>
      </c>
      <c r="O2477" s="2" t="s">
        <v>2944</v>
      </c>
      <c r="P2477" s="0" t="s">
        <v>29</v>
      </c>
      <c r="Q2477" s="0" t="n">
        <f aca="false">_xlfn.UNICODE(B2477)</f>
        <v>69</v>
      </c>
      <c r="R2477" s="0" t="str">
        <f aca="false">IF(MIDB(B2477,1,10)="Candidatus",MIDB(B2477,FIND(" ",B2477,1)+1,FIND(" ",B2477,12)-FIND(" ",B2477,1)),IF(AND(Q2477&gt;=65,Q2477&lt;=90),MIDB(B2477,1,FIND(" ",B2477,1)),"-"))</f>
        <v>Escherichia </v>
      </c>
      <c r="S2477" s="0" t="str">
        <f aca="false">IF(MIDB(B2477,1,10)="Candidatus",MIDB(B2477,FIND(" ",B2477,12)+1,IFERROR(FIND(" ",B2477,FIND(" ",B2477,12)+1),LEN(B2477))-FIND(" ",B2477,12)),IF(AND(Q2477&gt;=65,Q2477&lt;=90),MIDB(B2477,FIND(" ",B2477,1),IFERROR(FIND(" ",B2477,FIND(" ",B2477,1)+1),LEN(B2477)+1)-FIND(" ",B2477,1)),"-"))</f>
        <v> coli</v>
      </c>
      <c r="T2477" s="0" t="n">
        <v>1</v>
      </c>
    </row>
    <row r="2478" customFormat="false" ht="12.8" hidden="false" customHeight="false" outlineLevel="0" collapsed="false">
      <c r="A2478" s="0" t="n">
        <v>2477</v>
      </c>
      <c r="B2478" s="0" t="s">
        <v>10822</v>
      </c>
      <c r="C2478" s="0" t="s">
        <v>21</v>
      </c>
      <c r="D2478" s="0" t="s">
        <v>90</v>
      </c>
      <c r="E2478" s="0" t="s">
        <v>91</v>
      </c>
      <c r="F2478" s="0" t="s">
        <v>10823</v>
      </c>
      <c r="G2478" s="0" t="s">
        <v>10824</v>
      </c>
      <c r="H2478" s="0" t="s">
        <v>10825</v>
      </c>
      <c r="I2478" s="1" t="n">
        <v>34.945</v>
      </c>
      <c r="J2478" s="2" t="s">
        <v>10826</v>
      </c>
      <c r="K2478" s="2" t="s">
        <v>592</v>
      </c>
      <c r="L2478" s="0" t="s">
        <v>29</v>
      </c>
      <c r="M2478" s="0" t="s">
        <v>29</v>
      </c>
      <c r="N2478" s="0" t="s">
        <v>29</v>
      </c>
      <c r="O2478" s="2" t="s">
        <v>592</v>
      </c>
      <c r="P2478" s="0" t="s">
        <v>29</v>
      </c>
      <c r="Q2478" s="0" t="n">
        <f aca="false">_xlfn.UNICODE(B2478)</f>
        <v>69</v>
      </c>
      <c r="R2478" s="0" t="str">
        <f aca="false">IF(MIDB(B2478,1,10)="Candidatus",MIDB(B2478,FIND(" ",B2478,1)+1,FIND(" ",B2478,12)-FIND(" ",B2478,1)),IF(AND(Q2478&gt;=65,Q2478&lt;=90),MIDB(B2478,1,FIND(" ",B2478,1)),"-"))</f>
        <v>Escherichia </v>
      </c>
      <c r="S2478" s="0" t="str">
        <f aca="false">IF(MIDB(B2478,1,10)="Candidatus",MIDB(B2478,FIND(" ",B2478,12)+1,IFERROR(FIND(" ",B2478,FIND(" ",B2478,12)+1),LEN(B2478))-FIND(" ",B2478,12)),IF(AND(Q2478&gt;=65,Q2478&lt;=90),MIDB(B2478,FIND(" ",B2478,1),IFERROR(FIND(" ",B2478,FIND(" ",B2478,1)+1),LEN(B2478)+1)-FIND(" ",B2478,1)),"-"))</f>
        <v> coli</v>
      </c>
      <c r="T2478" s="0" t="n">
        <v>1</v>
      </c>
    </row>
    <row r="2479" customFormat="false" ht="12.8" hidden="false" customHeight="false" outlineLevel="0" collapsed="false">
      <c r="A2479" s="0" t="n">
        <v>2478</v>
      </c>
      <c r="B2479" s="0" t="s">
        <v>10827</v>
      </c>
      <c r="C2479" s="0" t="s">
        <v>21</v>
      </c>
      <c r="D2479" s="0" t="s">
        <v>90</v>
      </c>
      <c r="E2479" s="0" t="s">
        <v>91</v>
      </c>
      <c r="F2479" s="0" t="s">
        <v>10828</v>
      </c>
      <c r="G2479" s="0" t="s">
        <v>10829</v>
      </c>
      <c r="H2479" s="0" t="s">
        <v>10830</v>
      </c>
      <c r="I2479" s="1" t="n">
        <v>165.548</v>
      </c>
      <c r="J2479" s="2" t="s">
        <v>10831</v>
      </c>
      <c r="K2479" s="2" t="s">
        <v>2560</v>
      </c>
      <c r="L2479" s="0" t="s">
        <v>29</v>
      </c>
      <c r="M2479" s="0" t="s">
        <v>29</v>
      </c>
      <c r="N2479" s="0" t="s">
        <v>29</v>
      </c>
      <c r="O2479" s="2" t="s">
        <v>1426</v>
      </c>
      <c r="P2479" s="2" t="s">
        <v>953</v>
      </c>
      <c r="Q2479" s="0" t="n">
        <f aca="false">_xlfn.UNICODE(B2479)</f>
        <v>69</v>
      </c>
      <c r="R2479" s="0" t="str">
        <f aca="false">IF(MIDB(B2479,1,10)="Candidatus",MIDB(B2479,FIND(" ",B2479,1)+1,FIND(" ",B2479,12)-FIND(" ",B2479,1)),IF(AND(Q2479&gt;=65,Q2479&lt;=90),MIDB(B2479,1,FIND(" ",B2479,1)),"-"))</f>
        <v>Escherichia </v>
      </c>
      <c r="S2479" s="0" t="str">
        <f aca="false">IF(MIDB(B2479,1,10)="Candidatus",MIDB(B2479,FIND(" ",B2479,12)+1,IFERROR(FIND(" ",B2479,FIND(" ",B2479,12)+1),LEN(B2479))-FIND(" ",B2479,12)),IF(AND(Q2479&gt;=65,Q2479&lt;=90),MIDB(B2479,FIND(" ",B2479,1),IFERROR(FIND(" ",B2479,FIND(" ",B2479,1)+1),LEN(B2479)+1)-FIND(" ",B2479,1)),"-"))</f>
        <v> coli</v>
      </c>
      <c r="T2479" s="0" t="n">
        <v>1</v>
      </c>
    </row>
    <row r="2480" customFormat="false" ht="12.8" hidden="false" customHeight="false" outlineLevel="0" collapsed="false">
      <c r="A2480" s="0" t="n">
        <v>2479</v>
      </c>
      <c r="B2480" s="0" t="s">
        <v>10467</v>
      </c>
      <c r="C2480" s="0" t="s">
        <v>21</v>
      </c>
      <c r="D2480" s="0" t="s">
        <v>90</v>
      </c>
      <c r="E2480" s="0" t="s">
        <v>91</v>
      </c>
      <c r="F2480" s="0" t="s">
        <v>10832</v>
      </c>
      <c r="G2480" s="0" t="s">
        <v>10833</v>
      </c>
      <c r="H2480" s="0" t="s">
        <v>10834</v>
      </c>
      <c r="I2480" s="1" t="n">
        <v>6.222</v>
      </c>
      <c r="J2480" s="2" t="s">
        <v>10835</v>
      </c>
      <c r="K2480" s="2" t="s">
        <v>44</v>
      </c>
      <c r="L2480" s="0" t="s">
        <v>29</v>
      </c>
      <c r="M2480" s="0" t="s">
        <v>29</v>
      </c>
      <c r="N2480" s="0" t="s">
        <v>29</v>
      </c>
      <c r="O2480" s="2" t="s">
        <v>44</v>
      </c>
      <c r="P2480" s="0" t="s">
        <v>29</v>
      </c>
      <c r="Q2480" s="0" t="n">
        <f aca="false">_xlfn.UNICODE(B2480)</f>
        <v>69</v>
      </c>
      <c r="R2480" s="0" t="str">
        <f aca="false">IF(MIDB(B2480,1,10)="Candidatus",MIDB(B2480,FIND(" ",B2480,1)+1,FIND(" ",B2480,12)-FIND(" ",B2480,1)),IF(AND(Q2480&gt;=65,Q2480&lt;=90),MIDB(B2480,1,FIND(" ",B2480,1)),"-"))</f>
        <v>Escherichia </v>
      </c>
      <c r="S2480" s="0" t="str">
        <f aca="false">IF(MIDB(B2480,1,10)="Candidatus",MIDB(B2480,FIND(" ",B2480,12)+1,IFERROR(FIND(" ",B2480,FIND(" ",B2480,12)+1),LEN(B2480))-FIND(" ",B2480,12)),IF(AND(Q2480&gt;=65,Q2480&lt;=90),MIDB(B2480,FIND(" ",B2480,1),IFERROR(FIND(" ",B2480,FIND(" ",B2480,1)+1),LEN(B2480)+1)-FIND(" ",B2480,1)),"-"))</f>
        <v> coli</v>
      </c>
      <c r="T2480" s="0" t="n">
        <v>1</v>
      </c>
    </row>
    <row r="2481" customFormat="false" ht="12.8" hidden="false" customHeight="false" outlineLevel="0" collapsed="false">
      <c r="A2481" s="0" t="n">
        <v>2480</v>
      </c>
      <c r="B2481" s="0" t="s">
        <v>10467</v>
      </c>
      <c r="C2481" s="0" t="s">
        <v>21</v>
      </c>
      <c r="D2481" s="0" t="s">
        <v>90</v>
      </c>
      <c r="E2481" s="0" t="s">
        <v>91</v>
      </c>
      <c r="F2481" s="0" t="s">
        <v>10836</v>
      </c>
      <c r="G2481" s="0" t="s">
        <v>10837</v>
      </c>
      <c r="H2481" s="0" t="s">
        <v>10838</v>
      </c>
      <c r="I2481" s="1" t="n">
        <v>124.908</v>
      </c>
      <c r="J2481" s="2" t="s">
        <v>10839</v>
      </c>
      <c r="K2481" s="2" t="s">
        <v>6709</v>
      </c>
      <c r="L2481" s="0" t="s">
        <v>29</v>
      </c>
      <c r="M2481" s="0" t="s">
        <v>29</v>
      </c>
      <c r="N2481" s="0" t="s">
        <v>29</v>
      </c>
      <c r="O2481" s="2" t="s">
        <v>6709</v>
      </c>
      <c r="P2481" s="0" t="s">
        <v>29</v>
      </c>
      <c r="Q2481" s="0" t="n">
        <f aca="false">_xlfn.UNICODE(B2481)</f>
        <v>69</v>
      </c>
      <c r="R2481" s="0" t="str">
        <f aca="false">IF(MIDB(B2481,1,10)="Candidatus",MIDB(B2481,FIND(" ",B2481,1)+1,FIND(" ",B2481,12)-FIND(" ",B2481,1)),IF(AND(Q2481&gt;=65,Q2481&lt;=90),MIDB(B2481,1,FIND(" ",B2481,1)),"-"))</f>
        <v>Escherichia </v>
      </c>
      <c r="S2481" s="0" t="str">
        <f aca="false">IF(MIDB(B2481,1,10)="Candidatus",MIDB(B2481,FIND(" ",B2481,12)+1,IFERROR(FIND(" ",B2481,FIND(" ",B2481,12)+1),LEN(B2481))-FIND(" ",B2481,12)),IF(AND(Q2481&gt;=65,Q2481&lt;=90),MIDB(B2481,FIND(" ",B2481,1),IFERROR(FIND(" ",B2481,FIND(" ",B2481,1)+1),LEN(B2481)+1)-FIND(" ",B2481,1)),"-"))</f>
        <v> coli</v>
      </c>
      <c r="T2481" s="0" t="n">
        <v>1</v>
      </c>
    </row>
    <row r="2482" customFormat="false" ht="12.8" hidden="false" customHeight="false" outlineLevel="0" collapsed="false">
      <c r="A2482" s="0" t="n">
        <v>2481</v>
      </c>
      <c r="B2482" s="0" t="s">
        <v>10840</v>
      </c>
      <c r="C2482" s="0" t="s">
        <v>21</v>
      </c>
      <c r="D2482" s="0" t="s">
        <v>90</v>
      </c>
      <c r="E2482" s="0" t="s">
        <v>91</v>
      </c>
      <c r="F2482" s="0" t="s">
        <v>10841</v>
      </c>
      <c r="G2482" s="0" t="s">
        <v>10842</v>
      </c>
      <c r="H2482" s="0" t="s">
        <v>10843</v>
      </c>
      <c r="I2482" s="1" t="n">
        <v>1.917</v>
      </c>
      <c r="J2482" s="2" t="s">
        <v>10844</v>
      </c>
      <c r="K2482" s="2" t="s">
        <v>88</v>
      </c>
      <c r="L2482" s="0" t="s">
        <v>29</v>
      </c>
      <c r="M2482" s="0" t="s">
        <v>29</v>
      </c>
      <c r="N2482" s="0" t="s">
        <v>29</v>
      </c>
      <c r="O2482" s="2" t="s">
        <v>129</v>
      </c>
      <c r="P2482" s="0" t="s">
        <v>29</v>
      </c>
      <c r="Q2482" s="0" t="n">
        <f aca="false">_xlfn.UNICODE(B2482)</f>
        <v>69</v>
      </c>
      <c r="R2482" s="0" t="str">
        <f aca="false">IF(MIDB(B2482,1,10)="Candidatus",MIDB(B2482,FIND(" ",B2482,1)+1,FIND(" ",B2482,12)-FIND(" ",B2482,1)),IF(AND(Q2482&gt;=65,Q2482&lt;=90),MIDB(B2482,1,FIND(" ",B2482,1)),"-"))</f>
        <v>Escherichia </v>
      </c>
      <c r="S2482" s="0" t="str">
        <f aca="false">IF(MIDB(B2482,1,10)="Candidatus",MIDB(B2482,FIND(" ",B2482,12)+1,IFERROR(FIND(" ",B2482,FIND(" ",B2482,12)+1),LEN(B2482))-FIND(" ",B2482,12)),IF(AND(Q2482&gt;=65,Q2482&lt;=90),MIDB(B2482,FIND(" ",B2482,1),IFERROR(FIND(" ",B2482,FIND(" ",B2482,1)+1),LEN(B2482)+1)-FIND(" ",B2482,1)),"-"))</f>
        <v> coli</v>
      </c>
      <c r="T2482" s="0" t="n">
        <v>1</v>
      </c>
    </row>
    <row r="2483" customFormat="false" ht="12.8" hidden="false" customHeight="false" outlineLevel="0" collapsed="false">
      <c r="A2483" s="0" t="n">
        <v>2482</v>
      </c>
      <c r="B2483" s="0" t="s">
        <v>10845</v>
      </c>
      <c r="C2483" s="0" t="s">
        <v>21</v>
      </c>
      <c r="D2483" s="0" t="s">
        <v>90</v>
      </c>
      <c r="E2483" s="0" t="s">
        <v>91</v>
      </c>
      <c r="F2483" s="0" t="s">
        <v>10846</v>
      </c>
      <c r="G2483" s="0" t="s">
        <v>10847</v>
      </c>
      <c r="H2483" s="0" t="s">
        <v>10848</v>
      </c>
      <c r="I2483" s="1" t="n">
        <v>11.744</v>
      </c>
      <c r="J2483" s="2" t="s">
        <v>10849</v>
      </c>
      <c r="K2483" s="2" t="s">
        <v>28</v>
      </c>
      <c r="L2483" s="0" t="s">
        <v>29</v>
      </c>
      <c r="M2483" s="0" t="s">
        <v>29</v>
      </c>
      <c r="N2483" s="0" t="s">
        <v>29</v>
      </c>
      <c r="O2483" s="2" t="s">
        <v>112</v>
      </c>
      <c r="P2483" s="0" t="s">
        <v>29</v>
      </c>
      <c r="Q2483" s="0" t="n">
        <f aca="false">_xlfn.UNICODE(B2483)</f>
        <v>69</v>
      </c>
      <c r="R2483" s="0" t="str">
        <f aca="false">IF(MIDB(B2483,1,10)="Candidatus",MIDB(B2483,FIND(" ",B2483,1)+1,FIND(" ",B2483,12)-FIND(" ",B2483,1)),IF(AND(Q2483&gt;=65,Q2483&lt;=90),MIDB(B2483,1,FIND(" ",B2483,1)),"-"))</f>
        <v>Escherichia </v>
      </c>
      <c r="S2483" s="0" t="str">
        <f aca="false">IF(MIDB(B2483,1,10)="Candidatus",MIDB(B2483,FIND(" ",B2483,12)+1,IFERROR(FIND(" ",B2483,FIND(" ",B2483,12)+1),LEN(B2483))-FIND(" ",B2483,12)),IF(AND(Q2483&gt;=65,Q2483&lt;=90),MIDB(B2483,FIND(" ",B2483,1),IFERROR(FIND(" ",B2483,FIND(" ",B2483,1)+1),LEN(B2483)+1)-FIND(" ",B2483,1)),"-"))</f>
        <v> coli</v>
      </c>
      <c r="T2483" s="0" t="n">
        <v>1</v>
      </c>
    </row>
    <row r="2484" customFormat="false" ht="12.8" hidden="false" customHeight="false" outlineLevel="0" collapsed="false">
      <c r="A2484" s="0" t="n">
        <v>2483</v>
      </c>
      <c r="B2484" s="0" t="s">
        <v>10467</v>
      </c>
      <c r="C2484" s="0" t="s">
        <v>21</v>
      </c>
      <c r="D2484" s="0" t="s">
        <v>90</v>
      </c>
      <c r="E2484" s="0" t="s">
        <v>91</v>
      </c>
      <c r="F2484" s="0" t="s">
        <v>10850</v>
      </c>
      <c r="G2484" s="0" t="s">
        <v>10851</v>
      </c>
      <c r="H2484" s="0" t="s">
        <v>10852</v>
      </c>
      <c r="I2484" s="1" t="n">
        <v>125.491</v>
      </c>
      <c r="J2484" s="2" t="s">
        <v>10853</v>
      </c>
      <c r="K2484" s="2" t="s">
        <v>214</v>
      </c>
      <c r="L2484" s="0" t="s">
        <v>29</v>
      </c>
      <c r="M2484" s="0" t="s">
        <v>29</v>
      </c>
      <c r="N2484" s="2" t="s">
        <v>88</v>
      </c>
      <c r="O2484" s="2" t="s">
        <v>10854</v>
      </c>
      <c r="P2484" s="0" t="s">
        <v>29</v>
      </c>
      <c r="Q2484" s="0" t="n">
        <f aca="false">_xlfn.UNICODE(B2484)</f>
        <v>69</v>
      </c>
      <c r="R2484" s="0" t="str">
        <f aca="false">IF(MIDB(B2484,1,10)="Candidatus",MIDB(B2484,FIND(" ",B2484,1)+1,FIND(" ",B2484,12)-FIND(" ",B2484,1)),IF(AND(Q2484&gt;=65,Q2484&lt;=90),MIDB(B2484,1,FIND(" ",B2484,1)),"-"))</f>
        <v>Escherichia </v>
      </c>
      <c r="S2484" s="0" t="str">
        <f aca="false">IF(MIDB(B2484,1,10)="Candidatus",MIDB(B2484,FIND(" ",B2484,12)+1,IFERROR(FIND(" ",B2484,FIND(" ",B2484,12)+1),LEN(B2484))-FIND(" ",B2484,12)),IF(AND(Q2484&gt;=65,Q2484&lt;=90),MIDB(B2484,FIND(" ",B2484,1),IFERROR(FIND(" ",B2484,FIND(" ",B2484,1)+1),LEN(B2484)+1)-FIND(" ",B2484,1)),"-"))</f>
        <v> coli</v>
      </c>
      <c r="T2484" s="0" t="n">
        <v>1</v>
      </c>
    </row>
    <row r="2485" customFormat="false" ht="12.8" hidden="false" customHeight="false" outlineLevel="0" collapsed="false">
      <c r="A2485" s="0" t="n">
        <v>2484</v>
      </c>
      <c r="B2485" s="0" t="s">
        <v>10855</v>
      </c>
      <c r="C2485" s="0" t="s">
        <v>21</v>
      </c>
      <c r="D2485" s="0" t="s">
        <v>90</v>
      </c>
      <c r="E2485" s="0" t="s">
        <v>91</v>
      </c>
      <c r="F2485" s="0" t="s">
        <v>10856</v>
      </c>
      <c r="G2485" s="0" t="s">
        <v>10857</v>
      </c>
      <c r="H2485" s="0" t="s">
        <v>10858</v>
      </c>
      <c r="I2485" s="1" t="n">
        <v>64.935</v>
      </c>
      <c r="J2485" s="2" t="s">
        <v>10859</v>
      </c>
      <c r="K2485" s="2" t="s">
        <v>38</v>
      </c>
      <c r="L2485" s="0" t="s">
        <v>29</v>
      </c>
      <c r="M2485" s="0" t="s">
        <v>29</v>
      </c>
      <c r="N2485" s="0" t="s">
        <v>29</v>
      </c>
      <c r="O2485" s="2" t="s">
        <v>38</v>
      </c>
      <c r="P2485" s="0" t="s">
        <v>29</v>
      </c>
      <c r="Q2485" s="0" t="n">
        <f aca="false">_xlfn.UNICODE(B2485)</f>
        <v>69</v>
      </c>
      <c r="R2485" s="0" t="str">
        <f aca="false">IF(MIDB(B2485,1,10)="Candidatus",MIDB(B2485,FIND(" ",B2485,1)+1,FIND(" ",B2485,12)-FIND(" ",B2485,1)),IF(AND(Q2485&gt;=65,Q2485&lt;=90),MIDB(B2485,1,FIND(" ",B2485,1)),"-"))</f>
        <v>Escherichia </v>
      </c>
      <c r="S2485" s="0" t="str">
        <f aca="false">IF(MIDB(B2485,1,10)="Candidatus",MIDB(B2485,FIND(" ",B2485,12)+1,IFERROR(FIND(" ",B2485,FIND(" ",B2485,12)+1),LEN(B2485))-FIND(" ",B2485,12)),IF(AND(Q2485&gt;=65,Q2485&lt;=90),MIDB(B2485,FIND(" ",B2485,1),IFERROR(FIND(" ",B2485,FIND(" ",B2485,1)+1),LEN(B2485)+1)-FIND(" ",B2485,1)),"-"))</f>
        <v> coli</v>
      </c>
      <c r="T2485" s="0" t="n">
        <v>1</v>
      </c>
    </row>
    <row r="2486" customFormat="false" ht="12.8" hidden="false" customHeight="false" outlineLevel="0" collapsed="false">
      <c r="A2486" s="0" t="n">
        <v>2485</v>
      </c>
      <c r="B2486" s="0" t="s">
        <v>10860</v>
      </c>
      <c r="C2486" s="0" t="s">
        <v>21</v>
      </c>
      <c r="D2486" s="0" t="s">
        <v>90</v>
      </c>
      <c r="E2486" s="0" t="s">
        <v>91</v>
      </c>
      <c r="F2486" s="0" t="s">
        <v>10861</v>
      </c>
      <c r="G2486" s="0" t="s">
        <v>10862</v>
      </c>
      <c r="H2486" s="0" t="s">
        <v>10863</v>
      </c>
      <c r="I2486" s="1" t="n">
        <v>101.375</v>
      </c>
      <c r="J2486" s="2" t="s">
        <v>10864</v>
      </c>
      <c r="K2486" s="2" t="s">
        <v>7443</v>
      </c>
      <c r="L2486" s="0" t="s">
        <v>29</v>
      </c>
      <c r="M2486" s="0" t="s">
        <v>29</v>
      </c>
      <c r="N2486" s="0" t="s">
        <v>29</v>
      </c>
      <c r="O2486" s="2" t="s">
        <v>7443</v>
      </c>
      <c r="P2486" s="0" t="s">
        <v>29</v>
      </c>
      <c r="Q2486" s="0" t="n">
        <f aca="false">_xlfn.UNICODE(B2486)</f>
        <v>69</v>
      </c>
      <c r="R2486" s="0" t="str">
        <f aca="false">IF(MIDB(B2486,1,10)="Candidatus",MIDB(B2486,FIND(" ",B2486,1)+1,FIND(" ",B2486,12)-FIND(" ",B2486,1)),IF(AND(Q2486&gt;=65,Q2486&lt;=90),MIDB(B2486,1,FIND(" ",B2486,1)),"-"))</f>
        <v>Escherichia </v>
      </c>
      <c r="S2486" s="0" t="str">
        <f aca="false">IF(MIDB(B2486,1,10)="Candidatus",MIDB(B2486,FIND(" ",B2486,12)+1,IFERROR(FIND(" ",B2486,FIND(" ",B2486,12)+1),LEN(B2486))-FIND(" ",B2486,12)),IF(AND(Q2486&gt;=65,Q2486&lt;=90),MIDB(B2486,FIND(" ",B2486,1),IFERROR(FIND(" ",B2486,FIND(" ",B2486,1)+1),LEN(B2486)+1)-FIND(" ",B2486,1)),"-"))</f>
        <v> coli</v>
      </c>
      <c r="T2486" s="0" t="n">
        <v>1</v>
      </c>
    </row>
    <row r="2487" customFormat="false" ht="12.8" hidden="false" customHeight="false" outlineLevel="0" collapsed="false">
      <c r="A2487" s="0" t="n">
        <v>2486</v>
      </c>
      <c r="B2487" s="0" t="s">
        <v>10865</v>
      </c>
      <c r="C2487" s="0" t="s">
        <v>21</v>
      </c>
      <c r="D2487" s="0" t="s">
        <v>90</v>
      </c>
      <c r="E2487" s="0" t="s">
        <v>91</v>
      </c>
      <c r="F2487" s="0" t="s">
        <v>76</v>
      </c>
      <c r="G2487" s="0" t="s">
        <v>10866</v>
      </c>
      <c r="H2487" s="0" t="s">
        <v>10867</v>
      </c>
      <c r="I2487" s="1" t="n">
        <v>72.8</v>
      </c>
      <c r="J2487" s="2" t="s">
        <v>10868</v>
      </c>
      <c r="K2487" s="2" t="s">
        <v>1117</v>
      </c>
      <c r="L2487" s="0" t="s">
        <v>29</v>
      </c>
      <c r="M2487" s="0" t="s">
        <v>29</v>
      </c>
      <c r="N2487" s="0" t="s">
        <v>29</v>
      </c>
      <c r="O2487" s="2" t="s">
        <v>1117</v>
      </c>
      <c r="P2487" s="0" t="s">
        <v>29</v>
      </c>
      <c r="Q2487" s="0" t="n">
        <f aca="false">_xlfn.UNICODE(B2487)</f>
        <v>69</v>
      </c>
      <c r="R2487" s="0" t="str">
        <f aca="false">IF(MIDB(B2487,1,10)="Candidatus",MIDB(B2487,FIND(" ",B2487,1)+1,FIND(" ",B2487,12)-FIND(" ",B2487,1)),IF(AND(Q2487&gt;=65,Q2487&lt;=90),MIDB(B2487,1,FIND(" ",B2487,1)),"-"))</f>
        <v>Escherichia </v>
      </c>
      <c r="S2487" s="0" t="str">
        <f aca="false">IF(MIDB(B2487,1,10)="Candidatus",MIDB(B2487,FIND(" ",B2487,12)+1,IFERROR(FIND(" ",B2487,FIND(" ",B2487,12)+1),LEN(B2487))-FIND(" ",B2487,12)),IF(AND(Q2487&gt;=65,Q2487&lt;=90),MIDB(B2487,FIND(" ",B2487,1),IFERROR(FIND(" ",B2487,FIND(" ",B2487,1)+1),LEN(B2487)+1)-FIND(" ",B2487,1)),"-"))</f>
        <v> coli</v>
      </c>
      <c r="T2487" s="0" t="n">
        <v>1</v>
      </c>
    </row>
    <row r="2488" customFormat="false" ht="12.8" hidden="false" customHeight="false" outlineLevel="0" collapsed="false">
      <c r="A2488" s="0" t="n">
        <v>2487</v>
      </c>
      <c r="B2488" s="0" t="s">
        <v>10467</v>
      </c>
      <c r="C2488" s="0" t="s">
        <v>21</v>
      </c>
      <c r="D2488" s="0" t="s">
        <v>90</v>
      </c>
      <c r="E2488" s="0" t="s">
        <v>91</v>
      </c>
      <c r="F2488" s="0" t="s">
        <v>10869</v>
      </c>
      <c r="G2488" s="0" t="s">
        <v>10870</v>
      </c>
      <c r="H2488" s="0" t="s">
        <v>10871</v>
      </c>
      <c r="I2488" s="1" t="n">
        <v>1.683</v>
      </c>
      <c r="J2488" s="2" t="s">
        <v>10872</v>
      </c>
      <c r="K2488" s="2" t="s">
        <v>46</v>
      </c>
      <c r="L2488" s="0" t="s">
        <v>29</v>
      </c>
      <c r="M2488" s="0" t="s">
        <v>29</v>
      </c>
      <c r="N2488" s="2" t="s">
        <v>46</v>
      </c>
      <c r="O2488" s="2" t="s">
        <v>88</v>
      </c>
      <c r="P2488" s="0" t="s">
        <v>29</v>
      </c>
      <c r="Q2488" s="0" t="n">
        <f aca="false">_xlfn.UNICODE(B2488)</f>
        <v>69</v>
      </c>
      <c r="R2488" s="0" t="str">
        <f aca="false">IF(MIDB(B2488,1,10)="Candidatus",MIDB(B2488,FIND(" ",B2488,1)+1,FIND(" ",B2488,12)-FIND(" ",B2488,1)),IF(AND(Q2488&gt;=65,Q2488&lt;=90),MIDB(B2488,1,FIND(" ",B2488,1)),"-"))</f>
        <v>Escherichia </v>
      </c>
      <c r="S2488" s="0" t="str">
        <f aca="false">IF(MIDB(B2488,1,10)="Candidatus",MIDB(B2488,FIND(" ",B2488,12)+1,IFERROR(FIND(" ",B2488,FIND(" ",B2488,12)+1),LEN(B2488))-FIND(" ",B2488,12)),IF(AND(Q2488&gt;=65,Q2488&lt;=90),MIDB(B2488,FIND(" ",B2488,1),IFERROR(FIND(" ",B2488,FIND(" ",B2488,1)+1),LEN(B2488)+1)-FIND(" ",B2488,1)),"-"))</f>
        <v> coli</v>
      </c>
      <c r="T2488" s="0" t="n">
        <v>1</v>
      </c>
    </row>
    <row r="2489" customFormat="false" ht="12.8" hidden="false" customHeight="false" outlineLevel="0" collapsed="false">
      <c r="A2489" s="0" t="n">
        <v>2488</v>
      </c>
      <c r="B2489" s="0" t="s">
        <v>10467</v>
      </c>
      <c r="C2489" s="0" t="s">
        <v>21</v>
      </c>
      <c r="D2489" s="0" t="s">
        <v>90</v>
      </c>
      <c r="E2489" s="0" t="s">
        <v>91</v>
      </c>
      <c r="F2489" s="0" t="s">
        <v>10873</v>
      </c>
      <c r="G2489" s="0" t="s">
        <v>10874</v>
      </c>
      <c r="H2489" s="0" t="s">
        <v>10875</v>
      </c>
      <c r="I2489" s="1" t="n">
        <v>2.004</v>
      </c>
      <c r="J2489" s="2" t="s">
        <v>10876</v>
      </c>
      <c r="K2489" s="2" t="s">
        <v>88</v>
      </c>
      <c r="L2489" s="0" t="s">
        <v>29</v>
      </c>
      <c r="M2489" s="0" t="s">
        <v>29</v>
      </c>
      <c r="N2489" s="0" t="s">
        <v>29</v>
      </c>
      <c r="O2489" s="2" t="s">
        <v>88</v>
      </c>
      <c r="P2489" s="0" t="s">
        <v>29</v>
      </c>
      <c r="Q2489" s="0" t="n">
        <f aca="false">_xlfn.UNICODE(B2489)</f>
        <v>69</v>
      </c>
      <c r="R2489" s="0" t="str">
        <f aca="false">IF(MIDB(B2489,1,10)="Candidatus",MIDB(B2489,FIND(" ",B2489,1)+1,FIND(" ",B2489,12)-FIND(" ",B2489,1)),IF(AND(Q2489&gt;=65,Q2489&lt;=90),MIDB(B2489,1,FIND(" ",B2489,1)),"-"))</f>
        <v>Escherichia </v>
      </c>
      <c r="S2489" s="0" t="str">
        <f aca="false">IF(MIDB(B2489,1,10)="Candidatus",MIDB(B2489,FIND(" ",B2489,12)+1,IFERROR(FIND(" ",B2489,FIND(" ",B2489,12)+1),LEN(B2489))-FIND(" ",B2489,12)),IF(AND(Q2489&gt;=65,Q2489&lt;=90),MIDB(B2489,FIND(" ",B2489,1),IFERROR(FIND(" ",B2489,FIND(" ",B2489,1)+1),LEN(B2489)+1)-FIND(" ",B2489,1)),"-"))</f>
        <v> coli</v>
      </c>
      <c r="T2489" s="0" t="n">
        <v>1</v>
      </c>
    </row>
    <row r="2490" customFormat="false" ht="12.8" hidden="false" customHeight="false" outlineLevel="0" collapsed="false">
      <c r="A2490" s="0" t="n">
        <v>2489</v>
      </c>
      <c r="B2490" s="0" t="s">
        <v>10877</v>
      </c>
      <c r="C2490" s="0" t="s">
        <v>21</v>
      </c>
      <c r="D2490" s="0" t="s">
        <v>90</v>
      </c>
      <c r="E2490" s="0" t="s">
        <v>91</v>
      </c>
      <c r="F2490" s="0" t="s">
        <v>10878</v>
      </c>
      <c r="G2490" s="0" t="s">
        <v>10879</v>
      </c>
      <c r="H2490" s="0" t="s">
        <v>10880</v>
      </c>
      <c r="I2490" s="1" t="n">
        <v>93.732</v>
      </c>
      <c r="J2490" s="2" t="s">
        <v>10881</v>
      </c>
      <c r="K2490" s="2" t="s">
        <v>1207</v>
      </c>
      <c r="L2490" s="0" t="s">
        <v>29</v>
      </c>
      <c r="M2490" s="0" t="s">
        <v>29</v>
      </c>
      <c r="N2490" s="2" t="s">
        <v>46</v>
      </c>
      <c r="O2490" s="2" t="s">
        <v>1056</v>
      </c>
      <c r="P2490" s="0" t="s">
        <v>29</v>
      </c>
      <c r="Q2490" s="0" t="n">
        <f aca="false">_xlfn.UNICODE(B2490)</f>
        <v>69</v>
      </c>
      <c r="R2490" s="0" t="str">
        <f aca="false">IF(MIDB(B2490,1,10)="Candidatus",MIDB(B2490,FIND(" ",B2490,1)+1,FIND(" ",B2490,12)-FIND(" ",B2490,1)),IF(AND(Q2490&gt;=65,Q2490&lt;=90),MIDB(B2490,1,FIND(" ",B2490,1)),"-"))</f>
        <v>Escherichia </v>
      </c>
      <c r="S2490" s="0" t="str">
        <f aca="false">IF(MIDB(B2490,1,10)="Candidatus",MIDB(B2490,FIND(" ",B2490,12)+1,IFERROR(FIND(" ",B2490,FIND(" ",B2490,12)+1),LEN(B2490))-FIND(" ",B2490,12)),IF(AND(Q2490&gt;=65,Q2490&lt;=90),MIDB(B2490,FIND(" ",B2490,1),IFERROR(FIND(" ",B2490,FIND(" ",B2490,1)+1),LEN(B2490)+1)-FIND(" ",B2490,1)),"-"))</f>
        <v> coli</v>
      </c>
      <c r="T2490" s="0" t="n">
        <v>1</v>
      </c>
    </row>
    <row r="2491" customFormat="false" ht="12.8" hidden="false" customHeight="false" outlineLevel="0" collapsed="false">
      <c r="A2491" s="0" t="n">
        <v>2490</v>
      </c>
      <c r="B2491" s="0" t="s">
        <v>10532</v>
      </c>
      <c r="C2491" s="0" t="s">
        <v>21</v>
      </c>
      <c r="D2491" s="0" t="s">
        <v>90</v>
      </c>
      <c r="E2491" s="0" t="s">
        <v>91</v>
      </c>
      <c r="F2491" s="0" t="s">
        <v>10882</v>
      </c>
      <c r="G2491" s="0" t="s">
        <v>10883</v>
      </c>
      <c r="H2491" s="0" t="s">
        <v>10884</v>
      </c>
      <c r="I2491" s="1" t="n">
        <v>6.758</v>
      </c>
      <c r="J2491" s="2" t="s">
        <v>10885</v>
      </c>
      <c r="K2491" s="2" t="s">
        <v>28</v>
      </c>
      <c r="L2491" s="0" t="s">
        <v>29</v>
      </c>
      <c r="M2491" s="0" t="s">
        <v>29</v>
      </c>
      <c r="N2491" s="0" t="s">
        <v>29</v>
      </c>
      <c r="O2491" s="2" t="s">
        <v>28</v>
      </c>
      <c r="P2491" s="0" t="s">
        <v>29</v>
      </c>
      <c r="Q2491" s="0" t="n">
        <f aca="false">_xlfn.UNICODE(B2491)</f>
        <v>69</v>
      </c>
      <c r="R2491" s="0" t="str">
        <f aca="false">IF(MIDB(B2491,1,10)="Candidatus",MIDB(B2491,FIND(" ",B2491,1)+1,FIND(" ",B2491,12)-FIND(" ",B2491,1)),IF(AND(Q2491&gt;=65,Q2491&lt;=90),MIDB(B2491,1,FIND(" ",B2491,1)),"-"))</f>
        <v>Escherichia </v>
      </c>
      <c r="S2491" s="0" t="str">
        <f aca="false">IF(MIDB(B2491,1,10)="Candidatus",MIDB(B2491,FIND(" ",B2491,12)+1,IFERROR(FIND(" ",B2491,FIND(" ",B2491,12)+1),LEN(B2491))-FIND(" ",B2491,12)),IF(AND(Q2491&gt;=65,Q2491&lt;=90),MIDB(B2491,FIND(" ",B2491,1),IFERROR(FIND(" ",B2491,FIND(" ",B2491,1)+1),LEN(B2491)+1)-FIND(" ",B2491,1)),"-"))</f>
        <v> coli</v>
      </c>
      <c r="T2491" s="0" t="n">
        <v>1</v>
      </c>
    </row>
    <row r="2492" customFormat="false" ht="12.8" hidden="false" customHeight="false" outlineLevel="0" collapsed="false">
      <c r="A2492" s="0" t="n">
        <v>2491</v>
      </c>
      <c r="B2492" s="0" t="s">
        <v>10886</v>
      </c>
      <c r="C2492" s="0" t="s">
        <v>21</v>
      </c>
      <c r="D2492" s="0" t="s">
        <v>90</v>
      </c>
      <c r="E2492" s="0" t="s">
        <v>91</v>
      </c>
      <c r="F2492" s="0" t="s">
        <v>10887</v>
      </c>
      <c r="G2492" s="0" t="s">
        <v>10888</v>
      </c>
      <c r="H2492" s="0" t="s">
        <v>10889</v>
      </c>
      <c r="I2492" s="1" t="n">
        <v>93.037</v>
      </c>
      <c r="J2492" s="2" t="s">
        <v>10890</v>
      </c>
      <c r="K2492" s="2" t="s">
        <v>729</v>
      </c>
      <c r="L2492" s="0" t="s">
        <v>29</v>
      </c>
      <c r="M2492" s="0" t="s">
        <v>29</v>
      </c>
      <c r="N2492" s="0" t="s">
        <v>29</v>
      </c>
      <c r="O2492" s="2" t="s">
        <v>2238</v>
      </c>
      <c r="P2492" s="0" t="s">
        <v>29</v>
      </c>
      <c r="Q2492" s="0" t="n">
        <f aca="false">_xlfn.UNICODE(B2492)</f>
        <v>69</v>
      </c>
      <c r="R2492" s="0" t="str">
        <f aca="false">IF(MIDB(B2492,1,10)="Candidatus",MIDB(B2492,FIND(" ",B2492,1)+1,FIND(" ",B2492,12)-FIND(" ",B2492,1)),IF(AND(Q2492&gt;=65,Q2492&lt;=90),MIDB(B2492,1,FIND(" ",B2492,1)),"-"))</f>
        <v>Escherichia </v>
      </c>
      <c r="S2492" s="0" t="str">
        <f aca="false">IF(MIDB(B2492,1,10)="Candidatus",MIDB(B2492,FIND(" ",B2492,12)+1,IFERROR(FIND(" ",B2492,FIND(" ",B2492,12)+1),LEN(B2492))-FIND(" ",B2492,12)),IF(AND(Q2492&gt;=65,Q2492&lt;=90),MIDB(B2492,FIND(" ",B2492,1),IFERROR(FIND(" ",B2492,FIND(" ",B2492,1)+1),LEN(B2492)+1)-FIND(" ",B2492,1)),"-"))</f>
        <v> coli</v>
      </c>
      <c r="T2492" s="0" t="n">
        <v>1</v>
      </c>
    </row>
    <row r="2493" customFormat="false" ht="12.8" hidden="false" customHeight="false" outlineLevel="0" collapsed="false">
      <c r="A2493" s="0" t="n">
        <v>2492</v>
      </c>
      <c r="B2493" s="0" t="s">
        <v>10891</v>
      </c>
      <c r="C2493" s="0" t="s">
        <v>21</v>
      </c>
      <c r="D2493" s="0" t="s">
        <v>90</v>
      </c>
      <c r="E2493" s="0" t="s">
        <v>91</v>
      </c>
      <c r="F2493" s="0" t="s">
        <v>10892</v>
      </c>
      <c r="G2493" s="0" t="s">
        <v>10893</v>
      </c>
      <c r="H2493" s="0" t="s">
        <v>10894</v>
      </c>
      <c r="I2493" s="1" t="n">
        <v>5.217</v>
      </c>
      <c r="J2493" s="2" t="s">
        <v>10895</v>
      </c>
      <c r="K2493" s="2" t="s">
        <v>112</v>
      </c>
      <c r="L2493" s="0" t="s">
        <v>29</v>
      </c>
      <c r="M2493" s="0" t="s">
        <v>29</v>
      </c>
      <c r="N2493" s="0" t="s">
        <v>29</v>
      </c>
      <c r="O2493" s="2" t="s">
        <v>112</v>
      </c>
      <c r="P2493" s="0" t="s">
        <v>29</v>
      </c>
      <c r="Q2493" s="0" t="n">
        <f aca="false">_xlfn.UNICODE(B2493)</f>
        <v>69</v>
      </c>
      <c r="R2493" s="0" t="str">
        <f aca="false">IF(MIDB(B2493,1,10)="Candidatus",MIDB(B2493,FIND(" ",B2493,1)+1,FIND(" ",B2493,12)-FIND(" ",B2493,1)),IF(AND(Q2493&gt;=65,Q2493&lt;=90),MIDB(B2493,1,FIND(" ",B2493,1)),"-"))</f>
        <v>Escherichia </v>
      </c>
      <c r="S2493" s="0" t="str">
        <f aca="false">IF(MIDB(B2493,1,10)="Candidatus",MIDB(B2493,FIND(" ",B2493,12)+1,IFERROR(FIND(" ",B2493,FIND(" ",B2493,12)+1),LEN(B2493))-FIND(" ",B2493,12)),IF(AND(Q2493&gt;=65,Q2493&lt;=90),MIDB(B2493,FIND(" ",B2493,1),IFERROR(FIND(" ",B2493,FIND(" ",B2493,1)+1),LEN(B2493)+1)-FIND(" ",B2493,1)),"-"))</f>
        <v> coli</v>
      </c>
      <c r="T2493" s="0" t="n">
        <v>1</v>
      </c>
    </row>
    <row r="2494" customFormat="false" ht="12.8" hidden="false" customHeight="false" outlineLevel="0" collapsed="false">
      <c r="A2494" s="0" t="n">
        <v>2493</v>
      </c>
      <c r="B2494" s="0" t="s">
        <v>10896</v>
      </c>
      <c r="C2494" s="0" t="s">
        <v>21</v>
      </c>
      <c r="D2494" s="0" t="s">
        <v>90</v>
      </c>
      <c r="E2494" s="0" t="s">
        <v>91</v>
      </c>
      <c r="F2494" s="0" t="s">
        <v>10897</v>
      </c>
      <c r="G2494" s="0" t="s">
        <v>10898</v>
      </c>
      <c r="H2494" s="0" t="s">
        <v>10899</v>
      </c>
      <c r="I2494" s="1" t="n">
        <v>287.616</v>
      </c>
      <c r="J2494" s="2" t="s">
        <v>10900</v>
      </c>
      <c r="K2494" s="2" t="s">
        <v>9144</v>
      </c>
      <c r="L2494" s="0" t="s">
        <v>29</v>
      </c>
      <c r="M2494" s="0" t="s">
        <v>29</v>
      </c>
      <c r="N2494" s="0" t="s">
        <v>29</v>
      </c>
      <c r="O2494" s="2" t="s">
        <v>9144</v>
      </c>
      <c r="P2494" s="0" t="s">
        <v>29</v>
      </c>
      <c r="Q2494" s="0" t="n">
        <f aca="false">_xlfn.UNICODE(B2494)</f>
        <v>69</v>
      </c>
      <c r="R2494" s="0" t="str">
        <f aca="false">IF(MIDB(B2494,1,10)="Candidatus",MIDB(B2494,FIND(" ",B2494,1)+1,FIND(" ",B2494,12)-FIND(" ",B2494,1)),IF(AND(Q2494&gt;=65,Q2494&lt;=90),MIDB(B2494,1,FIND(" ",B2494,1)),"-"))</f>
        <v>Escherichia </v>
      </c>
      <c r="S2494" s="0" t="str">
        <f aca="false">IF(MIDB(B2494,1,10)="Candidatus",MIDB(B2494,FIND(" ",B2494,12)+1,IFERROR(FIND(" ",B2494,FIND(" ",B2494,12)+1),LEN(B2494))-FIND(" ",B2494,12)),IF(AND(Q2494&gt;=65,Q2494&lt;=90),MIDB(B2494,FIND(" ",B2494,1),IFERROR(FIND(" ",B2494,FIND(" ",B2494,1)+1),LEN(B2494)+1)-FIND(" ",B2494,1)),"-"))</f>
        <v> coli</v>
      </c>
      <c r="T2494" s="0" t="n">
        <v>1</v>
      </c>
    </row>
    <row r="2495" customFormat="false" ht="12.8" hidden="false" customHeight="false" outlineLevel="0" collapsed="false">
      <c r="A2495" s="0" t="n">
        <v>2494</v>
      </c>
      <c r="B2495" s="0" t="s">
        <v>10467</v>
      </c>
      <c r="C2495" s="0" t="s">
        <v>21</v>
      </c>
      <c r="D2495" s="0" t="s">
        <v>90</v>
      </c>
      <c r="E2495" s="0" t="s">
        <v>91</v>
      </c>
      <c r="F2495" s="0" t="s">
        <v>10901</v>
      </c>
      <c r="G2495" s="0" t="s">
        <v>10902</v>
      </c>
      <c r="H2495" s="0" t="s">
        <v>10903</v>
      </c>
      <c r="I2495" s="1" t="n">
        <v>27.072</v>
      </c>
      <c r="J2495" s="2" t="s">
        <v>10904</v>
      </c>
      <c r="K2495" s="2" t="s">
        <v>166</v>
      </c>
      <c r="L2495" s="0" t="s">
        <v>29</v>
      </c>
      <c r="M2495" s="0" t="s">
        <v>29</v>
      </c>
      <c r="N2495" s="0" t="s">
        <v>29</v>
      </c>
      <c r="O2495" s="2" t="s">
        <v>686</v>
      </c>
      <c r="P2495" s="2" t="s">
        <v>46</v>
      </c>
      <c r="Q2495" s="0" t="n">
        <f aca="false">_xlfn.UNICODE(B2495)</f>
        <v>69</v>
      </c>
      <c r="R2495" s="0" t="str">
        <f aca="false">IF(MIDB(B2495,1,10)="Candidatus",MIDB(B2495,FIND(" ",B2495,1)+1,FIND(" ",B2495,12)-FIND(" ",B2495,1)),IF(AND(Q2495&gt;=65,Q2495&lt;=90),MIDB(B2495,1,FIND(" ",B2495,1)),"-"))</f>
        <v>Escherichia </v>
      </c>
      <c r="S2495" s="0" t="str">
        <f aca="false">IF(MIDB(B2495,1,10)="Candidatus",MIDB(B2495,FIND(" ",B2495,12)+1,IFERROR(FIND(" ",B2495,FIND(" ",B2495,12)+1),LEN(B2495))-FIND(" ",B2495,12)),IF(AND(Q2495&gt;=65,Q2495&lt;=90),MIDB(B2495,FIND(" ",B2495,1),IFERROR(FIND(" ",B2495,FIND(" ",B2495,1)+1),LEN(B2495)+1)-FIND(" ",B2495,1)),"-"))</f>
        <v> coli</v>
      </c>
      <c r="T2495" s="0" t="n">
        <v>1</v>
      </c>
    </row>
    <row r="2496" customFormat="false" ht="12.8" hidden="false" customHeight="false" outlineLevel="0" collapsed="false">
      <c r="A2496" s="0" t="n">
        <v>2495</v>
      </c>
      <c r="B2496" s="0" t="s">
        <v>10905</v>
      </c>
      <c r="C2496" s="0" t="s">
        <v>21</v>
      </c>
      <c r="D2496" s="0" t="s">
        <v>90</v>
      </c>
      <c r="E2496" s="0" t="s">
        <v>91</v>
      </c>
      <c r="F2496" s="0" t="s">
        <v>10906</v>
      </c>
      <c r="G2496" s="0" t="s">
        <v>10907</v>
      </c>
      <c r="H2496" s="0" t="s">
        <v>10908</v>
      </c>
      <c r="I2496" s="1" t="n">
        <v>5.36</v>
      </c>
      <c r="J2496" s="2" t="s">
        <v>10909</v>
      </c>
      <c r="K2496" s="2" t="s">
        <v>112</v>
      </c>
      <c r="L2496" s="0" t="s">
        <v>29</v>
      </c>
      <c r="M2496" s="0" t="s">
        <v>29</v>
      </c>
      <c r="N2496" s="0" t="s">
        <v>29</v>
      </c>
      <c r="O2496" s="2" t="s">
        <v>112</v>
      </c>
      <c r="P2496" s="0" t="s">
        <v>29</v>
      </c>
      <c r="Q2496" s="0" t="n">
        <f aca="false">_xlfn.UNICODE(B2496)</f>
        <v>69</v>
      </c>
      <c r="R2496" s="0" t="str">
        <f aca="false">IF(MIDB(B2496,1,10)="Candidatus",MIDB(B2496,FIND(" ",B2496,1)+1,FIND(" ",B2496,12)-FIND(" ",B2496,1)),IF(AND(Q2496&gt;=65,Q2496&lt;=90),MIDB(B2496,1,FIND(" ",B2496,1)),"-"))</f>
        <v>Escherichia </v>
      </c>
      <c r="S2496" s="0" t="str">
        <f aca="false">IF(MIDB(B2496,1,10)="Candidatus",MIDB(B2496,FIND(" ",B2496,12)+1,IFERROR(FIND(" ",B2496,FIND(" ",B2496,12)+1),LEN(B2496))-FIND(" ",B2496,12)),IF(AND(Q2496&gt;=65,Q2496&lt;=90),MIDB(B2496,FIND(" ",B2496,1),IFERROR(FIND(" ",B2496,FIND(" ",B2496,1)+1),LEN(B2496)+1)-FIND(" ",B2496,1)),"-"))</f>
        <v> coli</v>
      </c>
      <c r="T2496" s="0" t="n">
        <v>1</v>
      </c>
    </row>
    <row r="2497" customFormat="false" ht="12.8" hidden="false" customHeight="false" outlineLevel="0" collapsed="false">
      <c r="A2497" s="0" t="n">
        <v>2496</v>
      </c>
      <c r="B2497" s="0" t="s">
        <v>10910</v>
      </c>
      <c r="C2497" s="0" t="s">
        <v>21</v>
      </c>
      <c r="D2497" s="0" t="s">
        <v>90</v>
      </c>
      <c r="E2497" s="0" t="s">
        <v>91</v>
      </c>
      <c r="F2497" s="0" t="s">
        <v>10911</v>
      </c>
      <c r="G2497" s="0" t="s">
        <v>10912</v>
      </c>
      <c r="H2497" s="0" t="s">
        <v>10913</v>
      </c>
      <c r="I2497" s="1" t="n">
        <v>7.462</v>
      </c>
      <c r="J2497" s="2" t="s">
        <v>10914</v>
      </c>
      <c r="K2497" s="2" t="s">
        <v>129</v>
      </c>
      <c r="L2497" s="0" t="s">
        <v>29</v>
      </c>
      <c r="M2497" s="0" t="s">
        <v>29</v>
      </c>
      <c r="N2497" s="0" t="s">
        <v>29</v>
      </c>
      <c r="O2497" s="2" t="s">
        <v>129</v>
      </c>
      <c r="P2497" s="0" t="s">
        <v>29</v>
      </c>
      <c r="Q2497" s="0" t="n">
        <f aca="false">_xlfn.UNICODE(B2497)</f>
        <v>69</v>
      </c>
      <c r="R2497" s="0" t="str">
        <f aca="false">IF(MIDB(B2497,1,10)="Candidatus",MIDB(B2497,FIND(" ",B2497,1)+1,FIND(" ",B2497,12)-FIND(" ",B2497,1)),IF(AND(Q2497&gt;=65,Q2497&lt;=90),MIDB(B2497,1,FIND(" ",B2497,1)),"-"))</f>
        <v>Escherichia </v>
      </c>
      <c r="S2497" s="0" t="str">
        <f aca="false">IF(MIDB(B2497,1,10)="Candidatus",MIDB(B2497,FIND(" ",B2497,12)+1,IFERROR(FIND(" ",B2497,FIND(" ",B2497,12)+1),LEN(B2497))-FIND(" ",B2497,12)),IF(AND(Q2497&gt;=65,Q2497&lt;=90),MIDB(B2497,FIND(" ",B2497,1),IFERROR(FIND(" ",B2497,FIND(" ",B2497,1)+1),LEN(B2497)+1)-FIND(" ",B2497,1)),"-"))</f>
        <v> coli</v>
      </c>
      <c r="T2497" s="0" t="n">
        <v>1</v>
      </c>
    </row>
    <row r="2498" customFormat="false" ht="12.8" hidden="false" customHeight="false" outlineLevel="0" collapsed="false">
      <c r="A2498" s="0" t="n">
        <v>2497</v>
      </c>
      <c r="B2498" s="0" t="s">
        <v>10915</v>
      </c>
      <c r="C2498" s="0" t="s">
        <v>21</v>
      </c>
      <c r="D2498" s="0" t="s">
        <v>90</v>
      </c>
      <c r="E2498" s="0" t="s">
        <v>91</v>
      </c>
      <c r="F2498" s="0" t="s">
        <v>10916</v>
      </c>
      <c r="G2498" s="0" t="s">
        <v>10917</v>
      </c>
      <c r="H2498" s="0" t="s">
        <v>10918</v>
      </c>
      <c r="I2498" s="1" t="n">
        <v>120.73</v>
      </c>
      <c r="J2498" s="2" t="s">
        <v>10919</v>
      </c>
      <c r="K2498" s="2" t="s">
        <v>331</v>
      </c>
      <c r="L2498" s="0" t="s">
        <v>29</v>
      </c>
      <c r="M2498" s="0" t="s">
        <v>29</v>
      </c>
      <c r="N2498" s="2" t="s">
        <v>46</v>
      </c>
      <c r="O2498" s="2" t="s">
        <v>1641</v>
      </c>
      <c r="P2498" s="0" t="s">
        <v>29</v>
      </c>
      <c r="Q2498" s="0" t="n">
        <f aca="false">_xlfn.UNICODE(B2498)</f>
        <v>69</v>
      </c>
      <c r="R2498" s="0" t="str">
        <f aca="false">IF(MIDB(B2498,1,10)="Candidatus",MIDB(B2498,FIND(" ",B2498,1)+1,FIND(" ",B2498,12)-FIND(" ",B2498,1)),IF(AND(Q2498&gt;=65,Q2498&lt;=90),MIDB(B2498,1,FIND(" ",B2498,1)),"-"))</f>
        <v>Escherichia </v>
      </c>
      <c r="S2498" s="0" t="str">
        <f aca="false">IF(MIDB(B2498,1,10)="Candidatus",MIDB(B2498,FIND(" ",B2498,12)+1,IFERROR(FIND(" ",B2498,FIND(" ",B2498,12)+1),LEN(B2498))-FIND(" ",B2498,12)),IF(AND(Q2498&gt;=65,Q2498&lt;=90),MIDB(B2498,FIND(" ",B2498,1),IFERROR(FIND(" ",B2498,FIND(" ",B2498,1)+1),LEN(B2498)+1)-FIND(" ",B2498,1)),"-"))</f>
        <v> coli</v>
      </c>
      <c r="T2498" s="0" t="n">
        <v>1</v>
      </c>
    </row>
    <row r="2499" customFormat="false" ht="12.8" hidden="false" customHeight="false" outlineLevel="0" collapsed="false">
      <c r="A2499" s="0" t="n">
        <v>2498</v>
      </c>
      <c r="B2499" s="0" t="s">
        <v>10920</v>
      </c>
      <c r="C2499" s="0" t="s">
        <v>21</v>
      </c>
      <c r="D2499" s="0" t="s">
        <v>90</v>
      </c>
      <c r="E2499" s="0" t="s">
        <v>91</v>
      </c>
      <c r="F2499" s="0" t="s">
        <v>10921</v>
      </c>
      <c r="G2499" s="0" t="s">
        <v>10922</v>
      </c>
      <c r="H2499" s="0" t="s">
        <v>10923</v>
      </c>
      <c r="I2499" s="1" t="n">
        <v>6.72</v>
      </c>
      <c r="J2499" s="2" t="s">
        <v>10924</v>
      </c>
      <c r="K2499" s="2" t="s">
        <v>44</v>
      </c>
      <c r="L2499" s="0" t="s">
        <v>29</v>
      </c>
      <c r="M2499" s="0" t="s">
        <v>29</v>
      </c>
      <c r="N2499" s="0" t="s">
        <v>29</v>
      </c>
      <c r="O2499" s="2" t="s">
        <v>44</v>
      </c>
      <c r="P2499" s="0" t="s">
        <v>29</v>
      </c>
      <c r="Q2499" s="0" t="n">
        <f aca="false">_xlfn.UNICODE(B2499)</f>
        <v>69</v>
      </c>
      <c r="R2499" s="0" t="str">
        <f aca="false">IF(MIDB(B2499,1,10)="Candidatus",MIDB(B2499,FIND(" ",B2499,1)+1,FIND(" ",B2499,12)-FIND(" ",B2499,1)),IF(AND(Q2499&gt;=65,Q2499&lt;=90),MIDB(B2499,1,FIND(" ",B2499,1)),"-"))</f>
        <v>Escherichia </v>
      </c>
      <c r="S2499" s="0" t="str">
        <f aca="false">IF(MIDB(B2499,1,10)="Candidatus",MIDB(B2499,FIND(" ",B2499,12)+1,IFERROR(FIND(" ",B2499,FIND(" ",B2499,12)+1),LEN(B2499))-FIND(" ",B2499,12)),IF(AND(Q2499&gt;=65,Q2499&lt;=90),MIDB(B2499,FIND(" ",B2499,1),IFERROR(FIND(" ",B2499,FIND(" ",B2499,1)+1),LEN(B2499)+1)-FIND(" ",B2499,1)),"-"))</f>
        <v> coli</v>
      </c>
      <c r="T2499" s="0" t="n">
        <v>1</v>
      </c>
    </row>
    <row r="2500" customFormat="false" ht="12.8" hidden="false" customHeight="false" outlineLevel="0" collapsed="false">
      <c r="A2500" s="0" t="n">
        <v>2499</v>
      </c>
      <c r="B2500" s="0" t="s">
        <v>10467</v>
      </c>
      <c r="C2500" s="0" t="s">
        <v>21</v>
      </c>
      <c r="D2500" s="0" t="s">
        <v>90</v>
      </c>
      <c r="E2500" s="0" t="s">
        <v>91</v>
      </c>
      <c r="F2500" s="0" t="s">
        <v>10925</v>
      </c>
      <c r="G2500" s="0" t="s">
        <v>10926</v>
      </c>
      <c r="H2500" s="0" t="s">
        <v>10927</v>
      </c>
      <c r="I2500" s="1" t="n">
        <v>4.012</v>
      </c>
      <c r="J2500" s="2" t="s">
        <v>10928</v>
      </c>
      <c r="K2500" s="2" t="s">
        <v>129</v>
      </c>
      <c r="L2500" s="0" t="s">
        <v>29</v>
      </c>
      <c r="M2500" s="0" t="s">
        <v>29</v>
      </c>
      <c r="N2500" s="0" t="s">
        <v>29</v>
      </c>
      <c r="O2500" s="2" t="s">
        <v>129</v>
      </c>
      <c r="P2500" s="0" t="s">
        <v>29</v>
      </c>
      <c r="Q2500" s="0" t="n">
        <f aca="false">_xlfn.UNICODE(B2500)</f>
        <v>69</v>
      </c>
      <c r="R2500" s="0" t="str">
        <f aca="false">IF(MIDB(B2500,1,10)="Candidatus",MIDB(B2500,FIND(" ",B2500,1)+1,FIND(" ",B2500,12)-FIND(" ",B2500,1)),IF(AND(Q2500&gt;=65,Q2500&lt;=90),MIDB(B2500,1,FIND(" ",B2500,1)),"-"))</f>
        <v>Escherichia </v>
      </c>
      <c r="S2500" s="0" t="str">
        <f aca="false">IF(MIDB(B2500,1,10)="Candidatus",MIDB(B2500,FIND(" ",B2500,12)+1,IFERROR(FIND(" ",B2500,FIND(" ",B2500,12)+1),LEN(B2500))-FIND(" ",B2500,12)),IF(AND(Q2500&gt;=65,Q2500&lt;=90),MIDB(B2500,FIND(" ",B2500,1),IFERROR(FIND(" ",B2500,FIND(" ",B2500,1)+1),LEN(B2500)+1)-FIND(" ",B2500,1)),"-"))</f>
        <v> coli</v>
      </c>
      <c r="T2500" s="0" t="n">
        <v>1</v>
      </c>
    </row>
    <row r="2501" customFormat="false" ht="12.8" hidden="false" customHeight="false" outlineLevel="0" collapsed="false">
      <c r="A2501" s="0" t="n">
        <v>2500</v>
      </c>
      <c r="B2501" s="0" t="s">
        <v>10929</v>
      </c>
      <c r="C2501" s="0" t="s">
        <v>21</v>
      </c>
      <c r="D2501" s="0" t="s">
        <v>90</v>
      </c>
      <c r="E2501" s="0" t="s">
        <v>91</v>
      </c>
      <c r="F2501" s="0" t="s">
        <v>10930</v>
      </c>
      <c r="G2501" s="0" t="s">
        <v>10931</v>
      </c>
      <c r="H2501" s="0" t="s">
        <v>10932</v>
      </c>
      <c r="I2501" s="1" t="n">
        <v>165.974</v>
      </c>
      <c r="J2501" s="2" t="s">
        <v>10933</v>
      </c>
      <c r="K2501" s="2" t="s">
        <v>10934</v>
      </c>
      <c r="L2501" s="0" t="s">
        <v>29</v>
      </c>
      <c r="M2501" s="0" t="s">
        <v>29</v>
      </c>
      <c r="N2501" s="0" t="s">
        <v>29</v>
      </c>
      <c r="O2501" s="2" t="s">
        <v>1426</v>
      </c>
      <c r="P2501" s="0" t="s">
        <v>29</v>
      </c>
      <c r="Q2501" s="0" t="n">
        <f aca="false">_xlfn.UNICODE(B2501)</f>
        <v>69</v>
      </c>
      <c r="R2501" s="0" t="str">
        <f aca="false">IF(MIDB(B2501,1,10)="Candidatus",MIDB(B2501,FIND(" ",B2501,1)+1,FIND(" ",B2501,12)-FIND(" ",B2501,1)),IF(AND(Q2501&gt;=65,Q2501&lt;=90),MIDB(B2501,1,FIND(" ",B2501,1)),"-"))</f>
        <v>Escherichia </v>
      </c>
      <c r="S2501" s="0" t="str">
        <f aca="false">IF(MIDB(B2501,1,10)="Candidatus",MIDB(B2501,FIND(" ",B2501,12)+1,IFERROR(FIND(" ",B2501,FIND(" ",B2501,12)+1),LEN(B2501))-FIND(" ",B2501,12)),IF(AND(Q2501&gt;=65,Q2501&lt;=90),MIDB(B2501,FIND(" ",B2501,1),IFERROR(FIND(" ",B2501,FIND(" ",B2501,1)+1),LEN(B2501)+1)-FIND(" ",B2501,1)),"-"))</f>
        <v> coli</v>
      </c>
      <c r="T2501" s="0" t="n">
        <v>1</v>
      </c>
    </row>
    <row r="2502" customFormat="false" ht="12.8" hidden="false" customHeight="false" outlineLevel="0" collapsed="false">
      <c r="A2502" s="0" t="n">
        <v>2501</v>
      </c>
      <c r="B2502" s="0" t="s">
        <v>10586</v>
      </c>
      <c r="C2502" s="0" t="s">
        <v>21</v>
      </c>
      <c r="D2502" s="0" t="s">
        <v>90</v>
      </c>
      <c r="E2502" s="0" t="s">
        <v>91</v>
      </c>
      <c r="F2502" s="0" t="s">
        <v>10935</v>
      </c>
      <c r="G2502" s="0" t="s">
        <v>10936</v>
      </c>
      <c r="H2502" s="0" t="s">
        <v>10937</v>
      </c>
      <c r="I2502" s="1" t="n">
        <v>101.857</v>
      </c>
      <c r="J2502" s="2" t="s">
        <v>10938</v>
      </c>
      <c r="K2502" s="2" t="s">
        <v>3315</v>
      </c>
      <c r="L2502" s="0" t="s">
        <v>29</v>
      </c>
      <c r="M2502" s="0" t="s">
        <v>29</v>
      </c>
      <c r="N2502" s="0" t="s">
        <v>29</v>
      </c>
      <c r="O2502" s="2" t="s">
        <v>1215</v>
      </c>
      <c r="P2502" s="2" t="s">
        <v>1062</v>
      </c>
      <c r="Q2502" s="0" t="n">
        <f aca="false">_xlfn.UNICODE(B2502)</f>
        <v>69</v>
      </c>
      <c r="R2502" s="0" t="str">
        <f aca="false">IF(MIDB(B2502,1,10)="Candidatus",MIDB(B2502,FIND(" ",B2502,1)+1,FIND(" ",B2502,12)-FIND(" ",B2502,1)),IF(AND(Q2502&gt;=65,Q2502&lt;=90),MIDB(B2502,1,FIND(" ",B2502,1)),"-"))</f>
        <v>Escherichia </v>
      </c>
      <c r="S2502" s="0" t="str">
        <f aca="false">IF(MIDB(B2502,1,10)="Candidatus",MIDB(B2502,FIND(" ",B2502,12)+1,IFERROR(FIND(" ",B2502,FIND(" ",B2502,12)+1),LEN(B2502))-FIND(" ",B2502,12)),IF(AND(Q2502&gt;=65,Q2502&lt;=90),MIDB(B2502,FIND(" ",B2502,1),IFERROR(FIND(" ",B2502,FIND(" ",B2502,1)+1),LEN(B2502)+1)-FIND(" ",B2502,1)),"-"))</f>
        <v> coli</v>
      </c>
      <c r="T2502" s="0" t="n">
        <v>1</v>
      </c>
    </row>
    <row r="2503" customFormat="false" ht="12.8" hidden="false" customHeight="false" outlineLevel="0" collapsed="false">
      <c r="A2503" s="0" t="n">
        <v>2502</v>
      </c>
      <c r="B2503" s="0" t="s">
        <v>10586</v>
      </c>
      <c r="C2503" s="0" t="s">
        <v>21</v>
      </c>
      <c r="D2503" s="0" t="s">
        <v>90</v>
      </c>
      <c r="E2503" s="0" t="s">
        <v>91</v>
      </c>
      <c r="F2503" s="0" t="s">
        <v>10939</v>
      </c>
      <c r="G2503" s="0" t="s">
        <v>10940</v>
      </c>
      <c r="H2503" s="0" t="s">
        <v>10941</v>
      </c>
      <c r="I2503" s="1" t="n">
        <v>74.575</v>
      </c>
      <c r="J2503" s="2" t="s">
        <v>10942</v>
      </c>
      <c r="K2503" s="2" t="s">
        <v>535</v>
      </c>
      <c r="L2503" s="0" t="s">
        <v>29</v>
      </c>
      <c r="M2503" s="0" t="s">
        <v>29</v>
      </c>
      <c r="N2503" s="0" t="s">
        <v>29</v>
      </c>
      <c r="O2503" s="2" t="s">
        <v>988</v>
      </c>
      <c r="P2503" s="2" t="s">
        <v>1598</v>
      </c>
      <c r="Q2503" s="0" t="n">
        <f aca="false">_xlfn.UNICODE(B2503)</f>
        <v>69</v>
      </c>
      <c r="R2503" s="0" t="str">
        <f aca="false">IF(MIDB(B2503,1,10)="Candidatus",MIDB(B2503,FIND(" ",B2503,1)+1,FIND(" ",B2503,12)-FIND(" ",B2503,1)),IF(AND(Q2503&gt;=65,Q2503&lt;=90),MIDB(B2503,1,FIND(" ",B2503,1)),"-"))</f>
        <v>Escherichia </v>
      </c>
      <c r="S2503" s="0" t="str">
        <f aca="false">IF(MIDB(B2503,1,10)="Candidatus",MIDB(B2503,FIND(" ",B2503,12)+1,IFERROR(FIND(" ",B2503,FIND(" ",B2503,12)+1),LEN(B2503))-FIND(" ",B2503,12)),IF(AND(Q2503&gt;=65,Q2503&lt;=90),MIDB(B2503,FIND(" ",B2503,1),IFERROR(FIND(" ",B2503,FIND(" ",B2503,1)+1),LEN(B2503)+1)-FIND(" ",B2503,1)),"-"))</f>
        <v> coli</v>
      </c>
      <c r="T2503" s="0" t="n">
        <v>1</v>
      </c>
    </row>
    <row r="2504" customFormat="false" ht="12.8" hidden="false" customHeight="false" outlineLevel="0" collapsed="false">
      <c r="A2504" s="0" t="n">
        <v>2503</v>
      </c>
      <c r="B2504" s="0" t="s">
        <v>10943</v>
      </c>
      <c r="C2504" s="0" t="s">
        <v>21</v>
      </c>
      <c r="D2504" s="0" t="s">
        <v>90</v>
      </c>
      <c r="E2504" s="0" t="s">
        <v>91</v>
      </c>
      <c r="F2504" s="0" t="s">
        <v>10944</v>
      </c>
      <c r="G2504" s="0" t="s">
        <v>10945</v>
      </c>
      <c r="H2504" s="0" t="s">
        <v>10946</v>
      </c>
      <c r="I2504" s="1" t="n">
        <v>42.644</v>
      </c>
      <c r="J2504" s="2" t="s">
        <v>10947</v>
      </c>
      <c r="K2504" s="2" t="s">
        <v>311</v>
      </c>
      <c r="L2504" s="0" t="s">
        <v>29</v>
      </c>
      <c r="M2504" s="0" t="s">
        <v>29</v>
      </c>
      <c r="N2504" s="0" t="s">
        <v>29</v>
      </c>
      <c r="O2504" s="2" t="s">
        <v>311</v>
      </c>
      <c r="P2504" s="0" t="s">
        <v>29</v>
      </c>
      <c r="Q2504" s="0" t="n">
        <f aca="false">_xlfn.UNICODE(B2504)</f>
        <v>69</v>
      </c>
      <c r="R2504" s="0" t="str">
        <f aca="false">IF(MIDB(B2504,1,10)="Candidatus",MIDB(B2504,FIND(" ",B2504,1)+1,FIND(" ",B2504,12)-FIND(" ",B2504,1)),IF(AND(Q2504&gt;=65,Q2504&lt;=90),MIDB(B2504,1,FIND(" ",B2504,1)),"-"))</f>
        <v>Escherichia </v>
      </c>
      <c r="S2504" s="0" t="str">
        <f aca="false">IF(MIDB(B2504,1,10)="Candidatus",MIDB(B2504,FIND(" ",B2504,12)+1,IFERROR(FIND(" ",B2504,FIND(" ",B2504,12)+1),LEN(B2504))-FIND(" ",B2504,12)),IF(AND(Q2504&gt;=65,Q2504&lt;=90),MIDB(B2504,FIND(" ",B2504,1),IFERROR(FIND(" ",B2504,FIND(" ",B2504,1)+1),LEN(B2504)+1)-FIND(" ",B2504,1)),"-"))</f>
        <v> coli</v>
      </c>
      <c r="T2504" s="0" t="n">
        <v>1</v>
      </c>
    </row>
    <row r="2505" customFormat="false" ht="12.8" hidden="false" customHeight="false" outlineLevel="0" collapsed="false">
      <c r="A2505" s="0" t="n">
        <v>2504</v>
      </c>
      <c r="B2505" s="0" t="s">
        <v>10566</v>
      </c>
      <c r="C2505" s="0" t="s">
        <v>21</v>
      </c>
      <c r="D2505" s="0" t="s">
        <v>90</v>
      </c>
      <c r="E2505" s="0" t="s">
        <v>91</v>
      </c>
      <c r="F2505" s="0" t="s">
        <v>10948</v>
      </c>
      <c r="G2505" s="0" t="s">
        <v>10949</v>
      </c>
      <c r="H2505" s="0" t="s">
        <v>10950</v>
      </c>
      <c r="I2505" s="1" t="n">
        <v>4.3</v>
      </c>
      <c r="J2505" s="2" t="s">
        <v>10951</v>
      </c>
      <c r="K2505" s="2" t="s">
        <v>60</v>
      </c>
      <c r="L2505" s="0" t="s">
        <v>29</v>
      </c>
      <c r="M2505" s="0" t="s">
        <v>29</v>
      </c>
      <c r="N2505" s="0" t="s">
        <v>29</v>
      </c>
      <c r="O2505" s="2" t="s">
        <v>60</v>
      </c>
      <c r="P2505" s="0" t="s">
        <v>29</v>
      </c>
      <c r="Q2505" s="0" t="n">
        <f aca="false">_xlfn.UNICODE(B2505)</f>
        <v>69</v>
      </c>
      <c r="R2505" s="0" t="str">
        <f aca="false">IF(MIDB(B2505,1,10)="Candidatus",MIDB(B2505,FIND(" ",B2505,1)+1,FIND(" ",B2505,12)-FIND(" ",B2505,1)),IF(AND(Q2505&gt;=65,Q2505&lt;=90),MIDB(B2505,1,FIND(" ",B2505,1)),"-"))</f>
        <v>Escherichia </v>
      </c>
      <c r="S2505" s="0" t="str">
        <f aca="false">IF(MIDB(B2505,1,10)="Candidatus",MIDB(B2505,FIND(" ",B2505,12)+1,IFERROR(FIND(" ",B2505,FIND(" ",B2505,12)+1),LEN(B2505))-FIND(" ",B2505,12)),IF(AND(Q2505&gt;=65,Q2505&lt;=90),MIDB(B2505,FIND(" ",B2505,1),IFERROR(FIND(" ",B2505,FIND(" ",B2505,1)+1),LEN(B2505)+1)-FIND(" ",B2505,1)),"-"))</f>
        <v> coli</v>
      </c>
      <c r="T2505" s="0" t="n">
        <v>1</v>
      </c>
    </row>
    <row r="2506" customFormat="false" ht="12.8" hidden="false" customHeight="false" outlineLevel="0" collapsed="false">
      <c r="A2506" s="0" t="n">
        <v>2505</v>
      </c>
      <c r="B2506" s="0" t="s">
        <v>10952</v>
      </c>
      <c r="C2506" s="0" t="s">
        <v>21</v>
      </c>
      <c r="D2506" s="0" t="s">
        <v>90</v>
      </c>
      <c r="E2506" s="0" t="s">
        <v>91</v>
      </c>
      <c r="F2506" s="0" t="s">
        <v>10953</v>
      </c>
      <c r="G2506" s="0" t="s">
        <v>10954</v>
      </c>
      <c r="H2506" s="0" t="s">
        <v>10955</v>
      </c>
      <c r="I2506" s="1" t="n">
        <v>69.812</v>
      </c>
      <c r="J2506" s="2" t="s">
        <v>10956</v>
      </c>
      <c r="K2506" s="2" t="s">
        <v>897</v>
      </c>
      <c r="L2506" s="0" t="s">
        <v>29</v>
      </c>
      <c r="M2506" s="0" t="s">
        <v>29</v>
      </c>
      <c r="N2506" s="0" t="s">
        <v>29</v>
      </c>
      <c r="O2506" s="2" t="s">
        <v>197</v>
      </c>
      <c r="P2506" s="2" t="s">
        <v>88</v>
      </c>
      <c r="Q2506" s="0" t="n">
        <f aca="false">_xlfn.UNICODE(B2506)</f>
        <v>69</v>
      </c>
      <c r="R2506" s="0" t="str">
        <f aca="false">IF(MIDB(B2506,1,10)="Candidatus",MIDB(B2506,FIND(" ",B2506,1)+1,FIND(" ",B2506,12)-FIND(" ",B2506,1)),IF(AND(Q2506&gt;=65,Q2506&lt;=90),MIDB(B2506,1,FIND(" ",B2506,1)),"-"))</f>
        <v>Escherichia </v>
      </c>
      <c r="S2506" s="0" t="str">
        <f aca="false">IF(MIDB(B2506,1,10)="Candidatus",MIDB(B2506,FIND(" ",B2506,12)+1,IFERROR(FIND(" ",B2506,FIND(" ",B2506,12)+1),LEN(B2506))-FIND(" ",B2506,12)),IF(AND(Q2506&gt;=65,Q2506&lt;=90),MIDB(B2506,FIND(" ",B2506,1),IFERROR(FIND(" ",B2506,FIND(" ",B2506,1)+1),LEN(B2506)+1)-FIND(" ",B2506,1)),"-"))</f>
        <v> coli</v>
      </c>
      <c r="T2506" s="0" t="n">
        <v>1</v>
      </c>
    </row>
    <row r="2507" customFormat="false" ht="12.8" hidden="false" customHeight="false" outlineLevel="0" collapsed="false">
      <c r="A2507" s="0" t="n">
        <v>2506</v>
      </c>
      <c r="B2507" s="0" t="s">
        <v>10957</v>
      </c>
      <c r="C2507" s="0" t="s">
        <v>21</v>
      </c>
      <c r="D2507" s="0" t="s">
        <v>90</v>
      </c>
      <c r="E2507" s="0" t="s">
        <v>91</v>
      </c>
      <c r="F2507" s="0" t="s">
        <v>10958</v>
      </c>
      <c r="G2507" s="0" t="s">
        <v>10959</v>
      </c>
      <c r="H2507" s="0" t="s">
        <v>10960</v>
      </c>
      <c r="I2507" s="1" t="n">
        <v>39.51</v>
      </c>
      <c r="J2507" s="2" t="s">
        <v>10961</v>
      </c>
      <c r="K2507" s="2" t="s">
        <v>998</v>
      </c>
      <c r="L2507" s="0" t="s">
        <v>29</v>
      </c>
      <c r="M2507" s="0" t="s">
        <v>29</v>
      </c>
      <c r="N2507" s="0" t="s">
        <v>29</v>
      </c>
      <c r="O2507" s="2" t="s">
        <v>695</v>
      </c>
      <c r="P2507" s="0" t="s">
        <v>29</v>
      </c>
      <c r="Q2507" s="0" t="n">
        <f aca="false">_xlfn.UNICODE(B2507)</f>
        <v>69</v>
      </c>
      <c r="R2507" s="0" t="str">
        <f aca="false">IF(MIDB(B2507,1,10)="Candidatus",MIDB(B2507,FIND(" ",B2507,1)+1,FIND(" ",B2507,12)-FIND(" ",B2507,1)),IF(AND(Q2507&gt;=65,Q2507&lt;=90),MIDB(B2507,1,FIND(" ",B2507,1)),"-"))</f>
        <v>Escherichia </v>
      </c>
      <c r="S2507" s="0" t="str">
        <f aca="false">IF(MIDB(B2507,1,10)="Candidatus",MIDB(B2507,FIND(" ",B2507,12)+1,IFERROR(FIND(" ",B2507,FIND(" ",B2507,12)+1),LEN(B2507))-FIND(" ",B2507,12)),IF(AND(Q2507&gt;=65,Q2507&lt;=90),MIDB(B2507,FIND(" ",B2507,1),IFERROR(FIND(" ",B2507,FIND(" ",B2507,1)+1),LEN(B2507)+1)-FIND(" ",B2507,1)),"-"))</f>
        <v> coli</v>
      </c>
      <c r="T2507" s="0" t="n">
        <v>1</v>
      </c>
    </row>
    <row r="2508" customFormat="false" ht="12.8" hidden="false" customHeight="false" outlineLevel="0" collapsed="false">
      <c r="A2508" s="0" t="n">
        <v>2507</v>
      </c>
      <c r="B2508" s="0" t="s">
        <v>10467</v>
      </c>
      <c r="C2508" s="0" t="s">
        <v>21</v>
      </c>
      <c r="D2508" s="0" t="s">
        <v>90</v>
      </c>
      <c r="E2508" s="0" t="s">
        <v>91</v>
      </c>
      <c r="F2508" s="0" t="s">
        <v>10962</v>
      </c>
      <c r="G2508" s="0" t="s">
        <v>10963</v>
      </c>
      <c r="H2508" s="0" t="s">
        <v>10964</v>
      </c>
      <c r="I2508" s="1" t="n">
        <v>4.995</v>
      </c>
      <c r="J2508" s="2" t="s">
        <v>10965</v>
      </c>
      <c r="K2508" s="2" t="s">
        <v>112</v>
      </c>
      <c r="L2508" s="0" t="s">
        <v>29</v>
      </c>
      <c r="M2508" s="0" t="s">
        <v>29</v>
      </c>
      <c r="N2508" s="2" t="s">
        <v>88</v>
      </c>
      <c r="O2508" s="2" t="s">
        <v>44</v>
      </c>
      <c r="P2508" s="0" t="s">
        <v>29</v>
      </c>
      <c r="Q2508" s="0" t="n">
        <f aca="false">_xlfn.UNICODE(B2508)</f>
        <v>69</v>
      </c>
      <c r="R2508" s="0" t="str">
        <f aca="false">IF(MIDB(B2508,1,10)="Candidatus",MIDB(B2508,FIND(" ",B2508,1)+1,FIND(" ",B2508,12)-FIND(" ",B2508,1)),IF(AND(Q2508&gt;=65,Q2508&lt;=90),MIDB(B2508,1,FIND(" ",B2508,1)),"-"))</f>
        <v>Escherichia </v>
      </c>
      <c r="S2508" s="0" t="str">
        <f aca="false">IF(MIDB(B2508,1,10)="Candidatus",MIDB(B2508,FIND(" ",B2508,12)+1,IFERROR(FIND(" ",B2508,FIND(" ",B2508,12)+1),LEN(B2508))-FIND(" ",B2508,12)),IF(AND(Q2508&gt;=65,Q2508&lt;=90),MIDB(B2508,FIND(" ",B2508,1),IFERROR(FIND(" ",B2508,FIND(" ",B2508,1)+1),LEN(B2508)+1)-FIND(" ",B2508,1)),"-"))</f>
        <v> coli</v>
      </c>
      <c r="T2508" s="0" t="n">
        <v>1</v>
      </c>
    </row>
    <row r="2509" customFormat="false" ht="12.8" hidden="false" customHeight="false" outlineLevel="0" collapsed="false">
      <c r="A2509" s="0" t="n">
        <v>2508</v>
      </c>
      <c r="B2509" s="0" t="s">
        <v>10966</v>
      </c>
      <c r="C2509" s="0" t="s">
        <v>21</v>
      </c>
      <c r="D2509" s="0" t="s">
        <v>90</v>
      </c>
      <c r="E2509" s="0" t="s">
        <v>91</v>
      </c>
      <c r="F2509" s="0" t="s">
        <v>10967</v>
      </c>
      <c r="G2509" s="0" t="s">
        <v>10968</v>
      </c>
      <c r="H2509" s="0" t="s">
        <v>10969</v>
      </c>
      <c r="I2509" s="1" t="n">
        <v>119.594</v>
      </c>
      <c r="J2509" s="2" t="s">
        <v>10970</v>
      </c>
      <c r="K2509" s="2" t="s">
        <v>9830</v>
      </c>
      <c r="L2509" s="0" t="s">
        <v>29</v>
      </c>
      <c r="M2509" s="0" t="s">
        <v>29</v>
      </c>
      <c r="N2509" s="2" t="s">
        <v>46</v>
      </c>
      <c r="O2509" s="2" t="s">
        <v>2915</v>
      </c>
      <c r="P2509" s="2" t="s">
        <v>276</v>
      </c>
      <c r="Q2509" s="0" t="n">
        <f aca="false">_xlfn.UNICODE(B2509)</f>
        <v>69</v>
      </c>
      <c r="R2509" s="0" t="str">
        <f aca="false">IF(MIDB(B2509,1,10)="Candidatus",MIDB(B2509,FIND(" ",B2509,1)+1,FIND(" ",B2509,12)-FIND(" ",B2509,1)),IF(AND(Q2509&gt;=65,Q2509&lt;=90),MIDB(B2509,1,FIND(" ",B2509,1)),"-"))</f>
        <v>Escherichia </v>
      </c>
      <c r="S2509" s="0" t="str">
        <f aca="false">IF(MIDB(B2509,1,10)="Candidatus",MIDB(B2509,FIND(" ",B2509,12)+1,IFERROR(FIND(" ",B2509,FIND(" ",B2509,12)+1),LEN(B2509))-FIND(" ",B2509,12)),IF(AND(Q2509&gt;=65,Q2509&lt;=90),MIDB(B2509,FIND(" ",B2509,1),IFERROR(FIND(" ",B2509,FIND(" ",B2509,1)+1),LEN(B2509)+1)-FIND(" ",B2509,1)),"-"))</f>
        <v> coli</v>
      </c>
      <c r="T2509" s="0" t="n">
        <v>1</v>
      </c>
    </row>
    <row r="2510" customFormat="false" ht="12.8" hidden="false" customHeight="false" outlineLevel="0" collapsed="false">
      <c r="A2510" s="0" t="n">
        <v>2509</v>
      </c>
      <c r="B2510" s="0" t="s">
        <v>10467</v>
      </c>
      <c r="C2510" s="0" t="s">
        <v>21</v>
      </c>
      <c r="D2510" s="0" t="s">
        <v>90</v>
      </c>
      <c r="E2510" s="0" t="s">
        <v>91</v>
      </c>
      <c r="F2510" s="0" t="s">
        <v>10971</v>
      </c>
      <c r="G2510" s="0" t="s">
        <v>10972</v>
      </c>
      <c r="H2510" s="0" t="s">
        <v>10973</v>
      </c>
      <c r="I2510" s="1" t="n">
        <v>112.33</v>
      </c>
      <c r="J2510" s="2" t="s">
        <v>10974</v>
      </c>
      <c r="K2510" s="2" t="s">
        <v>2915</v>
      </c>
      <c r="L2510" s="0" t="s">
        <v>29</v>
      </c>
      <c r="M2510" s="0" t="s">
        <v>29</v>
      </c>
      <c r="N2510" s="0" t="s">
        <v>29</v>
      </c>
      <c r="O2510" s="2" t="s">
        <v>2915</v>
      </c>
      <c r="P2510" s="0" t="s">
        <v>29</v>
      </c>
      <c r="Q2510" s="0" t="n">
        <f aca="false">_xlfn.UNICODE(B2510)</f>
        <v>69</v>
      </c>
      <c r="R2510" s="0" t="str">
        <f aca="false">IF(MIDB(B2510,1,10)="Candidatus",MIDB(B2510,FIND(" ",B2510,1)+1,FIND(" ",B2510,12)-FIND(" ",B2510,1)),IF(AND(Q2510&gt;=65,Q2510&lt;=90),MIDB(B2510,1,FIND(" ",B2510,1)),"-"))</f>
        <v>Escherichia </v>
      </c>
      <c r="S2510" s="0" t="str">
        <f aca="false">IF(MIDB(B2510,1,10)="Candidatus",MIDB(B2510,FIND(" ",B2510,12)+1,IFERROR(FIND(" ",B2510,FIND(" ",B2510,12)+1),LEN(B2510))-FIND(" ",B2510,12)),IF(AND(Q2510&gt;=65,Q2510&lt;=90),MIDB(B2510,FIND(" ",B2510,1),IFERROR(FIND(" ",B2510,FIND(" ",B2510,1)+1),LEN(B2510)+1)-FIND(" ",B2510,1)),"-"))</f>
        <v> coli</v>
      </c>
      <c r="T2510" s="0" t="n">
        <v>1</v>
      </c>
    </row>
    <row r="2511" customFormat="false" ht="12.8" hidden="false" customHeight="false" outlineLevel="0" collapsed="false">
      <c r="A2511" s="0" t="n">
        <v>2510</v>
      </c>
      <c r="B2511" s="0" t="s">
        <v>10975</v>
      </c>
      <c r="C2511" s="0" t="s">
        <v>21</v>
      </c>
      <c r="D2511" s="0" t="s">
        <v>90</v>
      </c>
      <c r="E2511" s="0" t="s">
        <v>91</v>
      </c>
      <c r="F2511" s="0" t="s">
        <v>10976</v>
      </c>
      <c r="G2511" s="0" t="s">
        <v>10977</v>
      </c>
      <c r="H2511" s="0" t="s">
        <v>10978</v>
      </c>
      <c r="I2511" s="1" t="n">
        <v>9.007</v>
      </c>
      <c r="J2511" s="2" t="s">
        <v>10979</v>
      </c>
      <c r="K2511" s="2" t="s">
        <v>129</v>
      </c>
      <c r="L2511" s="0" t="s">
        <v>29</v>
      </c>
      <c r="M2511" s="0" t="s">
        <v>29</v>
      </c>
      <c r="N2511" s="0" t="s">
        <v>29</v>
      </c>
      <c r="O2511" s="2" t="s">
        <v>28</v>
      </c>
      <c r="P2511" s="0" t="s">
        <v>29</v>
      </c>
      <c r="Q2511" s="0" t="n">
        <f aca="false">_xlfn.UNICODE(B2511)</f>
        <v>69</v>
      </c>
      <c r="R2511" s="0" t="str">
        <f aca="false">IF(MIDB(B2511,1,10)="Candidatus",MIDB(B2511,FIND(" ",B2511,1)+1,FIND(" ",B2511,12)-FIND(" ",B2511,1)),IF(AND(Q2511&gt;=65,Q2511&lt;=90),MIDB(B2511,1,FIND(" ",B2511,1)),"-"))</f>
        <v>Escherichia </v>
      </c>
      <c r="S2511" s="0" t="str">
        <f aca="false">IF(MIDB(B2511,1,10)="Candidatus",MIDB(B2511,FIND(" ",B2511,12)+1,IFERROR(FIND(" ",B2511,FIND(" ",B2511,12)+1),LEN(B2511))-FIND(" ",B2511,12)),IF(AND(Q2511&gt;=65,Q2511&lt;=90),MIDB(B2511,FIND(" ",B2511,1),IFERROR(FIND(" ",B2511,FIND(" ",B2511,1)+1),LEN(B2511)+1)-FIND(" ",B2511,1)),"-"))</f>
        <v> coli</v>
      </c>
      <c r="T2511" s="0" t="n">
        <v>1</v>
      </c>
    </row>
    <row r="2512" customFormat="false" ht="12.8" hidden="false" customHeight="false" outlineLevel="0" collapsed="false">
      <c r="A2512" s="0" t="n">
        <v>2511</v>
      </c>
      <c r="B2512" s="0" t="s">
        <v>10980</v>
      </c>
      <c r="C2512" s="0" t="s">
        <v>21</v>
      </c>
      <c r="D2512" s="0" t="s">
        <v>90</v>
      </c>
      <c r="E2512" s="0" t="s">
        <v>91</v>
      </c>
      <c r="F2512" s="0" t="s">
        <v>10981</v>
      </c>
      <c r="G2512" s="0" t="s">
        <v>10982</v>
      </c>
      <c r="H2512" s="0" t="s">
        <v>10983</v>
      </c>
      <c r="I2512" s="1" t="n">
        <v>5.844</v>
      </c>
      <c r="J2512" s="2" t="s">
        <v>10984</v>
      </c>
      <c r="K2512" s="2" t="s">
        <v>60</v>
      </c>
      <c r="L2512" s="0" t="s">
        <v>29</v>
      </c>
      <c r="M2512" s="0" t="s">
        <v>29</v>
      </c>
      <c r="N2512" s="0" t="s">
        <v>29</v>
      </c>
      <c r="O2512" s="2" t="s">
        <v>60</v>
      </c>
      <c r="P2512" s="0" t="s">
        <v>29</v>
      </c>
      <c r="Q2512" s="0" t="n">
        <f aca="false">_xlfn.UNICODE(B2512)</f>
        <v>69</v>
      </c>
      <c r="R2512" s="0" t="str">
        <f aca="false">IF(MIDB(B2512,1,10)="Candidatus",MIDB(B2512,FIND(" ",B2512,1)+1,FIND(" ",B2512,12)-FIND(" ",B2512,1)),IF(AND(Q2512&gt;=65,Q2512&lt;=90),MIDB(B2512,1,FIND(" ",B2512,1)),"-"))</f>
        <v>Escherichia </v>
      </c>
      <c r="S2512" s="0" t="str">
        <f aca="false">IF(MIDB(B2512,1,10)="Candidatus",MIDB(B2512,FIND(" ",B2512,12)+1,IFERROR(FIND(" ",B2512,FIND(" ",B2512,12)+1),LEN(B2512))-FIND(" ",B2512,12)),IF(AND(Q2512&gt;=65,Q2512&lt;=90),MIDB(B2512,FIND(" ",B2512,1),IFERROR(FIND(" ",B2512,FIND(" ",B2512,1)+1),LEN(B2512)+1)-FIND(" ",B2512,1)),"-"))</f>
        <v> coli</v>
      </c>
      <c r="T2512" s="0" t="n">
        <v>1</v>
      </c>
    </row>
    <row r="2513" customFormat="false" ht="12.8" hidden="false" customHeight="false" outlineLevel="0" collapsed="false">
      <c r="A2513" s="0" t="n">
        <v>2512</v>
      </c>
      <c r="B2513" s="0" t="s">
        <v>10985</v>
      </c>
      <c r="C2513" s="0" t="s">
        <v>21</v>
      </c>
      <c r="D2513" s="0" t="s">
        <v>90</v>
      </c>
      <c r="E2513" s="0" t="s">
        <v>91</v>
      </c>
      <c r="F2513" s="0" t="s">
        <v>10986</v>
      </c>
      <c r="G2513" s="0" t="s">
        <v>10987</v>
      </c>
      <c r="H2513" s="0" t="s">
        <v>10988</v>
      </c>
      <c r="I2513" s="1" t="n">
        <v>52.637</v>
      </c>
      <c r="J2513" s="2" t="s">
        <v>10989</v>
      </c>
      <c r="K2513" s="2" t="s">
        <v>679</v>
      </c>
      <c r="L2513" s="0" t="s">
        <v>29</v>
      </c>
      <c r="M2513" s="0" t="s">
        <v>29</v>
      </c>
      <c r="N2513" s="0" t="s">
        <v>29</v>
      </c>
      <c r="O2513" s="2" t="s">
        <v>679</v>
      </c>
      <c r="P2513" s="0" t="s">
        <v>29</v>
      </c>
      <c r="Q2513" s="0" t="n">
        <f aca="false">_xlfn.UNICODE(B2513)</f>
        <v>69</v>
      </c>
      <c r="R2513" s="0" t="str">
        <f aca="false">IF(MIDB(B2513,1,10)="Candidatus",MIDB(B2513,FIND(" ",B2513,1)+1,FIND(" ",B2513,12)-FIND(" ",B2513,1)),IF(AND(Q2513&gt;=65,Q2513&lt;=90),MIDB(B2513,1,FIND(" ",B2513,1)),"-"))</f>
        <v>Escherichia </v>
      </c>
      <c r="S2513" s="0" t="str">
        <f aca="false">IF(MIDB(B2513,1,10)="Candidatus",MIDB(B2513,FIND(" ",B2513,12)+1,IFERROR(FIND(" ",B2513,FIND(" ",B2513,12)+1),LEN(B2513))-FIND(" ",B2513,12)),IF(AND(Q2513&gt;=65,Q2513&lt;=90),MIDB(B2513,FIND(" ",B2513,1),IFERROR(FIND(" ",B2513,FIND(" ",B2513,1)+1),LEN(B2513)+1)-FIND(" ",B2513,1)),"-"))</f>
        <v> coli</v>
      </c>
      <c r="T2513" s="0" t="n">
        <v>1</v>
      </c>
    </row>
    <row r="2514" customFormat="false" ht="12.8" hidden="false" customHeight="false" outlineLevel="0" collapsed="false">
      <c r="A2514" s="0" t="n">
        <v>2513</v>
      </c>
      <c r="B2514" s="0" t="s">
        <v>10467</v>
      </c>
      <c r="C2514" s="0" t="s">
        <v>21</v>
      </c>
      <c r="D2514" s="0" t="s">
        <v>90</v>
      </c>
      <c r="E2514" s="0" t="s">
        <v>91</v>
      </c>
      <c r="F2514" s="0" t="s">
        <v>10990</v>
      </c>
      <c r="G2514" s="0" t="s">
        <v>10991</v>
      </c>
      <c r="H2514" s="0" t="s">
        <v>10992</v>
      </c>
      <c r="I2514" s="1" t="n">
        <v>108.661</v>
      </c>
      <c r="J2514" s="2" t="s">
        <v>10993</v>
      </c>
      <c r="K2514" s="2" t="s">
        <v>6605</v>
      </c>
      <c r="L2514" s="0" t="s">
        <v>29</v>
      </c>
      <c r="M2514" s="0" t="s">
        <v>29</v>
      </c>
      <c r="N2514" s="0" t="s">
        <v>29</v>
      </c>
      <c r="O2514" s="2" t="s">
        <v>6605</v>
      </c>
      <c r="P2514" s="0" t="s">
        <v>29</v>
      </c>
      <c r="Q2514" s="0" t="n">
        <f aca="false">_xlfn.UNICODE(B2514)</f>
        <v>69</v>
      </c>
      <c r="R2514" s="0" t="str">
        <f aca="false">IF(MIDB(B2514,1,10)="Candidatus",MIDB(B2514,FIND(" ",B2514,1)+1,FIND(" ",B2514,12)-FIND(" ",B2514,1)),IF(AND(Q2514&gt;=65,Q2514&lt;=90),MIDB(B2514,1,FIND(" ",B2514,1)),"-"))</f>
        <v>Escherichia </v>
      </c>
      <c r="S2514" s="0" t="str">
        <f aca="false">IF(MIDB(B2514,1,10)="Candidatus",MIDB(B2514,FIND(" ",B2514,12)+1,IFERROR(FIND(" ",B2514,FIND(" ",B2514,12)+1),LEN(B2514))-FIND(" ",B2514,12)),IF(AND(Q2514&gt;=65,Q2514&lt;=90),MIDB(B2514,FIND(" ",B2514,1),IFERROR(FIND(" ",B2514,FIND(" ",B2514,1)+1),LEN(B2514)+1)-FIND(" ",B2514,1)),"-"))</f>
        <v> coli</v>
      </c>
      <c r="T2514" s="0" t="n">
        <v>1</v>
      </c>
    </row>
    <row r="2515" customFormat="false" ht="12.8" hidden="false" customHeight="false" outlineLevel="0" collapsed="false">
      <c r="A2515" s="0" t="n">
        <v>2514</v>
      </c>
      <c r="B2515" s="0" t="s">
        <v>10994</v>
      </c>
      <c r="C2515" s="0" t="s">
        <v>21</v>
      </c>
      <c r="D2515" s="0" t="s">
        <v>90</v>
      </c>
      <c r="E2515" s="0" t="s">
        <v>91</v>
      </c>
      <c r="F2515" s="0" t="s">
        <v>10995</v>
      </c>
      <c r="G2515" s="0" t="s">
        <v>10996</v>
      </c>
      <c r="H2515" s="0" t="s">
        <v>10997</v>
      </c>
      <c r="I2515" s="1" t="n">
        <v>96.463</v>
      </c>
      <c r="J2515" s="2" t="s">
        <v>10998</v>
      </c>
      <c r="K2515" s="2" t="s">
        <v>2256</v>
      </c>
      <c r="L2515" s="0" t="s">
        <v>29</v>
      </c>
      <c r="M2515" s="0" t="s">
        <v>29</v>
      </c>
      <c r="N2515" s="0" t="s">
        <v>29</v>
      </c>
      <c r="O2515" s="2" t="s">
        <v>2256</v>
      </c>
      <c r="P2515" s="0" t="s">
        <v>29</v>
      </c>
      <c r="Q2515" s="0" t="n">
        <f aca="false">_xlfn.UNICODE(B2515)</f>
        <v>69</v>
      </c>
      <c r="R2515" s="0" t="str">
        <f aca="false">IF(MIDB(B2515,1,10)="Candidatus",MIDB(B2515,FIND(" ",B2515,1)+1,FIND(" ",B2515,12)-FIND(" ",B2515,1)),IF(AND(Q2515&gt;=65,Q2515&lt;=90),MIDB(B2515,1,FIND(" ",B2515,1)),"-"))</f>
        <v>Escherichia </v>
      </c>
      <c r="S2515" s="0" t="str">
        <f aca="false">IF(MIDB(B2515,1,10)="Candidatus",MIDB(B2515,FIND(" ",B2515,12)+1,IFERROR(FIND(" ",B2515,FIND(" ",B2515,12)+1),LEN(B2515))-FIND(" ",B2515,12)),IF(AND(Q2515&gt;=65,Q2515&lt;=90),MIDB(B2515,FIND(" ",B2515,1),IFERROR(FIND(" ",B2515,FIND(" ",B2515,1)+1),LEN(B2515)+1)-FIND(" ",B2515,1)),"-"))</f>
        <v> coli</v>
      </c>
      <c r="T2515" s="0" t="n">
        <v>1</v>
      </c>
    </row>
    <row r="2516" customFormat="false" ht="12.8" hidden="false" customHeight="false" outlineLevel="0" collapsed="false">
      <c r="A2516" s="0" t="n">
        <v>2515</v>
      </c>
      <c r="B2516" s="0" t="s">
        <v>10999</v>
      </c>
      <c r="C2516" s="0" t="s">
        <v>21</v>
      </c>
      <c r="D2516" s="0" t="s">
        <v>90</v>
      </c>
      <c r="E2516" s="0" t="s">
        <v>91</v>
      </c>
      <c r="F2516" s="0" t="s">
        <v>11000</v>
      </c>
      <c r="G2516" s="0" t="s">
        <v>11001</v>
      </c>
      <c r="H2516" s="0" t="s">
        <v>11002</v>
      </c>
      <c r="I2516" s="1" t="n">
        <v>47.506</v>
      </c>
      <c r="J2516" s="2" t="s">
        <v>11003</v>
      </c>
      <c r="K2516" s="2" t="s">
        <v>232</v>
      </c>
      <c r="L2516" s="0" t="s">
        <v>29</v>
      </c>
      <c r="M2516" s="0" t="s">
        <v>29</v>
      </c>
      <c r="N2516" s="0" t="s">
        <v>29</v>
      </c>
      <c r="O2516" s="2" t="s">
        <v>232</v>
      </c>
      <c r="P2516" s="0" t="s">
        <v>29</v>
      </c>
      <c r="Q2516" s="0" t="n">
        <f aca="false">_xlfn.UNICODE(B2516)</f>
        <v>69</v>
      </c>
      <c r="R2516" s="0" t="str">
        <f aca="false">IF(MIDB(B2516,1,10)="Candidatus",MIDB(B2516,FIND(" ",B2516,1)+1,FIND(" ",B2516,12)-FIND(" ",B2516,1)),IF(AND(Q2516&gt;=65,Q2516&lt;=90),MIDB(B2516,1,FIND(" ",B2516,1)),"-"))</f>
        <v>Escherichia </v>
      </c>
      <c r="S2516" s="0" t="str">
        <f aca="false">IF(MIDB(B2516,1,10)="Candidatus",MIDB(B2516,FIND(" ",B2516,12)+1,IFERROR(FIND(" ",B2516,FIND(" ",B2516,12)+1),LEN(B2516))-FIND(" ",B2516,12)),IF(AND(Q2516&gt;=65,Q2516&lt;=90),MIDB(B2516,FIND(" ",B2516,1),IFERROR(FIND(" ",B2516,FIND(" ",B2516,1)+1),LEN(B2516)+1)-FIND(" ",B2516,1)),"-"))</f>
        <v> coli</v>
      </c>
      <c r="T2516" s="0" t="n">
        <v>1</v>
      </c>
    </row>
    <row r="2517" customFormat="false" ht="12.8" hidden="false" customHeight="false" outlineLevel="0" collapsed="false">
      <c r="A2517" s="0" t="n">
        <v>2516</v>
      </c>
      <c r="B2517" s="0" t="s">
        <v>11004</v>
      </c>
      <c r="C2517" s="0" t="s">
        <v>21</v>
      </c>
      <c r="D2517" s="0" t="s">
        <v>90</v>
      </c>
      <c r="E2517" s="0" t="s">
        <v>91</v>
      </c>
      <c r="F2517" s="0" t="s">
        <v>11005</v>
      </c>
      <c r="G2517" s="0" t="s">
        <v>11006</v>
      </c>
      <c r="H2517" s="0" t="s">
        <v>11007</v>
      </c>
      <c r="I2517" s="1" t="n">
        <v>92.339</v>
      </c>
      <c r="J2517" s="2" t="s">
        <v>11008</v>
      </c>
      <c r="K2517" s="2" t="s">
        <v>1050</v>
      </c>
      <c r="L2517" s="0" t="s">
        <v>29</v>
      </c>
      <c r="M2517" s="0" t="s">
        <v>29</v>
      </c>
      <c r="N2517" s="0" t="s">
        <v>29</v>
      </c>
      <c r="O2517" s="2" t="s">
        <v>1050</v>
      </c>
      <c r="P2517" s="0" t="s">
        <v>29</v>
      </c>
      <c r="Q2517" s="0" t="n">
        <f aca="false">_xlfn.UNICODE(B2517)</f>
        <v>69</v>
      </c>
      <c r="R2517" s="0" t="str">
        <f aca="false">IF(MIDB(B2517,1,10)="Candidatus",MIDB(B2517,FIND(" ",B2517,1)+1,FIND(" ",B2517,12)-FIND(" ",B2517,1)),IF(AND(Q2517&gt;=65,Q2517&lt;=90),MIDB(B2517,1,FIND(" ",B2517,1)),"-"))</f>
        <v>Escherichia </v>
      </c>
      <c r="S2517" s="0" t="str">
        <f aca="false">IF(MIDB(B2517,1,10)="Candidatus",MIDB(B2517,FIND(" ",B2517,12)+1,IFERROR(FIND(" ",B2517,FIND(" ",B2517,12)+1),LEN(B2517))-FIND(" ",B2517,12)),IF(AND(Q2517&gt;=65,Q2517&lt;=90),MIDB(B2517,FIND(" ",B2517,1),IFERROR(FIND(" ",B2517,FIND(" ",B2517,1)+1),LEN(B2517)+1)-FIND(" ",B2517,1)),"-"))</f>
        <v> coli</v>
      </c>
      <c r="T2517" s="0" t="n">
        <v>1</v>
      </c>
    </row>
    <row r="2518" customFormat="false" ht="12.8" hidden="false" customHeight="false" outlineLevel="0" collapsed="false">
      <c r="A2518" s="0" t="n">
        <v>2517</v>
      </c>
      <c r="B2518" s="0" t="s">
        <v>10467</v>
      </c>
      <c r="C2518" s="0" t="s">
        <v>21</v>
      </c>
      <c r="D2518" s="0" t="s">
        <v>90</v>
      </c>
      <c r="E2518" s="0" t="s">
        <v>91</v>
      </c>
      <c r="F2518" s="0" t="s">
        <v>11009</v>
      </c>
      <c r="G2518" s="0" t="s">
        <v>11010</v>
      </c>
      <c r="H2518" s="0" t="s">
        <v>11011</v>
      </c>
      <c r="I2518" s="1" t="n">
        <v>142.875</v>
      </c>
      <c r="J2518" s="2" t="s">
        <v>11012</v>
      </c>
      <c r="K2518" s="2" t="s">
        <v>6672</v>
      </c>
      <c r="L2518" s="0" t="s">
        <v>29</v>
      </c>
      <c r="M2518" s="0" t="s">
        <v>29</v>
      </c>
      <c r="N2518" s="0" t="s">
        <v>29</v>
      </c>
      <c r="O2518" s="2" t="s">
        <v>6672</v>
      </c>
      <c r="P2518" s="0" t="s">
        <v>29</v>
      </c>
      <c r="Q2518" s="0" t="n">
        <f aca="false">_xlfn.UNICODE(B2518)</f>
        <v>69</v>
      </c>
      <c r="R2518" s="0" t="str">
        <f aca="false">IF(MIDB(B2518,1,10)="Candidatus",MIDB(B2518,FIND(" ",B2518,1)+1,FIND(" ",B2518,12)-FIND(" ",B2518,1)),IF(AND(Q2518&gt;=65,Q2518&lt;=90),MIDB(B2518,1,FIND(" ",B2518,1)),"-"))</f>
        <v>Escherichia </v>
      </c>
      <c r="S2518" s="0" t="str">
        <f aca="false">IF(MIDB(B2518,1,10)="Candidatus",MIDB(B2518,FIND(" ",B2518,12)+1,IFERROR(FIND(" ",B2518,FIND(" ",B2518,12)+1),LEN(B2518))-FIND(" ",B2518,12)),IF(AND(Q2518&gt;=65,Q2518&lt;=90),MIDB(B2518,FIND(" ",B2518,1),IFERROR(FIND(" ",B2518,FIND(" ",B2518,1)+1),LEN(B2518)+1)-FIND(" ",B2518,1)),"-"))</f>
        <v> coli</v>
      </c>
      <c r="T2518" s="0" t="n">
        <v>1</v>
      </c>
    </row>
    <row r="2519" customFormat="false" ht="12.8" hidden="false" customHeight="false" outlineLevel="0" collapsed="false">
      <c r="A2519" s="0" t="n">
        <v>2518</v>
      </c>
      <c r="B2519" s="0" t="s">
        <v>10467</v>
      </c>
      <c r="C2519" s="0" t="s">
        <v>21</v>
      </c>
      <c r="D2519" s="0" t="s">
        <v>90</v>
      </c>
      <c r="E2519" s="0" t="s">
        <v>91</v>
      </c>
      <c r="F2519" s="0" t="s">
        <v>11013</v>
      </c>
      <c r="G2519" s="0" t="s">
        <v>11014</v>
      </c>
      <c r="H2519" s="0" t="s">
        <v>11015</v>
      </c>
      <c r="I2519" s="1" t="n">
        <v>7.639</v>
      </c>
      <c r="J2519" s="2" t="s">
        <v>11016</v>
      </c>
      <c r="K2519" s="2" t="s">
        <v>60</v>
      </c>
      <c r="L2519" s="0" t="s">
        <v>29</v>
      </c>
      <c r="M2519" s="0" t="s">
        <v>29</v>
      </c>
      <c r="N2519" s="0" t="s">
        <v>29</v>
      </c>
      <c r="O2519" s="2" t="s">
        <v>60</v>
      </c>
      <c r="P2519" s="0" t="s">
        <v>29</v>
      </c>
      <c r="Q2519" s="0" t="n">
        <f aca="false">_xlfn.UNICODE(B2519)</f>
        <v>69</v>
      </c>
      <c r="R2519" s="0" t="str">
        <f aca="false">IF(MIDB(B2519,1,10)="Candidatus",MIDB(B2519,FIND(" ",B2519,1)+1,FIND(" ",B2519,12)-FIND(" ",B2519,1)),IF(AND(Q2519&gt;=65,Q2519&lt;=90),MIDB(B2519,1,FIND(" ",B2519,1)),"-"))</f>
        <v>Escherichia </v>
      </c>
      <c r="S2519" s="0" t="str">
        <f aca="false">IF(MIDB(B2519,1,10)="Candidatus",MIDB(B2519,FIND(" ",B2519,12)+1,IFERROR(FIND(" ",B2519,FIND(" ",B2519,12)+1),LEN(B2519))-FIND(" ",B2519,12)),IF(AND(Q2519&gt;=65,Q2519&lt;=90),MIDB(B2519,FIND(" ",B2519,1),IFERROR(FIND(" ",B2519,FIND(" ",B2519,1)+1),LEN(B2519)+1)-FIND(" ",B2519,1)),"-"))</f>
        <v> coli</v>
      </c>
      <c r="T2519" s="0" t="n">
        <v>1</v>
      </c>
    </row>
    <row r="2520" customFormat="false" ht="12.8" hidden="false" customHeight="false" outlineLevel="0" collapsed="false">
      <c r="A2520" s="0" t="n">
        <v>2519</v>
      </c>
      <c r="B2520" s="0" t="s">
        <v>10467</v>
      </c>
      <c r="C2520" s="0" t="s">
        <v>21</v>
      </c>
      <c r="D2520" s="0" t="s">
        <v>90</v>
      </c>
      <c r="E2520" s="0" t="s">
        <v>91</v>
      </c>
      <c r="F2520" s="0" t="s">
        <v>11017</v>
      </c>
      <c r="G2520" s="0" t="s">
        <v>11018</v>
      </c>
      <c r="H2520" s="0" t="s">
        <v>11019</v>
      </c>
      <c r="I2520" s="1" t="n">
        <v>30.016</v>
      </c>
      <c r="J2520" s="2" t="s">
        <v>11020</v>
      </c>
      <c r="K2520" s="2" t="s">
        <v>166</v>
      </c>
      <c r="L2520" s="0" t="s">
        <v>29</v>
      </c>
      <c r="M2520" s="0" t="s">
        <v>29</v>
      </c>
      <c r="N2520" s="0" t="s">
        <v>29</v>
      </c>
      <c r="O2520" s="2" t="s">
        <v>686</v>
      </c>
      <c r="P2520" s="0" t="s">
        <v>29</v>
      </c>
      <c r="Q2520" s="0" t="n">
        <f aca="false">_xlfn.UNICODE(B2520)</f>
        <v>69</v>
      </c>
      <c r="R2520" s="0" t="str">
        <f aca="false">IF(MIDB(B2520,1,10)="Candidatus",MIDB(B2520,FIND(" ",B2520,1)+1,FIND(" ",B2520,12)-FIND(" ",B2520,1)),IF(AND(Q2520&gt;=65,Q2520&lt;=90),MIDB(B2520,1,FIND(" ",B2520,1)),"-"))</f>
        <v>Escherichia </v>
      </c>
      <c r="S2520" s="0" t="str">
        <f aca="false">IF(MIDB(B2520,1,10)="Candidatus",MIDB(B2520,FIND(" ",B2520,12)+1,IFERROR(FIND(" ",B2520,FIND(" ",B2520,12)+1),LEN(B2520))-FIND(" ",B2520,12)),IF(AND(Q2520&gt;=65,Q2520&lt;=90),MIDB(B2520,FIND(" ",B2520,1),IFERROR(FIND(" ",B2520,FIND(" ",B2520,1)+1),LEN(B2520)+1)-FIND(" ",B2520,1)),"-"))</f>
        <v> coli</v>
      </c>
      <c r="T2520" s="0" t="n">
        <v>1</v>
      </c>
    </row>
    <row r="2521" customFormat="false" ht="12.8" hidden="false" customHeight="false" outlineLevel="0" collapsed="false">
      <c r="A2521" s="0" t="n">
        <v>2520</v>
      </c>
      <c r="B2521" s="0" t="s">
        <v>11021</v>
      </c>
      <c r="C2521" s="0" t="s">
        <v>21</v>
      </c>
      <c r="D2521" s="0" t="s">
        <v>90</v>
      </c>
      <c r="E2521" s="0" t="s">
        <v>91</v>
      </c>
      <c r="F2521" s="0" t="s">
        <v>11022</v>
      </c>
      <c r="G2521" s="0" t="s">
        <v>11023</v>
      </c>
      <c r="H2521" s="0" t="s">
        <v>11024</v>
      </c>
      <c r="I2521" s="1" t="n">
        <v>89.503</v>
      </c>
      <c r="J2521" s="2" t="s">
        <v>11025</v>
      </c>
      <c r="K2521" s="2" t="s">
        <v>2244</v>
      </c>
      <c r="L2521" s="0" t="s">
        <v>29</v>
      </c>
      <c r="M2521" s="0" t="s">
        <v>29</v>
      </c>
      <c r="N2521" s="0" t="s">
        <v>29</v>
      </c>
      <c r="O2521" s="2" t="s">
        <v>1150</v>
      </c>
      <c r="P2521" s="0" t="s">
        <v>29</v>
      </c>
      <c r="Q2521" s="0" t="n">
        <f aca="false">_xlfn.UNICODE(B2521)</f>
        <v>69</v>
      </c>
      <c r="R2521" s="0" t="str">
        <f aca="false">IF(MIDB(B2521,1,10)="Candidatus",MIDB(B2521,FIND(" ",B2521,1)+1,FIND(" ",B2521,12)-FIND(" ",B2521,1)),IF(AND(Q2521&gt;=65,Q2521&lt;=90),MIDB(B2521,1,FIND(" ",B2521,1)),"-"))</f>
        <v>Escherichia </v>
      </c>
      <c r="S2521" s="0" t="str">
        <f aca="false">IF(MIDB(B2521,1,10)="Candidatus",MIDB(B2521,FIND(" ",B2521,12)+1,IFERROR(FIND(" ",B2521,FIND(" ",B2521,12)+1),LEN(B2521))-FIND(" ",B2521,12)),IF(AND(Q2521&gt;=65,Q2521&lt;=90),MIDB(B2521,FIND(" ",B2521,1),IFERROR(FIND(" ",B2521,FIND(" ",B2521,1)+1),LEN(B2521)+1)-FIND(" ",B2521,1)),"-"))</f>
        <v> coli</v>
      </c>
      <c r="T2521" s="0" t="n">
        <v>1</v>
      </c>
    </row>
    <row r="2522" customFormat="false" ht="12.8" hidden="false" customHeight="false" outlineLevel="0" collapsed="false">
      <c r="A2522" s="0" t="n">
        <v>2521</v>
      </c>
      <c r="B2522" s="0" t="s">
        <v>11026</v>
      </c>
      <c r="C2522" s="0" t="s">
        <v>21</v>
      </c>
      <c r="D2522" s="0" t="s">
        <v>90</v>
      </c>
      <c r="E2522" s="0" t="s">
        <v>91</v>
      </c>
      <c r="F2522" s="0" t="s">
        <v>11027</v>
      </c>
      <c r="G2522" s="0" t="s">
        <v>11028</v>
      </c>
      <c r="H2522" s="0" t="s">
        <v>11029</v>
      </c>
      <c r="I2522" s="1" t="n">
        <v>92.29</v>
      </c>
      <c r="J2522" s="2" t="s">
        <v>11030</v>
      </c>
      <c r="K2522" s="2" t="s">
        <v>38</v>
      </c>
      <c r="L2522" s="0" t="s">
        <v>29</v>
      </c>
      <c r="M2522" s="0" t="s">
        <v>29</v>
      </c>
      <c r="N2522" s="0" t="s">
        <v>29</v>
      </c>
      <c r="O2522" s="2" t="s">
        <v>38</v>
      </c>
      <c r="P2522" s="0" t="s">
        <v>29</v>
      </c>
      <c r="Q2522" s="0" t="n">
        <f aca="false">_xlfn.UNICODE(B2522)</f>
        <v>69</v>
      </c>
      <c r="R2522" s="0" t="str">
        <f aca="false">IF(MIDB(B2522,1,10)="Candidatus",MIDB(B2522,FIND(" ",B2522,1)+1,FIND(" ",B2522,12)-FIND(" ",B2522,1)),IF(AND(Q2522&gt;=65,Q2522&lt;=90),MIDB(B2522,1,FIND(" ",B2522,1)),"-"))</f>
        <v>Escherichia </v>
      </c>
      <c r="S2522" s="0" t="str">
        <f aca="false">IF(MIDB(B2522,1,10)="Candidatus",MIDB(B2522,FIND(" ",B2522,12)+1,IFERROR(FIND(" ",B2522,FIND(" ",B2522,12)+1),LEN(B2522))-FIND(" ",B2522,12)),IF(AND(Q2522&gt;=65,Q2522&lt;=90),MIDB(B2522,FIND(" ",B2522,1),IFERROR(FIND(" ",B2522,FIND(" ",B2522,1)+1),LEN(B2522)+1)-FIND(" ",B2522,1)),"-"))</f>
        <v> coli</v>
      </c>
      <c r="T2522" s="0" t="n">
        <v>1</v>
      </c>
    </row>
    <row r="2523" customFormat="false" ht="12.8" hidden="false" customHeight="false" outlineLevel="0" collapsed="false">
      <c r="A2523" s="0" t="n">
        <v>2522</v>
      </c>
      <c r="B2523" s="0" t="s">
        <v>10910</v>
      </c>
      <c r="C2523" s="0" t="s">
        <v>21</v>
      </c>
      <c r="D2523" s="0" t="s">
        <v>90</v>
      </c>
      <c r="E2523" s="0" t="s">
        <v>91</v>
      </c>
      <c r="F2523" s="0" t="s">
        <v>11031</v>
      </c>
      <c r="G2523" s="0" t="s">
        <v>11032</v>
      </c>
      <c r="H2523" s="0" t="s">
        <v>11033</v>
      </c>
      <c r="I2523" s="1" t="n">
        <v>1.902</v>
      </c>
      <c r="J2523" s="2" t="s">
        <v>11034</v>
      </c>
      <c r="K2523" s="2" t="s">
        <v>46</v>
      </c>
      <c r="L2523" s="0" t="s">
        <v>29</v>
      </c>
      <c r="M2523" s="0" t="s">
        <v>29</v>
      </c>
      <c r="N2523" s="0" t="s">
        <v>29</v>
      </c>
      <c r="O2523" s="2" t="s">
        <v>46</v>
      </c>
      <c r="P2523" s="0" t="s">
        <v>29</v>
      </c>
      <c r="Q2523" s="0" t="n">
        <f aca="false">_xlfn.UNICODE(B2523)</f>
        <v>69</v>
      </c>
      <c r="R2523" s="0" t="str">
        <f aca="false">IF(MIDB(B2523,1,10)="Candidatus",MIDB(B2523,FIND(" ",B2523,1)+1,FIND(" ",B2523,12)-FIND(" ",B2523,1)),IF(AND(Q2523&gt;=65,Q2523&lt;=90),MIDB(B2523,1,FIND(" ",B2523,1)),"-"))</f>
        <v>Escherichia </v>
      </c>
      <c r="S2523" s="0" t="str">
        <f aca="false">IF(MIDB(B2523,1,10)="Candidatus",MIDB(B2523,FIND(" ",B2523,12)+1,IFERROR(FIND(" ",B2523,FIND(" ",B2523,12)+1),LEN(B2523))-FIND(" ",B2523,12)),IF(AND(Q2523&gt;=65,Q2523&lt;=90),MIDB(B2523,FIND(" ",B2523,1),IFERROR(FIND(" ",B2523,FIND(" ",B2523,1)+1),LEN(B2523)+1)-FIND(" ",B2523,1)),"-"))</f>
        <v> coli</v>
      </c>
      <c r="T2523" s="0" t="n">
        <v>1</v>
      </c>
    </row>
    <row r="2524" customFormat="false" ht="12.8" hidden="false" customHeight="false" outlineLevel="0" collapsed="false">
      <c r="A2524" s="0" t="n">
        <v>2523</v>
      </c>
      <c r="B2524" s="0" t="s">
        <v>11035</v>
      </c>
      <c r="C2524" s="0" t="s">
        <v>21</v>
      </c>
      <c r="D2524" s="0" t="s">
        <v>90</v>
      </c>
      <c r="E2524" s="0" t="s">
        <v>91</v>
      </c>
      <c r="F2524" s="0" t="s">
        <v>11036</v>
      </c>
      <c r="G2524" s="0" t="s">
        <v>11037</v>
      </c>
      <c r="H2524" s="0" t="s">
        <v>11038</v>
      </c>
      <c r="I2524" s="1" t="n">
        <v>9.042</v>
      </c>
      <c r="J2524" s="2" t="s">
        <v>11039</v>
      </c>
      <c r="K2524" s="2" t="s">
        <v>44</v>
      </c>
      <c r="L2524" s="0" t="s">
        <v>29</v>
      </c>
      <c r="M2524" s="0" t="s">
        <v>29</v>
      </c>
      <c r="N2524" s="0" t="s">
        <v>29</v>
      </c>
      <c r="O2524" s="2" t="s">
        <v>44</v>
      </c>
      <c r="P2524" s="0" t="s">
        <v>29</v>
      </c>
      <c r="Q2524" s="0" t="n">
        <f aca="false">_xlfn.UNICODE(B2524)</f>
        <v>69</v>
      </c>
      <c r="R2524" s="0" t="str">
        <f aca="false">IF(MIDB(B2524,1,10)="Candidatus",MIDB(B2524,FIND(" ",B2524,1)+1,FIND(" ",B2524,12)-FIND(" ",B2524,1)),IF(AND(Q2524&gt;=65,Q2524&lt;=90),MIDB(B2524,1,FIND(" ",B2524,1)),"-"))</f>
        <v>Escherichia </v>
      </c>
      <c r="S2524" s="0" t="str">
        <f aca="false">IF(MIDB(B2524,1,10)="Candidatus",MIDB(B2524,FIND(" ",B2524,12)+1,IFERROR(FIND(" ",B2524,FIND(" ",B2524,12)+1),LEN(B2524))-FIND(" ",B2524,12)),IF(AND(Q2524&gt;=65,Q2524&lt;=90),MIDB(B2524,FIND(" ",B2524,1),IFERROR(FIND(" ",B2524,FIND(" ",B2524,1)+1),LEN(B2524)+1)-FIND(" ",B2524,1)),"-"))</f>
        <v> coli</v>
      </c>
      <c r="T2524" s="0" t="n">
        <v>1</v>
      </c>
    </row>
    <row r="2525" customFormat="false" ht="12.8" hidden="false" customHeight="false" outlineLevel="0" collapsed="false">
      <c r="A2525" s="0" t="n">
        <v>2524</v>
      </c>
      <c r="B2525" s="0" t="s">
        <v>10467</v>
      </c>
      <c r="C2525" s="0" t="s">
        <v>21</v>
      </c>
      <c r="D2525" s="0" t="s">
        <v>90</v>
      </c>
      <c r="E2525" s="0" t="s">
        <v>91</v>
      </c>
      <c r="F2525" s="0" t="s">
        <v>11040</v>
      </c>
      <c r="G2525" s="0" t="s">
        <v>11041</v>
      </c>
      <c r="H2525" s="0" t="s">
        <v>11042</v>
      </c>
      <c r="I2525" s="1" t="n">
        <v>92.353</v>
      </c>
      <c r="J2525" s="2" t="s">
        <v>11043</v>
      </c>
      <c r="K2525" s="2" t="s">
        <v>197</v>
      </c>
      <c r="L2525" s="0" t="s">
        <v>29</v>
      </c>
      <c r="M2525" s="0" t="s">
        <v>29</v>
      </c>
      <c r="N2525" s="0" t="s">
        <v>29</v>
      </c>
      <c r="O2525" s="2" t="s">
        <v>198</v>
      </c>
      <c r="P2525" s="0" t="s">
        <v>29</v>
      </c>
      <c r="Q2525" s="0" t="n">
        <f aca="false">_xlfn.UNICODE(B2525)</f>
        <v>69</v>
      </c>
      <c r="R2525" s="0" t="str">
        <f aca="false">IF(MIDB(B2525,1,10)="Candidatus",MIDB(B2525,FIND(" ",B2525,1)+1,FIND(" ",B2525,12)-FIND(" ",B2525,1)),IF(AND(Q2525&gt;=65,Q2525&lt;=90),MIDB(B2525,1,FIND(" ",B2525,1)),"-"))</f>
        <v>Escherichia </v>
      </c>
      <c r="S2525" s="0" t="str">
        <f aca="false">IF(MIDB(B2525,1,10)="Candidatus",MIDB(B2525,FIND(" ",B2525,12)+1,IFERROR(FIND(" ",B2525,FIND(" ",B2525,12)+1),LEN(B2525))-FIND(" ",B2525,12)),IF(AND(Q2525&gt;=65,Q2525&lt;=90),MIDB(B2525,FIND(" ",B2525,1),IFERROR(FIND(" ",B2525,FIND(" ",B2525,1)+1),LEN(B2525)+1)-FIND(" ",B2525,1)),"-"))</f>
        <v> coli</v>
      </c>
      <c r="T2525" s="0" t="n">
        <v>1</v>
      </c>
    </row>
    <row r="2526" customFormat="false" ht="12.8" hidden="false" customHeight="false" outlineLevel="0" collapsed="false">
      <c r="A2526" s="0" t="n">
        <v>2525</v>
      </c>
      <c r="B2526" s="0" t="s">
        <v>10891</v>
      </c>
      <c r="C2526" s="0" t="s">
        <v>21</v>
      </c>
      <c r="D2526" s="0" t="s">
        <v>90</v>
      </c>
      <c r="E2526" s="0" t="s">
        <v>91</v>
      </c>
      <c r="F2526" s="0" t="s">
        <v>11044</v>
      </c>
      <c r="G2526" s="0" t="s">
        <v>11045</v>
      </c>
      <c r="H2526" s="0" t="s">
        <v>11046</v>
      </c>
      <c r="I2526" s="1" t="n">
        <v>6.148</v>
      </c>
      <c r="J2526" s="2" t="s">
        <v>11047</v>
      </c>
      <c r="K2526" s="2" t="s">
        <v>112</v>
      </c>
      <c r="L2526" s="0" t="s">
        <v>29</v>
      </c>
      <c r="M2526" s="0" t="s">
        <v>29</v>
      </c>
      <c r="N2526" s="0" t="s">
        <v>29</v>
      </c>
      <c r="O2526" s="2" t="s">
        <v>112</v>
      </c>
      <c r="P2526" s="0" t="s">
        <v>29</v>
      </c>
      <c r="Q2526" s="0" t="n">
        <f aca="false">_xlfn.UNICODE(B2526)</f>
        <v>69</v>
      </c>
      <c r="R2526" s="0" t="str">
        <f aca="false">IF(MIDB(B2526,1,10)="Candidatus",MIDB(B2526,FIND(" ",B2526,1)+1,FIND(" ",B2526,12)-FIND(" ",B2526,1)),IF(AND(Q2526&gt;=65,Q2526&lt;=90),MIDB(B2526,1,FIND(" ",B2526,1)),"-"))</f>
        <v>Escherichia </v>
      </c>
      <c r="S2526" s="0" t="str">
        <f aca="false">IF(MIDB(B2526,1,10)="Candidatus",MIDB(B2526,FIND(" ",B2526,12)+1,IFERROR(FIND(" ",B2526,FIND(" ",B2526,12)+1),LEN(B2526))-FIND(" ",B2526,12)),IF(AND(Q2526&gt;=65,Q2526&lt;=90),MIDB(B2526,FIND(" ",B2526,1),IFERROR(FIND(" ",B2526,FIND(" ",B2526,1)+1),LEN(B2526)+1)-FIND(" ",B2526,1)),"-"))</f>
        <v> coli</v>
      </c>
      <c r="T2526" s="0" t="n">
        <v>1</v>
      </c>
    </row>
    <row r="2527" customFormat="false" ht="12.8" hidden="false" customHeight="false" outlineLevel="0" collapsed="false">
      <c r="A2527" s="0" t="n">
        <v>2526</v>
      </c>
      <c r="B2527" s="0" t="s">
        <v>11048</v>
      </c>
      <c r="C2527" s="0" t="s">
        <v>21</v>
      </c>
      <c r="D2527" s="0" t="s">
        <v>90</v>
      </c>
      <c r="E2527" s="0" t="s">
        <v>91</v>
      </c>
      <c r="F2527" s="0" t="s">
        <v>11049</v>
      </c>
      <c r="G2527" s="0" t="s">
        <v>11050</v>
      </c>
      <c r="H2527" s="0" t="s">
        <v>11051</v>
      </c>
      <c r="I2527" s="1" t="n">
        <v>4.669</v>
      </c>
      <c r="J2527" s="2" t="s">
        <v>11052</v>
      </c>
      <c r="K2527" s="2" t="s">
        <v>129</v>
      </c>
      <c r="L2527" s="0" t="s">
        <v>29</v>
      </c>
      <c r="M2527" s="0" t="s">
        <v>29</v>
      </c>
      <c r="N2527" s="0" t="s">
        <v>29</v>
      </c>
      <c r="O2527" s="2" t="s">
        <v>129</v>
      </c>
      <c r="P2527" s="0" t="s">
        <v>29</v>
      </c>
      <c r="Q2527" s="0" t="n">
        <f aca="false">_xlfn.UNICODE(B2527)</f>
        <v>69</v>
      </c>
      <c r="R2527" s="0" t="str">
        <f aca="false">IF(MIDB(B2527,1,10)="Candidatus",MIDB(B2527,FIND(" ",B2527,1)+1,FIND(" ",B2527,12)-FIND(" ",B2527,1)),IF(AND(Q2527&gt;=65,Q2527&lt;=90),MIDB(B2527,1,FIND(" ",B2527,1)),"-"))</f>
        <v>Escherichia </v>
      </c>
      <c r="S2527" s="0" t="str">
        <f aca="false">IF(MIDB(B2527,1,10)="Candidatus",MIDB(B2527,FIND(" ",B2527,12)+1,IFERROR(FIND(" ",B2527,FIND(" ",B2527,12)+1),LEN(B2527))-FIND(" ",B2527,12)),IF(AND(Q2527&gt;=65,Q2527&lt;=90),MIDB(B2527,FIND(" ",B2527,1),IFERROR(FIND(" ",B2527,FIND(" ",B2527,1)+1),LEN(B2527)+1)-FIND(" ",B2527,1)),"-"))</f>
        <v> coli</v>
      </c>
      <c r="T2527" s="0" t="n">
        <v>1</v>
      </c>
    </row>
    <row r="2528" customFormat="false" ht="12.8" hidden="false" customHeight="false" outlineLevel="0" collapsed="false">
      <c r="A2528" s="0" t="n">
        <v>2527</v>
      </c>
      <c r="B2528" s="0" t="s">
        <v>10467</v>
      </c>
      <c r="C2528" s="0" t="s">
        <v>21</v>
      </c>
      <c r="D2528" s="0" t="s">
        <v>90</v>
      </c>
      <c r="E2528" s="0" t="s">
        <v>91</v>
      </c>
      <c r="F2528" s="0" t="s">
        <v>11053</v>
      </c>
      <c r="G2528" s="0" t="s">
        <v>11054</v>
      </c>
      <c r="H2528" s="0" t="s">
        <v>11055</v>
      </c>
      <c r="I2528" s="1" t="n">
        <v>6.292</v>
      </c>
      <c r="J2528" s="2" t="s">
        <v>11056</v>
      </c>
      <c r="K2528" s="2" t="s">
        <v>52</v>
      </c>
      <c r="L2528" s="0" t="s">
        <v>29</v>
      </c>
      <c r="M2528" s="0" t="s">
        <v>29</v>
      </c>
      <c r="N2528" s="2" t="s">
        <v>88</v>
      </c>
      <c r="O2528" s="2" t="s">
        <v>45</v>
      </c>
      <c r="P2528" s="0" t="s">
        <v>29</v>
      </c>
      <c r="Q2528" s="0" t="n">
        <f aca="false">_xlfn.UNICODE(B2528)</f>
        <v>69</v>
      </c>
      <c r="R2528" s="0" t="str">
        <f aca="false">IF(MIDB(B2528,1,10)="Candidatus",MIDB(B2528,FIND(" ",B2528,1)+1,FIND(" ",B2528,12)-FIND(" ",B2528,1)),IF(AND(Q2528&gt;=65,Q2528&lt;=90),MIDB(B2528,1,FIND(" ",B2528,1)),"-"))</f>
        <v>Escherichia </v>
      </c>
      <c r="S2528" s="0" t="str">
        <f aca="false">IF(MIDB(B2528,1,10)="Candidatus",MIDB(B2528,FIND(" ",B2528,12)+1,IFERROR(FIND(" ",B2528,FIND(" ",B2528,12)+1),LEN(B2528))-FIND(" ",B2528,12)),IF(AND(Q2528&gt;=65,Q2528&lt;=90),MIDB(B2528,FIND(" ",B2528,1),IFERROR(FIND(" ",B2528,FIND(" ",B2528,1)+1),LEN(B2528)+1)-FIND(" ",B2528,1)),"-"))</f>
        <v> coli</v>
      </c>
      <c r="T2528" s="0" t="n">
        <v>1</v>
      </c>
    </row>
    <row r="2529" customFormat="false" ht="12.8" hidden="false" customHeight="false" outlineLevel="0" collapsed="false">
      <c r="A2529" s="0" t="n">
        <v>2528</v>
      </c>
      <c r="B2529" s="0" t="s">
        <v>11057</v>
      </c>
      <c r="C2529" s="0" t="s">
        <v>21</v>
      </c>
      <c r="D2529" s="0" t="s">
        <v>90</v>
      </c>
      <c r="E2529" s="0" t="s">
        <v>91</v>
      </c>
      <c r="F2529" s="0" t="s">
        <v>11058</v>
      </c>
      <c r="G2529" s="0" t="s">
        <v>11059</v>
      </c>
      <c r="H2529" s="0" t="s">
        <v>11060</v>
      </c>
      <c r="I2529" s="1" t="n">
        <v>87.021</v>
      </c>
      <c r="J2529" s="2" t="s">
        <v>11061</v>
      </c>
      <c r="K2529" s="2" t="s">
        <v>73</v>
      </c>
      <c r="L2529" s="0" t="s">
        <v>29</v>
      </c>
      <c r="M2529" s="0" t="s">
        <v>29</v>
      </c>
      <c r="N2529" s="0" t="s">
        <v>29</v>
      </c>
      <c r="O2529" s="2" t="s">
        <v>1207</v>
      </c>
      <c r="P2529" s="0" t="s">
        <v>29</v>
      </c>
      <c r="Q2529" s="0" t="n">
        <f aca="false">_xlfn.UNICODE(B2529)</f>
        <v>69</v>
      </c>
      <c r="R2529" s="0" t="str">
        <f aca="false">IF(MIDB(B2529,1,10)="Candidatus",MIDB(B2529,FIND(" ",B2529,1)+1,FIND(" ",B2529,12)-FIND(" ",B2529,1)),IF(AND(Q2529&gt;=65,Q2529&lt;=90),MIDB(B2529,1,FIND(" ",B2529,1)),"-"))</f>
        <v>Escherichia </v>
      </c>
      <c r="S2529" s="0" t="str">
        <f aca="false">IF(MIDB(B2529,1,10)="Candidatus",MIDB(B2529,FIND(" ",B2529,12)+1,IFERROR(FIND(" ",B2529,FIND(" ",B2529,12)+1),LEN(B2529))-FIND(" ",B2529,12)),IF(AND(Q2529&gt;=65,Q2529&lt;=90),MIDB(B2529,FIND(" ",B2529,1),IFERROR(FIND(" ",B2529,FIND(" ",B2529,1)+1),LEN(B2529)+1)-FIND(" ",B2529,1)),"-"))</f>
        <v> coli</v>
      </c>
      <c r="T2529" s="0" t="n">
        <v>1</v>
      </c>
    </row>
    <row r="2530" customFormat="false" ht="12.8" hidden="false" customHeight="false" outlineLevel="0" collapsed="false">
      <c r="A2530" s="0" t="n">
        <v>2529</v>
      </c>
      <c r="B2530" s="0" t="s">
        <v>10467</v>
      </c>
      <c r="C2530" s="0" t="s">
        <v>21</v>
      </c>
      <c r="D2530" s="0" t="s">
        <v>90</v>
      </c>
      <c r="E2530" s="0" t="s">
        <v>91</v>
      </c>
      <c r="F2530" s="0" t="s">
        <v>11062</v>
      </c>
      <c r="G2530" s="0" t="s">
        <v>11063</v>
      </c>
      <c r="H2530" s="0" t="s">
        <v>11064</v>
      </c>
      <c r="I2530" s="1" t="n">
        <v>7.339</v>
      </c>
      <c r="J2530" s="2" t="s">
        <v>11065</v>
      </c>
      <c r="K2530" s="2" t="s">
        <v>112</v>
      </c>
      <c r="L2530" s="0" t="s">
        <v>29</v>
      </c>
      <c r="M2530" s="0" t="s">
        <v>29</v>
      </c>
      <c r="N2530" s="0" t="s">
        <v>29</v>
      </c>
      <c r="O2530" s="2" t="s">
        <v>112</v>
      </c>
      <c r="P2530" s="0" t="s">
        <v>29</v>
      </c>
      <c r="Q2530" s="0" t="n">
        <f aca="false">_xlfn.UNICODE(B2530)</f>
        <v>69</v>
      </c>
      <c r="R2530" s="0" t="str">
        <f aca="false">IF(MIDB(B2530,1,10)="Candidatus",MIDB(B2530,FIND(" ",B2530,1)+1,FIND(" ",B2530,12)-FIND(" ",B2530,1)),IF(AND(Q2530&gt;=65,Q2530&lt;=90),MIDB(B2530,1,FIND(" ",B2530,1)),"-"))</f>
        <v>Escherichia </v>
      </c>
      <c r="S2530" s="0" t="str">
        <f aca="false">IF(MIDB(B2530,1,10)="Candidatus",MIDB(B2530,FIND(" ",B2530,12)+1,IFERROR(FIND(" ",B2530,FIND(" ",B2530,12)+1),LEN(B2530))-FIND(" ",B2530,12)),IF(AND(Q2530&gt;=65,Q2530&lt;=90),MIDB(B2530,FIND(" ",B2530,1),IFERROR(FIND(" ",B2530,FIND(" ",B2530,1)+1),LEN(B2530)+1)-FIND(" ",B2530,1)),"-"))</f>
        <v> coli</v>
      </c>
      <c r="T2530" s="0" t="n">
        <v>1</v>
      </c>
    </row>
    <row r="2531" customFormat="false" ht="12.8" hidden="false" customHeight="false" outlineLevel="0" collapsed="false">
      <c r="A2531" s="0" t="n">
        <v>2530</v>
      </c>
      <c r="B2531" s="0" t="s">
        <v>11066</v>
      </c>
      <c r="C2531" s="0" t="s">
        <v>21</v>
      </c>
      <c r="D2531" s="0" t="s">
        <v>90</v>
      </c>
      <c r="E2531" s="0" t="s">
        <v>91</v>
      </c>
      <c r="F2531" s="0" t="s">
        <v>11067</v>
      </c>
      <c r="G2531" s="0" t="s">
        <v>11068</v>
      </c>
      <c r="H2531" s="0" t="s">
        <v>11069</v>
      </c>
      <c r="I2531" s="1" t="n">
        <v>165.311</v>
      </c>
      <c r="J2531" s="2" t="s">
        <v>11070</v>
      </c>
      <c r="K2531" s="2" t="s">
        <v>9210</v>
      </c>
      <c r="L2531" s="0" t="s">
        <v>29</v>
      </c>
      <c r="M2531" s="0" t="s">
        <v>29</v>
      </c>
      <c r="N2531" s="0" t="s">
        <v>29</v>
      </c>
      <c r="O2531" s="2" t="s">
        <v>9210</v>
      </c>
      <c r="P2531" s="0" t="s">
        <v>29</v>
      </c>
      <c r="Q2531" s="0" t="n">
        <f aca="false">_xlfn.UNICODE(B2531)</f>
        <v>69</v>
      </c>
      <c r="R2531" s="0" t="str">
        <f aca="false">IF(MIDB(B2531,1,10)="Candidatus",MIDB(B2531,FIND(" ",B2531,1)+1,FIND(" ",B2531,12)-FIND(" ",B2531,1)),IF(AND(Q2531&gt;=65,Q2531&lt;=90),MIDB(B2531,1,FIND(" ",B2531,1)),"-"))</f>
        <v>Escherichia </v>
      </c>
      <c r="S2531" s="0" t="str">
        <f aca="false">IF(MIDB(B2531,1,10)="Candidatus",MIDB(B2531,FIND(" ",B2531,12)+1,IFERROR(FIND(" ",B2531,FIND(" ",B2531,12)+1),LEN(B2531))-FIND(" ",B2531,12)),IF(AND(Q2531&gt;=65,Q2531&lt;=90),MIDB(B2531,FIND(" ",B2531,1),IFERROR(FIND(" ",B2531,FIND(" ",B2531,1)+1),LEN(B2531)+1)-FIND(" ",B2531,1)),"-"))</f>
        <v> coli</v>
      </c>
      <c r="T2531" s="0" t="n">
        <v>1</v>
      </c>
    </row>
    <row r="2532" customFormat="false" ht="12.8" hidden="false" customHeight="false" outlineLevel="0" collapsed="false">
      <c r="A2532" s="0" t="n">
        <v>2531</v>
      </c>
      <c r="B2532" s="0" t="s">
        <v>11071</v>
      </c>
      <c r="C2532" s="0" t="s">
        <v>21</v>
      </c>
      <c r="D2532" s="0" t="s">
        <v>90</v>
      </c>
      <c r="E2532" s="0" t="s">
        <v>91</v>
      </c>
      <c r="F2532" s="0" t="s">
        <v>11072</v>
      </c>
      <c r="G2532" s="0" t="s">
        <v>11073</v>
      </c>
      <c r="H2532" s="0" t="s">
        <v>11074</v>
      </c>
      <c r="I2532" s="1" t="n">
        <v>88.803</v>
      </c>
      <c r="J2532" s="2" t="s">
        <v>11075</v>
      </c>
      <c r="K2532" s="2" t="s">
        <v>1056</v>
      </c>
      <c r="L2532" s="0" t="s">
        <v>29</v>
      </c>
      <c r="M2532" s="0" t="s">
        <v>29</v>
      </c>
      <c r="N2532" s="0" t="s">
        <v>29</v>
      </c>
      <c r="O2532" s="2" t="s">
        <v>2763</v>
      </c>
      <c r="P2532" s="2" t="s">
        <v>28</v>
      </c>
      <c r="Q2532" s="0" t="n">
        <f aca="false">_xlfn.UNICODE(B2532)</f>
        <v>69</v>
      </c>
      <c r="R2532" s="0" t="str">
        <f aca="false">IF(MIDB(B2532,1,10)="Candidatus",MIDB(B2532,FIND(" ",B2532,1)+1,FIND(" ",B2532,12)-FIND(" ",B2532,1)),IF(AND(Q2532&gt;=65,Q2532&lt;=90),MIDB(B2532,1,FIND(" ",B2532,1)),"-"))</f>
        <v>Escherichia </v>
      </c>
      <c r="S2532" s="0" t="str">
        <f aca="false">IF(MIDB(B2532,1,10)="Candidatus",MIDB(B2532,FIND(" ",B2532,12)+1,IFERROR(FIND(" ",B2532,FIND(" ",B2532,12)+1),LEN(B2532))-FIND(" ",B2532,12)),IF(AND(Q2532&gt;=65,Q2532&lt;=90),MIDB(B2532,FIND(" ",B2532,1),IFERROR(FIND(" ",B2532,FIND(" ",B2532,1)+1),LEN(B2532)+1)-FIND(" ",B2532,1)),"-"))</f>
        <v> coli</v>
      </c>
      <c r="T2532" s="0" t="n">
        <v>1</v>
      </c>
    </row>
    <row r="2533" customFormat="false" ht="12.8" hidden="false" customHeight="false" outlineLevel="0" collapsed="false">
      <c r="A2533" s="0" t="n">
        <v>2532</v>
      </c>
      <c r="B2533" s="0" t="s">
        <v>11076</v>
      </c>
      <c r="C2533" s="0" t="s">
        <v>21</v>
      </c>
      <c r="D2533" s="0" t="s">
        <v>90</v>
      </c>
      <c r="E2533" s="0" t="s">
        <v>91</v>
      </c>
      <c r="F2533" s="0" t="s">
        <v>11077</v>
      </c>
      <c r="G2533" s="0" t="s">
        <v>11078</v>
      </c>
      <c r="H2533" s="0" t="s">
        <v>11079</v>
      </c>
      <c r="I2533" s="1" t="n">
        <v>63.946</v>
      </c>
      <c r="J2533" s="2" t="s">
        <v>11080</v>
      </c>
      <c r="K2533" s="2" t="s">
        <v>534</v>
      </c>
      <c r="L2533" s="0" t="s">
        <v>29</v>
      </c>
      <c r="M2533" s="0" t="s">
        <v>29</v>
      </c>
      <c r="N2533" s="0" t="s">
        <v>29</v>
      </c>
      <c r="O2533" s="2" t="s">
        <v>534</v>
      </c>
      <c r="P2533" s="0" t="s">
        <v>29</v>
      </c>
      <c r="Q2533" s="0" t="n">
        <f aca="false">_xlfn.UNICODE(B2533)</f>
        <v>69</v>
      </c>
      <c r="R2533" s="0" t="str">
        <f aca="false">IF(MIDB(B2533,1,10)="Candidatus",MIDB(B2533,FIND(" ",B2533,1)+1,FIND(" ",B2533,12)-FIND(" ",B2533,1)),IF(AND(Q2533&gt;=65,Q2533&lt;=90),MIDB(B2533,1,FIND(" ",B2533,1)),"-"))</f>
        <v>Escherichia </v>
      </c>
      <c r="S2533" s="0" t="str">
        <f aca="false">IF(MIDB(B2533,1,10)="Candidatus",MIDB(B2533,FIND(" ",B2533,12)+1,IFERROR(FIND(" ",B2533,FIND(" ",B2533,12)+1),LEN(B2533))-FIND(" ",B2533,12)),IF(AND(Q2533&gt;=65,Q2533&lt;=90),MIDB(B2533,FIND(" ",B2533,1),IFERROR(FIND(" ",B2533,FIND(" ",B2533,1)+1),LEN(B2533)+1)-FIND(" ",B2533,1)),"-"))</f>
        <v> coli</v>
      </c>
      <c r="T2533" s="0" t="n">
        <v>1</v>
      </c>
    </row>
    <row r="2534" customFormat="false" ht="12.8" hidden="false" customHeight="false" outlineLevel="0" collapsed="false">
      <c r="A2534" s="0" t="n">
        <v>2533</v>
      </c>
      <c r="B2534" s="0" t="s">
        <v>11081</v>
      </c>
      <c r="C2534" s="0" t="s">
        <v>21</v>
      </c>
      <c r="D2534" s="0" t="s">
        <v>90</v>
      </c>
      <c r="E2534" s="0" t="s">
        <v>91</v>
      </c>
      <c r="F2534" s="0" t="s">
        <v>11082</v>
      </c>
      <c r="G2534" s="0" t="s">
        <v>11083</v>
      </c>
      <c r="H2534" s="0" t="s">
        <v>11084</v>
      </c>
      <c r="I2534" s="1" t="n">
        <v>107.138</v>
      </c>
      <c r="J2534" s="2" t="s">
        <v>11085</v>
      </c>
      <c r="K2534" s="2" t="s">
        <v>2381</v>
      </c>
      <c r="L2534" s="0" t="s">
        <v>29</v>
      </c>
      <c r="M2534" s="0" t="s">
        <v>29</v>
      </c>
      <c r="N2534" s="0" t="s">
        <v>29</v>
      </c>
      <c r="O2534" s="2" t="s">
        <v>1903</v>
      </c>
      <c r="P2534" s="2" t="s">
        <v>46</v>
      </c>
      <c r="Q2534" s="0" t="n">
        <f aca="false">_xlfn.UNICODE(B2534)</f>
        <v>69</v>
      </c>
      <c r="R2534" s="0" t="str">
        <f aca="false">IF(MIDB(B2534,1,10)="Candidatus",MIDB(B2534,FIND(" ",B2534,1)+1,FIND(" ",B2534,12)-FIND(" ",B2534,1)),IF(AND(Q2534&gt;=65,Q2534&lt;=90),MIDB(B2534,1,FIND(" ",B2534,1)),"-"))</f>
        <v>Escherichia </v>
      </c>
      <c r="S2534" s="0" t="str">
        <f aca="false">IF(MIDB(B2534,1,10)="Candidatus",MIDB(B2534,FIND(" ",B2534,12)+1,IFERROR(FIND(" ",B2534,FIND(" ",B2534,12)+1),LEN(B2534))-FIND(" ",B2534,12)),IF(AND(Q2534&gt;=65,Q2534&lt;=90),MIDB(B2534,FIND(" ",B2534,1),IFERROR(FIND(" ",B2534,FIND(" ",B2534,1)+1),LEN(B2534)+1)-FIND(" ",B2534,1)),"-"))</f>
        <v> coli</v>
      </c>
      <c r="T2534" s="0" t="n">
        <v>1</v>
      </c>
    </row>
    <row r="2535" customFormat="false" ht="12.8" hidden="false" customHeight="false" outlineLevel="0" collapsed="false">
      <c r="A2535" s="0" t="n">
        <v>2534</v>
      </c>
      <c r="B2535" s="0" t="s">
        <v>11086</v>
      </c>
      <c r="C2535" s="0" t="s">
        <v>21</v>
      </c>
      <c r="D2535" s="0" t="s">
        <v>90</v>
      </c>
      <c r="E2535" s="0" t="s">
        <v>91</v>
      </c>
      <c r="F2535" s="0" t="s">
        <v>11087</v>
      </c>
      <c r="G2535" s="0" t="s">
        <v>11088</v>
      </c>
      <c r="H2535" s="0" t="s">
        <v>11089</v>
      </c>
      <c r="I2535" s="1" t="n">
        <v>50.572</v>
      </c>
      <c r="J2535" s="2" t="s">
        <v>11090</v>
      </c>
      <c r="K2535" s="2" t="s">
        <v>470</v>
      </c>
      <c r="L2535" s="0" t="s">
        <v>29</v>
      </c>
      <c r="M2535" s="0" t="s">
        <v>29</v>
      </c>
      <c r="N2535" s="0" t="s">
        <v>29</v>
      </c>
      <c r="O2535" s="2" t="s">
        <v>470</v>
      </c>
      <c r="P2535" s="0" t="s">
        <v>29</v>
      </c>
      <c r="Q2535" s="0" t="n">
        <f aca="false">_xlfn.UNICODE(B2535)</f>
        <v>69</v>
      </c>
      <c r="R2535" s="0" t="str">
        <f aca="false">IF(MIDB(B2535,1,10)="Candidatus",MIDB(B2535,FIND(" ",B2535,1)+1,FIND(" ",B2535,12)-FIND(" ",B2535,1)),IF(AND(Q2535&gt;=65,Q2535&lt;=90),MIDB(B2535,1,FIND(" ",B2535,1)),"-"))</f>
        <v>Escherichia </v>
      </c>
      <c r="S2535" s="0" t="str">
        <f aca="false">IF(MIDB(B2535,1,10)="Candidatus",MIDB(B2535,FIND(" ",B2535,12)+1,IFERROR(FIND(" ",B2535,FIND(" ",B2535,12)+1),LEN(B2535))-FIND(" ",B2535,12)),IF(AND(Q2535&gt;=65,Q2535&lt;=90),MIDB(B2535,FIND(" ",B2535,1),IFERROR(FIND(" ",B2535,FIND(" ",B2535,1)+1),LEN(B2535)+1)-FIND(" ",B2535,1)),"-"))</f>
        <v> coli</v>
      </c>
      <c r="T2535" s="0" t="n">
        <v>1</v>
      </c>
    </row>
    <row r="2536" customFormat="false" ht="12.8" hidden="false" customHeight="false" outlineLevel="0" collapsed="false">
      <c r="A2536" s="0" t="n">
        <v>2535</v>
      </c>
      <c r="B2536" s="0" t="s">
        <v>10556</v>
      </c>
      <c r="C2536" s="0" t="s">
        <v>21</v>
      </c>
      <c r="D2536" s="0" t="s">
        <v>90</v>
      </c>
      <c r="E2536" s="0" t="s">
        <v>91</v>
      </c>
      <c r="F2536" s="0" t="s">
        <v>11091</v>
      </c>
      <c r="G2536" s="0" t="s">
        <v>11092</v>
      </c>
      <c r="H2536" s="0" t="s">
        <v>11093</v>
      </c>
      <c r="I2536" s="1" t="n">
        <v>53.207</v>
      </c>
      <c r="J2536" s="2" t="s">
        <v>11094</v>
      </c>
      <c r="K2536" s="2" t="s">
        <v>581</v>
      </c>
      <c r="L2536" s="0" t="s">
        <v>29</v>
      </c>
      <c r="M2536" s="0" t="s">
        <v>29</v>
      </c>
      <c r="N2536" s="0" t="s">
        <v>29</v>
      </c>
      <c r="O2536" s="2" t="s">
        <v>886</v>
      </c>
      <c r="P2536" s="2" t="s">
        <v>46</v>
      </c>
      <c r="Q2536" s="0" t="n">
        <f aca="false">_xlfn.UNICODE(B2536)</f>
        <v>69</v>
      </c>
      <c r="R2536" s="0" t="str">
        <f aca="false">IF(MIDB(B2536,1,10)="Candidatus",MIDB(B2536,FIND(" ",B2536,1)+1,FIND(" ",B2536,12)-FIND(" ",B2536,1)),IF(AND(Q2536&gt;=65,Q2536&lt;=90),MIDB(B2536,1,FIND(" ",B2536,1)),"-"))</f>
        <v>Escherichia </v>
      </c>
      <c r="S2536" s="0" t="str">
        <f aca="false">IF(MIDB(B2536,1,10)="Candidatus",MIDB(B2536,FIND(" ",B2536,12)+1,IFERROR(FIND(" ",B2536,FIND(" ",B2536,12)+1),LEN(B2536))-FIND(" ",B2536,12)),IF(AND(Q2536&gt;=65,Q2536&lt;=90),MIDB(B2536,FIND(" ",B2536,1),IFERROR(FIND(" ",B2536,FIND(" ",B2536,1)+1),LEN(B2536)+1)-FIND(" ",B2536,1)),"-"))</f>
        <v> coli</v>
      </c>
      <c r="T2536" s="0" t="n">
        <v>1</v>
      </c>
    </row>
    <row r="2537" customFormat="false" ht="12.8" hidden="false" customHeight="false" outlineLevel="0" collapsed="false">
      <c r="A2537" s="0" t="n">
        <v>2536</v>
      </c>
      <c r="B2537" s="0" t="s">
        <v>11095</v>
      </c>
      <c r="C2537" s="0" t="s">
        <v>21</v>
      </c>
      <c r="D2537" s="0" t="s">
        <v>90</v>
      </c>
      <c r="E2537" s="0" t="s">
        <v>91</v>
      </c>
      <c r="F2537" s="0" t="s">
        <v>11096</v>
      </c>
      <c r="G2537" s="0" t="s">
        <v>11097</v>
      </c>
      <c r="H2537" s="0" t="s">
        <v>11098</v>
      </c>
      <c r="I2537" s="1" t="n">
        <v>70.382</v>
      </c>
      <c r="J2537" s="2" t="s">
        <v>11099</v>
      </c>
      <c r="K2537" s="2" t="s">
        <v>897</v>
      </c>
      <c r="L2537" s="0" t="s">
        <v>29</v>
      </c>
      <c r="M2537" s="0" t="s">
        <v>29</v>
      </c>
      <c r="N2537" s="0" t="s">
        <v>29</v>
      </c>
      <c r="O2537" s="2" t="s">
        <v>197</v>
      </c>
      <c r="P2537" s="2" t="s">
        <v>88</v>
      </c>
      <c r="Q2537" s="0" t="n">
        <f aca="false">_xlfn.UNICODE(B2537)</f>
        <v>69</v>
      </c>
      <c r="R2537" s="0" t="str">
        <f aca="false">IF(MIDB(B2537,1,10)="Candidatus",MIDB(B2537,FIND(" ",B2537,1)+1,FIND(" ",B2537,12)-FIND(" ",B2537,1)),IF(AND(Q2537&gt;=65,Q2537&lt;=90),MIDB(B2537,1,FIND(" ",B2537,1)),"-"))</f>
        <v>Escherichia </v>
      </c>
      <c r="S2537" s="0" t="str">
        <f aca="false">IF(MIDB(B2537,1,10)="Candidatus",MIDB(B2537,FIND(" ",B2537,12)+1,IFERROR(FIND(" ",B2537,FIND(" ",B2537,12)+1),LEN(B2537))-FIND(" ",B2537,12)),IF(AND(Q2537&gt;=65,Q2537&lt;=90),MIDB(B2537,FIND(" ",B2537,1),IFERROR(FIND(" ",B2537,FIND(" ",B2537,1)+1),LEN(B2537)+1)-FIND(" ",B2537,1)),"-"))</f>
        <v> coli</v>
      </c>
      <c r="T2537" s="0" t="n">
        <v>1</v>
      </c>
    </row>
    <row r="2538" customFormat="false" ht="12.8" hidden="false" customHeight="false" outlineLevel="0" collapsed="false">
      <c r="A2538" s="0" t="n">
        <v>2537</v>
      </c>
      <c r="B2538" s="0" t="s">
        <v>10467</v>
      </c>
      <c r="C2538" s="0" t="s">
        <v>21</v>
      </c>
      <c r="D2538" s="0" t="s">
        <v>90</v>
      </c>
      <c r="E2538" s="0" t="s">
        <v>91</v>
      </c>
      <c r="F2538" s="0" t="s">
        <v>11100</v>
      </c>
      <c r="G2538" s="0" t="s">
        <v>11101</v>
      </c>
      <c r="H2538" s="0" t="s">
        <v>11102</v>
      </c>
      <c r="I2538" s="1" t="n">
        <v>6.464</v>
      </c>
      <c r="J2538" s="2" t="s">
        <v>11103</v>
      </c>
      <c r="K2538" s="2" t="s">
        <v>129</v>
      </c>
      <c r="L2538" s="0" t="s">
        <v>29</v>
      </c>
      <c r="M2538" s="0" t="s">
        <v>29</v>
      </c>
      <c r="N2538" s="0" t="s">
        <v>29</v>
      </c>
      <c r="O2538" s="2" t="s">
        <v>129</v>
      </c>
      <c r="P2538" s="0" t="s">
        <v>29</v>
      </c>
      <c r="Q2538" s="0" t="n">
        <f aca="false">_xlfn.UNICODE(B2538)</f>
        <v>69</v>
      </c>
      <c r="R2538" s="0" t="str">
        <f aca="false">IF(MIDB(B2538,1,10)="Candidatus",MIDB(B2538,FIND(" ",B2538,1)+1,FIND(" ",B2538,12)-FIND(" ",B2538,1)),IF(AND(Q2538&gt;=65,Q2538&lt;=90),MIDB(B2538,1,FIND(" ",B2538,1)),"-"))</f>
        <v>Escherichia </v>
      </c>
      <c r="S2538" s="0" t="str">
        <f aca="false">IF(MIDB(B2538,1,10)="Candidatus",MIDB(B2538,FIND(" ",B2538,12)+1,IFERROR(FIND(" ",B2538,FIND(" ",B2538,12)+1),LEN(B2538))-FIND(" ",B2538,12)),IF(AND(Q2538&gt;=65,Q2538&lt;=90),MIDB(B2538,FIND(" ",B2538,1),IFERROR(FIND(" ",B2538,FIND(" ",B2538,1)+1),LEN(B2538)+1)-FIND(" ",B2538,1)),"-"))</f>
        <v> coli</v>
      </c>
      <c r="T2538" s="0" t="n">
        <v>1</v>
      </c>
    </row>
    <row r="2539" customFormat="false" ht="12.8" hidden="false" customHeight="false" outlineLevel="0" collapsed="false">
      <c r="A2539" s="0" t="n">
        <v>2538</v>
      </c>
      <c r="B2539" s="0" t="s">
        <v>11104</v>
      </c>
      <c r="C2539" s="0" t="s">
        <v>21</v>
      </c>
      <c r="D2539" s="0" t="s">
        <v>90</v>
      </c>
      <c r="E2539" s="0" t="s">
        <v>91</v>
      </c>
      <c r="F2539" s="0" t="s">
        <v>11105</v>
      </c>
      <c r="G2539" s="0" t="s">
        <v>11106</v>
      </c>
      <c r="H2539" s="0" t="s">
        <v>11107</v>
      </c>
      <c r="I2539" s="1" t="n">
        <v>3.895</v>
      </c>
      <c r="J2539" s="2" t="s">
        <v>11108</v>
      </c>
      <c r="K2539" s="2" t="s">
        <v>88</v>
      </c>
      <c r="L2539" s="0" t="s">
        <v>29</v>
      </c>
      <c r="M2539" s="0" t="s">
        <v>29</v>
      </c>
      <c r="N2539" s="0" t="s">
        <v>29</v>
      </c>
      <c r="O2539" s="2" t="s">
        <v>88</v>
      </c>
      <c r="P2539" s="0" t="s">
        <v>29</v>
      </c>
      <c r="Q2539" s="0" t="n">
        <f aca="false">_xlfn.UNICODE(B2539)</f>
        <v>69</v>
      </c>
      <c r="R2539" s="0" t="str">
        <f aca="false">IF(MIDB(B2539,1,10)="Candidatus",MIDB(B2539,FIND(" ",B2539,1)+1,FIND(" ",B2539,12)-FIND(" ",B2539,1)),IF(AND(Q2539&gt;=65,Q2539&lt;=90),MIDB(B2539,1,FIND(" ",B2539,1)),"-"))</f>
        <v>Escherichia </v>
      </c>
      <c r="S2539" s="0" t="str">
        <f aca="false">IF(MIDB(B2539,1,10)="Candidatus",MIDB(B2539,FIND(" ",B2539,12)+1,IFERROR(FIND(" ",B2539,FIND(" ",B2539,12)+1),LEN(B2539))-FIND(" ",B2539,12)),IF(AND(Q2539&gt;=65,Q2539&lt;=90),MIDB(B2539,FIND(" ",B2539,1),IFERROR(FIND(" ",B2539,FIND(" ",B2539,1)+1),LEN(B2539)+1)-FIND(" ",B2539,1)),"-"))</f>
        <v> coli</v>
      </c>
      <c r="T2539" s="0" t="n">
        <v>1</v>
      </c>
    </row>
    <row r="2540" customFormat="false" ht="12.8" hidden="false" customHeight="false" outlineLevel="0" collapsed="false">
      <c r="A2540" s="0" t="n">
        <v>2539</v>
      </c>
      <c r="B2540" s="0" t="s">
        <v>10822</v>
      </c>
      <c r="C2540" s="0" t="s">
        <v>21</v>
      </c>
      <c r="D2540" s="0" t="s">
        <v>90</v>
      </c>
      <c r="E2540" s="0" t="s">
        <v>91</v>
      </c>
      <c r="F2540" s="0" t="s">
        <v>11109</v>
      </c>
      <c r="G2540" s="0" t="s">
        <v>11110</v>
      </c>
      <c r="H2540" s="0" t="s">
        <v>11111</v>
      </c>
      <c r="I2540" s="1" t="n">
        <v>114.222</v>
      </c>
      <c r="J2540" s="2" t="s">
        <v>11112</v>
      </c>
      <c r="K2540" s="2" t="s">
        <v>736</v>
      </c>
      <c r="L2540" s="0" t="s">
        <v>29</v>
      </c>
      <c r="M2540" s="0" t="s">
        <v>29</v>
      </c>
      <c r="N2540" s="0" t="s">
        <v>29</v>
      </c>
      <c r="O2540" s="2" t="s">
        <v>736</v>
      </c>
      <c r="P2540" s="0" t="s">
        <v>29</v>
      </c>
      <c r="Q2540" s="0" t="n">
        <f aca="false">_xlfn.UNICODE(B2540)</f>
        <v>69</v>
      </c>
      <c r="R2540" s="0" t="str">
        <f aca="false">IF(MIDB(B2540,1,10)="Candidatus",MIDB(B2540,FIND(" ",B2540,1)+1,FIND(" ",B2540,12)-FIND(" ",B2540,1)),IF(AND(Q2540&gt;=65,Q2540&lt;=90),MIDB(B2540,1,FIND(" ",B2540,1)),"-"))</f>
        <v>Escherichia </v>
      </c>
      <c r="S2540" s="0" t="str">
        <f aca="false">IF(MIDB(B2540,1,10)="Candidatus",MIDB(B2540,FIND(" ",B2540,12)+1,IFERROR(FIND(" ",B2540,FIND(" ",B2540,12)+1),LEN(B2540))-FIND(" ",B2540,12)),IF(AND(Q2540&gt;=65,Q2540&lt;=90),MIDB(B2540,FIND(" ",B2540,1),IFERROR(FIND(" ",B2540,FIND(" ",B2540,1)+1),LEN(B2540)+1)-FIND(" ",B2540,1)),"-"))</f>
        <v> coli</v>
      </c>
      <c r="T2540" s="0" t="n">
        <v>1</v>
      </c>
    </row>
    <row r="2541" customFormat="false" ht="12.8" hidden="false" customHeight="false" outlineLevel="0" collapsed="false">
      <c r="A2541" s="0" t="n">
        <v>2540</v>
      </c>
      <c r="B2541" s="0" t="s">
        <v>11113</v>
      </c>
      <c r="C2541" s="0" t="s">
        <v>21</v>
      </c>
      <c r="D2541" s="0" t="s">
        <v>90</v>
      </c>
      <c r="E2541" s="0" t="s">
        <v>91</v>
      </c>
      <c r="F2541" s="0" t="s">
        <v>11114</v>
      </c>
      <c r="G2541" s="0" t="s">
        <v>11115</v>
      </c>
      <c r="H2541" s="0" t="s">
        <v>11116</v>
      </c>
      <c r="I2541" s="1" t="n">
        <v>101.321</v>
      </c>
      <c r="J2541" s="2" t="s">
        <v>11117</v>
      </c>
      <c r="K2541" s="2" t="s">
        <v>171</v>
      </c>
      <c r="L2541" s="0" t="s">
        <v>29</v>
      </c>
      <c r="M2541" s="0" t="s">
        <v>29</v>
      </c>
      <c r="N2541" s="0" t="s">
        <v>29</v>
      </c>
      <c r="O2541" s="2" t="s">
        <v>171</v>
      </c>
      <c r="P2541" s="0" t="s">
        <v>29</v>
      </c>
      <c r="Q2541" s="0" t="n">
        <f aca="false">_xlfn.UNICODE(B2541)</f>
        <v>69</v>
      </c>
      <c r="R2541" s="0" t="str">
        <f aca="false">IF(MIDB(B2541,1,10)="Candidatus",MIDB(B2541,FIND(" ",B2541,1)+1,FIND(" ",B2541,12)-FIND(" ",B2541,1)),IF(AND(Q2541&gt;=65,Q2541&lt;=90),MIDB(B2541,1,FIND(" ",B2541,1)),"-"))</f>
        <v>Escherichia </v>
      </c>
      <c r="S2541" s="0" t="str">
        <f aca="false">IF(MIDB(B2541,1,10)="Candidatus",MIDB(B2541,FIND(" ",B2541,12)+1,IFERROR(FIND(" ",B2541,FIND(" ",B2541,12)+1),LEN(B2541))-FIND(" ",B2541,12)),IF(AND(Q2541&gt;=65,Q2541&lt;=90),MIDB(B2541,FIND(" ",B2541,1),IFERROR(FIND(" ",B2541,FIND(" ",B2541,1)+1),LEN(B2541)+1)-FIND(" ",B2541,1)),"-"))</f>
        <v> coli</v>
      </c>
      <c r="T2541" s="0" t="n">
        <v>1</v>
      </c>
    </row>
    <row r="2542" customFormat="false" ht="12.8" hidden="false" customHeight="false" outlineLevel="0" collapsed="false">
      <c r="A2542" s="0" t="n">
        <v>2541</v>
      </c>
      <c r="B2542" s="0" t="s">
        <v>11118</v>
      </c>
      <c r="C2542" s="0" t="s">
        <v>21</v>
      </c>
      <c r="D2542" s="0" t="s">
        <v>90</v>
      </c>
      <c r="E2542" s="0" t="s">
        <v>91</v>
      </c>
      <c r="F2542" s="0" t="s">
        <v>11119</v>
      </c>
      <c r="G2542" s="0" t="s">
        <v>11120</v>
      </c>
      <c r="H2542" s="0" t="s">
        <v>11121</v>
      </c>
      <c r="I2542" s="1" t="n">
        <v>69.768</v>
      </c>
      <c r="J2542" s="2" t="s">
        <v>11122</v>
      </c>
      <c r="K2542" s="2" t="s">
        <v>2763</v>
      </c>
      <c r="L2542" s="0" t="s">
        <v>29</v>
      </c>
      <c r="M2542" s="0" t="s">
        <v>29</v>
      </c>
      <c r="N2542" s="0" t="s">
        <v>29</v>
      </c>
      <c r="O2542" s="2" t="s">
        <v>198</v>
      </c>
      <c r="P2542" s="2" t="s">
        <v>46</v>
      </c>
      <c r="Q2542" s="0" t="n">
        <f aca="false">_xlfn.UNICODE(B2542)</f>
        <v>69</v>
      </c>
      <c r="R2542" s="0" t="str">
        <f aca="false">IF(MIDB(B2542,1,10)="Candidatus",MIDB(B2542,FIND(" ",B2542,1)+1,FIND(" ",B2542,12)-FIND(" ",B2542,1)),IF(AND(Q2542&gt;=65,Q2542&lt;=90),MIDB(B2542,1,FIND(" ",B2542,1)),"-"))</f>
        <v>Escherichia </v>
      </c>
      <c r="S2542" s="0" t="str">
        <f aca="false">IF(MIDB(B2542,1,10)="Candidatus",MIDB(B2542,FIND(" ",B2542,12)+1,IFERROR(FIND(" ",B2542,FIND(" ",B2542,12)+1),LEN(B2542))-FIND(" ",B2542,12)),IF(AND(Q2542&gt;=65,Q2542&lt;=90),MIDB(B2542,FIND(" ",B2542,1),IFERROR(FIND(" ",B2542,FIND(" ",B2542,1)+1),LEN(B2542)+1)-FIND(" ",B2542,1)),"-"))</f>
        <v> coli</v>
      </c>
      <c r="T2542" s="0" t="n">
        <v>1</v>
      </c>
    </row>
    <row r="2543" customFormat="false" ht="12.8" hidden="false" customHeight="false" outlineLevel="0" collapsed="false">
      <c r="A2543" s="0" t="n">
        <v>2542</v>
      </c>
      <c r="B2543" s="0" t="s">
        <v>10467</v>
      </c>
      <c r="C2543" s="0" t="s">
        <v>21</v>
      </c>
      <c r="D2543" s="0" t="s">
        <v>90</v>
      </c>
      <c r="E2543" s="0" t="s">
        <v>91</v>
      </c>
      <c r="F2543" s="0" t="s">
        <v>10623</v>
      </c>
      <c r="G2543" s="0" t="s">
        <v>11123</v>
      </c>
      <c r="H2543" s="0" t="s">
        <v>11124</v>
      </c>
      <c r="I2543" s="1" t="n">
        <v>3.301</v>
      </c>
      <c r="J2543" s="2" t="s">
        <v>11125</v>
      </c>
      <c r="K2543" s="0" t="s">
        <v>29</v>
      </c>
      <c r="L2543" s="0" t="s">
        <v>29</v>
      </c>
      <c r="M2543" s="0" t="s">
        <v>29</v>
      </c>
      <c r="N2543" s="0" t="s">
        <v>29</v>
      </c>
      <c r="O2543" s="0" t="s">
        <v>29</v>
      </c>
      <c r="P2543" s="0" t="s">
        <v>29</v>
      </c>
      <c r="Q2543" s="0" t="n">
        <f aca="false">_xlfn.UNICODE(B2543)</f>
        <v>69</v>
      </c>
      <c r="R2543" s="0" t="str">
        <f aca="false">IF(MIDB(B2543,1,10)="Candidatus",MIDB(B2543,FIND(" ",B2543,1)+1,FIND(" ",B2543,12)-FIND(" ",B2543,1)),IF(AND(Q2543&gt;=65,Q2543&lt;=90),MIDB(B2543,1,FIND(" ",B2543,1)),"-"))</f>
        <v>Escherichia </v>
      </c>
      <c r="S2543" s="0" t="str">
        <f aca="false">IF(MIDB(B2543,1,10)="Candidatus",MIDB(B2543,FIND(" ",B2543,12)+1,IFERROR(FIND(" ",B2543,FIND(" ",B2543,12)+1),LEN(B2543))-FIND(" ",B2543,12)),IF(AND(Q2543&gt;=65,Q2543&lt;=90),MIDB(B2543,FIND(" ",B2543,1),IFERROR(FIND(" ",B2543,FIND(" ",B2543,1)+1),LEN(B2543)+1)-FIND(" ",B2543,1)),"-"))</f>
        <v> coli</v>
      </c>
      <c r="T2543" s="0" t="n">
        <v>1</v>
      </c>
    </row>
    <row r="2544" customFormat="false" ht="12.8" hidden="false" customHeight="false" outlineLevel="0" collapsed="false">
      <c r="A2544" s="0" t="n">
        <v>2543</v>
      </c>
      <c r="B2544" s="0" t="s">
        <v>11126</v>
      </c>
      <c r="C2544" s="0" t="s">
        <v>21</v>
      </c>
      <c r="D2544" s="0" t="s">
        <v>90</v>
      </c>
      <c r="E2544" s="0" t="s">
        <v>91</v>
      </c>
      <c r="F2544" s="0" t="s">
        <v>11127</v>
      </c>
      <c r="G2544" s="0" t="s">
        <v>11128</v>
      </c>
      <c r="H2544" s="0" t="s">
        <v>11129</v>
      </c>
      <c r="I2544" s="1" t="n">
        <v>98.809</v>
      </c>
      <c r="J2544" s="2" t="s">
        <v>11130</v>
      </c>
      <c r="K2544" s="2" t="s">
        <v>1985</v>
      </c>
      <c r="L2544" s="0" t="s">
        <v>29</v>
      </c>
      <c r="M2544" s="0" t="s">
        <v>29</v>
      </c>
      <c r="N2544" s="0" t="s">
        <v>29</v>
      </c>
      <c r="O2544" s="2" t="s">
        <v>1163</v>
      </c>
      <c r="P2544" s="0" t="s">
        <v>29</v>
      </c>
      <c r="Q2544" s="0" t="n">
        <f aca="false">_xlfn.UNICODE(B2544)</f>
        <v>69</v>
      </c>
      <c r="R2544" s="0" t="str">
        <f aca="false">IF(MIDB(B2544,1,10)="Candidatus",MIDB(B2544,FIND(" ",B2544,1)+1,FIND(" ",B2544,12)-FIND(" ",B2544,1)),IF(AND(Q2544&gt;=65,Q2544&lt;=90),MIDB(B2544,1,FIND(" ",B2544,1)),"-"))</f>
        <v>Escherichia </v>
      </c>
      <c r="S2544" s="0" t="str">
        <f aca="false">IF(MIDB(B2544,1,10)="Candidatus",MIDB(B2544,FIND(" ",B2544,12)+1,IFERROR(FIND(" ",B2544,FIND(" ",B2544,12)+1),LEN(B2544))-FIND(" ",B2544,12)),IF(AND(Q2544&gt;=65,Q2544&lt;=90),MIDB(B2544,FIND(" ",B2544,1),IFERROR(FIND(" ",B2544,FIND(" ",B2544,1)+1),LEN(B2544)+1)-FIND(" ",B2544,1)),"-"))</f>
        <v> coli</v>
      </c>
      <c r="T2544" s="0" t="n">
        <v>1</v>
      </c>
    </row>
    <row r="2545" customFormat="false" ht="12.8" hidden="false" customHeight="false" outlineLevel="0" collapsed="false">
      <c r="A2545" s="0" t="n">
        <v>2544</v>
      </c>
      <c r="B2545" s="0" t="s">
        <v>11131</v>
      </c>
      <c r="C2545" s="0" t="s">
        <v>21</v>
      </c>
      <c r="D2545" s="0" t="s">
        <v>90</v>
      </c>
      <c r="E2545" s="0" t="s">
        <v>91</v>
      </c>
      <c r="F2545" s="0" t="s">
        <v>11132</v>
      </c>
      <c r="G2545" s="0" t="s">
        <v>11133</v>
      </c>
      <c r="H2545" s="0" t="s">
        <v>11134</v>
      </c>
      <c r="I2545" s="1" t="n">
        <v>239.151</v>
      </c>
      <c r="J2545" s="2" t="s">
        <v>11135</v>
      </c>
      <c r="K2545" s="2" t="s">
        <v>2735</v>
      </c>
      <c r="L2545" s="0" t="s">
        <v>29</v>
      </c>
      <c r="M2545" s="0" t="s">
        <v>29</v>
      </c>
      <c r="N2545" s="0" t="s">
        <v>29</v>
      </c>
      <c r="O2545" s="2" t="s">
        <v>2735</v>
      </c>
      <c r="P2545" s="0" t="s">
        <v>29</v>
      </c>
      <c r="Q2545" s="0" t="n">
        <f aca="false">_xlfn.UNICODE(B2545)</f>
        <v>69</v>
      </c>
      <c r="R2545" s="0" t="str">
        <f aca="false">IF(MIDB(B2545,1,10)="Candidatus",MIDB(B2545,FIND(" ",B2545,1)+1,FIND(" ",B2545,12)-FIND(" ",B2545,1)),IF(AND(Q2545&gt;=65,Q2545&lt;=90),MIDB(B2545,1,FIND(" ",B2545,1)),"-"))</f>
        <v>Escherichia </v>
      </c>
      <c r="S2545" s="0" t="str">
        <f aca="false">IF(MIDB(B2545,1,10)="Candidatus",MIDB(B2545,FIND(" ",B2545,12)+1,IFERROR(FIND(" ",B2545,FIND(" ",B2545,12)+1),LEN(B2545))-FIND(" ",B2545,12)),IF(AND(Q2545&gt;=65,Q2545&lt;=90),MIDB(B2545,FIND(" ",B2545,1),IFERROR(FIND(" ",B2545,FIND(" ",B2545,1)+1),LEN(B2545)+1)-FIND(" ",B2545,1)),"-"))</f>
        <v> coli</v>
      </c>
      <c r="T2545" s="0" t="n">
        <v>1</v>
      </c>
    </row>
    <row r="2546" customFormat="false" ht="12.8" hidden="false" customHeight="false" outlineLevel="0" collapsed="false">
      <c r="A2546" s="0" t="n">
        <v>2545</v>
      </c>
      <c r="B2546" s="0" t="s">
        <v>10467</v>
      </c>
      <c r="C2546" s="0" t="s">
        <v>21</v>
      </c>
      <c r="D2546" s="0" t="s">
        <v>90</v>
      </c>
      <c r="E2546" s="0" t="s">
        <v>91</v>
      </c>
      <c r="F2546" s="0" t="s">
        <v>11136</v>
      </c>
      <c r="G2546" s="0" t="s">
        <v>11137</v>
      </c>
      <c r="H2546" s="0" t="s">
        <v>11138</v>
      </c>
      <c r="I2546" s="1" t="n">
        <v>108.66</v>
      </c>
      <c r="J2546" s="2" t="s">
        <v>11139</v>
      </c>
      <c r="K2546" s="2" t="s">
        <v>6605</v>
      </c>
      <c r="L2546" s="0" t="s">
        <v>29</v>
      </c>
      <c r="M2546" s="0" t="s">
        <v>29</v>
      </c>
      <c r="N2546" s="0" t="s">
        <v>29</v>
      </c>
      <c r="O2546" s="2" t="s">
        <v>6605</v>
      </c>
      <c r="P2546" s="0" t="s">
        <v>29</v>
      </c>
      <c r="Q2546" s="0" t="n">
        <f aca="false">_xlfn.UNICODE(B2546)</f>
        <v>69</v>
      </c>
      <c r="R2546" s="0" t="str">
        <f aca="false">IF(MIDB(B2546,1,10)="Candidatus",MIDB(B2546,FIND(" ",B2546,1)+1,FIND(" ",B2546,12)-FIND(" ",B2546,1)),IF(AND(Q2546&gt;=65,Q2546&lt;=90),MIDB(B2546,1,FIND(" ",B2546,1)),"-"))</f>
        <v>Escherichia </v>
      </c>
      <c r="S2546" s="0" t="str">
        <f aca="false">IF(MIDB(B2546,1,10)="Candidatus",MIDB(B2546,FIND(" ",B2546,12)+1,IFERROR(FIND(" ",B2546,FIND(" ",B2546,12)+1),LEN(B2546))-FIND(" ",B2546,12)),IF(AND(Q2546&gt;=65,Q2546&lt;=90),MIDB(B2546,FIND(" ",B2546,1),IFERROR(FIND(" ",B2546,FIND(" ",B2546,1)+1),LEN(B2546)+1)-FIND(" ",B2546,1)),"-"))</f>
        <v> coli</v>
      </c>
      <c r="T2546" s="0" t="n">
        <v>1</v>
      </c>
    </row>
    <row r="2547" customFormat="false" ht="12.8" hidden="false" customHeight="false" outlineLevel="0" collapsed="false">
      <c r="A2547" s="0" t="n">
        <v>2546</v>
      </c>
      <c r="B2547" s="0" t="s">
        <v>11140</v>
      </c>
      <c r="C2547" s="0" t="s">
        <v>21</v>
      </c>
      <c r="D2547" s="0" t="s">
        <v>90</v>
      </c>
      <c r="E2547" s="0" t="s">
        <v>91</v>
      </c>
      <c r="F2547" s="0" t="s">
        <v>11141</v>
      </c>
      <c r="G2547" s="0" t="s">
        <v>11142</v>
      </c>
      <c r="H2547" s="0" t="s">
        <v>11143</v>
      </c>
      <c r="I2547" s="1" t="n">
        <v>9.261</v>
      </c>
      <c r="J2547" s="2" t="s">
        <v>11144</v>
      </c>
      <c r="K2547" s="2" t="s">
        <v>52</v>
      </c>
      <c r="L2547" s="0" t="s">
        <v>29</v>
      </c>
      <c r="M2547" s="0" t="s">
        <v>29</v>
      </c>
      <c r="N2547" s="0" t="s">
        <v>29</v>
      </c>
      <c r="O2547" s="2" t="s">
        <v>52</v>
      </c>
      <c r="P2547" s="0" t="s">
        <v>29</v>
      </c>
      <c r="Q2547" s="0" t="n">
        <f aca="false">_xlfn.UNICODE(B2547)</f>
        <v>69</v>
      </c>
      <c r="R2547" s="0" t="str">
        <f aca="false">IF(MIDB(B2547,1,10)="Candidatus",MIDB(B2547,FIND(" ",B2547,1)+1,FIND(" ",B2547,12)-FIND(" ",B2547,1)),IF(AND(Q2547&gt;=65,Q2547&lt;=90),MIDB(B2547,1,FIND(" ",B2547,1)),"-"))</f>
        <v>Escherichia </v>
      </c>
      <c r="S2547" s="0" t="str">
        <f aca="false">IF(MIDB(B2547,1,10)="Candidatus",MIDB(B2547,FIND(" ",B2547,12)+1,IFERROR(FIND(" ",B2547,FIND(" ",B2547,12)+1),LEN(B2547))-FIND(" ",B2547,12)),IF(AND(Q2547&gt;=65,Q2547&lt;=90),MIDB(B2547,FIND(" ",B2547,1),IFERROR(FIND(" ",B2547,FIND(" ",B2547,1)+1),LEN(B2547)+1)-FIND(" ",B2547,1)),"-"))</f>
        <v> coli</v>
      </c>
      <c r="T2547" s="0" t="n">
        <v>1</v>
      </c>
    </row>
    <row r="2548" customFormat="false" ht="12.8" hidden="false" customHeight="false" outlineLevel="0" collapsed="false">
      <c r="A2548" s="0" t="n">
        <v>2547</v>
      </c>
      <c r="B2548" s="0" t="s">
        <v>11145</v>
      </c>
      <c r="C2548" s="0" t="s">
        <v>21</v>
      </c>
      <c r="D2548" s="0" t="s">
        <v>90</v>
      </c>
      <c r="E2548" s="0" t="s">
        <v>91</v>
      </c>
      <c r="F2548" s="0" t="s">
        <v>11146</v>
      </c>
      <c r="G2548" s="0" t="s">
        <v>11147</v>
      </c>
      <c r="H2548" s="0" t="s">
        <v>11148</v>
      </c>
      <c r="I2548" s="1" t="n">
        <v>73.801</v>
      </c>
      <c r="J2548" s="2" t="s">
        <v>11149</v>
      </c>
      <c r="K2548" s="2" t="s">
        <v>1353</v>
      </c>
      <c r="L2548" s="0" t="s">
        <v>29</v>
      </c>
      <c r="M2548" s="0" t="s">
        <v>29</v>
      </c>
      <c r="N2548" s="0" t="s">
        <v>29</v>
      </c>
      <c r="O2548" s="2" t="s">
        <v>703</v>
      </c>
      <c r="P2548" s="0" t="s">
        <v>29</v>
      </c>
      <c r="Q2548" s="0" t="n">
        <f aca="false">_xlfn.UNICODE(B2548)</f>
        <v>69</v>
      </c>
      <c r="R2548" s="0" t="str">
        <f aca="false">IF(MIDB(B2548,1,10)="Candidatus",MIDB(B2548,FIND(" ",B2548,1)+1,FIND(" ",B2548,12)-FIND(" ",B2548,1)),IF(AND(Q2548&gt;=65,Q2548&lt;=90),MIDB(B2548,1,FIND(" ",B2548,1)),"-"))</f>
        <v>Escherichia </v>
      </c>
      <c r="S2548" s="0" t="str">
        <f aca="false">IF(MIDB(B2548,1,10)="Candidatus",MIDB(B2548,FIND(" ",B2548,12)+1,IFERROR(FIND(" ",B2548,FIND(" ",B2548,12)+1),LEN(B2548))-FIND(" ",B2548,12)),IF(AND(Q2548&gt;=65,Q2548&lt;=90),MIDB(B2548,FIND(" ",B2548,1),IFERROR(FIND(" ",B2548,FIND(" ",B2548,1)+1),LEN(B2548)+1)-FIND(" ",B2548,1)),"-"))</f>
        <v> coli</v>
      </c>
      <c r="T2548" s="0" t="n">
        <v>1</v>
      </c>
    </row>
    <row r="2549" customFormat="false" ht="12.8" hidden="false" customHeight="false" outlineLevel="0" collapsed="false">
      <c r="A2549" s="0" t="n">
        <v>2548</v>
      </c>
      <c r="B2549" s="0" t="s">
        <v>11150</v>
      </c>
      <c r="C2549" s="0" t="s">
        <v>21</v>
      </c>
      <c r="D2549" s="0" t="s">
        <v>90</v>
      </c>
      <c r="E2549" s="0" t="s">
        <v>91</v>
      </c>
      <c r="F2549" s="0" t="s">
        <v>11151</v>
      </c>
      <c r="G2549" s="0" t="s">
        <v>11152</v>
      </c>
      <c r="H2549" s="0" t="s">
        <v>11153</v>
      </c>
      <c r="I2549" s="1" t="n">
        <v>110.137</v>
      </c>
      <c r="J2549" s="2" t="s">
        <v>11154</v>
      </c>
      <c r="K2549" s="2" t="s">
        <v>3316</v>
      </c>
      <c r="L2549" s="0" t="s">
        <v>29</v>
      </c>
      <c r="M2549" s="0" t="s">
        <v>29</v>
      </c>
      <c r="N2549" s="0" t="s">
        <v>29</v>
      </c>
      <c r="O2549" s="2" t="s">
        <v>172</v>
      </c>
      <c r="P2549" s="0" t="s">
        <v>29</v>
      </c>
      <c r="Q2549" s="0" t="n">
        <f aca="false">_xlfn.UNICODE(B2549)</f>
        <v>69</v>
      </c>
      <c r="R2549" s="0" t="str">
        <f aca="false">IF(MIDB(B2549,1,10)="Candidatus",MIDB(B2549,FIND(" ",B2549,1)+1,FIND(" ",B2549,12)-FIND(" ",B2549,1)),IF(AND(Q2549&gt;=65,Q2549&lt;=90),MIDB(B2549,1,FIND(" ",B2549,1)),"-"))</f>
        <v>Escherichia </v>
      </c>
      <c r="S2549" s="0" t="str">
        <f aca="false">IF(MIDB(B2549,1,10)="Candidatus",MIDB(B2549,FIND(" ",B2549,12)+1,IFERROR(FIND(" ",B2549,FIND(" ",B2549,12)+1),LEN(B2549))-FIND(" ",B2549,12)),IF(AND(Q2549&gt;=65,Q2549&lt;=90),MIDB(B2549,FIND(" ",B2549,1),IFERROR(FIND(" ",B2549,FIND(" ",B2549,1)+1),LEN(B2549)+1)-FIND(" ",B2549,1)),"-"))</f>
        <v> coli</v>
      </c>
      <c r="T2549" s="0" t="n">
        <v>1</v>
      </c>
    </row>
    <row r="2550" customFormat="false" ht="12.8" hidden="false" customHeight="false" outlineLevel="0" collapsed="false">
      <c r="A2550" s="0" t="n">
        <v>2549</v>
      </c>
      <c r="B2550" s="0" t="s">
        <v>10467</v>
      </c>
      <c r="C2550" s="0" t="s">
        <v>21</v>
      </c>
      <c r="D2550" s="0" t="s">
        <v>90</v>
      </c>
      <c r="E2550" s="0" t="s">
        <v>91</v>
      </c>
      <c r="F2550" s="0" t="s">
        <v>11155</v>
      </c>
      <c r="G2550" s="0" t="s">
        <v>11156</v>
      </c>
      <c r="H2550" s="0" t="s">
        <v>11157</v>
      </c>
      <c r="I2550" s="1" t="n">
        <v>6.349</v>
      </c>
      <c r="J2550" s="2" t="s">
        <v>11158</v>
      </c>
      <c r="K2550" s="2" t="s">
        <v>44</v>
      </c>
      <c r="L2550" s="0" t="s">
        <v>29</v>
      </c>
      <c r="M2550" s="0" t="s">
        <v>29</v>
      </c>
      <c r="N2550" s="0" t="s">
        <v>29</v>
      </c>
      <c r="O2550" s="2" t="s">
        <v>44</v>
      </c>
      <c r="P2550" s="0" t="s">
        <v>29</v>
      </c>
      <c r="Q2550" s="0" t="n">
        <f aca="false">_xlfn.UNICODE(B2550)</f>
        <v>69</v>
      </c>
      <c r="R2550" s="0" t="str">
        <f aca="false">IF(MIDB(B2550,1,10)="Candidatus",MIDB(B2550,FIND(" ",B2550,1)+1,FIND(" ",B2550,12)-FIND(" ",B2550,1)),IF(AND(Q2550&gt;=65,Q2550&lt;=90),MIDB(B2550,1,FIND(" ",B2550,1)),"-"))</f>
        <v>Escherichia </v>
      </c>
      <c r="S2550" s="0" t="str">
        <f aca="false">IF(MIDB(B2550,1,10)="Candidatus",MIDB(B2550,FIND(" ",B2550,12)+1,IFERROR(FIND(" ",B2550,FIND(" ",B2550,12)+1),LEN(B2550))-FIND(" ",B2550,12)),IF(AND(Q2550&gt;=65,Q2550&lt;=90),MIDB(B2550,FIND(" ",B2550,1),IFERROR(FIND(" ",B2550,FIND(" ",B2550,1)+1),LEN(B2550)+1)-FIND(" ",B2550,1)),"-"))</f>
        <v> coli</v>
      </c>
      <c r="T2550" s="0" t="n">
        <v>1</v>
      </c>
    </row>
    <row r="2551" customFormat="false" ht="12.8" hidden="false" customHeight="false" outlineLevel="0" collapsed="false">
      <c r="A2551" s="0" t="n">
        <v>2550</v>
      </c>
      <c r="B2551" s="0" t="s">
        <v>10467</v>
      </c>
      <c r="C2551" s="0" t="s">
        <v>21</v>
      </c>
      <c r="D2551" s="0" t="s">
        <v>90</v>
      </c>
      <c r="E2551" s="0" t="s">
        <v>91</v>
      </c>
      <c r="F2551" s="0" t="s">
        <v>11159</v>
      </c>
      <c r="G2551" s="0" t="s">
        <v>11160</v>
      </c>
      <c r="H2551" s="0" t="s">
        <v>11161</v>
      </c>
      <c r="I2551" s="1" t="n">
        <v>94.289</v>
      </c>
      <c r="J2551" s="2" t="s">
        <v>11162</v>
      </c>
      <c r="K2551" s="2" t="s">
        <v>7235</v>
      </c>
      <c r="L2551" s="0" t="s">
        <v>29</v>
      </c>
      <c r="M2551" s="0" t="s">
        <v>29</v>
      </c>
      <c r="N2551" s="0" t="s">
        <v>29</v>
      </c>
      <c r="O2551" s="2" t="s">
        <v>7235</v>
      </c>
      <c r="P2551" s="0" t="s">
        <v>29</v>
      </c>
      <c r="Q2551" s="0" t="n">
        <f aca="false">_xlfn.UNICODE(B2551)</f>
        <v>69</v>
      </c>
      <c r="R2551" s="0" t="str">
        <f aca="false">IF(MIDB(B2551,1,10)="Candidatus",MIDB(B2551,FIND(" ",B2551,1)+1,FIND(" ",B2551,12)-FIND(" ",B2551,1)),IF(AND(Q2551&gt;=65,Q2551&lt;=90),MIDB(B2551,1,FIND(" ",B2551,1)),"-"))</f>
        <v>Escherichia </v>
      </c>
      <c r="S2551" s="0" t="str">
        <f aca="false">IF(MIDB(B2551,1,10)="Candidatus",MIDB(B2551,FIND(" ",B2551,12)+1,IFERROR(FIND(" ",B2551,FIND(" ",B2551,12)+1),LEN(B2551))-FIND(" ",B2551,12)),IF(AND(Q2551&gt;=65,Q2551&lt;=90),MIDB(B2551,FIND(" ",B2551,1),IFERROR(FIND(" ",B2551,FIND(" ",B2551,1)+1),LEN(B2551)+1)-FIND(" ",B2551,1)),"-"))</f>
        <v> coli</v>
      </c>
      <c r="T2551" s="0" t="n">
        <v>1</v>
      </c>
    </row>
    <row r="2552" customFormat="false" ht="12.8" hidden="false" customHeight="false" outlineLevel="0" collapsed="false">
      <c r="A2552" s="0" t="n">
        <v>2551</v>
      </c>
      <c r="B2552" s="0" t="s">
        <v>10910</v>
      </c>
      <c r="C2552" s="0" t="s">
        <v>21</v>
      </c>
      <c r="D2552" s="0" t="s">
        <v>90</v>
      </c>
      <c r="E2552" s="0" t="s">
        <v>91</v>
      </c>
      <c r="F2552" s="0" t="s">
        <v>11163</v>
      </c>
      <c r="G2552" s="0" t="s">
        <v>11164</v>
      </c>
      <c r="H2552" s="0" t="s">
        <v>11165</v>
      </c>
      <c r="I2552" s="1" t="n">
        <v>4.091</v>
      </c>
      <c r="J2552" s="2" t="s">
        <v>11166</v>
      </c>
      <c r="K2552" s="2" t="s">
        <v>88</v>
      </c>
      <c r="L2552" s="0" t="s">
        <v>29</v>
      </c>
      <c r="M2552" s="0" t="s">
        <v>29</v>
      </c>
      <c r="N2552" s="0" t="s">
        <v>29</v>
      </c>
      <c r="O2552" s="2" t="s">
        <v>88</v>
      </c>
      <c r="P2552" s="0" t="s">
        <v>29</v>
      </c>
      <c r="Q2552" s="0" t="n">
        <f aca="false">_xlfn.UNICODE(B2552)</f>
        <v>69</v>
      </c>
      <c r="R2552" s="0" t="str">
        <f aca="false">IF(MIDB(B2552,1,10)="Candidatus",MIDB(B2552,FIND(" ",B2552,1)+1,FIND(" ",B2552,12)-FIND(" ",B2552,1)),IF(AND(Q2552&gt;=65,Q2552&lt;=90),MIDB(B2552,1,FIND(" ",B2552,1)),"-"))</f>
        <v>Escherichia </v>
      </c>
      <c r="S2552" s="0" t="str">
        <f aca="false">IF(MIDB(B2552,1,10)="Candidatus",MIDB(B2552,FIND(" ",B2552,12)+1,IFERROR(FIND(" ",B2552,FIND(" ",B2552,12)+1),LEN(B2552))-FIND(" ",B2552,12)),IF(AND(Q2552&gt;=65,Q2552&lt;=90),MIDB(B2552,FIND(" ",B2552,1),IFERROR(FIND(" ",B2552,FIND(" ",B2552,1)+1),LEN(B2552)+1)-FIND(" ",B2552,1)),"-"))</f>
        <v> coli</v>
      </c>
      <c r="T2552" s="0" t="n">
        <v>1</v>
      </c>
    </row>
    <row r="2553" customFormat="false" ht="12.8" hidden="false" customHeight="false" outlineLevel="0" collapsed="false">
      <c r="A2553" s="0" t="n">
        <v>2552</v>
      </c>
      <c r="B2553" s="0" t="s">
        <v>11167</v>
      </c>
      <c r="C2553" s="0" t="s">
        <v>21</v>
      </c>
      <c r="D2553" s="0" t="s">
        <v>90</v>
      </c>
      <c r="E2553" s="0" t="s">
        <v>91</v>
      </c>
      <c r="F2553" s="0" t="s">
        <v>11168</v>
      </c>
      <c r="G2553" s="0" t="s">
        <v>11169</v>
      </c>
      <c r="H2553" s="0" t="s">
        <v>11170</v>
      </c>
      <c r="I2553" s="1" t="n">
        <v>67.094</v>
      </c>
      <c r="J2553" s="2" t="s">
        <v>11171</v>
      </c>
      <c r="K2553" s="2" t="s">
        <v>482</v>
      </c>
      <c r="L2553" s="0" t="s">
        <v>29</v>
      </c>
      <c r="M2553" s="0" t="s">
        <v>29</v>
      </c>
      <c r="N2553" s="0" t="s">
        <v>29</v>
      </c>
      <c r="O2553" s="2" t="s">
        <v>482</v>
      </c>
      <c r="P2553" s="0" t="s">
        <v>29</v>
      </c>
      <c r="Q2553" s="0" t="n">
        <f aca="false">_xlfn.UNICODE(B2553)</f>
        <v>69</v>
      </c>
      <c r="R2553" s="0" t="str">
        <f aca="false">IF(MIDB(B2553,1,10)="Candidatus",MIDB(B2553,FIND(" ",B2553,1)+1,FIND(" ",B2553,12)-FIND(" ",B2553,1)),IF(AND(Q2553&gt;=65,Q2553&lt;=90),MIDB(B2553,1,FIND(" ",B2553,1)),"-"))</f>
        <v>Escherichia </v>
      </c>
      <c r="S2553" s="0" t="str">
        <f aca="false">IF(MIDB(B2553,1,10)="Candidatus",MIDB(B2553,FIND(" ",B2553,12)+1,IFERROR(FIND(" ",B2553,FIND(" ",B2553,12)+1),LEN(B2553))-FIND(" ",B2553,12)),IF(AND(Q2553&gt;=65,Q2553&lt;=90),MIDB(B2553,FIND(" ",B2553,1),IFERROR(FIND(" ",B2553,FIND(" ",B2553,1)+1),LEN(B2553)+1)-FIND(" ",B2553,1)),"-"))</f>
        <v> coli</v>
      </c>
      <c r="T2553" s="0" t="n">
        <v>1</v>
      </c>
    </row>
    <row r="2554" customFormat="false" ht="12.8" hidden="false" customHeight="false" outlineLevel="0" collapsed="false">
      <c r="A2554" s="0" t="n">
        <v>2553</v>
      </c>
      <c r="B2554" s="0" t="s">
        <v>11172</v>
      </c>
      <c r="C2554" s="0" t="s">
        <v>21</v>
      </c>
      <c r="D2554" s="0" t="s">
        <v>90</v>
      </c>
      <c r="E2554" s="0" t="s">
        <v>91</v>
      </c>
      <c r="F2554" s="0" t="s">
        <v>11173</v>
      </c>
      <c r="G2554" s="0" t="s">
        <v>11174</v>
      </c>
      <c r="H2554" s="0" t="s">
        <v>11175</v>
      </c>
      <c r="I2554" s="1" t="n">
        <v>165.657</v>
      </c>
      <c r="J2554" s="2" t="s">
        <v>11176</v>
      </c>
      <c r="K2554" s="2" t="s">
        <v>191</v>
      </c>
      <c r="L2554" s="0" t="s">
        <v>29</v>
      </c>
      <c r="M2554" s="0" t="s">
        <v>29</v>
      </c>
      <c r="N2554" s="2" t="s">
        <v>60</v>
      </c>
      <c r="O2554" s="2" t="s">
        <v>1682</v>
      </c>
      <c r="P2554" s="2" t="s">
        <v>807</v>
      </c>
      <c r="Q2554" s="0" t="n">
        <f aca="false">_xlfn.UNICODE(B2554)</f>
        <v>69</v>
      </c>
      <c r="R2554" s="0" t="str">
        <f aca="false">IF(MIDB(B2554,1,10)="Candidatus",MIDB(B2554,FIND(" ",B2554,1)+1,FIND(" ",B2554,12)-FIND(" ",B2554,1)),IF(AND(Q2554&gt;=65,Q2554&lt;=90),MIDB(B2554,1,FIND(" ",B2554,1)),"-"))</f>
        <v>Escherichia </v>
      </c>
      <c r="S2554" s="0" t="str">
        <f aca="false">IF(MIDB(B2554,1,10)="Candidatus",MIDB(B2554,FIND(" ",B2554,12)+1,IFERROR(FIND(" ",B2554,FIND(" ",B2554,12)+1),LEN(B2554))-FIND(" ",B2554,12)),IF(AND(Q2554&gt;=65,Q2554&lt;=90),MIDB(B2554,FIND(" ",B2554,1),IFERROR(FIND(" ",B2554,FIND(" ",B2554,1)+1),LEN(B2554)+1)-FIND(" ",B2554,1)),"-"))</f>
        <v> coli</v>
      </c>
      <c r="T2554" s="0" t="n">
        <v>1</v>
      </c>
    </row>
    <row r="2555" customFormat="false" ht="12.8" hidden="false" customHeight="false" outlineLevel="0" collapsed="false">
      <c r="A2555" s="0" t="n">
        <v>2554</v>
      </c>
      <c r="B2555" s="0" t="s">
        <v>11177</v>
      </c>
      <c r="C2555" s="0" t="s">
        <v>21</v>
      </c>
      <c r="D2555" s="0" t="s">
        <v>90</v>
      </c>
      <c r="E2555" s="0" t="s">
        <v>91</v>
      </c>
      <c r="F2555" s="0" t="s">
        <v>11178</v>
      </c>
      <c r="G2555" s="0" t="s">
        <v>11179</v>
      </c>
      <c r="H2555" s="0" t="s">
        <v>11180</v>
      </c>
      <c r="I2555" s="1" t="n">
        <v>121.239</v>
      </c>
      <c r="J2555" s="2" t="s">
        <v>11181</v>
      </c>
      <c r="K2555" s="2" t="s">
        <v>1056</v>
      </c>
      <c r="L2555" s="0" t="s">
        <v>29</v>
      </c>
      <c r="M2555" s="0" t="s">
        <v>29</v>
      </c>
      <c r="N2555" s="0" t="s">
        <v>29</v>
      </c>
      <c r="O2555" s="2" t="s">
        <v>1056</v>
      </c>
      <c r="P2555" s="0" t="s">
        <v>29</v>
      </c>
      <c r="Q2555" s="0" t="n">
        <f aca="false">_xlfn.UNICODE(B2555)</f>
        <v>69</v>
      </c>
      <c r="R2555" s="0" t="str">
        <f aca="false">IF(MIDB(B2555,1,10)="Candidatus",MIDB(B2555,FIND(" ",B2555,1)+1,FIND(" ",B2555,12)-FIND(" ",B2555,1)),IF(AND(Q2555&gt;=65,Q2555&lt;=90),MIDB(B2555,1,FIND(" ",B2555,1)),"-"))</f>
        <v>Escherichia </v>
      </c>
      <c r="S2555" s="0" t="str">
        <f aca="false">IF(MIDB(B2555,1,10)="Candidatus",MIDB(B2555,FIND(" ",B2555,12)+1,IFERROR(FIND(" ",B2555,FIND(" ",B2555,12)+1),LEN(B2555))-FIND(" ",B2555,12)),IF(AND(Q2555&gt;=65,Q2555&lt;=90),MIDB(B2555,FIND(" ",B2555,1),IFERROR(FIND(" ",B2555,FIND(" ",B2555,1)+1),LEN(B2555)+1)-FIND(" ",B2555,1)),"-"))</f>
        <v> coli</v>
      </c>
      <c r="T2555" s="0" t="n">
        <v>1</v>
      </c>
    </row>
    <row r="2556" customFormat="false" ht="12.8" hidden="false" customHeight="false" outlineLevel="0" collapsed="false">
      <c r="A2556" s="0" t="n">
        <v>2555</v>
      </c>
      <c r="B2556" s="0" t="s">
        <v>10467</v>
      </c>
      <c r="C2556" s="0" t="s">
        <v>21</v>
      </c>
      <c r="D2556" s="0" t="s">
        <v>90</v>
      </c>
      <c r="E2556" s="0" t="s">
        <v>91</v>
      </c>
      <c r="F2556" s="0" t="s">
        <v>10623</v>
      </c>
      <c r="G2556" s="0" t="s">
        <v>11182</v>
      </c>
      <c r="H2556" s="0" t="s">
        <v>11183</v>
      </c>
      <c r="I2556" s="1" t="n">
        <v>1.279</v>
      </c>
      <c r="J2556" s="2" t="s">
        <v>11184</v>
      </c>
      <c r="K2556" s="2" t="s">
        <v>46</v>
      </c>
      <c r="L2556" s="0" t="s">
        <v>29</v>
      </c>
      <c r="M2556" s="0" t="s">
        <v>29</v>
      </c>
      <c r="N2556" s="0" t="s">
        <v>29</v>
      </c>
      <c r="O2556" s="2" t="s">
        <v>46</v>
      </c>
      <c r="P2556" s="0" t="s">
        <v>29</v>
      </c>
      <c r="Q2556" s="0" t="n">
        <f aca="false">_xlfn.UNICODE(B2556)</f>
        <v>69</v>
      </c>
      <c r="R2556" s="0" t="str">
        <f aca="false">IF(MIDB(B2556,1,10)="Candidatus",MIDB(B2556,FIND(" ",B2556,1)+1,FIND(" ",B2556,12)-FIND(" ",B2556,1)),IF(AND(Q2556&gt;=65,Q2556&lt;=90),MIDB(B2556,1,FIND(" ",B2556,1)),"-"))</f>
        <v>Escherichia </v>
      </c>
      <c r="S2556" s="0" t="str">
        <f aca="false">IF(MIDB(B2556,1,10)="Candidatus",MIDB(B2556,FIND(" ",B2556,12)+1,IFERROR(FIND(" ",B2556,FIND(" ",B2556,12)+1),LEN(B2556))-FIND(" ",B2556,12)),IF(AND(Q2556&gt;=65,Q2556&lt;=90),MIDB(B2556,FIND(" ",B2556,1),IFERROR(FIND(" ",B2556,FIND(" ",B2556,1)+1),LEN(B2556)+1)-FIND(" ",B2556,1)),"-"))</f>
        <v> coli</v>
      </c>
      <c r="T2556" s="0" t="n">
        <v>1</v>
      </c>
    </row>
    <row r="2557" customFormat="false" ht="12.8" hidden="false" customHeight="false" outlineLevel="0" collapsed="false">
      <c r="A2557" s="0" t="n">
        <v>2556</v>
      </c>
      <c r="B2557" s="0" t="s">
        <v>10467</v>
      </c>
      <c r="C2557" s="0" t="s">
        <v>21</v>
      </c>
      <c r="D2557" s="0" t="s">
        <v>90</v>
      </c>
      <c r="E2557" s="0" t="s">
        <v>91</v>
      </c>
      <c r="F2557" s="0" t="s">
        <v>11185</v>
      </c>
      <c r="G2557" s="0" t="s">
        <v>11186</v>
      </c>
      <c r="H2557" s="0" t="s">
        <v>11187</v>
      </c>
      <c r="I2557" s="1" t="n">
        <v>51.602</v>
      </c>
      <c r="J2557" s="2" t="s">
        <v>11188</v>
      </c>
      <c r="K2557" s="2" t="s">
        <v>827</v>
      </c>
      <c r="L2557" s="0" t="s">
        <v>29</v>
      </c>
      <c r="M2557" s="0" t="s">
        <v>29</v>
      </c>
      <c r="N2557" s="0" t="s">
        <v>29</v>
      </c>
      <c r="O2557" s="2" t="s">
        <v>827</v>
      </c>
      <c r="P2557" s="0" t="s">
        <v>29</v>
      </c>
      <c r="Q2557" s="0" t="n">
        <f aca="false">_xlfn.UNICODE(B2557)</f>
        <v>69</v>
      </c>
      <c r="R2557" s="0" t="str">
        <f aca="false">IF(MIDB(B2557,1,10)="Candidatus",MIDB(B2557,FIND(" ",B2557,1)+1,FIND(" ",B2557,12)-FIND(" ",B2557,1)),IF(AND(Q2557&gt;=65,Q2557&lt;=90),MIDB(B2557,1,FIND(" ",B2557,1)),"-"))</f>
        <v>Escherichia </v>
      </c>
      <c r="S2557" s="0" t="str">
        <f aca="false">IF(MIDB(B2557,1,10)="Candidatus",MIDB(B2557,FIND(" ",B2557,12)+1,IFERROR(FIND(" ",B2557,FIND(" ",B2557,12)+1),LEN(B2557))-FIND(" ",B2557,12)),IF(AND(Q2557&gt;=65,Q2557&lt;=90),MIDB(B2557,FIND(" ",B2557,1),IFERROR(FIND(" ",B2557,FIND(" ",B2557,1)+1),LEN(B2557)+1)-FIND(" ",B2557,1)),"-"))</f>
        <v> coli</v>
      </c>
      <c r="T2557" s="0" t="n">
        <v>1</v>
      </c>
    </row>
    <row r="2558" customFormat="false" ht="12.8" hidden="false" customHeight="false" outlineLevel="0" collapsed="false">
      <c r="A2558" s="0" t="n">
        <v>2557</v>
      </c>
      <c r="B2558" s="0" t="s">
        <v>10467</v>
      </c>
      <c r="C2558" s="0" t="s">
        <v>21</v>
      </c>
      <c r="D2558" s="0" t="s">
        <v>90</v>
      </c>
      <c r="E2558" s="0" t="s">
        <v>91</v>
      </c>
      <c r="F2558" s="0" t="s">
        <v>11189</v>
      </c>
      <c r="G2558" s="0" t="s">
        <v>11190</v>
      </c>
      <c r="H2558" s="0" t="s">
        <v>11191</v>
      </c>
      <c r="I2558" s="1" t="n">
        <v>54.373</v>
      </c>
      <c r="J2558" s="2" t="s">
        <v>11192</v>
      </c>
      <c r="K2558" s="2" t="s">
        <v>679</v>
      </c>
      <c r="L2558" s="0" t="s">
        <v>29</v>
      </c>
      <c r="M2558" s="0" t="s">
        <v>29</v>
      </c>
      <c r="N2558" s="0" t="s">
        <v>29</v>
      </c>
      <c r="O2558" s="2" t="s">
        <v>703</v>
      </c>
      <c r="P2558" s="0" t="s">
        <v>29</v>
      </c>
      <c r="Q2558" s="0" t="n">
        <f aca="false">_xlfn.UNICODE(B2558)</f>
        <v>69</v>
      </c>
      <c r="R2558" s="0" t="str">
        <f aca="false">IF(MIDB(B2558,1,10)="Candidatus",MIDB(B2558,FIND(" ",B2558,1)+1,FIND(" ",B2558,12)-FIND(" ",B2558,1)),IF(AND(Q2558&gt;=65,Q2558&lt;=90),MIDB(B2558,1,FIND(" ",B2558,1)),"-"))</f>
        <v>Escherichia </v>
      </c>
      <c r="S2558" s="0" t="str">
        <f aca="false">IF(MIDB(B2558,1,10)="Candidatus",MIDB(B2558,FIND(" ",B2558,12)+1,IFERROR(FIND(" ",B2558,FIND(" ",B2558,12)+1),LEN(B2558))-FIND(" ",B2558,12)),IF(AND(Q2558&gt;=65,Q2558&lt;=90),MIDB(B2558,FIND(" ",B2558,1),IFERROR(FIND(" ",B2558,FIND(" ",B2558,1)+1),LEN(B2558)+1)-FIND(" ",B2558,1)),"-"))</f>
        <v> coli</v>
      </c>
      <c r="T2558" s="0" t="n">
        <v>1</v>
      </c>
    </row>
    <row r="2559" customFormat="false" ht="12.8" hidden="false" customHeight="false" outlineLevel="0" collapsed="false">
      <c r="A2559" s="0" t="n">
        <v>2558</v>
      </c>
      <c r="B2559" s="0" t="s">
        <v>11193</v>
      </c>
      <c r="C2559" s="0" t="s">
        <v>21</v>
      </c>
      <c r="D2559" s="0" t="s">
        <v>90</v>
      </c>
      <c r="E2559" s="0" t="s">
        <v>91</v>
      </c>
      <c r="F2559" s="0" t="s">
        <v>11194</v>
      </c>
      <c r="G2559" s="0" t="s">
        <v>11195</v>
      </c>
      <c r="H2559" s="0" t="s">
        <v>11196</v>
      </c>
      <c r="I2559" s="1" t="n">
        <v>2.33</v>
      </c>
      <c r="J2559" s="2" t="s">
        <v>11197</v>
      </c>
      <c r="K2559" s="2" t="s">
        <v>46</v>
      </c>
      <c r="L2559" s="0" t="s">
        <v>29</v>
      </c>
      <c r="M2559" s="0" t="s">
        <v>29</v>
      </c>
      <c r="N2559" s="0" t="s">
        <v>29</v>
      </c>
      <c r="O2559" s="2" t="s">
        <v>46</v>
      </c>
      <c r="P2559" s="0" t="s">
        <v>29</v>
      </c>
      <c r="Q2559" s="0" t="n">
        <f aca="false">_xlfn.UNICODE(B2559)</f>
        <v>69</v>
      </c>
      <c r="R2559" s="0" t="str">
        <f aca="false">IF(MIDB(B2559,1,10)="Candidatus",MIDB(B2559,FIND(" ",B2559,1)+1,FIND(" ",B2559,12)-FIND(" ",B2559,1)),IF(AND(Q2559&gt;=65,Q2559&lt;=90),MIDB(B2559,1,FIND(" ",B2559,1)),"-"))</f>
        <v>Escherichia </v>
      </c>
      <c r="S2559" s="0" t="str">
        <f aca="false">IF(MIDB(B2559,1,10)="Candidatus",MIDB(B2559,FIND(" ",B2559,12)+1,IFERROR(FIND(" ",B2559,FIND(" ",B2559,12)+1),LEN(B2559))-FIND(" ",B2559,12)),IF(AND(Q2559&gt;=65,Q2559&lt;=90),MIDB(B2559,FIND(" ",B2559,1),IFERROR(FIND(" ",B2559,FIND(" ",B2559,1)+1),LEN(B2559)+1)-FIND(" ",B2559,1)),"-"))</f>
        <v> coli</v>
      </c>
      <c r="T2559" s="0" t="n">
        <v>1</v>
      </c>
    </row>
    <row r="2560" customFormat="false" ht="12.8" hidden="false" customHeight="false" outlineLevel="0" collapsed="false">
      <c r="A2560" s="0" t="n">
        <v>2559</v>
      </c>
      <c r="B2560" s="0" t="s">
        <v>10891</v>
      </c>
      <c r="C2560" s="0" t="s">
        <v>21</v>
      </c>
      <c r="D2560" s="0" t="s">
        <v>90</v>
      </c>
      <c r="E2560" s="0" t="s">
        <v>91</v>
      </c>
      <c r="F2560" s="0" t="s">
        <v>11198</v>
      </c>
      <c r="G2560" s="0" t="s">
        <v>11199</v>
      </c>
      <c r="H2560" s="0" t="s">
        <v>11200</v>
      </c>
      <c r="I2560" s="1" t="n">
        <v>101.558</v>
      </c>
      <c r="J2560" s="2" t="s">
        <v>11201</v>
      </c>
      <c r="K2560" s="2" t="s">
        <v>197</v>
      </c>
      <c r="L2560" s="0" t="s">
        <v>29</v>
      </c>
      <c r="M2560" s="0" t="s">
        <v>29</v>
      </c>
      <c r="N2560" s="2" t="s">
        <v>46</v>
      </c>
      <c r="O2560" s="2" t="s">
        <v>1903</v>
      </c>
      <c r="P2560" s="2" t="s">
        <v>186</v>
      </c>
      <c r="Q2560" s="0" t="n">
        <f aca="false">_xlfn.UNICODE(B2560)</f>
        <v>69</v>
      </c>
      <c r="R2560" s="0" t="str">
        <f aca="false">IF(MIDB(B2560,1,10)="Candidatus",MIDB(B2560,FIND(" ",B2560,1)+1,FIND(" ",B2560,12)-FIND(" ",B2560,1)),IF(AND(Q2560&gt;=65,Q2560&lt;=90),MIDB(B2560,1,FIND(" ",B2560,1)),"-"))</f>
        <v>Escherichia </v>
      </c>
      <c r="S2560" s="0" t="str">
        <f aca="false">IF(MIDB(B2560,1,10)="Candidatus",MIDB(B2560,FIND(" ",B2560,12)+1,IFERROR(FIND(" ",B2560,FIND(" ",B2560,12)+1),LEN(B2560))-FIND(" ",B2560,12)),IF(AND(Q2560&gt;=65,Q2560&lt;=90),MIDB(B2560,FIND(" ",B2560,1),IFERROR(FIND(" ",B2560,FIND(" ",B2560,1)+1),LEN(B2560)+1)-FIND(" ",B2560,1)),"-"))</f>
        <v> coli</v>
      </c>
      <c r="T2560" s="0" t="n">
        <v>1</v>
      </c>
    </row>
    <row r="2561" customFormat="false" ht="12.8" hidden="false" customHeight="false" outlineLevel="0" collapsed="false">
      <c r="A2561" s="0" t="n">
        <v>2560</v>
      </c>
      <c r="B2561" s="0" t="s">
        <v>11202</v>
      </c>
      <c r="C2561" s="0" t="s">
        <v>21</v>
      </c>
      <c r="D2561" s="0" t="s">
        <v>90</v>
      </c>
      <c r="E2561" s="0" t="s">
        <v>91</v>
      </c>
      <c r="F2561" s="0" t="s">
        <v>11203</v>
      </c>
      <c r="G2561" s="0" t="s">
        <v>11204</v>
      </c>
      <c r="H2561" s="0" t="s">
        <v>11205</v>
      </c>
      <c r="I2561" s="1" t="n">
        <v>92.97</v>
      </c>
      <c r="J2561" s="2" t="s">
        <v>11206</v>
      </c>
      <c r="K2561" s="2" t="s">
        <v>686</v>
      </c>
      <c r="L2561" s="0" t="s">
        <v>29</v>
      </c>
      <c r="M2561" s="0" t="s">
        <v>29</v>
      </c>
      <c r="N2561" s="0" t="s">
        <v>29</v>
      </c>
      <c r="O2561" s="2" t="s">
        <v>703</v>
      </c>
      <c r="P2561" s="0" t="s">
        <v>29</v>
      </c>
      <c r="Q2561" s="0" t="n">
        <f aca="false">_xlfn.UNICODE(B2561)</f>
        <v>69</v>
      </c>
      <c r="R2561" s="0" t="str">
        <f aca="false">IF(MIDB(B2561,1,10)="Candidatus",MIDB(B2561,FIND(" ",B2561,1)+1,FIND(" ",B2561,12)-FIND(" ",B2561,1)),IF(AND(Q2561&gt;=65,Q2561&lt;=90),MIDB(B2561,1,FIND(" ",B2561,1)),"-"))</f>
        <v>Escherichia </v>
      </c>
      <c r="S2561" s="0" t="str">
        <f aca="false">IF(MIDB(B2561,1,10)="Candidatus",MIDB(B2561,FIND(" ",B2561,12)+1,IFERROR(FIND(" ",B2561,FIND(" ",B2561,12)+1),LEN(B2561))-FIND(" ",B2561,12)),IF(AND(Q2561&gt;=65,Q2561&lt;=90),MIDB(B2561,FIND(" ",B2561,1),IFERROR(FIND(" ",B2561,FIND(" ",B2561,1)+1),LEN(B2561)+1)-FIND(" ",B2561,1)),"-"))</f>
        <v> coli</v>
      </c>
      <c r="T2561" s="0" t="n">
        <v>1</v>
      </c>
    </row>
    <row r="2562" customFormat="false" ht="12.8" hidden="false" customHeight="false" outlineLevel="0" collapsed="false">
      <c r="A2562" s="0" t="n">
        <v>2561</v>
      </c>
      <c r="B2562" s="0" t="s">
        <v>10467</v>
      </c>
      <c r="C2562" s="0" t="s">
        <v>21</v>
      </c>
      <c r="D2562" s="0" t="s">
        <v>90</v>
      </c>
      <c r="E2562" s="0" t="s">
        <v>91</v>
      </c>
      <c r="F2562" s="0" t="s">
        <v>10623</v>
      </c>
      <c r="G2562" s="0" t="s">
        <v>11207</v>
      </c>
      <c r="H2562" s="0" t="s">
        <v>11208</v>
      </c>
      <c r="I2562" s="1" t="n">
        <v>6.489</v>
      </c>
      <c r="J2562" s="2" t="s">
        <v>11209</v>
      </c>
      <c r="K2562" s="2" t="s">
        <v>45</v>
      </c>
      <c r="L2562" s="0" t="s">
        <v>29</v>
      </c>
      <c r="M2562" s="0" t="s">
        <v>29</v>
      </c>
      <c r="N2562" s="0" t="s">
        <v>29</v>
      </c>
      <c r="O2562" s="2" t="s">
        <v>45</v>
      </c>
      <c r="P2562" s="0" t="s">
        <v>29</v>
      </c>
      <c r="Q2562" s="0" t="n">
        <f aca="false">_xlfn.UNICODE(B2562)</f>
        <v>69</v>
      </c>
      <c r="R2562" s="0" t="str">
        <f aca="false">IF(MIDB(B2562,1,10)="Candidatus",MIDB(B2562,FIND(" ",B2562,1)+1,FIND(" ",B2562,12)-FIND(" ",B2562,1)),IF(AND(Q2562&gt;=65,Q2562&lt;=90),MIDB(B2562,1,FIND(" ",B2562,1)),"-"))</f>
        <v>Escherichia </v>
      </c>
      <c r="S2562" s="0" t="str">
        <f aca="false">IF(MIDB(B2562,1,10)="Candidatus",MIDB(B2562,FIND(" ",B2562,12)+1,IFERROR(FIND(" ",B2562,FIND(" ",B2562,12)+1),LEN(B2562))-FIND(" ",B2562,12)),IF(AND(Q2562&gt;=65,Q2562&lt;=90),MIDB(B2562,FIND(" ",B2562,1),IFERROR(FIND(" ",B2562,FIND(" ",B2562,1)+1),LEN(B2562)+1)-FIND(" ",B2562,1)),"-"))</f>
        <v> coli</v>
      </c>
      <c r="T2562" s="0" t="n">
        <v>1</v>
      </c>
    </row>
    <row r="2563" customFormat="false" ht="12.8" hidden="false" customHeight="false" outlineLevel="0" collapsed="false">
      <c r="A2563" s="0" t="n">
        <v>2562</v>
      </c>
      <c r="B2563" s="0" t="s">
        <v>11210</v>
      </c>
      <c r="C2563" s="0" t="s">
        <v>21</v>
      </c>
      <c r="D2563" s="0" t="s">
        <v>90</v>
      </c>
      <c r="E2563" s="0" t="s">
        <v>91</v>
      </c>
      <c r="F2563" s="0" t="s">
        <v>11211</v>
      </c>
      <c r="G2563" s="0" t="s">
        <v>11212</v>
      </c>
      <c r="H2563" s="0" t="s">
        <v>11213</v>
      </c>
      <c r="I2563" s="1" t="n">
        <v>58.228</v>
      </c>
      <c r="J2563" s="2" t="s">
        <v>11214</v>
      </c>
      <c r="K2563" s="2" t="s">
        <v>74</v>
      </c>
      <c r="L2563" s="0" t="s">
        <v>29</v>
      </c>
      <c r="M2563" s="0" t="s">
        <v>29</v>
      </c>
      <c r="N2563" s="0" t="s">
        <v>29</v>
      </c>
      <c r="O2563" s="2" t="s">
        <v>74</v>
      </c>
      <c r="P2563" s="0" t="s">
        <v>29</v>
      </c>
      <c r="Q2563" s="0" t="n">
        <f aca="false">_xlfn.UNICODE(B2563)</f>
        <v>69</v>
      </c>
      <c r="R2563" s="0" t="str">
        <f aca="false">IF(MIDB(B2563,1,10)="Candidatus",MIDB(B2563,FIND(" ",B2563,1)+1,FIND(" ",B2563,12)-FIND(" ",B2563,1)),IF(AND(Q2563&gt;=65,Q2563&lt;=90),MIDB(B2563,1,FIND(" ",B2563,1)),"-"))</f>
        <v>Escherichia </v>
      </c>
      <c r="S2563" s="0" t="str">
        <f aca="false">IF(MIDB(B2563,1,10)="Candidatus",MIDB(B2563,FIND(" ",B2563,12)+1,IFERROR(FIND(" ",B2563,FIND(" ",B2563,12)+1),LEN(B2563))-FIND(" ",B2563,12)),IF(AND(Q2563&gt;=65,Q2563&lt;=90),MIDB(B2563,FIND(" ",B2563,1),IFERROR(FIND(" ",B2563,FIND(" ",B2563,1)+1),LEN(B2563)+1)-FIND(" ",B2563,1)),"-"))</f>
        <v> coli</v>
      </c>
      <c r="T2563" s="0" t="n">
        <v>1</v>
      </c>
    </row>
    <row r="2564" customFormat="false" ht="12.8" hidden="false" customHeight="false" outlineLevel="0" collapsed="false">
      <c r="A2564" s="0" t="n">
        <v>2563</v>
      </c>
      <c r="B2564" s="0" t="s">
        <v>10532</v>
      </c>
      <c r="C2564" s="0" t="s">
        <v>21</v>
      </c>
      <c r="D2564" s="0" t="s">
        <v>90</v>
      </c>
      <c r="E2564" s="0" t="s">
        <v>91</v>
      </c>
      <c r="F2564" s="0" t="s">
        <v>11215</v>
      </c>
      <c r="G2564" s="0" t="s">
        <v>11216</v>
      </c>
      <c r="H2564" s="0" t="s">
        <v>11217</v>
      </c>
      <c r="I2564" s="1" t="n">
        <v>72.946</v>
      </c>
      <c r="J2564" s="2" t="s">
        <v>11218</v>
      </c>
      <c r="K2564" s="2" t="s">
        <v>2763</v>
      </c>
      <c r="L2564" s="0" t="s">
        <v>29</v>
      </c>
      <c r="M2564" s="0" t="s">
        <v>29</v>
      </c>
      <c r="N2564" s="0" t="s">
        <v>29</v>
      </c>
      <c r="O2564" s="2" t="s">
        <v>2763</v>
      </c>
      <c r="P2564" s="0" t="s">
        <v>29</v>
      </c>
      <c r="Q2564" s="0" t="n">
        <f aca="false">_xlfn.UNICODE(B2564)</f>
        <v>69</v>
      </c>
      <c r="R2564" s="0" t="str">
        <f aca="false">IF(MIDB(B2564,1,10)="Candidatus",MIDB(B2564,FIND(" ",B2564,1)+1,FIND(" ",B2564,12)-FIND(" ",B2564,1)),IF(AND(Q2564&gt;=65,Q2564&lt;=90),MIDB(B2564,1,FIND(" ",B2564,1)),"-"))</f>
        <v>Escherichia </v>
      </c>
      <c r="S2564" s="0" t="str">
        <f aca="false">IF(MIDB(B2564,1,10)="Candidatus",MIDB(B2564,FIND(" ",B2564,12)+1,IFERROR(FIND(" ",B2564,FIND(" ",B2564,12)+1),LEN(B2564))-FIND(" ",B2564,12)),IF(AND(Q2564&gt;=65,Q2564&lt;=90),MIDB(B2564,FIND(" ",B2564,1),IFERROR(FIND(" ",B2564,FIND(" ",B2564,1)+1),LEN(B2564)+1)-FIND(" ",B2564,1)),"-"))</f>
        <v> coli</v>
      </c>
      <c r="T2564" s="0" t="n">
        <v>1</v>
      </c>
    </row>
    <row r="2565" customFormat="false" ht="12.8" hidden="false" customHeight="false" outlineLevel="0" collapsed="false">
      <c r="A2565" s="0" t="n">
        <v>2564</v>
      </c>
      <c r="B2565" s="0" t="s">
        <v>11219</v>
      </c>
      <c r="C2565" s="0" t="s">
        <v>21</v>
      </c>
      <c r="D2565" s="0" t="s">
        <v>90</v>
      </c>
      <c r="E2565" s="0" t="s">
        <v>91</v>
      </c>
      <c r="F2565" s="0" t="s">
        <v>11220</v>
      </c>
      <c r="G2565" s="0" t="s">
        <v>11221</v>
      </c>
      <c r="H2565" s="0" t="s">
        <v>11222</v>
      </c>
      <c r="I2565" s="1" t="n">
        <v>1.546</v>
      </c>
      <c r="J2565" s="2" t="s">
        <v>11223</v>
      </c>
      <c r="K2565" s="2" t="s">
        <v>46</v>
      </c>
      <c r="L2565" s="0" t="s">
        <v>29</v>
      </c>
      <c r="M2565" s="0" t="s">
        <v>29</v>
      </c>
      <c r="N2565" s="0" t="s">
        <v>29</v>
      </c>
      <c r="O2565" s="2" t="s">
        <v>46</v>
      </c>
      <c r="P2565" s="0" t="s">
        <v>29</v>
      </c>
      <c r="Q2565" s="0" t="n">
        <f aca="false">_xlfn.UNICODE(B2565)</f>
        <v>69</v>
      </c>
      <c r="R2565" s="0" t="str">
        <f aca="false">IF(MIDB(B2565,1,10)="Candidatus",MIDB(B2565,FIND(" ",B2565,1)+1,FIND(" ",B2565,12)-FIND(" ",B2565,1)),IF(AND(Q2565&gt;=65,Q2565&lt;=90),MIDB(B2565,1,FIND(" ",B2565,1)),"-"))</f>
        <v>Escherichia </v>
      </c>
      <c r="S2565" s="0" t="str">
        <f aca="false">IF(MIDB(B2565,1,10)="Candidatus",MIDB(B2565,FIND(" ",B2565,12)+1,IFERROR(FIND(" ",B2565,FIND(" ",B2565,12)+1),LEN(B2565))-FIND(" ",B2565,12)),IF(AND(Q2565&gt;=65,Q2565&lt;=90),MIDB(B2565,FIND(" ",B2565,1),IFERROR(FIND(" ",B2565,FIND(" ",B2565,1)+1),LEN(B2565)+1)-FIND(" ",B2565,1)),"-"))</f>
        <v> coli</v>
      </c>
      <c r="T2565" s="0" t="n">
        <v>1</v>
      </c>
    </row>
    <row r="2566" customFormat="false" ht="12.8" hidden="false" customHeight="false" outlineLevel="0" collapsed="false">
      <c r="A2566" s="0" t="n">
        <v>2565</v>
      </c>
      <c r="B2566" s="0" t="s">
        <v>11224</v>
      </c>
      <c r="C2566" s="0" t="s">
        <v>21</v>
      </c>
      <c r="D2566" s="0" t="s">
        <v>90</v>
      </c>
      <c r="E2566" s="0" t="s">
        <v>91</v>
      </c>
      <c r="F2566" s="0" t="s">
        <v>11225</v>
      </c>
      <c r="G2566" s="0" t="s">
        <v>11226</v>
      </c>
      <c r="H2566" s="0" t="s">
        <v>11227</v>
      </c>
      <c r="I2566" s="1" t="n">
        <v>2.989</v>
      </c>
      <c r="J2566" s="2" t="s">
        <v>11228</v>
      </c>
      <c r="K2566" s="2" t="s">
        <v>46</v>
      </c>
      <c r="L2566" s="0" t="s">
        <v>29</v>
      </c>
      <c r="M2566" s="0" t="s">
        <v>29</v>
      </c>
      <c r="N2566" s="2" t="s">
        <v>88</v>
      </c>
      <c r="O2566" s="2" t="s">
        <v>129</v>
      </c>
      <c r="P2566" s="0" t="s">
        <v>29</v>
      </c>
      <c r="Q2566" s="0" t="n">
        <f aca="false">_xlfn.UNICODE(B2566)</f>
        <v>69</v>
      </c>
      <c r="R2566" s="0" t="str">
        <f aca="false">IF(MIDB(B2566,1,10)="Candidatus",MIDB(B2566,FIND(" ",B2566,1)+1,FIND(" ",B2566,12)-FIND(" ",B2566,1)),IF(AND(Q2566&gt;=65,Q2566&lt;=90),MIDB(B2566,1,FIND(" ",B2566,1)),"-"))</f>
        <v>Escherichia </v>
      </c>
      <c r="S2566" s="0" t="str">
        <f aca="false">IF(MIDB(B2566,1,10)="Candidatus",MIDB(B2566,FIND(" ",B2566,12)+1,IFERROR(FIND(" ",B2566,FIND(" ",B2566,12)+1),LEN(B2566))-FIND(" ",B2566,12)),IF(AND(Q2566&gt;=65,Q2566&lt;=90),MIDB(B2566,FIND(" ",B2566,1),IFERROR(FIND(" ",B2566,FIND(" ",B2566,1)+1),LEN(B2566)+1)-FIND(" ",B2566,1)),"-"))</f>
        <v> coli</v>
      </c>
      <c r="T2566" s="0" t="n">
        <v>1</v>
      </c>
    </row>
    <row r="2567" customFormat="false" ht="12.8" hidden="false" customHeight="false" outlineLevel="0" collapsed="false">
      <c r="A2567" s="0" t="n">
        <v>2566</v>
      </c>
      <c r="B2567" s="0" t="s">
        <v>10467</v>
      </c>
      <c r="C2567" s="0" t="s">
        <v>21</v>
      </c>
      <c r="D2567" s="0" t="s">
        <v>90</v>
      </c>
      <c r="E2567" s="0" t="s">
        <v>91</v>
      </c>
      <c r="F2567" s="0" t="s">
        <v>11229</v>
      </c>
      <c r="G2567" s="0" t="s">
        <v>11230</v>
      </c>
      <c r="H2567" s="0" t="s">
        <v>11231</v>
      </c>
      <c r="I2567" s="1" t="n">
        <v>59.395</v>
      </c>
      <c r="J2567" s="2" t="s">
        <v>11232</v>
      </c>
      <c r="K2567" s="2" t="s">
        <v>87</v>
      </c>
      <c r="L2567" s="0" t="s">
        <v>29</v>
      </c>
      <c r="M2567" s="0" t="s">
        <v>29</v>
      </c>
      <c r="N2567" s="0" t="s">
        <v>29</v>
      </c>
      <c r="O2567" s="2" t="s">
        <v>87</v>
      </c>
      <c r="P2567" s="0" t="s">
        <v>29</v>
      </c>
      <c r="Q2567" s="0" t="n">
        <f aca="false">_xlfn.UNICODE(B2567)</f>
        <v>69</v>
      </c>
      <c r="R2567" s="0" t="str">
        <f aca="false">IF(MIDB(B2567,1,10)="Candidatus",MIDB(B2567,FIND(" ",B2567,1)+1,FIND(" ",B2567,12)-FIND(" ",B2567,1)),IF(AND(Q2567&gt;=65,Q2567&lt;=90),MIDB(B2567,1,FIND(" ",B2567,1)),"-"))</f>
        <v>Escherichia </v>
      </c>
      <c r="S2567" s="0" t="str">
        <f aca="false">IF(MIDB(B2567,1,10)="Candidatus",MIDB(B2567,FIND(" ",B2567,12)+1,IFERROR(FIND(" ",B2567,FIND(" ",B2567,12)+1),LEN(B2567))-FIND(" ",B2567,12)),IF(AND(Q2567&gt;=65,Q2567&lt;=90),MIDB(B2567,FIND(" ",B2567,1),IFERROR(FIND(" ",B2567,FIND(" ",B2567,1)+1),LEN(B2567)+1)-FIND(" ",B2567,1)),"-"))</f>
        <v> coli</v>
      </c>
      <c r="T2567" s="0" t="n">
        <v>1</v>
      </c>
    </row>
    <row r="2568" customFormat="false" ht="12.8" hidden="false" customHeight="false" outlineLevel="0" collapsed="false">
      <c r="A2568" s="0" t="n">
        <v>2567</v>
      </c>
      <c r="B2568" s="0" t="s">
        <v>11233</v>
      </c>
      <c r="C2568" s="0" t="s">
        <v>21</v>
      </c>
      <c r="D2568" s="0" t="s">
        <v>90</v>
      </c>
      <c r="E2568" s="0" t="s">
        <v>91</v>
      </c>
      <c r="F2568" s="0" t="s">
        <v>11234</v>
      </c>
      <c r="G2568" s="0" t="s">
        <v>11235</v>
      </c>
      <c r="H2568" s="0" t="s">
        <v>11236</v>
      </c>
      <c r="I2568" s="1" t="n">
        <v>161.081</v>
      </c>
      <c r="J2568" s="2" t="s">
        <v>11237</v>
      </c>
      <c r="K2568" s="2" t="s">
        <v>2604</v>
      </c>
      <c r="L2568" s="0" t="s">
        <v>29</v>
      </c>
      <c r="M2568" s="0" t="s">
        <v>29</v>
      </c>
      <c r="N2568" s="0" t="s">
        <v>29</v>
      </c>
      <c r="O2568" s="2" t="s">
        <v>2604</v>
      </c>
      <c r="P2568" s="0" t="s">
        <v>29</v>
      </c>
      <c r="Q2568" s="0" t="n">
        <f aca="false">_xlfn.UNICODE(B2568)</f>
        <v>69</v>
      </c>
      <c r="R2568" s="0" t="str">
        <f aca="false">IF(MIDB(B2568,1,10)="Candidatus",MIDB(B2568,FIND(" ",B2568,1)+1,FIND(" ",B2568,12)-FIND(" ",B2568,1)),IF(AND(Q2568&gt;=65,Q2568&lt;=90),MIDB(B2568,1,FIND(" ",B2568,1)),"-"))</f>
        <v>Escherichia </v>
      </c>
      <c r="S2568" s="0" t="str">
        <f aca="false">IF(MIDB(B2568,1,10)="Candidatus",MIDB(B2568,FIND(" ",B2568,12)+1,IFERROR(FIND(" ",B2568,FIND(" ",B2568,12)+1),LEN(B2568))-FIND(" ",B2568,12)),IF(AND(Q2568&gt;=65,Q2568&lt;=90),MIDB(B2568,FIND(" ",B2568,1),IFERROR(FIND(" ",B2568,FIND(" ",B2568,1)+1),LEN(B2568)+1)-FIND(" ",B2568,1)),"-"))</f>
        <v> coli</v>
      </c>
      <c r="T2568" s="0" t="n">
        <v>1</v>
      </c>
    </row>
    <row r="2569" customFormat="false" ht="12.8" hidden="false" customHeight="false" outlineLevel="0" collapsed="false">
      <c r="A2569" s="0" t="n">
        <v>2568</v>
      </c>
      <c r="B2569" s="0" t="s">
        <v>11238</v>
      </c>
      <c r="C2569" s="0" t="s">
        <v>21</v>
      </c>
      <c r="D2569" s="0" t="s">
        <v>90</v>
      </c>
      <c r="E2569" s="0" t="s">
        <v>91</v>
      </c>
      <c r="F2569" s="0" t="s">
        <v>11239</v>
      </c>
      <c r="G2569" s="0" t="s">
        <v>11240</v>
      </c>
      <c r="H2569" s="0" t="s">
        <v>11241</v>
      </c>
      <c r="I2569" s="1" t="n">
        <v>80.105</v>
      </c>
      <c r="J2569" s="2" t="s">
        <v>11242</v>
      </c>
      <c r="K2569" s="2" t="s">
        <v>2256</v>
      </c>
      <c r="L2569" s="0" t="s">
        <v>29</v>
      </c>
      <c r="M2569" s="0" t="s">
        <v>29</v>
      </c>
      <c r="N2569" s="0" t="s">
        <v>29</v>
      </c>
      <c r="O2569" s="2" t="s">
        <v>2256</v>
      </c>
      <c r="P2569" s="0" t="s">
        <v>29</v>
      </c>
      <c r="Q2569" s="0" t="n">
        <f aca="false">_xlfn.UNICODE(B2569)</f>
        <v>69</v>
      </c>
      <c r="R2569" s="0" t="str">
        <f aca="false">IF(MIDB(B2569,1,10)="Candidatus",MIDB(B2569,FIND(" ",B2569,1)+1,FIND(" ",B2569,12)-FIND(" ",B2569,1)),IF(AND(Q2569&gt;=65,Q2569&lt;=90),MIDB(B2569,1,FIND(" ",B2569,1)),"-"))</f>
        <v>Escherichia </v>
      </c>
      <c r="S2569" s="0" t="str">
        <f aca="false">IF(MIDB(B2569,1,10)="Candidatus",MIDB(B2569,FIND(" ",B2569,12)+1,IFERROR(FIND(" ",B2569,FIND(" ",B2569,12)+1),LEN(B2569))-FIND(" ",B2569,12)),IF(AND(Q2569&gt;=65,Q2569&lt;=90),MIDB(B2569,FIND(" ",B2569,1),IFERROR(FIND(" ",B2569,FIND(" ",B2569,1)+1),LEN(B2569)+1)-FIND(" ",B2569,1)),"-"))</f>
        <v> coli</v>
      </c>
      <c r="T2569" s="0" t="n">
        <v>1</v>
      </c>
    </row>
    <row r="2570" customFormat="false" ht="12.8" hidden="false" customHeight="false" outlineLevel="0" collapsed="false">
      <c r="A2570" s="0" t="n">
        <v>2569</v>
      </c>
      <c r="B2570" s="0" t="s">
        <v>10467</v>
      </c>
      <c r="C2570" s="0" t="s">
        <v>21</v>
      </c>
      <c r="D2570" s="0" t="s">
        <v>90</v>
      </c>
      <c r="E2570" s="0" t="s">
        <v>91</v>
      </c>
      <c r="F2570" s="0" t="s">
        <v>10623</v>
      </c>
      <c r="G2570" s="0" t="s">
        <v>11243</v>
      </c>
      <c r="H2570" s="0" t="s">
        <v>11244</v>
      </c>
      <c r="I2570" s="1" t="n">
        <v>2.527</v>
      </c>
      <c r="J2570" s="2" t="s">
        <v>11245</v>
      </c>
      <c r="K2570" s="2" t="s">
        <v>60</v>
      </c>
      <c r="L2570" s="0" t="s">
        <v>29</v>
      </c>
      <c r="M2570" s="0" t="s">
        <v>29</v>
      </c>
      <c r="N2570" s="0" t="s">
        <v>29</v>
      </c>
      <c r="O2570" s="2" t="s">
        <v>60</v>
      </c>
      <c r="P2570" s="0" t="s">
        <v>29</v>
      </c>
      <c r="Q2570" s="0" t="n">
        <f aca="false">_xlfn.UNICODE(B2570)</f>
        <v>69</v>
      </c>
      <c r="R2570" s="0" t="str">
        <f aca="false">IF(MIDB(B2570,1,10)="Candidatus",MIDB(B2570,FIND(" ",B2570,1)+1,FIND(" ",B2570,12)-FIND(" ",B2570,1)),IF(AND(Q2570&gt;=65,Q2570&lt;=90),MIDB(B2570,1,FIND(" ",B2570,1)),"-"))</f>
        <v>Escherichia </v>
      </c>
      <c r="S2570" s="0" t="str">
        <f aca="false">IF(MIDB(B2570,1,10)="Candidatus",MIDB(B2570,FIND(" ",B2570,12)+1,IFERROR(FIND(" ",B2570,FIND(" ",B2570,12)+1),LEN(B2570))-FIND(" ",B2570,12)),IF(AND(Q2570&gt;=65,Q2570&lt;=90),MIDB(B2570,FIND(" ",B2570,1),IFERROR(FIND(" ",B2570,FIND(" ",B2570,1)+1),LEN(B2570)+1)-FIND(" ",B2570,1)),"-"))</f>
        <v> coli</v>
      </c>
      <c r="T2570" s="0" t="n">
        <v>1</v>
      </c>
    </row>
    <row r="2571" customFormat="false" ht="12.8" hidden="false" customHeight="false" outlineLevel="0" collapsed="false">
      <c r="A2571" s="0" t="n">
        <v>2570</v>
      </c>
      <c r="B2571" s="0" t="s">
        <v>11246</v>
      </c>
      <c r="C2571" s="0" t="s">
        <v>21</v>
      </c>
      <c r="D2571" s="0" t="s">
        <v>90</v>
      </c>
      <c r="E2571" s="0" t="s">
        <v>91</v>
      </c>
      <c r="F2571" s="0" t="s">
        <v>11247</v>
      </c>
      <c r="G2571" s="0" t="s">
        <v>11248</v>
      </c>
      <c r="H2571" s="0" t="s">
        <v>11249</v>
      </c>
      <c r="I2571" s="1" t="n">
        <v>4.715</v>
      </c>
      <c r="J2571" s="2" t="s">
        <v>11250</v>
      </c>
      <c r="K2571" s="2" t="s">
        <v>60</v>
      </c>
      <c r="L2571" s="0" t="s">
        <v>29</v>
      </c>
      <c r="M2571" s="0" t="s">
        <v>29</v>
      </c>
      <c r="N2571" s="0" t="s">
        <v>29</v>
      </c>
      <c r="O2571" s="2" t="s">
        <v>60</v>
      </c>
      <c r="P2571" s="0" t="s">
        <v>29</v>
      </c>
      <c r="Q2571" s="0" t="n">
        <f aca="false">_xlfn.UNICODE(B2571)</f>
        <v>69</v>
      </c>
      <c r="R2571" s="0" t="str">
        <f aca="false">IF(MIDB(B2571,1,10)="Candidatus",MIDB(B2571,FIND(" ",B2571,1)+1,FIND(" ",B2571,12)-FIND(" ",B2571,1)),IF(AND(Q2571&gt;=65,Q2571&lt;=90),MIDB(B2571,1,FIND(" ",B2571,1)),"-"))</f>
        <v>Escherichia </v>
      </c>
      <c r="S2571" s="0" t="str">
        <f aca="false">IF(MIDB(B2571,1,10)="Candidatus",MIDB(B2571,FIND(" ",B2571,12)+1,IFERROR(FIND(" ",B2571,FIND(" ",B2571,12)+1),LEN(B2571))-FIND(" ",B2571,12)),IF(AND(Q2571&gt;=65,Q2571&lt;=90),MIDB(B2571,FIND(" ",B2571,1),IFERROR(FIND(" ",B2571,FIND(" ",B2571,1)+1),LEN(B2571)+1)-FIND(" ",B2571,1)),"-"))</f>
        <v> coli</v>
      </c>
      <c r="T2571" s="0" t="n">
        <v>1</v>
      </c>
    </row>
    <row r="2572" customFormat="false" ht="12.8" hidden="false" customHeight="false" outlineLevel="0" collapsed="false">
      <c r="A2572" s="0" t="n">
        <v>2571</v>
      </c>
      <c r="B2572" s="0" t="s">
        <v>10467</v>
      </c>
      <c r="C2572" s="0" t="s">
        <v>21</v>
      </c>
      <c r="D2572" s="0" t="s">
        <v>90</v>
      </c>
      <c r="E2572" s="0" t="s">
        <v>91</v>
      </c>
      <c r="F2572" s="0" t="s">
        <v>11251</v>
      </c>
      <c r="G2572" s="0" t="s">
        <v>11252</v>
      </c>
      <c r="H2572" s="0" t="s">
        <v>11253</v>
      </c>
      <c r="I2572" s="1" t="n">
        <v>6.646</v>
      </c>
      <c r="J2572" s="2" t="s">
        <v>11254</v>
      </c>
      <c r="K2572" s="2" t="s">
        <v>1012</v>
      </c>
      <c r="L2572" s="0" t="s">
        <v>29</v>
      </c>
      <c r="M2572" s="0" t="s">
        <v>29</v>
      </c>
      <c r="N2572" s="2" t="s">
        <v>88</v>
      </c>
      <c r="O2572" s="2" t="s">
        <v>1062</v>
      </c>
      <c r="P2572" s="0" t="s">
        <v>29</v>
      </c>
      <c r="Q2572" s="0" t="n">
        <f aca="false">_xlfn.UNICODE(B2572)</f>
        <v>69</v>
      </c>
      <c r="R2572" s="0" t="str">
        <f aca="false">IF(MIDB(B2572,1,10)="Candidatus",MIDB(B2572,FIND(" ",B2572,1)+1,FIND(" ",B2572,12)-FIND(" ",B2572,1)),IF(AND(Q2572&gt;=65,Q2572&lt;=90),MIDB(B2572,1,FIND(" ",B2572,1)),"-"))</f>
        <v>Escherichia </v>
      </c>
      <c r="S2572" s="0" t="str">
        <f aca="false">IF(MIDB(B2572,1,10)="Candidatus",MIDB(B2572,FIND(" ",B2572,12)+1,IFERROR(FIND(" ",B2572,FIND(" ",B2572,12)+1),LEN(B2572))-FIND(" ",B2572,12)),IF(AND(Q2572&gt;=65,Q2572&lt;=90),MIDB(B2572,FIND(" ",B2572,1),IFERROR(FIND(" ",B2572,FIND(" ",B2572,1)+1),LEN(B2572)+1)-FIND(" ",B2572,1)),"-"))</f>
        <v> coli</v>
      </c>
      <c r="T2572" s="0" t="n">
        <v>1</v>
      </c>
    </row>
    <row r="2573" customFormat="false" ht="12.8" hidden="false" customHeight="false" outlineLevel="0" collapsed="false">
      <c r="A2573" s="0" t="n">
        <v>2572</v>
      </c>
      <c r="B2573" s="0" t="s">
        <v>10566</v>
      </c>
      <c r="C2573" s="0" t="s">
        <v>21</v>
      </c>
      <c r="D2573" s="0" t="s">
        <v>90</v>
      </c>
      <c r="E2573" s="0" t="s">
        <v>91</v>
      </c>
      <c r="F2573" s="0" t="s">
        <v>11255</v>
      </c>
      <c r="G2573" s="0" t="s">
        <v>11256</v>
      </c>
      <c r="H2573" s="0" t="s">
        <v>11257</v>
      </c>
      <c r="I2573" s="1" t="n">
        <v>56.676</v>
      </c>
      <c r="J2573" s="2" t="s">
        <v>11258</v>
      </c>
      <c r="K2573" s="2" t="s">
        <v>87</v>
      </c>
      <c r="L2573" s="0" t="s">
        <v>29</v>
      </c>
      <c r="M2573" s="0" t="s">
        <v>29</v>
      </c>
      <c r="N2573" s="0" t="s">
        <v>29</v>
      </c>
      <c r="O2573" s="2" t="s">
        <v>87</v>
      </c>
      <c r="P2573" s="0" t="s">
        <v>29</v>
      </c>
      <c r="Q2573" s="0" t="n">
        <f aca="false">_xlfn.UNICODE(B2573)</f>
        <v>69</v>
      </c>
      <c r="R2573" s="0" t="str">
        <f aca="false">IF(MIDB(B2573,1,10)="Candidatus",MIDB(B2573,FIND(" ",B2573,1)+1,FIND(" ",B2573,12)-FIND(" ",B2573,1)),IF(AND(Q2573&gt;=65,Q2573&lt;=90),MIDB(B2573,1,FIND(" ",B2573,1)),"-"))</f>
        <v>Escherichia </v>
      </c>
      <c r="S2573" s="0" t="str">
        <f aca="false">IF(MIDB(B2573,1,10)="Candidatus",MIDB(B2573,FIND(" ",B2573,12)+1,IFERROR(FIND(" ",B2573,FIND(" ",B2573,12)+1),LEN(B2573))-FIND(" ",B2573,12)),IF(AND(Q2573&gt;=65,Q2573&lt;=90),MIDB(B2573,FIND(" ",B2573,1),IFERROR(FIND(" ",B2573,FIND(" ",B2573,1)+1),LEN(B2573)+1)-FIND(" ",B2573,1)),"-"))</f>
        <v> coli</v>
      </c>
      <c r="T2573" s="0" t="n">
        <v>1</v>
      </c>
    </row>
    <row r="2574" customFormat="false" ht="12.8" hidden="false" customHeight="false" outlineLevel="0" collapsed="false">
      <c r="A2574" s="0" t="n">
        <v>2573</v>
      </c>
      <c r="B2574" s="0" t="s">
        <v>11259</v>
      </c>
      <c r="C2574" s="0" t="s">
        <v>21</v>
      </c>
      <c r="D2574" s="0" t="s">
        <v>90</v>
      </c>
      <c r="E2574" s="0" t="s">
        <v>91</v>
      </c>
      <c r="F2574" s="0" t="s">
        <v>11260</v>
      </c>
      <c r="G2574" s="0" t="s">
        <v>11261</v>
      </c>
      <c r="H2574" s="0" t="s">
        <v>11262</v>
      </c>
      <c r="I2574" s="1" t="n">
        <v>64.471</v>
      </c>
      <c r="J2574" s="2" t="s">
        <v>11263</v>
      </c>
      <c r="K2574" s="2" t="s">
        <v>917</v>
      </c>
      <c r="L2574" s="0" t="s">
        <v>29</v>
      </c>
      <c r="M2574" s="0" t="s">
        <v>29</v>
      </c>
      <c r="N2574" s="0" t="s">
        <v>29</v>
      </c>
      <c r="O2574" s="2" t="s">
        <v>917</v>
      </c>
      <c r="P2574" s="0" t="s">
        <v>29</v>
      </c>
      <c r="Q2574" s="0" t="n">
        <f aca="false">_xlfn.UNICODE(B2574)</f>
        <v>69</v>
      </c>
      <c r="R2574" s="0" t="str">
        <f aca="false">IF(MIDB(B2574,1,10)="Candidatus",MIDB(B2574,FIND(" ",B2574,1)+1,FIND(" ",B2574,12)-FIND(" ",B2574,1)),IF(AND(Q2574&gt;=65,Q2574&lt;=90),MIDB(B2574,1,FIND(" ",B2574,1)),"-"))</f>
        <v>Escherichia </v>
      </c>
      <c r="S2574" s="0" t="str">
        <f aca="false">IF(MIDB(B2574,1,10)="Candidatus",MIDB(B2574,FIND(" ",B2574,12)+1,IFERROR(FIND(" ",B2574,FIND(" ",B2574,12)+1),LEN(B2574))-FIND(" ",B2574,12)),IF(AND(Q2574&gt;=65,Q2574&lt;=90),MIDB(B2574,FIND(" ",B2574,1),IFERROR(FIND(" ",B2574,FIND(" ",B2574,1)+1),LEN(B2574)+1)-FIND(" ",B2574,1)),"-"))</f>
        <v> coli</v>
      </c>
      <c r="T2574" s="0" t="n">
        <v>1</v>
      </c>
    </row>
    <row r="2575" customFormat="false" ht="12.8" hidden="false" customHeight="false" outlineLevel="0" collapsed="false">
      <c r="A2575" s="0" t="n">
        <v>2574</v>
      </c>
      <c r="B2575" s="0" t="s">
        <v>10467</v>
      </c>
      <c r="C2575" s="0" t="s">
        <v>21</v>
      </c>
      <c r="D2575" s="0" t="s">
        <v>90</v>
      </c>
      <c r="E2575" s="0" t="s">
        <v>91</v>
      </c>
      <c r="F2575" s="0" t="s">
        <v>11264</v>
      </c>
      <c r="G2575" s="0" t="s">
        <v>11265</v>
      </c>
      <c r="H2575" s="0" t="s">
        <v>11266</v>
      </c>
      <c r="I2575" s="1" t="n">
        <v>8.318</v>
      </c>
      <c r="J2575" s="2" t="s">
        <v>11267</v>
      </c>
      <c r="K2575" s="2" t="s">
        <v>52</v>
      </c>
      <c r="L2575" s="0" t="s">
        <v>29</v>
      </c>
      <c r="M2575" s="0" t="s">
        <v>29</v>
      </c>
      <c r="N2575" s="2" t="s">
        <v>88</v>
      </c>
      <c r="O2575" s="2" t="s">
        <v>96</v>
      </c>
      <c r="P2575" s="0" t="s">
        <v>29</v>
      </c>
      <c r="Q2575" s="0" t="n">
        <f aca="false">_xlfn.UNICODE(B2575)</f>
        <v>69</v>
      </c>
      <c r="R2575" s="0" t="str">
        <f aca="false">IF(MIDB(B2575,1,10)="Candidatus",MIDB(B2575,FIND(" ",B2575,1)+1,FIND(" ",B2575,12)-FIND(" ",B2575,1)),IF(AND(Q2575&gt;=65,Q2575&lt;=90),MIDB(B2575,1,FIND(" ",B2575,1)),"-"))</f>
        <v>Escherichia </v>
      </c>
      <c r="S2575" s="0" t="str">
        <f aca="false">IF(MIDB(B2575,1,10)="Candidatus",MIDB(B2575,FIND(" ",B2575,12)+1,IFERROR(FIND(" ",B2575,FIND(" ",B2575,12)+1),LEN(B2575))-FIND(" ",B2575,12)),IF(AND(Q2575&gt;=65,Q2575&lt;=90),MIDB(B2575,FIND(" ",B2575,1),IFERROR(FIND(" ",B2575,FIND(" ",B2575,1)+1),LEN(B2575)+1)-FIND(" ",B2575,1)),"-"))</f>
        <v> coli</v>
      </c>
      <c r="T2575" s="0" t="n">
        <v>1</v>
      </c>
    </row>
    <row r="2576" customFormat="false" ht="12.8" hidden="false" customHeight="false" outlineLevel="0" collapsed="false">
      <c r="A2576" s="0" t="n">
        <v>2575</v>
      </c>
      <c r="B2576" s="0" t="s">
        <v>10467</v>
      </c>
      <c r="C2576" s="0" t="s">
        <v>21</v>
      </c>
      <c r="D2576" s="0" t="s">
        <v>90</v>
      </c>
      <c r="E2576" s="0" t="s">
        <v>91</v>
      </c>
      <c r="F2576" s="0" t="s">
        <v>11268</v>
      </c>
      <c r="G2576" s="0" t="s">
        <v>11269</v>
      </c>
      <c r="H2576" s="0" t="s">
        <v>11270</v>
      </c>
      <c r="I2576" s="1" t="n">
        <v>3.325</v>
      </c>
      <c r="J2576" s="2" t="s">
        <v>11271</v>
      </c>
      <c r="K2576" s="2" t="s">
        <v>46</v>
      </c>
      <c r="L2576" s="0" t="s">
        <v>29</v>
      </c>
      <c r="M2576" s="0" t="s">
        <v>29</v>
      </c>
      <c r="N2576" s="0" t="s">
        <v>29</v>
      </c>
      <c r="O2576" s="2" t="s">
        <v>46</v>
      </c>
      <c r="P2576" s="0" t="s">
        <v>29</v>
      </c>
      <c r="Q2576" s="0" t="n">
        <f aca="false">_xlfn.UNICODE(B2576)</f>
        <v>69</v>
      </c>
      <c r="R2576" s="0" t="str">
        <f aca="false">IF(MIDB(B2576,1,10)="Candidatus",MIDB(B2576,FIND(" ",B2576,1)+1,FIND(" ",B2576,12)-FIND(" ",B2576,1)),IF(AND(Q2576&gt;=65,Q2576&lt;=90),MIDB(B2576,1,FIND(" ",B2576,1)),"-"))</f>
        <v>Escherichia </v>
      </c>
      <c r="S2576" s="0" t="str">
        <f aca="false">IF(MIDB(B2576,1,10)="Candidatus",MIDB(B2576,FIND(" ",B2576,12)+1,IFERROR(FIND(" ",B2576,FIND(" ",B2576,12)+1),LEN(B2576))-FIND(" ",B2576,12)),IF(AND(Q2576&gt;=65,Q2576&lt;=90),MIDB(B2576,FIND(" ",B2576,1),IFERROR(FIND(" ",B2576,FIND(" ",B2576,1)+1),LEN(B2576)+1)-FIND(" ",B2576,1)),"-"))</f>
        <v> coli</v>
      </c>
      <c r="T2576" s="0" t="n">
        <v>1</v>
      </c>
    </row>
    <row r="2577" customFormat="false" ht="12.8" hidden="false" customHeight="false" outlineLevel="0" collapsed="false">
      <c r="A2577" s="0" t="n">
        <v>2576</v>
      </c>
      <c r="B2577" s="0" t="s">
        <v>11272</v>
      </c>
      <c r="C2577" s="0" t="s">
        <v>21</v>
      </c>
      <c r="D2577" s="0" t="s">
        <v>90</v>
      </c>
      <c r="E2577" s="0" t="s">
        <v>91</v>
      </c>
      <c r="F2577" s="0" t="s">
        <v>11273</v>
      </c>
      <c r="G2577" s="0" t="s">
        <v>11274</v>
      </c>
      <c r="H2577" s="0" t="s">
        <v>11275</v>
      </c>
      <c r="I2577" s="1" t="n">
        <v>3.071</v>
      </c>
      <c r="J2577" s="2" t="s">
        <v>11276</v>
      </c>
      <c r="K2577" s="2" t="s">
        <v>46</v>
      </c>
      <c r="L2577" s="0" t="s">
        <v>29</v>
      </c>
      <c r="M2577" s="0" t="s">
        <v>29</v>
      </c>
      <c r="N2577" s="0" t="s">
        <v>29</v>
      </c>
      <c r="O2577" s="2" t="s">
        <v>46</v>
      </c>
      <c r="P2577" s="0" t="s">
        <v>29</v>
      </c>
      <c r="Q2577" s="0" t="n">
        <f aca="false">_xlfn.UNICODE(B2577)</f>
        <v>69</v>
      </c>
      <c r="R2577" s="0" t="str">
        <f aca="false">IF(MIDB(B2577,1,10)="Candidatus",MIDB(B2577,FIND(" ",B2577,1)+1,FIND(" ",B2577,12)-FIND(" ",B2577,1)),IF(AND(Q2577&gt;=65,Q2577&lt;=90),MIDB(B2577,1,FIND(" ",B2577,1)),"-"))</f>
        <v>Escherichia </v>
      </c>
      <c r="S2577" s="0" t="str">
        <f aca="false">IF(MIDB(B2577,1,10)="Candidatus",MIDB(B2577,FIND(" ",B2577,12)+1,IFERROR(FIND(" ",B2577,FIND(" ",B2577,12)+1),LEN(B2577))-FIND(" ",B2577,12)),IF(AND(Q2577&gt;=65,Q2577&lt;=90),MIDB(B2577,FIND(" ",B2577,1),IFERROR(FIND(" ",B2577,FIND(" ",B2577,1)+1),LEN(B2577)+1)-FIND(" ",B2577,1)),"-"))</f>
        <v> coli</v>
      </c>
      <c r="T2577" s="0" t="n">
        <v>1</v>
      </c>
    </row>
    <row r="2578" customFormat="false" ht="12.8" hidden="false" customHeight="false" outlineLevel="0" collapsed="false">
      <c r="A2578" s="0" t="n">
        <v>2577</v>
      </c>
      <c r="B2578" s="0" t="s">
        <v>11277</v>
      </c>
      <c r="C2578" s="0" t="s">
        <v>21</v>
      </c>
      <c r="D2578" s="0" t="s">
        <v>90</v>
      </c>
      <c r="E2578" s="0" t="s">
        <v>91</v>
      </c>
      <c r="F2578" s="0" t="s">
        <v>11278</v>
      </c>
      <c r="G2578" s="0" t="s">
        <v>11279</v>
      </c>
      <c r="H2578" s="0" t="s">
        <v>11280</v>
      </c>
      <c r="I2578" s="1" t="n">
        <v>92.077</v>
      </c>
      <c r="J2578" s="2" t="s">
        <v>11281</v>
      </c>
      <c r="K2578" s="0" t="s">
        <v>29</v>
      </c>
      <c r="L2578" s="0" t="s">
        <v>29</v>
      </c>
      <c r="M2578" s="0" t="s">
        <v>29</v>
      </c>
      <c r="N2578" s="0" t="s">
        <v>29</v>
      </c>
      <c r="O2578" s="0" t="s">
        <v>29</v>
      </c>
      <c r="P2578" s="0" t="s">
        <v>29</v>
      </c>
      <c r="Q2578" s="0" t="n">
        <f aca="false">_xlfn.UNICODE(B2578)</f>
        <v>69</v>
      </c>
      <c r="R2578" s="0" t="str">
        <f aca="false">IF(MIDB(B2578,1,10)="Candidatus",MIDB(B2578,FIND(" ",B2578,1)+1,FIND(" ",B2578,12)-FIND(" ",B2578,1)),IF(AND(Q2578&gt;=65,Q2578&lt;=90),MIDB(B2578,1,FIND(" ",B2578,1)),"-"))</f>
        <v>Escherichia </v>
      </c>
      <c r="S2578" s="0" t="str">
        <f aca="false">IF(MIDB(B2578,1,10)="Candidatus",MIDB(B2578,FIND(" ",B2578,12)+1,IFERROR(FIND(" ",B2578,FIND(" ",B2578,12)+1),LEN(B2578))-FIND(" ",B2578,12)),IF(AND(Q2578&gt;=65,Q2578&lt;=90),MIDB(B2578,FIND(" ",B2578,1),IFERROR(FIND(" ",B2578,FIND(" ",B2578,1)+1),LEN(B2578)+1)-FIND(" ",B2578,1)),"-"))</f>
        <v> coli</v>
      </c>
      <c r="T2578" s="0" t="n">
        <v>1</v>
      </c>
    </row>
    <row r="2579" customFormat="false" ht="12.8" hidden="false" customHeight="false" outlineLevel="0" collapsed="false">
      <c r="A2579" s="0" t="n">
        <v>2578</v>
      </c>
      <c r="B2579" s="0" t="s">
        <v>11282</v>
      </c>
      <c r="C2579" s="0" t="s">
        <v>21</v>
      </c>
      <c r="D2579" s="0" t="s">
        <v>90</v>
      </c>
      <c r="E2579" s="0" t="s">
        <v>91</v>
      </c>
      <c r="F2579" s="0" t="s">
        <v>11283</v>
      </c>
      <c r="G2579" s="0" t="s">
        <v>11284</v>
      </c>
      <c r="H2579" s="0" t="s">
        <v>11285</v>
      </c>
      <c r="I2579" s="1" t="n">
        <v>3.082</v>
      </c>
      <c r="J2579" s="2" t="s">
        <v>11286</v>
      </c>
      <c r="K2579" s="2" t="s">
        <v>46</v>
      </c>
      <c r="L2579" s="0" t="s">
        <v>29</v>
      </c>
      <c r="M2579" s="0" t="s">
        <v>29</v>
      </c>
      <c r="N2579" s="2" t="s">
        <v>88</v>
      </c>
      <c r="O2579" s="2" t="s">
        <v>129</v>
      </c>
      <c r="P2579" s="0" t="s">
        <v>29</v>
      </c>
      <c r="Q2579" s="0" t="n">
        <f aca="false">_xlfn.UNICODE(B2579)</f>
        <v>69</v>
      </c>
      <c r="R2579" s="0" t="str">
        <f aca="false">IF(MIDB(B2579,1,10)="Candidatus",MIDB(B2579,FIND(" ",B2579,1)+1,FIND(" ",B2579,12)-FIND(" ",B2579,1)),IF(AND(Q2579&gt;=65,Q2579&lt;=90),MIDB(B2579,1,FIND(" ",B2579,1)),"-"))</f>
        <v>Escherichia </v>
      </c>
      <c r="S2579" s="0" t="str">
        <f aca="false">IF(MIDB(B2579,1,10)="Candidatus",MIDB(B2579,FIND(" ",B2579,12)+1,IFERROR(FIND(" ",B2579,FIND(" ",B2579,12)+1),LEN(B2579))-FIND(" ",B2579,12)),IF(AND(Q2579&gt;=65,Q2579&lt;=90),MIDB(B2579,FIND(" ",B2579,1),IFERROR(FIND(" ",B2579,FIND(" ",B2579,1)+1),LEN(B2579)+1)-FIND(" ",B2579,1)),"-"))</f>
        <v> coli</v>
      </c>
      <c r="T2579" s="0" t="n">
        <v>1</v>
      </c>
    </row>
    <row r="2580" customFormat="false" ht="12.8" hidden="false" customHeight="false" outlineLevel="0" collapsed="false">
      <c r="A2580" s="0" t="n">
        <v>2579</v>
      </c>
      <c r="B2580" s="0" t="s">
        <v>11287</v>
      </c>
      <c r="C2580" s="0" t="s">
        <v>21</v>
      </c>
      <c r="D2580" s="0" t="s">
        <v>90</v>
      </c>
      <c r="E2580" s="0" t="s">
        <v>91</v>
      </c>
      <c r="F2580" s="0" t="s">
        <v>11288</v>
      </c>
      <c r="G2580" s="0" t="s">
        <v>11289</v>
      </c>
      <c r="H2580" s="0" t="s">
        <v>11290</v>
      </c>
      <c r="I2580" s="1" t="n">
        <v>6.293</v>
      </c>
      <c r="J2580" s="2" t="s">
        <v>11291</v>
      </c>
      <c r="K2580" s="2" t="s">
        <v>52</v>
      </c>
      <c r="L2580" s="0" t="s">
        <v>29</v>
      </c>
      <c r="M2580" s="0" t="s">
        <v>29</v>
      </c>
      <c r="N2580" s="0" t="s">
        <v>29</v>
      </c>
      <c r="O2580" s="2" t="s">
        <v>52</v>
      </c>
      <c r="P2580" s="0" t="s">
        <v>29</v>
      </c>
      <c r="Q2580" s="0" t="n">
        <f aca="false">_xlfn.UNICODE(B2580)</f>
        <v>69</v>
      </c>
      <c r="R2580" s="0" t="str">
        <f aca="false">IF(MIDB(B2580,1,10)="Candidatus",MIDB(B2580,FIND(" ",B2580,1)+1,FIND(" ",B2580,12)-FIND(" ",B2580,1)),IF(AND(Q2580&gt;=65,Q2580&lt;=90),MIDB(B2580,1,FIND(" ",B2580,1)),"-"))</f>
        <v>Escherichia </v>
      </c>
      <c r="S2580" s="0" t="str">
        <f aca="false">IF(MIDB(B2580,1,10)="Candidatus",MIDB(B2580,FIND(" ",B2580,12)+1,IFERROR(FIND(" ",B2580,FIND(" ",B2580,12)+1),LEN(B2580))-FIND(" ",B2580,12)),IF(AND(Q2580&gt;=65,Q2580&lt;=90),MIDB(B2580,FIND(" ",B2580,1),IFERROR(FIND(" ",B2580,FIND(" ",B2580,1)+1),LEN(B2580)+1)-FIND(" ",B2580,1)),"-"))</f>
        <v> coli</v>
      </c>
      <c r="T2580" s="0" t="n">
        <v>1</v>
      </c>
    </row>
    <row r="2581" customFormat="false" ht="12.8" hidden="false" customHeight="false" outlineLevel="0" collapsed="false">
      <c r="A2581" s="0" t="n">
        <v>2580</v>
      </c>
      <c r="B2581" s="0" t="s">
        <v>11292</v>
      </c>
      <c r="C2581" s="0" t="s">
        <v>21</v>
      </c>
      <c r="D2581" s="0" t="s">
        <v>90</v>
      </c>
      <c r="E2581" s="0" t="s">
        <v>91</v>
      </c>
      <c r="F2581" s="0" t="s">
        <v>11293</v>
      </c>
      <c r="G2581" s="0" t="s">
        <v>11294</v>
      </c>
      <c r="H2581" s="0" t="s">
        <v>11295</v>
      </c>
      <c r="I2581" s="1" t="n">
        <v>70.06</v>
      </c>
      <c r="J2581" s="2" t="s">
        <v>11296</v>
      </c>
      <c r="K2581" s="2" t="s">
        <v>1117</v>
      </c>
      <c r="L2581" s="0" t="s">
        <v>29</v>
      </c>
      <c r="M2581" s="0" t="s">
        <v>29</v>
      </c>
      <c r="N2581" s="0" t="s">
        <v>29</v>
      </c>
      <c r="O2581" s="2" t="s">
        <v>197</v>
      </c>
      <c r="P2581" s="2" t="s">
        <v>60</v>
      </c>
      <c r="Q2581" s="0" t="n">
        <f aca="false">_xlfn.UNICODE(B2581)</f>
        <v>69</v>
      </c>
      <c r="R2581" s="0" t="str">
        <f aca="false">IF(MIDB(B2581,1,10)="Candidatus",MIDB(B2581,FIND(" ",B2581,1)+1,FIND(" ",B2581,12)-FIND(" ",B2581,1)),IF(AND(Q2581&gt;=65,Q2581&lt;=90),MIDB(B2581,1,FIND(" ",B2581,1)),"-"))</f>
        <v>Escherichia </v>
      </c>
      <c r="S2581" s="0" t="str">
        <f aca="false">IF(MIDB(B2581,1,10)="Candidatus",MIDB(B2581,FIND(" ",B2581,12)+1,IFERROR(FIND(" ",B2581,FIND(" ",B2581,12)+1),LEN(B2581))-FIND(" ",B2581,12)),IF(AND(Q2581&gt;=65,Q2581&lt;=90),MIDB(B2581,FIND(" ",B2581,1),IFERROR(FIND(" ",B2581,FIND(" ",B2581,1)+1),LEN(B2581)+1)-FIND(" ",B2581,1)),"-"))</f>
        <v> coli</v>
      </c>
      <c r="T2581" s="0" t="n">
        <v>1</v>
      </c>
    </row>
    <row r="2582" customFormat="false" ht="12.8" hidden="false" customHeight="false" outlineLevel="0" collapsed="false">
      <c r="A2582" s="0" t="n">
        <v>2581</v>
      </c>
      <c r="B2582" s="0" t="s">
        <v>11297</v>
      </c>
      <c r="C2582" s="0" t="s">
        <v>21</v>
      </c>
      <c r="D2582" s="0" t="s">
        <v>90</v>
      </c>
      <c r="E2582" s="0" t="s">
        <v>91</v>
      </c>
      <c r="F2582" s="0" t="s">
        <v>11298</v>
      </c>
      <c r="G2582" s="0" t="s">
        <v>11299</v>
      </c>
      <c r="H2582" s="0" t="s">
        <v>11300</v>
      </c>
      <c r="I2582" s="1" t="n">
        <v>11.957</v>
      </c>
      <c r="J2582" s="2" t="s">
        <v>11301</v>
      </c>
      <c r="K2582" s="2" t="s">
        <v>45</v>
      </c>
      <c r="L2582" s="0" t="s">
        <v>29</v>
      </c>
      <c r="M2582" s="0" t="s">
        <v>29</v>
      </c>
      <c r="N2582" s="2" t="s">
        <v>88</v>
      </c>
      <c r="O2582" s="2" t="s">
        <v>262</v>
      </c>
      <c r="P2582" s="0" t="s">
        <v>29</v>
      </c>
      <c r="Q2582" s="0" t="n">
        <f aca="false">_xlfn.UNICODE(B2582)</f>
        <v>69</v>
      </c>
      <c r="R2582" s="0" t="str">
        <f aca="false">IF(MIDB(B2582,1,10)="Candidatus",MIDB(B2582,FIND(" ",B2582,1)+1,FIND(" ",B2582,12)-FIND(" ",B2582,1)),IF(AND(Q2582&gt;=65,Q2582&lt;=90),MIDB(B2582,1,FIND(" ",B2582,1)),"-"))</f>
        <v>Escherichia </v>
      </c>
      <c r="S2582" s="0" t="str">
        <f aca="false">IF(MIDB(B2582,1,10)="Candidatus",MIDB(B2582,FIND(" ",B2582,12)+1,IFERROR(FIND(" ",B2582,FIND(" ",B2582,12)+1),LEN(B2582))-FIND(" ",B2582,12)),IF(AND(Q2582&gt;=65,Q2582&lt;=90),MIDB(B2582,FIND(" ",B2582,1),IFERROR(FIND(" ",B2582,FIND(" ",B2582,1)+1),LEN(B2582)+1)-FIND(" ",B2582,1)),"-"))</f>
        <v> coli</v>
      </c>
      <c r="T2582" s="0" t="n">
        <v>1</v>
      </c>
    </row>
    <row r="2583" customFormat="false" ht="12.8" hidden="false" customHeight="false" outlineLevel="0" collapsed="false">
      <c r="A2583" s="0" t="n">
        <v>2582</v>
      </c>
      <c r="B2583" s="0" t="s">
        <v>11302</v>
      </c>
      <c r="C2583" s="0" t="s">
        <v>21</v>
      </c>
      <c r="D2583" s="0" t="s">
        <v>90</v>
      </c>
      <c r="E2583" s="0" t="s">
        <v>91</v>
      </c>
      <c r="F2583" s="0" t="s">
        <v>11303</v>
      </c>
      <c r="G2583" s="0" t="s">
        <v>11304</v>
      </c>
      <c r="H2583" s="0" t="s">
        <v>11305</v>
      </c>
      <c r="I2583" s="1" t="n">
        <v>8.561</v>
      </c>
      <c r="J2583" s="2" t="s">
        <v>11306</v>
      </c>
      <c r="K2583" s="2" t="s">
        <v>262</v>
      </c>
      <c r="L2583" s="0" t="s">
        <v>29</v>
      </c>
      <c r="M2583" s="0" t="s">
        <v>29</v>
      </c>
      <c r="N2583" s="0" t="s">
        <v>29</v>
      </c>
      <c r="O2583" s="2" t="s">
        <v>262</v>
      </c>
      <c r="P2583" s="0" t="s">
        <v>29</v>
      </c>
      <c r="Q2583" s="0" t="n">
        <f aca="false">_xlfn.UNICODE(B2583)</f>
        <v>69</v>
      </c>
      <c r="R2583" s="0" t="str">
        <f aca="false">IF(MIDB(B2583,1,10)="Candidatus",MIDB(B2583,FIND(" ",B2583,1)+1,FIND(" ",B2583,12)-FIND(" ",B2583,1)),IF(AND(Q2583&gt;=65,Q2583&lt;=90),MIDB(B2583,1,FIND(" ",B2583,1)),"-"))</f>
        <v>Escherichia </v>
      </c>
      <c r="S2583" s="0" t="str">
        <f aca="false">IF(MIDB(B2583,1,10)="Candidatus",MIDB(B2583,FIND(" ",B2583,12)+1,IFERROR(FIND(" ",B2583,FIND(" ",B2583,12)+1),LEN(B2583))-FIND(" ",B2583,12)),IF(AND(Q2583&gt;=65,Q2583&lt;=90),MIDB(B2583,FIND(" ",B2583,1),IFERROR(FIND(" ",B2583,FIND(" ",B2583,1)+1),LEN(B2583)+1)-FIND(" ",B2583,1)),"-"))</f>
        <v> coli</v>
      </c>
      <c r="T2583" s="0" t="n">
        <v>1</v>
      </c>
    </row>
    <row r="2584" customFormat="false" ht="12.8" hidden="false" customHeight="false" outlineLevel="0" collapsed="false">
      <c r="A2584" s="0" t="n">
        <v>2583</v>
      </c>
      <c r="B2584" s="0" t="s">
        <v>10467</v>
      </c>
      <c r="C2584" s="0" t="s">
        <v>21</v>
      </c>
      <c r="D2584" s="0" t="s">
        <v>90</v>
      </c>
      <c r="E2584" s="0" t="s">
        <v>91</v>
      </c>
      <c r="F2584" s="0" t="s">
        <v>11307</v>
      </c>
      <c r="G2584" s="0" t="s">
        <v>11308</v>
      </c>
      <c r="H2584" s="0" t="s">
        <v>11309</v>
      </c>
      <c r="I2584" s="1" t="n">
        <v>166.594</v>
      </c>
      <c r="J2584" s="2" t="s">
        <v>11310</v>
      </c>
      <c r="K2584" s="2" t="s">
        <v>4346</v>
      </c>
      <c r="L2584" s="0" t="s">
        <v>29</v>
      </c>
      <c r="M2584" s="0" t="s">
        <v>29</v>
      </c>
      <c r="N2584" s="0" t="s">
        <v>29</v>
      </c>
      <c r="O2584" s="2" t="s">
        <v>4346</v>
      </c>
      <c r="P2584" s="0" t="s">
        <v>29</v>
      </c>
      <c r="Q2584" s="0" t="n">
        <f aca="false">_xlfn.UNICODE(B2584)</f>
        <v>69</v>
      </c>
      <c r="R2584" s="0" t="str">
        <f aca="false">IF(MIDB(B2584,1,10)="Candidatus",MIDB(B2584,FIND(" ",B2584,1)+1,FIND(" ",B2584,12)-FIND(" ",B2584,1)),IF(AND(Q2584&gt;=65,Q2584&lt;=90),MIDB(B2584,1,FIND(" ",B2584,1)),"-"))</f>
        <v>Escherichia </v>
      </c>
      <c r="S2584" s="0" t="str">
        <f aca="false">IF(MIDB(B2584,1,10)="Candidatus",MIDB(B2584,FIND(" ",B2584,12)+1,IFERROR(FIND(" ",B2584,FIND(" ",B2584,12)+1),LEN(B2584))-FIND(" ",B2584,12)),IF(AND(Q2584&gt;=65,Q2584&lt;=90),MIDB(B2584,FIND(" ",B2584,1),IFERROR(FIND(" ",B2584,FIND(" ",B2584,1)+1),LEN(B2584)+1)-FIND(" ",B2584,1)),"-"))</f>
        <v> coli</v>
      </c>
      <c r="T2584" s="0" t="n">
        <v>1</v>
      </c>
    </row>
    <row r="2585" customFormat="false" ht="12.8" hidden="false" customHeight="false" outlineLevel="0" collapsed="false">
      <c r="A2585" s="0" t="n">
        <v>2584</v>
      </c>
      <c r="B2585" s="0" t="s">
        <v>11311</v>
      </c>
      <c r="C2585" s="0" t="s">
        <v>21</v>
      </c>
      <c r="D2585" s="0" t="s">
        <v>90</v>
      </c>
      <c r="E2585" s="0" t="s">
        <v>91</v>
      </c>
      <c r="F2585" s="0" t="s">
        <v>11312</v>
      </c>
      <c r="G2585" s="0" t="s">
        <v>11313</v>
      </c>
      <c r="H2585" s="0" t="s">
        <v>11314</v>
      </c>
      <c r="I2585" s="1" t="n">
        <v>38.611</v>
      </c>
      <c r="J2585" s="2" t="s">
        <v>11315</v>
      </c>
      <c r="K2585" s="2" t="s">
        <v>580</v>
      </c>
      <c r="L2585" s="0" t="s">
        <v>29</v>
      </c>
      <c r="M2585" s="0" t="s">
        <v>29</v>
      </c>
      <c r="N2585" s="0" t="s">
        <v>29</v>
      </c>
      <c r="O2585" s="2" t="s">
        <v>580</v>
      </c>
      <c r="P2585" s="0" t="s">
        <v>29</v>
      </c>
      <c r="Q2585" s="0" t="n">
        <f aca="false">_xlfn.UNICODE(B2585)</f>
        <v>69</v>
      </c>
      <c r="R2585" s="0" t="str">
        <f aca="false">IF(MIDB(B2585,1,10)="Candidatus",MIDB(B2585,FIND(" ",B2585,1)+1,FIND(" ",B2585,12)-FIND(" ",B2585,1)),IF(AND(Q2585&gt;=65,Q2585&lt;=90),MIDB(B2585,1,FIND(" ",B2585,1)),"-"))</f>
        <v>Escherichia </v>
      </c>
      <c r="S2585" s="0" t="str">
        <f aca="false">IF(MIDB(B2585,1,10)="Candidatus",MIDB(B2585,FIND(" ",B2585,12)+1,IFERROR(FIND(" ",B2585,FIND(" ",B2585,12)+1),LEN(B2585))-FIND(" ",B2585,12)),IF(AND(Q2585&gt;=65,Q2585&lt;=90),MIDB(B2585,FIND(" ",B2585,1),IFERROR(FIND(" ",B2585,FIND(" ",B2585,1)+1),LEN(B2585)+1)-FIND(" ",B2585,1)),"-"))</f>
        <v> coli</v>
      </c>
      <c r="T2585" s="0" t="n">
        <v>1</v>
      </c>
    </row>
    <row r="2586" customFormat="false" ht="12.8" hidden="false" customHeight="false" outlineLevel="0" collapsed="false">
      <c r="A2586" s="0" t="n">
        <v>2585</v>
      </c>
      <c r="B2586" s="0" t="s">
        <v>10467</v>
      </c>
      <c r="C2586" s="0" t="s">
        <v>21</v>
      </c>
      <c r="D2586" s="0" t="s">
        <v>90</v>
      </c>
      <c r="E2586" s="0" t="s">
        <v>91</v>
      </c>
      <c r="F2586" s="0" t="s">
        <v>11316</v>
      </c>
      <c r="G2586" s="0" t="s">
        <v>11317</v>
      </c>
      <c r="H2586" s="0" t="s">
        <v>11318</v>
      </c>
      <c r="I2586" s="1" t="n">
        <v>7.036</v>
      </c>
      <c r="J2586" s="2" t="s">
        <v>11319</v>
      </c>
      <c r="K2586" s="2" t="s">
        <v>262</v>
      </c>
      <c r="L2586" s="0" t="s">
        <v>29</v>
      </c>
      <c r="M2586" s="0" t="s">
        <v>29</v>
      </c>
      <c r="N2586" s="0" t="s">
        <v>29</v>
      </c>
      <c r="O2586" s="2" t="s">
        <v>262</v>
      </c>
      <c r="P2586" s="0" t="s">
        <v>29</v>
      </c>
      <c r="Q2586" s="0" t="n">
        <f aca="false">_xlfn.UNICODE(B2586)</f>
        <v>69</v>
      </c>
      <c r="R2586" s="0" t="str">
        <f aca="false">IF(MIDB(B2586,1,10)="Candidatus",MIDB(B2586,FIND(" ",B2586,1)+1,FIND(" ",B2586,12)-FIND(" ",B2586,1)),IF(AND(Q2586&gt;=65,Q2586&lt;=90),MIDB(B2586,1,FIND(" ",B2586,1)),"-"))</f>
        <v>Escherichia </v>
      </c>
      <c r="S2586" s="0" t="str">
        <f aca="false">IF(MIDB(B2586,1,10)="Candidatus",MIDB(B2586,FIND(" ",B2586,12)+1,IFERROR(FIND(" ",B2586,FIND(" ",B2586,12)+1),LEN(B2586))-FIND(" ",B2586,12)),IF(AND(Q2586&gt;=65,Q2586&lt;=90),MIDB(B2586,FIND(" ",B2586,1),IFERROR(FIND(" ",B2586,FIND(" ",B2586,1)+1),LEN(B2586)+1)-FIND(" ",B2586,1)),"-"))</f>
        <v> coli</v>
      </c>
      <c r="T2586" s="0" t="n">
        <v>1</v>
      </c>
    </row>
    <row r="2587" customFormat="false" ht="12.8" hidden="false" customHeight="false" outlineLevel="0" collapsed="false">
      <c r="A2587" s="0" t="n">
        <v>2586</v>
      </c>
      <c r="B2587" s="0" t="s">
        <v>10467</v>
      </c>
      <c r="C2587" s="0" t="s">
        <v>21</v>
      </c>
      <c r="D2587" s="0" t="s">
        <v>90</v>
      </c>
      <c r="E2587" s="0" t="s">
        <v>91</v>
      </c>
      <c r="F2587" s="0" t="s">
        <v>11320</v>
      </c>
      <c r="G2587" s="0" t="s">
        <v>11321</v>
      </c>
      <c r="H2587" s="0" t="s">
        <v>11322</v>
      </c>
      <c r="I2587" s="1" t="n">
        <v>112.671</v>
      </c>
      <c r="J2587" s="2" t="s">
        <v>11323</v>
      </c>
      <c r="K2587" s="2" t="s">
        <v>2560</v>
      </c>
      <c r="L2587" s="0" t="s">
        <v>29</v>
      </c>
      <c r="M2587" s="0" t="s">
        <v>29</v>
      </c>
      <c r="N2587" s="0" t="s">
        <v>29</v>
      </c>
      <c r="O2587" s="2" t="s">
        <v>2560</v>
      </c>
      <c r="P2587" s="0" t="s">
        <v>29</v>
      </c>
      <c r="Q2587" s="0" t="n">
        <f aca="false">_xlfn.UNICODE(B2587)</f>
        <v>69</v>
      </c>
      <c r="R2587" s="0" t="str">
        <f aca="false">IF(MIDB(B2587,1,10)="Candidatus",MIDB(B2587,FIND(" ",B2587,1)+1,FIND(" ",B2587,12)-FIND(" ",B2587,1)),IF(AND(Q2587&gt;=65,Q2587&lt;=90),MIDB(B2587,1,FIND(" ",B2587,1)),"-"))</f>
        <v>Escherichia </v>
      </c>
      <c r="S2587" s="0" t="str">
        <f aca="false">IF(MIDB(B2587,1,10)="Candidatus",MIDB(B2587,FIND(" ",B2587,12)+1,IFERROR(FIND(" ",B2587,FIND(" ",B2587,12)+1),LEN(B2587))-FIND(" ",B2587,12)),IF(AND(Q2587&gt;=65,Q2587&lt;=90),MIDB(B2587,FIND(" ",B2587,1),IFERROR(FIND(" ",B2587,FIND(" ",B2587,1)+1),LEN(B2587)+1)-FIND(" ",B2587,1)),"-"))</f>
        <v> coli</v>
      </c>
      <c r="T2587" s="0" t="n">
        <v>1</v>
      </c>
    </row>
    <row r="2588" customFormat="false" ht="12.8" hidden="false" customHeight="false" outlineLevel="0" collapsed="false">
      <c r="A2588" s="0" t="n">
        <v>2587</v>
      </c>
      <c r="B2588" s="0" t="s">
        <v>10910</v>
      </c>
      <c r="C2588" s="0" t="s">
        <v>21</v>
      </c>
      <c r="D2588" s="0" t="s">
        <v>90</v>
      </c>
      <c r="E2588" s="0" t="s">
        <v>91</v>
      </c>
      <c r="F2588" s="0" t="s">
        <v>11324</v>
      </c>
      <c r="G2588" s="0" t="s">
        <v>11325</v>
      </c>
      <c r="H2588" s="0" t="s">
        <v>11326</v>
      </c>
      <c r="I2588" s="1" t="n">
        <v>8.985</v>
      </c>
      <c r="J2588" s="2" t="s">
        <v>11327</v>
      </c>
      <c r="K2588" s="2" t="s">
        <v>28</v>
      </c>
      <c r="L2588" s="0" t="s">
        <v>29</v>
      </c>
      <c r="M2588" s="0" t="s">
        <v>29</v>
      </c>
      <c r="N2588" s="0" t="s">
        <v>29</v>
      </c>
      <c r="O2588" s="2" t="s">
        <v>28</v>
      </c>
      <c r="P2588" s="0" t="s">
        <v>29</v>
      </c>
      <c r="Q2588" s="0" t="n">
        <f aca="false">_xlfn.UNICODE(B2588)</f>
        <v>69</v>
      </c>
      <c r="R2588" s="0" t="str">
        <f aca="false">IF(MIDB(B2588,1,10)="Candidatus",MIDB(B2588,FIND(" ",B2588,1)+1,FIND(" ",B2588,12)-FIND(" ",B2588,1)),IF(AND(Q2588&gt;=65,Q2588&lt;=90),MIDB(B2588,1,FIND(" ",B2588,1)),"-"))</f>
        <v>Escherichia </v>
      </c>
      <c r="S2588" s="0" t="str">
        <f aca="false">IF(MIDB(B2588,1,10)="Candidatus",MIDB(B2588,FIND(" ",B2588,12)+1,IFERROR(FIND(" ",B2588,FIND(" ",B2588,12)+1),LEN(B2588))-FIND(" ",B2588,12)),IF(AND(Q2588&gt;=65,Q2588&lt;=90),MIDB(B2588,FIND(" ",B2588,1),IFERROR(FIND(" ",B2588,FIND(" ",B2588,1)+1),LEN(B2588)+1)-FIND(" ",B2588,1)),"-"))</f>
        <v> coli</v>
      </c>
      <c r="T2588" s="0" t="n">
        <v>1</v>
      </c>
    </row>
    <row r="2589" customFormat="false" ht="12.8" hidden="false" customHeight="false" outlineLevel="0" collapsed="false">
      <c r="A2589" s="0" t="n">
        <v>2588</v>
      </c>
      <c r="B2589" s="0" t="s">
        <v>11328</v>
      </c>
      <c r="C2589" s="0" t="s">
        <v>21</v>
      </c>
      <c r="D2589" s="0" t="s">
        <v>90</v>
      </c>
      <c r="E2589" s="0" t="s">
        <v>91</v>
      </c>
      <c r="F2589" s="0" t="s">
        <v>11329</v>
      </c>
      <c r="G2589" s="0" t="s">
        <v>11330</v>
      </c>
      <c r="H2589" s="0" t="s">
        <v>11331</v>
      </c>
      <c r="I2589" s="1" t="n">
        <v>87.619</v>
      </c>
      <c r="J2589" s="2" t="s">
        <v>11332</v>
      </c>
      <c r="K2589" s="2" t="s">
        <v>704</v>
      </c>
      <c r="L2589" s="0" t="s">
        <v>29</v>
      </c>
      <c r="M2589" s="0" t="s">
        <v>29</v>
      </c>
      <c r="N2589" s="0" t="s">
        <v>29</v>
      </c>
      <c r="O2589" s="2" t="s">
        <v>481</v>
      </c>
      <c r="P2589" s="2" t="s">
        <v>129</v>
      </c>
      <c r="Q2589" s="0" t="n">
        <f aca="false">_xlfn.UNICODE(B2589)</f>
        <v>69</v>
      </c>
      <c r="R2589" s="0" t="str">
        <f aca="false">IF(MIDB(B2589,1,10)="Candidatus",MIDB(B2589,FIND(" ",B2589,1)+1,FIND(" ",B2589,12)-FIND(" ",B2589,1)),IF(AND(Q2589&gt;=65,Q2589&lt;=90),MIDB(B2589,1,FIND(" ",B2589,1)),"-"))</f>
        <v>Escherichia </v>
      </c>
      <c r="S2589" s="0" t="str">
        <f aca="false">IF(MIDB(B2589,1,10)="Candidatus",MIDB(B2589,FIND(" ",B2589,12)+1,IFERROR(FIND(" ",B2589,FIND(" ",B2589,12)+1),LEN(B2589))-FIND(" ",B2589,12)),IF(AND(Q2589&gt;=65,Q2589&lt;=90),MIDB(B2589,FIND(" ",B2589,1),IFERROR(FIND(" ",B2589,FIND(" ",B2589,1)+1),LEN(B2589)+1)-FIND(" ",B2589,1)),"-"))</f>
        <v> coli</v>
      </c>
      <c r="T2589" s="0" t="n">
        <v>1</v>
      </c>
    </row>
    <row r="2590" customFormat="false" ht="12.8" hidden="false" customHeight="false" outlineLevel="0" collapsed="false">
      <c r="A2590" s="0" t="n">
        <v>2589</v>
      </c>
      <c r="B2590" s="0" t="s">
        <v>10586</v>
      </c>
      <c r="C2590" s="0" t="s">
        <v>21</v>
      </c>
      <c r="D2590" s="0" t="s">
        <v>90</v>
      </c>
      <c r="E2590" s="0" t="s">
        <v>91</v>
      </c>
      <c r="F2590" s="0" t="s">
        <v>11333</v>
      </c>
      <c r="G2590" s="0" t="s">
        <v>11334</v>
      </c>
      <c r="H2590" s="0" t="s">
        <v>11335</v>
      </c>
      <c r="I2590" s="1" t="n">
        <v>6.222</v>
      </c>
      <c r="J2590" s="2" t="s">
        <v>11336</v>
      </c>
      <c r="K2590" s="2" t="s">
        <v>52</v>
      </c>
      <c r="L2590" s="0" t="s">
        <v>29</v>
      </c>
      <c r="M2590" s="0" t="s">
        <v>29</v>
      </c>
      <c r="N2590" s="0" t="s">
        <v>29</v>
      </c>
      <c r="O2590" s="2" t="s">
        <v>45</v>
      </c>
      <c r="P2590" s="2" t="s">
        <v>88</v>
      </c>
      <c r="Q2590" s="0" t="n">
        <f aca="false">_xlfn.UNICODE(B2590)</f>
        <v>69</v>
      </c>
      <c r="R2590" s="0" t="str">
        <f aca="false">IF(MIDB(B2590,1,10)="Candidatus",MIDB(B2590,FIND(" ",B2590,1)+1,FIND(" ",B2590,12)-FIND(" ",B2590,1)),IF(AND(Q2590&gt;=65,Q2590&lt;=90),MIDB(B2590,1,FIND(" ",B2590,1)),"-"))</f>
        <v>Escherichia </v>
      </c>
      <c r="S2590" s="0" t="str">
        <f aca="false">IF(MIDB(B2590,1,10)="Candidatus",MIDB(B2590,FIND(" ",B2590,12)+1,IFERROR(FIND(" ",B2590,FIND(" ",B2590,12)+1),LEN(B2590))-FIND(" ",B2590,12)),IF(AND(Q2590&gt;=65,Q2590&lt;=90),MIDB(B2590,FIND(" ",B2590,1),IFERROR(FIND(" ",B2590,FIND(" ",B2590,1)+1),LEN(B2590)+1)-FIND(" ",B2590,1)),"-"))</f>
        <v> coli</v>
      </c>
      <c r="T2590" s="0" t="n">
        <v>1</v>
      </c>
    </row>
    <row r="2591" customFormat="false" ht="12.8" hidden="false" customHeight="false" outlineLevel="0" collapsed="false">
      <c r="A2591" s="0" t="n">
        <v>2590</v>
      </c>
      <c r="B2591" s="0" t="s">
        <v>11337</v>
      </c>
      <c r="C2591" s="0" t="s">
        <v>21</v>
      </c>
      <c r="D2591" s="0" t="s">
        <v>90</v>
      </c>
      <c r="E2591" s="0" t="s">
        <v>91</v>
      </c>
      <c r="F2591" s="0" t="s">
        <v>11338</v>
      </c>
      <c r="G2591" s="0" t="s">
        <v>11339</v>
      </c>
      <c r="H2591" s="0" t="s">
        <v>11340</v>
      </c>
      <c r="I2591" s="1" t="n">
        <v>59.26</v>
      </c>
      <c r="J2591" s="2" t="s">
        <v>11341</v>
      </c>
      <c r="K2591" s="2" t="s">
        <v>647</v>
      </c>
      <c r="L2591" s="0" t="s">
        <v>29</v>
      </c>
      <c r="M2591" s="0" t="s">
        <v>29</v>
      </c>
      <c r="N2591" s="0" t="s">
        <v>29</v>
      </c>
      <c r="O2591" s="2" t="s">
        <v>647</v>
      </c>
      <c r="P2591" s="0" t="s">
        <v>29</v>
      </c>
      <c r="Q2591" s="0" t="n">
        <f aca="false">_xlfn.UNICODE(B2591)</f>
        <v>69</v>
      </c>
      <c r="R2591" s="0" t="str">
        <f aca="false">IF(MIDB(B2591,1,10)="Candidatus",MIDB(B2591,FIND(" ",B2591,1)+1,FIND(" ",B2591,12)-FIND(" ",B2591,1)),IF(AND(Q2591&gt;=65,Q2591&lt;=90),MIDB(B2591,1,FIND(" ",B2591,1)),"-"))</f>
        <v>Escherichia </v>
      </c>
      <c r="S2591" s="0" t="str">
        <f aca="false">IF(MIDB(B2591,1,10)="Candidatus",MIDB(B2591,FIND(" ",B2591,12)+1,IFERROR(FIND(" ",B2591,FIND(" ",B2591,12)+1),LEN(B2591))-FIND(" ",B2591,12)),IF(AND(Q2591&gt;=65,Q2591&lt;=90),MIDB(B2591,FIND(" ",B2591,1),IFERROR(FIND(" ",B2591,FIND(" ",B2591,1)+1),LEN(B2591)+1)-FIND(" ",B2591,1)),"-"))</f>
        <v> coli</v>
      </c>
      <c r="T2591" s="0" t="n">
        <v>1</v>
      </c>
    </row>
    <row r="2592" customFormat="false" ht="12.8" hidden="false" customHeight="false" outlineLevel="0" collapsed="false">
      <c r="A2592" s="0" t="n">
        <v>2591</v>
      </c>
      <c r="B2592" s="0" t="s">
        <v>10467</v>
      </c>
      <c r="C2592" s="0" t="s">
        <v>21</v>
      </c>
      <c r="D2592" s="0" t="s">
        <v>90</v>
      </c>
      <c r="E2592" s="0" t="s">
        <v>91</v>
      </c>
      <c r="F2592" s="0" t="s">
        <v>11342</v>
      </c>
      <c r="G2592" s="0" t="s">
        <v>11343</v>
      </c>
      <c r="H2592" s="0" t="s">
        <v>11344</v>
      </c>
      <c r="I2592" s="1" t="n">
        <v>89.513</v>
      </c>
      <c r="J2592" s="2" t="s">
        <v>10248</v>
      </c>
      <c r="K2592" s="2" t="s">
        <v>7235</v>
      </c>
      <c r="L2592" s="0" t="s">
        <v>29</v>
      </c>
      <c r="M2592" s="0" t="s">
        <v>29</v>
      </c>
      <c r="N2592" s="0" t="s">
        <v>29</v>
      </c>
      <c r="O2592" s="2" t="s">
        <v>7235</v>
      </c>
      <c r="P2592" s="0" t="s">
        <v>29</v>
      </c>
      <c r="Q2592" s="0" t="n">
        <f aca="false">_xlfn.UNICODE(B2592)</f>
        <v>69</v>
      </c>
      <c r="R2592" s="0" t="str">
        <f aca="false">IF(MIDB(B2592,1,10)="Candidatus",MIDB(B2592,FIND(" ",B2592,1)+1,FIND(" ",B2592,12)-FIND(" ",B2592,1)),IF(AND(Q2592&gt;=65,Q2592&lt;=90),MIDB(B2592,1,FIND(" ",B2592,1)),"-"))</f>
        <v>Escherichia </v>
      </c>
      <c r="S2592" s="0" t="str">
        <f aca="false">IF(MIDB(B2592,1,10)="Candidatus",MIDB(B2592,FIND(" ",B2592,12)+1,IFERROR(FIND(" ",B2592,FIND(" ",B2592,12)+1),LEN(B2592))-FIND(" ",B2592,12)),IF(AND(Q2592&gt;=65,Q2592&lt;=90),MIDB(B2592,FIND(" ",B2592,1),IFERROR(FIND(" ",B2592,FIND(" ",B2592,1)+1),LEN(B2592)+1)-FIND(" ",B2592,1)),"-"))</f>
        <v> coli</v>
      </c>
      <c r="T2592" s="0" t="n">
        <v>1</v>
      </c>
    </row>
    <row r="2593" customFormat="false" ht="12.8" hidden="false" customHeight="false" outlineLevel="0" collapsed="false">
      <c r="A2593" s="0" t="n">
        <v>2592</v>
      </c>
      <c r="B2593" s="0" t="s">
        <v>11337</v>
      </c>
      <c r="C2593" s="0" t="s">
        <v>21</v>
      </c>
      <c r="D2593" s="0" t="s">
        <v>90</v>
      </c>
      <c r="E2593" s="0" t="s">
        <v>91</v>
      </c>
      <c r="F2593" s="0" t="s">
        <v>11345</v>
      </c>
      <c r="G2593" s="0" t="s">
        <v>11346</v>
      </c>
      <c r="H2593" s="0" t="s">
        <v>11347</v>
      </c>
      <c r="I2593" s="1" t="n">
        <v>8.848</v>
      </c>
      <c r="J2593" s="2" t="s">
        <v>11348</v>
      </c>
      <c r="K2593" s="2" t="s">
        <v>186</v>
      </c>
      <c r="L2593" s="0" t="s">
        <v>29</v>
      </c>
      <c r="M2593" s="0" t="s">
        <v>29</v>
      </c>
      <c r="N2593" s="0" t="s">
        <v>29</v>
      </c>
      <c r="O2593" s="2" t="s">
        <v>186</v>
      </c>
      <c r="P2593" s="0" t="s">
        <v>29</v>
      </c>
      <c r="Q2593" s="0" t="n">
        <f aca="false">_xlfn.UNICODE(B2593)</f>
        <v>69</v>
      </c>
      <c r="R2593" s="0" t="str">
        <f aca="false">IF(MIDB(B2593,1,10)="Candidatus",MIDB(B2593,FIND(" ",B2593,1)+1,FIND(" ",B2593,12)-FIND(" ",B2593,1)),IF(AND(Q2593&gt;=65,Q2593&lt;=90),MIDB(B2593,1,FIND(" ",B2593,1)),"-"))</f>
        <v>Escherichia </v>
      </c>
      <c r="S2593" s="0" t="str">
        <f aca="false">IF(MIDB(B2593,1,10)="Candidatus",MIDB(B2593,FIND(" ",B2593,12)+1,IFERROR(FIND(" ",B2593,FIND(" ",B2593,12)+1),LEN(B2593))-FIND(" ",B2593,12)),IF(AND(Q2593&gt;=65,Q2593&lt;=90),MIDB(B2593,FIND(" ",B2593,1),IFERROR(FIND(" ",B2593,FIND(" ",B2593,1)+1),LEN(B2593)+1)-FIND(" ",B2593,1)),"-"))</f>
        <v> coli</v>
      </c>
      <c r="T2593" s="0" t="n">
        <v>1</v>
      </c>
    </row>
    <row r="2594" customFormat="false" ht="12.8" hidden="false" customHeight="false" outlineLevel="0" collapsed="false">
      <c r="A2594" s="0" t="n">
        <v>2593</v>
      </c>
      <c r="B2594" s="0" t="s">
        <v>10467</v>
      </c>
      <c r="C2594" s="0" t="s">
        <v>21</v>
      </c>
      <c r="D2594" s="0" t="s">
        <v>90</v>
      </c>
      <c r="E2594" s="0" t="s">
        <v>91</v>
      </c>
      <c r="F2594" s="0" t="s">
        <v>11349</v>
      </c>
      <c r="G2594" s="0" t="s">
        <v>11350</v>
      </c>
      <c r="H2594" s="0" t="s">
        <v>11351</v>
      </c>
      <c r="I2594" s="1" t="n">
        <v>6.211</v>
      </c>
      <c r="J2594" s="2" t="s">
        <v>11352</v>
      </c>
      <c r="K2594" s="2" t="s">
        <v>129</v>
      </c>
      <c r="L2594" s="0" t="s">
        <v>29</v>
      </c>
      <c r="M2594" s="0" t="s">
        <v>29</v>
      </c>
      <c r="N2594" s="0" t="s">
        <v>29</v>
      </c>
      <c r="O2594" s="2" t="s">
        <v>129</v>
      </c>
      <c r="P2594" s="0" t="s">
        <v>29</v>
      </c>
      <c r="Q2594" s="0" t="n">
        <f aca="false">_xlfn.UNICODE(B2594)</f>
        <v>69</v>
      </c>
      <c r="R2594" s="0" t="str">
        <f aca="false">IF(MIDB(B2594,1,10)="Candidatus",MIDB(B2594,FIND(" ",B2594,1)+1,FIND(" ",B2594,12)-FIND(" ",B2594,1)),IF(AND(Q2594&gt;=65,Q2594&lt;=90),MIDB(B2594,1,FIND(" ",B2594,1)),"-"))</f>
        <v>Escherichia </v>
      </c>
      <c r="S2594" s="0" t="str">
        <f aca="false">IF(MIDB(B2594,1,10)="Candidatus",MIDB(B2594,FIND(" ",B2594,12)+1,IFERROR(FIND(" ",B2594,FIND(" ",B2594,12)+1),LEN(B2594))-FIND(" ",B2594,12)),IF(AND(Q2594&gt;=65,Q2594&lt;=90),MIDB(B2594,FIND(" ",B2594,1),IFERROR(FIND(" ",B2594,FIND(" ",B2594,1)+1),LEN(B2594)+1)-FIND(" ",B2594,1)),"-"))</f>
        <v> coli</v>
      </c>
      <c r="T2594" s="0" t="n">
        <v>1</v>
      </c>
    </row>
    <row r="2595" customFormat="false" ht="12.8" hidden="false" customHeight="false" outlineLevel="0" collapsed="false">
      <c r="A2595" s="0" t="n">
        <v>2594</v>
      </c>
      <c r="B2595" s="0" t="s">
        <v>11353</v>
      </c>
      <c r="C2595" s="0" t="s">
        <v>21</v>
      </c>
      <c r="D2595" s="0" t="s">
        <v>90</v>
      </c>
      <c r="E2595" s="0" t="s">
        <v>91</v>
      </c>
      <c r="F2595" s="0" t="s">
        <v>11354</v>
      </c>
      <c r="G2595" s="0" t="s">
        <v>11355</v>
      </c>
      <c r="H2595" s="0" t="s">
        <v>11356</v>
      </c>
      <c r="I2595" s="1" t="n">
        <v>135.803</v>
      </c>
      <c r="J2595" s="2" t="s">
        <v>11357</v>
      </c>
      <c r="K2595" s="2" t="s">
        <v>6605</v>
      </c>
      <c r="L2595" s="0" t="s">
        <v>29</v>
      </c>
      <c r="M2595" s="0" t="s">
        <v>29</v>
      </c>
      <c r="N2595" s="0" t="s">
        <v>29</v>
      </c>
      <c r="O2595" s="2" t="s">
        <v>6605</v>
      </c>
      <c r="P2595" s="0" t="s">
        <v>29</v>
      </c>
      <c r="Q2595" s="0" t="n">
        <f aca="false">_xlfn.UNICODE(B2595)</f>
        <v>69</v>
      </c>
      <c r="R2595" s="0" t="str">
        <f aca="false">IF(MIDB(B2595,1,10)="Candidatus",MIDB(B2595,FIND(" ",B2595,1)+1,FIND(" ",B2595,12)-FIND(" ",B2595,1)),IF(AND(Q2595&gt;=65,Q2595&lt;=90),MIDB(B2595,1,FIND(" ",B2595,1)),"-"))</f>
        <v>Escherichia </v>
      </c>
      <c r="S2595" s="0" t="str">
        <f aca="false">IF(MIDB(B2595,1,10)="Candidatus",MIDB(B2595,FIND(" ",B2595,12)+1,IFERROR(FIND(" ",B2595,FIND(" ",B2595,12)+1),LEN(B2595))-FIND(" ",B2595,12)),IF(AND(Q2595&gt;=65,Q2595&lt;=90),MIDB(B2595,FIND(" ",B2595,1),IFERROR(FIND(" ",B2595,FIND(" ",B2595,1)+1),LEN(B2595)+1)-FIND(" ",B2595,1)),"-"))</f>
        <v> coli</v>
      </c>
      <c r="T2595" s="0" t="n">
        <v>1</v>
      </c>
    </row>
    <row r="2596" customFormat="false" ht="12.8" hidden="false" customHeight="false" outlineLevel="0" collapsed="false">
      <c r="A2596" s="0" t="n">
        <v>2595</v>
      </c>
      <c r="B2596" s="0" t="s">
        <v>11358</v>
      </c>
      <c r="C2596" s="0" t="s">
        <v>21</v>
      </c>
      <c r="D2596" s="0" t="s">
        <v>90</v>
      </c>
      <c r="E2596" s="0" t="s">
        <v>91</v>
      </c>
      <c r="F2596" s="0" t="s">
        <v>11359</v>
      </c>
      <c r="G2596" s="0" t="s">
        <v>11360</v>
      </c>
      <c r="H2596" s="0" t="s">
        <v>11361</v>
      </c>
      <c r="I2596" s="1" t="n">
        <v>93.629</v>
      </c>
      <c r="J2596" s="2" t="s">
        <v>11362</v>
      </c>
      <c r="K2596" s="2" t="s">
        <v>197</v>
      </c>
      <c r="L2596" s="0" t="s">
        <v>29</v>
      </c>
      <c r="M2596" s="0" t="s">
        <v>29</v>
      </c>
      <c r="N2596" s="2" t="s">
        <v>46</v>
      </c>
      <c r="O2596" s="2" t="s">
        <v>2238</v>
      </c>
      <c r="P2596" s="2" t="s">
        <v>287</v>
      </c>
      <c r="Q2596" s="0" t="n">
        <f aca="false">_xlfn.UNICODE(B2596)</f>
        <v>69</v>
      </c>
      <c r="R2596" s="0" t="str">
        <f aca="false">IF(MIDB(B2596,1,10)="Candidatus",MIDB(B2596,FIND(" ",B2596,1)+1,FIND(" ",B2596,12)-FIND(" ",B2596,1)),IF(AND(Q2596&gt;=65,Q2596&lt;=90),MIDB(B2596,1,FIND(" ",B2596,1)),"-"))</f>
        <v>Escherichia </v>
      </c>
      <c r="S2596" s="0" t="str">
        <f aca="false">IF(MIDB(B2596,1,10)="Candidatus",MIDB(B2596,FIND(" ",B2596,12)+1,IFERROR(FIND(" ",B2596,FIND(" ",B2596,12)+1),LEN(B2596))-FIND(" ",B2596,12)),IF(AND(Q2596&gt;=65,Q2596&lt;=90),MIDB(B2596,FIND(" ",B2596,1),IFERROR(FIND(" ",B2596,FIND(" ",B2596,1)+1),LEN(B2596)+1)-FIND(" ",B2596,1)),"-"))</f>
        <v> coli</v>
      </c>
      <c r="T2596" s="0" t="n">
        <v>1</v>
      </c>
    </row>
    <row r="2597" customFormat="false" ht="12.8" hidden="false" customHeight="false" outlineLevel="0" collapsed="false">
      <c r="A2597" s="0" t="n">
        <v>2596</v>
      </c>
      <c r="B2597" s="0" t="s">
        <v>10467</v>
      </c>
      <c r="C2597" s="0" t="s">
        <v>21</v>
      </c>
      <c r="D2597" s="0" t="s">
        <v>90</v>
      </c>
      <c r="E2597" s="0" t="s">
        <v>91</v>
      </c>
      <c r="F2597" s="0" t="s">
        <v>11363</v>
      </c>
      <c r="G2597" s="0" t="s">
        <v>11364</v>
      </c>
      <c r="H2597" s="0" t="s">
        <v>11365</v>
      </c>
      <c r="I2597" s="1" t="n">
        <v>6.75</v>
      </c>
      <c r="J2597" s="2" t="s">
        <v>11366</v>
      </c>
      <c r="K2597" s="2" t="s">
        <v>28</v>
      </c>
      <c r="L2597" s="0" t="s">
        <v>29</v>
      </c>
      <c r="M2597" s="0" t="s">
        <v>29</v>
      </c>
      <c r="N2597" s="0" t="s">
        <v>29</v>
      </c>
      <c r="O2597" s="2" t="s">
        <v>28</v>
      </c>
      <c r="P2597" s="0" t="s">
        <v>29</v>
      </c>
      <c r="Q2597" s="0" t="n">
        <f aca="false">_xlfn.UNICODE(B2597)</f>
        <v>69</v>
      </c>
      <c r="R2597" s="0" t="str">
        <f aca="false">IF(MIDB(B2597,1,10)="Candidatus",MIDB(B2597,FIND(" ",B2597,1)+1,FIND(" ",B2597,12)-FIND(" ",B2597,1)),IF(AND(Q2597&gt;=65,Q2597&lt;=90),MIDB(B2597,1,FIND(" ",B2597,1)),"-"))</f>
        <v>Escherichia </v>
      </c>
      <c r="S2597" s="0" t="str">
        <f aca="false">IF(MIDB(B2597,1,10)="Candidatus",MIDB(B2597,FIND(" ",B2597,12)+1,IFERROR(FIND(" ",B2597,FIND(" ",B2597,12)+1),LEN(B2597))-FIND(" ",B2597,12)),IF(AND(Q2597&gt;=65,Q2597&lt;=90),MIDB(B2597,FIND(" ",B2597,1),IFERROR(FIND(" ",B2597,FIND(" ",B2597,1)+1),LEN(B2597)+1)-FIND(" ",B2597,1)),"-"))</f>
        <v> coli</v>
      </c>
      <c r="T2597" s="0" t="n">
        <v>1</v>
      </c>
    </row>
    <row r="2598" customFormat="false" ht="12.8" hidden="false" customHeight="false" outlineLevel="0" collapsed="false">
      <c r="A2598" s="0" t="n">
        <v>2597</v>
      </c>
      <c r="B2598" s="0" t="s">
        <v>11367</v>
      </c>
      <c r="C2598" s="0" t="s">
        <v>21</v>
      </c>
      <c r="D2598" s="0" t="s">
        <v>90</v>
      </c>
      <c r="E2598" s="0" t="s">
        <v>91</v>
      </c>
      <c r="F2598" s="0" t="s">
        <v>11368</v>
      </c>
      <c r="G2598" s="0" t="s">
        <v>11369</v>
      </c>
      <c r="H2598" s="0" t="s">
        <v>11370</v>
      </c>
      <c r="I2598" s="1" t="n">
        <v>76.626</v>
      </c>
      <c r="J2598" s="2" t="s">
        <v>11371</v>
      </c>
      <c r="K2598" s="2" t="s">
        <v>87</v>
      </c>
      <c r="L2598" s="0" t="s">
        <v>29</v>
      </c>
      <c r="M2598" s="0" t="s">
        <v>29</v>
      </c>
      <c r="N2598" s="0" t="s">
        <v>29</v>
      </c>
      <c r="O2598" s="2" t="s">
        <v>988</v>
      </c>
      <c r="P2598" s="0" t="s">
        <v>29</v>
      </c>
      <c r="Q2598" s="0" t="n">
        <f aca="false">_xlfn.UNICODE(B2598)</f>
        <v>69</v>
      </c>
      <c r="R2598" s="0" t="str">
        <f aca="false">IF(MIDB(B2598,1,10)="Candidatus",MIDB(B2598,FIND(" ",B2598,1)+1,FIND(" ",B2598,12)-FIND(" ",B2598,1)),IF(AND(Q2598&gt;=65,Q2598&lt;=90),MIDB(B2598,1,FIND(" ",B2598,1)),"-"))</f>
        <v>Escherichia </v>
      </c>
      <c r="S2598" s="0" t="str">
        <f aca="false">IF(MIDB(B2598,1,10)="Candidatus",MIDB(B2598,FIND(" ",B2598,12)+1,IFERROR(FIND(" ",B2598,FIND(" ",B2598,12)+1),LEN(B2598))-FIND(" ",B2598,12)),IF(AND(Q2598&gt;=65,Q2598&lt;=90),MIDB(B2598,FIND(" ",B2598,1),IFERROR(FIND(" ",B2598,FIND(" ",B2598,1)+1),LEN(B2598)+1)-FIND(" ",B2598,1)),"-"))</f>
        <v> coli</v>
      </c>
      <c r="T2598" s="0" t="n">
        <v>1</v>
      </c>
    </row>
    <row r="2599" customFormat="false" ht="12.8" hidden="false" customHeight="false" outlineLevel="0" collapsed="false">
      <c r="A2599" s="0" t="n">
        <v>2598</v>
      </c>
      <c r="B2599" s="0" t="s">
        <v>10467</v>
      </c>
      <c r="C2599" s="0" t="s">
        <v>21</v>
      </c>
      <c r="D2599" s="0" t="s">
        <v>90</v>
      </c>
      <c r="E2599" s="0" t="s">
        <v>91</v>
      </c>
      <c r="F2599" s="0" t="s">
        <v>11372</v>
      </c>
      <c r="G2599" s="0" t="s">
        <v>11373</v>
      </c>
      <c r="H2599" s="0" t="s">
        <v>11374</v>
      </c>
      <c r="I2599" s="1" t="n">
        <v>3.128</v>
      </c>
      <c r="J2599" s="2" t="s">
        <v>11375</v>
      </c>
      <c r="K2599" s="2" t="s">
        <v>88</v>
      </c>
      <c r="L2599" s="0" t="s">
        <v>29</v>
      </c>
      <c r="M2599" s="0" t="s">
        <v>29</v>
      </c>
      <c r="N2599" s="0" t="s">
        <v>29</v>
      </c>
      <c r="O2599" s="2" t="s">
        <v>88</v>
      </c>
      <c r="P2599" s="0" t="s">
        <v>29</v>
      </c>
      <c r="Q2599" s="0" t="n">
        <f aca="false">_xlfn.UNICODE(B2599)</f>
        <v>69</v>
      </c>
      <c r="R2599" s="0" t="str">
        <f aca="false">IF(MIDB(B2599,1,10)="Candidatus",MIDB(B2599,FIND(" ",B2599,1)+1,FIND(" ",B2599,12)-FIND(" ",B2599,1)),IF(AND(Q2599&gt;=65,Q2599&lt;=90),MIDB(B2599,1,FIND(" ",B2599,1)),"-"))</f>
        <v>Escherichia </v>
      </c>
      <c r="S2599" s="0" t="str">
        <f aca="false">IF(MIDB(B2599,1,10)="Candidatus",MIDB(B2599,FIND(" ",B2599,12)+1,IFERROR(FIND(" ",B2599,FIND(" ",B2599,12)+1),LEN(B2599))-FIND(" ",B2599,12)),IF(AND(Q2599&gt;=65,Q2599&lt;=90),MIDB(B2599,FIND(" ",B2599,1),IFERROR(FIND(" ",B2599,FIND(" ",B2599,1)+1),LEN(B2599)+1)-FIND(" ",B2599,1)),"-"))</f>
        <v> coli</v>
      </c>
      <c r="T2599" s="0" t="n">
        <v>1</v>
      </c>
    </row>
    <row r="2600" customFormat="false" ht="12.8" hidden="false" customHeight="false" outlineLevel="0" collapsed="false">
      <c r="A2600" s="0" t="n">
        <v>2599</v>
      </c>
      <c r="B2600" s="0" t="s">
        <v>10467</v>
      </c>
      <c r="C2600" s="0" t="s">
        <v>21</v>
      </c>
      <c r="D2600" s="0" t="s">
        <v>90</v>
      </c>
      <c r="E2600" s="0" t="s">
        <v>91</v>
      </c>
      <c r="F2600" s="0" t="s">
        <v>11376</v>
      </c>
      <c r="G2600" s="0" t="s">
        <v>11377</v>
      </c>
      <c r="H2600" s="0" t="s">
        <v>11378</v>
      </c>
      <c r="I2600" s="1" t="n">
        <v>110.416</v>
      </c>
      <c r="J2600" s="2" t="s">
        <v>11379</v>
      </c>
      <c r="K2600" s="2" t="s">
        <v>7443</v>
      </c>
      <c r="L2600" s="0" t="s">
        <v>29</v>
      </c>
      <c r="M2600" s="0" t="s">
        <v>29</v>
      </c>
      <c r="N2600" s="0" t="s">
        <v>29</v>
      </c>
      <c r="O2600" s="2" t="s">
        <v>3969</v>
      </c>
      <c r="P2600" s="2" t="s">
        <v>45</v>
      </c>
      <c r="Q2600" s="0" t="n">
        <f aca="false">_xlfn.UNICODE(B2600)</f>
        <v>69</v>
      </c>
      <c r="R2600" s="0" t="str">
        <f aca="false">IF(MIDB(B2600,1,10)="Candidatus",MIDB(B2600,FIND(" ",B2600,1)+1,FIND(" ",B2600,12)-FIND(" ",B2600,1)),IF(AND(Q2600&gt;=65,Q2600&lt;=90),MIDB(B2600,1,FIND(" ",B2600,1)),"-"))</f>
        <v>Escherichia </v>
      </c>
      <c r="S2600" s="0" t="str">
        <f aca="false">IF(MIDB(B2600,1,10)="Candidatus",MIDB(B2600,FIND(" ",B2600,12)+1,IFERROR(FIND(" ",B2600,FIND(" ",B2600,12)+1),LEN(B2600))-FIND(" ",B2600,12)),IF(AND(Q2600&gt;=65,Q2600&lt;=90),MIDB(B2600,FIND(" ",B2600,1),IFERROR(FIND(" ",B2600,FIND(" ",B2600,1)+1),LEN(B2600)+1)-FIND(" ",B2600,1)),"-"))</f>
        <v> coli</v>
      </c>
      <c r="T2600" s="0" t="n">
        <v>1</v>
      </c>
    </row>
    <row r="2601" customFormat="false" ht="12.8" hidden="false" customHeight="false" outlineLevel="0" collapsed="false">
      <c r="A2601" s="0" t="n">
        <v>2600</v>
      </c>
      <c r="B2601" s="0" t="s">
        <v>10467</v>
      </c>
      <c r="C2601" s="0" t="s">
        <v>21</v>
      </c>
      <c r="D2601" s="0" t="s">
        <v>90</v>
      </c>
      <c r="E2601" s="0" t="s">
        <v>91</v>
      </c>
      <c r="F2601" s="0" t="s">
        <v>11380</v>
      </c>
      <c r="G2601" s="0" t="s">
        <v>11381</v>
      </c>
      <c r="H2601" s="0" t="s">
        <v>11382</v>
      </c>
      <c r="I2601" s="1" t="n">
        <v>8.684</v>
      </c>
      <c r="J2601" s="2" t="s">
        <v>11383</v>
      </c>
      <c r="K2601" s="2" t="s">
        <v>262</v>
      </c>
      <c r="L2601" s="0" t="s">
        <v>29</v>
      </c>
      <c r="M2601" s="0" t="s">
        <v>29</v>
      </c>
      <c r="N2601" s="0" t="s">
        <v>29</v>
      </c>
      <c r="O2601" s="2" t="s">
        <v>262</v>
      </c>
      <c r="P2601" s="0" t="s">
        <v>29</v>
      </c>
      <c r="Q2601" s="0" t="n">
        <f aca="false">_xlfn.UNICODE(B2601)</f>
        <v>69</v>
      </c>
      <c r="R2601" s="0" t="str">
        <f aca="false">IF(MIDB(B2601,1,10)="Candidatus",MIDB(B2601,FIND(" ",B2601,1)+1,FIND(" ",B2601,12)-FIND(" ",B2601,1)),IF(AND(Q2601&gt;=65,Q2601&lt;=90),MIDB(B2601,1,FIND(" ",B2601,1)),"-"))</f>
        <v>Escherichia </v>
      </c>
      <c r="S2601" s="0" t="str">
        <f aca="false">IF(MIDB(B2601,1,10)="Candidatus",MIDB(B2601,FIND(" ",B2601,12)+1,IFERROR(FIND(" ",B2601,FIND(" ",B2601,12)+1),LEN(B2601))-FIND(" ",B2601,12)),IF(AND(Q2601&gt;=65,Q2601&lt;=90),MIDB(B2601,FIND(" ",B2601,1),IFERROR(FIND(" ",B2601,FIND(" ",B2601,1)+1),LEN(B2601)+1)-FIND(" ",B2601,1)),"-"))</f>
        <v> coli</v>
      </c>
      <c r="T2601" s="0" t="n">
        <v>1</v>
      </c>
    </row>
    <row r="2602" customFormat="false" ht="12.8" hidden="false" customHeight="false" outlineLevel="0" collapsed="false">
      <c r="A2602" s="0" t="n">
        <v>2601</v>
      </c>
      <c r="B2602" s="0" t="s">
        <v>11384</v>
      </c>
      <c r="C2602" s="0" t="s">
        <v>21</v>
      </c>
      <c r="D2602" s="0" t="s">
        <v>90</v>
      </c>
      <c r="E2602" s="0" t="s">
        <v>91</v>
      </c>
      <c r="F2602" s="0" t="s">
        <v>11385</v>
      </c>
      <c r="G2602" s="0" t="s">
        <v>11386</v>
      </c>
      <c r="H2602" s="0" t="s">
        <v>11387</v>
      </c>
      <c r="I2602" s="1" t="n">
        <v>53.416</v>
      </c>
      <c r="J2602" s="2" t="s">
        <v>11388</v>
      </c>
      <c r="K2602" s="2" t="s">
        <v>685</v>
      </c>
      <c r="L2602" s="0" t="s">
        <v>29</v>
      </c>
      <c r="M2602" s="0" t="s">
        <v>29</v>
      </c>
      <c r="N2602" s="0" t="s">
        <v>29</v>
      </c>
      <c r="O2602" s="2" t="s">
        <v>685</v>
      </c>
      <c r="P2602" s="0" t="s">
        <v>29</v>
      </c>
      <c r="Q2602" s="0" t="n">
        <f aca="false">_xlfn.UNICODE(B2602)</f>
        <v>69</v>
      </c>
      <c r="R2602" s="0" t="str">
        <f aca="false">IF(MIDB(B2602,1,10)="Candidatus",MIDB(B2602,FIND(" ",B2602,1)+1,FIND(" ",B2602,12)-FIND(" ",B2602,1)),IF(AND(Q2602&gt;=65,Q2602&lt;=90),MIDB(B2602,1,FIND(" ",B2602,1)),"-"))</f>
        <v>Escherichia </v>
      </c>
      <c r="S2602" s="0" t="str">
        <f aca="false">IF(MIDB(B2602,1,10)="Candidatus",MIDB(B2602,FIND(" ",B2602,12)+1,IFERROR(FIND(" ",B2602,FIND(" ",B2602,12)+1),LEN(B2602))-FIND(" ",B2602,12)),IF(AND(Q2602&gt;=65,Q2602&lt;=90),MIDB(B2602,FIND(" ",B2602,1),IFERROR(FIND(" ",B2602,FIND(" ",B2602,1)+1),LEN(B2602)+1)-FIND(" ",B2602,1)),"-"))</f>
        <v> coli</v>
      </c>
      <c r="T2602" s="0" t="n">
        <v>1</v>
      </c>
    </row>
    <row r="2603" customFormat="false" ht="12.8" hidden="false" customHeight="false" outlineLevel="0" collapsed="false">
      <c r="A2603" s="0" t="n">
        <v>2602</v>
      </c>
      <c r="B2603" s="0" t="s">
        <v>10467</v>
      </c>
      <c r="C2603" s="0" t="s">
        <v>21</v>
      </c>
      <c r="D2603" s="0" t="s">
        <v>90</v>
      </c>
      <c r="E2603" s="0" t="s">
        <v>91</v>
      </c>
      <c r="F2603" s="0" t="s">
        <v>11389</v>
      </c>
      <c r="G2603" s="0" t="s">
        <v>11390</v>
      </c>
      <c r="H2603" s="0" t="s">
        <v>11391</v>
      </c>
      <c r="I2603" s="1" t="n">
        <v>9.902</v>
      </c>
      <c r="J2603" s="2" t="s">
        <v>11392</v>
      </c>
      <c r="K2603" s="2" t="s">
        <v>262</v>
      </c>
      <c r="L2603" s="0" t="s">
        <v>29</v>
      </c>
      <c r="M2603" s="0" t="s">
        <v>29</v>
      </c>
      <c r="N2603" s="0" t="s">
        <v>29</v>
      </c>
      <c r="O2603" s="2" t="s">
        <v>262</v>
      </c>
      <c r="P2603" s="0" t="s">
        <v>29</v>
      </c>
      <c r="Q2603" s="0" t="n">
        <f aca="false">_xlfn.UNICODE(B2603)</f>
        <v>69</v>
      </c>
      <c r="R2603" s="0" t="str">
        <f aca="false">IF(MIDB(B2603,1,10)="Candidatus",MIDB(B2603,FIND(" ",B2603,1)+1,FIND(" ",B2603,12)-FIND(" ",B2603,1)),IF(AND(Q2603&gt;=65,Q2603&lt;=90),MIDB(B2603,1,FIND(" ",B2603,1)),"-"))</f>
        <v>Escherichia </v>
      </c>
      <c r="S2603" s="0" t="str">
        <f aca="false">IF(MIDB(B2603,1,10)="Candidatus",MIDB(B2603,FIND(" ",B2603,12)+1,IFERROR(FIND(" ",B2603,FIND(" ",B2603,12)+1),LEN(B2603))-FIND(" ",B2603,12)),IF(AND(Q2603&gt;=65,Q2603&lt;=90),MIDB(B2603,FIND(" ",B2603,1),IFERROR(FIND(" ",B2603,FIND(" ",B2603,1)+1),LEN(B2603)+1)-FIND(" ",B2603,1)),"-"))</f>
        <v> coli</v>
      </c>
      <c r="T2603" s="0" t="n">
        <v>1</v>
      </c>
    </row>
    <row r="2604" customFormat="false" ht="12.8" hidden="false" customHeight="false" outlineLevel="0" collapsed="false">
      <c r="A2604" s="0" t="n">
        <v>2603</v>
      </c>
      <c r="B2604" s="0" t="s">
        <v>10801</v>
      </c>
      <c r="C2604" s="0" t="s">
        <v>21</v>
      </c>
      <c r="D2604" s="0" t="s">
        <v>90</v>
      </c>
      <c r="E2604" s="0" t="s">
        <v>91</v>
      </c>
      <c r="F2604" s="0" t="s">
        <v>11393</v>
      </c>
      <c r="G2604" s="0" t="s">
        <v>11394</v>
      </c>
      <c r="H2604" s="0" t="s">
        <v>11395</v>
      </c>
      <c r="I2604" s="1" t="n">
        <v>75.582</v>
      </c>
      <c r="J2604" s="2" t="s">
        <v>11396</v>
      </c>
      <c r="K2604" s="2" t="s">
        <v>1132</v>
      </c>
      <c r="L2604" s="0" t="s">
        <v>29</v>
      </c>
      <c r="M2604" s="0" t="s">
        <v>29</v>
      </c>
      <c r="N2604" s="0" t="s">
        <v>29</v>
      </c>
      <c r="O2604" s="2" t="s">
        <v>481</v>
      </c>
      <c r="P2604" s="0" t="s">
        <v>29</v>
      </c>
      <c r="Q2604" s="0" t="n">
        <f aca="false">_xlfn.UNICODE(B2604)</f>
        <v>69</v>
      </c>
      <c r="R2604" s="0" t="str">
        <f aca="false">IF(MIDB(B2604,1,10)="Candidatus",MIDB(B2604,FIND(" ",B2604,1)+1,FIND(" ",B2604,12)-FIND(" ",B2604,1)),IF(AND(Q2604&gt;=65,Q2604&lt;=90),MIDB(B2604,1,FIND(" ",B2604,1)),"-"))</f>
        <v>Escherichia </v>
      </c>
      <c r="S2604" s="0" t="str">
        <f aca="false">IF(MIDB(B2604,1,10)="Candidatus",MIDB(B2604,FIND(" ",B2604,12)+1,IFERROR(FIND(" ",B2604,FIND(" ",B2604,12)+1),LEN(B2604))-FIND(" ",B2604,12)),IF(AND(Q2604&gt;=65,Q2604&lt;=90),MIDB(B2604,FIND(" ",B2604,1),IFERROR(FIND(" ",B2604,FIND(" ",B2604,1)+1),LEN(B2604)+1)-FIND(" ",B2604,1)),"-"))</f>
        <v> coli</v>
      </c>
      <c r="T2604" s="0" t="n">
        <v>1</v>
      </c>
    </row>
    <row r="2605" customFormat="false" ht="12.8" hidden="false" customHeight="false" outlineLevel="0" collapsed="false">
      <c r="A2605" s="0" t="n">
        <v>2604</v>
      </c>
      <c r="B2605" s="0" t="s">
        <v>10467</v>
      </c>
      <c r="C2605" s="0" t="s">
        <v>21</v>
      </c>
      <c r="D2605" s="0" t="s">
        <v>90</v>
      </c>
      <c r="E2605" s="0" t="s">
        <v>91</v>
      </c>
      <c r="F2605" s="0" t="s">
        <v>11397</v>
      </c>
      <c r="G2605" s="0" t="s">
        <v>11398</v>
      </c>
      <c r="H2605" s="0" t="s">
        <v>11399</v>
      </c>
      <c r="I2605" s="1" t="n">
        <v>107.386</v>
      </c>
      <c r="J2605" s="2" t="s">
        <v>11400</v>
      </c>
      <c r="K2605" s="2" t="s">
        <v>3932</v>
      </c>
      <c r="L2605" s="0" t="s">
        <v>29</v>
      </c>
      <c r="M2605" s="0" t="s">
        <v>29</v>
      </c>
      <c r="N2605" s="0" t="s">
        <v>29</v>
      </c>
      <c r="O2605" s="2" t="s">
        <v>3932</v>
      </c>
      <c r="P2605" s="0" t="s">
        <v>29</v>
      </c>
      <c r="Q2605" s="0" t="n">
        <f aca="false">_xlfn.UNICODE(B2605)</f>
        <v>69</v>
      </c>
      <c r="R2605" s="0" t="str">
        <f aca="false">IF(MIDB(B2605,1,10)="Candidatus",MIDB(B2605,FIND(" ",B2605,1)+1,FIND(" ",B2605,12)-FIND(" ",B2605,1)),IF(AND(Q2605&gt;=65,Q2605&lt;=90),MIDB(B2605,1,FIND(" ",B2605,1)),"-"))</f>
        <v>Escherichia </v>
      </c>
      <c r="S2605" s="0" t="str">
        <f aca="false">IF(MIDB(B2605,1,10)="Candidatus",MIDB(B2605,FIND(" ",B2605,12)+1,IFERROR(FIND(" ",B2605,FIND(" ",B2605,12)+1),LEN(B2605))-FIND(" ",B2605,12)),IF(AND(Q2605&gt;=65,Q2605&lt;=90),MIDB(B2605,FIND(" ",B2605,1),IFERROR(FIND(" ",B2605,FIND(" ",B2605,1)+1),LEN(B2605)+1)-FIND(" ",B2605,1)),"-"))</f>
        <v> coli</v>
      </c>
      <c r="T2605" s="0" t="n">
        <v>1</v>
      </c>
    </row>
    <row r="2606" customFormat="false" ht="12.8" hidden="false" customHeight="false" outlineLevel="0" collapsed="false">
      <c r="A2606" s="0" t="n">
        <v>2605</v>
      </c>
      <c r="B2606" s="0" t="s">
        <v>11401</v>
      </c>
      <c r="C2606" s="0" t="s">
        <v>21</v>
      </c>
      <c r="D2606" s="0" t="s">
        <v>90</v>
      </c>
      <c r="E2606" s="0" t="s">
        <v>91</v>
      </c>
      <c r="F2606" s="0" t="s">
        <v>11402</v>
      </c>
      <c r="G2606" s="0" t="s">
        <v>11403</v>
      </c>
      <c r="H2606" s="0" t="s">
        <v>11404</v>
      </c>
      <c r="I2606" s="1" t="n">
        <v>35.947</v>
      </c>
      <c r="J2606" s="2" t="s">
        <v>11405</v>
      </c>
      <c r="K2606" s="2" t="s">
        <v>1663</v>
      </c>
      <c r="L2606" s="0" t="s">
        <v>29</v>
      </c>
      <c r="M2606" s="0" t="s">
        <v>29</v>
      </c>
      <c r="N2606" s="0" t="s">
        <v>29</v>
      </c>
      <c r="O2606" s="2" t="s">
        <v>232</v>
      </c>
      <c r="P2606" s="0" t="s">
        <v>29</v>
      </c>
      <c r="Q2606" s="0" t="n">
        <f aca="false">_xlfn.UNICODE(B2606)</f>
        <v>69</v>
      </c>
      <c r="R2606" s="0" t="str">
        <f aca="false">IF(MIDB(B2606,1,10)="Candidatus",MIDB(B2606,FIND(" ",B2606,1)+1,FIND(" ",B2606,12)-FIND(" ",B2606,1)),IF(AND(Q2606&gt;=65,Q2606&lt;=90),MIDB(B2606,1,FIND(" ",B2606,1)),"-"))</f>
        <v>Escherichia </v>
      </c>
      <c r="S2606" s="0" t="str">
        <f aca="false">IF(MIDB(B2606,1,10)="Candidatus",MIDB(B2606,FIND(" ",B2606,12)+1,IFERROR(FIND(" ",B2606,FIND(" ",B2606,12)+1),LEN(B2606))-FIND(" ",B2606,12)),IF(AND(Q2606&gt;=65,Q2606&lt;=90),MIDB(B2606,FIND(" ",B2606,1),IFERROR(FIND(" ",B2606,FIND(" ",B2606,1)+1),LEN(B2606)+1)-FIND(" ",B2606,1)),"-"))</f>
        <v> coli</v>
      </c>
      <c r="T2606" s="0" t="n">
        <v>1</v>
      </c>
    </row>
    <row r="2607" customFormat="false" ht="12.8" hidden="false" customHeight="false" outlineLevel="0" collapsed="false">
      <c r="A2607" s="0" t="n">
        <v>2606</v>
      </c>
      <c r="B2607" s="0" t="s">
        <v>11406</v>
      </c>
      <c r="C2607" s="0" t="s">
        <v>21</v>
      </c>
      <c r="D2607" s="0" t="s">
        <v>90</v>
      </c>
      <c r="E2607" s="0" t="s">
        <v>91</v>
      </c>
      <c r="F2607" s="0" t="s">
        <v>11407</v>
      </c>
      <c r="G2607" s="0" t="s">
        <v>11408</v>
      </c>
      <c r="H2607" s="0" t="s">
        <v>11409</v>
      </c>
      <c r="I2607" s="1" t="n">
        <v>117.536</v>
      </c>
      <c r="J2607" s="2" t="s">
        <v>11410</v>
      </c>
      <c r="K2607" s="2" t="s">
        <v>214</v>
      </c>
      <c r="L2607" s="0" t="s">
        <v>29</v>
      </c>
      <c r="M2607" s="0" t="s">
        <v>29</v>
      </c>
      <c r="N2607" s="0" t="s">
        <v>29</v>
      </c>
      <c r="O2607" s="2" t="s">
        <v>214</v>
      </c>
      <c r="P2607" s="0" t="s">
        <v>29</v>
      </c>
      <c r="Q2607" s="0" t="n">
        <f aca="false">_xlfn.UNICODE(B2607)</f>
        <v>69</v>
      </c>
      <c r="R2607" s="0" t="str">
        <f aca="false">IF(MIDB(B2607,1,10)="Candidatus",MIDB(B2607,FIND(" ",B2607,1)+1,FIND(" ",B2607,12)-FIND(" ",B2607,1)),IF(AND(Q2607&gt;=65,Q2607&lt;=90),MIDB(B2607,1,FIND(" ",B2607,1)),"-"))</f>
        <v>Escherichia </v>
      </c>
      <c r="S2607" s="0" t="str">
        <f aca="false">IF(MIDB(B2607,1,10)="Candidatus",MIDB(B2607,FIND(" ",B2607,12)+1,IFERROR(FIND(" ",B2607,FIND(" ",B2607,12)+1),LEN(B2607))-FIND(" ",B2607,12)),IF(AND(Q2607&gt;=65,Q2607&lt;=90),MIDB(B2607,FIND(" ",B2607,1),IFERROR(FIND(" ",B2607,FIND(" ",B2607,1)+1),LEN(B2607)+1)-FIND(" ",B2607,1)),"-"))</f>
        <v> coli</v>
      </c>
      <c r="T2607" s="0" t="n">
        <v>1</v>
      </c>
    </row>
    <row r="2608" customFormat="false" ht="12.8" hidden="false" customHeight="false" outlineLevel="0" collapsed="false">
      <c r="A2608" s="0" t="n">
        <v>2607</v>
      </c>
      <c r="B2608" s="0" t="s">
        <v>11411</v>
      </c>
      <c r="C2608" s="0" t="s">
        <v>21</v>
      </c>
      <c r="D2608" s="0" t="s">
        <v>90</v>
      </c>
      <c r="E2608" s="0" t="s">
        <v>91</v>
      </c>
      <c r="F2608" s="0" t="s">
        <v>11412</v>
      </c>
      <c r="G2608" s="0" t="s">
        <v>11413</v>
      </c>
      <c r="H2608" s="0" t="s">
        <v>11414</v>
      </c>
      <c r="I2608" s="1" t="n">
        <v>99.142</v>
      </c>
      <c r="J2608" s="2" t="s">
        <v>11415</v>
      </c>
      <c r="K2608" s="2" t="s">
        <v>729</v>
      </c>
      <c r="L2608" s="0" t="s">
        <v>29</v>
      </c>
      <c r="M2608" s="0" t="s">
        <v>29</v>
      </c>
      <c r="N2608" s="0" t="s">
        <v>29</v>
      </c>
      <c r="O2608" s="2" t="s">
        <v>729</v>
      </c>
      <c r="P2608" s="0" t="s">
        <v>29</v>
      </c>
      <c r="Q2608" s="0" t="n">
        <f aca="false">_xlfn.UNICODE(B2608)</f>
        <v>69</v>
      </c>
      <c r="R2608" s="0" t="str">
        <f aca="false">IF(MIDB(B2608,1,10)="Candidatus",MIDB(B2608,FIND(" ",B2608,1)+1,FIND(" ",B2608,12)-FIND(" ",B2608,1)),IF(AND(Q2608&gt;=65,Q2608&lt;=90),MIDB(B2608,1,FIND(" ",B2608,1)),"-"))</f>
        <v>Escherichia </v>
      </c>
      <c r="S2608" s="0" t="str">
        <f aca="false">IF(MIDB(B2608,1,10)="Candidatus",MIDB(B2608,FIND(" ",B2608,12)+1,IFERROR(FIND(" ",B2608,FIND(" ",B2608,12)+1),LEN(B2608))-FIND(" ",B2608,12)),IF(AND(Q2608&gt;=65,Q2608&lt;=90),MIDB(B2608,FIND(" ",B2608,1),IFERROR(FIND(" ",B2608,FIND(" ",B2608,1)+1),LEN(B2608)+1)-FIND(" ",B2608,1)),"-"))</f>
        <v> coli</v>
      </c>
      <c r="T2608" s="0" t="n">
        <v>1</v>
      </c>
    </row>
    <row r="2609" customFormat="false" ht="12.8" hidden="false" customHeight="false" outlineLevel="0" collapsed="false">
      <c r="A2609" s="0" t="n">
        <v>2608</v>
      </c>
      <c r="B2609" s="0" t="s">
        <v>11416</v>
      </c>
      <c r="C2609" s="0" t="s">
        <v>21</v>
      </c>
      <c r="D2609" s="0" t="s">
        <v>90</v>
      </c>
      <c r="E2609" s="0" t="s">
        <v>91</v>
      </c>
      <c r="F2609" s="0" t="s">
        <v>11417</v>
      </c>
      <c r="G2609" s="0" t="s">
        <v>11418</v>
      </c>
      <c r="H2609" s="0" t="s">
        <v>11419</v>
      </c>
      <c r="I2609" s="1" t="n">
        <v>1.549</v>
      </c>
      <c r="J2609" s="2" t="s">
        <v>11420</v>
      </c>
      <c r="K2609" s="2" t="s">
        <v>46</v>
      </c>
      <c r="L2609" s="0" t="s">
        <v>29</v>
      </c>
      <c r="M2609" s="0" t="s">
        <v>29</v>
      </c>
      <c r="N2609" s="0" t="s">
        <v>29</v>
      </c>
      <c r="O2609" s="2" t="s">
        <v>46</v>
      </c>
      <c r="P2609" s="0" t="s">
        <v>29</v>
      </c>
      <c r="Q2609" s="0" t="n">
        <f aca="false">_xlfn.UNICODE(B2609)</f>
        <v>69</v>
      </c>
      <c r="R2609" s="0" t="str">
        <f aca="false">IF(MIDB(B2609,1,10)="Candidatus",MIDB(B2609,FIND(" ",B2609,1)+1,FIND(" ",B2609,12)-FIND(" ",B2609,1)),IF(AND(Q2609&gt;=65,Q2609&lt;=90),MIDB(B2609,1,FIND(" ",B2609,1)),"-"))</f>
        <v>Escherichia </v>
      </c>
      <c r="S2609" s="0" t="str">
        <f aca="false">IF(MIDB(B2609,1,10)="Candidatus",MIDB(B2609,FIND(" ",B2609,12)+1,IFERROR(FIND(" ",B2609,FIND(" ",B2609,12)+1),LEN(B2609))-FIND(" ",B2609,12)),IF(AND(Q2609&gt;=65,Q2609&lt;=90),MIDB(B2609,FIND(" ",B2609,1),IFERROR(FIND(" ",B2609,FIND(" ",B2609,1)+1),LEN(B2609)+1)-FIND(" ",B2609,1)),"-"))</f>
        <v> coli</v>
      </c>
      <c r="T2609" s="0" t="n">
        <v>1</v>
      </c>
    </row>
    <row r="2610" customFormat="false" ht="12.8" hidden="false" customHeight="false" outlineLevel="0" collapsed="false">
      <c r="A2610" s="0" t="n">
        <v>2609</v>
      </c>
      <c r="B2610" s="0" t="s">
        <v>10467</v>
      </c>
      <c r="C2610" s="0" t="s">
        <v>21</v>
      </c>
      <c r="D2610" s="0" t="s">
        <v>90</v>
      </c>
      <c r="E2610" s="0" t="s">
        <v>91</v>
      </c>
      <c r="F2610" s="0" t="s">
        <v>11421</v>
      </c>
      <c r="G2610" s="0" t="s">
        <v>11422</v>
      </c>
      <c r="H2610" s="0" t="s">
        <v>11423</v>
      </c>
      <c r="I2610" s="1" t="n">
        <v>4.072</v>
      </c>
      <c r="J2610" s="2" t="s">
        <v>11424</v>
      </c>
      <c r="K2610" s="2" t="s">
        <v>88</v>
      </c>
      <c r="L2610" s="0" t="s">
        <v>29</v>
      </c>
      <c r="M2610" s="0" t="s">
        <v>29</v>
      </c>
      <c r="N2610" s="0" t="s">
        <v>29</v>
      </c>
      <c r="O2610" s="2" t="s">
        <v>88</v>
      </c>
      <c r="P2610" s="0" t="s">
        <v>29</v>
      </c>
      <c r="Q2610" s="0" t="n">
        <f aca="false">_xlfn.UNICODE(B2610)</f>
        <v>69</v>
      </c>
      <c r="R2610" s="0" t="str">
        <f aca="false">IF(MIDB(B2610,1,10)="Candidatus",MIDB(B2610,FIND(" ",B2610,1)+1,FIND(" ",B2610,12)-FIND(" ",B2610,1)),IF(AND(Q2610&gt;=65,Q2610&lt;=90),MIDB(B2610,1,FIND(" ",B2610,1)),"-"))</f>
        <v>Escherichia </v>
      </c>
      <c r="S2610" s="0" t="str">
        <f aca="false">IF(MIDB(B2610,1,10)="Candidatus",MIDB(B2610,FIND(" ",B2610,12)+1,IFERROR(FIND(" ",B2610,FIND(" ",B2610,12)+1),LEN(B2610))-FIND(" ",B2610,12)),IF(AND(Q2610&gt;=65,Q2610&lt;=90),MIDB(B2610,FIND(" ",B2610,1),IFERROR(FIND(" ",B2610,FIND(" ",B2610,1)+1),LEN(B2610)+1)-FIND(" ",B2610,1)),"-"))</f>
        <v> coli</v>
      </c>
      <c r="T2610" s="0" t="n">
        <v>1</v>
      </c>
    </row>
    <row r="2611" customFormat="false" ht="12.8" hidden="false" customHeight="false" outlineLevel="0" collapsed="false">
      <c r="A2611" s="0" t="n">
        <v>2610</v>
      </c>
      <c r="B2611" s="0" t="s">
        <v>11425</v>
      </c>
      <c r="C2611" s="0" t="s">
        <v>21</v>
      </c>
      <c r="D2611" s="0" t="s">
        <v>90</v>
      </c>
      <c r="E2611" s="0" t="s">
        <v>91</v>
      </c>
      <c r="F2611" s="0" t="s">
        <v>11426</v>
      </c>
      <c r="G2611" s="0" t="s">
        <v>11427</v>
      </c>
      <c r="H2611" s="0" t="s">
        <v>11428</v>
      </c>
      <c r="I2611" s="1" t="n">
        <v>41.19</v>
      </c>
      <c r="J2611" s="2" t="s">
        <v>11429</v>
      </c>
      <c r="K2611" s="2" t="s">
        <v>1353</v>
      </c>
      <c r="L2611" s="0" t="s">
        <v>29</v>
      </c>
      <c r="M2611" s="0" t="s">
        <v>29</v>
      </c>
      <c r="N2611" s="0" t="s">
        <v>29</v>
      </c>
      <c r="O2611" s="2" t="s">
        <v>765</v>
      </c>
      <c r="P2611" s="0" t="s">
        <v>29</v>
      </c>
      <c r="Q2611" s="0" t="n">
        <f aca="false">_xlfn.UNICODE(B2611)</f>
        <v>69</v>
      </c>
      <c r="R2611" s="0" t="str">
        <f aca="false">IF(MIDB(B2611,1,10)="Candidatus",MIDB(B2611,FIND(" ",B2611,1)+1,FIND(" ",B2611,12)-FIND(" ",B2611,1)),IF(AND(Q2611&gt;=65,Q2611&lt;=90),MIDB(B2611,1,FIND(" ",B2611,1)),"-"))</f>
        <v>Escherichia </v>
      </c>
      <c r="S2611" s="0" t="str">
        <f aca="false">IF(MIDB(B2611,1,10)="Candidatus",MIDB(B2611,FIND(" ",B2611,12)+1,IFERROR(FIND(" ",B2611,FIND(" ",B2611,12)+1),LEN(B2611))-FIND(" ",B2611,12)),IF(AND(Q2611&gt;=65,Q2611&lt;=90),MIDB(B2611,FIND(" ",B2611,1),IFERROR(FIND(" ",B2611,FIND(" ",B2611,1)+1),LEN(B2611)+1)-FIND(" ",B2611,1)),"-"))</f>
        <v> coli</v>
      </c>
      <c r="T2611" s="0" t="n">
        <v>1</v>
      </c>
    </row>
    <row r="2612" customFormat="false" ht="12.8" hidden="false" customHeight="false" outlineLevel="0" collapsed="false">
      <c r="A2612" s="0" t="n">
        <v>2611</v>
      </c>
      <c r="B2612" s="0" t="s">
        <v>11430</v>
      </c>
      <c r="C2612" s="0" t="s">
        <v>21</v>
      </c>
      <c r="D2612" s="0" t="s">
        <v>90</v>
      </c>
      <c r="E2612" s="0" t="s">
        <v>91</v>
      </c>
      <c r="F2612" s="0" t="s">
        <v>11431</v>
      </c>
      <c r="G2612" s="0" t="s">
        <v>11432</v>
      </c>
      <c r="H2612" s="0" t="s">
        <v>11433</v>
      </c>
      <c r="I2612" s="1" t="n">
        <v>10.669</v>
      </c>
      <c r="J2612" s="2" t="s">
        <v>11434</v>
      </c>
      <c r="K2612" s="2" t="s">
        <v>262</v>
      </c>
      <c r="L2612" s="0" t="s">
        <v>29</v>
      </c>
      <c r="M2612" s="0" t="s">
        <v>29</v>
      </c>
      <c r="N2612" s="0" t="s">
        <v>29</v>
      </c>
      <c r="O2612" s="2" t="s">
        <v>262</v>
      </c>
      <c r="P2612" s="0" t="s">
        <v>29</v>
      </c>
      <c r="Q2612" s="0" t="n">
        <f aca="false">_xlfn.UNICODE(B2612)</f>
        <v>69</v>
      </c>
      <c r="R2612" s="0" t="str">
        <f aca="false">IF(MIDB(B2612,1,10)="Candidatus",MIDB(B2612,FIND(" ",B2612,1)+1,FIND(" ",B2612,12)-FIND(" ",B2612,1)),IF(AND(Q2612&gt;=65,Q2612&lt;=90),MIDB(B2612,1,FIND(" ",B2612,1)),"-"))</f>
        <v>Escherichia </v>
      </c>
      <c r="S2612" s="0" t="str">
        <f aca="false">IF(MIDB(B2612,1,10)="Candidatus",MIDB(B2612,FIND(" ",B2612,12)+1,IFERROR(FIND(" ",B2612,FIND(" ",B2612,12)+1),LEN(B2612))-FIND(" ",B2612,12)),IF(AND(Q2612&gt;=65,Q2612&lt;=90),MIDB(B2612,FIND(" ",B2612,1),IFERROR(FIND(" ",B2612,FIND(" ",B2612,1)+1),LEN(B2612)+1)-FIND(" ",B2612,1)),"-"))</f>
        <v> coli</v>
      </c>
      <c r="T2612" s="0" t="n">
        <v>1</v>
      </c>
    </row>
    <row r="2613" customFormat="false" ht="12.8" hidden="false" customHeight="false" outlineLevel="0" collapsed="false">
      <c r="A2613" s="0" t="n">
        <v>2612</v>
      </c>
      <c r="B2613" s="0" t="s">
        <v>11435</v>
      </c>
      <c r="C2613" s="0" t="s">
        <v>21</v>
      </c>
      <c r="D2613" s="0" t="s">
        <v>90</v>
      </c>
      <c r="E2613" s="0" t="s">
        <v>91</v>
      </c>
      <c r="F2613" s="0" t="s">
        <v>11436</v>
      </c>
      <c r="G2613" s="0" t="s">
        <v>11437</v>
      </c>
      <c r="H2613" s="0" t="s">
        <v>11438</v>
      </c>
      <c r="I2613" s="1" t="n">
        <v>98.396</v>
      </c>
      <c r="J2613" s="2" t="s">
        <v>11439</v>
      </c>
      <c r="K2613" s="2" t="s">
        <v>65</v>
      </c>
      <c r="L2613" s="0" t="s">
        <v>29</v>
      </c>
      <c r="M2613" s="0" t="s">
        <v>29</v>
      </c>
      <c r="N2613" s="2" t="s">
        <v>88</v>
      </c>
      <c r="O2613" s="2" t="s">
        <v>1122</v>
      </c>
      <c r="P2613" s="2" t="s">
        <v>612</v>
      </c>
      <c r="Q2613" s="0" t="n">
        <f aca="false">_xlfn.UNICODE(B2613)</f>
        <v>69</v>
      </c>
      <c r="R2613" s="0" t="str">
        <f aca="false">IF(MIDB(B2613,1,10)="Candidatus",MIDB(B2613,FIND(" ",B2613,1)+1,FIND(" ",B2613,12)-FIND(" ",B2613,1)),IF(AND(Q2613&gt;=65,Q2613&lt;=90),MIDB(B2613,1,FIND(" ",B2613,1)),"-"))</f>
        <v>Escherichia </v>
      </c>
      <c r="S2613" s="0" t="str">
        <f aca="false">IF(MIDB(B2613,1,10)="Candidatus",MIDB(B2613,FIND(" ",B2613,12)+1,IFERROR(FIND(" ",B2613,FIND(" ",B2613,12)+1),LEN(B2613))-FIND(" ",B2613,12)),IF(AND(Q2613&gt;=65,Q2613&lt;=90),MIDB(B2613,FIND(" ",B2613,1),IFERROR(FIND(" ",B2613,FIND(" ",B2613,1)+1),LEN(B2613)+1)-FIND(" ",B2613,1)),"-"))</f>
        <v> coli</v>
      </c>
      <c r="T2613" s="0" t="n">
        <v>1</v>
      </c>
    </row>
    <row r="2614" customFormat="false" ht="12.8" hidden="false" customHeight="false" outlineLevel="0" collapsed="false">
      <c r="A2614" s="0" t="n">
        <v>2613</v>
      </c>
      <c r="B2614" s="0" t="s">
        <v>11440</v>
      </c>
      <c r="C2614" s="0" t="s">
        <v>21</v>
      </c>
      <c r="D2614" s="0" t="s">
        <v>90</v>
      </c>
      <c r="E2614" s="0" t="s">
        <v>91</v>
      </c>
      <c r="F2614" s="0" t="s">
        <v>11441</v>
      </c>
      <c r="G2614" s="0" t="s">
        <v>11442</v>
      </c>
      <c r="H2614" s="0" t="s">
        <v>11443</v>
      </c>
      <c r="I2614" s="1" t="n">
        <v>2.687</v>
      </c>
      <c r="J2614" s="2" t="s">
        <v>11444</v>
      </c>
      <c r="K2614" s="2" t="s">
        <v>46</v>
      </c>
      <c r="L2614" s="0" t="s">
        <v>29</v>
      </c>
      <c r="M2614" s="0" t="s">
        <v>29</v>
      </c>
      <c r="N2614" s="0" t="s">
        <v>29</v>
      </c>
      <c r="O2614" s="2" t="s">
        <v>46</v>
      </c>
      <c r="P2614" s="0" t="s">
        <v>29</v>
      </c>
      <c r="Q2614" s="0" t="n">
        <f aca="false">_xlfn.UNICODE(B2614)</f>
        <v>69</v>
      </c>
      <c r="R2614" s="0" t="str">
        <f aca="false">IF(MIDB(B2614,1,10)="Candidatus",MIDB(B2614,FIND(" ",B2614,1)+1,FIND(" ",B2614,12)-FIND(" ",B2614,1)),IF(AND(Q2614&gt;=65,Q2614&lt;=90),MIDB(B2614,1,FIND(" ",B2614,1)),"-"))</f>
        <v>Escherichia </v>
      </c>
      <c r="S2614" s="0" t="str">
        <f aca="false">IF(MIDB(B2614,1,10)="Candidatus",MIDB(B2614,FIND(" ",B2614,12)+1,IFERROR(FIND(" ",B2614,FIND(" ",B2614,12)+1),LEN(B2614))-FIND(" ",B2614,12)),IF(AND(Q2614&gt;=65,Q2614&lt;=90),MIDB(B2614,FIND(" ",B2614,1),IFERROR(FIND(" ",B2614,FIND(" ",B2614,1)+1),LEN(B2614)+1)-FIND(" ",B2614,1)),"-"))</f>
        <v> coli</v>
      </c>
      <c r="T2614" s="0" t="n">
        <v>1</v>
      </c>
    </row>
    <row r="2615" customFormat="false" ht="12.8" hidden="false" customHeight="false" outlineLevel="0" collapsed="false">
      <c r="A2615" s="0" t="n">
        <v>2614</v>
      </c>
      <c r="B2615" s="0" t="s">
        <v>11445</v>
      </c>
      <c r="C2615" s="0" t="s">
        <v>21</v>
      </c>
      <c r="D2615" s="0" t="s">
        <v>90</v>
      </c>
      <c r="E2615" s="0" t="s">
        <v>91</v>
      </c>
      <c r="F2615" s="0" t="s">
        <v>11446</v>
      </c>
      <c r="G2615" s="0" t="s">
        <v>11447</v>
      </c>
      <c r="H2615" s="0" t="s">
        <v>11448</v>
      </c>
      <c r="I2615" s="1" t="n">
        <v>38.611</v>
      </c>
      <c r="J2615" s="2" t="s">
        <v>11315</v>
      </c>
      <c r="K2615" s="2" t="s">
        <v>1663</v>
      </c>
      <c r="L2615" s="0" t="s">
        <v>29</v>
      </c>
      <c r="M2615" s="0" t="s">
        <v>29</v>
      </c>
      <c r="N2615" s="0" t="s">
        <v>29</v>
      </c>
      <c r="O2615" s="2" t="s">
        <v>1663</v>
      </c>
      <c r="P2615" s="0" t="s">
        <v>29</v>
      </c>
      <c r="Q2615" s="0" t="n">
        <f aca="false">_xlfn.UNICODE(B2615)</f>
        <v>69</v>
      </c>
      <c r="R2615" s="0" t="str">
        <f aca="false">IF(MIDB(B2615,1,10)="Candidatus",MIDB(B2615,FIND(" ",B2615,1)+1,FIND(" ",B2615,12)-FIND(" ",B2615,1)),IF(AND(Q2615&gt;=65,Q2615&lt;=90),MIDB(B2615,1,FIND(" ",B2615,1)),"-"))</f>
        <v>Escherichia </v>
      </c>
      <c r="S2615" s="0" t="str">
        <f aca="false">IF(MIDB(B2615,1,10)="Candidatus",MIDB(B2615,FIND(" ",B2615,12)+1,IFERROR(FIND(" ",B2615,FIND(" ",B2615,12)+1),LEN(B2615))-FIND(" ",B2615,12)),IF(AND(Q2615&gt;=65,Q2615&lt;=90),MIDB(B2615,FIND(" ",B2615,1),IFERROR(FIND(" ",B2615,FIND(" ",B2615,1)+1),LEN(B2615)+1)-FIND(" ",B2615,1)),"-"))</f>
        <v> coli</v>
      </c>
      <c r="T2615" s="0" t="n">
        <v>1</v>
      </c>
    </row>
    <row r="2616" customFormat="false" ht="12.8" hidden="false" customHeight="false" outlineLevel="0" collapsed="false">
      <c r="A2616" s="0" t="n">
        <v>2615</v>
      </c>
      <c r="B2616" s="0" t="s">
        <v>10542</v>
      </c>
      <c r="C2616" s="0" t="s">
        <v>21</v>
      </c>
      <c r="D2616" s="0" t="s">
        <v>90</v>
      </c>
      <c r="E2616" s="0" t="s">
        <v>91</v>
      </c>
      <c r="F2616" s="0" t="s">
        <v>11449</v>
      </c>
      <c r="G2616" s="0" t="s">
        <v>11450</v>
      </c>
      <c r="H2616" s="0" t="s">
        <v>11451</v>
      </c>
      <c r="I2616" s="1" t="n">
        <v>3.77</v>
      </c>
      <c r="J2616" s="2" t="s">
        <v>11452</v>
      </c>
      <c r="K2616" s="2" t="s">
        <v>129</v>
      </c>
      <c r="L2616" s="0" t="s">
        <v>29</v>
      </c>
      <c r="M2616" s="0" t="s">
        <v>29</v>
      </c>
      <c r="N2616" s="0" t="s">
        <v>29</v>
      </c>
      <c r="O2616" s="2" t="s">
        <v>129</v>
      </c>
      <c r="P2616" s="0" t="s">
        <v>29</v>
      </c>
      <c r="Q2616" s="0" t="n">
        <f aca="false">_xlfn.UNICODE(B2616)</f>
        <v>69</v>
      </c>
      <c r="R2616" s="0" t="str">
        <f aca="false">IF(MIDB(B2616,1,10)="Candidatus",MIDB(B2616,FIND(" ",B2616,1)+1,FIND(" ",B2616,12)-FIND(" ",B2616,1)),IF(AND(Q2616&gt;=65,Q2616&lt;=90),MIDB(B2616,1,FIND(" ",B2616,1)),"-"))</f>
        <v>Escherichia </v>
      </c>
      <c r="S2616" s="0" t="str">
        <f aca="false">IF(MIDB(B2616,1,10)="Candidatus",MIDB(B2616,FIND(" ",B2616,12)+1,IFERROR(FIND(" ",B2616,FIND(" ",B2616,12)+1),LEN(B2616))-FIND(" ",B2616,12)),IF(AND(Q2616&gt;=65,Q2616&lt;=90),MIDB(B2616,FIND(" ",B2616,1),IFERROR(FIND(" ",B2616,FIND(" ",B2616,1)+1),LEN(B2616)+1)-FIND(" ",B2616,1)),"-"))</f>
        <v> coli</v>
      </c>
      <c r="T2616" s="0" t="n">
        <v>1</v>
      </c>
    </row>
    <row r="2617" customFormat="false" ht="12.8" hidden="false" customHeight="false" outlineLevel="0" collapsed="false">
      <c r="A2617" s="0" t="n">
        <v>2616</v>
      </c>
      <c r="B2617" s="0" t="s">
        <v>10467</v>
      </c>
      <c r="C2617" s="0" t="s">
        <v>21</v>
      </c>
      <c r="D2617" s="0" t="s">
        <v>90</v>
      </c>
      <c r="E2617" s="0" t="s">
        <v>91</v>
      </c>
      <c r="F2617" s="0" t="s">
        <v>11453</v>
      </c>
      <c r="G2617" s="0" t="s">
        <v>11454</v>
      </c>
      <c r="H2617" s="0" t="s">
        <v>11455</v>
      </c>
      <c r="I2617" s="1" t="n">
        <v>6.751</v>
      </c>
      <c r="J2617" s="2" t="s">
        <v>11456</v>
      </c>
      <c r="K2617" s="2" t="s">
        <v>28</v>
      </c>
      <c r="L2617" s="0" t="s">
        <v>29</v>
      </c>
      <c r="M2617" s="0" t="s">
        <v>29</v>
      </c>
      <c r="N2617" s="0" t="s">
        <v>29</v>
      </c>
      <c r="O2617" s="2" t="s">
        <v>28</v>
      </c>
      <c r="P2617" s="0" t="s">
        <v>29</v>
      </c>
      <c r="Q2617" s="0" t="n">
        <f aca="false">_xlfn.UNICODE(B2617)</f>
        <v>69</v>
      </c>
      <c r="R2617" s="0" t="str">
        <f aca="false">IF(MIDB(B2617,1,10)="Candidatus",MIDB(B2617,FIND(" ",B2617,1)+1,FIND(" ",B2617,12)-FIND(" ",B2617,1)),IF(AND(Q2617&gt;=65,Q2617&lt;=90),MIDB(B2617,1,FIND(" ",B2617,1)),"-"))</f>
        <v>Escherichia </v>
      </c>
      <c r="S2617" s="0" t="str">
        <f aca="false">IF(MIDB(B2617,1,10)="Candidatus",MIDB(B2617,FIND(" ",B2617,12)+1,IFERROR(FIND(" ",B2617,FIND(" ",B2617,12)+1),LEN(B2617))-FIND(" ",B2617,12)),IF(AND(Q2617&gt;=65,Q2617&lt;=90),MIDB(B2617,FIND(" ",B2617,1),IFERROR(FIND(" ",B2617,FIND(" ",B2617,1)+1),LEN(B2617)+1)-FIND(" ",B2617,1)),"-"))</f>
        <v> coli</v>
      </c>
      <c r="T2617" s="0" t="n">
        <v>1</v>
      </c>
    </row>
    <row r="2618" customFormat="false" ht="12.8" hidden="false" customHeight="false" outlineLevel="0" collapsed="false">
      <c r="A2618" s="0" t="n">
        <v>2617</v>
      </c>
      <c r="B2618" s="0" t="s">
        <v>10532</v>
      </c>
      <c r="C2618" s="0" t="s">
        <v>21</v>
      </c>
      <c r="D2618" s="0" t="s">
        <v>90</v>
      </c>
      <c r="E2618" s="0" t="s">
        <v>91</v>
      </c>
      <c r="F2618" s="0" t="s">
        <v>11457</v>
      </c>
      <c r="G2618" s="0" t="s">
        <v>11458</v>
      </c>
      <c r="H2618" s="0" t="s">
        <v>11459</v>
      </c>
      <c r="I2618" s="1" t="n">
        <v>168.1</v>
      </c>
      <c r="J2618" s="2" t="s">
        <v>11460</v>
      </c>
      <c r="K2618" s="2" t="s">
        <v>710</v>
      </c>
      <c r="L2618" s="0" t="s">
        <v>29</v>
      </c>
      <c r="M2618" s="0" t="s">
        <v>29</v>
      </c>
      <c r="N2618" s="0" t="s">
        <v>29</v>
      </c>
      <c r="O2618" s="2" t="s">
        <v>710</v>
      </c>
      <c r="P2618" s="0" t="s">
        <v>29</v>
      </c>
      <c r="Q2618" s="0" t="n">
        <f aca="false">_xlfn.UNICODE(B2618)</f>
        <v>69</v>
      </c>
      <c r="R2618" s="0" t="str">
        <f aca="false">IF(MIDB(B2618,1,10)="Candidatus",MIDB(B2618,FIND(" ",B2618,1)+1,FIND(" ",B2618,12)-FIND(" ",B2618,1)),IF(AND(Q2618&gt;=65,Q2618&lt;=90),MIDB(B2618,1,FIND(" ",B2618,1)),"-"))</f>
        <v>Escherichia </v>
      </c>
      <c r="S2618" s="0" t="str">
        <f aca="false">IF(MIDB(B2618,1,10)="Candidatus",MIDB(B2618,FIND(" ",B2618,12)+1,IFERROR(FIND(" ",B2618,FIND(" ",B2618,12)+1),LEN(B2618))-FIND(" ",B2618,12)),IF(AND(Q2618&gt;=65,Q2618&lt;=90),MIDB(B2618,FIND(" ",B2618,1),IFERROR(FIND(" ",B2618,FIND(" ",B2618,1)+1),LEN(B2618)+1)-FIND(" ",B2618,1)),"-"))</f>
        <v> coli</v>
      </c>
      <c r="T2618" s="0" t="n">
        <v>1</v>
      </c>
    </row>
    <row r="2619" customFormat="false" ht="12.8" hidden="false" customHeight="false" outlineLevel="0" collapsed="false">
      <c r="A2619" s="0" t="n">
        <v>2618</v>
      </c>
      <c r="B2619" s="0" t="s">
        <v>10801</v>
      </c>
      <c r="C2619" s="0" t="s">
        <v>21</v>
      </c>
      <c r="D2619" s="0" t="s">
        <v>90</v>
      </c>
      <c r="E2619" s="0" t="s">
        <v>91</v>
      </c>
      <c r="F2619" s="0" t="s">
        <v>10493</v>
      </c>
      <c r="G2619" s="0" t="s">
        <v>11461</v>
      </c>
      <c r="H2619" s="0" t="s">
        <v>11462</v>
      </c>
      <c r="I2619" s="1" t="n">
        <v>99.159</v>
      </c>
      <c r="J2619" s="2" t="s">
        <v>11463</v>
      </c>
      <c r="K2619" s="2" t="s">
        <v>1150</v>
      </c>
      <c r="L2619" s="0" t="s">
        <v>29</v>
      </c>
      <c r="M2619" s="0" t="s">
        <v>29</v>
      </c>
      <c r="N2619" s="2" t="s">
        <v>129</v>
      </c>
      <c r="O2619" s="2" t="s">
        <v>743</v>
      </c>
      <c r="P2619" s="0" t="s">
        <v>29</v>
      </c>
      <c r="Q2619" s="0" t="n">
        <f aca="false">_xlfn.UNICODE(B2619)</f>
        <v>69</v>
      </c>
      <c r="R2619" s="0" t="str">
        <f aca="false">IF(MIDB(B2619,1,10)="Candidatus",MIDB(B2619,FIND(" ",B2619,1)+1,FIND(" ",B2619,12)-FIND(" ",B2619,1)),IF(AND(Q2619&gt;=65,Q2619&lt;=90),MIDB(B2619,1,FIND(" ",B2619,1)),"-"))</f>
        <v>Escherichia </v>
      </c>
      <c r="S2619" s="0" t="str">
        <f aca="false">IF(MIDB(B2619,1,10)="Candidatus",MIDB(B2619,FIND(" ",B2619,12)+1,IFERROR(FIND(" ",B2619,FIND(" ",B2619,12)+1),LEN(B2619))-FIND(" ",B2619,12)),IF(AND(Q2619&gt;=65,Q2619&lt;=90),MIDB(B2619,FIND(" ",B2619,1),IFERROR(FIND(" ",B2619,FIND(" ",B2619,1)+1),LEN(B2619)+1)-FIND(" ",B2619,1)),"-"))</f>
        <v> coli</v>
      </c>
      <c r="T2619" s="0" t="n">
        <v>1</v>
      </c>
    </row>
    <row r="2620" customFormat="false" ht="12.8" hidden="false" customHeight="false" outlineLevel="0" collapsed="false">
      <c r="A2620" s="0" t="n">
        <v>2619</v>
      </c>
      <c r="B2620" s="0" t="s">
        <v>11464</v>
      </c>
      <c r="C2620" s="0" t="s">
        <v>21</v>
      </c>
      <c r="D2620" s="0" t="s">
        <v>90</v>
      </c>
      <c r="E2620" s="0" t="s">
        <v>91</v>
      </c>
      <c r="F2620" s="0" t="s">
        <v>11077</v>
      </c>
      <c r="G2620" s="0" t="s">
        <v>11465</v>
      </c>
      <c r="H2620" s="0" t="s">
        <v>11466</v>
      </c>
      <c r="I2620" s="1" t="n">
        <v>65.288</v>
      </c>
      <c r="J2620" s="2" t="s">
        <v>11467</v>
      </c>
      <c r="K2620" s="0" t="s">
        <v>29</v>
      </c>
      <c r="L2620" s="0" t="s">
        <v>29</v>
      </c>
      <c r="M2620" s="0" t="s">
        <v>29</v>
      </c>
      <c r="N2620" s="0" t="s">
        <v>29</v>
      </c>
      <c r="O2620" s="0" t="s">
        <v>29</v>
      </c>
      <c r="P2620" s="0" t="s">
        <v>29</v>
      </c>
      <c r="Q2620" s="0" t="n">
        <f aca="false">_xlfn.UNICODE(B2620)</f>
        <v>69</v>
      </c>
      <c r="R2620" s="0" t="str">
        <f aca="false">IF(MIDB(B2620,1,10)="Candidatus",MIDB(B2620,FIND(" ",B2620,1)+1,FIND(" ",B2620,12)-FIND(" ",B2620,1)),IF(AND(Q2620&gt;=65,Q2620&lt;=90),MIDB(B2620,1,FIND(" ",B2620,1)),"-"))</f>
        <v>Escherichia </v>
      </c>
      <c r="S2620" s="0" t="str">
        <f aca="false">IF(MIDB(B2620,1,10)="Candidatus",MIDB(B2620,FIND(" ",B2620,12)+1,IFERROR(FIND(" ",B2620,FIND(" ",B2620,12)+1),LEN(B2620))-FIND(" ",B2620,12)),IF(AND(Q2620&gt;=65,Q2620&lt;=90),MIDB(B2620,FIND(" ",B2620,1),IFERROR(FIND(" ",B2620,FIND(" ",B2620,1)+1),LEN(B2620)+1)-FIND(" ",B2620,1)),"-"))</f>
        <v> coli</v>
      </c>
      <c r="T2620" s="0" t="n">
        <v>1</v>
      </c>
    </row>
    <row r="2621" customFormat="false" ht="12.8" hidden="false" customHeight="false" outlineLevel="0" collapsed="false">
      <c r="A2621" s="0" t="n">
        <v>2620</v>
      </c>
      <c r="B2621" s="0" t="s">
        <v>10467</v>
      </c>
      <c r="C2621" s="0" t="s">
        <v>21</v>
      </c>
      <c r="D2621" s="0" t="s">
        <v>90</v>
      </c>
      <c r="E2621" s="0" t="s">
        <v>91</v>
      </c>
      <c r="F2621" s="0" t="s">
        <v>10623</v>
      </c>
      <c r="G2621" s="0" t="s">
        <v>11468</v>
      </c>
      <c r="H2621" s="0" t="s">
        <v>11469</v>
      </c>
      <c r="I2621" s="1" t="n">
        <v>4.198</v>
      </c>
      <c r="J2621" s="2" t="s">
        <v>11470</v>
      </c>
      <c r="K2621" s="2" t="s">
        <v>129</v>
      </c>
      <c r="L2621" s="0" t="s">
        <v>29</v>
      </c>
      <c r="M2621" s="0" t="s">
        <v>29</v>
      </c>
      <c r="N2621" s="0" t="s">
        <v>29</v>
      </c>
      <c r="O2621" s="2" t="s">
        <v>129</v>
      </c>
      <c r="P2621" s="0" t="s">
        <v>29</v>
      </c>
      <c r="Q2621" s="0" t="n">
        <f aca="false">_xlfn.UNICODE(B2621)</f>
        <v>69</v>
      </c>
      <c r="R2621" s="0" t="str">
        <f aca="false">IF(MIDB(B2621,1,10)="Candidatus",MIDB(B2621,FIND(" ",B2621,1)+1,FIND(" ",B2621,12)-FIND(" ",B2621,1)),IF(AND(Q2621&gt;=65,Q2621&lt;=90),MIDB(B2621,1,FIND(" ",B2621,1)),"-"))</f>
        <v>Escherichia </v>
      </c>
      <c r="S2621" s="0" t="str">
        <f aca="false">IF(MIDB(B2621,1,10)="Candidatus",MIDB(B2621,FIND(" ",B2621,12)+1,IFERROR(FIND(" ",B2621,FIND(" ",B2621,12)+1),LEN(B2621))-FIND(" ",B2621,12)),IF(AND(Q2621&gt;=65,Q2621&lt;=90),MIDB(B2621,FIND(" ",B2621,1),IFERROR(FIND(" ",B2621,FIND(" ",B2621,1)+1),LEN(B2621)+1)-FIND(" ",B2621,1)),"-"))</f>
        <v> coli</v>
      </c>
      <c r="T2621" s="0" t="n">
        <v>1</v>
      </c>
    </row>
    <row r="2622" customFormat="false" ht="12.8" hidden="false" customHeight="false" outlineLevel="0" collapsed="false">
      <c r="A2622" s="0" t="n">
        <v>2621</v>
      </c>
      <c r="B2622" s="0" t="s">
        <v>10467</v>
      </c>
      <c r="C2622" s="0" t="s">
        <v>21</v>
      </c>
      <c r="D2622" s="0" t="s">
        <v>90</v>
      </c>
      <c r="E2622" s="0" t="s">
        <v>91</v>
      </c>
      <c r="F2622" s="0" t="s">
        <v>11471</v>
      </c>
      <c r="G2622" s="0" t="s">
        <v>11472</v>
      </c>
      <c r="H2622" s="0" t="s">
        <v>11473</v>
      </c>
      <c r="I2622" s="1" t="n">
        <v>31.684</v>
      </c>
      <c r="J2622" s="2" t="s">
        <v>11474</v>
      </c>
      <c r="K2622" s="2" t="s">
        <v>953</v>
      </c>
      <c r="L2622" s="0" t="s">
        <v>29</v>
      </c>
      <c r="M2622" s="0" t="s">
        <v>29</v>
      </c>
      <c r="N2622" s="0" t="s">
        <v>29</v>
      </c>
      <c r="O2622" s="2" t="s">
        <v>953</v>
      </c>
      <c r="P2622" s="0" t="s">
        <v>29</v>
      </c>
      <c r="Q2622" s="0" t="n">
        <f aca="false">_xlfn.UNICODE(B2622)</f>
        <v>69</v>
      </c>
      <c r="R2622" s="0" t="str">
        <f aca="false">IF(MIDB(B2622,1,10)="Candidatus",MIDB(B2622,FIND(" ",B2622,1)+1,FIND(" ",B2622,12)-FIND(" ",B2622,1)),IF(AND(Q2622&gt;=65,Q2622&lt;=90),MIDB(B2622,1,FIND(" ",B2622,1)),"-"))</f>
        <v>Escherichia </v>
      </c>
      <c r="S2622" s="0" t="str">
        <f aca="false">IF(MIDB(B2622,1,10)="Candidatus",MIDB(B2622,FIND(" ",B2622,12)+1,IFERROR(FIND(" ",B2622,FIND(" ",B2622,12)+1),LEN(B2622))-FIND(" ",B2622,12)),IF(AND(Q2622&gt;=65,Q2622&lt;=90),MIDB(B2622,FIND(" ",B2622,1),IFERROR(FIND(" ",B2622,FIND(" ",B2622,1)+1),LEN(B2622)+1)-FIND(" ",B2622,1)),"-"))</f>
        <v> coli</v>
      </c>
      <c r="T2622" s="0" t="n">
        <v>1</v>
      </c>
    </row>
    <row r="2623" customFormat="false" ht="12.8" hidden="false" customHeight="false" outlineLevel="0" collapsed="false">
      <c r="A2623" s="0" t="n">
        <v>2622</v>
      </c>
      <c r="B2623" s="0" t="s">
        <v>11475</v>
      </c>
      <c r="C2623" s="0" t="s">
        <v>21</v>
      </c>
      <c r="D2623" s="0" t="s">
        <v>90</v>
      </c>
      <c r="E2623" s="0" t="s">
        <v>91</v>
      </c>
      <c r="F2623" s="0" t="s">
        <v>11476</v>
      </c>
      <c r="G2623" s="0" t="s">
        <v>11477</v>
      </c>
      <c r="H2623" s="0" t="s">
        <v>11478</v>
      </c>
      <c r="I2623" s="1" t="n">
        <v>103.297</v>
      </c>
      <c r="J2623" s="2" t="s">
        <v>11479</v>
      </c>
      <c r="K2623" s="2" t="s">
        <v>2244</v>
      </c>
      <c r="L2623" s="0" t="s">
        <v>29</v>
      </c>
      <c r="M2623" s="0" t="s">
        <v>29</v>
      </c>
      <c r="N2623" s="0" t="s">
        <v>29</v>
      </c>
      <c r="O2623" s="2" t="s">
        <v>2256</v>
      </c>
      <c r="P2623" s="2" t="s">
        <v>60</v>
      </c>
      <c r="Q2623" s="0" t="n">
        <f aca="false">_xlfn.UNICODE(B2623)</f>
        <v>69</v>
      </c>
      <c r="R2623" s="0" t="str">
        <f aca="false">IF(MIDB(B2623,1,10)="Candidatus",MIDB(B2623,FIND(" ",B2623,1)+1,FIND(" ",B2623,12)-FIND(" ",B2623,1)),IF(AND(Q2623&gt;=65,Q2623&lt;=90),MIDB(B2623,1,FIND(" ",B2623,1)),"-"))</f>
        <v>Escherichia </v>
      </c>
      <c r="S2623" s="0" t="str">
        <f aca="false">IF(MIDB(B2623,1,10)="Candidatus",MIDB(B2623,FIND(" ",B2623,12)+1,IFERROR(FIND(" ",B2623,FIND(" ",B2623,12)+1),LEN(B2623))-FIND(" ",B2623,12)),IF(AND(Q2623&gt;=65,Q2623&lt;=90),MIDB(B2623,FIND(" ",B2623,1),IFERROR(FIND(" ",B2623,FIND(" ",B2623,1)+1),LEN(B2623)+1)-FIND(" ",B2623,1)),"-"))</f>
        <v> coli</v>
      </c>
      <c r="T2623" s="0" t="n">
        <v>1</v>
      </c>
    </row>
    <row r="2624" customFormat="false" ht="12.8" hidden="false" customHeight="false" outlineLevel="0" collapsed="false">
      <c r="A2624" s="0" t="n">
        <v>2623</v>
      </c>
      <c r="B2624" s="0" t="s">
        <v>11480</v>
      </c>
      <c r="C2624" s="0" t="s">
        <v>21</v>
      </c>
      <c r="D2624" s="0" t="s">
        <v>90</v>
      </c>
      <c r="E2624" s="0" t="s">
        <v>91</v>
      </c>
      <c r="F2624" s="0" t="s">
        <v>11481</v>
      </c>
      <c r="G2624" s="0" t="s">
        <v>11482</v>
      </c>
      <c r="H2624" s="0" t="s">
        <v>11483</v>
      </c>
      <c r="I2624" s="1" t="n">
        <v>35.341</v>
      </c>
      <c r="J2624" s="2" t="s">
        <v>11484</v>
      </c>
      <c r="K2624" s="2" t="s">
        <v>580</v>
      </c>
      <c r="L2624" s="0" t="s">
        <v>29</v>
      </c>
      <c r="M2624" s="0" t="s">
        <v>29</v>
      </c>
      <c r="N2624" s="0" t="s">
        <v>29</v>
      </c>
      <c r="O2624" s="2" t="s">
        <v>580</v>
      </c>
      <c r="P2624" s="0" t="s">
        <v>29</v>
      </c>
      <c r="Q2624" s="0" t="n">
        <f aca="false">_xlfn.UNICODE(B2624)</f>
        <v>69</v>
      </c>
      <c r="R2624" s="0" t="str">
        <f aca="false">IF(MIDB(B2624,1,10)="Candidatus",MIDB(B2624,FIND(" ",B2624,1)+1,FIND(" ",B2624,12)-FIND(" ",B2624,1)),IF(AND(Q2624&gt;=65,Q2624&lt;=90),MIDB(B2624,1,FIND(" ",B2624,1)),"-"))</f>
        <v>Escherichia </v>
      </c>
      <c r="S2624" s="0" t="str">
        <f aca="false">IF(MIDB(B2624,1,10)="Candidatus",MIDB(B2624,FIND(" ",B2624,12)+1,IFERROR(FIND(" ",B2624,FIND(" ",B2624,12)+1),LEN(B2624))-FIND(" ",B2624,12)),IF(AND(Q2624&gt;=65,Q2624&lt;=90),MIDB(B2624,FIND(" ",B2624,1),IFERROR(FIND(" ",B2624,FIND(" ",B2624,1)+1),LEN(B2624)+1)-FIND(" ",B2624,1)),"-"))</f>
        <v> coli</v>
      </c>
      <c r="T2624" s="0" t="n">
        <v>1</v>
      </c>
    </row>
    <row r="2625" customFormat="false" ht="12.8" hidden="false" customHeight="false" outlineLevel="0" collapsed="false">
      <c r="A2625" s="0" t="n">
        <v>2624</v>
      </c>
      <c r="B2625" s="0" t="s">
        <v>10467</v>
      </c>
      <c r="C2625" s="0" t="s">
        <v>21</v>
      </c>
      <c r="D2625" s="0" t="s">
        <v>90</v>
      </c>
      <c r="E2625" s="0" t="s">
        <v>91</v>
      </c>
      <c r="F2625" s="0" t="s">
        <v>11485</v>
      </c>
      <c r="G2625" s="0" t="s">
        <v>11486</v>
      </c>
      <c r="H2625" s="0" t="s">
        <v>11487</v>
      </c>
      <c r="I2625" s="1" t="n">
        <v>87.042</v>
      </c>
      <c r="J2625" s="2" t="s">
        <v>11488</v>
      </c>
      <c r="K2625" s="2" t="s">
        <v>1050</v>
      </c>
      <c r="L2625" s="0" t="s">
        <v>29</v>
      </c>
      <c r="M2625" s="0" t="s">
        <v>29</v>
      </c>
      <c r="N2625" s="0" t="s">
        <v>29</v>
      </c>
      <c r="O2625" s="2" t="s">
        <v>1050</v>
      </c>
      <c r="P2625" s="0" t="s">
        <v>29</v>
      </c>
      <c r="Q2625" s="0" t="n">
        <f aca="false">_xlfn.UNICODE(B2625)</f>
        <v>69</v>
      </c>
      <c r="R2625" s="0" t="str">
        <f aca="false">IF(MIDB(B2625,1,10)="Candidatus",MIDB(B2625,FIND(" ",B2625,1)+1,FIND(" ",B2625,12)-FIND(" ",B2625,1)),IF(AND(Q2625&gt;=65,Q2625&lt;=90),MIDB(B2625,1,FIND(" ",B2625,1)),"-"))</f>
        <v>Escherichia </v>
      </c>
      <c r="S2625" s="0" t="str">
        <f aca="false">IF(MIDB(B2625,1,10)="Candidatus",MIDB(B2625,FIND(" ",B2625,12)+1,IFERROR(FIND(" ",B2625,FIND(" ",B2625,12)+1),LEN(B2625))-FIND(" ",B2625,12)),IF(AND(Q2625&gt;=65,Q2625&lt;=90),MIDB(B2625,FIND(" ",B2625,1),IFERROR(FIND(" ",B2625,FIND(" ",B2625,1)+1),LEN(B2625)+1)-FIND(" ",B2625,1)),"-"))</f>
        <v> coli</v>
      </c>
      <c r="T2625" s="0" t="n">
        <v>1</v>
      </c>
    </row>
    <row r="2626" customFormat="false" ht="12.8" hidden="false" customHeight="false" outlineLevel="0" collapsed="false">
      <c r="A2626" s="0" t="n">
        <v>2625</v>
      </c>
      <c r="B2626" s="0" t="s">
        <v>11489</v>
      </c>
      <c r="C2626" s="0" t="s">
        <v>21</v>
      </c>
      <c r="D2626" s="0" t="s">
        <v>90</v>
      </c>
      <c r="E2626" s="0" t="s">
        <v>91</v>
      </c>
      <c r="F2626" s="0" t="s">
        <v>11490</v>
      </c>
      <c r="G2626" s="0" t="s">
        <v>11491</v>
      </c>
      <c r="H2626" s="0" t="s">
        <v>11492</v>
      </c>
      <c r="I2626" s="1" t="n">
        <v>76.635</v>
      </c>
      <c r="J2626" s="2" t="s">
        <v>11493</v>
      </c>
      <c r="K2626" s="2" t="s">
        <v>86</v>
      </c>
      <c r="L2626" s="0" t="s">
        <v>29</v>
      </c>
      <c r="M2626" s="0" t="s">
        <v>29</v>
      </c>
      <c r="N2626" s="0" t="s">
        <v>29</v>
      </c>
      <c r="O2626" s="2" t="s">
        <v>86</v>
      </c>
      <c r="P2626" s="0" t="s">
        <v>29</v>
      </c>
      <c r="Q2626" s="0" t="n">
        <f aca="false">_xlfn.UNICODE(B2626)</f>
        <v>69</v>
      </c>
      <c r="R2626" s="0" t="str">
        <f aca="false">IF(MIDB(B2626,1,10)="Candidatus",MIDB(B2626,FIND(" ",B2626,1)+1,FIND(" ",B2626,12)-FIND(" ",B2626,1)),IF(AND(Q2626&gt;=65,Q2626&lt;=90),MIDB(B2626,1,FIND(" ",B2626,1)),"-"))</f>
        <v>Escherichia </v>
      </c>
      <c r="S2626" s="0" t="str">
        <f aca="false">IF(MIDB(B2626,1,10)="Candidatus",MIDB(B2626,FIND(" ",B2626,12)+1,IFERROR(FIND(" ",B2626,FIND(" ",B2626,12)+1),LEN(B2626))-FIND(" ",B2626,12)),IF(AND(Q2626&gt;=65,Q2626&lt;=90),MIDB(B2626,FIND(" ",B2626,1),IFERROR(FIND(" ",B2626,FIND(" ",B2626,1)+1),LEN(B2626)+1)-FIND(" ",B2626,1)),"-"))</f>
        <v> coli</v>
      </c>
      <c r="T2626" s="0" t="n">
        <v>1</v>
      </c>
    </row>
    <row r="2627" customFormat="false" ht="12.8" hidden="false" customHeight="false" outlineLevel="0" collapsed="false">
      <c r="A2627" s="0" t="n">
        <v>2626</v>
      </c>
      <c r="B2627" s="0" t="s">
        <v>10910</v>
      </c>
      <c r="C2627" s="0" t="s">
        <v>21</v>
      </c>
      <c r="D2627" s="0" t="s">
        <v>90</v>
      </c>
      <c r="E2627" s="0" t="s">
        <v>91</v>
      </c>
      <c r="F2627" s="0" t="s">
        <v>11494</v>
      </c>
      <c r="G2627" s="0" t="s">
        <v>11495</v>
      </c>
      <c r="H2627" s="0" t="s">
        <v>11496</v>
      </c>
      <c r="I2627" s="1" t="n">
        <v>5.219</v>
      </c>
      <c r="J2627" s="2" t="s">
        <v>11497</v>
      </c>
      <c r="K2627" s="2" t="s">
        <v>44</v>
      </c>
      <c r="L2627" s="0" t="s">
        <v>29</v>
      </c>
      <c r="M2627" s="0" t="s">
        <v>29</v>
      </c>
      <c r="N2627" s="0" t="s">
        <v>29</v>
      </c>
      <c r="O2627" s="2" t="s">
        <v>44</v>
      </c>
      <c r="P2627" s="0" t="s">
        <v>29</v>
      </c>
      <c r="Q2627" s="0" t="n">
        <f aca="false">_xlfn.UNICODE(B2627)</f>
        <v>69</v>
      </c>
      <c r="R2627" s="0" t="str">
        <f aca="false">IF(MIDB(B2627,1,10)="Candidatus",MIDB(B2627,FIND(" ",B2627,1)+1,FIND(" ",B2627,12)-FIND(" ",B2627,1)),IF(AND(Q2627&gt;=65,Q2627&lt;=90),MIDB(B2627,1,FIND(" ",B2627,1)),"-"))</f>
        <v>Escherichia </v>
      </c>
      <c r="S2627" s="0" t="str">
        <f aca="false">IF(MIDB(B2627,1,10)="Candidatus",MIDB(B2627,FIND(" ",B2627,12)+1,IFERROR(FIND(" ",B2627,FIND(" ",B2627,12)+1),LEN(B2627))-FIND(" ",B2627,12)),IF(AND(Q2627&gt;=65,Q2627&lt;=90),MIDB(B2627,FIND(" ",B2627,1),IFERROR(FIND(" ",B2627,FIND(" ",B2627,1)+1),LEN(B2627)+1)-FIND(" ",B2627,1)),"-"))</f>
        <v> coli</v>
      </c>
      <c r="T2627" s="0" t="n">
        <v>1</v>
      </c>
    </row>
    <row r="2628" customFormat="false" ht="12.8" hidden="false" customHeight="false" outlineLevel="0" collapsed="false">
      <c r="A2628" s="0" t="n">
        <v>2627</v>
      </c>
      <c r="B2628" s="0" t="s">
        <v>10860</v>
      </c>
      <c r="C2628" s="0" t="s">
        <v>21</v>
      </c>
      <c r="D2628" s="0" t="s">
        <v>90</v>
      </c>
      <c r="E2628" s="0" t="s">
        <v>91</v>
      </c>
      <c r="F2628" s="0" t="s">
        <v>11498</v>
      </c>
      <c r="G2628" s="0" t="s">
        <v>11499</v>
      </c>
      <c r="H2628" s="0" t="s">
        <v>11500</v>
      </c>
      <c r="I2628" s="1" t="n">
        <v>184.501</v>
      </c>
      <c r="J2628" s="2" t="s">
        <v>11501</v>
      </c>
      <c r="K2628" s="2" t="s">
        <v>7399</v>
      </c>
      <c r="L2628" s="0" t="s">
        <v>29</v>
      </c>
      <c r="M2628" s="0" t="s">
        <v>29</v>
      </c>
      <c r="N2628" s="0" t="s">
        <v>29</v>
      </c>
      <c r="O2628" s="2" t="s">
        <v>2251</v>
      </c>
      <c r="P2628" s="0" t="s">
        <v>29</v>
      </c>
      <c r="Q2628" s="0" t="n">
        <f aca="false">_xlfn.UNICODE(B2628)</f>
        <v>69</v>
      </c>
      <c r="R2628" s="0" t="str">
        <f aca="false">IF(MIDB(B2628,1,10)="Candidatus",MIDB(B2628,FIND(" ",B2628,1)+1,FIND(" ",B2628,12)-FIND(" ",B2628,1)),IF(AND(Q2628&gt;=65,Q2628&lt;=90),MIDB(B2628,1,FIND(" ",B2628,1)),"-"))</f>
        <v>Escherichia </v>
      </c>
      <c r="S2628" s="0" t="str">
        <f aca="false">IF(MIDB(B2628,1,10)="Candidatus",MIDB(B2628,FIND(" ",B2628,12)+1,IFERROR(FIND(" ",B2628,FIND(" ",B2628,12)+1),LEN(B2628))-FIND(" ",B2628,12)),IF(AND(Q2628&gt;=65,Q2628&lt;=90),MIDB(B2628,FIND(" ",B2628,1),IFERROR(FIND(" ",B2628,FIND(" ",B2628,1)+1),LEN(B2628)+1)-FIND(" ",B2628,1)),"-"))</f>
        <v> coli</v>
      </c>
      <c r="T2628" s="0" t="n">
        <v>1</v>
      </c>
    </row>
    <row r="2629" customFormat="false" ht="12.8" hidden="false" customHeight="false" outlineLevel="0" collapsed="false">
      <c r="A2629" s="0" t="n">
        <v>2628</v>
      </c>
      <c r="B2629" s="0" t="s">
        <v>11502</v>
      </c>
      <c r="C2629" s="0" t="s">
        <v>21</v>
      </c>
      <c r="D2629" s="0" t="s">
        <v>90</v>
      </c>
      <c r="E2629" s="0" t="s">
        <v>91</v>
      </c>
      <c r="F2629" s="0" t="s">
        <v>11503</v>
      </c>
      <c r="G2629" s="0" t="s">
        <v>11504</v>
      </c>
      <c r="H2629" s="0" t="s">
        <v>11505</v>
      </c>
      <c r="I2629" s="1" t="n">
        <v>111.481</v>
      </c>
      <c r="J2629" s="2" t="s">
        <v>11506</v>
      </c>
      <c r="K2629" s="2" t="s">
        <v>729</v>
      </c>
      <c r="L2629" s="0" t="s">
        <v>29</v>
      </c>
      <c r="M2629" s="0" t="s">
        <v>29</v>
      </c>
      <c r="N2629" s="0" t="s">
        <v>29</v>
      </c>
      <c r="O2629" s="2" t="s">
        <v>7235</v>
      </c>
      <c r="P2629" s="2" t="s">
        <v>287</v>
      </c>
      <c r="Q2629" s="0" t="n">
        <f aca="false">_xlfn.UNICODE(B2629)</f>
        <v>69</v>
      </c>
      <c r="R2629" s="0" t="str">
        <f aca="false">IF(MIDB(B2629,1,10)="Candidatus",MIDB(B2629,FIND(" ",B2629,1)+1,FIND(" ",B2629,12)-FIND(" ",B2629,1)),IF(AND(Q2629&gt;=65,Q2629&lt;=90),MIDB(B2629,1,FIND(" ",B2629,1)),"-"))</f>
        <v>Escherichia </v>
      </c>
      <c r="S2629" s="0" t="str">
        <f aca="false">IF(MIDB(B2629,1,10)="Candidatus",MIDB(B2629,FIND(" ",B2629,12)+1,IFERROR(FIND(" ",B2629,FIND(" ",B2629,12)+1),LEN(B2629))-FIND(" ",B2629,12)),IF(AND(Q2629&gt;=65,Q2629&lt;=90),MIDB(B2629,FIND(" ",B2629,1),IFERROR(FIND(" ",B2629,FIND(" ",B2629,1)+1),LEN(B2629)+1)-FIND(" ",B2629,1)),"-"))</f>
        <v> coli</v>
      </c>
      <c r="T2629" s="0" t="n">
        <v>1</v>
      </c>
    </row>
    <row r="2630" customFormat="false" ht="12.8" hidden="false" customHeight="false" outlineLevel="0" collapsed="false">
      <c r="A2630" s="0" t="n">
        <v>2629</v>
      </c>
      <c r="B2630" s="0" t="s">
        <v>11507</v>
      </c>
      <c r="C2630" s="0" t="s">
        <v>21</v>
      </c>
      <c r="D2630" s="0" t="s">
        <v>90</v>
      </c>
      <c r="E2630" s="0" t="s">
        <v>91</v>
      </c>
      <c r="F2630" s="0" t="s">
        <v>11508</v>
      </c>
      <c r="G2630" s="0" t="s">
        <v>11509</v>
      </c>
      <c r="H2630" s="0" t="s">
        <v>11510</v>
      </c>
      <c r="I2630" s="1" t="n">
        <v>7.577</v>
      </c>
      <c r="J2630" s="2" t="s">
        <v>11511</v>
      </c>
      <c r="K2630" s="2" t="s">
        <v>52</v>
      </c>
      <c r="L2630" s="0" t="s">
        <v>29</v>
      </c>
      <c r="M2630" s="0" t="s">
        <v>29</v>
      </c>
      <c r="N2630" s="0" t="s">
        <v>29</v>
      </c>
      <c r="O2630" s="2" t="s">
        <v>44</v>
      </c>
      <c r="P2630" s="2" t="s">
        <v>46</v>
      </c>
      <c r="Q2630" s="0" t="n">
        <f aca="false">_xlfn.UNICODE(B2630)</f>
        <v>69</v>
      </c>
      <c r="R2630" s="0" t="str">
        <f aca="false">IF(MIDB(B2630,1,10)="Candidatus",MIDB(B2630,FIND(" ",B2630,1)+1,FIND(" ",B2630,12)-FIND(" ",B2630,1)),IF(AND(Q2630&gt;=65,Q2630&lt;=90),MIDB(B2630,1,FIND(" ",B2630,1)),"-"))</f>
        <v>Escherichia </v>
      </c>
      <c r="S2630" s="0" t="str">
        <f aca="false">IF(MIDB(B2630,1,10)="Candidatus",MIDB(B2630,FIND(" ",B2630,12)+1,IFERROR(FIND(" ",B2630,FIND(" ",B2630,12)+1),LEN(B2630))-FIND(" ",B2630,12)),IF(AND(Q2630&gt;=65,Q2630&lt;=90),MIDB(B2630,FIND(" ",B2630,1),IFERROR(FIND(" ",B2630,FIND(" ",B2630,1)+1),LEN(B2630)+1)-FIND(" ",B2630,1)),"-"))</f>
        <v> coli</v>
      </c>
      <c r="T2630" s="0" t="n">
        <v>1</v>
      </c>
    </row>
    <row r="2631" customFormat="false" ht="12.8" hidden="false" customHeight="false" outlineLevel="0" collapsed="false">
      <c r="A2631" s="0" t="n">
        <v>2630</v>
      </c>
      <c r="B2631" s="0" t="s">
        <v>11512</v>
      </c>
      <c r="C2631" s="0" t="s">
        <v>21</v>
      </c>
      <c r="D2631" s="0" t="s">
        <v>90</v>
      </c>
      <c r="E2631" s="0" t="s">
        <v>91</v>
      </c>
      <c r="F2631" s="0" t="s">
        <v>11513</v>
      </c>
      <c r="G2631" s="0" t="s">
        <v>11514</v>
      </c>
      <c r="H2631" s="0" t="s">
        <v>11515</v>
      </c>
      <c r="I2631" s="1" t="n">
        <v>7.995</v>
      </c>
      <c r="J2631" s="2" t="s">
        <v>11516</v>
      </c>
      <c r="K2631" s="2" t="s">
        <v>96</v>
      </c>
      <c r="L2631" s="0" t="s">
        <v>29</v>
      </c>
      <c r="M2631" s="0" t="s">
        <v>29</v>
      </c>
      <c r="N2631" s="0" t="s">
        <v>29</v>
      </c>
      <c r="O2631" s="2" t="s">
        <v>96</v>
      </c>
      <c r="P2631" s="0" t="s">
        <v>29</v>
      </c>
      <c r="Q2631" s="0" t="n">
        <f aca="false">_xlfn.UNICODE(B2631)</f>
        <v>69</v>
      </c>
      <c r="R2631" s="0" t="str">
        <f aca="false">IF(MIDB(B2631,1,10)="Candidatus",MIDB(B2631,FIND(" ",B2631,1)+1,FIND(" ",B2631,12)-FIND(" ",B2631,1)),IF(AND(Q2631&gt;=65,Q2631&lt;=90),MIDB(B2631,1,FIND(" ",B2631,1)),"-"))</f>
        <v>Escherichia </v>
      </c>
      <c r="S2631" s="0" t="str">
        <f aca="false">IF(MIDB(B2631,1,10)="Candidatus",MIDB(B2631,FIND(" ",B2631,12)+1,IFERROR(FIND(" ",B2631,FIND(" ",B2631,12)+1),LEN(B2631))-FIND(" ",B2631,12)),IF(AND(Q2631&gt;=65,Q2631&lt;=90),MIDB(B2631,FIND(" ",B2631,1),IFERROR(FIND(" ",B2631,FIND(" ",B2631,1)+1),LEN(B2631)+1)-FIND(" ",B2631,1)),"-"))</f>
        <v> coli</v>
      </c>
      <c r="T2631" s="0" t="n">
        <v>1</v>
      </c>
    </row>
    <row r="2632" customFormat="false" ht="12.8" hidden="false" customHeight="false" outlineLevel="0" collapsed="false">
      <c r="A2632" s="0" t="n">
        <v>2631</v>
      </c>
      <c r="B2632" s="0" t="s">
        <v>10467</v>
      </c>
      <c r="C2632" s="0" t="s">
        <v>21</v>
      </c>
      <c r="D2632" s="0" t="s">
        <v>90</v>
      </c>
      <c r="E2632" s="0" t="s">
        <v>91</v>
      </c>
      <c r="F2632" s="0" t="s">
        <v>11517</v>
      </c>
      <c r="G2632" s="0" t="s">
        <v>11518</v>
      </c>
      <c r="H2632" s="0" t="s">
        <v>11519</v>
      </c>
      <c r="I2632" s="1" t="n">
        <v>88.678</v>
      </c>
      <c r="J2632" s="2" t="s">
        <v>11520</v>
      </c>
      <c r="K2632" s="2" t="s">
        <v>1903</v>
      </c>
      <c r="L2632" s="0" t="s">
        <v>29</v>
      </c>
      <c r="M2632" s="0" t="s">
        <v>29</v>
      </c>
      <c r="N2632" s="0" t="s">
        <v>29</v>
      </c>
      <c r="O2632" s="2" t="s">
        <v>1903</v>
      </c>
      <c r="P2632" s="0" t="s">
        <v>29</v>
      </c>
      <c r="Q2632" s="0" t="n">
        <f aca="false">_xlfn.UNICODE(B2632)</f>
        <v>69</v>
      </c>
      <c r="R2632" s="0" t="str">
        <f aca="false">IF(MIDB(B2632,1,10)="Candidatus",MIDB(B2632,FIND(" ",B2632,1)+1,FIND(" ",B2632,12)-FIND(" ",B2632,1)),IF(AND(Q2632&gt;=65,Q2632&lt;=90),MIDB(B2632,1,FIND(" ",B2632,1)),"-"))</f>
        <v>Escherichia </v>
      </c>
      <c r="S2632" s="0" t="str">
        <f aca="false">IF(MIDB(B2632,1,10)="Candidatus",MIDB(B2632,FIND(" ",B2632,12)+1,IFERROR(FIND(" ",B2632,FIND(" ",B2632,12)+1),LEN(B2632))-FIND(" ",B2632,12)),IF(AND(Q2632&gt;=65,Q2632&lt;=90),MIDB(B2632,FIND(" ",B2632,1),IFERROR(FIND(" ",B2632,FIND(" ",B2632,1)+1),LEN(B2632)+1)-FIND(" ",B2632,1)),"-"))</f>
        <v> coli</v>
      </c>
      <c r="T2632" s="0" t="n">
        <v>1</v>
      </c>
    </row>
    <row r="2633" customFormat="false" ht="12.8" hidden="false" customHeight="false" outlineLevel="0" collapsed="false">
      <c r="A2633" s="0" t="n">
        <v>2632</v>
      </c>
      <c r="B2633" s="0" t="s">
        <v>11521</v>
      </c>
      <c r="C2633" s="0" t="s">
        <v>21</v>
      </c>
      <c r="D2633" s="0" t="s">
        <v>90</v>
      </c>
      <c r="E2633" s="0" t="s">
        <v>91</v>
      </c>
      <c r="F2633" s="0" t="s">
        <v>11522</v>
      </c>
      <c r="G2633" s="0" t="s">
        <v>11523</v>
      </c>
      <c r="H2633" s="0" t="s">
        <v>11524</v>
      </c>
      <c r="I2633" s="1" t="n">
        <v>109.191</v>
      </c>
      <c r="J2633" s="2" t="s">
        <v>11525</v>
      </c>
      <c r="K2633" s="2" t="s">
        <v>1163</v>
      </c>
      <c r="L2633" s="0" t="s">
        <v>29</v>
      </c>
      <c r="M2633" s="0" t="s">
        <v>29</v>
      </c>
      <c r="N2633" s="0" t="s">
        <v>29</v>
      </c>
      <c r="O2633" s="2" t="s">
        <v>1157</v>
      </c>
      <c r="P2633" s="0" t="s">
        <v>29</v>
      </c>
      <c r="Q2633" s="0" t="n">
        <f aca="false">_xlfn.UNICODE(B2633)</f>
        <v>69</v>
      </c>
      <c r="R2633" s="0" t="str">
        <f aca="false">IF(MIDB(B2633,1,10)="Candidatus",MIDB(B2633,FIND(" ",B2633,1)+1,FIND(" ",B2633,12)-FIND(" ",B2633,1)),IF(AND(Q2633&gt;=65,Q2633&lt;=90),MIDB(B2633,1,FIND(" ",B2633,1)),"-"))</f>
        <v>Escherichia </v>
      </c>
      <c r="S2633" s="0" t="str">
        <f aca="false">IF(MIDB(B2633,1,10)="Candidatus",MIDB(B2633,FIND(" ",B2633,12)+1,IFERROR(FIND(" ",B2633,FIND(" ",B2633,12)+1),LEN(B2633))-FIND(" ",B2633,12)),IF(AND(Q2633&gt;=65,Q2633&lt;=90),MIDB(B2633,FIND(" ",B2633,1),IFERROR(FIND(" ",B2633,FIND(" ",B2633,1)+1),LEN(B2633)+1)-FIND(" ",B2633,1)),"-"))</f>
        <v> coli</v>
      </c>
      <c r="T2633" s="0" t="n">
        <v>1</v>
      </c>
    </row>
    <row r="2634" customFormat="false" ht="12.8" hidden="false" customHeight="false" outlineLevel="0" collapsed="false">
      <c r="A2634" s="0" t="n">
        <v>2633</v>
      </c>
      <c r="B2634" s="0" t="s">
        <v>11526</v>
      </c>
      <c r="C2634" s="0" t="s">
        <v>21</v>
      </c>
      <c r="D2634" s="0" t="s">
        <v>90</v>
      </c>
      <c r="E2634" s="0" t="s">
        <v>91</v>
      </c>
      <c r="F2634" s="0" t="s">
        <v>11527</v>
      </c>
      <c r="G2634" s="0" t="s">
        <v>11528</v>
      </c>
      <c r="H2634" s="0" t="s">
        <v>11529</v>
      </c>
      <c r="I2634" s="1" t="n">
        <v>70.262</v>
      </c>
      <c r="J2634" s="2" t="s">
        <v>11530</v>
      </c>
      <c r="K2634" s="2" t="s">
        <v>1117</v>
      </c>
      <c r="L2634" s="0" t="s">
        <v>29</v>
      </c>
      <c r="M2634" s="0" t="s">
        <v>29</v>
      </c>
      <c r="N2634" s="0" t="s">
        <v>29</v>
      </c>
      <c r="O2634" s="2" t="s">
        <v>2763</v>
      </c>
      <c r="P2634" s="2" t="s">
        <v>129</v>
      </c>
      <c r="Q2634" s="0" t="n">
        <f aca="false">_xlfn.UNICODE(B2634)</f>
        <v>69</v>
      </c>
      <c r="R2634" s="0" t="str">
        <f aca="false">IF(MIDB(B2634,1,10)="Candidatus",MIDB(B2634,FIND(" ",B2634,1)+1,FIND(" ",B2634,12)-FIND(" ",B2634,1)),IF(AND(Q2634&gt;=65,Q2634&lt;=90),MIDB(B2634,1,FIND(" ",B2634,1)),"-"))</f>
        <v>Escherichia </v>
      </c>
      <c r="S2634" s="0" t="str">
        <f aca="false">IF(MIDB(B2634,1,10)="Candidatus",MIDB(B2634,FIND(" ",B2634,12)+1,IFERROR(FIND(" ",B2634,FIND(" ",B2634,12)+1),LEN(B2634))-FIND(" ",B2634,12)),IF(AND(Q2634&gt;=65,Q2634&lt;=90),MIDB(B2634,FIND(" ",B2634,1),IFERROR(FIND(" ",B2634,FIND(" ",B2634,1)+1),LEN(B2634)+1)-FIND(" ",B2634,1)),"-"))</f>
        <v> coli</v>
      </c>
      <c r="T2634" s="0" t="n">
        <v>1</v>
      </c>
    </row>
    <row r="2635" customFormat="false" ht="12.8" hidden="false" customHeight="false" outlineLevel="0" collapsed="false">
      <c r="A2635" s="0" t="n">
        <v>2634</v>
      </c>
      <c r="B2635" s="0" t="s">
        <v>10467</v>
      </c>
      <c r="C2635" s="0" t="s">
        <v>21</v>
      </c>
      <c r="D2635" s="0" t="s">
        <v>90</v>
      </c>
      <c r="E2635" s="0" t="s">
        <v>91</v>
      </c>
      <c r="F2635" s="0" t="s">
        <v>10623</v>
      </c>
      <c r="G2635" s="0" t="s">
        <v>11531</v>
      </c>
      <c r="H2635" s="0" t="s">
        <v>11532</v>
      </c>
      <c r="I2635" s="1" t="n">
        <v>39.324</v>
      </c>
      <c r="J2635" s="2" t="s">
        <v>11533</v>
      </c>
      <c r="K2635" s="2" t="s">
        <v>39</v>
      </c>
      <c r="L2635" s="0" t="s">
        <v>29</v>
      </c>
      <c r="M2635" s="0" t="s">
        <v>29</v>
      </c>
      <c r="N2635" s="0" t="s">
        <v>29</v>
      </c>
      <c r="O2635" s="2" t="s">
        <v>39</v>
      </c>
      <c r="P2635" s="0" t="s">
        <v>29</v>
      </c>
      <c r="Q2635" s="0" t="n">
        <f aca="false">_xlfn.UNICODE(B2635)</f>
        <v>69</v>
      </c>
      <c r="R2635" s="0" t="str">
        <f aca="false">IF(MIDB(B2635,1,10)="Candidatus",MIDB(B2635,FIND(" ",B2635,1)+1,FIND(" ",B2635,12)-FIND(" ",B2635,1)),IF(AND(Q2635&gt;=65,Q2635&lt;=90),MIDB(B2635,1,FIND(" ",B2635,1)),"-"))</f>
        <v>Escherichia </v>
      </c>
      <c r="S2635" s="0" t="str">
        <f aca="false">IF(MIDB(B2635,1,10)="Candidatus",MIDB(B2635,FIND(" ",B2635,12)+1,IFERROR(FIND(" ",B2635,FIND(" ",B2635,12)+1),LEN(B2635))-FIND(" ",B2635,12)),IF(AND(Q2635&gt;=65,Q2635&lt;=90),MIDB(B2635,FIND(" ",B2635,1),IFERROR(FIND(" ",B2635,FIND(" ",B2635,1)+1),LEN(B2635)+1)-FIND(" ",B2635,1)),"-"))</f>
        <v> coli</v>
      </c>
      <c r="T2635" s="0" t="n">
        <v>1</v>
      </c>
    </row>
    <row r="2636" customFormat="false" ht="12.8" hidden="false" customHeight="false" outlineLevel="0" collapsed="false">
      <c r="A2636" s="0" t="n">
        <v>2635</v>
      </c>
      <c r="B2636" s="0" t="s">
        <v>11534</v>
      </c>
      <c r="C2636" s="0" t="s">
        <v>21</v>
      </c>
      <c r="D2636" s="0" t="s">
        <v>90</v>
      </c>
      <c r="E2636" s="0" t="s">
        <v>91</v>
      </c>
      <c r="F2636" s="0" t="s">
        <v>11535</v>
      </c>
      <c r="G2636" s="0" t="s">
        <v>11536</v>
      </c>
      <c r="H2636" s="0" t="s">
        <v>11537</v>
      </c>
      <c r="I2636" s="1" t="n">
        <v>118.525</v>
      </c>
      <c r="J2636" s="2" t="s">
        <v>11538</v>
      </c>
      <c r="K2636" s="2" t="s">
        <v>736</v>
      </c>
      <c r="L2636" s="0" t="s">
        <v>29</v>
      </c>
      <c r="M2636" s="0" t="s">
        <v>29</v>
      </c>
      <c r="N2636" s="0" t="s">
        <v>29</v>
      </c>
      <c r="O2636" s="2" t="s">
        <v>3969</v>
      </c>
      <c r="P2636" s="0" t="s">
        <v>29</v>
      </c>
      <c r="Q2636" s="0" t="n">
        <f aca="false">_xlfn.UNICODE(B2636)</f>
        <v>69</v>
      </c>
      <c r="R2636" s="0" t="str">
        <f aca="false">IF(MIDB(B2636,1,10)="Candidatus",MIDB(B2636,FIND(" ",B2636,1)+1,FIND(" ",B2636,12)-FIND(" ",B2636,1)),IF(AND(Q2636&gt;=65,Q2636&lt;=90),MIDB(B2636,1,FIND(" ",B2636,1)),"-"))</f>
        <v>Escherichia </v>
      </c>
      <c r="S2636" s="0" t="str">
        <f aca="false">IF(MIDB(B2636,1,10)="Candidatus",MIDB(B2636,FIND(" ",B2636,12)+1,IFERROR(FIND(" ",B2636,FIND(" ",B2636,12)+1),LEN(B2636))-FIND(" ",B2636,12)),IF(AND(Q2636&gt;=65,Q2636&lt;=90),MIDB(B2636,FIND(" ",B2636,1),IFERROR(FIND(" ",B2636,FIND(" ",B2636,1)+1),LEN(B2636)+1)-FIND(" ",B2636,1)),"-"))</f>
        <v> coli</v>
      </c>
      <c r="T2636" s="0" t="n">
        <v>1</v>
      </c>
    </row>
    <row r="2637" customFormat="false" ht="12.8" hidden="false" customHeight="false" outlineLevel="0" collapsed="false">
      <c r="A2637" s="0" t="n">
        <v>2636</v>
      </c>
      <c r="B2637" s="0" t="s">
        <v>11539</v>
      </c>
      <c r="C2637" s="0" t="s">
        <v>21</v>
      </c>
      <c r="D2637" s="0" t="s">
        <v>90</v>
      </c>
      <c r="E2637" s="0" t="s">
        <v>91</v>
      </c>
      <c r="F2637" s="0" t="s">
        <v>11540</v>
      </c>
      <c r="G2637" s="0" t="s">
        <v>11541</v>
      </c>
      <c r="H2637" s="0" t="s">
        <v>11542</v>
      </c>
      <c r="I2637" s="1" t="n">
        <v>104.399</v>
      </c>
      <c r="J2637" s="2" t="s">
        <v>11543</v>
      </c>
      <c r="K2637" s="2" t="s">
        <v>1122</v>
      </c>
      <c r="L2637" s="0" t="s">
        <v>29</v>
      </c>
      <c r="M2637" s="0" t="s">
        <v>29</v>
      </c>
      <c r="N2637" s="2" t="s">
        <v>88</v>
      </c>
      <c r="O2637" s="2" t="s">
        <v>1163</v>
      </c>
      <c r="P2637" s="0" t="s">
        <v>29</v>
      </c>
      <c r="Q2637" s="0" t="n">
        <f aca="false">_xlfn.UNICODE(B2637)</f>
        <v>69</v>
      </c>
      <c r="R2637" s="0" t="str">
        <f aca="false">IF(MIDB(B2637,1,10)="Candidatus",MIDB(B2637,FIND(" ",B2637,1)+1,FIND(" ",B2637,12)-FIND(" ",B2637,1)),IF(AND(Q2637&gt;=65,Q2637&lt;=90),MIDB(B2637,1,FIND(" ",B2637,1)),"-"))</f>
        <v>Escherichia </v>
      </c>
      <c r="S2637" s="0" t="str">
        <f aca="false">IF(MIDB(B2637,1,10)="Candidatus",MIDB(B2637,FIND(" ",B2637,12)+1,IFERROR(FIND(" ",B2637,FIND(" ",B2637,12)+1),LEN(B2637))-FIND(" ",B2637,12)),IF(AND(Q2637&gt;=65,Q2637&lt;=90),MIDB(B2637,FIND(" ",B2637,1),IFERROR(FIND(" ",B2637,FIND(" ",B2637,1)+1),LEN(B2637)+1)-FIND(" ",B2637,1)),"-"))</f>
        <v> coli</v>
      </c>
      <c r="T2637" s="0" t="n">
        <v>1</v>
      </c>
    </row>
    <row r="2638" customFormat="false" ht="12.8" hidden="false" customHeight="false" outlineLevel="0" collapsed="false">
      <c r="A2638" s="0" t="n">
        <v>2637</v>
      </c>
      <c r="B2638" s="0" t="s">
        <v>11544</v>
      </c>
      <c r="C2638" s="0" t="s">
        <v>21</v>
      </c>
      <c r="D2638" s="0" t="s">
        <v>90</v>
      </c>
      <c r="E2638" s="0" t="s">
        <v>91</v>
      </c>
      <c r="F2638" s="0" t="s">
        <v>11545</v>
      </c>
      <c r="G2638" s="0" t="s">
        <v>29</v>
      </c>
      <c r="H2638" s="0" t="s">
        <v>11546</v>
      </c>
      <c r="I2638" s="1" t="n">
        <v>3.904</v>
      </c>
      <c r="J2638" s="2" t="s">
        <v>11547</v>
      </c>
      <c r="K2638" s="2" t="s">
        <v>60</v>
      </c>
      <c r="L2638" s="0" t="s">
        <v>29</v>
      </c>
      <c r="M2638" s="0" t="s">
        <v>29</v>
      </c>
      <c r="N2638" s="0" t="s">
        <v>29</v>
      </c>
      <c r="O2638" s="2" t="s">
        <v>60</v>
      </c>
      <c r="P2638" s="0" t="s">
        <v>29</v>
      </c>
      <c r="Q2638" s="0" t="n">
        <f aca="false">_xlfn.UNICODE(B2638)</f>
        <v>69</v>
      </c>
      <c r="R2638" s="0" t="str">
        <f aca="false">IF(MIDB(B2638,1,10)="Candidatus",MIDB(B2638,FIND(" ",B2638,1)+1,FIND(" ",B2638,12)-FIND(" ",B2638,1)),IF(AND(Q2638&gt;=65,Q2638&lt;=90),MIDB(B2638,1,FIND(" ",B2638,1)),"-"))</f>
        <v>Escherichia </v>
      </c>
      <c r="S2638" s="0" t="str">
        <f aca="false">IF(MIDB(B2638,1,10)="Candidatus",MIDB(B2638,FIND(" ",B2638,12)+1,IFERROR(FIND(" ",B2638,FIND(" ",B2638,12)+1),LEN(B2638))-FIND(" ",B2638,12)),IF(AND(Q2638&gt;=65,Q2638&lt;=90),MIDB(B2638,FIND(" ",B2638,1),IFERROR(FIND(" ",B2638,FIND(" ",B2638,1)+1),LEN(B2638)+1)-FIND(" ",B2638,1)),"-"))</f>
        <v> coli</v>
      </c>
      <c r="T2638" s="0" t="n">
        <v>1</v>
      </c>
    </row>
    <row r="2639" customFormat="false" ht="12.8" hidden="false" customHeight="false" outlineLevel="0" collapsed="false">
      <c r="A2639" s="0" t="n">
        <v>2638</v>
      </c>
      <c r="B2639" s="0" t="s">
        <v>11544</v>
      </c>
      <c r="C2639" s="0" t="s">
        <v>21</v>
      </c>
      <c r="D2639" s="0" t="s">
        <v>90</v>
      </c>
      <c r="E2639" s="0" t="s">
        <v>91</v>
      </c>
      <c r="F2639" s="0" t="s">
        <v>11548</v>
      </c>
      <c r="G2639" s="0" t="s">
        <v>29</v>
      </c>
      <c r="H2639" s="0" t="s">
        <v>11549</v>
      </c>
      <c r="I2639" s="1" t="n">
        <v>149.683</v>
      </c>
      <c r="J2639" s="2" t="s">
        <v>11550</v>
      </c>
      <c r="K2639" s="2" t="s">
        <v>2759</v>
      </c>
      <c r="L2639" s="0" t="s">
        <v>29</v>
      </c>
      <c r="M2639" s="0" t="s">
        <v>29</v>
      </c>
      <c r="N2639" s="2" t="s">
        <v>88</v>
      </c>
      <c r="O2639" s="2" t="s">
        <v>298</v>
      </c>
      <c r="P2639" s="2" t="s">
        <v>96</v>
      </c>
      <c r="Q2639" s="0" t="n">
        <f aca="false">_xlfn.UNICODE(B2639)</f>
        <v>69</v>
      </c>
      <c r="R2639" s="0" t="str">
        <f aca="false">IF(MIDB(B2639,1,10)="Candidatus",MIDB(B2639,FIND(" ",B2639,1)+1,FIND(" ",B2639,12)-FIND(" ",B2639,1)),IF(AND(Q2639&gt;=65,Q2639&lt;=90),MIDB(B2639,1,FIND(" ",B2639,1)),"-"))</f>
        <v>Escherichia </v>
      </c>
      <c r="S2639" s="0" t="str">
        <f aca="false">IF(MIDB(B2639,1,10)="Candidatus",MIDB(B2639,FIND(" ",B2639,12)+1,IFERROR(FIND(" ",B2639,FIND(" ",B2639,12)+1),LEN(B2639))-FIND(" ",B2639,12)),IF(AND(Q2639&gt;=65,Q2639&lt;=90),MIDB(B2639,FIND(" ",B2639,1),IFERROR(FIND(" ",B2639,FIND(" ",B2639,1)+1),LEN(B2639)+1)-FIND(" ",B2639,1)),"-"))</f>
        <v> coli</v>
      </c>
      <c r="T2639" s="0" t="n">
        <v>1</v>
      </c>
    </row>
    <row r="2640" customFormat="false" ht="12.8" hidden="false" customHeight="false" outlineLevel="0" collapsed="false">
      <c r="A2640" s="0" t="n">
        <v>2639</v>
      </c>
      <c r="B2640" s="0" t="s">
        <v>11544</v>
      </c>
      <c r="C2640" s="0" t="s">
        <v>21</v>
      </c>
      <c r="D2640" s="0" t="s">
        <v>90</v>
      </c>
      <c r="E2640" s="0" t="s">
        <v>91</v>
      </c>
      <c r="F2640" s="0" t="s">
        <v>11551</v>
      </c>
      <c r="G2640" s="0" t="s">
        <v>29</v>
      </c>
      <c r="H2640" s="0" t="s">
        <v>11552</v>
      </c>
      <c r="I2640" s="1" t="n">
        <v>5.167</v>
      </c>
      <c r="J2640" s="2" t="s">
        <v>10450</v>
      </c>
      <c r="K2640" s="2" t="s">
        <v>28</v>
      </c>
      <c r="L2640" s="0" t="s">
        <v>29</v>
      </c>
      <c r="M2640" s="0" t="s">
        <v>29</v>
      </c>
      <c r="N2640" s="0" t="s">
        <v>29</v>
      </c>
      <c r="O2640" s="2" t="s">
        <v>112</v>
      </c>
      <c r="P2640" s="2" t="s">
        <v>46</v>
      </c>
      <c r="Q2640" s="0" t="n">
        <f aca="false">_xlfn.UNICODE(B2640)</f>
        <v>69</v>
      </c>
      <c r="R2640" s="0" t="str">
        <f aca="false">IF(MIDB(B2640,1,10)="Candidatus",MIDB(B2640,FIND(" ",B2640,1)+1,FIND(" ",B2640,12)-FIND(" ",B2640,1)),IF(AND(Q2640&gt;=65,Q2640&lt;=90),MIDB(B2640,1,FIND(" ",B2640,1)),"-"))</f>
        <v>Escherichia </v>
      </c>
      <c r="S2640" s="0" t="str">
        <f aca="false">IF(MIDB(B2640,1,10)="Candidatus",MIDB(B2640,FIND(" ",B2640,12)+1,IFERROR(FIND(" ",B2640,FIND(" ",B2640,12)+1),LEN(B2640))-FIND(" ",B2640,12)),IF(AND(Q2640&gt;=65,Q2640&lt;=90),MIDB(B2640,FIND(" ",B2640,1),IFERROR(FIND(" ",B2640,FIND(" ",B2640,1)+1),LEN(B2640)+1)-FIND(" ",B2640,1)),"-"))</f>
        <v> coli</v>
      </c>
      <c r="T2640" s="0" t="n">
        <v>1</v>
      </c>
    </row>
    <row r="2641" customFormat="false" ht="12.8" hidden="false" customHeight="false" outlineLevel="0" collapsed="false">
      <c r="A2641" s="0" t="n">
        <v>2640</v>
      </c>
      <c r="B2641" s="0" t="s">
        <v>11553</v>
      </c>
      <c r="C2641" s="0" t="s">
        <v>21</v>
      </c>
      <c r="D2641" s="0" t="s">
        <v>90</v>
      </c>
      <c r="E2641" s="0" t="s">
        <v>91</v>
      </c>
      <c r="F2641" s="0" t="s">
        <v>11554</v>
      </c>
      <c r="G2641" s="0" t="s">
        <v>29</v>
      </c>
      <c r="H2641" s="0" t="s">
        <v>11555</v>
      </c>
      <c r="I2641" s="1" t="n">
        <v>1.551</v>
      </c>
      <c r="J2641" s="2" t="s">
        <v>11556</v>
      </c>
      <c r="K2641" s="2" t="s">
        <v>88</v>
      </c>
      <c r="L2641" s="0" t="s">
        <v>29</v>
      </c>
      <c r="M2641" s="0" t="s">
        <v>29</v>
      </c>
      <c r="N2641" s="0" t="s">
        <v>29</v>
      </c>
      <c r="O2641" s="2" t="s">
        <v>88</v>
      </c>
      <c r="P2641" s="0" t="s">
        <v>29</v>
      </c>
      <c r="Q2641" s="0" t="n">
        <f aca="false">_xlfn.UNICODE(B2641)</f>
        <v>69</v>
      </c>
      <c r="R2641" s="0" t="str">
        <f aca="false">IF(MIDB(B2641,1,10)="Candidatus",MIDB(B2641,FIND(" ",B2641,1)+1,FIND(" ",B2641,12)-FIND(" ",B2641,1)),IF(AND(Q2641&gt;=65,Q2641&lt;=90),MIDB(B2641,1,FIND(" ",B2641,1)),"-"))</f>
        <v>Escherichia </v>
      </c>
      <c r="S2641" s="0" t="str">
        <f aca="false">IF(MIDB(B2641,1,10)="Candidatus",MIDB(B2641,FIND(" ",B2641,12)+1,IFERROR(FIND(" ",B2641,FIND(" ",B2641,12)+1),LEN(B2641))-FIND(" ",B2641,12)),IF(AND(Q2641&gt;=65,Q2641&lt;=90),MIDB(B2641,FIND(" ",B2641,1),IFERROR(FIND(" ",B2641,FIND(" ",B2641,1)+1),LEN(B2641)+1)-FIND(" ",B2641,1)),"-"))</f>
        <v> coli</v>
      </c>
      <c r="T2641" s="0" t="n">
        <v>1</v>
      </c>
    </row>
    <row r="2642" customFormat="false" ht="12.8" hidden="false" customHeight="false" outlineLevel="0" collapsed="false">
      <c r="A2642" s="0" t="n">
        <v>2641</v>
      </c>
      <c r="B2642" s="0" t="s">
        <v>11553</v>
      </c>
      <c r="C2642" s="0" t="s">
        <v>21</v>
      </c>
      <c r="D2642" s="0" t="s">
        <v>90</v>
      </c>
      <c r="E2642" s="0" t="s">
        <v>91</v>
      </c>
      <c r="F2642" s="0" t="s">
        <v>11557</v>
      </c>
      <c r="G2642" s="0" t="s">
        <v>29</v>
      </c>
      <c r="H2642" s="0" t="s">
        <v>11558</v>
      </c>
      <c r="I2642" s="1" t="n">
        <v>4.072</v>
      </c>
      <c r="J2642" s="2" t="s">
        <v>11424</v>
      </c>
      <c r="K2642" s="2" t="s">
        <v>60</v>
      </c>
      <c r="L2642" s="0" t="s">
        <v>29</v>
      </c>
      <c r="M2642" s="0" t="s">
        <v>29</v>
      </c>
      <c r="N2642" s="0" t="s">
        <v>29</v>
      </c>
      <c r="O2642" s="2" t="s">
        <v>60</v>
      </c>
      <c r="P2642" s="0" t="s">
        <v>29</v>
      </c>
      <c r="Q2642" s="0" t="n">
        <f aca="false">_xlfn.UNICODE(B2642)</f>
        <v>69</v>
      </c>
      <c r="R2642" s="0" t="str">
        <f aca="false">IF(MIDB(B2642,1,10)="Candidatus",MIDB(B2642,FIND(" ",B2642,1)+1,FIND(" ",B2642,12)-FIND(" ",B2642,1)),IF(AND(Q2642&gt;=65,Q2642&lt;=90),MIDB(B2642,1,FIND(" ",B2642,1)),"-"))</f>
        <v>Escherichia </v>
      </c>
      <c r="S2642" s="0" t="str">
        <f aca="false">IF(MIDB(B2642,1,10)="Candidatus",MIDB(B2642,FIND(" ",B2642,12)+1,IFERROR(FIND(" ",B2642,FIND(" ",B2642,12)+1),LEN(B2642))-FIND(" ",B2642,12)),IF(AND(Q2642&gt;=65,Q2642&lt;=90),MIDB(B2642,FIND(" ",B2642,1),IFERROR(FIND(" ",B2642,FIND(" ",B2642,1)+1),LEN(B2642)+1)-FIND(" ",B2642,1)),"-"))</f>
        <v> coli</v>
      </c>
      <c r="T2642" s="0" t="n">
        <v>1</v>
      </c>
    </row>
    <row r="2643" customFormat="false" ht="12.8" hidden="false" customHeight="false" outlineLevel="0" collapsed="false">
      <c r="A2643" s="0" t="n">
        <v>2642</v>
      </c>
      <c r="B2643" s="0" t="s">
        <v>11553</v>
      </c>
      <c r="C2643" s="0" t="s">
        <v>21</v>
      </c>
      <c r="D2643" s="0" t="s">
        <v>90</v>
      </c>
      <c r="E2643" s="0" t="s">
        <v>91</v>
      </c>
      <c r="F2643" s="0" t="s">
        <v>11559</v>
      </c>
      <c r="G2643" s="0" t="s">
        <v>29</v>
      </c>
      <c r="H2643" s="0" t="s">
        <v>11560</v>
      </c>
      <c r="I2643" s="1" t="n">
        <v>6.647</v>
      </c>
      <c r="J2643" s="2" t="s">
        <v>11561</v>
      </c>
      <c r="K2643" s="2" t="s">
        <v>45</v>
      </c>
      <c r="L2643" s="0" t="s">
        <v>29</v>
      </c>
      <c r="M2643" s="0" t="s">
        <v>29</v>
      </c>
      <c r="N2643" s="0" t="s">
        <v>29</v>
      </c>
      <c r="O2643" s="2" t="s">
        <v>45</v>
      </c>
      <c r="P2643" s="0" t="s">
        <v>29</v>
      </c>
      <c r="Q2643" s="0" t="n">
        <f aca="false">_xlfn.UNICODE(B2643)</f>
        <v>69</v>
      </c>
      <c r="R2643" s="0" t="str">
        <f aca="false">IF(MIDB(B2643,1,10)="Candidatus",MIDB(B2643,FIND(" ",B2643,1)+1,FIND(" ",B2643,12)-FIND(" ",B2643,1)),IF(AND(Q2643&gt;=65,Q2643&lt;=90),MIDB(B2643,1,FIND(" ",B2643,1)),"-"))</f>
        <v>Escherichia </v>
      </c>
      <c r="S2643" s="0" t="str">
        <f aca="false">IF(MIDB(B2643,1,10)="Candidatus",MIDB(B2643,FIND(" ",B2643,12)+1,IFERROR(FIND(" ",B2643,FIND(" ",B2643,12)+1),LEN(B2643))-FIND(" ",B2643,12)),IF(AND(Q2643&gt;=65,Q2643&lt;=90),MIDB(B2643,FIND(" ",B2643,1),IFERROR(FIND(" ",B2643,FIND(" ",B2643,1)+1),LEN(B2643)+1)-FIND(" ",B2643,1)),"-"))</f>
        <v> coli</v>
      </c>
      <c r="T2643" s="0" t="n">
        <v>1</v>
      </c>
    </row>
    <row r="2644" customFormat="false" ht="12.8" hidden="false" customHeight="false" outlineLevel="0" collapsed="false">
      <c r="A2644" s="0" t="n">
        <v>2643</v>
      </c>
      <c r="B2644" s="0" t="s">
        <v>11553</v>
      </c>
      <c r="C2644" s="0" t="s">
        <v>21</v>
      </c>
      <c r="D2644" s="0" t="s">
        <v>90</v>
      </c>
      <c r="E2644" s="0" t="s">
        <v>91</v>
      </c>
      <c r="F2644" s="0" t="s">
        <v>11562</v>
      </c>
      <c r="G2644" s="0" t="s">
        <v>29</v>
      </c>
      <c r="H2644" s="0" t="s">
        <v>11563</v>
      </c>
      <c r="I2644" s="1" t="n">
        <v>92.766</v>
      </c>
      <c r="J2644" s="2" t="s">
        <v>11564</v>
      </c>
      <c r="K2644" s="2" t="s">
        <v>65</v>
      </c>
      <c r="L2644" s="0" t="s">
        <v>29</v>
      </c>
      <c r="M2644" s="0" t="s">
        <v>29</v>
      </c>
      <c r="N2644" s="0" t="s">
        <v>29</v>
      </c>
      <c r="O2644" s="2" t="s">
        <v>1150</v>
      </c>
      <c r="P2644" s="2" t="s">
        <v>262</v>
      </c>
      <c r="Q2644" s="0" t="n">
        <f aca="false">_xlfn.UNICODE(B2644)</f>
        <v>69</v>
      </c>
      <c r="R2644" s="0" t="str">
        <f aca="false">IF(MIDB(B2644,1,10)="Candidatus",MIDB(B2644,FIND(" ",B2644,1)+1,FIND(" ",B2644,12)-FIND(" ",B2644,1)),IF(AND(Q2644&gt;=65,Q2644&lt;=90),MIDB(B2644,1,FIND(" ",B2644,1)),"-"))</f>
        <v>Escherichia </v>
      </c>
      <c r="S2644" s="0" t="str">
        <f aca="false">IF(MIDB(B2644,1,10)="Candidatus",MIDB(B2644,FIND(" ",B2644,12)+1,IFERROR(FIND(" ",B2644,FIND(" ",B2644,12)+1),LEN(B2644))-FIND(" ",B2644,12)),IF(AND(Q2644&gt;=65,Q2644&lt;=90),MIDB(B2644,FIND(" ",B2644,1),IFERROR(FIND(" ",B2644,FIND(" ",B2644,1)+1),LEN(B2644)+1)-FIND(" ",B2644,1)),"-"))</f>
        <v> coli</v>
      </c>
      <c r="T2644" s="0" t="n">
        <v>1</v>
      </c>
    </row>
    <row r="2645" customFormat="false" ht="12.8" hidden="false" customHeight="false" outlineLevel="0" collapsed="false">
      <c r="A2645" s="0" t="n">
        <v>2644</v>
      </c>
      <c r="B2645" s="0" t="s">
        <v>11553</v>
      </c>
      <c r="C2645" s="0" t="s">
        <v>21</v>
      </c>
      <c r="D2645" s="0" t="s">
        <v>90</v>
      </c>
      <c r="E2645" s="0" t="s">
        <v>91</v>
      </c>
      <c r="F2645" s="0" t="s">
        <v>11565</v>
      </c>
      <c r="G2645" s="0" t="s">
        <v>29</v>
      </c>
      <c r="H2645" s="0" t="s">
        <v>11566</v>
      </c>
      <c r="I2645" s="1" t="n">
        <v>110.808</v>
      </c>
      <c r="J2645" s="2" t="s">
        <v>11567</v>
      </c>
      <c r="K2645" s="2" t="s">
        <v>736</v>
      </c>
      <c r="L2645" s="0" t="s">
        <v>29</v>
      </c>
      <c r="M2645" s="0" t="s">
        <v>29</v>
      </c>
      <c r="N2645" s="0" t="s">
        <v>29</v>
      </c>
      <c r="O2645" s="2" t="s">
        <v>1157</v>
      </c>
      <c r="P2645" s="2" t="s">
        <v>1598</v>
      </c>
      <c r="Q2645" s="0" t="n">
        <f aca="false">_xlfn.UNICODE(B2645)</f>
        <v>69</v>
      </c>
      <c r="R2645" s="0" t="str">
        <f aca="false">IF(MIDB(B2645,1,10)="Candidatus",MIDB(B2645,FIND(" ",B2645,1)+1,FIND(" ",B2645,12)-FIND(" ",B2645,1)),IF(AND(Q2645&gt;=65,Q2645&lt;=90),MIDB(B2645,1,FIND(" ",B2645,1)),"-"))</f>
        <v>Escherichia </v>
      </c>
      <c r="S2645" s="0" t="str">
        <f aca="false">IF(MIDB(B2645,1,10)="Candidatus",MIDB(B2645,FIND(" ",B2645,12)+1,IFERROR(FIND(" ",B2645,FIND(" ",B2645,12)+1),LEN(B2645))-FIND(" ",B2645,12)),IF(AND(Q2645&gt;=65,Q2645&lt;=90),MIDB(B2645,FIND(" ",B2645,1),IFERROR(FIND(" ",B2645,FIND(" ",B2645,1)+1),LEN(B2645)+1)-FIND(" ",B2645,1)),"-"))</f>
        <v> coli</v>
      </c>
      <c r="T2645" s="0" t="n">
        <v>1</v>
      </c>
    </row>
    <row r="2646" customFormat="false" ht="12.8" hidden="false" customHeight="false" outlineLevel="0" collapsed="false">
      <c r="A2646" s="0" t="n">
        <v>2645</v>
      </c>
      <c r="B2646" s="0" t="s">
        <v>11568</v>
      </c>
      <c r="C2646" s="0" t="s">
        <v>21</v>
      </c>
      <c r="D2646" s="0" t="s">
        <v>90</v>
      </c>
      <c r="E2646" s="0" t="s">
        <v>91</v>
      </c>
      <c r="F2646" s="0" t="s">
        <v>11569</v>
      </c>
      <c r="G2646" s="0" t="s">
        <v>29</v>
      </c>
      <c r="H2646" s="0" t="s">
        <v>11570</v>
      </c>
      <c r="I2646" s="1" t="n">
        <v>114.221</v>
      </c>
      <c r="J2646" s="2" t="s">
        <v>11571</v>
      </c>
      <c r="K2646" s="2" t="s">
        <v>1169</v>
      </c>
      <c r="L2646" s="0" t="s">
        <v>29</v>
      </c>
      <c r="M2646" s="0" t="s">
        <v>29</v>
      </c>
      <c r="N2646" s="0" t="s">
        <v>29</v>
      </c>
      <c r="O2646" s="2" t="s">
        <v>2000</v>
      </c>
      <c r="P2646" s="2" t="s">
        <v>44</v>
      </c>
      <c r="Q2646" s="0" t="n">
        <f aca="false">_xlfn.UNICODE(B2646)</f>
        <v>69</v>
      </c>
      <c r="R2646" s="0" t="str">
        <f aca="false">IF(MIDB(B2646,1,10)="Candidatus",MIDB(B2646,FIND(" ",B2646,1)+1,FIND(" ",B2646,12)-FIND(" ",B2646,1)),IF(AND(Q2646&gt;=65,Q2646&lt;=90),MIDB(B2646,1,FIND(" ",B2646,1)),"-"))</f>
        <v>Escherichia </v>
      </c>
      <c r="S2646" s="0" t="str">
        <f aca="false">IF(MIDB(B2646,1,10)="Candidatus",MIDB(B2646,FIND(" ",B2646,12)+1,IFERROR(FIND(" ",B2646,FIND(" ",B2646,12)+1),LEN(B2646))-FIND(" ",B2646,12)),IF(AND(Q2646&gt;=65,Q2646&lt;=90),MIDB(B2646,FIND(" ",B2646,1),IFERROR(FIND(" ",B2646,FIND(" ",B2646,1)+1),LEN(B2646)+1)-FIND(" ",B2646,1)),"-"))</f>
        <v> coli</v>
      </c>
      <c r="T2646" s="0" t="n">
        <v>1</v>
      </c>
    </row>
    <row r="2647" customFormat="false" ht="12.8" hidden="false" customHeight="false" outlineLevel="0" collapsed="false">
      <c r="A2647" s="0" t="n">
        <v>2646</v>
      </c>
      <c r="B2647" s="0" t="s">
        <v>11572</v>
      </c>
      <c r="C2647" s="0" t="s">
        <v>21</v>
      </c>
      <c r="D2647" s="0" t="s">
        <v>90</v>
      </c>
      <c r="E2647" s="0" t="s">
        <v>91</v>
      </c>
      <c r="F2647" s="0" t="s">
        <v>11573</v>
      </c>
      <c r="G2647" s="0" t="s">
        <v>11574</v>
      </c>
      <c r="H2647" s="0" t="s">
        <v>11575</v>
      </c>
      <c r="I2647" s="1" t="n">
        <v>93.074</v>
      </c>
      <c r="J2647" s="2" t="s">
        <v>11576</v>
      </c>
      <c r="K2647" s="2" t="s">
        <v>743</v>
      </c>
      <c r="L2647" s="0" t="s">
        <v>29</v>
      </c>
      <c r="M2647" s="0" t="s">
        <v>29</v>
      </c>
      <c r="N2647" s="0" t="s">
        <v>29</v>
      </c>
      <c r="O2647" s="2" t="s">
        <v>736</v>
      </c>
      <c r="P2647" s="2" t="s">
        <v>112</v>
      </c>
      <c r="Q2647" s="0" t="n">
        <f aca="false">_xlfn.UNICODE(B2647)</f>
        <v>69</v>
      </c>
      <c r="R2647" s="0" t="str">
        <f aca="false">IF(MIDB(B2647,1,10)="Candidatus",MIDB(B2647,FIND(" ",B2647,1)+1,FIND(" ",B2647,12)-FIND(" ",B2647,1)),IF(AND(Q2647&gt;=65,Q2647&lt;=90),MIDB(B2647,1,FIND(" ",B2647,1)),"-"))</f>
        <v>Escherichia </v>
      </c>
      <c r="S2647" s="0" t="str">
        <f aca="false">IF(MIDB(B2647,1,10)="Candidatus",MIDB(B2647,FIND(" ",B2647,12)+1,IFERROR(FIND(" ",B2647,FIND(" ",B2647,12)+1),LEN(B2647))-FIND(" ",B2647,12)),IF(AND(Q2647&gt;=65,Q2647&lt;=90),MIDB(B2647,FIND(" ",B2647,1),IFERROR(FIND(" ",B2647,FIND(" ",B2647,1)+1),LEN(B2647)+1)-FIND(" ",B2647,1)),"-"))</f>
        <v> coli</v>
      </c>
      <c r="T2647" s="0" t="n">
        <v>1</v>
      </c>
    </row>
    <row r="2648" customFormat="false" ht="12.8" hidden="false" customHeight="false" outlineLevel="0" collapsed="false">
      <c r="A2648" s="0" t="n">
        <v>2647</v>
      </c>
      <c r="B2648" s="0" t="s">
        <v>11577</v>
      </c>
      <c r="C2648" s="0" t="s">
        <v>21</v>
      </c>
      <c r="D2648" s="0" t="s">
        <v>90</v>
      </c>
      <c r="E2648" s="0" t="s">
        <v>91</v>
      </c>
      <c r="F2648" s="0" t="s">
        <v>2197</v>
      </c>
      <c r="G2648" s="0" t="s">
        <v>29</v>
      </c>
      <c r="H2648" s="0" t="s">
        <v>11578</v>
      </c>
      <c r="I2648" s="1" t="n">
        <v>97.704</v>
      </c>
      <c r="J2648" s="2" t="s">
        <v>11579</v>
      </c>
      <c r="K2648" s="2" t="s">
        <v>3315</v>
      </c>
      <c r="L2648" s="0" t="s">
        <v>29</v>
      </c>
      <c r="M2648" s="2" t="s">
        <v>129</v>
      </c>
      <c r="N2648" s="0" t="s">
        <v>29</v>
      </c>
      <c r="O2648" s="2" t="s">
        <v>736</v>
      </c>
      <c r="P2648" s="2" t="s">
        <v>129</v>
      </c>
      <c r="Q2648" s="0" t="n">
        <f aca="false">_xlfn.UNICODE(B2648)</f>
        <v>69</v>
      </c>
      <c r="R2648" s="0" t="str">
        <f aca="false">IF(MIDB(B2648,1,10)="Candidatus",MIDB(B2648,FIND(" ",B2648,1)+1,FIND(" ",B2648,12)-FIND(" ",B2648,1)),IF(AND(Q2648&gt;=65,Q2648&lt;=90),MIDB(B2648,1,FIND(" ",B2648,1)),"-"))</f>
        <v>Escherichia </v>
      </c>
      <c r="S2648" s="0" t="str">
        <f aca="false">IF(MIDB(B2648,1,10)="Candidatus",MIDB(B2648,FIND(" ",B2648,12)+1,IFERROR(FIND(" ",B2648,FIND(" ",B2648,12)+1),LEN(B2648))-FIND(" ",B2648,12)),IF(AND(Q2648&gt;=65,Q2648&lt;=90),MIDB(B2648,FIND(" ",B2648,1),IFERROR(FIND(" ",B2648,FIND(" ",B2648,1)+1),LEN(B2648)+1)-FIND(" ",B2648,1)),"-"))</f>
        <v> coli</v>
      </c>
      <c r="T2648" s="0" t="n">
        <v>1</v>
      </c>
    </row>
    <row r="2649" customFormat="false" ht="12.8" hidden="false" customHeight="false" outlineLevel="0" collapsed="false">
      <c r="A2649" s="0" t="n">
        <v>2648</v>
      </c>
      <c r="B2649" s="0" t="s">
        <v>11577</v>
      </c>
      <c r="C2649" s="0" t="s">
        <v>21</v>
      </c>
      <c r="D2649" s="0" t="s">
        <v>90</v>
      </c>
      <c r="E2649" s="0" t="s">
        <v>91</v>
      </c>
      <c r="F2649" s="0" t="s">
        <v>2192</v>
      </c>
      <c r="G2649" s="0" t="s">
        <v>29</v>
      </c>
      <c r="H2649" s="0" t="s">
        <v>11580</v>
      </c>
      <c r="I2649" s="1" t="n">
        <v>74.656</v>
      </c>
      <c r="J2649" s="2" t="s">
        <v>11581</v>
      </c>
      <c r="K2649" s="2" t="s">
        <v>4003</v>
      </c>
      <c r="L2649" s="0" t="s">
        <v>29</v>
      </c>
      <c r="M2649" s="0" t="s">
        <v>29</v>
      </c>
      <c r="N2649" s="0" t="s">
        <v>29</v>
      </c>
      <c r="O2649" s="2" t="s">
        <v>1132</v>
      </c>
      <c r="P2649" s="2" t="s">
        <v>186</v>
      </c>
      <c r="Q2649" s="0" t="n">
        <f aca="false">_xlfn.UNICODE(B2649)</f>
        <v>69</v>
      </c>
      <c r="R2649" s="0" t="str">
        <f aca="false">IF(MIDB(B2649,1,10)="Candidatus",MIDB(B2649,FIND(" ",B2649,1)+1,FIND(" ",B2649,12)-FIND(" ",B2649,1)),IF(AND(Q2649&gt;=65,Q2649&lt;=90),MIDB(B2649,1,FIND(" ",B2649,1)),"-"))</f>
        <v>Escherichia </v>
      </c>
      <c r="S2649" s="0" t="str">
        <f aca="false">IF(MIDB(B2649,1,10)="Candidatus",MIDB(B2649,FIND(" ",B2649,12)+1,IFERROR(FIND(" ",B2649,FIND(" ",B2649,12)+1),LEN(B2649))-FIND(" ",B2649,12)),IF(AND(Q2649&gt;=65,Q2649&lt;=90),MIDB(B2649,FIND(" ",B2649,1),IFERROR(FIND(" ",B2649,FIND(" ",B2649,1)+1),LEN(B2649)+1)-FIND(" ",B2649,1)),"-"))</f>
        <v> coli</v>
      </c>
      <c r="T2649" s="0" t="n">
        <v>1</v>
      </c>
    </row>
    <row r="2650" customFormat="false" ht="12.8" hidden="false" customHeight="false" outlineLevel="0" collapsed="false">
      <c r="A2650" s="0" t="n">
        <v>2649</v>
      </c>
      <c r="B2650" s="0" t="s">
        <v>11582</v>
      </c>
      <c r="C2650" s="0" t="s">
        <v>21</v>
      </c>
      <c r="D2650" s="0" t="s">
        <v>90</v>
      </c>
      <c r="E2650" s="0" t="s">
        <v>91</v>
      </c>
      <c r="F2650" s="0" t="s">
        <v>4041</v>
      </c>
      <c r="G2650" s="0" t="s">
        <v>29</v>
      </c>
      <c r="H2650" s="0" t="s">
        <v>11583</v>
      </c>
      <c r="I2650" s="1" t="n">
        <v>174.564</v>
      </c>
      <c r="J2650" s="2" t="s">
        <v>11584</v>
      </c>
      <c r="K2650" s="2" t="s">
        <v>603</v>
      </c>
      <c r="L2650" s="0" t="s">
        <v>29</v>
      </c>
      <c r="M2650" s="0" t="s">
        <v>29</v>
      </c>
      <c r="N2650" s="0" t="s">
        <v>29</v>
      </c>
      <c r="O2650" s="2" t="s">
        <v>711</v>
      </c>
      <c r="P2650" s="2" t="s">
        <v>807</v>
      </c>
      <c r="Q2650" s="0" t="n">
        <f aca="false">_xlfn.UNICODE(B2650)</f>
        <v>69</v>
      </c>
      <c r="R2650" s="0" t="str">
        <f aca="false">IF(MIDB(B2650,1,10)="Candidatus",MIDB(B2650,FIND(" ",B2650,1)+1,FIND(" ",B2650,12)-FIND(" ",B2650,1)),IF(AND(Q2650&gt;=65,Q2650&lt;=90),MIDB(B2650,1,FIND(" ",B2650,1)),"-"))</f>
        <v>Escherichia </v>
      </c>
      <c r="S2650" s="0" t="str">
        <f aca="false">IF(MIDB(B2650,1,10)="Candidatus",MIDB(B2650,FIND(" ",B2650,12)+1,IFERROR(FIND(" ",B2650,FIND(" ",B2650,12)+1),LEN(B2650))-FIND(" ",B2650,12)),IF(AND(Q2650&gt;=65,Q2650&lt;=90),MIDB(B2650,FIND(" ",B2650,1),IFERROR(FIND(" ",B2650,FIND(" ",B2650,1)+1),LEN(B2650)+1)-FIND(" ",B2650,1)),"-"))</f>
        <v> coli</v>
      </c>
      <c r="T2650" s="0" t="n">
        <v>1</v>
      </c>
    </row>
    <row r="2651" customFormat="false" ht="12.8" hidden="false" customHeight="false" outlineLevel="0" collapsed="false">
      <c r="A2651" s="0" t="n">
        <v>2650</v>
      </c>
      <c r="B2651" s="0" t="s">
        <v>11582</v>
      </c>
      <c r="C2651" s="0" t="s">
        <v>21</v>
      </c>
      <c r="D2651" s="0" t="s">
        <v>90</v>
      </c>
      <c r="E2651" s="0" t="s">
        <v>91</v>
      </c>
      <c r="F2651" s="0" t="s">
        <v>2197</v>
      </c>
      <c r="G2651" s="0" t="s">
        <v>29</v>
      </c>
      <c r="H2651" s="0" t="s">
        <v>11585</v>
      </c>
      <c r="I2651" s="1" t="n">
        <v>63.8</v>
      </c>
      <c r="J2651" s="2" t="s">
        <v>11586</v>
      </c>
      <c r="K2651" s="2" t="s">
        <v>771</v>
      </c>
      <c r="L2651" s="0" t="s">
        <v>29</v>
      </c>
      <c r="M2651" s="0" t="s">
        <v>29</v>
      </c>
      <c r="N2651" s="0" t="s">
        <v>29</v>
      </c>
      <c r="O2651" s="2" t="s">
        <v>2944</v>
      </c>
      <c r="P2651" s="2" t="s">
        <v>52</v>
      </c>
      <c r="Q2651" s="0" t="n">
        <f aca="false">_xlfn.UNICODE(B2651)</f>
        <v>69</v>
      </c>
      <c r="R2651" s="0" t="str">
        <f aca="false">IF(MIDB(B2651,1,10)="Candidatus",MIDB(B2651,FIND(" ",B2651,1)+1,FIND(" ",B2651,12)-FIND(" ",B2651,1)),IF(AND(Q2651&gt;=65,Q2651&lt;=90),MIDB(B2651,1,FIND(" ",B2651,1)),"-"))</f>
        <v>Escherichia </v>
      </c>
      <c r="S2651" s="0" t="str">
        <f aca="false">IF(MIDB(B2651,1,10)="Candidatus",MIDB(B2651,FIND(" ",B2651,12)+1,IFERROR(FIND(" ",B2651,FIND(" ",B2651,12)+1),LEN(B2651))-FIND(" ",B2651,12)),IF(AND(Q2651&gt;=65,Q2651&lt;=90),MIDB(B2651,FIND(" ",B2651,1),IFERROR(FIND(" ",B2651,FIND(" ",B2651,1)+1),LEN(B2651)+1)-FIND(" ",B2651,1)),"-"))</f>
        <v> coli</v>
      </c>
      <c r="T2651" s="0" t="n">
        <v>1</v>
      </c>
    </row>
    <row r="2652" customFormat="false" ht="12.8" hidden="false" customHeight="false" outlineLevel="0" collapsed="false">
      <c r="A2652" s="0" t="n">
        <v>2651</v>
      </c>
      <c r="B2652" s="0" t="s">
        <v>11582</v>
      </c>
      <c r="C2652" s="0" t="s">
        <v>21</v>
      </c>
      <c r="D2652" s="0" t="s">
        <v>90</v>
      </c>
      <c r="E2652" s="0" t="s">
        <v>91</v>
      </c>
      <c r="F2652" s="0" t="s">
        <v>2192</v>
      </c>
      <c r="G2652" s="0" t="s">
        <v>29</v>
      </c>
      <c r="H2652" s="0" t="s">
        <v>11587</v>
      </c>
      <c r="I2652" s="1" t="n">
        <v>120.611</v>
      </c>
      <c r="J2652" s="2" t="s">
        <v>11588</v>
      </c>
      <c r="K2652" s="2" t="s">
        <v>1170</v>
      </c>
      <c r="L2652" s="0" t="s">
        <v>29</v>
      </c>
      <c r="M2652" s="0" t="s">
        <v>29</v>
      </c>
      <c r="N2652" s="0" t="s">
        <v>29</v>
      </c>
      <c r="O2652" s="2" t="s">
        <v>2000</v>
      </c>
      <c r="P2652" s="2" t="s">
        <v>129</v>
      </c>
      <c r="Q2652" s="0" t="n">
        <f aca="false">_xlfn.UNICODE(B2652)</f>
        <v>69</v>
      </c>
      <c r="R2652" s="0" t="str">
        <f aca="false">IF(MIDB(B2652,1,10)="Candidatus",MIDB(B2652,FIND(" ",B2652,1)+1,FIND(" ",B2652,12)-FIND(" ",B2652,1)),IF(AND(Q2652&gt;=65,Q2652&lt;=90),MIDB(B2652,1,FIND(" ",B2652,1)),"-"))</f>
        <v>Escherichia </v>
      </c>
      <c r="S2652" s="0" t="str">
        <f aca="false">IF(MIDB(B2652,1,10)="Candidatus",MIDB(B2652,FIND(" ",B2652,12)+1,IFERROR(FIND(" ",B2652,FIND(" ",B2652,12)+1),LEN(B2652))-FIND(" ",B2652,12)),IF(AND(Q2652&gt;=65,Q2652&lt;=90),MIDB(B2652,FIND(" ",B2652,1),IFERROR(FIND(" ",B2652,FIND(" ",B2652,1)+1),LEN(B2652)+1)-FIND(" ",B2652,1)),"-"))</f>
        <v> coli</v>
      </c>
      <c r="T2652" s="0" t="n">
        <v>1</v>
      </c>
    </row>
    <row r="2653" customFormat="false" ht="12.8" hidden="false" customHeight="false" outlineLevel="0" collapsed="false">
      <c r="A2653" s="0" t="n">
        <v>2652</v>
      </c>
      <c r="B2653" s="0" t="s">
        <v>11589</v>
      </c>
      <c r="C2653" s="0" t="s">
        <v>21</v>
      </c>
      <c r="D2653" s="0" t="s">
        <v>90</v>
      </c>
      <c r="E2653" s="0" t="s">
        <v>91</v>
      </c>
      <c r="F2653" s="0" t="s">
        <v>11590</v>
      </c>
      <c r="G2653" s="0" t="s">
        <v>11591</v>
      </c>
      <c r="H2653" s="0" t="s">
        <v>11592</v>
      </c>
      <c r="I2653" s="1" t="n">
        <v>124.705</v>
      </c>
      <c r="J2653" s="2" t="s">
        <v>11593</v>
      </c>
      <c r="K2653" s="2" t="s">
        <v>1951</v>
      </c>
      <c r="L2653" s="0" t="s">
        <v>29</v>
      </c>
      <c r="M2653" s="0" t="s">
        <v>29</v>
      </c>
      <c r="N2653" s="0" t="s">
        <v>29</v>
      </c>
      <c r="O2653" s="2" t="s">
        <v>1156</v>
      </c>
      <c r="P2653" s="2" t="s">
        <v>28</v>
      </c>
      <c r="Q2653" s="0" t="n">
        <f aca="false">_xlfn.UNICODE(B2653)</f>
        <v>69</v>
      </c>
      <c r="R2653" s="0" t="str">
        <f aca="false">IF(MIDB(B2653,1,10)="Candidatus",MIDB(B2653,FIND(" ",B2653,1)+1,FIND(" ",B2653,12)-FIND(" ",B2653,1)),IF(AND(Q2653&gt;=65,Q2653&lt;=90),MIDB(B2653,1,FIND(" ",B2653,1)),"-"))</f>
        <v>Escherichia </v>
      </c>
      <c r="S2653" s="0" t="str">
        <f aca="false">IF(MIDB(B2653,1,10)="Candidatus",MIDB(B2653,FIND(" ",B2653,12)+1,IFERROR(FIND(" ",B2653,FIND(" ",B2653,12)+1),LEN(B2653))-FIND(" ",B2653,12)),IF(AND(Q2653&gt;=65,Q2653&lt;=90),MIDB(B2653,FIND(" ",B2653,1),IFERROR(FIND(" ",B2653,FIND(" ",B2653,1)+1),LEN(B2653)+1)-FIND(" ",B2653,1)),"-"))</f>
        <v> coli</v>
      </c>
      <c r="T2653" s="0" t="n">
        <v>1</v>
      </c>
    </row>
    <row r="2654" customFormat="false" ht="12.8" hidden="false" customHeight="false" outlineLevel="0" collapsed="false">
      <c r="A2654" s="0" t="n">
        <v>2653</v>
      </c>
      <c r="B2654" s="0" t="s">
        <v>11594</v>
      </c>
      <c r="C2654" s="0" t="s">
        <v>21</v>
      </c>
      <c r="D2654" s="0" t="s">
        <v>90</v>
      </c>
      <c r="E2654" s="0" t="s">
        <v>91</v>
      </c>
      <c r="F2654" s="0" t="s">
        <v>11595</v>
      </c>
      <c r="G2654" s="0" t="s">
        <v>11596</v>
      </c>
      <c r="H2654" s="0" t="s">
        <v>11597</v>
      </c>
      <c r="I2654" s="1" t="n">
        <v>113.346</v>
      </c>
      <c r="J2654" s="2" t="s">
        <v>11598</v>
      </c>
      <c r="K2654" s="2" t="s">
        <v>1951</v>
      </c>
      <c r="L2654" s="0" t="s">
        <v>29</v>
      </c>
      <c r="M2654" s="0" t="s">
        <v>29</v>
      </c>
      <c r="N2654" s="0" t="s">
        <v>29</v>
      </c>
      <c r="O2654" s="2" t="s">
        <v>1999</v>
      </c>
      <c r="P2654" s="2" t="s">
        <v>118</v>
      </c>
      <c r="Q2654" s="0" t="n">
        <f aca="false">_xlfn.UNICODE(B2654)</f>
        <v>69</v>
      </c>
      <c r="R2654" s="0" t="str">
        <f aca="false">IF(MIDB(B2654,1,10)="Candidatus",MIDB(B2654,FIND(" ",B2654,1)+1,FIND(" ",B2654,12)-FIND(" ",B2654,1)),IF(AND(Q2654&gt;=65,Q2654&lt;=90),MIDB(B2654,1,FIND(" ",B2654,1)),"-"))</f>
        <v>Escherichia </v>
      </c>
      <c r="S2654" s="0" t="str">
        <f aca="false">IF(MIDB(B2654,1,10)="Candidatus",MIDB(B2654,FIND(" ",B2654,12)+1,IFERROR(FIND(" ",B2654,FIND(" ",B2654,12)+1),LEN(B2654))-FIND(" ",B2654,12)),IF(AND(Q2654&gt;=65,Q2654&lt;=90),MIDB(B2654,FIND(" ",B2654,1),IFERROR(FIND(" ",B2654,FIND(" ",B2654,1)+1),LEN(B2654)+1)-FIND(" ",B2654,1)),"-"))</f>
        <v> coli</v>
      </c>
      <c r="T2654" s="0" t="n">
        <v>1</v>
      </c>
    </row>
    <row r="2655" customFormat="false" ht="12.8" hidden="false" customHeight="false" outlineLevel="0" collapsed="false">
      <c r="A2655" s="0" t="n">
        <v>2654</v>
      </c>
      <c r="B2655" s="0" t="s">
        <v>11599</v>
      </c>
      <c r="C2655" s="0" t="s">
        <v>21</v>
      </c>
      <c r="D2655" s="0" t="s">
        <v>90</v>
      </c>
      <c r="E2655" s="0" t="s">
        <v>91</v>
      </c>
      <c r="F2655" s="0" t="s">
        <v>11600</v>
      </c>
      <c r="G2655" s="0" t="s">
        <v>11601</v>
      </c>
      <c r="H2655" s="0" t="s">
        <v>11602</v>
      </c>
      <c r="I2655" s="1" t="n">
        <v>4.671</v>
      </c>
      <c r="J2655" s="2" t="s">
        <v>11603</v>
      </c>
      <c r="K2655" s="2" t="s">
        <v>112</v>
      </c>
      <c r="L2655" s="0" t="s">
        <v>29</v>
      </c>
      <c r="M2655" s="0" t="s">
        <v>29</v>
      </c>
      <c r="N2655" s="0" t="s">
        <v>29</v>
      </c>
      <c r="O2655" s="2" t="s">
        <v>112</v>
      </c>
      <c r="P2655" s="0" t="s">
        <v>29</v>
      </c>
      <c r="Q2655" s="0" t="n">
        <f aca="false">_xlfn.UNICODE(B2655)</f>
        <v>69</v>
      </c>
      <c r="R2655" s="0" t="str">
        <f aca="false">IF(MIDB(B2655,1,10)="Candidatus",MIDB(B2655,FIND(" ",B2655,1)+1,FIND(" ",B2655,12)-FIND(" ",B2655,1)),IF(AND(Q2655&gt;=65,Q2655&lt;=90),MIDB(B2655,1,FIND(" ",B2655,1)),"-"))</f>
        <v>Escherichia </v>
      </c>
      <c r="S2655" s="0" t="str">
        <f aca="false">IF(MIDB(B2655,1,10)="Candidatus",MIDB(B2655,FIND(" ",B2655,12)+1,IFERROR(FIND(" ",B2655,FIND(" ",B2655,12)+1),LEN(B2655))-FIND(" ",B2655,12)),IF(AND(Q2655&gt;=65,Q2655&lt;=90),MIDB(B2655,FIND(" ",B2655,1),IFERROR(FIND(" ",B2655,FIND(" ",B2655,1)+1),LEN(B2655)+1)-FIND(" ",B2655,1)),"-"))</f>
        <v> coli</v>
      </c>
      <c r="T2655" s="0" t="n">
        <v>1</v>
      </c>
    </row>
    <row r="2656" customFormat="false" ht="12.8" hidden="false" customHeight="false" outlineLevel="0" collapsed="false">
      <c r="A2656" s="0" t="n">
        <v>2655</v>
      </c>
      <c r="B2656" s="0" t="s">
        <v>11599</v>
      </c>
      <c r="C2656" s="0" t="s">
        <v>21</v>
      </c>
      <c r="D2656" s="0" t="s">
        <v>90</v>
      </c>
      <c r="E2656" s="0" t="s">
        <v>91</v>
      </c>
      <c r="F2656" s="0" t="s">
        <v>11604</v>
      </c>
      <c r="G2656" s="0" t="s">
        <v>11605</v>
      </c>
      <c r="H2656" s="0" t="s">
        <v>11606</v>
      </c>
      <c r="I2656" s="1" t="n">
        <v>94.959</v>
      </c>
      <c r="J2656" s="2" t="s">
        <v>11607</v>
      </c>
      <c r="K2656" s="2" t="s">
        <v>2398</v>
      </c>
      <c r="L2656" s="0" t="s">
        <v>29</v>
      </c>
      <c r="M2656" s="2" t="s">
        <v>60</v>
      </c>
      <c r="N2656" s="0" t="s">
        <v>29</v>
      </c>
      <c r="O2656" s="2" t="s">
        <v>3315</v>
      </c>
      <c r="P2656" s="0" t="s">
        <v>29</v>
      </c>
      <c r="Q2656" s="0" t="n">
        <f aca="false">_xlfn.UNICODE(B2656)</f>
        <v>69</v>
      </c>
      <c r="R2656" s="0" t="str">
        <f aca="false">IF(MIDB(B2656,1,10)="Candidatus",MIDB(B2656,FIND(" ",B2656,1)+1,FIND(" ",B2656,12)-FIND(" ",B2656,1)),IF(AND(Q2656&gt;=65,Q2656&lt;=90),MIDB(B2656,1,FIND(" ",B2656,1)),"-"))</f>
        <v>Escherichia </v>
      </c>
      <c r="S2656" s="0" t="str">
        <f aca="false">IF(MIDB(B2656,1,10)="Candidatus",MIDB(B2656,FIND(" ",B2656,12)+1,IFERROR(FIND(" ",B2656,FIND(" ",B2656,12)+1),LEN(B2656))-FIND(" ",B2656,12)),IF(AND(Q2656&gt;=65,Q2656&lt;=90),MIDB(B2656,FIND(" ",B2656,1),IFERROR(FIND(" ",B2656,FIND(" ",B2656,1)+1),LEN(B2656)+1)-FIND(" ",B2656,1)),"-"))</f>
        <v> coli</v>
      </c>
      <c r="T2656" s="0" t="n">
        <v>1</v>
      </c>
    </row>
    <row r="2657" customFormat="false" ht="12.8" hidden="false" customHeight="false" outlineLevel="0" collapsed="false">
      <c r="A2657" s="0" t="n">
        <v>2656</v>
      </c>
      <c r="B2657" s="0" t="s">
        <v>11599</v>
      </c>
      <c r="C2657" s="0" t="s">
        <v>21</v>
      </c>
      <c r="D2657" s="0" t="s">
        <v>90</v>
      </c>
      <c r="E2657" s="0" t="s">
        <v>91</v>
      </c>
      <c r="F2657" s="0" t="s">
        <v>11608</v>
      </c>
      <c r="G2657" s="0" t="s">
        <v>11609</v>
      </c>
      <c r="H2657" s="0" t="s">
        <v>11610</v>
      </c>
      <c r="I2657" s="1" t="n">
        <v>108.501</v>
      </c>
      <c r="J2657" s="2" t="s">
        <v>11611</v>
      </c>
      <c r="K2657" s="2" t="s">
        <v>477</v>
      </c>
      <c r="L2657" s="0" t="s">
        <v>29</v>
      </c>
      <c r="M2657" s="0" t="s">
        <v>29</v>
      </c>
      <c r="N2657" s="2" t="s">
        <v>46</v>
      </c>
      <c r="O2657" s="2" t="s">
        <v>2381</v>
      </c>
      <c r="P2657" s="2" t="s">
        <v>262</v>
      </c>
      <c r="Q2657" s="0" t="n">
        <f aca="false">_xlfn.UNICODE(B2657)</f>
        <v>69</v>
      </c>
      <c r="R2657" s="0" t="str">
        <f aca="false">IF(MIDB(B2657,1,10)="Candidatus",MIDB(B2657,FIND(" ",B2657,1)+1,FIND(" ",B2657,12)-FIND(" ",B2657,1)),IF(AND(Q2657&gt;=65,Q2657&lt;=90),MIDB(B2657,1,FIND(" ",B2657,1)),"-"))</f>
        <v>Escherichia </v>
      </c>
      <c r="S2657" s="0" t="str">
        <f aca="false">IF(MIDB(B2657,1,10)="Candidatus",MIDB(B2657,FIND(" ",B2657,12)+1,IFERROR(FIND(" ",B2657,FIND(" ",B2657,12)+1),LEN(B2657))-FIND(" ",B2657,12)),IF(AND(Q2657&gt;=65,Q2657&lt;=90),MIDB(B2657,FIND(" ",B2657,1),IFERROR(FIND(" ",B2657,FIND(" ",B2657,1)+1),LEN(B2657)+1)-FIND(" ",B2657,1)),"-"))</f>
        <v> coli</v>
      </c>
      <c r="T2657" s="0" t="n">
        <v>1</v>
      </c>
    </row>
    <row r="2658" customFormat="false" ht="12.8" hidden="false" customHeight="false" outlineLevel="0" collapsed="false">
      <c r="A2658" s="0" t="n">
        <v>2657</v>
      </c>
      <c r="B2658" s="0" t="s">
        <v>11612</v>
      </c>
      <c r="C2658" s="0" t="s">
        <v>21</v>
      </c>
      <c r="D2658" s="0" t="s">
        <v>90</v>
      </c>
      <c r="E2658" s="0" t="s">
        <v>91</v>
      </c>
      <c r="F2658" s="0" t="s">
        <v>11613</v>
      </c>
      <c r="G2658" s="0" t="s">
        <v>11614</v>
      </c>
      <c r="H2658" s="0" t="s">
        <v>11615</v>
      </c>
      <c r="I2658" s="1" t="n">
        <v>225.683</v>
      </c>
      <c r="J2658" s="2" t="s">
        <v>11616</v>
      </c>
      <c r="K2658" s="2" t="s">
        <v>11617</v>
      </c>
      <c r="L2658" s="0" t="s">
        <v>29</v>
      </c>
      <c r="M2658" s="0" t="s">
        <v>29</v>
      </c>
      <c r="N2658" s="2" t="s">
        <v>88</v>
      </c>
      <c r="O2658" s="2" t="s">
        <v>9052</v>
      </c>
      <c r="P2658" s="2" t="s">
        <v>851</v>
      </c>
      <c r="Q2658" s="0" t="n">
        <f aca="false">_xlfn.UNICODE(B2658)</f>
        <v>69</v>
      </c>
      <c r="R2658" s="0" t="str">
        <f aca="false">IF(MIDB(B2658,1,10)="Candidatus",MIDB(B2658,FIND(" ",B2658,1)+1,FIND(" ",B2658,12)-FIND(" ",B2658,1)),IF(AND(Q2658&gt;=65,Q2658&lt;=90),MIDB(B2658,1,FIND(" ",B2658,1)),"-"))</f>
        <v>Escherichia </v>
      </c>
      <c r="S2658" s="0" t="str">
        <f aca="false">IF(MIDB(B2658,1,10)="Candidatus",MIDB(B2658,FIND(" ",B2658,12)+1,IFERROR(FIND(" ",B2658,FIND(" ",B2658,12)+1),LEN(B2658))-FIND(" ",B2658,12)),IF(AND(Q2658&gt;=65,Q2658&lt;=90),MIDB(B2658,FIND(" ",B2658,1),IFERROR(FIND(" ",B2658,FIND(" ",B2658,1)+1),LEN(B2658)+1)-FIND(" ",B2658,1)),"-"))</f>
        <v> coli</v>
      </c>
      <c r="T2658" s="0" t="n">
        <v>1</v>
      </c>
    </row>
    <row r="2659" customFormat="false" ht="12.8" hidden="false" customHeight="false" outlineLevel="0" collapsed="false">
      <c r="A2659" s="0" t="n">
        <v>2658</v>
      </c>
      <c r="B2659" s="0" t="s">
        <v>11612</v>
      </c>
      <c r="C2659" s="0" t="s">
        <v>21</v>
      </c>
      <c r="D2659" s="0" t="s">
        <v>90</v>
      </c>
      <c r="E2659" s="0" t="s">
        <v>91</v>
      </c>
      <c r="F2659" s="0" t="s">
        <v>11618</v>
      </c>
      <c r="G2659" s="0" t="s">
        <v>11619</v>
      </c>
      <c r="H2659" s="0" t="s">
        <v>11620</v>
      </c>
      <c r="I2659" s="1" t="n">
        <v>75.089</v>
      </c>
      <c r="J2659" s="2" t="s">
        <v>11621</v>
      </c>
      <c r="K2659" s="2" t="s">
        <v>73</v>
      </c>
      <c r="L2659" s="0" t="s">
        <v>29</v>
      </c>
      <c r="M2659" s="0" t="s">
        <v>29</v>
      </c>
      <c r="N2659" s="2" t="s">
        <v>88</v>
      </c>
      <c r="O2659" s="2" t="s">
        <v>1117</v>
      </c>
      <c r="P2659" s="2" t="s">
        <v>52</v>
      </c>
      <c r="Q2659" s="0" t="n">
        <f aca="false">_xlfn.UNICODE(B2659)</f>
        <v>69</v>
      </c>
      <c r="R2659" s="0" t="str">
        <f aca="false">IF(MIDB(B2659,1,10)="Candidatus",MIDB(B2659,FIND(" ",B2659,1)+1,FIND(" ",B2659,12)-FIND(" ",B2659,1)),IF(AND(Q2659&gt;=65,Q2659&lt;=90),MIDB(B2659,1,FIND(" ",B2659,1)),"-"))</f>
        <v>Escherichia </v>
      </c>
      <c r="S2659" s="0" t="str">
        <f aca="false">IF(MIDB(B2659,1,10)="Candidatus",MIDB(B2659,FIND(" ",B2659,12)+1,IFERROR(FIND(" ",B2659,FIND(" ",B2659,12)+1),LEN(B2659))-FIND(" ",B2659,12)),IF(AND(Q2659&gt;=65,Q2659&lt;=90),MIDB(B2659,FIND(" ",B2659,1),IFERROR(FIND(" ",B2659,FIND(" ",B2659,1)+1),LEN(B2659)+1)-FIND(" ",B2659,1)),"-"))</f>
        <v> coli</v>
      </c>
      <c r="T2659" s="0" t="n">
        <v>1</v>
      </c>
    </row>
    <row r="2660" customFormat="false" ht="12.8" hidden="false" customHeight="false" outlineLevel="0" collapsed="false">
      <c r="A2660" s="0" t="n">
        <v>2659</v>
      </c>
      <c r="B2660" s="0" t="s">
        <v>11622</v>
      </c>
      <c r="C2660" s="0" t="s">
        <v>21</v>
      </c>
      <c r="D2660" s="0" t="s">
        <v>90</v>
      </c>
      <c r="E2660" s="0" t="s">
        <v>91</v>
      </c>
      <c r="F2660" s="0" t="s">
        <v>11623</v>
      </c>
      <c r="G2660" s="0" t="s">
        <v>11624</v>
      </c>
      <c r="H2660" s="0" t="s">
        <v>11625</v>
      </c>
      <c r="I2660" s="1" t="n">
        <v>7.233</v>
      </c>
      <c r="J2660" s="2" t="s">
        <v>11626</v>
      </c>
      <c r="K2660" s="2" t="s">
        <v>52</v>
      </c>
      <c r="L2660" s="0" t="s">
        <v>29</v>
      </c>
      <c r="M2660" s="0" t="s">
        <v>29</v>
      </c>
      <c r="N2660" s="0" t="s">
        <v>29</v>
      </c>
      <c r="O2660" s="2" t="s">
        <v>52</v>
      </c>
      <c r="P2660" s="0" t="s">
        <v>29</v>
      </c>
      <c r="Q2660" s="0" t="n">
        <f aca="false">_xlfn.UNICODE(B2660)</f>
        <v>69</v>
      </c>
      <c r="R2660" s="0" t="str">
        <f aca="false">IF(MIDB(B2660,1,10)="Candidatus",MIDB(B2660,FIND(" ",B2660,1)+1,FIND(" ",B2660,12)-FIND(" ",B2660,1)),IF(AND(Q2660&gt;=65,Q2660&lt;=90),MIDB(B2660,1,FIND(" ",B2660,1)),"-"))</f>
        <v>Escherichia </v>
      </c>
      <c r="S2660" s="0" t="str">
        <f aca="false">IF(MIDB(B2660,1,10)="Candidatus",MIDB(B2660,FIND(" ",B2660,12)+1,IFERROR(FIND(" ",B2660,FIND(" ",B2660,12)+1),LEN(B2660))-FIND(" ",B2660,12)),IF(AND(Q2660&gt;=65,Q2660&lt;=90),MIDB(B2660,FIND(" ",B2660,1),IFERROR(FIND(" ",B2660,FIND(" ",B2660,1)+1),LEN(B2660)+1)-FIND(" ",B2660,1)),"-"))</f>
        <v> coli</v>
      </c>
      <c r="T2660" s="0" t="n">
        <v>1</v>
      </c>
    </row>
    <row r="2661" customFormat="false" ht="12.8" hidden="false" customHeight="false" outlineLevel="0" collapsed="false">
      <c r="A2661" s="0" t="n">
        <v>2660</v>
      </c>
      <c r="B2661" s="0" t="s">
        <v>11622</v>
      </c>
      <c r="C2661" s="0" t="s">
        <v>21</v>
      </c>
      <c r="D2661" s="0" t="s">
        <v>90</v>
      </c>
      <c r="E2661" s="0" t="s">
        <v>91</v>
      </c>
      <c r="F2661" s="0" t="s">
        <v>11627</v>
      </c>
      <c r="G2661" s="0" t="s">
        <v>11628</v>
      </c>
      <c r="H2661" s="0" t="s">
        <v>11629</v>
      </c>
      <c r="I2661" s="1" t="n">
        <v>7.653</v>
      </c>
      <c r="J2661" s="2" t="s">
        <v>11630</v>
      </c>
      <c r="K2661" s="2" t="s">
        <v>45</v>
      </c>
      <c r="L2661" s="0" t="s">
        <v>29</v>
      </c>
      <c r="M2661" s="0" t="s">
        <v>29</v>
      </c>
      <c r="N2661" s="0" t="s">
        <v>29</v>
      </c>
      <c r="O2661" s="2" t="s">
        <v>96</v>
      </c>
      <c r="P2661" s="2" t="s">
        <v>46</v>
      </c>
      <c r="Q2661" s="0" t="n">
        <f aca="false">_xlfn.UNICODE(B2661)</f>
        <v>69</v>
      </c>
      <c r="R2661" s="0" t="str">
        <f aca="false">IF(MIDB(B2661,1,10)="Candidatus",MIDB(B2661,FIND(" ",B2661,1)+1,FIND(" ",B2661,12)-FIND(" ",B2661,1)),IF(AND(Q2661&gt;=65,Q2661&lt;=90),MIDB(B2661,1,FIND(" ",B2661,1)),"-"))</f>
        <v>Escherichia </v>
      </c>
      <c r="S2661" s="0" t="str">
        <f aca="false">IF(MIDB(B2661,1,10)="Candidatus",MIDB(B2661,FIND(" ",B2661,12)+1,IFERROR(FIND(" ",B2661,FIND(" ",B2661,12)+1),LEN(B2661))-FIND(" ",B2661,12)),IF(AND(Q2661&gt;=65,Q2661&lt;=90),MIDB(B2661,FIND(" ",B2661,1),IFERROR(FIND(" ",B2661,FIND(" ",B2661,1)+1),LEN(B2661)+1)-FIND(" ",B2661,1)),"-"))</f>
        <v> coli</v>
      </c>
      <c r="T2661" s="0" t="n">
        <v>1</v>
      </c>
    </row>
    <row r="2662" customFormat="false" ht="12.8" hidden="false" customHeight="false" outlineLevel="0" collapsed="false">
      <c r="A2662" s="0" t="n">
        <v>2661</v>
      </c>
      <c r="B2662" s="0" t="s">
        <v>11631</v>
      </c>
      <c r="C2662" s="0" t="s">
        <v>21</v>
      </c>
      <c r="D2662" s="0" t="s">
        <v>90</v>
      </c>
      <c r="E2662" s="0" t="s">
        <v>91</v>
      </c>
      <c r="F2662" s="0" t="s">
        <v>11632</v>
      </c>
      <c r="G2662" s="0" t="s">
        <v>11633</v>
      </c>
      <c r="H2662" s="0" t="s">
        <v>11634</v>
      </c>
      <c r="I2662" s="1" t="n">
        <v>64.789</v>
      </c>
      <c r="J2662" s="2" t="s">
        <v>11635</v>
      </c>
      <c r="K2662" s="2" t="s">
        <v>2943</v>
      </c>
      <c r="L2662" s="0" t="s">
        <v>29</v>
      </c>
      <c r="M2662" s="0" t="s">
        <v>29</v>
      </c>
      <c r="N2662" s="0" t="s">
        <v>29</v>
      </c>
      <c r="O2662" s="2" t="s">
        <v>696</v>
      </c>
      <c r="P2662" s="2" t="s">
        <v>129</v>
      </c>
      <c r="Q2662" s="0" t="n">
        <f aca="false">_xlfn.UNICODE(B2662)</f>
        <v>69</v>
      </c>
      <c r="R2662" s="0" t="str">
        <f aca="false">IF(MIDB(B2662,1,10)="Candidatus",MIDB(B2662,FIND(" ",B2662,1)+1,FIND(" ",B2662,12)-FIND(" ",B2662,1)),IF(AND(Q2662&gt;=65,Q2662&lt;=90),MIDB(B2662,1,FIND(" ",B2662,1)),"-"))</f>
        <v>Escherichia </v>
      </c>
      <c r="S2662" s="0" t="str">
        <f aca="false">IF(MIDB(B2662,1,10)="Candidatus",MIDB(B2662,FIND(" ",B2662,12)+1,IFERROR(FIND(" ",B2662,FIND(" ",B2662,12)+1),LEN(B2662))-FIND(" ",B2662,12)),IF(AND(Q2662&gt;=65,Q2662&lt;=90),MIDB(B2662,FIND(" ",B2662,1),IFERROR(FIND(" ",B2662,FIND(" ",B2662,1)+1),LEN(B2662)+1)-FIND(" ",B2662,1)),"-"))</f>
        <v> coli</v>
      </c>
      <c r="T2662" s="0" t="n">
        <v>1</v>
      </c>
    </row>
    <row r="2663" customFormat="false" ht="12.8" hidden="false" customHeight="false" outlineLevel="0" collapsed="false">
      <c r="A2663" s="0" t="n">
        <v>2662</v>
      </c>
      <c r="B2663" s="0" t="s">
        <v>11636</v>
      </c>
      <c r="C2663" s="0" t="s">
        <v>21</v>
      </c>
      <c r="D2663" s="0" t="s">
        <v>90</v>
      </c>
      <c r="E2663" s="0" t="s">
        <v>91</v>
      </c>
      <c r="F2663" s="0" t="s">
        <v>11637</v>
      </c>
      <c r="G2663" s="0" t="s">
        <v>11638</v>
      </c>
      <c r="H2663" s="0" t="s">
        <v>11639</v>
      </c>
      <c r="I2663" s="1" t="n">
        <v>1.564</v>
      </c>
      <c r="J2663" s="2" t="s">
        <v>11640</v>
      </c>
      <c r="K2663" s="2" t="s">
        <v>46</v>
      </c>
      <c r="L2663" s="0" t="s">
        <v>29</v>
      </c>
      <c r="M2663" s="0" t="s">
        <v>29</v>
      </c>
      <c r="N2663" s="0" t="s">
        <v>29</v>
      </c>
      <c r="O2663" s="2" t="s">
        <v>46</v>
      </c>
      <c r="P2663" s="0" t="s">
        <v>29</v>
      </c>
      <c r="Q2663" s="0" t="n">
        <f aca="false">_xlfn.UNICODE(B2663)</f>
        <v>69</v>
      </c>
      <c r="R2663" s="0" t="str">
        <f aca="false">IF(MIDB(B2663,1,10)="Candidatus",MIDB(B2663,FIND(" ",B2663,1)+1,FIND(" ",B2663,12)-FIND(" ",B2663,1)),IF(AND(Q2663&gt;=65,Q2663&lt;=90),MIDB(B2663,1,FIND(" ",B2663,1)),"-"))</f>
        <v>Escherichia </v>
      </c>
      <c r="S2663" s="0" t="str">
        <f aca="false">IF(MIDB(B2663,1,10)="Candidatus",MIDB(B2663,FIND(" ",B2663,12)+1,IFERROR(FIND(" ",B2663,FIND(" ",B2663,12)+1),LEN(B2663))-FIND(" ",B2663,12)),IF(AND(Q2663&gt;=65,Q2663&lt;=90),MIDB(B2663,FIND(" ",B2663,1),IFERROR(FIND(" ",B2663,FIND(" ",B2663,1)+1),LEN(B2663)+1)-FIND(" ",B2663,1)),"-"))</f>
        <v> coli</v>
      </c>
      <c r="T2663" s="0" t="n">
        <v>1</v>
      </c>
    </row>
    <row r="2664" customFormat="false" ht="12.8" hidden="false" customHeight="false" outlineLevel="0" collapsed="false">
      <c r="A2664" s="0" t="n">
        <v>2663</v>
      </c>
      <c r="B2664" s="0" t="s">
        <v>11641</v>
      </c>
      <c r="C2664" s="0" t="s">
        <v>21</v>
      </c>
      <c r="D2664" s="0" t="s">
        <v>90</v>
      </c>
      <c r="E2664" s="0" t="s">
        <v>91</v>
      </c>
      <c r="F2664" s="0" t="s">
        <v>11642</v>
      </c>
      <c r="G2664" s="0" t="s">
        <v>11643</v>
      </c>
      <c r="H2664" s="0" t="s">
        <v>11644</v>
      </c>
      <c r="I2664" s="1" t="n">
        <v>194.17</v>
      </c>
      <c r="J2664" s="2" t="s">
        <v>11645</v>
      </c>
      <c r="K2664" s="2" t="s">
        <v>749</v>
      </c>
      <c r="L2664" s="0" t="s">
        <v>29</v>
      </c>
      <c r="M2664" s="0" t="s">
        <v>29</v>
      </c>
      <c r="N2664" s="0" t="s">
        <v>29</v>
      </c>
      <c r="O2664" s="2" t="s">
        <v>185</v>
      </c>
      <c r="P2664" s="2" t="s">
        <v>3119</v>
      </c>
      <c r="Q2664" s="0" t="n">
        <f aca="false">_xlfn.UNICODE(B2664)</f>
        <v>69</v>
      </c>
      <c r="R2664" s="0" t="str">
        <f aca="false">IF(MIDB(B2664,1,10)="Candidatus",MIDB(B2664,FIND(" ",B2664,1)+1,FIND(" ",B2664,12)-FIND(" ",B2664,1)),IF(AND(Q2664&gt;=65,Q2664&lt;=90),MIDB(B2664,1,FIND(" ",B2664,1)),"-"))</f>
        <v>Escherichia </v>
      </c>
      <c r="S2664" s="0" t="str">
        <f aca="false">IF(MIDB(B2664,1,10)="Candidatus",MIDB(B2664,FIND(" ",B2664,12)+1,IFERROR(FIND(" ",B2664,FIND(" ",B2664,12)+1),LEN(B2664))-FIND(" ",B2664,12)),IF(AND(Q2664&gt;=65,Q2664&lt;=90),MIDB(B2664,FIND(" ",B2664,1),IFERROR(FIND(" ",B2664,FIND(" ",B2664,1)+1),LEN(B2664)+1)-FIND(" ",B2664,1)),"-"))</f>
        <v> coli</v>
      </c>
      <c r="T2664" s="0" t="n">
        <v>1</v>
      </c>
    </row>
    <row r="2665" customFormat="false" ht="12.8" hidden="false" customHeight="false" outlineLevel="0" collapsed="false">
      <c r="A2665" s="0" t="n">
        <v>2664</v>
      </c>
      <c r="B2665" s="0" t="s">
        <v>11641</v>
      </c>
      <c r="C2665" s="0" t="s">
        <v>21</v>
      </c>
      <c r="D2665" s="0" t="s">
        <v>90</v>
      </c>
      <c r="E2665" s="0" t="s">
        <v>91</v>
      </c>
      <c r="F2665" s="0" t="s">
        <v>11646</v>
      </c>
      <c r="G2665" s="0" t="s">
        <v>11647</v>
      </c>
      <c r="H2665" s="0" t="s">
        <v>11648</v>
      </c>
      <c r="I2665" s="1" t="n">
        <v>2.836</v>
      </c>
      <c r="J2665" s="2" t="s">
        <v>11649</v>
      </c>
      <c r="K2665" s="2" t="s">
        <v>88</v>
      </c>
      <c r="L2665" s="0" t="s">
        <v>29</v>
      </c>
      <c r="M2665" s="0" t="s">
        <v>29</v>
      </c>
      <c r="N2665" s="0" t="s">
        <v>29</v>
      </c>
      <c r="O2665" s="2" t="s">
        <v>88</v>
      </c>
      <c r="P2665" s="0" t="s">
        <v>29</v>
      </c>
      <c r="Q2665" s="0" t="n">
        <f aca="false">_xlfn.UNICODE(B2665)</f>
        <v>69</v>
      </c>
      <c r="R2665" s="0" t="str">
        <f aca="false">IF(MIDB(B2665,1,10)="Candidatus",MIDB(B2665,FIND(" ",B2665,1)+1,FIND(" ",B2665,12)-FIND(" ",B2665,1)),IF(AND(Q2665&gt;=65,Q2665&lt;=90),MIDB(B2665,1,FIND(" ",B2665,1)),"-"))</f>
        <v>Escherichia </v>
      </c>
      <c r="S2665" s="0" t="str">
        <f aca="false">IF(MIDB(B2665,1,10)="Candidatus",MIDB(B2665,FIND(" ",B2665,12)+1,IFERROR(FIND(" ",B2665,FIND(" ",B2665,12)+1),LEN(B2665))-FIND(" ",B2665,12)),IF(AND(Q2665&gt;=65,Q2665&lt;=90),MIDB(B2665,FIND(" ",B2665,1),IFERROR(FIND(" ",B2665,FIND(" ",B2665,1)+1),LEN(B2665)+1)-FIND(" ",B2665,1)),"-"))</f>
        <v> coli</v>
      </c>
      <c r="T2665" s="0" t="n">
        <v>1</v>
      </c>
    </row>
    <row r="2666" customFormat="false" ht="12.8" hidden="false" customHeight="false" outlineLevel="0" collapsed="false">
      <c r="A2666" s="0" t="n">
        <v>2665</v>
      </c>
      <c r="B2666" s="0" t="s">
        <v>11650</v>
      </c>
      <c r="C2666" s="0" t="s">
        <v>21</v>
      </c>
      <c r="D2666" s="0" t="s">
        <v>90</v>
      </c>
      <c r="E2666" s="0" t="s">
        <v>91</v>
      </c>
      <c r="F2666" s="0" t="s">
        <v>11651</v>
      </c>
      <c r="G2666" s="0" t="s">
        <v>11652</v>
      </c>
      <c r="H2666" s="0" t="s">
        <v>11653</v>
      </c>
      <c r="I2666" s="1" t="n">
        <v>241.387</v>
      </c>
      <c r="J2666" s="2" t="s">
        <v>11654</v>
      </c>
      <c r="K2666" s="2" t="s">
        <v>488</v>
      </c>
      <c r="L2666" s="0" t="s">
        <v>29</v>
      </c>
      <c r="M2666" s="0" t="s">
        <v>29</v>
      </c>
      <c r="N2666" s="0" t="s">
        <v>29</v>
      </c>
      <c r="O2666" s="2" t="s">
        <v>3749</v>
      </c>
      <c r="P2666" s="2" t="s">
        <v>60</v>
      </c>
      <c r="Q2666" s="0" t="n">
        <f aca="false">_xlfn.UNICODE(B2666)</f>
        <v>69</v>
      </c>
      <c r="R2666" s="0" t="str">
        <f aca="false">IF(MIDB(B2666,1,10)="Candidatus",MIDB(B2666,FIND(" ",B2666,1)+1,FIND(" ",B2666,12)-FIND(" ",B2666,1)),IF(AND(Q2666&gt;=65,Q2666&lt;=90),MIDB(B2666,1,FIND(" ",B2666,1)),"-"))</f>
        <v>Escherichia </v>
      </c>
      <c r="S2666" s="0" t="str">
        <f aca="false">IF(MIDB(B2666,1,10)="Candidatus",MIDB(B2666,FIND(" ",B2666,12)+1,IFERROR(FIND(" ",B2666,FIND(" ",B2666,12)+1),LEN(B2666))-FIND(" ",B2666,12)),IF(AND(Q2666&gt;=65,Q2666&lt;=90),MIDB(B2666,FIND(" ",B2666,1),IFERROR(FIND(" ",B2666,FIND(" ",B2666,1)+1),LEN(B2666)+1)-FIND(" ",B2666,1)),"-"))</f>
        <v> coli</v>
      </c>
      <c r="T2666" s="0" t="n">
        <v>1</v>
      </c>
    </row>
    <row r="2667" customFormat="false" ht="12.8" hidden="false" customHeight="false" outlineLevel="0" collapsed="false">
      <c r="A2667" s="0" t="n">
        <v>2666</v>
      </c>
      <c r="B2667" s="0" t="s">
        <v>11650</v>
      </c>
      <c r="C2667" s="0" t="s">
        <v>21</v>
      </c>
      <c r="D2667" s="0" t="s">
        <v>90</v>
      </c>
      <c r="E2667" s="0" t="s">
        <v>91</v>
      </c>
      <c r="F2667" s="0" t="s">
        <v>11655</v>
      </c>
      <c r="G2667" s="0" t="s">
        <v>11656</v>
      </c>
      <c r="H2667" s="0" t="s">
        <v>11657</v>
      </c>
      <c r="I2667" s="1" t="n">
        <v>174.241</v>
      </c>
      <c r="J2667" s="2" t="s">
        <v>11658</v>
      </c>
      <c r="K2667" s="2" t="s">
        <v>1699</v>
      </c>
      <c r="L2667" s="0" t="s">
        <v>29</v>
      </c>
      <c r="M2667" s="0" t="s">
        <v>29</v>
      </c>
      <c r="N2667" s="2" t="s">
        <v>46</v>
      </c>
      <c r="O2667" s="2" t="s">
        <v>1426</v>
      </c>
      <c r="P2667" s="2" t="s">
        <v>287</v>
      </c>
      <c r="Q2667" s="0" t="n">
        <f aca="false">_xlfn.UNICODE(B2667)</f>
        <v>69</v>
      </c>
      <c r="R2667" s="0" t="str">
        <f aca="false">IF(MIDB(B2667,1,10)="Candidatus",MIDB(B2667,FIND(" ",B2667,1)+1,FIND(" ",B2667,12)-FIND(" ",B2667,1)),IF(AND(Q2667&gt;=65,Q2667&lt;=90),MIDB(B2667,1,FIND(" ",B2667,1)),"-"))</f>
        <v>Escherichia </v>
      </c>
      <c r="S2667" s="0" t="str">
        <f aca="false">IF(MIDB(B2667,1,10)="Candidatus",MIDB(B2667,FIND(" ",B2667,12)+1,IFERROR(FIND(" ",B2667,FIND(" ",B2667,12)+1),LEN(B2667))-FIND(" ",B2667,12)),IF(AND(Q2667&gt;=65,Q2667&lt;=90),MIDB(B2667,FIND(" ",B2667,1),IFERROR(FIND(" ",B2667,FIND(" ",B2667,1)+1),LEN(B2667)+1)-FIND(" ",B2667,1)),"-"))</f>
        <v> coli</v>
      </c>
      <c r="T2667" s="0" t="n">
        <v>1</v>
      </c>
    </row>
    <row r="2668" customFormat="false" ht="12.8" hidden="false" customHeight="false" outlineLevel="0" collapsed="false">
      <c r="A2668" s="0" t="n">
        <v>2667</v>
      </c>
      <c r="B2668" s="0" t="s">
        <v>11659</v>
      </c>
      <c r="C2668" s="0" t="s">
        <v>21</v>
      </c>
      <c r="D2668" s="0" t="s">
        <v>90</v>
      </c>
      <c r="E2668" s="0" t="s">
        <v>91</v>
      </c>
      <c r="F2668" s="0" t="s">
        <v>2556</v>
      </c>
      <c r="G2668" s="0" t="s">
        <v>11660</v>
      </c>
      <c r="H2668" s="0" t="s">
        <v>11661</v>
      </c>
      <c r="I2668" s="1" t="n">
        <v>24.185</v>
      </c>
      <c r="J2668" s="2" t="s">
        <v>11662</v>
      </c>
      <c r="K2668" s="2" t="s">
        <v>515</v>
      </c>
      <c r="L2668" s="0" t="s">
        <v>29</v>
      </c>
      <c r="M2668" s="0" t="s">
        <v>29</v>
      </c>
      <c r="N2668" s="0" t="s">
        <v>29</v>
      </c>
      <c r="O2668" s="2" t="s">
        <v>515</v>
      </c>
      <c r="P2668" s="0" t="s">
        <v>29</v>
      </c>
      <c r="Q2668" s="0" t="n">
        <f aca="false">_xlfn.UNICODE(B2668)</f>
        <v>69</v>
      </c>
      <c r="R2668" s="0" t="str">
        <f aca="false">IF(MIDB(B2668,1,10)="Candidatus",MIDB(B2668,FIND(" ",B2668,1)+1,FIND(" ",B2668,12)-FIND(" ",B2668,1)),IF(AND(Q2668&gt;=65,Q2668&lt;=90),MIDB(B2668,1,FIND(" ",B2668,1)),"-"))</f>
        <v>Escherichia </v>
      </c>
      <c r="S2668" s="0" t="str">
        <f aca="false">IF(MIDB(B2668,1,10)="Candidatus",MIDB(B2668,FIND(" ",B2668,12)+1,IFERROR(FIND(" ",B2668,FIND(" ",B2668,12)+1),LEN(B2668))-FIND(" ",B2668,12)),IF(AND(Q2668&gt;=65,Q2668&lt;=90),MIDB(B2668,FIND(" ",B2668,1),IFERROR(FIND(" ",B2668,FIND(" ",B2668,1)+1),LEN(B2668)+1)-FIND(" ",B2668,1)),"-"))</f>
        <v> coli</v>
      </c>
      <c r="T2668" s="0" t="n">
        <v>1</v>
      </c>
    </row>
    <row r="2669" customFormat="false" ht="12.8" hidden="false" customHeight="false" outlineLevel="0" collapsed="false">
      <c r="A2669" s="0" t="n">
        <v>2668</v>
      </c>
      <c r="B2669" s="0" t="s">
        <v>11659</v>
      </c>
      <c r="C2669" s="0" t="s">
        <v>21</v>
      </c>
      <c r="D2669" s="0" t="s">
        <v>90</v>
      </c>
      <c r="E2669" s="0" t="s">
        <v>91</v>
      </c>
      <c r="F2669" s="0" t="s">
        <v>2561</v>
      </c>
      <c r="G2669" s="0" t="s">
        <v>11663</v>
      </c>
      <c r="H2669" s="0" t="s">
        <v>11664</v>
      </c>
      <c r="I2669" s="1" t="n">
        <v>48.488</v>
      </c>
      <c r="J2669" s="2" t="s">
        <v>11665</v>
      </c>
      <c r="K2669" s="2" t="s">
        <v>654</v>
      </c>
      <c r="L2669" s="0" t="s">
        <v>29</v>
      </c>
      <c r="M2669" s="2" t="s">
        <v>46</v>
      </c>
      <c r="N2669" s="0" t="s">
        <v>29</v>
      </c>
      <c r="O2669" s="2" t="s">
        <v>827</v>
      </c>
      <c r="P2669" s="2" t="s">
        <v>46</v>
      </c>
      <c r="Q2669" s="0" t="n">
        <f aca="false">_xlfn.UNICODE(B2669)</f>
        <v>69</v>
      </c>
      <c r="R2669" s="0" t="str">
        <f aca="false">IF(MIDB(B2669,1,10)="Candidatus",MIDB(B2669,FIND(" ",B2669,1)+1,FIND(" ",B2669,12)-FIND(" ",B2669,1)),IF(AND(Q2669&gt;=65,Q2669&lt;=90),MIDB(B2669,1,FIND(" ",B2669,1)),"-"))</f>
        <v>Escherichia </v>
      </c>
      <c r="S2669" s="0" t="str">
        <f aca="false">IF(MIDB(B2669,1,10)="Candidatus",MIDB(B2669,FIND(" ",B2669,12)+1,IFERROR(FIND(" ",B2669,FIND(" ",B2669,12)+1),LEN(B2669))-FIND(" ",B2669,12)),IF(AND(Q2669&gt;=65,Q2669&lt;=90),MIDB(B2669,FIND(" ",B2669,1),IFERROR(FIND(" ",B2669,FIND(" ",B2669,1)+1),LEN(B2669)+1)-FIND(" ",B2669,1)),"-"))</f>
        <v> coli</v>
      </c>
      <c r="T2669" s="0" t="n">
        <v>1</v>
      </c>
    </row>
    <row r="2670" customFormat="false" ht="12.8" hidden="false" customHeight="false" outlineLevel="0" collapsed="false">
      <c r="A2670" s="0" t="n">
        <v>2669</v>
      </c>
      <c r="B2670" s="0" t="s">
        <v>11666</v>
      </c>
      <c r="C2670" s="0" t="s">
        <v>21</v>
      </c>
      <c r="D2670" s="0" t="s">
        <v>90</v>
      </c>
      <c r="E2670" s="0" t="s">
        <v>91</v>
      </c>
      <c r="F2670" s="0" t="s">
        <v>11667</v>
      </c>
      <c r="G2670" s="0" t="s">
        <v>11668</v>
      </c>
      <c r="H2670" s="0" t="s">
        <v>11669</v>
      </c>
      <c r="I2670" s="1" t="n">
        <v>68.817</v>
      </c>
      <c r="J2670" s="2" t="s">
        <v>11670</v>
      </c>
      <c r="K2670" s="2" t="s">
        <v>659</v>
      </c>
      <c r="L2670" s="0" t="s">
        <v>29</v>
      </c>
      <c r="M2670" s="0" t="s">
        <v>29</v>
      </c>
      <c r="N2670" s="0" t="s">
        <v>29</v>
      </c>
      <c r="O2670" s="2" t="s">
        <v>1117</v>
      </c>
      <c r="P2670" s="2" t="s">
        <v>186</v>
      </c>
      <c r="Q2670" s="0" t="n">
        <f aca="false">_xlfn.UNICODE(B2670)</f>
        <v>69</v>
      </c>
      <c r="R2670" s="0" t="str">
        <f aca="false">IF(MIDB(B2670,1,10)="Candidatus",MIDB(B2670,FIND(" ",B2670,1)+1,FIND(" ",B2670,12)-FIND(" ",B2670,1)),IF(AND(Q2670&gt;=65,Q2670&lt;=90),MIDB(B2670,1,FIND(" ",B2670,1)),"-"))</f>
        <v>Escherichia </v>
      </c>
      <c r="S2670" s="0" t="str">
        <f aca="false">IF(MIDB(B2670,1,10)="Candidatus",MIDB(B2670,FIND(" ",B2670,12)+1,IFERROR(FIND(" ",B2670,FIND(" ",B2670,12)+1),LEN(B2670))-FIND(" ",B2670,12)),IF(AND(Q2670&gt;=65,Q2670&lt;=90),MIDB(B2670,FIND(" ",B2670,1),IFERROR(FIND(" ",B2670,FIND(" ",B2670,1)+1),LEN(B2670)+1)-FIND(" ",B2670,1)),"-"))</f>
        <v> coli</v>
      </c>
      <c r="T2670" s="0" t="n">
        <v>1</v>
      </c>
    </row>
    <row r="2671" customFormat="false" ht="12.8" hidden="false" customHeight="false" outlineLevel="0" collapsed="false">
      <c r="A2671" s="0" t="n">
        <v>2670</v>
      </c>
      <c r="B2671" s="0" t="s">
        <v>11671</v>
      </c>
      <c r="C2671" s="0" t="s">
        <v>21</v>
      </c>
      <c r="D2671" s="0" t="s">
        <v>90</v>
      </c>
      <c r="E2671" s="0" t="s">
        <v>91</v>
      </c>
      <c r="F2671" s="0" t="s">
        <v>11672</v>
      </c>
      <c r="G2671" s="0" t="s">
        <v>29</v>
      </c>
      <c r="H2671" s="0" t="s">
        <v>11673</v>
      </c>
      <c r="I2671" s="1" t="n">
        <v>66.341</v>
      </c>
      <c r="J2671" s="2" t="s">
        <v>11674</v>
      </c>
      <c r="K2671" s="2" t="s">
        <v>1031</v>
      </c>
      <c r="L2671" s="0" t="s">
        <v>29</v>
      </c>
      <c r="M2671" s="0" t="s">
        <v>29</v>
      </c>
      <c r="N2671" s="0" t="s">
        <v>29</v>
      </c>
      <c r="O2671" s="2" t="s">
        <v>1031</v>
      </c>
      <c r="P2671" s="0" t="s">
        <v>29</v>
      </c>
      <c r="Q2671" s="0" t="n">
        <f aca="false">_xlfn.UNICODE(B2671)</f>
        <v>69</v>
      </c>
      <c r="R2671" s="0" t="str">
        <f aca="false">IF(MIDB(B2671,1,10)="Candidatus",MIDB(B2671,FIND(" ",B2671,1)+1,FIND(" ",B2671,12)-FIND(" ",B2671,1)),IF(AND(Q2671&gt;=65,Q2671&lt;=90),MIDB(B2671,1,FIND(" ",B2671,1)),"-"))</f>
        <v>Escherichia </v>
      </c>
      <c r="S2671" s="0" t="str">
        <f aca="false">IF(MIDB(B2671,1,10)="Candidatus",MIDB(B2671,FIND(" ",B2671,12)+1,IFERROR(FIND(" ",B2671,FIND(" ",B2671,12)+1),LEN(B2671))-FIND(" ",B2671,12)),IF(AND(Q2671&gt;=65,Q2671&lt;=90),MIDB(B2671,FIND(" ",B2671,1),IFERROR(FIND(" ",B2671,FIND(" ",B2671,1)+1),LEN(B2671)+1)-FIND(" ",B2671,1)),"-"))</f>
        <v> coli</v>
      </c>
      <c r="T2671" s="0" t="n">
        <v>1</v>
      </c>
    </row>
    <row r="2672" customFormat="false" ht="12.8" hidden="false" customHeight="false" outlineLevel="0" collapsed="false">
      <c r="A2672" s="0" t="n">
        <v>2671</v>
      </c>
      <c r="B2672" s="0" t="s">
        <v>11671</v>
      </c>
      <c r="C2672" s="0" t="s">
        <v>21</v>
      </c>
      <c r="D2672" s="0" t="s">
        <v>90</v>
      </c>
      <c r="E2672" s="0" t="s">
        <v>91</v>
      </c>
      <c r="F2672" s="0" t="s">
        <v>11675</v>
      </c>
      <c r="G2672" s="0" t="s">
        <v>29</v>
      </c>
      <c r="H2672" s="0" t="s">
        <v>11676</v>
      </c>
      <c r="I2672" s="1" t="n">
        <v>78.167</v>
      </c>
      <c r="J2672" s="2" t="s">
        <v>11677</v>
      </c>
      <c r="K2672" s="2" t="s">
        <v>65</v>
      </c>
      <c r="L2672" s="0" t="s">
        <v>29</v>
      </c>
      <c r="M2672" s="0" t="s">
        <v>29</v>
      </c>
      <c r="N2672" s="0" t="s">
        <v>29</v>
      </c>
      <c r="O2672" s="2" t="s">
        <v>65</v>
      </c>
      <c r="P2672" s="0" t="s">
        <v>29</v>
      </c>
      <c r="Q2672" s="0" t="n">
        <f aca="false">_xlfn.UNICODE(B2672)</f>
        <v>69</v>
      </c>
      <c r="R2672" s="0" t="str">
        <f aca="false">IF(MIDB(B2672,1,10)="Candidatus",MIDB(B2672,FIND(" ",B2672,1)+1,FIND(" ",B2672,12)-FIND(" ",B2672,1)),IF(AND(Q2672&gt;=65,Q2672&lt;=90),MIDB(B2672,1,FIND(" ",B2672,1)),"-"))</f>
        <v>Escherichia </v>
      </c>
      <c r="S2672" s="0" t="str">
        <f aca="false">IF(MIDB(B2672,1,10)="Candidatus",MIDB(B2672,FIND(" ",B2672,12)+1,IFERROR(FIND(" ",B2672,FIND(" ",B2672,12)+1),LEN(B2672))-FIND(" ",B2672,12)),IF(AND(Q2672&gt;=65,Q2672&lt;=90),MIDB(B2672,FIND(" ",B2672,1),IFERROR(FIND(" ",B2672,FIND(" ",B2672,1)+1),LEN(B2672)+1)-FIND(" ",B2672,1)),"-"))</f>
        <v> coli</v>
      </c>
      <c r="T2672" s="0" t="n">
        <v>1</v>
      </c>
    </row>
    <row r="2673" customFormat="false" ht="12.8" hidden="false" customHeight="false" outlineLevel="0" collapsed="false">
      <c r="A2673" s="0" t="n">
        <v>2672</v>
      </c>
      <c r="B2673" s="0" t="s">
        <v>11671</v>
      </c>
      <c r="C2673" s="0" t="s">
        <v>21</v>
      </c>
      <c r="D2673" s="0" t="s">
        <v>90</v>
      </c>
      <c r="E2673" s="0" t="s">
        <v>91</v>
      </c>
      <c r="F2673" s="0" t="s">
        <v>11678</v>
      </c>
      <c r="G2673" s="0" t="s">
        <v>29</v>
      </c>
      <c r="H2673" s="0" t="s">
        <v>11679</v>
      </c>
      <c r="I2673" s="1" t="n">
        <v>52.028</v>
      </c>
      <c r="J2673" s="2" t="s">
        <v>11680</v>
      </c>
      <c r="K2673" s="2" t="s">
        <v>770</v>
      </c>
      <c r="L2673" s="0" t="s">
        <v>29</v>
      </c>
      <c r="M2673" s="0" t="s">
        <v>29</v>
      </c>
      <c r="N2673" s="0" t="s">
        <v>29</v>
      </c>
      <c r="O2673" s="2" t="s">
        <v>770</v>
      </c>
      <c r="P2673" s="0" t="s">
        <v>29</v>
      </c>
      <c r="Q2673" s="0" t="n">
        <f aca="false">_xlfn.UNICODE(B2673)</f>
        <v>69</v>
      </c>
      <c r="R2673" s="0" t="str">
        <f aca="false">IF(MIDB(B2673,1,10)="Candidatus",MIDB(B2673,FIND(" ",B2673,1)+1,FIND(" ",B2673,12)-FIND(" ",B2673,1)),IF(AND(Q2673&gt;=65,Q2673&lt;=90),MIDB(B2673,1,FIND(" ",B2673,1)),"-"))</f>
        <v>Escherichia </v>
      </c>
      <c r="S2673" s="0" t="str">
        <f aca="false">IF(MIDB(B2673,1,10)="Candidatus",MIDB(B2673,FIND(" ",B2673,12)+1,IFERROR(FIND(" ",B2673,FIND(" ",B2673,12)+1),LEN(B2673))-FIND(" ",B2673,12)),IF(AND(Q2673&gt;=65,Q2673&lt;=90),MIDB(B2673,FIND(" ",B2673,1),IFERROR(FIND(" ",B2673,FIND(" ",B2673,1)+1),LEN(B2673)+1)-FIND(" ",B2673,1)),"-"))</f>
        <v> coli</v>
      </c>
      <c r="T2673" s="0" t="n">
        <v>1</v>
      </c>
    </row>
    <row r="2674" customFormat="false" ht="12.8" hidden="false" customHeight="false" outlineLevel="0" collapsed="false">
      <c r="A2674" s="0" t="n">
        <v>2673</v>
      </c>
      <c r="B2674" s="0" t="s">
        <v>11671</v>
      </c>
      <c r="C2674" s="0" t="s">
        <v>21</v>
      </c>
      <c r="D2674" s="0" t="s">
        <v>90</v>
      </c>
      <c r="E2674" s="0" t="s">
        <v>91</v>
      </c>
      <c r="F2674" s="0" t="s">
        <v>11681</v>
      </c>
      <c r="G2674" s="0" t="s">
        <v>29</v>
      </c>
      <c r="H2674" s="0" t="s">
        <v>11682</v>
      </c>
      <c r="I2674" s="1" t="n">
        <v>89.507</v>
      </c>
      <c r="J2674" s="2" t="s">
        <v>11683</v>
      </c>
      <c r="K2674" s="2" t="s">
        <v>2256</v>
      </c>
      <c r="L2674" s="0" t="s">
        <v>29</v>
      </c>
      <c r="M2674" s="0" t="s">
        <v>29</v>
      </c>
      <c r="N2674" s="0" t="s">
        <v>29</v>
      </c>
      <c r="O2674" s="2" t="s">
        <v>2256</v>
      </c>
      <c r="P2674" s="0" t="s">
        <v>29</v>
      </c>
      <c r="Q2674" s="0" t="n">
        <f aca="false">_xlfn.UNICODE(B2674)</f>
        <v>69</v>
      </c>
      <c r="R2674" s="0" t="str">
        <f aca="false">IF(MIDB(B2674,1,10)="Candidatus",MIDB(B2674,FIND(" ",B2674,1)+1,FIND(" ",B2674,12)-FIND(" ",B2674,1)),IF(AND(Q2674&gt;=65,Q2674&lt;=90),MIDB(B2674,1,FIND(" ",B2674,1)),"-"))</f>
        <v>Escherichia </v>
      </c>
      <c r="S2674" s="0" t="str">
        <f aca="false">IF(MIDB(B2674,1,10)="Candidatus",MIDB(B2674,FIND(" ",B2674,12)+1,IFERROR(FIND(" ",B2674,FIND(" ",B2674,12)+1),LEN(B2674))-FIND(" ",B2674,12)),IF(AND(Q2674&gt;=65,Q2674&lt;=90),MIDB(B2674,FIND(" ",B2674,1),IFERROR(FIND(" ",B2674,FIND(" ",B2674,1)+1),LEN(B2674)+1)-FIND(" ",B2674,1)),"-"))</f>
        <v> coli</v>
      </c>
      <c r="T2674" s="0" t="n">
        <v>1</v>
      </c>
    </row>
    <row r="2675" customFormat="false" ht="12.8" hidden="false" customHeight="false" outlineLevel="0" collapsed="false">
      <c r="A2675" s="0" t="n">
        <v>2674</v>
      </c>
      <c r="B2675" s="0" t="s">
        <v>11684</v>
      </c>
      <c r="C2675" s="0" t="s">
        <v>21</v>
      </c>
      <c r="D2675" s="0" t="s">
        <v>90</v>
      </c>
      <c r="E2675" s="0" t="s">
        <v>91</v>
      </c>
      <c r="F2675" s="0" t="s">
        <v>11685</v>
      </c>
      <c r="G2675" s="0" t="s">
        <v>11686</v>
      </c>
      <c r="H2675" s="0" t="s">
        <v>11687</v>
      </c>
      <c r="I2675" s="1" t="n">
        <v>103.275</v>
      </c>
      <c r="J2675" s="2" t="s">
        <v>11688</v>
      </c>
      <c r="K2675" s="2" t="s">
        <v>1641</v>
      </c>
      <c r="L2675" s="0" t="s">
        <v>29</v>
      </c>
      <c r="M2675" s="0" t="s">
        <v>29</v>
      </c>
      <c r="N2675" s="0" t="s">
        <v>29</v>
      </c>
      <c r="O2675" s="2" t="s">
        <v>1806</v>
      </c>
      <c r="P2675" s="2" t="s">
        <v>60</v>
      </c>
      <c r="Q2675" s="0" t="n">
        <f aca="false">_xlfn.UNICODE(B2675)</f>
        <v>69</v>
      </c>
      <c r="R2675" s="0" t="str">
        <f aca="false">IF(MIDB(B2675,1,10)="Candidatus",MIDB(B2675,FIND(" ",B2675,1)+1,FIND(" ",B2675,12)-FIND(" ",B2675,1)),IF(AND(Q2675&gt;=65,Q2675&lt;=90),MIDB(B2675,1,FIND(" ",B2675,1)),"-"))</f>
        <v>Escherichia </v>
      </c>
      <c r="S2675" s="0" t="str">
        <f aca="false">IF(MIDB(B2675,1,10)="Candidatus",MIDB(B2675,FIND(" ",B2675,12)+1,IFERROR(FIND(" ",B2675,FIND(" ",B2675,12)+1),LEN(B2675))-FIND(" ",B2675,12)),IF(AND(Q2675&gt;=65,Q2675&lt;=90),MIDB(B2675,FIND(" ",B2675,1),IFERROR(FIND(" ",B2675,FIND(" ",B2675,1)+1),LEN(B2675)+1)-FIND(" ",B2675,1)),"-"))</f>
        <v> coli</v>
      </c>
      <c r="T2675" s="0" t="n">
        <v>1</v>
      </c>
    </row>
    <row r="2676" customFormat="false" ht="12.8" hidden="false" customHeight="false" outlineLevel="0" collapsed="false">
      <c r="A2676" s="0" t="n">
        <v>2675</v>
      </c>
      <c r="B2676" s="0" t="s">
        <v>11689</v>
      </c>
      <c r="C2676" s="0" t="s">
        <v>21</v>
      </c>
      <c r="D2676" s="0" t="s">
        <v>90</v>
      </c>
      <c r="E2676" s="0" t="s">
        <v>91</v>
      </c>
      <c r="F2676" s="0" t="s">
        <v>11690</v>
      </c>
      <c r="G2676" s="0" t="s">
        <v>29</v>
      </c>
      <c r="H2676" s="0" t="s">
        <v>11691</v>
      </c>
      <c r="I2676" s="1" t="n">
        <v>3.137</v>
      </c>
      <c r="J2676" s="2" t="s">
        <v>11692</v>
      </c>
      <c r="K2676" s="2" t="s">
        <v>28</v>
      </c>
      <c r="L2676" s="0" t="s">
        <v>29</v>
      </c>
      <c r="M2676" s="0" t="s">
        <v>29</v>
      </c>
      <c r="N2676" s="0" t="s">
        <v>29</v>
      </c>
      <c r="O2676" s="2" t="s">
        <v>28</v>
      </c>
      <c r="P2676" s="0" t="s">
        <v>29</v>
      </c>
      <c r="Q2676" s="0" t="n">
        <f aca="false">_xlfn.UNICODE(B2676)</f>
        <v>69</v>
      </c>
      <c r="R2676" s="0" t="str">
        <f aca="false">IF(MIDB(B2676,1,10)="Candidatus",MIDB(B2676,FIND(" ",B2676,1)+1,FIND(" ",B2676,12)-FIND(" ",B2676,1)),IF(AND(Q2676&gt;=65,Q2676&lt;=90),MIDB(B2676,1,FIND(" ",B2676,1)),"-"))</f>
        <v>Escherichia </v>
      </c>
      <c r="S2676" s="0" t="str">
        <f aca="false">IF(MIDB(B2676,1,10)="Candidatus",MIDB(B2676,FIND(" ",B2676,12)+1,IFERROR(FIND(" ",B2676,FIND(" ",B2676,12)+1),LEN(B2676))-FIND(" ",B2676,12)),IF(AND(Q2676&gt;=65,Q2676&lt;=90),MIDB(B2676,FIND(" ",B2676,1),IFERROR(FIND(" ",B2676,FIND(" ",B2676,1)+1),LEN(B2676)+1)-FIND(" ",B2676,1)),"-"))</f>
        <v> coli</v>
      </c>
      <c r="T2676" s="0" t="n">
        <v>1</v>
      </c>
    </row>
    <row r="2677" customFormat="false" ht="12.8" hidden="false" customHeight="false" outlineLevel="0" collapsed="false">
      <c r="A2677" s="0" t="n">
        <v>2676</v>
      </c>
      <c r="B2677" s="0" t="s">
        <v>11693</v>
      </c>
      <c r="C2677" s="0" t="s">
        <v>21</v>
      </c>
      <c r="D2677" s="0" t="s">
        <v>90</v>
      </c>
      <c r="E2677" s="0" t="s">
        <v>91</v>
      </c>
      <c r="F2677" s="0" t="s">
        <v>11694</v>
      </c>
      <c r="G2677" s="0" t="s">
        <v>11695</v>
      </c>
      <c r="H2677" s="0" t="s">
        <v>11696</v>
      </c>
      <c r="I2677" s="1" t="n">
        <v>100.061</v>
      </c>
      <c r="J2677" s="2" t="s">
        <v>11697</v>
      </c>
      <c r="K2677" s="2" t="s">
        <v>2763</v>
      </c>
      <c r="L2677" s="0" t="s">
        <v>29</v>
      </c>
      <c r="M2677" s="0" t="s">
        <v>29</v>
      </c>
      <c r="N2677" s="0" t="s">
        <v>29</v>
      </c>
      <c r="O2677" s="2" t="s">
        <v>730</v>
      </c>
      <c r="P2677" s="2" t="s">
        <v>262</v>
      </c>
      <c r="Q2677" s="0" t="n">
        <f aca="false">_xlfn.UNICODE(B2677)</f>
        <v>69</v>
      </c>
      <c r="R2677" s="0" t="str">
        <f aca="false">IF(MIDB(B2677,1,10)="Candidatus",MIDB(B2677,FIND(" ",B2677,1)+1,FIND(" ",B2677,12)-FIND(" ",B2677,1)),IF(AND(Q2677&gt;=65,Q2677&lt;=90),MIDB(B2677,1,FIND(" ",B2677,1)),"-"))</f>
        <v>Escherichia </v>
      </c>
      <c r="S2677" s="0" t="str">
        <f aca="false">IF(MIDB(B2677,1,10)="Candidatus",MIDB(B2677,FIND(" ",B2677,12)+1,IFERROR(FIND(" ",B2677,FIND(" ",B2677,12)+1),LEN(B2677))-FIND(" ",B2677,12)),IF(AND(Q2677&gt;=65,Q2677&lt;=90),MIDB(B2677,FIND(" ",B2677,1),IFERROR(FIND(" ",B2677,FIND(" ",B2677,1)+1),LEN(B2677)+1)-FIND(" ",B2677,1)),"-"))</f>
        <v> coli</v>
      </c>
      <c r="T2677" s="0" t="n">
        <v>1</v>
      </c>
    </row>
    <row r="2678" customFormat="false" ht="12.8" hidden="false" customHeight="false" outlineLevel="0" collapsed="false">
      <c r="A2678" s="0" t="n">
        <v>2677</v>
      </c>
      <c r="B2678" s="0" t="s">
        <v>11698</v>
      </c>
      <c r="C2678" s="0" t="s">
        <v>21</v>
      </c>
      <c r="D2678" s="0" t="s">
        <v>90</v>
      </c>
      <c r="E2678" s="0" t="s">
        <v>91</v>
      </c>
      <c r="F2678" s="0" t="s">
        <v>11699</v>
      </c>
      <c r="G2678" s="0" t="s">
        <v>11700</v>
      </c>
      <c r="H2678" s="0" t="s">
        <v>11701</v>
      </c>
      <c r="I2678" s="1" t="n">
        <v>5.175</v>
      </c>
      <c r="J2678" s="2" t="s">
        <v>11702</v>
      </c>
      <c r="K2678" s="2" t="s">
        <v>28</v>
      </c>
      <c r="L2678" s="0" t="s">
        <v>29</v>
      </c>
      <c r="M2678" s="0" t="s">
        <v>29</v>
      </c>
      <c r="N2678" s="0" t="s">
        <v>29</v>
      </c>
      <c r="O2678" s="2" t="s">
        <v>112</v>
      </c>
      <c r="P2678" s="2" t="s">
        <v>46</v>
      </c>
      <c r="Q2678" s="0" t="n">
        <f aca="false">_xlfn.UNICODE(B2678)</f>
        <v>69</v>
      </c>
      <c r="R2678" s="0" t="str">
        <f aca="false">IF(MIDB(B2678,1,10)="Candidatus",MIDB(B2678,FIND(" ",B2678,1)+1,FIND(" ",B2678,12)-FIND(" ",B2678,1)),IF(AND(Q2678&gt;=65,Q2678&lt;=90),MIDB(B2678,1,FIND(" ",B2678,1)),"-"))</f>
        <v>Escherichia </v>
      </c>
      <c r="S2678" s="0" t="str">
        <f aca="false">IF(MIDB(B2678,1,10)="Candidatus",MIDB(B2678,FIND(" ",B2678,12)+1,IFERROR(FIND(" ",B2678,FIND(" ",B2678,12)+1),LEN(B2678))-FIND(" ",B2678,12)),IF(AND(Q2678&gt;=65,Q2678&lt;=90),MIDB(B2678,FIND(" ",B2678,1),IFERROR(FIND(" ",B2678,FIND(" ",B2678,1)+1),LEN(B2678)+1)-FIND(" ",B2678,1)),"-"))</f>
        <v> coli</v>
      </c>
      <c r="T2678" s="0" t="n">
        <v>1</v>
      </c>
    </row>
    <row r="2679" customFormat="false" ht="12.8" hidden="false" customHeight="false" outlineLevel="0" collapsed="false">
      <c r="A2679" s="0" t="n">
        <v>2678</v>
      </c>
      <c r="B2679" s="0" t="s">
        <v>11698</v>
      </c>
      <c r="C2679" s="0" t="s">
        <v>21</v>
      </c>
      <c r="D2679" s="0" t="s">
        <v>90</v>
      </c>
      <c r="E2679" s="0" t="s">
        <v>91</v>
      </c>
      <c r="F2679" s="0" t="s">
        <v>11703</v>
      </c>
      <c r="G2679" s="0" t="s">
        <v>11704</v>
      </c>
      <c r="H2679" s="0" t="s">
        <v>11705</v>
      </c>
      <c r="I2679" s="1" t="n">
        <v>66.681</v>
      </c>
      <c r="J2679" s="2" t="s">
        <v>11706</v>
      </c>
      <c r="K2679" s="2" t="s">
        <v>2943</v>
      </c>
      <c r="L2679" s="0" t="s">
        <v>29</v>
      </c>
      <c r="M2679" s="0" t="s">
        <v>29</v>
      </c>
      <c r="N2679" s="0" t="s">
        <v>29</v>
      </c>
      <c r="O2679" s="2" t="s">
        <v>659</v>
      </c>
      <c r="P2679" s="2" t="s">
        <v>45</v>
      </c>
      <c r="Q2679" s="0" t="n">
        <f aca="false">_xlfn.UNICODE(B2679)</f>
        <v>69</v>
      </c>
      <c r="R2679" s="0" t="str">
        <f aca="false">IF(MIDB(B2679,1,10)="Candidatus",MIDB(B2679,FIND(" ",B2679,1)+1,FIND(" ",B2679,12)-FIND(" ",B2679,1)),IF(AND(Q2679&gt;=65,Q2679&lt;=90),MIDB(B2679,1,FIND(" ",B2679,1)),"-"))</f>
        <v>Escherichia </v>
      </c>
      <c r="S2679" s="0" t="str">
        <f aca="false">IF(MIDB(B2679,1,10)="Candidatus",MIDB(B2679,FIND(" ",B2679,12)+1,IFERROR(FIND(" ",B2679,FIND(" ",B2679,12)+1),LEN(B2679))-FIND(" ",B2679,12)),IF(AND(Q2679&gt;=65,Q2679&lt;=90),MIDB(B2679,FIND(" ",B2679,1),IFERROR(FIND(" ",B2679,FIND(" ",B2679,1)+1),LEN(B2679)+1)-FIND(" ",B2679,1)),"-"))</f>
        <v> coli</v>
      </c>
      <c r="T2679" s="0" t="n">
        <v>1</v>
      </c>
    </row>
    <row r="2680" customFormat="false" ht="12.8" hidden="false" customHeight="false" outlineLevel="0" collapsed="false">
      <c r="A2680" s="0" t="n">
        <v>2679</v>
      </c>
      <c r="B2680" s="0" t="s">
        <v>11698</v>
      </c>
      <c r="C2680" s="0" t="s">
        <v>21</v>
      </c>
      <c r="D2680" s="0" t="s">
        <v>90</v>
      </c>
      <c r="E2680" s="0" t="s">
        <v>91</v>
      </c>
      <c r="F2680" s="0" t="s">
        <v>11707</v>
      </c>
      <c r="G2680" s="0" t="s">
        <v>11708</v>
      </c>
      <c r="H2680" s="0" t="s">
        <v>11709</v>
      </c>
      <c r="I2680" s="1" t="n">
        <v>94.797</v>
      </c>
      <c r="J2680" s="2" t="s">
        <v>11710</v>
      </c>
      <c r="K2680" s="2" t="s">
        <v>897</v>
      </c>
      <c r="L2680" s="0" t="s">
        <v>29</v>
      </c>
      <c r="M2680" s="0" t="s">
        <v>29</v>
      </c>
      <c r="N2680" s="0" t="s">
        <v>29</v>
      </c>
      <c r="O2680" s="2" t="s">
        <v>1328</v>
      </c>
      <c r="P2680" s="2" t="s">
        <v>96</v>
      </c>
      <c r="Q2680" s="0" t="n">
        <f aca="false">_xlfn.UNICODE(B2680)</f>
        <v>69</v>
      </c>
      <c r="R2680" s="0" t="str">
        <f aca="false">IF(MIDB(B2680,1,10)="Candidatus",MIDB(B2680,FIND(" ",B2680,1)+1,FIND(" ",B2680,12)-FIND(" ",B2680,1)),IF(AND(Q2680&gt;=65,Q2680&lt;=90),MIDB(B2680,1,FIND(" ",B2680,1)),"-"))</f>
        <v>Escherichia </v>
      </c>
      <c r="S2680" s="0" t="str">
        <f aca="false">IF(MIDB(B2680,1,10)="Candidatus",MIDB(B2680,FIND(" ",B2680,12)+1,IFERROR(FIND(" ",B2680,FIND(" ",B2680,12)+1),LEN(B2680))-FIND(" ",B2680,12)),IF(AND(Q2680&gt;=65,Q2680&lt;=90),MIDB(B2680,FIND(" ",B2680,1),IFERROR(FIND(" ",B2680,FIND(" ",B2680,1)+1),LEN(B2680)+1)-FIND(" ",B2680,1)),"-"))</f>
        <v> coli</v>
      </c>
      <c r="T2680" s="0" t="n">
        <v>1</v>
      </c>
    </row>
    <row r="2681" customFormat="false" ht="12.8" hidden="false" customHeight="false" outlineLevel="0" collapsed="false">
      <c r="A2681" s="0" t="n">
        <v>2680</v>
      </c>
      <c r="B2681" s="0" t="s">
        <v>11698</v>
      </c>
      <c r="C2681" s="0" t="s">
        <v>21</v>
      </c>
      <c r="D2681" s="0" t="s">
        <v>90</v>
      </c>
      <c r="E2681" s="0" t="s">
        <v>91</v>
      </c>
      <c r="F2681" s="0" t="s">
        <v>11711</v>
      </c>
      <c r="G2681" s="0" t="s">
        <v>11712</v>
      </c>
      <c r="H2681" s="0" t="s">
        <v>11713</v>
      </c>
      <c r="I2681" s="1" t="n">
        <v>5.8</v>
      </c>
      <c r="J2681" s="2" t="s">
        <v>9773</v>
      </c>
      <c r="K2681" s="2" t="s">
        <v>52</v>
      </c>
      <c r="L2681" s="0" t="s">
        <v>29</v>
      </c>
      <c r="M2681" s="0" t="s">
        <v>29</v>
      </c>
      <c r="N2681" s="0" t="s">
        <v>29</v>
      </c>
      <c r="O2681" s="2" t="s">
        <v>52</v>
      </c>
      <c r="P2681" s="0" t="s">
        <v>29</v>
      </c>
      <c r="Q2681" s="0" t="n">
        <f aca="false">_xlfn.UNICODE(B2681)</f>
        <v>69</v>
      </c>
      <c r="R2681" s="0" t="str">
        <f aca="false">IF(MIDB(B2681,1,10)="Candidatus",MIDB(B2681,FIND(" ",B2681,1)+1,FIND(" ",B2681,12)-FIND(" ",B2681,1)),IF(AND(Q2681&gt;=65,Q2681&lt;=90),MIDB(B2681,1,FIND(" ",B2681,1)),"-"))</f>
        <v>Escherichia </v>
      </c>
      <c r="S2681" s="0" t="str">
        <f aca="false">IF(MIDB(B2681,1,10)="Candidatus",MIDB(B2681,FIND(" ",B2681,12)+1,IFERROR(FIND(" ",B2681,FIND(" ",B2681,12)+1),LEN(B2681))-FIND(" ",B2681,12)),IF(AND(Q2681&gt;=65,Q2681&lt;=90),MIDB(B2681,FIND(" ",B2681,1),IFERROR(FIND(" ",B2681,FIND(" ",B2681,1)+1),LEN(B2681)+1)-FIND(" ",B2681,1)),"-"))</f>
        <v> coli</v>
      </c>
      <c r="T2681" s="0" t="n">
        <v>1</v>
      </c>
    </row>
    <row r="2682" customFormat="false" ht="12.8" hidden="false" customHeight="false" outlineLevel="0" collapsed="false">
      <c r="A2682" s="0" t="n">
        <v>2681</v>
      </c>
      <c r="B2682" s="0" t="s">
        <v>11714</v>
      </c>
      <c r="C2682" s="0" t="s">
        <v>21</v>
      </c>
      <c r="D2682" s="0" t="s">
        <v>90</v>
      </c>
      <c r="E2682" s="0" t="s">
        <v>91</v>
      </c>
      <c r="F2682" s="0" t="s">
        <v>11715</v>
      </c>
      <c r="G2682" s="0" t="s">
        <v>11716</v>
      </c>
      <c r="H2682" s="0" t="s">
        <v>11717</v>
      </c>
      <c r="I2682" s="1" t="n">
        <v>91.019</v>
      </c>
      <c r="J2682" s="2" t="s">
        <v>11154</v>
      </c>
      <c r="K2682" s="2" t="s">
        <v>730</v>
      </c>
      <c r="L2682" s="0" t="s">
        <v>29</v>
      </c>
      <c r="M2682" s="0" t="s">
        <v>29</v>
      </c>
      <c r="N2682" s="0" t="s">
        <v>29</v>
      </c>
      <c r="O2682" s="2" t="s">
        <v>730</v>
      </c>
      <c r="P2682" s="0" t="s">
        <v>29</v>
      </c>
      <c r="Q2682" s="0" t="n">
        <f aca="false">_xlfn.UNICODE(B2682)</f>
        <v>69</v>
      </c>
      <c r="R2682" s="0" t="str">
        <f aca="false">IF(MIDB(B2682,1,10)="Candidatus",MIDB(B2682,FIND(" ",B2682,1)+1,FIND(" ",B2682,12)-FIND(" ",B2682,1)),IF(AND(Q2682&gt;=65,Q2682&lt;=90),MIDB(B2682,1,FIND(" ",B2682,1)),"-"))</f>
        <v>Escherichia </v>
      </c>
      <c r="S2682" s="0" t="str">
        <f aca="false">IF(MIDB(B2682,1,10)="Candidatus",MIDB(B2682,FIND(" ",B2682,12)+1,IFERROR(FIND(" ",B2682,FIND(" ",B2682,12)+1),LEN(B2682))-FIND(" ",B2682,12)),IF(AND(Q2682&gt;=65,Q2682&lt;=90),MIDB(B2682,FIND(" ",B2682,1),IFERROR(FIND(" ",B2682,FIND(" ",B2682,1)+1),LEN(B2682)+1)-FIND(" ",B2682,1)),"-"))</f>
        <v> coli</v>
      </c>
      <c r="T2682" s="0" t="n">
        <v>1</v>
      </c>
    </row>
    <row r="2683" customFormat="false" ht="12.8" hidden="false" customHeight="false" outlineLevel="0" collapsed="false">
      <c r="A2683" s="0" t="n">
        <v>2682</v>
      </c>
      <c r="B2683" s="0" t="s">
        <v>11718</v>
      </c>
      <c r="C2683" s="0" t="s">
        <v>21</v>
      </c>
      <c r="D2683" s="0" t="s">
        <v>90</v>
      </c>
      <c r="E2683" s="0" t="s">
        <v>91</v>
      </c>
      <c r="F2683" s="0" t="s">
        <v>9846</v>
      </c>
      <c r="G2683" s="0" t="s">
        <v>11719</v>
      </c>
      <c r="H2683" s="0" t="s">
        <v>11720</v>
      </c>
      <c r="I2683" s="1" t="n">
        <v>129.463</v>
      </c>
      <c r="J2683" s="2" t="s">
        <v>11721</v>
      </c>
      <c r="K2683" s="2" t="s">
        <v>214</v>
      </c>
      <c r="L2683" s="0" t="s">
        <v>29</v>
      </c>
      <c r="M2683" s="0" t="s">
        <v>29</v>
      </c>
      <c r="N2683" s="0" t="s">
        <v>29</v>
      </c>
      <c r="O2683" s="2" t="s">
        <v>2155</v>
      </c>
      <c r="P2683" s="2" t="s">
        <v>112</v>
      </c>
      <c r="Q2683" s="0" t="n">
        <f aca="false">_xlfn.UNICODE(B2683)</f>
        <v>69</v>
      </c>
      <c r="R2683" s="0" t="str">
        <f aca="false">IF(MIDB(B2683,1,10)="Candidatus",MIDB(B2683,FIND(" ",B2683,1)+1,FIND(" ",B2683,12)-FIND(" ",B2683,1)),IF(AND(Q2683&gt;=65,Q2683&lt;=90),MIDB(B2683,1,FIND(" ",B2683,1)),"-"))</f>
        <v>Escherichia </v>
      </c>
      <c r="S2683" s="0" t="str">
        <f aca="false">IF(MIDB(B2683,1,10)="Candidatus",MIDB(B2683,FIND(" ",B2683,12)+1,IFERROR(FIND(" ",B2683,FIND(" ",B2683,12)+1),LEN(B2683))-FIND(" ",B2683,12)),IF(AND(Q2683&gt;=65,Q2683&lt;=90),MIDB(B2683,FIND(" ",B2683,1),IFERROR(FIND(" ",B2683,FIND(" ",B2683,1)+1),LEN(B2683)+1)-FIND(" ",B2683,1)),"-"))</f>
        <v> coli</v>
      </c>
      <c r="T2683" s="0" t="n">
        <v>1</v>
      </c>
    </row>
    <row r="2684" customFormat="false" ht="12.8" hidden="false" customHeight="false" outlineLevel="0" collapsed="false">
      <c r="A2684" s="0" t="n">
        <v>2683</v>
      </c>
      <c r="B2684" s="0" t="s">
        <v>11718</v>
      </c>
      <c r="C2684" s="0" t="s">
        <v>21</v>
      </c>
      <c r="D2684" s="0" t="s">
        <v>90</v>
      </c>
      <c r="E2684" s="0" t="s">
        <v>91</v>
      </c>
      <c r="F2684" s="0" t="s">
        <v>11722</v>
      </c>
      <c r="G2684" s="0" t="s">
        <v>11723</v>
      </c>
      <c r="H2684" s="0" t="s">
        <v>11724</v>
      </c>
      <c r="I2684" s="1" t="n">
        <v>62.384</v>
      </c>
      <c r="J2684" s="2" t="s">
        <v>11725</v>
      </c>
      <c r="K2684" s="2" t="s">
        <v>2944</v>
      </c>
      <c r="L2684" s="0" t="s">
        <v>29</v>
      </c>
      <c r="M2684" s="0" t="s">
        <v>29</v>
      </c>
      <c r="N2684" s="0" t="s">
        <v>29</v>
      </c>
      <c r="O2684" s="2" t="s">
        <v>917</v>
      </c>
      <c r="P2684" s="2" t="s">
        <v>60</v>
      </c>
      <c r="Q2684" s="0" t="n">
        <f aca="false">_xlfn.UNICODE(B2684)</f>
        <v>69</v>
      </c>
      <c r="R2684" s="0" t="str">
        <f aca="false">IF(MIDB(B2684,1,10)="Candidatus",MIDB(B2684,FIND(" ",B2684,1)+1,FIND(" ",B2684,12)-FIND(" ",B2684,1)),IF(AND(Q2684&gt;=65,Q2684&lt;=90),MIDB(B2684,1,FIND(" ",B2684,1)),"-"))</f>
        <v>Escherichia </v>
      </c>
      <c r="S2684" s="0" t="str">
        <f aca="false">IF(MIDB(B2684,1,10)="Candidatus",MIDB(B2684,FIND(" ",B2684,12)+1,IFERROR(FIND(" ",B2684,FIND(" ",B2684,12)+1),LEN(B2684))-FIND(" ",B2684,12)),IF(AND(Q2684&gt;=65,Q2684&lt;=90),MIDB(B2684,FIND(" ",B2684,1),IFERROR(FIND(" ",B2684,FIND(" ",B2684,1)+1),LEN(B2684)+1)-FIND(" ",B2684,1)),"-"))</f>
        <v> coli</v>
      </c>
      <c r="T2684" s="0" t="n">
        <v>1</v>
      </c>
    </row>
    <row r="2685" customFormat="false" ht="12.8" hidden="false" customHeight="false" outlineLevel="0" collapsed="false">
      <c r="A2685" s="0" t="n">
        <v>2684</v>
      </c>
      <c r="B2685" s="0" t="s">
        <v>11718</v>
      </c>
      <c r="C2685" s="0" t="s">
        <v>21</v>
      </c>
      <c r="D2685" s="0" t="s">
        <v>90</v>
      </c>
      <c r="E2685" s="0" t="s">
        <v>91</v>
      </c>
      <c r="F2685" s="0" t="s">
        <v>9850</v>
      </c>
      <c r="G2685" s="0" t="s">
        <v>11726</v>
      </c>
      <c r="H2685" s="0" t="s">
        <v>11727</v>
      </c>
      <c r="I2685" s="1" t="n">
        <v>141.804</v>
      </c>
      <c r="J2685" s="2" t="s">
        <v>11728</v>
      </c>
      <c r="K2685" s="2" t="s">
        <v>6709</v>
      </c>
      <c r="L2685" s="0" t="s">
        <v>29</v>
      </c>
      <c r="M2685" s="0" t="s">
        <v>29</v>
      </c>
      <c r="N2685" s="2" t="s">
        <v>46</v>
      </c>
      <c r="O2685" s="2" t="s">
        <v>2616</v>
      </c>
      <c r="P2685" s="2" t="s">
        <v>82</v>
      </c>
      <c r="Q2685" s="0" t="n">
        <f aca="false">_xlfn.UNICODE(B2685)</f>
        <v>69</v>
      </c>
      <c r="R2685" s="0" t="str">
        <f aca="false">IF(MIDB(B2685,1,10)="Candidatus",MIDB(B2685,FIND(" ",B2685,1)+1,FIND(" ",B2685,12)-FIND(" ",B2685,1)),IF(AND(Q2685&gt;=65,Q2685&lt;=90),MIDB(B2685,1,FIND(" ",B2685,1)),"-"))</f>
        <v>Escherichia </v>
      </c>
      <c r="S2685" s="0" t="str">
        <f aca="false">IF(MIDB(B2685,1,10)="Candidatus",MIDB(B2685,FIND(" ",B2685,12)+1,IFERROR(FIND(" ",B2685,FIND(" ",B2685,12)+1),LEN(B2685))-FIND(" ",B2685,12)),IF(AND(Q2685&gt;=65,Q2685&lt;=90),MIDB(B2685,FIND(" ",B2685,1),IFERROR(FIND(" ",B2685,FIND(" ",B2685,1)+1),LEN(B2685)+1)-FIND(" ",B2685,1)),"-"))</f>
        <v> coli</v>
      </c>
      <c r="T2685" s="0" t="n">
        <v>1</v>
      </c>
    </row>
    <row r="2686" customFormat="false" ht="12.8" hidden="false" customHeight="false" outlineLevel="0" collapsed="false">
      <c r="A2686" s="0" t="n">
        <v>2685</v>
      </c>
      <c r="B2686" s="0" t="s">
        <v>11718</v>
      </c>
      <c r="C2686" s="0" t="s">
        <v>21</v>
      </c>
      <c r="D2686" s="0" t="s">
        <v>90</v>
      </c>
      <c r="E2686" s="0" t="s">
        <v>91</v>
      </c>
      <c r="F2686" s="0" t="s">
        <v>11729</v>
      </c>
      <c r="G2686" s="0" t="s">
        <v>11730</v>
      </c>
      <c r="H2686" s="0" t="s">
        <v>11731</v>
      </c>
      <c r="I2686" s="1" t="n">
        <v>46.177</v>
      </c>
      <c r="J2686" s="2" t="s">
        <v>11732</v>
      </c>
      <c r="K2686" s="2" t="s">
        <v>312</v>
      </c>
      <c r="L2686" s="0" t="s">
        <v>29</v>
      </c>
      <c r="M2686" s="2" t="s">
        <v>46</v>
      </c>
      <c r="N2686" s="0" t="s">
        <v>29</v>
      </c>
      <c r="O2686" s="2" t="s">
        <v>1980</v>
      </c>
      <c r="P2686" s="2" t="s">
        <v>28</v>
      </c>
      <c r="Q2686" s="0" t="n">
        <f aca="false">_xlfn.UNICODE(B2686)</f>
        <v>69</v>
      </c>
      <c r="R2686" s="0" t="str">
        <f aca="false">IF(MIDB(B2686,1,10)="Candidatus",MIDB(B2686,FIND(" ",B2686,1)+1,FIND(" ",B2686,12)-FIND(" ",B2686,1)),IF(AND(Q2686&gt;=65,Q2686&lt;=90),MIDB(B2686,1,FIND(" ",B2686,1)),"-"))</f>
        <v>Escherichia </v>
      </c>
      <c r="S2686" s="0" t="str">
        <f aca="false">IF(MIDB(B2686,1,10)="Candidatus",MIDB(B2686,FIND(" ",B2686,12)+1,IFERROR(FIND(" ",B2686,FIND(" ",B2686,12)+1),LEN(B2686))-FIND(" ",B2686,12)),IF(AND(Q2686&gt;=65,Q2686&lt;=90),MIDB(B2686,FIND(" ",B2686,1),IFERROR(FIND(" ",B2686,FIND(" ",B2686,1)+1),LEN(B2686)+1)-FIND(" ",B2686,1)),"-"))</f>
        <v> coli</v>
      </c>
      <c r="T2686" s="0" t="n">
        <v>1</v>
      </c>
    </row>
    <row r="2687" customFormat="false" ht="12.8" hidden="false" customHeight="false" outlineLevel="0" collapsed="false">
      <c r="A2687" s="0" t="n">
        <v>2686</v>
      </c>
      <c r="B2687" s="0" t="s">
        <v>11733</v>
      </c>
      <c r="C2687" s="0" t="s">
        <v>21</v>
      </c>
      <c r="D2687" s="0" t="s">
        <v>90</v>
      </c>
      <c r="E2687" s="0" t="s">
        <v>91</v>
      </c>
      <c r="F2687" s="0" t="s">
        <v>11734</v>
      </c>
      <c r="G2687" s="0" t="s">
        <v>11735</v>
      </c>
      <c r="H2687" s="0" t="s">
        <v>11736</v>
      </c>
      <c r="I2687" s="1" t="n">
        <v>91.942</v>
      </c>
      <c r="J2687" s="2" t="s">
        <v>11737</v>
      </c>
      <c r="K2687" s="2" t="s">
        <v>1156</v>
      </c>
      <c r="L2687" s="0" t="s">
        <v>29</v>
      </c>
      <c r="M2687" s="0" t="s">
        <v>29</v>
      </c>
      <c r="N2687" s="0" t="s">
        <v>29</v>
      </c>
      <c r="O2687" s="2" t="s">
        <v>1156</v>
      </c>
      <c r="P2687" s="0" t="s">
        <v>29</v>
      </c>
      <c r="Q2687" s="0" t="n">
        <f aca="false">_xlfn.UNICODE(B2687)</f>
        <v>69</v>
      </c>
      <c r="R2687" s="0" t="str">
        <f aca="false">IF(MIDB(B2687,1,10)="Candidatus",MIDB(B2687,FIND(" ",B2687,1)+1,FIND(" ",B2687,12)-FIND(" ",B2687,1)),IF(AND(Q2687&gt;=65,Q2687&lt;=90),MIDB(B2687,1,FIND(" ",B2687,1)),"-"))</f>
        <v>Escherichia </v>
      </c>
      <c r="S2687" s="0" t="str">
        <f aca="false">IF(MIDB(B2687,1,10)="Candidatus",MIDB(B2687,FIND(" ",B2687,12)+1,IFERROR(FIND(" ",B2687,FIND(" ",B2687,12)+1),LEN(B2687))-FIND(" ",B2687,12)),IF(AND(Q2687&gt;=65,Q2687&lt;=90),MIDB(B2687,FIND(" ",B2687,1),IFERROR(FIND(" ",B2687,FIND(" ",B2687,1)+1),LEN(B2687)+1)-FIND(" ",B2687,1)),"-"))</f>
        <v> coli</v>
      </c>
      <c r="T2687" s="0" t="n">
        <v>1</v>
      </c>
    </row>
    <row r="2688" customFormat="false" ht="12.8" hidden="false" customHeight="false" outlineLevel="0" collapsed="false">
      <c r="A2688" s="0" t="n">
        <v>2687</v>
      </c>
      <c r="B2688" s="0" t="s">
        <v>11733</v>
      </c>
      <c r="C2688" s="0" t="s">
        <v>21</v>
      </c>
      <c r="D2688" s="0" t="s">
        <v>90</v>
      </c>
      <c r="E2688" s="0" t="s">
        <v>91</v>
      </c>
      <c r="F2688" s="0" t="s">
        <v>11738</v>
      </c>
      <c r="G2688" s="0" t="s">
        <v>11739</v>
      </c>
      <c r="H2688" s="0" t="s">
        <v>11740</v>
      </c>
      <c r="I2688" s="1" t="n">
        <v>5.153</v>
      </c>
      <c r="J2688" s="2" t="s">
        <v>11741</v>
      </c>
      <c r="K2688" s="2" t="s">
        <v>45</v>
      </c>
      <c r="L2688" s="0" t="s">
        <v>29</v>
      </c>
      <c r="M2688" s="0" t="s">
        <v>29</v>
      </c>
      <c r="N2688" s="0" t="s">
        <v>29</v>
      </c>
      <c r="O2688" s="2" t="s">
        <v>45</v>
      </c>
      <c r="P2688" s="0" t="s">
        <v>29</v>
      </c>
      <c r="Q2688" s="0" t="n">
        <f aca="false">_xlfn.UNICODE(B2688)</f>
        <v>69</v>
      </c>
      <c r="R2688" s="0" t="str">
        <f aca="false">IF(MIDB(B2688,1,10)="Candidatus",MIDB(B2688,FIND(" ",B2688,1)+1,FIND(" ",B2688,12)-FIND(" ",B2688,1)),IF(AND(Q2688&gt;=65,Q2688&lt;=90),MIDB(B2688,1,FIND(" ",B2688,1)),"-"))</f>
        <v>Escherichia </v>
      </c>
      <c r="S2688" s="0" t="str">
        <f aca="false">IF(MIDB(B2688,1,10)="Candidatus",MIDB(B2688,FIND(" ",B2688,12)+1,IFERROR(FIND(" ",B2688,FIND(" ",B2688,12)+1),LEN(B2688))-FIND(" ",B2688,12)),IF(AND(Q2688&gt;=65,Q2688&lt;=90),MIDB(B2688,FIND(" ",B2688,1),IFERROR(FIND(" ",B2688,FIND(" ",B2688,1)+1),LEN(B2688)+1)-FIND(" ",B2688,1)),"-"))</f>
        <v> coli</v>
      </c>
      <c r="T2688" s="0" t="n">
        <v>1</v>
      </c>
    </row>
    <row r="2689" customFormat="false" ht="12.8" hidden="false" customHeight="false" outlineLevel="0" collapsed="false">
      <c r="A2689" s="0" t="n">
        <v>2688</v>
      </c>
      <c r="B2689" s="0" t="s">
        <v>11733</v>
      </c>
      <c r="C2689" s="0" t="s">
        <v>21</v>
      </c>
      <c r="D2689" s="0" t="s">
        <v>90</v>
      </c>
      <c r="E2689" s="0" t="s">
        <v>91</v>
      </c>
      <c r="F2689" s="0" t="s">
        <v>11742</v>
      </c>
      <c r="G2689" s="0" t="s">
        <v>11743</v>
      </c>
      <c r="H2689" s="0" t="s">
        <v>11744</v>
      </c>
      <c r="I2689" s="1" t="n">
        <v>7.93</v>
      </c>
      <c r="J2689" s="2" t="s">
        <v>11745</v>
      </c>
      <c r="K2689" s="2" t="s">
        <v>82</v>
      </c>
      <c r="L2689" s="0" t="s">
        <v>29</v>
      </c>
      <c r="M2689" s="0" t="s">
        <v>29</v>
      </c>
      <c r="N2689" s="0" t="s">
        <v>29</v>
      </c>
      <c r="O2689" s="2" t="s">
        <v>82</v>
      </c>
      <c r="P2689" s="0" t="s">
        <v>29</v>
      </c>
      <c r="Q2689" s="0" t="n">
        <f aca="false">_xlfn.UNICODE(B2689)</f>
        <v>69</v>
      </c>
      <c r="R2689" s="0" t="str">
        <f aca="false">IF(MIDB(B2689,1,10)="Candidatus",MIDB(B2689,FIND(" ",B2689,1)+1,FIND(" ",B2689,12)-FIND(" ",B2689,1)),IF(AND(Q2689&gt;=65,Q2689&lt;=90),MIDB(B2689,1,FIND(" ",B2689,1)),"-"))</f>
        <v>Escherichia </v>
      </c>
      <c r="S2689" s="0" t="str">
        <f aca="false">IF(MIDB(B2689,1,10)="Candidatus",MIDB(B2689,FIND(" ",B2689,12)+1,IFERROR(FIND(" ",B2689,FIND(" ",B2689,12)+1),LEN(B2689))-FIND(" ",B2689,12)),IF(AND(Q2689&gt;=65,Q2689&lt;=90),MIDB(B2689,FIND(" ",B2689,1),IFERROR(FIND(" ",B2689,FIND(" ",B2689,1)+1),LEN(B2689)+1)-FIND(" ",B2689,1)),"-"))</f>
        <v> coli</v>
      </c>
      <c r="T2689" s="0" t="n">
        <v>1</v>
      </c>
    </row>
    <row r="2690" customFormat="false" ht="12.8" hidden="false" customHeight="false" outlineLevel="0" collapsed="false">
      <c r="A2690" s="0" t="n">
        <v>2689</v>
      </c>
      <c r="B2690" s="0" t="s">
        <v>11733</v>
      </c>
      <c r="C2690" s="0" t="s">
        <v>21</v>
      </c>
      <c r="D2690" s="0" t="s">
        <v>90</v>
      </c>
      <c r="E2690" s="0" t="s">
        <v>91</v>
      </c>
      <c r="F2690" s="0" t="s">
        <v>11746</v>
      </c>
      <c r="G2690" s="0" t="s">
        <v>11747</v>
      </c>
      <c r="H2690" s="0" t="s">
        <v>11748</v>
      </c>
      <c r="I2690" s="1" t="n">
        <v>73.564</v>
      </c>
      <c r="J2690" s="2" t="s">
        <v>11749</v>
      </c>
      <c r="K2690" s="2" t="s">
        <v>1170</v>
      </c>
      <c r="L2690" s="0" t="s">
        <v>29</v>
      </c>
      <c r="M2690" s="0" t="s">
        <v>29</v>
      </c>
      <c r="N2690" s="0" t="s">
        <v>29</v>
      </c>
      <c r="O2690" s="2" t="s">
        <v>1170</v>
      </c>
      <c r="P2690" s="0" t="s">
        <v>29</v>
      </c>
      <c r="Q2690" s="0" t="n">
        <f aca="false">_xlfn.UNICODE(B2690)</f>
        <v>69</v>
      </c>
      <c r="R2690" s="0" t="str">
        <f aca="false">IF(MIDB(B2690,1,10)="Candidatus",MIDB(B2690,FIND(" ",B2690,1)+1,FIND(" ",B2690,12)-FIND(" ",B2690,1)),IF(AND(Q2690&gt;=65,Q2690&lt;=90),MIDB(B2690,1,FIND(" ",B2690,1)),"-"))</f>
        <v>Escherichia </v>
      </c>
      <c r="S2690" s="0" t="str">
        <f aca="false">IF(MIDB(B2690,1,10)="Candidatus",MIDB(B2690,FIND(" ",B2690,12)+1,IFERROR(FIND(" ",B2690,FIND(" ",B2690,12)+1),LEN(B2690))-FIND(" ",B2690,12)),IF(AND(Q2690&gt;=65,Q2690&lt;=90),MIDB(B2690,FIND(" ",B2690,1),IFERROR(FIND(" ",B2690,FIND(" ",B2690,1)+1),LEN(B2690)+1)-FIND(" ",B2690,1)),"-"))</f>
        <v> coli</v>
      </c>
      <c r="T2690" s="0" t="n">
        <v>1</v>
      </c>
    </row>
    <row r="2691" customFormat="false" ht="12.8" hidden="false" customHeight="false" outlineLevel="0" collapsed="false">
      <c r="A2691" s="0" t="n">
        <v>2690</v>
      </c>
      <c r="B2691" s="0" t="s">
        <v>11750</v>
      </c>
      <c r="C2691" s="0" t="s">
        <v>21</v>
      </c>
      <c r="D2691" s="0" t="s">
        <v>90</v>
      </c>
      <c r="E2691" s="0" t="s">
        <v>91</v>
      </c>
      <c r="F2691" s="0" t="s">
        <v>11751</v>
      </c>
      <c r="G2691" s="0" t="s">
        <v>11752</v>
      </c>
      <c r="H2691" s="0" t="s">
        <v>11753</v>
      </c>
      <c r="I2691" s="1" t="n">
        <v>5.167</v>
      </c>
      <c r="J2691" s="2" t="s">
        <v>11754</v>
      </c>
      <c r="K2691" s="2" t="s">
        <v>28</v>
      </c>
      <c r="L2691" s="0" t="s">
        <v>29</v>
      </c>
      <c r="M2691" s="0" t="s">
        <v>29</v>
      </c>
      <c r="N2691" s="0" t="s">
        <v>29</v>
      </c>
      <c r="O2691" s="2" t="s">
        <v>28</v>
      </c>
      <c r="P2691" s="0" t="s">
        <v>29</v>
      </c>
      <c r="Q2691" s="0" t="n">
        <f aca="false">_xlfn.UNICODE(B2691)</f>
        <v>69</v>
      </c>
      <c r="R2691" s="0" t="str">
        <f aca="false">IF(MIDB(B2691,1,10)="Candidatus",MIDB(B2691,FIND(" ",B2691,1)+1,FIND(" ",B2691,12)-FIND(" ",B2691,1)),IF(AND(Q2691&gt;=65,Q2691&lt;=90),MIDB(B2691,1,FIND(" ",B2691,1)),"-"))</f>
        <v>Escherichia </v>
      </c>
      <c r="S2691" s="0" t="str">
        <f aca="false">IF(MIDB(B2691,1,10)="Candidatus",MIDB(B2691,FIND(" ",B2691,12)+1,IFERROR(FIND(" ",B2691,FIND(" ",B2691,12)+1),LEN(B2691))-FIND(" ",B2691,12)),IF(AND(Q2691&gt;=65,Q2691&lt;=90),MIDB(B2691,FIND(" ",B2691,1),IFERROR(FIND(" ",B2691,FIND(" ",B2691,1)+1),LEN(B2691)+1)-FIND(" ",B2691,1)),"-"))</f>
        <v> coli</v>
      </c>
      <c r="T2691" s="0" t="n">
        <v>1</v>
      </c>
    </row>
    <row r="2692" customFormat="false" ht="12.8" hidden="false" customHeight="false" outlineLevel="0" collapsed="false">
      <c r="A2692" s="0" t="n">
        <v>2691</v>
      </c>
      <c r="B2692" s="0" t="s">
        <v>11750</v>
      </c>
      <c r="C2692" s="0" t="s">
        <v>21</v>
      </c>
      <c r="D2692" s="0" t="s">
        <v>90</v>
      </c>
      <c r="E2692" s="0" t="s">
        <v>91</v>
      </c>
      <c r="F2692" s="0" t="s">
        <v>11755</v>
      </c>
      <c r="G2692" s="0" t="s">
        <v>11756</v>
      </c>
      <c r="H2692" s="0" t="s">
        <v>11757</v>
      </c>
      <c r="I2692" s="1" t="n">
        <v>1.552</v>
      </c>
      <c r="J2692" s="2" t="s">
        <v>11758</v>
      </c>
      <c r="K2692" s="2" t="s">
        <v>46</v>
      </c>
      <c r="L2692" s="0" t="s">
        <v>29</v>
      </c>
      <c r="M2692" s="0" t="s">
        <v>29</v>
      </c>
      <c r="N2692" s="0" t="s">
        <v>29</v>
      </c>
      <c r="O2692" s="2" t="s">
        <v>46</v>
      </c>
      <c r="P2692" s="0" t="s">
        <v>29</v>
      </c>
      <c r="Q2692" s="0" t="n">
        <f aca="false">_xlfn.UNICODE(B2692)</f>
        <v>69</v>
      </c>
      <c r="R2692" s="0" t="str">
        <f aca="false">IF(MIDB(B2692,1,10)="Candidatus",MIDB(B2692,FIND(" ",B2692,1)+1,FIND(" ",B2692,12)-FIND(" ",B2692,1)),IF(AND(Q2692&gt;=65,Q2692&lt;=90),MIDB(B2692,1,FIND(" ",B2692,1)),"-"))</f>
        <v>Escherichia </v>
      </c>
      <c r="S2692" s="0" t="str">
        <f aca="false">IF(MIDB(B2692,1,10)="Candidatus",MIDB(B2692,FIND(" ",B2692,12)+1,IFERROR(FIND(" ",B2692,FIND(" ",B2692,12)+1),LEN(B2692))-FIND(" ",B2692,12)),IF(AND(Q2692&gt;=65,Q2692&lt;=90),MIDB(B2692,FIND(" ",B2692,1),IFERROR(FIND(" ",B2692,FIND(" ",B2692,1)+1),LEN(B2692)+1)-FIND(" ",B2692,1)),"-"))</f>
        <v> coli</v>
      </c>
      <c r="T2692" s="0" t="n">
        <v>1</v>
      </c>
    </row>
    <row r="2693" customFormat="false" ht="12.8" hidden="false" customHeight="false" outlineLevel="0" collapsed="false">
      <c r="A2693" s="0" t="n">
        <v>2692</v>
      </c>
      <c r="B2693" s="0" t="s">
        <v>11750</v>
      </c>
      <c r="C2693" s="0" t="s">
        <v>21</v>
      </c>
      <c r="D2693" s="0" t="s">
        <v>90</v>
      </c>
      <c r="E2693" s="0" t="s">
        <v>91</v>
      </c>
      <c r="F2693" s="0" t="s">
        <v>11759</v>
      </c>
      <c r="G2693" s="0" t="s">
        <v>11760</v>
      </c>
      <c r="H2693" s="0" t="s">
        <v>11761</v>
      </c>
      <c r="I2693" s="1" t="n">
        <v>5.631</v>
      </c>
      <c r="J2693" s="2" t="s">
        <v>11762</v>
      </c>
      <c r="K2693" s="2" t="s">
        <v>28</v>
      </c>
      <c r="L2693" s="0" t="s">
        <v>29</v>
      </c>
      <c r="M2693" s="0" t="s">
        <v>29</v>
      </c>
      <c r="N2693" s="0" t="s">
        <v>29</v>
      </c>
      <c r="O2693" s="2" t="s">
        <v>112</v>
      </c>
      <c r="P2693" s="2" t="s">
        <v>46</v>
      </c>
      <c r="Q2693" s="0" t="n">
        <f aca="false">_xlfn.UNICODE(B2693)</f>
        <v>69</v>
      </c>
      <c r="R2693" s="0" t="str">
        <f aca="false">IF(MIDB(B2693,1,10)="Candidatus",MIDB(B2693,FIND(" ",B2693,1)+1,FIND(" ",B2693,12)-FIND(" ",B2693,1)),IF(AND(Q2693&gt;=65,Q2693&lt;=90),MIDB(B2693,1,FIND(" ",B2693,1)),"-"))</f>
        <v>Escherichia </v>
      </c>
      <c r="S2693" s="0" t="str">
        <f aca="false">IF(MIDB(B2693,1,10)="Candidatus",MIDB(B2693,FIND(" ",B2693,12)+1,IFERROR(FIND(" ",B2693,FIND(" ",B2693,12)+1),LEN(B2693))-FIND(" ",B2693,12)),IF(AND(Q2693&gt;=65,Q2693&lt;=90),MIDB(B2693,FIND(" ",B2693,1),IFERROR(FIND(" ",B2693,FIND(" ",B2693,1)+1),LEN(B2693)+1)-FIND(" ",B2693,1)),"-"))</f>
        <v> coli</v>
      </c>
      <c r="T2693" s="0" t="n">
        <v>1</v>
      </c>
    </row>
    <row r="2694" customFormat="false" ht="12.8" hidden="false" customHeight="false" outlineLevel="0" collapsed="false">
      <c r="A2694" s="0" t="n">
        <v>2693</v>
      </c>
      <c r="B2694" s="0" t="s">
        <v>11750</v>
      </c>
      <c r="C2694" s="0" t="s">
        <v>21</v>
      </c>
      <c r="D2694" s="0" t="s">
        <v>90</v>
      </c>
      <c r="E2694" s="0" t="s">
        <v>91</v>
      </c>
      <c r="F2694" s="0" t="s">
        <v>11763</v>
      </c>
      <c r="G2694" s="0" t="s">
        <v>11764</v>
      </c>
      <c r="H2694" s="0" t="s">
        <v>11765</v>
      </c>
      <c r="I2694" s="1" t="n">
        <v>110.04</v>
      </c>
      <c r="J2694" s="2" t="s">
        <v>11766</v>
      </c>
      <c r="K2694" s="2" t="s">
        <v>1122</v>
      </c>
      <c r="L2694" s="0" t="s">
        <v>29</v>
      </c>
      <c r="M2694" s="0" t="s">
        <v>29</v>
      </c>
      <c r="N2694" s="0" t="s">
        <v>29</v>
      </c>
      <c r="O2694" s="2" t="s">
        <v>1169</v>
      </c>
      <c r="P2694" s="2" t="s">
        <v>262</v>
      </c>
      <c r="Q2694" s="0" t="n">
        <f aca="false">_xlfn.UNICODE(B2694)</f>
        <v>69</v>
      </c>
      <c r="R2694" s="0" t="str">
        <f aca="false">IF(MIDB(B2694,1,10)="Candidatus",MIDB(B2694,FIND(" ",B2694,1)+1,FIND(" ",B2694,12)-FIND(" ",B2694,1)),IF(AND(Q2694&gt;=65,Q2694&lt;=90),MIDB(B2694,1,FIND(" ",B2694,1)),"-"))</f>
        <v>Escherichia </v>
      </c>
      <c r="S2694" s="0" t="str">
        <f aca="false">IF(MIDB(B2694,1,10)="Candidatus",MIDB(B2694,FIND(" ",B2694,12)+1,IFERROR(FIND(" ",B2694,FIND(" ",B2694,12)+1),LEN(B2694))-FIND(" ",B2694,12)),IF(AND(Q2694&gt;=65,Q2694&lt;=90),MIDB(B2694,FIND(" ",B2694,1),IFERROR(FIND(" ",B2694,FIND(" ",B2694,1)+1),LEN(B2694)+1)-FIND(" ",B2694,1)),"-"))</f>
        <v> coli</v>
      </c>
      <c r="T2694" s="0" t="n">
        <v>1</v>
      </c>
    </row>
    <row r="2695" customFormat="false" ht="12.8" hidden="false" customHeight="false" outlineLevel="0" collapsed="false">
      <c r="A2695" s="0" t="n">
        <v>2694</v>
      </c>
      <c r="B2695" s="0" t="s">
        <v>11750</v>
      </c>
      <c r="C2695" s="0" t="s">
        <v>21</v>
      </c>
      <c r="D2695" s="0" t="s">
        <v>90</v>
      </c>
      <c r="E2695" s="0" t="s">
        <v>91</v>
      </c>
      <c r="F2695" s="0" t="s">
        <v>11767</v>
      </c>
      <c r="G2695" s="0" t="s">
        <v>11768</v>
      </c>
      <c r="H2695" s="0" t="s">
        <v>11769</v>
      </c>
      <c r="I2695" s="1" t="n">
        <v>55.956</v>
      </c>
      <c r="J2695" s="2" t="s">
        <v>11770</v>
      </c>
      <c r="K2695" s="2" t="s">
        <v>2943</v>
      </c>
      <c r="L2695" s="0" t="s">
        <v>29</v>
      </c>
      <c r="M2695" s="0" t="s">
        <v>29</v>
      </c>
      <c r="N2695" s="0" t="s">
        <v>29</v>
      </c>
      <c r="O2695" s="2" t="s">
        <v>2943</v>
      </c>
      <c r="P2695" s="0" t="s">
        <v>29</v>
      </c>
      <c r="Q2695" s="0" t="n">
        <f aca="false">_xlfn.UNICODE(B2695)</f>
        <v>69</v>
      </c>
      <c r="R2695" s="0" t="str">
        <f aca="false">IF(MIDB(B2695,1,10)="Candidatus",MIDB(B2695,FIND(" ",B2695,1)+1,FIND(" ",B2695,12)-FIND(" ",B2695,1)),IF(AND(Q2695&gt;=65,Q2695&lt;=90),MIDB(B2695,1,FIND(" ",B2695,1)),"-"))</f>
        <v>Escherichia </v>
      </c>
      <c r="S2695" s="0" t="str">
        <f aca="false">IF(MIDB(B2695,1,10)="Candidatus",MIDB(B2695,FIND(" ",B2695,12)+1,IFERROR(FIND(" ",B2695,FIND(" ",B2695,12)+1),LEN(B2695))-FIND(" ",B2695,12)),IF(AND(Q2695&gt;=65,Q2695&lt;=90),MIDB(B2695,FIND(" ",B2695,1),IFERROR(FIND(" ",B2695,FIND(" ",B2695,1)+1),LEN(B2695)+1)-FIND(" ",B2695,1)),"-"))</f>
        <v> coli</v>
      </c>
      <c r="T2695" s="0" t="n">
        <v>1</v>
      </c>
    </row>
    <row r="2696" customFormat="false" ht="12.8" hidden="false" customHeight="false" outlineLevel="0" collapsed="false">
      <c r="A2696" s="0" t="n">
        <v>2695</v>
      </c>
      <c r="B2696" s="0" t="s">
        <v>11771</v>
      </c>
      <c r="C2696" s="0" t="s">
        <v>21</v>
      </c>
      <c r="D2696" s="0" t="s">
        <v>90</v>
      </c>
      <c r="E2696" s="0" t="s">
        <v>91</v>
      </c>
      <c r="F2696" s="0" t="s">
        <v>11772</v>
      </c>
      <c r="G2696" s="0" t="s">
        <v>11773</v>
      </c>
      <c r="H2696" s="0" t="s">
        <v>11774</v>
      </c>
      <c r="I2696" s="1" t="n">
        <v>103.795</v>
      </c>
      <c r="J2696" s="2" t="s">
        <v>11775</v>
      </c>
      <c r="K2696" s="2" t="s">
        <v>2381</v>
      </c>
      <c r="L2696" s="0" t="s">
        <v>29</v>
      </c>
      <c r="M2696" s="0" t="s">
        <v>29</v>
      </c>
      <c r="N2696" s="0" t="s">
        <v>29</v>
      </c>
      <c r="O2696" s="2" t="s">
        <v>7443</v>
      </c>
      <c r="P2696" s="2" t="s">
        <v>129</v>
      </c>
      <c r="Q2696" s="0" t="n">
        <f aca="false">_xlfn.UNICODE(B2696)</f>
        <v>69</v>
      </c>
      <c r="R2696" s="0" t="str">
        <f aca="false">IF(MIDB(B2696,1,10)="Candidatus",MIDB(B2696,FIND(" ",B2696,1)+1,FIND(" ",B2696,12)-FIND(" ",B2696,1)),IF(AND(Q2696&gt;=65,Q2696&lt;=90),MIDB(B2696,1,FIND(" ",B2696,1)),"-"))</f>
        <v>Escherichia </v>
      </c>
      <c r="S2696" s="0" t="str">
        <f aca="false">IF(MIDB(B2696,1,10)="Candidatus",MIDB(B2696,FIND(" ",B2696,12)+1,IFERROR(FIND(" ",B2696,FIND(" ",B2696,12)+1),LEN(B2696))-FIND(" ",B2696,12)),IF(AND(Q2696&gt;=65,Q2696&lt;=90),MIDB(B2696,FIND(" ",B2696,1),IFERROR(FIND(" ",B2696,FIND(" ",B2696,1)+1),LEN(B2696)+1)-FIND(" ",B2696,1)),"-"))</f>
        <v> coli</v>
      </c>
      <c r="T2696" s="0" t="n">
        <v>1</v>
      </c>
    </row>
    <row r="2697" customFormat="false" ht="12.8" hidden="false" customHeight="false" outlineLevel="0" collapsed="false">
      <c r="A2697" s="0" t="n">
        <v>2696</v>
      </c>
      <c r="B2697" s="0" t="s">
        <v>11771</v>
      </c>
      <c r="C2697" s="0" t="s">
        <v>21</v>
      </c>
      <c r="D2697" s="0" t="s">
        <v>90</v>
      </c>
      <c r="E2697" s="0" t="s">
        <v>91</v>
      </c>
      <c r="F2697" s="0" t="s">
        <v>11776</v>
      </c>
      <c r="G2697" s="0" t="s">
        <v>11777</v>
      </c>
      <c r="H2697" s="0" t="s">
        <v>11778</v>
      </c>
      <c r="I2697" s="1" t="n">
        <v>5.36</v>
      </c>
      <c r="J2697" s="2" t="s">
        <v>11779</v>
      </c>
      <c r="K2697" s="2" t="s">
        <v>112</v>
      </c>
      <c r="L2697" s="0" t="s">
        <v>29</v>
      </c>
      <c r="M2697" s="0" t="s">
        <v>29</v>
      </c>
      <c r="N2697" s="0" t="s">
        <v>29</v>
      </c>
      <c r="O2697" s="2" t="s">
        <v>112</v>
      </c>
      <c r="P2697" s="0" t="s">
        <v>29</v>
      </c>
      <c r="Q2697" s="0" t="n">
        <f aca="false">_xlfn.UNICODE(B2697)</f>
        <v>69</v>
      </c>
      <c r="R2697" s="0" t="str">
        <f aca="false">IF(MIDB(B2697,1,10)="Candidatus",MIDB(B2697,FIND(" ",B2697,1)+1,FIND(" ",B2697,12)-FIND(" ",B2697,1)),IF(AND(Q2697&gt;=65,Q2697&lt;=90),MIDB(B2697,1,FIND(" ",B2697,1)),"-"))</f>
        <v>Escherichia </v>
      </c>
      <c r="S2697" s="0" t="str">
        <f aca="false">IF(MIDB(B2697,1,10)="Candidatus",MIDB(B2697,FIND(" ",B2697,12)+1,IFERROR(FIND(" ",B2697,FIND(" ",B2697,12)+1),LEN(B2697))-FIND(" ",B2697,12)),IF(AND(Q2697&gt;=65,Q2697&lt;=90),MIDB(B2697,FIND(" ",B2697,1),IFERROR(FIND(" ",B2697,FIND(" ",B2697,1)+1),LEN(B2697)+1)-FIND(" ",B2697,1)),"-"))</f>
        <v> coli</v>
      </c>
      <c r="T2697" s="0" t="n">
        <v>1</v>
      </c>
    </row>
    <row r="2698" customFormat="false" ht="12.8" hidden="false" customHeight="false" outlineLevel="0" collapsed="false">
      <c r="A2698" s="0" t="n">
        <v>2697</v>
      </c>
      <c r="B2698" s="0" t="s">
        <v>11771</v>
      </c>
      <c r="C2698" s="0" t="s">
        <v>21</v>
      </c>
      <c r="D2698" s="0" t="s">
        <v>90</v>
      </c>
      <c r="E2698" s="0" t="s">
        <v>91</v>
      </c>
      <c r="F2698" s="0" t="s">
        <v>10906</v>
      </c>
      <c r="G2698" s="0" t="s">
        <v>11780</v>
      </c>
      <c r="H2698" s="0" t="s">
        <v>11781</v>
      </c>
      <c r="I2698" s="1" t="n">
        <v>5.36</v>
      </c>
      <c r="J2698" s="2" t="s">
        <v>11782</v>
      </c>
      <c r="K2698" s="2" t="s">
        <v>112</v>
      </c>
      <c r="L2698" s="0" t="s">
        <v>29</v>
      </c>
      <c r="M2698" s="0" t="s">
        <v>29</v>
      </c>
      <c r="N2698" s="0" t="s">
        <v>29</v>
      </c>
      <c r="O2698" s="2" t="s">
        <v>112</v>
      </c>
      <c r="P2698" s="0" t="s">
        <v>29</v>
      </c>
      <c r="Q2698" s="0" t="n">
        <f aca="false">_xlfn.UNICODE(B2698)</f>
        <v>69</v>
      </c>
      <c r="R2698" s="0" t="str">
        <f aca="false">IF(MIDB(B2698,1,10)="Candidatus",MIDB(B2698,FIND(" ",B2698,1)+1,FIND(" ",B2698,12)-FIND(" ",B2698,1)),IF(AND(Q2698&gt;=65,Q2698&lt;=90),MIDB(B2698,1,FIND(" ",B2698,1)),"-"))</f>
        <v>Escherichia </v>
      </c>
      <c r="S2698" s="0" t="str">
        <f aca="false">IF(MIDB(B2698,1,10)="Candidatus",MIDB(B2698,FIND(" ",B2698,12)+1,IFERROR(FIND(" ",B2698,FIND(" ",B2698,12)+1),LEN(B2698))-FIND(" ",B2698,12)),IF(AND(Q2698&gt;=65,Q2698&lt;=90),MIDB(B2698,FIND(" ",B2698,1),IFERROR(FIND(" ",B2698,FIND(" ",B2698,1)+1),LEN(B2698)+1)-FIND(" ",B2698,1)),"-"))</f>
        <v> coli</v>
      </c>
      <c r="T2698" s="0" t="n">
        <v>1</v>
      </c>
    </row>
    <row r="2699" customFormat="false" ht="12.8" hidden="false" customHeight="false" outlineLevel="0" collapsed="false">
      <c r="A2699" s="0" t="n">
        <v>2698</v>
      </c>
      <c r="B2699" s="0" t="s">
        <v>11783</v>
      </c>
      <c r="C2699" s="0" t="s">
        <v>21</v>
      </c>
      <c r="D2699" s="0" t="s">
        <v>90</v>
      </c>
      <c r="E2699" s="0" t="s">
        <v>91</v>
      </c>
      <c r="F2699" s="0" t="s">
        <v>11784</v>
      </c>
      <c r="G2699" s="0" t="s">
        <v>11785</v>
      </c>
      <c r="H2699" s="0" t="s">
        <v>11786</v>
      </c>
      <c r="I2699" s="1" t="n">
        <v>195.56</v>
      </c>
      <c r="J2699" s="2" t="s">
        <v>11787</v>
      </c>
      <c r="K2699" s="2" t="s">
        <v>2965</v>
      </c>
      <c r="L2699" s="0" t="s">
        <v>29</v>
      </c>
      <c r="M2699" s="0" t="s">
        <v>29</v>
      </c>
      <c r="N2699" s="0" t="s">
        <v>29</v>
      </c>
      <c r="O2699" s="2" t="s">
        <v>2965</v>
      </c>
      <c r="P2699" s="0" t="s">
        <v>29</v>
      </c>
      <c r="Q2699" s="0" t="n">
        <f aca="false">_xlfn.UNICODE(B2699)</f>
        <v>69</v>
      </c>
      <c r="R2699" s="0" t="str">
        <f aca="false">IF(MIDB(B2699,1,10)="Candidatus",MIDB(B2699,FIND(" ",B2699,1)+1,FIND(" ",B2699,12)-FIND(" ",B2699,1)),IF(AND(Q2699&gt;=65,Q2699&lt;=90),MIDB(B2699,1,FIND(" ",B2699,1)),"-"))</f>
        <v>Escherichia </v>
      </c>
      <c r="S2699" s="0" t="str">
        <f aca="false">IF(MIDB(B2699,1,10)="Candidatus",MIDB(B2699,FIND(" ",B2699,12)+1,IFERROR(FIND(" ",B2699,FIND(" ",B2699,12)+1),LEN(B2699))-FIND(" ",B2699,12)),IF(AND(Q2699&gt;=65,Q2699&lt;=90),MIDB(B2699,FIND(" ",B2699,1),IFERROR(FIND(" ",B2699,FIND(" ",B2699,1)+1),LEN(B2699)+1)-FIND(" ",B2699,1)),"-"))</f>
        <v> coli</v>
      </c>
      <c r="T2699" s="0" t="n">
        <v>1</v>
      </c>
    </row>
    <row r="2700" customFormat="false" ht="12.8" hidden="false" customHeight="false" outlineLevel="0" collapsed="false">
      <c r="A2700" s="0" t="n">
        <v>2699</v>
      </c>
      <c r="B2700" s="0" t="s">
        <v>11788</v>
      </c>
      <c r="C2700" s="0" t="s">
        <v>21</v>
      </c>
      <c r="D2700" s="0" t="s">
        <v>90</v>
      </c>
      <c r="E2700" s="0" t="s">
        <v>91</v>
      </c>
      <c r="F2700" s="0" t="s">
        <v>11789</v>
      </c>
      <c r="G2700" s="0" t="s">
        <v>11790</v>
      </c>
      <c r="H2700" s="0" t="s">
        <v>11791</v>
      </c>
      <c r="I2700" s="1" t="n">
        <v>75.546</v>
      </c>
      <c r="J2700" s="2" t="s">
        <v>11792</v>
      </c>
      <c r="K2700" s="2" t="s">
        <v>2943</v>
      </c>
      <c r="L2700" s="0" t="s">
        <v>29</v>
      </c>
      <c r="M2700" s="0" t="s">
        <v>29</v>
      </c>
      <c r="N2700" s="0" t="s">
        <v>29</v>
      </c>
      <c r="O2700" s="2" t="s">
        <v>659</v>
      </c>
      <c r="P2700" s="2" t="s">
        <v>45</v>
      </c>
      <c r="Q2700" s="0" t="n">
        <f aca="false">_xlfn.UNICODE(B2700)</f>
        <v>69</v>
      </c>
      <c r="R2700" s="0" t="str">
        <f aca="false">IF(MIDB(B2700,1,10)="Candidatus",MIDB(B2700,FIND(" ",B2700,1)+1,FIND(" ",B2700,12)-FIND(" ",B2700,1)),IF(AND(Q2700&gt;=65,Q2700&lt;=90),MIDB(B2700,1,FIND(" ",B2700,1)),"-"))</f>
        <v>Escherichia </v>
      </c>
      <c r="S2700" s="0" t="str">
        <f aca="false">IF(MIDB(B2700,1,10)="Candidatus",MIDB(B2700,FIND(" ",B2700,12)+1,IFERROR(FIND(" ",B2700,FIND(" ",B2700,12)+1),LEN(B2700))-FIND(" ",B2700,12)),IF(AND(Q2700&gt;=65,Q2700&lt;=90),MIDB(B2700,FIND(" ",B2700,1),IFERROR(FIND(" ",B2700,FIND(" ",B2700,1)+1),LEN(B2700)+1)-FIND(" ",B2700,1)),"-"))</f>
        <v> coli</v>
      </c>
      <c r="T2700" s="0" t="n">
        <v>1</v>
      </c>
    </row>
    <row r="2701" customFormat="false" ht="12.8" hidden="false" customHeight="false" outlineLevel="0" collapsed="false">
      <c r="A2701" s="0" t="n">
        <v>2700</v>
      </c>
      <c r="B2701" s="0" t="s">
        <v>11793</v>
      </c>
      <c r="C2701" s="0" t="s">
        <v>21</v>
      </c>
      <c r="D2701" s="0" t="s">
        <v>90</v>
      </c>
      <c r="E2701" s="0" t="s">
        <v>91</v>
      </c>
      <c r="F2701" s="0" t="s">
        <v>11794</v>
      </c>
      <c r="G2701" s="0" t="s">
        <v>11795</v>
      </c>
      <c r="H2701" s="0" t="s">
        <v>11796</v>
      </c>
      <c r="I2701" s="1" t="n">
        <v>109.274</v>
      </c>
      <c r="J2701" s="2" t="s">
        <v>11797</v>
      </c>
      <c r="K2701" s="2" t="s">
        <v>171</v>
      </c>
      <c r="L2701" s="0" t="s">
        <v>29</v>
      </c>
      <c r="M2701" s="2" t="s">
        <v>60</v>
      </c>
      <c r="N2701" s="0" t="s">
        <v>29</v>
      </c>
      <c r="O2701" s="2" t="s">
        <v>172</v>
      </c>
      <c r="P2701" s="2" t="s">
        <v>88</v>
      </c>
      <c r="Q2701" s="0" t="n">
        <f aca="false">_xlfn.UNICODE(B2701)</f>
        <v>69</v>
      </c>
      <c r="R2701" s="0" t="str">
        <f aca="false">IF(MIDB(B2701,1,10)="Candidatus",MIDB(B2701,FIND(" ",B2701,1)+1,FIND(" ",B2701,12)-FIND(" ",B2701,1)),IF(AND(Q2701&gt;=65,Q2701&lt;=90),MIDB(B2701,1,FIND(" ",B2701,1)),"-"))</f>
        <v>Escherichia </v>
      </c>
      <c r="S2701" s="0" t="str">
        <f aca="false">IF(MIDB(B2701,1,10)="Candidatus",MIDB(B2701,FIND(" ",B2701,12)+1,IFERROR(FIND(" ",B2701,FIND(" ",B2701,12)+1),LEN(B2701))-FIND(" ",B2701,12)),IF(AND(Q2701&gt;=65,Q2701&lt;=90),MIDB(B2701,FIND(" ",B2701,1),IFERROR(FIND(" ",B2701,FIND(" ",B2701,1)+1),LEN(B2701)+1)-FIND(" ",B2701,1)),"-"))</f>
        <v> coli</v>
      </c>
      <c r="T2701" s="0" t="n">
        <v>1</v>
      </c>
    </row>
    <row r="2702" customFormat="false" ht="12.8" hidden="false" customHeight="false" outlineLevel="0" collapsed="false">
      <c r="A2702" s="0" t="n">
        <v>2701</v>
      </c>
      <c r="B2702" s="0" t="s">
        <v>11793</v>
      </c>
      <c r="C2702" s="0" t="s">
        <v>21</v>
      </c>
      <c r="D2702" s="0" t="s">
        <v>90</v>
      </c>
      <c r="E2702" s="0" t="s">
        <v>91</v>
      </c>
      <c r="F2702" s="0" t="s">
        <v>11798</v>
      </c>
      <c r="G2702" s="0" t="s">
        <v>11799</v>
      </c>
      <c r="H2702" s="0" t="s">
        <v>11800</v>
      </c>
      <c r="I2702" s="1" t="n">
        <v>1.549</v>
      </c>
      <c r="J2702" s="2" t="s">
        <v>10470</v>
      </c>
      <c r="K2702" s="2" t="s">
        <v>60</v>
      </c>
      <c r="L2702" s="0" t="s">
        <v>29</v>
      </c>
      <c r="M2702" s="0" t="s">
        <v>29</v>
      </c>
      <c r="N2702" s="0" t="s">
        <v>29</v>
      </c>
      <c r="O2702" s="2" t="s">
        <v>60</v>
      </c>
      <c r="P2702" s="0" t="s">
        <v>29</v>
      </c>
      <c r="Q2702" s="0" t="n">
        <f aca="false">_xlfn.UNICODE(B2702)</f>
        <v>69</v>
      </c>
      <c r="R2702" s="0" t="str">
        <f aca="false">IF(MIDB(B2702,1,10)="Candidatus",MIDB(B2702,FIND(" ",B2702,1)+1,FIND(" ",B2702,12)-FIND(" ",B2702,1)),IF(AND(Q2702&gt;=65,Q2702&lt;=90),MIDB(B2702,1,FIND(" ",B2702,1)),"-"))</f>
        <v>Escherichia </v>
      </c>
      <c r="S2702" s="0" t="str">
        <f aca="false">IF(MIDB(B2702,1,10)="Candidatus",MIDB(B2702,FIND(" ",B2702,12)+1,IFERROR(FIND(" ",B2702,FIND(" ",B2702,12)+1),LEN(B2702))-FIND(" ",B2702,12)),IF(AND(Q2702&gt;=65,Q2702&lt;=90),MIDB(B2702,FIND(" ",B2702,1),IFERROR(FIND(" ",B2702,FIND(" ",B2702,1)+1),LEN(B2702)+1)-FIND(" ",B2702,1)),"-"))</f>
        <v> coli</v>
      </c>
      <c r="T2702" s="0" t="n">
        <v>1</v>
      </c>
    </row>
    <row r="2703" customFormat="false" ht="12.8" hidden="false" customHeight="false" outlineLevel="0" collapsed="false">
      <c r="A2703" s="0" t="n">
        <v>2702</v>
      </c>
      <c r="B2703" s="0" t="s">
        <v>11793</v>
      </c>
      <c r="C2703" s="0" t="s">
        <v>21</v>
      </c>
      <c r="D2703" s="0" t="s">
        <v>90</v>
      </c>
      <c r="E2703" s="0" t="s">
        <v>91</v>
      </c>
      <c r="F2703" s="0" t="s">
        <v>11801</v>
      </c>
      <c r="G2703" s="0" t="s">
        <v>11802</v>
      </c>
      <c r="H2703" s="0" t="s">
        <v>11803</v>
      </c>
      <c r="I2703" s="1" t="n">
        <v>74.213</v>
      </c>
      <c r="J2703" s="2" t="s">
        <v>11804</v>
      </c>
      <c r="K2703" s="2" t="s">
        <v>86</v>
      </c>
      <c r="L2703" s="0" t="s">
        <v>29</v>
      </c>
      <c r="M2703" s="0" t="s">
        <v>29</v>
      </c>
      <c r="N2703" s="0" t="s">
        <v>29</v>
      </c>
      <c r="O2703" s="2" t="s">
        <v>38</v>
      </c>
      <c r="P2703" s="2" t="s">
        <v>45</v>
      </c>
      <c r="Q2703" s="0" t="n">
        <f aca="false">_xlfn.UNICODE(B2703)</f>
        <v>69</v>
      </c>
      <c r="R2703" s="0" t="str">
        <f aca="false">IF(MIDB(B2703,1,10)="Candidatus",MIDB(B2703,FIND(" ",B2703,1)+1,FIND(" ",B2703,12)-FIND(" ",B2703,1)),IF(AND(Q2703&gt;=65,Q2703&lt;=90),MIDB(B2703,1,FIND(" ",B2703,1)),"-"))</f>
        <v>Escherichia </v>
      </c>
      <c r="S2703" s="0" t="str">
        <f aca="false">IF(MIDB(B2703,1,10)="Candidatus",MIDB(B2703,FIND(" ",B2703,12)+1,IFERROR(FIND(" ",B2703,FIND(" ",B2703,12)+1),LEN(B2703))-FIND(" ",B2703,12)),IF(AND(Q2703&gt;=65,Q2703&lt;=90),MIDB(B2703,FIND(" ",B2703,1),IFERROR(FIND(" ",B2703,FIND(" ",B2703,1)+1),LEN(B2703)+1)-FIND(" ",B2703,1)),"-"))</f>
        <v> coli</v>
      </c>
      <c r="T2703" s="0" t="n">
        <v>1</v>
      </c>
    </row>
    <row r="2704" customFormat="false" ht="12.8" hidden="false" customHeight="false" outlineLevel="0" collapsed="false">
      <c r="A2704" s="0" t="n">
        <v>2703</v>
      </c>
      <c r="B2704" s="0" t="s">
        <v>11805</v>
      </c>
      <c r="C2704" s="0" t="s">
        <v>21</v>
      </c>
      <c r="D2704" s="0" t="s">
        <v>90</v>
      </c>
      <c r="E2704" s="0" t="s">
        <v>91</v>
      </c>
      <c r="F2704" s="0" t="s">
        <v>11806</v>
      </c>
      <c r="G2704" s="0" t="s">
        <v>11807</v>
      </c>
      <c r="H2704" s="0" t="s">
        <v>11808</v>
      </c>
      <c r="I2704" s="1" t="n">
        <v>75.573</v>
      </c>
      <c r="J2704" s="2" t="s">
        <v>11809</v>
      </c>
      <c r="K2704" s="2" t="s">
        <v>704</v>
      </c>
      <c r="L2704" s="0" t="s">
        <v>29</v>
      </c>
      <c r="M2704" s="0" t="s">
        <v>29</v>
      </c>
      <c r="N2704" s="0" t="s">
        <v>29</v>
      </c>
      <c r="O2704" s="2" t="s">
        <v>1207</v>
      </c>
      <c r="P2704" s="2" t="s">
        <v>44</v>
      </c>
      <c r="Q2704" s="0" t="n">
        <f aca="false">_xlfn.UNICODE(B2704)</f>
        <v>69</v>
      </c>
      <c r="R2704" s="0" t="str">
        <f aca="false">IF(MIDB(B2704,1,10)="Candidatus",MIDB(B2704,FIND(" ",B2704,1)+1,FIND(" ",B2704,12)-FIND(" ",B2704,1)),IF(AND(Q2704&gt;=65,Q2704&lt;=90),MIDB(B2704,1,FIND(" ",B2704,1)),"-"))</f>
        <v>Escherichia </v>
      </c>
      <c r="S2704" s="0" t="str">
        <f aca="false">IF(MIDB(B2704,1,10)="Candidatus",MIDB(B2704,FIND(" ",B2704,12)+1,IFERROR(FIND(" ",B2704,FIND(" ",B2704,12)+1),LEN(B2704))-FIND(" ",B2704,12)),IF(AND(Q2704&gt;=65,Q2704&lt;=90),MIDB(B2704,FIND(" ",B2704,1),IFERROR(FIND(" ",B2704,FIND(" ",B2704,1)+1),LEN(B2704)+1)-FIND(" ",B2704,1)),"-"))</f>
        <v> coli</v>
      </c>
      <c r="T2704" s="0" t="n">
        <v>1</v>
      </c>
    </row>
    <row r="2705" customFormat="false" ht="12.8" hidden="false" customHeight="false" outlineLevel="0" collapsed="false">
      <c r="A2705" s="0" t="n">
        <v>2704</v>
      </c>
      <c r="B2705" s="0" t="s">
        <v>11805</v>
      </c>
      <c r="C2705" s="0" t="s">
        <v>21</v>
      </c>
      <c r="D2705" s="0" t="s">
        <v>90</v>
      </c>
      <c r="E2705" s="0" t="s">
        <v>91</v>
      </c>
      <c r="F2705" s="0" t="s">
        <v>11810</v>
      </c>
      <c r="G2705" s="0" t="s">
        <v>11811</v>
      </c>
      <c r="H2705" s="0" t="s">
        <v>11812</v>
      </c>
      <c r="I2705" s="1" t="n">
        <v>1.549</v>
      </c>
      <c r="J2705" s="2" t="s">
        <v>10470</v>
      </c>
      <c r="K2705" s="2" t="s">
        <v>88</v>
      </c>
      <c r="L2705" s="0" t="s">
        <v>29</v>
      </c>
      <c r="M2705" s="0" t="s">
        <v>29</v>
      </c>
      <c r="N2705" s="0" t="s">
        <v>29</v>
      </c>
      <c r="O2705" s="2" t="s">
        <v>88</v>
      </c>
      <c r="P2705" s="0" t="s">
        <v>29</v>
      </c>
      <c r="Q2705" s="0" t="n">
        <f aca="false">_xlfn.UNICODE(B2705)</f>
        <v>69</v>
      </c>
      <c r="R2705" s="0" t="str">
        <f aca="false">IF(MIDB(B2705,1,10)="Candidatus",MIDB(B2705,FIND(" ",B2705,1)+1,FIND(" ",B2705,12)-FIND(" ",B2705,1)),IF(AND(Q2705&gt;=65,Q2705&lt;=90),MIDB(B2705,1,FIND(" ",B2705,1)),"-"))</f>
        <v>Escherichia </v>
      </c>
      <c r="S2705" s="0" t="str">
        <f aca="false">IF(MIDB(B2705,1,10)="Candidatus",MIDB(B2705,FIND(" ",B2705,12)+1,IFERROR(FIND(" ",B2705,FIND(" ",B2705,12)+1),LEN(B2705))-FIND(" ",B2705,12)),IF(AND(Q2705&gt;=65,Q2705&lt;=90),MIDB(B2705,FIND(" ",B2705,1),IFERROR(FIND(" ",B2705,FIND(" ",B2705,1)+1),LEN(B2705)+1)-FIND(" ",B2705,1)),"-"))</f>
        <v> coli</v>
      </c>
      <c r="T2705" s="0" t="n">
        <v>1</v>
      </c>
    </row>
    <row r="2706" customFormat="false" ht="12.8" hidden="false" customHeight="false" outlineLevel="0" collapsed="false">
      <c r="A2706" s="0" t="n">
        <v>2705</v>
      </c>
      <c r="B2706" s="0" t="s">
        <v>11813</v>
      </c>
      <c r="C2706" s="0" t="s">
        <v>21</v>
      </c>
      <c r="D2706" s="0" t="s">
        <v>90</v>
      </c>
      <c r="E2706" s="0" t="s">
        <v>91</v>
      </c>
      <c r="F2706" s="0" t="s">
        <v>11814</v>
      </c>
      <c r="G2706" s="0" t="s">
        <v>11815</v>
      </c>
      <c r="H2706" s="0" t="s">
        <v>11816</v>
      </c>
      <c r="I2706" s="1" t="n">
        <v>74.217</v>
      </c>
      <c r="J2706" s="2" t="s">
        <v>11817</v>
      </c>
      <c r="K2706" s="2" t="s">
        <v>1348</v>
      </c>
      <c r="L2706" s="0" t="s">
        <v>29</v>
      </c>
      <c r="M2706" s="0" t="s">
        <v>29</v>
      </c>
      <c r="N2706" s="0" t="s">
        <v>29</v>
      </c>
      <c r="O2706" s="2" t="s">
        <v>978</v>
      </c>
      <c r="P2706" s="0" t="s">
        <v>29</v>
      </c>
      <c r="Q2706" s="0" t="n">
        <f aca="false">_xlfn.UNICODE(B2706)</f>
        <v>69</v>
      </c>
      <c r="R2706" s="0" t="str">
        <f aca="false">IF(MIDB(B2706,1,10)="Candidatus",MIDB(B2706,FIND(" ",B2706,1)+1,FIND(" ",B2706,12)-FIND(" ",B2706,1)),IF(AND(Q2706&gt;=65,Q2706&lt;=90),MIDB(B2706,1,FIND(" ",B2706,1)),"-"))</f>
        <v>Escherichia </v>
      </c>
      <c r="S2706" s="0" t="str">
        <f aca="false">IF(MIDB(B2706,1,10)="Candidatus",MIDB(B2706,FIND(" ",B2706,12)+1,IFERROR(FIND(" ",B2706,FIND(" ",B2706,12)+1),LEN(B2706))-FIND(" ",B2706,12)),IF(AND(Q2706&gt;=65,Q2706&lt;=90),MIDB(B2706,FIND(" ",B2706,1),IFERROR(FIND(" ",B2706,FIND(" ",B2706,1)+1),LEN(B2706)+1)-FIND(" ",B2706,1)),"-"))</f>
        <v> coli</v>
      </c>
      <c r="T2706" s="0" t="n">
        <v>1</v>
      </c>
    </row>
    <row r="2707" customFormat="false" ht="12.8" hidden="false" customHeight="false" outlineLevel="0" collapsed="false">
      <c r="A2707" s="0" t="n">
        <v>2706</v>
      </c>
      <c r="B2707" s="0" t="s">
        <v>11813</v>
      </c>
      <c r="C2707" s="0" t="s">
        <v>21</v>
      </c>
      <c r="D2707" s="0" t="s">
        <v>90</v>
      </c>
      <c r="E2707" s="0" t="s">
        <v>91</v>
      </c>
      <c r="F2707" s="0" t="s">
        <v>11818</v>
      </c>
      <c r="G2707" s="0" t="s">
        <v>11819</v>
      </c>
      <c r="H2707" s="0" t="s">
        <v>11820</v>
      </c>
      <c r="I2707" s="1" t="n">
        <v>1.549</v>
      </c>
      <c r="J2707" s="2" t="s">
        <v>10470</v>
      </c>
      <c r="K2707" s="2" t="s">
        <v>46</v>
      </c>
      <c r="L2707" s="0" t="s">
        <v>29</v>
      </c>
      <c r="M2707" s="0" t="s">
        <v>29</v>
      </c>
      <c r="N2707" s="0" t="s">
        <v>29</v>
      </c>
      <c r="O2707" s="2" t="s">
        <v>46</v>
      </c>
      <c r="P2707" s="0" t="s">
        <v>29</v>
      </c>
      <c r="Q2707" s="0" t="n">
        <f aca="false">_xlfn.UNICODE(B2707)</f>
        <v>69</v>
      </c>
      <c r="R2707" s="0" t="str">
        <f aca="false">IF(MIDB(B2707,1,10)="Candidatus",MIDB(B2707,FIND(" ",B2707,1)+1,FIND(" ",B2707,12)-FIND(" ",B2707,1)),IF(AND(Q2707&gt;=65,Q2707&lt;=90),MIDB(B2707,1,FIND(" ",B2707,1)),"-"))</f>
        <v>Escherichia </v>
      </c>
      <c r="S2707" s="0" t="str">
        <f aca="false">IF(MIDB(B2707,1,10)="Candidatus",MIDB(B2707,FIND(" ",B2707,12)+1,IFERROR(FIND(" ",B2707,FIND(" ",B2707,12)+1),LEN(B2707))-FIND(" ",B2707,12)),IF(AND(Q2707&gt;=65,Q2707&lt;=90),MIDB(B2707,FIND(" ",B2707,1),IFERROR(FIND(" ",B2707,FIND(" ",B2707,1)+1),LEN(B2707)+1)-FIND(" ",B2707,1)),"-"))</f>
        <v> coli</v>
      </c>
      <c r="T2707" s="0" t="n">
        <v>1</v>
      </c>
    </row>
    <row r="2708" customFormat="false" ht="12.8" hidden="false" customHeight="false" outlineLevel="0" collapsed="false">
      <c r="A2708" s="0" t="n">
        <v>2707</v>
      </c>
      <c r="B2708" s="0" t="s">
        <v>11813</v>
      </c>
      <c r="C2708" s="0" t="s">
        <v>21</v>
      </c>
      <c r="D2708" s="0" t="s">
        <v>90</v>
      </c>
      <c r="E2708" s="0" t="s">
        <v>91</v>
      </c>
      <c r="F2708" s="0" t="s">
        <v>11821</v>
      </c>
      <c r="G2708" s="0" t="s">
        <v>11822</v>
      </c>
      <c r="H2708" s="0" t="s">
        <v>11823</v>
      </c>
      <c r="I2708" s="1" t="n">
        <v>88.544</v>
      </c>
      <c r="J2708" s="2" t="s">
        <v>11824</v>
      </c>
      <c r="K2708" s="2" t="s">
        <v>65</v>
      </c>
      <c r="L2708" s="0" t="s">
        <v>29</v>
      </c>
      <c r="M2708" s="0" t="s">
        <v>29</v>
      </c>
      <c r="N2708" s="0" t="s">
        <v>29</v>
      </c>
      <c r="O2708" s="2" t="s">
        <v>65</v>
      </c>
      <c r="P2708" s="0" t="s">
        <v>29</v>
      </c>
      <c r="Q2708" s="0" t="n">
        <f aca="false">_xlfn.UNICODE(B2708)</f>
        <v>69</v>
      </c>
      <c r="R2708" s="0" t="str">
        <f aca="false">IF(MIDB(B2708,1,10)="Candidatus",MIDB(B2708,FIND(" ",B2708,1)+1,FIND(" ",B2708,12)-FIND(" ",B2708,1)),IF(AND(Q2708&gt;=65,Q2708&lt;=90),MIDB(B2708,1,FIND(" ",B2708,1)),"-"))</f>
        <v>Escherichia </v>
      </c>
      <c r="S2708" s="0" t="str">
        <f aca="false">IF(MIDB(B2708,1,10)="Candidatus",MIDB(B2708,FIND(" ",B2708,12)+1,IFERROR(FIND(" ",B2708,FIND(" ",B2708,12)+1),LEN(B2708))-FIND(" ",B2708,12)),IF(AND(Q2708&gt;=65,Q2708&lt;=90),MIDB(B2708,FIND(" ",B2708,1),IFERROR(FIND(" ",B2708,FIND(" ",B2708,1)+1),LEN(B2708)+1)-FIND(" ",B2708,1)),"-"))</f>
        <v> coli</v>
      </c>
      <c r="T2708" s="0" t="n">
        <v>1</v>
      </c>
    </row>
    <row r="2709" customFormat="false" ht="12.8" hidden="false" customHeight="false" outlineLevel="0" collapsed="false">
      <c r="A2709" s="0" t="n">
        <v>2708</v>
      </c>
      <c r="B2709" s="0" t="s">
        <v>11825</v>
      </c>
      <c r="C2709" s="0" t="s">
        <v>21</v>
      </c>
      <c r="D2709" s="0" t="s">
        <v>90</v>
      </c>
      <c r="E2709" s="0" t="s">
        <v>91</v>
      </c>
      <c r="F2709" s="0" t="s">
        <v>76</v>
      </c>
      <c r="G2709" s="0" t="s">
        <v>11826</v>
      </c>
      <c r="H2709" s="0" t="s">
        <v>11827</v>
      </c>
      <c r="I2709" s="1" t="n">
        <v>75.079</v>
      </c>
      <c r="J2709" s="2" t="s">
        <v>11828</v>
      </c>
      <c r="K2709" s="2" t="s">
        <v>685</v>
      </c>
      <c r="L2709" s="0" t="s">
        <v>29</v>
      </c>
      <c r="M2709" s="0" t="s">
        <v>29</v>
      </c>
      <c r="N2709" s="0" t="s">
        <v>29</v>
      </c>
      <c r="O2709" s="2" t="s">
        <v>481</v>
      </c>
      <c r="P2709" s="2" t="s">
        <v>262</v>
      </c>
      <c r="Q2709" s="0" t="n">
        <f aca="false">_xlfn.UNICODE(B2709)</f>
        <v>69</v>
      </c>
      <c r="R2709" s="0" t="str">
        <f aca="false">IF(MIDB(B2709,1,10)="Candidatus",MIDB(B2709,FIND(" ",B2709,1)+1,FIND(" ",B2709,12)-FIND(" ",B2709,1)),IF(AND(Q2709&gt;=65,Q2709&lt;=90),MIDB(B2709,1,FIND(" ",B2709,1)),"-"))</f>
        <v>Escherichia </v>
      </c>
      <c r="S2709" s="0" t="str">
        <f aca="false">IF(MIDB(B2709,1,10)="Candidatus",MIDB(B2709,FIND(" ",B2709,12)+1,IFERROR(FIND(" ",B2709,FIND(" ",B2709,12)+1),LEN(B2709))-FIND(" ",B2709,12)),IF(AND(Q2709&gt;=65,Q2709&lt;=90),MIDB(B2709,FIND(" ",B2709,1),IFERROR(FIND(" ",B2709,FIND(" ",B2709,1)+1),LEN(B2709)+1)-FIND(" ",B2709,1)),"-"))</f>
        <v> coli</v>
      </c>
      <c r="T2709" s="0" t="n">
        <v>1</v>
      </c>
    </row>
    <row r="2710" customFormat="false" ht="12.8" hidden="false" customHeight="false" outlineLevel="0" collapsed="false">
      <c r="A2710" s="0" t="n">
        <v>2709</v>
      </c>
      <c r="B2710" s="0" t="s">
        <v>11825</v>
      </c>
      <c r="C2710" s="0" t="s">
        <v>21</v>
      </c>
      <c r="D2710" s="0" t="s">
        <v>90</v>
      </c>
      <c r="E2710" s="0" t="s">
        <v>91</v>
      </c>
      <c r="F2710" s="0" t="s">
        <v>76</v>
      </c>
      <c r="G2710" s="0" t="s">
        <v>11829</v>
      </c>
      <c r="H2710" s="0" t="s">
        <v>11830</v>
      </c>
      <c r="I2710" s="1" t="n">
        <v>14.4</v>
      </c>
      <c r="J2710" s="2" t="s">
        <v>11831</v>
      </c>
      <c r="K2710" s="2" t="s">
        <v>276</v>
      </c>
      <c r="L2710" s="0" t="s">
        <v>29</v>
      </c>
      <c r="M2710" s="0" t="s">
        <v>29</v>
      </c>
      <c r="N2710" s="0" t="s">
        <v>29</v>
      </c>
      <c r="O2710" s="2" t="s">
        <v>276</v>
      </c>
      <c r="P2710" s="0" t="s">
        <v>29</v>
      </c>
      <c r="Q2710" s="0" t="n">
        <f aca="false">_xlfn.UNICODE(B2710)</f>
        <v>69</v>
      </c>
      <c r="R2710" s="0" t="str">
        <f aca="false">IF(MIDB(B2710,1,10)="Candidatus",MIDB(B2710,FIND(" ",B2710,1)+1,FIND(" ",B2710,12)-FIND(" ",B2710,1)),IF(AND(Q2710&gt;=65,Q2710&lt;=90),MIDB(B2710,1,FIND(" ",B2710,1)),"-"))</f>
        <v>Escherichia </v>
      </c>
      <c r="S2710" s="0" t="str">
        <f aca="false">IF(MIDB(B2710,1,10)="Candidatus",MIDB(B2710,FIND(" ",B2710,12)+1,IFERROR(FIND(" ",B2710,FIND(" ",B2710,12)+1),LEN(B2710))-FIND(" ",B2710,12)),IF(AND(Q2710&gt;=65,Q2710&lt;=90),MIDB(B2710,FIND(" ",B2710,1),IFERROR(FIND(" ",B2710,FIND(" ",B2710,1)+1),LEN(B2710)+1)-FIND(" ",B2710,1)),"-"))</f>
        <v> coli</v>
      </c>
      <c r="T2710" s="0" t="n">
        <v>1</v>
      </c>
    </row>
    <row r="2711" customFormat="false" ht="12.8" hidden="false" customHeight="false" outlineLevel="0" collapsed="false">
      <c r="A2711" s="0" t="n">
        <v>2710</v>
      </c>
      <c r="B2711" s="0" t="s">
        <v>11825</v>
      </c>
      <c r="C2711" s="0" t="s">
        <v>21</v>
      </c>
      <c r="D2711" s="0" t="s">
        <v>90</v>
      </c>
      <c r="E2711" s="0" t="s">
        <v>91</v>
      </c>
      <c r="F2711" s="0" t="s">
        <v>76</v>
      </c>
      <c r="G2711" s="0" t="s">
        <v>11832</v>
      </c>
      <c r="H2711" s="0" t="s">
        <v>11833</v>
      </c>
      <c r="I2711" s="1" t="n">
        <v>16.948</v>
      </c>
      <c r="J2711" s="2" t="s">
        <v>11834</v>
      </c>
      <c r="K2711" s="2" t="s">
        <v>118</v>
      </c>
      <c r="L2711" s="0" t="s">
        <v>29</v>
      </c>
      <c r="M2711" s="0" t="s">
        <v>29</v>
      </c>
      <c r="N2711" s="0" t="s">
        <v>29</v>
      </c>
      <c r="O2711" s="2" t="s">
        <v>1598</v>
      </c>
      <c r="P2711" s="2" t="s">
        <v>46</v>
      </c>
      <c r="Q2711" s="0" t="n">
        <f aca="false">_xlfn.UNICODE(B2711)</f>
        <v>69</v>
      </c>
      <c r="R2711" s="0" t="str">
        <f aca="false">IF(MIDB(B2711,1,10)="Candidatus",MIDB(B2711,FIND(" ",B2711,1)+1,FIND(" ",B2711,12)-FIND(" ",B2711,1)),IF(AND(Q2711&gt;=65,Q2711&lt;=90),MIDB(B2711,1,FIND(" ",B2711,1)),"-"))</f>
        <v>Escherichia </v>
      </c>
      <c r="S2711" s="0" t="str">
        <f aca="false">IF(MIDB(B2711,1,10)="Candidatus",MIDB(B2711,FIND(" ",B2711,12)+1,IFERROR(FIND(" ",B2711,FIND(" ",B2711,12)+1),LEN(B2711))-FIND(" ",B2711,12)),IF(AND(Q2711&gt;=65,Q2711&lt;=90),MIDB(B2711,FIND(" ",B2711,1),IFERROR(FIND(" ",B2711,FIND(" ",B2711,1)+1),LEN(B2711)+1)-FIND(" ",B2711,1)),"-"))</f>
        <v> coli</v>
      </c>
      <c r="T2711" s="0" t="n">
        <v>1</v>
      </c>
    </row>
    <row r="2712" customFormat="false" ht="12.8" hidden="false" customHeight="false" outlineLevel="0" collapsed="false">
      <c r="A2712" s="0" t="n">
        <v>2711</v>
      </c>
      <c r="B2712" s="0" t="s">
        <v>11825</v>
      </c>
      <c r="C2712" s="0" t="s">
        <v>21</v>
      </c>
      <c r="D2712" s="0" t="s">
        <v>90</v>
      </c>
      <c r="E2712" s="0" t="s">
        <v>91</v>
      </c>
      <c r="F2712" s="0" t="s">
        <v>76</v>
      </c>
      <c r="G2712" s="0" t="s">
        <v>11835</v>
      </c>
      <c r="H2712" s="0" t="s">
        <v>11836</v>
      </c>
      <c r="I2712" s="1" t="n">
        <v>7.893</v>
      </c>
      <c r="J2712" s="2" t="s">
        <v>11837</v>
      </c>
      <c r="K2712" s="2" t="s">
        <v>262</v>
      </c>
      <c r="L2712" s="0" t="s">
        <v>29</v>
      </c>
      <c r="M2712" s="0" t="s">
        <v>29</v>
      </c>
      <c r="N2712" s="0" t="s">
        <v>29</v>
      </c>
      <c r="O2712" s="2" t="s">
        <v>287</v>
      </c>
      <c r="P2712" s="2" t="s">
        <v>88</v>
      </c>
      <c r="Q2712" s="0" t="n">
        <f aca="false">_xlfn.UNICODE(B2712)</f>
        <v>69</v>
      </c>
      <c r="R2712" s="0" t="str">
        <f aca="false">IF(MIDB(B2712,1,10)="Candidatus",MIDB(B2712,FIND(" ",B2712,1)+1,FIND(" ",B2712,12)-FIND(" ",B2712,1)),IF(AND(Q2712&gt;=65,Q2712&lt;=90),MIDB(B2712,1,FIND(" ",B2712,1)),"-"))</f>
        <v>Escherichia </v>
      </c>
      <c r="S2712" s="0" t="str">
        <f aca="false">IF(MIDB(B2712,1,10)="Candidatus",MIDB(B2712,FIND(" ",B2712,12)+1,IFERROR(FIND(" ",B2712,FIND(" ",B2712,12)+1),LEN(B2712))-FIND(" ",B2712,12)),IF(AND(Q2712&gt;=65,Q2712&lt;=90),MIDB(B2712,FIND(" ",B2712,1),IFERROR(FIND(" ",B2712,FIND(" ",B2712,1)+1),LEN(B2712)+1)-FIND(" ",B2712,1)),"-"))</f>
        <v> coli</v>
      </c>
      <c r="T2712" s="0" t="n">
        <v>1</v>
      </c>
    </row>
    <row r="2713" customFormat="false" ht="12.8" hidden="false" customHeight="false" outlineLevel="0" collapsed="false">
      <c r="A2713" s="0" t="n">
        <v>2712</v>
      </c>
      <c r="B2713" s="0" t="s">
        <v>11825</v>
      </c>
      <c r="C2713" s="0" t="s">
        <v>21</v>
      </c>
      <c r="D2713" s="0" t="s">
        <v>90</v>
      </c>
      <c r="E2713" s="0" t="s">
        <v>91</v>
      </c>
      <c r="F2713" s="0" t="s">
        <v>76</v>
      </c>
      <c r="G2713" s="0" t="s">
        <v>11838</v>
      </c>
      <c r="H2713" s="0" t="s">
        <v>11839</v>
      </c>
      <c r="I2713" s="1" t="n">
        <v>18.052</v>
      </c>
      <c r="J2713" s="2" t="s">
        <v>11840</v>
      </c>
      <c r="K2713" s="2" t="s">
        <v>82</v>
      </c>
      <c r="L2713" s="0" t="s">
        <v>29</v>
      </c>
      <c r="M2713" s="0" t="s">
        <v>29</v>
      </c>
      <c r="N2713" s="0" t="s">
        <v>29</v>
      </c>
      <c r="O2713" s="2" t="s">
        <v>1598</v>
      </c>
      <c r="P2713" s="2" t="s">
        <v>88</v>
      </c>
      <c r="Q2713" s="0" t="n">
        <f aca="false">_xlfn.UNICODE(B2713)</f>
        <v>69</v>
      </c>
      <c r="R2713" s="0" t="str">
        <f aca="false">IF(MIDB(B2713,1,10)="Candidatus",MIDB(B2713,FIND(" ",B2713,1)+1,FIND(" ",B2713,12)-FIND(" ",B2713,1)),IF(AND(Q2713&gt;=65,Q2713&lt;=90),MIDB(B2713,1,FIND(" ",B2713,1)),"-"))</f>
        <v>Escherichia </v>
      </c>
      <c r="S2713" s="0" t="str">
        <f aca="false">IF(MIDB(B2713,1,10)="Candidatus",MIDB(B2713,FIND(" ",B2713,12)+1,IFERROR(FIND(" ",B2713,FIND(" ",B2713,12)+1),LEN(B2713))-FIND(" ",B2713,12)),IF(AND(Q2713&gt;=65,Q2713&lt;=90),MIDB(B2713,FIND(" ",B2713,1),IFERROR(FIND(" ",B2713,FIND(" ",B2713,1)+1),LEN(B2713)+1)-FIND(" ",B2713,1)),"-"))</f>
        <v> coli</v>
      </c>
      <c r="T2713" s="0" t="n">
        <v>1</v>
      </c>
    </row>
    <row r="2714" customFormat="false" ht="12.8" hidden="false" customHeight="false" outlineLevel="0" collapsed="false">
      <c r="A2714" s="0" t="n">
        <v>2713</v>
      </c>
      <c r="B2714" s="0" t="s">
        <v>11825</v>
      </c>
      <c r="C2714" s="0" t="s">
        <v>21</v>
      </c>
      <c r="D2714" s="0" t="s">
        <v>90</v>
      </c>
      <c r="E2714" s="0" t="s">
        <v>91</v>
      </c>
      <c r="F2714" s="0" t="s">
        <v>76</v>
      </c>
      <c r="G2714" s="0" t="s">
        <v>11841</v>
      </c>
      <c r="H2714" s="0" t="s">
        <v>11842</v>
      </c>
      <c r="I2714" s="1" t="n">
        <v>2.954</v>
      </c>
      <c r="J2714" s="2" t="s">
        <v>11843</v>
      </c>
      <c r="K2714" s="2" t="s">
        <v>88</v>
      </c>
      <c r="L2714" s="0" t="s">
        <v>29</v>
      </c>
      <c r="M2714" s="0" t="s">
        <v>29</v>
      </c>
      <c r="N2714" s="0" t="s">
        <v>29</v>
      </c>
      <c r="O2714" s="2" t="s">
        <v>28</v>
      </c>
      <c r="P2714" s="2" t="s">
        <v>60</v>
      </c>
      <c r="Q2714" s="0" t="n">
        <f aca="false">_xlfn.UNICODE(B2714)</f>
        <v>69</v>
      </c>
      <c r="R2714" s="0" t="str">
        <f aca="false">IF(MIDB(B2714,1,10)="Candidatus",MIDB(B2714,FIND(" ",B2714,1)+1,FIND(" ",B2714,12)-FIND(" ",B2714,1)),IF(AND(Q2714&gt;=65,Q2714&lt;=90),MIDB(B2714,1,FIND(" ",B2714,1)),"-"))</f>
        <v>Escherichia </v>
      </c>
      <c r="S2714" s="0" t="str">
        <f aca="false">IF(MIDB(B2714,1,10)="Candidatus",MIDB(B2714,FIND(" ",B2714,12)+1,IFERROR(FIND(" ",B2714,FIND(" ",B2714,12)+1),LEN(B2714))-FIND(" ",B2714,12)),IF(AND(Q2714&gt;=65,Q2714&lt;=90),MIDB(B2714,FIND(" ",B2714,1),IFERROR(FIND(" ",B2714,FIND(" ",B2714,1)+1),LEN(B2714)+1)-FIND(" ",B2714,1)),"-"))</f>
        <v> coli</v>
      </c>
      <c r="T2714" s="0" t="n">
        <v>1</v>
      </c>
    </row>
    <row r="2715" customFormat="false" ht="12.8" hidden="false" customHeight="false" outlineLevel="0" collapsed="false">
      <c r="A2715" s="0" t="n">
        <v>2714</v>
      </c>
      <c r="B2715" s="0" t="s">
        <v>11825</v>
      </c>
      <c r="C2715" s="0" t="s">
        <v>21</v>
      </c>
      <c r="D2715" s="0" t="s">
        <v>90</v>
      </c>
      <c r="E2715" s="0" t="s">
        <v>91</v>
      </c>
      <c r="F2715" s="0" t="s">
        <v>76</v>
      </c>
      <c r="G2715" s="0" t="s">
        <v>11844</v>
      </c>
      <c r="H2715" s="0" t="s">
        <v>11845</v>
      </c>
      <c r="I2715" s="1" t="n">
        <v>17.818</v>
      </c>
      <c r="J2715" s="2" t="s">
        <v>11846</v>
      </c>
      <c r="K2715" s="2" t="s">
        <v>118</v>
      </c>
      <c r="L2715" s="0" t="s">
        <v>29</v>
      </c>
      <c r="M2715" s="0" t="s">
        <v>29</v>
      </c>
      <c r="N2715" s="0" t="s">
        <v>29</v>
      </c>
      <c r="O2715" s="2" t="s">
        <v>680</v>
      </c>
      <c r="P2715" s="2" t="s">
        <v>88</v>
      </c>
      <c r="Q2715" s="0" t="n">
        <f aca="false">_xlfn.UNICODE(B2715)</f>
        <v>69</v>
      </c>
      <c r="R2715" s="0" t="str">
        <f aca="false">IF(MIDB(B2715,1,10)="Candidatus",MIDB(B2715,FIND(" ",B2715,1)+1,FIND(" ",B2715,12)-FIND(" ",B2715,1)),IF(AND(Q2715&gt;=65,Q2715&lt;=90),MIDB(B2715,1,FIND(" ",B2715,1)),"-"))</f>
        <v>Escherichia </v>
      </c>
      <c r="S2715" s="0" t="str">
        <f aca="false">IF(MIDB(B2715,1,10)="Candidatus",MIDB(B2715,FIND(" ",B2715,12)+1,IFERROR(FIND(" ",B2715,FIND(" ",B2715,12)+1),LEN(B2715))-FIND(" ",B2715,12)),IF(AND(Q2715&gt;=65,Q2715&lt;=90),MIDB(B2715,FIND(" ",B2715,1),IFERROR(FIND(" ",B2715,FIND(" ",B2715,1)+1),LEN(B2715)+1)-FIND(" ",B2715,1)),"-"))</f>
        <v> coli</v>
      </c>
      <c r="T2715" s="0" t="n">
        <v>1</v>
      </c>
    </row>
    <row r="2716" customFormat="false" ht="12.8" hidden="false" customHeight="false" outlineLevel="0" collapsed="false">
      <c r="A2716" s="0" t="n">
        <v>2715</v>
      </c>
      <c r="B2716" s="0" t="s">
        <v>11847</v>
      </c>
      <c r="C2716" s="0" t="s">
        <v>21</v>
      </c>
      <c r="D2716" s="0" t="s">
        <v>90</v>
      </c>
      <c r="E2716" s="0" t="s">
        <v>91</v>
      </c>
      <c r="F2716" s="0" t="s">
        <v>11848</v>
      </c>
      <c r="G2716" s="0" t="s">
        <v>11849</v>
      </c>
      <c r="H2716" s="0" t="s">
        <v>11850</v>
      </c>
      <c r="I2716" s="1" t="n">
        <v>1.549</v>
      </c>
      <c r="J2716" s="2" t="s">
        <v>10470</v>
      </c>
      <c r="K2716" s="2" t="s">
        <v>88</v>
      </c>
      <c r="L2716" s="0" t="s">
        <v>29</v>
      </c>
      <c r="M2716" s="0" t="s">
        <v>29</v>
      </c>
      <c r="N2716" s="0" t="s">
        <v>29</v>
      </c>
      <c r="O2716" s="2" t="s">
        <v>88</v>
      </c>
      <c r="P2716" s="0" t="s">
        <v>29</v>
      </c>
      <c r="Q2716" s="0" t="n">
        <f aca="false">_xlfn.UNICODE(B2716)</f>
        <v>69</v>
      </c>
      <c r="R2716" s="0" t="str">
        <f aca="false">IF(MIDB(B2716,1,10)="Candidatus",MIDB(B2716,FIND(" ",B2716,1)+1,FIND(" ",B2716,12)-FIND(" ",B2716,1)),IF(AND(Q2716&gt;=65,Q2716&lt;=90),MIDB(B2716,1,FIND(" ",B2716,1)),"-"))</f>
        <v>Escherichia </v>
      </c>
      <c r="S2716" s="0" t="str">
        <f aca="false">IF(MIDB(B2716,1,10)="Candidatus",MIDB(B2716,FIND(" ",B2716,12)+1,IFERROR(FIND(" ",B2716,FIND(" ",B2716,12)+1),LEN(B2716))-FIND(" ",B2716,12)),IF(AND(Q2716&gt;=65,Q2716&lt;=90),MIDB(B2716,FIND(" ",B2716,1),IFERROR(FIND(" ",B2716,FIND(" ",B2716,1)+1),LEN(B2716)+1)-FIND(" ",B2716,1)),"-"))</f>
        <v> coli</v>
      </c>
      <c r="T2716" s="0" t="n">
        <v>1</v>
      </c>
    </row>
    <row r="2717" customFormat="false" ht="12.8" hidden="false" customHeight="false" outlineLevel="0" collapsed="false">
      <c r="A2717" s="0" t="n">
        <v>2716</v>
      </c>
      <c r="B2717" s="0" t="s">
        <v>11851</v>
      </c>
      <c r="C2717" s="0" t="s">
        <v>21</v>
      </c>
      <c r="D2717" s="0" t="s">
        <v>90</v>
      </c>
      <c r="E2717" s="0" t="s">
        <v>91</v>
      </c>
      <c r="F2717" s="0" t="s">
        <v>11852</v>
      </c>
      <c r="G2717" s="0" t="s">
        <v>11853</v>
      </c>
      <c r="H2717" s="0" t="s">
        <v>11854</v>
      </c>
      <c r="I2717" s="1" t="n">
        <v>77.69</v>
      </c>
      <c r="J2717" s="2" t="s">
        <v>11855</v>
      </c>
      <c r="K2717" s="2" t="s">
        <v>4003</v>
      </c>
      <c r="L2717" s="0" t="s">
        <v>29</v>
      </c>
      <c r="M2717" s="0" t="s">
        <v>29</v>
      </c>
      <c r="N2717" s="0" t="s">
        <v>29</v>
      </c>
      <c r="O2717" s="2" t="s">
        <v>74</v>
      </c>
      <c r="P2717" s="2" t="s">
        <v>276</v>
      </c>
      <c r="Q2717" s="0" t="n">
        <f aca="false">_xlfn.UNICODE(B2717)</f>
        <v>69</v>
      </c>
      <c r="R2717" s="0" t="str">
        <f aca="false">IF(MIDB(B2717,1,10)="Candidatus",MIDB(B2717,FIND(" ",B2717,1)+1,FIND(" ",B2717,12)-FIND(" ",B2717,1)),IF(AND(Q2717&gt;=65,Q2717&lt;=90),MIDB(B2717,1,FIND(" ",B2717,1)),"-"))</f>
        <v>Escherichia </v>
      </c>
      <c r="S2717" s="0" t="str">
        <f aca="false">IF(MIDB(B2717,1,10)="Candidatus",MIDB(B2717,FIND(" ",B2717,12)+1,IFERROR(FIND(" ",B2717,FIND(" ",B2717,12)+1),LEN(B2717))-FIND(" ",B2717,12)),IF(AND(Q2717&gt;=65,Q2717&lt;=90),MIDB(B2717,FIND(" ",B2717,1),IFERROR(FIND(" ",B2717,FIND(" ",B2717,1)+1),LEN(B2717)+1)-FIND(" ",B2717,1)),"-"))</f>
        <v> coli</v>
      </c>
      <c r="T2717" s="0" t="n">
        <v>1</v>
      </c>
    </row>
    <row r="2718" customFormat="false" ht="12.8" hidden="false" customHeight="false" outlineLevel="0" collapsed="false">
      <c r="A2718" s="0" t="n">
        <v>2717</v>
      </c>
      <c r="B2718" s="0" t="s">
        <v>11851</v>
      </c>
      <c r="C2718" s="0" t="s">
        <v>21</v>
      </c>
      <c r="D2718" s="0" t="s">
        <v>90</v>
      </c>
      <c r="E2718" s="0" t="s">
        <v>91</v>
      </c>
      <c r="F2718" s="0" t="s">
        <v>11856</v>
      </c>
      <c r="G2718" s="0" t="s">
        <v>11857</v>
      </c>
      <c r="H2718" s="0" t="s">
        <v>11858</v>
      </c>
      <c r="I2718" s="1" t="n">
        <v>204.604</v>
      </c>
      <c r="J2718" s="2" t="s">
        <v>11859</v>
      </c>
      <c r="K2718" s="2" t="s">
        <v>185</v>
      </c>
      <c r="L2718" s="0" t="s">
        <v>29</v>
      </c>
      <c r="M2718" s="0" t="s">
        <v>29</v>
      </c>
      <c r="N2718" s="0" t="s">
        <v>29</v>
      </c>
      <c r="O2718" s="2" t="s">
        <v>3743</v>
      </c>
      <c r="P2718" s="2" t="s">
        <v>96</v>
      </c>
      <c r="Q2718" s="0" t="n">
        <f aca="false">_xlfn.UNICODE(B2718)</f>
        <v>69</v>
      </c>
      <c r="R2718" s="0" t="str">
        <f aca="false">IF(MIDB(B2718,1,10)="Candidatus",MIDB(B2718,FIND(" ",B2718,1)+1,FIND(" ",B2718,12)-FIND(" ",B2718,1)),IF(AND(Q2718&gt;=65,Q2718&lt;=90),MIDB(B2718,1,FIND(" ",B2718,1)),"-"))</f>
        <v>Escherichia </v>
      </c>
      <c r="S2718" s="0" t="str">
        <f aca="false">IF(MIDB(B2718,1,10)="Candidatus",MIDB(B2718,FIND(" ",B2718,12)+1,IFERROR(FIND(" ",B2718,FIND(" ",B2718,12)+1),LEN(B2718))-FIND(" ",B2718,12)),IF(AND(Q2718&gt;=65,Q2718&lt;=90),MIDB(B2718,FIND(" ",B2718,1),IFERROR(FIND(" ",B2718,FIND(" ",B2718,1)+1),LEN(B2718)+1)-FIND(" ",B2718,1)),"-"))</f>
        <v> coli</v>
      </c>
      <c r="T2718" s="0" t="n">
        <v>1</v>
      </c>
    </row>
    <row r="2719" customFormat="false" ht="12.8" hidden="false" customHeight="false" outlineLevel="0" collapsed="false">
      <c r="A2719" s="0" t="n">
        <v>2718</v>
      </c>
      <c r="B2719" s="0" t="s">
        <v>11851</v>
      </c>
      <c r="C2719" s="0" t="s">
        <v>21</v>
      </c>
      <c r="D2719" s="0" t="s">
        <v>90</v>
      </c>
      <c r="E2719" s="0" t="s">
        <v>91</v>
      </c>
      <c r="F2719" s="0" t="s">
        <v>11860</v>
      </c>
      <c r="G2719" s="0" t="s">
        <v>11861</v>
      </c>
      <c r="H2719" s="0" t="s">
        <v>11862</v>
      </c>
      <c r="I2719" s="1" t="n">
        <v>97.897</v>
      </c>
      <c r="J2719" s="2" t="s">
        <v>11863</v>
      </c>
      <c r="K2719" s="2" t="s">
        <v>743</v>
      </c>
      <c r="L2719" s="0" t="s">
        <v>29</v>
      </c>
      <c r="M2719" s="2" t="s">
        <v>129</v>
      </c>
      <c r="N2719" s="0" t="s">
        <v>29</v>
      </c>
      <c r="O2719" s="2" t="s">
        <v>1050</v>
      </c>
      <c r="P2719" s="2" t="s">
        <v>60</v>
      </c>
      <c r="Q2719" s="0" t="n">
        <f aca="false">_xlfn.UNICODE(B2719)</f>
        <v>69</v>
      </c>
      <c r="R2719" s="0" t="str">
        <f aca="false">IF(MIDB(B2719,1,10)="Candidatus",MIDB(B2719,FIND(" ",B2719,1)+1,FIND(" ",B2719,12)-FIND(" ",B2719,1)),IF(AND(Q2719&gt;=65,Q2719&lt;=90),MIDB(B2719,1,FIND(" ",B2719,1)),"-"))</f>
        <v>Escherichia </v>
      </c>
      <c r="S2719" s="0" t="str">
        <f aca="false">IF(MIDB(B2719,1,10)="Candidatus",MIDB(B2719,FIND(" ",B2719,12)+1,IFERROR(FIND(" ",B2719,FIND(" ",B2719,12)+1),LEN(B2719))-FIND(" ",B2719,12)),IF(AND(Q2719&gt;=65,Q2719&lt;=90),MIDB(B2719,FIND(" ",B2719,1),IFERROR(FIND(" ",B2719,FIND(" ",B2719,1)+1),LEN(B2719)+1)-FIND(" ",B2719,1)),"-"))</f>
        <v> coli</v>
      </c>
      <c r="T2719" s="0" t="n">
        <v>1</v>
      </c>
    </row>
    <row r="2720" customFormat="false" ht="12.8" hidden="false" customHeight="false" outlineLevel="0" collapsed="false">
      <c r="A2720" s="0" t="n">
        <v>2719</v>
      </c>
      <c r="B2720" s="0" t="s">
        <v>11851</v>
      </c>
      <c r="C2720" s="0" t="s">
        <v>21</v>
      </c>
      <c r="D2720" s="0" t="s">
        <v>90</v>
      </c>
      <c r="E2720" s="0" t="s">
        <v>91</v>
      </c>
      <c r="F2720" s="0" t="s">
        <v>11627</v>
      </c>
      <c r="G2720" s="0" t="s">
        <v>11864</v>
      </c>
      <c r="H2720" s="0" t="s">
        <v>11865</v>
      </c>
      <c r="I2720" s="1" t="n">
        <v>6.673</v>
      </c>
      <c r="J2720" s="2" t="s">
        <v>11866</v>
      </c>
      <c r="K2720" s="2" t="s">
        <v>96</v>
      </c>
      <c r="L2720" s="0" t="s">
        <v>29</v>
      </c>
      <c r="M2720" s="0" t="s">
        <v>29</v>
      </c>
      <c r="N2720" s="0" t="s">
        <v>29</v>
      </c>
      <c r="O2720" s="2" t="s">
        <v>96</v>
      </c>
      <c r="P2720" s="0" t="s">
        <v>29</v>
      </c>
      <c r="Q2720" s="0" t="n">
        <f aca="false">_xlfn.UNICODE(B2720)</f>
        <v>69</v>
      </c>
      <c r="R2720" s="0" t="str">
        <f aca="false">IF(MIDB(B2720,1,10)="Candidatus",MIDB(B2720,FIND(" ",B2720,1)+1,FIND(" ",B2720,12)-FIND(" ",B2720,1)),IF(AND(Q2720&gt;=65,Q2720&lt;=90),MIDB(B2720,1,FIND(" ",B2720,1)),"-"))</f>
        <v>Escherichia </v>
      </c>
      <c r="S2720" s="0" t="str">
        <f aca="false">IF(MIDB(B2720,1,10)="Candidatus",MIDB(B2720,FIND(" ",B2720,12)+1,IFERROR(FIND(" ",B2720,FIND(" ",B2720,12)+1),LEN(B2720))-FIND(" ",B2720,12)),IF(AND(Q2720&gt;=65,Q2720&lt;=90),MIDB(B2720,FIND(" ",B2720,1),IFERROR(FIND(" ",B2720,FIND(" ",B2720,1)+1),LEN(B2720)+1)-FIND(" ",B2720,1)),"-"))</f>
        <v> coli</v>
      </c>
      <c r="T2720" s="0" t="n">
        <v>1</v>
      </c>
    </row>
    <row r="2721" customFormat="false" ht="12.8" hidden="false" customHeight="false" outlineLevel="0" collapsed="false">
      <c r="A2721" s="0" t="n">
        <v>2720</v>
      </c>
      <c r="B2721" s="0" t="s">
        <v>11851</v>
      </c>
      <c r="C2721" s="0" t="s">
        <v>21</v>
      </c>
      <c r="D2721" s="0" t="s">
        <v>90</v>
      </c>
      <c r="E2721" s="0" t="s">
        <v>91</v>
      </c>
      <c r="F2721" s="0" t="s">
        <v>11623</v>
      </c>
      <c r="G2721" s="0" t="s">
        <v>11867</v>
      </c>
      <c r="H2721" s="0" t="s">
        <v>11868</v>
      </c>
      <c r="I2721" s="1" t="n">
        <v>8.14</v>
      </c>
      <c r="J2721" s="2" t="s">
        <v>11869</v>
      </c>
      <c r="K2721" s="2" t="s">
        <v>96</v>
      </c>
      <c r="L2721" s="0" t="s">
        <v>29</v>
      </c>
      <c r="M2721" s="0" t="s">
        <v>29</v>
      </c>
      <c r="N2721" s="0" t="s">
        <v>29</v>
      </c>
      <c r="O2721" s="2" t="s">
        <v>96</v>
      </c>
      <c r="P2721" s="0" t="s">
        <v>29</v>
      </c>
      <c r="Q2721" s="0" t="n">
        <f aca="false">_xlfn.UNICODE(B2721)</f>
        <v>69</v>
      </c>
      <c r="R2721" s="0" t="str">
        <f aca="false">IF(MIDB(B2721,1,10)="Candidatus",MIDB(B2721,FIND(" ",B2721,1)+1,FIND(" ",B2721,12)-FIND(" ",B2721,1)),IF(AND(Q2721&gt;=65,Q2721&lt;=90),MIDB(B2721,1,FIND(" ",B2721,1)),"-"))</f>
        <v>Escherichia </v>
      </c>
      <c r="S2721" s="0" t="str">
        <f aca="false">IF(MIDB(B2721,1,10)="Candidatus",MIDB(B2721,FIND(" ",B2721,12)+1,IFERROR(FIND(" ",B2721,FIND(" ",B2721,12)+1),LEN(B2721))-FIND(" ",B2721,12)),IF(AND(Q2721&gt;=65,Q2721&lt;=90),MIDB(B2721,FIND(" ",B2721,1),IFERROR(FIND(" ",B2721,FIND(" ",B2721,1)+1),LEN(B2721)+1)-FIND(" ",B2721,1)),"-"))</f>
        <v> coli</v>
      </c>
      <c r="T2721" s="0" t="n">
        <v>1</v>
      </c>
    </row>
    <row r="2722" customFormat="false" ht="12.8" hidden="false" customHeight="false" outlineLevel="0" collapsed="false">
      <c r="A2722" s="0" t="n">
        <v>2721</v>
      </c>
      <c r="B2722" s="0" t="s">
        <v>11870</v>
      </c>
      <c r="C2722" s="0" t="s">
        <v>21</v>
      </c>
      <c r="D2722" s="0" t="s">
        <v>90</v>
      </c>
      <c r="E2722" s="0" t="s">
        <v>91</v>
      </c>
      <c r="F2722" s="0" t="s">
        <v>11871</v>
      </c>
      <c r="G2722" s="0" t="s">
        <v>11872</v>
      </c>
      <c r="H2722" s="0" t="s">
        <v>11873</v>
      </c>
      <c r="I2722" s="1" t="n">
        <v>97.978</v>
      </c>
      <c r="J2722" s="2" t="s">
        <v>11874</v>
      </c>
      <c r="K2722" s="2" t="s">
        <v>729</v>
      </c>
      <c r="L2722" s="0" t="s">
        <v>29</v>
      </c>
      <c r="M2722" s="0" t="s">
        <v>29</v>
      </c>
      <c r="N2722" s="0" t="s">
        <v>29</v>
      </c>
      <c r="O2722" s="2" t="s">
        <v>1951</v>
      </c>
      <c r="P2722" s="2" t="s">
        <v>118</v>
      </c>
      <c r="Q2722" s="0" t="n">
        <f aca="false">_xlfn.UNICODE(B2722)</f>
        <v>69</v>
      </c>
      <c r="R2722" s="0" t="str">
        <f aca="false">IF(MIDB(B2722,1,10)="Candidatus",MIDB(B2722,FIND(" ",B2722,1)+1,FIND(" ",B2722,12)-FIND(" ",B2722,1)),IF(AND(Q2722&gt;=65,Q2722&lt;=90),MIDB(B2722,1,FIND(" ",B2722,1)),"-"))</f>
        <v>Escherichia </v>
      </c>
      <c r="S2722" s="0" t="str">
        <f aca="false">IF(MIDB(B2722,1,10)="Candidatus",MIDB(B2722,FIND(" ",B2722,12)+1,IFERROR(FIND(" ",B2722,FIND(" ",B2722,12)+1),LEN(B2722))-FIND(" ",B2722,12)),IF(AND(Q2722&gt;=65,Q2722&lt;=90),MIDB(B2722,FIND(" ",B2722,1),IFERROR(FIND(" ",B2722,FIND(" ",B2722,1)+1),LEN(B2722)+1)-FIND(" ",B2722,1)),"-"))</f>
        <v> coli</v>
      </c>
      <c r="T2722" s="0" t="n">
        <v>1</v>
      </c>
    </row>
    <row r="2723" customFormat="false" ht="12.8" hidden="false" customHeight="false" outlineLevel="0" collapsed="false">
      <c r="A2723" s="0" t="n">
        <v>2722</v>
      </c>
      <c r="B2723" s="0" t="s">
        <v>11870</v>
      </c>
      <c r="C2723" s="0" t="s">
        <v>21</v>
      </c>
      <c r="D2723" s="0" t="s">
        <v>90</v>
      </c>
      <c r="E2723" s="0" t="s">
        <v>91</v>
      </c>
      <c r="F2723" s="0" t="s">
        <v>11875</v>
      </c>
      <c r="G2723" s="0" t="s">
        <v>11876</v>
      </c>
      <c r="H2723" s="0" t="s">
        <v>11877</v>
      </c>
      <c r="I2723" s="1" t="n">
        <v>6.147</v>
      </c>
      <c r="J2723" s="2" t="s">
        <v>11878</v>
      </c>
      <c r="K2723" s="2" t="s">
        <v>28</v>
      </c>
      <c r="L2723" s="0" t="s">
        <v>29</v>
      </c>
      <c r="M2723" s="0" t="s">
        <v>29</v>
      </c>
      <c r="N2723" s="0" t="s">
        <v>29</v>
      </c>
      <c r="O2723" s="2" t="s">
        <v>28</v>
      </c>
      <c r="P2723" s="0" t="s">
        <v>29</v>
      </c>
      <c r="Q2723" s="0" t="n">
        <f aca="false">_xlfn.UNICODE(B2723)</f>
        <v>69</v>
      </c>
      <c r="R2723" s="0" t="str">
        <f aca="false">IF(MIDB(B2723,1,10)="Candidatus",MIDB(B2723,FIND(" ",B2723,1)+1,FIND(" ",B2723,12)-FIND(" ",B2723,1)),IF(AND(Q2723&gt;=65,Q2723&lt;=90),MIDB(B2723,1,FIND(" ",B2723,1)),"-"))</f>
        <v>Escherichia </v>
      </c>
      <c r="S2723" s="0" t="str">
        <f aca="false">IF(MIDB(B2723,1,10)="Candidatus",MIDB(B2723,FIND(" ",B2723,12)+1,IFERROR(FIND(" ",B2723,FIND(" ",B2723,12)+1),LEN(B2723))-FIND(" ",B2723,12)),IF(AND(Q2723&gt;=65,Q2723&lt;=90),MIDB(B2723,FIND(" ",B2723,1),IFERROR(FIND(" ",B2723,FIND(" ",B2723,1)+1),LEN(B2723)+1)-FIND(" ",B2723,1)),"-"))</f>
        <v> coli</v>
      </c>
      <c r="T2723" s="0" t="n">
        <v>1</v>
      </c>
    </row>
    <row r="2724" customFormat="false" ht="12.8" hidden="false" customHeight="false" outlineLevel="0" collapsed="false">
      <c r="A2724" s="0" t="n">
        <v>2723</v>
      </c>
      <c r="B2724" s="0" t="s">
        <v>11879</v>
      </c>
      <c r="C2724" s="0" t="s">
        <v>21</v>
      </c>
      <c r="D2724" s="0" t="s">
        <v>90</v>
      </c>
      <c r="E2724" s="0" t="s">
        <v>91</v>
      </c>
      <c r="F2724" s="0" t="s">
        <v>11880</v>
      </c>
      <c r="G2724" s="0" t="s">
        <v>11881</v>
      </c>
      <c r="H2724" s="0" t="s">
        <v>11882</v>
      </c>
      <c r="I2724" s="1" t="n">
        <v>70.609</v>
      </c>
      <c r="J2724" s="2" t="s">
        <v>11883</v>
      </c>
      <c r="K2724" s="2" t="s">
        <v>4003</v>
      </c>
      <c r="L2724" s="0" t="s">
        <v>29</v>
      </c>
      <c r="M2724" s="0" t="s">
        <v>29</v>
      </c>
      <c r="N2724" s="0" t="s">
        <v>29</v>
      </c>
      <c r="O2724" s="2" t="s">
        <v>704</v>
      </c>
      <c r="P2724" s="2" t="s">
        <v>96</v>
      </c>
      <c r="Q2724" s="0" t="n">
        <f aca="false">_xlfn.UNICODE(B2724)</f>
        <v>69</v>
      </c>
      <c r="R2724" s="0" t="str">
        <f aca="false">IF(MIDB(B2724,1,10)="Candidatus",MIDB(B2724,FIND(" ",B2724,1)+1,FIND(" ",B2724,12)-FIND(" ",B2724,1)),IF(AND(Q2724&gt;=65,Q2724&lt;=90),MIDB(B2724,1,FIND(" ",B2724,1)),"-"))</f>
        <v>Escherichia </v>
      </c>
      <c r="S2724" s="0" t="str">
        <f aca="false">IF(MIDB(B2724,1,10)="Candidatus",MIDB(B2724,FIND(" ",B2724,12)+1,IFERROR(FIND(" ",B2724,FIND(" ",B2724,12)+1),LEN(B2724))-FIND(" ",B2724,12)),IF(AND(Q2724&gt;=65,Q2724&lt;=90),MIDB(B2724,FIND(" ",B2724,1),IFERROR(FIND(" ",B2724,FIND(" ",B2724,1)+1),LEN(B2724)+1)-FIND(" ",B2724,1)),"-"))</f>
        <v> coli</v>
      </c>
      <c r="T2724" s="0" t="n">
        <v>1</v>
      </c>
    </row>
    <row r="2725" customFormat="false" ht="12.8" hidden="false" customHeight="false" outlineLevel="0" collapsed="false">
      <c r="A2725" s="0" t="n">
        <v>2724</v>
      </c>
      <c r="B2725" s="0" t="s">
        <v>11879</v>
      </c>
      <c r="C2725" s="0" t="s">
        <v>21</v>
      </c>
      <c r="D2725" s="0" t="s">
        <v>90</v>
      </c>
      <c r="E2725" s="0" t="s">
        <v>91</v>
      </c>
      <c r="F2725" s="0" t="s">
        <v>11884</v>
      </c>
      <c r="G2725" s="0" t="s">
        <v>11885</v>
      </c>
      <c r="H2725" s="0" t="s">
        <v>11886</v>
      </c>
      <c r="I2725" s="1" t="n">
        <v>79.237</v>
      </c>
      <c r="J2725" s="2" t="s">
        <v>11887</v>
      </c>
      <c r="K2725" s="2" t="s">
        <v>1132</v>
      </c>
      <c r="L2725" s="0" t="s">
        <v>29</v>
      </c>
      <c r="M2725" s="0" t="s">
        <v>29</v>
      </c>
      <c r="N2725" s="0" t="s">
        <v>29</v>
      </c>
      <c r="O2725" s="2" t="s">
        <v>477</v>
      </c>
      <c r="P2725" s="2" t="s">
        <v>276</v>
      </c>
      <c r="Q2725" s="0" t="n">
        <f aca="false">_xlfn.UNICODE(B2725)</f>
        <v>69</v>
      </c>
      <c r="R2725" s="0" t="str">
        <f aca="false">IF(MIDB(B2725,1,10)="Candidatus",MIDB(B2725,FIND(" ",B2725,1)+1,FIND(" ",B2725,12)-FIND(" ",B2725,1)),IF(AND(Q2725&gt;=65,Q2725&lt;=90),MIDB(B2725,1,FIND(" ",B2725,1)),"-"))</f>
        <v>Escherichia </v>
      </c>
      <c r="S2725" s="0" t="str">
        <f aca="false">IF(MIDB(B2725,1,10)="Candidatus",MIDB(B2725,FIND(" ",B2725,12)+1,IFERROR(FIND(" ",B2725,FIND(" ",B2725,12)+1),LEN(B2725))-FIND(" ",B2725,12)),IF(AND(Q2725&gt;=65,Q2725&lt;=90),MIDB(B2725,FIND(" ",B2725,1),IFERROR(FIND(" ",B2725,FIND(" ",B2725,1)+1),LEN(B2725)+1)-FIND(" ",B2725,1)),"-"))</f>
        <v> coli</v>
      </c>
      <c r="T2725" s="0" t="n">
        <v>1</v>
      </c>
    </row>
    <row r="2726" customFormat="false" ht="12.8" hidden="false" customHeight="false" outlineLevel="0" collapsed="false">
      <c r="A2726" s="0" t="n">
        <v>2725</v>
      </c>
      <c r="B2726" s="0" t="s">
        <v>11879</v>
      </c>
      <c r="C2726" s="0" t="s">
        <v>21</v>
      </c>
      <c r="D2726" s="0" t="s">
        <v>90</v>
      </c>
      <c r="E2726" s="0" t="s">
        <v>91</v>
      </c>
      <c r="F2726" s="0" t="s">
        <v>11888</v>
      </c>
      <c r="G2726" s="0" t="s">
        <v>11889</v>
      </c>
      <c r="H2726" s="0" t="s">
        <v>11890</v>
      </c>
      <c r="I2726" s="1" t="n">
        <v>34.367</v>
      </c>
      <c r="J2726" s="2" t="s">
        <v>11891</v>
      </c>
      <c r="K2726" s="2" t="s">
        <v>252</v>
      </c>
      <c r="L2726" s="0" t="s">
        <v>29</v>
      </c>
      <c r="M2726" s="0" t="s">
        <v>29</v>
      </c>
      <c r="N2726" s="0" t="s">
        <v>29</v>
      </c>
      <c r="O2726" s="2" t="s">
        <v>3119</v>
      </c>
      <c r="P2726" s="2" t="s">
        <v>88</v>
      </c>
      <c r="Q2726" s="0" t="n">
        <f aca="false">_xlfn.UNICODE(B2726)</f>
        <v>69</v>
      </c>
      <c r="R2726" s="0" t="str">
        <f aca="false">IF(MIDB(B2726,1,10)="Candidatus",MIDB(B2726,FIND(" ",B2726,1)+1,FIND(" ",B2726,12)-FIND(" ",B2726,1)),IF(AND(Q2726&gt;=65,Q2726&lt;=90),MIDB(B2726,1,FIND(" ",B2726,1)),"-"))</f>
        <v>Escherichia </v>
      </c>
      <c r="S2726" s="0" t="str">
        <f aca="false">IF(MIDB(B2726,1,10)="Candidatus",MIDB(B2726,FIND(" ",B2726,12)+1,IFERROR(FIND(" ",B2726,FIND(" ",B2726,12)+1),LEN(B2726))-FIND(" ",B2726,12)),IF(AND(Q2726&gt;=65,Q2726&lt;=90),MIDB(B2726,FIND(" ",B2726,1),IFERROR(FIND(" ",B2726,FIND(" ",B2726,1)+1),LEN(B2726)+1)-FIND(" ",B2726,1)),"-"))</f>
        <v> coli</v>
      </c>
      <c r="T2726" s="0" t="n">
        <v>1</v>
      </c>
    </row>
    <row r="2727" customFormat="false" ht="12.8" hidden="false" customHeight="false" outlineLevel="0" collapsed="false">
      <c r="A2727" s="0" t="n">
        <v>2726</v>
      </c>
      <c r="B2727" s="0" t="s">
        <v>11879</v>
      </c>
      <c r="C2727" s="0" t="s">
        <v>21</v>
      </c>
      <c r="D2727" s="0" t="s">
        <v>90</v>
      </c>
      <c r="E2727" s="0" t="s">
        <v>91</v>
      </c>
      <c r="F2727" s="0" t="s">
        <v>11892</v>
      </c>
      <c r="G2727" s="0" t="s">
        <v>11893</v>
      </c>
      <c r="H2727" s="0" t="s">
        <v>11894</v>
      </c>
      <c r="I2727" s="1" t="n">
        <v>5.033</v>
      </c>
      <c r="J2727" s="2" t="s">
        <v>11895</v>
      </c>
      <c r="K2727" s="2" t="s">
        <v>112</v>
      </c>
      <c r="L2727" s="0" t="s">
        <v>29</v>
      </c>
      <c r="M2727" s="0" t="s">
        <v>29</v>
      </c>
      <c r="N2727" s="0" t="s">
        <v>29</v>
      </c>
      <c r="O2727" s="2" t="s">
        <v>112</v>
      </c>
      <c r="P2727" s="0" t="s">
        <v>29</v>
      </c>
      <c r="Q2727" s="0" t="n">
        <f aca="false">_xlfn.UNICODE(B2727)</f>
        <v>69</v>
      </c>
      <c r="R2727" s="0" t="str">
        <f aca="false">IF(MIDB(B2727,1,10)="Candidatus",MIDB(B2727,FIND(" ",B2727,1)+1,FIND(" ",B2727,12)-FIND(" ",B2727,1)),IF(AND(Q2727&gt;=65,Q2727&lt;=90),MIDB(B2727,1,FIND(" ",B2727,1)),"-"))</f>
        <v>Escherichia </v>
      </c>
      <c r="S2727" s="0" t="str">
        <f aca="false">IF(MIDB(B2727,1,10)="Candidatus",MIDB(B2727,FIND(" ",B2727,12)+1,IFERROR(FIND(" ",B2727,FIND(" ",B2727,12)+1),LEN(B2727))-FIND(" ",B2727,12)),IF(AND(Q2727&gt;=65,Q2727&lt;=90),MIDB(B2727,FIND(" ",B2727,1),IFERROR(FIND(" ",B2727,FIND(" ",B2727,1)+1),LEN(B2727)+1)-FIND(" ",B2727,1)),"-"))</f>
        <v> coli</v>
      </c>
      <c r="T2727" s="0" t="n">
        <v>1</v>
      </c>
    </row>
    <row r="2728" customFormat="false" ht="12.8" hidden="false" customHeight="false" outlineLevel="0" collapsed="false">
      <c r="A2728" s="0" t="n">
        <v>2727</v>
      </c>
      <c r="B2728" s="0" t="s">
        <v>11879</v>
      </c>
      <c r="C2728" s="0" t="s">
        <v>21</v>
      </c>
      <c r="D2728" s="0" t="s">
        <v>90</v>
      </c>
      <c r="E2728" s="0" t="s">
        <v>91</v>
      </c>
      <c r="F2728" s="0" t="s">
        <v>11896</v>
      </c>
      <c r="G2728" s="0" t="s">
        <v>11897</v>
      </c>
      <c r="H2728" s="0" t="s">
        <v>11898</v>
      </c>
      <c r="I2728" s="1" t="n">
        <v>6.199</v>
      </c>
      <c r="J2728" s="2" t="s">
        <v>11899</v>
      </c>
      <c r="K2728" s="2" t="s">
        <v>28</v>
      </c>
      <c r="L2728" s="0" t="s">
        <v>29</v>
      </c>
      <c r="M2728" s="0" t="s">
        <v>29</v>
      </c>
      <c r="N2728" s="0" t="s">
        <v>29</v>
      </c>
      <c r="O2728" s="2" t="s">
        <v>28</v>
      </c>
      <c r="P2728" s="0" t="s">
        <v>29</v>
      </c>
      <c r="Q2728" s="0" t="n">
        <f aca="false">_xlfn.UNICODE(B2728)</f>
        <v>69</v>
      </c>
      <c r="R2728" s="0" t="str">
        <f aca="false">IF(MIDB(B2728,1,10)="Candidatus",MIDB(B2728,FIND(" ",B2728,1)+1,FIND(" ",B2728,12)-FIND(" ",B2728,1)),IF(AND(Q2728&gt;=65,Q2728&lt;=90),MIDB(B2728,1,FIND(" ",B2728,1)),"-"))</f>
        <v>Escherichia </v>
      </c>
      <c r="S2728" s="0" t="str">
        <f aca="false">IF(MIDB(B2728,1,10)="Candidatus",MIDB(B2728,FIND(" ",B2728,12)+1,IFERROR(FIND(" ",B2728,FIND(" ",B2728,12)+1),LEN(B2728))-FIND(" ",B2728,12)),IF(AND(Q2728&gt;=65,Q2728&lt;=90),MIDB(B2728,FIND(" ",B2728,1),IFERROR(FIND(" ",B2728,FIND(" ",B2728,1)+1),LEN(B2728)+1)-FIND(" ",B2728,1)),"-"))</f>
        <v> coli</v>
      </c>
      <c r="T2728" s="0" t="n">
        <v>1</v>
      </c>
    </row>
    <row r="2729" customFormat="false" ht="12.8" hidden="false" customHeight="false" outlineLevel="0" collapsed="false">
      <c r="A2729" s="0" t="n">
        <v>2728</v>
      </c>
      <c r="B2729" s="0" t="s">
        <v>11879</v>
      </c>
      <c r="C2729" s="0" t="s">
        <v>21</v>
      </c>
      <c r="D2729" s="0" t="s">
        <v>90</v>
      </c>
      <c r="E2729" s="0" t="s">
        <v>91</v>
      </c>
      <c r="F2729" s="0" t="s">
        <v>11900</v>
      </c>
      <c r="G2729" s="0" t="s">
        <v>11901</v>
      </c>
      <c r="H2729" s="0" t="s">
        <v>11902</v>
      </c>
      <c r="I2729" s="1" t="n">
        <v>74.224</v>
      </c>
      <c r="J2729" s="2" t="s">
        <v>11564</v>
      </c>
      <c r="K2729" s="2" t="s">
        <v>685</v>
      </c>
      <c r="L2729" s="0" t="s">
        <v>29</v>
      </c>
      <c r="M2729" s="0" t="s">
        <v>29</v>
      </c>
      <c r="N2729" s="0" t="s">
        <v>29</v>
      </c>
      <c r="O2729" s="2" t="s">
        <v>38</v>
      </c>
      <c r="P2729" s="2" t="s">
        <v>276</v>
      </c>
      <c r="Q2729" s="0" t="n">
        <f aca="false">_xlfn.UNICODE(B2729)</f>
        <v>69</v>
      </c>
      <c r="R2729" s="0" t="str">
        <f aca="false">IF(MIDB(B2729,1,10)="Candidatus",MIDB(B2729,FIND(" ",B2729,1)+1,FIND(" ",B2729,12)-FIND(" ",B2729,1)),IF(AND(Q2729&gt;=65,Q2729&lt;=90),MIDB(B2729,1,FIND(" ",B2729,1)),"-"))</f>
        <v>Escherichia </v>
      </c>
      <c r="S2729" s="0" t="str">
        <f aca="false">IF(MIDB(B2729,1,10)="Candidatus",MIDB(B2729,FIND(" ",B2729,12)+1,IFERROR(FIND(" ",B2729,FIND(" ",B2729,12)+1),LEN(B2729))-FIND(" ",B2729,12)),IF(AND(Q2729&gt;=65,Q2729&lt;=90),MIDB(B2729,FIND(" ",B2729,1),IFERROR(FIND(" ",B2729,FIND(" ",B2729,1)+1),LEN(B2729)+1)-FIND(" ",B2729,1)),"-"))</f>
        <v> coli</v>
      </c>
      <c r="T2729" s="0" t="n">
        <v>1</v>
      </c>
    </row>
    <row r="2730" customFormat="false" ht="12.8" hidden="false" customHeight="false" outlineLevel="0" collapsed="false">
      <c r="A2730" s="0" t="n">
        <v>2729</v>
      </c>
      <c r="B2730" s="0" t="s">
        <v>11903</v>
      </c>
      <c r="C2730" s="0" t="s">
        <v>21</v>
      </c>
      <c r="D2730" s="0" t="s">
        <v>90</v>
      </c>
      <c r="E2730" s="0" t="s">
        <v>91</v>
      </c>
      <c r="F2730" s="0" t="s">
        <v>11904</v>
      </c>
      <c r="G2730" s="0" t="s">
        <v>11905</v>
      </c>
      <c r="H2730" s="0" t="s">
        <v>11906</v>
      </c>
      <c r="I2730" s="1" t="n">
        <v>87.12</v>
      </c>
      <c r="J2730" s="2" t="s">
        <v>11907</v>
      </c>
      <c r="K2730" s="2" t="s">
        <v>74</v>
      </c>
      <c r="L2730" s="0" t="s">
        <v>29</v>
      </c>
      <c r="M2730" s="0" t="s">
        <v>29</v>
      </c>
      <c r="N2730" s="0" t="s">
        <v>29</v>
      </c>
      <c r="O2730" s="2" t="s">
        <v>2763</v>
      </c>
      <c r="P2730" s="2" t="s">
        <v>276</v>
      </c>
      <c r="Q2730" s="0" t="n">
        <f aca="false">_xlfn.UNICODE(B2730)</f>
        <v>69</v>
      </c>
      <c r="R2730" s="0" t="str">
        <f aca="false">IF(MIDB(B2730,1,10)="Candidatus",MIDB(B2730,FIND(" ",B2730,1)+1,FIND(" ",B2730,12)-FIND(" ",B2730,1)),IF(AND(Q2730&gt;=65,Q2730&lt;=90),MIDB(B2730,1,FIND(" ",B2730,1)),"-"))</f>
        <v>Escherichia </v>
      </c>
      <c r="S2730" s="0" t="str">
        <f aca="false">IF(MIDB(B2730,1,10)="Candidatus",MIDB(B2730,FIND(" ",B2730,12)+1,IFERROR(FIND(" ",B2730,FIND(" ",B2730,12)+1),LEN(B2730))-FIND(" ",B2730,12)),IF(AND(Q2730&gt;=65,Q2730&lt;=90),MIDB(B2730,FIND(" ",B2730,1),IFERROR(FIND(" ",B2730,FIND(" ",B2730,1)+1),LEN(B2730)+1)-FIND(" ",B2730,1)),"-"))</f>
        <v> coli</v>
      </c>
      <c r="T2730" s="0" t="n">
        <v>1</v>
      </c>
    </row>
    <row r="2731" customFormat="false" ht="12.8" hidden="false" customHeight="false" outlineLevel="0" collapsed="false">
      <c r="A2731" s="0" t="n">
        <v>2730</v>
      </c>
      <c r="B2731" s="0" t="s">
        <v>11903</v>
      </c>
      <c r="C2731" s="0" t="s">
        <v>21</v>
      </c>
      <c r="D2731" s="0" t="s">
        <v>90</v>
      </c>
      <c r="E2731" s="0" t="s">
        <v>91</v>
      </c>
      <c r="F2731" s="0" t="s">
        <v>11908</v>
      </c>
      <c r="G2731" s="0" t="s">
        <v>11909</v>
      </c>
      <c r="H2731" s="0" t="s">
        <v>11910</v>
      </c>
      <c r="I2731" s="1" t="n">
        <v>64.562</v>
      </c>
      <c r="J2731" s="2" t="s">
        <v>11911</v>
      </c>
      <c r="K2731" s="2" t="s">
        <v>988</v>
      </c>
      <c r="L2731" s="0" t="s">
        <v>29</v>
      </c>
      <c r="M2731" s="0" t="s">
        <v>29</v>
      </c>
      <c r="N2731" s="0" t="s">
        <v>29</v>
      </c>
      <c r="O2731" s="2" t="s">
        <v>65</v>
      </c>
      <c r="P2731" s="2" t="s">
        <v>129</v>
      </c>
      <c r="Q2731" s="0" t="n">
        <f aca="false">_xlfn.UNICODE(B2731)</f>
        <v>69</v>
      </c>
      <c r="R2731" s="0" t="str">
        <f aca="false">IF(MIDB(B2731,1,10)="Candidatus",MIDB(B2731,FIND(" ",B2731,1)+1,FIND(" ",B2731,12)-FIND(" ",B2731,1)),IF(AND(Q2731&gt;=65,Q2731&lt;=90),MIDB(B2731,1,FIND(" ",B2731,1)),"-"))</f>
        <v>Escherichia </v>
      </c>
      <c r="S2731" s="0" t="str">
        <f aca="false">IF(MIDB(B2731,1,10)="Candidatus",MIDB(B2731,FIND(" ",B2731,12)+1,IFERROR(FIND(" ",B2731,FIND(" ",B2731,12)+1),LEN(B2731))-FIND(" ",B2731,12)),IF(AND(Q2731&gt;=65,Q2731&lt;=90),MIDB(B2731,FIND(" ",B2731,1),IFERROR(FIND(" ",B2731,FIND(" ",B2731,1)+1),LEN(B2731)+1)-FIND(" ",B2731,1)),"-"))</f>
        <v> coli</v>
      </c>
      <c r="T2731" s="0" t="n">
        <v>1</v>
      </c>
    </row>
    <row r="2732" customFormat="false" ht="12.8" hidden="false" customHeight="false" outlineLevel="0" collapsed="false">
      <c r="A2732" s="0" t="n">
        <v>2731</v>
      </c>
      <c r="B2732" s="0" t="s">
        <v>11912</v>
      </c>
      <c r="C2732" s="0" t="s">
        <v>21</v>
      </c>
      <c r="D2732" s="0" t="s">
        <v>90</v>
      </c>
      <c r="E2732" s="0" t="s">
        <v>91</v>
      </c>
      <c r="F2732" s="0" t="s">
        <v>11913</v>
      </c>
      <c r="G2732" s="0" t="s">
        <v>11914</v>
      </c>
      <c r="H2732" s="0" t="s">
        <v>11915</v>
      </c>
      <c r="I2732" s="1" t="n">
        <v>58.666</v>
      </c>
      <c r="J2732" s="2" t="s">
        <v>11916</v>
      </c>
      <c r="K2732" s="2" t="s">
        <v>534</v>
      </c>
      <c r="L2732" s="0" t="s">
        <v>29</v>
      </c>
      <c r="M2732" s="0" t="s">
        <v>29</v>
      </c>
      <c r="N2732" s="0" t="s">
        <v>29</v>
      </c>
      <c r="O2732" s="2" t="s">
        <v>534</v>
      </c>
      <c r="P2732" s="0" t="s">
        <v>29</v>
      </c>
      <c r="Q2732" s="0" t="n">
        <f aca="false">_xlfn.UNICODE(B2732)</f>
        <v>69</v>
      </c>
      <c r="R2732" s="0" t="str">
        <f aca="false">IF(MIDB(B2732,1,10)="Candidatus",MIDB(B2732,FIND(" ",B2732,1)+1,FIND(" ",B2732,12)-FIND(" ",B2732,1)),IF(AND(Q2732&gt;=65,Q2732&lt;=90),MIDB(B2732,1,FIND(" ",B2732,1)),"-"))</f>
        <v>Escherichia </v>
      </c>
      <c r="S2732" s="0" t="str">
        <f aca="false">IF(MIDB(B2732,1,10)="Candidatus",MIDB(B2732,FIND(" ",B2732,12)+1,IFERROR(FIND(" ",B2732,FIND(" ",B2732,12)+1),LEN(B2732))-FIND(" ",B2732,12)),IF(AND(Q2732&gt;=65,Q2732&lt;=90),MIDB(B2732,FIND(" ",B2732,1),IFERROR(FIND(" ",B2732,FIND(" ",B2732,1)+1),LEN(B2732)+1)-FIND(" ",B2732,1)),"-"))</f>
        <v> coli</v>
      </c>
      <c r="T2732" s="0" t="n">
        <v>1</v>
      </c>
    </row>
    <row r="2733" customFormat="false" ht="12.8" hidden="false" customHeight="false" outlineLevel="0" collapsed="false">
      <c r="A2733" s="0" t="n">
        <v>2732</v>
      </c>
      <c r="B2733" s="0" t="s">
        <v>11912</v>
      </c>
      <c r="C2733" s="0" t="s">
        <v>21</v>
      </c>
      <c r="D2733" s="0" t="s">
        <v>90</v>
      </c>
      <c r="E2733" s="0" t="s">
        <v>91</v>
      </c>
      <c r="F2733" s="0" t="s">
        <v>11917</v>
      </c>
      <c r="G2733" s="0" t="s">
        <v>11918</v>
      </c>
      <c r="H2733" s="0" t="s">
        <v>11919</v>
      </c>
      <c r="I2733" s="1" t="n">
        <v>98.067</v>
      </c>
      <c r="J2733" s="2" t="s">
        <v>11920</v>
      </c>
      <c r="K2733" s="2" t="s">
        <v>2256</v>
      </c>
      <c r="L2733" s="0" t="s">
        <v>29</v>
      </c>
      <c r="M2733" s="0" t="s">
        <v>29</v>
      </c>
      <c r="N2733" s="0" t="s">
        <v>29</v>
      </c>
      <c r="O2733" s="2" t="s">
        <v>1050</v>
      </c>
      <c r="P2733" s="2" t="s">
        <v>262</v>
      </c>
      <c r="Q2733" s="0" t="n">
        <f aca="false">_xlfn.UNICODE(B2733)</f>
        <v>69</v>
      </c>
      <c r="R2733" s="0" t="str">
        <f aca="false">IF(MIDB(B2733,1,10)="Candidatus",MIDB(B2733,FIND(" ",B2733,1)+1,FIND(" ",B2733,12)-FIND(" ",B2733,1)),IF(AND(Q2733&gt;=65,Q2733&lt;=90),MIDB(B2733,1,FIND(" ",B2733,1)),"-"))</f>
        <v>Escherichia </v>
      </c>
      <c r="S2733" s="0" t="str">
        <f aca="false">IF(MIDB(B2733,1,10)="Candidatus",MIDB(B2733,FIND(" ",B2733,12)+1,IFERROR(FIND(" ",B2733,FIND(" ",B2733,12)+1),LEN(B2733))-FIND(" ",B2733,12)),IF(AND(Q2733&gt;=65,Q2733&lt;=90),MIDB(B2733,FIND(" ",B2733,1),IFERROR(FIND(" ",B2733,FIND(" ",B2733,1)+1),LEN(B2733)+1)-FIND(" ",B2733,1)),"-"))</f>
        <v> coli</v>
      </c>
      <c r="T2733" s="0" t="n">
        <v>1</v>
      </c>
    </row>
    <row r="2734" customFormat="false" ht="12.8" hidden="false" customHeight="false" outlineLevel="0" collapsed="false">
      <c r="A2734" s="0" t="n">
        <v>2733</v>
      </c>
      <c r="B2734" s="0" t="s">
        <v>11921</v>
      </c>
      <c r="C2734" s="0" t="s">
        <v>21</v>
      </c>
      <c r="D2734" s="0" t="s">
        <v>90</v>
      </c>
      <c r="E2734" s="0" t="s">
        <v>91</v>
      </c>
      <c r="F2734" s="0" t="s">
        <v>11922</v>
      </c>
      <c r="G2734" s="0" t="s">
        <v>11923</v>
      </c>
      <c r="H2734" s="0" t="s">
        <v>11924</v>
      </c>
      <c r="I2734" s="1" t="n">
        <v>64.561</v>
      </c>
      <c r="J2734" s="2" t="s">
        <v>11925</v>
      </c>
      <c r="K2734" s="2" t="s">
        <v>988</v>
      </c>
      <c r="L2734" s="0" t="s">
        <v>29</v>
      </c>
      <c r="M2734" s="0" t="s">
        <v>29</v>
      </c>
      <c r="N2734" s="0" t="s">
        <v>29</v>
      </c>
      <c r="O2734" s="2" t="s">
        <v>65</v>
      </c>
      <c r="P2734" s="2" t="s">
        <v>129</v>
      </c>
      <c r="Q2734" s="0" t="n">
        <f aca="false">_xlfn.UNICODE(B2734)</f>
        <v>69</v>
      </c>
      <c r="R2734" s="0" t="str">
        <f aca="false">IF(MIDB(B2734,1,10)="Candidatus",MIDB(B2734,FIND(" ",B2734,1)+1,FIND(" ",B2734,12)-FIND(" ",B2734,1)),IF(AND(Q2734&gt;=65,Q2734&lt;=90),MIDB(B2734,1,FIND(" ",B2734,1)),"-"))</f>
        <v>Escherichia </v>
      </c>
      <c r="S2734" s="0" t="str">
        <f aca="false">IF(MIDB(B2734,1,10)="Candidatus",MIDB(B2734,FIND(" ",B2734,12)+1,IFERROR(FIND(" ",B2734,FIND(" ",B2734,12)+1),LEN(B2734))-FIND(" ",B2734,12)),IF(AND(Q2734&gt;=65,Q2734&lt;=90),MIDB(B2734,FIND(" ",B2734,1),IFERROR(FIND(" ",B2734,FIND(" ",B2734,1)+1),LEN(B2734)+1)-FIND(" ",B2734,1)),"-"))</f>
        <v> coli</v>
      </c>
      <c r="T2734" s="0" t="n">
        <v>1</v>
      </c>
    </row>
    <row r="2735" customFormat="false" ht="12.8" hidden="false" customHeight="false" outlineLevel="0" collapsed="false">
      <c r="A2735" s="0" t="n">
        <v>2734</v>
      </c>
      <c r="B2735" s="0" t="s">
        <v>11921</v>
      </c>
      <c r="C2735" s="0" t="s">
        <v>21</v>
      </c>
      <c r="D2735" s="0" t="s">
        <v>90</v>
      </c>
      <c r="E2735" s="0" t="s">
        <v>91</v>
      </c>
      <c r="F2735" s="0" t="s">
        <v>11926</v>
      </c>
      <c r="G2735" s="0" t="s">
        <v>11927</v>
      </c>
      <c r="H2735" s="0" t="s">
        <v>11928</v>
      </c>
      <c r="I2735" s="1" t="n">
        <v>87.12</v>
      </c>
      <c r="J2735" s="2" t="s">
        <v>11907</v>
      </c>
      <c r="K2735" s="2" t="s">
        <v>74</v>
      </c>
      <c r="L2735" s="0" t="s">
        <v>29</v>
      </c>
      <c r="M2735" s="0" t="s">
        <v>29</v>
      </c>
      <c r="N2735" s="0" t="s">
        <v>29</v>
      </c>
      <c r="O2735" s="2" t="s">
        <v>2763</v>
      </c>
      <c r="P2735" s="2" t="s">
        <v>276</v>
      </c>
      <c r="Q2735" s="0" t="n">
        <f aca="false">_xlfn.UNICODE(B2735)</f>
        <v>69</v>
      </c>
      <c r="R2735" s="0" t="str">
        <f aca="false">IF(MIDB(B2735,1,10)="Candidatus",MIDB(B2735,FIND(" ",B2735,1)+1,FIND(" ",B2735,12)-FIND(" ",B2735,1)),IF(AND(Q2735&gt;=65,Q2735&lt;=90),MIDB(B2735,1,FIND(" ",B2735,1)),"-"))</f>
        <v>Escherichia </v>
      </c>
      <c r="S2735" s="0" t="str">
        <f aca="false">IF(MIDB(B2735,1,10)="Candidatus",MIDB(B2735,FIND(" ",B2735,12)+1,IFERROR(FIND(" ",B2735,FIND(" ",B2735,12)+1),LEN(B2735))-FIND(" ",B2735,12)),IF(AND(Q2735&gt;=65,Q2735&lt;=90),MIDB(B2735,FIND(" ",B2735,1),IFERROR(FIND(" ",B2735,FIND(" ",B2735,1)+1),LEN(B2735)+1)-FIND(" ",B2735,1)),"-"))</f>
        <v> coli</v>
      </c>
      <c r="T2735" s="0" t="n">
        <v>1</v>
      </c>
    </row>
    <row r="2736" customFormat="false" ht="12.8" hidden="false" customHeight="false" outlineLevel="0" collapsed="false">
      <c r="A2736" s="0" t="n">
        <v>2735</v>
      </c>
      <c r="B2736" s="0" t="s">
        <v>11929</v>
      </c>
      <c r="C2736" s="0" t="s">
        <v>21</v>
      </c>
      <c r="D2736" s="0" t="s">
        <v>90</v>
      </c>
      <c r="E2736" s="0" t="s">
        <v>91</v>
      </c>
      <c r="F2736" s="0" t="s">
        <v>11930</v>
      </c>
      <c r="G2736" s="0" t="s">
        <v>11931</v>
      </c>
      <c r="H2736" s="0" t="s">
        <v>11932</v>
      </c>
      <c r="I2736" s="1" t="n">
        <v>58.666</v>
      </c>
      <c r="J2736" s="2" t="s">
        <v>11933</v>
      </c>
      <c r="K2736" s="2" t="s">
        <v>534</v>
      </c>
      <c r="L2736" s="0" t="s">
        <v>29</v>
      </c>
      <c r="M2736" s="0" t="s">
        <v>29</v>
      </c>
      <c r="N2736" s="0" t="s">
        <v>29</v>
      </c>
      <c r="O2736" s="2" t="s">
        <v>534</v>
      </c>
      <c r="P2736" s="0" t="s">
        <v>29</v>
      </c>
      <c r="Q2736" s="0" t="n">
        <f aca="false">_xlfn.UNICODE(B2736)</f>
        <v>69</v>
      </c>
      <c r="R2736" s="0" t="str">
        <f aca="false">IF(MIDB(B2736,1,10)="Candidatus",MIDB(B2736,FIND(" ",B2736,1)+1,FIND(" ",B2736,12)-FIND(" ",B2736,1)),IF(AND(Q2736&gt;=65,Q2736&lt;=90),MIDB(B2736,1,FIND(" ",B2736,1)),"-"))</f>
        <v>Escherichia </v>
      </c>
      <c r="S2736" s="0" t="str">
        <f aca="false">IF(MIDB(B2736,1,10)="Candidatus",MIDB(B2736,FIND(" ",B2736,12)+1,IFERROR(FIND(" ",B2736,FIND(" ",B2736,12)+1),LEN(B2736))-FIND(" ",B2736,12)),IF(AND(Q2736&gt;=65,Q2736&lt;=90),MIDB(B2736,FIND(" ",B2736,1),IFERROR(FIND(" ",B2736,FIND(" ",B2736,1)+1),LEN(B2736)+1)-FIND(" ",B2736,1)),"-"))</f>
        <v> coli</v>
      </c>
      <c r="T2736" s="0" t="n">
        <v>1</v>
      </c>
    </row>
    <row r="2737" customFormat="false" ht="12.8" hidden="false" customHeight="false" outlineLevel="0" collapsed="false">
      <c r="A2737" s="0" t="n">
        <v>2736</v>
      </c>
      <c r="B2737" s="0" t="s">
        <v>11929</v>
      </c>
      <c r="C2737" s="0" t="s">
        <v>21</v>
      </c>
      <c r="D2737" s="0" t="s">
        <v>90</v>
      </c>
      <c r="E2737" s="0" t="s">
        <v>91</v>
      </c>
      <c r="F2737" s="0" t="s">
        <v>11934</v>
      </c>
      <c r="G2737" s="0" t="s">
        <v>11935</v>
      </c>
      <c r="H2737" s="0" t="s">
        <v>11936</v>
      </c>
      <c r="I2737" s="1" t="n">
        <v>98.066</v>
      </c>
      <c r="J2737" s="2" t="s">
        <v>11937</v>
      </c>
      <c r="K2737" s="2" t="s">
        <v>1328</v>
      </c>
      <c r="L2737" s="0" t="s">
        <v>29</v>
      </c>
      <c r="M2737" s="0" t="s">
        <v>29</v>
      </c>
      <c r="N2737" s="0" t="s">
        <v>29</v>
      </c>
      <c r="O2737" s="2" t="s">
        <v>1050</v>
      </c>
      <c r="P2737" s="2" t="s">
        <v>96</v>
      </c>
      <c r="Q2737" s="0" t="n">
        <f aca="false">_xlfn.UNICODE(B2737)</f>
        <v>69</v>
      </c>
      <c r="R2737" s="0" t="str">
        <f aca="false">IF(MIDB(B2737,1,10)="Candidatus",MIDB(B2737,FIND(" ",B2737,1)+1,FIND(" ",B2737,12)-FIND(" ",B2737,1)),IF(AND(Q2737&gt;=65,Q2737&lt;=90),MIDB(B2737,1,FIND(" ",B2737,1)),"-"))</f>
        <v>Escherichia </v>
      </c>
      <c r="S2737" s="0" t="str">
        <f aca="false">IF(MIDB(B2737,1,10)="Candidatus",MIDB(B2737,FIND(" ",B2737,12)+1,IFERROR(FIND(" ",B2737,FIND(" ",B2737,12)+1),LEN(B2737))-FIND(" ",B2737,12)),IF(AND(Q2737&gt;=65,Q2737&lt;=90),MIDB(B2737,FIND(" ",B2737,1),IFERROR(FIND(" ",B2737,FIND(" ",B2737,1)+1),LEN(B2737)+1)-FIND(" ",B2737,1)),"-"))</f>
        <v> coli</v>
      </c>
      <c r="T2737" s="0" t="n">
        <v>1</v>
      </c>
    </row>
    <row r="2738" customFormat="false" ht="12.8" hidden="false" customHeight="false" outlineLevel="0" collapsed="false">
      <c r="A2738" s="0" t="n">
        <v>2737</v>
      </c>
      <c r="B2738" s="0" t="s">
        <v>11938</v>
      </c>
      <c r="C2738" s="0" t="s">
        <v>21</v>
      </c>
      <c r="D2738" s="0" t="s">
        <v>90</v>
      </c>
      <c r="E2738" s="0" t="s">
        <v>91</v>
      </c>
      <c r="F2738" s="0" t="s">
        <v>11939</v>
      </c>
      <c r="G2738" s="0" t="s">
        <v>29</v>
      </c>
      <c r="H2738" s="0" t="s">
        <v>11940</v>
      </c>
      <c r="I2738" s="1" t="n">
        <v>3.306</v>
      </c>
      <c r="J2738" s="2" t="s">
        <v>11941</v>
      </c>
      <c r="K2738" s="2" t="s">
        <v>28</v>
      </c>
      <c r="L2738" s="0" t="s">
        <v>29</v>
      </c>
      <c r="M2738" s="0" t="s">
        <v>29</v>
      </c>
      <c r="N2738" s="0" t="s">
        <v>29</v>
      </c>
      <c r="O2738" s="2" t="s">
        <v>28</v>
      </c>
      <c r="P2738" s="0" t="s">
        <v>29</v>
      </c>
      <c r="Q2738" s="0" t="n">
        <f aca="false">_xlfn.UNICODE(B2738)</f>
        <v>69</v>
      </c>
      <c r="R2738" s="0" t="str">
        <f aca="false">IF(MIDB(B2738,1,10)="Candidatus",MIDB(B2738,FIND(" ",B2738,1)+1,FIND(" ",B2738,12)-FIND(" ",B2738,1)),IF(AND(Q2738&gt;=65,Q2738&lt;=90),MIDB(B2738,1,FIND(" ",B2738,1)),"-"))</f>
        <v>Escherichia </v>
      </c>
      <c r="S2738" s="0" t="str">
        <f aca="false">IF(MIDB(B2738,1,10)="Candidatus",MIDB(B2738,FIND(" ",B2738,12)+1,IFERROR(FIND(" ",B2738,FIND(" ",B2738,12)+1),LEN(B2738))-FIND(" ",B2738,12)),IF(AND(Q2738&gt;=65,Q2738&lt;=90),MIDB(B2738,FIND(" ",B2738,1),IFERROR(FIND(" ",B2738,FIND(" ",B2738,1)+1),LEN(B2738)+1)-FIND(" ",B2738,1)),"-"))</f>
        <v> coli</v>
      </c>
      <c r="T2738" s="0" t="n">
        <v>1</v>
      </c>
    </row>
    <row r="2739" customFormat="false" ht="12.8" hidden="false" customHeight="false" outlineLevel="0" collapsed="false">
      <c r="A2739" s="0" t="n">
        <v>2738</v>
      </c>
      <c r="B2739" s="0" t="s">
        <v>11938</v>
      </c>
      <c r="C2739" s="0" t="s">
        <v>21</v>
      </c>
      <c r="D2739" s="0" t="s">
        <v>90</v>
      </c>
      <c r="E2739" s="0" t="s">
        <v>91</v>
      </c>
      <c r="F2739" s="0" t="s">
        <v>11942</v>
      </c>
      <c r="G2739" s="0" t="s">
        <v>29</v>
      </c>
      <c r="H2739" s="0" t="s">
        <v>11943</v>
      </c>
      <c r="I2739" s="1" t="n">
        <v>92.739</v>
      </c>
      <c r="J2739" s="2" t="s">
        <v>11944</v>
      </c>
      <c r="K2739" s="2" t="s">
        <v>65</v>
      </c>
      <c r="L2739" s="0" t="s">
        <v>29</v>
      </c>
      <c r="M2739" s="0" t="s">
        <v>29</v>
      </c>
      <c r="N2739" s="0" t="s">
        <v>29</v>
      </c>
      <c r="O2739" s="2" t="s">
        <v>897</v>
      </c>
      <c r="P2739" s="2" t="s">
        <v>129</v>
      </c>
      <c r="Q2739" s="0" t="n">
        <f aca="false">_xlfn.UNICODE(B2739)</f>
        <v>69</v>
      </c>
      <c r="R2739" s="0" t="str">
        <f aca="false">IF(MIDB(B2739,1,10)="Candidatus",MIDB(B2739,FIND(" ",B2739,1)+1,FIND(" ",B2739,12)-FIND(" ",B2739,1)),IF(AND(Q2739&gt;=65,Q2739&lt;=90),MIDB(B2739,1,FIND(" ",B2739,1)),"-"))</f>
        <v>Escherichia </v>
      </c>
      <c r="S2739" s="0" t="str">
        <f aca="false">IF(MIDB(B2739,1,10)="Candidatus",MIDB(B2739,FIND(" ",B2739,12)+1,IFERROR(FIND(" ",B2739,FIND(" ",B2739,12)+1),LEN(B2739))-FIND(" ",B2739,12)),IF(AND(Q2739&gt;=65,Q2739&lt;=90),MIDB(B2739,FIND(" ",B2739,1),IFERROR(FIND(" ",B2739,FIND(" ",B2739,1)+1),LEN(B2739)+1)-FIND(" ",B2739,1)),"-"))</f>
        <v> coli</v>
      </c>
      <c r="T2739" s="0" t="n">
        <v>1</v>
      </c>
    </row>
    <row r="2740" customFormat="false" ht="12.8" hidden="false" customHeight="false" outlineLevel="0" collapsed="false">
      <c r="A2740" s="0" t="n">
        <v>2739</v>
      </c>
      <c r="B2740" s="0" t="s">
        <v>11945</v>
      </c>
      <c r="C2740" s="0" t="s">
        <v>21</v>
      </c>
      <c r="D2740" s="0" t="s">
        <v>90</v>
      </c>
      <c r="E2740" s="0" t="s">
        <v>91</v>
      </c>
      <c r="F2740" s="0" t="s">
        <v>11946</v>
      </c>
      <c r="G2740" s="0" t="s">
        <v>11947</v>
      </c>
      <c r="H2740" s="0" t="s">
        <v>11948</v>
      </c>
      <c r="I2740" s="1" t="n">
        <v>37.452</v>
      </c>
      <c r="J2740" s="2" t="s">
        <v>11949</v>
      </c>
      <c r="K2740" s="2" t="s">
        <v>851</v>
      </c>
      <c r="L2740" s="0" t="s">
        <v>29</v>
      </c>
      <c r="M2740" s="0" t="s">
        <v>29</v>
      </c>
      <c r="N2740" s="0" t="s">
        <v>29</v>
      </c>
      <c r="O2740" s="2" t="s">
        <v>851</v>
      </c>
      <c r="P2740" s="0" t="s">
        <v>29</v>
      </c>
      <c r="Q2740" s="0" t="n">
        <f aca="false">_xlfn.UNICODE(B2740)</f>
        <v>69</v>
      </c>
      <c r="R2740" s="0" t="str">
        <f aca="false">IF(MIDB(B2740,1,10)="Candidatus",MIDB(B2740,FIND(" ",B2740,1)+1,FIND(" ",B2740,12)-FIND(" ",B2740,1)),IF(AND(Q2740&gt;=65,Q2740&lt;=90),MIDB(B2740,1,FIND(" ",B2740,1)),"-"))</f>
        <v>Escherichia </v>
      </c>
      <c r="S2740" s="0" t="str">
        <f aca="false">IF(MIDB(B2740,1,10)="Candidatus",MIDB(B2740,FIND(" ",B2740,12)+1,IFERROR(FIND(" ",B2740,FIND(" ",B2740,12)+1),LEN(B2740))-FIND(" ",B2740,12)),IF(AND(Q2740&gt;=65,Q2740&lt;=90),MIDB(B2740,FIND(" ",B2740,1),IFERROR(FIND(" ",B2740,FIND(" ",B2740,1)+1),LEN(B2740)+1)-FIND(" ",B2740,1)),"-"))</f>
        <v> coli</v>
      </c>
      <c r="T2740" s="0" t="n">
        <v>1</v>
      </c>
    </row>
    <row r="2741" customFormat="false" ht="12.8" hidden="false" customHeight="false" outlineLevel="0" collapsed="false">
      <c r="A2741" s="0" t="n">
        <v>2740</v>
      </c>
      <c r="B2741" s="0" t="s">
        <v>11945</v>
      </c>
      <c r="C2741" s="0" t="s">
        <v>21</v>
      </c>
      <c r="D2741" s="0" t="s">
        <v>90</v>
      </c>
      <c r="E2741" s="0" t="s">
        <v>91</v>
      </c>
      <c r="F2741" s="0" t="s">
        <v>11278</v>
      </c>
      <c r="G2741" s="0" t="s">
        <v>11950</v>
      </c>
      <c r="H2741" s="0" t="s">
        <v>11951</v>
      </c>
      <c r="I2741" s="1" t="n">
        <v>94.644</v>
      </c>
      <c r="J2741" s="2" t="s">
        <v>11952</v>
      </c>
      <c r="K2741" s="2" t="s">
        <v>197</v>
      </c>
      <c r="L2741" s="0" t="s">
        <v>29</v>
      </c>
      <c r="M2741" s="0" t="s">
        <v>29</v>
      </c>
      <c r="N2741" s="2" t="s">
        <v>46</v>
      </c>
      <c r="O2741" s="2" t="s">
        <v>2244</v>
      </c>
      <c r="P2741" s="2" t="s">
        <v>60</v>
      </c>
      <c r="Q2741" s="0" t="n">
        <f aca="false">_xlfn.UNICODE(B2741)</f>
        <v>69</v>
      </c>
      <c r="R2741" s="0" t="str">
        <f aca="false">IF(MIDB(B2741,1,10)="Candidatus",MIDB(B2741,FIND(" ",B2741,1)+1,FIND(" ",B2741,12)-FIND(" ",B2741,1)),IF(AND(Q2741&gt;=65,Q2741&lt;=90),MIDB(B2741,1,FIND(" ",B2741,1)),"-"))</f>
        <v>Escherichia </v>
      </c>
      <c r="S2741" s="0" t="str">
        <f aca="false">IF(MIDB(B2741,1,10)="Candidatus",MIDB(B2741,FIND(" ",B2741,12)+1,IFERROR(FIND(" ",B2741,FIND(" ",B2741,12)+1),LEN(B2741))-FIND(" ",B2741,12)),IF(AND(Q2741&gt;=65,Q2741&lt;=90),MIDB(B2741,FIND(" ",B2741,1),IFERROR(FIND(" ",B2741,FIND(" ",B2741,1)+1),LEN(B2741)+1)-FIND(" ",B2741,1)),"-"))</f>
        <v> coli</v>
      </c>
      <c r="T2741" s="0" t="n">
        <v>1</v>
      </c>
    </row>
    <row r="2742" customFormat="false" ht="12.8" hidden="false" customHeight="false" outlineLevel="0" collapsed="false">
      <c r="A2742" s="0" t="n">
        <v>2741</v>
      </c>
      <c r="B2742" s="0" t="s">
        <v>11953</v>
      </c>
      <c r="C2742" s="0" t="s">
        <v>21</v>
      </c>
      <c r="D2742" s="0" t="s">
        <v>90</v>
      </c>
      <c r="E2742" s="0" t="s">
        <v>91</v>
      </c>
      <c r="F2742" s="0" t="s">
        <v>11278</v>
      </c>
      <c r="G2742" s="0" t="s">
        <v>11954</v>
      </c>
      <c r="H2742" s="0" t="s">
        <v>11955</v>
      </c>
      <c r="I2742" s="1" t="n">
        <v>92.077</v>
      </c>
      <c r="J2742" s="2" t="s">
        <v>11281</v>
      </c>
      <c r="K2742" s="2" t="s">
        <v>1207</v>
      </c>
      <c r="L2742" s="0" t="s">
        <v>29</v>
      </c>
      <c r="M2742" s="0" t="s">
        <v>29</v>
      </c>
      <c r="N2742" s="0" t="s">
        <v>29</v>
      </c>
      <c r="O2742" s="2" t="s">
        <v>897</v>
      </c>
      <c r="P2742" s="2" t="s">
        <v>60</v>
      </c>
      <c r="Q2742" s="0" t="n">
        <f aca="false">_xlfn.UNICODE(B2742)</f>
        <v>69</v>
      </c>
      <c r="R2742" s="0" t="str">
        <f aca="false">IF(MIDB(B2742,1,10)="Candidatus",MIDB(B2742,FIND(" ",B2742,1)+1,FIND(" ",B2742,12)-FIND(" ",B2742,1)),IF(AND(Q2742&gt;=65,Q2742&lt;=90),MIDB(B2742,1,FIND(" ",B2742,1)),"-"))</f>
        <v>Escherichia </v>
      </c>
      <c r="S2742" s="0" t="str">
        <f aca="false">IF(MIDB(B2742,1,10)="Candidatus",MIDB(B2742,FIND(" ",B2742,12)+1,IFERROR(FIND(" ",B2742,FIND(" ",B2742,12)+1),LEN(B2742))-FIND(" ",B2742,12)),IF(AND(Q2742&gt;=65,Q2742&lt;=90),MIDB(B2742,FIND(" ",B2742,1),IFERROR(FIND(" ",B2742,FIND(" ",B2742,1)+1),LEN(B2742)+1)-FIND(" ",B2742,1)),"-"))</f>
        <v> coli</v>
      </c>
      <c r="T2742" s="0" t="n">
        <v>1</v>
      </c>
    </row>
    <row r="2743" customFormat="false" ht="12.8" hidden="false" customHeight="false" outlineLevel="0" collapsed="false">
      <c r="A2743" s="0" t="n">
        <v>2742</v>
      </c>
      <c r="B2743" s="0" t="s">
        <v>11953</v>
      </c>
      <c r="C2743" s="0" t="s">
        <v>21</v>
      </c>
      <c r="D2743" s="0" t="s">
        <v>90</v>
      </c>
      <c r="E2743" s="0" t="s">
        <v>91</v>
      </c>
      <c r="F2743" s="0" t="s">
        <v>76</v>
      </c>
      <c r="G2743" s="0" t="s">
        <v>11956</v>
      </c>
      <c r="H2743" s="0" t="s">
        <v>11957</v>
      </c>
      <c r="I2743" s="1" t="n">
        <v>92.076</v>
      </c>
      <c r="J2743" s="2" t="s">
        <v>11958</v>
      </c>
      <c r="K2743" s="2" t="s">
        <v>1207</v>
      </c>
      <c r="L2743" s="0" t="s">
        <v>29</v>
      </c>
      <c r="M2743" s="0" t="s">
        <v>29</v>
      </c>
      <c r="N2743" s="0" t="s">
        <v>29</v>
      </c>
      <c r="O2743" s="2" t="s">
        <v>897</v>
      </c>
      <c r="P2743" s="2" t="s">
        <v>60</v>
      </c>
      <c r="Q2743" s="0" t="n">
        <f aca="false">_xlfn.UNICODE(B2743)</f>
        <v>69</v>
      </c>
      <c r="R2743" s="0" t="str">
        <f aca="false">IF(MIDB(B2743,1,10)="Candidatus",MIDB(B2743,FIND(" ",B2743,1)+1,FIND(" ",B2743,12)-FIND(" ",B2743,1)),IF(AND(Q2743&gt;=65,Q2743&lt;=90),MIDB(B2743,1,FIND(" ",B2743,1)),"-"))</f>
        <v>Escherichia </v>
      </c>
      <c r="S2743" s="0" t="str">
        <f aca="false">IF(MIDB(B2743,1,10)="Candidatus",MIDB(B2743,FIND(" ",B2743,12)+1,IFERROR(FIND(" ",B2743,FIND(" ",B2743,12)+1),LEN(B2743))-FIND(" ",B2743,12)),IF(AND(Q2743&gt;=65,Q2743&lt;=90),MIDB(B2743,FIND(" ",B2743,1),IFERROR(FIND(" ",B2743,FIND(" ",B2743,1)+1),LEN(B2743)+1)-FIND(" ",B2743,1)),"-"))</f>
        <v> coli</v>
      </c>
      <c r="T2743" s="0" t="n">
        <v>1</v>
      </c>
    </row>
    <row r="2744" customFormat="false" ht="12.8" hidden="false" customHeight="false" outlineLevel="0" collapsed="false">
      <c r="A2744" s="0" t="n">
        <v>2743</v>
      </c>
      <c r="B2744" s="0" t="s">
        <v>11959</v>
      </c>
      <c r="C2744" s="0" t="s">
        <v>21</v>
      </c>
      <c r="D2744" s="0" t="s">
        <v>90</v>
      </c>
      <c r="E2744" s="0" t="s">
        <v>91</v>
      </c>
      <c r="F2744" s="0" t="s">
        <v>11278</v>
      </c>
      <c r="G2744" s="0" t="s">
        <v>11960</v>
      </c>
      <c r="H2744" s="0" t="s">
        <v>11961</v>
      </c>
      <c r="I2744" s="1" t="n">
        <v>98.062</v>
      </c>
      <c r="J2744" s="2" t="s">
        <v>11962</v>
      </c>
      <c r="K2744" s="2" t="s">
        <v>2244</v>
      </c>
      <c r="L2744" s="0" t="s">
        <v>29</v>
      </c>
      <c r="M2744" s="0" t="s">
        <v>29</v>
      </c>
      <c r="N2744" s="0" t="s">
        <v>29</v>
      </c>
      <c r="O2744" s="2" t="s">
        <v>2256</v>
      </c>
      <c r="P2744" s="2" t="s">
        <v>60</v>
      </c>
      <c r="Q2744" s="0" t="n">
        <f aca="false">_xlfn.UNICODE(B2744)</f>
        <v>69</v>
      </c>
      <c r="R2744" s="0" t="str">
        <f aca="false">IF(MIDB(B2744,1,10)="Candidatus",MIDB(B2744,FIND(" ",B2744,1)+1,FIND(" ",B2744,12)-FIND(" ",B2744,1)),IF(AND(Q2744&gt;=65,Q2744&lt;=90),MIDB(B2744,1,FIND(" ",B2744,1)),"-"))</f>
        <v>Escherichia </v>
      </c>
      <c r="S2744" s="0" t="str">
        <f aca="false">IF(MIDB(B2744,1,10)="Candidatus",MIDB(B2744,FIND(" ",B2744,12)+1,IFERROR(FIND(" ",B2744,FIND(" ",B2744,12)+1),LEN(B2744))-FIND(" ",B2744,12)),IF(AND(Q2744&gt;=65,Q2744&lt;=90),MIDB(B2744,FIND(" ",B2744,1),IFERROR(FIND(" ",B2744,FIND(" ",B2744,1)+1),LEN(B2744)+1)-FIND(" ",B2744,1)),"-"))</f>
        <v> coli</v>
      </c>
      <c r="T2744" s="0" t="n">
        <v>1</v>
      </c>
    </row>
    <row r="2745" customFormat="false" ht="12.8" hidden="false" customHeight="false" outlineLevel="0" collapsed="false">
      <c r="A2745" s="0" t="n">
        <v>2744</v>
      </c>
      <c r="B2745" s="0" t="s">
        <v>11963</v>
      </c>
      <c r="C2745" s="0" t="s">
        <v>21</v>
      </c>
      <c r="D2745" s="0" t="s">
        <v>90</v>
      </c>
      <c r="E2745" s="0" t="s">
        <v>91</v>
      </c>
      <c r="F2745" s="0" t="s">
        <v>11964</v>
      </c>
      <c r="G2745" s="0" t="s">
        <v>11965</v>
      </c>
      <c r="H2745" s="0" t="s">
        <v>11966</v>
      </c>
      <c r="I2745" s="1" t="n">
        <v>89.762</v>
      </c>
      <c r="J2745" s="2" t="s">
        <v>11967</v>
      </c>
      <c r="K2745" s="2" t="s">
        <v>481</v>
      </c>
      <c r="L2745" s="0" t="s">
        <v>29</v>
      </c>
      <c r="M2745" s="0" t="s">
        <v>29</v>
      </c>
      <c r="N2745" s="0" t="s">
        <v>29</v>
      </c>
      <c r="O2745" s="2" t="s">
        <v>1150</v>
      </c>
      <c r="P2745" s="2" t="s">
        <v>287</v>
      </c>
      <c r="Q2745" s="0" t="n">
        <f aca="false">_xlfn.UNICODE(B2745)</f>
        <v>69</v>
      </c>
      <c r="R2745" s="0" t="str">
        <f aca="false">IF(MIDB(B2745,1,10)="Candidatus",MIDB(B2745,FIND(" ",B2745,1)+1,FIND(" ",B2745,12)-FIND(" ",B2745,1)),IF(AND(Q2745&gt;=65,Q2745&lt;=90),MIDB(B2745,1,FIND(" ",B2745,1)),"-"))</f>
        <v>Escherichia </v>
      </c>
      <c r="S2745" s="0" t="str">
        <f aca="false">IF(MIDB(B2745,1,10)="Candidatus",MIDB(B2745,FIND(" ",B2745,12)+1,IFERROR(FIND(" ",B2745,FIND(" ",B2745,12)+1),LEN(B2745))-FIND(" ",B2745,12)),IF(AND(Q2745&gt;=65,Q2745&lt;=90),MIDB(B2745,FIND(" ",B2745,1),IFERROR(FIND(" ",B2745,FIND(" ",B2745,1)+1),LEN(B2745)+1)-FIND(" ",B2745,1)),"-"))</f>
        <v> coli</v>
      </c>
      <c r="T2745" s="0" t="n">
        <v>1</v>
      </c>
    </row>
    <row r="2746" customFormat="false" ht="12.8" hidden="false" customHeight="false" outlineLevel="0" collapsed="false">
      <c r="A2746" s="0" t="n">
        <v>2745</v>
      </c>
      <c r="B2746" s="0" t="s">
        <v>11968</v>
      </c>
      <c r="C2746" s="0" t="s">
        <v>21</v>
      </c>
      <c r="D2746" s="0" t="s">
        <v>90</v>
      </c>
      <c r="E2746" s="0" t="s">
        <v>91</v>
      </c>
      <c r="F2746" s="0" t="s">
        <v>11969</v>
      </c>
      <c r="G2746" s="0" t="s">
        <v>11970</v>
      </c>
      <c r="H2746" s="0" t="s">
        <v>11971</v>
      </c>
      <c r="I2746" s="1" t="n">
        <v>3.306</v>
      </c>
      <c r="J2746" s="2" t="s">
        <v>11941</v>
      </c>
      <c r="K2746" s="2" t="s">
        <v>60</v>
      </c>
      <c r="L2746" s="0" t="s">
        <v>29</v>
      </c>
      <c r="M2746" s="0" t="s">
        <v>29</v>
      </c>
      <c r="N2746" s="0" t="s">
        <v>29</v>
      </c>
      <c r="O2746" s="2" t="s">
        <v>60</v>
      </c>
      <c r="P2746" s="0" t="s">
        <v>29</v>
      </c>
      <c r="Q2746" s="0" t="n">
        <f aca="false">_xlfn.UNICODE(B2746)</f>
        <v>69</v>
      </c>
      <c r="R2746" s="0" t="str">
        <f aca="false">IF(MIDB(B2746,1,10)="Candidatus",MIDB(B2746,FIND(" ",B2746,1)+1,FIND(" ",B2746,12)-FIND(" ",B2746,1)),IF(AND(Q2746&gt;=65,Q2746&lt;=90),MIDB(B2746,1,FIND(" ",B2746,1)),"-"))</f>
        <v>Escherichia </v>
      </c>
      <c r="S2746" s="0" t="str">
        <f aca="false">IF(MIDB(B2746,1,10)="Candidatus",MIDB(B2746,FIND(" ",B2746,12)+1,IFERROR(FIND(" ",B2746,FIND(" ",B2746,12)+1),LEN(B2746))-FIND(" ",B2746,12)),IF(AND(Q2746&gt;=65,Q2746&lt;=90),MIDB(B2746,FIND(" ",B2746,1),IFERROR(FIND(" ",B2746,FIND(" ",B2746,1)+1),LEN(B2746)+1)-FIND(" ",B2746,1)),"-"))</f>
        <v> coli</v>
      </c>
      <c r="T2746" s="0" t="n">
        <v>1</v>
      </c>
    </row>
    <row r="2747" customFormat="false" ht="12.8" hidden="false" customHeight="false" outlineLevel="0" collapsed="false">
      <c r="A2747" s="0" t="n">
        <v>2746</v>
      </c>
      <c r="B2747" s="0" t="s">
        <v>11968</v>
      </c>
      <c r="C2747" s="0" t="s">
        <v>21</v>
      </c>
      <c r="D2747" s="0" t="s">
        <v>90</v>
      </c>
      <c r="E2747" s="0" t="s">
        <v>91</v>
      </c>
      <c r="F2747" s="0" t="s">
        <v>11278</v>
      </c>
      <c r="G2747" s="0" t="s">
        <v>11972</v>
      </c>
      <c r="H2747" s="0" t="s">
        <v>11973</v>
      </c>
      <c r="I2747" s="1" t="n">
        <v>92.721</v>
      </c>
      <c r="J2747" s="2" t="s">
        <v>11974</v>
      </c>
      <c r="K2747" s="2" t="s">
        <v>1031</v>
      </c>
      <c r="L2747" s="0" t="s">
        <v>29</v>
      </c>
      <c r="M2747" s="0" t="s">
        <v>29</v>
      </c>
      <c r="N2747" s="0" t="s">
        <v>29</v>
      </c>
      <c r="O2747" s="2" t="s">
        <v>1031</v>
      </c>
      <c r="P2747" s="0" t="s">
        <v>29</v>
      </c>
      <c r="Q2747" s="0" t="n">
        <f aca="false">_xlfn.UNICODE(B2747)</f>
        <v>69</v>
      </c>
      <c r="R2747" s="0" t="str">
        <f aca="false">IF(MIDB(B2747,1,10)="Candidatus",MIDB(B2747,FIND(" ",B2747,1)+1,FIND(" ",B2747,12)-FIND(" ",B2747,1)),IF(AND(Q2747&gt;=65,Q2747&lt;=90),MIDB(B2747,1,FIND(" ",B2747,1)),"-"))</f>
        <v>Escherichia </v>
      </c>
      <c r="S2747" s="0" t="str">
        <f aca="false">IF(MIDB(B2747,1,10)="Candidatus",MIDB(B2747,FIND(" ",B2747,12)+1,IFERROR(FIND(" ",B2747,FIND(" ",B2747,12)+1),LEN(B2747))-FIND(" ",B2747,12)),IF(AND(Q2747&gt;=65,Q2747&lt;=90),MIDB(B2747,FIND(" ",B2747,1),IFERROR(FIND(" ",B2747,FIND(" ",B2747,1)+1),LEN(B2747)+1)-FIND(" ",B2747,1)),"-"))</f>
        <v> coli</v>
      </c>
      <c r="T2747" s="0" t="n">
        <v>1</v>
      </c>
    </row>
    <row r="2748" customFormat="false" ht="12.8" hidden="false" customHeight="false" outlineLevel="0" collapsed="false">
      <c r="A2748" s="0" t="n">
        <v>2747</v>
      </c>
      <c r="B2748" s="0" t="s">
        <v>11975</v>
      </c>
      <c r="C2748" s="0" t="s">
        <v>21</v>
      </c>
      <c r="D2748" s="0" t="s">
        <v>90</v>
      </c>
      <c r="E2748" s="0" t="s">
        <v>91</v>
      </c>
      <c r="F2748" s="0" t="s">
        <v>11976</v>
      </c>
      <c r="G2748" s="0" t="s">
        <v>11977</v>
      </c>
      <c r="H2748" s="0" t="s">
        <v>11978</v>
      </c>
      <c r="I2748" s="1" t="n">
        <v>94.645</v>
      </c>
      <c r="J2748" s="2" t="s">
        <v>11979</v>
      </c>
      <c r="K2748" s="2" t="s">
        <v>197</v>
      </c>
      <c r="L2748" s="0" t="s">
        <v>29</v>
      </c>
      <c r="M2748" s="0" t="s">
        <v>29</v>
      </c>
      <c r="N2748" s="0" t="s">
        <v>29</v>
      </c>
      <c r="O2748" s="2" t="s">
        <v>477</v>
      </c>
      <c r="P2748" s="2" t="s">
        <v>60</v>
      </c>
      <c r="Q2748" s="0" t="n">
        <f aca="false">_xlfn.UNICODE(B2748)</f>
        <v>69</v>
      </c>
      <c r="R2748" s="0" t="str">
        <f aca="false">IF(MIDB(B2748,1,10)="Candidatus",MIDB(B2748,FIND(" ",B2748,1)+1,FIND(" ",B2748,12)-FIND(" ",B2748,1)),IF(AND(Q2748&gt;=65,Q2748&lt;=90),MIDB(B2748,1,FIND(" ",B2748,1)),"-"))</f>
        <v>Escherichia </v>
      </c>
      <c r="S2748" s="0" t="str">
        <f aca="false">IF(MIDB(B2748,1,10)="Candidatus",MIDB(B2748,FIND(" ",B2748,12)+1,IFERROR(FIND(" ",B2748,FIND(" ",B2748,12)+1),LEN(B2748))-FIND(" ",B2748,12)),IF(AND(Q2748&gt;=65,Q2748&lt;=90),MIDB(B2748,FIND(" ",B2748,1),IFERROR(FIND(" ",B2748,FIND(" ",B2748,1)+1),LEN(B2748)+1)-FIND(" ",B2748,1)),"-"))</f>
        <v> coli</v>
      </c>
      <c r="T2748" s="0" t="n">
        <v>1</v>
      </c>
    </row>
    <row r="2749" customFormat="false" ht="12.8" hidden="false" customHeight="false" outlineLevel="0" collapsed="false">
      <c r="A2749" s="0" t="n">
        <v>2748</v>
      </c>
      <c r="B2749" s="0" t="s">
        <v>11975</v>
      </c>
      <c r="C2749" s="0" t="s">
        <v>21</v>
      </c>
      <c r="D2749" s="0" t="s">
        <v>90</v>
      </c>
      <c r="E2749" s="0" t="s">
        <v>91</v>
      </c>
      <c r="F2749" s="0" t="s">
        <v>11980</v>
      </c>
      <c r="G2749" s="0" t="s">
        <v>11981</v>
      </c>
      <c r="H2749" s="0" t="s">
        <v>11982</v>
      </c>
      <c r="I2749" s="1" t="n">
        <v>37.447</v>
      </c>
      <c r="J2749" s="2" t="s">
        <v>11983</v>
      </c>
      <c r="K2749" s="2" t="s">
        <v>851</v>
      </c>
      <c r="L2749" s="0" t="s">
        <v>29</v>
      </c>
      <c r="M2749" s="0" t="s">
        <v>29</v>
      </c>
      <c r="N2749" s="0" t="s">
        <v>29</v>
      </c>
      <c r="O2749" s="2" t="s">
        <v>1306</v>
      </c>
      <c r="P2749" s="2" t="s">
        <v>46</v>
      </c>
      <c r="Q2749" s="0" t="n">
        <f aca="false">_xlfn.UNICODE(B2749)</f>
        <v>69</v>
      </c>
      <c r="R2749" s="0" t="str">
        <f aca="false">IF(MIDB(B2749,1,10)="Candidatus",MIDB(B2749,FIND(" ",B2749,1)+1,FIND(" ",B2749,12)-FIND(" ",B2749,1)),IF(AND(Q2749&gt;=65,Q2749&lt;=90),MIDB(B2749,1,FIND(" ",B2749,1)),"-"))</f>
        <v>Escherichia </v>
      </c>
      <c r="S2749" s="0" t="str">
        <f aca="false">IF(MIDB(B2749,1,10)="Candidatus",MIDB(B2749,FIND(" ",B2749,12)+1,IFERROR(FIND(" ",B2749,FIND(" ",B2749,12)+1),LEN(B2749))-FIND(" ",B2749,12)),IF(AND(Q2749&gt;=65,Q2749&lt;=90),MIDB(B2749,FIND(" ",B2749,1),IFERROR(FIND(" ",B2749,FIND(" ",B2749,1)+1),LEN(B2749)+1)-FIND(" ",B2749,1)),"-"))</f>
        <v> coli</v>
      </c>
      <c r="T2749" s="0" t="n">
        <v>1</v>
      </c>
    </row>
    <row r="2750" customFormat="false" ht="12.8" hidden="false" customHeight="false" outlineLevel="0" collapsed="false">
      <c r="A2750" s="0" t="n">
        <v>2749</v>
      </c>
      <c r="B2750" s="0" t="s">
        <v>11984</v>
      </c>
      <c r="C2750" s="0" t="s">
        <v>21</v>
      </c>
      <c r="D2750" s="0" t="s">
        <v>90</v>
      </c>
      <c r="E2750" s="0" t="s">
        <v>91</v>
      </c>
      <c r="F2750" s="0" t="s">
        <v>11976</v>
      </c>
      <c r="G2750" s="0" t="s">
        <v>11985</v>
      </c>
      <c r="H2750" s="0" t="s">
        <v>11986</v>
      </c>
      <c r="I2750" s="1" t="n">
        <v>94.73</v>
      </c>
      <c r="J2750" s="2" t="s">
        <v>11987</v>
      </c>
      <c r="K2750" s="2" t="s">
        <v>197</v>
      </c>
      <c r="L2750" s="0" t="s">
        <v>29</v>
      </c>
      <c r="M2750" s="0" t="s">
        <v>29</v>
      </c>
      <c r="N2750" s="0" t="s">
        <v>29</v>
      </c>
      <c r="O2750" s="2" t="s">
        <v>2244</v>
      </c>
      <c r="P2750" s="2" t="s">
        <v>129</v>
      </c>
      <c r="Q2750" s="0" t="n">
        <f aca="false">_xlfn.UNICODE(B2750)</f>
        <v>69</v>
      </c>
      <c r="R2750" s="0" t="str">
        <f aca="false">IF(MIDB(B2750,1,10)="Candidatus",MIDB(B2750,FIND(" ",B2750,1)+1,FIND(" ",B2750,12)-FIND(" ",B2750,1)),IF(AND(Q2750&gt;=65,Q2750&lt;=90),MIDB(B2750,1,FIND(" ",B2750,1)),"-"))</f>
        <v>Escherichia </v>
      </c>
      <c r="S2750" s="0" t="str">
        <f aca="false">IF(MIDB(B2750,1,10)="Candidatus",MIDB(B2750,FIND(" ",B2750,12)+1,IFERROR(FIND(" ",B2750,FIND(" ",B2750,12)+1),LEN(B2750))-FIND(" ",B2750,12)),IF(AND(Q2750&gt;=65,Q2750&lt;=90),MIDB(B2750,FIND(" ",B2750,1),IFERROR(FIND(" ",B2750,FIND(" ",B2750,1)+1),LEN(B2750)+1)-FIND(" ",B2750,1)),"-"))</f>
        <v> coli</v>
      </c>
      <c r="T2750" s="0" t="n">
        <v>1</v>
      </c>
    </row>
    <row r="2751" customFormat="false" ht="12.8" hidden="false" customHeight="false" outlineLevel="0" collapsed="false">
      <c r="A2751" s="0" t="n">
        <v>2750</v>
      </c>
      <c r="B2751" s="0" t="s">
        <v>11988</v>
      </c>
      <c r="C2751" s="0" t="s">
        <v>21</v>
      </c>
      <c r="D2751" s="0" t="s">
        <v>90</v>
      </c>
      <c r="E2751" s="0" t="s">
        <v>91</v>
      </c>
      <c r="F2751" s="0" t="s">
        <v>11278</v>
      </c>
      <c r="G2751" s="0" t="s">
        <v>11989</v>
      </c>
      <c r="H2751" s="0" t="s">
        <v>11990</v>
      </c>
      <c r="I2751" s="1" t="n">
        <v>94.601</v>
      </c>
      <c r="J2751" s="2" t="s">
        <v>11991</v>
      </c>
      <c r="K2751" s="2" t="s">
        <v>197</v>
      </c>
      <c r="L2751" s="0" t="s">
        <v>29</v>
      </c>
      <c r="M2751" s="0" t="s">
        <v>29</v>
      </c>
      <c r="N2751" s="0" t="s">
        <v>29</v>
      </c>
      <c r="O2751" s="2" t="s">
        <v>477</v>
      </c>
      <c r="P2751" s="2" t="s">
        <v>60</v>
      </c>
      <c r="Q2751" s="0" t="n">
        <f aca="false">_xlfn.UNICODE(B2751)</f>
        <v>69</v>
      </c>
      <c r="R2751" s="0" t="str">
        <f aca="false">IF(MIDB(B2751,1,10)="Candidatus",MIDB(B2751,FIND(" ",B2751,1)+1,FIND(" ",B2751,12)-FIND(" ",B2751,1)),IF(AND(Q2751&gt;=65,Q2751&lt;=90),MIDB(B2751,1,FIND(" ",B2751,1)),"-"))</f>
        <v>Escherichia </v>
      </c>
      <c r="S2751" s="0" t="str">
        <f aca="false">IF(MIDB(B2751,1,10)="Candidatus",MIDB(B2751,FIND(" ",B2751,12)+1,IFERROR(FIND(" ",B2751,FIND(" ",B2751,12)+1),LEN(B2751))-FIND(" ",B2751,12)),IF(AND(Q2751&gt;=65,Q2751&lt;=90),MIDB(B2751,FIND(" ",B2751,1),IFERROR(FIND(" ",B2751,FIND(" ",B2751,1)+1),LEN(B2751)+1)-FIND(" ",B2751,1)),"-"))</f>
        <v> coli</v>
      </c>
      <c r="T2751" s="0" t="n">
        <v>1</v>
      </c>
    </row>
    <row r="2752" customFormat="false" ht="12.8" hidden="false" customHeight="false" outlineLevel="0" collapsed="false">
      <c r="A2752" s="0" t="n">
        <v>2751</v>
      </c>
      <c r="B2752" s="0" t="s">
        <v>11992</v>
      </c>
      <c r="C2752" s="0" t="s">
        <v>21</v>
      </c>
      <c r="D2752" s="0" t="s">
        <v>90</v>
      </c>
      <c r="E2752" s="0" t="s">
        <v>91</v>
      </c>
      <c r="F2752" s="0" t="s">
        <v>11993</v>
      </c>
      <c r="G2752" s="0" t="s">
        <v>11994</v>
      </c>
      <c r="H2752" s="0" t="s">
        <v>11995</v>
      </c>
      <c r="I2752" s="1" t="n">
        <v>92.381</v>
      </c>
      <c r="J2752" s="2" t="s">
        <v>11996</v>
      </c>
      <c r="K2752" s="2" t="s">
        <v>1207</v>
      </c>
      <c r="L2752" s="0" t="s">
        <v>29</v>
      </c>
      <c r="M2752" s="0" t="s">
        <v>29</v>
      </c>
      <c r="N2752" s="2" t="s">
        <v>46</v>
      </c>
      <c r="O2752" s="2" t="s">
        <v>482</v>
      </c>
      <c r="P2752" s="2" t="s">
        <v>60</v>
      </c>
      <c r="Q2752" s="0" t="n">
        <f aca="false">_xlfn.UNICODE(B2752)</f>
        <v>69</v>
      </c>
      <c r="R2752" s="0" t="str">
        <f aca="false">IF(MIDB(B2752,1,10)="Candidatus",MIDB(B2752,FIND(" ",B2752,1)+1,FIND(" ",B2752,12)-FIND(" ",B2752,1)),IF(AND(Q2752&gt;=65,Q2752&lt;=90),MIDB(B2752,1,FIND(" ",B2752,1)),"-"))</f>
        <v>Escherichia </v>
      </c>
      <c r="S2752" s="0" t="str">
        <f aca="false">IF(MIDB(B2752,1,10)="Candidatus",MIDB(B2752,FIND(" ",B2752,12)+1,IFERROR(FIND(" ",B2752,FIND(" ",B2752,12)+1),LEN(B2752))-FIND(" ",B2752,12)),IF(AND(Q2752&gt;=65,Q2752&lt;=90),MIDB(B2752,FIND(" ",B2752,1),IFERROR(FIND(" ",B2752,FIND(" ",B2752,1)+1),LEN(B2752)+1)-FIND(" ",B2752,1)),"-"))</f>
        <v> coli</v>
      </c>
      <c r="T2752" s="0" t="n">
        <v>1</v>
      </c>
    </row>
    <row r="2753" customFormat="false" ht="12.8" hidden="false" customHeight="false" outlineLevel="0" collapsed="false">
      <c r="A2753" s="0" t="n">
        <v>2752</v>
      </c>
      <c r="B2753" s="0" t="s">
        <v>11997</v>
      </c>
      <c r="C2753" s="0" t="s">
        <v>21</v>
      </c>
      <c r="D2753" s="0" t="s">
        <v>90</v>
      </c>
      <c r="E2753" s="0" t="s">
        <v>91</v>
      </c>
      <c r="F2753" s="0" t="s">
        <v>11998</v>
      </c>
      <c r="G2753" s="0" t="s">
        <v>11999</v>
      </c>
      <c r="H2753" s="0" t="s">
        <v>12000</v>
      </c>
      <c r="I2753" s="1" t="n">
        <v>63.365</v>
      </c>
      <c r="J2753" s="2" t="s">
        <v>12001</v>
      </c>
      <c r="K2753" s="2" t="s">
        <v>2944</v>
      </c>
      <c r="L2753" s="0" t="s">
        <v>29</v>
      </c>
      <c r="M2753" s="0" t="s">
        <v>29</v>
      </c>
      <c r="N2753" s="0" t="s">
        <v>29</v>
      </c>
      <c r="O2753" s="2" t="s">
        <v>978</v>
      </c>
      <c r="P2753" s="2" t="s">
        <v>112</v>
      </c>
      <c r="Q2753" s="0" t="n">
        <f aca="false">_xlfn.UNICODE(B2753)</f>
        <v>69</v>
      </c>
      <c r="R2753" s="0" t="str">
        <f aca="false">IF(MIDB(B2753,1,10)="Candidatus",MIDB(B2753,FIND(" ",B2753,1)+1,FIND(" ",B2753,12)-FIND(" ",B2753,1)),IF(AND(Q2753&gt;=65,Q2753&lt;=90),MIDB(B2753,1,FIND(" ",B2753,1)),"-"))</f>
        <v>Escherichia </v>
      </c>
      <c r="S2753" s="0" t="str">
        <f aca="false">IF(MIDB(B2753,1,10)="Candidatus",MIDB(B2753,FIND(" ",B2753,12)+1,IFERROR(FIND(" ",B2753,FIND(" ",B2753,12)+1),LEN(B2753))-FIND(" ",B2753,12)),IF(AND(Q2753&gt;=65,Q2753&lt;=90),MIDB(B2753,FIND(" ",B2753,1),IFERROR(FIND(" ",B2753,FIND(" ",B2753,1)+1),LEN(B2753)+1)-FIND(" ",B2753,1)),"-"))</f>
        <v> coli</v>
      </c>
      <c r="T2753" s="0" t="n">
        <v>1</v>
      </c>
    </row>
    <row r="2754" customFormat="false" ht="12.8" hidden="false" customHeight="false" outlineLevel="0" collapsed="false">
      <c r="A2754" s="0" t="n">
        <v>2753</v>
      </c>
      <c r="B2754" s="0" t="s">
        <v>11997</v>
      </c>
      <c r="C2754" s="0" t="s">
        <v>21</v>
      </c>
      <c r="D2754" s="0" t="s">
        <v>90</v>
      </c>
      <c r="E2754" s="0" t="s">
        <v>91</v>
      </c>
      <c r="F2754" s="0" t="s">
        <v>12002</v>
      </c>
      <c r="G2754" s="0" t="s">
        <v>12003</v>
      </c>
      <c r="H2754" s="0" t="s">
        <v>12004</v>
      </c>
      <c r="I2754" s="1" t="n">
        <v>5.686</v>
      </c>
      <c r="J2754" s="2" t="s">
        <v>12005</v>
      </c>
      <c r="K2754" s="2" t="s">
        <v>52</v>
      </c>
      <c r="L2754" s="0" t="s">
        <v>29</v>
      </c>
      <c r="M2754" s="0" t="s">
        <v>29</v>
      </c>
      <c r="N2754" s="0" t="s">
        <v>29</v>
      </c>
      <c r="O2754" s="2" t="s">
        <v>52</v>
      </c>
      <c r="P2754" s="0" t="s">
        <v>29</v>
      </c>
      <c r="Q2754" s="0" t="n">
        <f aca="false">_xlfn.UNICODE(B2754)</f>
        <v>69</v>
      </c>
      <c r="R2754" s="0" t="str">
        <f aca="false">IF(MIDB(B2754,1,10)="Candidatus",MIDB(B2754,FIND(" ",B2754,1)+1,FIND(" ",B2754,12)-FIND(" ",B2754,1)),IF(AND(Q2754&gt;=65,Q2754&lt;=90),MIDB(B2754,1,FIND(" ",B2754,1)),"-"))</f>
        <v>Escherichia </v>
      </c>
      <c r="S2754" s="0" t="str">
        <f aca="false">IF(MIDB(B2754,1,10)="Candidatus",MIDB(B2754,FIND(" ",B2754,12)+1,IFERROR(FIND(" ",B2754,FIND(" ",B2754,12)+1),LEN(B2754))-FIND(" ",B2754,12)),IF(AND(Q2754&gt;=65,Q2754&lt;=90),MIDB(B2754,FIND(" ",B2754,1),IFERROR(FIND(" ",B2754,FIND(" ",B2754,1)+1),LEN(B2754)+1)-FIND(" ",B2754,1)),"-"))</f>
        <v> coli</v>
      </c>
      <c r="T2754" s="0" t="n">
        <v>1</v>
      </c>
    </row>
    <row r="2755" customFormat="false" ht="12.8" hidden="false" customHeight="false" outlineLevel="0" collapsed="false">
      <c r="A2755" s="0" t="n">
        <v>2754</v>
      </c>
      <c r="B2755" s="0" t="s">
        <v>11997</v>
      </c>
      <c r="C2755" s="0" t="s">
        <v>21</v>
      </c>
      <c r="D2755" s="0" t="s">
        <v>90</v>
      </c>
      <c r="E2755" s="0" t="s">
        <v>91</v>
      </c>
      <c r="F2755" s="0" t="s">
        <v>12006</v>
      </c>
      <c r="G2755" s="0" t="s">
        <v>12007</v>
      </c>
      <c r="H2755" s="0" t="s">
        <v>12008</v>
      </c>
      <c r="I2755" s="1" t="n">
        <v>4.073</v>
      </c>
      <c r="J2755" s="2" t="s">
        <v>10613</v>
      </c>
      <c r="K2755" s="2" t="s">
        <v>129</v>
      </c>
      <c r="L2755" s="0" t="s">
        <v>29</v>
      </c>
      <c r="M2755" s="0" t="s">
        <v>29</v>
      </c>
      <c r="N2755" s="0" t="s">
        <v>29</v>
      </c>
      <c r="O2755" s="2" t="s">
        <v>129</v>
      </c>
      <c r="P2755" s="0" t="s">
        <v>29</v>
      </c>
      <c r="Q2755" s="0" t="n">
        <f aca="false">_xlfn.UNICODE(B2755)</f>
        <v>69</v>
      </c>
      <c r="R2755" s="0" t="str">
        <f aca="false">IF(MIDB(B2755,1,10)="Candidatus",MIDB(B2755,FIND(" ",B2755,1)+1,FIND(" ",B2755,12)-FIND(" ",B2755,1)),IF(AND(Q2755&gt;=65,Q2755&lt;=90),MIDB(B2755,1,FIND(" ",B2755,1)),"-"))</f>
        <v>Escherichia </v>
      </c>
      <c r="S2755" s="0" t="str">
        <f aca="false">IF(MIDB(B2755,1,10)="Candidatus",MIDB(B2755,FIND(" ",B2755,12)+1,IFERROR(FIND(" ",B2755,FIND(" ",B2755,12)+1),LEN(B2755))-FIND(" ",B2755,12)),IF(AND(Q2755&gt;=65,Q2755&lt;=90),MIDB(B2755,FIND(" ",B2755,1),IFERROR(FIND(" ",B2755,FIND(" ",B2755,1)+1),LEN(B2755)+1)-FIND(" ",B2755,1)),"-"))</f>
        <v> coli</v>
      </c>
      <c r="T2755" s="0" t="n">
        <v>1</v>
      </c>
    </row>
    <row r="2756" customFormat="false" ht="12.8" hidden="false" customHeight="false" outlineLevel="0" collapsed="false">
      <c r="A2756" s="0" t="n">
        <v>2755</v>
      </c>
      <c r="B2756" s="0" t="s">
        <v>11997</v>
      </c>
      <c r="C2756" s="0" t="s">
        <v>21</v>
      </c>
      <c r="D2756" s="0" t="s">
        <v>90</v>
      </c>
      <c r="E2756" s="0" t="s">
        <v>91</v>
      </c>
      <c r="F2756" s="0" t="s">
        <v>12009</v>
      </c>
      <c r="G2756" s="0" t="s">
        <v>12010</v>
      </c>
      <c r="H2756" s="0" t="s">
        <v>12011</v>
      </c>
      <c r="I2756" s="1" t="n">
        <v>85.167</v>
      </c>
      <c r="J2756" s="2" t="s">
        <v>12012</v>
      </c>
      <c r="K2756" s="2" t="s">
        <v>86</v>
      </c>
      <c r="L2756" s="0" t="s">
        <v>29</v>
      </c>
      <c r="M2756" s="0" t="s">
        <v>29</v>
      </c>
      <c r="N2756" s="0" t="s">
        <v>29</v>
      </c>
      <c r="O2756" s="2" t="s">
        <v>1207</v>
      </c>
      <c r="P2756" s="2" t="s">
        <v>262</v>
      </c>
      <c r="Q2756" s="0" t="n">
        <f aca="false">_xlfn.UNICODE(B2756)</f>
        <v>69</v>
      </c>
      <c r="R2756" s="0" t="str">
        <f aca="false">IF(MIDB(B2756,1,10)="Candidatus",MIDB(B2756,FIND(" ",B2756,1)+1,FIND(" ",B2756,12)-FIND(" ",B2756,1)),IF(AND(Q2756&gt;=65,Q2756&lt;=90),MIDB(B2756,1,FIND(" ",B2756,1)),"-"))</f>
        <v>Escherichia </v>
      </c>
      <c r="S2756" s="0" t="str">
        <f aca="false">IF(MIDB(B2756,1,10)="Candidatus",MIDB(B2756,FIND(" ",B2756,12)+1,IFERROR(FIND(" ",B2756,FIND(" ",B2756,12)+1),LEN(B2756))-FIND(" ",B2756,12)),IF(AND(Q2756&gt;=65,Q2756&lt;=90),MIDB(B2756,FIND(" ",B2756,1),IFERROR(FIND(" ",B2756,FIND(" ",B2756,1)+1),LEN(B2756)+1)-FIND(" ",B2756,1)),"-"))</f>
        <v> coli</v>
      </c>
      <c r="T2756" s="0" t="n">
        <v>1</v>
      </c>
    </row>
    <row r="2757" customFormat="false" ht="12.8" hidden="false" customHeight="false" outlineLevel="0" collapsed="false">
      <c r="A2757" s="0" t="n">
        <v>2756</v>
      </c>
      <c r="B2757" s="0" t="s">
        <v>12013</v>
      </c>
      <c r="C2757" s="0" t="s">
        <v>21</v>
      </c>
      <c r="D2757" s="0" t="s">
        <v>90</v>
      </c>
      <c r="E2757" s="0" t="s">
        <v>91</v>
      </c>
      <c r="F2757" s="0" t="s">
        <v>12014</v>
      </c>
      <c r="G2757" s="0" t="s">
        <v>12015</v>
      </c>
      <c r="H2757" s="0" t="s">
        <v>12016</v>
      </c>
      <c r="I2757" s="1" t="n">
        <v>66.001</v>
      </c>
      <c r="J2757" s="2" t="s">
        <v>12017</v>
      </c>
      <c r="K2757" s="2" t="s">
        <v>2943</v>
      </c>
      <c r="L2757" s="0" t="s">
        <v>29</v>
      </c>
      <c r="M2757" s="0" t="s">
        <v>29</v>
      </c>
      <c r="N2757" s="0" t="s">
        <v>29</v>
      </c>
      <c r="O2757" s="2" t="s">
        <v>659</v>
      </c>
      <c r="P2757" s="2" t="s">
        <v>45</v>
      </c>
      <c r="Q2757" s="0" t="n">
        <f aca="false">_xlfn.UNICODE(B2757)</f>
        <v>69</v>
      </c>
      <c r="R2757" s="0" t="str">
        <f aca="false">IF(MIDB(B2757,1,10)="Candidatus",MIDB(B2757,FIND(" ",B2757,1)+1,FIND(" ",B2757,12)-FIND(" ",B2757,1)),IF(AND(Q2757&gt;=65,Q2757&lt;=90),MIDB(B2757,1,FIND(" ",B2757,1)),"-"))</f>
        <v>Escherichia </v>
      </c>
      <c r="S2757" s="0" t="str">
        <f aca="false">IF(MIDB(B2757,1,10)="Candidatus",MIDB(B2757,FIND(" ",B2757,12)+1,IFERROR(FIND(" ",B2757,FIND(" ",B2757,12)+1),LEN(B2757))-FIND(" ",B2757,12)),IF(AND(Q2757&gt;=65,Q2757&lt;=90),MIDB(B2757,FIND(" ",B2757,1),IFERROR(FIND(" ",B2757,FIND(" ",B2757,1)+1),LEN(B2757)+1)-FIND(" ",B2757,1)),"-"))</f>
        <v> coli</v>
      </c>
      <c r="T2757" s="0" t="n">
        <v>1</v>
      </c>
    </row>
    <row r="2758" customFormat="false" ht="12.8" hidden="false" customHeight="false" outlineLevel="0" collapsed="false">
      <c r="A2758" s="0" t="n">
        <v>2757</v>
      </c>
      <c r="B2758" s="0" t="s">
        <v>12018</v>
      </c>
      <c r="C2758" s="0" t="s">
        <v>21</v>
      </c>
      <c r="D2758" s="0" t="s">
        <v>90</v>
      </c>
      <c r="E2758" s="0" t="s">
        <v>91</v>
      </c>
      <c r="F2758" s="0" t="s">
        <v>12019</v>
      </c>
      <c r="G2758" s="0" t="s">
        <v>12020</v>
      </c>
      <c r="H2758" s="0" t="s">
        <v>12021</v>
      </c>
      <c r="I2758" s="1" t="n">
        <v>66.078</v>
      </c>
      <c r="J2758" s="2" t="s">
        <v>12022</v>
      </c>
      <c r="K2758" s="2" t="s">
        <v>535</v>
      </c>
      <c r="L2758" s="0" t="s">
        <v>29</v>
      </c>
      <c r="M2758" s="0" t="s">
        <v>29</v>
      </c>
      <c r="N2758" s="0" t="s">
        <v>29</v>
      </c>
      <c r="O2758" s="2" t="s">
        <v>659</v>
      </c>
      <c r="P2758" s="2" t="s">
        <v>96</v>
      </c>
      <c r="Q2758" s="0" t="n">
        <f aca="false">_xlfn.UNICODE(B2758)</f>
        <v>69</v>
      </c>
      <c r="R2758" s="0" t="str">
        <f aca="false">IF(MIDB(B2758,1,10)="Candidatus",MIDB(B2758,FIND(" ",B2758,1)+1,FIND(" ",B2758,12)-FIND(" ",B2758,1)),IF(AND(Q2758&gt;=65,Q2758&lt;=90),MIDB(B2758,1,FIND(" ",B2758,1)),"-"))</f>
        <v>Escherichia </v>
      </c>
      <c r="S2758" s="0" t="str">
        <f aca="false">IF(MIDB(B2758,1,10)="Candidatus",MIDB(B2758,FIND(" ",B2758,12)+1,IFERROR(FIND(" ",B2758,FIND(" ",B2758,12)+1),LEN(B2758))-FIND(" ",B2758,12)),IF(AND(Q2758&gt;=65,Q2758&lt;=90),MIDB(B2758,FIND(" ",B2758,1),IFERROR(FIND(" ",B2758,FIND(" ",B2758,1)+1),LEN(B2758)+1)-FIND(" ",B2758,1)),"-"))</f>
        <v> coli</v>
      </c>
      <c r="T2758" s="0" t="n">
        <v>1</v>
      </c>
    </row>
    <row r="2759" customFormat="false" ht="12.8" hidden="false" customHeight="false" outlineLevel="0" collapsed="false">
      <c r="A2759" s="0" t="n">
        <v>2758</v>
      </c>
      <c r="B2759" s="0" t="s">
        <v>12018</v>
      </c>
      <c r="C2759" s="0" t="s">
        <v>21</v>
      </c>
      <c r="D2759" s="0" t="s">
        <v>90</v>
      </c>
      <c r="E2759" s="0" t="s">
        <v>91</v>
      </c>
      <c r="F2759" s="0" t="s">
        <v>12023</v>
      </c>
      <c r="G2759" s="0" t="s">
        <v>12024</v>
      </c>
      <c r="H2759" s="0" t="s">
        <v>12025</v>
      </c>
      <c r="I2759" s="1" t="n">
        <v>6.211</v>
      </c>
      <c r="J2759" s="2" t="s">
        <v>12026</v>
      </c>
      <c r="K2759" s="2" t="s">
        <v>28</v>
      </c>
      <c r="L2759" s="0" t="s">
        <v>29</v>
      </c>
      <c r="M2759" s="0" t="s">
        <v>29</v>
      </c>
      <c r="N2759" s="0" t="s">
        <v>29</v>
      </c>
      <c r="O2759" s="2" t="s">
        <v>28</v>
      </c>
      <c r="P2759" s="0" t="s">
        <v>29</v>
      </c>
      <c r="Q2759" s="0" t="n">
        <f aca="false">_xlfn.UNICODE(B2759)</f>
        <v>69</v>
      </c>
      <c r="R2759" s="0" t="str">
        <f aca="false">IF(MIDB(B2759,1,10)="Candidatus",MIDB(B2759,FIND(" ",B2759,1)+1,FIND(" ",B2759,12)-FIND(" ",B2759,1)),IF(AND(Q2759&gt;=65,Q2759&lt;=90),MIDB(B2759,1,FIND(" ",B2759,1)),"-"))</f>
        <v>Escherichia </v>
      </c>
      <c r="S2759" s="0" t="str">
        <f aca="false">IF(MIDB(B2759,1,10)="Candidatus",MIDB(B2759,FIND(" ",B2759,12)+1,IFERROR(FIND(" ",B2759,FIND(" ",B2759,12)+1),LEN(B2759))-FIND(" ",B2759,12)),IF(AND(Q2759&gt;=65,Q2759&lt;=90),MIDB(B2759,FIND(" ",B2759,1),IFERROR(FIND(" ",B2759,FIND(" ",B2759,1)+1),LEN(B2759)+1)-FIND(" ",B2759,1)),"-"))</f>
        <v> coli</v>
      </c>
      <c r="T2759" s="0" t="n">
        <v>1</v>
      </c>
    </row>
    <row r="2760" customFormat="false" ht="12.8" hidden="false" customHeight="false" outlineLevel="0" collapsed="false">
      <c r="A2760" s="0" t="n">
        <v>2759</v>
      </c>
      <c r="B2760" s="0" t="s">
        <v>12018</v>
      </c>
      <c r="C2760" s="0" t="s">
        <v>21</v>
      </c>
      <c r="D2760" s="0" t="s">
        <v>90</v>
      </c>
      <c r="E2760" s="0" t="s">
        <v>91</v>
      </c>
      <c r="F2760" s="0" t="s">
        <v>12027</v>
      </c>
      <c r="G2760" s="0" t="s">
        <v>12028</v>
      </c>
      <c r="H2760" s="0" t="s">
        <v>12029</v>
      </c>
      <c r="I2760" s="1" t="n">
        <v>94.015</v>
      </c>
      <c r="J2760" s="2" t="s">
        <v>12030</v>
      </c>
      <c r="K2760" s="2" t="s">
        <v>482</v>
      </c>
      <c r="L2760" s="0" t="s">
        <v>29</v>
      </c>
      <c r="M2760" s="2" t="s">
        <v>60</v>
      </c>
      <c r="N2760" s="0" t="s">
        <v>29</v>
      </c>
      <c r="O2760" s="2" t="s">
        <v>2256</v>
      </c>
      <c r="P2760" s="2" t="s">
        <v>28</v>
      </c>
      <c r="Q2760" s="0" t="n">
        <f aca="false">_xlfn.UNICODE(B2760)</f>
        <v>69</v>
      </c>
      <c r="R2760" s="0" t="str">
        <f aca="false">IF(MIDB(B2760,1,10)="Candidatus",MIDB(B2760,FIND(" ",B2760,1)+1,FIND(" ",B2760,12)-FIND(" ",B2760,1)),IF(AND(Q2760&gt;=65,Q2760&lt;=90),MIDB(B2760,1,FIND(" ",B2760,1)),"-"))</f>
        <v>Escherichia </v>
      </c>
      <c r="S2760" s="0" t="str">
        <f aca="false">IF(MIDB(B2760,1,10)="Candidatus",MIDB(B2760,FIND(" ",B2760,12)+1,IFERROR(FIND(" ",B2760,FIND(" ",B2760,12)+1),LEN(B2760))-FIND(" ",B2760,12)),IF(AND(Q2760&gt;=65,Q2760&lt;=90),MIDB(B2760,FIND(" ",B2760,1),IFERROR(FIND(" ",B2760,FIND(" ",B2760,1)+1),LEN(B2760)+1)-FIND(" ",B2760,1)),"-"))</f>
        <v> coli</v>
      </c>
      <c r="T2760" s="0" t="n">
        <v>1</v>
      </c>
    </row>
    <row r="2761" customFormat="false" ht="12.8" hidden="false" customHeight="false" outlineLevel="0" collapsed="false">
      <c r="A2761" s="0" t="n">
        <v>2760</v>
      </c>
      <c r="B2761" s="0" t="s">
        <v>12018</v>
      </c>
      <c r="C2761" s="0" t="s">
        <v>21</v>
      </c>
      <c r="D2761" s="0" t="s">
        <v>90</v>
      </c>
      <c r="E2761" s="0" t="s">
        <v>91</v>
      </c>
      <c r="F2761" s="0" t="s">
        <v>12031</v>
      </c>
      <c r="G2761" s="0" t="s">
        <v>12032</v>
      </c>
      <c r="H2761" s="0" t="s">
        <v>12033</v>
      </c>
      <c r="I2761" s="1" t="n">
        <v>5.954</v>
      </c>
      <c r="J2761" s="2" t="s">
        <v>12034</v>
      </c>
      <c r="K2761" s="2" t="s">
        <v>28</v>
      </c>
      <c r="L2761" s="0" t="s">
        <v>29</v>
      </c>
      <c r="M2761" s="0" t="s">
        <v>29</v>
      </c>
      <c r="N2761" s="0" t="s">
        <v>29</v>
      </c>
      <c r="O2761" s="2" t="s">
        <v>28</v>
      </c>
      <c r="P2761" s="0" t="s">
        <v>29</v>
      </c>
      <c r="Q2761" s="0" t="n">
        <f aca="false">_xlfn.UNICODE(B2761)</f>
        <v>69</v>
      </c>
      <c r="R2761" s="0" t="str">
        <f aca="false">IF(MIDB(B2761,1,10)="Candidatus",MIDB(B2761,FIND(" ",B2761,1)+1,FIND(" ",B2761,12)-FIND(" ",B2761,1)),IF(AND(Q2761&gt;=65,Q2761&lt;=90),MIDB(B2761,1,FIND(" ",B2761,1)),"-"))</f>
        <v>Escherichia </v>
      </c>
      <c r="S2761" s="0" t="str">
        <f aca="false">IF(MIDB(B2761,1,10)="Candidatus",MIDB(B2761,FIND(" ",B2761,12)+1,IFERROR(FIND(" ",B2761,FIND(" ",B2761,12)+1),LEN(B2761))-FIND(" ",B2761,12)),IF(AND(Q2761&gt;=65,Q2761&lt;=90),MIDB(B2761,FIND(" ",B2761,1),IFERROR(FIND(" ",B2761,FIND(" ",B2761,1)+1),LEN(B2761)+1)-FIND(" ",B2761,1)),"-"))</f>
        <v> coli</v>
      </c>
      <c r="T2761" s="0" t="n">
        <v>1</v>
      </c>
    </row>
    <row r="2762" customFormat="false" ht="12.8" hidden="false" customHeight="false" outlineLevel="0" collapsed="false">
      <c r="A2762" s="0" t="n">
        <v>2761</v>
      </c>
      <c r="B2762" s="0" t="s">
        <v>12018</v>
      </c>
      <c r="C2762" s="0" t="s">
        <v>21</v>
      </c>
      <c r="D2762" s="0" t="s">
        <v>90</v>
      </c>
      <c r="E2762" s="0" t="s">
        <v>91</v>
      </c>
      <c r="F2762" s="0" t="s">
        <v>12035</v>
      </c>
      <c r="G2762" s="0" t="s">
        <v>12036</v>
      </c>
      <c r="H2762" s="0" t="s">
        <v>12037</v>
      </c>
      <c r="I2762" s="1" t="n">
        <v>12.068</v>
      </c>
      <c r="J2762" s="2" t="s">
        <v>12038</v>
      </c>
      <c r="K2762" s="2" t="s">
        <v>276</v>
      </c>
      <c r="L2762" s="0" t="s">
        <v>29</v>
      </c>
      <c r="M2762" s="0" t="s">
        <v>29</v>
      </c>
      <c r="N2762" s="0" t="s">
        <v>29</v>
      </c>
      <c r="O2762" s="2" t="s">
        <v>276</v>
      </c>
      <c r="P2762" s="0" t="s">
        <v>29</v>
      </c>
      <c r="Q2762" s="0" t="n">
        <f aca="false">_xlfn.UNICODE(B2762)</f>
        <v>69</v>
      </c>
      <c r="R2762" s="0" t="str">
        <f aca="false">IF(MIDB(B2762,1,10)="Candidatus",MIDB(B2762,FIND(" ",B2762,1)+1,FIND(" ",B2762,12)-FIND(" ",B2762,1)),IF(AND(Q2762&gt;=65,Q2762&lt;=90),MIDB(B2762,1,FIND(" ",B2762,1)),"-"))</f>
        <v>Escherichia </v>
      </c>
      <c r="S2762" s="0" t="str">
        <f aca="false">IF(MIDB(B2762,1,10)="Candidatus",MIDB(B2762,FIND(" ",B2762,12)+1,IFERROR(FIND(" ",B2762,FIND(" ",B2762,12)+1),LEN(B2762))-FIND(" ",B2762,12)),IF(AND(Q2762&gt;=65,Q2762&lt;=90),MIDB(B2762,FIND(" ",B2762,1),IFERROR(FIND(" ",B2762,FIND(" ",B2762,1)+1),LEN(B2762)+1)-FIND(" ",B2762,1)),"-"))</f>
        <v> coli</v>
      </c>
      <c r="T2762" s="0" t="n">
        <v>1</v>
      </c>
    </row>
    <row r="2763" customFormat="false" ht="12.8" hidden="false" customHeight="false" outlineLevel="0" collapsed="false">
      <c r="A2763" s="0" t="n">
        <v>2762</v>
      </c>
      <c r="B2763" s="0" t="s">
        <v>12039</v>
      </c>
      <c r="C2763" s="0" t="s">
        <v>21</v>
      </c>
      <c r="D2763" s="0" t="s">
        <v>90</v>
      </c>
      <c r="E2763" s="0" t="s">
        <v>91</v>
      </c>
      <c r="F2763" s="0" t="s">
        <v>12040</v>
      </c>
      <c r="G2763" s="0" t="s">
        <v>12041</v>
      </c>
      <c r="H2763" s="0" t="s">
        <v>12042</v>
      </c>
      <c r="I2763" s="1" t="n">
        <v>5.163</v>
      </c>
      <c r="J2763" s="2" t="s">
        <v>12043</v>
      </c>
      <c r="K2763" s="2" t="s">
        <v>28</v>
      </c>
      <c r="L2763" s="0" t="s">
        <v>29</v>
      </c>
      <c r="M2763" s="0" t="s">
        <v>29</v>
      </c>
      <c r="N2763" s="0" t="s">
        <v>29</v>
      </c>
      <c r="O2763" s="2" t="s">
        <v>28</v>
      </c>
      <c r="P2763" s="0" t="s">
        <v>29</v>
      </c>
      <c r="Q2763" s="0" t="n">
        <f aca="false">_xlfn.UNICODE(B2763)</f>
        <v>69</v>
      </c>
      <c r="R2763" s="0" t="str">
        <f aca="false">IF(MIDB(B2763,1,10)="Candidatus",MIDB(B2763,FIND(" ",B2763,1)+1,FIND(" ",B2763,12)-FIND(" ",B2763,1)),IF(AND(Q2763&gt;=65,Q2763&lt;=90),MIDB(B2763,1,FIND(" ",B2763,1)),"-"))</f>
        <v>Escherichia </v>
      </c>
      <c r="S2763" s="0" t="str">
        <f aca="false">IF(MIDB(B2763,1,10)="Candidatus",MIDB(B2763,FIND(" ",B2763,12)+1,IFERROR(FIND(" ",B2763,FIND(" ",B2763,12)+1),LEN(B2763))-FIND(" ",B2763,12)),IF(AND(Q2763&gt;=65,Q2763&lt;=90),MIDB(B2763,FIND(" ",B2763,1),IFERROR(FIND(" ",B2763,FIND(" ",B2763,1)+1),LEN(B2763)+1)-FIND(" ",B2763,1)),"-"))</f>
        <v> coli</v>
      </c>
      <c r="T2763" s="0" t="n">
        <v>1</v>
      </c>
    </row>
    <row r="2764" customFormat="false" ht="12.8" hidden="false" customHeight="false" outlineLevel="0" collapsed="false">
      <c r="A2764" s="0" t="n">
        <v>2763</v>
      </c>
      <c r="B2764" s="0" t="s">
        <v>12039</v>
      </c>
      <c r="C2764" s="0" t="s">
        <v>21</v>
      </c>
      <c r="D2764" s="0" t="s">
        <v>90</v>
      </c>
      <c r="E2764" s="0" t="s">
        <v>91</v>
      </c>
      <c r="F2764" s="0" t="s">
        <v>12044</v>
      </c>
      <c r="G2764" s="0" t="s">
        <v>12045</v>
      </c>
      <c r="H2764" s="0" t="s">
        <v>12046</v>
      </c>
      <c r="I2764" s="1" t="n">
        <v>54.289</v>
      </c>
      <c r="J2764" s="2" t="s">
        <v>12047</v>
      </c>
      <c r="K2764" s="2" t="s">
        <v>470</v>
      </c>
      <c r="L2764" s="0" t="s">
        <v>29</v>
      </c>
      <c r="M2764" s="0" t="s">
        <v>29</v>
      </c>
      <c r="N2764" s="0" t="s">
        <v>29</v>
      </c>
      <c r="O2764" s="2" t="s">
        <v>653</v>
      </c>
      <c r="P2764" s="2" t="s">
        <v>60</v>
      </c>
      <c r="Q2764" s="0" t="n">
        <f aca="false">_xlfn.UNICODE(B2764)</f>
        <v>69</v>
      </c>
      <c r="R2764" s="0" t="str">
        <f aca="false">IF(MIDB(B2764,1,10)="Candidatus",MIDB(B2764,FIND(" ",B2764,1)+1,FIND(" ",B2764,12)-FIND(" ",B2764,1)),IF(AND(Q2764&gt;=65,Q2764&lt;=90),MIDB(B2764,1,FIND(" ",B2764,1)),"-"))</f>
        <v>Escherichia </v>
      </c>
      <c r="S2764" s="0" t="str">
        <f aca="false">IF(MIDB(B2764,1,10)="Candidatus",MIDB(B2764,FIND(" ",B2764,12)+1,IFERROR(FIND(" ",B2764,FIND(" ",B2764,12)+1),LEN(B2764))-FIND(" ",B2764,12)),IF(AND(Q2764&gt;=65,Q2764&lt;=90),MIDB(B2764,FIND(" ",B2764,1),IFERROR(FIND(" ",B2764,FIND(" ",B2764,1)+1),LEN(B2764)+1)-FIND(" ",B2764,1)),"-"))</f>
        <v> coli</v>
      </c>
      <c r="T2764" s="0" t="n">
        <v>1</v>
      </c>
    </row>
    <row r="2765" customFormat="false" ht="12.8" hidden="false" customHeight="false" outlineLevel="0" collapsed="false">
      <c r="A2765" s="0" t="n">
        <v>2764</v>
      </c>
      <c r="B2765" s="0" t="s">
        <v>12039</v>
      </c>
      <c r="C2765" s="0" t="s">
        <v>21</v>
      </c>
      <c r="D2765" s="0" t="s">
        <v>90</v>
      </c>
      <c r="E2765" s="0" t="s">
        <v>91</v>
      </c>
      <c r="F2765" s="0" t="s">
        <v>12048</v>
      </c>
      <c r="G2765" s="0" t="s">
        <v>12049</v>
      </c>
      <c r="H2765" s="0" t="s">
        <v>12050</v>
      </c>
      <c r="I2765" s="1" t="n">
        <v>1.549</v>
      </c>
      <c r="J2765" s="2" t="s">
        <v>10536</v>
      </c>
      <c r="K2765" s="2" t="s">
        <v>88</v>
      </c>
      <c r="L2765" s="0" t="s">
        <v>29</v>
      </c>
      <c r="M2765" s="0" t="s">
        <v>29</v>
      </c>
      <c r="N2765" s="0" t="s">
        <v>29</v>
      </c>
      <c r="O2765" s="2" t="s">
        <v>88</v>
      </c>
      <c r="P2765" s="0" t="s">
        <v>29</v>
      </c>
      <c r="Q2765" s="0" t="n">
        <f aca="false">_xlfn.UNICODE(B2765)</f>
        <v>69</v>
      </c>
      <c r="R2765" s="0" t="str">
        <f aca="false">IF(MIDB(B2765,1,10)="Candidatus",MIDB(B2765,FIND(" ",B2765,1)+1,FIND(" ",B2765,12)-FIND(" ",B2765,1)),IF(AND(Q2765&gt;=65,Q2765&lt;=90),MIDB(B2765,1,FIND(" ",B2765,1)),"-"))</f>
        <v>Escherichia </v>
      </c>
      <c r="S2765" s="0" t="str">
        <f aca="false">IF(MIDB(B2765,1,10)="Candidatus",MIDB(B2765,FIND(" ",B2765,12)+1,IFERROR(FIND(" ",B2765,FIND(" ",B2765,12)+1),LEN(B2765))-FIND(" ",B2765,12)),IF(AND(Q2765&gt;=65,Q2765&lt;=90),MIDB(B2765,FIND(" ",B2765,1),IFERROR(FIND(" ",B2765,FIND(" ",B2765,1)+1),LEN(B2765)+1)-FIND(" ",B2765,1)),"-"))</f>
        <v> coli</v>
      </c>
      <c r="T2765" s="0" t="n">
        <v>1</v>
      </c>
    </row>
    <row r="2766" customFormat="false" ht="12.8" hidden="false" customHeight="false" outlineLevel="0" collapsed="false">
      <c r="A2766" s="0" t="n">
        <v>2765</v>
      </c>
      <c r="B2766" s="0" t="s">
        <v>12039</v>
      </c>
      <c r="C2766" s="0" t="s">
        <v>21</v>
      </c>
      <c r="D2766" s="0" t="s">
        <v>90</v>
      </c>
      <c r="E2766" s="0" t="s">
        <v>91</v>
      </c>
      <c r="F2766" s="0" t="s">
        <v>12051</v>
      </c>
      <c r="G2766" s="0" t="s">
        <v>12052</v>
      </c>
      <c r="H2766" s="0" t="s">
        <v>12053</v>
      </c>
      <c r="I2766" s="1" t="n">
        <v>4.197</v>
      </c>
      <c r="J2766" s="2" t="s">
        <v>12054</v>
      </c>
      <c r="K2766" s="2" t="s">
        <v>60</v>
      </c>
      <c r="L2766" s="0" t="s">
        <v>29</v>
      </c>
      <c r="M2766" s="0" t="s">
        <v>29</v>
      </c>
      <c r="N2766" s="0" t="s">
        <v>29</v>
      </c>
      <c r="O2766" s="2" t="s">
        <v>60</v>
      </c>
      <c r="P2766" s="0" t="s">
        <v>29</v>
      </c>
      <c r="Q2766" s="0" t="n">
        <f aca="false">_xlfn.UNICODE(B2766)</f>
        <v>69</v>
      </c>
      <c r="R2766" s="0" t="str">
        <f aca="false">IF(MIDB(B2766,1,10)="Candidatus",MIDB(B2766,FIND(" ",B2766,1)+1,FIND(" ",B2766,12)-FIND(" ",B2766,1)),IF(AND(Q2766&gt;=65,Q2766&lt;=90),MIDB(B2766,1,FIND(" ",B2766,1)),"-"))</f>
        <v>Escherichia </v>
      </c>
      <c r="S2766" s="0" t="str">
        <f aca="false">IF(MIDB(B2766,1,10)="Candidatus",MIDB(B2766,FIND(" ",B2766,12)+1,IFERROR(FIND(" ",B2766,FIND(" ",B2766,12)+1),LEN(B2766))-FIND(" ",B2766,12)),IF(AND(Q2766&gt;=65,Q2766&lt;=90),MIDB(B2766,FIND(" ",B2766,1),IFERROR(FIND(" ",B2766,FIND(" ",B2766,1)+1),LEN(B2766)+1)-FIND(" ",B2766,1)),"-"))</f>
        <v> coli</v>
      </c>
      <c r="T2766" s="0" t="n">
        <v>1</v>
      </c>
    </row>
    <row r="2767" customFormat="false" ht="12.8" hidden="false" customHeight="false" outlineLevel="0" collapsed="false">
      <c r="A2767" s="0" t="n">
        <v>2766</v>
      </c>
      <c r="B2767" s="0" t="s">
        <v>12055</v>
      </c>
      <c r="C2767" s="0" t="s">
        <v>21</v>
      </c>
      <c r="D2767" s="0" t="s">
        <v>90</v>
      </c>
      <c r="E2767" s="0" t="s">
        <v>91</v>
      </c>
      <c r="F2767" s="0" t="s">
        <v>12056</v>
      </c>
      <c r="G2767" s="0" t="s">
        <v>12057</v>
      </c>
      <c r="H2767" s="0" t="s">
        <v>12058</v>
      </c>
      <c r="I2767" s="1" t="n">
        <v>147.06</v>
      </c>
      <c r="J2767" s="2" t="s">
        <v>12059</v>
      </c>
      <c r="K2767" s="2" t="s">
        <v>1994</v>
      </c>
      <c r="L2767" s="0" t="s">
        <v>29</v>
      </c>
      <c r="M2767" s="0" t="s">
        <v>29</v>
      </c>
      <c r="N2767" s="0" t="s">
        <v>29</v>
      </c>
      <c r="O2767" s="2" t="s">
        <v>2789</v>
      </c>
      <c r="P2767" s="2" t="s">
        <v>46</v>
      </c>
      <c r="Q2767" s="0" t="n">
        <f aca="false">_xlfn.UNICODE(B2767)</f>
        <v>69</v>
      </c>
      <c r="R2767" s="0" t="str">
        <f aca="false">IF(MIDB(B2767,1,10)="Candidatus",MIDB(B2767,FIND(" ",B2767,1)+1,FIND(" ",B2767,12)-FIND(" ",B2767,1)),IF(AND(Q2767&gt;=65,Q2767&lt;=90),MIDB(B2767,1,FIND(" ",B2767,1)),"-"))</f>
        <v>Escherichia </v>
      </c>
      <c r="S2767" s="0" t="str">
        <f aca="false">IF(MIDB(B2767,1,10)="Candidatus",MIDB(B2767,FIND(" ",B2767,12)+1,IFERROR(FIND(" ",B2767,FIND(" ",B2767,12)+1),LEN(B2767))-FIND(" ",B2767,12)),IF(AND(Q2767&gt;=65,Q2767&lt;=90),MIDB(B2767,FIND(" ",B2767,1),IFERROR(FIND(" ",B2767,FIND(" ",B2767,1)+1),LEN(B2767)+1)-FIND(" ",B2767,1)),"-"))</f>
        <v> coli</v>
      </c>
      <c r="T2767" s="0" t="n">
        <v>1</v>
      </c>
    </row>
    <row r="2768" customFormat="false" ht="12.8" hidden="false" customHeight="false" outlineLevel="0" collapsed="false">
      <c r="A2768" s="0" t="n">
        <v>2767</v>
      </c>
      <c r="B2768" s="0" t="s">
        <v>12060</v>
      </c>
      <c r="C2768" s="0" t="s">
        <v>21</v>
      </c>
      <c r="D2768" s="0" t="s">
        <v>90</v>
      </c>
      <c r="E2768" s="0" t="s">
        <v>91</v>
      </c>
      <c r="F2768" s="0" t="s">
        <v>12061</v>
      </c>
      <c r="G2768" s="0" t="s">
        <v>12062</v>
      </c>
      <c r="H2768" s="0" t="s">
        <v>12063</v>
      </c>
      <c r="I2768" s="1" t="n">
        <v>4.086</v>
      </c>
      <c r="J2768" s="2" t="s">
        <v>12064</v>
      </c>
      <c r="K2768" s="2" t="s">
        <v>60</v>
      </c>
      <c r="L2768" s="0" t="s">
        <v>29</v>
      </c>
      <c r="M2768" s="0" t="s">
        <v>29</v>
      </c>
      <c r="N2768" s="0" t="s">
        <v>29</v>
      </c>
      <c r="O2768" s="2" t="s">
        <v>60</v>
      </c>
      <c r="P2768" s="0" t="s">
        <v>29</v>
      </c>
      <c r="Q2768" s="0" t="n">
        <f aca="false">_xlfn.UNICODE(B2768)</f>
        <v>69</v>
      </c>
      <c r="R2768" s="0" t="str">
        <f aca="false">IF(MIDB(B2768,1,10)="Candidatus",MIDB(B2768,FIND(" ",B2768,1)+1,FIND(" ",B2768,12)-FIND(" ",B2768,1)),IF(AND(Q2768&gt;=65,Q2768&lt;=90),MIDB(B2768,1,FIND(" ",B2768,1)),"-"))</f>
        <v>Escherichia </v>
      </c>
      <c r="S2768" s="0" t="str">
        <f aca="false">IF(MIDB(B2768,1,10)="Candidatus",MIDB(B2768,FIND(" ",B2768,12)+1,IFERROR(FIND(" ",B2768,FIND(" ",B2768,12)+1),LEN(B2768))-FIND(" ",B2768,12)),IF(AND(Q2768&gt;=65,Q2768&lt;=90),MIDB(B2768,FIND(" ",B2768,1),IFERROR(FIND(" ",B2768,FIND(" ",B2768,1)+1),LEN(B2768)+1)-FIND(" ",B2768,1)),"-"))</f>
        <v> coli</v>
      </c>
      <c r="T2768" s="0" t="n">
        <v>1</v>
      </c>
    </row>
    <row r="2769" customFormat="false" ht="12.8" hidden="false" customHeight="false" outlineLevel="0" collapsed="false">
      <c r="A2769" s="0" t="n">
        <v>2768</v>
      </c>
      <c r="B2769" s="0" t="s">
        <v>12060</v>
      </c>
      <c r="C2769" s="0" t="s">
        <v>21</v>
      </c>
      <c r="D2769" s="0" t="s">
        <v>90</v>
      </c>
      <c r="E2769" s="0" t="s">
        <v>91</v>
      </c>
      <c r="F2769" s="0" t="s">
        <v>12065</v>
      </c>
      <c r="G2769" s="0" t="s">
        <v>12066</v>
      </c>
      <c r="H2769" s="0" t="s">
        <v>12067</v>
      </c>
      <c r="I2769" s="1" t="n">
        <v>3.319</v>
      </c>
      <c r="J2769" s="2" t="s">
        <v>12068</v>
      </c>
      <c r="K2769" s="2" t="s">
        <v>129</v>
      </c>
      <c r="L2769" s="0" t="s">
        <v>29</v>
      </c>
      <c r="M2769" s="0" t="s">
        <v>29</v>
      </c>
      <c r="N2769" s="0" t="s">
        <v>29</v>
      </c>
      <c r="O2769" s="2" t="s">
        <v>129</v>
      </c>
      <c r="P2769" s="0" t="s">
        <v>29</v>
      </c>
      <c r="Q2769" s="0" t="n">
        <f aca="false">_xlfn.UNICODE(B2769)</f>
        <v>69</v>
      </c>
      <c r="R2769" s="0" t="str">
        <f aca="false">IF(MIDB(B2769,1,10)="Candidatus",MIDB(B2769,FIND(" ",B2769,1)+1,FIND(" ",B2769,12)-FIND(" ",B2769,1)),IF(AND(Q2769&gt;=65,Q2769&lt;=90),MIDB(B2769,1,FIND(" ",B2769,1)),"-"))</f>
        <v>Escherichia </v>
      </c>
      <c r="S2769" s="0" t="str">
        <f aca="false">IF(MIDB(B2769,1,10)="Candidatus",MIDB(B2769,FIND(" ",B2769,12)+1,IFERROR(FIND(" ",B2769,FIND(" ",B2769,12)+1),LEN(B2769))-FIND(" ",B2769,12)),IF(AND(Q2769&gt;=65,Q2769&lt;=90),MIDB(B2769,FIND(" ",B2769,1),IFERROR(FIND(" ",B2769,FIND(" ",B2769,1)+1),LEN(B2769)+1)-FIND(" ",B2769,1)),"-"))</f>
        <v> coli</v>
      </c>
      <c r="T2769" s="0" t="n">
        <v>1</v>
      </c>
    </row>
    <row r="2770" customFormat="false" ht="12.8" hidden="false" customHeight="false" outlineLevel="0" collapsed="false">
      <c r="A2770" s="0" t="n">
        <v>2769</v>
      </c>
      <c r="B2770" s="0" t="s">
        <v>12060</v>
      </c>
      <c r="C2770" s="0" t="s">
        <v>21</v>
      </c>
      <c r="D2770" s="0" t="s">
        <v>90</v>
      </c>
      <c r="E2770" s="0" t="s">
        <v>91</v>
      </c>
      <c r="F2770" s="0" t="s">
        <v>12069</v>
      </c>
      <c r="G2770" s="0" t="s">
        <v>12070</v>
      </c>
      <c r="H2770" s="0" t="s">
        <v>12071</v>
      </c>
      <c r="I2770" s="1" t="n">
        <v>161.511</v>
      </c>
      <c r="J2770" s="2" t="s">
        <v>12072</v>
      </c>
      <c r="K2770" s="2" t="s">
        <v>12073</v>
      </c>
      <c r="L2770" s="0" t="s">
        <v>29</v>
      </c>
      <c r="M2770" s="0" t="s">
        <v>29</v>
      </c>
      <c r="N2770" s="2" t="s">
        <v>46</v>
      </c>
      <c r="O2770" s="2" t="s">
        <v>8241</v>
      </c>
      <c r="P2770" s="2" t="s">
        <v>186</v>
      </c>
      <c r="Q2770" s="0" t="n">
        <f aca="false">_xlfn.UNICODE(B2770)</f>
        <v>69</v>
      </c>
      <c r="R2770" s="0" t="str">
        <f aca="false">IF(MIDB(B2770,1,10)="Candidatus",MIDB(B2770,FIND(" ",B2770,1)+1,FIND(" ",B2770,12)-FIND(" ",B2770,1)),IF(AND(Q2770&gt;=65,Q2770&lt;=90),MIDB(B2770,1,FIND(" ",B2770,1)),"-"))</f>
        <v>Escherichia </v>
      </c>
      <c r="S2770" s="0" t="str">
        <f aca="false">IF(MIDB(B2770,1,10)="Candidatus",MIDB(B2770,FIND(" ",B2770,12)+1,IFERROR(FIND(" ",B2770,FIND(" ",B2770,12)+1),LEN(B2770))-FIND(" ",B2770,12)),IF(AND(Q2770&gt;=65,Q2770&lt;=90),MIDB(B2770,FIND(" ",B2770,1),IFERROR(FIND(" ",B2770,FIND(" ",B2770,1)+1),LEN(B2770)+1)-FIND(" ",B2770,1)),"-"))</f>
        <v> coli</v>
      </c>
      <c r="T2770" s="0" t="n">
        <v>1</v>
      </c>
    </row>
    <row r="2771" customFormat="false" ht="12.8" hidden="false" customHeight="false" outlineLevel="0" collapsed="false">
      <c r="A2771" s="0" t="n">
        <v>2770</v>
      </c>
      <c r="B2771" s="0" t="s">
        <v>12074</v>
      </c>
      <c r="C2771" s="0" t="s">
        <v>21</v>
      </c>
      <c r="D2771" s="0" t="s">
        <v>90</v>
      </c>
      <c r="E2771" s="0" t="s">
        <v>91</v>
      </c>
      <c r="F2771" s="0" t="s">
        <v>12075</v>
      </c>
      <c r="G2771" s="0" t="s">
        <v>12076</v>
      </c>
      <c r="H2771" s="0" t="s">
        <v>12077</v>
      </c>
      <c r="I2771" s="1" t="n">
        <v>145.722</v>
      </c>
      <c r="J2771" s="2" t="s">
        <v>12078</v>
      </c>
      <c r="K2771" s="2" t="s">
        <v>12079</v>
      </c>
      <c r="L2771" s="0" t="s">
        <v>29</v>
      </c>
      <c r="M2771" s="0" t="s">
        <v>29</v>
      </c>
      <c r="N2771" s="0" t="s">
        <v>29</v>
      </c>
      <c r="O2771" s="2" t="s">
        <v>2789</v>
      </c>
      <c r="P2771" s="2" t="s">
        <v>45</v>
      </c>
      <c r="Q2771" s="0" t="n">
        <f aca="false">_xlfn.UNICODE(B2771)</f>
        <v>69</v>
      </c>
      <c r="R2771" s="0" t="str">
        <f aca="false">IF(MIDB(B2771,1,10)="Candidatus",MIDB(B2771,FIND(" ",B2771,1)+1,FIND(" ",B2771,12)-FIND(" ",B2771,1)),IF(AND(Q2771&gt;=65,Q2771&lt;=90),MIDB(B2771,1,FIND(" ",B2771,1)),"-"))</f>
        <v>Escherichia </v>
      </c>
      <c r="S2771" s="0" t="str">
        <f aca="false">IF(MIDB(B2771,1,10)="Candidatus",MIDB(B2771,FIND(" ",B2771,12)+1,IFERROR(FIND(" ",B2771,FIND(" ",B2771,12)+1),LEN(B2771))-FIND(" ",B2771,12)),IF(AND(Q2771&gt;=65,Q2771&lt;=90),MIDB(B2771,FIND(" ",B2771,1),IFERROR(FIND(" ",B2771,FIND(" ",B2771,1)+1),LEN(B2771)+1)-FIND(" ",B2771,1)),"-"))</f>
        <v> coli</v>
      </c>
      <c r="T2771" s="0" t="n">
        <v>1</v>
      </c>
    </row>
    <row r="2772" customFormat="false" ht="12.8" hidden="false" customHeight="false" outlineLevel="0" collapsed="false">
      <c r="A2772" s="0" t="n">
        <v>2771</v>
      </c>
      <c r="B2772" s="0" t="s">
        <v>12074</v>
      </c>
      <c r="C2772" s="0" t="s">
        <v>21</v>
      </c>
      <c r="D2772" s="0" t="s">
        <v>90</v>
      </c>
      <c r="E2772" s="0" t="s">
        <v>91</v>
      </c>
      <c r="F2772" s="0" t="s">
        <v>12080</v>
      </c>
      <c r="G2772" s="0" t="s">
        <v>12081</v>
      </c>
      <c r="H2772" s="0" t="s">
        <v>12082</v>
      </c>
      <c r="I2772" s="1" t="n">
        <v>6.222</v>
      </c>
      <c r="J2772" s="2" t="s">
        <v>11336</v>
      </c>
      <c r="K2772" s="2" t="s">
        <v>28</v>
      </c>
      <c r="L2772" s="0" t="s">
        <v>29</v>
      </c>
      <c r="M2772" s="0" t="s">
        <v>29</v>
      </c>
      <c r="N2772" s="0" t="s">
        <v>29</v>
      </c>
      <c r="O2772" s="2" t="s">
        <v>28</v>
      </c>
      <c r="P2772" s="0" t="s">
        <v>29</v>
      </c>
      <c r="Q2772" s="0" t="n">
        <f aca="false">_xlfn.UNICODE(B2772)</f>
        <v>69</v>
      </c>
      <c r="R2772" s="0" t="str">
        <f aca="false">IF(MIDB(B2772,1,10)="Candidatus",MIDB(B2772,FIND(" ",B2772,1)+1,FIND(" ",B2772,12)-FIND(" ",B2772,1)),IF(AND(Q2772&gt;=65,Q2772&lt;=90),MIDB(B2772,1,FIND(" ",B2772,1)),"-"))</f>
        <v>Escherichia </v>
      </c>
      <c r="S2772" s="0" t="str">
        <f aca="false">IF(MIDB(B2772,1,10)="Candidatus",MIDB(B2772,FIND(" ",B2772,12)+1,IFERROR(FIND(" ",B2772,FIND(" ",B2772,12)+1),LEN(B2772))-FIND(" ",B2772,12)),IF(AND(Q2772&gt;=65,Q2772&lt;=90),MIDB(B2772,FIND(" ",B2772,1),IFERROR(FIND(" ",B2772,FIND(" ",B2772,1)+1),LEN(B2772)+1)-FIND(" ",B2772,1)),"-"))</f>
        <v> coli</v>
      </c>
      <c r="T2772" s="0" t="n">
        <v>1</v>
      </c>
    </row>
    <row r="2773" customFormat="false" ht="12.8" hidden="false" customHeight="false" outlineLevel="0" collapsed="false">
      <c r="A2773" s="0" t="n">
        <v>2772</v>
      </c>
      <c r="B2773" s="0" t="s">
        <v>12074</v>
      </c>
      <c r="C2773" s="0" t="s">
        <v>21</v>
      </c>
      <c r="D2773" s="0" t="s">
        <v>90</v>
      </c>
      <c r="E2773" s="0" t="s">
        <v>91</v>
      </c>
      <c r="F2773" s="0" t="s">
        <v>12083</v>
      </c>
      <c r="G2773" s="0" t="s">
        <v>12084</v>
      </c>
      <c r="H2773" s="0" t="s">
        <v>12085</v>
      </c>
      <c r="I2773" s="1" t="n">
        <v>103.644</v>
      </c>
      <c r="J2773" s="2" t="s">
        <v>12086</v>
      </c>
      <c r="K2773" s="2" t="s">
        <v>1050</v>
      </c>
      <c r="L2773" s="0" t="s">
        <v>29</v>
      </c>
      <c r="M2773" s="0" t="s">
        <v>29</v>
      </c>
      <c r="N2773" s="0" t="s">
        <v>29</v>
      </c>
      <c r="O2773" s="2" t="s">
        <v>1051</v>
      </c>
      <c r="P2773" s="2" t="s">
        <v>88</v>
      </c>
      <c r="Q2773" s="0" t="n">
        <f aca="false">_xlfn.UNICODE(B2773)</f>
        <v>69</v>
      </c>
      <c r="R2773" s="0" t="str">
        <f aca="false">IF(MIDB(B2773,1,10)="Candidatus",MIDB(B2773,FIND(" ",B2773,1)+1,FIND(" ",B2773,12)-FIND(" ",B2773,1)),IF(AND(Q2773&gt;=65,Q2773&lt;=90),MIDB(B2773,1,FIND(" ",B2773,1)),"-"))</f>
        <v>Escherichia </v>
      </c>
      <c r="S2773" s="0" t="str">
        <f aca="false">IF(MIDB(B2773,1,10)="Candidatus",MIDB(B2773,FIND(" ",B2773,12)+1,IFERROR(FIND(" ",B2773,FIND(" ",B2773,12)+1),LEN(B2773))-FIND(" ",B2773,12)),IF(AND(Q2773&gt;=65,Q2773&lt;=90),MIDB(B2773,FIND(" ",B2773,1),IFERROR(FIND(" ",B2773,FIND(" ",B2773,1)+1),LEN(B2773)+1)-FIND(" ",B2773,1)),"-"))</f>
        <v> coli</v>
      </c>
      <c r="T2773" s="0" t="n">
        <v>1</v>
      </c>
    </row>
    <row r="2774" customFormat="false" ht="12.8" hidden="false" customHeight="false" outlineLevel="0" collapsed="false">
      <c r="A2774" s="0" t="n">
        <v>2773</v>
      </c>
      <c r="B2774" s="0" t="s">
        <v>12074</v>
      </c>
      <c r="C2774" s="0" t="s">
        <v>21</v>
      </c>
      <c r="D2774" s="0" t="s">
        <v>90</v>
      </c>
      <c r="E2774" s="0" t="s">
        <v>91</v>
      </c>
      <c r="F2774" s="0" t="s">
        <v>12087</v>
      </c>
      <c r="G2774" s="0" t="s">
        <v>12088</v>
      </c>
      <c r="H2774" s="0" t="s">
        <v>12089</v>
      </c>
      <c r="I2774" s="1" t="n">
        <v>2.014</v>
      </c>
      <c r="J2774" s="2" t="s">
        <v>12090</v>
      </c>
      <c r="K2774" s="2" t="s">
        <v>88</v>
      </c>
      <c r="L2774" s="0" t="s">
        <v>29</v>
      </c>
      <c r="M2774" s="0" t="s">
        <v>29</v>
      </c>
      <c r="N2774" s="0" t="s">
        <v>29</v>
      </c>
      <c r="O2774" s="2" t="s">
        <v>88</v>
      </c>
      <c r="P2774" s="0" t="s">
        <v>29</v>
      </c>
      <c r="Q2774" s="0" t="n">
        <f aca="false">_xlfn.UNICODE(B2774)</f>
        <v>69</v>
      </c>
      <c r="R2774" s="0" t="str">
        <f aca="false">IF(MIDB(B2774,1,10)="Candidatus",MIDB(B2774,FIND(" ",B2774,1)+1,FIND(" ",B2774,12)-FIND(" ",B2774,1)),IF(AND(Q2774&gt;=65,Q2774&lt;=90),MIDB(B2774,1,FIND(" ",B2774,1)),"-"))</f>
        <v>Escherichia </v>
      </c>
      <c r="S2774" s="0" t="str">
        <f aca="false">IF(MIDB(B2774,1,10)="Candidatus",MIDB(B2774,FIND(" ",B2774,12)+1,IFERROR(FIND(" ",B2774,FIND(" ",B2774,12)+1),LEN(B2774))-FIND(" ",B2774,12)),IF(AND(Q2774&gt;=65,Q2774&lt;=90),MIDB(B2774,FIND(" ",B2774,1),IFERROR(FIND(" ",B2774,FIND(" ",B2774,1)+1),LEN(B2774)+1)-FIND(" ",B2774,1)),"-"))</f>
        <v> coli</v>
      </c>
      <c r="T2774" s="0" t="n">
        <v>1</v>
      </c>
    </row>
    <row r="2775" customFormat="false" ht="12.8" hidden="false" customHeight="false" outlineLevel="0" collapsed="false">
      <c r="A2775" s="0" t="n">
        <v>2774</v>
      </c>
      <c r="B2775" s="0" t="s">
        <v>12074</v>
      </c>
      <c r="C2775" s="0" t="s">
        <v>21</v>
      </c>
      <c r="D2775" s="0" t="s">
        <v>90</v>
      </c>
      <c r="E2775" s="0" t="s">
        <v>91</v>
      </c>
      <c r="F2775" s="0" t="s">
        <v>12091</v>
      </c>
      <c r="G2775" s="0" t="s">
        <v>12092</v>
      </c>
      <c r="H2775" s="0" t="s">
        <v>12093</v>
      </c>
      <c r="I2775" s="1" t="n">
        <v>34.692</v>
      </c>
      <c r="J2775" s="2" t="s">
        <v>12094</v>
      </c>
      <c r="K2775" s="2" t="s">
        <v>37</v>
      </c>
      <c r="L2775" s="0" t="s">
        <v>29</v>
      </c>
      <c r="M2775" s="0" t="s">
        <v>29</v>
      </c>
      <c r="N2775" s="0" t="s">
        <v>29</v>
      </c>
      <c r="O2775" s="2" t="s">
        <v>695</v>
      </c>
      <c r="P2775" s="2" t="s">
        <v>60</v>
      </c>
      <c r="Q2775" s="0" t="n">
        <f aca="false">_xlfn.UNICODE(B2775)</f>
        <v>69</v>
      </c>
      <c r="R2775" s="0" t="str">
        <f aca="false">IF(MIDB(B2775,1,10)="Candidatus",MIDB(B2775,FIND(" ",B2775,1)+1,FIND(" ",B2775,12)-FIND(" ",B2775,1)),IF(AND(Q2775&gt;=65,Q2775&lt;=90),MIDB(B2775,1,FIND(" ",B2775,1)),"-"))</f>
        <v>Escherichia </v>
      </c>
      <c r="S2775" s="0" t="str">
        <f aca="false">IF(MIDB(B2775,1,10)="Candidatus",MIDB(B2775,FIND(" ",B2775,12)+1,IFERROR(FIND(" ",B2775,FIND(" ",B2775,12)+1),LEN(B2775))-FIND(" ",B2775,12)),IF(AND(Q2775&gt;=65,Q2775&lt;=90),MIDB(B2775,FIND(" ",B2775,1),IFERROR(FIND(" ",B2775,FIND(" ",B2775,1)+1),LEN(B2775)+1)-FIND(" ",B2775,1)),"-"))</f>
        <v> coli</v>
      </c>
      <c r="T2775" s="0" t="n">
        <v>1</v>
      </c>
    </row>
    <row r="2776" customFormat="false" ht="12.8" hidden="false" customHeight="false" outlineLevel="0" collapsed="false">
      <c r="A2776" s="0" t="n">
        <v>2775</v>
      </c>
      <c r="B2776" s="0" t="s">
        <v>12074</v>
      </c>
      <c r="C2776" s="0" t="s">
        <v>21</v>
      </c>
      <c r="D2776" s="0" t="s">
        <v>90</v>
      </c>
      <c r="E2776" s="0" t="s">
        <v>91</v>
      </c>
      <c r="F2776" s="0" t="s">
        <v>12095</v>
      </c>
      <c r="G2776" s="0" t="s">
        <v>12096</v>
      </c>
      <c r="H2776" s="0" t="s">
        <v>12097</v>
      </c>
      <c r="I2776" s="1" t="n">
        <v>5.754</v>
      </c>
      <c r="J2776" s="2" t="s">
        <v>12098</v>
      </c>
      <c r="K2776" s="2" t="s">
        <v>112</v>
      </c>
      <c r="L2776" s="0" t="s">
        <v>29</v>
      </c>
      <c r="M2776" s="0" t="s">
        <v>29</v>
      </c>
      <c r="N2776" s="0" t="s">
        <v>29</v>
      </c>
      <c r="O2776" s="2" t="s">
        <v>112</v>
      </c>
      <c r="P2776" s="0" t="s">
        <v>29</v>
      </c>
      <c r="Q2776" s="0" t="n">
        <f aca="false">_xlfn.UNICODE(B2776)</f>
        <v>69</v>
      </c>
      <c r="R2776" s="0" t="str">
        <f aca="false">IF(MIDB(B2776,1,10)="Candidatus",MIDB(B2776,FIND(" ",B2776,1)+1,FIND(" ",B2776,12)-FIND(" ",B2776,1)),IF(AND(Q2776&gt;=65,Q2776&lt;=90),MIDB(B2776,1,FIND(" ",B2776,1)),"-"))</f>
        <v>Escherichia </v>
      </c>
      <c r="S2776" s="0" t="str">
        <f aca="false">IF(MIDB(B2776,1,10)="Candidatus",MIDB(B2776,FIND(" ",B2776,12)+1,IFERROR(FIND(" ",B2776,FIND(" ",B2776,12)+1),LEN(B2776))-FIND(" ",B2776,12)),IF(AND(Q2776&gt;=65,Q2776&lt;=90),MIDB(B2776,FIND(" ",B2776,1),IFERROR(FIND(" ",B2776,FIND(" ",B2776,1)+1),LEN(B2776)+1)-FIND(" ",B2776,1)),"-"))</f>
        <v> coli</v>
      </c>
      <c r="T2776" s="0" t="n">
        <v>1</v>
      </c>
    </row>
    <row r="2777" customFormat="false" ht="12.8" hidden="false" customHeight="false" outlineLevel="0" collapsed="false">
      <c r="A2777" s="0" t="n">
        <v>2776</v>
      </c>
      <c r="B2777" s="0" t="s">
        <v>12099</v>
      </c>
      <c r="C2777" s="0" t="s">
        <v>21</v>
      </c>
      <c r="D2777" s="0" t="s">
        <v>90</v>
      </c>
      <c r="E2777" s="0" t="s">
        <v>91</v>
      </c>
      <c r="F2777" s="0" t="s">
        <v>12100</v>
      </c>
      <c r="G2777" s="0" t="s">
        <v>12101</v>
      </c>
      <c r="H2777" s="0" t="s">
        <v>12102</v>
      </c>
      <c r="I2777" s="1" t="n">
        <v>127.123</v>
      </c>
      <c r="J2777" s="2" t="s">
        <v>11543</v>
      </c>
      <c r="K2777" s="2" t="s">
        <v>1156</v>
      </c>
      <c r="L2777" s="0" t="s">
        <v>29</v>
      </c>
      <c r="M2777" s="0" t="s">
        <v>29</v>
      </c>
      <c r="N2777" s="2" t="s">
        <v>46</v>
      </c>
      <c r="O2777" s="2" t="s">
        <v>12079</v>
      </c>
      <c r="P2777" s="2" t="s">
        <v>287</v>
      </c>
      <c r="Q2777" s="0" t="n">
        <f aca="false">_xlfn.UNICODE(B2777)</f>
        <v>69</v>
      </c>
      <c r="R2777" s="0" t="str">
        <f aca="false">IF(MIDB(B2777,1,10)="Candidatus",MIDB(B2777,FIND(" ",B2777,1)+1,FIND(" ",B2777,12)-FIND(" ",B2777,1)),IF(AND(Q2777&gt;=65,Q2777&lt;=90),MIDB(B2777,1,FIND(" ",B2777,1)),"-"))</f>
        <v>Escherichia </v>
      </c>
      <c r="S2777" s="0" t="str">
        <f aca="false">IF(MIDB(B2777,1,10)="Candidatus",MIDB(B2777,FIND(" ",B2777,12)+1,IFERROR(FIND(" ",B2777,FIND(" ",B2777,12)+1),LEN(B2777))-FIND(" ",B2777,12)),IF(AND(Q2777&gt;=65,Q2777&lt;=90),MIDB(B2777,FIND(" ",B2777,1),IFERROR(FIND(" ",B2777,FIND(" ",B2777,1)+1),LEN(B2777)+1)-FIND(" ",B2777,1)),"-"))</f>
        <v> coli</v>
      </c>
      <c r="T2777" s="0" t="n">
        <v>1</v>
      </c>
    </row>
    <row r="2778" customFormat="false" ht="12.8" hidden="false" customHeight="false" outlineLevel="0" collapsed="false">
      <c r="A2778" s="0" t="n">
        <v>2777</v>
      </c>
      <c r="B2778" s="0" t="s">
        <v>12099</v>
      </c>
      <c r="C2778" s="0" t="s">
        <v>21</v>
      </c>
      <c r="D2778" s="0" t="s">
        <v>90</v>
      </c>
      <c r="E2778" s="0" t="s">
        <v>91</v>
      </c>
      <c r="F2778" s="0" t="s">
        <v>12103</v>
      </c>
      <c r="G2778" s="0" t="s">
        <v>12104</v>
      </c>
      <c r="H2778" s="0" t="s">
        <v>12105</v>
      </c>
      <c r="I2778" s="1" t="n">
        <v>43.835</v>
      </c>
      <c r="J2778" s="2" t="s">
        <v>12106</v>
      </c>
      <c r="K2778" s="2" t="s">
        <v>4325</v>
      </c>
      <c r="L2778" s="0" t="s">
        <v>29</v>
      </c>
      <c r="M2778" s="0" t="s">
        <v>29</v>
      </c>
      <c r="N2778" s="2" t="s">
        <v>46</v>
      </c>
      <c r="O2778" s="2" t="s">
        <v>998</v>
      </c>
      <c r="P2778" s="2" t="s">
        <v>112</v>
      </c>
      <c r="Q2778" s="0" t="n">
        <f aca="false">_xlfn.UNICODE(B2778)</f>
        <v>69</v>
      </c>
      <c r="R2778" s="0" t="str">
        <f aca="false">IF(MIDB(B2778,1,10)="Candidatus",MIDB(B2778,FIND(" ",B2778,1)+1,FIND(" ",B2778,12)-FIND(" ",B2778,1)),IF(AND(Q2778&gt;=65,Q2778&lt;=90),MIDB(B2778,1,FIND(" ",B2778,1)),"-"))</f>
        <v>Escherichia </v>
      </c>
      <c r="S2778" s="0" t="str">
        <f aca="false">IF(MIDB(B2778,1,10)="Candidatus",MIDB(B2778,FIND(" ",B2778,12)+1,IFERROR(FIND(" ",B2778,FIND(" ",B2778,12)+1),LEN(B2778))-FIND(" ",B2778,12)),IF(AND(Q2778&gt;=65,Q2778&lt;=90),MIDB(B2778,FIND(" ",B2778,1),IFERROR(FIND(" ",B2778,FIND(" ",B2778,1)+1),LEN(B2778)+1)-FIND(" ",B2778,1)),"-"))</f>
        <v> coli</v>
      </c>
      <c r="T2778" s="0" t="n">
        <v>1</v>
      </c>
    </row>
    <row r="2779" customFormat="false" ht="12.8" hidden="false" customHeight="false" outlineLevel="0" collapsed="false">
      <c r="A2779" s="0" t="n">
        <v>2778</v>
      </c>
      <c r="B2779" s="0" t="s">
        <v>12099</v>
      </c>
      <c r="C2779" s="0" t="s">
        <v>21</v>
      </c>
      <c r="D2779" s="0" t="s">
        <v>90</v>
      </c>
      <c r="E2779" s="0" t="s">
        <v>91</v>
      </c>
      <c r="F2779" s="0" t="s">
        <v>12107</v>
      </c>
      <c r="G2779" s="0" t="s">
        <v>12108</v>
      </c>
      <c r="H2779" s="0" t="s">
        <v>12109</v>
      </c>
      <c r="I2779" s="1" t="n">
        <v>98.864</v>
      </c>
      <c r="J2779" s="2" t="s">
        <v>12110</v>
      </c>
      <c r="K2779" s="2" t="s">
        <v>1328</v>
      </c>
      <c r="L2779" s="0" t="s">
        <v>29</v>
      </c>
      <c r="M2779" s="0" t="s">
        <v>29</v>
      </c>
      <c r="N2779" s="0" t="s">
        <v>29</v>
      </c>
      <c r="O2779" s="2" t="s">
        <v>1903</v>
      </c>
      <c r="P2779" s="2" t="s">
        <v>44</v>
      </c>
      <c r="Q2779" s="0" t="n">
        <f aca="false">_xlfn.UNICODE(B2779)</f>
        <v>69</v>
      </c>
      <c r="R2779" s="0" t="str">
        <f aca="false">IF(MIDB(B2779,1,10)="Candidatus",MIDB(B2779,FIND(" ",B2779,1)+1,FIND(" ",B2779,12)-FIND(" ",B2779,1)),IF(AND(Q2779&gt;=65,Q2779&lt;=90),MIDB(B2779,1,FIND(" ",B2779,1)),"-"))</f>
        <v>Escherichia </v>
      </c>
      <c r="S2779" s="0" t="str">
        <f aca="false">IF(MIDB(B2779,1,10)="Candidatus",MIDB(B2779,FIND(" ",B2779,12)+1,IFERROR(FIND(" ",B2779,FIND(" ",B2779,12)+1),LEN(B2779))-FIND(" ",B2779,12)),IF(AND(Q2779&gt;=65,Q2779&lt;=90),MIDB(B2779,FIND(" ",B2779,1),IFERROR(FIND(" ",B2779,FIND(" ",B2779,1)+1),LEN(B2779)+1)-FIND(" ",B2779,1)),"-"))</f>
        <v> coli</v>
      </c>
      <c r="T2779" s="0" t="n">
        <v>1</v>
      </c>
    </row>
    <row r="2780" customFormat="false" ht="12.8" hidden="false" customHeight="false" outlineLevel="0" collapsed="false">
      <c r="A2780" s="0" t="n">
        <v>2779</v>
      </c>
      <c r="B2780" s="0" t="s">
        <v>12099</v>
      </c>
      <c r="C2780" s="0" t="s">
        <v>21</v>
      </c>
      <c r="D2780" s="0" t="s">
        <v>90</v>
      </c>
      <c r="E2780" s="0" t="s">
        <v>91</v>
      </c>
      <c r="F2780" s="0" t="s">
        <v>12111</v>
      </c>
      <c r="G2780" s="0" t="s">
        <v>12112</v>
      </c>
      <c r="H2780" s="0" t="s">
        <v>12113</v>
      </c>
      <c r="I2780" s="1" t="n">
        <v>83.288</v>
      </c>
      <c r="J2780" s="2" t="s">
        <v>12114</v>
      </c>
      <c r="K2780" s="2" t="s">
        <v>988</v>
      </c>
      <c r="L2780" s="0" t="s">
        <v>29</v>
      </c>
      <c r="M2780" s="0" t="s">
        <v>29</v>
      </c>
      <c r="N2780" s="0" t="s">
        <v>29</v>
      </c>
      <c r="O2780" s="2" t="s">
        <v>1117</v>
      </c>
      <c r="P2780" s="2" t="s">
        <v>52</v>
      </c>
      <c r="Q2780" s="0" t="n">
        <f aca="false">_xlfn.UNICODE(B2780)</f>
        <v>69</v>
      </c>
      <c r="R2780" s="0" t="str">
        <f aca="false">IF(MIDB(B2780,1,10)="Candidatus",MIDB(B2780,FIND(" ",B2780,1)+1,FIND(" ",B2780,12)-FIND(" ",B2780,1)),IF(AND(Q2780&gt;=65,Q2780&lt;=90),MIDB(B2780,1,FIND(" ",B2780,1)),"-"))</f>
        <v>Escherichia </v>
      </c>
      <c r="S2780" s="0" t="str">
        <f aca="false">IF(MIDB(B2780,1,10)="Candidatus",MIDB(B2780,FIND(" ",B2780,12)+1,IFERROR(FIND(" ",B2780,FIND(" ",B2780,12)+1),LEN(B2780))-FIND(" ",B2780,12)),IF(AND(Q2780&gt;=65,Q2780&lt;=90),MIDB(B2780,FIND(" ",B2780,1),IFERROR(FIND(" ",B2780,FIND(" ",B2780,1)+1),LEN(B2780)+1)-FIND(" ",B2780,1)),"-"))</f>
        <v> coli</v>
      </c>
      <c r="T2780" s="0" t="n">
        <v>1</v>
      </c>
    </row>
    <row r="2781" customFormat="false" ht="12.8" hidden="false" customHeight="false" outlineLevel="0" collapsed="false">
      <c r="A2781" s="0" t="n">
        <v>2780</v>
      </c>
      <c r="B2781" s="0" t="s">
        <v>12115</v>
      </c>
      <c r="C2781" s="0" t="s">
        <v>21</v>
      </c>
      <c r="D2781" s="0" t="s">
        <v>90</v>
      </c>
      <c r="E2781" s="0" t="s">
        <v>91</v>
      </c>
      <c r="F2781" s="0" t="s">
        <v>12116</v>
      </c>
      <c r="G2781" s="0" t="s">
        <v>29</v>
      </c>
      <c r="H2781" s="0" t="s">
        <v>12117</v>
      </c>
      <c r="I2781" s="1" t="n">
        <v>114.231</v>
      </c>
      <c r="J2781" s="2" t="s">
        <v>12118</v>
      </c>
      <c r="K2781" s="2" t="s">
        <v>737</v>
      </c>
      <c r="L2781" s="0" t="s">
        <v>29</v>
      </c>
      <c r="M2781" s="0" t="s">
        <v>29</v>
      </c>
      <c r="N2781" s="0" t="s">
        <v>29</v>
      </c>
      <c r="O2781" s="2" t="s">
        <v>1985</v>
      </c>
      <c r="P2781" s="2" t="s">
        <v>44</v>
      </c>
      <c r="Q2781" s="0" t="n">
        <f aca="false">_xlfn.UNICODE(B2781)</f>
        <v>69</v>
      </c>
      <c r="R2781" s="0" t="str">
        <f aca="false">IF(MIDB(B2781,1,10)="Candidatus",MIDB(B2781,FIND(" ",B2781,1)+1,FIND(" ",B2781,12)-FIND(" ",B2781,1)),IF(AND(Q2781&gt;=65,Q2781&lt;=90),MIDB(B2781,1,FIND(" ",B2781,1)),"-"))</f>
        <v>Escherichia </v>
      </c>
      <c r="S2781" s="0" t="str">
        <f aca="false">IF(MIDB(B2781,1,10)="Candidatus",MIDB(B2781,FIND(" ",B2781,12)+1,IFERROR(FIND(" ",B2781,FIND(" ",B2781,12)+1),LEN(B2781))-FIND(" ",B2781,12)),IF(AND(Q2781&gt;=65,Q2781&lt;=90),MIDB(B2781,FIND(" ",B2781,1),IFERROR(FIND(" ",B2781,FIND(" ",B2781,1)+1),LEN(B2781)+1)-FIND(" ",B2781,1)),"-"))</f>
        <v> coli</v>
      </c>
      <c r="T2781" s="0" t="n">
        <v>1</v>
      </c>
    </row>
    <row r="2782" customFormat="false" ht="12.8" hidden="false" customHeight="false" outlineLevel="0" collapsed="false">
      <c r="A2782" s="0" t="n">
        <v>2781</v>
      </c>
      <c r="B2782" s="0" t="s">
        <v>12119</v>
      </c>
      <c r="C2782" s="0" t="s">
        <v>21</v>
      </c>
      <c r="D2782" s="0" t="s">
        <v>90</v>
      </c>
      <c r="E2782" s="0" t="s">
        <v>91</v>
      </c>
      <c r="F2782" s="0" t="s">
        <v>12120</v>
      </c>
      <c r="G2782" s="0" t="s">
        <v>12121</v>
      </c>
      <c r="H2782" s="0" t="s">
        <v>12122</v>
      </c>
      <c r="I2782" s="1" t="n">
        <v>4.082</v>
      </c>
      <c r="J2782" s="2" t="s">
        <v>12123</v>
      </c>
      <c r="K2782" s="2" t="s">
        <v>60</v>
      </c>
      <c r="L2782" s="0" t="s">
        <v>29</v>
      </c>
      <c r="M2782" s="0" t="s">
        <v>29</v>
      </c>
      <c r="N2782" s="0" t="s">
        <v>29</v>
      </c>
      <c r="O2782" s="2" t="s">
        <v>60</v>
      </c>
      <c r="P2782" s="0" t="s">
        <v>29</v>
      </c>
      <c r="Q2782" s="0" t="n">
        <f aca="false">_xlfn.UNICODE(B2782)</f>
        <v>69</v>
      </c>
      <c r="R2782" s="0" t="str">
        <f aca="false">IF(MIDB(B2782,1,10)="Candidatus",MIDB(B2782,FIND(" ",B2782,1)+1,FIND(" ",B2782,12)-FIND(" ",B2782,1)),IF(AND(Q2782&gt;=65,Q2782&lt;=90),MIDB(B2782,1,FIND(" ",B2782,1)),"-"))</f>
        <v>Escherichia </v>
      </c>
      <c r="S2782" s="0" t="str">
        <f aca="false">IF(MIDB(B2782,1,10)="Candidatus",MIDB(B2782,FIND(" ",B2782,12)+1,IFERROR(FIND(" ",B2782,FIND(" ",B2782,12)+1),LEN(B2782))-FIND(" ",B2782,12)),IF(AND(Q2782&gt;=65,Q2782&lt;=90),MIDB(B2782,FIND(" ",B2782,1),IFERROR(FIND(" ",B2782,FIND(" ",B2782,1)+1),LEN(B2782)+1)-FIND(" ",B2782,1)),"-"))</f>
        <v> coli</v>
      </c>
      <c r="T2782" s="0" t="n">
        <v>1</v>
      </c>
    </row>
    <row r="2783" customFormat="false" ht="12.8" hidden="false" customHeight="false" outlineLevel="0" collapsed="false">
      <c r="A2783" s="0" t="n">
        <v>2782</v>
      </c>
      <c r="B2783" s="0" t="s">
        <v>12119</v>
      </c>
      <c r="C2783" s="0" t="s">
        <v>21</v>
      </c>
      <c r="D2783" s="0" t="s">
        <v>90</v>
      </c>
      <c r="E2783" s="0" t="s">
        <v>91</v>
      </c>
      <c r="F2783" s="0" t="s">
        <v>12124</v>
      </c>
      <c r="G2783" s="0" t="s">
        <v>12125</v>
      </c>
      <c r="H2783" s="0" t="s">
        <v>12126</v>
      </c>
      <c r="I2783" s="1" t="n">
        <v>5.366</v>
      </c>
      <c r="J2783" s="2" t="s">
        <v>12127</v>
      </c>
      <c r="K2783" s="2" t="s">
        <v>28</v>
      </c>
      <c r="L2783" s="0" t="s">
        <v>29</v>
      </c>
      <c r="M2783" s="0" t="s">
        <v>29</v>
      </c>
      <c r="N2783" s="0" t="s">
        <v>29</v>
      </c>
      <c r="O2783" s="2" t="s">
        <v>28</v>
      </c>
      <c r="P2783" s="0" t="s">
        <v>29</v>
      </c>
      <c r="Q2783" s="0" t="n">
        <f aca="false">_xlfn.UNICODE(B2783)</f>
        <v>69</v>
      </c>
      <c r="R2783" s="0" t="str">
        <f aca="false">IF(MIDB(B2783,1,10)="Candidatus",MIDB(B2783,FIND(" ",B2783,1)+1,FIND(" ",B2783,12)-FIND(" ",B2783,1)),IF(AND(Q2783&gt;=65,Q2783&lt;=90),MIDB(B2783,1,FIND(" ",B2783,1)),"-"))</f>
        <v>Escherichia </v>
      </c>
      <c r="S2783" s="0" t="str">
        <f aca="false">IF(MIDB(B2783,1,10)="Candidatus",MIDB(B2783,FIND(" ",B2783,12)+1,IFERROR(FIND(" ",B2783,FIND(" ",B2783,12)+1),LEN(B2783))-FIND(" ",B2783,12)),IF(AND(Q2783&gt;=65,Q2783&lt;=90),MIDB(B2783,FIND(" ",B2783,1),IFERROR(FIND(" ",B2783,FIND(" ",B2783,1)+1),LEN(B2783)+1)-FIND(" ",B2783,1)),"-"))</f>
        <v> coli</v>
      </c>
      <c r="T2783" s="0" t="n">
        <v>1</v>
      </c>
    </row>
    <row r="2784" customFormat="false" ht="12.8" hidden="false" customHeight="false" outlineLevel="0" collapsed="false">
      <c r="A2784" s="0" t="n">
        <v>2783</v>
      </c>
      <c r="B2784" s="0" t="s">
        <v>12119</v>
      </c>
      <c r="C2784" s="0" t="s">
        <v>21</v>
      </c>
      <c r="D2784" s="0" t="s">
        <v>90</v>
      </c>
      <c r="E2784" s="0" t="s">
        <v>91</v>
      </c>
      <c r="F2784" s="0" t="s">
        <v>12128</v>
      </c>
      <c r="G2784" s="0" t="s">
        <v>12129</v>
      </c>
      <c r="H2784" s="0" t="s">
        <v>12130</v>
      </c>
      <c r="I2784" s="1" t="n">
        <v>100.021</v>
      </c>
      <c r="J2784" s="2" t="s">
        <v>12131</v>
      </c>
      <c r="K2784" s="2" t="s">
        <v>2381</v>
      </c>
      <c r="L2784" s="0" t="s">
        <v>29</v>
      </c>
      <c r="M2784" s="0" t="s">
        <v>29</v>
      </c>
      <c r="N2784" s="0" t="s">
        <v>29</v>
      </c>
      <c r="O2784" s="2" t="s">
        <v>669</v>
      </c>
      <c r="P2784" s="2" t="s">
        <v>112</v>
      </c>
      <c r="Q2784" s="0" t="n">
        <f aca="false">_xlfn.UNICODE(B2784)</f>
        <v>69</v>
      </c>
      <c r="R2784" s="0" t="str">
        <f aca="false">IF(MIDB(B2784,1,10)="Candidatus",MIDB(B2784,FIND(" ",B2784,1)+1,FIND(" ",B2784,12)-FIND(" ",B2784,1)),IF(AND(Q2784&gt;=65,Q2784&lt;=90),MIDB(B2784,1,FIND(" ",B2784,1)),"-"))</f>
        <v>Escherichia </v>
      </c>
      <c r="S2784" s="0" t="str">
        <f aca="false">IF(MIDB(B2784,1,10)="Candidatus",MIDB(B2784,FIND(" ",B2784,12)+1,IFERROR(FIND(" ",B2784,FIND(" ",B2784,12)+1),LEN(B2784))-FIND(" ",B2784,12)),IF(AND(Q2784&gt;=65,Q2784&lt;=90),MIDB(B2784,FIND(" ",B2784,1),IFERROR(FIND(" ",B2784,FIND(" ",B2784,1)+1),LEN(B2784)+1)-FIND(" ",B2784,1)),"-"))</f>
        <v> coli</v>
      </c>
      <c r="T2784" s="0" t="n">
        <v>1</v>
      </c>
    </row>
    <row r="2785" customFormat="false" ht="12.8" hidden="false" customHeight="false" outlineLevel="0" collapsed="false">
      <c r="A2785" s="0" t="n">
        <v>2784</v>
      </c>
      <c r="B2785" s="0" t="s">
        <v>12119</v>
      </c>
      <c r="C2785" s="0" t="s">
        <v>21</v>
      </c>
      <c r="D2785" s="0" t="s">
        <v>90</v>
      </c>
      <c r="E2785" s="0" t="s">
        <v>91</v>
      </c>
      <c r="F2785" s="0" t="s">
        <v>12132</v>
      </c>
      <c r="G2785" s="0" t="s">
        <v>12133</v>
      </c>
      <c r="H2785" s="0" t="s">
        <v>12134</v>
      </c>
      <c r="I2785" s="1" t="n">
        <v>91.158</v>
      </c>
      <c r="J2785" s="2" t="s">
        <v>12135</v>
      </c>
      <c r="K2785" s="2" t="s">
        <v>482</v>
      </c>
      <c r="L2785" s="0" t="s">
        <v>29</v>
      </c>
      <c r="M2785" s="0" t="s">
        <v>29</v>
      </c>
      <c r="N2785" s="0" t="s">
        <v>29</v>
      </c>
      <c r="O2785" s="2" t="s">
        <v>1328</v>
      </c>
      <c r="P2785" s="2" t="s">
        <v>45</v>
      </c>
      <c r="Q2785" s="0" t="n">
        <f aca="false">_xlfn.UNICODE(B2785)</f>
        <v>69</v>
      </c>
      <c r="R2785" s="0" t="str">
        <f aca="false">IF(MIDB(B2785,1,10)="Candidatus",MIDB(B2785,FIND(" ",B2785,1)+1,FIND(" ",B2785,12)-FIND(" ",B2785,1)),IF(AND(Q2785&gt;=65,Q2785&lt;=90),MIDB(B2785,1,FIND(" ",B2785,1)),"-"))</f>
        <v>Escherichia </v>
      </c>
      <c r="S2785" s="0" t="str">
        <f aca="false">IF(MIDB(B2785,1,10)="Candidatus",MIDB(B2785,FIND(" ",B2785,12)+1,IFERROR(FIND(" ",B2785,FIND(" ",B2785,12)+1),LEN(B2785))-FIND(" ",B2785,12)),IF(AND(Q2785&gt;=65,Q2785&lt;=90),MIDB(B2785,FIND(" ",B2785,1),IFERROR(FIND(" ",B2785,FIND(" ",B2785,1)+1),LEN(B2785)+1)-FIND(" ",B2785,1)),"-"))</f>
        <v> coli</v>
      </c>
      <c r="T2785" s="0" t="n">
        <v>1</v>
      </c>
    </row>
    <row r="2786" customFormat="false" ht="12.8" hidden="false" customHeight="false" outlineLevel="0" collapsed="false">
      <c r="A2786" s="0" t="n">
        <v>2785</v>
      </c>
      <c r="B2786" s="0" t="s">
        <v>12119</v>
      </c>
      <c r="C2786" s="0" t="s">
        <v>21</v>
      </c>
      <c r="D2786" s="0" t="s">
        <v>90</v>
      </c>
      <c r="E2786" s="0" t="s">
        <v>91</v>
      </c>
      <c r="F2786" s="0" t="s">
        <v>12136</v>
      </c>
      <c r="G2786" s="0" t="s">
        <v>12137</v>
      </c>
      <c r="H2786" s="0" t="s">
        <v>12138</v>
      </c>
      <c r="I2786" s="1" t="n">
        <v>60.555</v>
      </c>
      <c r="J2786" s="2" t="s">
        <v>12139</v>
      </c>
      <c r="K2786" s="2" t="s">
        <v>586</v>
      </c>
      <c r="L2786" s="0" t="s">
        <v>29</v>
      </c>
      <c r="M2786" s="0" t="s">
        <v>29</v>
      </c>
      <c r="N2786" s="0" t="s">
        <v>29</v>
      </c>
      <c r="O2786" s="2" t="s">
        <v>771</v>
      </c>
      <c r="P2786" s="2" t="s">
        <v>82</v>
      </c>
      <c r="Q2786" s="0" t="n">
        <f aca="false">_xlfn.UNICODE(B2786)</f>
        <v>69</v>
      </c>
      <c r="R2786" s="0" t="str">
        <f aca="false">IF(MIDB(B2786,1,10)="Candidatus",MIDB(B2786,FIND(" ",B2786,1)+1,FIND(" ",B2786,12)-FIND(" ",B2786,1)),IF(AND(Q2786&gt;=65,Q2786&lt;=90),MIDB(B2786,1,FIND(" ",B2786,1)),"-"))</f>
        <v>Escherichia </v>
      </c>
      <c r="S2786" s="0" t="str">
        <f aca="false">IF(MIDB(B2786,1,10)="Candidatus",MIDB(B2786,FIND(" ",B2786,12)+1,IFERROR(FIND(" ",B2786,FIND(" ",B2786,12)+1),LEN(B2786))-FIND(" ",B2786,12)),IF(AND(Q2786&gt;=65,Q2786&lt;=90),MIDB(B2786,FIND(" ",B2786,1),IFERROR(FIND(" ",B2786,FIND(" ",B2786,1)+1),LEN(B2786)+1)-FIND(" ",B2786,1)),"-"))</f>
        <v> coli</v>
      </c>
      <c r="T2786" s="0" t="n">
        <v>1</v>
      </c>
    </row>
    <row r="2787" customFormat="false" ht="12.8" hidden="false" customHeight="false" outlineLevel="0" collapsed="false">
      <c r="A2787" s="0" t="n">
        <v>2786</v>
      </c>
      <c r="B2787" s="0" t="s">
        <v>12119</v>
      </c>
      <c r="C2787" s="0" t="s">
        <v>21</v>
      </c>
      <c r="D2787" s="0" t="s">
        <v>90</v>
      </c>
      <c r="E2787" s="0" t="s">
        <v>91</v>
      </c>
      <c r="F2787" s="0" t="s">
        <v>12140</v>
      </c>
      <c r="G2787" s="0" t="s">
        <v>12141</v>
      </c>
      <c r="H2787" s="0" t="s">
        <v>12142</v>
      </c>
      <c r="I2787" s="1" t="n">
        <v>6.929</v>
      </c>
      <c r="J2787" s="2" t="s">
        <v>12143</v>
      </c>
      <c r="K2787" s="2" t="s">
        <v>44</v>
      </c>
      <c r="L2787" s="0" t="s">
        <v>29</v>
      </c>
      <c r="M2787" s="0" t="s">
        <v>29</v>
      </c>
      <c r="N2787" s="0" t="s">
        <v>29</v>
      </c>
      <c r="O2787" s="2" t="s">
        <v>44</v>
      </c>
      <c r="P2787" s="0" t="s">
        <v>29</v>
      </c>
      <c r="Q2787" s="0" t="n">
        <f aca="false">_xlfn.UNICODE(B2787)</f>
        <v>69</v>
      </c>
      <c r="R2787" s="0" t="str">
        <f aca="false">IF(MIDB(B2787,1,10)="Candidatus",MIDB(B2787,FIND(" ",B2787,1)+1,FIND(" ",B2787,12)-FIND(" ",B2787,1)),IF(AND(Q2787&gt;=65,Q2787&lt;=90),MIDB(B2787,1,FIND(" ",B2787,1)),"-"))</f>
        <v>Escherichia </v>
      </c>
      <c r="S2787" s="0" t="str">
        <f aca="false">IF(MIDB(B2787,1,10)="Candidatus",MIDB(B2787,FIND(" ",B2787,12)+1,IFERROR(FIND(" ",B2787,FIND(" ",B2787,12)+1),LEN(B2787))-FIND(" ",B2787,12)),IF(AND(Q2787&gt;=65,Q2787&lt;=90),MIDB(B2787,FIND(" ",B2787,1),IFERROR(FIND(" ",B2787,FIND(" ",B2787,1)+1),LEN(B2787)+1)-FIND(" ",B2787,1)),"-"))</f>
        <v> coli</v>
      </c>
      <c r="T2787" s="0" t="n">
        <v>1</v>
      </c>
    </row>
    <row r="2788" customFormat="false" ht="12.8" hidden="false" customHeight="false" outlineLevel="0" collapsed="false">
      <c r="A2788" s="0" t="n">
        <v>2787</v>
      </c>
      <c r="B2788" s="0" t="s">
        <v>12144</v>
      </c>
      <c r="C2788" s="0" t="s">
        <v>21</v>
      </c>
      <c r="D2788" s="0" t="s">
        <v>90</v>
      </c>
      <c r="E2788" s="0" t="s">
        <v>91</v>
      </c>
      <c r="F2788" s="0" t="s">
        <v>12145</v>
      </c>
      <c r="G2788" s="0" t="s">
        <v>12146</v>
      </c>
      <c r="H2788" s="0" t="s">
        <v>12147</v>
      </c>
      <c r="I2788" s="1" t="n">
        <v>122.345</v>
      </c>
      <c r="J2788" s="2" t="s">
        <v>12148</v>
      </c>
      <c r="K2788" s="2" t="s">
        <v>2000</v>
      </c>
      <c r="L2788" s="0" t="s">
        <v>29</v>
      </c>
      <c r="M2788" s="0" t="s">
        <v>29</v>
      </c>
      <c r="N2788" s="0" t="s">
        <v>29</v>
      </c>
      <c r="O2788" s="2" t="s">
        <v>6709</v>
      </c>
      <c r="P2788" s="2" t="s">
        <v>112</v>
      </c>
      <c r="Q2788" s="0" t="n">
        <f aca="false">_xlfn.UNICODE(B2788)</f>
        <v>69</v>
      </c>
      <c r="R2788" s="0" t="str">
        <f aca="false">IF(MIDB(B2788,1,10)="Candidatus",MIDB(B2788,FIND(" ",B2788,1)+1,FIND(" ",B2788,12)-FIND(" ",B2788,1)),IF(AND(Q2788&gt;=65,Q2788&lt;=90),MIDB(B2788,1,FIND(" ",B2788,1)),"-"))</f>
        <v>Escherichia </v>
      </c>
      <c r="S2788" s="0" t="str">
        <f aca="false">IF(MIDB(B2788,1,10)="Candidatus",MIDB(B2788,FIND(" ",B2788,12)+1,IFERROR(FIND(" ",B2788,FIND(" ",B2788,12)+1),LEN(B2788))-FIND(" ",B2788,12)),IF(AND(Q2788&gt;=65,Q2788&lt;=90),MIDB(B2788,FIND(" ",B2788,1),IFERROR(FIND(" ",B2788,FIND(" ",B2788,1)+1),LEN(B2788)+1)-FIND(" ",B2788,1)),"-"))</f>
        <v> coli</v>
      </c>
      <c r="T2788" s="0" t="n">
        <v>1</v>
      </c>
    </row>
    <row r="2789" customFormat="false" ht="12.8" hidden="false" customHeight="false" outlineLevel="0" collapsed="false">
      <c r="A2789" s="0" t="n">
        <v>2788</v>
      </c>
      <c r="B2789" s="0" t="s">
        <v>12149</v>
      </c>
      <c r="C2789" s="0" t="s">
        <v>21</v>
      </c>
      <c r="D2789" s="0" t="s">
        <v>90</v>
      </c>
      <c r="E2789" s="0" t="s">
        <v>91</v>
      </c>
      <c r="F2789" s="0" t="s">
        <v>12150</v>
      </c>
      <c r="G2789" s="0" t="s">
        <v>12151</v>
      </c>
      <c r="H2789" s="0" t="s">
        <v>12152</v>
      </c>
      <c r="I2789" s="1" t="n">
        <v>3.565</v>
      </c>
      <c r="J2789" s="2" t="s">
        <v>12153</v>
      </c>
      <c r="K2789" s="2" t="s">
        <v>60</v>
      </c>
      <c r="L2789" s="0" t="s">
        <v>29</v>
      </c>
      <c r="M2789" s="0" t="s">
        <v>29</v>
      </c>
      <c r="N2789" s="0" t="s">
        <v>29</v>
      </c>
      <c r="O2789" s="2" t="s">
        <v>129</v>
      </c>
      <c r="P2789" s="2" t="s">
        <v>46</v>
      </c>
      <c r="Q2789" s="0" t="n">
        <f aca="false">_xlfn.UNICODE(B2789)</f>
        <v>69</v>
      </c>
      <c r="R2789" s="0" t="str">
        <f aca="false">IF(MIDB(B2789,1,10)="Candidatus",MIDB(B2789,FIND(" ",B2789,1)+1,FIND(" ",B2789,12)-FIND(" ",B2789,1)),IF(AND(Q2789&gt;=65,Q2789&lt;=90),MIDB(B2789,1,FIND(" ",B2789,1)),"-"))</f>
        <v>Escherichia </v>
      </c>
      <c r="S2789" s="0" t="str">
        <f aca="false">IF(MIDB(B2789,1,10)="Candidatus",MIDB(B2789,FIND(" ",B2789,12)+1,IFERROR(FIND(" ",B2789,FIND(" ",B2789,12)+1),LEN(B2789))-FIND(" ",B2789,12)),IF(AND(Q2789&gt;=65,Q2789&lt;=90),MIDB(B2789,FIND(" ",B2789,1),IFERROR(FIND(" ",B2789,FIND(" ",B2789,1)+1),LEN(B2789)+1)-FIND(" ",B2789,1)),"-"))</f>
        <v> coli</v>
      </c>
      <c r="T2789" s="0" t="n">
        <v>1</v>
      </c>
    </row>
    <row r="2790" customFormat="false" ht="12.8" hidden="false" customHeight="false" outlineLevel="0" collapsed="false">
      <c r="A2790" s="0" t="n">
        <v>2789</v>
      </c>
      <c r="B2790" s="0" t="s">
        <v>12149</v>
      </c>
      <c r="C2790" s="0" t="s">
        <v>21</v>
      </c>
      <c r="D2790" s="0" t="s">
        <v>90</v>
      </c>
      <c r="E2790" s="0" t="s">
        <v>91</v>
      </c>
      <c r="F2790" s="0" t="s">
        <v>12154</v>
      </c>
      <c r="G2790" s="0" t="s">
        <v>12155</v>
      </c>
      <c r="H2790" s="0" t="s">
        <v>12156</v>
      </c>
      <c r="I2790" s="1" t="n">
        <v>4.074</v>
      </c>
      <c r="J2790" s="2" t="s">
        <v>12157</v>
      </c>
      <c r="K2790" s="2" t="s">
        <v>60</v>
      </c>
      <c r="L2790" s="0" t="s">
        <v>29</v>
      </c>
      <c r="M2790" s="0" t="s">
        <v>29</v>
      </c>
      <c r="N2790" s="0" t="s">
        <v>29</v>
      </c>
      <c r="O2790" s="2" t="s">
        <v>60</v>
      </c>
      <c r="P2790" s="0" t="s">
        <v>29</v>
      </c>
      <c r="Q2790" s="0" t="n">
        <f aca="false">_xlfn.UNICODE(B2790)</f>
        <v>69</v>
      </c>
      <c r="R2790" s="0" t="str">
        <f aca="false">IF(MIDB(B2790,1,10)="Candidatus",MIDB(B2790,FIND(" ",B2790,1)+1,FIND(" ",B2790,12)-FIND(" ",B2790,1)),IF(AND(Q2790&gt;=65,Q2790&lt;=90),MIDB(B2790,1,FIND(" ",B2790,1)),"-"))</f>
        <v>Escherichia </v>
      </c>
      <c r="S2790" s="0" t="str">
        <f aca="false">IF(MIDB(B2790,1,10)="Candidatus",MIDB(B2790,FIND(" ",B2790,12)+1,IFERROR(FIND(" ",B2790,FIND(" ",B2790,12)+1),LEN(B2790))-FIND(" ",B2790,12)),IF(AND(Q2790&gt;=65,Q2790&lt;=90),MIDB(B2790,FIND(" ",B2790,1),IFERROR(FIND(" ",B2790,FIND(" ",B2790,1)+1),LEN(B2790)+1)-FIND(" ",B2790,1)),"-"))</f>
        <v> coli</v>
      </c>
      <c r="T2790" s="0" t="n">
        <v>1</v>
      </c>
    </row>
    <row r="2791" customFormat="false" ht="12.8" hidden="false" customHeight="false" outlineLevel="0" collapsed="false">
      <c r="A2791" s="0" t="n">
        <v>2790</v>
      </c>
      <c r="B2791" s="0" t="s">
        <v>12149</v>
      </c>
      <c r="C2791" s="0" t="s">
        <v>21</v>
      </c>
      <c r="D2791" s="0" t="s">
        <v>90</v>
      </c>
      <c r="E2791" s="0" t="s">
        <v>91</v>
      </c>
      <c r="F2791" s="0" t="s">
        <v>12158</v>
      </c>
      <c r="G2791" s="0" t="s">
        <v>12159</v>
      </c>
      <c r="H2791" s="0" t="s">
        <v>12160</v>
      </c>
      <c r="I2791" s="1" t="n">
        <v>8.909</v>
      </c>
      <c r="J2791" s="2" t="s">
        <v>12161</v>
      </c>
      <c r="K2791" s="2" t="s">
        <v>96</v>
      </c>
      <c r="L2791" s="0" t="s">
        <v>29</v>
      </c>
      <c r="M2791" s="0" t="s">
        <v>29</v>
      </c>
      <c r="N2791" s="0" t="s">
        <v>29</v>
      </c>
      <c r="O2791" s="2" t="s">
        <v>96</v>
      </c>
      <c r="P2791" s="0" t="s">
        <v>29</v>
      </c>
      <c r="Q2791" s="0" t="n">
        <f aca="false">_xlfn.UNICODE(B2791)</f>
        <v>69</v>
      </c>
      <c r="R2791" s="0" t="str">
        <f aca="false">IF(MIDB(B2791,1,10)="Candidatus",MIDB(B2791,FIND(" ",B2791,1)+1,FIND(" ",B2791,12)-FIND(" ",B2791,1)),IF(AND(Q2791&gt;=65,Q2791&lt;=90),MIDB(B2791,1,FIND(" ",B2791,1)),"-"))</f>
        <v>Escherichia </v>
      </c>
      <c r="S2791" s="0" t="str">
        <f aca="false">IF(MIDB(B2791,1,10)="Candidatus",MIDB(B2791,FIND(" ",B2791,12)+1,IFERROR(FIND(" ",B2791,FIND(" ",B2791,12)+1),LEN(B2791))-FIND(" ",B2791,12)),IF(AND(Q2791&gt;=65,Q2791&lt;=90),MIDB(B2791,FIND(" ",B2791,1),IFERROR(FIND(" ",B2791,FIND(" ",B2791,1)+1),LEN(B2791)+1)-FIND(" ",B2791,1)),"-"))</f>
        <v> coli</v>
      </c>
      <c r="T2791" s="0" t="n">
        <v>1</v>
      </c>
    </row>
    <row r="2792" customFormat="false" ht="12.8" hidden="false" customHeight="false" outlineLevel="0" collapsed="false">
      <c r="A2792" s="0" t="n">
        <v>2791</v>
      </c>
      <c r="B2792" s="0" t="s">
        <v>12149</v>
      </c>
      <c r="C2792" s="0" t="s">
        <v>21</v>
      </c>
      <c r="D2792" s="0" t="s">
        <v>90</v>
      </c>
      <c r="E2792" s="0" t="s">
        <v>91</v>
      </c>
      <c r="F2792" s="0" t="s">
        <v>12162</v>
      </c>
      <c r="G2792" s="0" t="s">
        <v>12163</v>
      </c>
      <c r="H2792" s="0" t="s">
        <v>12164</v>
      </c>
      <c r="I2792" s="1" t="n">
        <v>130.44</v>
      </c>
      <c r="J2792" s="2" t="s">
        <v>12165</v>
      </c>
      <c r="K2792" s="2" t="s">
        <v>6605</v>
      </c>
      <c r="L2792" s="0" t="s">
        <v>29</v>
      </c>
      <c r="M2792" s="0" t="s">
        <v>29</v>
      </c>
      <c r="N2792" s="0" t="s">
        <v>29</v>
      </c>
      <c r="O2792" s="2" t="s">
        <v>2759</v>
      </c>
      <c r="P2792" s="2" t="s">
        <v>287</v>
      </c>
      <c r="Q2792" s="0" t="n">
        <f aca="false">_xlfn.UNICODE(B2792)</f>
        <v>69</v>
      </c>
      <c r="R2792" s="0" t="str">
        <f aca="false">IF(MIDB(B2792,1,10)="Candidatus",MIDB(B2792,FIND(" ",B2792,1)+1,FIND(" ",B2792,12)-FIND(" ",B2792,1)),IF(AND(Q2792&gt;=65,Q2792&lt;=90),MIDB(B2792,1,FIND(" ",B2792,1)),"-"))</f>
        <v>Escherichia </v>
      </c>
      <c r="S2792" s="0" t="str">
        <f aca="false">IF(MIDB(B2792,1,10)="Candidatus",MIDB(B2792,FIND(" ",B2792,12)+1,IFERROR(FIND(" ",B2792,FIND(" ",B2792,12)+1),LEN(B2792))-FIND(" ",B2792,12)),IF(AND(Q2792&gt;=65,Q2792&lt;=90),MIDB(B2792,FIND(" ",B2792,1),IFERROR(FIND(" ",B2792,FIND(" ",B2792,1)+1),LEN(B2792)+1)-FIND(" ",B2792,1)),"-"))</f>
        <v> coli</v>
      </c>
      <c r="T2792" s="0" t="n">
        <v>1</v>
      </c>
    </row>
    <row r="2793" customFormat="false" ht="12.8" hidden="false" customHeight="false" outlineLevel="0" collapsed="false">
      <c r="A2793" s="0" t="n">
        <v>2792</v>
      </c>
      <c r="B2793" s="0" t="s">
        <v>10556</v>
      </c>
      <c r="C2793" s="0" t="s">
        <v>21</v>
      </c>
      <c r="D2793" s="0" t="s">
        <v>90</v>
      </c>
      <c r="E2793" s="0" t="s">
        <v>91</v>
      </c>
      <c r="F2793" s="0" t="s">
        <v>12166</v>
      </c>
      <c r="G2793" s="0" t="s">
        <v>12167</v>
      </c>
      <c r="H2793" s="0" t="s">
        <v>12168</v>
      </c>
      <c r="I2793" s="1" t="n">
        <v>135.602</v>
      </c>
      <c r="J2793" s="2" t="s">
        <v>12169</v>
      </c>
      <c r="K2793" s="2" t="s">
        <v>520</v>
      </c>
      <c r="L2793" s="0" t="s">
        <v>29</v>
      </c>
      <c r="M2793" s="0" t="s">
        <v>29</v>
      </c>
      <c r="N2793" s="0" t="s">
        <v>29</v>
      </c>
      <c r="O2793" s="2" t="s">
        <v>1994</v>
      </c>
      <c r="P2793" s="2" t="s">
        <v>52</v>
      </c>
      <c r="Q2793" s="0" t="n">
        <f aca="false">_xlfn.UNICODE(B2793)</f>
        <v>69</v>
      </c>
      <c r="R2793" s="0" t="str">
        <f aca="false">IF(MIDB(B2793,1,10)="Candidatus",MIDB(B2793,FIND(" ",B2793,1)+1,FIND(" ",B2793,12)-FIND(" ",B2793,1)),IF(AND(Q2793&gt;=65,Q2793&lt;=90),MIDB(B2793,1,FIND(" ",B2793,1)),"-"))</f>
        <v>Escherichia </v>
      </c>
      <c r="S2793" s="0" t="str">
        <f aca="false">IF(MIDB(B2793,1,10)="Candidatus",MIDB(B2793,FIND(" ",B2793,12)+1,IFERROR(FIND(" ",B2793,FIND(" ",B2793,12)+1),LEN(B2793))-FIND(" ",B2793,12)),IF(AND(Q2793&gt;=65,Q2793&lt;=90),MIDB(B2793,FIND(" ",B2793,1),IFERROR(FIND(" ",B2793,FIND(" ",B2793,1)+1),LEN(B2793)+1)-FIND(" ",B2793,1)),"-"))</f>
        <v> coli</v>
      </c>
      <c r="T2793" s="0" t="n">
        <v>1</v>
      </c>
    </row>
    <row r="2794" customFormat="false" ht="12.8" hidden="false" customHeight="false" outlineLevel="0" collapsed="false">
      <c r="A2794" s="0" t="n">
        <v>2793</v>
      </c>
      <c r="B2794" s="0" t="s">
        <v>10556</v>
      </c>
      <c r="C2794" s="0" t="s">
        <v>21</v>
      </c>
      <c r="D2794" s="0" t="s">
        <v>90</v>
      </c>
      <c r="E2794" s="0" t="s">
        <v>91</v>
      </c>
      <c r="F2794" s="0" t="s">
        <v>12170</v>
      </c>
      <c r="G2794" s="0" t="s">
        <v>12171</v>
      </c>
      <c r="H2794" s="0" t="s">
        <v>12172</v>
      </c>
      <c r="I2794" s="1" t="n">
        <v>4.08</v>
      </c>
      <c r="J2794" s="2" t="s">
        <v>12173</v>
      </c>
      <c r="K2794" s="2" t="s">
        <v>60</v>
      </c>
      <c r="L2794" s="0" t="s">
        <v>29</v>
      </c>
      <c r="M2794" s="0" t="s">
        <v>29</v>
      </c>
      <c r="N2794" s="0" t="s">
        <v>29</v>
      </c>
      <c r="O2794" s="2" t="s">
        <v>129</v>
      </c>
      <c r="P2794" s="2" t="s">
        <v>46</v>
      </c>
      <c r="Q2794" s="0" t="n">
        <f aca="false">_xlfn.UNICODE(B2794)</f>
        <v>69</v>
      </c>
      <c r="R2794" s="0" t="str">
        <f aca="false">IF(MIDB(B2794,1,10)="Candidatus",MIDB(B2794,FIND(" ",B2794,1)+1,FIND(" ",B2794,12)-FIND(" ",B2794,1)),IF(AND(Q2794&gt;=65,Q2794&lt;=90),MIDB(B2794,1,FIND(" ",B2794,1)),"-"))</f>
        <v>Escherichia </v>
      </c>
      <c r="S2794" s="0" t="str">
        <f aca="false">IF(MIDB(B2794,1,10)="Candidatus",MIDB(B2794,FIND(" ",B2794,12)+1,IFERROR(FIND(" ",B2794,FIND(" ",B2794,12)+1),LEN(B2794))-FIND(" ",B2794,12)),IF(AND(Q2794&gt;=65,Q2794&lt;=90),MIDB(B2794,FIND(" ",B2794,1),IFERROR(FIND(" ",B2794,FIND(" ",B2794,1)+1),LEN(B2794)+1)-FIND(" ",B2794,1)),"-"))</f>
        <v> coli</v>
      </c>
      <c r="T2794" s="0" t="n">
        <v>1</v>
      </c>
    </row>
    <row r="2795" customFormat="false" ht="12.8" hidden="false" customHeight="false" outlineLevel="0" collapsed="false">
      <c r="A2795" s="0" t="n">
        <v>2794</v>
      </c>
      <c r="B2795" s="0" t="s">
        <v>12174</v>
      </c>
      <c r="C2795" s="0" t="s">
        <v>21</v>
      </c>
      <c r="D2795" s="0" t="s">
        <v>90</v>
      </c>
      <c r="E2795" s="0" t="s">
        <v>91</v>
      </c>
      <c r="F2795" s="0" t="s">
        <v>12175</v>
      </c>
      <c r="G2795" s="0" t="s">
        <v>12176</v>
      </c>
      <c r="H2795" s="0" t="s">
        <v>12177</v>
      </c>
      <c r="I2795" s="1" t="n">
        <v>114.55</v>
      </c>
      <c r="J2795" s="2" t="s">
        <v>12178</v>
      </c>
      <c r="K2795" s="2" t="s">
        <v>1951</v>
      </c>
      <c r="L2795" s="0" t="s">
        <v>29</v>
      </c>
      <c r="M2795" s="0" t="s">
        <v>29</v>
      </c>
      <c r="N2795" s="0" t="s">
        <v>29</v>
      </c>
      <c r="O2795" s="2" t="s">
        <v>2284</v>
      </c>
      <c r="P2795" s="2" t="s">
        <v>287</v>
      </c>
      <c r="Q2795" s="0" t="n">
        <f aca="false">_xlfn.UNICODE(B2795)</f>
        <v>69</v>
      </c>
      <c r="R2795" s="0" t="str">
        <f aca="false">IF(MIDB(B2795,1,10)="Candidatus",MIDB(B2795,FIND(" ",B2795,1)+1,FIND(" ",B2795,12)-FIND(" ",B2795,1)),IF(AND(Q2795&gt;=65,Q2795&lt;=90),MIDB(B2795,1,FIND(" ",B2795,1)),"-"))</f>
        <v>Escherichia </v>
      </c>
      <c r="S2795" s="0" t="str">
        <f aca="false">IF(MIDB(B2795,1,10)="Candidatus",MIDB(B2795,FIND(" ",B2795,12)+1,IFERROR(FIND(" ",B2795,FIND(" ",B2795,12)+1),LEN(B2795))-FIND(" ",B2795,12)),IF(AND(Q2795&gt;=65,Q2795&lt;=90),MIDB(B2795,FIND(" ",B2795,1),IFERROR(FIND(" ",B2795,FIND(" ",B2795,1)+1),LEN(B2795)+1)-FIND(" ",B2795,1)),"-"))</f>
        <v> coli</v>
      </c>
      <c r="T2795" s="0" t="n">
        <v>1</v>
      </c>
    </row>
    <row r="2796" customFormat="false" ht="12.8" hidden="false" customHeight="false" outlineLevel="0" collapsed="false">
      <c r="A2796" s="0" t="n">
        <v>2795</v>
      </c>
      <c r="B2796" s="0" t="s">
        <v>12179</v>
      </c>
      <c r="C2796" s="0" t="s">
        <v>21</v>
      </c>
      <c r="D2796" s="0" t="s">
        <v>90</v>
      </c>
      <c r="E2796" s="0" t="s">
        <v>91</v>
      </c>
      <c r="F2796" s="0" t="s">
        <v>12180</v>
      </c>
      <c r="G2796" s="0" t="s">
        <v>12181</v>
      </c>
      <c r="H2796" s="0" t="s">
        <v>12182</v>
      </c>
      <c r="I2796" s="1" t="n">
        <v>122.301</v>
      </c>
      <c r="J2796" s="2" t="s">
        <v>12183</v>
      </c>
      <c r="K2796" s="2" t="s">
        <v>1999</v>
      </c>
      <c r="L2796" s="0" t="s">
        <v>29</v>
      </c>
      <c r="M2796" s="0" t="s">
        <v>29</v>
      </c>
      <c r="N2796" s="2" t="s">
        <v>28</v>
      </c>
      <c r="O2796" s="2" t="s">
        <v>2589</v>
      </c>
      <c r="P2796" s="2" t="s">
        <v>45</v>
      </c>
      <c r="Q2796" s="0" t="n">
        <f aca="false">_xlfn.UNICODE(B2796)</f>
        <v>69</v>
      </c>
      <c r="R2796" s="0" t="str">
        <f aca="false">IF(MIDB(B2796,1,10)="Candidatus",MIDB(B2796,FIND(" ",B2796,1)+1,FIND(" ",B2796,12)-FIND(" ",B2796,1)),IF(AND(Q2796&gt;=65,Q2796&lt;=90),MIDB(B2796,1,FIND(" ",B2796,1)),"-"))</f>
        <v>Escherichia </v>
      </c>
      <c r="S2796" s="0" t="str">
        <f aca="false">IF(MIDB(B2796,1,10)="Candidatus",MIDB(B2796,FIND(" ",B2796,12)+1,IFERROR(FIND(" ",B2796,FIND(" ",B2796,12)+1),LEN(B2796))-FIND(" ",B2796,12)),IF(AND(Q2796&gt;=65,Q2796&lt;=90),MIDB(B2796,FIND(" ",B2796,1),IFERROR(FIND(" ",B2796,FIND(" ",B2796,1)+1),LEN(B2796)+1)-FIND(" ",B2796,1)),"-"))</f>
        <v> coli</v>
      </c>
      <c r="T2796" s="0" t="n">
        <v>1</v>
      </c>
    </row>
    <row r="2797" customFormat="false" ht="12.8" hidden="false" customHeight="false" outlineLevel="0" collapsed="false">
      <c r="A2797" s="0" t="n">
        <v>2796</v>
      </c>
      <c r="B2797" s="0" t="s">
        <v>12179</v>
      </c>
      <c r="C2797" s="0" t="s">
        <v>21</v>
      </c>
      <c r="D2797" s="0" t="s">
        <v>90</v>
      </c>
      <c r="E2797" s="0" t="s">
        <v>91</v>
      </c>
      <c r="F2797" s="0" t="s">
        <v>12184</v>
      </c>
      <c r="G2797" s="0" t="s">
        <v>12185</v>
      </c>
      <c r="H2797" s="0" t="s">
        <v>12186</v>
      </c>
      <c r="I2797" s="1" t="n">
        <v>33.809</v>
      </c>
      <c r="J2797" s="2" t="s">
        <v>12187</v>
      </c>
      <c r="K2797" s="2" t="s">
        <v>695</v>
      </c>
      <c r="L2797" s="0" t="s">
        <v>29</v>
      </c>
      <c r="M2797" s="0" t="s">
        <v>29</v>
      </c>
      <c r="N2797" s="0" t="s">
        <v>29</v>
      </c>
      <c r="O2797" s="2" t="s">
        <v>695</v>
      </c>
      <c r="P2797" s="0" t="s">
        <v>29</v>
      </c>
      <c r="Q2797" s="0" t="n">
        <f aca="false">_xlfn.UNICODE(B2797)</f>
        <v>69</v>
      </c>
      <c r="R2797" s="0" t="str">
        <f aca="false">IF(MIDB(B2797,1,10)="Candidatus",MIDB(B2797,FIND(" ",B2797,1)+1,FIND(" ",B2797,12)-FIND(" ",B2797,1)),IF(AND(Q2797&gt;=65,Q2797&lt;=90),MIDB(B2797,1,FIND(" ",B2797,1)),"-"))</f>
        <v>Escherichia </v>
      </c>
      <c r="S2797" s="0" t="str">
        <f aca="false">IF(MIDB(B2797,1,10)="Candidatus",MIDB(B2797,FIND(" ",B2797,12)+1,IFERROR(FIND(" ",B2797,FIND(" ",B2797,12)+1),LEN(B2797))-FIND(" ",B2797,12)),IF(AND(Q2797&gt;=65,Q2797&lt;=90),MIDB(B2797,FIND(" ",B2797,1),IFERROR(FIND(" ",B2797,FIND(" ",B2797,1)+1),LEN(B2797)+1)-FIND(" ",B2797,1)),"-"))</f>
        <v> coli</v>
      </c>
      <c r="T2797" s="0" t="n">
        <v>1</v>
      </c>
    </row>
    <row r="2798" customFormat="false" ht="12.8" hidden="false" customHeight="false" outlineLevel="0" collapsed="false">
      <c r="A2798" s="0" t="n">
        <v>2797</v>
      </c>
      <c r="B2798" s="0" t="s">
        <v>12188</v>
      </c>
      <c r="C2798" s="0" t="s">
        <v>21</v>
      </c>
      <c r="D2798" s="0" t="s">
        <v>90</v>
      </c>
      <c r="E2798" s="0" t="s">
        <v>91</v>
      </c>
      <c r="F2798" s="0" t="s">
        <v>12189</v>
      </c>
      <c r="G2798" s="0" t="s">
        <v>12190</v>
      </c>
      <c r="H2798" s="0" t="s">
        <v>12191</v>
      </c>
      <c r="I2798" s="1" t="n">
        <v>103.13</v>
      </c>
      <c r="J2798" s="2" t="s">
        <v>12192</v>
      </c>
      <c r="K2798" s="2" t="s">
        <v>743</v>
      </c>
      <c r="L2798" s="0" t="s">
        <v>29</v>
      </c>
      <c r="M2798" s="2" t="s">
        <v>60</v>
      </c>
      <c r="N2798" s="0" t="s">
        <v>29</v>
      </c>
      <c r="O2798" s="2" t="s">
        <v>1050</v>
      </c>
      <c r="P2798" s="2" t="s">
        <v>129</v>
      </c>
      <c r="Q2798" s="0" t="n">
        <f aca="false">_xlfn.UNICODE(B2798)</f>
        <v>69</v>
      </c>
      <c r="R2798" s="0" t="str">
        <f aca="false">IF(MIDB(B2798,1,10)="Candidatus",MIDB(B2798,FIND(" ",B2798,1)+1,FIND(" ",B2798,12)-FIND(" ",B2798,1)),IF(AND(Q2798&gt;=65,Q2798&lt;=90),MIDB(B2798,1,FIND(" ",B2798,1)),"-"))</f>
        <v>Escherichia </v>
      </c>
      <c r="S2798" s="0" t="str">
        <f aca="false">IF(MIDB(B2798,1,10)="Candidatus",MIDB(B2798,FIND(" ",B2798,12)+1,IFERROR(FIND(" ",B2798,FIND(" ",B2798,12)+1),LEN(B2798))-FIND(" ",B2798,12)),IF(AND(Q2798&gt;=65,Q2798&lt;=90),MIDB(B2798,FIND(" ",B2798,1),IFERROR(FIND(" ",B2798,FIND(" ",B2798,1)+1),LEN(B2798)+1)-FIND(" ",B2798,1)),"-"))</f>
        <v> coli</v>
      </c>
      <c r="T2798" s="0" t="n">
        <v>1</v>
      </c>
    </row>
    <row r="2799" customFormat="false" ht="12.8" hidden="false" customHeight="false" outlineLevel="0" collapsed="false">
      <c r="A2799" s="0" t="n">
        <v>2798</v>
      </c>
      <c r="B2799" s="0" t="s">
        <v>12188</v>
      </c>
      <c r="C2799" s="0" t="s">
        <v>21</v>
      </c>
      <c r="D2799" s="0" t="s">
        <v>90</v>
      </c>
      <c r="E2799" s="0" t="s">
        <v>91</v>
      </c>
      <c r="F2799" s="0" t="s">
        <v>12193</v>
      </c>
      <c r="G2799" s="0" t="s">
        <v>12194</v>
      </c>
      <c r="H2799" s="0" t="s">
        <v>12195</v>
      </c>
      <c r="I2799" s="1" t="n">
        <v>32.487</v>
      </c>
      <c r="J2799" s="2" t="s">
        <v>12196</v>
      </c>
      <c r="K2799" s="2" t="s">
        <v>1306</v>
      </c>
      <c r="L2799" s="0" t="s">
        <v>29</v>
      </c>
      <c r="M2799" s="0" t="s">
        <v>29</v>
      </c>
      <c r="N2799" s="0" t="s">
        <v>29</v>
      </c>
      <c r="O2799" s="2" t="s">
        <v>592</v>
      </c>
      <c r="P2799" s="2" t="s">
        <v>46</v>
      </c>
      <c r="Q2799" s="0" t="n">
        <f aca="false">_xlfn.UNICODE(B2799)</f>
        <v>69</v>
      </c>
      <c r="R2799" s="0" t="str">
        <f aca="false">IF(MIDB(B2799,1,10)="Candidatus",MIDB(B2799,FIND(" ",B2799,1)+1,FIND(" ",B2799,12)-FIND(" ",B2799,1)),IF(AND(Q2799&gt;=65,Q2799&lt;=90),MIDB(B2799,1,FIND(" ",B2799,1)),"-"))</f>
        <v>Escherichia </v>
      </c>
      <c r="S2799" s="0" t="str">
        <f aca="false">IF(MIDB(B2799,1,10)="Candidatus",MIDB(B2799,FIND(" ",B2799,12)+1,IFERROR(FIND(" ",B2799,FIND(" ",B2799,12)+1),LEN(B2799))-FIND(" ",B2799,12)),IF(AND(Q2799&gt;=65,Q2799&lt;=90),MIDB(B2799,FIND(" ",B2799,1),IFERROR(FIND(" ",B2799,FIND(" ",B2799,1)+1),LEN(B2799)+1)-FIND(" ",B2799,1)),"-"))</f>
        <v> coli</v>
      </c>
      <c r="T2799" s="0" t="n">
        <v>1</v>
      </c>
    </row>
    <row r="2800" customFormat="false" ht="12.8" hidden="false" customHeight="false" outlineLevel="0" collapsed="false">
      <c r="A2800" s="0" t="n">
        <v>2799</v>
      </c>
      <c r="B2800" s="0" t="s">
        <v>12188</v>
      </c>
      <c r="C2800" s="0" t="s">
        <v>21</v>
      </c>
      <c r="D2800" s="0" t="s">
        <v>90</v>
      </c>
      <c r="E2800" s="0" t="s">
        <v>91</v>
      </c>
      <c r="F2800" s="0" t="s">
        <v>12197</v>
      </c>
      <c r="G2800" s="0" t="s">
        <v>12198</v>
      </c>
      <c r="H2800" s="0" t="s">
        <v>12199</v>
      </c>
      <c r="I2800" s="1" t="n">
        <v>87.792</v>
      </c>
      <c r="J2800" s="2" t="s">
        <v>12200</v>
      </c>
      <c r="K2800" s="2" t="s">
        <v>73</v>
      </c>
      <c r="L2800" s="0" t="s">
        <v>29</v>
      </c>
      <c r="M2800" s="0" t="s">
        <v>29</v>
      </c>
      <c r="N2800" s="0" t="s">
        <v>29</v>
      </c>
      <c r="O2800" s="2" t="s">
        <v>482</v>
      </c>
      <c r="P2800" s="2" t="s">
        <v>262</v>
      </c>
      <c r="Q2800" s="0" t="n">
        <f aca="false">_xlfn.UNICODE(B2800)</f>
        <v>69</v>
      </c>
      <c r="R2800" s="0" t="str">
        <f aca="false">IF(MIDB(B2800,1,10)="Candidatus",MIDB(B2800,FIND(" ",B2800,1)+1,FIND(" ",B2800,12)-FIND(" ",B2800,1)),IF(AND(Q2800&gt;=65,Q2800&lt;=90),MIDB(B2800,1,FIND(" ",B2800,1)),"-"))</f>
        <v>Escherichia </v>
      </c>
      <c r="S2800" s="0" t="str">
        <f aca="false">IF(MIDB(B2800,1,10)="Candidatus",MIDB(B2800,FIND(" ",B2800,12)+1,IFERROR(FIND(" ",B2800,FIND(" ",B2800,12)+1),LEN(B2800))-FIND(" ",B2800,12)),IF(AND(Q2800&gt;=65,Q2800&lt;=90),MIDB(B2800,FIND(" ",B2800,1),IFERROR(FIND(" ",B2800,FIND(" ",B2800,1)+1),LEN(B2800)+1)-FIND(" ",B2800,1)),"-"))</f>
        <v> coli</v>
      </c>
      <c r="T2800" s="0" t="n">
        <v>1</v>
      </c>
    </row>
    <row r="2801" customFormat="false" ht="12.8" hidden="false" customHeight="false" outlineLevel="0" collapsed="false">
      <c r="A2801" s="0" t="n">
        <v>2800</v>
      </c>
      <c r="B2801" s="0" t="s">
        <v>12188</v>
      </c>
      <c r="C2801" s="0" t="s">
        <v>21</v>
      </c>
      <c r="D2801" s="0" t="s">
        <v>90</v>
      </c>
      <c r="E2801" s="0" t="s">
        <v>91</v>
      </c>
      <c r="F2801" s="0" t="s">
        <v>12201</v>
      </c>
      <c r="G2801" s="0" t="s">
        <v>12202</v>
      </c>
      <c r="H2801" s="0" t="s">
        <v>12203</v>
      </c>
      <c r="I2801" s="1" t="n">
        <v>103.624</v>
      </c>
      <c r="J2801" s="2" t="s">
        <v>12204</v>
      </c>
      <c r="K2801" s="2" t="s">
        <v>2244</v>
      </c>
      <c r="L2801" s="0" t="s">
        <v>29</v>
      </c>
      <c r="M2801" s="0" t="s">
        <v>29</v>
      </c>
      <c r="N2801" s="0" t="s">
        <v>29</v>
      </c>
      <c r="O2801" s="2" t="s">
        <v>2238</v>
      </c>
      <c r="P2801" s="2" t="s">
        <v>45</v>
      </c>
      <c r="Q2801" s="0" t="n">
        <f aca="false">_xlfn.UNICODE(B2801)</f>
        <v>69</v>
      </c>
      <c r="R2801" s="0" t="str">
        <f aca="false">IF(MIDB(B2801,1,10)="Candidatus",MIDB(B2801,FIND(" ",B2801,1)+1,FIND(" ",B2801,12)-FIND(" ",B2801,1)),IF(AND(Q2801&gt;=65,Q2801&lt;=90),MIDB(B2801,1,FIND(" ",B2801,1)),"-"))</f>
        <v>Escherichia </v>
      </c>
      <c r="S2801" s="0" t="str">
        <f aca="false">IF(MIDB(B2801,1,10)="Candidatus",MIDB(B2801,FIND(" ",B2801,12)+1,IFERROR(FIND(" ",B2801,FIND(" ",B2801,12)+1),LEN(B2801))-FIND(" ",B2801,12)),IF(AND(Q2801&gt;=65,Q2801&lt;=90),MIDB(B2801,FIND(" ",B2801,1),IFERROR(FIND(" ",B2801,FIND(" ",B2801,1)+1),LEN(B2801)+1)-FIND(" ",B2801,1)),"-"))</f>
        <v> coli</v>
      </c>
      <c r="T2801" s="0" t="n">
        <v>1</v>
      </c>
    </row>
    <row r="2802" customFormat="false" ht="12.8" hidden="false" customHeight="false" outlineLevel="0" collapsed="false">
      <c r="A2802" s="0" t="n">
        <v>2801</v>
      </c>
      <c r="B2802" s="0" t="s">
        <v>12188</v>
      </c>
      <c r="C2802" s="0" t="s">
        <v>21</v>
      </c>
      <c r="D2802" s="0" t="s">
        <v>90</v>
      </c>
      <c r="E2802" s="0" t="s">
        <v>91</v>
      </c>
      <c r="F2802" s="0" t="s">
        <v>12205</v>
      </c>
      <c r="G2802" s="0" t="s">
        <v>12206</v>
      </c>
      <c r="H2802" s="0" t="s">
        <v>12207</v>
      </c>
      <c r="I2802" s="1" t="n">
        <v>69.065</v>
      </c>
      <c r="J2802" s="2" t="s">
        <v>12208</v>
      </c>
      <c r="K2802" s="2" t="s">
        <v>4003</v>
      </c>
      <c r="L2802" s="0" t="s">
        <v>29</v>
      </c>
      <c r="M2802" s="0" t="s">
        <v>29</v>
      </c>
      <c r="N2802" s="0" t="s">
        <v>29</v>
      </c>
      <c r="O2802" s="2" t="s">
        <v>1031</v>
      </c>
      <c r="P2802" s="2" t="s">
        <v>44</v>
      </c>
      <c r="Q2802" s="0" t="n">
        <f aca="false">_xlfn.UNICODE(B2802)</f>
        <v>69</v>
      </c>
      <c r="R2802" s="0" t="str">
        <f aca="false">IF(MIDB(B2802,1,10)="Candidatus",MIDB(B2802,FIND(" ",B2802,1)+1,FIND(" ",B2802,12)-FIND(" ",B2802,1)),IF(AND(Q2802&gt;=65,Q2802&lt;=90),MIDB(B2802,1,FIND(" ",B2802,1)),"-"))</f>
        <v>Escherichia </v>
      </c>
      <c r="S2802" s="0" t="str">
        <f aca="false">IF(MIDB(B2802,1,10)="Candidatus",MIDB(B2802,FIND(" ",B2802,12)+1,IFERROR(FIND(" ",B2802,FIND(" ",B2802,12)+1),LEN(B2802))-FIND(" ",B2802,12)),IF(AND(Q2802&gt;=65,Q2802&lt;=90),MIDB(B2802,FIND(" ",B2802,1),IFERROR(FIND(" ",B2802,FIND(" ",B2802,1)+1),LEN(B2802)+1)-FIND(" ",B2802,1)),"-"))</f>
        <v> coli</v>
      </c>
      <c r="T2802" s="0" t="n">
        <v>1</v>
      </c>
    </row>
    <row r="2803" customFormat="false" ht="12.8" hidden="false" customHeight="false" outlineLevel="0" collapsed="false">
      <c r="A2803" s="0" t="n">
        <v>2802</v>
      </c>
      <c r="B2803" s="0" t="s">
        <v>12209</v>
      </c>
      <c r="C2803" s="0" t="s">
        <v>21</v>
      </c>
      <c r="D2803" s="0" t="s">
        <v>90</v>
      </c>
      <c r="E2803" s="0" t="s">
        <v>91</v>
      </c>
      <c r="F2803" s="0" t="s">
        <v>12210</v>
      </c>
      <c r="G2803" s="0" t="s">
        <v>12211</v>
      </c>
      <c r="H2803" s="0" t="s">
        <v>12212</v>
      </c>
      <c r="I2803" s="1" t="n">
        <v>160.573</v>
      </c>
      <c r="J2803" s="2" t="s">
        <v>12213</v>
      </c>
      <c r="K2803" s="2" t="s">
        <v>2949</v>
      </c>
      <c r="L2803" s="0" t="s">
        <v>29</v>
      </c>
      <c r="M2803" s="0" t="s">
        <v>29</v>
      </c>
      <c r="N2803" s="0" t="s">
        <v>29</v>
      </c>
      <c r="O2803" s="2" t="s">
        <v>1768</v>
      </c>
      <c r="P2803" s="2" t="s">
        <v>60</v>
      </c>
      <c r="Q2803" s="0" t="n">
        <f aca="false">_xlfn.UNICODE(B2803)</f>
        <v>69</v>
      </c>
      <c r="R2803" s="0" t="str">
        <f aca="false">IF(MIDB(B2803,1,10)="Candidatus",MIDB(B2803,FIND(" ",B2803,1)+1,FIND(" ",B2803,12)-FIND(" ",B2803,1)),IF(AND(Q2803&gt;=65,Q2803&lt;=90),MIDB(B2803,1,FIND(" ",B2803,1)),"-"))</f>
        <v>Escherichia </v>
      </c>
      <c r="S2803" s="0" t="str">
        <f aca="false">IF(MIDB(B2803,1,10)="Candidatus",MIDB(B2803,FIND(" ",B2803,12)+1,IFERROR(FIND(" ",B2803,FIND(" ",B2803,12)+1),LEN(B2803))-FIND(" ",B2803,12)),IF(AND(Q2803&gt;=65,Q2803&lt;=90),MIDB(B2803,FIND(" ",B2803,1),IFERROR(FIND(" ",B2803,FIND(" ",B2803,1)+1),LEN(B2803)+1)-FIND(" ",B2803,1)),"-"))</f>
        <v> coli</v>
      </c>
      <c r="T2803" s="0" t="n">
        <v>1</v>
      </c>
    </row>
    <row r="2804" customFormat="false" ht="12.8" hidden="false" customHeight="false" outlineLevel="0" collapsed="false">
      <c r="A2804" s="0" t="n">
        <v>2803</v>
      </c>
      <c r="B2804" s="0" t="s">
        <v>12209</v>
      </c>
      <c r="C2804" s="0" t="s">
        <v>21</v>
      </c>
      <c r="D2804" s="0" t="s">
        <v>90</v>
      </c>
      <c r="E2804" s="0" t="s">
        <v>91</v>
      </c>
      <c r="F2804" s="0" t="s">
        <v>12214</v>
      </c>
      <c r="G2804" s="0" t="s">
        <v>12215</v>
      </c>
      <c r="H2804" s="0" t="s">
        <v>12216</v>
      </c>
      <c r="I2804" s="1" t="n">
        <v>90.868</v>
      </c>
      <c r="J2804" s="2" t="s">
        <v>12217</v>
      </c>
      <c r="K2804" s="2" t="s">
        <v>2763</v>
      </c>
      <c r="L2804" s="0" t="s">
        <v>29</v>
      </c>
      <c r="M2804" s="0" t="s">
        <v>29</v>
      </c>
      <c r="N2804" s="0" t="s">
        <v>29</v>
      </c>
      <c r="O2804" s="2" t="s">
        <v>1150</v>
      </c>
      <c r="P2804" s="2" t="s">
        <v>129</v>
      </c>
      <c r="Q2804" s="0" t="n">
        <f aca="false">_xlfn.UNICODE(B2804)</f>
        <v>69</v>
      </c>
      <c r="R2804" s="0" t="str">
        <f aca="false">IF(MIDB(B2804,1,10)="Candidatus",MIDB(B2804,FIND(" ",B2804,1)+1,FIND(" ",B2804,12)-FIND(" ",B2804,1)),IF(AND(Q2804&gt;=65,Q2804&lt;=90),MIDB(B2804,1,FIND(" ",B2804,1)),"-"))</f>
        <v>Escherichia </v>
      </c>
      <c r="S2804" s="0" t="str">
        <f aca="false">IF(MIDB(B2804,1,10)="Candidatus",MIDB(B2804,FIND(" ",B2804,12)+1,IFERROR(FIND(" ",B2804,FIND(" ",B2804,12)+1),LEN(B2804))-FIND(" ",B2804,12)),IF(AND(Q2804&gt;=65,Q2804&lt;=90),MIDB(B2804,FIND(" ",B2804,1),IFERROR(FIND(" ",B2804,FIND(" ",B2804,1)+1),LEN(B2804)+1)-FIND(" ",B2804,1)),"-"))</f>
        <v> coli</v>
      </c>
      <c r="T2804" s="0" t="n">
        <v>1</v>
      </c>
    </row>
    <row r="2805" customFormat="false" ht="12.8" hidden="false" customHeight="false" outlineLevel="0" collapsed="false">
      <c r="A2805" s="0" t="n">
        <v>2804</v>
      </c>
      <c r="B2805" s="0" t="s">
        <v>12209</v>
      </c>
      <c r="C2805" s="0" t="s">
        <v>21</v>
      </c>
      <c r="D2805" s="0" t="s">
        <v>90</v>
      </c>
      <c r="E2805" s="0" t="s">
        <v>91</v>
      </c>
      <c r="F2805" s="0" t="s">
        <v>12218</v>
      </c>
      <c r="G2805" s="0" t="s">
        <v>12219</v>
      </c>
      <c r="H2805" s="0" t="s">
        <v>12220</v>
      </c>
      <c r="I2805" s="1" t="n">
        <v>65.549</v>
      </c>
      <c r="J2805" s="2" t="s">
        <v>12221</v>
      </c>
      <c r="K2805" s="2" t="s">
        <v>653</v>
      </c>
      <c r="L2805" s="0" t="s">
        <v>29</v>
      </c>
      <c r="M2805" s="0" t="s">
        <v>29</v>
      </c>
      <c r="N2805" s="0" t="s">
        <v>29</v>
      </c>
      <c r="O2805" s="2" t="s">
        <v>771</v>
      </c>
      <c r="P2805" s="2" t="s">
        <v>112</v>
      </c>
      <c r="Q2805" s="0" t="n">
        <f aca="false">_xlfn.UNICODE(B2805)</f>
        <v>69</v>
      </c>
      <c r="R2805" s="0" t="str">
        <f aca="false">IF(MIDB(B2805,1,10)="Candidatus",MIDB(B2805,FIND(" ",B2805,1)+1,FIND(" ",B2805,12)-FIND(" ",B2805,1)),IF(AND(Q2805&gt;=65,Q2805&lt;=90),MIDB(B2805,1,FIND(" ",B2805,1)),"-"))</f>
        <v>Escherichia </v>
      </c>
      <c r="S2805" s="0" t="str">
        <f aca="false">IF(MIDB(B2805,1,10)="Candidatus",MIDB(B2805,FIND(" ",B2805,12)+1,IFERROR(FIND(" ",B2805,FIND(" ",B2805,12)+1),LEN(B2805))-FIND(" ",B2805,12)),IF(AND(Q2805&gt;=65,Q2805&lt;=90),MIDB(B2805,FIND(" ",B2805,1),IFERROR(FIND(" ",B2805,FIND(" ",B2805,1)+1),LEN(B2805)+1)-FIND(" ",B2805,1)),"-"))</f>
        <v> coli</v>
      </c>
      <c r="T2805" s="0" t="n">
        <v>1</v>
      </c>
    </row>
    <row r="2806" customFormat="false" ht="12.8" hidden="false" customHeight="false" outlineLevel="0" collapsed="false">
      <c r="A2806" s="0" t="n">
        <v>2805</v>
      </c>
      <c r="B2806" s="0" t="s">
        <v>12209</v>
      </c>
      <c r="C2806" s="0" t="s">
        <v>21</v>
      </c>
      <c r="D2806" s="0" t="s">
        <v>90</v>
      </c>
      <c r="E2806" s="0" t="s">
        <v>91</v>
      </c>
      <c r="F2806" s="0" t="s">
        <v>12222</v>
      </c>
      <c r="G2806" s="0" t="s">
        <v>12223</v>
      </c>
      <c r="H2806" s="0" t="s">
        <v>12224</v>
      </c>
      <c r="I2806" s="1" t="n">
        <v>81.475</v>
      </c>
      <c r="J2806" s="2" t="s">
        <v>12225</v>
      </c>
      <c r="K2806" s="2" t="s">
        <v>74</v>
      </c>
      <c r="L2806" s="0" t="s">
        <v>29</v>
      </c>
      <c r="M2806" s="0" t="s">
        <v>29</v>
      </c>
      <c r="N2806" s="0" t="s">
        <v>29</v>
      </c>
      <c r="O2806" s="2" t="s">
        <v>198</v>
      </c>
      <c r="P2806" s="2" t="s">
        <v>287</v>
      </c>
      <c r="Q2806" s="0" t="n">
        <f aca="false">_xlfn.UNICODE(B2806)</f>
        <v>69</v>
      </c>
      <c r="R2806" s="0" t="str">
        <f aca="false">IF(MIDB(B2806,1,10)="Candidatus",MIDB(B2806,FIND(" ",B2806,1)+1,FIND(" ",B2806,12)-FIND(" ",B2806,1)),IF(AND(Q2806&gt;=65,Q2806&lt;=90),MIDB(B2806,1,FIND(" ",B2806,1)),"-"))</f>
        <v>Escherichia </v>
      </c>
      <c r="S2806" s="0" t="str">
        <f aca="false">IF(MIDB(B2806,1,10)="Candidatus",MIDB(B2806,FIND(" ",B2806,12)+1,IFERROR(FIND(" ",B2806,FIND(" ",B2806,12)+1),LEN(B2806))-FIND(" ",B2806,12)),IF(AND(Q2806&gt;=65,Q2806&lt;=90),MIDB(B2806,FIND(" ",B2806,1),IFERROR(FIND(" ",B2806,FIND(" ",B2806,1)+1),LEN(B2806)+1)-FIND(" ",B2806,1)),"-"))</f>
        <v> coli</v>
      </c>
      <c r="T2806" s="0" t="n">
        <v>1</v>
      </c>
    </row>
    <row r="2807" customFormat="false" ht="12.8" hidden="false" customHeight="false" outlineLevel="0" collapsed="false">
      <c r="A2807" s="0" t="n">
        <v>2806</v>
      </c>
      <c r="B2807" s="0" t="s">
        <v>12209</v>
      </c>
      <c r="C2807" s="0" t="s">
        <v>21</v>
      </c>
      <c r="D2807" s="0" t="s">
        <v>90</v>
      </c>
      <c r="E2807" s="0" t="s">
        <v>91</v>
      </c>
      <c r="F2807" s="0" t="s">
        <v>12226</v>
      </c>
      <c r="G2807" s="0" t="s">
        <v>12227</v>
      </c>
      <c r="H2807" s="0" t="s">
        <v>12228</v>
      </c>
      <c r="I2807" s="1" t="n">
        <v>81.883</v>
      </c>
      <c r="J2807" s="2" t="s">
        <v>12229</v>
      </c>
      <c r="K2807" s="2" t="s">
        <v>1132</v>
      </c>
      <c r="L2807" s="0" t="s">
        <v>29</v>
      </c>
      <c r="M2807" s="0" t="s">
        <v>29</v>
      </c>
      <c r="N2807" s="0" t="s">
        <v>29</v>
      </c>
      <c r="O2807" s="2" t="s">
        <v>1328</v>
      </c>
      <c r="P2807" s="2" t="s">
        <v>1598</v>
      </c>
      <c r="Q2807" s="0" t="n">
        <f aca="false">_xlfn.UNICODE(B2807)</f>
        <v>69</v>
      </c>
      <c r="R2807" s="0" t="str">
        <f aca="false">IF(MIDB(B2807,1,10)="Candidatus",MIDB(B2807,FIND(" ",B2807,1)+1,FIND(" ",B2807,12)-FIND(" ",B2807,1)),IF(AND(Q2807&gt;=65,Q2807&lt;=90),MIDB(B2807,1,FIND(" ",B2807,1)),"-"))</f>
        <v>Escherichia </v>
      </c>
      <c r="S2807" s="0" t="str">
        <f aca="false">IF(MIDB(B2807,1,10)="Candidatus",MIDB(B2807,FIND(" ",B2807,12)+1,IFERROR(FIND(" ",B2807,FIND(" ",B2807,12)+1),LEN(B2807))-FIND(" ",B2807,12)),IF(AND(Q2807&gt;=65,Q2807&lt;=90),MIDB(B2807,FIND(" ",B2807,1),IFERROR(FIND(" ",B2807,FIND(" ",B2807,1)+1),LEN(B2807)+1)-FIND(" ",B2807,1)),"-"))</f>
        <v> coli</v>
      </c>
      <c r="T2807" s="0" t="n">
        <v>1</v>
      </c>
    </row>
    <row r="2808" customFormat="false" ht="12.8" hidden="false" customHeight="false" outlineLevel="0" collapsed="false">
      <c r="A2808" s="0" t="n">
        <v>2807</v>
      </c>
      <c r="B2808" s="0" t="s">
        <v>12230</v>
      </c>
      <c r="C2808" s="0" t="s">
        <v>21</v>
      </c>
      <c r="D2808" s="0" t="s">
        <v>90</v>
      </c>
      <c r="E2808" s="0" t="s">
        <v>91</v>
      </c>
      <c r="F2808" s="0" t="s">
        <v>12231</v>
      </c>
      <c r="G2808" s="0" t="s">
        <v>12232</v>
      </c>
      <c r="H2808" s="0" t="s">
        <v>12233</v>
      </c>
      <c r="I2808" s="1" t="n">
        <v>114.23</v>
      </c>
      <c r="J2808" s="2" t="s">
        <v>12234</v>
      </c>
      <c r="K2808" s="2" t="s">
        <v>1169</v>
      </c>
      <c r="L2808" s="0" t="s">
        <v>29</v>
      </c>
      <c r="M2808" s="0" t="s">
        <v>29</v>
      </c>
      <c r="N2808" s="0" t="s">
        <v>29</v>
      </c>
      <c r="O2808" s="2" t="s">
        <v>1999</v>
      </c>
      <c r="P2808" s="2" t="s">
        <v>112</v>
      </c>
      <c r="Q2808" s="0" t="n">
        <f aca="false">_xlfn.UNICODE(B2808)</f>
        <v>69</v>
      </c>
      <c r="R2808" s="0" t="str">
        <f aca="false">IF(MIDB(B2808,1,10)="Candidatus",MIDB(B2808,FIND(" ",B2808,1)+1,FIND(" ",B2808,12)-FIND(" ",B2808,1)),IF(AND(Q2808&gt;=65,Q2808&lt;=90),MIDB(B2808,1,FIND(" ",B2808,1)),"-"))</f>
        <v>Escherichia </v>
      </c>
      <c r="S2808" s="0" t="str">
        <f aca="false">IF(MIDB(B2808,1,10)="Candidatus",MIDB(B2808,FIND(" ",B2808,12)+1,IFERROR(FIND(" ",B2808,FIND(" ",B2808,12)+1),LEN(B2808))-FIND(" ",B2808,12)),IF(AND(Q2808&gt;=65,Q2808&lt;=90),MIDB(B2808,FIND(" ",B2808,1),IFERROR(FIND(" ",B2808,FIND(" ",B2808,1)+1),LEN(B2808)+1)-FIND(" ",B2808,1)),"-"))</f>
        <v> coli</v>
      </c>
      <c r="T2808" s="0" t="n">
        <v>1</v>
      </c>
    </row>
    <row r="2809" customFormat="false" ht="12.8" hidden="false" customHeight="false" outlineLevel="0" collapsed="false">
      <c r="A2809" s="0" t="n">
        <v>2808</v>
      </c>
      <c r="B2809" s="0" t="s">
        <v>12235</v>
      </c>
      <c r="C2809" s="0" t="s">
        <v>21</v>
      </c>
      <c r="D2809" s="0" t="s">
        <v>90</v>
      </c>
      <c r="E2809" s="0" t="s">
        <v>91</v>
      </c>
      <c r="F2809" s="0" t="s">
        <v>12236</v>
      </c>
      <c r="G2809" s="0" t="s">
        <v>12237</v>
      </c>
      <c r="H2809" s="0" t="s">
        <v>12238</v>
      </c>
      <c r="I2809" s="1" t="n">
        <v>138.362</v>
      </c>
      <c r="J2809" s="2" t="s">
        <v>12239</v>
      </c>
      <c r="K2809" s="2" t="s">
        <v>7443</v>
      </c>
      <c r="L2809" s="0" t="s">
        <v>29</v>
      </c>
      <c r="M2809" s="0" t="s">
        <v>29</v>
      </c>
      <c r="N2809" s="0" t="s">
        <v>29</v>
      </c>
      <c r="O2809" s="2" t="s">
        <v>7443</v>
      </c>
      <c r="P2809" s="0" t="s">
        <v>29</v>
      </c>
      <c r="Q2809" s="0" t="n">
        <f aca="false">_xlfn.UNICODE(B2809)</f>
        <v>69</v>
      </c>
      <c r="R2809" s="0" t="str">
        <f aca="false">IF(MIDB(B2809,1,10)="Candidatus",MIDB(B2809,FIND(" ",B2809,1)+1,FIND(" ",B2809,12)-FIND(" ",B2809,1)),IF(AND(Q2809&gt;=65,Q2809&lt;=90),MIDB(B2809,1,FIND(" ",B2809,1)),"-"))</f>
        <v>Escherichia </v>
      </c>
      <c r="S2809" s="0" t="str">
        <f aca="false">IF(MIDB(B2809,1,10)="Candidatus",MIDB(B2809,FIND(" ",B2809,12)+1,IFERROR(FIND(" ",B2809,FIND(" ",B2809,12)+1),LEN(B2809))-FIND(" ",B2809,12)),IF(AND(Q2809&gt;=65,Q2809&lt;=90),MIDB(B2809,FIND(" ",B2809,1),IFERROR(FIND(" ",B2809,FIND(" ",B2809,1)+1),LEN(B2809)+1)-FIND(" ",B2809,1)),"-"))</f>
        <v> coli</v>
      </c>
      <c r="T2809" s="0" t="n">
        <v>1</v>
      </c>
    </row>
    <row r="2810" customFormat="false" ht="12.8" hidden="false" customHeight="false" outlineLevel="0" collapsed="false">
      <c r="A2810" s="0" t="n">
        <v>2809</v>
      </c>
      <c r="B2810" s="0" t="s">
        <v>12240</v>
      </c>
      <c r="C2810" s="0" t="s">
        <v>21</v>
      </c>
      <c r="D2810" s="0" t="s">
        <v>90</v>
      </c>
      <c r="E2810" s="0" t="s">
        <v>91</v>
      </c>
      <c r="F2810" s="0" t="s">
        <v>12241</v>
      </c>
      <c r="G2810" s="0" t="s">
        <v>12242</v>
      </c>
      <c r="H2810" s="0" t="s">
        <v>12243</v>
      </c>
      <c r="I2810" s="1" t="n">
        <v>5.631</v>
      </c>
      <c r="J2810" s="2" t="s">
        <v>12244</v>
      </c>
      <c r="K2810" s="2" t="s">
        <v>28</v>
      </c>
      <c r="L2810" s="0" t="s">
        <v>29</v>
      </c>
      <c r="M2810" s="0" t="s">
        <v>29</v>
      </c>
      <c r="N2810" s="0" t="s">
        <v>29</v>
      </c>
      <c r="O2810" s="2" t="s">
        <v>112</v>
      </c>
      <c r="P2810" s="2" t="s">
        <v>46</v>
      </c>
      <c r="Q2810" s="0" t="n">
        <f aca="false">_xlfn.UNICODE(B2810)</f>
        <v>69</v>
      </c>
      <c r="R2810" s="0" t="str">
        <f aca="false">IF(MIDB(B2810,1,10)="Candidatus",MIDB(B2810,FIND(" ",B2810,1)+1,FIND(" ",B2810,12)-FIND(" ",B2810,1)),IF(AND(Q2810&gt;=65,Q2810&lt;=90),MIDB(B2810,1,FIND(" ",B2810,1)),"-"))</f>
        <v>Escherichia </v>
      </c>
      <c r="S2810" s="0" t="str">
        <f aca="false">IF(MIDB(B2810,1,10)="Candidatus",MIDB(B2810,FIND(" ",B2810,12)+1,IFERROR(FIND(" ",B2810,FIND(" ",B2810,12)+1),LEN(B2810))-FIND(" ",B2810,12)),IF(AND(Q2810&gt;=65,Q2810&lt;=90),MIDB(B2810,FIND(" ",B2810,1),IFERROR(FIND(" ",B2810,FIND(" ",B2810,1)+1),LEN(B2810)+1)-FIND(" ",B2810,1)),"-"))</f>
        <v> coli</v>
      </c>
      <c r="T2810" s="0" t="n">
        <v>1</v>
      </c>
    </row>
    <row r="2811" customFormat="false" ht="12.8" hidden="false" customHeight="false" outlineLevel="0" collapsed="false">
      <c r="A2811" s="0" t="n">
        <v>2810</v>
      </c>
      <c r="B2811" s="0" t="s">
        <v>12240</v>
      </c>
      <c r="C2811" s="0" t="s">
        <v>21</v>
      </c>
      <c r="D2811" s="0" t="s">
        <v>90</v>
      </c>
      <c r="E2811" s="0" t="s">
        <v>91</v>
      </c>
      <c r="F2811" s="0" t="s">
        <v>12245</v>
      </c>
      <c r="G2811" s="0" t="s">
        <v>12246</v>
      </c>
      <c r="H2811" s="0" t="s">
        <v>12247</v>
      </c>
      <c r="I2811" s="1" t="n">
        <v>5.164</v>
      </c>
      <c r="J2811" s="2" t="s">
        <v>12248</v>
      </c>
      <c r="K2811" s="2" t="s">
        <v>129</v>
      </c>
      <c r="L2811" s="0" t="s">
        <v>29</v>
      </c>
      <c r="M2811" s="0" t="s">
        <v>29</v>
      </c>
      <c r="N2811" s="0" t="s">
        <v>29</v>
      </c>
      <c r="O2811" s="2" t="s">
        <v>28</v>
      </c>
      <c r="P2811" s="2" t="s">
        <v>46</v>
      </c>
      <c r="Q2811" s="0" t="n">
        <f aca="false">_xlfn.UNICODE(B2811)</f>
        <v>69</v>
      </c>
      <c r="R2811" s="0" t="str">
        <f aca="false">IF(MIDB(B2811,1,10)="Candidatus",MIDB(B2811,FIND(" ",B2811,1)+1,FIND(" ",B2811,12)-FIND(" ",B2811,1)),IF(AND(Q2811&gt;=65,Q2811&lt;=90),MIDB(B2811,1,FIND(" ",B2811,1)),"-"))</f>
        <v>Escherichia </v>
      </c>
      <c r="S2811" s="0" t="str">
        <f aca="false">IF(MIDB(B2811,1,10)="Candidatus",MIDB(B2811,FIND(" ",B2811,12)+1,IFERROR(FIND(" ",B2811,FIND(" ",B2811,12)+1),LEN(B2811))-FIND(" ",B2811,12)),IF(AND(Q2811&gt;=65,Q2811&lt;=90),MIDB(B2811,FIND(" ",B2811,1),IFERROR(FIND(" ",B2811,FIND(" ",B2811,1)+1),LEN(B2811)+1)-FIND(" ",B2811,1)),"-"))</f>
        <v> coli</v>
      </c>
      <c r="T2811" s="0" t="n">
        <v>1</v>
      </c>
    </row>
    <row r="2812" customFormat="false" ht="12.8" hidden="false" customHeight="false" outlineLevel="0" collapsed="false">
      <c r="A2812" s="0" t="n">
        <v>2811</v>
      </c>
      <c r="B2812" s="0" t="s">
        <v>12240</v>
      </c>
      <c r="C2812" s="0" t="s">
        <v>21</v>
      </c>
      <c r="D2812" s="0" t="s">
        <v>90</v>
      </c>
      <c r="E2812" s="0" t="s">
        <v>91</v>
      </c>
      <c r="F2812" s="0" t="s">
        <v>12249</v>
      </c>
      <c r="G2812" s="0" t="s">
        <v>12250</v>
      </c>
      <c r="H2812" s="0" t="s">
        <v>12251</v>
      </c>
      <c r="I2812" s="1" t="n">
        <v>4.075</v>
      </c>
      <c r="J2812" s="2" t="s">
        <v>12252</v>
      </c>
      <c r="K2812" s="2" t="s">
        <v>60</v>
      </c>
      <c r="L2812" s="0" t="s">
        <v>29</v>
      </c>
      <c r="M2812" s="0" t="s">
        <v>29</v>
      </c>
      <c r="N2812" s="0" t="s">
        <v>29</v>
      </c>
      <c r="O2812" s="2" t="s">
        <v>60</v>
      </c>
      <c r="P2812" s="0" t="s">
        <v>29</v>
      </c>
      <c r="Q2812" s="0" t="n">
        <f aca="false">_xlfn.UNICODE(B2812)</f>
        <v>69</v>
      </c>
      <c r="R2812" s="0" t="str">
        <f aca="false">IF(MIDB(B2812,1,10)="Candidatus",MIDB(B2812,FIND(" ",B2812,1)+1,FIND(" ",B2812,12)-FIND(" ",B2812,1)),IF(AND(Q2812&gt;=65,Q2812&lt;=90),MIDB(B2812,1,FIND(" ",B2812,1)),"-"))</f>
        <v>Escherichia </v>
      </c>
      <c r="S2812" s="0" t="str">
        <f aca="false">IF(MIDB(B2812,1,10)="Candidatus",MIDB(B2812,FIND(" ",B2812,12)+1,IFERROR(FIND(" ",B2812,FIND(" ",B2812,12)+1),LEN(B2812))-FIND(" ",B2812,12)),IF(AND(Q2812&gt;=65,Q2812&lt;=90),MIDB(B2812,FIND(" ",B2812,1),IFERROR(FIND(" ",B2812,FIND(" ",B2812,1)+1),LEN(B2812)+1)-FIND(" ",B2812,1)),"-"))</f>
        <v> coli</v>
      </c>
      <c r="T2812" s="0" t="n">
        <v>1</v>
      </c>
    </row>
    <row r="2813" customFormat="false" ht="12.8" hidden="false" customHeight="false" outlineLevel="0" collapsed="false">
      <c r="A2813" s="0" t="n">
        <v>2812</v>
      </c>
      <c r="B2813" s="0" t="s">
        <v>12240</v>
      </c>
      <c r="C2813" s="0" t="s">
        <v>21</v>
      </c>
      <c r="D2813" s="0" t="s">
        <v>90</v>
      </c>
      <c r="E2813" s="0" t="s">
        <v>91</v>
      </c>
      <c r="F2813" s="0" t="s">
        <v>12253</v>
      </c>
      <c r="G2813" s="0" t="s">
        <v>12254</v>
      </c>
      <c r="H2813" s="0" t="s">
        <v>12255</v>
      </c>
      <c r="I2813" s="1" t="n">
        <v>6.989</v>
      </c>
      <c r="J2813" s="2" t="s">
        <v>12256</v>
      </c>
      <c r="K2813" s="2" t="s">
        <v>44</v>
      </c>
      <c r="L2813" s="0" t="s">
        <v>29</v>
      </c>
      <c r="M2813" s="0" t="s">
        <v>29</v>
      </c>
      <c r="N2813" s="0" t="s">
        <v>29</v>
      </c>
      <c r="O2813" s="2" t="s">
        <v>44</v>
      </c>
      <c r="P2813" s="0" t="s">
        <v>29</v>
      </c>
      <c r="Q2813" s="0" t="n">
        <f aca="false">_xlfn.UNICODE(B2813)</f>
        <v>69</v>
      </c>
      <c r="R2813" s="0" t="str">
        <f aca="false">IF(MIDB(B2813,1,10)="Candidatus",MIDB(B2813,FIND(" ",B2813,1)+1,FIND(" ",B2813,12)-FIND(" ",B2813,1)),IF(AND(Q2813&gt;=65,Q2813&lt;=90),MIDB(B2813,1,FIND(" ",B2813,1)),"-"))</f>
        <v>Escherichia </v>
      </c>
      <c r="S2813" s="0" t="str">
        <f aca="false">IF(MIDB(B2813,1,10)="Candidatus",MIDB(B2813,FIND(" ",B2813,12)+1,IFERROR(FIND(" ",B2813,FIND(" ",B2813,12)+1),LEN(B2813))-FIND(" ",B2813,12)),IF(AND(Q2813&gt;=65,Q2813&lt;=90),MIDB(B2813,FIND(" ",B2813,1),IFERROR(FIND(" ",B2813,FIND(" ",B2813,1)+1),LEN(B2813)+1)-FIND(" ",B2813,1)),"-"))</f>
        <v> coli</v>
      </c>
      <c r="T2813" s="0" t="n">
        <v>1</v>
      </c>
    </row>
    <row r="2814" customFormat="false" ht="12.8" hidden="false" customHeight="false" outlineLevel="0" collapsed="false">
      <c r="A2814" s="0" t="n">
        <v>2813</v>
      </c>
      <c r="B2814" s="0" t="s">
        <v>12240</v>
      </c>
      <c r="C2814" s="0" t="s">
        <v>21</v>
      </c>
      <c r="D2814" s="0" t="s">
        <v>90</v>
      </c>
      <c r="E2814" s="0" t="s">
        <v>91</v>
      </c>
      <c r="F2814" s="0" t="s">
        <v>12257</v>
      </c>
      <c r="G2814" s="0" t="s">
        <v>12258</v>
      </c>
      <c r="H2814" s="0" t="s">
        <v>12259</v>
      </c>
      <c r="I2814" s="1" t="n">
        <v>2.089</v>
      </c>
      <c r="J2814" s="2" t="s">
        <v>12260</v>
      </c>
      <c r="K2814" s="2" t="s">
        <v>88</v>
      </c>
      <c r="L2814" s="0" t="s">
        <v>29</v>
      </c>
      <c r="M2814" s="0" t="s">
        <v>29</v>
      </c>
      <c r="N2814" s="0" t="s">
        <v>29</v>
      </c>
      <c r="O2814" s="2" t="s">
        <v>88</v>
      </c>
      <c r="P2814" s="0" t="s">
        <v>29</v>
      </c>
      <c r="Q2814" s="0" t="n">
        <f aca="false">_xlfn.UNICODE(B2814)</f>
        <v>69</v>
      </c>
      <c r="R2814" s="0" t="str">
        <f aca="false">IF(MIDB(B2814,1,10)="Candidatus",MIDB(B2814,FIND(" ",B2814,1)+1,FIND(" ",B2814,12)-FIND(" ",B2814,1)),IF(AND(Q2814&gt;=65,Q2814&lt;=90),MIDB(B2814,1,FIND(" ",B2814,1)),"-"))</f>
        <v>Escherichia </v>
      </c>
      <c r="S2814" s="0" t="str">
        <f aca="false">IF(MIDB(B2814,1,10)="Candidatus",MIDB(B2814,FIND(" ",B2814,12)+1,IFERROR(FIND(" ",B2814,FIND(" ",B2814,12)+1),LEN(B2814))-FIND(" ",B2814,12)),IF(AND(Q2814&gt;=65,Q2814&lt;=90),MIDB(B2814,FIND(" ",B2814,1),IFERROR(FIND(" ",B2814,FIND(" ",B2814,1)+1),LEN(B2814)+1)-FIND(" ",B2814,1)),"-"))</f>
        <v> coli</v>
      </c>
      <c r="T2814" s="0" t="n">
        <v>1</v>
      </c>
    </row>
    <row r="2815" customFormat="false" ht="12.8" hidden="false" customHeight="false" outlineLevel="0" collapsed="false">
      <c r="A2815" s="0" t="n">
        <v>2814</v>
      </c>
      <c r="B2815" s="0" t="s">
        <v>12240</v>
      </c>
      <c r="C2815" s="0" t="s">
        <v>21</v>
      </c>
      <c r="D2815" s="0" t="s">
        <v>90</v>
      </c>
      <c r="E2815" s="0" t="s">
        <v>91</v>
      </c>
      <c r="F2815" s="0" t="s">
        <v>12261</v>
      </c>
      <c r="G2815" s="0" t="s">
        <v>12262</v>
      </c>
      <c r="H2815" s="0" t="s">
        <v>12263</v>
      </c>
      <c r="I2815" s="1" t="n">
        <v>97.864</v>
      </c>
      <c r="J2815" s="2" t="s">
        <v>12264</v>
      </c>
      <c r="K2815" s="2" t="s">
        <v>38</v>
      </c>
      <c r="L2815" s="0" t="s">
        <v>29</v>
      </c>
      <c r="M2815" s="0" t="s">
        <v>29</v>
      </c>
      <c r="N2815" s="0" t="s">
        <v>29</v>
      </c>
      <c r="O2815" s="2" t="s">
        <v>3315</v>
      </c>
      <c r="P2815" s="2" t="s">
        <v>118</v>
      </c>
      <c r="Q2815" s="0" t="n">
        <f aca="false">_xlfn.UNICODE(B2815)</f>
        <v>69</v>
      </c>
      <c r="R2815" s="0" t="str">
        <f aca="false">IF(MIDB(B2815,1,10)="Candidatus",MIDB(B2815,FIND(" ",B2815,1)+1,FIND(" ",B2815,12)-FIND(" ",B2815,1)),IF(AND(Q2815&gt;=65,Q2815&lt;=90),MIDB(B2815,1,FIND(" ",B2815,1)),"-"))</f>
        <v>Escherichia </v>
      </c>
      <c r="S2815" s="0" t="str">
        <f aca="false">IF(MIDB(B2815,1,10)="Candidatus",MIDB(B2815,FIND(" ",B2815,12)+1,IFERROR(FIND(" ",B2815,FIND(" ",B2815,12)+1),LEN(B2815))-FIND(" ",B2815,12)),IF(AND(Q2815&gt;=65,Q2815&lt;=90),MIDB(B2815,FIND(" ",B2815,1),IFERROR(FIND(" ",B2815,FIND(" ",B2815,1)+1),LEN(B2815)+1)-FIND(" ",B2815,1)),"-"))</f>
        <v> coli</v>
      </c>
      <c r="T2815" s="0" t="n">
        <v>1</v>
      </c>
    </row>
    <row r="2816" customFormat="false" ht="12.8" hidden="false" customHeight="false" outlineLevel="0" collapsed="false">
      <c r="A2816" s="0" t="n">
        <v>2815</v>
      </c>
      <c r="B2816" s="0" t="s">
        <v>12240</v>
      </c>
      <c r="C2816" s="0" t="s">
        <v>21</v>
      </c>
      <c r="D2816" s="0" t="s">
        <v>90</v>
      </c>
      <c r="E2816" s="0" t="s">
        <v>91</v>
      </c>
      <c r="F2816" s="0" t="s">
        <v>12265</v>
      </c>
      <c r="G2816" s="0" t="s">
        <v>12266</v>
      </c>
      <c r="H2816" s="0" t="s">
        <v>12267</v>
      </c>
      <c r="I2816" s="1" t="n">
        <v>1.552</v>
      </c>
      <c r="J2816" s="2" t="s">
        <v>11758</v>
      </c>
      <c r="K2816" s="2" t="s">
        <v>46</v>
      </c>
      <c r="L2816" s="0" t="s">
        <v>29</v>
      </c>
      <c r="M2816" s="0" t="s">
        <v>29</v>
      </c>
      <c r="N2816" s="0" t="s">
        <v>29</v>
      </c>
      <c r="O2816" s="2" t="s">
        <v>46</v>
      </c>
      <c r="P2816" s="0" t="s">
        <v>29</v>
      </c>
      <c r="Q2816" s="0" t="n">
        <f aca="false">_xlfn.UNICODE(B2816)</f>
        <v>69</v>
      </c>
      <c r="R2816" s="0" t="str">
        <f aca="false">IF(MIDB(B2816,1,10)="Candidatus",MIDB(B2816,FIND(" ",B2816,1)+1,FIND(" ",B2816,12)-FIND(" ",B2816,1)),IF(AND(Q2816&gt;=65,Q2816&lt;=90),MIDB(B2816,1,FIND(" ",B2816,1)),"-"))</f>
        <v>Escherichia </v>
      </c>
      <c r="S2816" s="0" t="str">
        <f aca="false">IF(MIDB(B2816,1,10)="Candidatus",MIDB(B2816,FIND(" ",B2816,12)+1,IFERROR(FIND(" ",B2816,FIND(" ",B2816,12)+1),LEN(B2816))-FIND(" ",B2816,12)),IF(AND(Q2816&gt;=65,Q2816&lt;=90),MIDB(B2816,FIND(" ",B2816,1),IFERROR(FIND(" ",B2816,FIND(" ",B2816,1)+1),LEN(B2816)+1)-FIND(" ",B2816,1)),"-"))</f>
        <v> coli</v>
      </c>
      <c r="T2816" s="0" t="n">
        <v>1</v>
      </c>
    </row>
    <row r="2817" customFormat="false" ht="12.8" hidden="false" customHeight="false" outlineLevel="0" collapsed="false">
      <c r="A2817" s="0" t="n">
        <v>2816</v>
      </c>
      <c r="B2817" s="0" t="s">
        <v>12240</v>
      </c>
      <c r="C2817" s="0" t="s">
        <v>21</v>
      </c>
      <c r="D2817" s="0" t="s">
        <v>90</v>
      </c>
      <c r="E2817" s="0" t="s">
        <v>91</v>
      </c>
      <c r="F2817" s="0" t="s">
        <v>12268</v>
      </c>
      <c r="G2817" s="0" t="s">
        <v>12269</v>
      </c>
      <c r="H2817" s="0" t="s">
        <v>12270</v>
      </c>
      <c r="I2817" s="1" t="n">
        <v>70.533</v>
      </c>
      <c r="J2817" s="2" t="s">
        <v>12271</v>
      </c>
      <c r="K2817" s="2" t="s">
        <v>74</v>
      </c>
      <c r="L2817" s="0" t="s">
        <v>29</v>
      </c>
      <c r="M2817" s="0" t="s">
        <v>29</v>
      </c>
      <c r="N2817" s="0" t="s">
        <v>29</v>
      </c>
      <c r="O2817" s="2" t="s">
        <v>481</v>
      </c>
      <c r="P2817" s="2" t="s">
        <v>60</v>
      </c>
      <c r="Q2817" s="0" t="n">
        <f aca="false">_xlfn.UNICODE(B2817)</f>
        <v>69</v>
      </c>
      <c r="R2817" s="0" t="str">
        <f aca="false">IF(MIDB(B2817,1,10)="Candidatus",MIDB(B2817,FIND(" ",B2817,1)+1,FIND(" ",B2817,12)-FIND(" ",B2817,1)),IF(AND(Q2817&gt;=65,Q2817&lt;=90),MIDB(B2817,1,FIND(" ",B2817,1)),"-"))</f>
        <v>Escherichia </v>
      </c>
      <c r="S2817" s="0" t="str">
        <f aca="false">IF(MIDB(B2817,1,10)="Candidatus",MIDB(B2817,FIND(" ",B2817,12)+1,IFERROR(FIND(" ",B2817,FIND(" ",B2817,12)+1),LEN(B2817))-FIND(" ",B2817,12)),IF(AND(Q2817&gt;=65,Q2817&lt;=90),MIDB(B2817,FIND(" ",B2817,1),IFERROR(FIND(" ",B2817,FIND(" ",B2817,1)+1),LEN(B2817)+1)-FIND(" ",B2817,1)),"-"))</f>
        <v> coli</v>
      </c>
      <c r="T2817" s="0" t="n">
        <v>1</v>
      </c>
    </row>
    <row r="2818" customFormat="false" ht="12.8" hidden="false" customHeight="false" outlineLevel="0" collapsed="false">
      <c r="A2818" s="0" t="n">
        <v>2817</v>
      </c>
      <c r="B2818" s="0" t="s">
        <v>12240</v>
      </c>
      <c r="C2818" s="0" t="s">
        <v>21</v>
      </c>
      <c r="D2818" s="0" t="s">
        <v>90</v>
      </c>
      <c r="E2818" s="0" t="s">
        <v>91</v>
      </c>
      <c r="F2818" s="0" t="s">
        <v>12272</v>
      </c>
      <c r="G2818" s="0" t="s">
        <v>12273</v>
      </c>
      <c r="H2818" s="0" t="s">
        <v>12274</v>
      </c>
      <c r="I2818" s="1" t="n">
        <v>1.783</v>
      </c>
      <c r="J2818" s="2" t="s">
        <v>12275</v>
      </c>
      <c r="K2818" s="2" t="s">
        <v>46</v>
      </c>
      <c r="L2818" s="0" t="s">
        <v>29</v>
      </c>
      <c r="M2818" s="0" t="s">
        <v>29</v>
      </c>
      <c r="N2818" s="0" t="s">
        <v>29</v>
      </c>
      <c r="O2818" s="2" t="s">
        <v>46</v>
      </c>
      <c r="P2818" s="0" t="s">
        <v>29</v>
      </c>
      <c r="Q2818" s="0" t="n">
        <f aca="false">_xlfn.UNICODE(B2818)</f>
        <v>69</v>
      </c>
      <c r="R2818" s="0" t="str">
        <f aca="false">IF(MIDB(B2818,1,10)="Candidatus",MIDB(B2818,FIND(" ",B2818,1)+1,FIND(" ",B2818,12)-FIND(" ",B2818,1)),IF(AND(Q2818&gt;=65,Q2818&lt;=90),MIDB(B2818,1,FIND(" ",B2818,1)),"-"))</f>
        <v>Escherichia </v>
      </c>
      <c r="S2818" s="0" t="str">
        <f aca="false">IF(MIDB(B2818,1,10)="Candidatus",MIDB(B2818,FIND(" ",B2818,12)+1,IFERROR(FIND(" ",B2818,FIND(" ",B2818,12)+1),LEN(B2818))-FIND(" ",B2818,12)),IF(AND(Q2818&gt;=65,Q2818&lt;=90),MIDB(B2818,FIND(" ",B2818,1),IFERROR(FIND(" ",B2818,FIND(" ",B2818,1)+1),LEN(B2818)+1)-FIND(" ",B2818,1)),"-"))</f>
        <v> coli</v>
      </c>
      <c r="T2818" s="0" t="n">
        <v>1</v>
      </c>
    </row>
    <row r="2819" customFormat="false" ht="12.8" hidden="false" customHeight="false" outlineLevel="0" collapsed="false">
      <c r="A2819" s="0" t="n">
        <v>2818</v>
      </c>
      <c r="B2819" s="0" t="s">
        <v>10905</v>
      </c>
      <c r="C2819" s="0" t="s">
        <v>21</v>
      </c>
      <c r="D2819" s="0" t="s">
        <v>90</v>
      </c>
      <c r="E2819" s="0" t="s">
        <v>91</v>
      </c>
      <c r="F2819" s="0" t="s">
        <v>10906</v>
      </c>
      <c r="G2819" s="0" t="s">
        <v>12276</v>
      </c>
      <c r="H2819" s="0" t="s">
        <v>12277</v>
      </c>
      <c r="I2819" s="1" t="n">
        <v>5.36</v>
      </c>
      <c r="J2819" s="2" t="s">
        <v>11779</v>
      </c>
      <c r="K2819" s="2" t="s">
        <v>112</v>
      </c>
      <c r="L2819" s="0" t="s">
        <v>29</v>
      </c>
      <c r="M2819" s="0" t="s">
        <v>29</v>
      </c>
      <c r="N2819" s="2" t="s">
        <v>46</v>
      </c>
      <c r="O2819" s="2" t="s">
        <v>52</v>
      </c>
      <c r="P2819" s="0" t="s">
        <v>29</v>
      </c>
      <c r="Q2819" s="0" t="n">
        <f aca="false">_xlfn.UNICODE(B2819)</f>
        <v>69</v>
      </c>
      <c r="R2819" s="0" t="str">
        <f aca="false">IF(MIDB(B2819,1,10)="Candidatus",MIDB(B2819,FIND(" ",B2819,1)+1,FIND(" ",B2819,12)-FIND(" ",B2819,1)),IF(AND(Q2819&gt;=65,Q2819&lt;=90),MIDB(B2819,1,FIND(" ",B2819,1)),"-"))</f>
        <v>Escherichia </v>
      </c>
      <c r="S2819" s="0" t="str">
        <f aca="false">IF(MIDB(B2819,1,10)="Candidatus",MIDB(B2819,FIND(" ",B2819,12)+1,IFERROR(FIND(" ",B2819,FIND(" ",B2819,12)+1),LEN(B2819))-FIND(" ",B2819,12)),IF(AND(Q2819&gt;=65,Q2819&lt;=90),MIDB(B2819,FIND(" ",B2819,1),IFERROR(FIND(" ",B2819,FIND(" ",B2819,1)+1),LEN(B2819)+1)-FIND(" ",B2819,1)),"-"))</f>
        <v> coli</v>
      </c>
      <c r="T2819" s="0" t="n">
        <v>1</v>
      </c>
    </row>
    <row r="2820" customFormat="false" ht="12.8" hidden="false" customHeight="false" outlineLevel="0" collapsed="false">
      <c r="A2820" s="0" t="n">
        <v>2819</v>
      </c>
      <c r="B2820" s="0" t="s">
        <v>10905</v>
      </c>
      <c r="C2820" s="0" t="s">
        <v>21</v>
      </c>
      <c r="D2820" s="0" t="s">
        <v>90</v>
      </c>
      <c r="E2820" s="0" t="s">
        <v>91</v>
      </c>
      <c r="F2820" s="0" t="s">
        <v>12278</v>
      </c>
      <c r="G2820" s="0" t="s">
        <v>12279</v>
      </c>
      <c r="H2820" s="0" t="s">
        <v>12280</v>
      </c>
      <c r="I2820" s="1" t="n">
        <v>102.536</v>
      </c>
      <c r="J2820" s="2" t="s">
        <v>12281</v>
      </c>
      <c r="K2820" s="2" t="s">
        <v>2238</v>
      </c>
      <c r="L2820" s="0" t="s">
        <v>29</v>
      </c>
      <c r="M2820" s="0" t="s">
        <v>29</v>
      </c>
      <c r="N2820" s="2" t="s">
        <v>46</v>
      </c>
      <c r="O2820" s="2" t="s">
        <v>1903</v>
      </c>
      <c r="P2820" s="2" t="s">
        <v>88</v>
      </c>
      <c r="Q2820" s="0" t="n">
        <f aca="false">_xlfn.UNICODE(B2820)</f>
        <v>69</v>
      </c>
      <c r="R2820" s="0" t="str">
        <f aca="false">IF(MIDB(B2820,1,10)="Candidatus",MIDB(B2820,FIND(" ",B2820,1)+1,FIND(" ",B2820,12)-FIND(" ",B2820,1)),IF(AND(Q2820&gt;=65,Q2820&lt;=90),MIDB(B2820,1,FIND(" ",B2820,1)),"-"))</f>
        <v>Escherichia </v>
      </c>
      <c r="S2820" s="0" t="str">
        <f aca="false">IF(MIDB(B2820,1,10)="Candidatus",MIDB(B2820,FIND(" ",B2820,12)+1,IFERROR(FIND(" ",B2820,FIND(" ",B2820,12)+1),LEN(B2820))-FIND(" ",B2820,12)),IF(AND(Q2820&gt;=65,Q2820&lt;=90),MIDB(B2820,FIND(" ",B2820,1),IFERROR(FIND(" ",B2820,FIND(" ",B2820,1)+1),LEN(B2820)+1)-FIND(" ",B2820,1)),"-"))</f>
        <v> coli</v>
      </c>
      <c r="T2820" s="0" t="n">
        <v>1</v>
      </c>
    </row>
    <row r="2821" customFormat="false" ht="12.8" hidden="false" customHeight="false" outlineLevel="0" collapsed="false">
      <c r="A2821" s="0" t="n">
        <v>2820</v>
      </c>
      <c r="B2821" s="0" t="s">
        <v>10905</v>
      </c>
      <c r="C2821" s="0" t="s">
        <v>21</v>
      </c>
      <c r="D2821" s="0" t="s">
        <v>90</v>
      </c>
      <c r="E2821" s="0" t="s">
        <v>91</v>
      </c>
      <c r="F2821" s="0" t="s">
        <v>12278</v>
      </c>
      <c r="G2821" s="0" t="s">
        <v>12282</v>
      </c>
      <c r="H2821" s="0" t="s">
        <v>12283</v>
      </c>
      <c r="I2821" s="1" t="n">
        <v>102.535</v>
      </c>
      <c r="J2821" s="2" t="s">
        <v>12284</v>
      </c>
      <c r="K2821" s="2" t="s">
        <v>6691</v>
      </c>
      <c r="L2821" s="0" t="s">
        <v>29</v>
      </c>
      <c r="M2821" s="0" t="s">
        <v>29</v>
      </c>
      <c r="N2821" s="0" t="s">
        <v>29</v>
      </c>
      <c r="O2821" s="2" t="s">
        <v>1903</v>
      </c>
      <c r="P2821" s="2" t="s">
        <v>88</v>
      </c>
      <c r="Q2821" s="0" t="n">
        <f aca="false">_xlfn.UNICODE(B2821)</f>
        <v>69</v>
      </c>
      <c r="R2821" s="0" t="str">
        <f aca="false">IF(MIDB(B2821,1,10)="Candidatus",MIDB(B2821,FIND(" ",B2821,1)+1,FIND(" ",B2821,12)-FIND(" ",B2821,1)),IF(AND(Q2821&gt;=65,Q2821&lt;=90),MIDB(B2821,1,FIND(" ",B2821,1)),"-"))</f>
        <v>Escherichia </v>
      </c>
      <c r="S2821" s="0" t="str">
        <f aca="false">IF(MIDB(B2821,1,10)="Candidatus",MIDB(B2821,FIND(" ",B2821,12)+1,IFERROR(FIND(" ",B2821,FIND(" ",B2821,12)+1),LEN(B2821))-FIND(" ",B2821,12)),IF(AND(Q2821&gt;=65,Q2821&lt;=90),MIDB(B2821,FIND(" ",B2821,1),IFERROR(FIND(" ",B2821,FIND(" ",B2821,1)+1),LEN(B2821)+1)-FIND(" ",B2821,1)),"-"))</f>
        <v> coli</v>
      </c>
      <c r="T2821" s="0" t="n">
        <v>1</v>
      </c>
    </row>
    <row r="2822" customFormat="false" ht="12.8" hidden="false" customHeight="false" outlineLevel="0" collapsed="false">
      <c r="A2822" s="0" t="n">
        <v>2821</v>
      </c>
      <c r="B2822" s="0" t="s">
        <v>10905</v>
      </c>
      <c r="C2822" s="0" t="s">
        <v>21</v>
      </c>
      <c r="D2822" s="0" t="s">
        <v>90</v>
      </c>
      <c r="E2822" s="0" t="s">
        <v>91</v>
      </c>
      <c r="F2822" s="0" t="s">
        <v>10906</v>
      </c>
      <c r="G2822" s="0" t="s">
        <v>12285</v>
      </c>
      <c r="H2822" s="0" t="s">
        <v>12286</v>
      </c>
      <c r="I2822" s="1" t="n">
        <v>5.36</v>
      </c>
      <c r="J2822" s="2" t="s">
        <v>11779</v>
      </c>
      <c r="K2822" s="2" t="s">
        <v>112</v>
      </c>
      <c r="L2822" s="0" t="s">
        <v>29</v>
      </c>
      <c r="M2822" s="0" t="s">
        <v>29</v>
      </c>
      <c r="N2822" s="0" t="s">
        <v>29</v>
      </c>
      <c r="O2822" s="2" t="s">
        <v>112</v>
      </c>
      <c r="P2822" s="0" t="s">
        <v>29</v>
      </c>
      <c r="Q2822" s="0" t="n">
        <f aca="false">_xlfn.UNICODE(B2822)</f>
        <v>69</v>
      </c>
      <c r="R2822" s="0" t="str">
        <f aca="false">IF(MIDB(B2822,1,10)="Candidatus",MIDB(B2822,FIND(" ",B2822,1)+1,FIND(" ",B2822,12)-FIND(" ",B2822,1)),IF(AND(Q2822&gt;=65,Q2822&lt;=90),MIDB(B2822,1,FIND(" ",B2822,1)),"-"))</f>
        <v>Escherichia </v>
      </c>
      <c r="S2822" s="0" t="str">
        <f aca="false">IF(MIDB(B2822,1,10)="Candidatus",MIDB(B2822,FIND(" ",B2822,12)+1,IFERROR(FIND(" ",B2822,FIND(" ",B2822,12)+1),LEN(B2822))-FIND(" ",B2822,12)),IF(AND(Q2822&gt;=65,Q2822&lt;=90),MIDB(B2822,FIND(" ",B2822,1),IFERROR(FIND(" ",B2822,FIND(" ",B2822,1)+1),LEN(B2822)+1)-FIND(" ",B2822,1)),"-"))</f>
        <v> coli</v>
      </c>
      <c r="T2822" s="0" t="n">
        <v>1</v>
      </c>
    </row>
    <row r="2823" customFormat="false" ht="12.8" hidden="false" customHeight="false" outlineLevel="0" collapsed="false">
      <c r="A2823" s="0" t="n">
        <v>2822</v>
      </c>
      <c r="B2823" s="0" t="s">
        <v>12287</v>
      </c>
      <c r="C2823" s="0" t="s">
        <v>21</v>
      </c>
      <c r="D2823" s="0" t="s">
        <v>90</v>
      </c>
      <c r="E2823" s="0" t="s">
        <v>91</v>
      </c>
      <c r="F2823" s="0" t="s">
        <v>12288</v>
      </c>
      <c r="G2823" s="0" t="s">
        <v>12289</v>
      </c>
      <c r="H2823" s="0" t="s">
        <v>12290</v>
      </c>
      <c r="I2823" s="1" t="n">
        <v>16.124</v>
      </c>
      <c r="J2823" s="2" t="s">
        <v>12291</v>
      </c>
      <c r="K2823" s="2" t="s">
        <v>82</v>
      </c>
      <c r="L2823" s="0" t="s">
        <v>29</v>
      </c>
      <c r="M2823" s="0" t="s">
        <v>29</v>
      </c>
      <c r="N2823" s="0" t="s">
        <v>29</v>
      </c>
      <c r="O2823" s="2" t="s">
        <v>497</v>
      </c>
      <c r="P2823" s="2" t="s">
        <v>28</v>
      </c>
      <c r="Q2823" s="0" t="n">
        <f aca="false">_xlfn.UNICODE(B2823)</f>
        <v>69</v>
      </c>
      <c r="R2823" s="0" t="str">
        <f aca="false">IF(MIDB(B2823,1,10)="Candidatus",MIDB(B2823,FIND(" ",B2823,1)+1,FIND(" ",B2823,12)-FIND(" ",B2823,1)),IF(AND(Q2823&gt;=65,Q2823&lt;=90),MIDB(B2823,1,FIND(" ",B2823,1)),"-"))</f>
        <v>Escherichia </v>
      </c>
      <c r="S2823" s="0" t="str">
        <f aca="false">IF(MIDB(B2823,1,10)="Candidatus",MIDB(B2823,FIND(" ",B2823,12)+1,IFERROR(FIND(" ",B2823,FIND(" ",B2823,12)+1),LEN(B2823))-FIND(" ",B2823,12)),IF(AND(Q2823&gt;=65,Q2823&lt;=90),MIDB(B2823,FIND(" ",B2823,1),IFERROR(FIND(" ",B2823,FIND(" ",B2823,1)+1),LEN(B2823)+1)-FIND(" ",B2823,1)),"-"))</f>
        <v> coli</v>
      </c>
      <c r="T2823" s="0" t="n">
        <v>1</v>
      </c>
    </row>
    <row r="2824" customFormat="false" ht="12.8" hidden="false" customHeight="false" outlineLevel="0" collapsed="false">
      <c r="A2824" s="0" t="n">
        <v>2823</v>
      </c>
      <c r="B2824" s="0" t="s">
        <v>12292</v>
      </c>
      <c r="C2824" s="0" t="s">
        <v>21</v>
      </c>
      <c r="D2824" s="0" t="s">
        <v>90</v>
      </c>
      <c r="E2824" s="0" t="s">
        <v>91</v>
      </c>
      <c r="F2824" s="0" t="s">
        <v>12293</v>
      </c>
      <c r="G2824" s="0" t="s">
        <v>12294</v>
      </c>
      <c r="H2824" s="0" t="s">
        <v>12295</v>
      </c>
      <c r="I2824" s="1" t="n">
        <v>15.774</v>
      </c>
      <c r="J2824" s="2" t="s">
        <v>12296</v>
      </c>
      <c r="K2824" s="2" t="s">
        <v>96</v>
      </c>
      <c r="L2824" s="0" t="s">
        <v>29</v>
      </c>
      <c r="M2824" s="0" t="s">
        <v>29</v>
      </c>
      <c r="N2824" s="0" t="s">
        <v>29</v>
      </c>
      <c r="O2824" s="2" t="s">
        <v>276</v>
      </c>
      <c r="P2824" s="2" t="s">
        <v>88</v>
      </c>
      <c r="Q2824" s="0" t="n">
        <f aca="false">_xlfn.UNICODE(B2824)</f>
        <v>69</v>
      </c>
      <c r="R2824" s="0" t="str">
        <f aca="false">IF(MIDB(B2824,1,10)="Candidatus",MIDB(B2824,FIND(" ",B2824,1)+1,FIND(" ",B2824,12)-FIND(" ",B2824,1)),IF(AND(Q2824&gt;=65,Q2824&lt;=90),MIDB(B2824,1,FIND(" ",B2824,1)),"-"))</f>
        <v>Escherichia </v>
      </c>
      <c r="S2824" s="0" t="str">
        <f aca="false">IF(MIDB(B2824,1,10)="Candidatus",MIDB(B2824,FIND(" ",B2824,12)+1,IFERROR(FIND(" ",B2824,FIND(" ",B2824,12)+1),LEN(B2824))-FIND(" ",B2824,12)),IF(AND(Q2824&gt;=65,Q2824&lt;=90),MIDB(B2824,FIND(" ",B2824,1),IFERROR(FIND(" ",B2824,FIND(" ",B2824,1)+1),LEN(B2824)+1)-FIND(" ",B2824,1)),"-"))</f>
        <v> coli</v>
      </c>
      <c r="T2824" s="0" t="n">
        <v>1</v>
      </c>
    </row>
    <row r="2825" customFormat="false" ht="12.8" hidden="false" customHeight="false" outlineLevel="0" collapsed="false">
      <c r="A2825" s="0" t="n">
        <v>2824</v>
      </c>
      <c r="B2825" s="0" t="s">
        <v>12297</v>
      </c>
      <c r="C2825" s="0" t="s">
        <v>21</v>
      </c>
      <c r="D2825" s="0" t="s">
        <v>90</v>
      </c>
      <c r="E2825" s="0" t="s">
        <v>91</v>
      </c>
      <c r="F2825" s="0" t="s">
        <v>11278</v>
      </c>
      <c r="G2825" s="0" t="s">
        <v>12298</v>
      </c>
      <c r="H2825" s="0" t="s">
        <v>12299</v>
      </c>
      <c r="I2825" s="1" t="n">
        <v>92.728</v>
      </c>
      <c r="J2825" s="2" t="s">
        <v>12300</v>
      </c>
      <c r="K2825" s="2" t="s">
        <v>1207</v>
      </c>
      <c r="L2825" s="0" t="s">
        <v>29</v>
      </c>
      <c r="M2825" s="0" t="s">
        <v>29</v>
      </c>
      <c r="N2825" s="0" t="s">
        <v>29</v>
      </c>
      <c r="O2825" s="2" t="s">
        <v>897</v>
      </c>
      <c r="P2825" s="2" t="s">
        <v>60</v>
      </c>
      <c r="Q2825" s="0" t="n">
        <f aca="false">_xlfn.UNICODE(B2825)</f>
        <v>69</v>
      </c>
      <c r="R2825" s="0" t="str">
        <f aca="false">IF(MIDB(B2825,1,10)="Candidatus",MIDB(B2825,FIND(" ",B2825,1)+1,FIND(" ",B2825,12)-FIND(" ",B2825,1)),IF(AND(Q2825&gt;=65,Q2825&lt;=90),MIDB(B2825,1,FIND(" ",B2825,1)),"-"))</f>
        <v>Escherichia </v>
      </c>
      <c r="S2825" s="0" t="str">
        <f aca="false">IF(MIDB(B2825,1,10)="Candidatus",MIDB(B2825,FIND(" ",B2825,12)+1,IFERROR(FIND(" ",B2825,FIND(" ",B2825,12)+1),LEN(B2825))-FIND(" ",B2825,12)),IF(AND(Q2825&gt;=65,Q2825&lt;=90),MIDB(B2825,FIND(" ",B2825,1),IFERROR(FIND(" ",B2825,FIND(" ",B2825,1)+1),LEN(B2825)+1)-FIND(" ",B2825,1)),"-"))</f>
        <v> coli</v>
      </c>
      <c r="T2825" s="0" t="n">
        <v>1</v>
      </c>
    </row>
    <row r="2826" customFormat="false" ht="12.8" hidden="false" customHeight="false" outlineLevel="0" collapsed="false">
      <c r="A2826" s="0" t="n">
        <v>2825</v>
      </c>
      <c r="B2826" s="0" t="s">
        <v>12297</v>
      </c>
      <c r="C2826" s="0" t="s">
        <v>21</v>
      </c>
      <c r="D2826" s="0" t="s">
        <v>90</v>
      </c>
      <c r="E2826" s="0" t="s">
        <v>91</v>
      </c>
      <c r="F2826" s="0" t="s">
        <v>12301</v>
      </c>
      <c r="G2826" s="0" t="s">
        <v>12302</v>
      </c>
      <c r="H2826" s="0" t="s">
        <v>12303</v>
      </c>
      <c r="I2826" s="1" t="n">
        <v>37.785</v>
      </c>
      <c r="J2826" s="2" t="s">
        <v>12304</v>
      </c>
      <c r="K2826" s="2" t="s">
        <v>998</v>
      </c>
      <c r="L2826" s="0" t="s">
        <v>29</v>
      </c>
      <c r="M2826" s="0" t="s">
        <v>29</v>
      </c>
      <c r="N2826" s="0" t="s">
        <v>29</v>
      </c>
      <c r="O2826" s="2" t="s">
        <v>998</v>
      </c>
      <c r="P2826" s="0" t="s">
        <v>29</v>
      </c>
      <c r="Q2826" s="0" t="n">
        <f aca="false">_xlfn.UNICODE(B2826)</f>
        <v>69</v>
      </c>
      <c r="R2826" s="0" t="str">
        <f aca="false">IF(MIDB(B2826,1,10)="Candidatus",MIDB(B2826,FIND(" ",B2826,1)+1,FIND(" ",B2826,12)-FIND(" ",B2826,1)),IF(AND(Q2826&gt;=65,Q2826&lt;=90),MIDB(B2826,1,FIND(" ",B2826,1)),"-"))</f>
        <v>Escherichia </v>
      </c>
      <c r="S2826" s="0" t="str">
        <f aca="false">IF(MIDB(B2826,1,10)="Candidatus",MIDB(B2826,FIND(" ",B2826,12)+1,IFERROR(FIND(" ",B2826,FIND(" ",B2826,12)+1),LEN(B2826))-FIND(" ",B2826,12)),IF(AND(Q2826&gt;=65,Q2826&lt;=90),MIDB(B2826,FIND(" ",B2826,1),IFERROR(FIND(" ",B2826,FIND(" ",B2826,1)+1),LEN(B2826)+1)-FIND(" ",B2826,1)),"-"))</f>
        <v> coli</v>
      </c>
      <c r="T2826" s="0" t="n">
        <v>1</v>
      </c>
    </row>
    <row r="2827" customFormat="false" ht="12.8" hidden="false" customHeight="false" outlineLevel="0" collapsed="false">
      <c r="A2827" s="0" t="n">
        <v>2826</v>
      </c>
      <c r="B2827" s="0" t="s">
        <v>12305</v>
      </c>
      <c r="C2827" s="0" t="s">
        <v>21</v>
      </c>
      <c r="D2827" s="0" t="s">
        <v>90</v>
      </c>
      <c r="E2827" s="0" t="s">
        <v>91</v>
      </c>
      <c r="F2827" s="0" t="s">
        <v>12306</v>
      </c>
      <c r="G2827" s="0" t="s">
        <v>12307</v>
      </c>
      <c r="H2827" s="0" t="s">
        <v>12308</v>
      </c>
      <c r="I2827" s="1" t="n">
        <v>55.15</v>
      </c>
      <c r="J2827" s="2" t="s">
        <v>12309</v>
      </c>
      <c r="K2827" s="2" t="s">
        <v>592</v>
      </c>
      <c r="L2827" s="0" t="s">
        <v>29</v>
      </c>
      <c r="M2827" s="0" t="s">
        <v>29</v>
      </c>
      <c r="N2827" s="0" t="s">
        <v>29</v>
      </c>
      <c r="O2827" s="2" t="s">
        <v>580</v>
      </c>
      <c r="P2827" s="2" t="s">
        <v>28</v>
      </c>
      <c r="Q2827" s="0" t="n">
        <f aca="false">_xlfn.UNICODE(B2827)</f>
        <v>69</v>
      </c>
      <c r="R2827" s="0" t="str">
        <f aca="false">IF(MIDB(B2827,1,10)="Candidatus",MIDB(B2827,FIND(" ",B2827,1)+1,FIND(" ",B2827,12)-FIND(" ",B2827,1)),IF(AND(Q2827&gt;=65,Q2827&lt;=90),MIDB(B2827,1,FIND(" ",B2827,1)),"-"))</f>
        <v>Escherichia </v>
      </c>
      <c r="S2827" s="0" t="str">
        <f aca="false">IF(MIDB(B2827,1,10)="Candidatus",MIDB(B2827,FIND(" ",B2827,12)+1,IFERROR(FIND(" ",B2827,FIND(" ",B2827,12)+1),LEN(B2827))-FIND(" ",B2827,12)),IF(AND(Q2827&gt;=65,Q2827&lt;=90),MIDB(B2827,FIND(" ",B2827,1),IFERROR(FIND(" ",B2827,FIND(" ",B2827,1)+1),LEN(B2827)+1)-FIND(" ",B2827,1)),"-"))</f>
        <v> fergusonii</v>
      </c>
      <c r="T2827" s="0" t="n">
        <v>1</v>
      </c>
    </row>
    <row r="2828" customFormat="false" ht="12.8" hidden="false" customHeight="false" outlineLevel="0" collapsed="false">
      <c r="A2828" s="0" t="n">
        <v>2827</v>
      </c>
      <c r="B2828" s="0" t="s">
        <v>12310</v>
      </c>
      <c r="C2828" s="0" t="s">
        <v>21</v>
      </c>
      <c r="D2828" s="0" t="s">
        <v>90</v>
      </c>
      <c r="E2828" s="0" t="s">
        <v>91</v>
      </c>
      <c r="F2828" s="0" t="s">
        <v>12311</v>
      </c>
      <c r="G2828" s="0" t="s">
        <v>12312</v>
      </c>
      <c r="H2828" s="0" t="s">
        <v>12313</v>
      </c>
      <c r="I2828" s="1" t="n">
        <v>112.394</v>
      </c>
      <c r="J2828" s="2" t="s">
        <v>12314</v>
      </c>
      <c r="K2828" s="2" t="s">
        <v>3969</v>
      </c>
      <c r="L2828" s="0" t="s">
        <v>29</v>
      </c>
      <c r="M2828" s="0" t="s">
        <v>29</v>
      </c>
      <c r="N2828" s="0" t="s">
        <v>29</v>
      </c>
      <c r="O2828" s="2" t="s">
        <v>1163</v>
      </c>
      <c r="P2828" s="2" t="s">
        <v>129</v>
      </c>
      <c r="Q2828" s="0" t="n">
        <f aca="false">_xlfn.UNICODE(B2828)</f>
        <v>69</v>
      </c>
      <c r="R2828" s="0" t="str">
        <f aca="false">IF(MIDB(B2828,1,10)="Candidatus",MIDB(B2828,FIND(" ",B2828,1)+1,FIND(" ",B2828,12)-FIND(" ",B2828,1)),IF(AND(Q2828&gt;=65,Q2828&lt;=90),MIDB(B2828,1,FIND(" ",B2828,1)),"-"))</f>
        <v>Escherichia </v>
      </c>
      <c r="S2828" s="0" t="str">
        <f aca="false">IF(MIDB(B2828,1,10)="Candidatus",MIDB(B2828,FIND(" ",B2828,12)+1,IFERROR(FIND(" ",B2828,FIND(" ",B2828,12)+1),LEN(B2828))-FIND(" ",B2828,12)),IF(AND(Q2828&gt;=65,Q2828&lt;=90),MIDB(B2828,FIND(" ",B2828,1),IFERROR(FIND(" ",B2828,FIND(" ",B2828,1)+1),LEN(B2828)+1)-FIND(" ",B2828,1)),"-"))</f>
        <v> fergusonii</v>
      </c>
      <c r="T2828" s="0" t="n">
        <v>1</v>
      </c>
    </row>
    <row r="2829" customFormat="false" ht="12.8" hidden="false" customHeight="false" outlineLevel="0" collapsed="false">
      <c r="A2829" s="0" t="n">
        <v>2828</v>
      </c>
      <c r="B2829" s="0" t="s">
        <v>12310</v>
      </c>
      <c r="C2829" s="0" t="s">
        <v>21</v>
      </c>
      <c r="D2829" s="0" t="s">
        <v>90</v>
      </c>
      <c r="E2829" s="0" t="s">
        <v>91</v>
      </c>
      <c r="F2829" s="0" t="s">
        <v>12315</v>
      </c>
      <c r="G2829" s="0" t="s">
        <v>12316</v>
      </c>
      <c r="H2829" s="0" t="s">
        <v>12317</v>
      </c>
      <c r="I2829" s="1" t="n">
        <v>4.716</v>
      </c>
      <c r="J2829" s="2" t="s">
        <v>12318</v>
      </c>
      <c r="K2829" s="2" t="s">
        <v>129</v>
      </c>
      <c r="L2829" s="0" t="s">
        <v>29</v>
      </c>
      <c r="M2829" s="0" t="s">
        <v>29</v>
      </c>
      <c r="N2829" s="0" t="s">
        <v>29</v>
      </c>
      <c r="O2829" s="2" t="s">
        <v>129</v>
      </c>
      <c r="P2829" s="0" t="s">
        <v>29</v>
      </c>
      <c r="Q2829" s="0" t="n">
        <f aca="false">_xlfn.UNICODE(B2829)</f>
        <v>69</v>
      </c>
      <c r="R2829" s="0" t="str">
        <f aca="false">IF(MIDB(B2829,1,10)="Candidatus",MIDB(B2829,FIND(" ",B2829,1)+1,FIND(" ",B2829,12)-FIND(" ",B2829,1)),IF(AND(Q2829&gt;=65,Q2829&lt;=90),MIDB(B2829,1,FIND(" ",B2829,1)),"-"))</f>
        <v>Escherichia </v>
      </c>
      <c r="S2829" s="0" t="str">
        <f aca="false">IF(MIDB(B2829,1,10)="Candidatus",MIDB(B2829,FIND(" ",B2829,12)+1,IFERROR(FIND(" ",B2829,FIND(" ",B2829,12)+1),LEN(B2829))-FIND(" ",B2829,12)),IF(AND(Q2829&gt;=65,Q2829&lt;=90),MIDB(B2829,FIND(" ",B2829,1),IFERROR(FIND(" ",B2829,FIND(" ",B2829,1)+1),LEN(B2829)+1)-FIND(" ",B2829,1)),"-"))</f>
        <v> fergusonii</v>
      </c>
      <c r="T2829" s="0" t="n">
        <v>1</v>
      </c>
    </row>
    <row r="2830" customFormat="false" ht="12.8" hidden="false" customHeight="false" outlineLevel="0" collapsed="false">
      <c r="A2830" s="0" t="n">
        <v>2829</v>
      </c>
      <c r="B2830" s="0" t="s">
        <v>12310</v>
      </c>
      <c r="C2830" s="0" t="s">
        <v>21</v>
      </c>
      <c r="D2830" s="0" t="s">
        <v>90</v>
      </c>
      <c r="E2830" s="0" t="s">
        <v>91</v>
      </c>
      <c r="F2830" s="0" t="s">
        <v>12319</v>
      </c>
      <c r="G2830" s="0" t="s">
        <v>12320</v>
      </c>
      <c r="H2830" s="0" t="s">
        <v>12321</v>
      </c>
      <c r="I2830" s="1" t="n">
        <v>45.663</v>
      </c>
      <c r="J2830" s="2" t="s">
        <v>12322</v>
      </c>
      <c r="K2830" s="2" t="s">
        <v>686</v>
      </c>
      <c r="L2830" s="0" t="s">
        <v>29</v>
      </c>
      <c r="M2830" s="0" t="s">
        <v>29</v>
      </c>
      <c r="N2830" s="0" t="s">
        <v>29</v>
      </c>
      <c r="O2830" s="2" t="s">
        <v>592</v>
      </c>
      <c r="P2830" s="2" t="s">
        <v>186</v>
      </c>
      <c r="Q2830" s="0" t="n">
        <f aca="false">_xlfn.UNICODE(B2830)</f>
        <v>69</v>
      </c>
      <c r="R2830" s="0" t="str">
        <f aca="false">IF(MIDB(B2830,1,10)="Candidatus",MIDB(B2830,FIND(" ",B2830,1)+1,FIND(" ",B2830,12)-FIND(" ",B2830,1)),IF(AND(Q2830&gt;=65,Q2830&lt;=90),MIDB(B2830,1,FIND(" ",B2830,1)),"-"))</f>
        <v>Escherichia </v>
      </c>
      <c r="S2830" s="0" t="str">
        <f aca="false">IF(MIDB(B2830,1,10)="Candidatus",MIDB(B2830,FIND(" ",B2830,12)+1,IFERROR(FIND(" ",B2830,FIND(" ",B2830,12)+1),LEN(B2830))-FIND(" ",B2830,12)),IF(AND(Q2830&gt;=65,Q2830&lt;=90),MIDB(B2830,FIND(" ",B2830,1),IFERROR(FIND(" ",B2830,FIND(" ",B2830,1)+1),LEN(B2830)+1)-FIND(" ",B2830,1)),"-"))</f>
        <v> fergusonii</v>
      </c>
      <c r="T2830" s="0" t="n">
        <v>1</v>
      </c>
    </row>
    <row r="2831" customFormat="false" ht="12.8" hidden="false" customHeight="false" outlineLevel="0" collapsed="false">
      <c r="A2831" s="0" t="n">
        <v>2830</v>
      </c>
      <c r="B2831" s="0" t="s">
        <v>12310</v>
      </c>
      <c r="C2831" s="0" t="s">
        <v>21</v>
      </c>
      <c r="D2831" s="0" t="s">
        <v>90</v>
      </c>
      <c r="E2831" s="0" t="s">
        <v>91</v>
      </c>
      <c r="F2831" s="0" t="s">
        <v>12323</v>
      </c>
      <c r="G2831" s="0" t="s">
        <v>12324</v>
      </c>
      <c r="H2831" s="0" t="s">
        <v>12325</v>
      </c>
      <c r="I2831" s="1" t="n">
        <v>80.253</v>
      </c>
      <c r="J2831" s="2" t="s">
        <v>12326</v>
      </c>
      <c r="K2831" s="2" t="s">
        <v>978</v>
      </c>
      <c r="L2831" s="0" t="s">
        <v>29</v>
      </c>
      <c r="M2831" s="0" t="s">
        <v>29</v>
      </c>
      <c r="N2831" s="0" t="s">
        <v>29</v>
      </c>
      <c r="O2831" s="2" t="s">
        <v>87</v>
      </c>
      <c r="P2831" s="2" t="s">
        <v>129</v>
      </c>
      <c r="Q2831" s="0" t="n">
        <f aca="false">_xlfn.UNICODE(B2831)</f>
        <v>69</v>
      </c>
      <c r="R2831" s="0" t="str">
        <f aca="false">IF(MIDB(B2831,1,10)="Candidatus",MIDB(B2831,FIND(" ",B2831,1)+1,FIND(" ",B2831,12)-FIND(" ",B2831,1)),IF(AND(Q2831&gt;=65,Q2831&lt;=90),MIDB(B2831,1,FIND(" ",B2831,1)),"-"))</f>
        <v>Escherichia </v>
      </c>
      <c r="S2831" s="0" t="str">
        <f aca="false">IF(MIDB(B2831,1,10)="Candidatus",MIDB(B2831,FIND(" ",B2831,12)+1,IFERROR(FIND(" ",B2831,FIND(" ",B2831,12)+1),LEN(B2831))-FIND(" ",B2831,12)),IF(AND(Q2831&gt;=65,Q2831&lt;=90),MIDB(B2831,FIND(" ",B2831,1),IFERROR(FIND(" ",B2831,FIND(" ",B2831,1)+1),LEN(B2831)+1)-FIND(" ",B2831,1)),"-"))</f>
        <v> fergusonii</v>
      </c>
      <c r="T2831" s="0" t="n">
        <v>1</v>
      </c>
    </row>
    <row r="2832" customFormat="false" ht="12.8" hidden="false" customHeight="false" outlineLevel="0" collapsed="false">
      <c r="A2832" s="0" t="n">
        <v>2831</v>
      </c>
      <c r="B2832" s="0" t="s">
        <v>12310</v>
      </c>
      <c r="C2832" s="0" t="s">
        <v>21</v>
      </c>
      <c r="D2832" s="0" t="s">
        <v>90</v>
      </c>
      <c r="E2832" s="0" t="s">
        <v>91</v>
      </c>
      <c r="F2832" s="0" t="s">
        <v>12327</v>
      </c>
      <c r="G2832" s="0" t="s">
        <v>12328</v>
      </c>
      <c r="H2832" s="0" t="s">
        <v>12329</v>
      </c>
      <c r="I2832" s="1" t="n">
        <v>113.216</v>
      </c>
      <c r="J2832" s="2" t="s">
        <v>12330</v>
      </c>
      <c r="K2832" s="2" t="s">
        <v>743</v>
      </c>
      <c r="L2832" s="0" t="s">
        <v>29</v>
      </c>
      <c r="M2832" s="0" t="s">
        <v>29</v>
      </c>
      <c r="N2832" s="0" t="s">
        <v>29</v>
      </c>
      <c r="O2832" s="2" t="s">
        <v>3316</v>
      </c>
      <c r="P2832" s="2" t="s">
        <v>118</v>
      </c>
      <c r="Q2832" s="0" t="n">
        <f aca="false">_xlfn.UNICODE(B2832)</f>
        <v>69</v>
      </c>
      <c r="R2832" s="0" t="str">
        <f aca="false">IF(MIDB(B2832,1,10)="Candidatus",MIDB(B2832,FIND(" ",B2832,1)+1,FIND(" ",B2832,12)-FIND(" ",B2832,1)),IF(AND(Q2832&gt;=65,Q2832&lt;=90),MIDB(B2832,1,FIND(" ",B2832,1)),"-"))</f>
        <v>Escherichia </v>
      </c>
      <c r="S2832" s="0" t="str">
        <f aca="false">IF(MIDB(B2832,1,10)="Candidatus",MIDB(B2832,FIND(" ",B2832,12)+1,IFERROR(FIND(" ",B2832,FIND(" ",B2832,12)+1),LEN(B2832))-FIND(" ",B2832,12)),IF(AND(Q2832&gt;=65,Q2832&lt;=90),MIDB(B2832,FIND(" ",B2832,1),IFERROR(FIND(" ",B2832,FIND(" ",B2832,1)+1),LEN(B2832)+1)-FIND(" ",B2832,1)),"-"))</f>
        <v> fergusonii</v>
      </c>
      <c r="T2832" s="0" t="n">
        <v>1</v>
      </c>
    </row>
    <row r="2833" customFormat="false" ht="12.8" hidden="false" customHeight="false" outlineLevel="0" collapsed="false">
      <c r="A2833" s="0" t="n">
        <v>2832</v>
      </c>
      <c r="B2833" s="0" t="s">
        <v>12331</v>
      </c>
      <c r="C2833" s="0" t="s">
        <v>21</v>
      </c>
      <c r="D2833" s="0" t="s">
        <v>90</v>
      </c>
      <c r="E2833" s="0" t="s">
        <v>91</v>
      </c>
      <c r="F2833" s="0" t="s">
        <v>12332</v>
      </c>
      <c r="G2833" s="0" t="s">
        <v>12333</v>
      </c>
      <c r="H2833" s="0" t="s">
        <v>12334</v>
      </c>
      <c r="I2833" s="1" t="n">
        <v>6.511</v>
      </c>
      <c r="J2833" s="2" t="s">
        <v>12335</v>
      </c>
      <c r="K2833" s="2" t="s">
        <v>112</v>
      </c>
      <c r="L2833" s="0" t="s">
        <v>29</v>
      </c>
      <c r="M2833" s="0" t="s">
        <v>29</v>
      </c>
      <c r="N2833" s="0" t="s">
        <v>29</v>
      </c>
      <c r="O2833" s="2" t="s">
        <v>112</v>
      </c>
      <c r="P2833" s="0" t="s">
        <v>29</v>
      </c>
      <c r="Q2833" s="0" t="n">
        <f aca="false">_xlfn.UNICODE(B2833)</f>
        <v>69</v>
      </c>
      <c r="R2833" s="0" t="str">
        <f aca="false">IF(MIDB(B2833,1,10)="Candidatus",MIDB(B2833,FIND(" ",B2833,1)+1,FIND(" ",B2833,12)-FIND(" ",B2833,1)),IF(AND(Q2833&gt;=65,Q2833&lt;=90),MIDB(B2833,1,FIND(" ",B2833,1)),"-"))</f>
        <v>Escherichia </v>
      </c>
      <c r="S2833" s="0" t="str">
        <f aca="false">IF(MIDB(B2833,1,10)="Candidatus",MIDB(B2833,FIND(" ",B2833,12)+1,IFERROR(FIND(" ",B2833,FIND(" ",B2833,12)+1),LEN(B2833))-FIND(" ",B2833,12)),IF(AND(Q2833&gt;=65,Q2833&lt;=90),MIDB(B2833,FIND(" ",B2833,1),IFERROR(FIND(" ",B2833,FIND(" ",B2833,1)+1),LEN(B2833)+1)-FIND(" ",B2833,1)),"-"))</f>
        <v> sp.</v>
      </c>
      <c r="T2833" s="0" t="n">
        <v>1</v>
      </c>
    </row>
    <row r="2834" customFormat="false" ht="12.8" hidden="false" customHeight="false" outlineLevel="0" collapsed="false">
      <c r="A2834" s="0" t="n">
        <v>2833</v>
      </c>
      <c r="B2834" s="0" t="s">
        <v>12336</v>
      </c>
      <c r="C2834" s="0" t="s">
        <v>21</v>
      </c>
      <c r="D2834" s="0" t="s">
        <v>54</v>
      </c>
      <c r="E2834" s="0" t="s">
        <v>55</v>
      </c>
      <c r="F2834" s="0" t="s">
        <v>12337</v>
      </c>
      <c r="G2834" s="0" t="s">
        <v>12338</v>
      </c>
      <c r="H2834" s="0" t="s">
        <v>12339</v>
      </c>
      <c r="I2834" s="1" t="n">
        <v>808.774</v>
      </c>
      <c r="J2834" s="2" t="s">
        <v>12340</v>
      </c>
      <c r="K2834" s="2" t="s">
        <v>12341</v>
      </c>
      <c r="L2834" s="0" t="s">
        <v>29</v>
      </c>
      <c r="M2834" s="2" t="s">
        <v>129</v>
      </c>
      <c r="N2834" s="0" t="s">
        <v>29</v>
      </c>
      <c r="O2834" s="2" t="s">
        <v>10506</v>
      </c>
      <c r="P2834" s="2" t="s">
        <v>497</v>
      </c>
      <c r="Q2834" s="0" t="n">
        <f aca="false">_xlfn.UNICODE(B2834)</f>
        <v>69</v>
      </c>
      <c r="R2834" s="0" t="str">
        <f aca="false">IF(MIDB(B2834,1,10)="Candidatus",MIDB(B2834,FIND(" ",B2834,1)+1,FIND(" ",B2834,12)-FIND(" ",B2834,1)),IF(AND(Q2834&gt;=65,Q2834&lt;=90),MIDB(B2834,1,FIND(" ",B2834,1)),"-"))</f>
        <v>Eubacterium </v>
      </c>
      <c r="S2834" s="0" t="str">
        <f aca="false">IF(MIDB(B2834,1,10)="Candidatus",MIDB(B2834,FIND(" ",B2834,12)+1,IFERROR(FIND(" ",B2834,FIND(" ",B2834,12)+1),LEN(B2834))-FIND(" ",B2834,12)),IF(AND(Q2834&gt;=65,Q2834&lt;=90),MIDB(B2834,FIND(" ",B2834,1),IFERROR(FIND(" ",B2834,FIND(" ",B2834,1)+1),LEN(B2834)+1)-FIND(" ",B2834,1)),"-"))</f>
        <v> acidaminophilum</v>
      </c>
      <c r="T2834" s="0" t="n">
        <v>1</v>
      </c>
    </row>
    <row r="2835" customFormat="false" ht="12.8" hidden="false" customHeight="false" outlineLevel="0" collapsed="false">
      <c r="A2835" s="0" t="n">
        <v>2834</v>
      </c>
      <c r="B2835" s="0" t="s">
        <v>12342</v>
      </c>
      <c r="C2835" s="0" t="s">
        <v>21</v>
      </c>
      <c r="D2835" s="0" t="s">
        <v>54</v>
      </c>
      <c r="E2835" s="0" t="s">
        <v>1822</v>
      </c>
      <c r="F2835" s="0" t="s">
        <v>12343</v>
      </c>
      <c r="G2835" s="0" t="s">
        <v>12344</v>
      </c>
      <c r="H2835" s="0" t="s">
        <v>12345</v>
      </c>
      <c r="I2835" s="1" t="n">
        <v>4.563</v>
      </c>
      <c r="J2835" s="2" t="s">
        <v>12346</v>
      </c>
      <c r="K2835" s="2" t="s">
        <v>28</v>
      </c>
      <c r="L2835" s="0" t="s">
        <v>29</v>
      </c>
      <c r="M2835" s="0" t="s">
        <v>29</v>
      </c>
      <c r="N2835" s="0" t="s">
        <v>29</v>
      </c>
      <c r="O2835" s="2" t="s">
        <v>28</v>
      </c>
      <c r="P2835" s="0" t="s">
        <v>29</v>
      </c>
      <c r="Q2835" s="0" t="n">
        <f aca="false">_xlfn.UNICODE(B2835)</f>
        <v>69</v>
      </c>
      <c r="R2835" s="0" t="str">
        <f aca="false">IF(MIDB(B2835,1,10)="Candidatus",MIDB(B2835,FIND(" ",B2835,1)+1,FIND(" ",B2835,12)-FIND(" ",B2835,1)),IF(AND(Q2835&gt;=65,Q2835&lt;=90),MIDB(B2835,1,FIND(" ",B2835,1)),"-"))</f>
        <v>Exiguobacterium </v>
      </c>
      <c r="S2835" s="0" t="str">
        <f aca="false">IF(MIDB(B2835,1,10)="Candidatus",MIDB(B2835,FIND(" ",B2835,12)+1,IFERROR(FIND(" ",B2835,FIND(" ",B2835,12)+1),LEN(B2835))-FIND(" ",B2835,12)),IF(AND(Q2835&gt;=65,Q2835&lt;=90),MIDB(B2835,FIND(" ",B2835,1),IFERROR(FIND(" ",B2835,FIND(" ",B2835,1)+1),LEN(B2835)+1)-FIND(" ",B2835,1)),"-"))</f>
        <v> arabatum</v>
      </c>
      <c r="T2835" s="0" t="n">
        <v>1</v>
      </c>
    </row>
    <row r="2836" customFormat="false" ht="12.8" hidden="false" customHeight="false" outlineLevel="0" collapsed="false">
      <c r="A2836" s="0" t="n">
        <v>2835</v>
      </c>
      <c r="B2836" s="0" t="s">
        <v>12342</v>
      </c>
      <c r="C2836" s="0" t="s">
        <v>21</v>
      </c>
      <c r="D2836" s="0" t="s">
        <v>54</v>
      </c>
      <c r="E2836" s="0" t="s">
        <v>1822</v>
      </c>
      <c r="F2836" s="0" t="s">
        <v>12347</v>
      </c>
      <c r="G2836" s="0" t="s">
        <v>12348</v>
      </c>
      <c r="H2836" s="0" t="s">
        <v>12349</v>
      </c>
      <c r="I2836" s="1" t="n">
        <v>38.945</v>
      </c>
      <c r="J2836" s="2" t="s">
        <v>12350</v>
      </c>
      <c r="K2836" s="2" t="s">
        <v>232</v>
      </c>
      <c r="L2836" s="0" t="s">
        <v>29</v>
      </c>
      <c r="M2836" s="0" t="s">
        <v>29</v>
      </c>
      <c r="N2836" s="0" t="s">
        <v>29</v>
      </c>
      <c r="O2836" s="2" t="s">
        <v>232</v>
      </c>
      <c r="P2836" s="0" t="s">
        <v>29</v>
      </c>
      <c r="Q2836" s="0" t="n">
        <f aca="false">_xlfn.UNICODE(B2836)</f>
        <v>69</v>
      </c>
      <c r="R2836" s="0" t="str">
        <f aca="false">IF(MIDB(B2836,1,10)="Candidatus",MIDB(B2836,FIND(" ",B2836,1)+1,FIND(" ",B2836,12)-FIND(" ",B2836,1)),IF(AND(Q2836&gt;=65,Q2836&lt;=90),MIDB(B2836,1,FIND(" ",B2836,1)),"-"))</f>
        <v>Exiguobacterium </v>
      </c>
      <c r="S2836" s="0" t="str">
        <f aca="false">IF(MIDB(B2836,1,10)="Candidatus",MIDB(B2836,FIND(" ",B2836,12)+1,IFERROR(FIND(" ",B2836,FIND(" ",B2836,12)+1),LEN(B2836))-FIND(" ",B2836,12)),IF(AND(Q2836&gt;=65,Q2836&lt;=90),MIDB(B2836,FIND(" ",B2836,1),IFERROR(FIND(" ",B2836,FIND(" ",B2836,1)+1),LEN(B2836)+1)-FIND(" ",B2836,1)),"-"))</f>
        <v> arabatum</v>
      </c>
      <c r="T2836" s="0" t="n">
        <v>1</v>
      </c>
    </row>
    <row r="2837" customFormat="false" ht="12.8" hidden="false" customHeight="false" outlineLevel="0" collapsed="false">
      <c r="A2837" s="0" t="n">
        <v>2836</v>
      </c>
      <c r="B2837" s="0" t="s">
        <v>12351</v>
      </c>
      <c r="C2837" s="0" t="s">
        <v>21</v>
      </c>
      <c r="D2837" s="0" t="s">
        <v>54</v>
      </c>
      <c r="E2837" s="0" t="s">
        <v>1822</v>
      </c>
      <c r="F2837" s="0" t="s">
        <v>12352</v>
      </c>
      <c r="G2837" s="0" t="s">
        <v>12353</v>
      </c>
      <c r="H2837" s="0" t="s">
        <v>12354</v>
      </c>
      <c r="I2837" s="1" t="n">
        <v>1.765</v>
      </c>
      <c r="J2837" s="2" t="s">
        <v>12355</v>
      </c>
      <c r="K2837" s="2" t="s">
        <v>88</v>
      </c>
      <c r="L2837" s="0" t="s">
        <v>29</v>
      </c>
      <c r="M2837" s="0" t="s">
        <v>29</v>
      </c>
      <c r="N2837" s="0" t="s">
        <v>29</v>
      </c>
      <c r="O2837" s="2" t="s">
        <v>88</v>
      </c>
      <c r="P2837" s="0" t="s">
        <v>29</v>
      </c>
      <c r="Q2837" s="0" t="n">
        <f aca="false">_xlfn.UNICODE(B2837)</f>
        <v>69</v>
      </c>
      <c r="R2837" s="0" t="str">
        <f aca="false">IF(MIDB(B2837,1,10)="Candidatus",MIDB(B2837,FIND(" ",B2837,1)+1,FIND(" ",B2837,12)-FIND(" ",B2837,1)),IF(AND(Q2837&gt;=65,Q2837&lt;=90),MIDB(B2837,1,FIND(" ",B2837,1)),"-"))</f>
        <v>Exiguobacterium </v>
      </c>
      <c r="S2837" s="0" t="str">
        <f aca="false">IF(MIDB(B2837,1,10)="Candidatus",MIDB(B2837,FIND(" ",B2837,12)+1,IFERROR(FIND(" ",B2837,FIND(" ",B2837,12)+1),LEN(B2837))-FIND(" ",B2837,12)),IF(AND(Q2837&gt;=65,Q2837&lt;=90),MIDB(B2837,FIND(" ",B2837,1),IFERROR(FIND(" ",B2837,FIND(" ",B2837,1)+1),LEN(B2837)+1)-FIND(" ",B2837,1)),"-"))</f>
        <v> sibiricum</v>
      </c>
      <c r="T2837" s="0" t="n">
        <v>1</v>
      </c>
    </row>
    <row r="2838" customFormat="false" ht="12.8" hidden="false" customHeight="false" outlineLevel="0" collapsed="false">
      <c r="A2838" s="0" t="n">
        <v>2837</v>
      </c>
      <c r="B2838" s="0" t="s">
        <v>12351</v>
      </c>
      <c r="C2838" s="0" t="s">
        <v>21</v>
      </c>
      <c r="D2838" s="0" t="s">
        <v>54</v>
      </c>
      <c r="E2838" s="0" t="s">
        <v>1822</v>
      </c>
      <c r="F2838" s="0" t="s">
        <v>12356</v>
      </c>
      <c r="G2838" s="0" t="s">
        <v>12357</v>
      </c>
      <c r="H2838" s="0" t="s">
        <v>12358</v>
      </c>
      <c r="I2838" s="1" t="n">
        <v>4.885</v>
      </c>
      <c r="J2838" s="2" t="s">
        <v>12359</v>
      </c>
      <c r="K2838" s="2" t="s">
        <v>28</v>
      </c>
      <c r="L2838" s="0" t="s">
        <v>29</v>
      </c>
      <c r="M2838" s="0" t="s">
        <v>29</v>
      </c>
      <c r="N2838" s="0" t="s">
        <v>29</v>
      </c>
      <c r="O2838" s="2" t="s">
        <v>28</v>
      </c>
      <c r="P2838" s="0" t="s">
        <v>29</v>
      </c>
      <c r="Q2838" s="0" t="n">
        <f aca="false">_xlfn.UNICODE(B2838)</f>
        <v>69</v>
      </c>
      <c r="R2838" s="0" t="str">
        <f aca="false">IF(MIDB(B2838,1,10)="Candidatus",MIDB(B2838,FIND(" ",B2838,1)+1,FIND(" ",B2838,12)-FIND(" ",B2838,1)),IF(AND(Q2838&gt;=65,Q2838&lt;=90),MIDB(B2838,1,FIND(" ",B2838,1)),"-"))</f>
        <v>Exiguobacterium </v>
      </c>
      <c r="S2838" s="0" t="str">
        <f aca="false">IF(MIDB(B2838,1,10)="Candidatus",MIDB(B2838,FIND(" ",B2838,12)+1,IFERROR(FIND(" ",B2838,FIND(" ",B2838,12)+1),LEN(B2838))-FIND(" ",B2838,12)),IF(AND(Q2838&gt;=65,Q2838&lt;=90),MIDB(B2838,FIND(" ",B2838,1),IFERROR(FIND(" ",B2838,FIND(" ",B2838,1)+1),LEN(B2838)+1)-FIND(" ",B2838,1)),"-"))</f>
        <v> sibiricum</v>
      </c>
      <c r="T2838" s="0" t="n">
        <v>1</v>
      </c>
    </row>
    <row r="2839" customFormat="false" ht="12.8" hidden="false" customHeight="false" outlineLevel="0" collapsed="false">
      <c r="A2839" s="0" t="n">
        <v>2838</v>
      </c>
      <c r="B2839" s="0" t="s">
        <v>12360</v>
      </c>
      <c r="C2839" s="0" t="s">
        <v>21</v>
      </c>
      <c r="D2839" s="0" t="s">
        <v>54</v>
      </c>
      <c r="E2839" s="0" t="s">
        <v>1822</v>
      </c>
      <c r="F2839" s="0" t="s">
        <v>76</v>
      </c>
      <c r="G2839" s="0" t="s">
        <v>12361</v>
      </c>
      <c r="H2839" s="0" t="s">
        <v>12362</v>
      </c>
      <c r="I2839" s="1" t="n">
        <v>15.57</v>
      </c>
      <c r="J2839" s="2" t="s">
        <v>12363</v>
      </c>
      <c r="K2839" s="2" t="s">
        <v>205</v>
      </c>
      <c r="L2839" s="0" t="s">
        <v>29</v>
      </c>
      <c r="M2839" s="0" t="s">
        <v>29</v>
      </c>
      <c r="N2839" s="0" t="s">
        <v>29</v>
      </c>
      <c r="O2839" s="2" t="s">
        <v>205</v>
      </c>
      <c r="P2839" s="0" t="s">
        <v>29</v>
      </c>
      <c r="Q2839" s="0" t="n">
        <f aca="false">_xlfn.UNICODE(B2839)</f>
        <v>69</v>
      </c>
      <c r="R2839" s="0" t="str">
        <f aca="false">IF(MIDB(B2839,1,10)="Candidatus",MIDB(B2839,FIND(" ",B2839,1)+1,FIND(" ",B2839,12)-FIND(" ",B2839,1)),IF(AND(Q2839&gt;=65,Q2839&lt;=90),MIDB(B2839,1,FIND(" ",B2839,1)),"-"))</f>
        <v>Exiguobacterium </v>
      </c>
      <c r="S2839" s="0" t="str">
        <f aca="false">IF(MIDB(B2839,1,10)="Candidatus",MIDB(B2839,FIND(" ",B2839,12)+1,IFERROR(FIND(" ",B2839,FIND(" ",B2839,12)+1),LEN(B2839))-FIND(" ",B2839,12)),IF(AND(Q2839&gt;=65,Q2839&lt;=90),MIDB(B2839,FIND(" ",B2839,1),IFERROR(FIND(" ",B2839,FIND(" ",B2839,1)+1),LEN(B2839)+1)-FIND(" ",B2839,1)),"-"))</f>
        <v> sp.</v>
      </c>
      <c r="T2839" s="0" t="n">
        <v>1</v>
      </c>
    </row>
    <row r="2840" customFormat="false" ht="12.8" hidden="false" customHeight="false" outlineLevel="0" collapsed="false">
      <c r="A2840" s="0" t="n">
        <v>2839</v>
      </c>
      <c r="B2840" s="0" t="s">
        <v>12364</v>
      </c>
      <c r="C2840" s="0" t="s">
        <v>21</v>
      </c>
      <c r="D2840" s="0" t="s">
        <v>54</v>
      </c>
      <c r="E2840" s="0" t="s">
        <v>1822</v>
      </c>
      <c r="F2840" s="0" t="s">
        <v>12365</v>
      </c>
      <c r="G2840" s="0" t="s">
        <v>12366</v>
      </c>
      <c r="H2840" s="0" t="s">
        <v>12367</v>
      </c>
      <c r="I2840" s="1" t="n">
        <v>4.445</v>
      </c>
      <c r="J2840" s="2" t="s">
        <v>12368</v>
      </c>
      <c r="K2840" s="2" t="s">
        <v>46</v>
      </c>
      <c r="L2840" s="0" t="s">
        <v>29</v>
      </c>
      <c r="M2840" s="0" t="s">
        <v>29</v>
      </c>
      <c r="N2840" s="0" t="s">
        <v>29</v>
      </c>
      <c r="O2840" s="2" t="s">
        <v>46</v>
      </c>
      <c r="P2840" s="0" t="s">
        <v>29</v>
      </c>
      <c r="Q2840" s="0" t="n">
        <f aca="false">_xlfn.UNICODE(B2840)</f>
        <v>69</v>
      </c>
      <c r="R2840" s="0" t="str">
        <f aca="false">IF(MIDB(B2840,1,10)="Candidatus",MIDB(B2840,FIND(" ",B2840,1)+1,FIND(" ",B2840,12)-FIND(" ",B2840,1)),IF(AND(Q2840&gt;=65,Q2840&lt;=90),MIDB(B2840,1,FIND(" ",B2840,1)),"-"))</f>
        <v>Exiguobacterium </v>
      </c>
      <c r="S2840" s="0" t="str">
        <f aca="false">IF(MIDB(B2840,1,10)="Candidatus",MIDB(B2840,FIND(" ",B2840,12)+1,IFERROR(FIND(" ",B2840,FIND(" ",B2840,12)+1),LEN(B2840))-FIND(" ",B2840,12)),IF(AND(Q2840&gt;=65,Q2840&lt;=90),MIDB(B2840,FIND(" ",B2840,1),IFERROR(FIND(" ",B2840,FIND(" ",B2840,1)+1),LEN(B2840)+1)-FIND(" ",B2840,1)),"-"))</f>
        <v> sp.</v>
      </c>
      <c r="T2840" s="0" t="n">
        <v>1</v>
      </c>
    </row>
    <row r="2841" customFormat="false" ht="12.8" hidden="false" customHeight="false" outlineLevel="0" collapsed="false">
      <c r="A2841" s="0" t="n">
        <v>2840</v>
      </c>
      <c r="B2841" s="0" t="s">
        <v>12364</v>
      </c>
      <c r="C2841" s="0" t="s">
        <v>21</v>
      </c>
      <c r="D2841" s="0" t="s">
        <v>54</v>
      </c>
      <c r="E2841" s="0" t="s">
        <v>1822</v>
      </c>
      <c r="F2841" s="0" t="s">
        <v>2533</v>
      </c>
      <c r="G2841" s="0" t="s">
        <v>12369</v>
      </c>
      <c r="H2841" s="0" t="s">
        <v>12370</v>
      </c>
      <c r="I2841" s="1" t="n">
        <v>71.276</v>
      </c>
      <c r="J2841" s="2" t="s">
        <v>12371</v>
      </c>
      <c r="K2841" s="2" t="s">
        <v>1980</v>
      </c>
      <c r="L2841" s="0" t="s">
        <v>29</v>
      </c>
      <c r="M2841" s="0" t="s">
        <v>29</v>
      </c>
      <c r="N2841" s="0" t="s">
        <v>29</v>
      </c>
      <c r="O2841" s="2" t="s">
        <v>1980</v>
      </c>
      <c r="P2841" s="0" t="s">
        <v>29</v>
      </c>
      <c r="Q2841" s="0" t="n">
        <f aca="false">_xlfn.UNICODE(B2841)</f>
        <v>69</v>
      </c>
      <c r="R2841" s="0" t="str">
        <f aca="false">IF(MIDB(B2841,1,10)="Candidatus",MIDB(B2841,FIND(" ",B2841,1)+1,FIND(" ",B2841,12)-FIND(" ",B2841,1)),IF(AND(Q2841&gt;=65,Q2841&lt;=90),MIDB(B2841,1,FIND(" ",B2841,1)),"-"))</f>
        <v>Exiguobacterium </v>
      </c>
      <c r="S2841" s="0" t="str">
        <f aca="false">IF(MIDB(B2841,1,10)="Candidatus",MIDB(B2841,FIND(" ",B2841,12)+1,IFERROR(FIND(" ",B2841,FIND(" ",B2841,12)+1),LEN(B2841))-FIND(" ",B2841,12)),IF(AND(Q2841&gt;=65,Q2841&lt;=90),MIDB(B2841,FIND(" ",B2841,1),IFERROR(FIND(" ",B2841,FIND(" ",B2841,1)+1),LEN(B2841)+1)-FIND(" ",B2841,1)),"-"))</f>
        <v> sp.</v>
      </c>
      <c r="T2841" s="0" t="n">
        <v>1</v>
      </c>
    </row>
    <row r="2842" customFormat="false" ht="12.8" hidden="false" customHeight="false" outlineLevel="0" collapsed="false">
      <c r="A2842" s="0" t="n">
        <v>2841</v>
      </c>
      <c r="B2842" s="0" t="s">
        <v>12364</v>
      </c>
      <c r="C2842" s="0" t="s">
        <v>21</v>
      </c>
      <c r="D2842" s="0" t="s">
        <v>54</v>
      </c>
      <c r="E2842" s="0" t="s">
        <v>1822</v>
      </c>
      <c r="F2842" s="0" t="s">
        <v>12372</v>
      </c>
      <c r="G2842" s="0" t="s">
        <v>12373</v>
      </c>
      <c r="H2842" s="0" t="s">
        <v>12374</v>
      </c>
      <c r="I2842" s="1" t="n">
        <v>1.742</v>
      </c>
      <c r="J2842" s="2" t="s">
        <v>12375</v>
      </c>
      <c r="K2842" s="2" t="s">
        <v>88</v>
      </c>
      <c r="L2842" s="0" t="s">
        <v>29</v>
      </c>
      <c r="M2842" s="0" t="s">
        <v>29</v>
      </c>
      <c r="N2842" s="0" t="s">
        <v>29</v>
      </c>
      <c r="O2842" s="2" t="s">
        <v>88</v>
      </c>
      <c r="P2842" s="0" t="s">
        <v>29</v>
      </c>
      <c r="Q2842" s="0" t="n">
        <f aca="false">_xlfn.UNICODE(B2842)</f>
        <v>69</v>
      </c>
      <c r="R2842" s="0" t="str">
        <f aca="false">IF(MIDB(B2842,1,10)="Candidatus",MIDB(B2842,FIND(" ",B2842,1)+1,FIND(" ",B2842,12)-FIND(" ",B2842,1)),IF(AND(Q2842&gt;=65,Q2842&lt;=90),MIDB(B2842,1,FIND(" ",B2842,1)),"-"))</f>
        <v>Exiguobacterium </v>
      </c>
      <c r="S2842" s="0" t="str">
        <f aca="false">IF(MIDB(B2842,1,10)="Candidatus",MIDB(B2842,FIND(" ",B2842,12)+1,IFERROR(FIND(" ",B2842,FIND(" ",B2842,12)+1),LEN(B2842))-FIND(" ",B2842,12)),IF(AND(Q2842&gt;=65,Q2842&lt;=90),MIDB(B2842,FIND(" ",B2842,1),IFERROR(FIND(" ",B2842,FIND(" ",B2842,1)+1),LEN(B2842)+1)-FIND(" ",B2842,1)),"-"))</f>
        <v> sp.</v>
      </c>
      <c r="T2842" s="0" t="n">
        <v>1</v>
      </c>
    </row>
    <row r="2843" customFormat="false" ht="12.8" hidden="false" customHeight="false" outlineLevel="0" collapsed="false">
      <c r="A2843" s="0" t="n">
        <v>2842</v>
      </c>
      <c r="B2843" s="0" t="s">
        <v>12364</v>
      </c>
      <c r="C2843" s="0" t="s">
        <v>21</v>
      </c>
      <c r="D2843" s="0" t="s">
        <v>54</v>
      </c>
      <c r="E2843" s="0" t="s">
        <v>1822</v>
      </c>
      <c r="F2843" s="0" t="s">
        <v>12376</v>
      </c>
      <c r="G2843" s="0" t="s">
        <v>12377</v>
      </c>
      <c r="H2843" s="0" t="s">
        <v>12378</v>
      </c>
      <c r="I2843" s="1" t="n">
        <v>1.813</v>
      </c>
      <c r="J2843" s="2" t="s">
        <v>12379</v>
      </c>
      <c r="K2843" s="2" t="s">
        <v>88</v>
      </c>
      <c r="L2843" s="0" t="s">
        <v>29</v>
      </c>
      <c r="M2843" s="0" t="s">
        <v>29</v>
      </c>
      <c r="N2843" s="0" t="s">
        <v>29</v>
      </c>
      <c r="O2843" s="2" t="s">
        <v>88</v>
      </c>
      <c r="P2843" s="0" t="s">
        <v>29</v>
      </c>
      <c r="Q2843" s="0" t="n">
        <f aca="false">_xlfn.UNICODE(B2843)</f>
        <v>69</v>
      </c>
      <c r="R2843" s="0" t="str">
        <f aca="false">IF(MIDB(B2843,1,10)="Candidatus",MIDB(B2843,FIND(" ",B2843,1)+1,FIND(" ",B2843,12)-FIND(" ",B2843,1)),IF(AND(Q2843&gt;=65,Q2843&lt;=90),MIDB(B2843,1,FIND(" ",B2843,1)),"-"))</f>
        <v>Exiguobacterium </v>
      </c>
      <c r="S2843" s="0" t="str">
        <f aca="false">IF(MIDB(B2843,1,10)="Candidatus",MIDB(B2843,FIND(" ",B2843,12)+1,IFERROR(FIND(" ",B2843,FIND(" ",B2843,12)+1),LEN(B2843))-FIND(" ",B2843,12)),IF(AND(Q2843&gt;=65,Q2843&lt;=90),MIDB(B2843,FIND(" ",B2843,1),IFERROR(FIND(" ",B2843,FIND(" ",B2843,1)+1),LEN(B2843)+1)-FIND(" ",B2843,1)),"-"))</f>
        <v> sp.</v>
      </c>
      <c r="T2843" s="0" t="n">
        <v>1</v>
      </c>
    </row>
    <row r="2844" customFormat="false" ht="12.8" hidden="false" customHeight="false" outlineLevel="0" collapsed="false">
      <c r="A2844" s="0" t="n">
        <v>2843</v>
      </c>
      <c r="B2844" s="0" t="s">
        <v>12364</v>
      </c>
      <c r="C2844" s="0" t="s">
        <v>21</v>
      </c>
      <c r="D2844" s="0" t="s">
        <v>54</v>
      </c>
      <c r="E2844" s="0" t="s">
        <v>1822</v>
      </c>
      <c r="F2844" s="0" t="s">
        <v>12380</v>
      </c>
      <c r="G2844" s="0" t="s">
        <v>12381</v>
      </c>
      <c r="H2844" s="0" t="s">
        <v>12382</v>
      </c>
      <c r="I2844" s="1" t="n">
        <v>19.981</v>
      </c>
      <c r="J2844" s="2" t="s">
        <v>12383</v>
      </c>
      <c r="K2844" s="2" t="s">
        <v>521</v>
      </c>
      <c r="L2844" s="0" t="s">
        <v>29</v>
      </c>
      <c r="M2844" s="0" t="s">
        <v>29</v>
      </c>
      <c r="N2844" s="0" t="s">
        <v>29</v>
      </c>
      <c r="O2844" s="2" t="s">
        <v>521</v>
      </c>
      <c r="P2844" s="0" t="s">
        <v>29</v>
      </c>
      <c r="Q2844" s="0" t="n">
        <f aca="false">_xlfn.UNICODE(B2844)</f>
        <v>69</v>
      </c>
      <c r="R2844" s="0" t="str">
        <f aca="false">IF(MIDB(B2844,1,10)="Candidatus",MIDB(B2844,FIND(" ",B2844,1)+1,FIND(" ",B2844,12)-FIND(" ",B2844,1)),IF(AND(Q2844&gt;=65,Q2844&lt;=90),MIDB(B2844,1,FIND(" ",B2844,1)),"-"))</f>
        <v>Exiguobacterium </v>
      </c>
      <c r="S2844" s="0" t="str">
        <f aca="false">IF(MIDB(B2844,1,10)="Candidatus",MIDB(B2844,FIND(" ",B2844,12)+1,IFERROR(FIND(" ",B2844,FIND(" ",B2844,12)+1),LEN(B2844))-FIND(" ",B2844,12)),IF(AND(Q2844&gt;=65,Q2844&lt;=90),MIDB(B2844,FIND(" ",B2844,1),IFERROR(FIND(" ",B2844,FIND(" ",B2844,1)+1),LEN(B2844)+1)-FIND(" ",B2844,1)),"-"))</f>
        <v> sp.</v>
      </c>
      <c r="T2844" s="0" t="n">
        <v>1</v>
      </c>
    </row>
    <row r="2845" customFormat="false" ht="12.8" hidden="false" customHeight="false" outlineLevel="0" collapsed="false">
      <c r="A2845" s="0" t="n">
        <v>2844</v>
      </c>
      <c r="B2845" s="0" t="s">
        <v>12384</v>
      </c>
      <c r="C2845" s="0" t="s">
        <v>21</v>
      </c>
      <c r="D2845" s="0" t="s">
        <v>4402</v>
      </c>
      <c r="E2845" s="0" t="s">
        <v>4403</v>
      </c>
      <c r="F2845" s="0" t="s">
        <v>12385</v>
      </c>
      <c r="G2845" s="0" t="s">
        <v>12386</v>
      </c>
      <c r="H2845" s="0" t="s">
        <v>12387</v>
      </c>
      <c r="I2845" s="1" t="n">
        <v>161.819</v>
      </c>
      <c r="J2845" s="2" t="s">
        <v>12388</v>
      </c>
      <c r="K2845" s="2" t="s">
        <v>10854</v>
      </c>
      <c r="L2845" s="0" t="s">
        <v>29</v>
      </c>
      <c r="M2845" s="0" t="s">
        <v>29</v>
      </c>
      <c r="N2845" s="0" t="s">
        <v>29</v>
      </c>
      <c r="O2845" s="2" t="s">
        <v>2000</v>
      </c>
      <c r="P2845" s="2" t="s">
        <v>46</v>
      </c>
      <c r="Q2845" s="0" t="n">
        <f aca="false">_xlfn.UNICODE(B2845)</f>
        <v>70</v>
      </c>
      <c r="R2845" s="0" t="str">
        <f aca="false">IF(MIDB(B2845,1,10)="Candidatus",MIDB(B2845,FIND(" ",B2845,1)+1,FIND(" ",B2845,12)-FIND(" ",B2845,1)),IF(AND(Q2845&gt;=65,Q2845&lt;=90),MIDB(B2845,1,FIND(" ",B2845,1)),"-"))</f>
        <v>Fibrella </v>
      </c>
      <c r="S2845" s="0" t="str">
        <f aca="false">IF(MIDB(B2845,1,10)="Candidatus",MIDB(B2845,FIND(" ",B2845,12)+1,IFERROR(FIND(" ",B2845,FIND(" ",B2845,12)+1),LEN(B2845))-FIND(" ",B2845,12)),IF(AND(Q2845&gt;=65,Q2845&lt;=90),MIDB(B2845,FIND(" ",B2845,1),IFERROR(FIND(" ",B2845,FIND(" ",B2845,1)+1),LEN(B2845)+1)-FIND(" ",B2845,1)),"-"))</f>
        <v> aestuarina</v>
      </c>
      <c r="T2845" s="0" t="n">
        <v>1</v>
      </c>
    </row>
    <row r="2846" customFormat="false" ht="12.8" hidden="false" customHeight="false" outlineLevel="0" collapsed="false">
      <c r="A2846" s="0" t="n">
        <v>2845</v>
      </c>
      <c r="B2846" s="0" t="s">
        <v>12389</v>
      </c>
      <c r="C2846" s="0" t="s">
        <v>21</v>
      </c>
      <c r="D2846" s="0" t="s">
        <v>4402</v>
      </c>
      <c r="E2846" s="0" t="s">
        <v>4403</v>
      </c>
      <c r="F2846" s="0" t="s">
        <v>12390</v>
      </c>
      <c r="G2846" s="0" t="s">
        <v>12391</v>
      </c>
      <c r="H2846" s="0" t="s">
        <v>12392</v>
      </c>
      <c r="I2846" s="1" t="n">
        <v>14.391</v>
      </c>
      <c r="J2846" s="2" t="s">
        <v>12393</v>
      </c>
      <c r="K2846" s="2" t="s">
        <v>1598</v>
      </c>
      <c r="L2846" s="0" t="s">
        <v>29</v>
      </c>
      <c r="M2846" s="0" t="s">
        <v>29</v>
      </c>
      <c r="N2846" s="0" t="s">
        <v>29</v>
      </c>
      <c r="O2846" s="2" t="s">
        <v>1598</v>
      </c>
      <c r="P2846" s="0" t="s">
        <v>29</v>
      </c>
      <c r="Q2846" s="0" t="n">
        <f aca="false">_xlfn.UNICODE(B2846)</f>
        <v>70</v>
      </c>
      <c r="R2846" s="0" t="str">
        <f aca="false">IF(MIDB(B2846,1,10)="Candidatus",MIDB(B2846,FIND(" ",B2846,1)+1,FIND(" ",B2846,12)-FIND(" ",B2846,1)),IF(AND(Q2846&gt;=65,Q2846&lt;=90),MIDB(B2846,1,FIND(" ",B2846,1)),"-"))</f>
        <v>Fibrisoma </v>
      </c>
      <c r="S2846" s="0" t="str">
        <f aca="false">IF(MIDB(B2846,1,10)="Candidatus",MIDB(B2846,FIND(" ",B2846,12)+1,IFERROR(FIND(" ",B2846,FIND(" ",B2846,12)+1),LEN(B2846))-FIND(" ",B2846,12)),IF(AND(Q2846&gt;=65,Q2846&lt;=90),MIDB(B2846,FIND(" ",B2846,1),IFERROR(FIND(" ",B2846,FIND(" ",B2846,1)+1),LEN(B2846)+1)-FIND(" ",B2846,1)),"-"))</f>
        <v> limi</v>
      </c>
      <c r="T2846" s="0" t="n">
        <v>1</v>
      </c>
    </row>
    <row r="2847" customFormat="false" ht="12.8" hidden="false" customHeight="false" outlineLevel="0" collapsed="false">
      <c r="A2847" s="0" t="n">
        <v>2846</v>
      </c>
      <c r="B2847" s="0" t="s">
        <v>12389</v>
      </c>
      <c r="C2847" s="0" t="s">
        <v>21</v>
      </c>
      <c r="D2847" s="0" t="s">
        <v>4402</v>
      </c>
      <c r="E2847" s="0" t="s">
        <v>4403</v>
      </c>
      <c r="F2847" s="0" t="s">
        <v>12394</v>
      </c>
      <c r="G2847" s="0" t="s">
        <v>12395</v>
      </c>
      <c r="H2847" s="0" t="s">
        <v>12396</v>
      </c>
      <c r="I2847" s="1" t="n">
        <v>8.321</v>
      </c>
      <c r="J2847" s="2" t="s">
        <v>12397</v>
      </c>
      <c r="K2847" s="2" t="s">
        <v>45</v>
      </c>
      <c r="L2847" s="0" t="s">
        <v>29</v>
      </c>
      <c r="M2847" s="0" t="s">
        <v>29</v>
      </c>
      <c r="N2847" s="0" t="s">
        <v>29</v>
      </c>
      <c r="O2847" s="2" t="s">
        <v>96</v>
      </c>
      <c r="P2847" s="2" t="s">
        <v>46</v>
      </c>
      <c r="Q2847" s="0" t="n">
        <f aca="false">_xlfn.UNICODE(B2847)</f>
        <v>70</v>
      </c>
      <c r="R2847" s="0" t="str">
        <f aca="false">IF(MIDB(B2847,1,10)="Candidatus",MIDB(B2847,FIND(" ",B2847,1)+1,FIND(" ",B2847,12)-FIND(" ",B2847,1)),IF(AND(Q2847&gt;=65,Q2847&lt;=90),MIDB(B2847,1,FIND(" ",B2847,1)),"-"))</f>
        <v>Fibrisoma </v>
      </c>
      <c r="S2847" s="0" t="str">
        <f aca="false">IF(MIDB(B2847,1,10)="Candidatus",MIDB(B2847,FIND(" ",B2847,12)+1,IFERROR(FIND(" ",B2847,FIND(" ",B2847,12)+1),LEN(B2847))-FIND(" ",B2847,12)),IF(AND(Q2847&gt;=65,Q2847&lt;=90),MIDB(B2847,FIND(" ",B2847,1),IFERROR(FIND(" ",B2847,FIND(" ",B2847,1)+1),LEN(B2847)+1)-FIND(" ",B2847,1)),"-"))</f>
        <v> limi</v>
      </c>
      <c r="T2847" s="0" t="n">
        <v>1</v>
      </c>
    </row>
    <row r="2848" customFormat="false" ht="12.8" hidden="false" customHeight="false" outlineLevel="0" collapsed="false">
      <c r="A2848" s="0" t="n">
        <v>2847</v>
      </c>
      <c r="B2848" s="0" t="s">
        <v>12389</v>
      </c>
      <c r="C2848" s="0" t="s">
        <v>21</v>
      </c>
      <c r="D2848" s="0" t="s">
        <v>4402</v>
      </c>
      <c r="E2848" s="0" t="s">
        <v>4403</v>
      </c>
      <c r="F2848" s="0" t="s">
        <v>12398</v>
      </c>
      <c r="G2848" s="0" t="s">
        <v>12399</v>
      </c>
      <c r="H2848" s="0" t="s">
        <v>12400</v>
      </c>
      <c r="I2848" s="1" t="n">
        <v>151.932</v>
      </c>
      <c r="J2848" s="2" t="s">
        <v>12401</v>
      </c>
      <c r="K2848" s="2" t="s">
        <v>1985</v>
      </c>
      <c r="L2848" s="0" t="s">
        <v>29</v>
      </c>
      <c r="M2848" s="0" t="s">
        <v>29</v>
      </c>
      <c r="N2848" s="0" t="s">
        <v>29</v>
      </c>
      <c r="O2848" s="2" t="s">
        <v>1215</v>
      </c>
      <c r="P2848" s="2" t="s">
        <v>60</v>
      </c>
      <c r="Q2848" s="0" t="n">
        <f aca="false">_xlfn.UNICODE(B2848)</f>
        <v>70</v>
      </c>
      <c r="R2848" s="0" t="str">
        <f aca="false">IF(MIDB(B2848,1,10)="Candidatus",MIDB(B2848,FIND(" ",B2848,1)+1,FIND(" ",B2848,12)-FIND(" ",B2848,1)),IF(AND(Q2848&gt;=65,Q2848&lt;=90),MIDB(B2848,1,FIND(" ",B2848,1)),"-"))</f>
        <v>Fibrisoma </v>
      </c>
      <c r="S2848" s="0" t="str">
        <f aca="false">IF(MIDB(B2848,1,10)="Candidatus",MIDB(B2848,FIND(" ",B2848,12)+1,IFERROR(FIND(" ",B2848,FIND(" ",B2848,12)+1),LEN(B2848))-FIND(" ",B2848,12)),IF(AND(Q2848&gt;=65,Q2848&lt;=90),MIDB(B2848,FIND(" ",B2848,1),IFERROR(FIND(" ",B2848,FIND(" ",B2848,1)+1),LEN(B2848)+1)-FIND(" ",B2848,1)),"-"))</f>
        <v> limi</v>
      </c>
      <c r="T2848" s="0" t="n">
        <v>1</v>
      </c>
    </row>
    <row r="2849" customFormat="false" ht="12.8" hidden="false" customHeight="false" outlineLevel="0" collapsed="false">
      <c r="A2849" s="0" t="n">
        <v>2848</v>
      </c>
      <c r="B2849" s="0" t="s">
        <v>12402</v>
      </c>
      <c r="C2849" s="0" t="s">
        <v>21</v>
      </c>
      <c r="D2849" s="0" t="s">
        <v>54</v>
      </c>
      <c r="E2849" s="0" t="s">
        <v>2036</v>
      </c>
      <c r="F2849" s="0" t="s">
        <v>12403</v>
      </c>
      <c r="G2849" s="0" t="s">
        <v>12404</v>
      </c>
      <c r="H2849" s="0" t="s">
        <v>12405</v>
      </c>
      <c r="I2849" s="1" t="n">
        <v>189.163</v>
      </c>
      <c r="J2849" s="2" t="s">
        <v>12406</v>
      </c>
      <c r="K2849" s="2" t="s">
        <v>343</v>
      </c>
      <c r="L2849" s="0" t="s">
        <v>29</v>
      </c>
      <c r="M2849" s="0" t="s">
        <v>29</v>
      </c>
      <c r="N2849" s="0" t="s">
        <v>29</v>
      </c>
      <c r="O2849" s="2" t="s">
        <v>285</v>
      </c>
      <c r="P2849" s="2" t="s">
        <v>46</v>
      </c>
      <c r="Q2849" s="0" t="n">
        <f aca="false">_xlfn.UNICODE(B2849)</f>
        <v>70</v>
      </c>
      <c r="R2849" s="0" t="str">
        <f aca="false">IF(MIDB(B2849,1,10)="Candidatus",MIDB(B2849,FIND(" ",B2849,1)+1,FIND(" ",B2849,12)-FIND(" ",B2849,1)),IF(AND(Q2849&gt;=65,Q2849&lt;=90),MIDB(B2849,1,FIND(" ",B2849,1)),"-"))</f>
        <v>Finegoldia </v>
      </c>
      <c r="S2849" s="0" t="str">
        <f aca="false">IF(MIDB(B2849,1,10)="Candidatus",MIDB(B2849,FIND(" ",B2849,12)+1,IFERROR(FIND(" ",B2849,FIND(" ",B2849,12)+1),LEN(B2849))-FIND(" ",B2849,12)),IF(AND(Q2849&gt;=65,Q2849&lt;=90),MIDB(B2849,FIND(" ",B2849,1),IFERROR(FIND(" ",B2849,FIND(" ",B2849,1)+1),LEN(B2849)+1)-FIND(" ",B2849,1)),"-"))</f>
        <v> magna</v>
      </c>
      <c r="T2849" s="0" t="n">
        <v>1</v>
      </c>
    </row>
    <row r="2850" customFormat="false" ht="12.8" hidden="false" customHeight="false" outlineLevel="0" collapsed="false">
      <c r="A2850" s="0" t="n">
        <v>2849</v>
      </c>
      <c r="B2850" s="0" t="s">
        <v>12407</v>
      </c>
      <c r="C2850" s="0" t="s">
        <v>21</v>
      </c>
      <c r="D2850" s="0" t="s">
        <v>4402</v>
      </c>
      <c r="E2850" s="0" t="s">
        <v>4403</v>
      </c>
      <c r="F2850" s="0" t="s">
        <v>12408</v>
      </c>
      <c r="G2850" s="0" t="s">
        <v>12409</v>
      </c>
      <c r="H2850" s="0" t="s">
        <v>12410</v>
      </c>
      <c r="I2850" s="1" t="n">
        <v>3.408</v>
      </c>
      <c r="J2850" s="2" t="s">
        <v>12411</v>
      </c>
      <c r="K2850" s="2" t="s">
        <v>28</v>
      </c>
      <c r="L2850" s="0" t="s">
        <v>29</v>
      </c>
      <c r="M2850" s="0" t="s">
        <v>29</v>
      </c>
      <c r="N2850" s="0" t="s">
        <v>29</v>
      </c>
      <c r="O2850" s="2" t="s">
        <v>28</v>
      </c>
      <c r="P2850" s="0" t="s">
        <v>29</v>
      </c>
      <c r="Q2850" s="0" t="n">
        <f aca="false">_xlfn.UNICODE(B2850)</f>
        <v>70</v>
      </c>
      <c r="R2850" s="0" t="str">
        <f aca="false">IF(MIDB(B2850,1,10)="Candidatus",MIDB(B2850,FIND(" ",B2850,1)+1,FIND(" ",B2850,12)-FIND(" ",B2850,1)),IF(AND(Q2850&gt;=65,Q2850&lt;=90),MIDB(B2850,1,FIND(" ",B2850,1)),"-"))</f>
        <v>Flavobacterium </v>
      </c>
      <c r="S2850" s="0" t="str">
        <f aca="false">IF(MIDB(B2850,1,10)="Candidatus",MIDB(B2850,FIND(" ",B2850,12)+1,IFERROR(FIND(" ",B2850,FIND(" ",B2850,12)+1),LEN(B2850))-FIND(" ",B2850,12)),IF(AND(Q2850&gt;=65,Q2850&lt;=90),MIDB(B2850,FIND(" ",B2850,1),IFERROR(FIND(" ",B2850,FIND(" ",B2850,1)+1),LEN(B2850)+1)-FIND(" ",B2850,1)),"-"))</f>
        <v> branchiophilum</v>
      </c>
      <c r="T2850" s="0" t="n">
        <v>1</v>
      </c>
    </row>
    <row r="2851" customFormat="false" ht="12.8" hidden="false" customHeight="false" outlineLevel="0" collapsed="false">
      <c r="A2851" s="0" t="n">
        <v>2850</v>
      </c>
      <c r="B2851" s="0" t="s">
        <v>12412</v>
      </c>
      <c r="C2851" s="0" t="s">
        <v>21</v>
      </c>
      <c r="D2851" s="0" t="s">
        <v>4402</v>
      </c>
      <c r="E2851" s="0" t="s">
        <v>4403</v>
      </c>
      <c r="F2851" s="0" t="s">
        <v>12413</v>
      </c>
      <c r="G2851" s="0" t="s">
        <v>12414</v>
      </c>
      <c r="H2851" s="0" t="s">
        <v>12415</v>
      </c>
      <c r="I2851" s="1" t="n">
        <v>3.407</v>
      </c>
      <c r="J2851" s="2" t="s">
        <v>12416</v>
      </c>
      <c r="K2851" s="2" t="s">
        <v>129</v>
      </c>
      <c r="L2851" s="0" t="s">
        <v>29</v>
      </c>
      <c r="M2851" s="0" t="s">
        <v>29</v>
      </c>
      <c r="N2851" s="0" t="s">
        <v>29</v>
      </c>
      <c r="O2851" s="2" t="s">
        <v>129</v>
      </c>
      <c r="P2851" s="0" t="s">
        <v>29</v>
      </c>
      <c r="Q2851" s="0" t="n">
        <f aca="false">_xlfn.UNICODE(B2851)</f>
        <v>70</v>
      </c>
      <c r="R2851" s="0" t="str">
        <f aca="false">IF(MIDB(B2851,1,10)="Candidatus",MIDB(B2851,FIND(" ",B2851,1)+1,FIND(" ",B2851,12)-FIND(" ",B2851,1)),IF(AND(Q2851&gt;=65,Q2851&lt;=90),MIDB(B2851,1,FIND(" ",B2851,1)),"-"))</f>
        <v>Flavobacterium </v>
      </c>
      <c r="S2851" s="0" t="str">
        <f aca="false">IF(MIDB(B2851,1,10)="Candidatus",MIDB(B2851,FIND(" ",B2851,12)+1,IFERROR(FIND(" ",B2851,FIND(" ",B2851,12)+1),LEN(B2851))-FIND(" ",B2851,12)),IF(AND(Q2851&gt;=65,Q2851&lt;=90),MIDB(B2851,FIND(" ",B2851,1),IFERROR(FIND(" ",B2851,FIND(" ",B2851,1)+1),LEN(B2851)+1)-FIND(" ",B2851,1)),"-"))</f>
        <v> psychrophilum</v>
      </c>
      <c r="T2851" s="0" t="n">
        <v>1</v>
      </c>
    </row>
    <row r="2852" customFormat="false" ht="12.8" hidden="false" customHeight="false" outlineLevel="0" collapsed="false">
      <c r="A2852" s="0" t="n">
        <v>2851</v>
      </c>
      <c r="B2852" s="0" t="s">
        <v>12417</v>
      </c>
      <c r="C2852" s="0" t="s">
        <v>21</v>
      </c>
      <c r="D2852" s="0" t="s">
        <v>4402</v>
      </c>
      <c r="E2852" s="0" t="s">
        <v>4403</v>
      </c>
      <c r="F2852" s="0" t="s">
        <v>12418</v>
      </c>
      <c r="G2852" s="0" t="s">
        <v>12419</v>
      </c>
      <c r="H2852" s="0" t="s">
        <v>12420</v>
      </c>
      <c r="I2852" s="1" t="n">
        <v>45.519</v>
      </c>
      <c r="J2852" s="2" t="s">
        <v>12421</v>
      </c>
      <c r="K2852" s="2" t="s">
        <v>129</v>
      </c>
      <c r="L2852" s="0" t="s">
        <v>29</v>
      </c>
      <c r="M2852" s="0" t="s">
        <v>29</v>
      </c>
      <c r="N2852" s="0" t="s">
        <v>29</v>
      </c>
      <c r="O2852" s="2" t="s">
        <v>129</v>
      </c>
      <c r="P2852" s="0" t="s">
        <v>29</v>
      </c>
      <c r="Q2852" s="0" t="n">
        <f aca="false">_xlfn.UNICODE(B2852)</f>
        <v>70</v>
      </c>
      <c r="R2852" s="0" t="str">
        <f aca="false">IF(MIDB(B2852,1,10)="Candidatus",MIDB(B2852,FIND(" ",B2852,1)+1,FIND(" ",B2852,12)-FIND(" ",B2852,1)),IF(AND(Q2852&gt;=65,Q2852&lt;=90),MIDB(B2852,1,FIND(" ",B2852,1)),"-"))</f>
        <v>Flavobacterium </v>
      </c>
      <c r="S2852" s="0" t="str">
        <f aca="false">IF(MIDB(B2852,1,10)="Candidatus",MIDB(B2852,FIND(" ",B2852,12)+1,IFERROR(FIND(" ",B2852,FIND(" ",B2852,12)+1),LEN(B2852))-FIND(" ",B2852,12)),IF(AND(Q2852&gt;=65,Q2852&lt;=90),MIDB(B2852,FIND(" ",B2852,1),IFERROR(FIND(" ",B2852,FIND(" ",B2852,1)+1),LEN(B2852)+1)-FIND(" ",B2852,1)),"-"))</f>
        <v> sp.</v>
      </c>
      <c r="T2852" s="0" t="n">
        <v>1</v>
      </c>
    </row>
    <row r="2853" customFormat="false" ht="12.8" hidden="false" customHeight="false" outlineLevel="0" collapsed="false">
      <c r="A2853" s="0" t="n">
        <v>2852</v>
      </c>
      <c r="B2853" s="0" t="s">
        <v>12422</v>
      </c>
      <c r="C2853" s="0" t="s">
        <v>21</v>
      </c>
      <c r="D2853" s="0" t="s">
        <v>4402</v>
      </c>
      <c r="E2853" s="0" t="s">
        <v>4403</v>
      </c>
      <c r="F2853" s="0" t="s">
        <v>12423</v>
      </c>
      <c r="G2853" s="0" t="s">
        <v>12424</v>
      </c>
      <c r="H2853" s="0" t="s">
        <v>12425</v>
      </c>
      <c r="I2853" s="1" t="n">
        <v>2.311</v>
      </c>
      <c r="J2853" s="2" t="s">
        <v>12426</v>
      </c>
      <c r="K2853" s="2" t="s">
        <v>88</v>
      </c>
      <c r="L2853" s="0" t="s">
        <v>29</v>
      </c>
      <c r="M2853" s="0" t="s">
        <v>29</v>
      </c>
      <c r="N2853" s="0" t="s">
        <v>29</v>
      </c>
      <c r="O2853" s="2" t="s">
        <v>88</v>
      </c>
      <c r="P2853" s="0" t="s">
        <v>29</v>
      </c>
      <c r="Q2853" s="0" t="n">
        <f aca="false">_xlfn.UNICODE(B2853)</f>
        <v>70</v>
      </c>
      <c r="R2853" s="0" t="str">
        <f aca="false">IF(MIDB(B2853,1,10)="Candidatus",MIDB(B2853,FIND(" ",B2853,1)+1,FIND(" ",B2853,12)-FIND(" ",B2853,1)),IF(AND(Q2853&gt;=65,Q2853&lt;=90),MIDB(B2853,1,FIND(" ",B2853,1)),"-"))</f>
        <v>Flavobacterium </v>
      </c>
      <c r="S2853" s="0" t="str">
        <f aca="false">IF(MIDB(B2853,1,10)="Candidatus",MIDB(B2853,FIND(" ",B2853,12)+1,IFERROR(FIND(" ",B2853,FIND(" ",B2853,12)+1),LEN(B2853))-FIND(" ",B2853,12)),IF(AND(Q2853&gt;=65,Q2853&lt;=90),MIDB(B2853,FIND(" ",B2853,1),IFERROR(FIND(" ",B2853,FIND(" ",B2853,1)+1),LEN(B2853)+1)-FIND(" ",B2853,1)),"-"))</f>
        <v> sp.</v>
      </c>
      <c r="T2853" s="0" t="n">
        <v>1</v>
      </c>
    </row>
    <row r="2854" customFormat="false" ht="12.8" hidden="false" customHeight="false" outlineLevel="0" collapsed="false">
      <c r="A2854" s="0" t="n">
        <v>2853</v>
      </c>
      <c r="B2854" s="0" t="s">
        <v>12427</v>
      </c>
      <c r="C2854" s="0" t="s">
        <v>21</v>
      </c>
      <c r="D2854" s="0" t="s">
        <v>90</v>
      </c>
      <c r="E2854" s="0" t="s">
        <v>91</v>
      </c>
      <c r="F2854" s="0" t="s">
        <v>12428</v>
      </c>
      <c r="G2854" s="0" t="s">
        <v>12429</v>
      </c>
      <c r="H2854" s="0" t="s">
        <v>12430</v>
      </c>
      <c r="I2854" s="1" t="n">
        <v>66.512</v>
      </c>
      <c r="J2854" s="2" t="s">
        <v>12431</v>
      </c>
      <c r="K2854" s="2" t="s">
        <v>886</v>
      </c>
      <c r="L2854" s="0" t="s">
        <v>29</v>
      </c>
      <c r="M2854" s="0" t="s">
        <v>29</v>
      </c>
      <c r="N2854" s="0" t="s">
        <v>29</v>
      </c>
      <c r="O2854" s="2" t="s">
        <v>886</v>
      </c>
      <c r="P2854" s="0" t="s">
        <v>29</v>
      </c>
      <c r="Q2854" s="0" t="n">
        <f aca="false">_xlfn.UNICODE(B2854)</f>
        <v>70</v>
      </c>
      <c r="R2854" s="0" t="str">
        <f aca="false">IF(MIDB(B2854,1,10)="Candidatus",MIDB(B2854,FIND(" ",B2854,1)+1,FIND(" ",B2854,12)-FIND(" ",B2854,1)),IF(AND(Q2854&gt;=65,Q2854&lt;=90),MIDB(B2854,1,FIND(" ",B2854,1)),"-"))</f>
        <v>Fluoribacter </v>
      </c>
      <c r="S2854" s="0" t="str">
        <f aca="false">IF(MIDB(B2854,1,10)="Candidatus",MIDB(B2854,FIND(" ",B2854,12)+1,IFERROR(FIND(" ",B2854,FIND(" ",B2854,12)+1),LEN(B2854))-FIND(" ",B2854,12)),IF(AND(Q2854&gt;=65,Q2854&lt;=90),MIDB(B2854,FIND(" ",B2854,1),IFERROR(FIND(" ",B2854,FIND(" ",B2854,1)+1),LEN(B2854)+1)-FIND(" ",B2854,1)),"-"))</f>
        <v> dumoffii</v>
      </c>
      <c r="T2854" s="0" t="n">
        <v>1</v>
      </c>
    </row>
    <row r="2855" customFormat="false" ht="12.8" hidden="false" customHeight="false" outlineLevel="0" collapsed="false">
      <c r="A2855" s="0" t="n">
        <v>2854</v>
      </c>
      <c r="B2855" s="0" t="s">
        <v>12432</v>
      </c>
      <c r="C2855" s="0" t="s">
        <v>21</v>
      </c>
      <c r="D2855" s="0" t="s">
        <v>90</v>
      </c>
      <c r="E2855" s="0" t="s">
        <v>91</v>
      </c>
      <c r="F2855" s="0" t="s">
        <v>12433</v>
      </c>
      <c r="G2855" s="0" t="s">
        <v>12434</v>
      </c>
      <c r="H2855" s="0" t="s">
        <v>12435</v>
      </c>
      <c r="I2855" s="1" t="n">
        <v>81.759</v>
      </c>
      <c r="J2855" s="2" t="s">
        <v>12436</v>
      </c>
      <c r="K2855" s="2" t="s">
        <v>771</v>
      </c>
      <c r="L2855" s="0" t="s">
        <v>29</v>
      </c>
      <c r="M2855" s="0" t="s">
        <v>29</v>
      </c>
      <c r="N2855" s="0" t="s">
        <v>29</v>
      </c>
      <c r="O2855" s="2" t="s">
        <v>2943</v>
      </c>
      <c r="P2855" s="2" t="s">
        <v>28</v>
      </c>
      <c r="Q2855" s="0" t="n">
        <f aca="false">_xlfn.UNICODE(B2855)</f>
        <v>70</v>
      </c>
      <c r="R2855" s="0" t="str">
        <f aca="false">IF(MIDB(B2855,1,10)="Candidatus",MIDB(B2855,FIND(" ",B2855,1)+1,FIND(" ",B2855,12)-FIND(" ",B2855,1)),IF(AND(Q2855&gt;=65,Q2855&lt;=90),MIDB(B2855,1,FIND(" ",B2855,1)),"-"))</f>
        <v>Fluoribacter </v>
      </c>
      <c r="S2855" s="0" t="str">
        <f aca="false">IF(MIDB(B2855,1,10)="Candidatus",MIDB(B2855,FIND(" ",B2855,12)+1,IFERROR(FIND(" ",B2855,FIND(" ",B2855,12)+1),LEN(B2855))-FIND(" ",B2855,12)),IF(AND(Q2855&gt;=65,Q2855&lt;=90),MIDB(B2855,FIND(" ",B2855,1),IFERROR(FIND(" ",B2855,FIND(" ",B2855,1)+1),LEN(B2855)+1)-FIND(" ",B2855,1)),"-"))</f>
        <v> dumoffii</v>
      </c>
      <c r="T2855" s="0" t="n">
        <v>1</v>
      </c>
    </row>
    <row r="2856" customFormat="false" ht="12.8" hidden="false" customHeight="false" outlineLevel="0" collapsed="false">
      <c r="A2856" s="0" t="n">
        <v>2855</v>
      </c>
      <c r="B2856" s="0" t="s">
        <v>12432</v>
      </c>
      <c r="C2856" s="0" t="s">
        <v>21</v>
      </c>
      <c r="D2856" s="0" t="s">
        <v>90</v>
      </c>
      <c r="E2856" s="0" t="s">
        <v>91</v>
      </c>
      <c r="F2856" s="0" t="s">
        <v>12437</v>
      </c>
      <c r="G2856" s="0" t="s">
        <v>12438</v>
      </c>
      <c r="H2856" s="0" t="s">
        <v>12439</v>
      </c>
      <c r="I2856" s="1" t="n">
        <v>138.338</v>
      </c>
      <c r="J2856" s="2" t="s">
        <v>12440</v>
      </c>
      <c r="K2856" s="2" t="s">
        <v>2408</v>
      </c>
      <c r="L2856" s="0" t="s">
        <v>29</v>
      </c>
      <c r="M2856" s="0" t="s">
        <v>29</v>
      </c>
      <c r="N2856" s="0" t="s">
        <v>29</v>
      </c>
      <c r="O2856" s="2" t="s">
        <v>214</v>
      </c>
      <c r="P2856" s="2" t="s">
        <v>112</v>
      </c>
      <c r="Q2856" s="0" t="n">
        <f aca="false">_xlfn.UNICODE(B2856)</f>
        <v>70</v>
      </c>
      <c r="R2856" s="0" t="str">
        <f aca="false">IF(MIDB(B2856,1,10)="Candidatus",MIDB(B2856,FIND(" ",B2856,1)+1,FIND(" ",B2856,12)-FIND(" ",B2856,1)),IF(AND(Q2856&gt;=65,Q2856&lt;=90),MIDB(B2856,1,FIND(" ",B2856,1)),"-"))</f>
        <v>Fluoribacter </v>
      </c>
      <c r="S2856" s="0" t="str">
        <f aca="false">IF(MIDB(B2856,1,10)="Candidatus",MIDB(B2856,FIND(" ",B2856,12)+1,IFERROR(FIND(" ",B2856,FIND(" ",B2856,12)+1),LEN(B2856))-FIND(" ",B2856,12)),IF(AND(Q2856&gt;=65,Q2856&lt;=90),MIDB(B2856,FIND(" ",B2856,1),IFERROR(FIND(" ",B2856,FIND(" ",B2856,1)+1),LEN(B2856)+1)-FIND(" ",B2856,1)),"-"))</f>
        <v> dumoffii</v>
      </c>
      <c r="T2856" s="0" t="n">
        <v>1</v>
      </c>
    </row>
    <row r="2857" customFormat="false" ht="12.8" hidden="false" customHeight="false" outlineLevel="0" collapsed="false">
      <c r="A2857" s="0" t="n">
        <v>2856</v>
      </c>
      <c r="B2857" s="0" t="s">
        <v>12427</v>
      </c>
      <c r="C2857" s="0" t="s">
        <v>21</v>
      </c>
      <c r="D2857" s="0" t="s">
        <v>90</v>
      </c>
      <c r="E2857" s="0" t="s">
        <v>91</v>
      </c>
      <c r="F2857" s="0" t="s">
        <v>12441</v>
      </c>
      <c r="G2857" s="0" t="s">
        <v>12442</v>
      </c>
      <c r="H2857" s="0" t="s">
        <v>12443</v>
      </c>
      <c r="I2857" s="1" t="n">
        <v>126.527</v>
      </c>
      <c r="J2857" s="2" t="s">
        <v>12444</v>
      </c>
      <c r="K2857" s="2" t="s">
        <v>3969</v>
      </c>
      <c r="L2857" s="0" t="s">
        <v>29</v>
      </c>
      <c r="M2857" s="0" t="s">
        <v>29</v>
      </c>
      <c r="N2857" s="0" t="s">
        <v>29</v>
      </c>
      <c r="O2857" s="2" t="s">
        <v>1157</v>
      </c>
      <c r="P2857" s="2" t="s">
        <v>112</v>
      </c>
      <c r="Q2857" s="0" t="n">
        <f aca="false">_xlfn.UNICODE(B2857)</f>
        <v>70</v>
      </c>
      <c r="R2857" s="0" t="str">
        <f aca="false">IF(MIDB(B2857,1,10)="Candidatus",MIDB(B2857,FIND(" ",B2857,1)+1,FIND(" ",B2857,12)-FIND(" ",B2857,1)),IF(AND(Q2857&gt;=65,Q2857&lt;=90),MIDB(B2857,1,FIND(" ",B2857,1)),"-"))</f>
        <v>Fluoribacter </v>
      </c>
      <c r="S2857" s="0" t="str">
        <f aca="false">IF(MIDB(B2857,1,10)="Candidatus",MIDB(B2857,FIND(" ",B2857,12)+1,IFERROR(FIND(" ",B2857,FIND(" ",B2857,12)+1),LEN(B2857))-FIND(" ",B2857,12)),IF(AND(Q2857&gt;=65,Q2857&lt;=90),MIDB(B2857,FIND(" ",B2857,1),IFERROR(FIND(" ",B2857,FIND(" ",B2857,1)+1),LEN(B2857)+1)-FIND(" ",B2857,1)),"-"))</f>
        <v> dumoffii</v>
      </c>
      <c r="T2857" s="0" t="n">
        <v>1</v>
      </c>
    </row>
    <row r="2858" customFormat="false" ht="12.8" hidden="false" customHeight="false" outlineLevel="0" collapsed="false">
      <c r="A2858" s="0" t="n">
        <v>2857</v>
      </c>
      <c r="B2858" s="0" t="s">
        <v>12445</v>
      </c>
      <c r="C2858" s="0" t="s">
        <v>21</v>
      </c>
      <c r="D2858" s="0" t="s">
        <v>90</v>
      </c>
      <c r="E2858" s="0" t="s">
        <v>91</v>
      </c>
      <c r="F2858" s="0" t="s">
        <v>2192</v>
      </c>
      <c r="G2858" s="0" t="s">
        <v>12446</v>
      </c>
      <c r="H2858" s="0" t="s">
        <v>12447</v>
      </c>
      <c r="I2858" s="1" t="n">
        <v>3.045</v>
      </c>
      <c r="J2858" s="2" t="s">
        <v>12448</v>
      </c>
      <c r="K2858" s="2" t="s">
        <v>60</v>
      </c>
      <c r="L2858" s="0" t="s">
        <v>29</v>
      </c>
      <c r="M2858" s="0" t="s">
        <v>29</v>
      </c>
      <c r="N2858" s="0" t="s">
        <v>29</v>
      </c>
      <c r="O2858" s="2" t="s">
        <v>60</v>
      </c>
      <c r="P2858" s="0" t="s">
        <v>29</v>
      </c>
      <c r="Q2858" s="0" t="n">
        <f aca="false">_xlfn.UNICODE(B2858)</f>
        <v>70</v>
      </c>
      <c r="R2858" s="0" t="str">
        <f aca="false">IF(MIDB(B2858,1,10)="Candidatus",MIDB(B2858,FIND(" ",B2858,1)+1,FIND(" ",B2858,12)-FIND(" ",B2858,1)),IF(AND(Q2858&gt;=65,Q2858&lt;=90),MIDB(B2858,1,FIND(" ",B2858,1)),"-"))</f>
        <v>Francisella </v>
      </c>
      <c r="S2858" s="0" t="str">
        <f aca="false">IF(MIDB(B2858,1,10)="Candidatus",MIDB(B2858,FIND(" ",B2858,12)+1,IFERROR(FIND(" ",B2858,FIND(" ",B2858,12)+1),LEN(B2858))-FIND(" ",B2858,12)),IF(AND(Q2858&gt;=65,Q2858&lt;=90),MIDB(B2858,FIND(" ",B2858,1),IFERROR(FIND(" ",B2858,FIND(" ",B2858,1)+1),LEN(B2858)+1)-FIND(" ",B2858,1)),"-"))</f>
        <v> guangzhouensis</v>
      </c>
      <c r="T2858" s="0" t="n">
        <v>1</v>
      </c>
    </row>
    <row r="2859" customFormat="false" ht="12.8" hidden="false" customHeight="false" outlineLevel="0" collapsed="false">
      <c r="A2859" s="0" t="n">
        <v>2858</v>
      </c>
      <c r="B2859" s="0" t="s">
        <v>12449</v>
      </c>
      <c r="C2859" s="0" t="s">
        <v>21</v>
      </c>
      <c r="D2859" s="0" t="s">
        <v>90</v>
      </c>
      <c r="E2859" s="0" t="s">
        <v>91</v>
      </c>
      <c r="F2859" s="0" t="s">
        <v>76</v>
      </c>
      <c r="G2859" s="0" t="s">
        <v>12450</v>
      </c>
      <c r="H2859" s="0" t="s">
        <v>12451</v>
      </c>
      <c r="I2859" s="1" t="n">
        <v>3.936</v>
      </c>
      <c r="J2859" s="2" t="s">
        <v>12452</v>
      </c>
      <c r="K2859" s="2" t="s">
        <v>129</v>
      </c>
      <c r="L2859" s="0" t="s">
        <v>29</v>
      </c>
      <c r="M2859" s="0" t="s">
        <v>29</v>
      </c>
      <c r="N2859" s="0" t="s">
        <v>29</v>
      </c>
      <c r="O2859" s="2" t="s">
        <v>129</v>
      </c>
      <c r="P2859" s="0" t="s">
        <v>29</v>
      </c>
      <c r="Q2859" s="0" t="n">
        <f aca="false">_xlfn.UNICODE(B2859)</f>
        <v>70</v>
      </c>
      <c r="R2859" s="0" t="str">
        <f aca="false">IF(MIDB(B2859,1,10)="Candidatus",MIDB(B2859,FIND(" ",B2859,1)+1,FIND(" ",B2859,12)-FIND(" ",B2859,1)),IF(AND(Q2859&gt;=65,Q2859&lt;=90),MIDB(B2859,1,FIND(" ",B2859,1)),"-"))</f>
        <v>Francisella </v>
      </c>
      <c r="S2859" s="0" t="str">
        <f aca="false">IF(MIDB(B2859,1,10)="Candidatus",MIDB(B2859,FIND(" ",B2859,12)+1,IFERROR(FIND(" ",B2859,FIND(" ",B2859,12)+1),LEN(B2859))-FIND(" ",B2859,12)),IF(AND(Q2859&gt;=65,Q2859&lt;=90),MIDB(B2859,FIND(" ",B2859,1),IFERROR(FIND(" ",B2859,FIND(" ",B2859,1)+1),LEN(B2859)+1)-FIND(" ",B2859,1)),"-"))</f>
        <v> philomiragia</v>
      </c>
      <c r="T2859" s="0" t="n">
        <v>1</v>
      </c>
    </row>
    <row r="2860" customFormat="false" ht="12.8" hidden="false" customHeight="false" outlineLevel="0" collapsed="false">
      <c r="A2860" s="0" t="n">
        <v>2859</v>
      </c>
      <c r="B2860" s="0" t="s">
        <v>12453</v>
      </c>
      <c r="C2860" s="0" t="s">
        <v>21</v>
      </c>
      <c r="D2860" s="0" t="s">
        <v>90</v>
      </c>
      <c r="E2860" s="0" t="s">
        <v>91</v>
      </c>
      <c r="F2860" s="0" t="s">
        <v>12454</v>
      </c>
      <c r="G2860" s="0" t="s">
        <v>12455</v>
      </c>
      <c r="H2860" s="0" t="s">
        <v>12456</v>
      </c>
      <c r="I2860" s="1" t="n">
        <v>3.936</v>
      </c>
      <c r="J2860" s="2" t="s">
        <v>12452</v>
      </c>
      <c r="K2860" s="2" t="s">
        <v>129</v>
      </c>
      <c r="L2860" s="0" t="s">
        <v>29</v>
      </c>
      <c r="M2860" s="0" t="s">
        <v>29</v>
      </c>
      <c r="N2860" s="0" t="s">
        <v>29</v>
      </c>
      <c r="O2860" s="2" t="s">
        <v>129</v>
      </c>
      <c r="P2860" s="0" t="s">
        <v>29</v>
      </c>
      <c r="Q2860" s="0" t="n">
        <f aca="false">_xlfn.UNICODE(B2860)</f>
        <v>70</v>
      </c>
      <c r="R2860" s="0" t="str">
        <f aca="false">IF(MIDB(B2860,1,10)="Candidatus",MIDB(B2860,FIND(" ",B2860,1)+1,FIND(" ",B2860,12)-FIND(" ",B2860,1)),IF(AND(Q2860&gt;=65,Q2860&lt;=90),MIDB(B2860,1,FIND(" ",B2860,1)),"-"))</f>
        <v>Francisella </v>
      </c>
      <c r="S2860" s="0" t="str">
        <f aca="false">IF(MIDB(B2860,1,10)="Candidatus",MIDB(B2860,FIND(" ",B2860,12)+1,IFERROR(FIND(" ",B2860,FIND(" ",B2860,12)+1),LEN(B2860))-FIND(" ",B2860,12)),IF(AND(Q2860&gt;=65,Q2860&lt;=90),MIDB(B2860,FIND(" ",B2860,1),IFERROR(FIND(" ",B2860,FIND(" ",B2860,1)+1),LEN(B2860)+1)-FIND(" ",B2860,1)),"-"))</f>
        <v> philomiragia</v>
      </c>
      <c r="T2860" s="0" t="n">
        <v>1</v>
      </c>
    </row>
    <row r="2861" customFormat="false" ht="12.8" hidden="false" customHeight="false" outlineLevel="0" collapsed="false">
      <c r="A2861" s="0" t="n">
        <v>2860</v>
      </c>
      <c r="B2861" s="0" t="s">
        <v>12457</v>
      </c>
      <c r="C2861" s="0" t="s">
        <v>21</v>
      </c>
      <c r="D2861" s="0" t="s">
        <v>90</v>
      </c>
      <c r="E2861" s="0" t="s">
        <v>91</v>
      </c>
      <c r="F2861" s="0" t="s">
        <v>76</v>
      </c>
      <c r="G2861" s="0" t="s">
        <v>12458</v>
      </c>
      <c r="H2861" s="0" t="s">
        <v>12459</v>
      </c>
      <c r="I2861" s="1" t="n">
        <v>4.016</v>
      </c>
      <c r="J2861" s="2" t="s">
        <v>12460</v>
      </c>
      <c r="K2861" s="2" t="s">
        <v>28</v>
      </c>
      <c r="L2861" s="0" t="s">
        <v>29</v>
      </c>
      <c r="M2861" s="0" t="s">
        <v>29</v>
      </c>
      <c r="N2861" s="0" t="s">
        <v>29</v>
      </c>
      <c r="O2861" s="2" t="s">
        <v>28</v>
      </c>
      <c r="P2861" s="0" t="s">
        <v>29</v>
      </c>
      <c r="Q2861" s="0" t="n">
        <f aca="false">_xlfn.UNICODE(B2861)</f>
        <v>70</v>
      </c>
      <c r="R2861" s="0" t="str">
        <f aca="false">IF(MIDB(B2861,1,10)="Candidatus",MIDB(B2861,FIND(" ",B2861,1)+1,FIND(" ",B2861,12)-FIND(" ",B2861,1)),IF(AND(Q2861&gt;=65,Q2861&lt;=90),MIDB(B2861,1,FIND(" ",B2861,1)),"-"))</f>
        <v>Francisella </v>
      </c>
      <c r="S2861" s="0" t="str">
        <f aca="false">IF(MIDB(B2861,1,10)="Candidatus",MIDB(B2861,FIND(" ",B2861,12)+1,IFERROR(FIND(" ",B2861,FIND(" ",B2861,12)+1),LEN(B2861))-FIND(" ",B2861,12)),IF(AND(Q2861&gt;=65,Q2861&lt;=90),MIDB(B2861,FIND(" ",B2861,1),IFERROR(FIND(" ",B2861,FIND(" ",B2861,1)+1),LEN(B2861)+1)-FIND(" ",B2861,1)),"-"))</f>
        <v> philomiragia</v>
      </c>
      <c r="T2861" s="0" t="n">
        <v>1</v>
      </c>
    </row>
    <row r="2862" customFormat="false" ht="12.8" hidden="false" customHeight="false" outlineLevel="0" collapsed="false">
      <c r="A2862" s="0" t="n">
        <v>2861</v>
      </c>
      <c r="B2862" s="0" t="s">
        <v>12461</v>
      </c>
      <c r="C2862" s="0" t="s">
        <v>21</v>
      </c>
      <c r="D2862" s="0" t="s">
        <v>90</v>
      </c>
      <c r="E2862" s="0" t="s">
        <v>91</v>
      </c>
      <c r="F2862" s="0" t="s">
        <v>12462</v>
      </c>
      <c r="G2862" s="0" t="s">
        <v>12463</v>
      </c>
      <c r="H2862" s="0" t="s">
        <v>12464</v>
      </c>
      <c r="I2862" s="1" t="n">
        <v>4.876</v>
      </c>
      <c r="J2862" s="2" t="s">
        <v>12465</v>
      </c>
      <c r="K2862" s="2" t="s">
        <v>52</v>
      </c>
      <c r="L2862" s="0" t="s">
        <v>29</v>
      </c>
      <c r="M2862" s="0" t="s">
        <v>29</v>
      </c>
      <c r="N2862" s="0" t="s">
        <v>29</v>
      </c>
      <c r="O2862" s="2" t="s">
        <v>52</v>
      </c>
      <c r="P2862" s="0" t="s">
        <v>29</v>
      </c>
      <c r="Q2862" s="0" t="n">
        <f aca="false">_xlfn.UNICODE(B2862)</f>
        <v>70</v>
      </c>
      <c r="R2862" s="0" t="str">
        <f aca="false">IF(MIDB(B2862,1,10)="Candidatus",MIDB(B2862,FIND(" ",B2862,1)+1,FIND(" ",B2862,12)-FIND(" ",B2862,1)),IF(AND(Q2862&gt;=65,Q2862&lt;=90),MIDB(B2862,1,FIND(" ",B2862,1)),"-"))</f>
        <v>Francisella </v>
      </c>
      <c r="S2862" s="0" t="str">
        <f aca="false">IF(MIDB(B2862,1,10)="Candidatus",MIDB(B2862,FIND(" ",B2862,12)+1,IFERROR(FIND(" ",B2862,FIND(" ",B2862,12)+1),LEN(B2862))-FIND(" ",B2862,12)),IF(AND(Q2862&gt;=65,Q2862&lt;=90),MIDB(B2862,FIND(" ",B2862,1),IFERROR(FIND(" ",B2862,FIND(" ",B2862,1)+1),LEN(B2862)+1)-FIND(" ",B2862,1)),"-"))</f>
        <v> philomiragia</v>
      </c>
      <c r="T2862" s="0" t="n">
        <v>1</v>
      </c>
    </row>
    <row r="2863" customFormat="false" ht="12.8" hidden="false" customHeight="false" outlineLevel="0" collapsed="false">
      <c r="A2863" s="0" t="n">
        <v>2862</v>
      </c>
      <c r="B2863" s="0" t="s">
        <v>12466</v>
      </c>
      <c r="C2863" s="0" t="s">
        <v>21</v>
      </c>
      <c r="D2863" s="0" t="s">
        <v>90</v>
      </c>
      <c r="E2863" s="0" t="s">
        <v>91</v>
      </c>
      <c r="F2863" s="0" t="s">
        <v>12467</v>
      </c>
      <c r="G2863" s="0" t="s">
        <v>12468</v>
      </c>
      <c r="H2863" s="0" t="s">
        <v>12469</v>
      </c>
      <c r="I2863" s="1" t="n">
        <v>2.402</v>
      </c>
      <c r="J2863" s="2" t="s">
        <v>12470</v>
      </c>
      <c r="K2863" s="2" t="s">
        <v>88</v>
      </c>
      <c r="L2863" s="0" t="s">
        <v>29</v>
      </c>
      <c r="M2863" s="0" t="s">
        <v>29</v>
      </c>
      <c r="N2863" s="0" t="s">
        <v>29</v>
      </c>
      <c r="O2863" s="2" t="s">
        <v>88</v>
      </c>
      <c r="P2863" s="0" t="s">
        <v>29</v>
      </c>
      <c r="Q2863" s="0" t="n">
        <f aca="false">_xlfn.UNICODE(B2863)</f>
        <v>70</v>
      </c>
      <c r="R2863" s="0" t="str">
        <f aca="false">IF(MIDB(B2863,1,10)="Candidatus",MIDB(B2863,FIND(" ",B2863,1)+1,FIND(" ",B2863,12)-FIND(" ",B2863,1)),IF(AND(Q2863&gt;=65,Q2863&lt;=90),MIDB(B2863,1,FIND(" ",B2863,1)),"-"))</f>
        <v>Francisella </v>
      </c>
      <c r="S2863" s="0" t="str">
        <f aca="false">IF(MIDB(B2863,1,10)="Candidatus",MIDB(B2863,FIND(" ",B2863,12)+1,IFERROR(FIND(" ",B2863,FIND(" ",B2863,12)+1),LEN(B2863))-FIND(" ",B2863,12)),IF(AND(Q2863&gt;=65,Q2863&lt;=90),MIDB(B2863,FIND(" ",B2863,1),IFERROR(FIND(" ",B2863,FIND(" ",B2863,1)+1),LEN(B2863)+1)-FIND(" ",B2863,1)),"-"))</f>
        <v> philomiragia</v>
      </c>
      <c r="T2863" s="0" t="n">
        <v>1</v>
      </c>
    </row>
    <row r="2864" customFormat="false" ht="12.8" hidden="false" customHeight="false" outlineLevel="0" collapsed="false">
      <c r="A2864" s="0" t="n">
        <v>2863</v>
      </c>
      <c r="B2864" s="0" t="s">
        <v>12466</v>
      </c>
      <c r="C2864" s="0" t="s">
        <v>21</v>
      </c>
      <c r="D2864" s="0" t="s">
        <v>90</v>
      </c>
      <c r="E2864" s="0" t="s">
        <v>91</v>
      </c>
      <c r="F2864" s="0" t="s">
        <v>12471</v>
      </c>
      <c r="G2864" s="0" t="s">
        <v>12472</v>
      </c>
      <c r="H2864" s="0" t="s">
        <v>12473</v>
      </c>
      <c r="I2864" s="1" t="n">
        <v>8.805</v>
      </c>
      <c r="J2864" s="2" t="s">
        <v>12474</v>
      </c>
      <c r="K2864" s="2" t="s">
        <v>44</v>
      </c>
      <c r="L2864" s="0" t="s">
        <v>29</v>
      </c>
      <c r="M2864" s="0" t="s">
        <v>29</v>
      </c>
      <c r="N2864" s="0" t="s">
        <v>29</v>
      </c>
      <c r="O2864" s="2" t="s">
        <v>44</v>
      </c>
      <c r="P2864" s="0" t="s">
        <v>29</v>
      </c>
      <c r="Q2864" s="0" t="n">
        <f aca="false">_xlfn.UNICODE(B2864)</f>
        <v>70</v>
      </c>
      <c r="R2864" s="0" t="str">
        <f aca="false">IF(MIDB(B2864,1,10)="Candidatus",MIDB(B2864,FIND(" ",B2864,1)+1,FIND(" ",B2864,12)-FIND(" ",B2864,1)),IF(AND(Q2864&gt;=65,Q2864&lt;=90),MIDB(B2864,1,FIND(" ",B2864,1)),"-"))</f>
        <v>Francisella </v>
      </c>
      <c r="S2864" s="0" t="str">
        <f aca="false">IF(MIDB(B2864,1,10)="Candidatus",MIDB(B2864,FIND(" ",B2864,12)+1,IFERROR(FIND(" ",B2864,FIND(" ",B2864,12)+1),LEN(B2864))-FIND(" ",B2864,12)),IF(AND(Q2864&gt;=65,Q2864&lt;=90),MIDB(B2864,FIND(" ",B2864,1),IFERROR(FIND(" ",B2864,FIND(" ",B2864,1)+1),LEN(B2864)+1)-FIND(" ",B2864,1)),"-"))</f>
        <v> philomiragia</v>
      </c>
      <c r="T2864" s="0" t="n">
        <v>1</v>
      </c>
    </row>
    <row r="2865" customFormat="false" ht="12.8" hidden="false" customHeight="false" outlineLevel="0" collapsed="false">
      <c r="A2865" s="0" t="n">
        <v>2864</v>
      </c>
      <c r="B2865" s="0" t="s">
        <v>12475</v>
      </c>
      <c r="C2865" s="0" t="s">
        <v>21</v>
      </c>
      <c r="D2865" s="0" t="s">
        <v>90</v>
      </c>
      <c r="E2865" s="0" t="s">
        <v>91</v>
      </c>
      <c r="F2865" s="0" t="s">
        <v>12476</v>
      </c>
      <c r="G2865" s="0" t="s">
        <v>12477</v>
      </c>
      <c r="H2865" s="0" t="s">
        <v>12478</v>
      </c>
      <c r="I2865" s="1" t="n">
        <v>3.936</v>
      </c>
      <c r="J2865" s="2" t="s">
        <v>12479</v>
      </c>
      <c r="K2865" s="2" t="s">
        <v>60</v>
      </c>
      <c r="L2865" s="0" t="s">
        <v>29</v>
      </c>
      <c r="M2865" s="0" t="s">
        <v>29</v>
      </c>
      <c r="N2865" s="0" t="s">
        <v>29</v>
      </c>
      <c r="O2865" s="2" t="s">
        <v>60</v>
      </c>
      <c r="P2865" s="0" t="s">
        <v>29</v>
      </c>
      <c r="Q2865" s="0" t="n">
        <f aca="false">_xlfn.UNICODE(B2865)</f>
        <v>70</v>
      </c>
      <c r="R2865" s="0" t="str">
        <f aca="false">IF(MIDB(B2865,1,10)="Candidatus",MIDB(B2865,FIND(" ",B2865,1)+1,FIND(" ",B2865,12)-FIND(" ",B2865,1)),IF(AND(Q2865&gt;=65,Q2865&lt;=90),MIDB(B2865,1,FIND(" ",B2865,1)),"-"))</f>
        <v>Francisella </v>
      </c>
      <c r="S2865" s="0" t="str">
        <f aca="false">IF(MIDB(B2865,1,10)="Candidatus",MIDB(B2865,FIND(" ",B2865,12)+1,IFERROR(FIND(" ",B2865,FIND(" ",B2865,12)+1),LEN(B2865))-FIND(" ",B2865,12)),IF(AND(Q2865&gt;=65,Q2865&lt;=90),MIDB(B2865,FIND(" ",B2865,1),IFERROR(FIND(" ",B2865,FIND(" ",B2865,1)+1),LEN(B2865)+1)-FIND(" ",B2865,1)),"-"))</f>
        <v> philomiragia</v>
      </c>
      <c r="T2865" s="0" t="n">
        <v>1</v>
      </c>
    </row>
    <row r="2866" customFormat="false" ht="12.8" hidden="false" customHeight="false" outlineLevel="0" collapsed="false">
      <c r="A2866" s="0" t="n">
        <v>2865</v>
      </c>
      <c r="B2866" s="0" t="s">
        <v>12480</v>
      </c>
      <c r="C2866" s="0" t="s">
        <v>21</v>
      </c>
      <c r="D2866" s="0" t="s">
        <v>90</v>
      </c>
      <c r="E2866" s="0" t="s">
        <v>91</v>
      </c>
      <c r="F2866" s="0" t="s">
        <v>12481</v>
      </c>
      <c r="G2866" s="0" t="s">
        <v>12482</v>
      </c>
      <c r="H2866" s="0" t="s">
        <v>12483</v>
      </c>
      <c r="I2866" s="1" t="n">
        <v>5.072</v>
      </c>
      <c r="J2866" s="2" t="s">
        <v>12484</v>
      </c>
      <c r="K2866" s="2" t="s">
        <v>112</v>
      </c>
      <c r="L2866" s="0" t="s">
        <v>29</v>
      </c>
      <c r="M2866" s="0" t="s">
        <v>29</v>
      </c>
      <c r="N2866" s="0" t="s">
        <v>29</v>
      </c>
      <c r="O2866" s="2" t="s">
        <v>112</v>
      </c>
      <c r="P2866" s="0" t="s">
        <v>29</v>
      </c>
      <c r="Q2866" s="0" t="n">
        <f aca="false">_xlfn.UNICODE(B2866)</f>
        <v>70</v>
      </c>
      <c r="R2866" s="0" t="str">
        <f aca="false">IF(MIDB(B2866,1,10)="Candidatus",MIDB(B2866,FIND(" ",B2866,1)+1,FIND(" ",B2866,12)-FIND(" ",B2866,1)),IF(AND(Q2866&gt;=65,Q2866&lt;=90),MIDB(B2866,1,FIND(" ",B2866,1)),"-"))</f>
        <v>Francisella </v>
      </c>
      <c r="S2866" s="0" t="str">
        <f aca="false">IF(MIDB(B2866,1,10)="Candidatus",MIDB(B2866,FIND(" ",B2866,12)+1,IFERROR(FIND(" ",B2866,FIND(" ",B2866,12)+1),LEN(B2866))-FIND(" ",B2866,12)),IF(AND(Q2866&gt;=65,Q2866&lt;=90),MIDB(B2866,FIND(" ",B2866,1),IFERROR(FIND(" ",B2866,FIND(" ",B2866,1)+1),LEN(B2866)+1)-FIND(" ",B2866,1)),"-"))</f>
        <v> philomiragia</v>
      </c>
      <c r="T2866" s="0" t="n">
        <v>1</v>
      </c>
    </row>
    <row r="2867" customFormat="false" ht="12.8" hidden="false" customHeight="false" outlineLevel="0" collapsed="false">
      <c r="A2867" s="0" t="n">
        <v>2866</v>
      </c>
      <c r="B2867" s="0" t="s">
        <v>12485</v>
      </c>
      <c r="C2867" s="0" t="s">
        <v>21</v>
      </c>
      <c r="D2867" s="0" t="s">
        <v>90</v>
      </c>
      <c r="E2867" s="0" t="s">
        <v>91</v>
      </c>
      <c r="F2867" s="0" t="s">
        <v>12486</v>
      </c>
      <c r="G2867" s="0" t="s">
        <v>12487</v>
      </c>
      <c r="H2867" s="0" t="s">
        <v>12488</v>
      </c>
      <c r="I2867" s="1" t="n">
        <v>3.936</v>
      </c>
      <c r="J2867" s="2" t="s">
        <v>12452</v>
      </c>
      <c r="K2867" s="2" t="s">
        <v>129</v>
      </c>
      <c r="L2867" s="0" t="s">
        <v>29</v>
      </c>
      <c r="M2867" s="0" t="s">
        <v>29</v>
      </c>
      <c r="N2867" s="0" t="s">
        <v>29</v>
      </c>
      <c r="O2867" s="2" t="s">
        <v>129</v>
      </c>
      <c r="P2867" s="0" t="s">
        <v>29</v>
      </c>
      <c r="Q2867" s="0" t="n">
        <f aca="false">_xlfn.UNICODE(B2867)</f>
        <v>70</v>
      </c>
      <c r="R2867" s="0" t="str">
        <f aca="false">IF(MIDB(B2867,1,10)="Candidatus",MIDB(B2867,FIND(" ",B2867,1)+1,FIND(" ",B2867,12)-FIND(" ",B2867,1)),IF(AND(Q2867&gt;=65,Q2867&lt;=90),MIDB(B2867,1,FIND(" ",B2867,1)),"-"))</f>
        <v>Francisella </v>
      </c>
      <c r="S2867" s="0" t="str">
        <f aca="false">IF(MIDB(B2867,1,10)="Candidatus",MIDB(B2867,FIND(" ",B2867,12)+1,IFERROR(FIND(" ",B2867,FIND(" ",B2867,12)+1),LEN(B2867))-FIND(" ",B2867,12)),IF(AND(Q2867&gt;=65,Q2867&lt;=90),MIDB(B2867,FIND(" ",B2867,1),IFERROR(FIND(" ",B2867,FIND(" ",B2867,1)+1),LEN(B2867)+1)-FIND(" ",B2867,1)),"-"))</f>
        <v> philomiragia</v>
      </c>
      <c r="T2867" s="0" t="n">
        <v>1</v>
      </c>
    </row>
    <row r="2868" customFormat="false" ht="12.8" hidden="false" customHeight="false" outlineLevel="0" collapsed="false">
      <c r="A2868" s="0" t="n">
        <v>2867</v>
      </c>
      <c r="B2868" s="0" t="s">
        <v>12489</v>
      </c>
      <c r="C2868" s="0" t="s">
        <v>21</v>
      </c>
      <c r="D2868" s="0" t="s">
        <v>90</v>
      </c>
      <c r="E2868" s="0" t="s">
        <v>91</v>
      </c>
      <c r="F2868" s="0" t="s">
        <v>6875</v>
      </c>
      <c r="G2868" s="0" t="s">
        <v>12490</v>
      </c>
      <c r="H2868" s="0" t="s">
        <v>12491</v>
      </c>
      <c r="I2868" s="1" t="n">
        <v>4.442</v>
      </c>
      <c r="J2868" s="2" t="s">
        <v>12492</v>
      </c>
      <c r="K2868" s="2" t="s">
        <v>129</v>
      </c>
      <c r="L2868" s="0" t="s">
        <v>29</v>
      </c>
      <c r="M2868" s="0" t="s">
        <v>29</v>
      </c>
      <c r="N2868" s="0" t="s">
        <v>29</v>
      </c>
      <c r="O2868" s="2" t="s">
        <v>129</v>
      </c>
      <c r="P2868" s="0" t="s">
        <v>29</v>
      </c>
      <c r="Q2868" s="0" t="n">
        <f aca="false">_xlfn.UNICODE(B2868)</f>
        <v>70</v>
      </c>
      <c r="R2868" s="0" t="str">
        <f aca="false">IF(MIDB(B2868,1,10)="Candidatus",MIDB(B2868,FIND(" ",B2868,1)+1,FIND(" ",B2868,12)-FIND(" ",B2868,1)),IF(AND(Q2868&gt;=65,Q2868&lt;=90),MIDB(B2868,1,FIND(" ",B2868,1)),"-"))</f>
        <v>Francisella </v>
      </c>
      <c r="S2868" s="0" t="str">
        <f aca="false">IF(MIDB(B2868,1,10)="Candidatus",MIDB(B2868,FIND(" ",B2868,12)+1,IFERROR(FIND(" ",B2868,FIND(" ",B2868,12)+1),LEN(B2868))-FIND(" ",B2868,12)),IF(AND(Q2868&gt;=65,Q2868&lt;=90),MIDB(B2868,FIND(" ",B2868,1),IFERROR(FIND(" ",B2868,FIND(" ",B2868,1)+1),LEN(B2868)+1)-FIND(" ",B2868,1)),"-"))</f>
        <v> tularensis</v>
      </c>
      <c r="T2868" s="0" t="n">
        <v>1</v>
      </c>
    </row>
    <row r="2869" customFormat="false" ht="12.8" hidden="false" customHeight="false" outlineLevel="0" collapsed="false">
      <c r="A2869" s="0" t="n">
        <v>2868</v>
      </c>
      <c r="B2869" s="0" t="s">
        <v>12493</v>
      </c>
      <c r="C2869" s="0" t="s">
        <v>21</v>
      </c>
      <c r="D2869" s="0" t="s">
        <v>90</v>
      </c>
      <c r="E2869" s="0" t="s">
        <v>91</v>
      </c>
      <c r="F2869" s="0" t="s">
        <v>12494</v>
      </c>
      <c r="G2869" s="0" t="s">
        <v>12495</v>
      </c>
      <c r="H2869" s="0" t="s">
        <v>12496</v>
      </c>
      <c r="I2869" s="1" t="n">
        <v>3.99</v>
      </c>
      <c r="J2869" s="2" t="s">
        <v>12497</v>
      </c>
      <c r="K2869" s="2" t="s">
        <v>112</v>
      </c>
      <c r="L2869" s="0" t="s">
        <v>29</v>
      </c>
      <c r="M2869" s="0" t="s">
        <v>29</v>
      </c>
      <c r="N2869" s="0" t="s">
        <v>29</v>
      </c>
      <c r="O2869" s="2" t="s">
        <v>112</v>
      </c>
      <c r="P2869" s="0" t="s">
        <v>29</v>
      </c>
      <c r="Q2869" s="0" t="n">
        <f aca="false">_xlfn.UNICODE(B2869)</f>
        <v>70</v>
      </c>
      <c r="R2869" s="0" t="str">
        <f aca="false">IF(MIDB(B2869,1,10)="Candidatus",MIDB(B2869,FIND(" ",B2869,1)+1,FIND(" ",B2869,12)-FIND(" ",B2869,1)),IF(AND(Q2869&gt;=65,Q2869&lt;=90),MIDB(B2869,1,FIND(" ",B2869,1)),"-"))</f>
        <v>Francisella </v>
      </c>
      <c r="S2869" s="0" t="str">
        <f aca="false">IF(MIDB(B2869,1,10)="Candidatus",MIDB(B2869,FIND(" ",B2869,12)+1,IFERROR(FIND(" ",B2869,FIND(" ",B2869,12)+1),LEN(B2869))-FIND(" ",B2869,12)),IF(AND(Q2869&gt;=65,Q2869&lt;=90),MIDB(B2869,FIND(" ",B2869,1),IFERROR(FIND(" ",B2869,FIND(" ",B2869,1)+1),LEN(B2869)+1)-FIND(" ",B2869,1)),"-"))</f>
        <v> tularensis</v>
      </c>
      <c r="T2869" s="0" t="n">
        <v>1</v>
      </c>
    </row>
    <row r="2870" customFormat="false" ht="12.8" hidden="false" customHeight="false" outlineLevel="0" collapsed="false">
      <c r="A2870" s="0" t="n">
        <v>2869</v>
      </c>
      <c r="B2870" s="0" t="s">
        <v>12498</v>
      </c>
      <c r="C2870" s="0" t="s">
        <v>21</v>
      </c>
      <c r="D2870" s="0" t="s">
        <v>90</v>
      </c>
      <c r="E2870" s="0" t="s">
        <v>91</v>
      </c>
      <c r="F2870" s="0" t="s">
        <v>12499</v>
      </c>
      <c r="G2870" s="0" t="s">
        <v>12500</v>
      </c>
      <c r="H2870" s="0" t="s">
        <v>12501</v>
      </c>
      <c r="I2870" s="1" t="n">
        <v>41.013</v>
      </c>
      <c r="J2870" s="2" t="s">
        <v>12502</v>
      </c>
      <c r="K2870" s="2" t="s">
        <v>886</v>
      </c>
      <c r="L2870" s="0" t="s">
        <v>29</v>
      </c>
      <c r="M2870" s="0" t="s">
        <v>29</v>
      </c>
      <c r="N2870" s="0" t="s">
        <v>29</v>
      </c>
      <c r="O2870" s="2" t="s">
        <v>886</v>
      </c>
      <c r="P2870" s="0" t="s">
        <v>29</v>
      </c>
      <c r="Q2870" s="0" t="n">
        <f aca="false">_xlfn.UNICODE(B2870)</f>
        <v>70</v>
      </c>
      <c r="R2870" s="0" t="str">
        <f aca="false">IF(MIDB(B2870,1,10)="Candidatus",MIDB(B2870,FIND(" ",B2870,1)+1,FIND(" ",B2870,12)-FIND(" ",B2870,1)),IF(AND(Q2870&gt;=65,Q2870&lt;=90),MIDB(B2870,1,FIND(" ",B2870,1)),"-"))</f>
        <v>Francisella </v>
      </c>
      <c r="S2870" s="0" t="str">
        <f aca="false">IF(MIDB(B2870,1,10)="Candidatus",MIDB(B2870,FIND(" ",B2870,12)+1,IFERROR(FIND(" ",B2870,FIND(" ",B2870,12)+1),LEN(B2870))-FIND(" ",B2870,12)),IF(AND(Q2870&gt;=65,Q2870&lt;=90),MIDB(B2870,FIND(" ",B2870,1),IFERROR(FIND(" ",B2870,FIND(" ",B2870,1)+1),LEN(B2870)+1)-FIND(" ",B2870,1)),"-"))</f>
        <v> tularensis</v>
      </c>
      <c r="T2870" s="0" t="n">
        <v>1</v>
      </c>
    </row>
    <row r="2871" customFormat="false" ht="12.8" hidden="false" customHeight="false" outlineLevel="0" collapsed="false">
      <c r="A2871" s="0" t="n">
        <v>2870</v>
      </c>
      <c r="B2871" s="0" t="s">
        <v>12493</v>
      </c>
      <c r="C2871" s="0" t="s">
        <v>21</v>
      </c>
      <c r="D2871" s="0" t="s">
        <v>90</v>
      </c>
      <c r="E2871" s="0" t="s">
        <v>91</v>
      </c>
      <c r="F2871" s="0" t="s">
        <v>76</v>
      </c>
      <c r="G2871" s="0" t="s">
        <v>12503</v>
      </c>
      <c r="H2871" s="0" t="s">
        <v>12504</v>
      </c>
      <c r="I2871" s="1" t="n">
        <v>3.978</v>
      </c>
      <c r="J2871" s="2" t="s">
        <v>12505</v>
      </c>
      <c r="K2871" s="2" t="s">
        <v>112</v>
      </c>
      <c r="L2871" s="0" t="s">
        <v>29</v>
      </c>
      <c r="M2871" s="0" t="s">
        <v>29</v>
      </c>
      <c r="N2871" s="0" t="s">
        <v>29</v>
      </c>
      <c r="O2871" s="2" t="s">
        <v>112</v>
      </c>
      <c r="P2871" s="0" t="s">
        <v>29</v>
      </c>
      <c r="Q2871" s="0" t="n">
        <f aca="false">_xlfn.UNICODE(B2871)</f>
        <v>70</v>
      </c>
      <c r="R2871" s="0" t="str">
        <f aca="false">IF(MIDB(B2871,1,10)="Candidatus",MIDB(B2871,FIND(" ",B2871,1)+1,FIND(" ",B2871,12)-FIND(" ",B2871,1)),IF(AND(Q2871&gt;=65,Q2871&lt;=90),MIDB(B2871,1,FIND(" ",B2871,1)),"-"))</f>
        <v>Francisella </v>
      </c>
      <c r="S2871" s="0" t="str">
        <f aca="false">IF(MIDB(B2871,1,10)="Candidatus",MIDB(B2871,FIND(" ",B2871,12)+1,IFERROR(FIND(" ",B2871,FIND(" ",B2871,12)+1),LEN(B2871))-FIND(" ",B2871,12)),IF(AND(Q2871&gt;=65,Q2871&lt;=90),MIDB(B2871,FIND(" ",B2871,1),IFERROR(FIND(" ",B2871,FIND(" ",B2871,1)+1),LEN(B2871)+1)-FIND(" ",B2871,1)),"-"))</f>
        <v> tularensis</v>
      </c>
      <c r="T2871" s="0" t="n">
        <v>1</v>
      </c>
    </row>
    <row r="2872" customFormat="false" ht="12.8" hidden="false" customHeight="false" outlineLevel="0" collapsed="false">
      <c r="A2872" s="0" t="n">
        <v>2871</v>
      </c>
      <c r="B2872" s="0" t="s">
        <v>12506</v>
      </c>
      <c r="C2872" s="0" t="s">
        <v>21</v>
      </c>
      <c r="D2872" s="0" t="s">
        <v>90</v>
      </c>
      <c r="E2872" s="0" t="s">
        <v>91</v>
      </c>
      <c r="F2872" s="0" t="s">
        <v>76</v>
      </c>
      <c r="G2872" s="0" t="s">
        <v>12507</v>
      </c>
      <c r="H2872" s="0" t="s">
        <v>12508</v>
      </c>
      <c r="I2872" s="1" t="n">
        <v>41.959</v>
      </c>
      <c r="J2872" s="2" t="s">
        <v>12509</v>
      </c>
      <c r="K2872" s="2" t="s">
        <v>232</v>
      </c>
      <c r="L2872" s="0" t="s">
        <v>29</v>
      </c>
      <c r="M2872" s="0" t="s">
        <v>29</v>
      </c>
      <c r="N2872" s="0" t="s">
        <v>29</v>
      </c>
      <c r="O2872" s="2" t="s">
        <v>592</v>
      </c>
      <c r="P2872" s="2" t="s">
        <v>60</v>
      </c>
      <c r="Q2872" s="0" t="n">
        <f aca="false">_xlfn.UNICODE(B2872)</f>
        <v>70</v>
      </c>
      <c r="R2872" s="0" t="str">
        <f aca="false">IF(MIDB(B2872,1,10)="Candidatus",MIDB(B2872,FIND(" ",B2872,1)+1,FIND(" ",B2872,12)-FIND(" ",B2872,1)),IF(AND(Q2872&gt;=65,Q2872&lt;=90),MIDB(B2872,1,FIND(" ",B2872,1)),"-"))</f>
        <v>Francisella </v>
      </c>
      <c r="S2872" s="0" t="str">
        <f aca="false">IF(MIDB(B2872,1,10)="Candidatus",MIDB(B2872,FIND(" ",B2872,12)+1,IFERROR(FIND(" ",B2872,FIND(" ",B2872,12)+1),LEN(B2872))-FIND(" ",B2872,12)),IF(AND(Q2872&gt;=65,Q2872&lt;=90),MIDB(B2872,FIND(" ",B2872,1),IFERROR(FIND(" ",B2872,FIND(" ",B2872,1)+1),LEN(B2872)+1)-FIND(" ",B2872,1)),"-"))</f>
        <v> tularensis</v>
      </c>
      <c r="T2872" s="0" t="n">
        <v>1</v>
      </c>
    </row>
    <row r="2873" customFormat="false" ht="12.8" hidden="false" customHeight="false" outlineLevel="0" collapsed="false">
      <c r="A2873" s="0" t="n">
        <v>2872</v>
      </c>
      <c r="B2873" s="0" t="s">
        <v>12510</v>
      </c>
      <c r="C2873" s="0" t="s">
        <v>21</v>
      </c>
      <c r="D2873" s="0" t="s">
        <v>90</v>
      </c>
      <c r="E2873" s="0" t="s">
        <v>91</v>
      </c>
      <c r="F2873" s="0" t="s">
        <v>76</v>
      </c>
      <c r="G2873" s="0" t="s">
        <v>12511</v>
      </c>
      <c r="H2873" s="0" t="s">
        <v>12512</v>
      </c>
      <c r="I2873" s="1" t="n">
        <v>10.408</v>
      </c>
      <c r="J2873" s="2" t="s">
        <v>12513</v>
      </c>
      <c r="K2873" s="2" t="s">
        <v>28</v>
      </c>
      <c r="L2873" s="0" t="s">
        <v>29</v>
      </c>
      <c r="M2873" s="0" t="s">
        <v>29</v>
      </c>
      <c r="N2873" s="0" t="s">
        <v>29</v>
      </c>
      <c r="O2873" s="2" t="s">
        <v>96</v>
      </c>
      <c r="P2873" s="2" t="s">
        <v>28</v>
      </c>
      <c r="Q2873" s="0" t="n">
        <f aca="false">_xlfn.UNICODE(B2873)</f>
        <v>70</v>
      </c>
      <c r="R2873" s="0" t="str">
        <f aca="false">IF(MIDB(B2873,1,10)="Candidatus",MIDB(B2873,FIND(" ",B2873,1)+1,FIND(" ",B2873,12)-FIND(" ",B2873,1)),IF(AND(Q2873&gt;=65,Q2873&lt;=90),MIDB(B2873,1,FIND(" ",B2873,1)),"-"))</f>
        <v>Francisella </v>
      </c>
      <c r="S2873" s="0" t="str">
        <f aca="false">IF(MIDB(B2873,1,10)="Candidatus",MIDB(B2873,FIND(" ",B2873,12)+1,IFERROR(FIND(" ",B2873,FIND(" ",B2873,12)+1),LEN(B2873))-FIND(" ",B2873,12)),IF(AND(Q2873&gt;=65,Q2873&lt;=90),MIDB(B2873,FIND(" ",B2873,1),IFERROR(FIND(" ",B2873,FIND(" ",B2873,1)+1),LEN(B2873)+1)-FIND(" ",B2873,1)),"-"))</f>
        <v> tularensis</v>
      </c>
      <c r="T2873" s="0" t="n">
        <v>1</v>
      </c>
    </row>
    <row r="2874" customFormat="false" ht="12.8" hidden="false" customHeight="false" outlineLevel="0" collapsed="false">
      <c r="A2874" s="0" t="n">
        <v>2873</v>
      </c>
      <c r="B2874" s="0" t="s">
        <v>12514</v>
      </c>
      <c r="C2874" s="0" t="s">
        <v>21</v>
      </c>
      <c r="D2874" s="0" t="s">
        <v>1941</v>
      </c>
      <c r="E2874" s="0" t="s">
        <v>1941</v>
      </c>
      <c r="F2874" s="0" t="s">
        <v>12515</v>
      </c>
      <c r="G2874" s="0" t="s">
        <v>12516</v>
      </c>
      <c r="H2874" s="0" t="s">
        <v>12517</v>
      </c>
      <c r="I2874" s="1" t="n">
        <v>22.437</v>
      </c>
      <c r="J2874" s="2" t="s">
        <v>12518</v>
      </c>
      <c r="K2874" s="2" t="s">
        <v>497</v>
      </c>
      <c r="L2874" s="0" t="s">
        <v>29</v>
      </c>
      <c r="M2874" s="0" t="s">
        <v>29</v>
      </c>
      <c r="N2874" s="0" t="s">
        <v>29</v>
      </c>
      <c r="O2874" s="2" t="s">
        <v>497</v>
      </c>
      <c r="P2874" s="0" t="s">
        <v>29</v>
      </c>
      <c r="Q2874" s="0" t="n">
        <f aca="false">_xlfn.UNICODE(B2874)</f>
        <v>70</v>
      </c>
      <c r="R2874" s="0" t="str">
        <f aca="false">IF(MIDB(B2874,1,10)="Candidatus",MIDB(B2874,FIND(" ",B2874,1)+1,FIND(" ",B2874,12)-FIND(" ",B2874,1)),IF(AND(Q2874&gt;=65,Q2874&lt;=90),MIDB(B2874,1,FIND(" ",B2874,1)),"-"))</f>
        <v>Frankia </v>
      </c>
      <c r="S2874" s="0" t="str">
        <f aca="false">IF(MIDB(B2874,1,10)="Candidatus",MIDB(B2874,FIND(" ",B2874,12)+1,IFERROR(FIND(" ",B2874,FIND(" ",B2874,12)+1),LEN(B2874))-FIND(" ",B2874,12)),IF(AND(Q2874&gt;=65,Q2874&lt;=90),MIDB(B2874,FIND(" ",B2874,1),IFERROR(FIND(" ",B2874,FIND(" ",B2874,1)+1),LEN(B2874)+1)-FIND(" ",B2874,1)),"-"))</f>
        <v> sp.</v>
      </c>
      <c r="T2874" s="0" t="n">
        <v>1</v>
      </c>
    </row>
    <row r="2875" customFormat="false" ht="12.8" hidden="false" customHeight="false" outlineLevel="0" collapsed="false">
      <c r="A2875" s="0" t="n">
        <v>2874</v>
      </c>
      <c r="B2875" s="0" t="s">
        <v>12519</v>
      </c>
      <c r="C2875" s="0" t="s">
        <v>21</v>
      </c>
      <c r="D2875" s="0" t="s">
        <v>1941</v>
      </c>
      <c r="E2875" s="0" t="s">
        <v>1941</v>
      </c>
      <c r="F2875" s="0" t="s">
        <v>12520</v>
      </c>
      <c r="G2875" s="0" t="s">
        <v>12521</v>
      </c>
      <c r="H2875" s="0" t="s">
        <v>12522</v>
      </c>
      <c r="I2875" s="1" t="n">
        <v>5.448</v>
      </c>
      <c r="J2875" s="2" t="s">
        <v>12523</v>
      </c>
      <c r="K2875" s="0" t="s">
        <v>29</v>
      </c>
      <c r="L2875" s="0" t="s">
        <v>29</v>
      </c>
      <c r="M2875" s="0" t="s">
        <v>29</v>
      </c>
      <c r="N2875" s="0" t="s">
        <v>29</v>
      </c>
      <c r="O2875" s="0" t="s">
        <v>29</v>
      </c>
      <c r="P2875" s="0" t="s">
        <v>29</v>
      </c>
      <c r="Q2875" s="0" t="n">
        <f aca="false">_xlfn.UNICODE(B2875)</f>
        <v>70</v>
      </c>
      <c r="R2875" s="0" t="str">
        <f aca="false">IF(MIDB(B2875,1,10)="Candidatus",MIDB(B2875,FIND(" ",B2875,1)+1,FIND(" ",B2875,12)-FIND(" ",B2875,1)),IF(AND(Q2875&gt;=65,Q2875&lt;=90),MIDB(B2875,1,FIND(" ",B2875,1)),"-"))</f>
        <v>Frankia </v>
      </c>
      <c r="S2875" s="0" t="str">
        <f aca="false">IF(MIDB(B2875,1,10)="Candidatus",MIDB(B2875,FIND(" ",B2875,12)+1,IFERROR(FIND(" ",B2875,FIND(" ",B2875,12)+1),LEN(B2875))-FIND(" ",B2875,12)),IF(AND(Q2875&gt;=65,Q2875&lt;=90),MIDB(B2875,FIND(" ",B2875,1),IFERROR(FIND(" ",B2875,FIND(" ",B2875,1)+1),LEN(B2875)+1)-FIND(" ",B2875,1)),"-"))</f>
        <v> symbiont</v>
      </c>
      <c r="T2875" s="0" t="n">
        <v>1</v>
      </c>
    </row>
    <row r="2876" customFormat="false" ht="12.8" hidden="false" customHeight="false" outlineLevel="0" collapsed="false">
      <c r="A2876" s="0" t="n">
        <v>2875</v>
      </c>
      <c r="B2876" s="0" t="s">
        <v>12519</v>
      </c>
      <c r="C2876" s="0" t="s">
        <v>21</v>
      </c>
      <c r="D2876" s="0" t="s">
        <v>1941</v>
      </c>
      <c r="E2876" s="0" t="s">
        <v>1941</v>
      </c>
      <c r="F2876" s="0" t="s">
        <v>12524</v>
      </c>
      <c r="G2876" s="0" t="s">
        <v>12525</v>
      </c>
      <c r="H2876" s="0" t="s">
        <v>12526</v>
      </c>
      <c r="I2876" s="1" t="n">
        <v>12.355</v>
      </c>
      <c r="J2876" s="2" t="s">
        <v>12527</v>
      </c>
      <c r="K2876" s="2" t="s">
        <v>45</v>
      </c>
      <c r="L2876" s="0" t="s">
        <v>29</v>
      </c>
      <c r="M2876" s="0" t="s">
        <v>29</v>
      </c>
      <c r="N2876" s="0" t="s">
        <v>29</v>
      </c>
      <c r="O2876" s="2" t="s">
        <v>45</v>
      </c>
      <c r="P2876" s="0" t="s">
        <v>29</v>
      </c>
      <c r="Q2876" s="0" t="n">
        <f aca="false">_xlfn.UNICODE(B2876)</f>
        <v>70</v>
      </c>
      <c r="R2876" s="0" t="str">
        <f aca="false">IF(MIDB(B2876,1,10)="Candidatus",MIDB(B2876,FIND(" ",B2876,1)+1,FIND(" ",B2876,12)-FIND(" ",B2876,1)),IF(AND(Q2876&gt;=65,Q2876&lt;=90),MIDB(B2876,1,FIND(" ",B2876,1)),"-"))</f>
        <v>Frankia </v>
      </c>
      <c r="S2876" s="0" t="str">
        <f aca="false">IF(MIDB(B2876,1,10)="Candidatus",MIDB(B2876,FIND(" ",B2876,12)+1,IFERROR(FIND(" ",B2876,FIND(" ",B2876,12)+1),LEN(B2876))-FIND(" ",B2876,12)),IF(AND(Q2876&gt;=65,Q2876&lt;=90),MIDB(B2876,FIND(" ",B2876,1),IFERROR(FIND(" ",B2876,FIND(" ",B2876,1)+1),LEN(B2876)+1)-FIND(" ",B2876,1)),"-"))</f>
        <v> symbiont</v>
      </c>
      <c r="T2876" s="0" t="n">
        <v>1</v>
      </c>
    </row>
    <row r="2877" customFormat="false" ht="12.8" hidden="false" customHeight="false" outlineLevel="0" collapsed="false">
      <c r="A2877" s="0" t="n">
        <v>2876</v>
      </c>
      <c r="B2877" s="0" t="s">
        <v>12528</v>
      </c>
      <c r="C2877" s="0" t="s">
        <v>21</v>
      </c>
      <c r="D2877" s="0" t="s">
        <v>90</v>
      </c>
      <c r="E2877" s="0" t="s">
        <v>91</v>
      </c>
      <c r="F2877" s="0" t="s">
        <v>12529</v>
      </c>
      <c r="G2877" s="0" t="s">
        <v>12530</v>
      </c>
      <c r="H2877" s="0" t="s">
        <v>12531</v>
      </c>
      <c r="I2877" s="1" t="n">
        <v>2.319</v>
      </c>
      <c r="J2877" s="2" t="s">
        <v>12532</v>
      </c>
      <c r="K2877" s="2" t="s">
        <v>46</v>
      </c>
      <c r="L2877" s="0" t="s">
        <v>29</v>
      </c>
      <c r="M2877" s="0" t="s">
        <v>29</v>
      </c>
      <c r="N2877" s="0" t="s">
        <v>29</v>
      </c>
      <c r="O2877" s="2" t="s">
        <v>46</v>
      </c>
      <c r="P2877" s="0" t="s">
        <v>29</v>
      </c>
      <c r="Q2877" s="0" t="n">
        <f aca="false">_xlfn.UNICODE(B2877)</f>
        <v>70</v>
      </c>
      <c r="R2877" s="0" t="str">
        <f aca="false">IF(MIDB(B2877,1,10)="Candidatus",MIDB(B2877,FIND(" ",B2877,1)+1,FIND(" ",B2877,12)-FIND(" ",B2877,1)),IF(AND(Q2877&gt;=65,Q2877&lt;=90),MIDB(B2877,1,FIND(" ",B2877,1)),"-"))</f>
        <v>Frederiksenia </v>
      </c>
      <c r="S2877" s="0" t="str">
        <f aca="false">IF(MIDB(B2877,1,10)="Candidatus",MIDB(B2877,FIND(" ",B2877,12)+1,IFERROR(FIND(" ",B2877,FIND(" ",B2877,12)+1),LEN(B2877))-FIND(" ",B2877,12)),IF(AND(Q2877&gt;=65,Q2877&lt;=90),MIDB(B2877,FIND(" ",B2877,1),IFERROR(FIND(" ",B2877,FIND(" ",B2877,1)+1),LEN(B2877)+1)-FIND(" ",B2877,1)),"-"))</f>
        <v> canicola</v>
      </c>
      <c r="T2877" s="0" t="n">
        <v>1</v>
      </c>
    </row>
    <row r="2878" customFormat="false" ht="12.8" hidden="false" customHeight="false" outlineLevel="0" collapsed="false">
      <c r="A2878" s="0" t="n">
        <v>2877</v>
      </c>
      <c r="B2878" s="0" t="s">
        <v>12533</v>
      </c>
      <c r="C2878" s="0" t="s">
        <v>4725</v>
      </c>
      <c r="D2878" s="0" t="s">
        <v>4726</v>
      </c>
      <c r="E2878" s="0" t="s">
        <v>4727</v>
      </c>
      <c r="F2878" s="0" t="s">
        <v>12534</v>
      </c>
      <c r="G2878" s="0" t="s">
        <v>12535</v>
      </c>
      <c r="H2878" s="0" t="s">
        <v>12536</v>
      </c>
      <c r="I2878" s="1" t="n">
        <v>1.836</v>
      </c>
      <c r="J2878" s="2" t="s">
        <v>12537</v>
      </c>
      <c r="K2878" s="2" t="s">
        <v>46</v>
      </c>
      <c r="L2878" s="0" t="s">
        <v>29</v>
      </c>
      <c r="M2878" s="0" t="s">
        <v>29</v>
      </c>
      <c r="N2878" s="0" t="s">
        <v>29</v>
      </c>
      <c r="O2878" s="0" t="s">
        <v>29</v>
      </c>
      <c r="P2878" s="0" t="s">
        <v>29</v>
      </c>
      <c r="Q2878" s="0" t="n">
        <f aca="false">_xlfn.UNICODE(B2878)</f>
        <v>70</v>
      </c>
      <c r="R2878" s="0" t="str">
        <f aca="false">IF(MIDB(B2878,1,10)="Candidatus",MIDB(B2878,FIND(" ",B2878,1)+1,FIND(" ",B2878,12)-FIND(" ",B2878,1)),IF(AND(Q2878&gt;=65,Q2878&lt;=90),MIDB(B2878,1,FIND(" ",B2878,1)),"-"))</f>
        <v>Fusarium </v>
      </c>
      <c r="S2878" s="0" t="str">
        <f aca="false">IF(MIDB(B2878,1,10)="Candidatus",MIDB(B2878,FIND(" ",B2878,12)+1,IFERROR(FIND(" ",B2878,FIND(" ",B2878,12)+1),LEN(B2878))-FIND(" ",B2878,12)),IF(AND(Q2878&gt;=65,Q2878&lt;=90),MIDB(B2878,FIND(" ",B2878,1),IFERROR(FIND(" ",B2878,FIND(" ",B2878,1)+1),LEN(B2878)+1)-FIND(" ",B2878,1)),"-"))</f>
        <v> oxysporum</v>
      </c>
      <c r="T2878" s="0" t="n">
        <v>1</v>
      </c>
    </row>
    <row r="2879" customFormat="false" ht="12.8" hidden="false" customHeight="false" outlineLevel="0" collapsed="false">
      <c r="A2879" s="0" t="n">
        <v>2878</v>
      </c>
      <c r="B2879" s="0" t="s">
        <v>12538</v>
      </c>
      <c r="C2879" s="0" t="s">
        <v>4725</v>
      </c>
      <c r="D2879" s="0" t="s">
        <v>4726</v>
      </c>
      <c r="E2879" s="0" t="s">
        <v>4727</v>
      </c>
      <c r="F2879" s="0" t="s">
        <v>12539</v>
      </c>
      <c r="G2879" s="0" t="s">
        <v>12540</v>
      </c>
      <c r="H2879" s="0" t="s">
        <v>12541</v>
      </c>
      <c r="I2879" s="1" t="n">
        <v>1.905</v>
      </c>
      <c r="J2879" s="2" t="s">
        <v>12542</v>
      </c>
      <c r="K2879" s="2" t="s">
        <v>46</v>
      </c>
      <c r="L2879" s="0" t="s">
        <v>29</v>
      </c>
      <c r="M2879" s="0" t="s">
        <v>29</v>
      </c>
      <c r="N2879" s="0" t="s">
        <v>29</v>
      </c>
      <c r="O2879" s="0" t="s">
        <v>29</v>
      </c>
      <c r="P2879" s="0" t="s">
        <v>29</v>
      </c>
      <c r="Q2879" s="0" t="n">
        <f aca="false">_xlfn.UNICODE(B2879)</f>
        <v>70</v>
      </c>
      <c r="R2879" s="0" t="str">
        <f aca="false">IF(MIDB(B2879,1,10)="Candidatus",MIDB(B2879,FIND(" ",B2879,1)+1,FIND(" ",B2879,12)-FIND(" ",B2879,1)),IF(AND(Q2879&gt;=65,Q2879&lt;=90),MIDB(B2879,1,FIND(" ",B2879,1)),"-"))</f>
        <v>Fusarium </v>
      </c>
      <c r="S2879" s="0" t="str">
        <f aca="false">IF(MIDB(B2879,1,10)="Candidatus",MIDB(B2879,FIND(" ",B2879,12)+1,IFERROR(FIND(" ",B2879,FIND(" ",B2879,12)+1),LEN(B2879))-FIND(" ",B2879,12)),IF(AND(Q2879&gt;=65,Q2879&lt;=90),MIDB(B2879,FIND(" ",B2879,1),IFERROR(FIND(" ",B2879,FIND(" ",B2879,1)+1),LEN(B2879)+1)-FIND(" ",B2879,1)),"-"))</f>
        <v> oxysporum</v>
      </c>
      <c r="T2879" s="0" t="n">
        <v>1</v>
      </c>
    </row>
    <row r="2880" customFormat="false" ht="12.8" hidden="false" customHeight="false" outlineLevel="0" collapsed="false">
      <c r="A2880" s="0" t="n">
        <v>2879</v>
      </c>
      <c r="B2880" s="0" t="s">
        <v>12543</v>
      </c>
      <c r="C2880" s="0" t="s">
        <v>4725</v>
      </c>
      <c r="D2880" s="0" t="s">
        <v>4726</v>
      </c>
      <c r="E2880" s="0" t="s">
        <v>4727</v>
      </c>
      <c r="F2880" s="0" t="s">
        <v>12544</v>
      </c>
      <c r="G2880" s="0" t="s">
        <v>12545</v>
      </c>
      <c r="H2880" s="0" t="s">
        <v>12546</v>
      </c>
      <c r="I2880" s="1" t="n">
        <v>10.336</v>
      </c>
      <c r="J2880" s="2" t="s">
        <v>12547</v>
      </c>
      <c r="K2880" s="2" t="s">
        <v>88</v>
      </c>
      <c r="L2880" s="0" t="s">
        <v>29</v>
      </c>
      <c r="M2880" s="0" t="s">
        <v>29</v>
      </c>
      <c r="N2880" s="0" t="s">
        <v>29</v>
      </c>
      <c r="O2880" s="0" t="s">
        <v>29</v>
      </c>
      <c r="P2880" s="0" t="s">
        <v>29</v>
      </c>
      <c r="Q2880" s="0" t="n">
        <f aca="false">_xlfn.UNICODE(B2880)</f>
        <v>70</v>
      </c>
      <c r="R2880" s="0" t="str">
        <f aca="false">IF(MIDB(B2880,1,10)="Candidatus",MIDB(B2880,FIND(" ",B2880,1)+1,FIND(" ",B2880,12)-FIND(" ",B2880,1)),IF(AND(Q2880&gt;=65,Q2880&lt;=90),MIDB(B2880,1,FIND(" ",B2880,1)),"-"))</f>
        <v>Fusarium </v>
      </c>
      <c r="S2880" s="0" t="str">
        <f aca="false">IF(MIDB(B2880,1,10)="Candidatus",MIDB(B2880,FIND(" ",B2880,12)+1,IFERROR(FIND(" ",B2880,FIND(" ",B2880,12)+1),LEN(B2880))-FIND(" ",B2880,12)),IF(AND(Q2880&gt;=65,Q2880&lt;=90),MIDB(B2880,FIND(" ",B2880,1),IFERROR(FIND(" ",B2880,FIND(" ",B2880,1)+1),LEN(B2880)+1)-FIND(" ",B2880,1)),"-"))</f>
        <v> proliferatum</v>
      </c>
      <c r="T2880" s="0" t="n">
        <v>1</v>
      </c>
    </row>
    <row r="2881" customFormat="false" ht="12.8" hidden="false" customHeight="false" outlineLevel="0" collapsed="false">
      <c r="A2881" s="0" t="n">
        <v>2880</v>
      </c>
      <c r="B2881" s="0" t="s">
        <v>12548</v>
      </c>
      <c r="C2881" s="0" t="s">
        <v>21</v>
      </c>
      <c r="D2881" s="0" t="s">
        <v>12549</v>
      </c>
      <c r="E2881" s="0" t="s">
        <v>12550</v>
      </c>
      <c r="F2881" s="0" t="s">
        <v>12551</v>
      </c>
      <c r="G2881" s="0" t="s">
        <v>12552</v>
      </c>
      <c r="H2881" s="0" t="s">
        <v>12553</v>
      </c>
      <c r="I2881" s="1" t="n">
        <v>4.975</v>
      </c>
      <c r="J2881" s="2" t="s">
        <v>12554</v>
      </c>
      <c r="K2881" s="2" t="s">
        <v>28</v>
      </c>
      <c r="L2881" s="0" t="s">
        <v>29</v>
      </c>
      <c r="M2881" s="0" t="s">
        <v>29</v>
      </c>
      <c r="N2881" s="0" t="s">
        <v>29</v>
      </c>
      <c r="O2881" s="2" t="s">
        <v>28</v>
      </c>
      <c r="P2881" s="0" t="s">
        <v>29</v>
      </c>
      <c r="Q2881" s="0" t="n">
        <f aca="false">_xlfn.UNICODE(B2881)</f>
        <v>70</v>
      </c>
      <c r="R2881" s="0" t="str">
        <f aca="false">IF(MIDB(B2881,1,10)="Candidatus",MIDB(B2881,FIND(" ",B2881,1)+1,FIND(" ",B2881,12)-FIND(" ",B2881,1)),IF(AND(Q2881&gt;=65,Q2881&lt;=90),MIDB(B2881,1,FIND(" ",B2881,1)),"-"))</f>
        <v>Fusobacterium </v>
      </c>
      <c r="S2881" s="0" t="str">
        <f aca="false">IF(MIDB(B2881,1,10)="Candidatus",MIDB(B2881,FIND(" ",B2881,12)+1,IFERROR(FIND(" ",B2881,FIND(" ",B2881,12)+1),LEN(B2881))-FIND(" ",B2881,12)),IF(AND(Q2881&gt;=65,Q2881&lt;=90),MIDB(B2881,FIND(" ",B2881,1),IFERROR(FIND(" ",B2881,FIND(" ",B2881,1)+1),LEN(B2881)+1)-FIND(" ",B2881,1)),"-"))</f>
        <v> nucleatum</v>
      </c>
      <c r="T2881" s="0" t="n">
        <v>1</v>
      </c>
    </row>
    <row r="2882" customFormat="false" ht="12.8" hidden="false" customHeight="false" outlineLevel="0" collapsed="false">
      <c r="A2882" s="0" t="n">
        <v>2881</v>
      </c>
      <c r="B2882" s="0" t="s">
        <v>12555</v>
      </c>
      <c r="C2882" s="0" t="s">
        <v>21</v>
      </c>
      <c r="D2882" s="0" t="s">
        <v>12549</v>
      </c>
      <c r="E2882" s="0" t="s">
        <v>12550</v>
      </c>
      <c r="F2882" s="0" t="s">
        <v>12556</v>
      </c>
      <c r="G2882" s="0" t="s">
        <v>12557</v>
      </c>
      <c r="H2882" s="0" t="s">
        <v>12558</v>
      </c>
      <c r="I2882" s="1" t="n">
        <v>5.887</v>
      </c>
      <c r="J2882" s="2" t="s">
        <v>12559</v>
      </c>
      <c r="K2882" s="2" t="s">
        <v>52</v>
      </c>
      <c r="L2882" s="0" t="s">
        <v>29</v>
      </c>
      <c r="M2882" s="0" t="s">
        <v>29</v>
      </c>
      <c r="N2882" s="0" t="s">
        <v>29</v>
      </c>
      <c r="O2882" s="2" t="s">
        <v>52</v>
      </c>
      <c r="P2882" s="0" t="s">
        <v>29</v>
      </c>
      <c r="Q2882" s="0" t="n">
        <f aca="false">_xlfn.UNICODE(B2882)</f>
        <v>70</v>
      </c>
      <c r="R2882" s="0" t="str">
        <f aca="false">IF(MIDB(B2882,1,10)="Candidatus",MIDB(B2882,FIND(" ",B2882,1)+1,FIND(" ",B2882,12)-FIND(" ",B2882,1)),IF(AND(Q2882&gt;=65,Q2882&lt;=90),MIDB(B2882,1,FIND(" ",B2882,1)),"-"))</f>
        <v>Fusobacterium </v>
      </c>
      <c r="S2882" s="0" t="str">
        <f aca="false">IF(MIDB(B2882,1,10)="Candidatus",MIDB(B2882,FIND(" ",B2882,12)+1,IFERROR(FIND(" ",B2882,FIND(" ",B2882,12)+1),LEN(B2882))-FIND(" ",B2882,12)),IF(AND(Q2882&gt;=65,Q2882&lt;=90),MIDB(B2882,FIND(" ",B2882,1),IFERROR(FIND(" ",B2882,FIND(" ",B2882,1)+1),LEN(B2882)+1)-FIND(" ",B2882,1)),"-"))</f>
        <v> nucleatum</v>
      </c>
      <c r="T2882" s="0" t="n">
        <v>1</v>
      </c>
    </row>
    <row r="2883" customFormat="false" ht="12.8" hidden="false" customHeight="false" outlineLevel="0" collapsed="false">
      <c r="A2883" s="0" t="n">
        <v>2882</v>
      </c>
      <c r="B2883" s="0" t="s">
        <v>12560</v>
      </c>
      <c r="C2883" s="0" t="s">
        <v>21</v>
      </c>
      <c r="D2883" s="0" t="s">
        <v>12549</v>
      </c>
      <c r="E2883" s="0" t="s">
        <v>12550</v>
      </c>
      <c r="F2883" s="0" t="s">
        <v>12561</v>
      </c>
      <c r="G2883" s="0" t="s">
        <v>12562</v>
      </c>
      <c r="H2883" s="0" t="s">
        <v>12563</v>
      </c>
      <c r="I2883" s="1" t="n">
        <v>6.281</v>
      </c>
      <c r="J2883" s="2" t="s">
        <v>12564</v>
      </c>
      <c r="K2883" s="2" t="s">
        <v>129</v>
      </c>
      <c r="L2883" s="0" t="s">
        <v>29</v>
      </c>
      <c r="M2883" s="0" t="s">
        <v>29</v>
      </c>
      <c r="N2883" s="0" t="s">
        <v>29</v>
      </c>
      <c r="O2883" s="2" t="s">
        <v>129</v>
      </c>
      <c r="P2883" s="0" t="s">
        <v>29</v>
      </c>
      <c r="Q2883" s="0" t="n">
        <f aca="false">_xlfn.UNICODE(B2883)</f>
        <v>70</v>
      </c>
      <c r="R2883" s="0" t="str">
        <f aca="false">IF(MIDB(B2883,1,10)="Candidatus",MIDB(B2883,FIND(" ",B2883,1)+1,FIND(" ",B2883,12)-FIND(" ",B2883,1)),IF(AND(Q2883&gt;=65,Q2883&lt;=90),MIDB(B2883,1,FIND(" ",B2883,1)),"-"))</f>
        <v>Fusobacterium </v>
      </c>
      <c r="S2883" s="0" t="str">
        <f aca="false">IF(MIDB(B2883,1,10)="Candidatus",MIDB(B2883,FIND(" ",B2883,12)+1,IFERROR(FIND(" ",B2883,FIND(" ",B2883,12)+1),LEN(B2883))-FIND(" ",B2883,12)),IF(AND(Q2883&gt;=65,Q2883&lt;=90),MIDB(B2883,FIND(" ",B2883,1),IFERROR(FIND(" ",B2883,FIND(" ",B2883,1)+1),LEN(B2883)+1)-FIND(" ",B2883,1)),"-"))</f>
        <v> nucleatum</v>
      </c>
      <c r="T2883" s="0" t="n">
        <v>1</v>
      </c>
    </row>
    <row r="2884" customFormat="false" ht="12.8" hidden="false" customHeight="false" outlineLevel="0" collapsed="false">
      <c r="A2884" s="0" t="n">
        <v>2883</v>
      </c>
      <c r="B2884" s="0" t="s">
        <v>12565</v>
      </c>
      <c r="C2884" s="0" t="s">
        <v>21</v>
      </c>
      <c r="D2884" s="0" t="s">
        <v>12549</v>
      </c>
      <c r="E2884" s="0" t="s">
        <v>12550</v>
      </c>
      <c r="F2884" s="0" t="s">
        <v>76</v>
      </c>
      <c r="G2884" s="0" t="s">
        <v>12566</v>
      </c>
      <c r="H2884" s="0" t="s">
        <v>12567</v>
      </c>
      <c r="I2884" s="1" t="n">
        <v>14.194</v>
      </c>
      <c r="J2884" s="2" t="s">
        <v>12568</v>
      </c>
      <c r="K2884" s="2" t="s">
        <v>118</v>
      </c>
      <c r="L2884" s="0" t="s">
        <v>29</v>
      </c>
      <c r="M2884" s="0" t="s">
        <v>29</v>
      </c>
      <c r="N2884" s="0" t="s">
        <v>29</v>
      </c>
      <c r="O2884" s="2" t="s">
        <v>1598</v>
      </c>
      <c r="P2884" s="2" t="s">
        <v>46</v>
      </c>
      <c r="Q2884" s="0" t="n">
        <f aca="false">_xlfn.UNICODE(B2884)</f>
        <v>70</v>
      </c>
      <c r="R2884" s="0" t="str">
        <f aca="false">IF(MIDB(B2884,1,10)="Candidatus",MIDB(B2884,FIND(" ",B2884,1)+1,FIND(" ",B2884,12)-FIND(" ",B2884,1)),IF(AND(Q2884&gt;=65,Q2884&lt;=90),MIDB(B2884,1,FIND(" ",B2884,1)),"-"))</f>
        <v>Fusobacterium </v>
      </c>
      <c r="S2884" s="0" t="str">
        <f aca="false">IF(MIDB(B2884,1,10)="Candidatus",MIDB(B2884,FIND(" ",B2884,12)+1,IFERROR(FIND(" ",B2884,FIND(" ",B2884,12)+1),LEN(B2884))-FIND(" ",B2884,12)),IF(AND(Q2884&gt;=65,Q2884&lt;=90),MIDB(B2884,FIND(" ",B2884,1),IFERROR(FIND(" ",B2884,FIND(" ",B2884,1)+1),LEN(B2884)+1)-FIND(" ",B2884,1)),"-"))</f>
        <v> nucleatum</v>
      </c>
      <c r="T2884" s="0" t="n">
        <v>1</v>
      </c>
    </row>
    <row r="2885" customFormat="false" ht="12.8" hidden="false" customHeight="false" outlineLevel="0" collapsed="false">
      <c r="A2885" s="0" t="n">
        <v>2884</v>
      </c>
      <c r="B2885" s="0" t="s">
        <v>12569</v>
      </c>
      <c r="C2885" s="0" t="s">
        <v>21</v>
      </c>
      <c r="D2885" s="0" t="s">
        <v>12549</v>
      </c>
      <c r="E2885" s="0" t="s">
        <v>12550</v>
      </c>
      <c r="F2885" s="0" t="s">
        <v>76</v>
      </c>
      <c r="G2885" s="0" t="s">
        <v>12570</v>
      </c>
      <c r="H2885" s="0" t="s">
        <v>12571</v>
      </c>
      <c r="I2885" s="1" t="n">
        <v>6.309</v>
      </c>
      <c r="J2885" s="2" t="s">
        <v>12572</v>
      </c>
      <c r="K2885" s="2" t="s">
        <v>52</v>
      </c>
      <c r="L2885" s="0" t="s">
        <v>29</v>
      </c>
      <c r="M2885" s="0" t="s">
        <v>29</v>
      </c>
      <c r="N2885" s="0" t="s">
        <v>29</v>
      </c>
      <c r="O2885" s="2" t="s">
        <v>52</v>
      </c>
      <c r="P2885" s="0" t="s">
        <v>29</v>
      </c>
      <c r="Q2885" s="0" t="n">
        <f aca="false">_xlfn.UNICODE(B2885)</f>
        <v>70</v>
      </c>
      <c r="R2885" s="0" t="str">
        <f aca="false">IF(MIDB(B2885,1,10)="Candidatus",MIDB(B2885,FIND(" ",B2885,1)+1,FIND(" ",B2885,12)-FIND(" ",B2885,1)),IF(AND(Q2885&gt;=65,Q2885&lt;=90),MIDB(B2885,1,FIND(" ",B2885,1)),"-"))</f>
        <v>Fusobacterium </v>
      </c>
      <c r="S2885" s="0" t="str">
        <f aca="false">IF(MIDB(B2885,1,10)="Candidatus",MIDB(B2885,FIND(" ",B2885,12)+1,IFERROR(FIND(" ",B2885,FIND(" ",B2885,12)+1),LEN(B2885))-FIND(" ",B2885,12)),IF(AND(Q2885&gt;=65,Q2885&lt;=90),MIDB(B2885,FIND(" ",B2885,1),IFERROR(FIND(" ",B2885,FIND(" ",B2885,1)+1),LEN(B2885)+1)-FIND(" ",B2885,1)),"-"))</f>
        <v> nucleatum</v>
      </c>
      <c r="T2885" s="0" t="n">
        <v>1</v>
      </c>
    </row>
    <row r="2886" customFormat="false" ht="12.8" hidden="false" customHeight="false" outlineLevel="0" collapsed="false">
      <c r="A2886" s="0" t="n">
        <v>2885</v>
      </c>
      <c r="B2886" s="0" t="s">
        <v>12573</v>
      </c>
      <c r="C2886" s="0" t="s">
        <v>21</v>
      </c>
      <c r="D2886" s="0" t="s">
        <v>12549</v>
      </c>
      <c r="E2886" s="0" t="s">
        <v>12550</v>
      </c>
      <c r="F2886" s="0" t="s">
        <v>2192</v>
      </c>
      <c r="G2886" s="0" t="s">
        <v>29</v>
      </c>
      <c r="H2886" s="0" t="s">
        <v>12574</v>
      </c>
      <c r="I2886" s="1" t="n">
        <v>14.511</v>
      </c>
      <c r="J2886" s="2" t="s">
        <v>12575</v>
      </c>
      <c r="K2886" s="2" t="s">
        <v>497</v>
      </c>
      <c r="L2886" s="0" t="s">
        <v>29</v>
      </c>
      <c r="M2886" s="0" t="s">
        <v>29</v>
      </c>
      <c r="N2886" s="0" t="s">
        <v>29</v>
      </c>
      <c r="O2886" s="2" t="s">
        <v>497</v>
      </c>
      <c r="P2886" s="0" t="s">
        <v>29</v>
      </c>
      <c r="Q2886" s="0" t="n">
        <f aca="false">_xlfn.UNICODE(B2886)</f>
        <v>70</v>
      </c>
      <c r="R2886" s="0" t="str">
        <f aca="false">IF(MIDB(B2886,1,10)="Candidatus",MIDB(B2886,FIND(" ",B2886,1)+1,FIND(" ",B2886,12)-FIND(" ",B2886,1)),IF(AND(Q2886&gt;=65,Q2886&lt;=90),MIDB(B2886,1,FIND(" ",B2886,1)),"-"))</f>
        <v>Fusobacterium </v>
      </c>
      <c r="S2886" s="0" t="str">
        <f aca="false">IF(MIDB(B2886,1,10)="Candidatus",MIDB(B2886,FIND(" ",B2886,12)+1,IFERROR(FIND(" ",B2886,FIND(" ",B2886,12)+1),LEN(B2886))-FIND(" ",B2886,12)),IF(AND(Q2886&gt;=65,Q2886&lt;=90),MIDB(B2886,FIND(" ",B2886,1),IFERROR(FIND(" ",B2886,FIND(" ",B2886,1)+1),LEN(B2886)+1)-FIND(" ",B2886,1)),"-"))</f>
        <v> nucleatum</v>
      </c>
      <c r="T2886" s="0" t="n">
        <v>1</v>
      </c>
    </row>
    <row r="2887" customFormat="false" ht="12.8" hidden="false" customHeight="false" outlineLevel="0" collapsed="false">
      <c r="A2887" s="0" t="n">
        <v>2886</v>
      </c>
      <c r="B2887" s="0" t="s">
        <v>12573</v>
      </c>
      <c r="C2887" s="0" t="s">
        <v>21</v>
      </c>
      <c r="D2887" s="0" t="s">
        <v>12549</v>
      </c>
      <c r="E2887" s="0" t="s">
        <v>12550</v>
      </c>
      <c r="F2887" s="0" t="s">
        <v>2197</v>
      </c>
      <c r="G2887" s="0" t="s">
        <v>29</v>
      </c>
      <c r="H2887" s="0" t="s">
        <v>12576</v>
      </c>
      <c r="I2887" s="1" t="n">
        <v>7.019</v>
      </c>
      <c r="J2887" s="2" t="s">
        <v>12577</v>
      </c>
      <c r="K2887" s="2" t="s">
        <v>45</v>
      </c>
      <c r="L2887" s="0" t="s">
        <v>29</v>
      </c>
      <c r="M2887" s="0" t="s">
        <v>29</v>
      </c>
      <c r="N2887" s="0" t="s">
        <v>29</v>
      </c>
      <c r="O2887" s="2" t="s">
        <v>45</v>
      </c>
      <c r="P2887" s="0" t="s">
        <v>29</v>
      </c>
      <c r="Q2887" s="0" t="n">
        <f aca="false">_xlfn.UNICODE(B2887)</f>
        <v>70</v>
      </c>
      <c r="R2887" s="0" t="str">
        <f aca="false">IF(MIDB(B2887,1,10)="Candidatus",MIDB(B2887,FIND(" ",B2887,1)+1,FIND(" ",B2887,12)-FIND(" ",B2887,1)),IF(AND(Q2887&gt;=65,Q2887&lt;=90),MIDB(B2887,1,FIND(" ",B2887,1)),"-"))</f>
        <v>Fusobacterium </v>
      </c>
      <c r="S2887" s="0" t="str">
        <f aca="false">IF(MIDB(B2887,1,10)="Candidatus",MIDB(B2887,FIND(" ",B2887,12)+1,IFERROR(FIND(" ",B2887,FIND(" ",B2887,12)+1),LEN(B2887))-FIND(" ",B2887,12)),IF(AND(Q2887&gt;=65,Q2887&lt;=90),MIDB(B2887,FIND(" ",B2887,1),IFERROR(FIND(" ",B2887,FIND(" ",B2887,1)+1),LEN(B2887)+1)-FIND(" ",B2887,1)),"-"))</f>
        <v> nucleatum</v>
      </c>
      <c r="T2887" s="0" t="n">
        <v>1</v>
      </c>
    </row>
    <row r="2888" customFormat="false" ht="12.8" hidden="false" customHeight="false" outlineLevel="0" collapsed="false">
      <c r="A2888" s="0" t="n">
        <v>2887</v>
      </c>
      <c r="B2888" s="0" t="s">
        <v>12578</v>
      </c>
      <c r="C2888" s="0" t="s">
        <v>21</v>
      </c>
      <c r="D2888" s="0" t="s">
        <v>12549</v>
      </c>
      <c r="E2888" s="0" t="s">
        <v>12550</v>
      </c>
      <c r="F2888" s="0" t="s">
        <v>12579</v>
      </c>
      <c r="G2888" s="0" t="s">
        <v>12580</v>
      </c>
      <c r="H2888" s="0" t="s">
        <v>12581</v>
      </c>
      <c r="I2888" s="1" t="n">
        <v>11.934</v>
      </c>
      <c r="J2888" s="2" t="s">
        <v>12582</v>
      </c>
      <c r="K2888" s="2" t="s">
        <v>96</v>
      </c>
      <c r="L2888" s="0" t="s">
        <v>29</v>
      </c>
      <c r="M2888" s="0" t="s">
        <v>29</v>
      </c>
      <c r="N2888" s="0" t="s">
        <v>29</v>
      </c>
      <c r="O2888" s="2" t="s">
        <v>96</v>
      </c>
      <c r="P2888" s="0" t="s">
        <v>29</v>
      </c>
      <c r="Q2888" s="0" t="n">
        <f aca="false">_xlfn.UNICODE(B2888)</f>
        <v>70</v>
      </c>
      <c r="R2888" s="0" t="str">
        <f aca="false">IF(MIDB(B2888,1,10)="Candidatus",MIDB(B2888,FIND(" ",B2888,1)+1,FIND(" ",B2888,12)-FIND(" ",B2888,1)),IF(AND(Q2888&gt;=65,Q2888&lt;=90),MIDB(B2888,1,FIND(" ",B2888,1)),"-"))</f>
        <v>Fusobacterium </v>
      </c>
      <c r="S2888" s="0" t="str">
        <f aca="false">IF(MIDB(B2888,1,10)="Candidatus",MIDB(B2888,FIND(" ",B2888,12)+1,IFERROR(FIND(" ",B2888,FIND(" ",B2888,12)+1),LEN(B2888))-FIND(" ",B2888,12)),IF(AND(Q2888&gt;=65,Q2888&lt;=90),MIDB(B2888,FIND(" ",B2888,1),IFERROR(FIND(" ",B2888,FIND(" ",B2888,1)+1),LEN(B2888)+1)-FIND(" ",B2888,1)),"-"))</f>
        <v> nucleatum</v>
      </c>
      <c r="T2888" s="0" t="n">
        <v>1</v>
      </c>
    </row>
    <row r="2889" customFormat="false" ht="12.8" hidden="false" customHeight="false" outlineLevel="0" collapsed="false">
      <c r="A2889" s="0" t="n">
        <v>2888</v>
      </c>
      <c r="B2889" s="0" t="s">
        <v>12583</v>
      </c>
      <c r="C2889" s="0" t="s">
        <v>21</v>
      </c>
      <c r="D2889" s="0" t="s">
        <v>12549</v>
      </c>
      <c r="E2889" s="0" t="s">
        <v>12550</v>
      </c>
      <c r="F2889" s="0" t="s">
        <v>76</v>
      </c>
      <c r="G2889" s="0" t="s">
        <v>12584</v>
      </c>
      <c r="H2889" s="0" t="s">
        <v>12585</v>
      </c>
      <c r="I2889" s="1" t="n">
        <v>15.921</v>
      </c>
      <c r="J2889" s="2" t="s">
        <v>12586</v>
      </c>
      <c r="K2889" s="2" t="s">
        <v>96</v>
      </c>
      <c r="L2889" s="0" t="s">
        <v>29</v>
      </c>
      <c r="M2889" s="0" t="s">
        <v>29</v>
      </c>
      <c r="N2889" s="0" t="s">
        <v>29</v>
      </c>
      <c r="O2889" s="2" t="s">
        <v>276</v>
      </c>
      <c r="P2889" s="2" t="s">
        <v>88</v>
      </c>
      <c r="Q2889" s="0" t="n">
        <f aca="false">_xlfn.UNICODE(B2889)</f>
        <v>70</v>
      </c>
      <c r="R2889" s="0" t="str">
        <f aca="false">IF(MIDB(B2889,1,10)="Candidatus",MIDB(B2889,FIND(" ",B2889,1)+1,FIND(" ",B2889,12)-FIND(" ",B2889,1)),IF(AND(Q2889&gt;=65,Q2889&lt;=90),MIDB(B2889,1,FIND(" ",B2889,1)),"-"))</f>
        <v>Fusobacterium </v>
      </c>
      <c r="S2889" s="0" t="str">
        <f aca="false">IF(MIDB(B2889,1,10)="Candidatus",MIDB(B2889,FIND(" ",B2889,12)+1,IFERROR(FIND(" ",B2889,FIND(" ",B2889,12)+1),LEN(B2889))-FIND(" ",B2889,12)),IF(AND(Q2889&gt;=65,Q2889&lt;=90),MIDB(B2889,FIND(" ",B2889,1),IFERROR(FIND(" ",B2889,FIND(" ",B2889,1)+1),LEN(B2889)+1)-FIND(" ",B2889,1)),"-"))</f>
        <v> nucleatum</v>
      </c>
      <c r="T2889" s="0" t="n">
        <v>1</v>
      </c>
    </row>
    <row r="2890" customFormat="false" ht="12.8" hidden="false" customHeight="false" outlineLevel="0" collapsed="false">
      <c r="A2890" s="0" t="n">
        <v>2889</v>
      </c>
      <c r="B2890" s="0" t="s">
        <v>12587</v>
      </c>
      <c r="C2890" s="0" t="s">
        <v>21</v>
      </c>
      <c r="D2890" s="0" t="s">
        <v>90</v>
      </c>
      <c r="E2890" s="0" t="s">
        <v>91</v>
      </c>
      <c r="F2890" s="0" t="s">
        <v>12588</v>
      </c>
      <c r="G2890" s="0" t="s">
        <v>12589</v>
      </c>
      <c r="H2890" s="0" t="s">
        <v>12590</v>
      </c>
      <c r="I2890" s="1" t="n">
        <v>6.804</v>
      </c>
      <c r="J2890" s="2" t="s">
        <v>12591</v>
      </c>
      <c r="K2890" s="2" t="s">
        <v>44</v>
      </c>
      <c r="L2890" s="0" t="s">
        <v>29</v>
      </c>
      <c r="M2890" s="0" t="s">
        <v>29</v>
      </c>
      <c r="N2890" s="0" t="s">
        <v>29</v>
      </c>
      <c r="O2890" s="2" t="s">
        <v>44</v>
      </c>
      <c r="P2890" s="0" t="s">
        <v>29</v>
      </c>
      <c r="Q2890" s="0" t="n">
        <f aca="false">_xlfn.UNICODE(B2890)</f>
        <v>71</v>
      </c>
      <c r="R2890" s="0" t="str">
        <f aca="false">IF(MIDB(B2890,1,10)="Candidatus",MIDB(B2890,FIND(" ",B2890,1)+1,FIND(" ",B2890,12)-FIND(" ",B2890,1)),IF(AND(Q2890&gt;=65,Q2890&lt;=90),MIDB(B2890,1,FIND(" ",B2890,1)),"-"))</f>
        <v>Gallibacterium </v>
      </c>
      <c r="S2890" s="0" t="str">
        <f aca="false">IF(MIDB(B2890,1,10)="Candidatus",MIDB(B2890,FIND(" ",B2890,12)+1,IFERROR(FIND(" ",B2890,FIND(" ",B2890,12)+1),LEN(B2890))-FIND(" ",B2890,12)),IF(AND(Q2890&gt;=65,Q2890&lt;=90),MIDB(B2890,FIND(" ",B2890,1),IFERROR(FIND(" ",B2890,FIND(" ",B2890,1)+1),LEN(B2890)+1)-FIND(" ",B2890,1)),"-"))</f>
        <v> anatis</v>
      </c>
      <c r="T2890" s="0" t="n">
        <v>1</v>
      </c>
    </row>
    <row r="2891" customFormat="false" ht="12.8" hidden="false" customHeight="false" outlineLevel="0" collapsed="false">
      <c r="A2891" s="0" t="n">
        <v>2890</v>
      </c>
      <c r="B2891" s="0" t="s">
        <v>12592</v>
      </c>
      <c r="C2891" s="0" t="s">
        <v>21</v>
      </c>
      <c r="D2891" s="0" t="s">
        <v>90</v>
      </c>
      <c r="E2891" s="0" t="s">
        <v>91</v>
      </c>
      <c r="F2891" s="0" t="s">
        <v>76</v>
      </c>
      <c r="G2891" s="0" t="s">
        <v>29</v>
      </c>
      <c r="H2891" s="0" t="s">
        <v>12593</v>
      </c>
      <c r="I2891" s="1" t="n">
        <v>106.908</v>
      </c>
      <c r="J2891" s="2" t="s">
        <v>12594</v>
      </c>
      <c r="K2891" s="2" t="s">
        <v>74</v>
      </c>
      <c r="L2891" s="0" t="s">
        <v>29</v>
      </c>
      <c r="M2891" s="0" t="s">
        <v>29</v>
      </c>
      <c r="N2891" s="0" t="s">
        <v>29</v>
      </c>
      <c r="O2891" s="2" t="s">
        <v>74</v>
      </c>
      <c r="P2891" s="0" t="s">
        <v>29</v>
      </c>
      <c r="Q2891" s="0" t="n">
        <f aca="false">_xlfn.UNICODE(B2891)</f>
        <v>71</v>
      </c>
      <c r="R2891" s="0" t="str">
        <f aca="false">IF(MIDB(B2891,1,10)="Candidatus",MIDB(B2891,FIND(" ",B2891,1)+1,FIND(" ",B2891,12)-FIND(" ",B2891,1)),IF(AND(Q2891&gt;=65,Q2891&lt;=90),MIDB(B2891,1,FIND(" ",B2891,1)),"-"))</f>
        <v>Gammaproteobacteria </v>
      </c>
      <c r="S2891" s="0" t="str">
        <f aca="false">IF(MIDB(B2891,1,10)="Candidatus",MIDB(B2891,FIND(" ",B2891,12)+1,IFERROR(FIND(" ",B2891,FIND(" ",B2891,12)+1),LEN(B2891))-FIND(" ",B2891,12)),IF(AND(Q2891&gt;=65,Q2891&lt;=90),MIDB(B2891,FIND(" ",B2891,1),IFERROR(FIND(" ",B2891,FIND(" ",B2891,1)+1),LEN(B2891)+1)-FIND(" ",B2891,1)),"-"))</f>
        <v> bacterium</v>
      </c>
      <c r="T2891" s="0" t="n">
        <v>1</v>
      </c>
    </row>
    <row r="2892" customFormat="false" ht="12.8" hidden="false" customHeight="false" outlineLevel="0" collapsed="false">
      <c r="A2892" s="0" t="n">
        <v>2891</v>
      </c>
      <c r="B2892" s="0" t="s">
        <v>12595</v>
      </c>
      <c r="C2892" s="0" t="s">
        <v>21</v>
      </c>
      <c r="D2892" s="0" t="s">
        <v>90</v>
      </c>
      <c r="E2892" s="0" t="s">
        <v>91</v>
      </c>
      <c r="F2892" s="0" t="s">
        <v>12596</v>
      </c>
      <c r="G2892" s="0" t="s">
        <v>12597</v>
      </c>
      <c r="H2892" s="0" t="s">
        <v>12598</v>
      </c>
      <c r="I2892" s="1" t="n">
        <v>769.523</v>
      </c>
      <c r="J2892" s="2" t="s">
        <v>12599</v>
      </c>
      <c r="K2892" s="2" t="s">
        <v>2338</v>
      </c>
      <c r="L2892" s="0" t="s">
        <v>29</v>
      </c>
      <c r="M2892" s="0" t="s">
        <v>29</v>
      </c>
      <c r="N2892" s="0" t="s">
        <v>29</v>
      </c>
      <c r="O2892" s="2" t="s">
        <v>12600</v>
      </c>
      <c r="P2892" s="2" t="s">
        <v>28</v>
      </c>
      <c r="Q2892" s="0" t="n">
        <f aca="false">_xlfn.UNICODE(B2892)</f>
        <v>71</v>
      </c>
      <c r="R2892" s="0" t="str">
        <f aca="false">IF(MIDB(B2892,1,10)="Candidatus",MIDB(B2892,FIND(" ",B2892,1)+1,FIND(" ",B2892,12)-FIND(" ",B2892,1)),IF(AND(Q2892&gt;=65,Q2892&lt;=90),MIDB(B2892,1,FIND(" ",B2892,1)),"-"))</f>
        <v>Gayadomonas </v>
      </c>
      <c r="S2892" s="0" t="str">
        <f aca="false">IF(MIDB(B2892,1,10)="Candidatus",MIDB(B2892,FIND(" ",B2892,12)+1,IFERROR(FIND(" ",B2892,FIND(" ",B2892,12)+1),LEN(B2892))-FIND(" ",B2892,12)),IF(AND(Q2892&gt;=65,Q2892&lt;=90),MIDB(B2892,FIND(" ",B2892,1),IFERROR(FIND(" ",B2892,FIND(" ",B2892,1)+1),LEN(B2892)+1)-FIND(" ",B2892,1)),"-"))</f>
        <v> joobiniege</v>
      </c>
      <c r="T2892" s="0" t="n">
        <v>1</v>
      </c>
    </row>
    <row r="2893" customFormat="false" ht="12.8" hidden="false" customHeight="false" outlineLevel="0" collapsed="false">
      <c r="A2893" s="0" t="n">
        <v>2892</v>
      </c>
      <c r="B2893" s="0" t="s">
        <v>12601</v>
      </c>
      <c r="C2893" s="0" t="s">
        <v>21</v>
      </c>
      <c r="D2893" s="0" t="s">
        <v>12602</v>
      </c>
      <c r="E2893" s="0" t="s">
        <v>12602</v>
      </c>
      <c r="F2893" s="2" t="s">
        <v>88</v>
      </c>
      <c r="G2893" s="0" t="s">
        <v>29</v>
      </c>
      <c r="H2893" s="0" t="s">
        <v>12603</v>
      </c>
      <c r="I2893" s="1" t="n">
        <v>1040.5</v>
      </c>
      <c r="J2893" s="2" t="s">
        <v>12604</v>
      </c>
      <c r="K2893" s="2" t="s">
        <v>12605</v>
      </c>
      <c r="L2893" s="0" t="s">
        <v>29</v>
      </c>
      <c r="M2893" s="0" t="s">
        <v>29</v>
      </c>
      <c r="N2893" s="0" t="s">
        <v>29</v>
      </c>
      <c r="O2893" s="2" t="s">
        <v>12605</v>
      </c>
      <c r="P2893" s="0" t="s">
        <v>29</v>
      </c>
      <c r="Q2893" s="0" t="n">
        <f aca="false">_xlfn.UNICODE(B2893)</f>
        <v>71</v>
      </c>
      <c r="R2893" s="0" t="str">
        <f aca="false">IF(MIDB(B2893,1,10)="Candidatus",MIDB(B2893,FIND(" ",B2893,1)+1,FIND(" ",B2893,12)-FIND(" ",B2893,1)),IF(AND(Q2893&gt;=65,Q2893&lt;=90),MIDB(B2893,1,FIND(" ",B2893,1)),"-"))</f>
        <v>Gemmatirosa </v>
      </c>
      <c r="S2893" s="0" t="str">
        <f aca="false">IF(MIDB(B2893,1,10)="Candidatus",MIDB(B2893,FIND(" ",B2893,12)+1,IFERROR(FIND(" ",B2893,FIND(" ",B2893,12)+1),LEN(B2893))-FIND(" ",B2893,12)),IF(AND(Q2893&gt;=65,Q2893&lt;=90),MIDB(B2893,FIND(" ",B2893,1),IFERROR(FIND(" ",B2893,FIND(" ",B2893,1)+1),LEN(B2893)+1)-FIND(" ",B2893,1)),"-"))</f>
        <v> kalamazoonesis</v>
      </c>
      <c r="T2893" s="0" t="n">
        <v>1</v>
      </c>
    </row>
    <row r="2894" customFormat="false" ht="12.8" hidden="false" customHeight="false" outlineLevel="0" collapsed="false">
      <c r="A2894" s="0" t="n">
        <v>2893</v>
      </c>
      <c r="B2894" s="0" t="s">
        <v>12601</v>
      </c>
      <c r="C2894" s="0" t="s">
        <v>21</v>
      </c>
      <c r="D2894" s="0" t="s">
        <v>12602</v>
      </c>
      <c r="E2894" s="0" t="s">
        <v>12602</v>
      </c>
      <c r="F2894" s="2" t="s">
        <v>46</v>
      </c>
      <c r="G2894" s="0" t="s">
        <v>29</v>
      </c>
      <c r="H2894" s="0" t="s">
        <v>12606</v>
      </c>
      <c r="I2894" s="1" t="n">
        <v>1106.23</v>
      </c>
      <c r="J2894" s="2" t="s">
        <v>12607</v>
      </c>
      <c r="K2894" s="2" t="s">
        <v>12608</v>
      </c>
      <c r="L2894" s="0" t="s">
        <v>29</v>
      </c>
      <c r="M2894" s="0" t="s">
        <v>29</v>
      </c>
      <c r="N2894" s="0" t="s">
        <v>29</v>
      </c>
      <c r="O2894" s="2" t="s">
        <v>12608</v>
      </c>
      <c r="P2894" s="0" t="s">
        <v>29</v>
      </c>
      <c r="Q2894" s="0" t="n">
        <f aca="false">_xlfn.UNICODE(B2894)</f>
        <v>71</v>
      </c>
      <c r="R2894" s="0" t="str">
        <f aca="false">IF(MIDB(B2894,1,10)="Candidatus",MIDB(B2894,FIND(" ",B2894,1)+1,FIND(" ",B2894,12)-FIND(" ",B2894,1)),IF(AND(Q2894&gt;=65,Q2894&lt;=90),MIDB(B2894,1,FIND(" ",B2894,1)),"-"))</f>
        <v>Gemmatirosa </v>
      </c>
      <c r="S2894" s="0" t="str">
        <f aca="false">IF(MIDB(B2894,1,10)="Candidatus",MIDB(B2894,FIND(" ",B2894,12)+1,IFERROR(FIND(" ",B2894,FIND(" ",B2894,12)+1),LEN(B2894))-FIND(" ",B2894,12)),IF(AND(Q2894&gt;=65,Q2894&lt;=90),MIDB(B2894,FIND(" ",B2894,1),IFERROR(FIND(" ",B2894,FIND(" ",B2894,1)+1),LEN(B2894)+1)-FIND(" ",B2894,1)),"-"))</f>
        <v> kalamazoonesis</v>
      </c>
      <c r="T2894" s="0" t="n">
        <v>1</v>
      </c>
    </row>
    <row r="2895" customFormat="false" ht="12.8" hidden="false" customHeight="false" outlineLevel="0" collapsed="false">
      <c r="A2895" s="0" t="n">
        <v>2894</v>
      </c>
      <c r="B2895" s="0" t="s">
        <v>12609</v>
      </c>
      <c r="C2895" s="0" t="s">
        <v>21</v>
      </c>
      <c r="D2895" s="0" t="s">
        <v>90</v>
      </c>
      <c r="E2895" s="0" t="s">
        <v>2066</v>
      </c>
      <c r="F2895" s="0" t="s">
        <v>12610</v>
      </c>
      <c r="G2895" s="0" t="s">
        <v>12611</v>
      </c>
      <c r="H2895" s="0" t="s">
        <v>12612</v>
      </c>
      <c r="I2895" s="1" t="n">
        <v>242.122</v>
      </c>
      <c r="J2895" s="2" t="s">
        <v>12613</v>
      </c>
      <c r="K2895" s="2" t="s">
        <v>3861</v>
      </c>
      <c r="L2895" s="0" t="s">
        <v>29</v>
      </c>
      <c r="M2895" s="0" t="s">
        <v>29</v>
      </c>
      <c r="N2895" s="0" t="s">
        <v>29</v>
      </c>
      <c r="O2895" s="2" t="s">
        <v>3362</v>
      </c>
      <c r="P2895" s="2" t="s">
        <v>129</v>
      </c>
      <c r="Q2895" s="0" t="n">
        <f aca="false">_xlfn.UNICODE(B2895)</f>
        <v>71</v>
      </c>
      <c r="R2895" s="0" t="str">
        <f aca="false">IF(MIDB(B2895,1,10)="Candidatus",MIDB(B2895,FIND(" ",B2895,1)+1,FIND(" ",B2895,12)-FIND(" ",B2895,1)),IF(AND(Q2895&gt;=65,Q2895&lt;=90),MIDB(B2895,1,FIND(" ",B2895,1)),"-"))</f>
        <v>Geoalkalibacter </v>
      </c>
      <c r="S2895" s="0" t="str">
        <f aca="false">IF(MIDB(B2895,1,10)="Candidatus",MIDB(B2895,FIND(" ",B2895,12)+1,IFERROR(FIND(" ",B2895,FIND(" ",B2895,12)+1),LEN(B2895))-FIND(" ",B2895,12)),IF(AND(Q2895&gt;=65,Q2895&lt;=90),MIDB(B2895,FIND(" ",B2895,1),IFERROR(FIND(" ",B2895,FIND(" ",B2895,1)+1),LEN(B2895)+1)-FIND(" ",B2895,1)),"-"))</f>
        <v> subterraneus</v>
      </c>
      <c r="T2895" s="0" t="n">
        <v>1</v>
      </c>
    </row>
    <row r="2896" customFormat="false" ht="12.8" hidden="false" customHeight="false" outlineLevel="0" collapsed="false">
      <c r="A2896" s="0" t="n">
        <v>2895</v>
      </c>
      <c r="B2896" s="0" t="s">
        <v>12614</v>
      </c>
      <c r="C2896" s="0" t="s">
        <v>21</v>
      </c>
      <c r="D2896" s="0" t="s">
        <v>54</v>
      </c>
      <c r="E2896" s="0" t="s">
        <v>1822</v>
      </c>
      <c r="F2896" s="0" t="s">
        <v>12615</v>
      </c>
      <c r="G2896" s="0" t="s">
        <v>12616</v>
      </c>
      <c r="H2896" s="0" t="s">
        <v>12617</v>
      </c>
      <c r="I2896" s="1" t="n">
        <v>47.89</v>
      </c>
      <c r="J2896" s="2" t="s">
        <v>12618</v>
      </c>
      <c r="K2896" s="2" t="s">
        <v>851</v>
      </c>
      <c r="L2896" s="0" t="s">
        <v>29</v>
      </c>
      <c r="M2896" s="0" t="s">
        <v>29</v>
      </c>
      <c r="N2896" s="0" t="s">
        <v>29</v>
      </c>
      <c r="O2896" s="2" t="s">
        <v>592</v>
      </c>
      <c r="P2896" s="2" t="s">
        <v>88</v>
      </c>
      <c r="Q2896" s="0" t="n">
        <f aca="false">_xlfn.UNICODE(B2896)</f>
        <v>71</v>
      </c>
      <c r="R2896" s="0" t="str">
        <f aca="false">IF(MIDB(B2896,1,10)="Candidatus",MIDB(B2896,FIND(" ",B2896,1)+1,FIND(" ",B2896,12)-FIND(" ",B2896,1)),IF(AND(Q2896&gt;=65,Q2896&lt;=90),MIDB(B2896,1,FIND(" ",B2896,1)),"-"))</f>
        <v>Geobacillus </v>
      </c>
      <c r="S2896" s="0" t="str">
        <f aca="false">IF(MIDB(B2896,1,10)="Candidatus",MIDB(B2896,FIND(" ",B2896,12)+1,IFERROR(FIND(" ",B2896,FIND(" ",B2896,12)+1),LEN(B2896))-FIND(" ",B2896,12)),IF(AND(Q2896&gt;=65,Q2896&lt;=90),MIDB(B2896,FIND(" ",B2896,1),IFERROR(FIND(" ",B2896,FIND(" ",B2896,1)+1),LEN(B2896)+1)-FIND(" ",B2896,1)),"-"))</f>
        <v> kaustophilus</v>
      </c>
      <c r="T2896" s="0" t="n">
        <v>1</v>
      </c>
    </row>
    <row r="2897" customFormat="false" ht="12.8" hidden="false" customHeight="false" outlineLevel="0" collapsed="false">
      <c r="A2897" s="0" t="n">
        <v>2896</v>
      </c>
      <c r="B2897" s="0" t="s">
        <v>12619</v>
      </c>
      <c r="C2897" s="0" t="s">
        <v>21</v>
      </c>
      <c r="D2897" s="0" t="s">
        <v>54</v>
      </c>
      <c r="E2897" s="0" t="s">
        <v>1822</v>
      </c>
      <c r="F2897" s="0" t="s">
        <v>12620</v>
      </c>
      <c r="G2897" s="0" t="s">
        <v>12621</v>
      </c>
      <c r="H2897" s="0" t="s">
        <v>12622</v>
      </c>
      <c r="I2897" s="1" t="n">
        <v>1.54</v>
      </c>
      <c r="J2897" s="2" t="s">
        <v>12623</v>
      </c>
      <c r="K2897" s="2" t="s">
        <v>88</v>
      </c>
      <c r="L2897" s="0" t="s">
        <v>29</v>
      </c>
      <c r="M2897" s="0" t="s">
        <v>29</v>
      </c>
      <c r="N2897" s="0" t="s">
        <v>29</v>
      </c>
      <c r="O2897" s="2" t="s">
        <v>88</v>
      </c>
      <c r="P2897" s="0" t="s">
        <v>29</v>
      </c>
      <c r="Q2897" s="0" t="n">
        <f aca="false">_xlfn.UNICODE(B2897)</f>
        <v>71</v>
      </c>
      <c r="R2897" s="0" t="str">
        <f aca="false">IF(MIDB(B2897,1,10)="Candidatus",MIDB(B2897,FIND(" ",B2897,1)+1,FIND(" ",B2897,12)-FIND(" ",B2897,1)),IF(AND(Q2897&gt;=65,Q2897&lt;=90),MIDB(B2897,1,FIND(" ",B2897,1)),"-"))</f>
        <v>Geobacillus </v>
      </c>
      <c r="S2897" s="0" t="str">
        <f aca="false">IF(MIDB(B2897,1,10)="Candidatus",MIDB(B2897,FIND(" ",B2897,12)+1,IFERROR(FIND(" ",B2897,FIND(" ",B2897,12)+1),LEN(B2897))-FIND(" ",B2897,12)),IF(AND(Q2897&gt;=65,Q2897&lt;=90),MIDB(B2897,FIND(" ",B2897,1),IFERROR(FIND(" ",B2897,FIND(" ",B2897,1)+1),LEN(B2897)+1)-FIND(" ",B2897,1)),"-"))</f>
        <v> sp.</v>
      </c>
      <c r="T2897" s="0" t="n">
        <v>1</v>
      </c>
    </row>
    <row r="2898" customFormat="false" ht="12.8" hidden="false" customHeight="false" outlineLevel="0" collapsed="false">
      <c r="A2898" s="0" t="n">
        <v>2897</v>
      </c>
      <c r="B2898" s="0" t="s">
        <v>12624</v>
      </c>
      <c r="C2898" s="0" t="s">
        <v>21</v>
      </c>
      <c r="D2898" s="0" t="s">
        <v>54</v>
      </c>
      <c r="E2898" s="0" t="s">
        <v>1822</v>
      </c>
      <c r="F2898" s="0" t="s">
        <v>12625</v>
      </c>
      <c r="G2898" s="0" t="s">
        <v>12626</v>
      </c>
      <c r="H2898" s="0" t="s">
        <v>12627</v>
      </c>
      <c r="I2898" s="1" t="n">
        <v>32.689</v>
      </c>
      <c r="J2898" s="2" t="s">
        <v>12628</v>
      </c>
      <c r="K2898" s="2" t="s">
        <v>252</v>
      </c>
      <c r="L2898" s="0" t="s">
        <v>29</v>
      </c>
      <c r="M2898" s="0" t="s">
        <v>29</v>
      </c>
      <c r="N2898" s="0" t="s">
        <v>29</v>
      </c>
      <c r="O2898" s="2" t="s">
        <v>252</v>
      </c>
      <c r="P2898" s="0" t="s">
        <v>29</v>
      </c>
      <c r="Q2898" s="0" t="n">
        <f aca="false">_xlfn.UNICODE(B2898)</f>
        <v>71</v>
      </c>
      <c r="R2898" s="0" t="str">
        <f aca="false">IF(MIDB(B2898,1,10)="Candidatus",MIDB(B2898,FIND(" ",B2898,1)+1,FIND(" ",B2898,12)-FIND(" ",B2898,1)),IF(AND(Q2898&gt;=65,Q2898&lt;=90),MIDB(B2898,1,FIND(" ",B2898,1)),"-"))</f>
        <v>Geobacillus </v>
      </c>
      <c r="S2898" s="0" t="str">
        <f aca="false">IF(MIDB(B2898,1,10)="Candidatus",MIDB(B2898,FIND(" ",B2898,12)+1,IFERROR(FIND(" ",B2898,FIND(" ",B2898,12)+1),LEN(B2898))-FIND(" ",B2898,12)),IF(AND(Q2898&gt;=65,Q2898&lt;=90),MIDB(B2898,FIND(" ",B2898,1),IFERROR(FIND(" ",B2898,FIND(" ",B2898,1)+1),LEN(B2898)+1)-FIND(" ",B2898,1)),"-"))</f>
        <v> sp.</v>
      </c>
      <c r="T2898" s="0" t="n">
        <v>1</v>
      </c>
    </row>
    <row r="2899" customFormat="false" ht="12.8" hidden="false" customHeight="false" outlineLevel="0" collapsed="false">
      <c r="A2899" s="0" t="n">
        <v>2898</v>
      </c>
      <c r="B2899" s="0" t="s">
        <v>12629</v>
      </c>
      <c r="C2899" s="0" t="s">
        <v>21</v>
      </c>
      <c r="D2899" s="0" t="s">
        <v>54</v>
      </c>
      <c r="E2899" s="0" t="s">
        <v>1822</v>
      </c>
      <c r="F2899" s="0" t="s">
        <v>12630</v>
      </c>
      <c r="G2899" s="0" t="s">
        <v>12631</v>
      </c>
      <c r="H2899" s="0" t="s">
        <v>12632</v>
      </c>
      <c r="I2899" s="1" t="n">
        <v>3.279</v>
      </c>
      <c r="J2899" s="2" t="s">
        <v>12633</v>
      </c>
      <c r="K2899" s="2" t="s">
        <v>88</v>
      </c>
      <c r="L2899" s="0" t="s">
        <v>29</v>
      </c>
      <c r="M2899" s="0" t="s">
        <v>29</v>
      </c>
      <c r="N2899" s="0" t="s">
        <v>29</v>
      </c>
      <c r="O2899" s="2" t="s">
        <v>88</v>
      </c>
      <c r="P2899" s="0" t="s">
        <v>29</v>
      </c>
      <c r="Q2899" s="0" t="n">
        <f aca="false">_xlfn.UNICODE(B2899)</f>
        <v>71</v>
      </c>
      <c r="R2899" s="0" t="str">
        <f aca="false">IF(MIDB(B2899,1,10)="Candidatus",MIDB(B2899,FIND(" ",B2899,1)+1,FIND(" ",B2899,12)-FIND(" ",B2899,1)),IF(AND(Q2899&gt;=65,Q2899&lt;=90),MIDB(B2899,1,FIND(" ",B2899,1)),"-"))</f>
        <v>Geobacillus </v>
      </c>
      <c r="S2899" s="0" t="str">
        <f aca="false">IF(MIDB(B2899,1,10)="Candidatus",MIDB(B2899,FIND(" ",B2899,12)+1,IFERROR(FIND(" ",B2899,FIND(" ",B2899,12)+1),LEN(B2899))-FIND(" ",B2899,12)),IF(AND(Q2899&gt;=65,Q2899&lt;=90),MIDB(B2899,FIND(" ",B2899,1),IFERROR(FIND(" ",B2899,FIND(" ",B2899,1)+1),LEN(B2899)+1)-FIND(" ",B2899,1)),"-"))</f>
        <v> sp.</v>
      </c>
      <c r="T2899" s="0" t="n">
        <v>1</v>
      </c>
    </row>
    <row r="2900" customFormat="false" ht="12.8" hidden="false" customHeight="false" outlineLevel="0" collapsed="false">
      <c r="A2900" s="0" t="n">
        <v>2899</v>
      </c>
      <c r="B2900" s="0" t="s">
        <v>12634</v>
      </c>
      <c r="C2900" s="0" t="s">
        <v>21</v>
      </c>
      <c r="D2900" s="0" t="s">
        <v>54</v>
      </c>
      <c r="E2900" s="0" t="s">
        <v>1822</v>
      </c>
      <c r="F2900" s="0" t="s">
        <v>12635</v>
      </c>
      <c r="G2900" s="0" t="s">
        <v>12636</v>
      </c>
      <c r="H2900" s="0" t="s">
        <v>12637</v>
      </c>
      <c r="I2900" s="1" t="n">
        <v>39.678</v>
      </c>
      <c r="J2900" s="2" t="s">
        <v>12638</v>
      </c>
      <c r="K2900" s="2" t="s">
        <v>1718</v>
      </c>
      <c r="L2900" s="0" t="s">
        <v>29</v>
      </c>
      <c r="M2900" s="0" t="s">
        <v>29</v>
      </c>
      <c r="N2900" s="0" t="s">
        <v>29</v>
      </c>
      <c r="O2900" s="2" t="s">
        <v>503</v>
      </c>
      <c r="P2900" s="2" t="s">
        <v>129</v>
      </c>
      <c r="Q2900" s="0" t="n">
        <f aca="false">_xlfn.UNICODE(B2900)</f>
        <v>71</v>
      </c>
      <c r="R2900" s="0" t="str">
        <f aca="false">IF(MIDB(B2900,1,10)="Candidatus",MIDB(B2900,FIND(" ",B2900,1)+1,FIND(" ",B2900,12)-FIND(" ",B2900,1)),IF(AND(Q2900&gt;=65,Q2900&lt;=90),MIDB(B2900,1,FIND(" ",B2900,1)),"-"))</f>
        <v>Geobacillus </v>
      </c>
      <c r="S2900" s="0" t="str">
        <f aca="false">IF(MIDB(B2900,1,10)="Candidatus",MIDB(B2900,FIND(" ",B2900,12)+1,IFERROR(FIND(" ",B2900,FIND(" ",B2900,12)+1),LEN(B2900))-FIND(" ",B2900,12)),IF(AND(Q2900&gt;=65,Q2900&lt;=90),MIDB(B2900,FIND(" ",B2900,1),IFERROR(FIND(" ",B2900,FIND(" ",B2900,1)+1),LEN(B2900)+1)-FIND(" ",B2900,1)),"-"))</f>
        <v> sp.</v>
      </c>
      <c r="T2900" s="0" t="n">
        <v>1</v>
      </c>
    </row>
    <row r="2901" customFormat="false" ht="12.8" hidden="false" customHeight="false" outlineLevel="0" collapsed="false">
      <c r="A2901" s="0" t="n">
        <v>2900</v>
      </c>
      <c r="B2901" s="0" t="s">
        <v>12639</v>
      </c>
      <c r="C2901" s="0" t="s">
        <v>21</v>
      </c>
      <c r="D2901" s="0" t="s">
        <v>54</v>
      </c>
      <c r="E2901" s="0" t="s">
        <v>1822</v>
      </c>
      <c r="F2901" s="0" t="s">
        <v>12640</v>
      </c>
      <c r="G2901" s="0" t="s">
        <v>12641</v>
      </c>
      <c r="H2901" s="0" t="s">
        <v>12642</v>
      </c>
      <c r="I2901" s="1" t="n">
        <v>38.364</v>
      </c>
      <c r="J2901" s="2" t="s">
        <v>12643</v>
      </c>
      <c r="K2901" s="2" t="s">
        <v>267</v>
      </c>
      <c r="L2901" s="0" t="s">
        <v>29</v>
      </c>
      <c r="M2901" s="0" t="s">
        <v>29</v>
      </c>
      <c r="N2901" s="0" t="s">
        <v>29</v>
      </c>
      <c r="O2901" s="2" t="s">
        <v>953</v>
      </c>
      <c r="P2901" s="2" t="s">
        <v>262</v>
      </c>
      <c r="Q2901" s="0" t="n">
        <f aca="false">_xlfn.UNICODE(B2901)</f>
        <v>71</v>
      </c>
      <c r="R2901" s="0" t="str">
        <f aca="false">IF(MIDB(B2901,1,10)="Candidatus",MIDB(B2901,FIND(" ",B2901,1)+1,FIND(" ",B2901,12)-FIND(" ",B2901,1)),IF(AND(Q2901&gt;=65,Q2901&lt;=90),MIDB(B2901,1,FIND(" ",B2901,1)),"-"))</f>
        <v>Geobacillus </v>
      </c>
      <c r="S2901" s="0" t="str">
        <f aca="false">IF(MIDB(B2901,1,10)="Candidatus",MIDB(B2901,FIND(" ",B2901,12)+1,IFERROR(FIND(" ",B2901,FIND(" ",B2901,12)+1),LEN(B2901))-FIND(" ",B2901,12)),IF(AND(Q2901&gt;=65,Q2901&lt;=90),MIDB(B2901,FIND(" ",B2901,1),IFERROR(FIND(" ",B2901,FIND(" ",B2901,1)+1),LEN(B2901)+1)-FIND(" ",B2901,1)),"-"))</f>
        <v> sp.</v>
      </c>
      <c r="T2901" s="0" t="n">
        <v>1</v>
      </c>
    </row>
    <row r="2902" customFormat="false" ht="12.8" hidden="false" customHeight="false" outlineLevel="0" collapsed="false">
      <c r="A2902" s="0" t="n">
        <v>2901</v>
      </c>
      <c r="B2902" s="0" t="s">
        <v>12644</v>
      </c>
      <c r="C2902" s="0" t="s">
        <v>21</v>
      </c>
      <c r="D2902" s="0" t="s">
        <v>54</v>
      </c>
      <c r="E2902" s="0" t="s">
        <v>1822</v>
      </c>
      <c r="F2902" s="0" t="s">
        <v>12645</v>
      </c>
      <c r="G2902" s="0" t="s">
        <v>12646</v>
      </c>
      <c r="H2902" s="0" t="s">
        <v>12647</v>
      </c>
      <c r="I2902" s="1" t="n">
        <v>10.287</v>
      </c>
      <c r="J2902" s="2" t="s">
        <v>12648</v>
      </c>
      <c r="K2902" s="2" t="s">
        <v>45</v>
      </c>
      <c r="L2902" s="0" t="s">
        <v>29</v>
      </c>
      <c r="M2902" s="0" t="s">
        <v>29</v>
      </c>
      <c r="N2902" s="0" t="s">
        <v>29</v>
      </c>
      <c r="O2902" s="2" t="s">
        <v>45</v>
      </c>
      <c r="P2902" s="0" t="s">
        <v>29</v>
      </c>
      <c r="Q2902" s="0" t="n">
        <f aca="false">_xlfn.UNICODE(B2902)</f>
        <v>71</v>
      </c>
      <c r="R2902" s="0" t="str">
        <f aca="false">IF(MIDB(B2902,1,10)="Candidatus",MIDB(B2902,FIND(" ",B2902,1)+1,FIND(" ",B2902,12)-FIND(" ",B2902,1)),IF(AND(Q2902&gt;=65,Q2902&lt;=90),MIDB(B2902,1,FIND(" ",B2902,1)),"-"))</f>
        <v>Geobacillus </v>
      </c>
      <c r="S2902" s="0" t="str">
        <f aca="false">IF(MIDB(B2902,1,10)="Candidatus",MIDB(B2902,FIND(" ",B2902,12)+1,IFERROR(FIND(" ",B2902,FIND(" ",B2902,12)+1),LEN(B2902))-FIND(" ",B2902,12)),IF(AND(Q2902&gt;=65,Q2902&lt;=90),MIDB(B2902,FIND(" ",B2902,1),IFERROR(FIND(" ",B2902,FIND(" ",B2902,1)+1),LEN(B2902)+1)-FIND(" ",B2902,1)),"-"))</f>
        <v> sp.</v>
      </c>
      <c r="T2902" s="0" t="n">
        <v>1</v>
      </c>
    </row>
    <row r="2903" customFormat="false" ht="12.8" hidden="false" customHeight="false" outlineLevel="0" collapsed="false">
      <c r="A2903" s="0" t="n">
        <v>2902</v>
      </c>
      <c r="B2903" s="0" t="s">
        <v>12644</v>
      </c>
      <c r="C2903" s="0" t="s">
        <v>21</v>
      </c>
      <c r="D2903" s="0" t="s">
        <v>54</v>
      </c>
      <c r="E2903" s="0" t="s">
        <v>1822</v>
      </c>
      <c r="F2903" s="0" t="s">
        <v>12649</v>
      </c>
      <c r="G2903" s="0" t="s">
        <v>12650</v>
      </c>
      <c r="H2903" s="0" t="s">
        <v>12651</v>
      </c>
      <c r="I2903" s="1" t="n">
        <v>33.899</v>
      </c>
      <c r="J2903" s="2" t="s">
        <v>12652</v>
      </c>
      <c r="K2903" s="2" t="s">
        <v>1849</v>
      </c>
      <c r="L2903" s="0" t="s">
        <v>29</v>
      </c>
      <c r="M2903" s="0" t="s">
        <v>29</v>
      </c>
      <c r="N2903" s="0" t="s">
        <v>29</v>
      </c>
      <c r="O2903" s="2" t="s">
        <v>1849</v>
      </c>
      <c r="P2903" s="0" t="s">
        <v>29</v>
      </c>
      <c r="Q2903" s="0" t="n">
        <f aca="false">_xlfn.UNICODE(B2903)</f>
        <v>71</v>
      </c>
      <c r="R2903" s="0" t="str">
        <f aca="false">IF(MIDB(B2903,1,10)="Candidatus",MIDB(B2903,FIND(" ",B2903,1)+1,FIND(" ",B2903,12)-FIND(" ",B2903,1)),IF(AND(Q2903&gt;=65,Q2903&lt;=90),MIDB(B2903,1,FIND(" ",B2903,1)),"-"))</f>
        <v>Geobacillus </v>
      </c>
      <c r="S2903" s="0" t="str">
        <f aca="false">IF(MIDB(B2903,1,10)="Candidatus",MIDB(B2903,FIND(" ",B2903,12)+1,IFERROR(FIND(" ",B2903,FIND(" ",B2903,12)+1),LEN(B2903))-FIND(" ",B2903,12)),IF(AND(Q2903&gt;=65,Q2903&lt;=90),MIDB(B2903,FIND(" ",B2903,1),IFERROR(FIND(" ",B2903,FIND(" ",B2903,1)+1),LEN(B2903)+1)-FIND(" ",B2903,1)),"-"))</f>
        <v> sp.</v>
      </c>
      <c r="T2903" s="0" t="n">
        <v>1</v>
      </c>
    </row>
    <row r="2904" customFormat="false" ht="12.8" hidden="false" customHeight="false" outlineLevel="0" collapsed="false">
      <c r="A2904" s="0" t="n">
        <v>2903</v>
      </c>
      <c r="B2904" s="0" t="s">
        <v>12653</v>
      </c>
      <c r="C2904" s="0" t="s">
        <v>21</v>
      </c>
      <c r="D2904" s="0" t="s">
        <v>54</v>
      </c>
      <c r="E2904" s="0" t="s">
        <v>1822</v>
      </c>
      <c r="F2904" s="0" t="s">
        <v>12654</v>
      </c>
      <c r="G2904" s="0" t="s">
        <v>12655</v>
      </c>
      <c r="H2904" s="0" t="s">
        <v>12656</v>
      </c>
      <c r="I2904" s="1" t="n">
        <v>71.617</v>
      </c>
      <c r="J2904" s="2" t="s">
        <v>12657</v>
      </c>
      <c r="K2904" s="2" t="s">
        <v>827</v>
      </c>
      <c r="L2904" s="0" t="s">
        <v>29</v>
      </c>
      <c r="M2904" s="0" t="s">
        <v>29</v>
      </c>
      <c r="N2904" s="0" t="s">
        <v>29</v>
      </c>
      <c r="O2904" s="2" t="s">
        <v>535</v>
      </c>
      <c r="P2904" s="2" t="s">
        <v>28</v>
      </c>
      <c r="Q2904" s="0" t="n">
        <f aca="false">_xlfn.UNICODE(B2904)</f>
        <v>71</v>
      </c>
      <c r="R2904" s="0" t="str">
        <f aca="false">IF(MIDB(B2904,1,10)="Candidatus",MIDB(B2904,FIND(" ",B2904,1)+1,FIND(" ",B2904,12)-FIND(" ",B2904,1)),IF(AND(Q2904&gt;=65,Q2904&lt;=90),MIDB(B2904,1,FIND(" ",B2904,1)),"-"))</f>
        <v>Geobacillus </v>
      </c>
      <c r="S2904" s="0" t="str">
        <f aca="false">IF(MIDB(B2904,1,10)="Candidatus",MIDB(B2904,FIND(" ",B2904,12)+1,IFERROR(FIND(" ",B2904,FIND(" ",B2904,12)+1),LEN(B2904))-FIND(" ",B2904,12)),IF(AND(Q2904&gt;=65,Q2904&lt;=90),MIDB(B2904,FIND(" ",B2904,1),IFERROR(FIND(" ",B2904,FIND(" ",B2904,1)+1),LEN(B2904)+1)-FIND(" ",B2904,1)),"-"))</f>
        <v> sp.</v>
      </c>
      <c r="T2904" s="0" t="n">
        <v>1</v>
      </c>
    </row>
    <row r="2905" customFormat="false" ht="12.8" hidden="false" customHeight="false" outlineLevel="0" collapsed="false">
      <c r="A2905" s="0" t="n">
        <v>2904</v>
      </c>
      <c r="B2905" s="0" t="s">
        <v>12658</v>
      </c>
      <c r="C2905" s="0" t="s">
        <v>21</v>
      </c>
      <c r="D2905" s="0" t="s">
        <v>54</v>
      </c>
      <c r="E2905" s="0" t="s">
        <v>1822</v>
      </c>
      <c r="F2905" s="0" t="s">
        <v>12659</v>
      </c>
      <c r="G2905" s="0" t="s">
        <v>12660</v>
      </c>
      <c r="H2905" s="0" t="s">
        <v>12661</v>
      </c>
      <c r="I2905" s="1" t="n">
        <v>45.057</v>
      </c>
      <c r="J2905" s="2" t="s">
        <v>12662</v>
      </c>
      <c r="K2905" s="2" t="s">
        <v>1849</v>
      </c>
      <c r="L2905" s="0" t="s">
        <v>29</v>
      </c>
      <c r="M2905" s="0" t="s">
        <v>29</v>
      </c>
      <c r="N2905" s="0" t="s">
        <v>29</v>
      </c>
      <c r="O2905" s="2" t="s">
        <v>1849</v>
      </c>
      <c r="P2905" s="0" t="s">
        <v>29</v>
      </c>
      <c r="Q2905" s="0" t="n">
        <f aca="false">_xlfn.UNICODE(B2905)</f>
        <v>71</v>
      </c>
      <c r="R2905" s="0" t="str">
        <f aca="false">IF(MIDB(B2905,1,10)="Candidatus",MIDB(B2905,FIND(" ",B2905,1)+1,FIND(" ",B2905,12)-FIND(" ",B2905,1)),IF(AND(Q2905&gt;=65,Q2905&lt;=90),MIDB(B2905,1,FIND(" ",B2905,1)),"-"))</f>
        <v>Geobacillus </v>
      </c>
      <c r="S2905" s="0" t="str">
        <f aca="false">IF(MIDB(B2905,1,10)="Candidatus",MIDB(B2905,FIND(" ",B2905,12)+1,IFERROR(FIND(" ",B2905,FIND(" ",B2905,12)+1),LEN(B2905))-FIND(" ",B2905,12)),IF(AND(Q2905&gt;=65,Q2905&lt;=90),MIDB(B2905,FIND(" ",B2905,1),IFERROR(FIND(" ",B2905,FIND(" ",B2905,1)+1),LEN(B2905)+1)-FIND(" ",B2905,1)),"-"))</f>
        <v> sp.</v>
      </c>
      <c r="T2905" s="0" t="n">
        <v>1</v>
      </c>
    </row>
    <row r="2906" customFormat="false" ht="12.8" hidden="false" customHeight="false" outlineLevel="0" collapsed="false">
      <c r="A2906" s="0" t="n">
        <v>2905</v>
      </c>
      <c r="B2906" s="0" t="s">
        <v>12663</v>
      </c>
      <c r="C2906" s="0" t="s">
        <v>21</v>
      </c>
      <c r="D2906" s="0" t="s">
        <v>54</v>
      </c>
      <c r="E2906" s="0" t="s">
        <v>1822</v>
      </c>
      <c r="F2906" s="0" t="s">
        <v>12664</v>
      </c>
      <c r="G2906" s="0" t="s">
        <v>12665</v>
      </c>
      <c r="H2906" s="0" t="s">
        <v>12666</v>
      </c>
      <c r="I2906" s="1" t="n">
        <v>45.057</v>
      </c>
      <c r="J2906" s="2" t="s">
        <v>12667</v>
      </c>
      <c r="K2906" s="2" t="s">
        <v>1849</v>
      </c>
      <c r="L2906" s="0" t="s">
        <v>29</v>
      </c>
      <c r="M2906" s="0" t="s">
        <v>29</v>
      </c>
      <c r="N2906" s="0" t="s">
        <v>29</v>
      </c>
      <c r="O2906" s="2" t="s">
        <v>1849</v>
      </c>
      <c r="P2906" s="0" t="s">
        <v>29</v>
      </c>
      <c r="Q2906" s="0" t="n">
        <f aca="false">_xlfn.UNICODE(B2906)</f>
        <v>71</v>
      </c>
      <c r="R2906" s="0" t="str">
        <f aca="false">IF(MIDB(B2906,1,10)="Candidatus",MIDB(B2906,FIND(" ",B2906,1)+1,FIND(" ",B2906,12)-FIND(" ",B2906,1)),IF(AND(Q2906&gt;=65,Q2906&lt;=90),MIDB(B2906,1,FIND(" ",B2906,1)),"-"))</f>
        <v>Geobacillus </v>
      </c>
      <c r="S2906" s="0" t="str">
        <f aca="false">IF(MIDB(B2906,1,10)="Candidatus",MIDB(B2906,FIND(" ",B2906,12)+1,IFERROR(FIND(" ",B2906,FIND(" ",B2906,12)+1),LEN(B2906))-FIND(" ",B2906,12)),IF(AND(Q2906&gt;=65,Q2906&lt;=90),MIDB(B2906,FIND(" ",B2906,1),IFERROR(FIND(" ",B2906,FIND(" ",B2906,1)+1),LEN(B2906)+1)-FIND(" ",B2906,1)),"-"))</f>
        <v> sp.</v>
      </c>
      <c r="T2906" s="0" t="n">
        <v>1</v>
      </c>
    </row>
    <row r="2907" customFormat="false" ht="12.8" hidden="false" customHeight="false" outlineLevel="0" collapsed="false">
      <c r="A2907" s="0" t="n">
        <v>2906</v>
      </c>
      <c r="B2907" s="0" t="s">
        <v>12668</v>
      </c>
      <c r="C2907" s="0" t="s">
        <v>21</v>
      </c>
      <c r="D2907" s="0" t="s">
        <v>54</v>
      </c>
      <c r="E2907" s="0" t="s">
        <v>1822</v>
      </c>
      <c r="F2907" s="0" t="s">
        <v>12669</v>
      </c>
      <c r="G2907" s="0" t="s">
        <v>12670</v>
      </c>
      <c r="H2907" s="0" t="s">
        <v>12671</v>
      </c>
      <c r="I2907" s="1" t="n">
        <v>11.887</v>
      </c>
      <c r="J2907" s="2" t="s">
        <v>12672</v>
      </c>
      <c r="K2907" s="2" t="s">
        <v>112</v>
      </c>
      <c r="L2907" s="0" t="s">
        <v>29</v>
      </c>
      <c r="M2907" s="0" t="s">
        <v>29</v>
      </c>
      <c r="N2907" s="0" t="s">
        <v>29</v>
      </c>
      <c r="O2907" s="2" t="s">
        <v>112</v>
      </c>
      <c r="P2907" s="0" t="s">
        <v>29</v>
      </c>
      <c r="Q2907" s="0" t="n">
        <f aca="false">_xlfn.UNICODE(B2907)</f>
        <v>71</v>
      </c>
      <c r="R2907" s="0" t="str">
        <f aca="false">IF(MIDB(B2907,1,10)="Candidatus",MIDB(B2907,FIND(" ",B2907,1)+1,FIND(" ",B2907,12)-FIND(" ",B2907,1)),IF(AND(Q2907&gt;=65,Q2907&lt;=90),MIDB(B2907,1,FIND(" ",B2907,1)),"-"))</f>
        <v>Geobacillus </v>
      </c>
      <c r="S2907" s="0" t="str">
        <f aca="false">IF(MIDB(B2907,1,10)="Candidatus",MIDB(B2907,FIND(" ",B2907,12)+1,IFERROR(FIND(" ",B2907,FIND(" ",B2907,12)+1),LEN(B2907))-FIND(" ",B2907,12)),IF(AND(Q2907&gt;=65,Q2907&lt;=90),MIDB(B2907,FIND(" ",B2907,1),IFERROR(FIND(" ",B2907,FIND(" ",B2907,1)+1),LEN(B2907)+1)-FIND(" ",B2907,1)),"-"))</f>
        <v> stearothermophilus</v>
      </c>
      <c r="T2907" s="0" t="n">
        <v>1</v>
      </c>
    </row>
    <row r="2908" customFormat="false" ht="12.8" hidden="false" customHeight="false" outlineLevel="0" collapsed="false">
      <c r="A2908" s="0" t="n">
        <v>2907</v>
      </c>
      <c r="B2908" s="0" t="s">
        <v>12673</v>
      </c>
      <c r="C2908" s="0" t="s">
        <v>21</v>
      </c>
      <c r="D2908" s="0" t="s">
        <v>54</v>
      </c>
      <c r="E2908" s="0" t="s">
        <v>1822</v>
      </c>
      <c r="F2908" s="0" t="s">
        <v>12674</v>
      </c>
      <c r="G2908" s="0" t="s">
        <v>12675</v>
      </c>
      <c r="H2908" s="0" t="s">
        <v>12676</v>
      </c>
      <c r="I2908" s="1" t="n">
        <v>1.883</v>
      </c>
      <c r="J2908" s="2" t="s">
        <v>12677</v>
      </c>
      <c r="K2908" s="2" t="s">
        <v>60</v>
      </c>
      <c r="L2908" s="0" t="s">
        <v>29</v>
      </c>
      <c r="M2908" s="0" t="s">
        <v>29</v>
      </c>
      <c r="N2908" s="0" t="s">
        <v>29</v>
      </c>
      <c r="O2908" s="2" t="s">
        <v>60</v>
      </c>
      <c r="P2908" s="0" t="s">
        <v>29</v>
      </c>
      <c r="Q2908" s="0" t="n">
        <f aca="false">_xlfn.UNICODE(B2908)</f>
        <v>71</v>
      </c>
      <c r="R2908" s="0" t="str">
        <f aca="false">IF(MIDB(B2908,1,10)="Candidatus",MIDB(B2908,FIND(" ",B2908,1)+1,FIND(" ",B2908,12)-FIND(" ",B2908,1)),IF(AND(Q2908&gt;=65,Q2908&lt;=90),MIDB(B2908,1,FIND(" ",B2908,1)),"-"))</f>
        <v>Geobacillus </v>
      </c>
      <c r="S2908" s="0" t="str">
        <f aca="false">IF(MIDB(B2908,1,10)="Candidatus",MIDB(B2908,FIND(" ",B2908,12)+1,IFERROR(FIND(" ",B2908,FIND(" ",B2908,12)+1),LEN(B2908))-FIND(" ",B2908,12)),IF(AND(Q2908&gt;=65,Q2908&lt;=90),MIDB(B2908,FIND(" ",B2908,1),IFERROR(FIND(" ",B2908,FIND(" ",B2908,1)+1),LEN(B2908)+1)-FIND(" ",B2908,1)),"-"))</f>
        <v> stearothermophilus</v>
      </c>
      <c r="T2908" s="0" t="n">
        <v>1</v>
      </c>
    </row>
    <row r="2909" customFormat="false" ht="12.8" hidden="false" customHeight="false" outlineLevel="0" collapsed="false">
      <c r="A2909" s="0" t="n">
        <v>2908</v>
      </c>
      <c r="B2909" s="0" t="s">
        <v>12678</v>
      </c>
      <c r="C2909" s="0" t="s">
        <v>21</v>
      </c>
      <c r="D2909" s="0" t="s">
        <v>54</v>
      </c>
      <c r="E2909" s="0" t="s">
        <v>1822</v>
      </c>
      <c r="F2909" s="0" t="s">
        <v>12679</v>
      </c>
      <c r="G2909" s="0" t="s">
        <v>12680</v>
      </c>
      <c r="H2909" s="0" t="s">
        <v>12681</v>
      </c>
      <c r="I2909" s="1" t="n">
        <v>62.83</v>
      </c>
      <c r="J2909" s="2" t="s">
        <v>12682</v>
      </c>
      <c r="K2909" s="2" t="s">
        <v>471</v>
      </c>
      <c r="L2909" s="0" t="s">
        <v>29</v>
      </c>
      <c r="M2909" s="0" t="s">
        <v>29</v>
      </c>
      <c r="N2909" s="0" t="s">
        <v>29</v>
      </c>
      <c r="O2909" s="2" t="s">
        <v>1980</v>
      </c>
      <c r="P2909" s="2" t="s">
        <v>129</v>
      </c>
      <c r="Q2909" s="0" t="n">
        <f aca="false">_xlfn.UNICODE(B2909)</f>
        <v>71</v>
      </c>
      <c r="R2909" s="0" t="str">
        <f aca="false">IF(MIDB(B2909,1,10)="Candidatus",MIDB(B2909,FIND(" ",B2909,1)+1,FIND(" ",B2909,12)-FIND(" ",B2909,1)),IF(AND(Q2909&gt;=65,Q2909&lt;=90),MIDB(B2909,1,FIND(" ",B2909,1)),"-"))</f>
        <v>Geobacillus </v>
      </c>
      <c r="S2909" s="0" t="str">
        <f aca="false">IF(MIDB(B2909,1,10)="Candidatus",MIDB(B2909,FIND(" ",B2909,12)+1,IFERROR(FIND(" ",B2909,FIND(" ",B2909,12)+1),LEN(B2909))-FIND(" ",B2909,12)),IF(AND(Q2909&gt;=65,Q2909&lt;=90),MIDB(B2909,FIND(" ",B2909,1),IFERROR(FIND(" ",B2909,FIND(" ",B2909,1)+1),LEN(B2909)+1)-FIND(" ",B2909,1)),"-"))</f>
        <v> stearothermophilus</v>
      </c>
      <c r="T2909" s="0" t="n">
        <v>1</v>
      </c>
    </row>
    <row r="2910" customFormat="false" ht="12.8" hidden="false" customHeight="false" outlineLevel="0" collapsed="false">
      <c r="A2910" s="0" t="n">
        <v>2909</v>
      </c>
      <c r="B2910" s="0" t="s">
        <v>12683</v>
      </c>
      <c r="C2910" s="0" t="s">
        <v>21</v>
      </c>
      <c r="D2910" s="0" t="s">
        <v>54</v>
      </c>
      <c r="E2910" s="0" t="s">
        <v>1822</v>
      </c>
      <c r="F2910" s="0" t="s">
        <v>76</v>
      </c>
      <c r="G2910" s="0" t="s">
        <v>12684</v>
      </c>
      <c r="H2910" s="0" t="s">
        <v>12685</v>
      </c>
      <c r="I2910" s="1" t="n">
        <v>21.665</v>
      </c>
      <c r="J2910" s="2" t="s">
        <v>12686</v>
      </c>
      <c r="K2910" s="2" t="s">
        <v>118</v>
      </c>
      <c r="L2910" s="0" t="s">
        <v>29</v>
      </c>
      <c r="M2910" s="0" t="s">
        <v>29</v>
      </c>
      <c r="N2910" s="0" t="s">
        <v>29</v>
      </c>
      <c r="O2910" s="2" t="s">
        <v>1012</v>
      </c>
      <c r="P2910" s="2" t="s">
        <v>52</v>
      </c>
      <c r="Q2910" s="0" t="n">
        <f aca="false">_xlfn.UNICODE(B2910)</f>
        <v>71</v>
      </c>
      <c r="R2910" s="0" t="str">
        <f aca="false">IF(MIDB(B2910,1,10)="Candidatus",MIDB(B2910,FIND(" ",B2910,1)+1,FIND(" ",B2910,12)-FIND(" ",B2910,1)),IF(AND(Q2910&gt;=65,Q2910&lt;=90),MIDB(B2910,1,FIND(" ",B2910,1)),"-"))</f>
        <v>Geobacillus </v>
      </c>
      <c r="S2910" s="0" t="str">
        <f aca="false">IF(MIDB(B2910,1,10)="Candidatus",MIDB(B2910,FIND(" ",B2910,12)+1,IFERROR(FIND(" ",B2910,FIND(" ",B2910,12)+1),LEN(B2910))-FIND(" ",B2910,12)),IF(AND(Q2910&gt;=65,Q2910&lt;=90),MIDB(B2910,FIND(" ",B2910,1),IFERROR(FIND(" ",B2910,FIND(" ",B2910,1)+1),LEN(B2910)+1)-FIND(" ",B2910,1)),"-"))</f>
        <v> stearothermophilus</v>
      </c>
      <c r="T2910" s="0" t="n">
        <v>1</v>
      </c>
    </row>
    <row r="2911" customFormat="false" ht="12.8" hidden="false" customHeight="false" outlineLevel="0" collapsed="false">
      <c r="A2911" s="0" t="n">
        <v>2910</v>
      </c>
      <c r="B2911" s="0" t="s">
        <v>12687</v>
      </c>
      <c r="C2911" s="0" t="s">
        <v>21</v>
      </c>
      <c r="D2911" s="0" t="s">
        <v>54</v>
      </c>
      <c r="E2911" s="0" t="s">
        <v>1822</v>
      </c>
      <c r="F2911" s="0" t="s">
        <v>12688</v>
      </c>
      <c r="G2911" s="0" t="s">
        <v>12689</v>
      </c>
      <c r="H2911" s="0" t="s">
        <v>12690</v>
      </c>
      <c r="I2911" s="1" t="n">
        <v>57.693</v>
      </c>
      <c r="J2911" s="2" t="s">
        <v>12691</v>
      </c>
      <c r="K2911" s="2" t="s">
        <v>581</v>
      </c>
      <c r="L2911" s="0" t="s">
        <v>29</v>
      </c>
      <c r="M2911" s="0" t="s">
        <v>29</v>
      </c>
      <c r="N2911" s="0" t="s">
        <v>29</v>
      </c>
      <c r="O2911" s="2" t="s">
        <v>471</v>
      </c>
      <c r="P2911" s="2" t="s">
        <v>112</v>
      </c>
      <c r="Q2911" s="0" t="n">
        <f aca="false">_xlfn.UNICODE(B2911)</f>
        <v>71</v>
      </c>
      <c r="R2911" s="0" t="str">
        <f aca="false">IF(MIDB(B2911,1,10)="Candidatus",MIDB(B2911,FIND(" ",B2911,1)+1,FIND(" ",B2911,12)-FIND(" ",B2911,1)),IF(AND(Q2911&gt;=65,Q2911&lt;=90),MIDB(B2911,1,FIND(" ",B2911,1)),"-"))</f>
        <v>Geobacillus </v>
      </c>
      <c r="S2911" s="0" t="str">
        <f aca="false">IF(MIDB(B2911,1,10)="Candidatus",MIDB(B2911,FIND(" ",B2911,12)+1,IFERROR(FIND(" ",B2911,FIND(" ",B2911,12)+1),LEN(B2911))-FIND(" ",B2911,12)),IF(AND(Q2911&gt;=65,Q2911&lt;=90),MIDB(B2911,FIND(" ",B2911,1),IFERROR(FIND(" ",B2911,FIND(" ",B2911,1)+1),LEN(B2911)+1)-FIND(" ",B2911,1)),"-"))</f>
        <v> thermodenitrificans</v>
      </c>
      <c r="T2911" s="0" t="n">
        <v>1</v>
      </c>
    </row>
    <row r="2912" customFormat="false" ht="12.8" hidden="false" customHeight="false" outlineLevel="0" collapsed="false">
      <c r="A2912" s="0" t="n">
        <v>2911</v>
      </c>
      <c r="B2912" s="0" t="s">
        <v>12692</v>
      </c>
      <c r="C2912" s="0" t="s">
        <v>21</v>
      </c>
      <c r="D2912" s="0" t="s">
        <v>54</v>
      </c>
      <c r="E2912" s="0" t="s">
        <v>1822</v>
      </c>
      <c r="F2912" s="0" t="s">
        <v>12693</v>
      </c>
      <c r="G2912" s="0" t="s">
        <v>12694</v>
      </c>
      <c r="H2912" s="0" t="s">
        <v>12695</v>
      </c>
      <c r="I2912" s="1" t="n">
        <v>80.849</v>
      </c>
      <c r="J2912" s="2" t="s">
        <v>12696</v>
      </c>
      <c r="K2912" s="2" t="s">
        <v>770</v>
      </c>
      <c r="L2912" s="0" t="s">
        <v>29</v>
      </c>
      <c r="M2912" s="0" t="s">
        <v>29</v>
      </c>
      <c r="N2912" s="0" t="s">
        <v>29</v>
      </c>
      <c r="O2912" s="2" t="s">
        <v>4003</v>
      </c>
      <c r="P2912" s="2" t="s">
        <v>96</v>
      </c>
      <c r="Q2912" s="0" t="n">
        <f aca="false">_xlfn.UNICODE(B2912)</f>
        <v>71</v>
      </c>
      <c r="R2912" s="0" t="str">
        <f aca="false">IF(MIDB(B2912,1,10)="Candidatus",MIDB(B2912,FIND(" ",B2912,1)+1,FIND(" ",B2912,12)-FIND(" ",B2912,1)),IF(AND(Q2912&gt;=65,Q2912&lt;=90),MIDB(B2912,1,FIND(" ",B2912,1)),"-"))</f>
        <v>Geobacillus </v>
      </c>
      <c r="S2912" s="0" t="str">
        <f aca="false">IF(MIDB(B2912,1,10)="Candidatus",MIDB(B2912,FIND(" ",B2912,12)+1,IFERROR(FIND(" ",B2912,FIND(" ",B2912,12)+1),LEN(B2912))-FIND(" ",B2912,12)),IF(AND(Q2912&gt;=65,Q2912&lt;=90),MIDB(B2912,FIND(" ",B2912,1),IFERROR(FIND(" ",B2912,FIND(" ",B2912,1)+1),LEN(B2912)+1)-FIND(" ",B2912,1)),"-"))</f>
        <v> thermoglucosidasius</v>
      </c>
      <c r="T2912" s="0" t="n">
        <v>1</v>
      </c>
    </row>
    <row r="2913" customFormat="false" ht="12.8" hidden="false" customHeight="false" outlineLevel="0" collapsed="false">
      <c r="A2913" s="0" t="n">
        <v>2912</v>
      </c>
      <c r="B2913" s="0" t="s">
        <v>12692</v>
      </c>
      <c r="C2913" s="0" t="s">
        <v>21</v>
      </c>
      <c r="D2913" s="0" t="s">
        <v>54</v>
      </c>
      <c r="E2913" s="0" t="s">
        <v>1822</v>
      </c>
      <c r="F2913" s="0" t="s">
        <v>12697</v>
      </c>
      <c r="G2913" s="0" t="s">
        <v>12698</v>
      </c>
      <c r="H2913" s="0" t="s">
        <v>12699</v>
      </c>
      <c r="I2913" s="1" t="n">
        <v>19.638</v>
      </c>
      <c r="J2913" s="2" t="s">
        <v>12700</v>
      </c>
      <c r="K2913" s="2" t="s">
        <v>497</v>
      </c>
      <c r="L2913" s="0" t="s">
        <v>29</v>
      </c>
      <c r="M2913" s="0" t="s">
        <v>29</v>
      </c>
      <c r="N2913" s="0" t="s">
        <v>29</v>
      </c>
      <c r="O2913" s="2" t="s">
        <v>497</v>
      </c>
      <c r="P2913" s="0" t="s">
        <v>29</v>
      </c>
      <c r="Q2913" s="0" t="n">
        <f aca="false">_xlfn.UNICODE(B2913)</f>
        <v>71</v>
      </c>
      <c r="R2913" s="0" t="str">
        <f aca="false">IF(MIDB(B2913,1,10)="Candidatus",MIDB(B2913,FIND(" ",B2913,1)+1,FIND(" ",B2913,12)-FIND(" ",B2913,1)),IF(AND(Q2913&gt;=65,Q2913&lt;=90),MIDB(B2913,1,FIND(" ",B2913,1)),"-"))</f>
        <v>Geobacillus </v>
      </c>
      <c r="S2913" s="0" t="str">
        <f aca="false">IF(MIDB(B2913,1,10)="Candidatus",MIDB(B2913,FIND(" ",B2913,12)+1,IFERROR(FIND(" ",B2913,FIND(" ",B2913,12)+1),LEN(B2913))-FIND(" ",B2913,12)),IF(AND(Q2913&gt;=65,Q2913&lt;=90),MIDB(B2913,FIND(" ",B2913,1),IFERROR(FIND(" ",B2913,FIND(" ",B2913,1)+1),LEN(B2913)+1)-FIND(" ",B2913,1)),"-"))</f>
        <v> thermoglucosidasius</v>
      </c>
      <c r="T2913" s="0" t="n">
        <v>1</v>
      </c>
    </row>
    <row r="2914" customFormat="false" ht="12.8" hidden="false" customHeight="false" outlineLevel="0" collapsed="false">
      <c r="A2914" s="0" t="n">
        <v>2913</v>
      </c>
      <c r="B2914" s="0" t="s">
        <v>12701</v>
      </c>
      <c r="C2914" s="0" t="s">
        <v>21</v>
      </c>
      <c r="D2914" s="0" t="s">
        <v>90</v>
      </c>
      <c r="E2914" s="0" t="s">
        <v>2066</v>
      </c>
      <c r="F2914" s="0" t="s">
        <v>12702</v>
      </c>
      <c r="G2914" s="0" t="s">
        <v>12703</v>
      </c>
      <c r="H2914" s="0" t="s">
        <v>12704</v>
      </c>
      <c r="I2914" s="1" t="n">
        <v>77.113</v>
      </c>
      <c r="J2914" s="2" t="s">
        <v>12705</v>
      </c>
      <c r="K2914" s="2" t="s">
        <v>917</v>
      </c>
      <c r="L2914" s="0" t="s">
        <v>29</v>
      </c>
      <c r="M2914" s="0" t="s">
        <v>29</v>
      </c>
      <c r="N2914" s="0" t="s">
        <v>29</v>
      </c>
      <c r="O2914" s="2" t="s">
        <v>1348</v>
      </c>
      <c r="P2914" s="2" t="s">
        <v>46</v>
      </c>
      <c r="Q2914" s="0" t="n">
        <f aca="false">_xlfn.UNICODE(B2914)</f>
        <v>71</v>
      </c>
      <c r="R2914" s="0" t="str">
        <f aca="false">IF(MIDB(B2914,1,10)="Candidatus",MIDB(B2914,FIND(" ",B2914,1)+1,FIND(" ",B2914,12)-FIND(" ",B2914,1)),IF(AND(Q2914&gt;=65,Q2914&lt;=90),MIDB(B2914,1,FIND(" ",B2914,1)),"-"))</f>
        <v>Geobacter </v>
      </c>
      <c r="S2914" s="0" t="str">
        <f aca="false">IF(MIDB(B2914,1,10)="Candidatus",MIDB(B2914,FIND(" ",B2914,12)+1,IFERROR(FIND(" ",B2914,FIND(" ",B2914,12)+1),LEN(B2914))-FIND(" ",B2914,12)),IF(AND(Q2914&gt;=65,Q2914&lt;=90),MIDB(B2914,FIND(" ",B2914,1),IFERROR(FIND(" ",B2914,FIND(" ",B2914,1)+1),LEN(B2914)+1)-FIND(" ",B2914,1)),"-"))</f>
        <v> lovleyi</v>
      </c>
      <c r="T2914" s="0" t="n">
        <v>1</v>
      </c>
    </row>
    <row r="2915" customFormat="false" ht="12.8" hidden="false" customHeight="false" outlineLevel="0" collapsed="false">
      <c r="A2915" s="0" t="n">
        <v>2914</v>
      </c>
      <c r="B2915" s="0" t="s">
        <v>12706</v>
      </c>
      <c r="C2915" s="0" t="s">
        <v>21</v>
      </c>
      <c r="D2915" s="0" t="s">
        <v>90</v>
      </c>
      <c r="E2915" s="0" t="s">
        <v>2066</v>
      </c>
      <c r="F2915" s="0" t="s">
        <v>76</v>
      </c>
      <c r="G2915" s="0" t="s">
        <v>12707</v>
      </c>
      <c r="H2915" s="0" t="s">
        <v>12708</v>
      </c>
      <c r="I2915" s="1" t="n">
        <v>13.762</v>
      </c>
      <c r="J2915" s="2" t="s">
        <v>12709</v>
      </c>
      <c r="K2915" s="2" t="s">
        <v>680</v>
      </c>
      <c r="L2915" s="0" t="s">
        <v>29</v>
      </c>
      <c r="M2915" s="0" t="s">
        <v>29</v>
      </c>
      <c r="N2915" s="0" t="s">
        <v>29</v>
      </c>
      <c r="O2915" s="2" t="s">
        <v>680</v>
      </c>
      <c r="P2915" s="0" t="s">
        <v>29</v>
      </c>
      <c r="Q2915" s="0" t="n">
        <f aca="false">_xlfn.UNICODE(B2915)</f>
        <v>71</v>
      </c>
      <c r="R2915" s="0" t="str">
        <f aca="false">IF(MIDB(B2915,1,10)="Candidatus",MIDB(B2915,FIND(" ",B2915,1)+1,FIND(" ",B2915,12)-FIND(" ",B2915,1)),IF(AND(Q2915&gt;=65,Q2915&lt;=90),MIDB(B2915,1,FIND(" ",B2915,1)),"-"))</f>
        <v>Geobacter </v>
      </c>
      <c r="S2915" s="0" t="str">
        <f aca="false">IF(MIDB(B2915,1,10)="Candidatus",MIDB(B2915,FIND(" ",B2915,12)+1,IFERROR(FIND(" ",B2915,FIND(" ",B2915,12)+1),LEN(B2915))-FIND(" ",B2915,12)),IF(AND(Q2915&gt;=65,Q2915&lt;=90),MIDB(B2915,FIND(" ",B2915,1),IFERROR(FIND(" ",B2915,FIND(" ",B2915,1)+1),LEN(B2915)+1)-FIND(" ",B2915,1)),"-"))</f>
        <v> metallireducens</v>
      </c>
      <c r="T2915" s="0" t="n">
        <v>1</v>
      </c>
    </row>
    <row r="2916" customFormat="false" ht="12.8" hidden="false" customHeight="false" outlineLevel="0" collapsed="false">
      <c r="A2916" s="0" t="n">
        <v>2915</v>
      </c>
      <c r="B2916" s="0" t="s">
        <v>12710</v>
      </c>
      <c r="C2916" s="0" t="s">
        <v>21</v>
      </c>
      <c r="D2916" s="0" t="s">
        <v>90</v>
      </c>
      <c r="E2916" s="0" t="s">
        <v>91</v>
      </c>
      <c r="F2916" s="0" t="s">
        <v>12711</v>
      </c>
      <c r="G2916" s="0" t="s">
        <v>12712</v>
      </c>
      <c r="H2916" s="0" t="s">
        <v>12713</v>
      </c>
      <c r="I2916" s="1" t="n">
        <v>341.282</v>
      </c>
      <c r="J2916" s="2" t="s">
        <v>12714</v>
      </c>
      <c r="K2916" s="2" t="s">
        <v>4162</v>
      </c>
      <c r="L2916" s="0" t="s">
        <v>29</v>
      </c>
      <c r="M2916" s="0" t="s">
        <v>29</v>
      </c>
      <c r="N2916" s="0" t="s">
        <v>29</v>
      </c>
      <c r="O2916" s="2" t="s">
        <v>7793</v>
      </c>
      <c r="P2916" s="2" t="s">
        <v>96</v>
      </c>
      <c r="Q2916" s="0" t="n">
        <f aca="false">_xlfn.UNICODE(B2916)</f>
        <v>71</v>
      </c>
      <c r="R2916" s="0" t="str">
        <f aca="false">IF(MIDB(B2916,1,10)="Candidatus",MIDB(B2916,FIND(" ",B2916,1)+1,FIND(" ",B2916,12)-FIND(" ",B2916,1)),IF(AND(Q2916&gt;=65,Q2916&lt;=90),MIDB(B2916,1,FIND(" ",B2916,1)),"-"))</f>
        <v>Glaciecola </v>
      </c>
      <c r="S2916" s="0" t="str">
        <f aca="false">IF(MIDB(B2916,1,10)="Candidatus",MIDB(B2916,FIND(" ",B2916,12)+1,IFERROR(FIND(" ",B2916,FIND(" ",B2916,12)+1),LEN(B2916))-FIND(" ",B2916,12)),IF(AND(Q2916&gt;=65,Q2916&lt;=90),MIDB(B2916,FIND(" ",B2916,1),IFERROR(FIND(" ",B2916,FIND(" ",B2916,1)+1),LEN(B2916)+1)-FIND(" ",B2916,1)),"-"))</f>
        <v> sp.</v>
      </c>
      <c r="T2916" s="0" t="n">
        <v>1</v>
      </c>
    </row>
    <row r="2917" customFormat="false" ht="12.8" hidden="false" customHeight="false" outlineLevel="0" collapsed="false">
      <c r="A2917" s="0" t="n">
        <v>2916</v>
      </c>
      <c r="B2917" s="0" t="s">
        <v>12715</v>
      </c>
      <c r="C2917" s="0" t="s">
        <v>21</v>
      </c>
      <c r="D2917" s="0" t="s">
        <v>31</v>
      </c>
      <c r="E2917" s="0" t="s">
        <v>159</v>
      </c>
      <c r="F2917" s="0" t="s">
        <v>12716</v>
      </c>
      <c r="G2917" s="0" t="s">
        <v>12717</v>
      </c>
      <c r="H2917" s="0" t="s">
        <v>12718</v>
      </c>
      <c r="I2917" s="1" t="n">
        <v>201.822</v>
      </c>
      <c r="J2917" s="2" t="s">
        <v>12719</v>
      </c>
      <c r="K2917" s="2" t="s">
        <v>2912</v>
      </c>
      <c r="L2917" s="0" t="s">
        <v>29</v>
      </c>
      <c r="M2917" s="0" t="s">
        <v>29</v>
      </c>
      <c r="N2917" s="0" t="s">
        <v>29</v>
      </c>
      <c r="O2917" s="2" t="s">
        <v>1700</v>
      </c>
      <c r="P2917" s="2" t="s">
        <v>186</v>
      </c>
      <c r="Q2917" s="0" t="n">
        <f aca="false">_xlfn.UNICODE(B2917)</f>
        <v>71</v>
      </c>
      <c r="R2917" s="0" t="str">
        <f aca="false">IF(MIDB(B2917,1,10)="Candidatus",MIDB(B2917,FIND(" ",B2917,1)+1,FIND(" ",B2917,12)-FIND(" ",B2917,1)),IF(AND(Q2917&gt;=65,Q2917&lt;=90),MIDB(B2917,1,FIND(" ",B2917,1)),"-"))</f>
        <v>Gloeocapsa </v>
      </c>
      <c r="S2917" s="0" t="str">
        <f aca="false">IF(MIDB(B2917,1,10)="Candidatus",MIDB(B2917,FIND(" ",B2917,12)+1,IFERROR(FIND(" ",B2917,FIND(" ",B2917,12)+1),LEN(B2917))-FIND(" ",B2917,12)),IF(AND(Q2917&gt;=65,Q2917&lt;=90),MIDB(B2917,FIND(" ",B2917,1),IFERROR(FIND(" ",B2917,FIND(" ",B2917,1)+1),LEN(B2917)+1)-FIND(" ",B2917,1)),"-"))</f>
        <v> sp.</v>
      </c>
      <c r="T2917" s="0" t="n">
        <v>1</v>
      </c>
    </row>
    <row r="2918" customFormat="false" ht="12.8" hidden="false" customHeight="false" outlineLevel="0" collapsed="false">
      <c r="A2918" s="0" t="n">
        <v>2917</v>
      </c>
      <c r="B2918" s="0" t="s">
        <v>12715</v>
      </c>
      <c r="C2918" s="0" t="s">
        <v>21</v>
      </c>
      <c r="D2918" s="0" t="s">
        <v>31</v>
      </c>
      <c r="E2918" s="0" t="s">
        <v>159</v>
      </c>
      <c r="F2918" s="0" t="s">
        <v>12720</v>
      </c>
      <c r="G2918" s="0" t="s">
        <v>12721</v>
      </c>
      <c r="H2918" s="0" t="s">
        <v>12722</v>
      </c>
      <c r="I2918" s="1" t="n">
        <v>30.787</v>
      </c>
      <c r="J2918" s="2" t="s">
        <v>12723</v>
      </c>
      <c r="K2918" s="2" t="s">
        <v>1012</v>
      </c>
      <c r="L2918" s="0" t="s">
        <v>29</v>
      </c>
      <c r="M2918" s="0" t="s">
        <v>29</v>
      </c>
      <c r="N2918" s="0" t="s">
        <v>29</v>
      </c>
      <c r="O2918" s="2" t="s">
        <v>1062</v>
      </c>
      <c r="P2918" s="2" t="s">
        <v>46</v>
      </c>
      <c r="Q2918" s="0" t="n">
        <f aca="false">_xlfn.UNICODE(B2918)</f>
        <v>71</v>
      </c>
      <c r="R2918" s="0" t="str">
        <f aca="false">IF(MIDB(B2918,1,10)="Candidatus",MIDB(B2918,FIND(" ",B2918,1)+1,FIND(" ",B2918,12)-FIND(" ",B2918,1)),IF(AND(Q2918&gt;=65,Q2918&lt;=90),MIDB(B2918,1,FIND(" ",B2918,1)),"-"))</f>
        <v>Gloeocapsa </v>
      </c>
      <c r="S2918" s="0" t="str">
        <f aca="false">IF(MIDB(B2918,1,10)="Candidatus",MIDB(B2918,FIND(" ",B2918,12)+1,IFERROR(FIND(" ",B2918,FIND(" ",B2918,12)+1),LEN(B2918))-FIND(" ",B2918,12)),IF(AND(Q2918&gt;=65,Q2918&lt;=90),MIDB(B2918,FIND(" ",B2918,1),IFERROR(FIND(" ",B2918,FIND(" ",B2918,1)+1),LEN(B2918)+1)-FIND(" ",B2918,1)),"-"))</f>
        <v> sp.</v>
      </c>
      <c r="T2918" s="0" t="n">
        <v>1</v>
      </c>
    </row>
    <row r="2919" customFormat="false" ht="12.8" hidden="false" customHeight="false" outlineLevel="0" collapsed="false">
      <c r="A2919" s="0" t="n">
        <v>2918</v>
      </c>
      <c r="B2919" s="0" t="s">
        <v>12715</v>
      </c>
      <c r="C2919" s="0" t="s">
        <v>21</v>
      </c>
      <c r="D2919" s="0" t="s">
        <v>31</v>
      </c>
      <c r="E2919" s="0" t="s">
        <v>159</v>
      </c>
      <c r="F2919" s="0" t="s">
        <v>12724</v>
      </c>
      <c r="G2919" s="0" t="s">
        <v>12725</v>
      </c>
      <c r="H2919" s="0" t="s">
        <v>12726</v>
      </c>
      <c r="I2919" s="1" t="n">
        <v>204.466</v>
      </c>
      <c r="J2919" s="2" t="s">
        <v>12727</v>
      </c>
      <c r="K2919" s="2" t="s">
        <v>737</v>
      </c>
      <c r="L2919" s="0" t="s">
        <v>29</v>
      </c>
      <c r="M2919" s="0" t="s">
        <v>29</v>
      </c>
      <c r="N2919" s="0" t="s">
        <v>29</v>
      </c>
      <c r="O2919" s="2" t="s">
        <v>2284</v>
      </c>
      <c r="P2919" s="2" t="s">
        <v>1598</v>
      </c>
      <c r="Q2919" s="0" t="n">
        <f aca="false">_xlfn.UNICODE(B2919)</f>
        <v>71</v>
      </c>
      <c r="R2919" s="0" t="str">
        <f aca="false">IF(MIDB(B2919,1,10)="Candidatus",MIDB(B2919,FIND(" ",B2919,1)+1,FIND(" ",B2919,12)-FIND(" ",B2919,1)),IF(AND(Q2919&gt;=65,Q2919&lt;=90),MIDB(B2919,1,FIND(" ",B2919,1)),"-"))</f>
        <v>Gloeocapsa </v>
      </c>
      <c r="S2919" s="0" t="str">
        <f aca="false">IF(MIDB(B2919,1,10)="Candidatus",MIDB(B2919,FIND(" ",B2919,12)+1,IFERROR(FIND(" ",B2919,FIND(" ",B2919,12)+1),LEN(B2919))-FIND(" ",B2919,12)),IF(AND(Q2919&gt;=65,Q2919&lt;=90),MIDB(B2919,FIND(" ",B2919,1),IFERROR(FIND(" ",B2919,FIND(" ",B2919,1)+1),LEN(B2919)+1)-FIND(" ",B2919,1)),"-"))</f>
        <v> sp.</v>
      </c>
      <c r="T2919" s="0" t="n">
        <v>1</v>
      </c>
    </row>
    <row r="2920" customFormat="false" ht="12.8" hidden="false" customHeight="false" outlineLevel="0" collapsed="false">
      <c r="A2920" s="0" t="n">
        <v>2919</v>
      </c>
      <c r="B2920" s="0" t="s">
        <v>12715</v>
      </c>
      <c r="C2920" s="0" t="s">
        <v>21</v>
      </c>
      <c r="D2920" s="0" t="s">
        <v>31</v>
      </c>
      <c r="E2920" s="0" t="s">
        <v>159</v>
      </c>
      <c r="F2920" s="0" t="s">
        <v>12728</v>
      </c>
      <c r="G2920" s="0" t="s">
        <v>12729</v>
      </c>
      <c r="H2920" s="0" t="s">
        <v>12730</v>
      </c>
      <c r="I2920" s="1" t="n">
        <v>14.187</v>
      </c>
      <c r="J2920" s="2" t="s">
        <v>12731</v>
      </c>
      <c r="K2920" s="2" t="s">
        <v>179</v>
      </c>
      <c r="L2920" s="0" t="s">
        <v>29</v>
      </c>
      <c r="M2920" s="0" t="s">
        <v>29</v>
      </c>
      <c r="N2920" s="0" t="s">
        <v>29</v>
      </c>
      <c r="O2920" s="2" t="s">
        <v>179</v>
      </c>
      <c r="P2920" s="0" t="s">
        <v>29</v>
      </c>
      <c r="Q2920" s="0" t="n">
        <f aca="false">_xlfn.UNICODE(B2920)</f>
        <v>71</v>
      </c>
      <c r="R2920" s="0" t="str">
        <f aca="false">IF(MIDB(B2920,1,10)="Candidatus",MIDB(B2920,FIND(" ",B2920,1)+1,FIND(" ",B2920,12)-FIND(" ",B2920,1)),IF(AND(Q2920&gt;=65,Q2920&lt;=90),MIDB(B2920,1,FIND(" ",B2920,1)),"-"))</f>
        <v>Gloeocapsa </v>
      </c>
      <c r="S2920" s="0" t="str">
        <f aca="false">IF(MIDB(B2920,1,10)="Candidatus",MIDB(B2920,FIND(" ",B2920,12)+1,IFERROR(FIND(" ",B2920,FIND(" ",B2920,12)+1),LEN(B2920))-FIND(" ",B2920,12)),IF(AND(Q2920&gt;=65,Q2920&lt;=90),MIDB(B2920,FIND(" ",B2920,1),IFERROR(FIND(" ",B2920,FIND(" ",B2920,1)+1),LEN(B2920)+1)-FIND(" ",B2920,1)),"-"))</f>
        <v> sp.</v>
      </c>
      <c r="T2920" s="0" t="n">
        <v>1</v>
      </c>
    </row>
    <row r="2921" customFormat="false" ht="12.8" hidden="false" customHeight="false" outlineLevel="0" collapsed="false">
      <c r="A2921" s="0" t="n">
        <v>2920</v>
      </c>
      <c r="B2921" s="0" t="s">
        <v>12732</v>
      </c>
      <c r="C2921" s="0" t="s">
        <v>21</v>
      </c>
      <c r="D2921" s="0" t="s">
        <v>90</v>
      </c>
      <c r="E2921" s="0" t="s">
        <v>217</v>
      </c>
      <c r="F2921" s="0" t="s">
        <v>12733</v>
      </c>
      <c r="G2921" s="0" t="s">
        <v>12734</v>
      </c>
      <c r="H2921" s="0" t="s">
        <v>12735</v>
      </c>
      <c r="I2921" s="1" t="n">
        <v>27.455</v>
      </c>
      <c r="J2921" s="2" t="s">
        <v>12736</v>
      </c>
      <c r="K2921" s="2" t="s">
        <v>515</v>
      </c>
      <c r="L2921" s="0" t="s">
        <v>29</v>
      </c>
      <c r="M2921" s="0" t="s">
        <v>29</v>
      </c>
      <c r="N2921" s="0" t="s">
        <v>29</v>
      </c>
      <c r="O2921" s="2" t="s">
        <v>612</v>
      </c>
      <c r="P2921" s="2" t="s">
        <v>46</v>
      </c>
      <c r="Q2921" s="0" t="n">
        <f aca="false">_xlfn.UNICODE(B2921)</f>
        <v>71</v>
      </c>
      <c r="R2921" s="0" t="str">
        <f aca="false">IF(MIDB(B2921,1,10)="Candidatus",MIDB(B2921,FIND(" ",B2921,1)+1,FIND(" ",B2921,12)-FIND(" ",B2921,1)),IF(AND(Q2921&gt;=65,Q2921&lt;=90),MIDB(B2921,1,FIND(" ",B2921,1)),"-"))</f>
        <v>Gluconacetobacter </v>
      </c>
      <c r="S2921" s="0" t="str">
        <f aca="false">IF(MIDB(B2921,1,10)="Candidatus",MIDB(B2921,FIND(" ",B2921,12)+1,IFERROR(FIND(" ",B2921,FIND(" ",B2921,12)+1),LEN(B2921))-FIND(" ",B2921,12)),IF(AND(Q2921&gt;=65,Q2921&lt;=90),MIDB(B2921,FIND(" ",B2921,1),IFERROR(FIND(" ",B2921,FIND(" ",B2921,1)+1),LEN(B2921)+1)-FIND(" ",B2921,1)),"-"))</f>
        <v> diazotrophicus</v>
      </c>
      <c r="T2921" s="0" t="n">
        <v>1</v>
      </c>
    </row>
    <row r="2922" customFormat="false" ht="12.8" hidden="false" customHeight="false" outlineLevel="0" collapsed="false">
      <c r="A2922" s="0" t="n">
        <v>2921</v>
      </c>
      <c r="B2922" s="0" t="s">
        <v>12732</v>
      </c>
      <c r="C2922" s="0" t="s">
        <v>21</v>
      </c>
      <c r="D2922" s="0" t="s">
        <v>90</v>
      </c>
      <c r="E2922" s="0" t="s">
        <v>217</v>
      </c>
      <c r="F2922" s="0" t="s">
        <v>12737</v>
      </c>
      <c r="G2922" s="0" t="s">
        <v>12738</v>
      </c>
      <c r="H2922" s="0" t="s">
        <v>12739</v>
      </c>
      <c r="I2922" s="1" t="n">
        <v>16.61</v>
      </c>
      <c r="J2922" s="2" t="s">
        <v>12740</v>
      </c>
      <c r="K2922" s="2" t="s">
        <v>205</v>
      </c>
      <c r="L2922" s="0" t="s">
        <v>29</v>
      </c>
      <c r="M2922" s="0" t="s">
        <v>29</v>
      </c>
      <c r="N2922" s="0" t="s">
        <v>29</v>
      </c>
      <c r="O2922" s="2" t="s">
        <v>497</v>
      </c>
      <c r="P2922" s="2" t="s">
        <v>46</v>
      </c>
      <c r="Q2922" s="0" t="n">
        <f aca="false">_xlfn.UNICODE(B2922)</f>
        <v>71</v>
      </c>
      <c r="R2922" s="0" t="str">
        <f aca="false">IF(MIDB(B2922,1,10)="Candidatus",MIDB(B2922,FIND(" ",B2922,1)+1,FIND(" ",B2922,12)-FIND(" ",B2922,1)),IF(AND(Q2922&gt;=65,Q2922&lt;=90),MIDB(B2922,1,FIND(" ",B2922,1)),"-"))</f>
        <v>Gluconacetobacter </v>
      </c>
      <c r="S2922" s="0" t="str">
        <f aca="false">IF(MIDB(B2922,1,10)="Candidatus",MIDB(B2922,FIND(" ",B2922,12)+1,IFERROR(FIND(" ",B2922,FIND(" ",B2922,12)+1),LEN(B2922))-FIND(" ",B2922,12)),IF(AND(Q2922&gt;=65,Q2922&lt;=90),MIDB(B2922,FIND(" ",B2922,1),IFERROR(FIND(" ",B2922,FIND(" ",B2922,1)+1),LEN(B2922)+1)-FIND(" ",B2922,1)),"-"))</f>
        <v> diazotrophicus</v>
      </c>
      <c r="T2922" s="0" t="n">
        <v>1</v>
      </c>
    </row>
    <row r="2923" customFormat="false" ht="12.8" hidden="false" customHeight="false" outlineLevel="0" collapsed="false">
      <c r="A2923" s="0" t="n">
        <v>2922</v>
      </c>
      <c r="B2923" s="0" t="s">
        <v>12732</v>
      </c>
      <c r="C2923" s="0" t="s">
        <v>21</v>
      </c>
      <c r="D2923" s="0" t="s">
        <v>90</v>
      </c>
      <c r="E2923" s="0" t="s">
        <v>217</v>
      </c>
      <c r="F2923" s="0" t="s">
        <v>12741</v>
      </c>
      <c r="G2923" s="0" t="s">
        <v>12742</v>
      </c>
      <c r="H2923" s="0" t="s">
        <v>12743</v>
      </c>
      <c r="I2923" s="1" t="n">
        <v>38.818</v>
      </c>
      <c r="J2923" s="2" t="s">
        <v>12744</v>
      </c>
      <c r="K2923" s="2" t="s">
        <v>592</v>
      </c>
      <c r="L2923" s="0" t="s">
        <v>29</v>
      </c>
      <c r="M2923" s="0" t="s">
        <v>29</v>
      </c>
      <c r="N2923" s="0" t="s">
        <v>29</v>
      </c>
      <c r="O2923" s="2" t="s">
        <v>592</v>
      </c>
      <c r="P2923" s="0" t="s">
        <v>29</v>
      </c>
      <c r="Q2923" s="0" t="n">
        <f aca="false">_xlfn.UNICODE(B2923)</f>
        <v>71</v>
      </c>
      <c r="R2923" s="0" t="str">
        <f aca="false">IF(MIDB(B2923,1,10)="Candidatus",MIDB(B2923,FIND(" ",B2923,1)+1,FIND(" ",B2923,12)-FIND(" ",B2923,1)),IF(AND(Q2923&gt;=65,Q2923&lt;=90),MIDB(B2923,1,FIND(" ",B2923,1)),"-"))</f>
        <v>Gluconacetobacter </v>
      </c>
      <c r="S2923" s="0" t="str">
        <f aca="false">IF(MIDB(B2923,1,10)="Candidatus",MIDB(B2923,FIND(" ",B2923,12)+1,IFERROR(FIND(" ",B2923,FIND(" ",B2923,12)+1),LEN(B2923))-FIND(" ",B2923,12)),IF(AND(Q2923&gt;=65,Q2923&lt;=90),MIDB(B2923,FIND(" ",B2923,1),IFERROR(FIND(" ",B2923,FIND(" ",B2923,1)+1),LEN(B2923)+1)-FIND(" ",B2923,1)),"-"))</f>
        <v> diazotrophicus</v>
      </c>
      <c r="T2923" s="0" t="n">
        <v>1</v>
      </c>
    </row>
    <row r="2924" customFormat="false" ht="12.8" hidden="false" customHeight="false" outlineLevel="0" collapsed="false">
      <c r="A2924" s="0" t="n">
        <v>2923</v>
      </c>
      <c r="B2924" s="0" t="s">
        <v>12745</v>
      </c>
      <c r="C2924" s="0" t="s">
        <v>21</v>
      </c>
      <c r="D2924" s="0" t="s">
        <v>90</v>
      </c>
      <c r="E2924" s="0" t="s">
        <v>217</v>
      </c>
      <c r="F2924" s="0" t="s">
        <v>12746</v>
      </c>
      <c r="G2924" s="0" t="s">
        <v>12747</v>
      </c>
      <c r="H2924" s="0" t="s">
        <v>12748</v>
      </c>
      <c r="I2924" s="1" t="n">
        <v>5.648</v>
      </c>
      <c r="J2924" s="2" t="s">
        <v>12749</v>
      </c>
      <c r="K2924" s="2" t="s">
        <v>46</v>
      </c>
      <c r="L2924" s="0" t="s">
        <v>29</v>
      </c>
      <c r="M2924" s="0" t="s">
        <v>29</v>
      </c>
      <c r="N2924" s="0" t="s">
        <v>29</v>
      </c>
      <c r="O2924" s="2" t="s">
        <v>46</v>
      </c>
      <c r="P2924" s="0" t="s">
        <v>29</v>
      </c>
      <c r="Q2924" s="0" t="n">
        <f aca="false">_xlfn.UNICODE(B2924)</f>
        <v>71</v>
      </c>
      <c r="R2924" s="0" t="str">
        <f aca="false">IF(MIDB(B2924,1,10)="Candidatus",MIDB(B2924,FIND(" ",B2924,1)+1,FIND(" ",B2924,12)-FIND(" ",B2924,1)),IF(AND(Q2924&gt;=65,Q2924&lt;=90),MIDB(B2924,1,FIND(" ",B2924,1)),"-"))</f>
        <v>Gluconobacter </v>
      </c>
      <c r="S2924" s="0" t="str">
        <f aca="false">IF(MIDB(B2924,1,10)="Candidatus",MIDB(B2924,FIND(" ",B2924,12)+1,IFERROR(FIND(" ",B2924,FIND(" ",B2924,12)+1),LEN(B2924))-FIND(" ",B2924,12)),IF(AND(Q2924&gt;=65,Q2924&lt;=90),MIDB(B2924,FIND(" ",B2924,1),IFERROR(FIND(" ",B2924,FIND(" ",B2924,1)+1),LEN(B2924)+1)-FIND(" ",B2924,1)),"-"))</f>
        <v> oxydans</v>
      </c>
      <c r="T2924" s="0" t="n">
        <v>1</v>
      </c>
    </row>
    <row r="2925" customFormat="false" ht="12.8" hidden="false" customHeight="false" outlineLevel="0" collapsed="false">
      <c r="A2925" s="0" t="n">
        <v>2924</v>
      </c>
      <c r="B2925" s="0" t="s">
        <v>12750</v>
      </c>
      <c r="C2925" s="0" t="s">
        <v>21</v>
      </c>
      <c r="D2925" s="0" t="s">
        <v>90</v>
      </c>
      <c r="E2925" s="0" t="s">
        <v>217</v>
      </c>
      <c r="F2925" s="0" t="s">
        <v>12751</v>
      </c>
      <c r="G2925" s="0" t="s">
        <v>12752</v>
      </c>
      <c r="H2925" s="0" t="s">
        <v>12753</v>
      </c>
      <c r="I2925" s="1" t="n">
        <v>4.34</v>
      </c>
      <c r="J2925" s="2" t="s">
        <v>12754</v>
      </c>
      <c r="K2925" s="2" t="s">
        <v>60</v>
      </c>
      <c r="L2925" s="0" t="s">
        <v>29</v>
      </c>
      <c r="M2925" s="0" t="s">
        <v>29</v>
      </c>
      <c r="N2925" s="0" t="s">
        <v>29</v>
      </c>
      <c r="O2925" s="2" t="s">
        <v>60</v>
      </c>
      <c r="P2925" s="0" t="s">
        <v>29</v>
      </c>
      <c r="Q2925" s="0" t="n">
        <f aca="false">_xlfn.UNICODE(B2925)</f>
        <v>71</v>
      </c>
      <c r="R2925" s="0" t="str">
        <f aca="false">IF(MIDB(B2925,1,10)="Candidatus",MIDB(B2925,FIND(" ",B2925,1)+1,FIND(" ",B2925,12)-FIND(" ",B2925,1)),IF(AND(Q2925&gt;=65,Q2925&lt;=90),MIDB(B2925,1,FIND(" ",B2925,1)),"-"))</f>
        <v>Gluconobacter </v>
      </c>
      <c r="S2925" s="0" t="str">
        <f aca="false">IF(MIDB(B2925,1,10)="Candidatus",MIDB(B2925,FIND(" ",B2925,12)+1,IFERROR(FIND(" ",B2925,FIND(" ",B2925,12)+1),LEN(B2925))-FIND(" ",B2925,12)),IF(AND(Q2925&gt;=65,Q2925&lt;=90),MIDB(B2925,FIND(" ",B2925,1),IFERROR(FIND(" ",B2925,FIND(" ",B2925,1)+1),LEN(B2925)+1)-FIND(" ",B2925,1)),"-"))</f>
        <v> oxydans</v>
      </c>
      <c r="T2925" s="0" t="n">
        <v>1</v>
      </c>
    </row>
    <row r="2926" customFormat="false" ht="12.8" hidden="false" customHeight="false" outlineLevel="0" collapsed="false">
      <c r="A2926" s="0" t="n">
        <v>2925</v>
      </c>
      <c r="B2926" s="0" t="s">
        <v>12755</v>
      </c>
      <c r="C2926" s="0" t="s">
        <v>21</v>
      </c>
      <c r="D2926" s="0" t="s">
        <v>90</v>
      </c>
      <c r="E2926" s="0" t="s">
        <v>217</v>
      </c>
      <c r="F2926" s="0" t="s">
        <v>12756</v>
      </c>
      <c r="G2926" s="0" t="s">
        <v>12757</v>
      </c>
      <c r="H2926" s="0" t="s">
        <v>12758</v>
      </c>
      <c r="I2926" s="1" t="n">
        <v>2.687</v>
      </c>
      <c r="J2926" s="2" t="s">
        <v>12759</v>
      </c>
      <c r="K2926" s="2" t="s">
        <v>60</v>
      </c>
      <c r="L2926" s="0" t="s">
        <v>29</v>
      </c>
      <c r="M2926" s="0" t="s">
        <v>29</v>
      </c>
      <c r="N2926" s="0" t="s">
        <v>29</v>
      </c>
      <c r="O2926" s="2" t="s">
        <v>60</v>
      </c>
      <c r="P2926" s="0" t="s">
        <v>29</v>
      </c>
      <c r="Q2926" s="0" t="n">
        <f aca="false">_xlfn.UNICODE(B2926)</f>
        <v>71</v>
      </c>
      <c r="R2926" s="0" t="str">
        <f aca="false">IF(MIDB(B2926,1,10)="Candidatus",MIDB(B2926,FIND(" ",B2926,1)+1,FIND(" ",B2926,12)-FIND(" ",B2926,1)),IF(AND(Q2926&gt;=65,Q2926&lt;=90),MIDB(B2926,1,FIND(" ",B2926,1)),"-"))</f>
        <v>Gluconobacter </v>
      </c>
      <c r="S2926" s="0" t="str">
        <f aca="false">IF(MIDB(B2926,1,10)="Candidatus",MIDB(B2926,FIND(" ",B2926,12)+1,IFERROR(FIND(" ",B2926,FIND(" ",B2926,12)+1),LEN(B2926))-FIND(" ",B2926,12)),IF(AND(Q2926&gt;=65,Q2926&lt;=90),MIDB(B2926,FIND(" ",B2926,1),IFERROR(FIND(" ",B2926,FIND(" ",B2926,1)+1),LEN(B2926)+1)-FIND(" ",B2926,1)),"-"))</f>
        <v> oxydans</v>
      </c>
      <c r="T2926" s="0" t="n">
        <v>1</v>
      </c>
    </row>
    <row r="2927" customFormat="false" ht="12.8" hidden="false" customHeight="false" outlineLevel="0" collapsed="false">
      <c r="A2927" s="0" t="n">
        <v>2926</v>
      </c>
      <c r="B2927" s="0" t="s">
        <v>12755</v>
      </c>
      <c r="C2927" s="0" t="s">
        <v>21</v>
      </c>
      <c r="D2927" s="0" t="s">
        <v>90</v>
      </c>
      <c r="E2927" s="0" t="s">
        <v>217</v>
      </c>
      <c r="F2927" s="0" t="s">
        <v>12760</v>
      </c>
      <c r="G2927" s="0" t="s">
        <v>12761</v>
      </c>
      <c r="H2927" s="0" t="s">
        <v>12762</v>
      </c>
      <c r="I2927" s="1" t="n">
        <v>13.223</v>
      </c>
      <c r="J2927" s="2" t="s">
        <v>12763</v>
      </c>
      <c r="K2927" s="2" t="s">
        <v>82</v>
      </c>
      <c r="L2927" s="0" t="s">
        <v>29</v>
      </c>
      <c r="M2927" s="0" t="s">
        <v>29</v>
      </c>
      <c r="N2927" s="0" t="s">
        <v>29</v>
      </c>
      <c r="O2927" s="2" t="s">
        <v>118</v>
      </c>
      <c r="P2927" s="2" t="s">
        <v>46</v>
      </c>
      <c r="Q2927" s="0" t="n">
        <f aca="false">_xlfn.UNICODE(B2927)</f>
        <v>71</v>
      </c>
      <c r="R2927" s="0" t="str">
        <f aca="false">IF(MIDB(B2927,1,10)="Candidatus",MIDB(B2927,FIND(" ",B2927,1)+1,FIND(" ",B2927,12)-FIND(" ",B2927,1)),IF(AND(Q2927&gt;=65,Q2927&lt;=90),MIDB(B2927,1,FIND(" ",B2927,1)),"-"))</f>
        <v>Gluconobacter </v>
      </c>
      <c r="S2927" s="0" t="str">
        <f aca="false">IF(MIDB(B2927,1,10)="Candidatus",MIDB(B2927,FIND(" ",B2927,12)+1,IFERROR(FIND(" ",B2927,FIND(" ",B2927,12)+1),LEN(B2927))-FIND(" ",B2927,12)),IF(AND(Q2927&gt;=65,Q2927&lt;=90),MIDB(B2927,FIND(" ",B2927,1),IFERROR(FIND(" ",B2927,FIND(" ",B2927,1)+1),LEN(B2927)+1)-FIND(" ",B2927,1)),"-"))</f>
        <v> oxydans</v>
      </c>
      <c r="T2927" s="0" t="n">
        <v>1</v>
      </c>
    </row>
    <row r="2928" customFormat="false" ht="12.8" hidden="false" customHeight="false" outlineLevel="0" collapsed="false">
      <c r="A2928" s="0" t="n">
        <v>2927</v>
      </c>
      <c r="B2928" s="0" t="s">
        <v>12755</v>
      </c>
      <c r="C2928" s="0" t="s">
        <v>21</v>
      </c>
      <c r="D2928" s="0" t="s">
        <v>90</v>
      </c>
      <c r="E2928" s="0" t="s">
        <v>217</v>
      </c>
      <c r="F2928" s="0" t="s">
        <v>12764</v>
      </c>
      <c r="G2928" s="0" t="s">
        <v>12765</v>
      </c>
      <c r="H2928" s="0" t="s">
        <v>12766</v>
      </c>
      <c r="I2928" s="1" t="n">
        <v>14.547</v>
      </c>
      <c r="J2928" s="2" t="s">
        <v>12767</v>
      </c>
      <c r="K2928" s="2" t="s">
        <v>1598</v>
      </c>
      <c r="L2928" s="0" t="s">
        <v>29</v>
      </c>
      <c r="M2928" s="0" t="s">
        <v>29</v>
      </c>
      <c r="N2928" s="0" t="s">
        <v>29</v>
      </c>
      <c r="O2928" s="2" t="s">
        <v>680</v>
      </c>
      <c r="P2928" s="2" t="s">
        <v>46</v>
      </c>
      <c r="Q2928" s="0" t="n">
        <f aca="false">_xlfn.UNICODE(B2928)</f>
        <v>71</v>
      </c>
      <c r="R2928" s="0" t="str">
        <f aca="false">IF(MIDB(B2928,1,10)="Candidatus",MIDB(B2928,FIND(" ",B2928,1)+1,FIND(" ",B2928,12)-FIND(" ",B2928,1)),IF(AND(Q2928&gt;=65,Q2928&lt;=90),MIDB(B2928,1,FIND(" ",B2928,1)),"-"))</f>
        <v>Gluconobacter </v>
      </c>
      <c r="S2928" s="0" t="str">
        <f aca="false">IF(MIDB(B2928,1,10)="Candidatus",MIDB(B2928,FIND(" ",B2928,12)+1,IFERROR(FIND(" ",B2928,FIND(" ",B2928,12)+1),LEN(B2928))-FIND(" ",B2928,12)),IF(AND(Q2928&gt;=65,Q2928&lt;=90),MIDB(B2928,FIND(" ",B2928,1),IFERROR(FIND(" ",B2928,FIND(" ",B2928,1)+1),LEN(B2928)+1)-FIND(" ",B2928,1)),"-"))</f>
        <v> oxydans</v>
      </c>
      <c r="T2928" s="0" t="n">
        <v>1</v>
      </c>
    </row>
    <row r="2929" customFormat="false" ht="12.8" hidden="false" customHeight="false" outlineLevel="0" collapsed="false">
      <c r="A2929" s="0" t="n">
        <v>2928</v>
      </c>
      <c r="B2929" s="0" t="s">
        <v>12755</v>
      </c>
      <c r="C2929" s="0" t="s">
        <v>21</v>
      </c>
      <c r="D2929" s="0" t="s">
        <v>90</v>
      </c>
      <c r="E2929" s="0" t="s">
        <v>217</v>
      </c>
      <c r="F2929" s="0" t="s">
        <v>12768</v>
      </c>
      <c r="G2929" s="0" t="s">
        <v>12769</v>
      </c>
      <c r="H2929" s="0" t="s">
        <v>12770</v>
      </c>
      <c r="I2929" s="1" t="n">
        <v>26.568</v>
      </c>
      <c r="J2929" s="2" t="s">
        <v>12771</v>
      </c>
      <c r="K2929" s="2" t="s">
        <v>515</v>
      </c>
      <c r="L2929" s="0" t="s">
        <v>29</v>
      </c>
      <c r="M2929" s="0" t="s">
        <v>29</v>
      </c>
      <c r="N2929" s="0" t="s">
        <v>29</v>
      </c>
      <c r="O2929" s="2" t="s">
        <v>515</v>
      </c>
      <c r="P2929" s="0" t="s">
        <v>29</v>
      </c>
      <c r="Q2929" s="0" t="n">
        <f aca="false">_xlfn.UNICODE(B2929)</f>
        <v>71</v>
      </c>
      <c r="R2929" s="0" t="str">
        <f aca="false">IF(MIDB(B2929,1,10)="Candidatus",MIDB(B2929,FIND(" ",B2929,1)+1,FIND(" ",B2929,12)-FIND(" ",B2929,1)),IF(AND(Q2929&gt;=65,Q2929&lt;=90),MIDB(B2929,1,FIND(" ",B2929,1)),"-"))</f>
        <v>Gluconobacter </v>
      </c>
      <c r="S2929" s="0" t="str">
        <f aca="false">IF(MIDB(B2929,1,10)="Candidatus",MIDB(B2929,FIND(" ",B2929,12)+1,IFERROR(FIND(" ",B2929,FIND(" ",B2929,12)+1),LEN(B2929))-FIND(" ",B2929,12)),IF(AND(Q2929&gt;=65,Q2929&lt;=90),MIDB(B2929,FIND(" ",B2929,1),IFERROR(FIND(" ",B2929,FIND(" ",B2929,1)+1),LEN(B2929)+1)-FIND(" ",B2929,1)),"-"))</f>
        <v> oxydans</v>
      </c>
      <c r="T2929" s="0" t="n">
        <v>1</v>
      </c>
    </row>
    <row r="2930" customFormat="false" ht="12.8" hidden="false" customHeight="false" outlineLevel="0" collapsed="false">
      <c r="A2930" s="0" t="n">
        <v>2929</v>
      </c>
      <c r="B2930" s="0" t="s">
        <v>12755</v>
      </c>
      <c r="C2930" s="0" t="s">
        <v>21</v>
      </c>
      <c r="D2930" s="0" t="s">
        <v>90</v>
      </c>
      <c r="E2930" s="0" t="s">
        <v>217</v>
      </c>
      <c r="F2930" s="0" t="s">
        <v>12772</v>
      </c>
      <c r="G2930" s="0" t="s">
        <v>12773</v>
      </c>
      <c r="H2930" s="0" t="s">
        <v>12774</v>
      </c>
      <c r="I2930" s="1" t="n">
        <v>163.186</v>
      </c>
      <c r="J2930" s="2" t="s">
        <v>12775</v>
      </c>
      <c r="K2930" s="2" t="s">
        <v>2589</v>
      </c>
      <c r="L2930" s="0" t="s">
        <v>29</v>
      </c>
      <c r="M2930" s="0" t="s">
        <v>29</v>
      </c>
      <c r="N2930" s="0" t="s">
        <v>29</v>
      </c>
      <c r="O2930" s="2" t="s">
        <v>1641</v>
      </c>
      <c r="P2930" s="2" t="s">
        <v>44</v>
      </c>
      <c r="Q2930" s="0" t="n">
        <f aca="false">_xlfn.UNICODE(B2930)</f>
        <v>71</v>
      </c>
      <c r="R2930" s="0" t="str">
        <f aca="false">IF(MIDB(B2930,1,10)="Candidatus",MIDB(B2930,FIND(" ",B2930,1)+1,FIND(" ",B2930,12)-FIND(" ",B2930,1)),IF(AND(Q2930&gt;=65,Q2930&lt;=90),MIDB(B2930,1,FIND(" ",B2930,1)),"-"))</f>
        <v>Gluconobacter </v>
      </c>
      <c r="S2930" s="0" t="str">
        <f aca="false">IF(MIDB(B2930,1,10)="Candidatus",MIDB(B2930,FIND(" ",B2930,12)+1,IFERROR(FIND(" ",B2930,FIND(" ",B2930,12)+1),LEN(B2930))-FIND(" ",B2930,12)),IF(AND(Q2930&gt;=65,Q2930&lt;=90),MIDB(B2930,FIND(" ",B2930,1),IFERROR(FIND(" ",B2930,FIND(" ",B2930,1)+1),LEN(B2930)+1)-FIND(" ",B2930,1)),"-"))</f>
        <v> oxydans</v>
      </c>
      <c r="T2930" s="0" t="n">
        <v>1</v>
      </c>
    </row>
    <row r="2931" customFormat="false" ht="12.8" hidden="false" customHeight="false" outlineLevel="0" collapsed="false">
      <c r="A2931" s="0" t="n">
        <v>2930</v>
      </c>
      <c r="B2931" s="0" t="s">
        <v>12776</v>
      </c>
      <c r="C2931" s="0" t="s">
        <v>21</v>
      </c>
      <c r="D2931" s="0" t="s">
        <v>90</v>
      </c>
      <c r="E2931" s="0" t="s">
        <v>217</v>
      </c>
      <c r="F2931" s="0" t="s">
        <v>76</v>
      </c>
      <c r="G2931" s="0" t="s">
        <v>12777</v>
      </c>
      <c r="H2931" s="0" t="s">
        <v>12778</v>
      </c>
      <c r="I2931" s="1" t="n">
        <v>213.808</v>
      </c>
      <c r="J2931" s="2" t="s">
        <v>12779</v>
      </c>
      <c r="K2931" s="2" t="s">
        <v>3742</v>
      </c>
      <c r="L2931" s="0" t="s">
        <v>29</v>
      </c>
      <c r="M2931" s="0" t="s">
        <v>29</v>
      </c>
      <c r="N2931" s="0" t="s">
        <v>29</v>
      </c>
      <c r="O2931" s="2" t="s">
        <v>622</v>
      </c>
      <c r="P2931" s="2" t="s">
        <v>129</v>
      </c>
      <c r="Q2931" s="0" t="n">
        <f aca="false">_xlfn.UNICODE(B2931)</f>
        <v>71</v>
      </c>
      <c r="R2931" s="0" t="str">
        <f aca="false">IF(MIDB(B2931,1,10)="Candidatus",MIDB(B2931,FIND(" ",B2931,1)+1,FIND(" ",B2931,12)-FIND(" ",B2931,1)),IF(AND(Q2931&gt;=65,Q2931&lt;=90),MIDB(B2931,1,FIND(" ",B2931,1)),"-"))</f>
        <v>Gluconobacter </v>
      </c>
      <c r="S2931" s="0" t="str">
        <f aca="false">IF(MIDB(B2931,1,10)="Candidatus",MIDB(B2931,FIND(" ",B2931,12)+1,IFERROR(FIND(" ",B2931,FIND(" ",B2931,12)+1),LEN(B2931))-FIND(" ",B2931,12)),IF(AND(Q2931&gt;=65,Q2931&lt;=90),MIDB(B2931,FIND(" ",B2931,1),IFERROR(FIND(" ",B2931,FIND(" ",B2931,1)+1),LEN(B2931)+1)-FIND(" ",B2931,1)),"-"))</f>
        <v> oxydans</v>
      </c>
      <c r="T2931" s="0" t="n">
        <v>1</v>
      </c>
    </row>
    <row r="2932" customFormat="false" ht="12.8" hidden="false" customHeight="false" outlineLevel="0" collapsed="false">
      <c r="A2932" s="0" t="n">
        <v>2931</v>
      </c>
      <c r="B2932" s="0" t="s">
        <v>12780</v>
      </c>
      <c r="C2932" s="0" t="s">
        <v>21</v>
      </c>
      <c r="D2932" s="0" t="s">
        <v>1941</v>
      </c>
      <c r="E2932" s="0" t="s">
        <v>1941</v>
      </c>
      <c r="F2932" s="0" t="s">
        <v>12781</v>
      </c>
      <c r="G2932" s="0" t="s">
        <v>12782</v>
      </c>
      <c r="H2932" s="0" t="s">
        <v>12783</v>
      </c>
      <c r="I2932" s="1" t="n">
        <v>81.41</v>
      </c>
      <c r="J2932" s="2" t="s">
        <v>12784</v>
      </c>
      <c r="K2932" s="2" t="s">
        <v>703</v>
      </c>
      <c r="L2932" s="0" t="s">
        <v>29</v>
      </c>
      <c r="M2932" s="0" t="s">
        <v>29</v>
      </c>
      <c r="N2932" s="0" t="s">
        <v>29</v>
      </c>
      <c r="O2932" s="2" t="s">
        <v>535</v>
      </c>
      <c r="P2932" s="2" t="s">
        <v>46</v>
      </c>
      <c r="Q2932" s="0" t="n">
        <f aca="false">_xlfn.UNICODE(B2932)</f>
        <v>71</v>
      </c>
      <c r="R2932" s="0" t="str">
        <f aca="false">IF(MIDB(B2932,1,10)="Candidatus",MIDB(B2932,FIND(" ",B2932,1)+1,FIND(" ",B2932,12)-FIND(" ",B2932,1)),IF(AND(Q2932&gt;=65,Q2932&lt;=90),MIDB(B2932,1,FIND(" ",B2932,1)),"-"))</f>
        <v>Gordonia </v>
      </c>
      <c r="S2932" s="0" t="str">
        <f aca="false">IF(MIDB(B2932,1,10)="Candidatus",MIDB(B2932,FIND(" ",B2932,12)+1,IFERROR(FIND(" ",B2932,FIND(" ",B2932,12)+1),LEN(B2932))-FIND(" ",B2932,12)),IF(AND(Q2932&gt;=65,Q2932&lt;=90),MIDB(B2932,FIND(" ",B2932,1),IFERROR(FIND(" ",B2932,FIND(" ",B2932,1)+1),LEN(B2932)+1)-FIND(" ",B2932,1)),"-"))</f>
        <v> bronchialis</v>
      </c>
      <c r="T2932" s="0" t="n">
        <v>1</v>
      </c>
    </row>
    <row r="2933" customFormat="false" ht="12.8" hidden="false" customHeight="false" outlineLevel="0" collapsed="false">
      <c r="A2933" s="0" t="n">
        <v>2932</v>
      </c>
      <c r="B2933" s="0" t="s">
        <v>12785</v>
      </c>
      <c r="C2933" s="0" t="s">
        <v>21</v>
      </c>
      <c r="D2933" s="0" t="s">
        <v>1941</v>
      </c>
      <c r="E2933" s="0" t="s">
        <v>1941</v>
      </c>
      <c r="F2933" s="0" t="s">
        <v>12786</v>
      </c>
      <c r="G2933" s="0" t="s">
        <v>12787</v>
      </c>
      <c r="H2933" s="0" t="s">
        <v>12788</v>
      </c>
      <c r="I2933" s="1" t="n">
        <v>174.494</v>
      </c>
      <c r="J2933" s="2" t="s">
        <v>12789</v>
      </c>
      <c r="K2933" s="2" t="s">
        <v>2915</v>
      </c>
      <c r="L2933" s="0" t="s">
        <v>29</v>
      </c>
      <c r="M2933" s="0" t="s">
        <v>29</v>
      </c>
      <c r="N2933" s="0" t="s">
        <v>29</v>
      </c>
      <c r="O2933" s="2" t="s">
        <v>297</v>
      </c>
      <c r="P2933" s="2" t="s">
        <v>262</v>
      </c>
      <c r="Q2933" s="0" t="n">
        <f aca="false">_xlfn.UNICODE(B2933)</f>
        <v>71</v>
      </c>
      <c r="R2933" s="0" t="str">
        <f aca="false">IF(MIDB(B2933,1,10)="Candidatus",MIDB(B2933,FIND(" ",B2933,1)+1,FIND(" ",B2933,12)-FIND(" ",B2933,1)),IF(AND(Q2933&gt;=65,Q2933&lt;=90),MIDB(B2933,1,FIND(" ",B2933,1)),"-"))</f>
        <v>Gordonia </v>
      </c>
      <c r="S2933" s="0" t="str">
        <f aca="false">IF(MIDB(B2933,1,10)="Candidatus",MIDB(B2933,FIND(" ",B2933,12)+1,IFERROR(FIND(" ",B2933,FIND(" ",B2933,12)+1),LEN(B2933))-FIND(" ",B2933,12)),IF(AND(Q2933&gt;=65,Q2933&lt;=90),MIDB(B2933,FIND(" ",B2933,1),IFERROR(FIND(" ",B2933,FIND(" ",B2933,1)+1),LEN(B2933)+1)-FIND(" ",B2933,1)),"-"))</f>
        <v> polyisoprenivorans</v>
      </c>
      <c r="T2933" s="0" t="n">
        <v>1</v>
      </c>
    </row>
    <row r="2934" customFormat="false" ht="12.8" hidden="false" customHeight="false" outlineLevel="0" collapsed="false">
      <c r="A2934" s="0" t="n">
        <v>2933</v>
      </c>
      <c r="B2934" s="0" t="s">
        <v>12790</v>
      </c>
      <c r="C2934" s="0" t="s">
        <v>21</v>
      </c>
      <c r="D2934" s="0" t="s">
        <v>1941</v>
      </c>
      <c r="E2934" s="0" t="s">
        <v>1941</v>
      </c>
      <c r="F2934" s="0" t="s">
        <v>12791</v>
      </c>
      <c r="G2934" s="0" t="s">
        <v>12792</v>
      </c>
      <c r="H2934" s="0" t="s">
        <v>12793</v>
      </c>
      <c r="I2934" s="1" t="n">
        <v>89.48</v>
      </c>
      <c r="J2934" s="2" t="s">
        <v>12794</v>
      </c>
      <c r="K2934" s="2" t="s">
        <v>1207</v>
      </c>
      <c r="L2934" s="0" t="s">
        <v>29</v>
      </c>
      <c r="M2934" s="0" t="s">
        <v>29</v>
      </c>
      <c r="N2934" s="0" t="s">
        <v>29</v>
      </c>
      <c r="O2934" s="2" t="s">
        <v>1117</v>
      </c>
      <c r="P2934" s="2" t="s">
        <v>88</v>
      </c>
      <c r="Q2934" s="0" t="n">
        <f aca="false">_xlfn.UNICODE(B2934)</f>
        <v>71</v>
      </c>
      <c r="R2934" s="0" t="str">
        <f aca="false">IF(MIDB(B2934,1,10)="Candidatus",MIDB(B2934,FIND(" ",B2934,1)+1,FIND(" ",B2934,12)-FIND(" ",B2934,1)),IF(AND(Q2934&gt;=65,Q2934&lt;=90),MIDB(B2934,1,FIND(" ",B2934,1)),"-"))</f>
        <v>Gordonia </v>
      </c>
      <c r="S2934" s="0" t="str">
        <f aca="false">IF(MIDB(B2934,1,10)="Candidatus",MIDB(B2934,FIND(" ",B2934,12)+1,IFERROR(FIND(" ",B2934,FIND(" ",B2934,12)+1),LEN(B2934))-FIND(" ",B2934,12)),IF(AND(Q2934&gt;=65,Q2934&lt;=90),MIDB(B2934,FIND(" ",B2934,1),IFERROR(FIND(" ",B2934,FIND(" ",B2934,1)+1),LEN(B2934)+1)-FIND(" ",B2934,1)),"-"))</f>
        <v> sp.</v>
      </c>
      <c r="T2934" s="0" t="n">
        <v>1</v>
      </c>
    </row>
    <row r="2935" customFormat="false" ht="12.8" hidden="false" customHeight="false" outlineLevel="0" collapsed="false">
      <c r="A2935" s="0" t="n">
        <v>2934</v>
      </c>
      <c r="B2935" s="0" t="s">
        <v>12790</v>
      </c>
      <c r="C2935" s="0" t="s">
        <v>21</v>
      </c>
      <c r="D2935" s="0" t="s">
        <v>1941</v>
      </c>
      <c r="E2935" s="0" t="s">
        <v>1941</v>
      </c>
      <c r="F2935" s="0" t="s">
        <v>12795</v>
      </c>
      <c r="G2935" s="0" t="s">
        <v>12796</v>
      </c>
      <c r="H2935" s="0" t="s">
        <v>12797</v>
      </c>
      <c r="I2935" s="1" t="n">
        <v>172.385</v>
      </c>
      <c r="J2935" s="2" t="s">
        <v>12798</v>
      </c>
      <c r="K2935" s="2" t="s">
        <v>331</v>
      </c>
      <c r="L2935" s="0" t="s">
        <v>29</v>
      </c>
      <c r="M2935" s="0" t="s">
        <v>29</v>
      </c>
      <c r="N2935" s="0" t="s">
        <v>29</v>
      </c>
      <c r="O2935" s="2" t="s">
        <v>510</v>
      </c>
      <c r="P2935" s="2" t="s">
        <v>112</v>
      </c>
      <c r="Q2935" s="0" t="n">
        <f aca="false">_xlfn.UNICODE(B2935)</f>
        <v>71</v>
      </c>
      <c r="R2935" s="0" t="str">
        <f aca="false">IF(MIDB(B2935,1,10)="Candidatus",MIDB(B2935,FIND(" ",B2935,1)+1,FIND(" ",B2935,12)-FIND(" ",B2935,1)),IF(AND(Q2935&gt;=65,Q2935&lt;=90),MIDB(B2935,1,FIND(" ",B2935,1)),"-"))</f>
        <v>Gordonia </v>
      </c>
      <c r="S2935" s="0" t="str">
        <f aca="false">IF(MIDB(B2935,1,10)="Candidatus",MIDB(B2935,FIND(" ",B2935,12)+1,IFERROR(FIND(" ",B2935,FIND(" ",B2935,12)+1),LEN(B2935))-FIND(" ",B2935,12)),IF(AND(Q2935&gt;=65,Q2935&lt;=90),MIDB(B2935,FIND(" ",B2935,1),IFERROR(FIND(" ",B2935,FIND(" ",B2935,1)+1),LEN(B2935)+1)-FIND(" ",B2935,1)),"-"))</f>
        <v> sp.</v>
      </c>
      <c r="T2935" s="0" t="n">
        <v>1</v>
      </c>
    </row>
    <row r="2936" customFormat="false" ht="12.8" hidden="false" customHeight="false" outlineLevel="0" collapsed="false">
      <c r="A2936" s="0" t="n">
        <v>2935</v>
      </c>
      <c r="B2936" s="0" t="s">
        <v>12790</v>
      </c>
      <c r="C2936" s="0" t="s">
        <v>21</v>
      </c>
      <c r="D2936" s="0" t="s">
        <v>1941</v>
      </c>
      <c r="E2936" s="0" t="s">
        <v>1941</v>
      </c>
      <c r="F2936" s="0" t="s">
        <v>12799</v>
      </c>
      <c r="G2936" s="0" t="s">
        <v>12800</v>
      </c>
      <c r="H2936" s="0" t="s">
        <v>12801</v>
      </c>
      <c r="I2936" s="1" t="n">
        <v>182.454</v>
      </c>
      <c r="J2936" s="2" t="s">
        <v>12802</v>
      </c>
      <c r="K2936" s="2" t="s">
        <v>6709</v>
      </c>
      <c r="L2936" s="0" t="s">
        <v>29</v>
      </c>
      <c r="M2936" s="0" t="s">
        <v>29</v>
      </c>
      <c r="N2936" s="0" t="s">
        <v>29</v>
      </c>
      <c r="O2936" s="2" t="s">
        <v>509</v>
      </c>
      <c r="P2936" s="2" t="s">
        <v>45</v>
      </c>
      <c r="Q2936" s="0" t="n">
        <f aca="false">_xlfn.UNICODE(B2936)</f>
        <v>71</v>
      </c>
      <c r="R2936" s="0" t="str">
        <f aca="false">IF(MIDB(B2936,1,10)="Candidatus",MIDB(B2936,FIND(" ",B2936,1)+1,FIND(" ",B2936,12)-FIND(" ",B2936,1)),IF(AND(Q2936&gt;=65,Q2936&lt;=90),MIDB(B2936,1,FIND(" ",B2936,1)),"-"))</f>
        <v>Gordonia </v>
      </c>
      <c r="S2936" s="0" t="str">
        <f aca="false">IF(MIDB(B2936,1,10)="Candidatus",MIDB(B2936,FIND(" ",B2936,12)+1,IFERROR(FIND(" ",B2936,FIND(" ",B2936,12)+1),LEN(B2936))-FIND(" ",B2936,12)),IF(AND(Q2936&gt;=65,Q2936&lt;=90),MIDB(B2936,FIND(" ",B2936,1),IFERROR(FIND(" ",B2936,FIND(" ",B2936,1)+1),LEN(B2936)+1)-FIND(" ",B2936,1)),"-"))</f>
        <v> sp.</v>
      </c>
      <c r="T2936" s="0" t="n">
        <v>1</v>
      </c>
    </row>
    <row r="2937" customFormat="false" ht="12.8" hidden="false" customHeight="false" outlineLevel="0" collapsed="false">
      <c r="A2937" s="0" t="n">
        <v>2936</v>
      </c>
      <c r="B2937" s="0" t="s">
        <v>12803</v>
      </c>
      <c r="C2937" s="0" t="s">
        <v>21</v>
      </c>
      <c r="D2937" s="0" t="s">
        <v>1941</v>
      </c>
      <c r="E2937" s="0" t="s">
        <v>1941</v>
      </c>
      <c r="F2937" s="0" t="s">
        <v>12804</v>
      </c>
      <c r="G2937" s="0" t="s">
        <v>12805</v>
      </c>
      <c r="H2937" s="0" t="s">
        <v>12806</v>
      </c>
      <c r="I2937" s="1" t="n">
        <v>101.016</v>
      </c>
      <c r="J2937" s="2" t="s">
        <v>12807</v>
      </c>
      <c r="K2937" s="2" t="s">
        <v>1150</v>
      </c>
      <c r="L2937" s="0" t="s">
        <v>29</v>
      </c>
      <c r="M2937" s="0" t="s">
        <v>29</v>
      </c>
      <c r="N2937" s="0" t="s">
        <v>29</v>
      </c>
      <c r="O2937" s="2" t="s">
        <v>1150</v>
      </c>
      <c r="P2937" s="0" t="s">
        <v>29</v>
      </c>
      <c r="Q2937" s="0" t="n">
        <f aca="false">_xlfn.UNICODE(B2937)</f>
        <v>71</v>
      </c>
      <c r="R2937" s="0" t="str">
        <f aca="false">IF(MIDB(B2937,1,10)="Candidatus",MIDB(B2937,FIND(" ",B2937,1)+1,FIND(" ",B2937,12)-FIND(" ",B2937,1)),IF(AND(Q2937&gt;=65,Q2937&lt;=90),MIDB(B2937,1,FIND(" ",B2937,1)),"-"))</f>
        <v>Gordonia </v>
      </c>
      <c r="S2937" s="0" t="str">
        <f aca="false">IF(MIDB(B2937,1,10)="Candidatus",MIDB(B2937,FIND(" ",B2937,12)+1,IFERROR(FIND(" ",B2937,FIND(" ",B2937,12)+1),LEN(B2937))-FIND(" ",B2937,12)),IF(AND(Q2937&gt;=65,Q2937&lt;=90),MIDB(B2937,FIND(" ",B2937,1),IFERROR(FIND(" ",B2937,FIND(" ",B2937,1)+1),LEN(B2937)+1)-FIND(" ",B2937,1)),"-"))</f>
        <v> westfalica</v>
      </c>
      <c r="T2937" s="0" t="n">
        <v>1</v>
      </c>
    </row>
    <row r="2938" customFormat="false" ht="12.8" hidden="false" customHeight="false" outlineLevel="0" collapsed="false">
      <c r="A2938" s="0" t="n">
        <v>2937</v>
      </c>
      <c r="B2938" s="0" t="s">
        <v>12808</v>
      </c>
      <c r="C2938" s="0" t="s">
        <v>4725</v>
      </c>
      <c r="D2938" s="0" t="s">
        <v>12809</v>
      </c>
      <c r="E2938" s="0" t="s">
        <v>12809</v>
      </c>
      <c r="F2938" s="0" t="s">
        <v>12810</v>
      </c>
      <c r="G2938" s="0" t="s">
        <v>12811</v>
      </c>
      <c r="H2938" s="0" t="s">
        <v>12812</v>
      </c>
      <c r="I2938" s="1" t="n">
        <v>3.937</v>
      </c>
      <c r="J2938" s="2" t="s">
        <v>12813</v>
      </c>
      <c r="K2938" s="2" t="s">
        <v>28</v>
      </c>
      <c r="L2938" s="0" t="s">
        <v>29</v>
      </c>
      <c r="M2938" s="0" t="s">
        <v>29</v>
      </c>
      <c r="N2938" s="0" t="s">
        <v>29</v>
      </c>
      <c r="O2938" s="2" t="s">
        <v>28</v>
      </c>
      <c r="P2938" s="0" t="s">
        <v>29</v>
      </c>
      <c r="Q2938" s="0" t="n">
        <f aca="false">_xlfn.UNICODE(B2938)</f>
        <v>71</v>
      </c>
      <c r="R2938" s="0" t="str">
        <f aca="false">IF(MIDB(B2938,1,10)="Candidatus",MIDB(B2938,FIND(" ",B2938,1)+1,FIND(" ",B2938,12)-FIND(" ",B2938,1)),IF(AND(Q2938&gt;=65,Q2938&lt;=90),MIDB(B2938,1,FIND(" ",B2938,1)),"-"))</f>
        <v>Gracilaria </v>
      </c>
      <c r="S2938" s="0" t="str">
        <f aca="false">IF(MIDB(B2938,1,10)="Candidatus",MIDB(B2938,FIND(" ",B2938,12)+1,IFERROR(FIND(" ",B2938,FIND(" ",B2938,12)+1),LEN(B2938))-FIND(" ",B2938,12)),IF(AND(Q2938&gt;=65,Q2938&lt;=90),MIDB(B2938,FIND(" ",B2938,1),IFERROR(FIND(" ",B2938,FIND(" ",B2938,1)+1),LEN(B2938)+1)-FIND(" ",B2938,1)),"-"))</f>
        <v> chilensis</v>
      </c>
      <c r="T2938" s="0" t="n">
        <v>1</v>
      </c>
    </row>
    <row r="2939" customFormat="false" ht="12.8" hidden="false" customHeight="false" outlineLevel="0" collapsed="false">
      <c r="A2939" s="0" t="n">
        <v>2938</v>
      </c>
      <c r="B2939" s="0" t="s">
        <v>12808</v>
      </c>
      <c r="C2939" s="0" t="s">
        <v>4725</v>
      </c>
      <c r="D2939" s="0" t="s">
        <v>12809</v>
      </c>
      <c r="E2939" s="0" t="s">
        <v>12809</v>
      </c>
      <c r="F2939" s="0" t="s">
        <v>12814</v>
      </c>
      <c r="G2939" s="0" t="s">
        <v>12815</v>
      </c>
      <c r="H2939" s="0" t="s">
        <v>12816</v>
      </c>
      <c r="I2939" s="1" t="n">
        <v>7.22</v>
      </c>
      <c r="J2939" s="2" t="s">
        <v>12817</v>
      </c>
      <c r="K2939" s="2" t="s">
        <v>118</v>
      </c>
      <c r="L2939" s="0" t="s">
        <v>29</v>
      </c>
      <c r="M2939" s="0" t="s">
        <v>29</v>
      </c>
      <c r="N2939" s="0" t="s">
        <v>29</v>
      </c>
      <c r="O2939" s="2" t="s">
        <v>118</v>
      </c>
      <c r="P2939" s="0" t="s">
        <v>29</v>
      </c>
      <c r="Q2939" s="0" t="n">
        <f aca="false">_xlfn.UNICODE(B2939)</f>
        <v>71</v>
      </c>
      <c r="R2939" s="0" t="str">
        <f aca="false">IF(MIDB(B2939,1,10)="Candidatus",MIDB(B2939,FIND(" ",B2939,1)+1,FIND(" ",B2939,12)-FIND(" ",B2939,1)),IF(AND(Q2939&gt;=65,Q2939&lt;=90),MIDB(B2939,1,FIND(" ",B2939,1)),"-"))</f>
        <v>Gracilaria </v>
      </c>
      <c r="S2939" s="0" t="str">
        <f aca="false">IF(MIDB(B2939,1,10)="Candidatus",MIDB(B2939,FIND(" ",B2939,12)+1,IFERROR(FIND(" ",B2939,FIND(" ",B2939,12)+1),LEN(B2939))-FIND(" ",B2939,12)),IF(AND(Q2939&gt;=65,Q2939&lt;=90),MIDB(B2939,FIND(" ",B2939,1),IFERROR(FIND(" ",B2939,FIND(" ",B2939,1)+1),LEN(B2939)+1)-FIND(" ",B2939,1)),"-"))</f>
        <v> chilensis</v>
      </c>
      <c r="T2939" s="0" t="n">
        <v>1</v>
      </c>
    </row>
    <row r="2940" customFormat="false" ht="12.8" hidden="false" customHeight="false" outlineLevel="0" collapsed="false">
      <c r="A2940" s="0" t="n">
        <v>2939</v>
      </c>
      <c r="B2940" s="0" t="s">
        <v>12818</v>
      </c>
      <c r="C2940" s="0" t="s">
        <v>4725</v>
      </c>
      <c r="D2940" s="0" t="s">
        <v>12809</v>
      </c>
      <c r="E2940" s="0" t="s">
        <v>12809</v>
      </c>
      <c r="F2940" s="0" t="s">
        <v>12819</v>
      </c>
      <c r="G2940" s="0" t="s">
        <v>12820</v>
      </c>
      <c r="H2940" s="0" t="s">
        <v>12821</v>
      </c>
      <c r="I2940" s="1" t="n">
        <v>4.059</v>
      </c>
      <c r="J2940" s="2" t="s">
        <v>12822</v>
      </c>
      <c r="K2940" s="2" t="s">
        <v>88</v>
      </c>
      <c r="L2940" s="0" t="s">
        <v>29</v>
      </c>
      <c r="M2940" s="0" t="s">
        <v>29</v>
      </c>
      <c r="N2940" s="0" t="s">
        <v>29</v>
      </c>
      <c r="O2940" s="2" t="s">
        <v>88</v>
      </c>
      <c r="P2940" s="0" t="s">
        <v>29</v>
      </c>
      <c r="Q2940" s="0" t="n">
        <f aca="false">_xlfn.UNICODE(B2940)</f>
        <v>71</v>
      </c>
      <c r="R2940" s="0" t="str">
        <f aca="false">IF(MIDB(B2940,1,10)="Candidatus",MIDB(B2940,FIND(" ",B2940,1)+1,FIND(" ",B2940,12)-FIND(" ",B2940,1)),IF(AND(Q2940&gt;=65,Q2940&lt;=90),MIDB(B2940,1,FIND(" ",B2940,1)),"-"))</f>
        <v>Gracilaria </v>
      </c>
      <c r="S2940" s="0" t="str">
        <f aca="false">IF(MIDB(B2940,1,10)="Candidatus",MIDB(B2940,FIND(" ",B2940,12)+1,IFERROR(FIND(" ",B2940,FIND(" ",B2940,12)+1),LEN(B2940))-FIND(" ",B2940,12)),IF(AND(Q2940&gt;=65,Q2940&lt;=90),MIDB(B2940,FIND(" ",B2940,1),IFERROR(FIND(" ",B2940,FIND(" ",B2940,1)+1),LEN(B2940)+1)-FIND(" ",B2940,1)),"-"))</f>
        <v> robusta</v>
      </c>
      <c r="T2940" s="0" t="n">
        <v>1</v>
      </c>
    </row>
    <row r="2941" customFormat="false" ht="12.8" hidden="false" customHeight="false" outlineLevel="0" collapsed="false">
      <c r="A2941" s="0" t="n">
        <v>2940</v>
      </c>
      <c r="B2941" s="0" t="s">
        <v>12818</v>
      </c>
      <c r="C2941" s="0" t="s">
        <v>4725</v>
      </c>
      <c r="D2941" s="0" t="s">
        <v>12809</v>
      </c>
      <c r="E2941" s="0" t="s">
        <v>12809</v>
      </c>
      <c r="F2941" s="0" t="s">
        <v>12823</v>
      </c>
      <c r="G2941" s="0" t="s">
        <v>12824</v>
      </c>
      <c r="H2941" s="0" t="s">
        <v>12825</v>
      </c>
      <c r="I2941" s="1" t="n">
        <v>4.97</v>
      </c>
      <c r="J2941" s="2" t="s">
        <v>12826</v>
      </c>
      <c r="K2941" s="2" t="s">
        <v>52</v>
      </c>
      <c r="L2941" s="0" t="s">
        <v>29</v>
      </c>
      <c r="M2941" s="0" t="s">
        <v>29</v>
      </c>
      <c r="N2941" s="0" t="s">
        <v>29</v>
      </c>
      <c r="O2941" s="2" t="s">
        <v>52</v>
      </c>
      <c r="P2941" s="0" t="s">
        <v>29</v>
      </c>
      <c r="Q2941" s="0" t="n">
        <f aca="false">_xlfn.UNICODE(B2941)</f>
        <v>71</v>
      </c>
      <c r="R2941" s="0" t="str">
        <f aca="false">IF(MIDB(B2941,1,10)="Candidatus",MIDB(B2941,FIND(" ",B2941,1)+1,FIND(" ",B2941,12)-FIND(" ",B2941,1)),IF(AND(Q2941&gt;=65,Q2941&lt;=90),MIDB(B2941,1,FIND(" ",B2941,1)),"-"))</f>
        <v>Gracilaria </v>
      </c>
      <c r="S2941" s="0" t="str">
        <f aca="false">IF(MIDB(B2941,1,10)="Candidatus",MIDB(B2941,FIND(" ",B2941,12)+1,IFERROR(FIND(" ",B2941,FIND(" ",B2941,12)+1),LEN(B2941))-FIND(" ",B2941,12)),IF(AND(Q2941&gt;=65,Q2941&lt;=90),MIDB(B2941,FIND(" ",B2941,1),IFERROR(FIND(" ",B2941,FIND(" ",B2941,1)+1),LEN(B2941)+1)-FIND(" ",B2941,1)),"-"))</f>
        <v> robusta</v>
      </c>
      <c r="T2941" s="0" t="n">
        <v>1</v>
      </c>
    </row>
    <row r="2942" customFormat="false" ht="12.8" hidden="false" customHeight="false" outlineLevel="0" collapsed="false">
      <c r="A2942" s="0" t="n">
        <v>2941</v>
      </c>
      <c r="B2942" s="0" t="s">
        <v>12827</v>
      </c>
      <c r="C2942" s="0" t="s">
        <v>4725</v>
      </c>
      <c r="D2942" s="0" t="s">
        <v>12809</v>
      </c>
      <c r="E2942" s="0" t="s">
        <v>12809</v>
      </c>
      <c r="F2942" s="0" t="s">
        <v>12828</v>
      </c>
      <c r="G2942" s="0" t="s">
        <v>12829</v>
      </c>
      <c r="H2942" s="0" t="s">
        <v>12830</v>
      </c>
      <c r="I2942" s="1" t="n">
        <v>4.293</v>
      </c>
      <c r="J2942" s="2" t="s">
        <v>12831</v>
      </c>
      <c r="K2942" s="2" t="s">
        <v>28</v>
      </c>
      <c r="L2942" s="0" t="s">
        <v>29</v>
      </c>
      <c r="M2942" s="0" t="s">
        <v>29</v>
      </c>
      <c r="N2942" s="0" t="s">
        <v>29</v>
      </c>
      <c r="O2942" s="2" t="s">
        <v>28</v>
      </c>
      <c r="P2942" s="0" t="s">
        <v>29</v>
      </c>
      <c r="Q2942" s="0" t="n">
        <f aca="false">_xlfn.UNICODE(B2942)</f>
        <v>71</v>
      </c>
      <c r="R2942" s="0" t="str">
        <f aca="false">IF(MIDB(B2942,1,10)="Candidatus",MIDB(B2942,FIND(" ",B2942,1)+1,FIND(" ",B2942,12)-FIND(" ",B2942,1)),IF(AND(Q2942&gt;=65,Q2942&lt;=90),MIDB(B2942,1,FIND(" ",B2942,1)),"-"))</f>
        <v>Gracilariopsis </v>
      </c>
      <c r="S2942" s="0" t="str">
        <f aca="false">IF(MIDB(B2942,1,10)="Candidatus",MIDB(B2942,FIND(" ",B2942,12)+1,IFERROR(FIND(" ",B2942,FIND(" ",B2942,12)+1),LEN(B2942))-FIND(" ",B2942,12)),IF(AND(Q2942&gt;=65,Q2942&lt;=90),MIDB(B2942,FIND(" ",B2942,1),IFERROR(FIND(" ",B2942,FIND(" ",B2942,1)+1),LEN(B2942)+1)-FIND(" ",B2942,1)),"-"))</f>
        <v> lemaneiformis</v>
      </c>
      <c r="T2942" s="0" t="n">
        <v>1</v>
      </c>
    </row>
    <row r="2943" customFormat="false" ht="12.8" hidden="false" customHeight="false" outlineLevel="0" collapsed="false">
      <c r="A2943" s="0" t="n">
        <v>2942</v>
      </c>
      <c r="B2943" s="0" t="s">
        <v>12832</v>
      </c>
      <c r="C2943" s="0" t="s">
        <v>21</v>
      </c>
      <c r="D2943" s="0" t="s">
        <v>12833</v>
      </c>
      <c r="E2943" s="0" t="s">
        <v>12834</v>
      </c>
      <c r="F2943" s="0" t="s">
        <v>12835</v>
      </c>
      <c r="G2943" s="0" t="s">
        <v>12836</v>
      </c>
      <c r="H2943" s="0" t="s">
        <v>12837</v>
      </c>
      <c r="I2943" s="1" t="n">
        <v>475.658</v>
      </c>
      <c r="J2943" s="2" t="s">
        <v>12838</v>
      </c>
      <c r="K2943" s="2" t="s">
        <v>3612</v>
      </c>
      <c r="L2943" s="0" t="s">
        <v>29</v>
      </c>
      <c r="M2943" s="0" t="s">
        <v>29</v>
      </c>
      <c r="N2943" s="0" t="s">
        <v>29</v>
      </c>
      <c r="O2943" s="2" t="s">
        <v>12839</v>
      </c>
      <c r="P2943" s="2" t="s">
        <v>112</v>
      </c>
      <c r="Q2943" s="0" t="n">
        <f aca="false">_xlfn.UNICODE(B2943)</f>
        <v>71</v>
      </c>
      <c r="R2943" s="0" t="str">
        <f aca="false">IF(MIDB(B2943,1,10)="Candidatus",MIDB(B2943,FIND(" ",B2943,1)+1,FIND(" ",B2943,12)-FIND(" ",B2943,1)),IF(AND(Q2943&gt;=65,Q2943&lt;=90),MIDB(B2943,1,FIND(" ",B2943,1)),"-"))</f>
        <v>Granulicella </v>
      </c>
      <c r="S2943" s="0" t="str">
        <f aca="false">IF(MIDB(B2943,1,10)="Candidatus",MIDB(B2943,FIND(" ",B2943,12)+1,IFERROR(FIND(" ",B2943,FIND(" ",B2943,12)+1),LEN(B2943))-FIND(" ",B2943,12)),IF(AND(Q2943&gt;=65,Q2943&lt;=90),MIDB(B2943,FIND(" ",B2943,1),IFERROR(FIND(" ",B2943,FIND(" ",B2943,1)+1),LEN(B2943)+1)-FIND(" ",B2943,1)),"-"))</f>
        <v> tundricola</v>
      </c>
      <c r="T2943" s="0" t="n">
        <v>1</v>
      </c>
    </row>
    <row r="2944" customFormat="false" ht="12.8" hidden="false" customHeight="false" outlineLevel="0" collapsed="false">
      <c r="A2944" s="0" t="n">
        <v>2943</v>
      </c>
      <c r="B2944" s="0" t="s">
        <v>12832</v>
      </c>
      <c r="C2944" s="0" t="s">
        <v>21</v>
      </c>
      <c r="D2944" s="0" t="s">
        <v>12833</v>
      </c>
      <c r="E2944" s="0" t="s">
        <v>12834</v>
      </c>
      <c r="F2944" s="0" t="s">
        <v>12840</v>
      </c>
      <c r="G2944" s="0" t="s">
        <v>12841</v>
      </c>
      <c r="H2944" s="0" t="s">
        <v>12842</v>
      </c>
      <c r="I2944" s="1" t="n">
        <v>115.493</v>
      </c>
      <c r="J2944" s="2" t="s">
        <v>12843</v>
      </c>
      <c r="K2944" s="2" t="s">
        <v>74</v>
      </c>
      <c r="L2944" s="0" t="s">
        <v>29</v>
      </c>
      <c r="M2944" s="0" t="s">
        <v>29</v>
      </c>
      <c r="N2944" s="0" t="s">
        <v>29</v>
      </c>
      <c r="O2944" s="2" t="s">
        <v>1207</v>
      </c>
      <c r="P2944" s="2" t="s">
        <v>112</v>
      </c>
      <c r="Q2944" s="0" t="n">
        <f aca="false">_xlfn.UNICODE(B2944)</f>
        <v>71</v>
      </c>
      <c r="R2944" s="0" t="str">
        <f aca="false">IF(MIDB(B2944,1,10)="Candidatus",MIDB(B2944,FIND(" ",B2944,1)+1,FIND(" ",B2944,12)-FIND(" ",B2944,1)),IF(AND(Q2944&gt;=65,Q2944&lt;=90),MIDB(B2944,1,FIND(" ",B2944,1)),"-"))</f>
        <v>Granulicella </v>
      </c>
      <c r="S2944" s="0" t="str">
        <f aca="false">IF(MIDB(B2944,1,10)="Candidatus",MIDB(B2944,FIND(" ",B2944,12)+1,IFERROR(FIND(" ",B2944,FIND(" ",B2944,12)+1),LEN(B2944))-FIND(" ",B2944,12)),IF(AND(Q2944&gt;=65,Q2944&lt;=90),MIDB(B2944,FIND(" ",B2944,1),IFERROR(FIND(" ",B2944,FIND(" ",B2944,1)+1),LEN(B2944)+1)-FIND(" ",B2944,1)),"-"))</f>
        <v> tundricola</v>
      </c>
      <c r="T2944" s="0" t="n">
        <v>1</v>
      </c>
    </row>
    <row r="2945" customFormat="false" ht="12.8" hidden="false" customHeight="false" outlineLevel="0" collapsed="false">
      <c r="A2945" s="0" t="n">
        <v>2944</v>
      </c>
      <c r="B2945" s="0" t="s">
        <v>12832</v>
      </c>
      <c r="C2945" s="0" t="s">
        <v>21</v>
      </c>
      <c r="D2945" s="0" t="s">
        <v>12833</v>
      </c>
      <c r="E2945" s="0" t="s">
        <v>12834</v>
      </c>
      <c r="F2945" s="0" t="s">
        <v>12844</v>
      </c>
      <c r="G2945" s="0" t="s">
        <v>12845</v>
      </c>
      <c r="H2945" s="0" t="s">
        <v>12846</v>
      </c>
      <c r="I2945" s="1" t="n">
        <v>188.167</v>
      </c>
      <c r="J2945" s="2" t="s">
        <v>12847</v>
      </c>
      <c r="K2945" s="2" t="s">
        <v>192</v>
      </c>
      <c r="L2945" s="0" t="s">
        <v>29</v>
      </c>
      <c r="M2945" s="0" t="s">
        <v>29</v>
      </c>
      <c r="N2945" s="0" t="s">
        <v>29</v>
      </c>
      <c r="O2945" s="2" t="s">
        <v>2829</v>
      </c>
      <c r="P2945" s="2" t="s">
        <v>28</v>
      </c>
      <c r="Q2945" s="0" t="n">
        <f aca="false">_xlfn.UNICODE(B2945)</f>
        <v>71</v>
      </c>
      <c r="R2945" s="0" t="str">
        <f aca="false">IF(MIDB(B2945,1,10)="Candidatus",MIDB(B2945,FIND(" ",B2945,1)+1,FIND(" ",B2945,12)-FIND(" ",B2945,1)),IF(AND(Q2945&gt;=65,Q2945&lt;=90),MIDB(B2945,1,FIND(" ",B2945,1)),"-"))</f>
        <v>Granulicella </v>
      </c>
      <c r="S2945" s="0" t="str">
        <f aca="false">IF(MIDB(B2945,1,10)="Candidatus",MIDB(B2945,FIND(" ",B2945,12)+1,IFERROR(FIND(" ",B2945,FIND(" ",B2945,12)+1),LEN(B2945))-FIND(" ",B2945,12)),IF(AND(Q2945&gt;=65,Q2945&lt;=90),MIDB(B2945,FIND(" ",B2945,1),IFERROR(FIND(" ",B2945,FIND(" ",B2945,1)+1),LEN(B2945)+1)-FIND(" ",B2945,1)),"-"))</f>
        <v> tundricola</v>
      </c>
      <c r="T2945" s="0" t="n">
        <v>1</v>
      </c>
    </row>
    <row r="2946" customFormat="false" ht="12.8" hidden="false" customHeight="false" outlineLevel="0" collapsed="false">
      <c r="A2946" s="0" t="n">
        <v>2945</v>
      </c>
      <c r="B2946" s="0" t="s">
        <v>12832</v>
      </c>
      <c r="C2946" s="0" t="s">
        <v>21</v>
      </c>
      <c r="D2946" s="0" t="s">
        <v>12833</v>
      </c>
      <c r="E2946" s="0" t="s">
        <v>12834</v>
      </c>
      <c r="F2946" s="0" t="s">
        <v>12848</v>
      </c>
      <c r="G2946" s="0" t="s">
        <v>12849</v>
      </c>
      <c r="H2946" s="0" t="s">
        <v>12850</v>
      </c>
      <c r="I2946" s="1" t="n">
        <v>115.221</v>
      </c>
      <c r="J2946" s="2" t="s">
        <v>12851</v>
      </c>
      <c r="K2946" s="2" t="s">
        <v>198</v>
      </c>
      <c r="L2946" s="0" t="s">
        <v>29</v>
      </c>
      <c r="M2946" s="0" t="s">
        <v>29</v>
      </c>
      <c r="N2946" s="0" t="s">
        <v>29</v>
      </c>
      <c r="O2946" s="2" t="s">
        <v>1328</v>
      </c>
      <c r="P2946" s="2" t="s">
        <v>112</v>
      </c>
      <c r="Q2946" s="0" t="n">
        <f aca="false">_xlfn.UNICODE(B2946)</f>
        <v>71</v>
      </c>
      <c r="R2946" s="0" t="str">
        <f aca="false">IF(MIDB(B2946,1,10)="Candidatus",MIDB(B2946,FIND(" ",B2946,1)+1,FIND(" ",B2946,12)-FIND(" ",B2946,1)),IF(AND(Q2946&gt;=65,Q2946&lt;=90),MIDB(B2946,1,FIND(" ",B2946,1)),"-"))</f>
        <v>Granulicella </v>
      </c>
      <c r="S2946" s="0" t="str">
        <f aca="false">IF(MIDB(B2946,1,10)="Candidatus",MIDB(B2946,FIND(" ",B2946,12)+1,IFERROR(FIND(" ",B2946,FIND(" ",B2946,12)+1),LEN(B2946))-FIND(" ",B2946,12)),IF(AND(Q2946&gt;=65,Q2946&lt;=90),MIDB(B2946,FIND(" ",B2946,1),IFERROR(FIND(" ",B2946,FIND(" ",B2946,1)+1),LEN(B2946)+1)-FIND(" ",B2946,1)),"-"))</f>
        <v> tundricola</v>
      </c>
      <c r="T2946" s="0" t="n">
        <v>1</v>
      </c>
    </row>
    <row r="2947" customFormat="false" ht="12.8" hidden="false" customHeight="false" outlineLevel="0" collapsed="false">
      <c r="A2947" s="0" t="n">
        <v>2946</v>
      </c>
      <c r="B2947" s="0" t="s">
        <v>12832</v>
      </c>
      <c r="C2947" s="0" t="s">
        <v>21</v>
      </c>
      <c r="D2947" s="0" t="s">
        <v>12833</v>
      </c>
      <c r="E2947" s="0" t="s">
        <v>12834</v>
      </c>
      <c r="F2947" s="0" t="s">
        <v>12852</v>
      </c>
      <c r="G2947" s="0" t="s">
        <v>12853</v>
      </c>
      <c r="H2947" s="0" t="s">
        <v>12854</v>
      </c>
      <c r="I2947" s="1" t="n">
        <v>300.292</v>
      </c>
      <c r="J2947" s="2" t="s">
        <v>12855</v>
      </c>
      <c r="K2947" s="2" t="s">
        <v>2735</v>
      </c>
      <c r="L2947" s="0" t="s">
        <v>29</v>
      </c>
      <c r="M2947" s="0" t="s">
        <v>29</v>
      </c>
      <c r="N2947" s="0" t="s">
        <v>29</v>
      </c>
      <c r="O2947" s="2" t="s">
        <v>2250</v>
      </c>
      <c r="P2947" s="2" t="s">
        <v>88</v>
      </c>
      <c r="Q2947" s="0" t="n">
        <f aca="false">_xlfn.UNICODE(B2947)</f>
        <v>71</v>
      </c>
      <c r="R2947" s="0" t="str">
        <f aca="false">IF(MIDB(B2947,1,10)="Candidatus",MIDB(B2947,FIND(" ",B2947,1)+1,FIND(" ",B2947,12)-FIND(" ",B2947,1)),IF(AND(Q2947&gt;=65,Q2947&lt;=90),MIDB(B2947,1,FIND(" ",B2947,1)),"-"))</f>
        <v>Granulicella </v>
      </c>
      <c r="S2947" s="0" t="str">
        <f aca="false">IF(MIDB(B2947,1,10)="Candidatus",MIDB(B2947,FIND(" ",B2947,12)+1,IFERROR(FIND(" ",B2947,FIND(" ",B2947,12)+1),LEN(B2947))-FIND(" ",B2947,12)),IF(AND(Q2947&gt;=65,Q2947&lt;=90),MIDB(B2947,FIND(" ",B2947,1),IFERROR(FIND(" ",B2947,FIND(" ",B2947,1)+1),LEN(B2947)+1)-FIND(" ",B2947,1)),"-"))</f>
        <v> tundricola</v>
      </c>
      <c r="T2947" s="0" t="n">
        <v>1</v>
      </c>
    </row>
    <row r="2948" customFormat="false" ht="12.8" hidden="false" customHeight="false" outlineLevel="0" collapsed="false">
      <c r="A2948" s="0" t="n">
        <v>2947</v>
      </c>
      <c r="B2948" s="0" t="s">
        <v>12856</v>
      </c>
      <c r="C2948" s="0" t="s">
        <v>21</v>
      </c>
      <c r="D2948" s="0" t="s">
        <v>90</v>
      </c>
      <c r="E2948" s="0" t="s">
        <v>91</v>
      </c>
      <c r="F2948" s="0" t="s">
        <v>12857</v>
      </c>
      <c r="G2948" s="0" t="s">
        <v>12858</v>
      </c>
      <c r="H2948" s="0" t="s">
        <v>12859</v>
      </c>
      <c r="I2948" s="1" t="n">
        <v>5.646</v>
      </c>
      <c r="J2948" s="2" t="s">
        <v>12860</v>
      </c>
      <c r="K2948" s="2" t="s">
        <v>129</v>
      </c>
      <c r="L2948" s="0" t="s">
        <v>29</v>
      </c>
      <c r="M2948" s="0" t="s">
        <v>29</v>
      </c>
      <c r="N2948" s="0" t="s">
        <v>29</v>
      </c>
      <c r="O2948" s="2" t="s">
        <v>28</v>
      </c>
      <c r="P2948" s="2" t="s">
        <v>46</v>
      </c>
      <c r="Q2948" s="0" t="n">
        <f aca="false">_xlfn.UNICODE(B2948)</f>
        <v>72</v>
      </c>
      <c r="R2948" s="0" t="str">
        <f aca="false">IF(MIDB(B2948,1,10)="Candidatus",MIDB(B2948,FIND(" ",B2948,1)+1,FIND(" ",B2948,12)-FIND(" ",B2948,1)),IF(AND(Q2948&gt;=65,Q2948&lt;=90),MIDB(B2948,1,FIND(" ",B2948,1)),"-"))</f>
        <v>Haemophilus </v>
      </c>
      <c r="S2948" s="0" t="str">
        <f aca="false">IF(MIDB(B2948,1,10)="Candidatus",MIDB(B2948,FIND(" ",B2948,12)+1,IFERROR(FIND(" ",B2948,FIND(" ",B2948,12)+1),LEN(B2948))-FIND(" ",B2948,12)),IF(AND(Q2948&gt;=65,Q2948&lt;=90),MIDB(B2948,FIND(" ",B2948,1),IFERROR(FIND(" ",B2948,FIND(" ",B2948,1)+1),LEN(B2948)+1)-FIND(" ",B2948,1)),"-"))</f>
        <v> influenzae</v>
      </c>
      <c r="T2948" s="0" t="n">
        <v>1</v>
      </c>
    </row>
    <row r="2949" customFormat="false" ht="12.8" hidden="false" customHeight="false" outlineLevel="0" collapsed="false">
      <c r="A2949" s="0" t="n">
        <v>2948</v>
      </c>
      <c r="B2949" s="0" t="s">
        <v>12861</v>
      </c>
      <c r="C2949" s="0" t="s">
        <v>21</v>
      </c>
      <c r="D2949" s="0" t="s">
        <v>90</v>
      </c>
      <c r="E2949" s="0" t="s">
        <v>91</v>
      </c>
      <c r="F2949" s="0" t="s">
        <v>154</v>
      </c>
      <c r="G2949" s="0" t="s">
        <v>12862</v>
      </c>
      <c r="H2949" s="0" t="s">
        <v>12863</v>
      </c>
      <c r="I2949" s="1" t="n">
        <v>4.613</v>
      </c>
      <c r="J2949" s="2" t="s">
        <v>12864</v>
      </c>
      <c r="K2949" s="2" t="s">
        <v>129</v>
      </c>
      <c r="L2949" s="0" t="s">
        <v>29</v>
      </c>
      <c r="M2949" s="0" t="s">
        <v>29</v>
      </c>
      <c r="N2949" s="0" t="s">
        <v>29</v>
      </c>
      <c r="O2949" s="2" t="s">
        <v>129</v>
      </c>
      <c r="P2949" s="0" t="s">
        <v>29</v>
      </c>
      <c r="Q2949" s="0" t="n">
        <f aca="false">_xlfn.UNICODE(B2949)</f>
        <v>72</v>
      </c>
      <c r="R2949" s="0" t="str">
        <f aca="false">IF(MIDB(B2949,1,10)="Candidatus",MIDB(B2949,FIND(" ",B2949,1)+1,FIND(" ",B2949,12)-FIND(" ",B2949,1)),IF(AND(Q2949&gt;=65,Q2949&lt;=90),MIDB(B2949,1,FIND(" ",B2949,1)),"-"))</f>
        <v>Haemophilus </v>
      </c>
      <c r="S2949" s="0" t="str">
        <f aca="false">IF(MIDB(B2949,1,10)="Candidatus",MIDB(B2949,FIND(" ",B2949,12)+1,IFERROR(FIND(" ",B2949,FIND(" ",B2949,12)+1),LEN(B2949))-FIND(" ",B2949,12)),IF(AND(Q2949&gt;=65,Q2949&lt;=90),MIDB(B2949,FIND(" ",B2949,1),IFERROR(FIND(" ",B2949,FIND(" ",B2949,1)+1),LEN(B2949)+1)-FIND(" ",B2949,1)),"-"))</f>
        <v> influenzae</v>
      </c>
      <c r="T2949" s="0" t="n">
        <v>1</v>
      </c>
    </row>
    <row r="2950" customFormat="false" ht="12.8" hidden="false" customHeight="false" outlineLevel="0" collapsed="false">
      <c r="A2950" s="0" t="n">
        <v>2949</v>
      </c>
      <c r="B2950" s="0" t="s">
        <v>12865</v>
      </c>
      <c r="C2950" s="0" t="s">
        <v>21</v>
      </c>
      <c r="D2950" s="0" t="s">
        <v>90</v>
      </c>
      <c r="E2950" s="0" t="s">
        <v>91</v>
      </c>
      <c r="F2950" s="0" t="s">
        <v>12866</v>
      </c>
      <c r="G2950" s="0" t="s">
        <v>12867</v>
      </c>
      <c r="H2950" s="0" t="s">
        <v>12868</v>
      </c>
      <c r="I2950" s="1" t="n">
        <v>32.433</v>
      </c>
      <c r="J2950" s="2" t="s">
        <v>12869</v>
      </c>
      <c r="K2950" s="2" t="s">
        <v>464</v>
      </c>
      <c r="L2950" s="0" t="s">
        <v>29</v>
      </c>
      <c r="M2950" s="0" t="s">
        <v>29</v>
      </c>
      <c r="N2950" s="0" t="s">
        <v>29</v>
      </c>
      <c r="O2950" s="2" t="s">
        <v>464</v>
      </c>
      <c r="P2950" s="0" t="s">
        <v>29</v>
      </c>
      <c r="Q2950" s="0" t="n">
        <f aca="false">_xlfn.UNICODE(B2950)</f>
        <v>72</v>
      </c>
      <c r="R2950" s="0" t="str">
        <f aca="false">IF(MIDB(B2950,1,10)="Candidatus",MIDB(B2950,FIND(" ",B2950,1)+1,FIND(" ",B2950,12)-FIND(" ",B2950,1)),IF(AND(Q2950&gt;=65,Q2950&lt;=90),MIDB(B2950,1,FIND(" ",B2950,1)),"-"))</f>
        <v>Haemophilus </v>
      </c>
      <c r="S2950" s="0" t="str">
        <f aca="false">IF(MIDB(B2950,1,10)="Candidatus",MIDB(B2950,FIND(" ",B2950,12)+1,IFERROR(FIND(" ",B2950,FIND(" ",B2950,12)+1),LEN(B2950))-FIND(" ",B2950,12)),IF(AND(Q2950&gt;=65,Q2950&lt;=90),MIDB(B2950,FIND(" ",B2950,1),IFERROR(FIND(" ",B2950,FIND(" ",B2950,1)+1),LEN(B2950)+1)-FIND(" ",B2950,1)),"-"))</f>
        <v> influenzae</v>
      </c>
      <c r="T2950" s="0" t="n">
        <v>1</v>
      </c>
    </row>
    <row r="2951" customFormat="false" ht="12.8" hidden="false" customHeight="false" outlineLevel="0" collapsed="false">
      <c r="A2951" s="0" t="n">
        <v>2950</v>
      </c>
      <c r="B2951" s="0" t="s">
        <v>12870</v>
      </c>
      <c r="C2951" s="0" t="s">
        <v>21</v>
      </c>
      <c r="D2951" s="0" t="s">
        <v>90</v>
      </c>
      <c r="E2951" s="0" t="s">
        <v>91</v>
      </c>
      <c r="F2951" s="0" t="s">
        <v>12871</v>
      </c>
      <c r="G2951" s="0" t="s">
        <v>12872</v>
      </c>
      <c r="H2951" s="0" t="s">
        <v>12873</v>
      </c>
      <c r="I2951" s="1" t="n">
        <v>4.846</v>
      </c>
      <c r="J2951" s="2" t="s">
        <v>12874</v>
      </c>
      <c r="K2951" s="2" t="s">
        <v>60</v>
      </c>
      <c r="L2951" s="0" t="s">
        <v>29</v>
      </c>
      <c r="M2951" s="0" t="s">
        <v>29</v>
      </c>
      <c r="N2951" s="0" t="s">
        <v>29</v>
      </c>
      <c r="O2951" s="2" t="s">
        <v>60</v>
      </c>
      <c r="P2951" s="0" t="s">
        <v>29</v>
      </c>
      <c r="Q2951" s="0" t="n">
        <f aca="false">_xlfn.UNICODE(B2951)</f>
        <v>72</v>
      </c>
      <c r="R2951" s="0" t="str">
        <f aca="false">IF(MIDB(B2951,1,10)="Candidatus",MIDB(B2951,FIND(" ",B2951,1)+1,FIND(" ",B2951,12)-FIND(" ",B2951,1)),IF(AND(Q2951&gt;=65,Q2951&lt;=90),MIDB(B2951,1,FIND(" ",B2951,1)),"-"))</f>
        <v>Haemophilus </v>
      </c>
      <c r="S2951" s="0" t="str">
        <f aca="false">IF(MIDB(B2951,1,10)="Candidatus",MIDB(B2951,FIND(" ",B2951,12)+1,IFERROR(FIND(" ",B2951,FIND(" ",B2951,12)+1),LEN(B2951))-FIND(" ",B2951,12)),IF(AND(Q2951&gt;=65,Q2951&lt;=90),MIDB(B2951,FIND(" ",B2951,1),IFERROR(FIND(" ",B2951,FIND(" ",B2951,1)+1),LEN(B2951)+1)-FIND(" ",B2951,1)),"-"))</f>
        <v> influenzae</v>
      </c>
      <c r="T2951" s="0" t="n">
        <v>1</v>
      </c>
    </row>
    <row r="2952" customFormat="false" ht="12.8" hidden="false" customHeight="false" outlineLevel="0" collapsed="false">
      <c r="A2952" s="0" t="n">
        <v>2951</v>
      </c>
      <c r="B2952" s="0" t="s">
        <v>12875</v>
      </c>
      <c r="C2952" s="0" t="s">
        <v>21</v>
      </c>
      <c r="D2952" s="0" t="s">
        <v>90</v>
      </c>
      <c r="E2952" s="0" t="s">
        <v>91</v>
      </c>
      <c r="F2952" s="0" t="s">
        <v>12876</v>
      </c>
      <c r="G2952" s="0" t="s">
        <v>12877</v>
      </c>
      <c r="H2952" s="0" t="s">
        <v>12878</v>
      </c>
      <c r="I2952" s="1" t="n">
        <v>5.142</v>
      </c>
      <c r="J2952" s="2" t="s">
        <v>12879</v>
      </c>
      <c r="K2952" s="2" t="s">
        <v>60</v>
      </c>
      <c r="L2952" s="0" t="s">
        <v>29</v>
      </c>
      <c r="M2952" s="0" t="s">
        <v>29</v>
      </c>
      <c r="N2952" s="0" t="s">
        <v>29</v>
      </c>
      <c r="O2952" s="2" t="s">
        <v>60</v>
      </c>
      <c r="P2952" s="0" t="s">
        <v>29</v>
      </c>
      <c r="Q2952" s="0" t="n">
        <f aca="false">_xlfn.UNICODE(B2952)</f>
        <v>72</v>
      </c>
      <c r="R2952" s="0" t="str">
        <f aca="false">IF(MIDB(B2952,1,10)="Candidatus",MIDB(B2952,FIND(" ",B2952,1)+1,FIND(" ",B2952,12)-FIND(" ",B2952,1)),IF(AND(Q2952&gt;=65,Q2952&lt;=90),MIDB(B2952,1,FIND(" ",B2952,1)),"-"))</f>
        <v>Haemophilus </v>
      </c>
      <c r="S2952" s="0" t="str">
        <f aca="false">IF(MIDB(B2952,1,10)="Candidatus",MIDB(B2952,FIND(" ",B2952,12)+1,IFERROR(FIND(" ",B2952,FIND(" ",B2952,12)+1),LEN(B2952))-FIND(" ",B2952,12)),IF(AND(Q2952&gt;=65,Q2952&lt;=90),MIDB(B2952,FIND(" ",B2952,1),IFERROR(FIND(" ",B2952,FIND(" ",B2952,1)+1),LEN(B2952)+1)-FIND(" ",B2952,1)),"-"))</f>
        <v> influenzae</v>
      </c>
      <c r="T2952" s="0" t="n">
        <v>1</v>
      </c>
    </row>
    <row r="2953" customFormat="false" ht="12.8" hidden="false" customHeight="false" outlineLevel="0" collapsed="false">
      <c r="A2953" s="0" t="n">
        <v>2952</v>
      </c>
      <c r="B2953" s="0" t="s">
        <v>12880</v>
      </c>
      <c r="C2953" s="0" t="s">
        <v>21</v>
      </c>
      <c r="D2953" s="0" t="s">
        <v>90</v>
      </c>
      <c r="E2953" s="0" t="s">
        <v>91</v>
      </c>
      <c r="F2953" s="0" t="s">
        <v>12881</v>
      </c>
      <c r="G2953" s="0" t="s">
        <v>12882</v>
      </c>
      <c r="H2953" s="0" t="s">
        <v>12883</v>
      </c>
      <c r="I2953" s="1" t="n">
        <v>4.304</v>
      </c>
      <c r="J2953" s="2" t="s">
        <v>12884</v>
      </c>
      <c r="K2953" s="2" t="s">
        <v>60</v>
      </c>
      <c r="L2953" s="0" t="s">
        <v>29</v>
      </c>
      <c r="M2953" s="0" t="s">
        <v>29</v>
      </c>
      <c r="N2953" s="0" t="s">
        <v>29</v>
      </c>
      <c r="O2953" s="2" t="s">
        <v>60</v>
      </c>
      <c r="P2953" s="0" t="s">
        <v>29</v>
      </c>
      <c r="Q2953" s="0" t="n">
        <f aca="false">_xlfn.UNICODE(B2953)</f>
        <v>72</v>
      </c>
      <c r="R2953" s="0" t="str">
        <f aca="false">IF(MIDB(B2953,1,10)="Candidatus",MIDB(B2953,FIND(" ",B2953,1)+1,FIND(" ",B2953,12)-FIND(" ",B2953,1)),IF(AND(Q2953&gt;=65,Q2953&lt;=90),MIDB(B2953,1,FIND(" ",B2953,1)),"-"))</f>
        <v>Haemophilus </v>
      </c>
      <c r="S2953" s="0" t="str">
        <f aca="false">IF(MIDB(B2953,1,10)="Candidatus",MIDB(B2953,FIND(" ",B2953,12)+1,IFERROR(FIND(" ",B2953,FIND(" ",B2953,12)+1),LEN(B2953))-FIND(" ",B2953,12)),IF(AND(Q2953&gt;=65,Q2953&lt;=90),MIDB(B2953,FIND(" ",B2953,1),IFERROR(FIND(" ",B2953,FIND(" ",B2953,1)+1),LEN(B2953)+1)-FIND(" ",B2953,1)),"-"))</f>
        <v> influenzae</v>
      </c>
      <c r="T2953" s="0" t="n">
        <v>1</v>
      </c>
    </row>
    <row r="2954" customFormat="false" ht="12.8" hidden="false" customHeight="false" outlineLevel="0" collapsed="false">
      <c r="A2954" s="0" t="n">
        <v>2953</v>
      </c>
      <c r="B2954" s="0" t="s">
        <v>12865</v>
      </c>
      <c r="C2954" s="0" t="s">
        <v>21</v>
      </c>
      <c r="D2954" s="0" t="s">
        <v>90</v>
      </c>
      <c r="E2954" s="0" t="s">
        <v>91</v>
      </c>
      <c r="F2954" s="0" t="s">
        <v>12885</v>
      </c>
      <c r="G2954" s="0" t="s">
        <v>12886</v>
      </c>
      <c r="H2954" s="0" t="s">
        <v>12887</v>
      </c>
      <c r="I2954" s="1" t="n">
        <v>32.628</v>
      </c>
      <c r="J2954" s="2" t="s">
        <v>12888</v>
      </c>
      <c r="K2954" s="2" t="s">
        <v>3119</v>
      </c>
      <c r="L2954" s="0" t="s">
        <v>29</v>
      </c>
      <c r="M2954" s="0" t="s">
        <v>29</v>
      </c>
      <c r="N2954" s="0" t="s">
        <v>29</v>
      </c>
      <c r="O2954" s="2" t="s">
        <v>3119</v>
      </c>
      <c r="P2954" s="0" t="s">
        <v>29</v>
      </c>
      <c r="Q2954" s="0" t="n">
        <f aca="false">_xlfn.UNICODE(B2954)</f>
        <v>72</v>
      </c>
      <c r="R2954" s="0" t="str">
        <f aca="false">IF(MIDB(B2954,1,10)="Candidatus",MIDB(B2954,FIND(" ",B2954,1)+1,FIND(" ",B2954,12)-FIND(" ",B2954,1)),IF(AND(Q2954&gt;=65,Q2954&lt;=90),MIDB(B2954,1,FIND(" ",B2954,1)),"-"))</f>
        <v>Haemophilus </v>
      </c>
      <c r="S2954" s="0" t="str">
        <f aca="false">IF(MIDB(B2954,1,10)="Candidatus",MIDB(B2954,FIND(" ",B2954,12)+1,IFERROR(FIND(" ",B2954,FIND(" ",B2954,12)+1),LEN(B2954))-FIND(" ",B2954,12)),IF(AND(Q2954&gt;=65,Q2954&lt;=90),MIDB(B2954,FIND(" ",B2954,1),IFERROR(FIND(" ",B2954,FIND(" ",B2954,1)+1),LEN(B2954)+1)-FIND(" ",B2954,1)),"-"))</f>
        <v> influenzae</v>
      </c>
      <c r="T2954" s="0" t="n">
        <v>1</v>
      </c>
    </row>
    <row r="2955" customFormat="false" ht="12.8" hidden="false" customHeight="false" outlineLevel="0" collapsed="false">
      <c r="A2955" s="0" t="n">
        <v>2954</v>
      </c>
      <c r="B2955" s="0" t="s">
        <v>12889</v>
      </c>
      <c r="C2955" s="0" t="s">
        <v>21</v>
      </c>
      <c r="D2955" s="0" t="s">
        <v>90</v>
      </c>
      <c r="E2955" s="0" t="s">
        <v>91</v>
      </c>
      <c r="F2955" s="0" t="s">
        <v>12890</v>
      </c>
      <c r="G2955" s="0" t="s">
        <v>12891</v>
      </c>
      <c r="H2955" s="0" t="s">
        <v>12892</v>
      </c>
      <c r="I2955" s="1" t="n">
        <v>4.613</v>
      </c>
      <c r="J2955" s="2" t="s">
        <v>12864</v>
      </c>
      <c r="K2955" s="2" t="s">
        <v>129</v>
      </c>
      <c r="L2955" s="0" t="s">
        <v>29</v>
      </c>
      <c r="M2955" s="0" t="s">
        <v>29</v>
      </c>
      <c r="N2955" s="0" t="s">
        <v>29</v>
      </c>
      <c r="O2955" s="2" t="s">
        <v>129</v>
      </c>
      <c r="P2955" s="0" t="s">
        <v>29</v>
      </c>
      <c r="Q2955" s="0" t="n">
        <f aca="false">_xlfn.UNICODE(B2955)</f>
        <v>72</v>
      </c>
      <c r="R2955" s="0" t="str">
        <f aca="false">IF(MIDB(B2955,1,10)="Candidatus",MIDB(B2955,FIND(" ",B2955,1)+1,FIND(" ",B2955,12)-FIND(" ",B2955,1)),IF(AND(Q2955&gt;=65,Q2955&lt;=90),MIDB(B2955,1,FIND(" ",B2955,1)),"-"))</f>
        <v>Haemophilus </v>
      </c>
      <c r="S2955" s="0" t="str">
        <f aca="false">IF(MIDB(B2955,1,10)="Candidatus",MIDB(B2955,FIND(" ",B2955,12)+1,IFERROR(FIND(" ",B2955,FIND(" ",B2955,12)+1),LEN(B2955))-FIND(" ",B2955,12)),IF(AND(Q2955&gt;=65,Q2955&lt;=90),MIDB(B2955,FIND(" ",B2955,1),IFERROR(FIND(" ",B2955,FIND(" ",B2955,1)+1),LEN(B2955)+1)-FIND(" ",B2955,1)),"-"))</f>
        <v> influenzae</v>
      </c>
      <c r="T2955" s="0" t="n">
        <v>1</v>
      </c>
    </row>
    <row r="2956" customFormat="false" ht="12.8" hidden="false" customHeight="false" outlineLevel="0" collapsed="false">
      <c r="A2956" s="0" t="n">
        <v>2955</v>
      </c>
      <c r="B2956" s="0" t="s">
        <v>12893</v>
      </c>
      <c r="C2956" s="0" t="s">
        <v>21</v>
      </c>
      <c r="D2956" s="0" t="s">
        <v>90</v>
      </c>
      <c r="E2956" s="0" t="s">
        <v>91</v>
      </c>
      <c r="F2956" s="0" t="s">
        <v>154</v>
      </c>
      <c r="G2956" s="0" t="s">
        <v>12894</v>
      </c>
      <c r="H2956" s="0" t="s">
        <v>12895</v>
      </c>
      <c r="I2956" s="1" t="n">
        <v>4.613</v>
      </c>
      <c r="J2956" s="2" t="s">
        <v>12896</v>
      </c>
      <c r="K2956" s="2" t="s">
        <v>129</v>
      </c>
      <c r="L2956" s="0" t="s">
        <v>29</v>
      </c>
      <c r="M2956" s="0" t="s">
        <v>29</v>
      </c>
      <c r="N2956" s="0" t="s">
        <v>29</v>
      </c>
      <c r="O2956" s="2" t="s">
        <v>129</v>
      </c>
      <c r="P2956" s="0" t="s">
        <v>29</v>
      </c>
      <c r="Q2956" s="0" t="n">
        <f aca="false">_xlfn.UNICODE(B2956)</f>
        <v>72</v>
      </c>
      <c r="R2956" s="0" t="str">
        <f aca="false">IF(MIDB(B2956,1,10)="Candidatus",MIDB(B2956,FIND(" ",B2956,1)+1,FIND(" ",B2956,12)-FIND(" ",B2956,1)),IF(AND(Q2956&gt;=65,Q2956&lt;=90),MIDB(B2956,1,FIND(" ",B2956,1)),"-"))</f>
        <v>Haemophilus </v>
      </c>
      <c r="S2956" s="0" t="str">
        <f aca="false">IF(MIDB(B2956,1,10)="Candidatus",MIDB(B2956,FIND(" ",B2956,12)+1,IFERROR(FIND(" ",B2956,FIND(" ",B2956,12)+1),LEN(B2956))-FIND(" ",B2956,12)),IF(AND(Q2956&gt;=65,Q2956&lt;=90),MIDB(B2956,FIND(" ",B2956,1),IFERROR(FIND(" ",B2956,FIND(" ",B2956,1)+1),LEN(B2956)+1)-FIND(" ",B2956,1)),"-"))</f>
        <v> influenzae</v>
      </c>
      <c r="T2956" s="0" t="n">
        <v>1</v>
      </c>
    </row>
    <row r="2957" customFormat="false" ht="12.8" hidden="false" customHeight="false" outlineLevel="0" collapsed="false">
      <c r="A2957" s="0" t="n">
        <v>2956</v>
      </c>
      <c r="B2957" s="0" t="s">
        <v>12897</v>
      </c>
      <c r="C2957" s="0" t="s">
        <v>21</v>
      </c>
      <c r="D2957" s="0" t="s">
        <v>90</v>
      </c>
      <c r="E2957" s="0" t="s">
        <v>91</v>
      </c>
      <c r="F2957" s="0" t="s">
        <v>12898</v>
      </c>
      <c r="G2957" s="0" t="s">
        <v>12899</v>
      </c>
      <c r="H2957" s="0" t="s">
        <v>12900</v>
      </c>
      <c r="I2957" s="1" t="n">
        <v>5.458</v>
      </c>
      <c r="J2957" s="2" t="s">
        <v>12901</v>
      </c>
      <c r="K2957" s="2" t="s">
        <v>129</v>
      </c>
      <c r="L2957" s="0" t="s">
        <v>29</v>
      </c>
      <c r="M2957" s="0" t="s">
        <v>29</v>
      </c>
      <c r="N2957" s="0" t="s">
        <v>29</v>
      </c>
      <c r="O2957" s="2" t="s">
        <v>129</v>
      </c>
      <c r="P2957" s="0" t="s">
        <v>29</v>
      </c>
      <c r="Q2957" s="0" t="n">
        <f aca="false">_xlfn.UNICODE(B2957)</f>
        <v>72</v>
      </c>
      <c r="R2957" s="0" t="str">
        <f aca="false">IF(MIDB(B2957,1,10)="Candidatus",MIDB(B2957,FIND(" ",B2957,1)+1,FIND(" ",B2957,12)-FIND(" ",B2957,1)),IF(AND(Q2957&gt;=65,Q2957&lt;=90),MIDB(B2957,1,FIND(" ",B2957,1)),"-"))</f>
        <v>Haemophilus </v>
      </c>
      <c r="S2957" s="0" t="str">
        <f aca="false">IF(MIDB(B2957,1,10)="Candidatus",MIDB(B2957,FIND(" ",B2957,12)+1,IFERROR(FIND(" ",B2957,FIND(" ",B2957,12)+1),LEN(B2957))-FIND(" ",B2957,12)),IF(AND(Q2957&gt;=65,Q2957&lt;=90),MIDB(B2957,FIND(" ",B2957,1),IFERROR(FIND(" ",B2957,FIND(" ",B2957,1)+1),LEN(B2957)+1)-FIND(" ",B2957,1)),"-"))</f>
        <v> influenzae</v>
      </c>
      <c r="T2957" s="0" t="n">
        <v>1</v>
      </c>
    </row>
    <row r="2958" customFormat="false" ht="12.8" hidden="false" customHeight="false" outlineLevel="0" collapsed="false">
      <c r="A2958" s="0" t="n">
        <v>2957</v>
      </c>
      <c r="B2958" s="0" t="s">
        <v>12865</v>
      </c>
      <c r="C2958" s="0" t="s">
        <v>21</v>
      </c>
      <c r="D2958" s="0" t="s">
        <v>90</v>
      </c>
      <c r="E2958" s="0" t="s">
        <v>91</v>
      </c>
      <c r="F2958" s="0" t="s">
        <v>12902</v>
      </c>
      <c r="G2958" s="0" t="s">
        <v>12903</v>
      </c>
      <c r="H2958" s="0" t="s">
        <v>12904</v>
      </c>
      <c r="I2958" s="1" t="n">
        <v>59.393</v>
      </c>
      <c r="J2958" s="2" t="s">
        <v>12905</v>
      </c>
      <c r="K2958" s="2" t="s">
        <v>2508</v>
      </c>
      <c r="L2958" s="0" t="s">
        <v>29</v>
      </c>
      <c r="M2958" s="0" t="s">
        <v>29</v>
      </c>
      <c r="N2958" s="0" t="s">
        <v>29</v>
      </c>
      <c r="O2958" s="2" t="s">
        <v>647</v>
      </c>
      <c r="P2958" s="2" t="s">
        <v>88</v>
      </c>
      <c r="Q2958" s="0" t="n">
        <f aca="false">_xlfn.UNICODE(B2958)</f>
        <v>72</v>
      </c>
      <c r="R2958" s="0" t="str">
        <f aca="false">IF(MIDB(B2958,1,10)="Candidatus",MIDB(B2958,FIND(" ",B2958,1)+1,FIND(" ",B2958,12)-FIND(" ",B2958,1)),IF(AND(Q2958&gt;=65,Q2958&lt;=90),MIDB(B2958,1,FIND(" ",B2958,1)),"-"))</f>
        <v>Haemophilus </v>
      </c>
      <c r="S2958" s="0" t="str">
        <f aca="false">IF(MIDB(B2958,1,10)="Candidatus",MIDB(B2958,FIND(" ",B2958,12)+1,IFERROR(FIND(" ",B2958,FIND(" ",B2958,12)+1),LEN(B2958))-FIND(" ",B2958,12)),IF(AND(Q2958&gt;=65,Q2958&lt;=90),MIDB(B2958,FIND(" ",B2958,1),IFERROR(FIND(" ",B2958,FIND(" ",B2958,1)+1),LEN(B2958)+1)-FIND(" ",B2958,1)),"-"))</f>
        <v> influenzae</v>
      </c>
      <c r="T2958" s="0" t="n">
        <v>1</v>
      </c>
    </row>
    <row r="2959" customFormat="false" ht="12.8" hidden="false" customHeight="false" outlineLevel="0" collapsed="false">
      <c r="A2959" s="0" t="n">
        <v>2958</v>
      </c>
      <c r="B2959" s="0" t="s">
        <v>12906</v>
      </c>
      <c r="C2959" s="0" t="s">
        <v>21</v>
      </c>
      <c r="D2959" s="0" t="s">
        <v>90</v>
      </c>
      <c r="E2959" s="0" t="s">
        <v>91</v>
      </c>
      <c r="F2959" s="0" t="s">
        <v>154</v>
      </c>
      <c r="G2959" s="0" t="s">
        <v>12907</v>
      </c>
      <c r="H2959" s="0" t="s">
        <v>12908</v>
      </c>
      <c r="I2959" s="1" t="n">
        <v>4.613</v>
      </c>
      <c r="J2959" s="2" t="s">
        <v>12864</v>
      </c>
      <c r="K2959" s="2" t="s">
        <v>129</v>
      </c>
      <c r="L2959" s="0" t="s">
        <v>29</v>
      </c>
      <c r="M2959" s="0" t="s">
        <v>29</v>
      </c>
      <c r="N2959" s="0" t="s">
        <v>29</v>
      </c>
      <c r="O2959" s="2" t="s">
        <v>129</v>
      </c>
      <c r="P2959" s="0" t="s">
        <v>29</v>
      </c>
      <c r="Q2959" s="0" t="n">
        <f aca="false">_xlfn.UNICODE(B2959)</f>
        <v>72</v>
      </c>
      <c r="R2959" s="0" t="str">
        <f aca="false">IF(MIDB(B2959,1,10)="Candidatus",MIDB(B2959,FIND(" ",B2959,1)+1,FIND(" ",B2959,12)-FIND(" ",B2959,1)),IF(AND(Q2959&gt;=65,Q2959&lt;=90),MIDB(B2959,1,FIND(" ",B2959,1)),"-"))</f>
        <v>Haemophilus </v>
      </c>
      <c r="S2959" s="0" t="str">
        <f aca="false">IF(MIDB(B2959,1,10)="Candidatus",MIDB(B2959,FIND(" ",B2959,12)+1,IFERROR(FIND(" ",B2959,FIND(" ",B2959,12)+1),LEN(B2959))-FIND(" ",B2959,12)),IF(AND(Q2959&gt;=65,Q2959&lt;=90),MIDB(B2959,FIND(" ",B2959,1),IFERROR(FIND(" ",B2959,FIND(" ",B2959,1)+1),LEN(B2959)+1)-FIND(" ",B2959,1)),"-"))</f>
        <v> influenzae</v>
      </c>
      <c r="T2959" s="0" t="n">
        <v>1</v>
      </c>
    </row>
    <row r="2960" customFormat="false" ht="12.8" hidden="false" customHeight="false" outlineLevel="0" collapsed="false">
      <c r="A2960" s="0" t="n">
        <v>2959</v>
      </c>
      <c r="B2960" s="0" t="s">
        <v>12909</v>
      </c>
      <c r="C2960" s="0" t="s">
        <v>21</v>
      </c>
      <c r="D2960" s="0" t="s">
        <v>90</v>
      </c>
      <c r="E2960" s="0" t="s">
        <v>91</v>
      </c>
      <c r="F2960" s="0" t="s">
        <v>12910</v>
      </c>
      <c r="G2960" s="0" t="s">
        <v>12911</v>
      </c>
      <c r="H2960" s="0" t="s">
        <v>12912</v>
      </c>
      <c r="I2960" s="1" t="n">
        <v>32.379</v>
      </c>
      <c r="J2960" s="2" t="s">
        <v>12913</v>
      </c>
      <c r="K2960" s="2" t="s">
        <v>3119</v>
      </c>
      <c r="L2960" s="0" t="s">
        <v>29</v>
      </c>
      <c r="M2960" s="0" t="s">
        <v>29</v>
      </c>
      <c r="N2960" s="0" t="s">
        <v>29</v>
      </c>
      <c r="O2960" s="2" t="s">
        <v>3119</v>
      </c>
      <c r="P2960" s="0" t="s">
        <v>29</v>
      </c>
      <c r="Q2960" s="0" t="n">
        <f aca="false">_xlfn.UNICODE(B2960)</f>
        <v>72</v>
      </c>
      <c r="R2960" s="0" t="str">
        <f aca="false">IF(MIDB(B2960,1,10)="Candidatus",MIDB(B2960,FIND(" ",B2960,1)+1,FIND(" ",B2960,12)-FIND(" ",B2960,1)),IF(AND(Q2960&gt;=65,Q2960&lt;=90),MIDB(B2960,1,FIND(" ",B2960,1)),"-"))</f>
        <v>Haemophilus </v>
      </c>
      <c r="S2960" s="0" t="str">
        <f aca="false">IF(MIDB(B2960,1,10)="Candidatus",MIDB(B2960,FIND(" ",B2960,12)+1,IFERROR(FIND(" ",B2960,FIND(" ",B2960,12)+1),LEN(B2960))-FIND(" ",B2960,12)),IF(AND(Q2960&gt;=65,Q2960&lt;=90),MIDB(B2960,FIND(" ",B2960,1),IFERROR(FIND(" ",B2960,FIND(" ",B2960,1)+1),LEN(B2960)+1)-FIND(" ",B2960,1)),"-"))</f>
        <v> influenzae</v>
      </c>
      <c r="T2960" s="0" t="n">
        <v>1</v>
      </c>
    </row>
    <row r="2961" customFormat="false" ht="12.8" hidden="false" customHeight="false" outlineLevel="0" collapsed="false">
      <c r="A2961" s="0" t="n">
        <v>2960</v>
      </c>
      <c r="B2961" s="0" t="s">
        <v>12914</v>
      </c>
      <c r="C2961" s="0" t="s">
        <v>21</v>
      </c>
      <c r="D2961" s="0" t="s">
        <v>90</v>
      </c>
      <c r="E2961" s="0" t="s">
        <v>91</v>
      </c>
      <c r="F2961" s="0" t="s">
        <v>12915</v>
      </c>
      <c r="G2961" s="0" t="s">
        <v>12916</v>
      </c>
      <c r="H2961" s="0" t="s">
        <v>12917</v>
      </c>
      <c r="I2961" s="1" t="n">
        <v>5.404</v>
      </c>
      <c r="J2961" s="2" t="s">
        <v>12918</v>
      </c>
      <c r="K2961" s="2" t="s">
        <v>129</v>
      </c>
      <c r="L2961" s="0" t="s">
        <v>29</v>
      </c>
      <c r="M2961" s="0" t="s">
        <v>29</v>
      </c>
      <c r="N2961" s="0" t="s">
        <v>29</v>
      </c>
      <c r="O2961" s="2" t="s">
        <v>129</v>
      </c>
      <c r="P2961" s="0" t="s">
        <v>29</v>
      </c>
      <c r="Q2961" s="0" t="n">
        <f aca="false">_xlfn.UNICODE(B2961)</f>
        <v>72</v>
      </c>
      <c r="R2961" s="0" t="str">
        <f aca="false">IF(MIDB(B2961,1,10)="Candidatus",MIDB(B2961,FIND(" ",B2961,1)+1,FIND(" ",B2961,12)-FIND(" ",B2961,1)),IF(AND(Q2961&gt;=65,Q2961&lt;=90),MIDB(B2961,1,FIND(" ",B2961,1)),"-"))</f>
        <v>Haemophilus </v>
      </c>
      <c r="S2961" s="0" t="str">
        <f aca="false">IF(MIDB(B2961,1,10)="Candidatus",MIDB(B2961,FIND(" ",B2961,12)+1,IFERROR(FIND(" ",B2961,FIND(" ",B2961,12)+1),LEN(B2961))-FIND(" ",B2961,12)),IF(AND(Q2961&gt;=65,Q2961&lt;=90),MIDB(B2961,FIND(" ",B2961,1),IFERROR(FIND(" ",B2961,FIND(" ",B2961,1)+1),LEN(B2961)+1)-FIND(" ",B2961,1)),"-"))</f>
        <v> influenzae</v>
      </c>
      <c r="T2961" s="0" t="n">
        <v>1</v>
      </c>
    </row>
    <row r="2962" customFormat="false" ht="12.8" hidden="false" customHeight="false" outlineLevel="0" collapsed="false">
      <c r="A2962" s="0" t="n">
        <v>2961</v>
      </c>
      <c r="B2962" s="0" t="s">
        <v>12919</v>
      </c>
      <c r="C2962" s="0" t="s">
        <v>21</v>
      </c>
      <c r="D2962" s="0" t="s">
        <v>90</v>
      </c>
      <c r="E2962" s="0" t="s">
        <v>91</v>
      </c>
      <c r="F2962" s="0" t="s">
        <v>12920</v>
      </c>
      <c r="G2962" s="0" t="s">
        <v>12921</v>
      </c>
      <c r="H2962" s="0" t="s">
        <v>12922</v>
      </c>
      <c r="I2962" s="1" t="n">
        <v>4.5</v>
      </c>
      <c r="J2962" s="2" t="s">
        <v>12923</v>
      </c>
      <c r="K2962" s="2" t="s">
        <v>129</v>
      </c>
      <c r="L2962" s="0" t="s">
        <v>29</v>
      </c>
      <c r="M2962" s="0" t="s">
        <v>29</v>
      </c>
      <c r="N2962" s="0" t="s">
        <v>29</v>
      </c>
      <c r="O2962" s="2" t="s">
        <v>129</v>
      </c>
      <c r="P2962" s="0" t="s">
        <v>29</v>
      </c>
      <c r="Q2962" s="0" t="n">
        <f aca="false">_xlfn.UNICODE(B2962)</f>
        <v>72</v>
      </c>
      <c r="R2962" s="0" t="str">
        <f aca="false">IF(MIDB(B2962,1,10)="Candidatus",MIDB(B2962,FIND(" ",B2962,1)+1,FIND(" ",B2962,12)-FIND(" ",B2962,1)),IF(AND(Q2962&gt;=65,Q2962&lt;=90),MIDB(B2962,1,FIND(" ",B2962,1)),"-"))</f>
        <v>Haemophilus </v>
      </c>
      <c r="S2962" s="0" t="str">
        <f aca="false">IF(MIDB(B2962,1,10)="Candidatus",MIDB(B2962,FIND(" ",B2962,12)+1,IFERROR(FIND(" ",B2962,FIND(" ",B2962,12)+1),LEN(B2962))-FIND(" ",B2962,12)),IF(AND(Q2962&gt;=65,Q2962&lt;=90),MIDB(B2962,FIND(" ",B2962,1),IFERROR(FIND(" ",B2962,FIND(" ",B2962,1)+1),LEN(B2962)+1)-FIND(" ",B2962,1)),"-"))</f>
        <v> influenzae</v>
      </c>
      <c r="T2962" s="0" t="n">
        <v>1</v>
      </c>
    </row>
    <row r="2963" customFormat="false" ht="12.8" hidden="false" customHeight="false" outlineLevel="0" collapsed="false">
      <c r="A2963" s="0" t="n">
        <v>2962</v>
      </c>
      <c r="B2963" s="0" t="s">
        <v>12924</v>
      </c>
      <c r="C2963" s="0" t="s">
        <v>21</v>
      </c>
      <c r="D2963" s="0" t="s">
        <v>90</v>
      </c>
      <c r="E2963" s="0" t="s">
        <v>91</v>
      </c>
      <c r="F2963" s="0" t="s">
        <v>154</v>
      </c>
      <c r="G2963" s="0" t="s">
        <v>12925</v>
      </c>
      <c r="H2963" s="0" t="s">
        <v>12926</v>
      </c>
      <c r="I2963" s="1" t="n">
        <v>4.613</v>
      </c>
      <c r="J2963" s="2" t="s">
        <v>12864</v>
      </c>
      <c r="K2963" s="2" t="s">
        <v>129</v>
      </c>
      <c r="L2963" s="0" t="s">
        <v>29</v>
      </c>
      <c r="M2963" s="0" t="s">
        <v>29</v>
      </c>
      <c r="N2963" s="0" t="s">
        <v>29</v>
      </c>
      <c r="O2963" s="2" t="s">
        <v>129</v>
      </c>
      <c r="P2963" s="0" t="s">
        <v>29</v>
      </c>
      <c r="Q2963" s="0" t="n">
        <f aca="false">_xlfn.UNICODE(B2963)</f>
        <v>72</v>
      </c>
      <c r="R2963" s="0" t="str">
        <f aca="false">IF(MIDB(B2963,1,10)="Candidatus",MIDB(B2963,FIND(" ",B2963,1)+1,FIND(" ",B2963,12)-FIND(" ",B2963,1)),IF(AND(Q2963&gt;=65,Q2963&lt;=90),MIDB(B2963,1,FIND(" ",B2963,1)),"-"))</f>
        <v>Haemophilus </v>
      </c>
      <c r="S2963" s="0" t="str">
        <f aca="false">IF(MIDB(B2963,1,10)="Candidatus",MIDB(B2963,FIND(" ",B2963,12)+1,IFERROR(FIND(" ",B2963,FIND(" ",B2963,12)+1),LEN(B2963))-FIND(" ",B2963,12)),IF(AND(Q2963&gt;=65,Q2963&lt;=90),MIDB(B2963,FIND(" ",B2963,1),IFERROR(FIND(" ",B2963,FIND(" ",B2963,1)+1),LEN(B2963)+1)-FIND(" ",B2963,1)),"-"))</f>
        <v> influenzae</v>
      </c>
      <c r="T2963" s="0" t="n">
        <v>1</v>
      </c>
    </row>
    <row r="2964" customFormat="false" ht="12.8" hidden="false" customHeight="false" outlineLevel="0" collapsed="false">
      <c r="A2964" s="0" t="n">
        <v>2963</v>
      </c>
      <c r="B2964" s="0" t="s">
        <v>12927</v>
      </c>
      <c r="C2964" s="0" t="s">
        <v>21</v>
      </c>
      <c r="D2964" s="0" t="s">
        <v>90</v>
      </c>
      <c r="E2964" s="0" t="s">
        <v>91</v>
      </c>
      <c r="F2964" s="0" t="s">
        <v>12928</v>
      </c>
      <c r="G2964" s="0" t="s">
        <v>12929</v>
      </c>
      <c r="H2964" s="0" t="s">
        <v>12930</v>
      </c>
      <c r="I2964" s="1" t="n">
        <v>5.048</v>
      </c>
      <c r="J2964" s="2" t="s">
        <v>12931</v>
      </c>
      <c r="K2964" s="2" t="s">
        <v>60</v>
      </c>
      <c r="L2964" s="0" t="s">
        <v>29</v>
      </c>
      <c r="M2964" s="0" t="s">
        <v>29</v>
      </c>
      <c r="N2964" s="0" t="s">
        <v>29</v>
      </c>
      <c r="O2964" s="2" t="s">
        <v>60</v>
      </c>
      <c r="P2964" s="0" t="s">
        <v>29</v>
      </c>
      <c r="Q2964" s="0" t="n">
        <f aca="false">_xlfn.UNICODE(B2964)</f>
        <v>72</v>
      </c>
      <c r="R2964" s="0" t="str">
        <f aca="false">IF(MIDB(B2964,1,10)="Candidatus",MIDB(B2964,FIND(" ",B2964,1)+1,FIND(" ",B2964,12)-FIND(" ",B2964,1)),IF(AND(Q2964&gt;=65,Q2964&lt;=90),MIDB(B2964,1,FIND(" ",B2964,1)),"-"))</f>
        <v>Haemophilus </v>
      </c>
      <c r="S2964" s="0" t="str">
        <f aca="false">IF(MIDB(B2964,1,10)="Candidatus",MIDB(B2964,FIND(" ",B2964,12)+1,IFERROR(FIND(" ",B2964,FIND(" ",B2964,12)+1),LEN(B2964))-FIND(" ",B2964,12)),IF(AND(Q2964&gt;=65,Q2964&lt;=90),MIDB(B2964,FIND(" ",B2964,1),IFERROR(FIND(" ",B2964,FIND(" ",B2964,1)+1),LEN(B2964)+1)-FIND(" ",B2964,1)),"-"))</f>
        <v> influenzae</v>
      </c>
      <c r="T2964" s="0" t="n">
        <v>1</v>
      </c>
    </row>
    <row r="2965" customFormat="false" ht="12.8" hidden="false" customHeight="false" outlineLevel="0" collapsed="false">
      <c r="A2965" s="0" t="n">
        <v>2964</v>
      </c>
      <c r="B2965" s="0" t="s">
        <v>12932</v>
      </c>
      <c r="C2965" s="0" t="s">
        <v>21</v>
      </c>
      <c r="D2965" s="0" t="s">
        <v>90</v>
      </c>
      <c r="E2965" s="0" t="s">
        <v>91</v>
      </c>
      <c r="F2965" s="0" t="s">
        <v>76</v>
      </c>
      <c r="G2965" s="0" t="s">
        <v>12933</v>
      </c>
      <c r="H2965" s="0" t="s">
        <v>12934</v>
      </c>
      <c r="I2965" s="1" t="n">
        <v>5.458</v>
      </c>
      <c r="J2965" s="2" t="s">
        <v>12935</v>
      </c>
      <c r="K2965" s="2" t="s">
        <v>28</v>
      </c>
      <c r="L2965" s="0" t="s">
        <v>29</v>
      </c>
      <c r="M2965" s="0" t="s">
        <v>29</v>
      </c>
      <c r="N2965" s="0" t="s">
        <v>29</v>
      </c>
      <c r="O2965" s="2" t="s">
        <v>28</v>
      </c>
      <c r="P2965" s="0" t="s">
        <v>29</v>
      </c>
      <c r="Q2965" s="0" t="n">
        <f aca="false">_xlfn.UNICODE(B2965)</f>
        <v>72</v>
      </c>
      <c r="R2965" s="0" t="str">
        <f aca="false">IF(MIDB(B2965,1,10)="Candidatus",MIDB(B2965,FIND(" ",B2965,1)+1,FIND(" ",B2965,12)-FIND(" ",B2965,1)),IF(AND(Q2965&gt;=65,Q2965&lt;=90),MIDB(B2965,1,FIND(" ",B2965,1)),"-"))</f>
        <v>Haemophilus </v>
      </c>
      <c r="S2965" s="0" t="str">
        <f aca="false">IF(MIDB(B2965,1,10)="Candidatus",MIDB(B2965,FIND(" ",B2965,12)+1,IFERROR(FIND(" ",B2965,FIND(" ",B2965,12)+1),LEN(B2965))-FIND(" ",B2965,12)),IF(AND(Q2965&gt;=65,Q2965&lt;=90),MIDB(B2965,FIND(" ",B2965,1),IFERROR(FIND(" ",B2965,FIND(" ",B2965,1)+1),LEN(B2965)+1)-FIND(" ",B2965,1)),"-"))</f>
        <v> parainfluenzae</v>
      </c>
      <c r="T2965" s="0" t="n">
        <v>1</v>
      </c>
    </row>
    <row r="2966" customFormat="false" ht="12.8" hidden="false" customHeight="false" outlineLevel="0" collapsed="false">
      <c r="A2966" s="0" t="n">
        <v>2965</v>
      </c>
      <c r="B2966" s="0" t="s">
        <v>12936</v>
      </c>
      <c r="C2966" s="0" t="s">
        <v>21</v>
      </c>
      <c r="D2966" s="0" t="s">
        <v>90</v>
      </c>
      <c r="E2966" s="0" t="s">
        <v>91</v>
      </c>
      <c r="F2966" s="0" t="s">
        <v>12937</v>
      </c>
      <c r="G2966" s="0" t="s">
        <v>12938</v>
      </c>
      <c r="H2966" s="0" t="s">
        <v>12939</v>
      </c>
      <c r="I2966" s="1" t="n">
        <v>5.178</v>
      </c>
      <c r="J2966" s="2" t="s">
        <v>12940</v>
      </c>
      <c r="K2966" s="2" t="s">
        <v>112</v>
      </c>
      <c r="L2966" s="0" t="s">
        <v>29</v>
      </c>
      <c r="M2966" s="0" t="s">
        <v>29</v>
      </c>
      <c r="N2966" s="0" t="s">
        <v>29</v>
      </c>
      <c r="O2966" s="2" t="s">
        <v>112</v>
      </c>
      <c r="P2966" s="0" t="s">
        <v>29</v>
      </c>
      <c r="Q2966" s="0" t="n">
        <f aca="false">_xlfn.UNICODE(B2966)</f>
        <v>72</v>
      </c>
      <c r="R2966" s="0" t="str">
        <f aca="false">IF(MIDB(B2966,1,10)="Candidatus",MIDB(B2966,FIND(" ",B2966,1)+1,FIND(" ",B2966,12)-FIND(" ",B2966,1)),IF(AND(Q2966&gt;=65,Q2966&lt;=90),MIDB(B2966,1,FIND(" ",B2966,1)),"-"))</f>
        <v>Haemophilus </v>
      </c>
      <c r="S2966" s="0" t="str">
        <f aca="false">IF(MIDB(B2966,1,10)="Candidatus",MIDB(B2966,FIND(" ",B2966,12)+1,IFERROR(FIND(" ",B2966,FIND(" ",B2966,12)+1),LEN(B2966))-FIND(" ",B2966,12)),IF(AND(Q2966&gt;=65,Q2966&lt;=90),MIDB(B2966,FIND(" ",B2966,1),IFERROR(FIND(" ",B2966,FIND(" ",B2966,1)+1),LEN(B2966)+1)-FIND(" ",B2966,1)),"-"))</f>
        <v> somnus</v>
      </c>
      <c r="T2966" s="0" t="n">
        <v>1</v>
      </c>
    </row>
    <row r="2967" customFormat="false" ht="12.8" hidden="false" customHeight="false" outlineLevel="0" collapsed="false">
      <c r="A2967" s="0" t="n">
        <v>2966</v>
      </c>
      <c r="B2967" s="0" t="s">
        <v>12941</v>
      </c>
      <c r="C2967" s="0" t="s">
        <v>21</v>
      </c>
      <c r="D2967" s="0" t="s">
        <v>90</v>
      </c>
      <c r="E2967" s="0" t="s">
        <v>91</v>
      </c>
      <c r="F2967" s="0" t="s">
        <v>12942</v>
      </c>
      <c r="G2967" s="0" t="s">
        <v>12943</v>
      </c>
      <c r="H2967" s="0" t="s">
        <v>12944</v>
      </c>
      <c r="I2967" s="1" t="n">
        <v>5.113</v>
      </c>
      <c r="J2967" s="2" t="s">
        <v>12945</v>
      </c>
      <c r="K2967" s="2" t="s">
        <v>52</v>
      </c>
      <c r="L2967" s="0" t="s">
        <v>29</v>
      </c>
      <c r="M2967" s="0" t="s">
        <v>29</v>
      </c>
      <c r="N2967" s="0" t="s">
        <v>29</v>
      </c>
      <c r="O2967" s="2" t="s">
        <v>45</v>
      </c>
      <c r="P2967" s="0" t="s">
        <v>29</v>
      </c>
      <c r="Q2967" s="0" t="n">
        <f aca="false">_xlfn.UNICODE(B2967)</f>
        <v>72</v>
      </c>
      <c r="R2967" s="0" t="str">
        <f aca="false">IF(MIDB(B2967,1,10)="Candidatus",MIDB(B2967,FIND(" ",B2967,1)+1,FIND(" ",B2967,12)-FIND(" ",B2967,1)),IF(AND(Q2967&gt;=65,Q2967&lt;=90),MIDB(B2967,1,FIND(" ",B2967,1)),"-"))</f>
        <v>Hafnia </v>
      </c>
      <c r="S2967" s="0" t="str">
        <f aca="false">IF(MIDB(B2967,1,10)="Candidatus",MIDB(B2967,FIND(" ",B2967,12)+1,IFERROR(FIND(" ",B2967,FIND(" ",B2967,12)+1),LEN(B2967))-FIND(" ",B2967,12)),IF(AND(Q2967&gt;=65,Q2967&lt;=90),MIDB(B2967,FIND(" ",B2967,1),IFERROR(FIND(" ",B2967,FIND(" ",B2967,1)+1),LEN(B2967)+1)-FIND(" ",B2967,1)),"-"))</f>
        <v> alvei</v>
      </c>
      <c r="T2967" s="0" t="n">
        <v>1</v>
      </c>
    </row>
    <row r="2968" customFormat="false" ht="12.8" hidden="false" customHeight="false" outlineLevel="0" collapsed="false">
      <c r="A2968" s="0" t="n">
        <v>2967</v>
      </c>
      <c r="B2968" s="0" t="s">
        <v>12946</v>
      </c>
      <c r="C2968" s="0" t="s">
        <v>21</v>
      </c>
      <c r="D2968" s="0" t="s">
        <v>90</v>
      </c>
      <c r="E2968" s="0" t="s">
        <v>91</v>
      </c>
      <c r="F2968" s="0" t="s">
        <v>12947</v>
      </c>
      <c r="G2968" s="0" t="s">
        <v>12948</v>
      </c>
      <c r="H2968" s="0" t="s">
        <v>12949</v>
      </c>
      <c r="I2968" s="1" t="n">
        <v>5.216</v>
      </c>
      <c r="J2968" s="2" t="s">
        <v>12950</v>
      </c>
      <c r="K2968" s="2" t="s">
        <v>52</v>
      </c>
      <c r="L2968" s="0" t="s">
        <v>29</v>
      </c>
      <c r="M2968" s="0" t="s">
        <v>29</v>
      </c>
      <c r="N2968" s="0" t="s">
        <v>29</v>
      </c>
      <c r="O2968" s="2" t="s">
        <v>45</v>
      </c>
      <c r="P2968" s="0" t="s">
        <v>29</v>
      </c>
      <c r="Q2968" s="0" t="n">
        <f aca="false">_xlfn.UNICODE(B2968)</f>
        <v>72</v>
      </c>
      <c r="R2968" s="0" t="str">
        <f aca="false">IF(MIDB(B2968,1,10)="Candidatus",MIDB(B2968,FIND(" ",B2968,1)+1,FIND(" ",B2968,12)-FIND(" ",B2968,1)),IF(AND(Q2968&gt;=65,Q2968&lt;=90),MIDB(B2968,1,FIND(" ",B2968,1)),"-"))</f>
        <v>Hafnia </v>
      </c>
      <c r="S2968" s="0" t="str">
        <f aca="false">IF(MIDB(B2968,1,10)="Candidatus",MIDB(B2968,FIND(" ",B2968,12)+1,IFERROR(FIND(" ",B2968,FIND(" ",B2968,12)+1),LEN(B2968))-FIND(" ",B2968,12)),IF(AND(Q2968&gt;=65,Q2968&lt;=90),MIDB(B2968,FIND(" ",B2968,1),IFERROR(FIND(" ",B2968,FIND(" ",B2968,1)+1),LEN(B2968)+1)-FIND(" ",B2968,1)),"-"))</f>
        <v> alvei</v>
      </c>
      <c r="T2968" s="0" t="n">
        <v>1</v>
      </c>
    </row>
    <row r="2969" customFormat="false" ht="12.8" hidden="false" customHeight="false" outlineLevel="0" collapsed="false">
      <c r="A2969" s="0" t="n">
        <v>2968</v>
      </c>
      <c r="B2969" s="0" t="s">
        <v>12951</v>
      </c>
      <c r="C2969" s="0" t="s">
        <v>490</v>
      </c>
      <c r="D2969" s="0" t="s">
        <v>2048</v>
      </c>
      <c r="E2969" s="0" t="s">
        <v>12952</v>
      </c>
      <c r="F2969" s="2" t="s">
        <v>112</v>
      </c>
      <c r="G2969" s="0" t="s">
        <v>12953</v>
      </c>
      <c r="H2969" s="0" t="s">
        <v>12954</v>
      </c>
      <c r="I2969" s="1" t="n">
        <v>6.951</v>
      </c>
      <c r="J2969" s="2" t="s">
        <v>12955</v>
      </c>
      <c r="K2969" s="2" t="s">
        <v>52</v>
      </c>
      <c r="L2969" s="0" t="s">
        <v>29</v>
      </c>
      <c r="M2969" s="0" t="s">
        <v>29</v>
      </c>
      <c r="N2969" s="0" t="s">
        <v>29</v>
      </c>
      <c r="O2969" s="2" t="s">
        <v>52</v>
      </c>
      <c r="P2969" s="0" t="s">
        <v>29</v>
      </c>
      <c r="Q2969" s="0" t="n">
        <f aca="false">_xlfn.UNICODE(B2969)</f>
        <v>72</v>
      </c>
      <c r="R2969" s="0" t="str">
        <f aca="false">IF(MIDB(B2969,1,10)="Candidatus",MIDB(B2969,FIND(" ",B2969,1)+1,FIND(" ",B2969,12)-FIND(" ",B2969,1)),IF(AND(Q2969&gt;=65,Q2969&lt;=90),MIDB(B2969,1,FIND(" ",B2969,1)),"-"))</f>
        <v>Halalkalicoccus </v>
      </c>
      <c r="S2969" s="0" t="str">
        <f aca="false">IF(MIDB(B2969,1,10)="Candidatus",MIDB(B2969,FIND(" ",B2969,12)+1,IFERROR(FIND(" ",B2969,FIND(" ",B2969,12)+1),LEN(B2969))-FIND(" ",B2969,12)),IF(AND(Q2969&gt;=65,Q2969&lt;=90),MIDB(B2969,FIND(" ",B2969,1),IFERROR(FIND(" ",B2969,FIND(" ",B2969,1)+1),LEN(B2969)+1)-FIND(" ",B2969,1)),"-"))</f>
        <v> jeotgali</v>
      </c>
      <c r="T2969" s="0" t="n">
        <v>1</v>
      </c>
    </row>
    <row r="2970" customFormat="false" ht="12.8" hidden="false" customHeight="false" outlineLevel="0" collapsed="false">
      <c r="A2970" s="0" t="n">
        <v>2969</v>
      </c>
      <c r="B2970" s="0" t="s">
        <v>12951</v>
      </c>
      <c r="C2970" s="0" t="s">
        <v>490</v>
      </c>
      <c r="D2970" s="0" t="s">
        <v>2048</v>
      </c>
      <c r="E2970" s="0" t="s">
        <v>12952</v>
      </c>
      <c r="F2970" s="2" t="s">
        <v>46</v>
      </c>
      <c r="G2970" s="0" t="s">
        <v>12956</v>
      </c>
      <c r="H2970" s="0" t="s">
        <v>12957</v>
      </c>
      <c r="I2970" s="1" t="n">
        <v>406.285</v>
      </c>
      <c r="J2970" s="2" t="s">
        <v>12958</v>
      </c>
      <c r="K2970" s="2" t="s">
        <v>9732</v>
      </c>
      <c r="L2970" s="0" t="s">
        <v>29</v>
      </c>
      <c r="M2970" s="2" t="s">
        <v>46</v>
      </c>
      <c r="N2970" s="0" t="s">
        <v>29</v>
      </c>
      <c r="O2970" s="2" t="s">
        <v>12959</v>
      </c>
      <c r="P2970" s="2" t="s">
        <v>276</v>
      </c>
      <c r="Q2970" s="0" t="n">
        <f aca="false">_xlfn.UNICODE(B2970)</f>
        <v>72</v>
      </c>
      <c r="R2970" s="0" t="str">
        <f aca="false">IF(MIDB(B2970,1,10)="Candidatus",MIDB(B2970,FIND(" ",B2970,1)+1,FIND(" ",B2970,12)-FIND(" ",B2970,1)),IF(AND(Q2970&gt;=65,Q2970&lt;=90),MIDB(B2970,1,FIND(" ",B2970,1)),"-"))</f>
        <v>Halalkalicoccus </v>
      </c>
      <c r="S2970" s="0" t="str">
        <f aca="false">IF(MIDB(B2970,1,10)="Candidatus",MIDB(B2970,FIND(" ",B2970,12)+1,IFERROR(FIND(" ",B2970,FIND(" ",B2970,12)+1),LEN(B2970))-FIND(" ",B2970,12)),IF(AND(Q2970&gt;=65,Q2970&lt;=90),MIDB(B2970,FIND(" ",B2970,1),IFERROR(FIND(" ",B2970,FIND(" ",B2970,1)+1),LEN(B2970)+1)-FIND(" ",B2970,1)),"-"))</f>
        <v> jeotgali</v>
      </c>
      <c r="T2970" s="0" t="n">
        <v>1</v>
      </c>
    </row>
    <row r="2971" customFormat="false" ht="12.8" hidden="false" customHeight="false" outlineLevel="0" collapsed="false">
      <c r="A2971" s="0" t="n">
        <v>2970</v>
      </c>
      <c r="B2971" s="0" t="s">
        <v>12951</v>
      </c>
      <c r="C2971" s="0" t="s">
        <v>490</v>
      </c>
      <c r="D2971" s="0" t="s">
        <v>2048</v>
      </c>
      <c r="E2971" s="0" t="s">
        <v>12952</v>
      </c>
      <c r="F2971" s="2" t="s">
        <v>28</v>
      </c>
      <c r="G2971" s="0" t="s">
        <v>12960</v>
      </c>
      <c r="H2971" s="0" t="s">
        <v>12961</v>
      </c>
      <c r="I2971" s="1" t="n">
        <v>23.727</v>
      </c>
      <c r="J2971" s="2" t="s">
        <v>12962</v>
      </c>
      <c r="K2971" s="2" t="s">
        <v>1598</v>
      </c>
      <c r="L2971" s="0" t="s">
        <v>29</v>
      </c>
      <c r="M2971" s="0" t="s">
        <v>29</v>
      </c>
      <c r="N2971" s="0" t="s">
        <v>29</v>
      </c>
      <c r="O2971" s="2" t="s">
        <v>1598</v>
      </c>
      <c r="P2971" s="0" t="s">
        <v>29</v>
      </c>
      <c r="Q2971" s="0" t="n">
        <f aca="false">_xlfn.UNICODE(B2971)</f>
        <v>72</v>
      </c>
      <c r="R2971" s="0" t="str">
        <f aca="false">IF(MIDB(B2971,1,10)="Candidatus",MIDB(B2971,FIND(" ",B2971,1)+1,FIND(" ",B2971,12)-FIND(" ",B2971,1)),IF(AND(Q2971&gt;=65,Q2971&lt;=90),MIDB(B2971,1,FIND(" ",B2971,1)),"-"))</f>
        <v>Halalkalicoccus </v>
      </c>
      <c r="S2971" s="0" t="str">
        <f aca="false">IF(MIDB(B2971,1,10)="Candidatus",MIDB(B2971,FIND(" ",B2971,12)+1,IFERROR(FIND(" ",B2971,FIND(" ",B2971,12)+1),LEN(B2971))-FIND(" ",B2971,12)),IF(AND(Q2971&gt;=65,Q2971&lt;=90),MIDB(B2971,FIND(" ",B2971,1),IFERROR(FIND(" ",B2971,FIND(" ",B2971,1)+1),LEN(B2971)+1)-FIND(" ",B2971,1)),"-"))</f>
        <v> jeotgali</v>
      </c>
      <c r="T2971" s="0" t="n">
        <v>1</v>
      </c>
    </row>
    <row r="2972" customFormat="false" ht="12.8" hidden="false" customHeight="false" outlineLevel="0" collapsed="false">
      <c r="A2972" s="0" t="n">
        <v>2971</v>
      </c>
      <c r="B2972" s="0" t="s">
        <v>12951</v>
      </c>
      <c r="C2972" s="0" t="s">
        <v>490</v>
      </c>
      <c r="D2972" s="0" t="s">
        <v>2048</v>
      </c>
      <c r="E2972" s="0" t="s">
        <v>12952</v>
      </c>
      <c r="F2972" s="2" t="s">
        <v>60</v>
      </c>
      <c r="G2972" s="0" t="s">
        <v>12963</v>
      </c>
      <c r="H2972" s="0" t="s">
        <v>12964</v>
      </c>
      <c r="I2972" s="1" t="n">
        <v>44.576</v>
      </c>
      <c r="J2972" s="2" t="s">
        <v>12965</v>
      </c>
      <c r="K2972" s="2" t="s">
        <v>1663</v>
      </c>
      <c r="L2972" s="0" t="s">
        <v>29</v>
      </c>
      <c r="M2972" s="0" t="s">
        <v>29</v>
      </c>
      <c r="N2972" s="0" t="s">
        <v>29</v>
      </c>
      <c r="O2972" s="2" t="s">
        <v>1663</v>
      </c>
      <c r="P2972" s="0" t="s">
        <v>29</v>
      </c>
      <c r="Q2972" s="0" t="n">
        <f aca="false">_xlfn.UNICODE(B2972)</f>
        <v>72</v>
      </c>
      <c r="R2972" s="0" t="str">
        <f aca="false">IF(MIDB(B2972,1,10)="Candidatus",MIDB(B2972,FIND(" ",B2972,1)+1,FIND(" ",B2972,12)-FIND(" ",B2972,1)),IF(AND(Q2972&gt;=65,Q2972&lt;=90),MIDB(B2972,1,FIND(" ",B2972,1)),"-"))</f>
        <v>Halalkalicoccus </v>
      </c>
      <c r="S2972" s="0" t="str">
        <f aca="false">IF(MIDB(B2972,1,10)="Candidatus",MIDB(B2972,FIND(" ",B2972,12)+1,IFERROR(FIND(" ",B2972,FIND(" ",B2972,12)+1),LEN(B2972))-FIND(" ",B2972,12)),IF(AND(Q2972&gt;=65,Q2972&lt;=90),MIDB(B2972,FIND(" ",B2972,1),IFERROR(FIND(" ",B2972,FIND(" ",B2972,1)+1),LEN(B2972)+1)-FIND(" ",B2972,1)),"-"))</f>
        <v> jeotgali</v>
      </c>
      <c r="T2972" s="0" t="n">
        <v>1</v>
      </c>
    </row>
    <row r="2973" customFormat="false" ht="12.8" hidden="false" customHeight="false" outlineLevel="0" collapsed="false">
      <c r="A2973" s="0" t="n">
        <v>2972</v>
      </c>
      <c r="B2973" s="0" t="s">
        <v>12951</v>
      </c>
      <c r="C2973" s="0" t="s">
        <v>490</v>
      </c>
      <c r="D2973" s="0" t="s">
        <v>2048</v>
      </c>
      <c r="E2973" s="0" t="s">
        <v>12952</v>
      </c>
      <c r="F2973" s="2" t="s">
        <v>129</v>
      </c>
      <c r="G2973" s="0" t="s">
        <v>12966</v>
      </c>
      <c r="H2973" s="0" t="s">
        <v>12967</v>
      </c>
      <c r="I2973" s="1" t="n">
        <v>44.459</v>
      </c>
      <c r="J2973" s="2" t="s">
        <v>12968</v>
      </c>
      <c r="K2973" s="2" t="s">
        <v>503</v>
      </c>
      <c r="L2973" s="0" t="s">
        <v>29</v>
      </c>
      <c r="M2973" s="0" t="s">
        <v>29</v>
      </c>
      <c r="N2973" s="0" t="s">
        <v>29</v>
      </c>
      <c r="O2973" s="2" t="s">
        <v>503</v>
      </c>
      <c r="P2973" s="0" t="s">
        <v>29</v>
      </c>
      <c r="Q2973" s="0" t="n">
        <f aca="false">_xlfn.UNICODE(B2973)</f>
        <v>72</v>
      </c>
      <c r="R2973" s="0" t="str">
        <f aca="false">IF(MIDB(B2973,1,10)="Candidatus",MIDB(B2973,FIND(" ",B2973,1)+1,FIND(" ",B2973,12)-FIND(" ",B2973,1)),IF(AND(Q2973&gt;=65,Q2973&lt;=90),MIDB(B2973,1,FIND(" ",B2973,1)),"-"))</f>
        <v>Halalkalicoccus </v>
      </c>
      <c r="S2973" s="0" t="str">
        <f aca="false">IF(MIDB(B2973,1,10)="Candidatus",MIDB(B2973,FIND(" ",B2973,12)+1,IFERROR(FIND(" ",B2973,FIND(" ",B2973,12)+1),LEN(B2973))-FIND(" ",B2973,12)),IF(AND(Q2973&gt;=65,Q2973&lt;=90),MIDB(B2973,FIND(" ",B2973,1),IFERROR(FIND(" ",B2973,FIND(" ",B2973,1)+1),LEN(B2973)+1)-FIND(" ",B2973,1)),"-"))</f>
        <v> jeotgali</v>
      </c>
      <c r="T2973" s="0" t="n">
        <v>1</v>
      </c>
    </row>
    <row r="2974" customFormat="false" ht="12.8" hidden="false" customHeight="false" outlineLevel="0" collapsed="false">
      <c r="A2974" s="0" t="n">
        <v>2973</v>
      </c>
      <c r="B2974" s="0" t="s">
        <v>12951</v>
      </c>
      <c r="C2974" s="0" t="s">
        <v>490</v>
      </c>
      <c r="D2974" s="0" t="s">
        <v>2048</v>
      </c>
      <c r="E2974" s="0" t="s">
        <v>12952</v>
      </c>
      <c r="F2974" s="2" t="s">
        <v>88</v>
      </c>
      <c r="G2974" s="0" t="s">
        <v>12969</v>
      </c>
      <c r="H2974" s="0" t="s">
        <v>12970</v>
      </c>
      <c r="I2974" s="1" t="n">
        <v>363.534</v>
      </c>
      <c r="J2974" s="2" t="s">
        <v>12971</v>
      </c>
      <c r="K2974" s="2" t="s">
        <v>204</v>
      </c>
      <c r="L2974" s="0" t="s">
        <v>29</v>
      </c>
      <c r="M2974" s="0" t="s">
        <v>29</v>
      </c>
      <c r="N2974" s="0" t="s">
        <v>29</v>
      </c>
      <c r="O2974" s="2" t="s">
        <v>9778</v>
      </c>
      <c r="P2974" s="2" t="s">
        <v>46</v>
      </c>
      <c r="Q2974" s="0" t="n">
        <f aca="false">_xlfn.UNICODE(B2974)</f>
        <v>72</v>
      </c>
      <c r="R2974" s="0" t="str">
        <f aca="false">IF(MIDB(B2974,1,10)="Candidatus",MIDB(B2974,FIND(" ",B2974,1)+1,FIND(" ",B2974,12)-FIND(" ",B2974,1)),IF(AND(Q2974&gt;=65,Q2974&lt;=90),MIDB(B2974,1,FIND(" ",B2974,1)),"-"))</f>
        <v>Halalkalicoccus </v>
      </c>
      <c r="S2974" s="0" t="str">
        <f aca="false">IF(MIDB(B2974,1,10)="Candidatus",MIDB(B2974,FIND(" ",B2974,12)+1,IFERROR(FIND(" ",B2974,FIND(" ",B2974,12)+1),LEN(B2974))-FIND(" ",B2974,12)),IF(AND(Q2974&gt;=65,Q2974&lt;=90),MIDB(B2974,FIND(" ",B2974,1),IFERROR(FIND(" ",B2974,FIND(" ",B2974,1)+1),LEN(B2974)+1)-FIND(" ",B2974,1)),"-"))</f>
        <v> jeotgali</v>
      </c>
      <c r="T2974" s="0" t="n">
        <v>1</v>
      </c>
    </row>
    <row r="2975" customFormat="false" ht="12.8" hidden="false" customHeight="false" outlineLevel="0" collapsed="false">
      <c r="A2975" s="0" t="n">
        <v>2974</v>
      </c>
      <c r="B2975" s="0" t="s">
        <v>12972</v>
      </c>
      <c r="C2975" s="0" t="s">
        <v>490</v>
      </c>
      <c r="D2975" s="0" t="s">
        <v>2048</v>
      </c>
      <c r="E2975" s="0" t="s">
        <v>12952</v>
      </c>
      <c r="F2975" s="0" t="s">
        <v>12973</v>
      </c>
      <c r="G2975" s="0" t="s">
        <v>12974</v>
      </c>
      <c r="H2975" s="0" t="s">
        <v>12975</v>
      </c>
      <c r="I2975" s="1" t="n">
        <v>124.256</v>
      </c>
      <c r="J2975" s="2" t="s">
        <v>12976</v>
      </c>
      <c r="K2975" s="2" t="s">
        <v>477</v>
      </c>
      <c r="L2975" s="0" t="s">
        <v>29</v>
      </c>
      <c r="M2975" s="0" t="s">
        <v>29</v>
      </c>
      <c r="N2975" s="0" t="s">
        <v>29</v>
      </c>
      <c r="O2975" s="2" t="s">
        <v>2398</v>
      </c>
      <c r="P2975" s="2" t="s">
        <v>60</v>
      </c>
      <c r="Q2975" s="0" t="n">
        <f aca="false">_xlfn.UNICODE(B2975)</f>
        <v>72</v>
      </c>
      <c r="R2975" s="0" t="str">
        <f aca="false">IF(MIDB(B2975,1,10)="Candidatus",MIDB(B2975,FIND(" ",B2975,1)+1,FIND(" ",B2975,12)-FIND(" ",B2975,1)),IF(AND(Q2975&gt;=65,Q2975&lt;=90),MIDB(B2975,1,FIND(" ",B2975,1)),"-"))</f>
        <v>Halanaeroarchaeum </v>
      </c>
      <c r="S2975" s="0" t="str">
        <f aca="false">IF(MIDB(B2975,1,10)="Candidatus",MIDB(B2975,FIND(" ",B2975,12)+1,IFERROR(FIND(" ",B2975,FIND(" ",B2975,12)+1),LEN(B2975))-FIND(" ",B2975,12)),IF(AND(Q2975&gt;=65,Q2975&lt;=90),MIDB(B2975,FIND(" ",B2975,1),IFERROR(FIND(" ",B2975,FIND(" ",B2975,1)+1),LEN(B2975)+1)-FIND(" ",B2975,1)),"-"))</f>
        <v> sulfurireducens</v>
      </c>
      <c r="T2975" s="0" t="n">
        <v>1</v>
      </c>
    </row>
    <row r="2976" customFormat="false" ht="12.8" hidden="false" customHeight="false" outlineLevel="0" collapsed="false">
      <c r="A2976" s="0" t="n">
        <v>2975</v>
      </c>
      <c r="B2976" s="0" t="s">
        <v>12977</v>
      </c>
      <c r="C2976" s="0" t="s">
        <v>490</v>
      </c>
      <c r="D2976" s="0" t="s">
        <v>2048</v>
      </c>
      <c r="E2976" s="0" t="s">
        <v>12952</v>
      </c>
      <c r="F2976" s="0" t="s">
        <v>12978</v>
      </c>
      <c r="G2976" s="0" t="s">
        <v>12979</v>
      </c>
      <c r="H2976" s="0" t="s">
        <v>12980</v>
      </c>
      <c r="I2976" s="1" t="n">
        <v>124.256</v>
      </c>
      <c r="J2976" s="2" t="s">
        <v>12981</v>
      </c>
      <c r="K2976" s="2" t="s">
        <v>1150</v>
      </c>
      <c r="L2976" s="0" t="s">
        <v>29</v>
      </c>
      <c r="M2976" s="0" t="s">
        <v>29</v>
      </c>
      <c r="N2976" s="0" t="s">
        <v>29</v>
      </c>
      <c r="O2976" s="2" t="s">
        <v>1328</v>
      </c>
      <c r="P2976" s="2" t="s">
        <v>60</v>
      </c>
      <c r="Q2976" s="0" t="n">
        <f aca="false">_xlfn.UNICODE(B2976)</f>
        <v>72</v>
      </c>
      <c r="R2976" s="0" t="str">
        <f aca="false">IF(MIDB(B2976,1,10)="Candidatus",MIDB(B2976,FIND(" ",B2976,1)+1,FIND(" ",B2976,12)-FIND(" ",B2976,1)),IF(AND(Q2976&gt;=65,Q2976&lt;=90),MIDB(B2976,1,FIND(" ",B2976,1)),"-"))</f>
        <v>Halanaeroarchaeum </v>
      </c>
      <c r="S2976" s="0" t="str">
        <f aca="false">IF(MIDB(B2976,1,10)="Candidatus",MIDB(B2976,FIND(" ",B2976,12)+1,IFERROR(FIND(" ",B2976,FIND(" ",B2976,12)+1),LEN(B2976))-FIND(" ",B2976,12)),IF(AND(Q2976&gt;=65,Q2976&lt;=90),MIDB(B2976,FIND(" ",B2976,1),IFERROR(FIND(" ",B2976,FIND(" ",B2976,1)+1),LEN(B2976)+1)-FIND(" ",B2976,1)),"-"))</f>
        <v> sulfurireducens</v>
      </c>
      <c r="T2976" s="0" t="n">
        <v>1</v>
      </c>
    </row>
    <row r="2977" customFormat="false" ht="12.8" hidden="false" customHeight="false" outlineLevel="0" collapsed="false">
      <c r="A2977" s="0" t="n">
        <v>2976</v>
      </c>
      <c r="B2977" s="0" t="s">
        <v>12982</v>
      </c>
      <c r="C2977" s="0" t="s">
        <v>21</v>
      </c>
      <c r="D2977" s="0" t="s">
        <v>4402</v>
      </c>
      <c r="E2977" s="0" t="s">
        <v>4403</v>
      </c>
      <c r="F2977" s="0" t="s">
        <v>12983</v>
      </c>
      <c r="G2977" s="0" t="s">
        <v>12984</v>
      </c>
      <c r="H2977" s="0" t="s">
        <v>12985</v>
      </c>
      <c r="I2977" s="1" t="n">
        <v>164.019</v>
      </c>
      <c r="J2977" s="2" t="s">
        <v>12986</v>
      </c>
      <c r="K2977" s="2" t="s">
        <v>730</v>
      </c>
      <c r="L2977" s="0" t="s">
        <v>29</v>
      </c>
      <c r="M2977" s="0" t="s">
        <v>29</v>
      </c>
      <c r="N2977" s="0" t="s">
        <v>29</v>
      </c>
      <c r="O2977" s="2" t="s">
        <v>2238</v>
      </c>
      <c r="P2977" s="2" t="s">
        <v>46</v>
      </c>
      <c r="Q2977" s="0" t="n">
        <f aca="false">_xlfn.UNICODE(B2977)</f>
        <v>72</v>
      </c>
      <c r="R2977" s="0" t="str">
        <f aca="false">IF(MIDB(B2977,1,10)="Candidatus",MIDB(B2977,FIND(" ",B2977,1)+1,FIND(" ",B2977,12)-FIND(" ",B2977,1)),IF(AND(Q2977&gt;=65,Q2977&lt;=90),MIDB(B2977,1,FIND(" ",B2977,1)),"-"))</f>
        <v>Haliscomenobacter </v>
      </c>
      <c r="S2977" s="0" t="str">
        <f aca="false">IF(MIDB(B2977,1,10)="Candidatus",MIDB(B2977,FIND(" ",B2977,12)+1,IFERROR(FIND(" ",B2977,FIND(" ",B2977,12)+1),LEN(B2977))-FIND(" ",B2977,12)),IF(AND(Q2977&gt;=65,Q2977&lt;=90),MIDB(B2977,FIND(" ",B2977,1),IFERROR(FIND(" ",B2977,FIND(" ",B2977,1)+1),LEN(B2977)+1)-FIND(" ",B2977,1)),"-"))</f>
        <v> hydrossis</v>
      </c>
      <c r="T2977" s="0" t="n">
        <v>1</v>
      </c>
    </row>
    <row r="2978" customFormat="false" ht="12.8" hidden="false" customHeight="false" outlineLevel="0" collapsed="false">
      <c r="A2978" s="0" t="n">
        <v>2977</v>
      </c>
      <c r="B2978" s="0" t="s">
        <v>12982</v>
      </c>
      <c r="C2978" s="0" t="s">
        <v>21</v>
      </c>
      <c r="D2978" s="0" t="s">
        <v>4402</v>
      </c>
      <c r="E2978" s="0" t="s">
        <v>4403</v>
      </c>
      <c r="F2978" s="0" t="s">
        <v>12987</v>
      </c>
      <c r="G2978" s="0" t="s">
        <v>12988</v>
      </c>
      <c r="H2978" s="0" t="s">
        <v>12989</v>
      </c>
      <c r="I2978" s="1" t="n">
        <v>143.757</v>
      </c>
      <c r="J2978" s="2" t="s">
        <v>12990</v>
      </c>
      <c r="K2978" s="2" t="s">
        <v>2244</v>
      </c>
      <c r="L2978" s="0" t="s">
        <v>29</v>
      </c>
      <c r="M2978" s="0" t="s">
        <v>29</v>
      </c>
      <c r="N2978" s="0" t="s">
        <v>29</v>
      </c>
      <c r="O2978" s="2" t="s">
        <v>2244</v>
      </c>
      <c r="P2978" s="0" t="s">
        <v>29</v>
      </c>
      <c r="Q2978" s="0" t="n">
        <f aca="false">_xlfn.UNICODE(B2978)</f>
        <v>72</v>
      </c>
      <c r="R2978" s="0" t="str">
        <f aca="false">IF(MIDB(B2978,1,10)="Candidatus",MIDB(B2978,FIND(" ",B2978,1)+1,FIND(" ",B2978,12)-FIND(" ",B2978,1)),IF(AND(Q2978&gt;=65,Q2978&lt;=90),MIDB(B2978,1,FIND(" ",B2978,1)),"-"))</f>
        <v>Haliscomenobacter </v>
      </c>
      <c r="S2978" s="0" t="str">
        <f aca="false">IF(MIDB(B2978,1,10)="Candidatus",MIDB(B2978,FIND(" ",B2978,12)+1,IFERROR(FIND(" ",B2978,FIND(" ",B2978,12)+1),LEN(B2978))-FIND(" ",B2978,12)),IF(AND(Q2978&gt;=65,Q2978&lt;=90),MIDB(B2978,FIND(" ",B2978,1),IFERROR(FIND(" ",B2978,FIND(" ",B2978,1)+1),LEN(B2978)+1)-FIND(" ",B2978,1)),"-"))</f>
        <v> hydrossis</v>
      </c>
      <c r="T2978" s="0" t="n">
        <v>1</v>
      </c>
    </row>
    <row r="2979" customFormat="false" ht="12.8" hidden="false" customHeight="false" outlineLevel="0" collapsed="false">
      <c r="A2979" s="0" t="n">
        <v>2978</v>
      </c>
      <c r="B2979" s="0" t="s">
        <v>12982</v>
      </c>
      <c r="C2979" s="0" t="s">
        <v>21</v>
      </c>
      <c r="D2979" s="0" t="s">
        <v>4402</v>
      </c>
      <c r="E2979" s="0" t="s">
        <v>4403</v>
      </c>
      <c r="F2979" s="0" t="s">
        <v>12991</v>
      </c>
      <c r="G2979" s="0" t="s">
        <v>12992</v>
      </c>
      <c r="H2979" s="0" t="s">
        <v>12993</v>
      </c>
      <c r="I2979" s="1" t="n">
        <v>92.189</v>
      </c>
      <c r="J2979" s="2" t="s">
        <v>12994</v>
      </c>
      <c r="K2979" s="2" t="s">
        <v>776</v>
      </c>
      <c r="L2979" s="0" t="s">
        <v>29</v>
      </c>
      <c r="M2979" s="0" t="s">
        <v>29</v>
      </c>
      <c r="N2979" s="0" t="s">
        <v>29</v>
      </c>
      <c r="O2979" s="2" t="s">
        <v>2944</v>
      </c>
      <c r="P2979" s="2" t="s">
        <v>46</v>
      </c>
      <c r="Q2979" s="0" t="n">
        <f aca="false">_xlfn.UNICODE(B2979)</f>
        <v>72</v>
      </c>
      <c r="R2979" s="0" t="str">
        <f aca="false">IF(MIDB(B2979,1,10)="Candidatus",MIDB(B2979,FIND(" ",B2979,1)+1,FIND(" ",B2979,12)-FIND(" ",B2979,1)),IF(AND(Q2979&gt;=65,Q2979&lt;=90),MIDB(B2979,1,FIND(" ",B2979,1)),"-"))</f>
        <v>Haliscomenobacter </v>
      </c>
      <c r="S2979" s="0" t="str">
        <f aca="false">IF(MIDB(B2979,1,10)="Candidatus",MIDB(B2979,FIND(" ",B2979,12)+1,IFERROR(FIND(" ",B2979,FIND(" ",B2979,12)+1),LEN(B2979))-FIND(" ",B2979,12)),IF(AND(Q2979&gt;=65,Q2979&lt;=90),MIDB(B2979,FIND(" ",B2979,1),IFERROR(FIND(" ",B2979,FIND(" ",B2979,1)+1),LEN(B2979)+1)-FIND(" ",B2979,1)),"-"))</f>
        <v> hydrossis</v>
      </c>
      <c r="T2979" s="0" t="n">
        <v>1</v>
      </c>
    </row>
    <row r="2980" customFormat="false" ht="12.8" hidden="false" customHeight="false" outlineLevel="0" collapsed="false">
      <c r="A2980" s="0" t="n">
        <v>2979</v>
      </c>
      <c r="B2980" s="0" t="s">
        <v>12995</v>
      </c>
      <c r="C2980" s="0" t="s">
        <v>490</v>
      </c>
      <c r="D2980" s="0" t="s">
        <v>2048</v>
      </c>
      <c r="E2980" s="0" t="s">
        <v>12952</v>
      </c>
      <c r="F2980" s="0" t="s">
        <v>12996</v>
      </c>
      <c r="G2980" s="0" t="s">
        <v>12997</v>
      </c>
      <c r="H2980" s="0" t="s">
        <v>12998</v>
      </c>
      <c r="I2980" s="1" t="n">
        <v>405.816</v>
      </c>
      <c r="J2980" s="2" t="s">
        <v>12999</v>
      </c>
      <c r="K2980" s="2" t="s">
        <v>6667</v>
      </c>
      <c r="L2980" s="2" t="s">
        <v>46</v>
      </c>
      <c r="M2980" s="0" t="s">
        <v>29</v>
      </c>
      <c r="N2980" s="0" t="s">
        <v>29</v>
      </c>
      <c r="O2980" s="2" t="s">
        <v>1759</v>
      </c>
      <c r="P2980" s="2" t="s">
        <v>44</v>
      </c>
      <c r="Q2980" s="0" t="n">
        <f aca="false">_xlfn.UNICODE(B2980)</f>
        <v>72</v>
      </c>
      <c r="R2980" s="0" t="str">
        <f aca="false">IF(MIDB(B2980,1,10)="Candidatus",MIDB(B2980,FIND(" ",B2980,1)+1,FIND(" ",B2980,12)-FIND(" ",B2980,1)),IF(AND(Q2980&gt;=65,Q2980&lt;=90),MIDB(B2980,1,FIND(" ",B2980,1)),"-"))</f>
        <v>Haloarcula </v>
      </c>
      <c r="S2980" s="0" t="str">
        <f aca="false">IF(MIDB(B2980,1,10)="Candidatus",MIDB(B2980,FIND(" ",B2980,12)+1,IFERROR(FIND(" ",B2980,FIND(" ",B2980,12)+1),LEN(B2980))-FIND(" ",B2980,12)),IF(AND(Q2980&gt;=65,Q2980&lt;=90),MIDB(B2980,FIND(" ",B2980,1),IFERROR(FIND(" ",B2980,FIND(" ",B2980,1)+1),LEN(B2980)+1)-FIND(" ",B2980,1)),"-"))</f>
        <v> hispanica</v>
      </c>
      <c r="T2980" s="0" t="n">
        <v>1</v>
      </c>
    </row>
    <row r="2981" customFormat="false" ht="12.8" hidden="false" customHeight="false" outlineLevel="0" collapsed="false">
      <c r="A2981" s="0" t="n">
        <v>2980</v>
      </c>
      <c r="B2981" s="0" t="s">
        <v>13000</v>
      </c>
      <c r="C2981" s="0" t="s">
        <v>490</v>
      </c>
      <c r="D2981" s="0" t="s">
        <v>2048</v>
      </c>
      <c r="E2981" s="0" t="s">
        <v>12952</v>
      </c>
      <c r="F2981" s="0" t="s">
        <v>13001</v>
      </c>
      <c r="G2981" s="0" t="s">
        <v>13002</v>
      </c>
      <c r="H2981" s="0" t="s">
        <v>13003</v>
      </c>
      <c r="I2981" s="1" t="n">
        <v>125.764</v>
      </c>
      <c r="J2981" s="2" t="s">
        <v>13004</v>
      </c>
      <c r="K2981" s="2" t="s">
        <v>730</v>
      </c>
      <c r="L2981" s="0" t="s">
        <v>29</v>
      </c>
      <c r="M2981" s="0" t="s">
        <v>29</v>
      </c>
      <c r="N2981" s="0" t="s">
        <v>29</v>
      </c>
      <c r="O2981" s="2" t="s">
        <v>1050</v>
      </c>
      <c r="P2981" s="2" t="s">
        <v>112</v>
      </c>
      <c r="Q2981" s="0" t="n">
        <f aca="false">_xlfn.UNICODE(B2981)</f>
        <v>72</v>
      </c>
      <c r="R2981" s="0" t="str">
        <f aca="false">IF(MIDB(B2981,1,10)="Candidatus",MIDB(B2981,FIND(" ",B2981,1)+1,FIND(" ",B2981,12)-FIND(" ",B2981,1)),IF(AND(Q2981&gt;=65,Q2981&lt;=90),MIDB(B2981,1,FIND(" ",B2981,1)),"-"))</f>
        <v>Haloarcula </v>
      </c>
      <c r="S2981" s="0" t="str">
        <f aca="false">IF(MIDB(B2981,1,10)="Candidatus",MIDB(B2981,FIND(" ",B2981,12)+1,IFERROR(FIND(" ",B2981,FIND(" ",B2981,12)+1),LEN(B2981))-FIND(" ",B2981,12)),IF(AND(Q2981&gt;=65,Q2981&lt;=90),MIDB(B2981,FIND(" ",B2981,1),IFERROR(FIND(" ",B2981,FIND(" ",B2981,1)+1),LEN(B2981)+1)-FIND(" ",B2981,1)),"-"))</f>
        <v> hispanica</v>
      </c>
      <c r="T2981" s="0" t="n">
        <v>1</v>
      </c>
    </row>
    <row r="2982" customFormat="false" ht="12.8" hidden="false" customHeight="false" outlineLevel="0" collapsed="false">
      <c r="A2982" s="0" t="n">
        <v>2981</v>
      </c>
      <c r="B2982" s="0" t="s">
        <v>13000</v>
      </c>
      <c r="C2982" s="0" t="s">
        <v>490</v>
      </c>
      <c r="D2982" s="0" t="s">
        <v>2048</v>
      </c>
      <c r="E2982" s="0" t="s">
        <v>12952</v>
      </c>
      <c r="F2982" s="0" t="s">
        <v>13005</v>
      </c>
      <c r="G2982" s="0" t="s">
        <v>13006</v>
      </c>
      <c r="H2982" s="0" t="s">
        <v>13007</v>
      </c>
      <c r="I2982" s="1" t="n">
        <v>405.815</v>
      </c>
      <c r="J2982" s="2" t="s">
        <v>13008</v>
      </c>
      <c r="K2982" s="2" t="s">
        <v>13009</v>
      </c>
      <c r="L2982" s="2" t="s">
        <v>46</v>
      </c>
      <c r="M2982" s="0" t="s">
        <v>29</v>
      </c>
      <c r="N2982" s="0" t="s">
        <v>29</v>
      </c>
      <c r="O2982" s="2" t="s">
        <v>13010</v>
      </c>
      <c r="P2982" s="2" t="s">
        <v>44</v>
      </c>
      <c r="Q2982" s="0" t="n">
        <f aca="false">_xlfn.UNICODE(B2982)</f>
        <v>72</v>
      </c>
      <c r="R2982" s="0" t="str">
        <f aca="false">IF(MIDB(B2982,1,10)="Candidatus",MIDB(B2982,FIND(" ",B2982,1)+1,FIND(" ",B2982,12)-FIND(" ",B2982,1)),IF(AND(Q2982&gt;=65,Q2982&lt;=90),MIDB(B2982,1,FIND(" ",B2982,1)),"-"))</f>
        <v>Haloarcula </v>
      </c>
      <c r="S2982" s="0" t="str">
        <f aca="false">IF(MIDB(B2982,1,10)="Candidatus",MIDB(B2982,FIND(" ",B2982,12)+1,IFERROR(FIND(" ",B2982,FIND(" ",B2982,12)+1),LEN(B2982))-FIND(" ",B2982,12)),IF(AND(Q2982&gt;=65,Q2982&lt;=90),MIDB(B2982,FIND(" ",B2982,1),IFERROR(FIND(" ",B2982,FIND(" ",B2982,1)+1),LEN(B2982)+1)-FIND(" ",B2982,1)),"-"))</f>
        <v> hispanica</v>
      </c>
      <c r="T2982" s="0" t="n">
        <v>1</v>
      </c>
    </row>
    <row r="2983" customFormat="false" ht="12.8" hidden="false" customHeight="false" outlineLevel="0" collapsed="false">
      <c r="A2983" s="0" t="n">
        <v>2982</v>
      </c>
      <c r="B2983" s="0" t="s">
        <v>13011</v>
      </c>
      <c r="C2983" s="0" t="s">
        <v>490</v>
      </c>
      <c r="D2983" s="0" t="s">
        <v>2048</v>
      </c>
      <c r="E2983" s="0" t="s">
        <v>12952</v>
      </c>
      <c r="F2983" s="0" t="s">
        <v>13012</v>
      </c>
      <c r="G2983" s="0" t="s">
        <v>13013</v>
      </c>
      <c r="H2983" s="0" t="s">
        <v>13014</v>
      </c>
      <c r="I2983" s="1" t="n">
        <v>39.521</v>
      </c>
      <c r="J2983" s="2" t="s">
        <v>13015</v>
      </c>
      <c r="K2983" s="2" t="s">
        <v>503</v>
      </c>
      <c r="L2983" s="0" t="s">
        <v>29</v>
      </c>
      <c r="M2983" s="0" t="s">
        <v>29</v>
      </c>
      <c r="N2983" s="0" t="s">
        <v>29</v>
      </c>
      <c r="O2983" s="2" t="s">
        <v>503</v>
      </c>
      <c r="P2983" s="0" t="s">
        <v>29</v>
      </c>
      <c r="Q2983" s="0" t="n">
        <f aca="false">_xlfn.UNICODE(B2983)</f>
        <v>72</v>
      </c>
      <c r="R2983" s="0" t="str">
        <f aca="false">IF(MIDB(B2983,1,10)="Candidatus",MIDB(B2983,FIND(" ",B2983,1)+1,FIND(" ",B2983,12)-FIND(" ",B2983,1)),IF(AND(Q2983&gt;=65,Q2983&lt;=90),MIDB(B2983,1,FIND(" ",B2983,1)),"-"))</f>
        <v>Haloarcula </v>
      </c>
      <c r="S2983" s="0" t="str">
        <f aca="false">IF(MIDB(B2983,1,10)="Candidatus",MIDB(B2983,FIND(" ",B2983,12)+1,IFERROR(FIND(" ",B2983,FIND(" ",B2983,12)+1),LEN(B2983))-FIND(" ",B2983,12)),IF(AND(Q2983&gt;=65,Q2983&lt;=90),MIDB(B2983,FIND(" ",B2983,1),IFERROR(FIND(" ",B2983,FIND(" ",B2983,1)+1),LEN(B2983)+1)-FIND(" ",B2983,1)),"-"))</f>
        <v> marismortui</v>
      </c>
      <c r="T2983" s="0" t="n">
        <v>1</v>
      </c>
    </row>
    <row r="2984" customFormat="false" ht="12.8" hidden="false" customHeight="false" outlineLevel="0" collapsed="false">
      <c r="A2984" s="0" t="n">
        <v>2983</v>
      </c>
      <c r="B2984" s="0" t="s">
        <v>13011</v>
      </c>
      <c r="C2984" s="0" t="s">
        <v>490</v>
      </c>
      <c r="D2984" s="0" t="s">
        <v>2048</v>
      </c>
      <c r="E2984" s="0" t="s">
        <v>12952</v>
      </c>
      <c r="F2984" s="0" t="s">
        <v>13016</v>
      </c>
      <c r="G2984" s="0" t="s">
        <v>13017</v>
      </c>
      <c r="H2984" s="0" t="s">
        <v>13018</v>
      </c>
      <c r="I2984" s="1" t="n">
        <v>155.3</v>
      </c>
      <c r="J2984" s="2" t="s">
        <v>13019</v>
      </c>
      <c r="K2984" s="2" t="s">
        <v>2616</v>
      </c>
      <c r="L2984" s="0" t="s">
        <v>29</v>
      </c>
      <c r="M2984" s="2" t="s">
        <v>46</v>
      </c>
      <c r="N2984" s="0" t="s">
        <v>29</v>
      </c>
      <c r="O2984" s="2" t="s">
        <v>1806</v>
      </c>
      <c r="P2984" s="0" t="s">
        <v>29</v>
      </c>
      <c r="Q2984" s="0" t="n">
        <f aca="false">_xlfn.UNICODE(B2984)</f>
        <v>72</v>
      </c>
      <c r="R2984" s="0" t="str">
        <f aca="false">IF(MIDB(B2984,1,10)="Candidatus",MIDB(B2984,FIND(" ",B2984,1)+1,FIND(" ",B2984,12)-FIND(" ",B2984,1)),IF(AND(Q2984&gt;=65,Q2984&lt;=90),MIDB(B2984,1,FIND(" ",B2984,1)),"-"))</f>
        <v>Haloarcula </v>
      </c>
      <c r="S2984" s="0" t="str">
        <f aca="false">IF(MIDB(B2984,1,10)="Candidatus",MIDB(B2984,FIND(" ",B2984,12)+1,IFERROR(FIND(" ",B2984,FIND(" ",B2984,12)+1),LEN(B2984))-FIND(" ",B2984,12)),IF(AND(Q2984&gt;=65,Q2984&lt;=90),MIDB(B2984,FIND(" ",B2984,1),IFERROR(FIND(" ",B2984,FIND(" ",B2984,1)+1),LEN(B2984)+1)-FIND(" ",B2984,1)),"-"))</f>
        <v> marismortui</v>
      </c>
      <c r="T2984" s="0" t="n">
        <v>1</v>
      </c>
    </row>
    <row r="2985" customFormat="false" ht="12.8" hidden="false" customHeight="false" outlineLevel="0" collapsed="false">
      <c r="A2985" s="0" t="n">
        <v>2984</v>
      </c>
      <c r="B2985" s="0" t="s">
        <v>13011</v>
      </c>
      <c r="C2985" s="0" t="s">
        <v>490</v>
      </c>
      <c r="D2985" s="0" t="s">
        <v>2048</v>
      </c>
      <c r="E2985" s="0" t="s">
        <v>12952</v>
      </c>
      <c r="F2985" s="0" t="s">
        <v>13020</v>
      </c>
      <c r="G2985" s="0" t="s">
        <v>13021</v>
      </c>
      <c r="H2985" s="0" t="s">
        <v>13022</v>
      </c>
      <c r="I2985" s="1" t="n">
        <v>50.06</v>
      </c>
      <c r="J2985" s="2" t="s">
        <v>13023</v>
      </c>
      <c r="K2985" s="2" t="s">
        <v>580</v>
      </c>
      <c r="L2985" s="0" t="s">
        <v>29</v>
      </c>
      <c r="M2985" s="0" t="s">
        <v>29</v>
      </c>
      <c r="N2985" s="0" t="s">
        <v>29</v>
      </c>
      <c r="O2985" s="2" t="s">
        <v>580</v>
      </c>
      <c r="P2985" s="0" t="s">
        <v>29</v>
      </c>
      <c r="Q2985" s="0" t="n">
        <f aca="false">_xlfn.UNICODE(B2985)</f>
        <v>72</v>
      </c>
      <c r="R2985" s="0" t="str">
        <f aca="false">IF(MIDB(B2985,1,10)="Candidatus",MIDB(B2985,FIND(" ",B2985,1)+1,FIND(" ",B2985,12)-FIND(" ",B2985,1)),IF(AND(Q2985&gt;=65,Q2985&lt;=90),MIDB(B2985,1,FIND(" ",B2985,1)),"-"))</f>
        <v>Haloarcula </v>
      </c>
      <c r="S2985" s="0" t="str">
        <f aca="false">IF(MIDB(B2985,1,10)="Candidatus",MIDB(B2985,FIND(" ",B2985,12)+1,IFERROR(FIND(" ",B2985,FIND(" ",B2985,12)+1),LEN(B2985))-FIND(" ",B2985,12)),IF(AND(Q2985&gt;=65,Q2985&lt;=90),MIDB(B2985,FIND(" ",B2985,1),IFERROR(FIND(" ",B2985,FIND(" ",B2985,1)+1),LEN(B2985)+1)-FIND(" ",B2985,1)),"-"))</f>
        <v> marismortui</v>
      </c>
      <c r="T2985" s="0" t="n">
        <v>1</v>
      </c>
    </row>
    <row r="2986" customFormat="false" ht="12.8" hidden="false" customHeight="false" outlineLevel="0" collapsed="false">
      <c r="A2986" s="0" t="n">
        <v>2985</v>
      </c>
      <c r="B2986" s="0" t="s">
        <v>13011</v>
      </c>
      <c r="C2986" s="0" t="s">
        <v>490</v>
      </c>
      <c r="D2986" s="0" t="s">
        <v>2048</v>
      </c>
      <c r="E2986" s="0" t="s">
        <v>12952</v>
      </c>
      <c r="F2986" s="0" t="s">
        <v>13024</v>
      </c>
      <c r="G2986" s="0" t="s">
        <v>13025</v>
      </c>
      <c r="H2986" s="0" t="s">
        <v>13026</v>
      </c>
      <c r="I2986" s="1" t="n">
        <v>132.678</v>
      </c>
      <c r="J2986" s="2" t="s">
        <v>13027</v>
      </c>
      <c r="K2986" s="2" t="s">
        <v>1328</v>
      </c>
      <c r="L2986" s="0" t="s">
        <v>29</v>
      </c>
      <c r="M2986" s="0" t="s">
        <v>29</v>
      </c>
      <c r="N2986" s="0" t="s">
        <v>29</v>
      </c>
      <c r="O2986" s="2" t="s">
        <v>171</v>
      </c>
      <c r="P2986" s="2" t="s">
        <v>118</v>
      </c>
      <c r="Q2986" s="0" t="n">
        <f aca="false">_xlfn.UNICODE(B2986)</f>
        <v>72</v>
      </c>
      <c r="R2986" s="0" t="str">
        <f aca="false">IF(MIDB(B2986,1,10)="Candidatus",MIDB(B2986,FIND(" ",B2986,1)+1,FIND(" ",B2986,12)-FIND(" ",B2986,1)),IF(AND(Q2986&gt;=65,Q2986&lt;=90),MIDB(B2986,1,FIND(" ",B2986,1)),"-"))</f>
        <v>Haloarcula </v>
      </c>
      <c r="S2986" s="0" t="str">
        <f aca="false">IF(MIDB(B2986,1,10)="Candidatus",MIDB(B2986,FIND(" ",B2986,12)+1,IFERROR(FIND(" ",B2986,FIND(" ",B2986,12)+1),LEN(B2986))-FIND(" ",B2986,12)),IF(AND(Q2986&gt;=65,Q2986&lt;=90),MIDB(B2986,FIND(" ",B2986,1),IFERROR(FIND(" ",B2986,FIND(" ",B2986,1)+1),LEN(B2986)+1)-FIND(" ",B2986,1)),"-"))</f>
        <v> marismortui</v>
      </c>
      <c r="T2986" s="0" t="n">
        <v>1</v>
      </c>
    </row>
    <row r="2987" customFormat="false" ht="12.8" hidden="false" customHeight="false" outlineLevel="0" collapsed="false">
      <c r="A2987" s="0" t="n">
        <v>2986</v>
      </c>
      <c r="B2987" s="0" t="s">
        <v>13011</v>
      </c>
      <c r="C2987" s="0" t="s">
        <v>490</v>
      </c>
      <c r="D2987" s="0" t="s">
        <v>2048</v>
      </c>
      <c r="E2987" s="0" t="s">
        <v>12952</v>
      </c>
      <c r="F2987" s="0" t="s">
        <v>13028</v>
      </c>
      <c r="G2987" s="0" t="s">
        <v>13029</v>
      </c>
      <c r="H2987" s="0" t="s">
        <v>13030</v>
      </c>
      <c r="I2987" s="1" t="n">
        <v>33.303</v>
      </c>
      <c r="J2987" s="2" t="s">
        <v>13031</v>
      </c>
      <c r="K2987" s="2" t="s">
        <v>3119</v>
      </c>
      <c r="L2987" s="0" t="s">
        <v>29</v>
      </c>
      <c r="M2987" s="0" t="s">
        <v>29</v>
      </c>
      <c r="N2987" s="0" t="s">
        <v>29</v>
      </c>
      <c r="O2987" s="2" t="s">
        <v>1849</v>
      </c>
      <c r="P2987" s="2" t="s">
        <v>60</v>
      </c>
      <c r="Q2987" s="0" t="n">
        <f aca="false">_xlfn.UNICODE(B2987)</f>
        <v>72</v>
      </c>
      <c r="R2987" s="0" t="str">
        <f aca="false">IF(MIDB(B2987,1,10)="Candidatus",MIDB(B2987,FIND(" ",B2987,1)+1,FIND(" ",B2987,12)-FIND(" ",B2987,1)),IF(AND(Q2987&gt;=65,Q2987&lt;=90),MIDB(B2987,1,FIND(" ",B2987,1)),"-"))</f>
        <v>Haloarcula </v>
      </c>
      <c r="S2987" s="0" t="str">
        <f aca="false">IF(MIDB(B2987,1,10)="Candidatus",MIDB(B2987,FIND(" ",B2987,12)+1,IFERROR(FIND(" ",B2987,FIND(" ",B2987,12)+1),LEN(B2987))-FIND(" ",B2987,12)),IF(AND(Q2987&gt;=65,Q2987&lt;=90),MIDB(B2987,FIND(" ",B2987,1),IFERROR(FIND(" ",B2987,FIND(" ",B2987,1)+1),LEN(B2987)+1)-FIND(" ",B2987,1)),"-"))</f>
        <v> marismortui</v>
      </c>
      <c r="T2987" s="0" t="n">
        <v>1</v>
      </c>
    </row>
    <row r="2988" customFormat="false" ht="12.8" hidden="false" customHeight="false" outlineLevel="0" collapsed="false">
      <c r="A2988" s="0" t="n">
        <v>2987</v>
      </c>
      <c r="B2988" s="0" t="s">
        <v>13011</v>
      </c>
      <c r="C2988" s="0" t="s">
        <v>490</v>
      </c>
      <c r="D2988" s="0" t="s">
        <v>2048</v>
      </c>
      <c r="E2988" s="0" t="s">
        <v>12952</v>
      </c>
      <c r="F2988" s="0" t="s">
        <v>13032</v>
      </c>
      <c r="G2988" s="0" t="s">
        <v>13033</v>
      </c>
      <c r="H2988" s="0" t="s">
        <v>13034</v>
      </c>
      <c r="I2988" s="1" t="n">
        <v>410.554</v>
      </c>
      <c r="J2988" s="2" t="s">
        <v>13035</v>
      </c>
      <c r="K2988" s="2" t="s">
        <v>2029</v>
      </c>
      <c r="L2988" s="2" t="s">
        <v>46</v>
      </c>
      <c r="M2988" s="0" t="s">
        <v>29</v>
      </c>
      <c r="N2988" s="0" t="s">
        <v>29</v>
      </c>
      <c r="O2988" s="2" t="s">
        <v>9148</v>
      </c>
      <c r="P2988" s="2" t="s">
        <v>112</v>
      </c>
      <c r="Q2988" s="0" t="n">
        <f aca="false">_xlfn.UNICODE(B2988)</f>
        <v>72</v>
      </c>
      <c r="R2988" s="0" t="str">
        <f aca="false">IF(MIDB(B2988,1,10)="Candidatus",MIDB(B2988,FIND(" ",B2988,1)+1,FIND(" ",B2988,12)-FIND(" ",B2988,1)),IF(AND(Q2988&gt;=65,Q2988&lt;=90),MIDB(B2988,1,FIND(" ",B2988,1)),"-"))</f>
        <v>Haloarcula </v>
      </c>
      <c r="S2988" s="0" t="str">
        <f aca="false">IF(MIDB(B2988,1,10)="Candidatus",MIDB(B2988,FIND(" ",B2988,12)+1,IFERROR(FIND(" ",B2988,FIND(" ",B2988,12)+1),LEN(B2988))-FIND(" ",B2988,12)),IF(AND(Q2988&gt;=65,Q2988&lt;=90),MIDB(B2988,FIND(" ",B2988,1),IFERROR(FIND(" ",B2988,FIND(" ",B2988,1)+1),LEN(B2988)+1)-FIND(" ",B2988,1)),"-"))</f>
        <v> marismortui</v>
      </c>
      <c r="T2988" s="0" t="n">
        <v>1</v>
      </c>
    </row>
    <row r="2989" customFormat="false" ht="12.8" hidden="false" customHeight="false" outlineLevel="0" collapsed="false">
      <c r="A2989" s="0" t="n">
        <v>2988</v>
      </c>
      <c r="B2989" s="0" t="s">
        <v>13011</v>
      </c>
      <c r="C2989" s="0" t="s">
        <v>490</v>
      </c>
      <c r="D2989" s="0" t="s">
        <v>2048</v>
      </c>
      <c r="E2989" s="0" t="s">
        <v>12952</v>
      </c>
      <c r="F2989" s="0" t="s">
        <v>13036</v>
      </c>
      <c r="G2989" s="0" t="s">
        <v>13037</v>
      </c>
      <c r="H2989" s="0" t="s">
        <v>13038</v>
      </c>
      <c r="I2989" s="1" t="n">
        <v>33.452</v>
      </c>
      <c r="J2989" s="2" t="s">
        <v>13039</v>
      </c>
      <c r="K2989" s="2" t="s">
        <v>1898</v>
      </c>
      <c r="L2989" s="0" t="s">
        <v>29</v>
      </c>
      <c r="M2989" s="0" t="s">
        <v>29</v>
      </c>
      <c r="N2989" s="0" t="s">
        <v>29</v>
      </c>
      <c r="O2989" s="2" t="s">
        <v>1898</v>
      </c>
      <c r="P2989" s="0" t="s">
        <v>29</v>
      </c>
      <c r="Q2989" s="0" t="n">
        <f aca="false">_xlfn.UNICODE(B2989)</f>
        <v>72</v>
      </c>
      <c r="R2989" s="0" t="str">
        <f aca="false">IF(MIDB(B2989,1,10)="Candidatus",MIDB(B2989,FIND(" ",B2989,1)+1,FIND(" ",B2989,12)-FIND(" ",B2989,1)),IF(AND(Q2989&gt;=65,Q2989&lt;=90),MIDB(B2989,1,FIND(" ",B2989,1)),"-"))</f>
        <v>Haloarcula </v>
      </c>
      <c r="S2989" s="0" t="str">
        <f aca="false">IF(MIDB(B2989,1,10)="Candidatus",MIDB(B2989,FIND(" ",B2989,12)+1,IFERROR(FIND(" ",B2989,FIND(" ",B2989,12)+1),LEN(B2989))-FIND(" ",B2989,12)),IF(AND(Q2989&gt;=65,Q2989&lt;=90),MIDB(B2989,FIND(" ",B2989,1),IFERROR(FIND(" ",B2989,FIND(" ",B2989,1)+1),LEN(B2989)+1)-FIND(" ",B2989,1)),"-"))</f>
        <v> marismortui</v>
      </c>
      <c r="T2989" s="0" t="n">
        <v>1</v>
      </c>
    </row>
    <row r="2990" customFormat="false" ht="12.8" hidden="false" customHeight="false" outlineLevel="0" collapsed="false">
      <c r="A2990" s="0" t="n">
        <v>2989</v>
      </c>
      <c r="B2990" s="0" t="s">
        <v>13040</v>
      </c>
      <c r="C2990" s="0" t="s">
        <v>490</v>
      </c>
      <c r="D2990" s="0" t="s">
        <v>2048</v>
      </c>
      <c r="E2990" s="0" t="s">
        <v>12952</v>
      </c>
      <c r="F2990" s="0" t="s">
        <v>13041</v>
      </c>
      <c r="G2990" s="0" t="s">
        <v>13042</v>
      </c>
      <c r="H2990" s="0" t="s">
        <v>13043</v>
      </c>
      <c r="I2990" s="1" t="n">
        <v>3.463</v>
      </c>
      <c r="J2990" s="2" t="s">
        <v>13044</v>
      </c>
      <c r="K2990" s="2" t="s">
        <v>129</v>
      </c>
      <c r="L2990" s="0" t="s">
        <v>29</v>
      </c>
      <c r="M2990" s="0" t="s">
        <v>29</v>
      </c>
      <c r="N2990" s="0" t="s">
        <v>29</v>
      </c>
      <c r="O2990" s="2" t="s">
        <v>129</v>
      </c>
      <c r="P2990" s="0" t="s">
        <v>29</v>
      </c>
      <c r="Q2990" s="0" t="n">
        <f aca="false">_xlfn.UNICODE(B2990)</f>
        <v>72</v>
      </c>
      <c r="R2990" s="0" t="str">
        <f aca="false">IF(MIDB(B2990,1,10)="Candidatus",MIDB(B2990,FIND(" ",B2990,1)+1,FIND(" ",B2990,12)-FIND(" ",B2990,1)),IF(AND(Q2990&gt;=65,Q2990&lt;=90),MIDB(B2990,1,FIND(" ",B2990,1)),"-"))</f>
        <v>Haloarcula </v>
      </c>
      <c r="S2990" s="0" t="str">
        <f aca="false">IF(MIDB(B2990,1,10)="Candidatus",MIDB(B2990,FIND(" ",B2990,12)+1,IFERROR(FIND(" ",B2990,FIND(" ",B2990,12)+1),LEN(B2990))-FIND(" ",B2990,12)),IF(AND(Q2990&gt;=65,Q2990&lt;=90),MIDB(B2990,FIND(" ",B2990,1),IFERROR(FIND(" ",B2990,FIND(" ",B2990,1)+1),LEN(B2990)+1)-FIND(" ",B2990,1)),"-"))</f>
        <v> sp.</v>
      </c>
      <c r="T2990" s="0" t="n">
        <v>1</v>
      </c>
    </row>
    <row r="2991" customFormat="false" ht="12.8" hidden="false" customHeight="false" outlineLevel="0" collapsed="false">
      <c r="A2991" s="0" t="n">
        <v>2990</v>
      </c>
      <c r="B2991" s="0" t="s">
        <v>13045</v>
      </c>
      <c r="C2991" s="0" t="s">
        <v>490</v>
      </c>
      <c r="D2991" s="0" t="s">
        <v>2048</v>
      </c>
      <c r="E2991" s="0" t="s">
        <v>12952</v>
      </c>
      <c r="F2991" s="0" t="s">
        <v>4022</v>
      </c>
      <c r="G2991" s="0" t="s">
        <v>13046</v>
      </c>
      <c r="H2991" s="0" t="s">
        <v>13047</v>
      </c>
      <c r="I2991" s="1" t="n">
        <v>104.322</v>
      </c>
      <c r="J2991" s="2" t="s">
        <v>13048</v>
      </c>
      <c r="K2991" s="2" t="s">
        <v>988</v>
      </c>
      <c r="L2991" s="0" t="s">
        <v>29</v>
      </c>
      <c r="M2991" s="0" t="s">
        <v>29</v>
      </c>
      <c r="N2991" s="0" t="s">
        <v>29</v>
      </c>
      <c r="O2991" s="2" t="s">
        <v>1117</v>
      </c>
      <c r="P2991" s="2" t="s">
        <v>52</v>
      </c>
      <c r="Q2991" s="0" t="n">
        <f aca="false">_xlfn.UNICODE(B2991)</f>
        <v>72</v>
      </c>
      <c r="R2991" s="0" t="str">
        <f aca="false">IF(MIDB(B2991,1,10)="Candidatus",MIDB(B2991,FIND(" ",B2991,1)+1,FIND(" ",B2991,12)-FIND(" ",B2991,1)),IF(AND(Q2991&gt;=65,Q2991&lt;=90),MIDB(B2991,1,FIND(" ",B2991,1)),"-"))</f>
        <v>Haloarcula </v>
      </c>
      <c r="S2991" s="0" t="str">
        <f aca="false">IF(MIDB(B2991,1,10)="Candidatus",MIDB(B2991,FIND(" ",B2991,12)+1,IFERROR(FIND(" ",B2991,FIND(" ",B2991,12)+1),LEN(B2991))-FIND(" ",B2991,12)),IF(AND(Q2991&gt;=65,Q2991&lt;=90),MIDB(B2991,FIND(" ",B2991,1),IFERROR(FIND(" ",B2991,FIND(" ",B2991,1)+1),LEN(B2991)+1)-FIND(" ",B2991,1)),"-"))</f>
        <v> sp.</v>
      </c>
      <c r="T2991" s="0" t="n">
        <v>1</v>
      </c>
    </row>
    <row r="2992" customFormat="false" ht="12.8" hidden="false" customHeight="false" outlineLevel="0" collapsed="false">
      <c r="A2992" s="0" t="n">
        <v>2991</v>
      </c>
      <c r="B2992" s="0" t="s">
        <v>13045</v>
      </c>
      <c r="C2992" s="0" t="s">
        <v>490</v>
      </c>
      <c r="D2992" s="0" t="s">
        <v>2048</v>
      </c>
      <c r="E2992" s="0" t="s">
        <v>12952</v>
      </c>
      <c r="F2992" s="0" t="s">
        <v>4041</v>
      </c>
      <c r="G2992" s="0" t="s">
        <v>13049</v>
      </c>
      <c r="H2992" s="0" t="s">
        <v>13050</v>
      </c>
      <c r="I2992" s="1" t="n">
        <v>116.496</v>
      </c>
      <c r="J2992" s="2" t="s">
        <v>13051</v>
      </c>
      <c r="K2992" s="2" t="s">
        <v>2244</v>
      </c>
      <c r="L2992" s="0" t="s">
        <v>29</v>
      </c>
      <c r="M2992" s="0" t="s">
        <v>29</v>
      </c>
      <c r="N2992" s="0" t="s">
        <v>29</v>
      </c>
      <c r="O2992" s="2" t="s">
        <v>2256</v>
      </c>
      <c r="P2992" s="2" t="s">
        <v>60</v>
      </c>
      <c r="Q2992" s="0" t="n">
        <f aca="false">_xlfn.UNICODE(B2992)</f>
        <v>72</v>
      </c>
      <c r="R2992" s="0" t="str">
        <f aca="false">IF(MIDB(B2992,1,10)="Candidatus",MIDB(B2992,FIND(" ",B2992,1)+1,FIND(" ",B2992,12)-FIND(" ",B2992,1)),IF(AND(Q2992&gt;=65,Q2992&lt;=90),MIDB(B2992,1,FIND(" ",B2992,1)),"-"))</f>
        <v>Haloarcula </v>
      </c>
      <c r="S2992" s="0" t="str">
        <f aca="false">IF(MIDB(B2992,1,10)="Candidatus",MIDB(B2992,FIND(" ",B2992,12)+1,IFERROR(FIND(" ",B2992,FIND(" ",B2992,12)+1),LEN(B2992))-FIND(" ",B2992,12)),IF(AND(Q2992&gt;=65,Q2992&lt;=90),MIDB(B2992,FIND(" ",B2992,1),IFERROR(FIND(" ",B2992,FIND(" ",B2992,1)+1),LEN(B2992)+1)-FIND(" ",B2992,1)),"-"))</f>
        <v> sp.</v>
      </c>
      <c r="T2992" s="0" t="n">
        <v>1</v>
      </c>
    </row>
    <row r="2993" customFormat="false" ht="12.8" hidden="false" customHeight="false" outlineLevel="0" collapsed="false">
      <c r="A2993" s="0" t="n">
        <v>2992</v>
      </c>
      <c r="B2993" s="0" t="s">
        <v>13045</v>
      </c>
      <c r="C2993" s="0" t="s">
        <v>490</v>
      </c>
      <c r="D2993" s="0" t="s">
        <v>2048</v>
      </c>
      <c r="E2993" s="0" t="s">
        <v>12952</v>
      </c>
      <c r="F2993" s="0" t="s">
        <v>4018</v>
      </c>
      <c r="G2993" s="0" t="s">
        <v>13052</v>
      </c>
      <c r="H2993" s="0" t="s">
        <v>13053</v>
      </c>
      <c r="I2993" s="1" t="n">
        <v>41.915</v>
      </c>
      <c r="J2993" s="2" t="s">
        <v>13054</v>
      </c>
      <c r="K2993" s="2" t="s">
        <v>765</v>
      </c>
      <c r="L2993" s="0" t="s">
        <v>29</v>
      </c>
      <c r="M2993" s="0" t="s">
        <v>29</v>
      </c>
      <c r="N2993" s="0" t="s">
        <v>29</v>
      </c>
      <c r="O2993" s="2" t="s">
        <v>886</v>
      </c>
      <c r="P2993" s="2" t="s">
        <v>46</v>
      </c>
      <c r="Q2993" s="0" t="n">
        <f aca="false">_xlfn.UNICODE(B2993)</f>
        <v>72</v>
      </c>
      <c r="R2993" s="0" t="str">
        <f aca="false">IF(MIDB(B2993,1,10)="Candidatus",MIDB(B2993,FIND(" ",B2993,1)+1,FIND(" ",B2993,12)-FIND(" ",B2993,1)),IF(AND(Q2993&gt;=65,Q2993&lt;=90),MIDB(B2993,1,FIND(" ",B2993,1)),"-"))</f>
        <v>Haloarcula </v>
      </c>
      <c r="S2993" s="0" t="str">
        <f aca="false">IF(MIDB(B2993,1,10)="Candidatus",MIDB(B2993,FIND(" ",B2993,12)+1,IFERROR(FIND(" ",B2993,FIND(" ",B2993,12)+1),LEN(B2993))-FIND(" ",B2993,12)),IF(AND(Q2993&gt;=65,Q2993&lt;=90),MIDB(B2993,FIND(" ",B2993,1),IFERROR(FIND(" ",B2993,FIND(" ",B2993,1)+1),LEN(B2993)+1)-FIND(" ",B2993,1)),"-"))</f>
        <v> sp.</v>
      </c>
      <c r="T2993" s="0" t="n">
        <v>1</v>
      </c>
    </row>
    <row r="2994" customFormat="false" ht="12.8" hidden="false" customHeight="false" outlineLevel="0" collapsed="false">
      <c r="A2994" s="0" t="n">
        <v>2993</v>
      </c>
      <c r="B2994" s="0" t="s">
        <v>13045</v>
      </c>
      <c r="C2994" s="0" t="s">
        <v>490</v>
      </c>
      <c r="D2994" s="0" t="s">
        <v>2048</v>
      </c>
      <c r="E2994" s="0" t="s">
        <v>12952</v>
      </c>
      <c r="F2994" s="0" t="s">
        <v>2197</v>
      </c>
      <c r="G2994" s="0" t="s">
        <v>13055</v>
      </c>
      <c r="H2994" s="0" t="s">
        <v>13056</v>
      </c>
      <c r="I2994" s="1" t="n">
        <v>133.853</v>
      </c>
      <c r="J2994" s="2" t="s">
        <v>13057</v>
      </c>
      <c r="K2994" s="2" t="s">
        <v>87</v>
      </c>
      <c r="L2994" s="0" t="s">
        <v>29</v>
      </c>
      <c r="M2994" s="0" t="s">
        <v>29</v>
      </c>
      <c r="N2994" s="0" t="s">
        <v>29</v>
      </c>
      <c r="O2994" s="2" t="s">
        <v>988</v>
      </c>
      <c r="P2994" s="2" t="s">
        <v>129</v>
      </c>
      <c r="Q2994" s="0" t="n">
        <f aca="false">_xlfn.UNICODE(B2994)</f>
        <v>72</v>
      </c>
      <c r="R2994" s="0" t="str">
        <f aca="false">IF(MIDB(B2994,1,10)="Candidatus",MIDB(B2994,FIND(" ",B2994,1)+1,FIND(" ",B2994,12)-FIND(" ",B2994,1)),IF(AND(Q2994&gt;=65,Q2994&lt;=90),MIDB(B2994,1,FIND(" ",B2994,1)),"-"))</f>
        <v>Haloarcula </v>
      </c>
      <c r="S2994" s="0" t="str">
        <f aca="false">IF(MIDB(B2994,1,10)="Candidatus",MIDB(B2994,FIND(" ",B2994,12)+1,IFERROR(FIND(" ",B2994,FIND(" ",B2994,12)+1),LEN(B2994))-FIND(" ",B2994,12)),IF(AND(Q2994&gt;=65,Q2994&lt;=90),MIDB(B2994,FIND(" ",B2994,1),IFERROR(FIND(" ",B2994,FIND(" ",B2994,1)+1),LEN(B2994)+1)-FIND(" ",B2994,1)),"-"))</f>
        <v> sp.</v>
      </c>
      <c r="T2994" s="0" t="n">
        <v>1</v>
      </c>
    </row>
    <row r="2995" customFormat="false" ht="12.8" hidden="false" customHeight="false" outlineLevel="0" collapsed="false">
      <c r="A2995" s="0" t="n">
        <v>2994</v>
      </c>
      <c r="B2995" s="0" t="s">
        <v>13045</v>
      </c>
      <c r="C2995" s="0" t="s">
        <v>490</v>
      </c>
      <c r="D2995" s="0" t="s">
        <v>2048</v>
      </c>
      <c r="E2995" s="0" t="s">
        <v>12952</v>
      </c>
      <c r="F2995" s="0" t="s">
        <v>2192</v>
      </c>
      <c r="G2995" s="0" t="s">
        <v>13058</v>
      </c>
      <c r="H2995" s="0" t="s">
        <v>13059</v>
      </c>
      <c r="I2995" s="1" t="n">
        <v>405.316</v>
      </c>
      <c r="J2995" s="2" t="s">
        <v>13060</v>
      </c>
      <c r="K2995" s="2" t="s">
        <v>13009</v>
      </c>
      <c r="L2995" s="2" t="s">
        <v>46</v>
      </c>
      <c r="M2995" s="0" t="s">
        <v>29</v>
      </c>
      <c r="N2995" s="0" t="s">
        <v>29</v>
      </c>
      <c r="O2995" s="2" t="s">
        <v>3870</v>
      </c>
      <c r="P2995" s="2" t="s">
        <v>45</v>
      </c>
      <c r="Q2995" s="0" t="n">
        <f aca="false">_xlfn.UNICODE(B2995)</f>
        <v>72</v>
      </c>
      <c r="R2995" s="0" t="str">
        <f aca="false">IF(MIDB(B2995,1,10)="Candidatus",MIDB(B2995,FIND(" ",B2995,1)+1,FIND(" ",B2995,12)-FIND(" ",B2995,1)),IF(AND(Q2995&gt;=65,Q2995&lt;=90),MIDB(B2995,1,FIND(" ",B2995,1)),"-"))</f>
        <v>Haloarcula </v>
      </c>
      <c r="S2995" s="0" t="str">
        <f aca="false">IF(MIDB(B2995,1,10)="Candidatus",MIDB(B2995,FIND(" ",B2995,12)+1,IFERROR(FIND(" ",B2995,FIND(" ",B2995,12)+1),LEN(B2995))-FIND(" ",B2995,12)),IF(AND(Q2995&gt;=65,Q2995&lt;=90),MIDB(B2995,FIND(" ",B2995,1),IFERROR(FIND(" ",B2995,FIND(" ",B2995,1)+1),LEN(B2995)+1)-FIND(" ",B2995,1)),"-"))</f>
        <v> sp.</v>
      </c>
      <c r="T2995" s="0" t="n">
        <v>1</v>
      </c>
    </row>
    <row r="2996" customFormat="false" ht="12.8" hidden="false" customHeight="false" outlineLevel="0" collapsed="false">
      <c r="A2996" s="0" t="n">
        <v>2995</v>
      </c>
      <c r="B2996" s="0" t="s">
        <v>13061</v>
      </c>
      <c r="C2996" s="0" t="s">
        <v>21</v>
      </c>
      <c r="D2996" s="0" t="s">
        <v>54</v>
      </c>
      <c r="E2996" s="0" t="s">
        <v>1822</v>
      </c>
      <c r="F2996" s="0" t="s">
        <v>13062</v>
      </c>
      <c r="G2996" s="0" t="s">
        <v>13063</v>
      </c>
      <c r="H2996" s="0" t="s">
        <v>13064</v>
      </c>
      <c r="I2996" s="1" t="n">
        <v>3.329</v>
      </c>
      <c r="J2996" s="2" t="s">
        <v>13065</v>
      </c>
      <c r="K2996" s="2" t="s">
        <v>88</v>
      </c>
      <c r="L2996" s="0" t="s">
        <v>29</v>
      </c>
      <c r="M2996" s="0" t="s">
        <v>29</v>
      </c>
      <c r="N2996" s="0" t="s">
        <v>29</v>
      </c>
      <c r="O2996" s="2" t="s">
        <v>88</v>
      </c>
      <c r="P2996" s="0" t="s">
        <v>29</v>
      </c>
      <c r="Q2996" s="0" t="n">
        <f aca="false">_xlfn.UNICODE(B2996)</f>
        <v>72</v>
      </c>
      <c r="R2996" s="0" t="str">
        <f aca="false">IF(MIDB(B2996,1,10)="Candidatus",MIDB(B2996,FIND(" ",B2996,1)+1,FIND(" ",B2996,12)-FIND(" ",B2996,1)),IF(AND(Q2996&gt;=65,Q2996&lt;=90),MIDB(B2996,1,FIND(" ",B2996,1)),"-"))</f>
        <v>Halobacillus </v>
      </c>
      <c r="S2996" s="0" t="str">
        <f aca="false">IF(MIDB(B2996,1,10)="Candidatus",MIDB(B2996,FIND(" ",B2996,12)+1,IFERROR(FIND(" ",B2996,FIND(" ",B2996,12)+1),LEN(B2996))-FIND(" ",B2996,12)),IF(AND(Q2996&gt;=65,Q2996&lt;=90),MIDB(B2996,FIND(" ",B2996,1),IFERROR(FIND(" ",B2996,FIND(" ",B2996,1)+1),LEN(B2996)+1)-FIND(" ",B2996,1)),"-"))</f>
        <v> halophilus</v>
      </c>
      <c r="T2996" s="0" t="n">
        <v>1</v>
      </c>
    </row>
    <row r="2997" customFormat="false" ht="12.8" hidden="false" customHeight="false" outlineLevel="0" collapsed="false">
      <c r="A2997" s="0" t="n">
        <v>2996</v>
      </c>
      <c r="B2997" s="0" t="s">
        <v>13061</v>
      </c>
      <c r="C2997" s="0" t="s">
        <v>21</v>
      </c>
      <c r="D2997" s="0" t="s">
        <v>54</v>
      </c>
      <c r="E2997" s="0" t="s">
        <v>1822</v>
      </c>
      <c r="F2997" s="0" t="s">
        <v>13066</v>
      </c>
      <c r="G2997" s="0" t="s">
        <v>13067</v>
      </c>
      <c r="H2997" s="0" t="s">
        <v>13068</v>
      </c>
      <c r="I2997" s="1" t="n">
        <v>16.047</v>
      </c>
      <c r="J2997" s="2" t="s">
        <v>13069</v>
      </c>
      <c r="K2997" s="2" t="s">
        <v>205</v>
      </c>
      <c r="L2997" s="0" t="s">
        <v>29</v>
      </c>
      <c r="M2997" s="0" t="s">
        <v>29</v>
      </c>
      <c r="N2997" s="0" t="s">
        <v>29</v>
      </c>
      <c r="O2997" s="2" t="s">
        <v>205</v>
      </c>
      <c r="P2997" s="0" t="s">
        <v>29</v>
      </c>
      <c r="Q2997" s="0" t="n">
        <f aca="false">_xlfn.UNICODE(B2997)</f>
        <v>72</v>
      </c>
      <c r="R2997" s="0" t="str">
        <f aca="false">IF(MIDB(B2997,1,10)="Candidatus",MIDB(B2997,FIND(" ",B2997,1)+1,FIND(" ",B2997,12)-FIND(" ",B2997,1)),IF(AND(Q2997&gt;=65,Q2997&lt;=90),MIDB(B2997,1,FIND(" ",B2997,1)),"-"))</f>
        <v>Halobacillus </v>
      </c>
      <c r="S2997" s="0" t="str">
        <f aca="false">IF(MIDB(B2997,1,10)="Candidatus",MIDB(B2997,FIND(" ",B2997,12)+1,IFERROR(FIND(" ",B2997,FIND(" ",B2997,12)+1),LEN(B2997))-FIND(" ",B2997,12)),IF(AND(Q2997&gt;=65,Q2997&lt;=90),MIDB(B2997,FIND(" ",B2997,1),IFERROR(FIND(" ",B2997,FIND(" ",B2997,1)+1),LEN(B2997)+1)-FIND(" ",B2997,1)),"-"))</f>
        <v> halophilus</v>
      </c>
      <c r="T2997" s="0" t="n">
        <v>1</v>
      </c>
    </row>
    <row r="2998" customFormat="false" ht="12.8" hidden="false" customHeight="false" outlineLevel="0" collapsed="false">
      <c r="A2998" s="0" t="n">
        <v>2997</v>
      </c>
      <c r="B2998" s="0" t="s">
        <v>13070</v>
      </c>
      <c r="C2998" s="0" t="s">
        <v>21</v>
      </c>
      <c r="D2998" s="0" t="s">
        <v>90</v>
      </c>
      <c r="E2998" s="0" t="s">
        <v>2066</v>
      </c>
      <c r="F2998" s="0" t="s">
        <v>13071</v>
      </c>
      <c r="G2998" s="0" t="s">
        <v>13072</v>
      </c>
      <c r="H2998" s="0" t="s">
        <v>13073</v>
      </c>
      <c r="I2998" s="1" t="n">
        <v>1.973</v>
      </c>
      <c r="J2998" s="2" t="s">
        <v>13074</v>
      </c>
      <c r="K2998" s="2" t="s">
        <v>46</v>
      </c>
      <c r="L2998" s="0" t="s">
        <v>29</v>
      </c>
      <c r="M2998" s="0" t="s">
        <v>29</v>
      </c>
      <c r="N2998" s="0" t="s">
        <v>29</v>
      </c>
      <c r="O2998" s="2" t="s">
        <v>46</v>
      </c>
      <c r="P2998" s="0" t="s">
        <v>29</v>
      </c>
      <c r="Q2998" s="0" t="n">
        <f aca="false">_xlfn.UNICODE(B2998)</f>
        <v>72</v>
      </c>
      <c r="R2998" s="0" t="str">
        <f aca="false">IF(MIDB(B2998,1,10)="Candidatus",MIDB(B2998,FIND(" ",B2998,1)+1,FIND(" ",B2998,12)-FIND(" ",B2998,1)),IF(AND(Q2998&gt;=65,Q2998&lt;=90),MIDB(B2998,1,FIND(" ",B2998,1)),"-"))</f>
        <v>Halobacteriovorax </v>
      </c>
      <c r="S2998" s="0" t="str">
        <f aca="false">IF(MIDB(B2998,1,10)="Candidatus",MIDB(B2998,FIND(" ",B2998,12)+1,IFERROR(FIND(" ",B2998,FIND(" ",B2998,12)+1),LEN(B2998))-FIND(" ",B2998,12)),IF(AND(Q2998&gt;=65,Q2998&lt;=90),MIDB(B2998,FIND(" ",B2998,1),IFERROR(FIND(" ",B2998,FIND(" ",B2998,1)+1),LEN(B2998)+1)-FIND(" ",B2998,1)),"-"))</f>
        <v> marinus</v>
      </c>
      <c r="T2998" s="0" t="n">
        <v>1</v>
      </c>
    </row>
    <row r="2999" customFormat="false" ht="12.8" hidden="false" customHeight="false" outlineLevel="0" collapsed="false">
      <c r="A2999" s="0" t="n">
        <v>2998</v>
      </c>
      <c r="B2999" s="0" t="s">
        <v>13075</v>
      </c>
      <c r="C2999" s="0" t="s">
        <v>490</v>
      </c>
      <c r="D2999" s="0" t="s">
        <v>2048</v>
      </c>
      <c r="E2999" s="0" t="s">
        <v>12952</v>
      </c>
      <c r="F2999" s="0" t="s">
        <v>13076</v>
      </c>
      <c r="G2999" s="0" t="s">
        <v>13077</v>
      </c>
      <c r="H2999" s="0" t="s">
        <v>13078</v>
      </c>
      <c r="I2999" s="1" t="n">
        <v>12.041</v>
      </c>
      <c r="J2999" s="2" t="s">
        <v>13079</v>
      </c>
      <c r="K2999" s="0" t="s">
        <v>29</v>
      </c>
      <c r="L2999" s="0" t="s">
        <v>29</v>
      </c>
      <c r="M2999" s="0" t="s">
        <v>29</v>
      </c>
      <c r="N2999" s="0" t="s">
        <v>29</v>
      </c>
      <c r="O2999" s="0" t="s">
        <v>29</v>
      </c>
      <c r="P2999" s="0" t="s">
        <v>29</v>
      </c>
      <c r="Q2999" s="0" t="n">
        <f aca="false">_xlfn.UNICODE(B2999)</f>
        <v>72</v>
      </c>
      <c r="R2999" s="0" t="str">
        <f aca="false">IF(MIDB(B2999,1,10)="Candidatus",MIDB(B2999,FIND(" ",B2999,1)+1,FIND(" ",B2999,12)-FIND(" ",B2999,1)),IF(AND(Q2999&gt;=65,Q2999&lt;=90),MIDB(B2999,1,FIND(" ",B2999,1)),"-"))</f>
        <v>Halobacterium </v>
      </c>
      <c r="S2999" s="0" t="str">
        <f aca="false">IF(MIDB(B2999,1,10)="Candidatus",MIDB(B2999,FIND(" ",B2999,12)+1,IFERROR(FIND(" ",B2999,FIND(" ",B2999,12)+1),LEN(B2999))-FIND(" ",B2999,12)),IF(AND(Q2999&gt;=65,Q2999&lt;=90),MIDB(B2999,FIND(" ",B2999,1),IFERROR(FIND(" ",B2999,FIND(" ",B2999,1)+1),LEN(B2999)+1)-FIND(" ",B2999,1)),"-"))</f>
        <v> salinarum</v>
      </c>
      <c r="T2999" s="0" t="n">
        <v>1</v>
      </c>
    </row>
    <row r="3000" customFormat="false" ht="12.8" hidden="false" customHeight="false" outlineLevel="0" collapsed="false">
      <c r="A3000" s="0" t="n">
        <v>2999</v>
      </c>
      <c r="B3000" s="0" t="s">
        <v>13075</v>
      </c>
      <c r="C3000" s="0" t="s">
        <v>490</v>
      </c>
      <c r="D3000" s="0" t="s">
        <v>2048</v>
      </c>
      <c r="E3000" s="0" t="s">
        <v>12952</v>
      </c>
      <c r="F3000" s="0" t="s">
        <v>13080</v>
      </c>
      <c r="G3000" s="0" t="s">
        <v>13081</v>
      </c>
      <c r="H3000" s="0" t="s">
        <v>13082</v>
      </c>
      <c r="I3000" s="1" t="n">
        <v>1.736</v>
      </c>
      <c r="J3000" s="2" t="s">
        <v>13083</v>
      </c>
      <c r="K3000" s="2" t="s">
        <v>46</v>
      </c>
      <c r="L3000" s="0" t="s">
        <v>29</v>
      </c>
      <c r="M3000" s="0" t="s">
        <v>29</v>
      </c>
      <c r="N3000" s="0" t="s">
        <v>29</v>
      </c>
      <c r="O3000" s="2" t="s">
        <v>46</v>
      </c>
      <c r="P3000" s="0" t="s">
        <v>29</v>
      </c>
      <c r="Q3000" s="0" t="n">
        <f aca="false">_xlfn.UNICODE(B3000)</f>
        <v>72</v>
      </c>
      <c r="R3000" s="0" t="str">
        <f aca="false">IF(MIDB(B3000,1,10)="Candidatus",MIDB(B3000,FIND(" ",B3000,1)+1,FIND(" ",B3000,12)-FIND(" ",B3000,1)),IF(AND(Q3000&gt;=65,Q3000&lt;=90),MIDB(B3000,1,FIND(" ",B3000,1)),"-"))</f>
        <v>Halobacterium </v>
      </c>
      <c r="S3000" s="0" t="str">
        <f aca="false">IF(MIDB(B3000,1,10)="Candidatus",MIDB(B3000,FIND(" ",B3000,12)+1,IFERROR(FIND(" ",B3000,FIND(" ",B3000,12)+1),LEN(B3000))-FIND(" ",B3000,12)),IF(AND(Q3000&gt;=65,Q3000&lt;=90),MIDB(B3000,FIND(" ",B3000,1),IFERROR(FIND(" ",B3000,FIND(" ",B3000,1)+1),LEN(B3000)+1)-FIND(" ",B3000,1)),"-"))</f>
        <v> salinarum</v>
      </c>
      <c r="T3000" s="0" t="n">
        <v>1</v>
      </c>
    </row>
    <row r="3001" customFormat="false" ht="12.8" hidden="false" customHeight="false" outlineLevel="0" collapsed="false">
      <c r="A3001" s="0" t="n">
        <v>3000</v>
      </c>
      <c r="B3001" s="0" t="s">
        <v>13084</v>
      </c>
      <c r="C3001" s="0" t="s">
        <v>490</v>
      </c>
      <c r="D3001" s="0" t="s">
        <v>2048</v>
      </c>
      <c r="E3001" s="0" t="s">
        <v>12952</v>
      </c>
      <c r="F3001" s="0" t="s">
        <v>13085</v>
      </c>
      <c r="G3001" s="0" t="s">
        <v>13086</v>
      </c>
      <c r="H3001" s="0" t="s">
        <v>29</v>
      </c>
      <c r="I3001" s="1" t="n">
        <v>16.341</v>
      </c>
      <c r="J3001" s="2" t="s">
        <v>13087</v>
      </c>
      <c r="K3001" s="0" t="s">
        <v>29</v>
      </c>
      <c r="L3001" s="0" t="s">
        <v>29</v>
      </c>
      <c r="M3001" s="0" t="s">
        <v>29</v>
      </c>
      <c r="N3001" s="0" t="s">
        <v>29</v>
      </c>
      <c r="O3001" s="0" t="s">
        <v>29</v>
      </c>
      <c r="P3001" s="0" t="s">
        <v>29</v>
      </c>
      <c r="Q3001" s="0" t="n">
        <f aca="false">_xlfn.UNICODE(B3001)</f>
        <v>72</v>
      </c>
      <c r="R3001" s="0" t="str">
        <f aca="false">IF(MIDB(B3001,1,10)="Candidatus",MIDB(B3001,FIND(" ",B3001,1)+1,FIND(" ",B3001,12)-FIND(" ",B3001,1)),IF(AND(Q3001&gt;=65,Q3001&lt;=90),MIDB(B3001,1,FIND(" ",B3001,1)),"-"))</f>
        <v>Halobacterium </v>
      </c>
      <c r="S3001" s="0" t="str">
        <f aca="false">IF(MIDB(B3001,1,10)="Candidatus",MIDB(B3001,FIND(" ",B3001,12)+1,IFERROR(FIND(" ",B3001,FIND(" ",B3001,12)+1),LEN(B3001))-FIND(" ",B3001,12)),IF(AND(Q3001&gt;=65,Q3001&lt;=90),MIDB(B3001,FIND(" ",B3001,1),IFERROR(FIND(" ",B3001,FIND(" ",B3001,1)+1),LEN(B3001)+1)-FIND(" ",B3001,1)),"-"))</f>
        <v> salinarum</v>
      </c>
      <c r="T3001" s="0" t="n">
        <v>1</v>
      </c>
    </row>
    <row r="3002" customFormat="false" ht="12.8" hidden="false" customHeight="false" outlineLevel="0" collapsed="false">
      <c r="A3002" s="0" t="n">
        <v>3001</v>
      </c>
      <c r="B3002" s="0" t="s">
        <v>13088</v>
      </c>
      <c r="C3002" s="0" t="s">
        <v>490</v>
      </c>
      <c r="D3002" s="0" t="s">
        <v>2048</v>
      </c>
      <c r="E3002" s="0" t="s">
        <v>12952</v>
      </c>
      <c r="F3002" s="0" t="s">
        <v>13089</v>
      </c>
      <c r="G3002" s="0" t="s">
        <v>13090</v>
      </c>
      <c r="H3002" s="0" t="s">
        <v>13091</v>
      </c>
      <c r="I3002" s="1" t="n">
        <v>40.894</v>
      </c>
      <c r="J3002" s="2" t="s">
        <v>13092</v>
      </c>
      <c r="K3002" s="2" t="s">
        <v>166</v>
      </c>
      <c r="L3002" s="0" t="s">
        <v>29</v>
      </c>
      <c r="M3002" s="0" t="s">
        <v>29</v>
      </c>
      <c r="N3002" s="0" t="s">
        <v>29</v>
      </c>
      <c r="O3002" s="2" t="s">
        <v>166</v>
      </c>
      <c r="P3002" s="0" t="s">
        <v>29</v>
      </c>
      <c r="Q3002" s="0" t="n">
        <f aca="false">_xlfn.UNICODE(B3002)</f>
        <v>72</v>
      </c>
      <c r="R3002" s="0" t="str">
        <f aca="false">IF(MIDB(B3002,1,10)="Candidatus",MIDB(B3002,FIND(" ",B3002,1)+1,FIND(" ",B3002,12)-FIND(" ",B3002,1)),IF(AND(Q3002&gt;=65,Q3002&lt;=90),MIDB(B3002,1,FIND(" ",B3002,1)),"-"))</f>
        <v>Halobacterium </v>
      </c>
      <c r="S3002" s="0" t="str">
        <f aca="false">IF(MIDB(B3002,1,10)="Candidatus",MIDB(B3002,FIND(" ",B3002,12)+1,IFERROR(FIND(" ",B3002,FIND(" ",B3002,12)+1),LEN(B3002))-FIND(" ",B3002,12)),IF(AND(Q3002&gt;=65,Q3002&lt;=90),MIDB(B3002,FIND(" ",B3002,1),IFERROR(FIND(" ",B3002,FIND(" ",B3002,1)+1),LEN(B3002)+1)-FIND(" ",B3002,1)),"-"))</f>
        <v> salinarum</v>
      </c>
      <c r="T3002" s="0" t="n">
        <v>1</v>
      </c>
    </row>
    <row r="3003" customFormat="false" ht="12.8" hidden="false" customHeight="false" outlineLevel="0" collapsed="false">
      <c r="A3003" s="0" t="n">
        <v>3002</v>
      </c>
      <c r="B3003" s="0" t="s">
        <v>13088</v>
      </c>
      <c r="C3003" s="0" t="s">
        <v>490</v>
      </c>
      <c r="D3003" s="0" t="s">
        <v>2048</v>
      </c>
      <c r="E3003" s="0" t="s">
        <v>12952</v>
      </c>
      <c r="F3003" s="0" t="s">
        <v>13093</v>
      </c>
      <c r="G3003" s="0" t="s">
        <v>13094</v>
      </c>
      <c r="H3003" s="0" t="s">
        <v>13095</v>
      </c>
      <c r="I3003" s="1" t="n">
        <v>194.963</v>
      </c>
      <c r="J3003" s="2" t="s">
        <v>13096</v>
      </c>
      <c r="K3003" s="2" t="s">
        <v>191</v>
      </c>
      <c r="L3003" s="0" t="s">
        <v>29</v>
      </c>
      <c r="M3003" s="0" t="s">
        <v>29</v>
      </c>
      <c r="N3003" s="0" t="s">
        <v>29</v>
      </c>
      <c r="O3003" s="2" t="s">
        <v>6652</v>
      </c>
      <c r="P3003" s="2" t="s">
        <v>276</v>
      </c>
      <c r="Q3003" s="0" t="n">
        <f aca="false">_xlfn.UNICODE(B3003)</f>
        <v>72</v>
      </c>
      <c r="R3003" s="0" t="str">
        <f aca="false">IF(MIDB(B3003,1,10)="Candidatus",MIDB(B3003,FIND(" ",B3003,1)+1,FIND(" ",B3003,12)-FIND(" ",B3003,1)),IF(AND(Q3003&gt;=65,Q3003&lt;=90),MIDB(B3003,1,FIND(" ",B3003,1)),"-"))</f>
        <v>Halobacterium </v>
      </c>
      <c r="S3003" s="0" t="str">
        <f aca="false">IF(MIDB(B3003,1,10)="Candidatus",MIDB(B3003,FIND(" ",B3003,12)+1,IFERROR(FIND(" ",B3003,FIND(" ",B3003,12)+1),LEN(B3003))-FIND(" ",B3003,12)),IF(AND(Q3003&gt;=65,Q3003&lt;=90),MIDB(B3003,FIND(" ",B3003,1),IFERROR(FIND(" ",B3003,FIND(" ",B3003,1)+1),LEN(B3003)+1)-FIND(" ",B3003,1)),"-"))</f>
        <v> salinarum</v>
      </c>
      <c r="T3003" s="0" t="n">
        <v>1</v>
      </c>
    </row>
    <row r="3004" customFormat="false" ht="12.8" hidden="false" customHeight="false" outlineLevel="0" collapsed="false">
      <c r="A3004" s="0" t="n">
        <v>3003</v>
      </c>
      <c r="B3004" s="0" t="s">
        <v>13088</v>
      </c>
      <c r="C3004" s="0" t="s">
        <v>490</v>
      </c>
      <c r="D3004" s="0" t="s">
        <v>2048</v>
      </c>
      <c r="E3004" s="0" t="s">
        <v>12952</v>
      </c>
      <c r="F3004" s="0" t="s">
        <v>13097</v>
      </c>
      <c r="G3004" s="0" t="s">
        <v>13098</v>
      </c>
      <c r="H3004" s="0" t="s">
        <v>13099</v>
      </c>
      <c r="I3004" s="1" t="n">
        <v>147.625</v>
      </c>
      <c r="J3004" s="2" t="s">
        <v>13100</v>
      </c>
      <c r="K3004" s="2" t="s">
        <v>9830</v>
      </c>
      <c r="L3004" s="0" t="s">
        <v>29</v>
      </c>
      <c r="M3004" s="0" t="s">
        <v>29</v>
      </c>
      <c r="N3004" s="0" t="s">
        <v>29</v>
      </c>
      <c r="O3004" s="2" t="s">
        <v>1170</v>
      </c>
      <c r="P3004" s="2" t="s">
        <v>88</v>
      </c>
      <c r="Q3004" s="0" t="n">
        <f aca="false">_xlfn.UNICODE(B3004)</f>
        <v>72</v>
      </c>
      <c r="R3004" s="0" t="str">
        <f aca="false">IF(MIDB(B3004,1,10)="Candidatus",MIDB(B3004,FIND(" ",B3004,1)+1,FIND(" ",B3004,12)-FIND(" ",B3004,1)),IF(AND(Q3004&gt;=65,Q3004&lt;=90),MIDB(B3004,1,FIND(" ",B3004,1)),"-"))</f>
        <v>Halobacterium </v>
      </c>
      <c r="S3004" s="0" t="str">
        <f aca="false">IF(MIDB(B3004,1,10)="Candidatus",MIDB(B3004,FIND(" ",B3004,12)+1,IFERROR(FIND(" ",B3004,FIND(" ",B3004,12)+1),LEN(B3004))-FIND(" ",B3004,12)),IF(AND(Q3004&gt;=65,Q3004&lt;=90),MIDB(B3004,FIND(" ",B3004,1),IFERROR(FIND(" ",B3004,FIND(" ",B3004,1)+1),LEN(B3004)+1)-FIND(" ",B3004,1)),"-"))</f>
        <v> salinarum</v>
      </c>
      <c r="T3004" s="0" t="n">
        <v>1</v>
      </c>
    </row>
    <row r="3005" customFormat="false" ht="12.8" hidden="false" customHeight="false" outlineLevel="0" collapsed="false">
      <c r="A3005" s="0" t="n">
        <v>3004</v>
      </c>
      <c r="B3005" s="0" t="s">
        <v>13088</v>
      </c>
      <c r="C3005" s="0" t="s">
        <v>490</v>
      </c>
      <c r="D3005" s="0" t="s">
        <v>2048</v>
      </c>
      <c r="E3005" s="0" t="s">
        <v>12952</v>
      </c>
      <c r="F3005" s="0" t="s">
        <v>13101</v>
      </c>
      <c r="G3005" s="0" t="s">
        <v>13102</v>
      </c>
      <c r="H3005" s="0" t="s">
        <v>13103</v>
      </c>
      <c r="I3005" s="1" t="n">
        <v>284.332</v>
      </c>
      <c r="J3005" s="2" t="s">
        <v>13104</v>
      </c>
      <c r="K3005" s="2" t="s">
        <v>3742</v>
      </c>
      <c r="L3005" s="0" t="s">
        <v>29</v>
      </c>
      <c r="M3005" s="0" t="s">
        <v>29</v>
      </c>
      <c r="N3005" s="0" t="s">
        <v>29</v>
      </c>
      <c r="O3005" s="2" t="s">
        <v>2966</v>
      </c>
      <c r="P3005" s="2" t="s">
        <v>521</v>
      </c>
      <c r="Q3005" s="0" t="n">
        <f aca="false">_xlfn.UNICODE(B3005)</f>
        <v>72</v>
      </c>
      <c r="R3005" s="0" t="str">
        <f aca="false">IF(MIDB(B3005,1,10)="Candidatus",MIDB(B3005,FIND(" ",B3005,1)+1,FIND(" ",B3005,12)-FIND(" ",B3005,1)),IF(AND(Q3005&gt;=65,Q3005&lt;=90),MIDB(B3005,1,FIND(" ",B3005,1)),"-"))</f>
        <v>Halobacterium </v>
      </c>
      <c r="S3005" s="0" t="str">
        <f aca="false">IF(MIDB(B3005,1,10)="Candidatus",MIDB(B3005,FIND(" ",B3005,12)+1,IFERROR(FIND(" ",B3005,FIND(" ",B3005,12)+1),LEN(B3005))-FIND(" ",B3005,12)),IF(AND(Q3005&gt;=65,Q3005&lt;=90),MIDB(B3005,FIND(" ",B3005,1),IFERROR(FIND(" ",B3005,FIND(" ",B3005,1)+1),LEN(B3005)+1)-FIND(" ",B3005,1)),"-"))</f>
        <v> salinarum</v>
      </c>
      <c r="T3005" s="0" t="n">
        <v>1</v>
      </c>
    </row>
    <row r="3006" customFormat="false" ht="12.8" hidden="false" customHeight="false" outlineLevel="0" collapsed="false">
      <c r="A3006" s="0" t="n">
        <v>3005</v>
      </c>
      <c r="B3006" s="0" t="s">
        <v>13105</v>
      </c>
      <c r="C3006" s="0" t="s">
        <v>490</v>
      </c>
      <c r="D3006" s="0" t="s">
        <v>2048</v>
      </c>
      <c r="E3006" s="0" t="s">
        <v>12952</v>
      </c>
      <c r="F3006" s="0" t="s">
        <v>76</v>
      </c>
      <c r="G3006" s="0" t="s">
        <v>13106</v>
      </c>
      <c r="H3006" s="0" t="s">
        <v>13107</v>
      </c>
      <c r="I3006" s="1" t="n">
        <v>315.592</v>
      </c>
      <c r="J3006" s="2" t="s">
        <v>13108</v>
      </c>
      <c r="K3006" s="2" t="s">
        <v>13109</v>
      </c>
      <c r="L3006" s="0" t="s">
        <v>29</v>
      </c>
      <c r="M3006" s="0" t="s">
        <v>29</v>
      </c>
      <c r="N3006" s="0" t="s">
        <v>29</v>
      </c>
      <c r="O3006" s="2" t="s">
        <v>165</v>
      </c>
      <c r="P3006" s="2" t="s">
        <v>186</v>
      </c>
      <c r="Q3006" s="0" t="n">
        <f aca="false">_xlfn.UNICODE(B3006)</f>
        <v>72</v>
      </c>
      <c r="R3006" s="0" t="str">
        <f aca="false">IF(MIDB(B3006,1,10)="Candidatus",MIDB(B3006,FIND(" ",B3006,1)+1,FIND(" ",B3006,12)-FIND(" ",B3006,1)),IF(AND(Q3006&gt;=65,Q3006&lt;=90),MIDB(B3006,1,FIND(" ",B3006,1)),"-"))</f>
        <v>Halobacterium </v>
      </c>
      <c r="S3006" s="0" t="str">
        <f aca="false">IF(MIDB(B3006,1,10)="Candidatus",MIDB(B3006,FIND(" ",B3006,12)+1,IFERROR(FIND(" ",B3006,FIND(" ",B3006,12)+1),LEN(B3006))-FIND(" ",B3006,12)),IF(AND(Q3006&gt;=65,Q3006&lt;=90),MIDB(B3006,FIND(" ",B3006,1),IFERROR(FIND(" ",B3006,FIND(" ",B3006,1)+1),LEN(B3006)+1)-FIND(" ",B3006,1)),"-"))</f>
        <v> sp.</v>
      </c>
      <c r="T3006" s="0" t="n">
        <v>1</v>
      </c>
    </row>
    <row r="3007" customFormat="false" ht="12.8" hidden="false" customHeight="false" outlineLevel="0" collapsed="false">
      <c r="A3007" s="0" t="n">
        <v>3006</v>
      </c>
      <c r="B3007" s="0" t="s">
        <v>13110</v>
      </c>
      <c r="C3007" s="0" t="s">
        <v>490</v>
      </c>
      <c r="D3007" s="0" t="s">
        <v>2048</v>
      </c>
      <c r="E3007" s="0" t="s">
        <v>12952</v>
      </c>
      <c r="F3007" s="0" t="s">
        <v>13111</v>
      </c>
      <c r="G3007" s="0" t="s">
        <v>13112</v>
      </c>
      <c r="H3007" s="0" t="s">
        <v>13113</v>
      </c>
      <c r="I3007" s="1" t="n">
        <v>1.765</v>
      </c>
      <c r="J3007" s="2" t="s">
        <v>13114</v>
      </c>
      <c r="K3007" s="2" t="s">
        <v>46</v>
      </c>
      <c r="L3007" s="0" t="s">
        <v>29</v>
      </c>
      <c r="M3007" s="0" t="s">
        <v>29</v>
      </c>
      <c r="N3007" s="0" t="s">
        <v>29</v>
      </c>
      <c r="O3007" s="2" t="s">
        <v>46</v>
      </c>
      <c r="P3007" s="0" t="s">
        <v>29</v>
      </c>
      <c r="Q3007" s="0" t="n">
        <f aca="false">_xlfn.UNICODE(B3007)</f>
        <v>72</v>
      </c>
      <c r="R3007" s="0" t="str">
        <f aca="false">IF(MIDB(B3007,1,10)="Candidatus",MIDB(B3007,FIND(" ",B3007,1)+1,FIND(" ",B3007,12)-FIND(" ",B3007,1)),IF(AND(Q3007&gt;=65,Q3007&lt;=90),MIDB(B3007,1,FIND(" ",B3007,1)),"-"))</f>
        <v>Halobacterium </v>
      </c>
      <c r="S3007" s="0" t="str">
        <f aca="false">IF(MIDB(B3007,1,10)="Candidatus",MIDB(B3007,FIND(" ",B3007,12)+1,IFERROR(FIND(" ",B3007,FIND(" ",B3007,12)+1),LEN(B3007))-FIND(" ",B3007,12)),IF(AND(Q3007&gt;=65,Q3007&lt;=90),MIDB(B3007,FIND(" ",B3007,1),IFERROR(FIND(" ",B3007,FIND(" ",B3007,1)+1),LEN(B3007)+1)-FIND(" ",B3007,1)),"-"))</f>
        <v> sp.</v>
      </c>
      <c r="T3007" s="0" t="n">
        <v>1</v>
      </c>
    </row>
    <row r="3008" customFormat="false" ht="12.8" hidden="false" customHeight="false" outlineLevel="0" collapsed="false">
      <c r="A3008" s="0" t="n">
        <v>3007</v>
      </c>
      <c r="B3008" s="0" t="s">
        <v>13115</v>
      </c>
      <c r="C3008" s="0" t="s">
        <v>490</v>
      </c>
      <c r="D3008" s="0" t="s">
        <v>2048</v>
      </c>
      <c r="E3008" s="0" t="s">
        <v>12952</v>
      </c>
      <c r="F3008" s="0" t="s">
        <v>13116</v>
      </c>
      <c r="G3008" s="0" t="s">
        <v>13117</v>
      </c>
      <c r="H3008" s="0" t="s">
        <v>13118</v>
      </c>
      <c r="I3008" s="1" t="n">
        <v>191.346</v>
      </c>
      <c r="J3008" s="2" t="s">
        <v>13119</v>
      </c>
      <c r="K3008" s="2" t="s">
        <v>6652</v>
      </c>
      <c r="L3008" s="0" t="s">
        <v>29</v>
      </c>
      <c r="M3008" s="0" t="s">
        <v>29</v>
      </c>
      <c r="N3008" s="0" t="s">
        <v>29</v>
      </c>
      <c r="O3008" s="2" t="s">
        <v>2113</v>
      </c>
      <c r="P3008" s="2" t="s">
        <v>44</v>
      </c>
      <c r="Q3008" s="0" t="n">
        <f aca="false">_xlfn.UNICODE(B3008)</f>
        <v>72</v>
      </c>
      <c r="R3008" s="0" t="str">
        <f aca="false">IF(MIDB(B3008,1,10)="Candidatus",MIDB(B3008,FIND(" ",B3008,1)+1,FIND(" ",B3008,12)-FIND(" ",B3008,1)),IF(AND(Q3008&gt;=65,Q3008&lt;=90),MIDB(B3008,1,FIND(" ",B3008,1)),"-"))</f>
        <v>Halobacterium </v>
      </c>
      <c r="S3008" s="0" t="str">
        <f aca="false">IF(MIDB(B3008,1,10)="Candidatus",MIDB(B3008,FIND(" ",B3008,12)+1,IFERROR(FIND(" ",B3008,FIND(" ",B3008,12)+1),LEN(B3008))-FIND(" ",B3008,12)),IF(AND(Q3008&gt;=65,Q3008&lt;=90),MIDB(B3008,FIND(" ",B3008,1),IFERROR(FIND(" ",B3008,FIND(" ",B3008,1)+1),LEN(B3008)+1)-FIND(" ",B3008,1)),"-"))</f>
        <v> sp.</v>
      </c>
      <c r="T3008" s="0" t="n">
        <v>1</v>
      </c>
    </row>
    <row r="3009" customFormat="false" ht="12.8" hidden="false" customHeight="false" outlineLevel="0" collapsed="false">
      <c r="A3009" s="0" t="n">
        <v>3008</v>
      </c>
      <c r="B3009" s="0" t="s">
        <v>13115</v>
      </c>
      <c r="C3009" s="0" t="s">
        <v>490</v>
      </c>
      <c r="D3009" s="0" t="s">
        <v>2048</v>
      </c>
      <c r="E3009" s="0" t="s">
        <v>12952</v>
      </c>
      <c r="F3009" s="0" t="s">
        <v>13120</v>
      </c>
      <c r="G3009" s="0" t="s">
        <v>13121</v>
      </c>
      <c r="H3009" s="0" t="s">
        <v>13122</v>
      </c>
      <c r="I3009" s="1" t="n">
        <v>365.425</v>
      </c>
      <c r="J3009" s="2" t="s">
        <v>13123</v>
      </c>
      <c r="K3009" s="2" t="s">
        <v>3333</v>
      </c>
      <c r="L3009" s="0" t="s">
        <v>29</v>
      </c>
      <c r="M3009" s="0" t="s">
        <v>29</v>
      </c>
      <c r="N3009" s="0" t="s">
        <v>29</v>
      </c>
      <c r="O3009" s="2" t="s">
        <v>13009</v>
      </c>
      <c r="P3009" s="2" t="s">
        <v>179</v>
      </c>
      <c r="Q3009" s="0" t="n">
        <f aca="false">_xlfn.UNICODE(B3009)</f>
        <v>72</v>
      </c>
      <c r="R3009" s="0" t="str">
        <f aca="false">IF(MIDB(B3009,1,10)="Candidatus",MIDB(B3009,FIND(" ",B3009,1)+1,FIND(" ",B3009,12)-FIND(" ",B3009,1)),IF(AND(Q3009&gt;=65,Q3009&lt;=90),MIDB(B3009,1,FIND(" ",B3009,1)),"-"))</f>
        <v>Halobacterium </v>
      </c>
      <c r="S3009" s="0" t="str">
        <f aca="false">IF(MIDB(B3009,1,10)="Candidatus",MIDB(B3009,FIND(" ",B3009,12)+1,IFERROR(FIND(" ",B3009,FIND(" ",B3009,12)+1),LEN(B3009))-FIND(" ",B3009,12)),IF(AND(Q3009&gt;=65,Q3009&lt;=90),MIDB(B3009,FIND(" ",B3009,1),IFERROR(FIND(" ",B3009,FIND(" ",B3009,1)+1),LEN(B3009)+1)-FIND(" ",B3009,1)),"-"))</f>
        <v> sp.</v>
      </c>
      <c r="T3009" s="0" t="n">
        <v>1</v>
      </c>
    </row>
    <row r="3010" customFormat="false" ht="12.8" hidden="false" customHeight="false" outlineLevel="0" collapsed="false">
      <c r="A3010" s="0" t="n">
        <v>3009</v>
      </c>
      <c r="B3010" s="0" t="s">
        <v>13124</v>
      </c>
      <c r="C3010" s="0" t="s">
        <v>490</v>
      </c>
      <c r="D3010" s="0" t="s">
        <v>2048</v>
      </c>
      <c r="E3010" s="0" t="s">
        <v>12952</v>
      </c>
      <c r="F3010" s="0" t="s">
        <v>13125</v>
      </c>
      <c r="G3010" s="0" t="s">
        <v>13126</v>
      </c>
      <c r="H3010" s="0" t="s">
        <v>13127</v>
      </c>
      <c r="I3010" s="1" t="n">
        <v>335.881</v>
      </c>
      <c r="J3010" s="2" t="s">
        <v>13128</v>
      </c>
      <c r="K3010" s="2" t="s">
        <v>13129</v>
      </c>
      <c r="L3010" s="0" t="s">
        <v>29</v>
      </c>
      <c r="M3010" s="2" t="s">
        <v>46</v>
      </c>
      <c r="N3010" s="0" t="s">
        <v>29</v>
      </c>
      <c r="O3010" s="2" t="s">
        <v>8204</v>
      </c>
      <c r="P3010" s="0" t="s">
        <v>29</v>
      </c>
      <c r="Q3010" s="0" t="n">
        <f aca="false">_xlfn.UNICODE(B3010)</f>
        <v>72</v>
      </c>
      <c r="R3010" s="0" t="str">
        <f aca="false">IF(MIDB(B3010,1,10)="Candidatus",MIDB(B3010,FIND(" ",B3010,1)+1,FIND(" ",B3010,12)-FIND(" ",B3010,1)),IF(AND(Q3010&gt;=65,Q3010&lt;=90),MIDB(B3010,1,FIND(" ",B3010,1)),"-"))</f>
        <v>Haloferax </v>
      </c>
      <c r="S3010" s="0" t="str">
        <f aca="false">IF(MIDB(B3010,1,10)="Candidatus",MIDB(B3010,FIND(" ",B3010,12)+1,IFERROR(FIND(" ",B3010,FIND(" ",B3010,12)+1),LEN(B3010))-FIND(" ",B3010,12)),IF(AND(Q3010&gt;=65,Q3010&lt;=90),MIDB(B3010,FIND(" ",B3010,1),IFERROR(FIND(" ",B3010,FIND(" ",B3010,1)+1),LEN(B3010)+1)-FIND(" ",B3010,1)),"-"))</f>
        <v> gibbonsii</v>
      </c>
      <c r="T3010" s="0" t="n">
        <v>1</v>
      </c>
    </row>
    <row r="3011" customFormat="false" ht="12.8" hidden="false" customHeight="false" outlineLevel="0" collapsed="false">
      <c r="A3011" s="0" t="n">
        <v>3010</v>
      </c>
      <c r="B3011" s="0" t="s">
        <v>13124</v>
      </c>
      <c r="C3011" s="0" t="s">
        <v>490</v>
      </c>
      <c r="D3011" s="0" t="s">
        <v>2048</v>
      </c>
      <c r="E3011" s="0" t="s">
        <v>12952</v>
      </c>
      <c r="F3011" s="0" t="s">
        <v>13130</v>
      </c>
      <c r="G3011" s="0" t="s">
        <v>13131</v>
      </c>
      <c r="H3011" s="0" t="s">
        <v>13132</v>
      </c>
      <c r="I3011" s="1" t="n">
        <v>488.062</v>
      </c>
      <c r="J3011" s="2" t="s">
        <v>13133</v>
      </c>
      <c r="K3011" s="2" t="s">
        <v>13134</v>
      </c>
      <c r="L3011" s="0" t="s">
        <v>29</v>
      </c>
      <c r="M3011" s="0" t="s">
        <v>29</v>
      </c>
      <c r="N3011" s="0" t="s">
        <v>29</v>
      </c>
      <c r="O3011" s="2" t="s">
        <v>13135</v>
      </c>
      <c r="P3011" s="2" t="s">
        <v>44</v>
      </c>
      <c r="Q3011" s="0" t="n">
        <f aca="false">_xlfn.UNICODE(B3011)</f>
        <v>72</v>
      </c>
      <c r="R3011" s="0" t="str">
        <f aca="false">IF(MIDB(B3011,1,10)="Candidatus",MIDB(B3011,FIND(" ",B3011,1)+1,FIND(" ",B3011,12)-FIND(" ",B3011,1)),IF(AND(Q3011&gt;=65,Q3011&lt;=90),MIDB(B3011,1,FIND(" ",B3011,1)),"-"))</f>
        <v>Haloferax </v>
      </c>
      <c r="S3011" s="0" t="str">
        <f aca="false">IF(MIDB(B3011,1,10)="Candidatus",MIDB(B3011,FIND(" ",B3011,12)+1,IFERROR(FIND(" ",B3011,FIND(" ",B3011,12)+1),LEN(B3011))-FIND(" ",B3011,12)),IF(AND(Q3011&gt;=65,Q3011&lt;=90),MIDB(B3011,FIND(" ",B3011,1),IFERROR(FIND(" ",B3011,FIND(" ",B3011,1)+1),LEN(B3011)+1)-FIND(" ",B3011,1)),"-"))</f>
        <v> gibbonsii</v>
      </c>
      <c r="T3011" s="0" t="n">
        <v>1</v>
      </c>
    </row>
    <row r="3012" customFormat="false" ht="12.8" hidden="false" customHeight="false" outlineLevel="0" collapsed="false">
      <c r="A3012" s="0" t="n">
        <v>3011</v>
      </c>
      <c r="B3012" s="0" t="s">
        <v>13124</v>
      </c>
      <c r="C3012" s="0" t="s">
        <v>490</v>
      </c>
      <c r="D3012" s="0" t="s">
        <v>2048</v>
      </c>
      <c r="E3012" s="0" t="s">
        <v>12952</v>
      </c>
      <c r="F3012" s="0" t="s">
        <v>13136</v>
      </c>
      <c r="G3012" s="0" t="s">
        <v>13137</v>
      </c>
      <c r="H3012" s="0" t="s">
        <v>13138</v>
      </c>
      <c r="I3012" s="1" t="n">
        <v>35.465</v>
      </c>
      <c r="J3012" s="2" t="s">
        <v>13139</v>
      </c>
      <c r="K3012" s="2" t="s">
        <v>912</v>
      </c>
      <c r="L3012" s="0" t="s">
        <v>29</v>
      </c>
      <c r="M3012" s="0" t="s">
        <v>29</v>
      </c>
      <c r="N3012" s="0" t="s">
        <v>29</v>
      </c>
      <c r="O3012" s="2" t="s">
        <v>912</v>
      </c>
      <c r="P3012" s="0" t="s">
        <v>29</v>
      </c>
      <c r="Q3012" s="0" t="n">
        <f aca="false">_xlfn.UNICODE(B3012)</f>
        <v>72</v>
      </c>
      <c r="R3012" s="0" t="str">
        <f aca="false">IF(MIDB(B3012,1,10)="Candidatus",MIDB(B3012,FIND(" ",B3012,1)+1,FIND(" ",B3012,12)-FIND(" ",B3012,1)),IF(AND(Q3012&gt;=65,Q3012&lt;=90),MIDB(B3012,1,FIND(" ",B3012,1)),"-"))</f>
        <v>Haloferax </v>
      </c>
      <c r="S3012" s="0" t="str">
        <f aca="false">IF(MIDB(B3012,1,10)="Candidatus",MIDB(B3012,FIND(" ",B3012,12)+1,IFERROR(FIND(" ",B3012,FIND(" ",B3012,12)+1),LEN(B3012))-FIND(" ",B3012,12)),IF(AND(Q3012&gt;=65,Q3012&lt;=90),MIDB(B3012,FIND(" ",B3012,1),IFERROR(FIND(" ",B3012,FIND(" ",B3012,1)+1),LEN(B3012)+1)-FIND(" ",B3012,1)),"-"))</f>
        <v> gibbonsii</v>
      </c>
      <c r="T3012" s="0" t="n">
        <v>1</v>
      </c>
    </row>
    <row r="3013" customFormat="false" ht="12.8" hidden="false" customHeight="false" outlineLevel="0" collapsed="false">
      <c r="A3013" s="0" t="n">
        <v>3012</v>
      </c>
      <c r="B3013" s="0" t="s">
        <v>13124</v>
      </c>
      <c r="C3013" s="0" t="s">
        <v>490</v>
      </c>
      <c r="D3013" s="0" t="s">
        <v>2048</v>
      </c>
      <c r="E3013" s="0" t="s">
        <v>12952</v>
      </c>
      <c r="F3013" s="0" t="s">
        <v>13140</v>
      </c>
      <c r="G3013" s="0" t="s">
        <v>13141</v>
      </c>
      <c r="H3013" s="0" t="s">
        <v>13142</v>
      </c>
      <c r="I3013" s="1" t="n">
        <v>113.655</v>
      </c>
      <c r="J3013" s="2" t="s">
        <v>13143</v>
      </c>
      <c r="K3013" s="2" t="s">
        <v>1980</v>
      </c>
      <c r="L3013" s="0" t="s">
        <v>29</v>
      </c>
      <c r="M3013" s="0" t="s">
        <v>29</v>
      </c>
      <c r="N3013" s="0" t="s">
        <v>29</v>
      </c>
      <c r="O3013" s="2" t="s">
        <v>827</v>
      </c>
      <c r="P3013" s="2" t="s">
        <v>60</v>
      </c>
      <c r="Q3013" s="0" t="n">
        <f aca="false">_xlfn.UNICODE(B3013)</f>
        <v>72</v>
      </c>
      <c r="R3013" s="0" t="str">
        <f aca="false">IF(MIDB(B3013,1,10)="Candidatus",MIDB(B3013,FIND(" ",B3013,1)+1,FIND(" ",B3013,12)-FIND(" ",B3013,1)),IF(AND(Q3013&gt;=65,Q3013&lt;=90),MIDB(B3013,1,FIND(" ",B3013,1)),"-"))</f>
        <v>Haloferax </v>
      </c>
      <c r="S3013" s="0" t="str">
        <f aca="false">IF(MIDB(B3013,1,10)="Candidatus",MIDB(B3013,FIND(" ",B3013,12)+1,IFERROR(FIND(" ",B3013,FIND(" ",B3013,12)+1),LEN(B3013))-FIND(" ",B3013,12)),IF(AND(Q3013&gt;=65,Q3013&lt;=90),MIDB(B3013,FIND(" ",B3013,1),IFERROR(FIND(" ",B3013,FIND(" ",B3013,1)+1),LEN(B3013)+1)-FIND(" ",B3013,1)),"-"))</f>
        <v> gibbonsii</v>
      </c>
      <c r="T3013" s="0" t="n">
        <v>1</v>
      </c>
    </row>
    <row r="3014" customFormat="false" ht="12.8" hidden="false" customHeight="false" outlineLevel="0" collapsed="false">
      <c r="A3014" s="0" t="n">
        <v>3013</v>
      </c>
      <c r="B3014" s="0" t="s">
        <v>13144</v>
      </c>
      <c r="C3014" s="0" t="s">
        <v>490</v>
      </c>
      <c r="D3014" s="0" t="s">
        <v>2048</v>
      </c>
      <c r="E3014" s="0" t="s">
        <v>12952</v>
      </c>
      <c r="F3014" s="0" t="s">
        <v>13145</v>
      </c>
      <c r="G3014" s="0" t="s">
        <v>13146</v>
      </c>
      <c r="H3014" s="0" t="s">
        <v>13147</v>
      </c>
      <c r="I3014" s="1" t="n">
        <v>10.795</v>
      </c>
      <c r="J3014" s="2" t="s">
        <v>13148</v>
      </c>
      <c r="K3014" s="2" t="s">
        <v>287</v>
      </c>
      <c r="L3014" s="0" t="s">
        <v>29</v>
      </c>
      <c r="M3014" s="0" t="s">
        <v>29</v>
      </c>
      <c r="N3014" s="0" t="s">
        <v>29</v>
      </c>
      <c r="O3014" s="2" t="s">
        <v>287</v>
      </c>
      <c r="P3014" s="0" t="s">
        <v>29</v>
      </c>
      <c r="Q3014" s="0" t="n">
        <f aca="false">_xlfn.UNICODE(B3014)</f>
        <v>72</v>
      </c>
      <c r="R3014" s="0" t="str">
        <f aca="false">IF(MIDB(B3014,1,10)="Candidatus",MIDB(B3014,FIND(" ",B3014,1)+1,FIND(" ",B3014,12)-FIND(" ",B3014,1)),IF(AND(Q3014&gt;=65,Q3014&lt;=90),MIDB(B3014,1,FIND(" ",B3014,1)),"-"))</f>
        <v>Haloferax </v>
      </c>
      <c r="S3014" s="0" t="str">
        <f aca="false">IF(MIDB(B3014,1,10)="Candidatus",MIDB(B3014,FIND(" ",B3014,12)+1,IFERROR(FIND(" ",B3014,FIND(" ",B3014,12)+1),LEN(B3014))-FIND(" ",B3014,12)),IF(AND(Q3014&gt;=65,Q3014&lt;=90),MIDB(B3014,FIND(" ",B3014,1),IFERROR(FIND(" ",B3014,FIND(" ",B3014,1)+1),LEN(B3014)+1)-FIND(" ",B3014,1)),"-"))</f>
        <v> lucentense</v>
      </c>
      <c r="T3014" s="0" t="n">
        <v>1</v>
      </c>
    </row>
    <row r="3015" customFormat="false" ht="12.8" hidden="false" customHeight="false" outlineLevel="0" collapsed="false">
      <c r="A3015" s="0" t="n">
        <v>3014</v>
      </c>
      <c r="B3015" s="0" t="s">
        <v>13149</v>
      </c>
      <c r="C3015" s="0" t="s">
        <v>490</v>
      </c>
      <c r="D3015" s="0" t="s">
        <v>2048</v>
      </c>
      <c r="E3015" s="0" t="s">
        <v>12952</v>
      </c>
      <c r="F3015" s="0" t="s">
        <v>13150</v>
      </c>
      <c r="G3015" s="0" t="s">
        <v>13151</v>
      </c>
      <c r="H3015" s="0" t="s">
        <v>13152</v>
      </c>
      <c r="I3015" s="1" t="n">
        <v>321.908</v>
      </c>
      <c r="J3015" s="2" t="s">
        <v>13153</v>
      </c>
      <c r="K3015" s="2" t="s">
        <v>2136</v>
      </c>
      <c r="L3015" s="0" t="s">
        <v>29</v>
      </c>
      <c r="M3015" s="2" t="s">
        <v>46</v>
      </c>
      <c r="N3015" s="0" t="s">
        <v>29</v>
      </c>
      <c r="O3015" s="2" t="s">
        <v>13154</v>
      </c>
      <c r="P3015" s="2" t="s">
        <v>88</v>
      </c>
      <c r="Q3015" s="0" t="n">
        <f aca="false">_xlfn.UNICODE(B3015)</f>
        <v>72</v>
      </c>
      <c r="R3015" s="0" t="str">
        <f aca="false">IF(MIDB(B3015,1,10)="Candidatus",MIDB(B3015,FIND(" ",B3015,1)+1,FIND(" ",B3015,12)-FIND(" ",B3015,1)),IF(AND(Q3015&gt;=65,Q3015&lt;=90),MIDB(B3015,1,FIND(" ",B3015,1)),"-"))</f>
        <v>Haloferax </v>
      </c>
      <c r="S3015" s="0" t="str">
        <f aca="false">IF(MIDB(B3015,1,10)="Candidatus",MIDB(B3015,FIND(" ",B3015,12)+1,IFERROR(FIND(" ",B3015,FIND(" ",B3015,12)+1),LEN(B3015))-FIND(" ",B3015,12)),IF(AND(Q3015&gt;=65,Q3015&lt;=90),MIDB(B3015,FIND(" ",B3015,1),IFERROR(FIND(" ",B3015,FIND(" ",B3015,1)+1),LEN(B3015)+1)-FIND(" ",B3015,1)),"-"))</f>
        <v> mediterranei</v>
      </c>
      <c r="T3015" s="0" t="n">
        <v>1</v>
      </c>
    </row>
    <row r="3016" customFormat="false" ht="12.8" hidden="false" customHeight="false" outlineLevel="0" collapsed="false">
      <c r="A3016" s="0" t="n">
        <v>3015</v>
      </c>
      <c r="B3016" s="0" t="s">
        <v>13149</v>
      </c>
      <c r="C3016" s="0" t="s">
        <v>490</v>
      </c>
      <c r="D3016" s="0" t="s">
        <v>2048</v>
      </c>
      <c r="E3016" s="0" t="s">
        <v>12952</v>
      </c>
      <c r="F3016" s="0" t="s">
        <v>13155</v>
      </c>
      <c r="G3016" s="0" t="s">
        <v>13156</v>
      </c>
      <c r="H3016" s="0" t="s">
        <v>13157</v>
      </c>
      <c r="I3016" s="1" t="n">
        <v>505.931</v>
      </c>
      <c r="J3016" s="2" t="s">
        <v>13158</v>
      </c>
      <c r="K3016" s="2" t="s">
        <v>13159</v>
      </c>
      <c r="L3016" s="0" t="s">
        <v>29</v>
      </c>
      <c r="M3016" s="0" t="s">
        <v>29</v>
      </c>
      <c r="N3016" s="0" t="s">
        <v>29</v>
      </c>
      <c r="O3016" s="2" t="s">
        <v>3029</v>
      </c>
      <c r="P3016" s="2" t="s">
        <v>1663</v>
      </c>
      <c r="Q3016" s="0" t="n">
        <f aca="false">_xlfn.UNICODE(B3016)</f>
        <v>72</v>
      </c>
      <c r="R3016" s="0" t="str">
        <f aca="false">IF(MIDB(B3016,1,10)="Candidatus",MIDB(B3016,FIND(" ",B3016,1)+1,FIND(" ",B3016,12)-FIND(" ",B3016,1)),IF(AND(Q3016&gt;=65,Q3016&lt;=90),MIDB(B3016,1,FIND(" ",B3016,1)),"-"))</f>
        <v>Haloferax </v>
      </c>
      <c r="S3016" s="0" t="str">
        <f aca="false">IF(MIDB(B3016,1,10)="Candidatus",MIDB(B3016,FIND(" ",B3016,12)+1,IFERROR(FIND(" ",B3016,FIND(" ",B3016,12)+1),LEN(B3016))-FIND(" ",B3016,12)),IF(AND(Q3016&gt;=65,Q3016&lt;=90),MIDB(B3016,FIND(" ",B3016,1),IFERROR(FIND(" ",B3016,FIND(" ",B3016,1)+1),LEN(B3016)+1)-FIND(" ",B3016,1)),"-"))</f>
        <v> mediterranei</v>
      </c>
      <c r="T3016" s="0" t="n">
        <v>1</v>
      </c>
    </row>
    <row r="3017" customFormat="false" ht="12.8" hidden="false" customHeight="false" outlineLevel="0" collapsed="false">
      <c r="A3017" s="0" t="n">
        <v>3016</v>
      </c>
      <c r="B3017" s="0" t="s">
        <v>13149</v>
      </c>
      <c r="C3017" s="0" t="s">
        <v>490</v>
      </c>
      <c r="D3017" s="0" t="s">
        <v>2048</v>
      </c>
      <c r="E3017" s="0" t="s">
        <v>12952</v>
      </c>
      <c r="F3017" s="0" t="s">
        <v>13160</v>
      </c>
      <c r="G3017" s="0" t="s">
        <v>13161</v>
      </c>
      <c r="H3017" s="0" t="s">
        <v>13162</v>
      </c>
      <c r="I3017" s="1" t="n">
        <v>131.983</v>
      </c>
      <c r="J3017" s="2" t="s">
        <v>13163</v>
      </c>
      <c r="K3017" s="2" t="s">
        <v>3315</v>
      </c>
      <c r="L3017" s="0" t="s">
        <v>29</v>
      </c>
      <c r="M3017" s="0" t="s">
        <v>29</v>
      </c>
      <c r="N3017" s="0" t="s">
        <v>29</v>
      </c>
      <c r="O3017" s="2" t="s">
        <v>736</v>
      </c>
      <c r="P3017" s="2" t="s">
        <v>44</v>
      </c>
      <c r="Q3017" s="0" t="n">
        <f aca="false">_xlfn.UNICODE(B3017)</f>
        <v>72</v>
      </c>
      <c r="R3017" s="0" t="str">
        <f aca="false">IF(MIDB(B3017,1,10)="Candidatus",MIDB(B3017,FIND(" ",B3017,1)+1,FIND(" ",B3017,12)-FIND(" ",B3017,1)),IF(AND(Q3017&gt;=65,Q3017&lt;=90),MIDB(B3017,1,FIND(" ",B3017,1)),"-"))</f>
        <v>Haloferax </v>
      </c>
      <c r="S3017" s="0" t="str">
        <f aca="false">IF(MIDB(B3017,1,10)="Candidatus",MIDB(B3017,FIND(" ",B3017,12)+1,IFERROR(FIND(" ",B3017,FIND(" ",B3017,12)+1),LEN(B3017))-FIND(" ",B3017,12)),IF(AND(Q3017&gt;=65,Q3017&lt;=90),MIDB(B3017,FIND(" ",B3017,1),IFERROR(FIND(" ",B3017,FIND(" ",B3017,1)+1),LEN(B3017)+1)-FIND(" ",B3017,1)),"-"))</f>
        <v> mediterranei</v>
      </c>
      <c r="T3017" s="0" t="n">
        <v>1</v>
      </c>
    </row>
    <row r="3018" customFormat="false" ht="12.8" hidden="false" customHeight="false" outlineLevel="0" collapsed="false">
      <c r="A3018" s="0" t="n">
        <v>3017</v>
      </c>
      <c r="B3018" s="0" t="s">
        <v>13164</v>
      </c>
      <c r="C3018" s="0" t="s">
        <v>490</v>
      </c>
      <c r="D3018" s="0" t="s">
        <v>2048</v>
      </c>
      <c r="E3018" s="0" t="s">
        <v>12952</v>
      </c>
      <c r="F3018" s="0" t="s">
        <v>13165</v>
      </c>
      <c r="G3018" s="0" t="s">
        <v>13166</v>
      </c>
      <c r="H3018" s="0" t="s">
        <v>13167</v>
      </c>
      <c r="I3018" s="1" t="n">
        <v>321.908</v>
      </c>
      <c r="J3018" s="2" t="s">
        <v>13168</v>
      </c>
      <c r="K3018" s="2" t="s">
        <v>8078</v>
      </c>
      <c r="L3018" s="0" t="s">
        <v>29</v>
      </c>
      <c r="M3018" s="2" t="s">
        <v>46</v>
      </c>
      <c r="N3018" s="0" t="s">
        <v>29</v>
      </c>
      <c r="O3018" s="2" t="s">
        <v>9052</v>
      </c>
      <c r="P3018" s="2" t="s">
        <v>88</v>
      </c>
      <c r="Q3018" s="0" t="n">
        <f aca="false">_xlfn.UNICODE(B3018)</f>
        <v>72</v>
      </c>
      <c r="R3018" s="0" t="str">
        <f aca="false">IF(MIDB(B3018,1,10)="Candidatus",MIDB(B3018,FIND(" ",B3018,1)+1,FIND(" ",B3018,12)-FIND(" ",B3018,1)),IF(AND(Q3018&gt;=65,Q3018&lt;=90),MIDB(B3018,1,FIND(" ",B3018,1)),"-"))</f>
        <v>Haloferax </v>
      </c>
      <c r="S3018" s="0" t="str">
        <f aca="false">IF(MIDB(B3018,1,10)="Candidatus",MIDB(B3018,FIND(" ",B3018,12)+1,IFERROR(FIND(" ",B3018,FIND(" ",B3018,12)+1),LEN(B3018))-FIND(" ",B3018,12)),IF(AND(Q3018&gt;=65,Q3018&lt;=90),MIDB(B3018,FIND(" ",B3018,1),IFERROR(FIND(" ",B3018,FIND(" ",B3018,1)+1),LEN(B3018)+1)-FIND(" ",B3018,1)),"-"))</f>
        <v> mediterranei</v>
      </c>
      <c r="T3018" s="0" t="n">
        <v>1</v>
      </c>
    </row>
    <row r="3019" customFormat="false" ht="12.8" hidden="false" customHeight="false" outlineLevel="0" collapsed="false">
      <c r="A3019" s="0" t="n">
        <v>3018</v>
      </c>
      <c r="B3019" s="0" t="s">
        <v>13164</v>
      </c>
      <c r="C3019" s="0" t="s">
        <v>490</v>
      </c>
      <c r="D3019" s="0" t="s">
        <v>2048</v>
      </c>
      <c r="E3019" s="0" t="s">
        <v>12952</v>
      </c>
      <c r="F3019" s="0" t="s">
        <v>13169</v>
      </c>
      <c r="G3019" s="0" t="s">
        <v>13170</v>
      </c>
      <c r="H3019" s="0" t="s">
        <v>13171</v>
      </c>
      <c r="I3019" s="1" t="n">
        <v>129.21</v>
      </c>
      <c r="J3019" s="2" t="s">
        <v>13172</v>
      </c>
      <c r="K3019" s="2" t="s">
        <v>730</v>
      </c>
      <c r="L3019" s="0" t="s">
        <v>29</v>
      </c>
      <c r="M3019" s="0" t="s">
        <v>29</v>
      </c>
      <c r="N3019" s="0" t="s">
        <v>29</v>
      </c>
      <c r="O3019" s="2" t="s">
        <v>736</v>
      </c>
      <c r="P3019" s="2" t="s">
        <v>28</v>
      </c>
      <c r="Q3019" s="0" t="n">
        <f aca="false">_xlfn.UNICODE(B3019)</f>
        <v>72</v>
      </c>
      <c r="R3019" s="0" t="str">
        <f aca="false">IF(MIDB(B3019,1,10)="Candidatus",MIDB(B3019,FIND(" ",B3019,1)+1,FIND(" ",B3019,12)-FIND(" ",B3019,1)),IF(AND(Q3019&gt;=65,Q3019&lt;=90),MIDB(B3019,1,FIND(" ",B3019,1)),"-"))</f>
        <v>Haloferax </v>
      </c>
      <c r="S3019" s="0" t="str">
        <f aca="false">IF(MIDB(B3019,1,10)="Candidatus",MIDB(B3019,FIND(" ",B3019,12)+1,IFERROR(FIND(" ",B3019,FIND(" ",B3019,12)+1),LEN(B3019))-FIND(" ",B3019,12)),IF(AND(Q3019&gt;=65,Q3019&lt;=90),MIDB(B3019,FIND(" ",B3019,1),IFERROR(FIND(" ",B3019,FIND(" ",B3019,1)+1),LEN(B3019)+1)-FIND(" ",B3019,1)),"-"))</f>
        <v> mediterranei</v>
      </c>
      <c r="T3019" s="0" t="n">
        <v>1</v>
      </c>
    </row>
    <row r="3020" customFormat="false" ht="12.8" hidden="false" customHeight="false" outlineLevel="0" collapsed="false">
      <c r="A3020" s="0" t="n">
        <v>3019</v>
      </c>
      <c r="B3020" s="0" t="s">
        <v>13164</v>
      </c>
      <c r="C3020" s="0" t="s">
        <v>490</v>
      </c>
      <c r="D3020" s="0" t="s">
        <v>2048</v>
      </c>
      <c r="E3020" s="0" t="s">
        <v>12952</v>
      </c>
      <c r="F3020" s="0" t="s">
        <v>13173</v>
      </c>
      <c r="G3020" s="0" t="s">
        <v>13174</v>
      </c>
      <c r="H3020" s="0" t="s">
        <v>13175</v>
      </c>
      <c r="I3020" s="1" t="n">
        <v>504.705</v>
      </c>
      <c r="J3020" s="2" t="s">
        <v>13176</v>
      </c>
      <c r="K3020" s="2" t="s">
        <v>13177</v>
      </c>
      <c r="L3020" s="0" t="s">
        <v>29</v>
      </c>
      <c r="M3020" s="0" t="s">
        <v>29</v>
      </c>
      <c r="N3020" s="0" t="s">
        <v>29</v>
      </c>
      <c r="O3020" s="2" t="s">
        <v>13178</v>
      </c>
      <c r="P3020" s="2" t="s">
        <v>129</v>
      </c>
      <c r="Q3020" s="0" t="n">
        <f aca="false">_xlfn.UNICODE(B3020)</f>
        <v>72</v>
      </c>
      <c r="R3020" s="0" t="str">
        <f aca="false">IF(MIDB(B3020,1,10)="Candidatus",MIDB(B3020,FIND(" ",B3020,1)+1,FIND(" ",B3020,12)-FIND(" ",B3020,1)),IF(AND(Q3020&gt;=65,Q3020&lt;=90),MIDB(B3020,1,FIND(" ",B3020,1)),"-"))</f>
        <v>Haloferax </v>
      </c>
      <c r="S3020" s="0" t="str">
        <f aca="false">IF(MIDB(B3020,1,10)="Candidatus",MIDB(B3020,FIND(" ",B3020,12)+1,IFERROR(FIND(" ",B3020,FIND(" ",B3020,12)+1),LEN(B3020))-FIND(" ",B3020,12)),IF(AND(Q3020&gt;=65,Q3020&lt;=90),MIDB(B3020,FIND(" ",B3020,1),IFERROR(FIND(" ",B3020,FIND(" ",B3020,1)+1),LEN(B3020)+1)-FIND(" ",B3020,1)),"-"))</f>
        <v> mediterranei</v>
      </c>
      <c r="T3020" s="0" t="n">
        <v>1</v>
      </c>
    </row>
    <row r="3021" customFormat="false" ht="12.8" hidden="false" customHeight="false" outlineLevel="0" collapsed="false">
      <c r="A3021" s="0" t="n">
        <v>3020</v>
      </c>
      <c r="B3021" s="0" t="s">
        <v>13179</v>
      </c>
      <c r="C3021" s="0" t="s">
        <v>490</v>
      </c>
      <c r="D3021" s="0" t="s">
        <v>2048</v>
      </c>
      <c r="E3021" s="0" t="s">
        <v>12952</v>
      </c>
      <c r="F3021" s="0" t="s">
        <v>13180</v>
      </c>
      <c r="G3021" s="0" t="s">
        <v>13181</v>
      </c>
      <c r="H3021" s="0" t="s">
        <v>13182</v>
      </c>
      <c r="I3021" s="1" t="n">
        <v>6.354</v>
      </c>
      <c r="J3021" s="2" t="s">
        <v>13183</v>
      </c>
      <c r="K3021" s="2" t="s">
        <v>129</v>
      </c>
      <c r="L3021" s="0" t="s">
        <v>29</v>
      </c>
      <c r="M3021" s="0" t="s">
        <v>29</v>
      </c>
      <c r="N3021" s="0" t="s">
        <v>29</v>
      </c>
      <c r="O3021" s="2" t="s">
        <v>129</v>
      </c>
      <c r="P3021" s="0" t="s">
        <v>29</v>
      </c>
      <c r="Q3021" s="0" t="n">
        <f aca="false">_xlfn.UNICODE(B3021)</f>
        <v>72</v>
      </c>
      <c r="R3021" s="0" t="str">
        <f aca="false">IF(MIDB(B3021,1,10)="Candidatus",MIDB(B3021,FIND(" ",B3021,1)+1,FIND(" ",B3021,12)-FIND(" ",B3021,1)),IF(AND(Q3021&gt;=65,Q3021&lt;=90),MIDB(B3021,1,FIND(" ",B3021,1)),"-"))</f>
        <v>Haloferax </v>
      </c>
      <c r="S3021" s="0" t="str">
        <f aca="false">IF(MIDB(B3021,1,10)="Candidatus",MIDB(B3021,FIND(" ",B3021,12)+1,IFERROR(FIND(" ",B3021,FIND(" ",B3021,12)+1),LEN(B3021))-FIND(" ",B3021,12)),IF(AND(Q3021&gt;=65,Q3021&lt;=90),MIDB(B3021,FIND(" ",B3021,1),IFERROR(FIND(" ",B3021,FIND(" ",B3021,1)+1),LEN(B3021)+1)-FIND(" ",B3021,1)),"-"))</f>
        <v> volcanii</v>
      </c>
      <c r="T3021" s="0" t="n">
        <v>1</v>
      </c>
    </row>
    <row r="3022" customFormat="false" ht="12.8" hidden="false" customHeight="false" outlineLevel="0" collapsed="false">
      <c r="A3022" s="0" t="n">
        <v>3021</v>
      </c>
      <c r="B3022" s="0" t="s">
        <v>13179</v>
      </c>
      <c r="C3022" s="0" t="s">
        <v>490</v>
      </c>
      <c r="D3022" s="0" t="s">
        <v>2048</v>
      </c>
      <c r="E3022" s="0" t="s">
        <v>12952</v>
      </c>
      <c r="F3022" s="0" t="s">
        <v>13184</v>
      </c>
      <c r="G3022" s="0" t="s">
        <v>13185</v>
      </c>
      <c r="H3022" s="0" t="s">
        <v>13186</v>
      </c>
      <c r="I3022" s="1" t="n">
        <v>635.786</v>
      </c>
      <c r="J3022" s="2" t="s">
        <v>13187</v>
      </c>
      <c r="K3022" s="2" t="s">
        <v>2371</v>
      </c>
      <c r="L3022" s="0" t="s">
        <v>29</v>
      </c>
      <c r="M3022" s="0" t="s">
        <v>29</v>
      </c>
      <c r="N3022" s="0" t="s">
        <v>29</v>
      </c>
      <c r="O3022" s="2" t="s">
        <v>13188</v>
      </c>
      <c r="P3022" s="2" t="s">
        <v>276</v>
      </c>
      <c r="Q3022" s="0" t="n">
        <f aca="false">_xlfn.UNICODE(B3022)</f>
        <v>72</v>
      </c>
      <c r="R3022" s="0" t="str">
        <f aca="false">IF(MIDB(B3022,1,10)="Candidatus",MIDB(B3022,FIND(" ",B3022,1)+1,FIND(" ",B3022,12)-FIND(" ",B3022,1)),IF(AND(Q3022&gt;=65,Q3022&lt;=90),MIDB(B3022,1,FIND(" ",B3022,1)),"-"))</f>
        <v>Haloferax </v>
      </c>
      <c r="S3022" s="0" t="str">
        <f aca="false">IF(MIDB(B3022,1,10)="Candidatus",MIDB(B3022,FIND(" ",B3022,12)+1,IFERROR(FIND(" ",B3022,FIND(" ",B3022,12)+1),LEN(B3022))-FIND(" ",B3022,12)),IF(AND(Q3022&gt;=65,Q3022&lt;=90),MIDB(B3022,FIND(" ",B3022,1),IFERROR(FIND(" ",B3022,FIND(" ",B3022,1)+1),LEN(B3022)+1)-FIND(" ",B3022,1)),"-"))</f>
        <v> volcanii</v>
      </c>
      <c r="T3022" s="0" t="n">
        <v>1</v>
      </c>
    </row>
    <row r="3023" customFormat="false" ht="12.8" hidden="false" customHeight="false" outlineLevel="0" collapsed="false">
      <c r="A3023" s="0" t="n">
        <v>3022</v>
      </c>
      <c r="B3023" s="0" t="s">
        <v>13179</v>
      </c>
      <c r="C3023" s="0" t="s">
        <v>490</v>
      </c>
      <c r="D3023" s="0" t="s">
        <v>2048</v>
      </c>
      <c r="E3023" s="0" t="s">
        <v>12952</v>
      </c>
      <c r="F3023" s="0" t="s">
        <v>13189</v>
      </c>
      <c r="G3023" s="0" t="s">
        <v>13190</v>
      </c>
      <c r="H3023" s="0" t="s">
        <v>13191</v>
      </c>
      <c r="I3023" s="1" t="n">
        <v>85.092</v>
      </c>
      <c r="J3023" s="2" t="s">
        <v>13192</v>
      </c>
      <c r="K3023" s="2" t="s">
        <v>2508</v>
      </c>
      <c r="L3023" s="0" t="s">
        <v>29</v>
      </c>
      <c r="M3023" s="0" t="s">
        <v>29</v>
      </c>
      <c r="N3023" s="0" t="s">
        <v>29</v>
      </c>
      <c r="O3023" s="2" t="s">
        <v>770</v>
      </c>
      <c r="P3023" s="2" t="s">
        <v>28</v>
      </c>
      <c r="Q3023" s="0" t="n">
        <f aca="false">_xlfn.UNICODE(B3023)</f>
        <v>72</v>
      </c>
      <c r="R3023" s="0" t="str">
        <f aca="false">IF(MIDB(B3023,1,10)="Candidatus",MIDB(B3023,FIND(" ",B3023,1)+1,FIND(" ",B3023,12)-FIND(" ",B3023,1)),IF(AND(Q3023&gt;=65,Q3023&lt;=90),MIDB(B3023,1,FIND(" ",B3023,1)),"-"))</f>
        <v>Haloferax </v>
      </c>
      <c r="S3023" s="0" t="str">
        <f aca="false">IF(MIDB(B3023,1,10)="Candidatus",MIDB(B3023,FIND(" ",B3023,12)+1,IFERROR(FIND(" ",B3023,FIND(" ",B3023,12)+1),LEN(B3023))-FIND(" ",B3023,12)),IF(AND(Q3023&gt;=65,Q3023&lt;=90),MIDB(B3023,FIND(" ",B3023,1),IFERROR(FIND(" ",B3023,FIND(" ",B3023,1)+1),LEN(B3023)+1)-FIND(" ",B3023,1)),"-"))</f>
        <v> volcanii</v>
      </c>
      <c r="T3023" s="0" t="n">
        <v>1</v>
      </c>
    </row>
    <row r="3024" customFormat="false" ht="12.8" hidden="false" customHeight="false" outlineLevel="0" collapsed="false">
      <c r="A3024" s="0" t="n">
        <v>3023</v>
      </c>
      <c r="B3024" s="0" t="s">
        <v>13179</v>
      </c>
      <c r="C3024" s="0" t="s">
        <v>490</v>
      </c>
      <c r="D3024" s="0" t="s">
        <v>2048</v>
      </c>
      <c r="E3024" s="0" t="s">
        <v>12952</v>
      </c>
      <c r="F3024" s="0" t="s">
        <v>13193</v>
      </c>
      <c r="G3024" s="0" t="s">
        <v>13194</v>
      </c>
      <c r="H3024" s="0" t="s">
        <v>13195</v>
      </c>
      <c r="I3024" s="1" t="n">
        <v>437.906</v>
      </c>
      <c r="J3024" s="2" t="s">
        <v>13196</v>
      </c>
      <c r="K3024" s="2" t="s">
        <v>13197</v>
      </c>
      <c r="L3024" s="0" t="s">
        <v>29</v>
      </c>
      <c r="M3024" s="0" t="s">
        <v>29</v>
      </c>
      <c r="N3024" s="0" t="s">
        <v>29</v>
      </c>
      <c r="O3024" s="2" t="s">
        <v>8988</v>
      </c>
      <c r="P3024" s="2" t="s">
        <v>112</v>
      </c>
      <c r="Q3024" s="0" t="n">
        <f aca="false">_xlfn.UNICODE(B3024)</f>
        <v>72</v>
      </c>
      <c r="R3024" s="0" t="str">
        <f aca="false">IF(MIDB(B3024,1,10)="Candidatus",MIDB(B3024,FIND(" ",B3024,1)+1,FIND(" ",B3024,12)-FIND(" ",B3024,1)),IF(AND(Q3024&gt;=65,Q3024&lt;=90),MIDB(B3024,1,FIND(" ",B3024,1)),"-"))</f>
        <v>Haloferax </v>
      </c>
      <c r="S3024" s="0" t="str">
        <f aca="false">IF(MIDB(B3024,1,10)="Candidatus",MIDB(B3024,FIND(" ",B3024,12)+1,IFERROR(FIND(" ",B3024,FIND(" ",B3024,12)+1),LEN(B3024))-FIND(" ",B3024,12)),IF(AND(Q3024&gt;=65,Q3024&lt;=90),MIDB(B3024,FIND(" ",B3024,1),IFERROR(FIND(" ",B3024,FIND(" ",B3024,1)+1),LEN(B3024)+1)-FIND(" ",B3024,1)),"-"))</f>
        <v> volcanii</v>
      </c>
      <c r="T3024" s="0" t="n">
        <v>1</v>
      </c>
    </row>
    <row r="3025" customFormat="false" ht="12.8" hidden="false" customHeight="false" outlineLevel="0" collapsed="false">
      <c r="A3025" s="0" t="n">
        <v>3024</v>
      </c>
      <c r="B3025" s="0" t="s">
        <v>13179</v>
      </c>
      <c r="C3025" s="0" t="s">
        <v>490</v>
      </c>
      <c r="D3025" s="0" t="s">
        <v>2048</v>
      </c>
      <c r="E3025" s="0" t="s">
        <v>12952</v>
      </c>
      <c r="F3025" s="0" t="s">
        <v>13180</v>
      </c>
      <c r="G3025" s="0" t="s">
        <v>13198</v>
      </c>
      <c r="H3025" s="0" t="s">
        <v>13199</v>
      </c>
      <c r="I3025" s="1" t="n">
        <v>6.359</v>
      </c>
      <c r="J3025" s="2" t="s">
        <v>13200</v>
      </c>
      <c r="K3025" s="2" t="s">
        <v>28</v>
      </c>
      <c r="L3025" s="0" t="s">
        <v>29</v>
      </c>
      <c r="M3025" s="0" t="s">
        <v>29</v>
      </c>
      <c r="N3025" s="0" t="s">
        <v>29</v>
      </c>
      <c r="O3025" s="2" t="s">
        <v>28</v>
      </c>
      <c r="P3025" s="0" t="s">
        <v>29</v>
      </c>
      <c r="Q3025" s="0" t="n">
        <f aca="false">_xlfn.UNICODE(B3025)</f>
        <v>72</v>
      </c>
      <c r="R3025" s="0" t="str">
        <f aca="false">IF(MIDB(B3025,1,10)="Candidatus",MIDB(B3025,FIND(" ",B3025,1)+1,FIND(" ",B3025,12)-FIND(" ",B3025,1)),IF(AND(Q3025&gt;=65,Q3025&lt;=90),MIDB(B3025,1,FIND(" ",B3025,1)),"-"))</f>
        <v>Haloferax </v>
      </c>
      <c r="S3025" s="0" t="str">
        <f aca="false">IF(MIDB(B3025,1,10)="Candidatus",MIDB(B3025,FIND(" ",B3025,12)+1,IFERROR(FIND(" ",B3025,FIND(" ",B3025,12)+1),LEN(B3025))-FIND(" ",B3025,12)),IF(AND(Q3025&gt;=65,Q3025&lt;=90),MIDB(B3025,FIND(" ",B3025,1),IFERROR(FIND(" ",B3025,FIND(" ",B3025,1)+1),LEN(B3025)+1)-FIND(" ",B3025,1)),"-"))</f>
        <v> volcanii</v>
      </c>
      <c r="T3025" s="0" t="n">
        <v>1</v>
      </c>
    </row>
    <row r="3026" customFormat="false" ht="12.8" hidden="false" customHeight="false" outlineLevel="0" collapsed="false">
      <c r="A3026" s="0" t="n">
        <v>3025</v>
      </c>
      <c r="B3026" s="0" t="s">
        <v>13201</v>
      </c>
      <c r="C3026" s="0" t="s">
        <v>490</v>
      </c>
      <c r="D3026" s="0" t="s">
        <v>2048</v>
      </c>
      <c r="E3026" s="0" t="s">
        <v>12952</v>
      </c>
      <c r="F3026" s="0" t="s">
        <v>13202</v>
      </c>
      <c r="G3026" s="0" t="s">
        <v>13203</v>
      </c>
      <c r="H3026" s="0" t="s">
        <v>13204</v>
      </c>
      <c r="I3026" s="1" t="n">
        <v>339.01</v>
      </c>
      <c r="J3026" s="2" t="s">
        <v>13205</v>
      </c>
      <c r="K3026" s="2" t="s">
        <v>13206</v>
      </c>
      <c r="L3026" s="0" t="s">
        <v>29</v>
      </c>
      <c r="M3026" s="0" t="s">
        <v>29</v>
      </c>
      <c r="N3026" s="0" t="s">
        <v>29</v>
      </c>
      <c r="O3026" s="2" t="s">
        <v>13207</v>
      </c>
      <c r="P3026" s="2" t="s">
        <v>60</v>
      </c>
      <c r="Q3026" s="0" t="n">
        <f aca="false">_xlfn.UNICODE(B3026)</f>
        <v>72</v>
      </c>
      <c r="R3026" s="0" t="str">
        <f aca="false">IF(MIDB(B3026,1,10)="Candidatus",MIDB(B3026,FIND(" ",B3026,1)+1,FIND(" ",B3026,12)-FIND(" ",B3026,1)),IF(AND(Q3026&gt;=65,Q3026&lt;=90),MIDB(B3026,1,FIND(" ",B3026,1)),"-"))</f>
        <v>Halogeometricum </v>
      </c>
      <c r="S3026" s="0" t="str">
        <f aca="false">IF(MIDB(B3026,1,10)="Candidatus",MIDB(B3026,FIND(" ",B3026,12)+1,IFERROR(FIND(" ",B3026,FIND(" ",B3026,12)+1),LEN(B3026))-FIND(" ",B3026,12)),IF(AND(Q3026&gt;=65,Q3026&lt;=90),MIDB(B3026,FIND(" ",B3026,1),IFERROR(FIND(" ",B3026,FIND(" ",B3026,1)+1),LEN(B3026)+1)-FIND(" ",B3026,1)),"-"))</f>
        <v> borinquense</v>
      </c>
      <c r="T3026" s="0" t="n">
        <v>1</v>
      </c>
    </row>
    <row r="3027" customFormat="false" ht="12.8" hidden="false" customHeight="false" outlineLevel="0" collapsed="false">
      <c r="A3027" s="0" t="n">
        <v>3026</v>
      </c>
      <c r="B3027" s="0" t="s">
        <v>13201</v>
      </c>
      <c r="C3027" s="0" t="s">
        <v>490</v>
      </c>
      <c r="D3027" s="0" t="s">
        <v>2048</v>
      </c>
      <c r="E3027" s="0" t="s">
        <v>12952</v>
      </c>
      <c r="F3027" s="0" t="s">
        <v>13208</v>
      </c>
      <c r="G3027" s="0" t="s">
        <v>13209</v>
      </c>
      <c r="H3027" s="0" t="s">
        <v>13210</v>
      </c>
      <c r="I3027" s="1" t="n">
        <v>17.535</v>
      </c>
      <c r="J3027" s="2" t="s">
        <v>13211</v>
      </c>
      <c r="K3027" s="2" t="s">
        <v>521</v>
      </c>
      <c r="L3027" s="0" t="s">
        <v>29</v>
      </c>
      <c r="M3027" s="0" t="s">
        <v>29</v>
      </c>
      <c r="N3027" s="0" t="s">
        <v>29</v>
      </c>
      <c r="O3027" s="2" t="s">
        <v>521</v>
      </c>
      <c r="P3027" s="0" t="s">
        <v>29</v>
      </c>
      <c r="Q3027" s="0" t="n">
        <f aca="false">_xlfn.UNICODE(B3027)</f>
        <v>72</v>
      </c>
      <c r="R3027" s="0" t="str">
        <f aca="false">IF(MIDB(B3027,1,10)="Candidatus",MIDB(B3027,FIND(" ",B3027,1)+1,FIND(" ",B3027,12)-FIND(" ",B3027,1)),IF(AND(Q3027&gt;=65,Q3027&lt;=90),MIDB(B3027,1,FIND(" ",B3027,1)),"-"))</f>
        <v>Halogeometricum </v>
      </c>
      <c r="S3027" s="0" t="str">
        <f aca="false">IF(MIDB(B3027,1,10)="Candidatus",MIDB(B3027,FIND(" ",B3027,12)+1,IFERROR(FIND(" ",B3027,FIND(" ",B3027,12)+1),LEN(B3027))-FIND(" ",B3027,12)),IF(AND(Q3027&gt;=65,Q3027&lt;=90),MIDB(B3027,FIND(" ",B3027,1),IFERROR(FIND(" ",B3027,FIND(" ",B3027,1)+1),LEN(B3027)+1)-FIND(" ",B3027,1)),"-"))</f>
        <v> borinquense</v>
      </c>
      <c r="T3027" s="0" t="n">
        <v>1</v>
      </c>
    </row>
    <row r="3028" customFormat="false" ht="12.8" hidden="false" customHeight="false" outlineLevel="0" collapsed="false">
      <c r="A3028" s="0" t="n">
        <v>3027</v>
      </c>
      <c r="B3028" s="0" t="s">
        <v>13201</v>
      </c>
      <c r="C3028" s="0" t="s">
        <v>490</v>
      </c>
      <c r="D3028" s="0" t="s">
        <v>2048</v>
      </c>
      <c r="E3028" s="0" t="s">
        <v>12952</v>
      </c>
      <c r="F3028" s="0" t="s">
        <v>13212</v>
      </c>
      <c r="G3028" s="0" t="s">
        <v>13213</v>
      </c>
      <c r="H3028" s="0" t="s">
        <v>13214</v>
      </c>
      <c r="I3028" s="1" t="n">
        <v>210.35</v>
      </c>
      <c r="J3028" s="2" t="s">
        <v>13215</v>
      </c>
      <c r="K3028" s="2" t="s">
        <v>343</v>
      </c>
      <c r="L3028" s="0" t="s">
        <v>29</v>
      </c>
      <c r="M3028" s="0" t="s">
        <v>29</v>
      </c>
      <c r="N3028" s="0" t="s">
        <v>29</v>
      </c>
      <c r="O3028" s="2" t="s">
        <v>749</v>
      </c>
      <c r="P3028" s="2" t="s">
        <v>60</v>
      </c>
      <c r="Q3028" s="0" t="n">
        <f aca="false">_xlfn.UNICODE(B3028)</f>
        <v>72</v>
      </c>
      <c r="R3028" s="0" t="str">
        <f aca="false">IF(MIDB(B3028,1,10)="Candidatus",MIDB(B3028,FIND(" ",B3028,1)+1,FIND(" ",B3028,12)-FIND(" ",B3028,1)),IF(AND(Q3028&gt;=65,Q3028&lt;=90),MIDB(B3028,1,FIND(" ",B3028,1)),"-"))</f>
        <v>Halogeometricum </v>
      </c>
      <c r="S3028" s="0" t="str">
        <f aca="false">IF(MIDB(B3028,1,10)="Candidatus",MIDB(B3028,FIND(" ",B3028,12)+1,IFERROR(FIND(" ",B3028,FIND(" ",B3028,12)+1),LEN(B3028))-FIND(" ",B3028,12)),IF(AND(Q3028&gt;=65,Q3028&lt;=90),MIDB(B3028,FIND(" ",B3028,1),IFERROR(FIND(" ",B3028,FIND(" ",B3028,1)+1),LEN(B3028)+1)-FIND(" ",B3028,1)),"-"))</f>
        <v> borinquense</v>
      </c>
      <c r="T3028" s="0" t="n">
        <v>1</v>
      </c>
    </row>
    <row r="3029" customFormat="false" ht="12.8" hidden="false" customHeight="false" outlineLevel="0" collapsed="false">
      <c r="A3029" s="0" t="n">
        <v>3028</v>
      </c>
      <c r="B3029" s="0" t="s">
        <v>13201</v>
      </c>
      <c r="C3029" s="0" t="s">
        <v>490</v>
      </c>
      <c r="D3029" s="0" t="s">
        <v>2048</v>
      </c>
      <c r="E3029" s="0" t="s">
        <v>12952</v>
      </c>
      <c r="F3029" s="0" t="s">
        <v>13216</v>
      </c>
      <c r="G3029" s="0" t="s">
        <v>13217</v>
      </c>
      <c r="H3029" s="0" t="s">
        <v>13218</v>
      </c>
      <c r="I3029" s="1" t="n">
        <v>194.834</v>
      </c>
      <c r="J3029" s="2" t="s">
        <v>13219</v>
      </c>
      <c r="K3029" s="2" t="s">
        <v>2616</v>
      </c>
      <c r="L3029" s="0" t="s">
        <v>29</v>
      </c>
      <c r="M3029" s="0" t="s">
        <v>29</v>
      </c>
      <c r="N3029" s="0" t="s">
        <v>29</v>
      </c>
      <c r="O3029" s="2" t="s">
        <v>510</v>
      </c>
      <c r="P3029" s="2" t="s">
        <v>60</v>
      </c>
      <c r="Q3029" s="0" t="n">
        <f aca="false">_xlfn.UNICODE(B3029)</f>
        <v>72</v>
      </c>
      <c r="R3029" s="0" t="str">
        <f aca="false">IF(MIDB(B3029,1,10)="Candidatus",MIDB(B3029,FIND(" ",B3029,1)+1,FIND(" ",B3029,12)-FIND(" ",B3029,1)),IF(AND(Q3029&gt;=65,Q3029&lt;=90),MIDB(B3029,1,FIND(" ",B3029,1)),"-"))</f>
        <v>Halogeometricum </v>
      </c>
      <c r="S3029" s="0" t="str">
        <f aca="false">IF(MIDB(B3029,1,10)="Candidatus",MIDB(B3029,FIND(" ",B3029,12)+1,IFERROR(FIND(" ",B3029,FIND(" ",B3029,12)+1),LEN(B3029))-FIND(" ",B3029,12)),IF(AND(Q3029&gt;=65,Q3029&lt;=90),MIDB(B3029,FIND(" ",B3029,1),IFERROR(FIND(" ",B3029,FIND(" ",B3029,1)+1),LEN(B3029)+1)-FIND(" ",B3029,1)),"-"))</f>
        <v> borinquense</v>
      </c>
      <c r="T3029" s="0" t="n">
        <v>1</v>
      </c>
    </row>
    <row r="3030" customFormat="false" ht="12.8" hidden="false" customHeight="false" outlineLevel="0" collapsed="false">
      <c r="A3030" s="0" t="n">
        <v>3029</v>
      </c>
      <c r="B3030" s="0" t="s">
        <v>13201</v>
      </c>
      <c r="C3030" s="0" t="s">
        <v>490</v>
      </c>
      <c r="D3030" s="0" t="s">
        <v>2048</v>
      </c>
      <c r="E3030" s="0" t="s">
        <v>12952</v>
      </c>
      <c r="F3030" s="0" t="s">
        <v>13220</v>
      </c>
      <c r="G3030" s="0" t="s">
        <v>13221</v>
      </c>
      <c r="H3030" s="0" t="s">
        <v>13222</v>
      </c>
      <c r="I3030" s="1" t="n">
        <v>362.194</v>
      </c>
      <c r="J3030" s="2" t="s">
        <v>13223</v>
      </c>
      <c r="K3030" s="2" t="s">
        <v>7813</v>
      </c>
      <c r="L3030" s="0" t="s">
        <v>29</v>
      </c>
      <c r="M3030" s="0" t="s">
        <v>29</v>
      </c>
      <c r="N3030" s="0" t="s">
        <v>29</v>
      </c>
      <c r="O3030" s="2" t="s">
        <v>13224</v>
      </c>
      <c r="P3030" s="2" t="s">
        <v>112</v>
      </c>
      <c r="Q3030" s="0" t="n">
        <f aca="false">_xlfn.UNICODE(B3030)</f>
        <v>72</v>
      </c>
      <c r="R3030" s="0" t="str">
        <f aca="false">IF(MIDB(B3030,1,10)="Candidatus",MIDB(B3030,FIND(" ",B3030,1)+1,FIND(" ",B3030,12)-FIND(" ",B3030,1)),IF(AND(Q3030&gt;=65,Q3030&lt;=90),MIDB(B3030,1,FIND(" ",B3030,1)),"-"))</f>
        <v>Halogeometricum </v>
      </c>
      <c r="S3030" s="0" t="str">
        <f aca="false">IF(MIDB(B3030,1,10)="Candidatus",MIDB(B3030,FIND(" ",B3030,12)+1,IFERROR(FIND(" ",B3030,FIND(" ",B3030,12)+1),LEN(B3030))-FIND(" ",B3030,12)),IF(AND(Q3030&gt;=65,Q3030&lt;=90),MIDB(B3030,FIND(" ",B3030,1),IFERROR(FIND(" ",B3030,FIND(" ",B3030,1)+1),LEN(B3030)+1)-FIND(" ",B3030,1)),"-"))</f>
        <v> borinquense</v>
      </c>
      <c r="T3030" s="0" t="n">
        <v>1</v>
      </c>
    </row>
    <row r="3031" customFormat="false" ht="12.8" hidden="false" customHeight="false" outlineLevel="0" collapsed="false">
      <c r="A3031" s="0" t="n">
        <v>3030</v>
      </c>
      <c r="B3031" s="0" t="s">
        <v>13225</v>
      </c>
      <c r="C3031" s="0" t="s">
        <v>490</v>
      </c>
      <c r="D3031" s="0" t="s">
        <v>2048</v>
      </c>
      <c r="E3031" s="0" t="s">
        <v>12952</v>
      </c>
      <c r="F3031" s="0" t="s">
        <v>13226</v>
      </c>
      <c r="G3031" s="0" t="s">
        <v>13227</v>
      </c>
      <c r="H3031" s="0" t="s">
        <v>13228</v>
      </c>
      <c r="I3031" s="1" t="n">
        <v>221.862</v>
      </c>
      <c r="J3031" s="2" t="s">
        <v>13229</v>
      </c>
      <c r="K3031" s="2" t="s">
        <v>331</v>
      </c>
      <c r="L3031" s="2" t="s">
        <v>60</v>
      </c>
      <c r="M3031" s="0" t="s">
        <v>29</v>
      </c>
      <c r="N3031" s="0" t="s">
        <v>29</v>
      </c>
      <c r="O3031" s="2" t="s">
        <v>298</v>
      </c>
      <c r="P3031" s="2" t="s">
        <v>52</v>
      </c>
      <c r="Q3031" s="0" t="n">
        <f aca="false">_xlfn.UNICODE(B3031)</f>
        <v>72</v>
      </c>
      <c r="R3031" s="0" t="str">
        <f aca="false">IF(MIDB(B3031,1,10)="Candidatus",MIDB(B3031,FIND(" ",B3031,1)+1,FIND(" ",B3031,12)-FIND(" ",B3031,1)),IF(AND(Q3031&gt;=65,Q3031&lt;=90),MIDB(B3031,1,FIND(" ",B3031,1)),"-"))</f>
        <v>Halomicrobium </v>
      </c>
      <c r="S3031" s="0" t="str">
        <f aca="false">IF(MIDB(B3031,1,10)="Candidatus",MIDB(B3031,FIND(" ",B3031,12)+1,IFERROR(FIND(" ",B3031,FIND(" ",B3031,12)+1),LEN(B3031))-FIND(" ",B3031,12)),IF(AND(Q3031&gt;=65,Q3031&lt;=90),MIDB(B3031,FIND(" ",B3031,1),IFERROR(FIND(" ",B3031,FIND(" ",B3031,1)+1),LEN(B3031)+1)-FIND(" ",B3031,1)),"-"))</f>
        <v> mukohataei</v>
      </c>
      <c r="T3031" s="0" t="n">
        <v>1</v>
      </c>
    </row>
    <row r="3032" customFormat="false" ht="12.8" hidden="false" customHeight="false" outlineLevel="0" collapsed="false">
      <c r="A3032" s="0" t="n">
        <v>3031</v>
      </c>
      <c r="B3032" s="0" t="s">
        <v>13230</v>
      </c>
      <c r="C3032" s="0" t="s">
        <v>21</v>
      </c>
      <c r="D3032" s="0" t="s">
        <v>90</v>
      </c>
      <c r="E3032" s="0" t="s">
        <v>91</v>
      </c>
      <c r="F3032" s="0" t="s">
        <v>675</v>
      </c>
      <c r="G3032" s="0" t="s">
        <v>13231</v>
      </c>
      <c r="H3032" s="0" t="s">
        <v>13232</v>
      </c>
      <c r="I3032" s="1" t="n">
        <v>157.085</v>
      </c>
      <c r="J3032" s="2" t="s">
        <v>13233</v>
      </c>
      <c r="K3032" s="2" t="s">
        <v>3942</v>
      </c>
      <c r="L3032" s="0" t="s">
        <v>29</v>
      </c>
      <c r="M3032" s="0" t="s">
        <v>29</v>
      </c>
      <c r="N3032" s="0" t="s">
        <v>29</v>
      </c>
      <c r="O3032" s="2" t="s">
        <v>10665</v>
      </c>
      <c r="P3032" s="2" t="s">
        <v>45</v>
      </c>
      <c r="Q3032" s="0" t="n">
        <f aca="false">_xlfn.UNICODE(B3032)</f>
        <v>72</v>
      </c>
      <c r="R3032" s="0" t="str">
        <f aca="false">IF(MIDB(B3032,1,10)="Candidatus",MIDB(B3032,FIND(" ",B3032,1)+1,FIND(" ",B3032,12)-FIND(" ",B3032,1)),IF(AND(Q3032&gt;=65,Q3032&lt;=90),MIDB(B3032,1,FIND(" ",B3032,1)),"-"))</f>
        <v>Halomonas </v>
      </c>
      <c r="S3032" s="0" t="str">
        <f aca="false">IF(MIDB(B3032,1,10)="Candidatus",MIDB(B3032,FIND(" ",B3032,12)+1,IFERROR(FIND(" ",B3032,FIND(" ",B3032,12)+1),LEN(B3032))-FIND(" ",B3032,12)),IF(AND(Q3032&gt;=65,Q3032&lt;=90),MIDB(B3032,FIND(" ",B3032,1),IFERROR(FIND(" ",B3032,FIND(" ",B3032,1)+1),LEN(B3032)+1)-FIND(" ",B3032,1)),"-"))</f>
        <v> sp.</v>
      </c>
      <c r="T3032" s="0" t="n">
        <v>1</v>
      </c>
    </row>
    <row r="3033" customFormat="false" ht="12.8" hidden="false" customHeight="false" outlineLevel="0" collapsed="false">
      <c r="A3033" s="0" t="n">
        <v>3032</v>
      </c>
      <c r="B3033" s="0" t="s">
        <v>13234</v>
      </c>
      <c r="C3033" s="0" t="s">
        <v>21</v>
      </c>
      <c r="D3033" s="0" t="s">
        <v>90</v>
      </c>
      <c r="E3033" s="0" t="s">
        <v>91</v>
      </c>
      <c r="F3033" s="0" t="s">
        <v>2192</v>
      </c>
      <c r="G3033" s="0" t="s">
        <v>13235</v>
      </c>
      <c r="H3033" s="0" t="s">
        <v>13236</v>
      </c>
      <c r="I3033" s="1" t="n">
        <v>313.995</v>
      </c>
      <c r="J3033" s="2" t="s">
        <v>13237</v>
      </c>
      <c r="K3033" s="2" t="s">
        <v>3612</v>
      </c>
      <c r="L3033" s="0" t="s">
        <v>29</v>
      </c>
      <c r="M3033" s="0" t="s">
        <v>29</v>
      </c>
      <c r="N3033" s="0" t="s">
        <v>29</v>
      </c>
      <c r="O3033" s="2" t="s">
        <v>9778</v>
      </c>
      <c r="P3033" s="2" t="s">
        <v>515</v>
      </c>
      <c r="Q3033" s="0" t="n">
        <f aca="false">_xlfn.UNICODE(B3033)</f>
        <v>72</v>
      </c>
      <c r="R3033" s="0" t="str">
        <f aca="false">IF(MIDB(B3033,1,10)="Candidatus",MIDB(B3033,FIND(" ",B3033,1)+1,FIND(" ",B3033,12)-FIND(" ",B3033,1)),IF(AND(Q3033&gt;=65,Q3033&lt;=90),MIDB(B3033,1,FIND(" ",B3033,1)),"-"))</f>
        <v>Halomonas </v>
      </c>
      <c r="S3033" s="0" t="str">
        <f aca="false">IF(MIDB(B3033,1,10)="Candidatus",MIDB(B3033,FIND(" ",B3033,12)+1,IFERROR(FIND(" ",B3033,FIND(" ",B3033,12)+1),LEN(B3033))-FIND(" ",B3033,12)),IF(AND(Q3033&gt;=65,Q3033&lt;=90),MIDB(B3033,FIND(" ",B3033,1),IFERROR(FIND(" ",B3033,FIND(" ",B3033,1)+1),LEN(B3033)+1)-FIND(" ",B3033,1)),"-"))</f>
        <v> sp.</v>
      </c>
      <c r="T3033" s="0" t="n">
        <v>1</v>
      </c>
    </row>
    <row r="3034" customFormat="false" ht="12.8" hidden="false" customHeight="false" outlineLevel="0" collapsed="false">
      <c r="A3034" s="0" t="n">
        <v>3033</v>
      </c>
      <c r="B3034" s="0" t="s">
        <v>13234</v>
      </c>
      <c r="C3034" s="0" t="s">
        <v>21</v>
      </c>
      <c r="D3034" s="0" t="s">
        <v>90</v>
      </c>
      <c r="E3034" s="0" t="s">
        <v>91</v>
      </c>
      <c r="F3034" s="0" t="s">
        <v>2197</v>
      </c>
      <c r="G3034" s="0" t="s">
        <v>13238</v>
      </c>
      <c r="H3034" s="0" t="s">
        <v>13239</v>
      </c>
      <c r="I3034" s="1" t="n">
        <v>205.117</v>
      </c>
      <c r="J3034" s="2" t="s">
        <v>13240</v>
      </c>
      <c r="K3034" s="2" t="s">
        <v>4215</v>
      </c>
      <c r="L3034" s="0" t="s">
        <v>29</v>
      </c>
      <c r="M3034" s="2" t="s">
        <v>46</v>
      </c>
      <c r="N3034" s="0" t="s">
        <v>29</v>
      </c>
      <c r="O3034" s="2" t="s">
        <v>3014</v>
      </c>
      <c r="P3034" s="2" t="s">
        <v>129</v>
      </c>
      <c r="Q3034" s="0" t="n">
        <f aca="false">_xlfn.UNICODE(B3034)</f>
        <v>72</v>
      </c>
      <c r="R3034" s="0" t="str">
        <f aca="false">IF(MIDB(B3034,1,10)="Candidatus",MIDB(B3034,FIND(" ",B3034,1)+1,FIND(" ",B3034,12)-FIND(" ",B3034,1)),IF(AND(Q3034&gt;=65,Q3034&lt;=90),MIDB(B3034,1,FIND(" ",B3034,1)),"-"))</f>
        <v>Halomonas </v>
      </c>
      <c r="S3034" s="0" t="str">
        <f aca="false">IF(MIDB(B3034,1,10)="Candidatus",MIDB(B3034,FIND(" ",B3034,12)+1,IFERROR(FIND(" ",B3034,FIND(" ",B3034,12)+1),LEN(B3034))-FIND(" ",B3034,12)),IF(AND(Q3034&gt;=65,Q3034&lt;=90),MIDB(B3034,FIND(" ",B3034,1),IFERROR(FIND(" ",B3034,FIND(" ",B3034,1)+1),LEN(B3034)+1)-FIND(" ",B3034,1)),"-"))</f>
        <v> sp.</v>
      </c>
      <c r="T3034" s="0" t="n">
        <v>1</v>
      </c>
    </row>
    <row r="3035" customFormat="false" ht="12.8" hidden="false" customHeight="false" outlineLevel="0" collapsed="false">
      <c r="A3035" s="0" t="n">
        <v>3034</v>
      </c>
      <c r="B3035" s="0" t="s">
        <v>13241</v>
      </c>
      <c r="C3035" s="0" t="s">
        <v>21</v>
      </c>
      <c r="D3035" s="0" t="s">
        <v>90</v>
      </c>
      <c r="E3035" s="0" t="s">
        <v>91</v>
      </c>
      <c r="F3035" s="0" t="s">
        <v>13242</v>
      </c>
      <c r="G3035" s="0" t="s">
        <v>13243</v>
      </c>
      <c r="H3035" s="0" t="s">
        <v>13244</v>
      </c>
      <c r="I3035" s="1" t="n">
        <v>31.37</v>
      </c>
      <c r="J3035" s="2" t="s">
        <v>13245</v>
      </c>
      <c r="K3035" s="2" t="s">
        <v>232</v>
      </c>
      <c r="L3035" s="0" t="s">
        <v>29</v>
      </c>
      <c r="M3035" s="0" t="s">
        <v>29</v>
      </c>
      <c r="N3035" s="0" t="s">
        <v>29</v>
      </c>
      <c r="O3035" s="2" t="s">
        <v>232</v>
      </c>
      <c r="P3035" s="0" t="s">
        <v>29</v>
      </c>
      <c r="Q3035" s="0" t="n">
        <f aca="false">_xlfn.UNICODE(B3035)</f>
        <v>72</v>
      </c>
      <c r="R3035" s="0" t="str">
        <f aca="false">IF(MIDB(B3035,1,10)="Candidatus",MIDB(B3035,FIND(" ",B3035,1)+1,FIND(" ",B3035,12)-FIND(" ",B3035,1)),IF(AND(Q3035&gt;=65,Q3035&lt;=90),MIDB(B3035,1,FIND(" ",B3035,1)),"-"))</f>
        <v>Halomonas </v>
      </c>
      <c r="S3035" s="0" t="str">
        <f aca="false">IF(MIDB(B3035,1,10)="Candidatus",MIDB(B3035,FIND(" ",B3035,12)+1,IFERROR(FIND(" ",B3035,FIND(" ",B3035,12)+1),LEN(B3035))-FIND(" ",B3035,12)),IF(AND(Q3035&gt;=65,Q3035&lt;=90),MIDB(B3035,FIND(" ",B3035,1),IFERROR(FIND(" ",B3035,FIND(" ",B3035,1)+1),LEN(B3035)+1)-FIND(" ",B3035,1)),"-"))</f>
        <v> sp.</v>
      </c>
      <c r="T3035" s="0" t="n">
        <v>1</v>
      </c>
    </row>
    <row r="3036" customFormat="false" ht="12.8" hidden="false" customHeight="false" outlineLevel="0" collapsed="false">
      <c r="A3036" s="0" t="n">
        <v>3035</v>
      </c>
      <c r="B3036" s="0" t="s">
        <v>13246</v>
      </c>
      <c r="C3036" s="0" t="s">
        <v>490</v>
      </c>
      <c r="D3036" s="0" t="s">
        <v>13247</v>
      </c>
      <c r="E3036" s="0" t="s">
        <v>13248</v>
      </c>
      <c r="F3036" s="0" t="s">
        <v>13249</v>
      </c>
      <c r="G3036" s="0" t="s">
        <v>13250</v>
      </c>
      <c r="H3036" s="0" t="s">
        <v>13251</v>
      </c>
      <c r="I3036" s="1" t="n">
        <v>705.81</v>
      </c>
      <c r="J3036" s="2" t="s">
        <v>13252</v>
      </c>
      <c r="K3036" s="2" t="s">
        <v>13253</v>
      </c>
      <c r="L3036" s="0" t="s">
        <v>29</v>
      </c>
      <c r="M3036" s="0" t="s">
        <v>29</v>
      </c>
      <c r="N3036" s="0" t="s">
        <v>29</v>
      </c>
      <c r="O3036" s="2" t="s">
        <v>13254</v>
      </c>
      <c r="P3036" s="2" t="s">
        <v>166</v>
      </c>
      <c r="Q3036" s="0" t="n">
        <f aca="false">_xlfn.UNICODE(B3036)</f>
        <v>104</v>
      </c>
      <c r="R3036" s="0" t="str">
        <f aca="false">IF(MIDB(B3036,1,10)="Candidatus",MIDB(B3036,FIND(" ",B3036,1)+1,FIND(" ",B3036,12)-FIND(" ",B3036,1)),IF(AND(Q3036&gt;=65,Q3036&lt;=90),MIDB(B3036,1,FIND(" ",B3036,1)),"-"))</f>
        <v>-</v>
      </c>
      <c r="S3036" s="0" t="str">
        <f aca="false">IF(MIDB(B3036,1,10)="Candidatus",MIDB(B3036,FIND(" ",B3036,12)+1,IFERROR(FIND(" ",B3036,FIND(" ",B3036,12)+1),LEN(B3036))-FIND(" ",B3036,12)),IF(AND(Q3036&gt;=65,Q3036&lt;=90),MIDB(B3036,FIND(" ",B3036,1),IFERROR(FIND(" ",B3036,FIND(" ",B3036,1)+1),LEN(B3036)+1)-FIND(" ",B3036,1)),"-"))</f>
        <v>-</v>
      </c>
      <c r="T3036" s="0" t="n">
        <v>1</v>
      </c>
    </row>
    <row r="3037" customFormat="false" ht="12.8" hidden="false" customHeight="false" outlineLevel="0" collapsed="false">
      <c r="A3037" s="0" t="n">
        <v>3036</v>
      </c>
      <c r="B3037" s="0" t="s">
        <v>13246</v>
      </c>
      <c r="C3037" s="0" t="s">
        <v>490</v>
      </c>
      <c r="D3037" s="0" t="s">
        <v>13247</v>
      </c>
      <c r="E3037" s="0" t="s">
        <v>13248</v>
      </c>
      <c r="F3037" s="0" t="s">
        <v>13255</v>
      </c>
      <c r="G3037" s="0" t="s">
        <v>13256</v>
      </c>
      <c r="H3037" s="0" t="s">
        <v>13257</v>
      </c>
      <c r="I3037" s="1" t="n">
        <v>23.659</v>
      </c>
      <c r="J3037" s="2" t="s">
        <v>13258</v>
      </c>
      <c r="K3037" s="2" t="s">
        <v>1012</v>
      </c>
      <c r="L3037" s="0" t="s">
        <v>29</v>
      </c>
      <c r="M3037" s="0" t="s">
        <v>29</v>
      </c>
      <c r="N3037" s="0" t="s">
        <v>29</v>
      </c>
      <c r="O3037" s="2" t="s">
        <v>267</v>
      </c>
      <c r="P3037" s="2" t="s">
        <v>88</v>
      </c>
      <c r="Q3037" s="0" t="n">
        <f aca="false">_xlfn.UNICODE(B3037)</f>
        <v>104</v>
      </c>
      <c r="R3037" s="0" t="str">
        <f aca="false">IF(MIDB(B3037,1,10)="Candidatus",MIDB(B3037,FIND(" ",B3037,1)+1,FIND(" ",B3037,12)-FIND(" ",B3037,1)),IF(AND(Q3037&gt;=65,Q3037&lt;=90),MIDB(B3037,1,FIND(" ",B3037,1)),"-"))</f>
        <v>-</v>
      </c>
      <c r="S3037" s="0" t="str">
        <f aca="false">IF(MIDB(B3037,1,10)="Candidatus",MIDB(B3037,FIND(" ",B3037,12)+1,IFERROR(FIND(" ",B3037,FIND(" ",B3037,12)+1),LEN(B3037))-FIND(" ",B3037,12)),IF(AND(Q3037&gt;=65,Q3037&lt;=90),MIDB(B3037,FIND(" ",B3037,1),IFERROR(FIND(" ",B3037,FIND(" ",B3037,1)+1),LEN(B3037)+1)-FIND(" ",B3037,1)),"-"))</f>
        <v>-</v>
      </c>
      <c r="T3037" s="0" t="n">
        <v>1</v>
      </c>
    </row>
    <row r="3038" customFormat="false" ht="12.8" hidden="false" customHeight="false" outlineLevel="0" collapsed="false">
      <c r="A3038" s="0" t="n">
        <v>3037</v>
      </c>
      <c r="B3038" s="0" t="s">
        <v>13259</v>
      </c>
      <c r="C3038" s="0" t="s">
        <v>490</v>
      </c>
      <c r="D3038" s="0" t="s">
        <v>2048</v>
      </c>
      <c r="E3038" s="0" t="s">
        <v>12952</v>
      </c>
      <c r="F3038" s="0" t="s">
        <v>13260</v>
      </c>
      <c r="G3038" s="0" t="s">
        <v>13261</v>
      </c>
      <c r="H3038" s="0" t="s">
        <v>13262</v>
      </c>
      <c r="I3038" s="1" t="n">
        <v>436.718</v>
      </c>
      <c r="J3038" s="2" t="s">
        <v>13263</v>
      </c>
      <c r="K3038" s="2" t="s">
        <v>4163</v>
      </c>
      <c r="L3038" s="0" t="s">
        <v>29</v>
      </c>
      <c r="M3038" s="0" t="s">
        <v>29</v>
      </c>
      <c r="N3038" s="0" t="s">
        <v>29</v>
      </c>
      <c r="O3038" s="2" t="s">
        <v>13264</v>
      </c>
      <c r="P3038" s="2" t="s">
        <v>44</v>
      </c>
      <c r="Q3038" s="0" t="n">
        <f aca="false">_xlfn.UNICODE(B3038)</f>
        <v>72</v>
      </c>
      <c r="R3038" s="0" t="str">
        <f aca="false">IF(MIDB(B3038,1,10)="Candidatus",MIDB(B3038,FIND(" ",B3038,1)+1,FIND(" ",B3038,12)-FIND(" ",B3038,1)),IF(AND(Q3038&gt;=65,Q3038&lt;=90),MIDB(B3038,1,FIND(" ",B3038,1)),"-"))</f>
        <v>Halopiger </v>
      </c>
      <c r="S3038" s="0" t="str">
        <f aca="false">IF(MIDB(B3038,1,10)="Candidatus",MIDB(B3038,FIND(" ",B3038,12)+1,IFERROR(FIND(" ",B3038,FIND(" ",B3038,12)+1),LEN(B3038))-FIND(" ",B3038,12)),IF(AND(Q3038&gt;=65,Q3038&lt;=90),MIDB(B3038,FIND(" ",B3038,1),IFERROR(FIND(" ",B3038,FIND(" ",B3038,1)+1),LEN(B3038)+1)-FIND(" ",B3038,1)),"-"))</f>
        <v> xanaduensis</v>
      </c>
      <c r="T3038" s="0" t="n">
        <v>1</v>
      </c>
    </row>
    <row r="3039" customFormat="false" ht="12.8" hidden="false" customHeight="false" outlineLevel="0" collapsed="false">
      <c r="A3039" s="0" t="n">
        <v>3038</v>
      </c>
      <c r="B3039" s="0" t="s">
        <v>13259</v>
      </c>
      <c r="C3039" s="0" t="s">
        <v>490</v>
      </c>
      <c r="D3039" s="0" t="s">
        <v>2048</v>
      </c>
      <c r="E3039" s="0" t="s">
        <v>12952</v>
      </c>
      <c r="F3039" s="0" t="s">
        <v>13265</v>
      </c>
      <c r="G3039" s="0" t="s">
        <v>13266</v>
      </c>
      <c r="H3039" s="0" t="s">
        <v>13267</v>
      </c>
      <c r="I3039" s="1" t="n">
        <v>68.763</v>
      </c>
      <c r="J3039" s="2" t="s">
        <v>13268</v>
      </c>
      <c r="K3039" s="2" t="s">
        <v>988</v>
      </c>
      <c r="L3039" s="0" t="s">
        <v>29</v>
      </c>
      <c r="M3039" s="0" t="s">
        <v>29</v>
      </c>
      <c r="N3039" s="0" t="s">
        <v>29</v>
      </c>
      <c r="O3039" s="2" t="s">
        <v>988</v>
      </c>
      <c r="P3039" s="0" t="s">
        <v>29</v>
      </c>
      <c r="Q3039" s="0" t="n">
        <f aca="false">_xlfn.UNICODE(B3039)</f>
        <v>72</v>
      </c>
      <c r="R3039" s="0" t="str">
        <f aca="false">IF(MIDB(B3039,1,10)="Candidatus",MIDB(B3039,FIND(" ",B3039,1)+1,FIND(" ",B3039,12)-FIND(" ",B3039,1)),IF(AND(Q3039&gt;=65,Q3039&lt;=90),MIDB(B3039,1,FIND(" ",B3039,1)),"-"))</f>
        <v>Halopiger </v>
      </c>
      <c r="S3039" s="0" t="str">
        <f aca="false">IF(MIDB(B3039,1,10)="Candidatus",MIDB(B3039,FIND(" ",B3039,12)+1,IFERROR(FIND(" ",B3039,FIND(" ",B3039,12)+1),LEN(B3039))-FIND(" ",B3039,12)),IF(AND(Q3039&gt;=65,Q3039&lt;=90),MIDB(B3039,FIND(" ",B3039,1),IFERROR(FIND(" ",B3039,FIND(" ",B3039,1)+1),LEN(B3039)+1)-FIND(" ",B3039,1)),"-"))</f>
        <v> xanaduensis</v>
      </c>
      <c r="T3039" s="0" t="n">
        <v>1</v>
      </c>
    </row>
    <row r="3040" customFormat="false" ht="12.8" hidden="false" customHeight="false" outlineLevel="0" collapsed="false">
      <c r="A3040" s="0" t="n">
        <v>3039</v>
      </c>
      <c r="B3040" s="0" t="s">
        <v>13259</v>
      </c>
      <c r="C3040" s="0" t="s">
        <v>490</v>
      </c>
      <c r="D3040" s="0" t="s">
        <v>2048</v>
      </c>
      <c r="E3040" s="0" t="s">
        <v>12952</v>
      </c>
      <c r="F3040" s="0" t="s">
        <v>13269</v>
      </c>
      <c r="G3040" s="0" t="s">
        <v>13270</v>
      </c>
      <c r="H3040" s="0" t="s">
        <v>13271</v>
      </c>
      <c r="I3040" s="1" t="n">
        <v>181.778</v>
      </c>
      <c r="J3040" s="2" t="s">
        <v>13272</v>
      </c>
      <c r="K3040" s="2" t="s">
        <v>317</v>
      </c>
      <c r="L3040" s="0" t="s">
        <v>29</v>
      </c>
      <c r="M3040" s="0" t="s">
        <v>29</v>
      </c>
      <c r="N3040" s="0" t="s">
        <v>29</v>
      </c>
      <c r="O3040" s="2" t="s">
        <v>6652</v>
      </c>
      <c r="P3040" s="2" t="s">
        <v>96</v>
      </c>
      <c r="Q3040" s="0" t="n">
        <f aca="false">_xlfn.UNICODE(B3040)</f>
        <v>72</v>
      </c>
      <c r="R3040" s="0" t="str">
        <f aca="false">IF(MIDB(B3040,1,10)="Candidatus",MIDB(B3040,FIND(" ",B3040,1)+1,FIND(" ",B3040,12)-FIND(" ",B3040,1)),IF(AND(Q3040&gt;=65,Q3040&lt;=90),MIDB(B3040,1,FIND(" ",B3040,1)),"-"))</f>
        <v>Halopiger </v>
      </c>
      <c r="S3040" s="0" t="str">
        <f aca="false">IF(MIDB(B3040,1,10)="Candidatus",MIDB(B3040,FIND(" ",B3040,12)+1,IFERROR(FIND(" ",B3040,FIND(" ",B3040,12)+1),LEN(B3040))-FIND(" ",B3040,12)),IF(AND(Q3040&gt;=65,Q3040&lt;=90),MIDB(B3040,FIND(" ",B3040,1),IFERROR(FIND(" ",B3040,FIND(" ",B3040,1)+1),LEN(B3040)+1)-FIND(" ",B3040,1)),"-"))</f>
        <v> xanaduensis</v>
      </c>
      <c r="T3040" s="0" t="n">
        <v>1</v>
      </c>
    </row>
    <row r="3041" customFormat="false" ht="12.8" hidden="false" customHeight="false" outlineLevel="0" collapsed="false">
      <c r="A3041" s="0" t="n">
        <v>3040</v>
      </c>
      <c r="B3041" s="0" t="s">
        <v>13273</v>
      </c>
      <c r="C3041" s="0" t="s">
        <v>490</v>
      </c>
      <c r="D3041" s="0" t="s">
        <v>2048</v>
      </c>
      <c r="E3041" s="0" t="s">
        <v>12952</v>
      </c>
      <c r="F3041" s="0" t="s">
        <v>13274</v>
      </c>
      <c r="G3041" s="0" t="s">
        <v>13275</v>
      </c>
      <c r="H3041" s="0" t="s">
        <v>13276</v>
      </c>
      <c r="I3041" s="1" t="n">
        <v>6.056</v>
      </c>
      <c r="J3041" s="2" t="s">
        <v>13277</v>
      </c>
      <c r="K3041" s="2" t="s">
        <v>112</v>
      </c>
      <c r="L3041" s="0" t="s">
        <v>29</v>
      </c>
      <c r="M3041" s="0" t="s">
        <v>29</v>
      </c>
      <c r="N3041" s="0" t="s">
        <v>29</v>
      </c>
      <c r="O3041" s="2" t="s">
        <v>112</v>
      </c>
      <c r="P3041" s="0" t="s">
        <v>29</v>
      </c>
      <c r="Q3041" s="0" t="n">
        <f aca="false">_xlfn.UNICODE(B3041)</f>
        <v>72</v>
      </c>
      <c r="R3041" s="0" t="str">
        <f aca="false">IF(MIDB(B3041,1,10)="Candidatus",MIDB(B3041,FIND(" ",B3041,1)+1,FIND(" ",B3041,12)-FIND(" ",B3041,1)),IF(AND(Q3041&gt;=65,Q3041&lt;=90),MIDB(B3041,1,FIND(" ",B3041,1)),"-"))</f>
        <v>Haloquadratum </v>
      </c>
      <c r="S3041" s="0" t="str">
        <f aca="false">IF(MIDB(B3041,1,10)="Candidatus",MIDB(B3041,FIND(" ",B3041,12)+1,IFERROR(FIND(" ",B3041,FIND(" ",B3041,12)+1),LEN(B3041))-FIND(" ",B3041,12)),IF(AND(Q3041&gt;=65,Q3041&lt;=90),MIDB(B3041,FIND(" ",B3041,1),IFERROR(FIND(" ",B3041,FIND(" ",B3041,1)+1),LEN(B3041)+1)-FIND(" ",B3041,1)),"-"))</f>
        <v> walsbyi</v>
      </c>
      <c r="T3041" s="0" t="n">
        <v>1</v>
      </c>
    </row>
    <row r="3042" customFormat="false" ht="12.8" hidden="false" customHeight="false" outlineLevel="0" collapsed="false">
      <c r="A3042" s="0" t="n">
        <v>3041</v>
      </c>
      <c r="B3042" s="0" t="s">
        <v>13273</v>
      </c>
      <c r="C3042" s="0" t="s">
        <v>490</v>
      </c>
      <c r="D3042" s="0" t="s">
        <v>2048</v>
      </c>
      <c r="E3042" s="0" t="s">
        <v>12952</v>
      </c>
      <c r="F3042" s="0" t="s">
        <v>13278</v>
      </c>
      <c r="G3042" s="0" t="s">
        <v>13279</v>
      </c>
      <c r="H3042" s="0" t="s">
        <v>13280</v>
      </c>
      <c r="I3042" s="1" t="n">
        <v>100.258</v>
      </c>
      <c r="J3042" s="2" t="s">
        <v>13281</v>
      </c>
      <c r="K3042" s="2" t="s">
        <v>917</v>
      </c>
      <c r="L3042" s="0" t="s">
        <v>29</v>
      </c>
      <c r="M3042" s="0" t="s">
        <v>29</v>
      </c>
      <c r="N3042" s="0" t="s">
        <v>29</v>
      </c>
      <c r="O3042" s="2" t="s">
        <v>917</v>
      </c>
      <c r="P3042" s="0" t="s">
        <v>29</v>
      </c>
      <c r="Q3042" s="0" t="n">
        <f aca="false">_xlfn.UNICODE(B3042)</f>
        <v>72</v>
      </c>
      <c r="R3042" s="0" t="str">
        <f aca="false">IF(MIDB(B3042,1,10)="Candidatus",MIDB(B3042,FIND(" ",B3042,1)+1,FIND(" ",B3042,12)-FIND(" ",B3042,1)),IF(AND(Q3042&gt;=65,Q3042&lt;=90),MIDB(B3042,1,FIND(" ",B3042,1)),"-"))</f>
        <v>Haloquadratum </v>
      </c>
      <c r="S3042" s="0" t="str">
        <f aca="false">IF(MIDB(B3042,1,10)="Candidatus",MIDB(B3042,FIND(" ",B3042,12)+1,IFERROR(FIND(" ",B3042,FIND(" ",B3042,12)+1),LEN(B3042))-FIND(" ",B3042,12)),IF(AND(Q3042&gt;=65,Q3042&lt;=90),MIDB(B3042,FIND(" ",B3042,1),IFERROR(FIND(" ",B3042,FIND(" ",B3042,1)+1),LEN(B3042)+1)-FIND(" ",B3042,1)),"-"))</f>
        <v> walsbyi</v>
      </c>
      <c r="T3042" s="0" t="n">
        <v>1</v>
      </c>
    </row>
    <row r="3043" customFormat="false" ht="12.8" hidden="false" customHeight="false" outlineLevel="0" collapsed="false">
      <c r="A3043" s="0" t="n">
        <v>3042</v>
      </c>
      <c r="B3043" s="0" t="s">
        <v>13273</v>
      </c>
      <c r="C3043" s="0" t="s">
        <v>490</v>
      </c>
      <c r="D3043" s="0" t="s">
        <v>2048</v>
      </c>
      <c r="E3043" s="0" t="s">
        <v>12952</v>
      </c>
      <c r="F3043" s="0" t="s">
        <v>13282</v>
      </c>
      <c r="G3043" s="0" t="s">
        <v>13283</v>
      </c>
      <c r="H3043" s="0" t="s">
        <v>13284</v>
      </c>
      <c r="I3043" s="1" t="n">
        <v>6.129</v>
      </c>
      <c r="J3043" s="2" t="s">
        <v>13285</v>
      </c>
      <c r="K3043" s="2" t="s">
        <v>112</v>
      </c>
      <c r="L3043" s="0" t="s">
        <v>29</v>
      </c>
      <c r="M3043" s="0" t="s">
        <v>29</v>
      </c>
      <c r="N3043" s="0" t="s">
        <v>29</v>
      </c>
      <c r="O3043" s="2" t="s">
        <v>112</v>
      </c>
      <c r="P3043" s="0" t="s">
        <v>29</v>
      </c>
      <c r="Q3043" s="0" t="n">
        <f aca="false">_xlfn.UNICODE(B3043)</f>
        <v>72</v>
      </c>
      <c r="R3043" s="0" t="str">
        <f aca="false">IF(MIDB(B3043,1,10)="Candidatus",MIDB(B3043,FIND(" ",B3043,1)+1,FIND(" ",B3043,12)-FIND(" ",B3043,1)),IF(AND(Q3043&gt;=65,Q3043&lt;=90),MIDB(B3043,1,FIND(" ",B3043,1)),"-"))</f>
        <v>Haloquadratum </v>
      </c>
      <c r="S3043" s="0" t="str">
        <f aca="false">IF(MIDB(B3043,1,10)="Candidatus",MIDB(B3043,FIND(" ",B3043,12)+1,IFERROR(FIND(" ",B3043,FIND(" ",B3043,12)+1),LEN(B3043))-FIND(" ",B3043,12)),IF(AND(Q3043&gt;=65,Q3043&lt;=90),MIDB(B3043,FIND(" ",B3043,1),IFERROR(FIND(" ",B3043,FIND(" ",B3043,1)+1),LEN(B3043)+1)-FIND(" ",B3043,1)),"-"))</f>
        <v> walsbyi</v>
      </c>
      <c r="T3043" s="0" t="n">
        <v>1</v>
      </c>
    </row>
    <row r="3044" customFormat="false" ht="12.8" hidden="false" customHeight="false" outlineLevel="0" collapsed="false">
      <c r="A3044" s="0" t="n">
        <v>3043</v>
      </c>
      <c r="B3044" s="0" t="s">
        <v>13286</v>
      </c>
      <c r="C3044" s="0" t="s">
        <v>490</v>
      </c>
      <c r="D3044" s="0" t="s">
        <v>2048</v>
      </c>
      <c r="E3044" s="0" t="s">
        <v>12952</v>
      </c>
      <c r="F3044" s="0" t="s">
        <v>13287</v>
      </c>
      <c r="G3044" s="0" t="s">
        <v>13288</v>
      </c>
      <c r="H3044" s="0" t="s">
        <v>13289</v>
      </c>
      <c r="I3044" s="1" t="n">
        <v>46.867</v>
      </c>
      <c r="J3044" s="2" t="s">
        <v>13290</v>
      </c>
      <c r="K3044" s="2" t="s">
        <v>232</v>
      </c>
      <c r="L3044" s="0" t="s">
        <v>29</v>
      </c>
      <c r="M3044" s="0" t="s">
        <v>29</v>
      </c>
      <c r="N3044" s="0" t="s">
        <v>29</v>
      </c>
      <c r="O3044" s="2" t="s">
        <v>232</v>
      </c>
      <c r="P3044" s="0" t="s">
        <v>29</v>
      </c>
      <c r="Q3044" s="0" t="n">
        <f aca="false">_xlfn.UNICODE(B3044)</f>
        <v>72</v>
      </c>
      <c r="R3044" s="0" t="str">
        <f aca="false">IF(MIDB(B3044,1,10)="Candidatus",MIDB(B3044,FIND(" ",B3044,1)+1,FIND(" ",B3044,12)-FIND(" ",B3044,1)),IF(AND(Q3044&gt;=65,Q3044&lt;=90),MIDB(B3044,1,FIND(" ",B3044,1)),"-"))</f>
        <v>Haloquadratum </v>
      </c>
      <c r="S3044" s="0" t="str">
        <f aca="false">IF(MIDB(B3044,1,10)="Candidatus",MIDB(B3044,FIND(" ",B3044,12)+1,IFERROR(FIND(" ",B3044,FIND(" ",B3044,12)+1),LEN(B3044))-FIND(" ",B3044,12)),IF(AND(Q3044&gt;=65,Q3044&lt;=90),MIDB(B3044,FIND(" ",B3044,1),IFERROR(FIND(" ",B3044,FIND(" ",B3044,1)+1),LEN(B3044)+1)-FIND(" ",B3044,1)),"-"))</f>
        <v> walsbyi</v>
      </c>
      <c r="T3044" s="0" t="n">
        <v>1</v>
      </c>
    </row>
    <row r="3045" customFormat="false" ht="12.8" hidden="false" customHeight="false" outlineLevel="0" collapsed="false">
      <c r="A3045" s="0" t="n">
        <v>3044</v>
      </c>
      <c r="B3045" s="0" t="s">
        <v>13291</v>
      </c>
      <c r="C3045" s="0" t="s">
        <v>490</v>
      </c>
      <c r="D3045" s="0" t="s">
        <v>2048</v>
      </c>
      <c r="E3045" s="0" t="s">
        <v>12952</v>
      </c>
      <c r="F3045" s="0" t="s">
        <v>675</v>
      </c>
      <c r="G3045" s="0" t="s">
        <v>13292</v>
      </c>
      <c r="H3045" s="0" t="s">
        <v>13293</v>
      </c>
      <c r="I3045" s="1" t="n">
        <v>330.369</v>
      </c>
      <c r="J3045" s="2" t="s">
        <v>13294</v>
      </c>
      <c r="K3045" s="2" t="s">
        <v>2494</v>
      </c>
      <c r="L3045" s="0" t="s">
        <v>29</v>
      </c>
      <c r="M3045" s="0" t="s">
        <v>29</v>
      </c>
      <c r="N3045" s="0" t="s">
        <v>29</v>
      </c>
      <c r="O3045" s="2" t="s">
        <v>3612</v>
      </c>
      <c r="P3045" s="2" t="s">
        <v>680</v>
      </c>
      <c r="Q3045" s="0" t="n">
        <f aca="false">_xlfn.UNICODE(B3045)</f>
        <v>72</v>
      </c>
      <c r="R3045" s="0" t="str">
        <f aca="false">IF(MIDB(B3045,1,10)="Candidatus",MIDB(B3045,FIND(" ",B3045,1)+1,FIND(" ",B3045,12)-FIND(" ",B3045,1)),IF(AND(Q3045&gt;=65,Q3045&lt;=90),MIDB(B3045,1,FIND(" ",B3045,1)),"-"))</f>
        <v>Halorhabdus </v>
      </c>
      <c r="S3045" s="0" t="str">
        <f aca="false">IF(MIDB(B3045,1,10)="Candidatus",MIDB(B3045,FIND(" ",B3045,12)+1,IFERROR(FIND(" ",B3045,FIND(" ",B3045,12)+1),LEN(B3045))-FIND(" ",B3045,12)),IF(AND(Q3045&gt;=65,Q3045&lt;=90),MIDB(B3045,FIND(" ",B3045,1),IFERROR(FIND(" ",B3045,FIND(" ",B3045,1)+1),LEN(B3045)+1)-FIND(" ",B3045,1)),"-"))</f>
        <v> tiamatea</v>
      </c>
      <c r="T3045" s="0" t="n">
        <v>1</v>
      </c>
    </row>
    <row r="3046" customFormat="false" ht="12.8" hidden="false" customHeight="false" outlineLevel="0" collapsed="false">
      <c r="A3046" s="0" t="n">
        <v>3045</v>
      </c>
      <c r="B3046" s="0" t="s">
        <v>13295</v>
      </c>
      <c r="C3046" s="0" t="s">
        <v>490</v>
      </c>
      <c r="D3046" s="0" t="s">
        <v>2048</v>
      </c>
      <c r="E3046" s="0" t="s">
        <v>12952</v>
      </c>
      <c r="F3046" s="0" t="s">
        <v>13296</v>
      </c>
      <c r="G3046" s="0" t="s">
        <v>13297</v>
      </c>
      <c r="H3046" s="0" t="s">
        <v>13298</v>
      </c>
      <c r="I3046" s="1" t="n">
        <v>431.338</v>
      </c>
      <c r="J3046" s="2" t="s">
        <v>13299</v>
      </c>
      <c r="K3046" s="2" t="s">
        <v>6666</v>
      </c>
      <c r="L3046" s="0" t="s">
        <v>29</v>
      </c>
      <c r="M3046" s="0" t="s">
        <v>29</v>
      </c>
      <c r="N3046" s="0" t="s">
        <v>29</v>
      </c>
      <c r="O3046" s="2" t="s">
        <v>1758</v>
      </c>
      <c r="P3046" s="2" t="s">
        <v>680</v>
      </c>
      <c r="Q3046" s="0" t="n">
        <f aca="false">_xlfn.UNICODE(B3046)</f>
        <v>72</v>
      </c>
      <c r="R3046" s="0" t="str">
        <f aca="false">IF(MIDB(B3046,1,10)="Candidatus",MIDB(B3046,FIND(" ",B3046,1)+1,FIND(" ",B3046,12)-FIND(" ",B3046,1)),IF(AND(Q3046&gt;=65,Q3046&lt;=90),MIDB(B3046,1,FIND(" ",B3046,1)),"-"))</f>
        <v>Halorubrum </v>
      </c>
      <c r="S3046" s="0" t="str">
        <f aca="false">IF(MIDB(B3046,1,10)="Candidatus",MIDB(B3046,FIND(" ",B3046,12)+1,IFERROR(FIND(" ",B3046,FIND(" ",B3046,12)+1),LEN(B3046))-FIND(" ",B3046,12)),IF(AND(Q3046&gt;=65,Q3046&lt;=90),MIDB(B3046,FIND(" ",B3046,1),IFERROR(FIND(" ",B3046,FIND(" ",B3046,1)+1),LEN(B3046)+1)-FIND(" ",B3046,1)),"-"))</f>
        <v> lacusprofundi</v>
      </c>
      <c r="T3046" s="0" t="n">
        <v>1</v>
      </c>
    </row>
    <row r="3047" customFormat="false" ht="12.8" hidden="false" customHeight="false" outlineLevel="0" collapsed="false">
      <c r="A3047" s="0" t="n">
        <v>3046</v>
      </c>
      <c r="B3047" s="0" t="s">
        <v>13300</v>
      </c>
      <c r="C3047" s="0" t="s">
        <v>490</v>
      </c>
      <c r="D3047" s="0" t="s">
        <v>2048</v>
      </c>
      <c r="E3047" s="0" t="s">
        <v>12952</v>
      </c>
      <c r="F3047" s="0" t="s">
        <v>13301</v>
      </c>
      <c r="G3047" s="0" t="s">
        <v>13302</v>
      </c>
      <c r="H3047" s="0" t="s">
        <v>13303</v>
      </c>
      <c r="I3047" s="1" t="n">
        <v>3.918</v>
      </c>
      <c r="J3047" s="2" t="s">
        <v>13304</v>
      </c>
      <c r="K3047" s="2" t="s">
        <v>52</v>
      </c>
      <c r="L3047" s="0" t="s">
        <v>29</v>
      </c>
      <c r="M3047" s="0" t="s">
        <v>29</v>
      </c>
      <c r="N3047" s="0" t="s">
        <v>29</v>
      </c>
      <c r="O3047" s="2" t="s">
        <v>52</v>
      </c>
      <c r="P3047" s="0" t="s">
        <v>29</v>
      </c>
      <c r="Q3047" s="0" t="n">
        <f aca="false">_xlfn.UNICODE(B3047)</f>
        <v>72</v>
      </c>
      <c r="R3047" s="0" t="str">
        <f aca="false">IF(MIDB(B3047,1,10)="Candidatus",MIDB(B3047,FIND(" ",B3047,1)+1,FIND(" ",B3047,12)-FIND(" ",B3047,1)),IF(AND(Q3047&gt;=65,Q3047&lt;=90),MIDB(B3047,1,FIND(" ",B3047,1)),"-"))</f>
        <v>Halorubrum </v>
      </c>
      <c r="S3047" s="0" t="str">
        <f aca="false">IF(MIDB(B3047,1,10)="Candidatus",MIDB(B3047,FIND(" ",B3047,12)+1,IFERROR(FIND(" ",B3047,FIND(" ",B3047,12)+1),LEN(B3047))-FIND(" ",B3047,12)),IF(AND(Q3047&gt;=65,Q3047&lt;=90),MIDB(B3047,FIND(" ",B3047,1),IFERROR(FIND(" ",B3047,FIND(" ",B3047,1)+1),LEN(B3047)+1)-FIND(" ",B3047,1)),"-"))</f>
        <v> saccharovorum</v>
      </c>
      <c r="T3047" s="0" t="n">
        <v>1</v>
      </c>
    </row>
    <row r="3048" customFormat="false" ht="12.8" hidden="false" customHeight="false" outlineLevel="0" collapsed="false">
      <c r="A3048" s="0" t="n">
        <v>3047</v>
      </c>
      <c r="B3048" s="0" t="s">
        <v>13305</v>
      </c>
      <c r="C3048" s="0" t="s">
        <v>490</v>
      </c>
      <c r="D3048" s="0" t="s">
        <v>2048</v>
      </c>
      <c r="E3048" s="0" t="s">
        <v>12952</v>
      </c>
      <c r="F3048" s="0" t="s">
        <v>13306</v>
      </c>
      <c r="G3048" s="0" t="s">
        <v>13307</v>
      </c>
      <c r="H3048" s="0" t="s">
        <v>13308</v>
      </c>
      <c r="I3048" s="1" t="n">
        <v>13.053</v>
      </c>
      <c r="J3048" s="2" t="s">
        <v>13309</v>
      </c>
      <c r="K3048" s="2" t="s">
        <v>205</v>
      </c>
      <c r="L3048" s="0" t="s">
        <v>29</v>
      </c>
      <c r="M3048" s="0" t="s">
        <v>29</v>
      </c>
      <c r="N3048" s="0" t="s">
        <v>29</v>
      </c>
      <c r="O3048" s="2" t="s">
        <v>205</v>
      </c>
      <c r="P3048" s="0" t="s">
        <v>29</v>
      </c>
      <c r="Q3048" s="0" t="n">
        <f aca="false">_xlfn.UNICODE(B3048)</f>
        <v>72</v>
      </c>
      <c r="R3048" s="0" t="str">
        <f aca="false">IF(MIDB(B3048,1,10)="Candidatus",MIDB(B3048,FIND(" ",B3048,1)+1,FIND(" ",B3048,12)-FIND(" ",B3048,1)),IF(AND(Q3048&gt;=65,Q3048&lt;=90),MIDB(B3048,1,FIND(" ",B3048,1)),"-"))</f>
        <v>Halorubrum </v>
      </c>
      <c r="S3048" s="0" t="str">
        <f aca="false">IF(MIDB(B3048,1,10)="Candidatus",MIDB(B3048,FIND(" ",B3048,12)+1,IFERROR(FIND(" ",B3048,FIND(" ",B3048,12)+1),LEN(B3048))-FIND(" ",B3048,12)),IF(AND(Q3048&gt;=65,Q3048&lt;=90),MIDB(B3048,FIND(" ",B3048,1),IFERROR(FIND(" ",B3048,FIND(" ",B3048,1)+1),LEN(B3048)+1)-FIND(" ",B3048,1)),"-"))</f>
        <v> sp.</v>
      </c>
      <c r="T3048" s="0" t="n">
        <v>1</v>
      </c>
    </row>
    <row r="3049" customFormat="false" ht="12.8" hidden="false" customHeight="false" outlineLevel="0" collapsed="false">
      <c r="A3049" s="0" t="n">
        <v>3048</v>
      </c>
      <c r="B3049" s="0" t="s">
        <v>13310</v>
      </c>
      <c r="C3049" s="0" t="s">
        <v>490</v>
      </c>
      <c r="D3049" s="0" t="s">
        <v>2048</v>
      </c>
      <c r="E3049" s="0" t="s">
        <v>12952</v>
      </c>
      <c r="F3049" s="0" t="s">
        <v>4022</v>
      </c>
      <c r="G3049" s="0" t="s">
        <v>13311</v>
      </c>
      <c r="H3049" s="0" t="s">
        <v>13312</v>
      </c>
      <c r="I3049" s="1" t="n">
        <v>130.926</v>
      </c>
      <c r="J3049" s="2" t="s">
        <v>13313</v>
      </c>
      <c r="K3049" s="2" t="s">
        <v>2381</v>
      </c>
      <c r="L3049" s="0" t="s">
        <v>29</v>
      </c>
      <c r="M3049" s="0" t="s">
        <v>29</v>
      </c>
      <c r="N3049" s="0" t="s">
        <v>29</v>
      </c>
      <c r="O3049" s="2" t="s">
        <v>1051</v>
      </c>
      <c r="P3049" s="2" t="s">
        <v>28</v>
      </c>
      <c r="Q3049" s="0" t="n">
        <f aca="false">_xlfn.UNICODE(B3049)</f>
        <v>72</v>
      </c>
      <c r="R3049" s="0" t="str">
        <f aca="false">IF(MIDB(B3049,1,10)="Candidatus",MIDB(B3049,FIND(" ",B3049,1)+1,FIND(" ",B3049,12)-FIND(" ",B3049,1)),IF(AND(Q3049&gt;=65,Q3049&lt;=90),MIDB(B3049,1,FIND(" ",B3049,1)),"-"))</f>
        <v>Halostagnicola </v>
      </c>
      <c r="S3049" s="0" t="str">
        <f aca="false">IF(MIDB(B3049,1,10)="Candidatus",MIDB(B3049,FIND(" ",B3049,12)+1,IFERROR(FIND(" ",B3049,FIND(" ",B3049,12)+1),LEN(B3049))-FIND(" ",B3049,12)),IF(AND(Q3049&gt;=65,Q3049&lt;=90),MIDB(B3049,FIND(" ",B3049,1),IFERROR(FIND(" ",B3049,FIND(" ",B3049,1)+1),LEN(B3049)+1)-FIND(" ",B3049,1)),"-"))</f>
        <v> larsenii</v>
      </c>
      <c r="T3049" s="0" t="n">
        <v>1</v>
      </c>
    </row>
    <row r="3050" customFormat="false" ht="12.8" hidden="false" customHeight="false" outlineLevel="0" collapsed="false">
      <c r="A3050" s="0" t="n">
        <v>3049</v>
      </c>
      <c r="B3050" s="0" t="s">
        <v>13310</v>
      </c>
      <c r="C3050" s="0" t="s">
        <v>490</v>
      </c>
      <c r="D3050" s="0" t="s">
        <v>2048</v>
      </c>
      <c r="E3050" s="0" t="s">
        <v>12952</v>
      </c>
      <c r="F3050" s="0" t="s">
        <v>76</v>
      </c>
      <c r="G3050" s="0" t="s">
        <v>13314</v>
      </c>
      <c r="H3050" s="0" t="s">
        <v>13315</v>
      </c>
      <c r="I3050" s="1" t="n">
        <v>573.68</v>
      </c>
      <c r="J3050" s="2" t="s">
        <v>13316</v>
      </c>
      <c r="K3050" s="2" t="s">
        <v>3583</v>
      </c>
      <c r="L3050" s="0" t="s">
        <v>29</v>
      </c>
      <c r="M3050" s="0" t="s">
        <v>29</v>
      </c>
      <c r="N3050" s="0" t="s">
        <v>29</v>
      </c>
      <c r="O3050" s="2" t="s">
        <v>13317</v>
      </c>
      <c r="P3050" s="2" t="s">
        <v>82</v>
      </c>
      <c r="Q3050" s="0" t="n">
        <f aca="false">_xlfn.UNICODE(B3050)</f>
        <v>72</v>
      </c>
      <c r="R3050" s="0" t="str">
        <f aca="false">IF(MIDB(B3050,1,10)="Candidatus",MIDB(B3050,FIND(" ",B3050,1)+1,FIND(" ",B3050,12)-FIND(" ",B3050,1)),IF(AND(Q3050&gt;=65,Q3050&lt;=90),MIDB(B3050,1,FIND(" ",B3050,1)),"-"))</f>
        <v>Halostagnicola </v>
      </c>
      <c r="S3050" s="0" t="str">
        <f aca="false">IF(MIDB(B3050,1,10)="Candidatus",MIDB(B3050,FIND(" ",B3050,12)+1,IFERROR(FIND(" ",B3050,FIND(" ",B3050,12)+1),LEN(B3050))-FIND(" ",B3050,12)),IF(AND(Q3050&gt;=65,Q3050&lt;=90),MIDB(B3050,FIND(" ",B3050,1),IFERROR(FIND(" ",B3050,FIND(" ",B3050,1)+1),LEN(B3050)+1)-FIND(" ",B3050,1)),"-"))</f>
        <v> larsenii</v>
      </c>
      <c r="T3050" s="0" t="n">
        <v>1</v>
      </c>
    </row>
    <row r="3051" customFormat="false" ht="12.8" hidden="false" customHeight="false" outlineLevel="0" collapsed="false">
      <c r="A3051" s="0" t="n">
        <v>3050</v>
      </c>
      <c r="B3051" s="0" t="s">
        <v>13310</v>
      </c>
      <c r="C3051" s="0" t="s">
        <v>490</v>
      </c>
      <c r="D3051" s="0" t="s">
        <v>2048</v>
      </c>
      <c r="E3051" s="0" t="s">
        <v>12952</v>
      </c>
      <c r="F3051" s="0" t="s">
        <v>4041</v>
      </c>
      <c r="G3051" s="0" t="s">
        <v>13318</v>
      </c>
      <c r="H3051" s="0" t="s">
        <v>13319</v>
      </c>
      <c r="I3051" s="1" t="n">
        <v>172.663</v>
      </c>
      <c r="J3051" s="2" t="s">
        <v>13320</v>
      </c>
      <c r="K3051" s="2" t="s">
        <v>297</v>
      </c>
      <c r="L3051" s="0" t="s">
        <v>29</v>
      </c>
      <c r="M3051" s="0" t="s">
        <v>29</v>
      </c>
      <c r="N3051" s="0" t="s">
        <v>29</v>
      </c>
      <c r="O3051" s="2" t="s">
        <v>191</v>
      </c>
      <c r="P3051" s="2" t="s">
        <v>112</v>
      </c>
      <c r="Q3051" s="0" t="n">
        <f aca="false">_xlfn.UNICODE(B3051)</f>
        <v>72</v>
      </c>
      <c r="R3051" s="0" t="str">
        <f aca="false">IF(MIDB(B3051,1,10)="Candidatus",MIDB(B3051,FIND(" ",B3051,1)+1,FIND(" ",B3051,12)-FIND(" ",B3051,1)),IF(AND(Q3051&gt;=65,Q3051&lt;=90),MIDB(B3051,1,FIND(" ",B3051,1)),"-"))</f>
        <v>Halostagnicola </v>
      </c>
      <c r="S3051" s="0" t="str">
        <f aca="false">IF(MIDB(B3051,1,10)="Candidatus",MIDB(B3051,FIND(" ",B3051,12)+1,IFERROR(FIND(" ",B3051,FIND(" ",B3051,12)+1),LEN(B3051))-FIND(" ",B3051,12)),IF(AND(Q3051&gt;=65,Q3051&lt;=90),MIDB(B3051,FIND(" ",B3051,1),IFERROR(FIND(" ",B3051,FIND(" ",B3051,1)+1),LEN(B3051)+1)-FIND(" ",B3051,1)),"-"))</f>
        <v> larsenii</v>
      </c>
      <c r="T3051" s="0" t="n">
        <v>1</v>
      </c>
    </row>
    <row r="3052" customFormat="false" ht="12.8" hidden="false" customHeight="false" outlineLevel="0" collapsed="false">
      <c r="A3052" s="0" t="n">
        <v>3051</v>
      </c>
      <c r="B3052" s="0" t="s">
        <v>13310</v>
      </c>
      <c r="C3052" s="0" t="s">
        <v>490</v>
      </c>
      <c r="D3052" s="0" t="s">
        <v>2048</v>
      </c>
      <c r="E3052" s="0" t="s">
        <v>12952</v>
      </c>
      <c r="F3052" s="0" t="s">
        <v>2197</v>
      </c>
      <c r="G3052" s="0" t="s">
        <v>13321</v>
      </c>
      <c r="H3052" s="0" t="s">
        <v>13322</v>
      </c>
      <c r="I3052" s="1" t="n">
        <v>464.581</v>
      </c>
      <c r="J3052" s="2" t="s">
        <v>13323</v>
      </c>
      <c r="K3052" s="2" t="s">
        <v>9186</v>
      </c>
      <c r="L3052" s="0" t="s">
        <v>29</v>
      </c>
      <c r="M3052" s="0" t="s">
        <v>29</v>
      </c>
      <c r="N3052" s="0" t="s">
        <v>29</v>
      </c>
      <c r="O3052" s="2" t="s">
        <v>13324</v>
      </c>
      <c r="P3052" s="2" t="s">
        <v>166</v>
      </c>
      <c r="Q3052" s="0" t="n">
        <f aca="false">_xlfn.UNICODE(B3052)</f>
        <v>72</v>
      </c>
      <c r="R3052" s="0" t="str">
        <f aca="false">IF(MIDB(B3052,1,10)="Candidatus",MIDB(B3052,FIND(" ",B3052,1)+1,FIND(" ",B3052,12)-FIND(" ",B3052,1)),IF(AND(Q3052&gt;=65,Q3052&lt;=90),MIDB(B3052,1,FIND(" ",B3052,1)),"-"))</f>
        <v>Halostagnicola </v>
      </c>
      <c r="S3052" s="0" t="str">
        <f aca="false">IF(MIDB(B3052,1,10)="Candidatus",MIDB(B3052,FIND(" ",B3052,12)+1,IFERROR(FIND(" ",B3052,FIND(" ",B3052,12)+1),LEN(B3052))-FIND(" ",B3052,12)),IF(AND(Q3052&gt;=65,Q3052&lt;=90),MIDB(B3052,FIND(" ",B3052,1),IFERROR(FIND(" ",B3052,FIND(" ",B3052,1)+1),LEN(B3052)+1)-FIND(" ",B3052,1)),"-"))</f>
        <v> larsenii</v>
      </c>
      <c r="T3052" s="0" t="n">
        <v>1</v>
      </c>
    </row>
    <row r="3053" customFormat="false" ht="12.8" hidden="false" customHeight="false" outlineLevel="0" collapsed="false">
      <c r="A3053" s="0" t="n">
        <v>3052</v>
      </c>
      <c r="B3053" s="0" t="s">
        <v>13325</v>
      </c>
      <c r="C3053" s="0" t="s">
        <v>490</v>
      </c>
      <c r="D3053" s="0" t="s">
        <v>2048</v>
      </c>
      <c r="E3053" s="0" t="s">
        <v>12952</v>
      </c>
      <c r="F3053" s="0" t="s">
        <v>13326</v>
      </c>
      <c r="G3053" s="0" t="s">
        <v>13327</v>
      </c>
      <c r="H3053" s="0" t="s">
        <v>13328</v>
      </c>
      <c r="I3053" s="1" t="n">
        <v>2.272</v>
      </c>
      <c r="J3053" s="2" t="s">
        <v>13329</v>
      </c>
      <c r="K3053" s="2" t="s">
        <v>46</v>
      </c>
      <c r="L3053" s="0" t="s">
        <v>29</v>
      </c>
      <c r="M3053" s="0" t="s">
        <v>29</v>
      </c>
      <c r="N3053" s="0" t="s">
        <v>29</v>
      </c>
      <c r="O3053" s="2" t="s">
        <v>46</v>
      </c>
      <c r="P3053" s="0" t="s">
        <v>29</v>
      </c>
      <c r="Q3053" s="0" t="n">
        <f aca="false">_xlfn.UNICODE(B3053)</f>
        <v>72</v>
      </c>
      <c r="R3053" s="0" t="str">
        <f aca="false">IF(MIDB(B3053,1,10)="Candidatus",MIDB(B3053,FIND(" ",B3053,1)+1,FIND(" ",B3053,12)-FIND(" ",B3053,1)),IF(AND(Q3053&gt;=65,Q3053&lt;=90),MIDB(B3053,1,FIND(" ",B3053,1)),"-"))</f>
        <v>Haloterrigena </v>
      </c>
      <c r="S3053" s="0" t="str">
        <f aca="false">IF(MIDB(B3053,1,10)="Candidatus",MIDB(B3053,FIND(" ",B3053,12)+1,IFERROR(FIND(" ",B3053,FIND(" ",B3053,12)+1),LEN(B3053))-FIND(" ",B3053,12)),IF(AND(Q3053&gt;=65,Q3053&lt;=90),MIDB(B3053,FIND(" ",B3053,1),IFERROR(FIND(" ",B3053,FIND(" ",B3053,1)+1),LEN(B3053)+1)-FIND(" ",B3053,1)),"-"))</f>
        <v> thermotolerans</v>
      </c>
      <c r="T3053" s="0" t="n">
        <v>1</v>
      </c>
    </row>
    <row r="3054" customFormat="false" ht="12.8" hidden="false" customHeight="false" outlineLevel="0" collapsed="false">
      <c r="A3054" s="0" t="n">
        <v>3053</v>
      </c>
      <c r="B3054" s="0" t="s">
        <v>13330</v>
      </c>
      <c r="C3054" s="0" t="s">
        <v>490</v>
      </c>
      <c r="D3054" s="0" t="s">
        <v>2048</v>
      </c>
      <c r="E3054" s="0" t="s">
        <v>12952</v>
      </c>
      <c r="F3054" s="0" t="s">
        <v>13331</v>
      </c>
      <c r="G3054" s="0" t="s">
        <v>13332</v>
      </c>
      <c r="H3054" s="0" t="s">
        <v>13333</v>
      </c>
      <c r="I3054" s="1" t="n">
        <v>15.815</v>
      </c>
      <c r="J3054" s="2" t="s">
        <v>13334</v>
      </c>
      <c r="K3054" s="2" t="s">
        <v>680</v>
      </c>
      <c r="L3054" s="0" t="s">
        <v>29</v>
      </c>
      <c r="M3054" s="0" t="s">
        <v>29</v>
      </c>
      <c r="N3054" s="0" t="s">
        <v>29</v>
      </c>
      <c r="O3054" s="2" t="s">
        <v>680</v>
      </c>
      <c r="P3054" s="0" t="s">
        <v>29</v>
      </c>
      <c r="Q3054" s="0" t="n">
        <f aca="false">_xlfn.UNICODE(B3054)</f>
        <v>72</v>
      </c>
      <c r="R3054" s="0" t="str">
        <f aca="false">IF(MIDB(B3054,1,10)="Candidatus",MIDB(B3054,FIND(" ",B3054,1)+1,FIND(" ",B3054,12)-FIND(" ",B3054,1)),IF(AND(Q3054&gt;=65,Q3054&lt;=90),MIDB(B3054,1,FIND(" ",B3054,1)),"-"))</f>
        <v>Haloterrigena </v>
      </c>
      <c r="S3054" s="0" t="str">
        <f aca="false">IF(MIDB(B3054,1,10)="Candidatus",MIDB(B3054,FIND(" ",B3054,12)+1,IFERROR(FIND(" ",B3054,FIND(" ",B3054,12)+1),LEN(B3054))-FIND(" ",B3054,12)),IF(AND(Q3054&gt;=65,Q3054&lt;=90),MIDB(B3054,FIND(" ",B3054,1),IFERROR(FIND(" ",B3054,FIND(" ",B3054,1)+1),LEN(B3054)+1)-FIND(" ",B3054,1)),"-"))</f>
        <v> turkmenica</v>
      </c>
      <c r="T3054" s="0" t="n">
        <v>1</v>
      </c>
    </row>
    <row r="3055" customFormat="false" ht="12.8" hidden="false" customHeight="false" outlineLevel="0" collapsed="false">
      <c r="A3055" s="0" t="n">
        <v>3054</v>
      </c>
      <c r="B3055" s="0" t="s">
        <v>13330</v>
      </c>
      <c r="C3055" s="0" t="s">
        <v>490</v>
      </c>
      <c r="D3055" s="0" t="s">
        <v>2048</v>
      </c>
      <c r="E3055" s="0" t="s">
        <v>12952</v>
      </c>
      <c r="F3055" s="0" t="s">
        <v>13335</v>
      </c>
      <c r="G3055" s="0" t="s">
        <v>13336</v>
      </c>
      <c r="H3055" s="0" t="s">
        <v>13337</v>
      </c>
      <c r="I3055" s="1" t="n">
        <v>180.781</v>
      </c>
      <c r="J3055" s="2" t="s">
        <v>13338</v>
      </c>
      <c r="K3055" s="2" t="s">
        <v>6605</v>
      </c>
      <c r="L3055" s="0" t="s">
        <v>29</v>
      </c>
      <c r="M3055" s="0" t="s">
        <v>29</v>
      </c>
      <c r="N3055" s="0" t="s">
        <v>29</v>
      </c>
      <c r="O3055" s="2" t="s">
        <v>2616</v>
      </c>
      <c r="P3055" s="2" t="s">
        <v>680</v>
      </c>
      <c r="Q3055" s="0" t="n">
        <f aca="false">_xlfn.UNICODE(B3055)</f>
        <v>72</v>
      </c>
      <c r="R3055" s="0" t="str">
        <f aca="false">IF(MIDB(B3055,1,10)="Candidatus",MIDB(B3055,FIND(" ",B3055,1)+1,FIND(" ",B3055,12)-FIND(" ",B3055,1)),IF(AND(Q3055&gt;=65,Q3055&lt;=90),MIDB(B3055,1,FIND(" ",B3055,1)),"-"))</f>
        <v>Haloterrigena </v>
      </c>
      <c r="S3055" s="0" t="str">
        <f aca="false">IF(MIDB(B3055,1,10)="Candidatus",MIDB(B3055,FIND(" ",B3055,12)+1,IFERROR(FIND(" ",B3055,FIND(" ",B3055,12)+1),LEN(B3055))-FIND(" ",B3055,12)),IF(AND(Q3055&gt;=65,Q3055&lt;=90),MIDB(B3055,FIND(" ",B3055,1),IFERROR(FIND(" ",B3055,FIND(" ",B3055,1)+1),LEN(B3055)+1)-FIND(" ",B3055,1)),"-"))</f>
        <v> turkmenica</v>
      </c>
      <c r="T3055" s="0" t="n">
        <v>1</v>
      </c>
    </row>
    <row r="3056" customFormat="false" ht="12.8" hidden="false" customHeight="false" outlineLevel="0" collapsed="false">
      <c r="A3056" s="0" t="n">
        <v>3055</v>
      </c>
      <c r="B3056" s="0" t="s">
        <v>13330</v>
      </c>
      <c r="C3056" s="0" t="s">
        <v>490</v>
      </c>
      <c r="D3056" s="0" t="s">
        <v>2048</v>
      </c>
      <c r="E3056" s="0" t="s">
        <v>12952</v>
      </c>
      <c r="F3056" s="0" t="s">
        <v>13339</v>
      </c>
      <c r="G3056" s="0" t="s">
        <v>13340</v>
      </c>
      <c r="H3056" s="0" t="s">
        <v>13341</v>
      </c>
      <c r="I3056" s="1" t="n">
        <v>171.943</v>
      </c>
      <c r="J3056" s="2" t="s">
        <v>13342</v>
      </c>
      <c r="K3056" s="2" t="s">
        <v>1994</v>
      </c>
      <c r="L3056" s="0" t="s">
        <v>29</v>
      </c>
      <c r="M3056" s="0" t="s">
        <v>29</v>
      </c>
      <c r="N3056" s="0" t="s">
        <v>29</v>
      </c>
      <c r="O3056" s="2" t="s">
        <v>2560</v>
      </c>
      <c r="P3056" s="2" t="s">
        <v>88</v>
      </c>
      <c r="Q3056" s="0" t="n">
        <f aca="false">_xlfn.UNICODE(B3056)</f>
        <v>72</v>
      </c>
      <c r="R3056" s="0" t="str">
        <f aca="false">IF(MIDB(B3056,1,10)="Candidatus",MIDB(B3056,FIND(" ",B3056,1)+1,FIND(" ",B3056,12)-FIND(" ",B3056,1)),IF(AND(Q3056&gt;=65,Q3056&lt;=90),MIDB(B3056,1,FIND(" ",B3056,1)),"-"))</f>
        <v>Haloterrigena </v>
      </c>
      <c r="S3056" s="0" t="str">
        <f aca="false">IF(MIDB(B3056,1,10)="Candidatus",MIDB(B3056,FIND(" ",B3056,12)+1,IFERROR(FIND(" ",B3056,FIND(" ",B3056,12)+1),LEN(B3056))-FIND(" ",B3056,12)),IF(AND(Q3056&gt;=65,Q3056&lt;=90),MIDB(B3056,FIND(" ",B3056,1),IFERROR(FIND(" ",B3056,FIND(" ",B3056,1)+1),LEN(B3056)+1)-FIND(" ",B3056,1)),"-"))</f>
        <v> turkmenica</v>
      </c>
      <c r="T3056" s="0" t="n">
        <v>1</v>
      </c>
    </row>
    <row r="3057" customFormat="false" ht="12.8" hidden="false" customHeight="false" outlineLevel="0" collapsed="false">
      <c r="A3057" s="0" t="n">
        <v>3056</v>
      </c>
      <c r="B3057" s="0" t="s">
        <v>13330</v>
      </c>
      <c r="C3057" s="0" t="s">
        <v>490</v>
      </c>
      <c r="D3057" s="0" t="s">
        <v>2048</v>
      </c>
      <c r="E3057" s="0" t="s">
        <v>12952</v>
      </c>
      <c r="F3057" s="0" t="s">
        <v>13343</v>
      </c>
      <c r="G3057" s="0" t="s">
        <v>13344</v>
      </c>
      <c r="H3057" s="0" t="s">
        <v>13345</v>
      </c>
      <c r="I3057" s="1" t="n">
        <v>413.648</v>
      </c>
      <c r="J3057" s="2" t="s">
        <v>13346</v>
      </c>
      <c r="K3057" s="2" t="s">
        <v>13347</v>
      </c>
      <c r="L3057" s="0" t="s">
        <v>29</v>
      </c>
      <c r="M3057" s="0" t="s">
        <v>29</v>
      </c>
      <c r="N3057" s="0" t="s">
        <v>29</v>
      </c>
      <c r="O3057" s="2" t="s">
        <v>13348</v>
      </c>
      <c r="P3057" s="2" t="s">
        <v>205</v>
      </c>
      <c r="Q3057" s="0" t="n">
        <f aca="false">_xlfn.UNICODE(B3057)</f>
        <v>72</v>
      </c>
      <c r="R3057" s="0" t="str">
        <f aca="false">IF(MIDB(B3057,1,10)="Candidatus",MIDB(B3057,FIND(" ",B3057,1)+1,FIND(" ",B3057,12)-FIND(" ",B3057,1)),IF(AND(Q3057&gt;=65,Q3057&lt;=90),MIDB(B3057,1,FIND(" ",B3057,1)),"-"))</f>
        <v>Haloterrigena </v>
      </c>
      <c r="S3057" s="0" t="str">
        <f aca="false">IF(MIDB(B3057,1,10)="Candidatus",MIDB(B3057,FIND(" ",B3057,12)+1,IFERROR(FIND(" ",B3057,FIND(" ",B3057,12)+1),LEN(B3057))-FIND(" ",B3057,12)),IF(AND(Q3057&gt;=65,Q3057&lt;=90),MIDB(B3057,FIND(" ",B3057,1),IFERROR(FIND(" ",B3057,FIND(" ",B3057,1)+1),LEN(B3057)+1)-FIND(" ",B3057,1)),"-"))</f>
        <v> turkmenica</v>
      </c>
      <c r="T3057" s="0" t="n">
        <v>1</v>
      </c>
    </row>
    <row r="3058" customFormat="false" ht="12.8" hidden="false" customHeight="false" outlineLevel="0" collapsed="false">
      <c r="A3058" s="0" t="n">
        <v>3057</v>
      </c>
      <c r="B3058" s="0" t="s">
        <v>13330</v>
      </c>
      <c r="C3058" s="0" t="s">
        <v>490</v>
      </c>
      <c r="D3058" s="0" t="s">
        <v>2048</v>
      </c>
      <c r="E3058" s="0" t="s">
        <v>12952</v>
      </c>
      <c r="F3058" s="0" t="s">
        <v>13349</v>
      </c>
      <c r="G3058" s="0" t="s">
        <v>13350</v>
      </c>
      <c r="H3058" s="0" t="s">
        <v>13351</v>
      </c>
      <c r="I3058" s="1" t="n">
        <v>698.495</v>
      </c>
      <c r="J3058" s="2" t="s">
        <v>13352</v>
      </c>
      <c r="K3058" s="2" t="s">
        <v>13353</v>
      </c>
      <c r="L3058" s="0" t="s">
        <v>29</v>
      </c>
      <c r="M3058" s="0" t="s">
        <v>29</v>
      </c>
      <c r="N3058" s="0" t="s">
        <v>29</v>
      </c>
      <c r="O3058" s="2" t="s">
        <v>13354</v>
      </c>
      <c r="P3058" s="2" t="s">
        <v>521</v>
      </c>
      <c r="Q3058" s="0" t="n">
        <f aca="false">_xlfn.UNICODE(B3058)</f>
        <v>72</v>
      </c>
      <c r="R3058" s="0" t="str">
        <f aca="false">IF(MIDB(B3058,1,10)="Candidatus",MIDB(B3058,FIND(" ",B3058,1)+1,FIND(" ",B3058,12)-FIND(" ",B3058,1)),IF(AND(Q3058&gt;=65,Q3058&lt;=90),MIDB(B3058,1,FIND(" ",B3058,1)),"-"))</f>
        <v>Haloterrigena </v>
      </c>
      <c r="S3058" s="0" t="str">
        <f aca="false">IF(MIDB(B3058,1,10)="Candidatus",MIDB(B3058,FIND(" ",B3058,12)+1,IFERROR(FIND(" ",B3058,FIND(" ",B3058,12)+1),LEN(B3058))-FIND(" ",B3058,12)),IF(AND(Q3058&gt;=65,Q3058&lt;=90),MIDB(B3058,FIND(" ",B3058,1),IFERROR(FIND(" ",B3058,FIND(" ",B3058,1)+1),LEN(B3058)+1)-FIND(" ",B3058,1)),"-"))</f>
        <v> turkmenica</v>
      </c>
      <c r="T3058" s="0" t="n">
        <v>1</v>
      </c>
    </row>
    <row r="3059" customFormat="false" ht="12.8" hidden="false" customHeight="false" outlineLevel="0" collapsed="false">
      <c r="A3059" s="0" t="n">
        <v>3058</v>
      </c>
      <c r="B3059" s="0" t="s">
        <v>13330</v>
      </c>
      <c r="C3059" s="0" t="s">
        <v>490</v>
      </c>
      <c r="D3059" s="0" t="s">
        <v>2048</v>
      </c>
      <c r="E3059" s="0" t="s">
        <v>12952</v>
      </c>
      <c r="F3059" s="0" t="s">
        <v>13355</v>
      </c>
      <c r="G3059" s="0" t="s">
        <v>13356</v>
      </c>
      <c r="H3059" s="0" t="s">
        <v>13357</v>
      </c>
      <c r="I3059" s="1" t="n">
        <v>71.062</v>
      </c>
      <c r="J3059" s="2" t="s">
        <v>13358</v>
      </c>
      <c r="K3059" s="2" t="s">
        <v>73</v>
      </c>
      <c r="L3059" s="0" t="s">
        <v>29</v>
      </c>
      <c r="M3059" s="0" t="s">
        <v>29</v>
      </c>
      <c r="N3059" s="0" t="s">
        <v>29</v>
      </c>
      <c r="O3059" s="2" t="s">
        <v>73</v>
      </c>
      <c r="P3059" s="0" t="s">
        <v>29</v>
      </c>
      <c r="Q3059" s="0" t="n">
        <f aca="false">_xlfn.UNICODE(B3059)</f>
        <v>72</v>
      </c>
      <c r="R3059" s="0" t="str">
        <f aca="false">IF(MIDB(B3059,1,10)="Candidatus",MIDB(B3059,FIND(" ",B3059,1)+1,FIND(" ",B3059,12)-FIND(" ",B3059,1)),IF(AND(Q3059&gt;=65,Q3059&lt;=90),MIDB(B3059,1,FIND(" ",B3059,1)),"-"))</f>
        <v>Haloterrigena </v>
      </c>
      <c r="S3059" s="0" t="str">
        <f aca="false">IF(MIDB(B3059,1,10)="Candidatus",MIDB(B3059,FIND(" ",B3059,12)+1,IFERROR(FIND(" ",B3059,FIND(" ",B3059,12)+1),LEN(B3059))-FIND(" ",B3059,12)),IF(AND(Q3059&gt;=65,Q3059&lt;=90),MIDB(B3059,FIND(" ",B3059,1),IFERROR(FIND(" ",B3059,FIND(" ",B3059,1)+1),LEN(B3059)+1)-FIND(" ",B3059,1)),"-"))</f>
        <v> turkmenica</v>
      </c>
      <c r="T3059" s="0" t="n">
        <v>1</v>
      </c>
    </row>
    <row r="3060" customFormat="false" ht="12.8" hidden="false" customHeight="false" outlineLevel="0" collapsed="false">
      <c r="A3060" s="0" t="n">
        <v>3059</v>
      </c>
      <c r="B3060" s="0" t="s">
        <v>13359</v>
      </c>
      <c r="C3060" s="0" t="s">
        <v>21</v>
      </c>
      <c r="D3060" s="0" t="s">
        <v>90</v>
      </c>
      <c r="E3060" s="0" t="s">
        <v>2066</v>
      </c>
      <c r="F3060" s="0" t="s">
        <v>13360</v>
      </c>
      <c r="G3060" s="0" t="s">
        <v>13361</v>
      </c>
      <c r="H3060" s="0" t="s">
        <v>13362</v>
      </c>
      <c r="I3060" s="1" t="n">
        <v>3.661</v>
      </c>
      <c r="J3060" s="2" t="s">
        <v>13363</v>
      </c>
      <c r="K3060" s="2" t="s">
        <v>60</v>
      </c>
      <c r="L3060" s="0" t="s">
        <v>29</v>
      </c>
      <c r="M3060" s="0" t="s">
        <v>29</v>
      </c>
      <c r="N3060" s="0" t="s">
        <v>29</v>
      </c>
      <c r="O3060" s="2" t="s">
        <v>60</v>
      </c>
      <c r="P3060" s="0" t="s">
        <v>29</v>
      </c>
      <c r="Q3060" s="0" t="n">
        <f aca="false">_xlfn.UNICODE(B3060)</f>
        <v>72</v>
      </c>
      <c r="R3060" s="0" t="str">
        <f aca="false">IF(MIDB(B3060,1,10)="Candidatus",MIDB(B3060,FIND(" ",B3060,1)+1,FIND(" ",B3060,12)-FIND(" ",B3060,1)),IF(AND(Q3060&gt;=65,Q3060&lt;=90),MIDB(B3060,1,FIND(" ",B3060,1)),"-"))</f>
        <v>Helicobacter </v>
      </c>
      <c r="S3060" s="0" t="str">
        <f aca="false">IF(MIDB(B3060,1,10)="Candidatus",MIDB(B3060,FIND(" ",B3060,12)+1,IFERROR(FIND(" ",B3060,FIND(" ",B3060,12)+1),LEN(B3060))-FIND(" ",B3060,12)),IF(AND(Q3060&gt;=65,Q3060&lt;=90),MIDB(B3060,FIND(" ",B3060,1),IFERROR(FIND(" ",B3060,FIND(" ",B3060,1)+1),LEN(B3060)+1)-FIND(" ",B3060,1)),"-"))</f>
        <v> acinonychis</v>
      </c>
      <c r="T3060" s="0" t="n">
        <v>1</v>
      </c>
    </row>
    <row r="3061" customFormat="false" ht="12.8" hidden="false" customHeight="false" outlineLevel="0" collapsed="false">
      <c r="A3061" s="0" t="n">
        <v>3060</v>
      </c>
      <c r="B3061" s="0" t="s">
        <v>13364</v>
      </c>
      <c r="C3061" s="0" t="s">
        <v>21</v>
      </c>
      <c r="D3061" s="0" t="s">
        <v>90</v>
      </c>
      <c r="E3061" s="0" t="s">
        <v>2066</v>
      </c>
      <c r="F3061" s="0" t="s">
        <v>13365</v>
      </c>
      <c r="G3061" s="0" t="s">
        <v>13366</v>
      </c>
      <c r="H3061" s="0" t="s">
        <v>13367</v>
      </c>
      <c r="I3061" s="1" t="n">
        <v>52.076</v>
      </c>
      <c r="J3061" s="2" t="s">
        <v>13368</v>
      </c>
      <c r="K3061" s="2" t="s">
        <v>580</v>
      </c>
      <c r="L3061" s="0" t="s">
        <v>29</v>
      </c>
      <c r="M3061" s="0" t="s">
        <v>29</v>
      </c>
      <c r="N3061" s="0" t="s">
        <v>29</v>
      </c>
      <c r="O3061" s="2" t="s">
        <v>581</v>
      </c>
      <c r="P3061" s="2" t="s">
        <v>28</v>
      </c>
      <c r="Q3061" s="0" t="n">
        <f aca="false">_xlfn.UNICODE(B3061)</f>
        <v>72</v>
      </c>
      <c r="R3061" s="0" t="str">
        <f aca="false">IF(MIDB(B3061,1,10)="Candidatus",MIDB(B3061,FIND(" ",B3061,1)+1,FIND(" ",B3061,12)-FIND(" ",B3061,1)),IF(AND(Q3061&gt;=65,Q3061&lt;=90),MIDB(B3061,1,FIND(" ",B3061,1)),"-"))</f>
        <v>Helicobacter </v>
      </c>
      <c r="S3061" s="0" t="str">
        <f aca="false">IF(MIDB(B3061,1,10)="Candidatus",MIDB(B3061,FIND(" ",B3061,12)+1,IFERROR(FIND(" ",B3061,FIND(" ",B3061,12)+1),LEN(B3061))-FIND(" ",B3061,12)),IF(AND(Q3061&gt;=65,Q3061&lt;=90),MIDB(B3061,FIND(" ",B3061,1),IFERROR(FIND(" ",B3061,FIND(" ",B3061,1)+1),LEN(B3061)+1)-FIND(" ",B3061,1)),"-"))</f>
        <v> bizzozeronii</v>
      </c>
      <c r="T3061" s="0" t="n">
        <v>1</v>
      </c>
    </row>
    <row r="3062" customFormat="false" ht="12.8" hidden="false" customHeight="false" outlineLevel="0" collapsed="false">
      <c r="A3062" s="0" t="n">
        <v>3061</v>
      </c>
      <c r="B3062" s="0" t="s">
        <v>13369</v>
      </c>
      <c r="C3062" s="0" t="s">
        <v>21</v>
      </c>
      <c r="D3062" s="0" t="s">
        <v>90</v>
      </c>
      <c r="E3062" s="0" t="s">
        <v>2066</v>
      </c>
      <c r="F3062" s="0" t="s">
        <v>13370</v>
      </c>
      <c r="G3062" s="0" t="s">
        <v>13371</v>
      </c>
      <c r="H3062" s="0" t="s">
        <v>13372</v>
      </c>
      <c r="I3062" s="1" t="n">
        <v>12.465</v>
      </c>
      <c r="J3062" s="2" t="s">
        <v>13373</v>
      </c>
      <c r="K3062" s="2" t="s">
        <v>262</v>
      </c>
      <c r="L3062" s="0" t="s">
        <v>29</v>
      </c>
      <c r="M3062" s="0" t="s">
        <v>29</v>
      </c>
      <c r="N3062" s="0" t="s">
        <v>29</v>
      </c>
      <c r="O3062" s="2" t="s">
        <v>276</v>
      </c>
      <c r="P3062" s="2" t="s">
        <v>46</v>
      </c>
      <c r="Q3062" s="0" t="n">
        <f aca="false">_xlfn.UNICODE(B3062)</f>
        <v>72</v>
      </c>
      <c r="R3062" s="0" t="str">
        <f aca="false">IF(MIDB(B3062,1,10)="Candidatus",MIDB(B3062,FIND(" ",B3062,1)+1,FIND(" ",B3062,12)-FIND(" ",B3062,1)),IF(AND(Q3062&gt;=65,Q3062&lt;=90),MIDB(B3062,1,FIND(" ",B3062,1)),"-"))</f>
        <v>Helicobacter </v>
      </c>
      <c r="S3062" s="0" t="str">
        <f aca="false">IF(MIDB(B3062,1,10)="Candidatus",MIDB(B3062,FIND(" ",B3062,12)+1,IFERROR(FIND(" ",B3062,FIND(" ",B3062,12)+1),LEN(B3062))-FIND(" ",B3062,12)),IF(AND(Q3062&gt;=65,Q3062&lt;=90),MIDB(B3062,FIND(" ",B3062,1),IFERROR(FIND(" ",B3062,FIND(" ",B3062,1)+1),LEN(B3062)+1)-FIND(" ",B3062,1)),"-"))</f>
        <v> cetorum</v>
      </c>
      <c r="T3062" s="0" t="n">
        <v>1</v>
      </c>
    </row>
    <row r="3063" customFormat="false" ht="12.8" hidden="false" customHeight="false" outlineLevel="0" collapsed="false">
      <c r="A3063" s="0" t="n">
        <v>3062</v>
      </c>
      <c r="B3063" s="0" t="s">
        <v>13374</v>
      </c>
      <c r="C3063" s="0" t="s">
        <v>21</v>
      </c>
      <c r="D3063" s="0" t="s">
        <v>90</v>
      </c>
      <c r="E3063" s="0" t="s">
        <v>2066</v>
      </c>
      <c r="F3063" s="0" t="s">
        <v>13375</v>
      </c>
      <c r="G3063" s="0" t="s">
        <v>13376</v>
      </c>
      <c r="H3063" s="0" t="s">
        <v>13377</v>
      </c>
      <c r="I3063" s="1" t="n">
        <v>14.124</v>
      </c>
      <c r="J3063" s="2" t="s">
        <v>13378</v>
      </c>
      <c r="K3063" s="2" t="s">
        <v>186</v>
      </c>
      <c r="L3063" s="0" t="s">
        <v>29</v>
      </c>
      <c r="M3063" s="0" t="s">
        <v>29</v>
      </c>
      <c r="N3063" s="0" t="s">
        <v>29</v>
      </c>
      <c r="O3063" s="2" t="s">
        <v>186</v>
      </c>
      <c r="P3063" s="0" t="s">
        <v>29</v>
      </c>
      <c r="Q3063" s="0" t="n">
        <f aca="false">_xlfn.UNICODE(B3063)</f>
        <v>72</v>
      </c>
      <c r="R3063" s="0" t="str">
        <f aca="false">IF(MIDB(B3063,1,10)="Candidatus",MIDB(B3063,FIND(" ",B3063,1)+1,FIND(" ",B3063,12)-FIND(" ",B3063,1)),IF(AND(Q3063&gt;=65,Q3063&lt;=90),MIDB(B3063,1,FIND(" ",B3063,1)),"-"))</f>
        <v>Helicobacter </v>
      </c>
      <c r="S3063" s="0" t="str">
        <f aca="false">IF(MIDB(B3063,1,10)="Candidatus",MIDB(B3063,FIND(" ",B3063,12)+1,IFERROR(FIND(" ",B3063,FIND(" ",B3063,12)+1),LEN(B3063))-FIND(" ",B3063,12)),IF(AND(Q3063&gt;=65,Q3063&lt;=90),MIDB(B3063,FIND(" ",B3063,1),IFERROR(FIND(" ",B3063,FIND(" ",B3063,1)+1),LEN(B3063)+1)-FIND(" ",B3063,1)),"-"))</f>
        <v> cetorum</v>
      </c>
      <c r="T3063" s="0" t="n">
        <v>1</v>
      </c>
    </row>
    <row r="3064" customFormat="false" ht="12.8" hidden="false" customHeight="false" outlineLevel="0" collapsed="false">
      <c r="A3064" s="0" t="n">
        <v>3063</v>
      </c>
      <c r="B3064" s="0" t="s">
        <v>13379</v>
      </c>
      <c r="C3064" s="0" t="s">
        <v>21</v>
      </c>
      <c r="D3064" s="0" t="s">
        <v>90</v>
      </c>
      <c r="E3064" s="0" t="s">
        <v>2066</v>
      </c>
      <c r="F3064" s="0" t="s">
        <v>13380</v>
      </c>
      <c r="G3064" s="0" t="s">
        <v>13381</v>
      </c>
      <c r="H3064" s="0" t="s">
        <v>13382</v>
      </c>
      <c r="I3064" s="1" t="n">
        <v>23.054</v>
      </c>
      <c r="J3064" s="2" t="s">
        <v>13383</v>
      </c>
      <c r="K3064" s="2" t="s">
        <v>1062</v>
      </c>
      <c r="L3064" s="0" t="s">
        <v>29</v>
      </c>
      <c r="M3064" s="0" t="s">
        <v>29</v>
      </c>
      <c r="N3064" s="0" t="s">
        <v>29</v>
      </c>
      <c r="O3064" s="2" t="s">
        <v>686</v>
      </c>
      <c r="P3064" s="2" t="s">
        <v>52</v>
      </c>
      <c r="Q3064" s="0" t="n">
        <f aca="false">_xlfn.UNICODE(B3064)</f>
        <v>72</v>
      </c>
      <c r="R3064" s="0" t="str">
        <f aca="false">IF(MIDB(B3064,1,10)="Candidatus",MIDB(B3064,FIND(" ",B3064,1)+1,FIND(" ",B3064,12)-FIND(" ",B3064,1)),IF(AND(Q3064&gt;=65,Q3064&lt;=90),MIDB(B3064,1,FIND(" ",B3064,1)),"-"))</f>
        <v>Helicobacter </v>
      </c>
      <c r="S3064" s="0" t="str">
        <f aca="false">IF(MIDB(B3064,1,10)="Candidatus",MIDB(B3064,FIND(" ",B3064,12)+1,IFERROR(FIND(" ",B3064,FIND(" ",B3064,12)+1),LEN(B3064))-FIND(" ",B3064,12)),IF(AND(Q3064&gt;=65,Q3064&lt;=90),MIDB(B3064,FIND(" ",B3064,1),IFERROR(FIND(" ",B3064,FIND(" ",B3064,1)+1),LEN(B3064)+1)-FIND(" ",B3064,1)),"-"))</f>
        <v> cinaedi</v>
      </c>
      <c r="T3064" s="0" t="n">
        <v>1</v>
      </c>
    </row>
    <row r="3065" customFormat="false" ht="12.8" hidden="false" customHeight="false" outlineLevel="0" collapsed="false">
      <c r="A3065" s="0" t="n">
        <v>3064</v>
      </c>
      <c r="B3065" s="0" t="s">
        <v>13384</v>
      </c>
      <c r="C3065" s="0" t="s">
        <v>21</v>
      </c>
      <c r="D3065" s="0" t="s">
        <v>90</v>
      </c>
      <c r="E3065" s="0" t="s">
        <v>2066</v>
      </c>
      <c r="F3065" s="0" t="s">
        <v>13385</v>
      </c>
      <c r="G3065" s="0" t="s">
        <v>29</v>
      </c>
      <c r="H3065" s="0" t="s">
        <v>13386</v>
      </c>
      <c r="I3065" s="1" t="n">
        <v>24.483</v>
      </c>
      <c r="J3065" s="2" t="s">
        <v>13387</v>
      </c>
      <c r="K3065" s="2" t="s">
        <v>515</v>
      </c>
      <c r="L3065" s="0" t="s">
        <v>29</v>
      </c>
      <c r="M3065" s="0" t="s">
        <v>29</v>
      </c>
      <c r="N3065" s="0" t="s">
        <v>29</v>
      </c>
      <c r="O3065" s="2" t="s">
        <v>166</v>
      </c>
      <c r="P3065" s="2" t="s">
        <v>88</v>
      </c>
      <c r="Q3065" s="0" t="n">
        <f aca="false">_xlfn.UNICODE(B3065)</f>
        <v>72</v>
      </c>
      <c r="R3065" s="0" t="str">
        <f aca="false">IF(MIDB(B3065,1,10)="Candidatus",MIDB(B3065,FIND(" ",B3065,1)+1,FIND(" ",B3065,12)-FIND(" ",B3065,1)),IF(AND(Q3065&gt;=65,Q3065&lt;=90),MIDB(B3065,1,FIND(" ",B3065,1)),"-"))</f>
        <v>Helicobacter </v>
      </c>
      <c r="S3065" s="0" t="str">
        <f aca="false">IF(MIDB(B3065,1,10)="Candidatus",MIDB(B3065,FIND(" ",B3065,12)+1,IFERROR(FIND(" ",B3065,FIND(" ",B3065,12)+1),LEN(B3065))-FIND(" ",B3065,12)),IF(AND(Q3065&gt;=65,Q3065&lt;=90),MIDB(B3065,FIND(" ",B3065,1),IFERROR(FIND(" ",B3065,FIND(" ",B3065,1)+1),LEN(B3065)+1)-FIND(" ",B3065,1)),"-"))</f>
        <v> pullorum</v>
      </c>
      <c r="T3065" s="0" t="n">
        <v>1</v>
      </c>
    </row>
    <row r="3066" customFormat="false" ht="12.8" hidden="false" customHeight="false" outlineLevel="0" collapsed="false">
      <c r="A3066" s="0" t="n">
        <v>3065</v>
      </c>
      <c r="B3066" s="0" t="s">
        <v>13388</v>
      </c>
      <c r="C3066" s="0" t="s">
        <v>21</v>
      </c>
      <c r="D3066" s="0" t="s">
        <v>90</v>
      </c>
      <c r="E3066" s="0" t="s">
        <v>2066</v>
      </c>
      <c r="F3066" s="0" t="s">
        <v>13389</v>
      </c>
      <c r="G3066" s="0" t="s">
        <v>29</v>
      </c>
      <c r="H3066" s="0" t="s">
        <v>13390</v>
      </c>
      <c r="I3066" s="1" t="n">
        <v>5.149</v>
      </c>
      <c r="J3066" s="2" t="s">
        <v>13391</v>
      </c>
      <c r="K3066" s="2" t="s">
        <v>28</v>
      </c>
      <c r="L3066" s="0" t="s">
        <v>29</v>
      </c>
      <c r="M3066" s="0" t="s">
        <v>29</v>
      </c>
      <c r="N3066" s="0" t="s">
        <v>29</v>
      </c>
      <c r="O3066" s="2" t="s">
        <v>28</v>
      </c>
      <c r="P3066" s="0" t="s">
        <v>29</v>
      </c>
      <c r="Q3066" s="0" t="n">
        <f aca="false">_xlfn.UNICODE(B3066)</f>
        <v>72</v>
      </c>
      <c r="R3066" s="0" t="str">
        <f aca="false">IF(MIDB(B3066,1,10)="Candidatus",MIDB(B3066,FIND(" ",B3066,1)+1,FIND(" ",B3066,12)-FIND(" ",B3066,1)),IF(AND(Q3066&gt;=65,Q3066&lt;=90),MIDB(B3066,1,FIND(" ",B3066,1)),"-"))</f>
        <v>Helicobacter </v>
      </c>
      <c r="S3066" s="0" t="str">
        <f aca="false">IF(MIDB(B3066,1,10)="Candidatus",MIDB(B3066,FIND(" ",B3066,12)+1,IFERROR(FIND(" ",B3066,FIND(" ",B3066,12)+1),LEN(B3066))-FIND(" ",B3066,12)),IF(AND(Q3066&gt;=65,Q3066&lt;=90),MIDB(B3066,FIND(" ",B3066,1),IFERROR(FIND(" ",B3066,FIND(" ",B3066,1)+1),LEN(B3066)+1)-FIND(" ",B3066,1)),"-"))</f>
        <v> pullorum</v>
      </c>
      <c r="T3066" s="0" t="n">
        <v>1</v>
      </c>
    </row>
    <row r="3067" customFormat="false" ht="12.8" hidden="false" customHeight="false" outlineLevel="0" collapsed="false">
      <c r="A3067" s="0" t="n">
        <v>3066</v>
      </c>
      <c r="B3067" s="0" t="s">
        <v>13392</v>
      </c>
      <c r="C3067" s="0" t="s">
        <v>21</v>
      </c>
      <c r="D3067" s="0" t="s">
        <v>90</v>
      </c>
      <c r="E3067" s="0" t="s">
        <v>2066</v>
      </c>
      <c r="F3067" s="0" t="s">
        <v>13393</v>
      </c>
      <c r="G3067" s="0" t="s">
        <v>13394</v>
      </c>
      <c r="H3067" s="0" t="s">
        <v>13395</v>
      </c>
      <c r="I3067" s="1" t="n">
        <v>4.194</v>
      </c>
      <c r="J3067" s="2" t="s">
        <v>13396</v>
      </c>
      <c r="K3067" s="2" t="s">
        <v>60</v>
      </c>
      <c r="L3067" s="0" t="s">
        <v>29</v>
      </c>
      <c r="M3067" s="0" t="s">
        <v>29</v>
      </c>
      <c r="N3067" s="0" t="s">
        <v>29</v>
      </c>
      <c r="O3067" s="2" t="s">
        <v>60</v>
      </c>
      <c r="P3067" s="0" t="s">
        <v>29</v>
      </c>
      <c r="Q3067" s="0" t="n">
        <f aca="false">_xlfn.UNICODE(B3067)</f>
        <v>72</v>
      </c>
      <c r="R3067" s="0" t="str">
        <f aca="false">IF(MIDB(B3067,1,10)="Candidatus",MIDB(B3067,FIND(" ",B3067,1)+1,FIND(" ",B3067,12)-FIND(" ",B3067,1)),IF(AND(Q3067&gt;=65,Q3067&lt;=90),MIDB(B3067,1,FIND(" ",B3067,1)),"-"))</f>
        <v>Helicobacter </v>
      </c>
      <c r="S3067" s="0" t="str">
        <f aca="false">IF(MIDB(B3067,1,10)="Candidatus",MIDB(B3067,FIND(" ",B3067,12)+1,IFERROR(FIND(" ",B3067,FIND(" ",B3067,12)+1),LEN(B3067))-FIND(" ",B3067,12)),IF(AND(Q3067&gt;=65,Q3067&lt;=90),MIDB(B3067,FIND(" ",B3067,1),IFERROR(FIND(" ",B3067,FIND(" ",B3067,1)+1),LEN(B3067)+1)-FIND(" ",B3067,1)),"-"))</f>
        <v> pylori</v>
      </c>
      <c r="T3067" s="0" t="n">
        <v>1</v>
      </c>
    </row>
    <row r="3068" customFormat="false" ht="12.8" hidden="false" customHeight="false" outlineLevel="0" collapsed="false">
      <c r="A3068" s="0" t="n">
        <v>3067</v>
      </c>
      <c r="B3068" s="0" t="s">
        <v>13397</v>
      </c>
      <c r="C3068" s="0" t="s">
        <v>21</v>
      </c>
      <c r="D3068" s="0" t="s">
        <v>90</v>
      </c>
      <c r="E3068" s="0" t="s">
        <v>2066</v>
      </c>
      <c r="F3068" s="0" t="s">
        <v>13398</v>
      </c>
      <c r="G3068" s="0" t="s">
        <v>13399</v>
      </c>
      <c r="H3068" s="0" t="s">
        <v>13400</v>
      </c>
      <c r="I3068" s="1" t="n">
        <v>9.96</v>
      </c>
      <c r="J3068" s="2" t="s">
        <v>13401</v>
      </c>
      <c r="K3068" s="2" t="s">
        <v>96</v>
      </c>
      <c r="L3068" s="0" t="s">
        <v>29</v>
      </c>
      <c r="M3068" s="0" t="s">
        <v>29</v>
      </c>
      <c r="N3068" s="0" t="s">
        <v>29</v>
      </c>
      <c r="O3068" s="2" t="s">
        <v>96</v>
      </c>
      <c r="P3068" s="0" t="s">
        <v>29</v>
      </c>
      <c r="Q3068" s="0" t="n">
        <f aca="false">_xlfn.UNICODE(B3068)</f>
        <v>72</v>
      </c>
      <c r="R3068" s="0" t="str">
        <f aca="false">IF(MIDB(B3068,1,10)="Candidatus",MIDB(B3068,FIND(" ",B3068,1)+1,FIND(" ",B3068,12)-FIND(" ",B3068,1)),IF(AND(Q3068&gt;=65,Q3068&lt;=90),MIDB(B3068,1,FIND(" ",B3068,1)),"-"))</f>
        <v>Helicobacter </v>
      </c>
      <c r="S3068" s="0" t="str">
        <f aca="false">IF(MIDB(B3068,1,10)="Candidatus",MIDB(B3068,FIND(" ",B3068,12)+1,IFERROR(FIND(" ",B3068,FIND(" ",B3068,12)+1),LEN(B3068))-FIND(" ",B3068,12)),IF(AND(Q3068&gt;=65,Q3068&lt;=90),MIDB(B3068,FIND(" ",B3068,1),IFERROR(FIND(" ",B3068,FIND(" ",B3068,1)+1),LEN(B3068)+1)-FIND(" ",B3068,1)),"-"))</f>
        <v> pylori</v>
      </c>
      <c r="T3068" s="0" t="n">
        <v>1</v>
      </c>
    </row>
    <row r="3069" customFormat="false" ht="12.8" hidden="false" customHeight="false" outlineLevel="0" collapsed="false">
      <c r="A3069" s="0" t="n">
        <v>3068</v>
      </c>
      <c r="B3069" s="0" t="s">
        <v>13402</v>
      </c>
      <c r="C3069" s="0" t="s">
        <v>21</v>
      </c>
      <c r="D3069" s="0" t="s">
        <v>90</v>
      </c>
      <c r="E3069" s="0" t="s">
        <v>2066</v>
      </c>
      <c r="F3069" s="0" t="s">
        <v>13403</v>
      </c>
      <c r="G3069" s="0" t="s">
        <v>13404</v>
      </c>
      <c r="H3069" s="0" t="s">
        <v>13405</v>
      </c>
      <c r="I3069" s="1" t="n">
        <v>4.194</v>
      </c>
      <c r="J3069" s="2" t="s">
        <v>13406</v>
      </c>
      <c r="K3069" s="2" t="s">
        <v>60</v>
      </c>
      <c r="L3069" s="0" t="s">
        <v>29</v>
      </c>
      <c r="M3069" s="0" t="s">
        <v>29</v>
      </c>
      <c r="N3069" s="0" t="s">
        <v>29</v>
      </c>
      <c r="O3069" s="2" t="s">
        <v>60</v>
      </c>
      <c r="P3069" s="0" t="s">
        <v>29</v>
      </c>
      <c r="Q3069" s="0" t="n">
        <f aca="false">_xlfn.UNICODE(B3069)</f>
        <v>72</v>
      </c>
      <c r="R3069" s="0" t="str">
        <f aca="false">IF(MIDB(B3069,1,10)="Candidatus",MIDB(B3069,FIND(" ",B3069,1)+1,FIND(" ",B3069,12)-FIND(" ",B3069,1)),IF(AND(Q3069&gt;=65,Q3069&lt;=90),MIDB(B3069,1,FIND(" ",B3069,1)),"-"))</f>
        <v>Helicobacter </v>
      </c>
      <c r="S3069" s="0" t="str">
        <f aca="false">IF(MIDB(B3069,1,10)="Candidatus",MIDB(B3069,FIND(" ",B3069,12)+1,IFERROR(FIND(" ",B3069,FIND(" ",B3069,12)+1),LEN(B3069))-FIND(" ",B3069,12)),IF(AND(Q3069&gt;=65,Q3069&lt;=90),MIDB(B3069,FIND(" ",B3069,1),IFERROR(FIND(" ",B3069,FIND(" ",B3069,1)+1),LEN(B3069)+1)-FIND(" ",B3069,1)),"-"))</f>
        <v> pylori</v>
      </c>
      <c r="T3069" s="0" t="n">
        <v>1</v>
      </c>
    </row>
    <row r="3070" customFormat="false" ht="12.8" hidden="false" customHeight="false" outlineLevel="0" collapsed="false">
      <c r="A3070" s="0" t="n">
        <v>3069</v>
      </c>
      <c r="B3070" s="0" t="s">
        <v>13407</v>
      </c>
      <c r="C3070" s="0" t="s">
        <v>21</v>
      </c>
      <c r="D3070" s="0" t="s">
        <v>90</v>
      </c>
      <c r="E3070" s="0" t="s">
        <v>2066</v>
      </c>
      <c r="F3070" s="0" t="s">
        <v>13408</v>
      </c>
      <c r="G3070" s="0" t="s">
        <v>13409</v>
      </c>
      <c r="H3070" s="0" t="s">
        <v>13410</v>
      </c>
      <c r="I3070" s="1" t="n">
        <v>3.161</v>
      </c>
      <c r="J3070" s="2" t="s">
        <v>13411</v>
      </c>
      <c r="K3070" s="2" t="s">
        <v>28</v>
      </c>
      <c r="L3070" s="0" t="s">
        <v>29</v>
      </c>
      <c r="M3070" s="0" t="s">
        <v>29</v>
      </c>
      <c r="N3070" s="0" t="s">
        <v>29</v>
      </c>
      <c r="O3070" s="2" t="s">
        <v>28</v>
      </c>
      <c r="P3070" s="0" t="s">
        <v>29</v>
      </c>
      <c r="Q3070" s="0" t="n">
        <f aca="false">_xlfn.UNICODE(B3070)</f>
        <v>72</v>
      </c>
      <c r="R3070" s="0" t="str">
        <f aca="false">IF(MIDB(B3070,1,10)="Candidatus",MIDB(B3070,FIND(" ",B3070,1)+1,FIND(" ",B3070,12)-FIND(" ",B3070,1)),IF(AND(Q3070&gt;=65,Q3070&lt;=90),MIDB(B3070,1,FIND(" ",B3070,1)),"-"))</f>
        <v>Helicobacter </v>
      </c>
      <c r="S3070" s="0" t="str">
        <f aca="false">IF(MIDB(B3070,1,10)="Candidatus",MIDB(B3070,FIND(" ",B3070,12)+1,IFERROR(FIND(" ",B3070,FIND(" ",B3070,12)+1),LEN(B3070))-FIND(" ",B3070,12)),IF(AND(Q3070&gt;=65,Q3070&lt;=90),MIDB(B3070,FIND(" ",B3070,1),IFERROR(FIND(" ",B3070,FIND(" ",B3070,1)+1),LEN(B3070)+1)-FIND(" ",B3070,1)),"-"))</f>
        <v> pylori</v>
      </c>
      <c r="T3070" s="0" t="n">
        <v>1</v>
      </c>
    </row>
    <row r="3071" customFormat="false" ht="12.8" hidden="false" customHeight="false" outlineLevel="0" collapsed="false">
      <c r="A3071" s="0" t="n">
        <v>3070</v>
      </c>
      <c r="B3071" s="0" t="s">
        <v>13412</v>
      </c>
      <c r="C3071" s="0" t="s">
        <v>21</v>
      </c>
      <c r="D3071" s="0" t="s">
        <v>90</v>
      </c>
      <c r="E3071" s="0" t="s">
        <v>2066</v>
      </c>
      <c r="F3071" s="0" t="s">
        <v>13413</v>
      </c>
      <c r="G3071" s="0" t="s">
        <v>13414</v>
      </c>
      <c r="H3071" s="0" t="s">
        <v>13415</v>
      </c>
      <c r="I3071" s="1" t="n">
        <v>12.887</v>
      </c>
      <c r="J3071" s="2" t="s">
        <v>13416</v>
      </c>
      <c r="K3071" s="2" t="s">
        <v>28</v>
      </c>
      <c r="L3071" s="0" t="s">
        <v>29</v>
      </c>
      <c r="M3071" s="0" t="s">
        <v>29</v>
      </c>
      <c r="N3071" s="0" t="s">
        <v>29</v>
      </c>
      <c r="O3071" s="2" t="s">
        <v>28</v>
      </c>
      <c r="P3071" s="0" t="s">
        <v>29</v>
      </c>
      <c r="Q3071" s="0" t="n">
        <f aca="false">_xlfn.UNICODE(B3071)</f>
        <v>72</v>
      </c>
      <c r="R3071" s="0" t="str">
        <f aca="false">IF(MIDB(B3071,1,10)="Candidatus",MIDB(B3071,FIND(" ",B3071,1)+1,FIND(" ",B3071,12)-FIND(" ",B3071,1)),IF(AND(Q3071&gt;=65,Q3071&lt;=90),MIDB(B3071,1,FIND(" ",B3071,1)),"-"))</f>
        <v>Helicobacter </v>
      </c>
      <c r="S3071" s="0" t="str">
        <f aca="false">IF(MIDB(B3071,1,10)="Candidatus",MIDB(B3071,FIND(" ",B3071,12)+1,IFERROR(FIND(" ",B3071,FIND(" ",B3071,12)+1),LEN(B3071))-FIND(" ",B3071,12)),IF(AND(Q3071&gt;=65,Q3071&lt;=90),MIDB(B3071,FIND(" ",B3071,1),IFERROR(FIND(" ",B3071,FIND(" ",B3071,1)+1),LEN(B3071)+1)-FIND(" ",B3071,1)),"-"))</f>
        <v> pylori</v>
      </c>
      <c r="T3071" s="0" t="n">
        <v>1</v>
      </c>
    </row>
    <row r="3072" customFormat="false" ht="12.8" hidden="false" customHeight="false" outlineLevel="0" collapsed="false">
      <c r="A3072" s="0" t="n">
        <v>3071</v>
      </c>
      <c r="B3072" s="0" t="s">
        <v>13417</v>
      </c>
      <c r="C3072" s="0" t="s">
        <v>21</v>
      </c>
      <c r="D3072" s="0" t="s">
        <v>90</v>
      </c>
      <c r="E3072" s="0" t="s">
        <v>2066</v>
      </c>
      <c r="F3072" s="0" t="s">
        <v>13418</v>
      </c>
      <c r="G3072" s="0" t="s">
        <v>13419</v>
      </c>
      <c r="H3072" s="0" t="s">
        <v>13420</v>
      </c>
      <c r="I3072" s="1" t="n">
        <v>12.12</v>
      </c>
      <c r="J3072" s="2" t="s">
        <v>13421</v>
      </c>
      <c r="K3072" s="2" t="s">
        <v>82</v>
      </c>
      <c r="L3072" s="0" t="s">
        <v>29</v>
      </c>
      <c r="M3072" s="0" t="s">
        <v>29</v>
      </c>
      <c r="N3072" s="0" t="s">
        <v>29</v>
      </c>
      <c r="O3072" s="2" t="s">
        <v>82</v>
      </c>
      <c r="P3072" s="0" t="s">
        <v>29</v>
      </c>
      <c r="Q3072" s="0" t="n">
        <f aca="false">_xlfn.UNICODE(B3072)</f>
        <v>72</v>
      </c>
      <c r="R3072" s="0" t="str">
        <f aca="false">IF(MIDB(B3072,1,10)="Candidatus",MIDB(B3072,FIND(" ",B3072,1)+1,FIND(" ",B3072,12)-FIND(" ",B3072,1)),IF(AND(Q3072&gt;=65,Q3072&lt;=90),MIDB(B3072,1,FIND(" ",B3072,1)),"-"))</f>
        <v>Helicobacter </v>
      </c>
      <c r="S3072" s="0" t="str">
        <f aca="false">IF(MIDB(B3072,1,10)="Candidatus",MIDB(B3072,FIND(" ",B3072,12)+1,IFERROR(FIND(" ",B3072,FIND(" ",B3072,12)+1),LEN(B3072))-FIND(" ",B3072,12)),IF(AND(Q3072&gt;=65,Q3072&lt;=90),MIDB(B3072,FIND(" ",B3072,1),IFERROR(FIND(" ",B3072,FIND(" ",B3072,1)+1),LEN(B3072)+1)-FIND(" ",B3072,1)),"-"))</f>
        <v> pylori</v>
      </c>
      <c r="T3072" s="0" t="n">
        <v>1</v>
      </c>
    </row>
    <row r="3073" customFormat="false" ht="12.8" hidden="false" customHeight="false" outlineLevel="0" collapsed="false">
      <c r="A3073" s="0" t="n">
        <v>3072</v>
      </c>
      <c r="B3073" s="0" t="s">
        <v>13422</v>
      </c>
      <c r="C3073" s="0" t="s">
        <v>21</v>
      </c>
      <c r="D3073" s="0" t="s">
        <v>90</v>
      </c>
      <c r="E3073" s="0" t="s">
        <v>2066</v>
      </c>
      <c r="F3073" s="0" t="s">
        <v>13423</v>
      </c>
      <c r="G3073" s="0" t="s">
        <v>13424</v>
      </c>
      <c r="H3073" s="0" t="s">
        <v>13425</v>
      </c>
      <c r="I3073" s="1" t="n">
        <v>9.153</v>
      </c>
      <c r="J3073" s="2" t="s">
        <v>13426</v>
      </c>
      <c r="K3073" s="2" t="s">
        <v>262</v>
      </c>
      <c r="L3073" s="0" t="s">
        <v>29</v>
      </c>
      <c r="M3073" s="0" t="s">
        <v>29</v>
      </c>
      <c r="N3073" s="0" t="s">
        <v>29</v>
      </c>
      <c r="O3073" s="2" t="s">
        <v>262</v>
      </c>
      <c r="P3073" s="0" t="s">
        <v>29</v>
      </c>
      <c r="Q3073" s="0" t="n">
        <f aca="false">_xlfn.UNICODE(B3073)</f>
        <v>72</v>
      </c>
      <c r="R3073" s="0" t="str">
        <f aca="false">IF(MIDB(B3073,1,10)="Candidatus",MIDB(B3073,FIND(" ",B3073,1)+1,FIND(" ",B3073,12)-FIND(" ",B3073,1)),IF(AND(Q3073&gt;=65,Q3073&lt;=90),MIDB(B3073,1,FIND(" ",B3073,1)),"-"))</f>
        <v>Helicobacter </v>
      </c>
      <c r="S3073" s="0" t="str">
        <f aca="false">IF(MIDB(B3073,1,10)="Candidatus",MIDB(B3073,FIND(" ",B3073,12)+1,IFERROR(FIND(" ",B3073,FIND(" ",B3073,12)+1),LEN(B3073))-FIND(" ",B3073,12)),IF(AND(Q3073&gt;=65,Q3073&lt;=90),MIDB(B3073,FIND(" ",B3073,1),IFERROR(FIND(" ",B3073,FIND(" ",B3073,1)+1),LEN(B3073)+1)-FIND(" ",B3073,1)),"-"))</f>
        <v> pylori</v>
      </c>
      <c r="T3073" s="0" t="n">
        <v>1</v>
      </c>
    </row>
    <row r="3074" customFormat="false" ht="12.8" hidden="false" customHeight="false" outlineLevel="0" collapsed="false">
      <c r="A3074" s="0" t="n">
        <v>3073</v>
      </c>
      <c r="B3074" s="0" t="s">
        <v>13427</v>
      </c>
      <c r="C3074" s="0" t="s">
        <v>21</v>
      </c>
      <c r="D3074" s="0" t="s">
        <v>90</v>
      </c>
      <c r="E3074" s="0" t="s">
        <v>2066</v>
      </c>
      <c r="F3074" s="0" t="s">
        <v>13428</v>
      </c>
      <c r="G3074" s="0" t="s">
        <v>13429</v>
      </c>
      <c r="H3074" s="0" t="s">
        <v>13430</v>
      </c>
      <c r="I3074" s="1" t="n">
        <v>18.291</v>
      </c>
      <c r="J3074" s="2" t="s">
        <v>13431</v>
      </c>
      <c r="K3074" s="2" t="s">
        <v>82</v>
      </c>
      <c r="L3074" s="0" t="s">
        <v>29</v>
      </c>
      <c r="M3074" s="0" t="s">
        <v>29</v>
      </c>
      <c r="N3074" s="0" t="s">
        <v>29</v>
      </c>
      <c r="O3074" s="2" t="s">
        <v>1598</v>
      </c>
      <c r="P3074" s="2" t="s">
        <v>88</v>
      </c>
      <c r="Q3074" s="0" t="n">
        <f aca="false">_xlfn.UNICODE(B3074)</f>
        <v>72</v>
      </c>
      <c r="R3074" s="0" t="str">
        <f aca="false">IF(MIDB(B3074,1,10)="Candidatus",MIDB(B3074,FIND(" ",B3074,1)+1,FIND(" ",B3074,12)-FIND(" ",B3074,1)),IF(AND(Q3074&gt;=65,Q3074&lt;=90),MIDB(B3074,1,FIND(" ",B3074,1)),"-"))</f>
        <v>Helicobacter </v>
      </c>
      <c r="S3074" s="0" t="str">
        <f aca="false">IF(MIDB(B3074,1,10)="Candidatus",MIDB(B3074,FIND(" ",B3074,12)+1,IFERROR(FIND(" ",B3074,FIND(" ",B3074,12)+1),LEN(B3074))-FIND(" ",B3074,12)),IF(AND(Q3074&gt;=65,Q3074&lt;=90),MIDB(B3074,FIND(" ",B3074,1),IFERROR(FIND(" ",B3074,FIND(" ",B3074,1)+1),LEN(B3074)+1)-FIND(" ",B3074,1)),"-"))</f>
        <v> pylori</v>
      </c>
      <c r="T3074" s="0" t="n">
        <v>1</v>
      </c>
    </row>
    <row r="3075" customFormat="false" ht="12.8" hidden="false" customHeight="false" outlineLevel="0" collapsed="false">
      <c r="A3075" s="0" t="n">
        <v>3074</v>
      </c>
      <c r="B3075" s="0" t="s">
        <v>13432</v>
      </c>
      <c r="C3075" s="0" t="s">
        <v>21</v>
      </c>
      <c r="D3075" s="0" t="s">
        <v>90</v>
      </c>
      <c r="E3075" s="0" t="s">
        <v>2066</v>
      </c>
      <c r="F3075" s="0" t="s">
        <v>13433</v>
      </c>
      <c r="G3075" s="0" t="s">
        <v>13434</v>
      </c>
      <c r="H3075" s="0" t="s">
        <v>13435</v>
      </c>
      <c r="I3075" s="1" t="n">
        <v>7.817</v>
      </c>
      <c r="J3075" s="2" t="s">
        <v>13436</v>
      </c>
      <c r="K3075" s="2" t="s">
        <v>112</v>
      </c>
      <c r="L3075" s="0" t="s">
        <v>29</v>
      </c>
      <c r="M3075" s="0" t="s">
        <v>29</v>
      </c>
      <c r="N3075" s="0" t="s">
        <v>29</v>
      </c>
      <c r="O3075" s="2" t="s">
        <v>112</v>
      </c>
      <c r="P3075" s="0" t="s">
        <v>29</v>
      </c>
      <c r="Q3075" s="0" t="n">
        <f aca="false">_xlfn.UNICODE(B3075)</f>
        <v>72</v>
      </c>
      <c r="R3075" s="0" t="str">
        <f aca="false">IF(MIDB(B3075,1,10)="Candidatus",MIDB(B3075,FIND(" ",B3075,1)+1,FIND(" ",B3075,12)-FIND(" ",B3075,1)),IF(AND(Q3075&gt;=65,Q3075&lt;=90),MIDB(B3075,1,FIND(" ",B3075,1)),"-"))</f>
        <v>Helicobacter </v>
      </c>
      <c r="S3075" s="0" t="str">
        <f aca="false">IF(MIDB(B3075,1,10)="Candidatus",MIDB(B3075,FIND(" ",B3075,12)+1,IFERROR(FIND(" ",B3075,FIND(" ",B3075,12)+1),LEN(B3075))-FIND(" ",B3075,12)),IF(AND(Q3075&gt;=65,Q3075&lt;=90),MIDB(B3075,FIND(" ",B3075,1),IFERROR(FIND(" ",B3075,FIND(" ",B3075,1)+1),LEN(B3075)+1)-FIND(" ",B3075,1)),"-"))</f>
        <v> pylori</v>
      </c>
      <c r="T3075" s="0" t="n">
        <v>1</v>
      </c>
    </row>
    <row r="3076" customFormat="false" ht="12.8" hidden="false" customHeight="false" outlineLevel="0" collapsed="false">
      <c r="A3076" s="0" t="n">
        <v>3075</v>
      </c>
      <c r="B3076" s="0" t="s">
        <v>13437</v>
      </c>
      <c r="C3076" s="0" t="s">
        <v>21</v>
      </c>
      <c r="D3076" s="0" t="s">
        <v>90</v>
      </c>
      <c r="E3076" s="0" t="s">
        <v>2066</v>
      </c>
      <c r="F3076" s="0" t="s">
        <v>13438</v>
      </c>
      <c r="G3076" s="0" t="s">
        <v>13439</v>
      </c>
      <c r="H3076" s="0" t="s">
        <v>13440</v>
      </c>
      <c r="I3076" s="1" t="n">
        <v>1.448</v>
      </c>
      <c r="J3076" s="2" t="s">
        <v>13441</v>
      </c>
      <c r="K3076" s="2" t="s">
        <v>46</v>
      </c>
      <c r="L3076" s="0" t="s">
        <v>29</v>
      </c>
      <c r="M3076" s="0" t="s">
        <v>29</v>
      </c>
      <c r="N3076" s="0" t="s">
        <v>29</v>
      </c>
      <c r="O3076" s="2" t="s">
        <v>46</v>
      </c>
      <c r="P3076" s="0" t="s">
        <v>29</v>
      </c>
      <c r="Q3076" s="0" t="n">
        <f aca="false">_xlfn.UNICODE(B3076)</f>
        <v>72</v>
      </c>
      <c r="R3076" s="0" t="str">
        <f aca="false">IF(MIDB(B3076,1,10)="Candidatus",MIDB(B3076,FIND(" ",B3076,1)+1,FIND(" ",B3076,12)-FIND(" ",B3076,1)),IF(AND(Q3076&gt;=65,Q3076&lt;=90),MIDB(B3076,1,FIND(" ",B3076,1)),"-"))</f>
        <v>Helicobacter </v>
      </c>
      <c r="S3076" s="0" t="str">
        <f aca="false">IF(MIDB(B3076,1,10)="Candidatus",MIDB(B3076,FIND(" ",B3076,12)+1,IFERROR(FIND(" ",B3076,FIND(" ",B3076,12)+1),LEN(B3076))-FIND(" ",B3076,12)),IF(AND(Q3076&gt;=65,Q3076&lt;=90),MIDB(B3076,FIND(" ",B3076,1),IFERROR(FIND(" ",B3076,FIND(" ",B3076,1)+1),LEN(B3076)+1)-FIND(" ",B3076,1)),"-"))</f>
        <v> pylori</v>
      </c>
      <c r="T3076" s="0" t="n">
        <v>1</v>
      </c>
    </row>
    <row r="3077" customFormat="false" ht="12.8" hidden="false" customHeight="false" outlineLevel="0" collapsed="false">
      <c r="A3077" s="0" t="n">
        <v>3076</v>
      </c>
      <c r="B3077" s="0" t="s">
        <v>13427</v>
      </c>
      <c r="C3077" s="0" t="s">
        <v>21</v>
      </c>
      <c r="D3077" s="0" t="s">
        <v>90</v>
      </c>
      <c r="E3077" s="0" t="s">
        <v>2066</v>
      </c>
      <c r="F3077" s="0" t="s">
        <v>13442</v>
      </c>
      <c r="G3077" s="0" t="s">
        <v>13443</v>
      </c>
      <c r="H3077" s="0" t="s">
        <v>13444</v>
      </c>
      <c r="I3077" s="1" t="n">
        <v>3.955</v>
      </c>
      <c r="J3077" s="2" t="s">
        <v>13445</v>
      </c>
      <c r="K3077" s="2" t="s">
        <v>88</v>
      </c>
      <c r="L3077" s="0" t="s">
        <v>29</v>
      </c>
      <c r="M3077" s="0" t="s">
        <v>29</v>
      </c>
      <c r="N3077" s="0" t="s">
        <v>29</v>
      </c>
      <c r="O3077" s="2" t="s">
        <v>88</v>
      </c>
      <c r="P3077" s="0" t="s">
        <v>29</v>
      </c>
      <c r="Q3077" s="0" t="n">
        <f aca="false">_xlfn.UNICODE(B3077)</f>
        <v>72</v>
      </c>
      <c r="R3077" s="0" t="str">
        <f aca="false">IF(MIDB(B3077,1,10)="Candidatus",MIDB(B3077,FIND(" ",B3077,1)+1,FIND(" ",B3077,12)-FIND(" ",B3077,1)),IF(AND(Q3077&gt;=65,Q3077&lt;=90),MIDB(B3077,1,FIND(" ",B3077,1)),"-"))</f>
        <v>Helicobacter </v>
      </c>
      <c r="S3077" s="0" t="str">
        <f aca="false">IF(MIDB(B3077,1,10)="Candidatus",MIDB(B3077,FIND(" ",B3077,12)+1,IFERROR(FIND(" ",B3077,FIND(" ",B3077,12)+1),LEN(B3077))-FIND(" ",B3077,12)),IF(AND(Q3077&gt;=65,Q3077&lt;=90),MIDB(B3077,FIND(" ",B3077,1),IFERROR(FIND(" ",B3077,FIND(" ",B3077,1)+1),LEN(B3077)+1)-FIND(" ",B3077,1)),"-"))</f>
        <v> pylori</v>
      </c>
      <c r="T3077" s="0" t="n">
        <v>1</v>
      </c>
    </row>
    <row r="3078" customFormat="false" ht="12.8" hidden="false" customHeight="false" outlineLevel="0" collapsed="false">
      <c r="A3078" s="0" t="n">
        <v>3077</v>
      </c>
      <c r="B3078" s="0" t="s">
        <v>13446</v>
      </c>
      <c r="C3078" s="0" t="s">
        <v>21</v>
      </c>
      <c r="D3078" s="0" t="s">
        <v>90</v>
      </c>
      <c r="E3078" s="0" t="s">
        <v>2066</v>
      </c>
      <c r="F3078" s="0" t="s">
        <v>13447</v>
      </c>
      <c r="G3078" s="0" t="s">
        <v>13448</v>
      </c>
      <c r="H3078" s="0" t="s">
        <v>13449</v>
      </c>
      <c r="I3078" s="1" t="n">
        <v>8.108</v>
      </c>
      <c r="J3078" s="2" t="s">
        <v>13450</v>
      </c>
      <c r="K3078" s="2" t="s">
        <v>45</v>
      </c>
      <c r="L3078" s="0" t="s">
        <v>29</v>
      </c>
      <c r="M3078" s="0" t="s">
        <v>29</v>
      </c>
      <c r="N3078" s="0" t="s">
        <v>29</v>
      </c>
      <c r="O3078" s="2" t="s">
        <v>45</v>
      </c>
      <c r="P3078" s="0" t="s">
        <v>29</v>
      </c>
      <c r="Q3078" s="0" t="n">
        <f aca="false">_xlfn.UNICODE(B3078)</f>
        <v>72</v>
      </c>
      <c r="R3078" s="0" t="str">
        <f aca="false">IF(MIDB(B3078,1,10)="Candidatus",MIDB(B3078,FIND(" ",B3078,1)+1,FIND(" ",B3078,12)-FIND(" ",B3078,1)),IF(AND(Q3078&gt;=65,Q3078&lt;=90),MIDB(B3078,1,FIND(" ",B3078,1)),"-"))</f>
        <v>Helicobacter </v>
      </c>
      <c r="S3078" s="0" t="str">
        <f aca="false">IF(MIDB(B3078,1,10)="Candidatus",MIDB(B3078,FIND(" ",B3078,12)+1,IFERROR(FIND(" ",B3078,FIND(" ",B3078,12)+1),LEN(B3078))-FIND(" ",B3078,12)),IF(AND(Q3078&gt;=65,Q3078&lt;=90),MIDB(B3078,FIND(" ",B3078,1),IFERROR(FIND(" ",B3078,FIND(" ",B3078,1)+1),LEN(B3078)+1)-FIND(" ",B3078,1)),"-"))</f>
        <v> pylori</v>
      </c>
      <c r="T3078" s="0" t="n">
        <v>1</v>
      </c>
    </row>
    <row r="3079" customFormat="false" ht="12.8" hidden="false" customHeight="false" outlineLevel="0" collapsed="false">
      <c r="A3079" s="0" t="n">
        <v>3078</v>
      </c>
      <c r="B3079" s="0" t="s">
        <v>13451</v>
      </c>
      <c r="C3079" s="0" t="s">
        <v>21</v>
      </c>
      <c r="D3079" s="0" t="s">
        <v>90</v>
      </c>
      <c r="E3079" s="0" t="s">
        <v>2066</v>
      </c>
      <c r="F3079" s="0" t="s">
        <v>13452</v>
      </c>
      <c r="G3079" s="0" t="s">
        <v>13453</v>
      </c>
      <c r="H3079" s="0" t="s">
        <v>13454</v>
      </c>
      <c r="I3079" s="1" t="n">
        <v>1.222</v>
      </c>
      <c r="J3079" s="2" t="s">
        <v>13455</v>
      </c>
      <c r="K3079" s="2" t="s">
        <v>46</v>
      </c>
      <c r="L3079" s="0" t="s">
        <v>29</v>
      </c>
      <c r="M3079" s="0" t="s">
        <v>29</v>
      </c>
      <c r="N3079" s="0" t="s">
        <v>29</v>
      </c>
      <c r="O3079" s="2" t="s">
        <v>46</v>
      </c>
      <c r="P3079" s="0" t="s">
        <v>29</v>
      </c>
      <c r="Q3079" s="0" t="n">
        <f aca="false">_xlfn.UNICODE(B3079)</f>
        <v>72</v>
      </c>
      <c r="R3079" s="0" t="str">
        <f aca="false">IF(MIDB(B3079,1,10)="Candidatus",MIDB(B3079,FIND(" ",B3079,1)+1,FIND(" ",B3079,12)-FIND(" ",B3079,1)),IF(AND(Q3079&gt;=65,Q3079&lt;=90),MIDB(B3079,1,FIND(" ",B3079,1)),"-"))</f>
        <v>Helicobacter </v>
      </c>
      <c r="S3079" s="0" t="str">
        <f aca="false">IF(MIDB(B3079,1,10)="Candidatus",MIDB(B3079,FIND(" ",B3079,12)+1,IFERROR(FIND(" ",B3079,FIND(" ",B3079,12)+1),LEN(B3079))-FIND(" ",B3079,12)),IF(AND(Q3079&gt;=65,Q3079&lt;=90),MIDB(B3079,FIND(" ",B3079,1),IFERROR(FIND(" ",B3079,FIND(" ",B3079,1)+1),LEN(B3079)+1)-FIND(" ",B3079,1)),"-"))</f>
        <v> pylori</v>
      </c>
      <c r="T3079" s="0" t="n">
        <v>1</v>
      </c>
    </row>
    <row r="3080" customFormat="false" ht="12.8" hidden="false" customHeight="false" outlineLevel="0" collapsed="false">
      <c r="A3080" s="0" t="n">
        <v>3079</v>
      </c>
      <c r="B3080" s="0" t="s">
        <v>13456</v>
      </c>
      <c r="C3080" s="0" t="s">
        <v>21</v>
      </c>
      <c r="D3080" s="0" t="s">
        <v>90</v>
      </c>
      <c r="E3080" s="0" t="s">
        <v>2066</v>
      </c>
      <c r="F3080" s="0" t="s">
        <v>13457</v>
      </c>
      <c r="G3080" s="0" t="s">
        <v>13458</v>
      </c>
      <c r="H3080" s="0" t="s">
        <v>13459</v>
      </c>
      <c r="I3080" s="1" t="n">
        <v>3.506</v>
      </c>
      <c r="J3080" s="2" t="s">
        <v>13460</v>
      </c>
      <c r="K3080" s="2" t="s">
        <v>88</v>
      </c>
      <c r="L3080" s="0" t="s">
        <v>29</v>
      </c>
      <c r="M3080" s="0" t="s">
        <v>29</v>
      </c>
      <c r="N3080" s="0" t="s">
        <v>29</v>
      </c>
      <c r="O3080" s="2" t="s">
        <v>88</v>
      </c>
      <c r="P3080" s="0" t="s">
        <v>29</v>
      </c>
      <c r="Q3080" s="0" t="n">
        <f aca="false">_xlfn.UNICODE(B3080)</f>
        <v>72</v>
      </c>
      <c r="R3080" s="0" t="str">
        <f aca="false">IF(MIDB(B3080,1,10)="Candidatus",MIDB(B3080,FIND(" ",B3080,1)+1,FIND(" ",B3080,12)-FIND(" ",B3080,1)),IF(AND(Q3080&gt;=65,Q3080&lt;=90),MIDB(B3080,1,FIND(" ",B3080,1)),"-"))</f>
        <v>Helicobacter </v>
      </c>
      <c r="S3080" s="0" t="str">
        <f aca="false">IF(MIDB(B3080,1,10)="Candidatus",MIDB(B3080,FIND(" ",B3080,12)+1,IFERROR(FIND(" ",B3080,FIND(" ",B3080,12)+1),LEN(B3080))-FIND(" ",B3080,12)),IF(AND(Q3080&gt;=65,Q3080&lt;=90),MIDB(B3080,FIND(" ",B3080,1),IFERROR(FIND(" ",B3080,FIND(" ",B3080,1)+1),LEN(B3080)+1)-FIND(" ",B3080,1)),"-"))</f>
        <v> pylori</v>
      </c>
      <c r="T3080" s="0" t="n">
        <v>1</v>
      </c>
    </row>
    <row r="3081" customFormat="false" ht="12.8" hidden="false" customHeight="false" outlineLevel="0" collapsed="false">
      <c r="A3081" s="0" t="n">
        <v>3080</v>
      </c>
      <c r="B3081" s="0" t="s">
        <v>13461</v>
      </c>
      <c r="C3081" s="0" t="s">
        <v>21</v>
      </c>
      <c r="D3081" s="0" t="s">
        <v>90</v>
      </c>
      <c r="E3081" s="0" t="s">
        <v>2066</v>
      </c>
      <c r="F3081" s="0" t="s">
        <v>13462</v>
      </c>
      <c r="G3081" s="0" t="s">
        <v>13463</v>
      </c>
      <c r="H3081" s="0" t="s">
        <v>13464</v>
      </c>
      <c r="I3081" s="1" t="n">
        <v>3.52</v>
      </c>
      <c r="J3081" s="2" t="s">
        <v>13465</v>
      </c>
      <c r="K3081" s="2" t="s">
        <v>88</v>
      </c>
      <c r="L3081" s="0" t="s">
        <v>29</v>
      </c>
      <c r="M3081" s="0" t="s">
        <v>29</v>
      </c>
      <c r="N3081" s="0" t="s">
        <v>29</v>
      </c>
      <c r="O3081" s="2" t="s">
        <v>88</v>
      </c>
      <c r="P3081" s="0" t="s">
        <v>29</v>
      </c>
      <c r="Q3081" s="0" t="n">
        <f aca="false">_xlfn.UNICODE(B3081)</f>
        <v>72</v>
      </c>
      <c r="R3081" s="0" t="str">
        <f aca="false">IF(MIDB(B3081,1,10)="Candidatus",MIDB(B3081,FIND(" ",B3081,1)+1,FIND(" ",B3081,12)-FIND(" ",B3081,1)),IF(AND(Q3081&gt;=65,Q3081&lt;=90),MIDB(B3081,1,FIND(" ",B3081,1)),"-"))</f>
        <v>Helicobacter </v>
      </c>
      <c r="S3081" s="0" t="str">
        <f aca="false">IF(MIDB(B3081,1,10)="Candidatus",MIDB(B3081,FIND(" ",B3081,12)+1,IFERROR(FIND(" ",B3081,FIND(" ",B3081,12)+1),LEN(B3081))-FIND(" ",B3081,12)),IF(AND(Q3081&gt;=65,Q3081&lt;=90),MIDB(B3081,FIND(" ",B3081,1),IFERROR(FIND(" ",B3081,FIND(" ",B3081,1)+1),LEN(B3081)+1)-FIND(" ",B3081,1)),"-"))</f>
        <v> pylori</v>
      </c>
      <c r="T3081" s="0" t="n">
        <v>1</v>
      </c>
    </row>
    <row r="3082" customFormat="false" ht="12.8" hidden="false" customHeight="false" outlineLevel="0" collapsed="false">
      <c r="A3082" s="0" t="n">
        <v>3081</v>
      </c>
      <c r="B3082" s="0" t="s">
        <v>13437</v>
      </c>
      <c r="C3082" s="0" t="s">
        <v>21</v>
      </c>
      <c r="D3082" s="0" t="s">
        <v>90</v>
      </c>
      <c r="E3082" s="0" t="s">
        <v>2066</v>
      </c>
      <c r="F3082" s="0" t="s">
        <v>13466</v>
      </c>
      <c r="G3082" s="0" t="s">
        <v>13467</v>
      </c>
      <c r="H3082" s="0" t="s">
        <v>13468</v>
      </c>
      <c r="I3082" s="1" t="n">
        <v>3.148</v>
      </c>
      <c r="J3082" s="2" t="s">
        <v>13469</v>
      </c>
      <c r="K3082" s="2" t="s">
        <v>88</v>
      </c>
      <c r="L3082" s="0" t="s">
        <v>29</v>
      </c>
      <c r="M3082" s="0" t="s">
        <v>29</v>
      </c>
      <c r="N3082" s="0" t="s">
        <v>29</v>
      </c>
      <c r="O3082" s="2" t="s">
        <v>88</v>
      </c>
      <c r="P3082" s="0" t="s">
        <v>29</v>
      </c>
      <c r="Q3082" s="0" t="n">
        <f aca="false">_xlfn.UNICODE(B3082)</f>
        <v>72</v>
      </c>
      <c r="R3082" s="0" t="str">
        <f aca="false">IF(MIDB(B3082,1,10)="Candidatus",MIDB(B3082,FIND(" ",B3082,1)+1,FIND(" ",B3082,12)-FIND(" ",B3082,1)),IF(AND(Q3082&gt;=65,Q3082&lt;=90),MIDB(B3082,1,FIND(" ",B3082,1)),"-"))</f>
        <v>Helicobacter </v>
      </c>
      <c r="S3082" s="0" t="str">
        <f aca="false">IF(MIDB(B3082,1,10)="Candidatus",MIDB(B3082,FIND(" ",B3082,12)+1,IFERROR(FIND(" ",B3082,FIND(" ",B3082,12)+1),LEN(B3082))-FIND(" ",B3082,12)),IF(AND(Q3082&gt;=65,Q3082&lt;=90),MIDB(B3082,FIND(" ",B3082,1),IFERROR(FIND(" ",B3082,FIND(" ",B3082,1)+1),LEN(B3082)+1)-FIND(" ",B3082,1)),"-"))</f>
        <v> pylori</v>
      </c>
      <c r="T3082" s="0" t="n">
        <v>1</v>
      </c>
    </row>
    <row r="3083" customFormat="false" ht="12.8" hidden="false" customHeight="false" outlineLevel="0" collapsed="false">
      <c r="A3083" s="0" t="n">
        <v>3082</v>
      </c>
      <c r="B3083" s="0" t="s">
        <v>13437</v>
      </c>
      <c r="C3083" s="0" t="s">
        <v>21</v>
      </c>
      <c r="D3083" s="0" t="s">
        <v>90</v>
      </c>
      <c r="E3083" s="0" t="s">
        <v>2066</v>
      </c>
      <c r="F3083" s="0" t="s">
        <v>13470</v>
      </c>
      <c r="G3083" s="0" t="s">
        <v>13471</v>
      </c>
      <c r="H3083" s="0" t="s">
        <v>13472</v>
      </c>
      <c r="I3083" s="1" t="n">
        <v>1.216</v>
      </c>
      <c r="J3083" s="2" t="s">
        <v>13473</v>
      </c>
      <c r="K3083" s="2" t="s">
        <v>46</v>
      </c>
      <c r="L3083" s="0" t="s">
        <v>29</v>
      </c>
      <c r="M3083" s="0" t="s">
        <v>29</v>
      </c>
      <c r="N3083" s="0" t="s">
        <v>29</v>
      </c>
      <c r="O3083" s="2" t="s">
        <v>46</v>
      </c>
      <c r="P3083" s="0" t="s">
        <v>29</v>
      </c>
      <c r="Q3083" s="0" t="n">
        <f aca="false">_xlfn.UNICODE(B3083)</f>
        <v>72</v>
      </c>
      <c r="R3083" s="0" t="str">
        <f aca="false">IF(MIDB(B3083,1,10)="Candidatus",MIDB(B3083,FIND(" ",B3083,1)+1,FIND(" ",B3083,12)-FIND(" ",B3083,1)),IF(AND(Q3083&gt;=65,Q3083&lt;=90),MIDB(B3083,1,FIND(" ",B3083,1)),"-"))</f>
        <v>Helicobacter </v>
      </c>
      <c r="S3083" s="0" t="str">
        <f aca="false">IF(MIDB(B3083,1,10)="Candidatus",MIDB(B3083,FIND(" ",B3083,12)+1,IFERROR(FIND(" ",B3083,FIND(" ",B3083,12)+1),LEN(B3083))-FIND(" ",B3083,12)),IF(AND(Q3083&gt;=65,Q3083&lt;=90),MIDB(B3083,FIND(" ",B3083,1),IFERROR(FIND(" ",B3083,FIND(" ",B3083,1)+1),LEN(B3083)+1)-FIND(" ",B3083,1)),"-"))</f>
        <v> pylori</v>
      </c>
      <c r="T3083" s="0" t="n">
        <v>1</v>
      </c>
    </row>
    <row r="3084" customFormat="false" ht="12.8" hidden="false" customHeight="false" outlineLevel="0" collapsed="false">
      <c r="A3084" s="0" t="n">
        <v>3083</v>
      </c>
      <c r="B3084" s="0" t="s">
        <v>13474</v>
      </c>
      <c r="C3084" s="0" t="s">
        <v>21</v>
      </c>
      <c r="D3084" s="0" t="s">
        <v>90</v>
      </c>
      <c r="E3084" s="0" t="s">
        <v>2066</v>
      </c>
      <c r="F3084" s="0" t="s">
        <v>13475</v>
      </c>
      <c r="G3084" s="0" t="s">
        <v>13476</v>
      </c>
      <c r="H3084" s="0" t="s">
        <v>13477</v>
      </c>
      <c r="I3084" s="1" t="n">
        <v>10.97</v>
      </c>
      <c r="J3084" s="2" t="s">
        <v>13478</v>
      </c>
      <c r="K3084" s="2" t="s">
        <v>82</v>
      </c>
      <c r="L3084" s="0" t="s">
        <v>29</v>
      </c>
      <c r="M3084" s="0" t="s">
        <v>29</v>
      </c>
      <c r="N3084" s="0" t="s">
        <v>29</v>
      </c>
      <c r="O3084" s="2" t="s">
        <v>82</v>
      </c>
      <c r="P3084" s="0" t="s">
        <v>29</v>
      </c>
      <c r="Q3084" s="0" t="n">
        <f aca="false">_xlfn.UNICODE(B3084)</f>
        <v>72</v>
      </c>
      <c r="R3084" s="0" t="str">
        <f aca="false">IF(MIDB(B3084,1,10)="Candidatus",MIDB(B3084,FIND(" ",B3084,1)+1,FIND(" ",B3084,12)-FIND(" ",B3084,1)),IF(AND(Q3084&gt;=65,Q3084&lt;=90),MIDB(B3084,1,FIND(" ",B3084,1)),"-"))</f>
        <v>Helicobacter </v>
      </c>
      <c r="S3084" s="0" t="str">
        <f aca="false">IF(MIDB(B3084,1,10)="Candidatus",MIDB(B3084,FIND(" ",B3084,12)+1,IFERROR(FIND(" ",B3084,FIND(" ",B3084,12)+1),LEN(B3084))-FIND(" ",B3084,12)),IF(AND(Q3084&gt;=65,Q3084&lt;=90),MIDB(B3084,FIND(" ",B3084,1),IFERROR(FIND(" ",B3084,FIND(" ",B3084,1)+1),LEN(B3084)+1)-FIND(" ",B3084,1)),"-"))</f>
        <v> pylori</v>
      </c>
      <c r="T3084" s="0" t="n">
        <v>1</v>
      </c>
    </row>
    <row r="3085" customFormat="false" ht="12.8" hidden="false" customHeight="false" outlineLevel="0" collapsed="false">
      <c r="A3085" s="0" t="n">
        <v>3084</v>
      </c>
      <c r="B3085" s="0" t="s">
        <v>13479</v>
      </c>
      <c r="C3085" s="0" t="s">
        <v>21</v>
      </c>
      <c r="D3085" s="0" t="s">
        <v>90</v>
      </c>
      <c r="E3085" s="0" t="s">
        <v>2066</v>
      </c>
      <c r="F3085" s="0" t="s">
        <v>13480</v>
      </c>
      <c r="G3085" s="0" t="s">
        <v>13481</v>
      </c>
      <c r="H3085" s="0" t="s">
        <v>13482</v>
      </c>
      <c r="I3085" s="1" t="n">
        <v>9.897</v>
      </c>
      <c r="J3085" s="2" t="s">
        <v>13483</v>
      </c>
      <c r="K3085" s="2" t="s">
        <v>287</v>
      </c>
      <c r="L3085" s="0" t="s">
        <v>29</v>
      </c>
      <c r="M3085" s="0" t="s">
        <v>29</v>
      </c>
      <c r="N3085" s="0" t="s">
        <v>29</v>
      </c>
      <c r="O3085" s="2" t="s">
        <v>287</v>
      </c>
      <c r="P3085" s="0" t="s">
        <v>29</v>
      </c>
      <c r="Q3085" s="0" t="n">
        <f aca="false">_xlfn.UNICODE(B3085)</f>
        <v>72</v>
      </c>
      <c r="R3085" s="0" t="str">
        <f aca="false">IF(MIDB(B3085,1,10)="Candidatus",MIDB(B3085,FIND(" ",B3085,1)+1,FIND(" ",B3085,12)-FIND(" ",B3085,1)),IF(AND(Q3085&gt;=65,Q3085&lt;=90),MIDB(B3085,1,FIND(" ",B3085,1)),"-"))</f>
        <v>Helicobacter </v>
      </c>
      <c r="S3085" s="0" t="str">
        <f aca="false">IF(MIDB(B3085,1,10)="Candidatus",MIDB(B3085,FIND(" ",B3085,12)+1,IFERROR(FIND(" ",B3085,FIND(" ",B3085,12)+1),LEN(B3085))-FIND(" ",B3085,12)),IF(AND(Q3085&gt;=65,Q3085&lt;=90),MIDB(B3085,FIND(" ",B3085,1),IFERROR(FIND(" ",B3085,FIND(" ",B3085,1)+1),LEN(B3085)+1)-FIND(" ",B3085,1)),"-"))</f>
        <v> pylori</v>
      </c>
      <c r="T3085" s="0" t="n">
        <v>1</v>
      </c>
    </row>
    <row r="3086" customFormat="false" ht="12.8" hidden="false" customHeight="false" outlineLevel="0" collapsed="false">
      <c r="A3086" s="0" t="n">
        <v>3085</v>
      </c>
      <c r="B3086" s="0" t="s">
        <v>13484</v>
      </c>
      <c r="C3086" s="0" t="s">
        <v>21</v>
      </c>
      <c r="D3086" s="0" t="s">
        <v>90</v>
      </c>
      <c r="E3086" s="0" t="s">
        <v>2066</v>
      </c>
      <c r="F3086" s="0" t="s">
        <v>76</v>
      </c>
      <c r="G3086" s="0" t="s">
        <v>29</v>
      </c>
      <c r="H3086" s="0" t="s">
        <v>13485</v>
      </c>
      <c r="I3086" s="1" t="n">
        <v>6.835</v>
      </c>
      <c r="J3086" s="2" t="s">
        <v>13486</v>
      </c>
      <c r="K3086" s="2" t="s">
        <v>129</v>
      </c>
      <c r="L3086" s="0" t="s">
        <v>29</v>
      </c>
      <c r="M3086" s="0" t="s">
        <v>29</v>
      </c>
      <c r="N3086" s="0" t="s">
        <v>29</v>
      </c>
      <c r="O3086" s="2" t="s">
        <v>129</v>
      </c>
      <c r="P3086" s="0" t="s">
        <v>29</v>
      </c>
      <c r="Q3086" s="0" t="n">
        <f aca="false">_xlfn.UNICODE(B3086)</f>
        <v>72</v>
      </c>
      <c r="R3086" s="0" t="str">
        <f aca="false">IF(MIDB(B3086,1,10)="Candidatus",MIDB(B3086,FIND(" ",B3086,1)+1,FIND(" ",B3086,12)-FIND(" ",B3086,1)),IF(AND(Q3086&gt;=65,Q3086&lt;=90),MIDB(B3086,1,FIND(" ",B3086,1)),"-"))</f>
        <v>Helicobacter </v>
      </c>
      <c r="S3086" s="0" t="str">
        <f aca="false">IF(MIDB(B3086,1,10)="Candidatus",MIDB(B3086,FIND(" ",B3086,12)+1,IFERROR(FIND(" ",B3086,FIND(" ",B3086,12)+1),LEN(B3086))-FIND(" ",B3086,12)),IF(AND(Q3086&gt;=65,Q3086&lt;=90),MIDB(B3086,FIND(" ",B3086,1),IFERROR(FIND(" ",B3086,FIND(" ",B3086,1)+1),LEN(B3086)+1)-FIND(" ",B3086,1)),"-"))</f>
        <v> pylori</v>
      </c>
      <c r="T3086" s="0" t="n">
        <v>1</v>
      </c>
    </row>
    <row r="3087" customFormat="false" ht="12.8" hidden="false" customHeight="false" outlineLevel="0" collapsed="false">
      <c r="A3087" s="0" t="n">
        <v>3086</v>
      </c>
      <c r="B3087" s="0" t="s">
        <v>13487</v>
      </c>
      <c r="C3087" s="0" t="s">
        <v>21</v>
      </c>
      <c r="D3087" s="0" t="s">
        <v>90</v>
      </c>
      <c r="E3087" s="0" t="s">
        <v>2066</v>
      </c>
      <c r="F3087" s="0" t="s">
        <v>13488</v>
      </c>
      <c r="G3087" s="0" t="s">
        <v>13489</v>
      </c>
      <c r="H3087" s="0" t="s">
        <v>13490</v>
      </c>
      <c r="I3087" s="1" t="n">
        <v>18.787</v>
      </c>
      <c r="J3087" s="2" t="s">
        <v>13491</v>
      </c>
      <c r="K3087" s="2" t="s">
        <v>82</v>
      </c>
      <c r="L3087" s="0" t="s">
        <v>29</v>
      </c>
      <c r="M3087" s="0" t="s">
        <v>29</v>
      </c>
      <c r="N3087" s="0" t="s">
        <v>29</v>
      </c>
      <c r="O3087" s="2" t="s">
        <v>118</v>
      </c>
      <c r="P3087" s="2" t="s">
        <v>46</v>
      </c>
      <c r="Q3087" s="0" t="n">
        <f aca="false">_xlfn.UNICODE(B3087)</f>
        <v>72</v>
      </c>
      <c r="R3087" s="0" t="str">
        <f aca="false">IF(MIDB(B3087,1,10)="Candidatus",MIDB(B3087,FIND(" ",B3087,1)+1,FIND(" ",B3087,12)-FIND(" ",B3087,1)),IF(AND(Q3087&gt;=65,Q3087&lt;=90),MIDB(B3087,1,FIND(" ",B3087,1)),"-"))</f>
        <v>Helicobacter </v>
      </c>
      <c r="S3087" s="0" t="str">
        <f aca="false">IF(MIDB(B3087,1,10)="Candidatus",MIDB(B3087,FIND(" ",B3087,12)+1,IFERROR(FIND(" ",B3087,FIND(" ",B3087,12)+1),LEN(B3087))-FIND(" ",B3087,12)),IF(AND(Q3087&gt;=65,Q3087&lt;=90),MIDB(B3087,FIND(" ",B3087,1),IFERROR(FIND(" ",B3087,FIND(" ",B3087,1)+1),LEN(B3087)+1)-FIND(" ",B3087,1)),"-"))</f>
        <v> pylori</v>
      </c>
      <c r="T3087" s="0" t="n">
        <v>1</v>
      </c>
    </row>
    <row r="3088" customFormat="false" ht="12.8" hidden="false" customHeight="false" outlineLevel="0" collapsed="false">
      <c r="A3088" s="0" t="n">
        <v>3087</v>
      </c>
      <c r="B3088" s="0" t="s">
        <v>13487</v>
      </c>
      <c r="C3088" s="0" t="s">
        <v>21</v>
      </c>
      <c r="D3088" s="0" t="s">
        <v>90</v>
      </c>
      <c r="E3088" s="0" t="s">
        <v>2066</v>
      </c>
      <c r="F3088" s="0" t="s">
        <v>13492</v>
      </c>
      <c r="G3088" s="0" t="s">
        <v>13493</v>
      </c>
      <c r="H3088" s="0" t="s">
        <v>13494</v>
      </c>
      <c r="I3088" s="1" t="n">
        <v>2.891</v>
      </c>
      <c r="J3088" s="2" t="s">
        <v>13495</v>
      </c>
      <c r="K3088" s="2" t="s">
        <v>88</v>
      </c>
      <c r="L3088" s="0" t="s">
        <v>29</v>
      </c>
      <c r="M3088" s="0" t="s">
        <v>29</v>
      </c>
      <c r="N3088" s="0" t="s">
        <v>29</v>
      </c>
      <c r="O3088" s="2" t="s">
        <v>88</v>
      </c>
      <c r="P3088" s="0" t="s">
        <v>29</v>
      </c>
      <c r="Q3088" s="0" t="n">
        <f aca="false">_xlfn.UNICODE(B3088)</f>
        <v>72</v>
      </c>
      <c r="R3088" s="0" t="str">
        <f aca="false">IF(MIDB(B3088,1,10)="Candidatus",MIDB(B3088,FIND(" ",B3088,1)+1,FIND(" ",B3088,12)-FIND(" ",B3088,1)),IF(AND(Q3088&gt;=65,Q3088&lt;=90),MIDB(B3088,1,FIND(" ",B3088,1)),"-"))</f>
        <v>Helicobacter </v>
      </c>
      <c r="S3088" s="0" t="str">
        <f aca="false">IF(MIDB(B3088,1,10)="Candidatus",MIDB(B3088,FIND(" ",B3088,12)+1,IFERROR(FIND(" ",B3088,FIND(" ",B3088,12)+1),LEN(B3088))-FIND(" ",B3088,12)),IF(AND(Q3088&gt;=65,Q3088&lt;=90),MIDB(B3088,FIND(" ",B3088,1),IFERROR(FIND(" ",B3088,FIND(" ",B3088,1)+1),LEN(B3088)+1)-FIND(" ",B3088,1)),"-"))</f>
        <v> pylori</v>
      </c>
      <c r="T3088" s="0" t="n">
        <v>1</v>
      </c>
    </row>
    <row r="3089" customFormat="false" ht="12.8" hidden="false" customHeight="false" outlineLevel="0" collapsed="false">
      <c r="A3089" s="0" t="n">
        <v>3088</v>
      </c>
      <c r="B3089" s="0" t="s">
        <v>13496</v>
      </c>
      <c r="C3089" s="0" t="s">
        <v>21</v>
      </c>
      <c r="D3089" s="0" t="s">
        <v>90</v>
      </c>
      <c r="E3089" s="0" t="s">
        <v>2066</v>
      </c>
      <c r="F3089" s="0" t="s">
        <v>13497</v>
      </c>
      <c r="G3089" s="0" t="s">
        <v>13498</v>
      </c>
      <c r="H3089" s="0" t="s">
        <v>13499</v>
      </c>
      <c r="I3089" s="1" t="n">
        <v>1.634</v>
      </c>
      <c r="J3089" s="2" t="s">
        <v>13500</v>
      </c>
      <c r="K3089" s="2" t="s">
        <v>46</v>
      </c>
      <c r="L3089" s="0" t="s">
        <v>29</v>
      </c>
      <c r="M3089" s="0" t="s">
        <v>29</v>
      </c>
      <c r="N3089" s="0" t="s">
        <v>29</v>
      </c>
      <c r="O3089" s="2" t="s">
        <v>46</v>
      </c>
      <c r="P3089" s="0" t="s">
        <v>29</v>
      </c>
      <c r="Q3089" s="0" t="n">
        <f aca="false">_xlfn.UNICODE(B3089)</f>
        <v>72</v>
      </c>
      <c r="R3089" s="0" t="str">
        <f aca="false">IF(MIDB(B3089,1,10)="Candidatus",MIDB(B3089,FIND(" ",B3089,1)+1,FIND(" ",B3089,12)-FIND(" ",B3089,1)),IF(AND(Q3089&gt;=65,Q3089&lt;=90),MIDB(B3089,1,FIND(" ",B3089,1)),"-"))</f>
        <v>Helicobacter </v>
      </c>
      <c r="S3089" s="0" t="str">
        <f aca="false">IF(MIDB(B3089,1,10)="Candidatus",MIDB(B3089,FIND(" ",B3089,12)+1,IFERROR(FIND(" ",B3089,FIND(" ",B3089,12)+1),LEN(B3089))-FIND(" ",B3089,12)),IF(AND(Q3089&gt;=65,Q3089&lt;=90),MIDB(B3089,FIND(" ",B3089,1),IFERROR(FIND(" ",B3089,FIND(" ",B3089,1)+1),LEN(B3089)+1)-FIND(" ",B3089,1)),"-"))</f>
        <v> pylori</v>
      </c>
      <c r="T3089" s="0" t="n">
        <v>1</v>
      </c>
    </row>
    <row r="3090" customFormat="false" ht="12.8" hidden="false" customHeight="false" outlineLevel="0" collapsed="false">
      <c r="A3090" s="0" t="n">
        <v>3089</v>
      </c>
      <c r="B3090" s="0" t="s">
        <v>13496</v>
      </c>
      <c r="C3090" s="0" t="s">
        <v>21</v>
      </c>
      <c r="D3090" s="0" t="s">
        <v>90</v>
      </c>
      <c r="E3090" s="0" t="s">
        <v>2066</v>
      </c>
      <c r="F3090" s="0" t="s">
        <v>13501</v>
      </c>
      <c r="G3090" s="0" t="s">
        <v>13502</v>
      </c>
      <c r="H3090" s="0" t="s">
        <v>13503</v>
      </c>
      <c r="I3090" s="1" t="n">
        <v>12.113</v>
      </c>
      <c r="J3090" s="2" t="s">
        <v>13504</v>
      </c>
      <c r="K3090" s="2" t="s">
        <v>45</v>
      </c>
      <c r="L3090" s="0" t="s">
        <v>29</v>
      </c>
      <c r="M3090" s="0" t="s">
        <v>29</v>
      </c>
      <c r="N3090" s="0" t="s">
        <v>29</v>
      </c>
      <c r="O3090" s="2" t="s">
        <v>262</v>
      </c>
      <c r="P3090" s="2" t="s">
        <v>88</v>
      </c>
      <c r="Q3090" s="0" t="n">
        <f aca="false">_xlfn.UNICODE(B3090)</f>
        <v>72</v>
      </c>
      <c r="R3090" s="0" t="str">
        <f aca="false">IF(MIDB(B3090,1,10)="Candidatus",MIDB(B3090,FIND(" ",B3090,1)+1,FIND(" ",B3090,12)-FIND(" ",B3090,1)),IF(AND(Q3090&gt;=65,Q3090&lt;=90),MIDB(B3090,1,FIND(" ",B3090,1)),"-"))</f>
        <v>Helicobacter </v>
      </c>
      <c r="S3090" s="0" t="str">
        <f aca="false">IF(MIDB(B3090,1,10)="Candidatus",MIDB(B3090,FIND(" ",B3090,12)+1,IFERROR(FIND(" ",B3090,FIND(" ",B3090,12)+1),LEN(B3090))-FIND(" ",B3090,12)),IF(AND(Q3090&gt;=65,Q3090&lt;=90),MIDB(B3090,FIND(" ",B3090,1),IFERROR(FIND(" ",B3090,FIND(" ",B3090,1)+1),LEN(B3090)+1)-FIND(" ",B3090,1)),"-"))</f>
        <v> pylori</v>
      </c>
      <c r="T3090" s="0" t="n">
        <v>1</v>
      </c>
    </row>
    <row r="3091" customFormat="false" ht="12.8" hidden="false" customHeight="false" outlineLevel="0" collapsed="false">
      <c r="A3091" s="0" t="n">
        <v>3090</v>
      </c>
      <c r="B3091" s="0" t="s">
        <v>13505</v>
      </c>
      <c r="C3091" s="0" t="s">
        <v>21</v>
      </c>
      <c r="D3091" s="0" t="s">
        <v>90</v>
      </c>
      <c r="E3091" s="0" t="s">
        <v>2066</v>
      </c>
      <c r="F3091" s="0" t="s">
        <v>13506</v>
      </c>
      <c r="G3091" s="0" t="s">
        <v>13507</v>
      </c>
      <c r="H3091" s="0" t="s">
        <v>13508</v>
      </c>
      <c r="I3091" s="1" t="n">
        <v>6.032</v>
      </c>
      <c r="J3091" s="2" t="s">
        <v>13509</v>
      </c>
      <c r="K3091" s="2" t="s">
        <v>129</v>
      </c>
      <c r="L3091" s="0" t="s">
        <v>29</v>
      </c>
      <c r="M3091" s="0" t="s">
        <v>29</v>
      </c>
      <c r="N3091" s="0" t="s">
        <v>29</v>
      </c>
      <c r="O3091" s="2" t="s">
        <v>28</v>
      </c>
      <c r="P3091" s="2" t="s">
        <v>46</v>
      </c>
      <c r="Q3091" s="0" t="n">
        <f aca="false">_xlfn.UNICODE(B3091)</f>
        <v>72</v>
      </c>
      <c r="R3091" s="0" t="str">
        <f aca="false">IF(MIDB(B3091,1,10)="Candidatus",MIDB(B3091,FIND(" ",B3091,1)+1,FIND(" ",B3091,12)-FIND(" ",B3091,1)),IF(AND(Q3091&gt;=65,Q3091&lt;=90),MIDB(B3091,1,FIND(" ",B3091,1)),"-"))</f>
        <v>Helicobacter </v>
      </c>
      <c r="S3091" s="0" t="str">
        <f aca="false">IF(MIDB(B3091,1,10)="Candidatus",MIDB(B3091,FIND(" ",B3091,12)+1,IFERROR(FIND(" ",B3091,FIND(" ",B3091,12)+1),LEN(B3091))-FIND(" ",B3091,12)),IF(AND(Q3091&gt;=65,Q3091&lt;=90),MIDB(B3091,FIND(" ",B3091,1),IFERROR(FIND(" ",B3091,FIND(" ",B3091,1)+1),LEN(B3091)+1)-FIND(" ",B3091,1)),"-"))</f>
        <v> pylori</v>
      </c>
      <c r="T3091" s="0" t="n">
        <v>1</v>
      </c>
    </row>
    <row r="3092" customFormat="false" ht="12.8" hidden="false" customHeight="false" outlineLevel="0" collapsed="false">
      <c r="A3092" s="0" t="n">
        <v>3091</v>
      </c>
      <c r="B3092" s="0" t="s">
        <v>13510</v>
      </c>
      <c r="C3092" s="0" t="s">
        <v>21</v>
      </c>
      <c r="D3092" s="0" t="s">
        <v>90</v>
      </c>
      <c r="E3092" s="0" t="s">
        <v>2066</v>
      </c>
      <c r="F3092" s="0" t="s">
        <v>13511</v>
      </c>
      <c r="G3092" s="0" t="s">
        <v>13512</v>
      </c>
      <c r="H3092" s="0" t="s">
        <v>13513</v>
      </c>
      <c r="I3092" s="1" t="n">
        <v>5.289</v>
      </c>
      <c r="J3092" s="2" t="s">
        <v>13514</v>
      </c>
      <c r="K3092" s="2" t="s">
        <v>129</v>
      </c>
      <c r="L3092" s="0" t="s">
        <v>29</v>
      </c>
      <c r="M3092" s="0" t="s">
        <v>29</v>
      </c>
      <c r="N3092" s="0" t="s">
        <v>29</v>
      </c>
      <c r="O3092" s="2" t="s">
        <v>129</v>
      </c>
      <c r="P3092" s="0" t="s">
        <v>29</v>
      </c>
      <c r="Q3092" s="0" t="n">
        <f aca="false">_xlfn.UNICODE(B3092)</f>
        <v>72</v>
      </c>
      <c r="R3092" s="0" t="str">
        <f aca="false">IF(MIDB(B3092,1,10)="Candidatus",MIDB(B3092,FIND(" ",B3092,1)+1,FIND(" ",B3092,12)-FIND(" ",B3092,1)),IF(AND(Q3092&gt;=65,Q3092&lt;=90),MIDB(B3092,1,FIND(" ",B3092,1)),"-"))</f>
        <v>Helicobacter </v>
      </c>
      <c r="S3092" s="0" t="str">
        <f aca="false">IF(MIDB(B3092,1,10)="Candidatus",MIDB(B3092,FIND(" ",B3092,12)+1,IFERROR(FIND(" ",B3092,FIND(" ",B3092,12)+1),LEN(B3092))-FIND(" ",B3092,12)),IF(AND(Q3092&gt;=65,Q3092&lt;=90),MIDB(B3092,FIND(" ",B3092,1),IFERROR(FIND(" ",B3092,FIND(" ",B3092,1)+1),LEN(B3092)+1)-FIND(" ",B3092,1)),"-"))</f>
        <v> pylori</v>
      </c>
      <c r="T3092" s="0" t="n">
        <v>1</v>
      </c>
    </row>
    <row r="3093" customFormat="false" ht="12.8" hidden="false" customHeight="false" outlineLevel="0" collapsed="false">
      <c r="A3093" s="0" t="n">
        <v>3092</v>
      </c>
      <c r="B3093" s="0" t="s">
        <v>13515</v>
      </c>
      <c r="C3093" s="0" t="s">
        <v>21</v>
      </c>
      <c r="D3093" s="0" t="s">
        <v>90</v>
      </c>
      <c r="E3093" s="0" t="s">
        <v>2066</v>
      </c>
      <c r="F3093" s="0" t="s">
        <v>13516</v>
      </c>
      <c r="G3093" s="0" t="s">
        <v>13517</v>
      </c>
      <c r="H3093" s="0" t="s">
        <v>13518</v>
      </c>
      <c r="I3093" s="1" t="n">
        <v>9.129</v>
      </c>
      <c r="J3093" s="2" t="s">
        <v>13519</v>
      </c>
      <c r="K3093" s="2" t="s">
        <v>112</v>
      </c>
      <c r="L3093" s="0" t="s">
        <v>29</v>
      </c>
      <c r="M3093" s="0" t="s">
        <v>29</v>
      </c>
      <c r="N3093" s="0" t="s">
        <v>29</v>
      </c>
      <c r="O3093" s="2" t="s">
        <v>44</v>
      </c>
      <c r="P3093" s="2" t="s">
        <v>88</v>
      </c>
      <c r="Q3093" s="0" t="n">
        <f aca="false">_xlfn.UNICODE(B3093)</f>
        <v>72</v>
      </c>
      <c r="R3093" s="0" t="str">
        <f aca="false">IF(MIDB(B3093,1,10)="Candidatus",MIDB(B3093,FIND(" ",B3093,1)+1,FIND(" ",B3093,12)-FIND(" ",B3093,1)),IF(AND(Q3093&gt;=65,Q3093&lt;=90),MIDB(B3093,1,FIND(" ",B3093,1)),"-"))</f>
        <v>Helicobacter </v>
      </c>
      <c r="S3093" s="0" t="str">
        <f aca="false">IF(MIDB(B3093,1,10)="Candidatus",MIDB(B3093,FIND(" ",B3093,12)+1,IFERROR(FIND(" ",B3093,FIND(" ",B3093,12)+1),LEN(B3093))-FIND(" ",B3093,12)),IF(AND(Q3093&gt;=65,Q3093&lt;=90),MIDB(B3093,FIND(" ",B3093,1),IFERROR(FIND(" ",B3093,FIND(" ",B3093,1)+1),LEN(B3093)+1)-FIND(" ",B3093,1)),"-"))</f>
        <v> pylori</v>
      </c>
      <c r="T3093" s="0" t="n">
        <v>1</v>
      </c>
    </row>
    <row r="3094" customFormat="false" ht="12.8" hidden="false" customHeight="false" outlineLevel="0" collapsed="false">
      <c r="A3094" s="0" t="n">
        <v>3093</v>
      </c>
      <c r="B3094" s="0" t="s">
        <v>13520</v>
      </c>
      <c r="C3094" s="0" t="s">
        <v>21</v>
      </c>
      <c r="D3094" s="0" t="s">
        <v>90</v>
      </c>
      <c r="E3094" s="0" t="s">
        <v>2066</v>
      </c>
      <c r="F3094" s="0" t="s">
        <v>13521</v>
      </c>
      <c r="G3094" s="0" t="s">
        <v>13522</v>
      </c>
      <c r="H3094" s="0" t="s">
        <v>13523</v>
      </c>
      <c r="I3094" s="1" t="n">
        <v>2.637</v>
      </c>
      <c r="J3094" s="2" t="s">
        <v>13524</v>
      </c>
      <c r="K3094" s="2" t="s">
        <v>46</v>
      </c>
      <c r="L3094" s="0" t="s">
        <v>29</v>
      </c>
      <c r="M3094" s="0" t="s">
        <v>29</v>
      </c>
      <c r="N3094" s="0" t="s">
        <v>29</v>
      </c>
      <c r="O3094" s="2" t="s">
        <v>46</v>
      </c>
      <c r="P3094" s="0" t="s">
        <v>29</v>
      </c>
      <c r="Q3094" s="0" t="n">
        <f aca="false">_xlfn.UNICODE(B3094)</f>
        <v>72</v>
      </c>
      <c r="R3094" s="0" t="str">
        <f aca="false">IF(MIDB(B3094,1,10)="Candidatus",MIDB(B3094,FIND(" ",B3094,1)+1,FIND(" ",B3094,12)-FIND(" ",B3094,1)),IF(AND(Q3094&gt;=65,Q3094&lt;=90),MIDB(B3094,1,FIND(" ",B3094,1)),"-"))</f>
        <v>Helicobacter </v>
      </c>
      <c r="S3094" s="0" t="str">
        <f aca="false">IF(MIDB(B3094,1,10)="Candidatus",MIDB(B3094,FIND(" ",B3094,12)+1,IFERROR(FIND(" ",B3094,FIND(" ",B3094,12)+1),LEN(B3094))-FIND(" ",B3094,12)),IF(AND(Q3094&gt;=65,Q3094&lt;=90),MIDB(B3094,FIND(" ",B3094,1),IFERROR(FIND(" ",B3094,FIND(" ",B3094,1)+1),LEN(B3094)+1)-FIND(" ",B3094,1)),"-"))</f>
        <v> pylori</v>
      </c>
      <c r="T3094" s="0" t="n">
        <v>1</v>
      </c>
    </row>
    <row r="3095" customFormat="false" ht="12.8" hidden="false" customHeight="false" outlineLevel="0" collapsed="false">
      <c r="A3095" s="0" t="n">
        <v>3094</v>
      </c>
      <c r="B3095" s="0" t="s">
        <v>13525</v>
      </c>
      <c r="C3095" s="0" t="s">
        <v>21</v>
      </c>
      <c r="D3095" s="0" t="s">
        <v>90</v>
      </c>
      <c r="E3095" s="0" t="s">
        <v>2066</v>
      </c>
      <c r="F3095" s="0" t="s">
        <v>13526</v>
      </c>
      <c r="G3095" s="0" t="s">
        <v>13527</v>
      </c>
      <c r="H3095" s="0" t="s">
        <v>13528</v>
      </c>
      <c r="I3095" s="1" t="n">
        <v>10.031</v>
      </c>
      <c r="J3095" s="2" t="s">
        <v>13529</v>
      </c>
      <c r="K3095" s="2" t="s">
        <v>96</v>
      </c>
      <c r="L3095" s="0" t="s">
        <v>29</v>
      </c>
      <c r="M3095" s="0" t="s">
        <v>29</v>
      </c>
      <c r="N3095" s="0" t="s">
        <v>29</v>
      </c>
      <c r="O3095" s="2" t="s">
        <v>96</v>
      </c>
      <c r="P3095" s="0" t="s">
        <v>29</v>
      </c>
      <c r="Q3095" s="0" t="n">
        <f aca="false">_xlfn.UNICODE(B3095)</f>
        <v>72</v>
      </c>
      <c r="R3095" s="0" t="str">
        <f aca="false">IF(MIDB(B3095,1,10)="Candidatus",MIDB(B3095,FIND(" ",B3095,1)+1,FIND(" ",B3095,12)-FIND(" ",B3095,1)),IF(AND(Q3095&gt;=65,Q3095&lt;=90),MIDB(B3095,1,FIND(" ",B3095,1)),"-"))</f>
        <v>Helicobacter </v>
      </c>
      <c r="S3095" s="0" t="str">
        <f aca="false">IF(MIDB(B3095,1,10)="Candidatus",MIDB(B3095,FIND(" ",B3095,12)+1,IFERROR(FIND(" ",B3095,FIND(" ",B3095,12)+1),LEN(B3095))-FIND(" ",B3095,12)),IF(AND(Q3095&gt;=65,Q3095&lt;=90),MIDB(B3095,FIND(" ",B3095,1),IFERROR(FIND(" ",B3095,FIND(" ",B3095,1)+1),LEN(B3095)+1)-FIND(" ",B3095,1)),"-"))</f>
        <v> pylori</v>
      </c>
      <c r="T3095" s="0" t="n">
        <v>1</v>
      </c>
    </row>
    <row r="3096" customFormat="false" ht="12.8" hidden="false" customHeight="false" outlineLevel="0" collapsed="false">
      <c r="A3096" s="0" t="n">
        <v>3095</v>
      </c>
      <c r="B3096" s="0" t="s">
        <v>13530</v>
      </c>
      <c r="C3096" s="0" t="s">
        <v>21</v>
      </c>
      <c r="D3096" s="0" t="s">
        <v>90</v>
      </c>
      <c r="E3096" s="0" t="s">
        <v>2066</v>
      </c>
      <c r="F3096" s="0" t="s">
        <v>76</v>
      </c>
      <c r="G3096" s="0" t="s">
        <v>13531</v>
      </c>
      <c r="H3096" s="0" t="s">
        <v>13532</v>
      </c>
      <c r="I3096" s="1" t="n">
        <v>2.557</v>
      </c>
      <c r="J3096" s="2" t="s">
        <v>13533</v>
      </c>
      <c r="K3096" s="2" t="s">
        <v>46</v>
      </c>
      <c r="L3096" s="0" t="s">
        <v>29</v>
      </c>
      <c r="M3096" s="0" t="s">
        <v>29</v>
      </c>
      <c r="N3096" s="0" t="s">
        <v>29</v>
      </c>
      <c r="O3096" s="2" t="s">
        <v>46</v>
      </c>
      <c r="P3096" s="0" t="s">
        <v>29</v>
      </c>
      <c r="Q3096" s="0" t="n">
        <f aca="false">_xlfn.UNICODE(B3096)</f>
        <v>72</v>
      </c>
      <c r="R3096" s="0" t="str">
        <f aca="false">IF(MIDB(B3096,1,10)="Candidatus",MIDB(B3096,FIND(" ",B3096,1)+1,FIND(" ",B3096,12)-FIND(" ",B3096,1)),IF(AND(Q3096&gt;=65,Q3096&lt;=90),MIDB(B3096,1,FIND(" ",B3096,1)),"-"))</f>
        <v>Helicobacter </v>
      </c>
      <c r="S3096" s="0" t="str">
        <f aca="false">IF(MIDB(B3096,1,10)="Candidatus",MIDB(B3096,FIND(" ",B3096,12)+1,IFERROR(FIND(" ",B3096,FIND(" ",B3096,12)+1),LEN(B3096))-FIND(" ",B3096,12)),IF(AND(Q3096&gt;=65,Q3096&lt;=90),MIDB(B3096,FIND(" ",B3096,1),IFERROR(FIND(" ",B3096,FIND(" ",B3096,1)+1),LEN(B3096)+1)-FIND(" ",B3096,1)),"-"))</f>
        <v> pylori</v>
      </c>
      <c r="T3096" s="0" t="n">
        <v>1</v>
      </c>
    </row>
    <row r="3097" customFormat="false" ht="12.8" hidden="false" customHeight="false" outlineLevel="0" collapsed="false">
      <c r="A3097" s="0" t="n">
        <v>3096</v>
      </c>
      <c r="B3097" s="0" t="s">
        <v>13534</v>
      </c>
      <c r="C3097" s="0" t="s">
        <v>21</v>
      </c>
      <c r="D3097" s="0" t="s">
        <v>90</v>
      </c>
      <c r="E3097" s="0" t="s">
        <v>2066</v>
      </c>
      <c r="F3097" s="0" t="s">
        <v>13535</v>
      </c>
      <c r="G3097" s="0" t="s">
        <v>13536</v>
      </c>
      <c r="H3097" s="0" t="s">
        <v>13537</v>
      </c>
      <c r="I3097" s="1" t="n">
        <v>9.37</v>
      </c>
      <c r="J3097" s="2" t="s">
        <v>13538</v>
      </c>
      <c r="K3097" s="2" t="s">
        <v>112</v>
      </c>
      <c r="L3097" s="0" t="s">
        <v>29</v>
      </c>
      <c r="M3097" s="0" t="s">
        <v>29</v>
      </c>
      <c r="N3097" s="0" t="s">
        <v>29</v>
      </c>
      <c r="O3097" s="2" t="s">
        <v>52</v>
      </c>
      <c r="P3097" s="2" t="s">
        <v>46</v>
      </c>
      <c r="Q3097" s="0" t="n">
        <f aca="false">_xlfn.UNICODE(B3097)</f>
        <v>72</v>
      </c>
      <c r="R3097" s="0" t="str">
        <f aca="false">IF(MIDB(B3097,1,10)="Candidatus",MIDB(B3097,FIND(" ",B3097,1)+1,FIND(" ",B3097,12)-FIND(" ",B3097,1)),IF(AND(Q3097&gt;=65,Q3097&lt;=90),MIDB(B3097,1,FIND(" ",B3097,1)),"-"))</f>
        <v>Helicobacter </v>
      </c>
      <c r="S3097" s="0" t="str">
        <f aca="false">IF(MIDB(B3097,1,10)="Candidatus",MIDB(B3097,FIND(" ",B3097,12)+1,IFERROR(FIND(" ",B3097,FIND(" ",B3097,12)+1),LEN(B3097))-FIND(" ",B3097,12)),IF(AND(Q3097&gt;=65,Q3097&lt;=90),MIDB(B3097,FIND(" ",B3097,1),IFERROR(FIND(" ",B3097,FIND(" ",B3097,1)+1),LEN(B3097)+1)-FIND(" ",B3097,1)),"-"))</f>
        <v> pylori</v>
      </c>
      <c r="T3097" s="0" t="n">
        <v>1</v>
      </c>
    </row>
    <row r="3098" customFormat="false" ht="12.8" hidden="false" customHeight="false" outlineLevel="0" collapsed="false">
      <c r="A3098" s="0" t="n">
        <v>3097</v>
      </c>
      <c r="B3098" s="0" t="s">
        <v>13539</v>
      </c>
      <c r="C3098" s="0" t="s">
        <v>21</v>
      </c>
      <c r="D3098" s="0" t="s">
        <v>90</v>
      </c>
      <c r="E3098" s="0" t="s">
        <v>2066</v>
      </c>
      <c r="F3098" s="0" t="s">
        <v>13540</v>
      </c>
      <c r="G3098" s="0" t="s">
        <v>13541</v>
      </c>
      <c r="H3098" s="0" t="s">
        <v>13542</v>
      </c>
      <c r="I3098" s="1" t="n">
        <v>8.304</v>
      </c>
      <c r="J3098" s="2" t="s">
        <v>13543</v>
      </c>
      <c r="K3098" s="2" t="s">
        <v>112</v>
      </c>
      <c r="L3098" s="0" t="s">
        <v>29</v>
      </c>
      <c r="M3098" s="0" t="s">
        <v>29</v>
      </c>
      <c r="N3098" s="0" t="s">
        <v>29</v>
      </c>
      <c r="O3098" s="2" t="s">
        <v>112</v>
      </c>
      <c r="P3098" s="0" t="s">
        <v>29</v>
      </c>
      <c r="Q3098" s="0" t="n">
        <f aca="false">_xlfn.UNICODE(B3098)</f>
        <v>72</v>
      </c>
      <c r="R3098" s="0" t="str">
        <f aca="false">IF(MIDB(B3098,1,10)="Candidatus",MIDB(B3098,FIND(" ",B3098,1)+1,FIND(" ",B3098,12)-FIND(" ",B3098,1)),IF(AND(Q3098&gt;=65,Q3098&lt;=90),MIDB(B3098,1,FIND(" ",B3098,1)),"-"))</f>
        <v>Helicobacter </v>
      </c>
      <c r="S3098" s="0" t="str">
        <f aca="false">IF(MIDB(B3098,1,10)="Candidatus",MIDB(B3098,FIND(" ",B3098,12)+1,IFERROR(FIND(" ",B3098,FIND(" ",B3098,12)+1),LEN(B3098))-FIND(" ",B3098,12)),IF(AND(Q3098&gt;=65,Q3098&lt;=90),MIDB(B3098,FIND(" ",B3098,1),IFERROR(FIND(" ",B3098,FIND(" ",B3098,1)+1),LEN(B3098)+1)-FIND(" ",B3098,1)),"-"))</f>
        <v> pylori</v>
      </c>
      <c r="T3098" s="0" t="n">
        <v>1</v>
      </c>
    </row>
    <row r="3099" customFormat="false" ht="12.8" hidden="false" customHeight="false" outlineLevel="0" collapsed="false">
      <c r="A3099" s="0" t="n">
        <v>3098</v>
      </c>
      <c r="B3099" s="0" t="s">
        <v>13544</v>
      </c>
      <c r="C3099" s="0" t="s">
        <v>21</v>
      </c>
      <c r="D3099" s="0" t="s">
        <v>90</v>
      </c>
      <c r="E3099" s="0" t="s">
        <v>2066</v>
      </c>
      <c r="F3099" s="0" t="s">
        <v>76</v>
      </c>
      <c r="G3099" s="0" t="s">
        <v>13545</v>
      </c>
      <c r="H3099" s="0" t="s">
        <v>13546</v>
      </c>
      <c r="I3099" s="1" t="n">
        <v>16.029</v>
      </c>
      <c r="J3099" s="2" t="s">
        <v>13547</v>
      </c>
      <c r="K3099" s="2" t="s">
        <v>118</v>
      </c>
      <c r="L3099" s="0" t="s">
        <v>29</v>
      </c>
      <c r="M3099" s="0" t="s">
        <v>29</v>
      </c>
      <c r="N3099" s="0" t="s">
        <v>29</v>
      </c>
      <c r="O3099" s="2" t="s">
        <v>680</v>
      </c>
      <c r="P3099" s="2" t="s">
        <v>88</v>
      </c>
      <c r="Q3099" s="0" t="n">
        <f aca="false">_xlfn.UNICODE(B3099)</f>
        <v>72</v>
      </c>
      <c r="R3099" s="0" t="str">
        <f aca="false">IF(MIDB(B3099,1,10)="Candidatus",MIDB(B3099,FIND(" ",B3099,1)+1,FIND(" ",B3099,12)-FIND(" ",B3099,1)),IF(AND(Q3099&gt;=65,Q3099&lt;=90),MIDB(B3099,1,FIND(" ",B3099,1)),"-"))</f>
        <v>Helicobacter </v>
      </c>
      <c r="S3099" s="0" t="str">
        <f aca="false">IF(MIDB(B3099,1,10)="Candidatus",MIDB(B3099,FIND(" ",B3099,12)+1,IFERROR(FIND(" ",B3099,FIND(" ",B3099,12)+1),LEN(B3099))-FIND(" ",B3099,12)),IF(AND(Q3099&gt;=65,Q3099&lt;=90),MIDB(B3099,FIND(" ",B3099,1),IFERROR(FIND(" ",B3099,FIND(" ",B3099,1)+1),LEN(B3099)+1)-FIND(" ",B3099,1)),"-"))</f>
        <v> pylori</v>
      </c>
      <c r="T3099" s="0" t="n">
        <v>1</v>
      </c>
    </row>
    <row r="3100" customFormat="false" ht="12.8" hidden="false" customHeight="false" outlineLevel="0" collapsed="false">
      <c r="A3100" s="0" t="n">
        <v>3099</v>
      </c>
      <c r="B3100" s="0" t="s">
        <v>13548</v>
      </c>
      <c r="C3100" s="0" t="s">
        <v>21</v>
      </c>
      <c r="D3100" s="0" t="s">
        <v>90</v>
      </c>
      <c r="E3100" s="0" t="s">
        <v>2066</v>
      </c>
      <c r="F3100" s="0" t="s">
        <v>13549</v>
      </c>
      <c r="G3100" s="0" t="s">
        <v>13550</v>
      </c>
      <c r="H3100" s="0" t="s">
        <v>13551</v>
      </c>
      <c r="I3100" s="1" t="n">
        <v>4.158</v>
      </c>
      <c r="J3100" s="2" t="s">
        <v>13552</v>
      </c>
      <c r="K3100" s="2" t="s">
        <v>88</v>
      </c>
      <c r="L3100" s="0" t="s">
        <v>29</v>
      </c>
      <c r="M3100" s="0" t="s">
        <v>29</v>
      </c>
      <c r="N3100" s="0" t="s">
        <v>29</v>
      </c>
      <c r="O3100" s="2" t="s">
        <v>88</v>
      </c>
      <c r="P3100" s="0" t="s">
        <v>29</v>
      </c>
      <c r="Q3100" s="0" t="n">
        <f aca="false">_xlfn.UNICODE(B3100)</f>
        <v>72</v>
      </c>
      <c r="R3100" s="0" t="str">
        <f aca="false">IF(MIDB(B3100,1,10)="Candidatus",MIDB(B3100,FIND(" ",B3100,1)+1,FIND(" ",B3100,12)-FIND(" ",B3100,1)),IF(AND(Q3100&gt;=65,Q3100&lt;=90),MIDB(B3100,1,FIND(" ",B3100,1)),"-"))</f>
        <v>Helicobacter </v>
      </c>
      <c r="S3100" s="0" t="str">
        <f aca="false">IF(MIDB(B3100,1,10)="Candidatus",MIDB(B3100,FIND(" ",B3100,12)+1,IFERROR(FIND(" ",B3100,FIND(" ",B3100,12)+1),LEN(B3100))-FIND(" ",B3100,12)),IF(AND(Q3100&gt;=65,Q3100&lt;=90),MIDB(B3100,FIND(" ",B3100,1),IFERROR(FIND(" ",B3100,FIND(" ",B3100,1)+1),LEN(B3100)+1)-FIND(" ",B3100,1)),"-"))</f>
        <v> pylori</v>
      </c>
      <c r="T3100" s="0" t="n">
        <v>1</v>
      </c>
    </row>
    <row r="3101" customFormat="false" ht="12.8" hidden="false" customHeight="false" outlineLevel="0" collapsed="false">
      <c r="A3101" s="0" t="n">
        <v>3100</v>
      </c>
      <c r="B3101" s="0" t="s">
        <v>13553</v>
      </c>
      <c r="C3101" s="0" t="s">
        <v>21</v>
      </c>
      <c r="D3101" s="0" t="s">
        <v>90</v>
      </c>
      <c r="E3101" s="0" t="s">
        <v>2066</v>
      </c>
      <c r="F3101" s="0" t="s">
        <v>13554</v>
      </c>
      <c r="G3101" s="0" t="s">
        <v>13555</v>
      </c>
      <c r="H3101" s="0" t="s">
        <v>13556</v>
      </c>
      <c r="I3101" s="1" t="n">
        <v>10.225</v>
      </c>
      <c r="J3101" s="2" t="s">
        <v>13557</v>
      </c>
      <c r="K3101" s="2" t="s">
        <v>262</v>
      </c>
      <c r="L3101" s="0" t="s">
        <v>29</v>
      </c>
      <c r="M3101" s="0" t="s">
        <v>29</v>
      </c>
      <c r="N3101" s="0" t="s">
        <v>29</v>
      </c>
      <c r="O3101" s="2" t="s">
        <v>262</v>
      </c>
      <c r="P3101" s="0" t="s">
        <v>29</v>
      </c>
      <c r="Q3101" s="0" t="n">
        <f aca="false">_xlfn.UNICODE(B3101)</f>
        <v>72</v>
      </c>
      <c r="R3101" s="0" t="str">
        <f aca="false">IF(MIDB(B3101,1,10)="Candidatus",MIDB(B3101,FIND(" ",B3101,1)+1,FIND(" ",B3101,12)-FIND(" ",B3101,1)),IF(AND(Q3101&gt;=65,Q3101&lt;=90),MIDB(B3101,1,FIND(" ",B3101,1)),"-"))</f>
        <v>Helicobacter </v>
      </c>
      <c r="S3101" s="0" t="str">
        <f aca="false">IF(MIDB(B3101,1,10)="Candidatus",MIDB(B3101,FIND(" ",B3101,12)+1,IFERROR(FIND(" ",B3101,FIND(" ",B3101,12)+1),LEN(B3101))-FIND(" ",B3101,12)),IF(AND(Q3101&gt;=65,Q3101&lt;=90),MIDB(B3101,FIND(" ",B3101,1),IFERROR(FIND(" ",B3101,FIND(" ",B3101,1)+1),LEN(B3101)+1)-FIND(" ",B3101,1)),"-"))</f>
        <v> pylori</v>
      </c>
      <c r="T3101" s="0" t="n">
        <v>1</v>
      </c>
    </row>
    <row r="3102" customFormat="false" ht="12.8" hidden="false" customHeight="false" outlineLevel="0" collapsed="false">
      <c r="A3102" s="0" t="n">
        <v>3101</v>
      </c>
      <c r="B3102" s="0" t="s">
        <v>13558</v>
      </c>
      <c r="C3102" s="0" t="s">
        <v>21</v>
      </c>
      <c r="D3102" s="0" t="s">
        <v>90</v>
      </c>
      <c r="E3102" s="0" t="s">
        <v>2066</v>
      </c>
      <c r="F3102" s="0" t="s">
        <v>13559</v>
      </c>
      <c r="G3102" s="0" t="s">
        <v>13560</v>
      </c>
      <c r="H3102" s="0" t="s">
        <v>13561</v>
      </c>
      <c r="I3102" s="1" t="n">
        <v>8.712</v>
      </c>
      <c r="J3102" s="2" t="s">
        <v>13562</v>
      </c>
      <c r="K3102" s="2" t="s">
        <v>52</v>
      </c>
      <c r="L3102" s="0" t="s">
        <v>29</v>
      </c>
      <c r="M3102" s="0" t="s">
        <v>29</v>
      </c>
      <c r="N3102" s="0" t="s">
        <v>29</v>
      </c>
      <c r="O3102" s="2" t="s">
        <v>52</v>
      </c>
      <c r="P3102" s="0" t="s">
        <v>29</v>
      </c>
      <c r="Q3102" s="0" t="n">
        <f aca="false">_xlfn.UNICODE(B3102)</f>
        <v>72</v>
      </c>
      <c r="R3102" s="0" t="str">
        <f aca="false">IF(MIDB(B3102,1,10)="Candidatus",MIDB(B3102,FIND(" ",B3102,1)+1,FIND(" ",B3102,12)-FIND(" ",B3102,1)),IF(AND(Q3102&gt;=65,Q3102&lt;=90),MIDB(B3102,1,FIND(" ",B3102,1)),"-"))</f>
        <v>Helicobacter </v>
      </c>
      <c r="S3102" s="0" t="str">
        <f aca="false">IF(MIDB(B3102,1,10)="Candidatus",MIDB(B3102,FIND(" ",B3102,12)+1,IFERROR(FIND(" ",B3102,FIND(" ",B3102,12)+1),LEN(B3102))-FIND(" ",B3102,12)),IF(AND(Q3102&gt;=65,Q3102&lt;=90),MIDB(B3102,FIND(" ",B3102,1),IFERROR(FIND(" ",B3102,FIND(" ",B3102,1)+1),LEN(B3102)+1)-FIND(" ",B3102,1)),"-"))</f>
        <v> pylori</v>
      </c>
      <c r="T3102" s="0" t="n">
        <v>1</v>
      </c>
    </row>
    <row r="3103" customFormat="false" ht="12.8" hidden="false" customHeight="false" outlineLevel="0" collapsed="false">
      <c r="A3103" s="0" t="n">
        <v>3102</v>
      </c>
      <c r="B3103" s="0" t="s">
        <v>13563</v>
      </c>
      <c r="C3103" s="0" t="s">
        <v>21</v>
      </c>
      <c r="D3103" s="0" t="s">
        <v>90</v>
      </c>
      <c r="E3103" s="0" t="s">
        <v>2066</v>
      </c>
      <c r="F3103" s="0" t="s">
        <v>13564</v>
      </c>
      <c r="G3103" s="0" t="s">
        <v>13565</v>
      </c>
      <c r="H3103" s="0" t="s">
        <v>13566</v>
      </c>
      <c r="I3103" s="1" t="n">
        <v>12.783</v>
      </c>
      <c r="J3103" s="2" t="s">
        <v>13567</v>
      </c>
      <c r="K3103" s="2" t="s">
        <v>287</v>
      </c>
      <c r="L3103" s="0" t="s">
        <v>29</v>
      </c>
      <c r="M3103" s="0" t="s">
        <v>29</v>
      </c>
      <c r="N3103" s="0" t="s">
        <v>29</v>
      </c>
      <c r="O3103" s="2" t="s">
        <v>186</v>
      </c>
      <c r="P3103" s="2" t="s">
        <v>46</v>
      </c>
      <c r="Q3103" s="0" t="n">
        <f aca="false">_xlfn.UNICODE(B3103)</f>
        <v>72</v>
      </c>
      <c r="R3103" s="0" t="str">
        <f aca="false">IF(MIDB(B3103,1,10)="Candidatus",MIDB(B3103,FIND(" ",B3103,1)+1,FIND(" ",B3103,12)-FIND(" ",B3103,1)),IF(AND(Q3103&gt;=65,Q3103&lt;=90),MIDB(B3103,1,FIND(" ",B3103,1)),"-"))</f>
        <v>Helicobacter </v>
      </c>
      <c r="S3103" s="0" t="str">
        <f aca="false">IF(MIDB(B3103,1,10)="Candidatus",MIDB(B3103,FIND(" ",B3103,12)+1,IFERROR(FIND(" ",B3103,FIND(" ",B3103,12)+1),LEN(B3103))-FIND(" ",B3103,12)),IF(AND(Q3103&gt;=65,Q3103&lt;=90),MIDB(B3103,FIND(" ",B3103,1),IFERROR(FIND(" ",B3103,FIND(" ",B3103,1)+1),LEN(B3103)+1)-FIND(" ",B3103,1)),"-"))</f>
        <v> pylori</v>
      </c>
      <c r="T3103" s="0" t="n">
        <v>1</v>
      </c>
    </row>
    <row r="3104" customFormat="false" ht="12.8" hidden="false" customHeight="false" outlineLevel="0" collapsed="false">
      <c r="A3104" s="0" t="n">
        <v>3103</v>
      </c>
      <c r="B3104" s="0" t="s">
        <v>13568</v>
      </c>
      <c r="C3104" s="0" t="s">
        <v>21</v>
      </c>
      <c r="D3104" s="0" t="s">
        <v>90</v>
      </c>
      <c r="E3104" s="0" t="s">
        <v>2066</v>
      </c>
      <c r="F3104" s="0" t="s">
        <v>13569</v>
      </c>
      <c r="G3104" s="0" t="s">
        <v>13570</v>
      </c>
      <c r="H3104" s="0" t="s">
        <v>13571</v>
      </c>
      <c r="I3104" s="1" t="n">
        <v>7.228</v>
      </c>
      <c r="J3104" s="2" t="s">
        <v>13572</v>
      </c>
      <c r="K3104" s="2" t="s">
        <v>28</v>
      </c>
      <c r="L3104" s="0" t="s">
        <v>29</v>
      </c>
      <c r="M3104" s="0" t="s">
        <v>29</v>
      </c>
      <c r="N3104" s="0" t="s">
        <v>29</v>
      </c>
      <c r="O3104" s="2" t="s">
        <v>28</v>
      </c>
      <c r="P3104" s="0" t="s">
        <v>29</v>
      </c>
      <c r="Q3104" s="0" t="n">
        <f aca="false">_xlfn.UNICODE(B3104)</f>
        <v>72</v>
      </c>
      <c r="R3104" s="0" t="str">
        <f aca="false">IF(MIDB(B3104,1,10)="Candidatus",MIDB(B3104,FIND(" ",B3104,1)+1,FIND(" ",B3104,12)-FIND(" ",B3104,1)),IF(AND(Q3104&gt;=65,Q3104&lt;=90),MIDB(B3104,1,FIND(" ",B3104,1)),"-"))</f>
        <v>Helicobacter </v>
      </c>
      <c r="S3104" s="0" t="str">
        <f aca="false">IF(MIDB(B3104,1,10)="Candidatus",MIDB(B3104,FIND(" ",B3104,12)+1,IFERROR(FIND(" ",B3104,FIND(" ",B3104,12)+1),LEN(B3104))-FIND(" ",B3104,12)),IF(AND(Q3104&gt;=65,Q3104&lt;=90),MIDB(B3104,FIND(" ",B3104,1),IFERROR(FIND(" ",B3104,FIND(" ",B3104,1)+1),LEN(B3104)+1)-FIND(" ",B3104,1)),"-"))</f>
        <v> pylori</v>
      </c>
      <c r="T3104" s="0" t="n">
        <v>1</v>
      </c>
    </row>
    <row r="3105" customFormat="false" ht="12.8" hidden="false" customHeight="false" outlineLevel="0" collapsed="false">
      <c r="A3105" s="0" t="n">
        <v>3104</v>
      </c>
      <c r="B3105" s="0" t="s">
        <v>13573</v>
      </c>
      <c r="C3105" s="0" t="s">
        <v>21</v>
      </c>
      <c r="D3105" s="0" t="s">
        <v>90</v>
      </c>
      <c r="E3105" s="0" t="s">
        <v>2066</v>
      </c>
      <c r="F3105" s="0" t="s">
        <v>13574</v>
      </c>
      <c r="G3105" s="0" t="s">
        <v>13575</v>
      </c>
      <c r="H3105" s="0" t="s">
        <v>13576</v>
      </c>
      <c r="I3105" s="1" t="n">
        <v>3.253</v>
      </c>
      <c r="J3105" s="2" t="s">
        <v>13577</v>
      </c>
      <c r="K3105" s="2" t="s">
        <v>88</v>
      </c>
      <c r="L3105" s="0" t="s">
        <v>29</v>
      </c>
      <c r="M3105" s="0" t="s">
        <v>29</v>
      </c>
      <c r="N3105" s="0" t="s">
        <v>29</v>
      </c>
      <c r="O3105" s="2" t="s">
        <v>88</v>
      </c>
      <c r="P3105" s="0" t="s">
        <v>29</v>
      </c>
      <c r="Q3105" s="0" t="n">
        <f aca="false">_xlfn.UNICODE(B3105)</f>
        <v>72</v>
      </c>
      <c r="R3105" s="0" t="str">
        <f aca="false">IF(MIDB(B3105,1,10)="Candidatus",MIDB(B3105,FIND(" ",B3105,1)+1,FIND(" ",B3105,12)-FIND(" ",B3105,1)),IF(AND(Q3105&gt;=65,Q3105&lt;=90),MIDB(B3105,1,FIND(" ",B3105,1)),"-"))</f>
        <v>Helicobacter </v>
      </c>
      <c r="S3105" s="0" t="str">
        <f aca="false">IF(MIDB(B3105,1,10)="Candidatus",MIDB(B3105,FIND(" ",B3105,12)+1,IFERROR(FIND(" ",B3105,FIND(" ",B3105,12)+1),LEN(B3105))-FIND(" ",B3105,12)),IF(AND(Q3105&gt;=65,Q3105&lt;=90),MIDB(B3105,FIND(" ",B3105,1),IFERROR(FIND(" ",B3105,FIND(" ",B3105,1)+1),LEN(B3105)+1)-FIND(" ",B3105,1)),"-"))</f>
        <v> pylori</v>
      </c>
      <c r="T3105" s="0" t="n">
        <v>1</v>
      </c>
    </row>
    <row r="3106" customFormat="false" ht="12.8" hidden="false" customHeight="false" outlineLevel="0" collapsed="false">
      <c r="A3106" s="0" t="n">
        <v>3105</v>
      </c>
      <c r="B3106" s="0" t="s">
        <v>13578</v>
      </c>
      <c r="C3106" s="0" t="s">
        <v>21</v>
      </c>
      <c r="D3106" s="0" t="s">
        <v>90</v>
      </c>
      <c r="E3106" s="0" t="s">
        <v>2066</v>
      </c>
      <c r="F3106" s="0" t="s">
        <v>76</v>
      </c>
      <c r="G3106" s="0" t="s">
        <v>13579</v>
      </c>
      <c r="H3106" s="0" t="s">
        <v>13580</v>
      </c>
      <c r="I3106" s="1" t="n">
        <v>25.916</v>
      </c>
      <c r="J3106" s="2" t="s">
        <v>13581</v>
      </c>
      <c r="K3106" s="2" t="s">
        <v>515</v>
      </c>
      <c r="L3106" s="0" t="s">
        <v>29</v>
      </c>
      <c r="M3106" s="0" t="s">
        <v>29</v>
      </c>
      <c r="N3106" s="0" t="s">
        <v>29</v>
      </c>
      <c r="O3106" s="2" t="s">
        <v>515</v>
      </c>
      <c r="P3106" s="0" t="s">
        <v>29</v>
      </c>
      <c r="Q3106" s="0" t="n">
        <f aca="false">_xlfn.UNICODE(B3106)</f>
        <v>72</v>
      </c>
      <c r="R3106" s="0" t="str">
        <f aca="false">IF(MIDB(B3106,1,10)="Candidatus",MIDB(B3106,FIND(" ",B3106,1)+1,FIND(" ",B3106,12)-FIND(" ",B3106,1)),IF(AND(Q3106&gt;=65,Q3106&lt;=90),MIDB(B3106,1,FIND(" ",B3106,1)),"-"))</f>
        <v>Helicobacter </v>
      </c>
      <c r="S3106" s="0" t="str">
        <f aca="false">IF(MIDB(B3106,1,10)="Candidatus",MIDB(B3106,FIND(" ",B3106,12)+1,IFERROR(FIND(" ",B3106,FIND(" ",B3106,12)+1),LEN(B3106))-FIND(" ",B3106,12)),IF(AND(Q3106&gt;=65,Q3106&lt;=90),MIDB(B3106,FIND(" ",B3106,1),IFERROR(FIND(" ",B3106,FIND(" ",B3106,1)+1),LEN(B3106)+1)-FIND(" ",B3106,1)),"-"))</f>
        <v> pylori</v>
      </c>
      <c r="T3106" s="0" t="n">
        <v>1</v>
      </c>
    </row>
    <row r="3107" customFormat="false" ht="12.8" hidden="false" customHeight="false" outlineLevel="0" collapsed="false">
      <c r="A3107" s="0" t="n">
        <v>3106</v>
      </c>
      <c r="B3107" s="0" t="s">
        <v>13582</v>
      </c>
      <c r="C3107" s="0" t="s">
        <v>21</v>
      </c>
      <c r="D3107" s="0" t="s">
        <v>90</v>
      </c>
      <c r="E3107" s="0" t="s">
        <v>2066</v>
      </c>
      <c r="F3107" s="0" t="s">
        <v>13583</v>
      </c>
      <c r="G3107" s="0" t="s">
        <v>13584</v>
      </c>
      <c r="H3107" s="0" t="s">
        <v>13585</v>
      </c>
      <c r="I3107" s="1" t="n">
        <v>7.326</v>
      </c>
      <c r="J3107" s="2" t="s">
        <v>13586</v>
      </c>
      <c r="K3107" s="2" t="s">
        <v>52</v>
      </c>
      <c r="L3107" s="0" t="s">
        <v>29</v>
      </c>
      <c r="M3107" s="0" t="s">
        <v>29</v>
      </c>
      <c r="N3107" s="0" t="s">
        <v>29</v>
      </c>
      <c r="O3107" s="2" t="s">
        <v>44</v>
      </c>
      <c r="P3107" s="2" t="s">
        <v>46</v>
      </c>
      <c r="Q3107" s="0" t="n">
        <f aca="false">_xlfn.UNICODE(B3107)</f>
        <v>72</v>
      </c>
      <c r="R3107" s="0" t="str">
        <f aca="false">IF(MIDB(B3107,1,10)="Candidatus",MIDB(B3107,FIND(" ",B3107,1)+1,FIND(" ",B3107,12)-FIND(" ",B3107,1)),IF(AND(Q3107&gt;=65,Q3107&lt;=90),MIDB(B3107,1,FIND(" ",B3107,1)),"-"))</f>
        <v>Helicobacter </v>
      </c>
      <c r="S3107" s="0" t="str">
        <f aca="false">IF(MIDB(B3107,1,10)="Candidatus",MIDB(B3107,FIND(" ",B3107,12)+1,IFERROR(FIND(" ",B3107,FIND(" ",B3107,12)+1),LEN(B3107))-FIND(" ",B3107,12)),IF(AND(Q3107&gt;=65,Q3107&lt;=90),MIDB(B3107,FIND(" ",B3107,1),IFERROR(FIND(" ",B3107,FIND(" ",B3107,1)+1),LEN(B3107)+1)-FIND(" ",B3107,1)),"-"))</f>
        <v> pylori</v>
      </c>
      <c r="T3107" s="0" t="n">
        <v>1</v>
      </c>
    </row>
    <row r="3108" customFormat="false" ht="12.8" hidden="false" customHeight="false" outlineLevel="0" collapsed="false">
      <c r="A3108" s="0" t="n">
        <v>3107</v>
      </c>
      <c r="B3108" s="0" t="s">
        <v>13587</v>
      </c>
      <c r="C3108" s="0" t="s">
        <v>21</v>
      </c>
      <c r="D3108" s="0" t="s">
        <v>90</v>
      </c>
      <c r="E3108" s="0" t="s">
        <v>2066</v>
      </c>
      <c r="F3108" s="0" t="s">
        <v>13588</v>
      </c>
      <c r="G3108" s="0" t="s">
        <v>13589</v>
      </c>
      <c r="H3108" s="0" t="s">
        <v>13590</v>
      </c>
      <c r="I3108" s="1" t="n">
        <v>22.406</v>
      </c>
      <c r="J3108" s="2" t="s">
        <v>13591</v>
      </c>
      <c r="K3108" s="2" t="s">
        <v>267</v>
      </c>
      <c r="L3108" s="0" t="s">
        <v>29</v>
      </c>
      <c r="M3108" s="0" t="s">
        <v>29</v>
      </c>
      <c r="N3108" s="0" t="s">
        <v>29</v>
      </c>
      <c r="O3108" s="2" t="s">
        <v>912</v>
      </c>
      <c r="P3108" s="2" t="s">
        <v>88</v>
      </c>
      <c r="Q3108" s="0" t="n">
        <f aca="false">_xlfn.UNICODE(B3108)</f>
        <v>72</v>
      </c>
      <c r="R3108" s="0" t="str">
        <f aca="false">IF(MIDB(B3108,1,10)="Candidatus",MIDB(B3108,FIND(" ",B3108,1)+1,FIND(" ",B3108,12)-FIND(" ",B3108,1)),IF(AND(Q3108&gt;=65,Q3108&lt;=90),MIDB(B3108,1,FIND(" ",B3108,1)),"-"))</f>
        <v>Helicobacter </v>
      </c>
      <c r="S3108" s="0" t="str">
        <f aca="false">IF(MIDB(B3108,1,10)="Candidatus",MIDB(B3108,FIND(" ",B3108,12)+1,IFERROR(FIND(" ",B3108,FIND(" ",B3108,12)+1),LEN(B3108))-FIND(" ",B3108,12)),IF(AND(Q3108&gt;=65,Q3108&lt;=90),MIDB(B3108,FIND(" ",B3108,1),IFERROR(FIND(" ",B3108,FIND(" ",B3108,1)+1),LEN(B3108)+1)-FIND(" ",B3108,1)),"-"))</f>
        <v> pylori</v>
      </c>
      <c r="T3108" s="0" t="n">
        <v>1</v>
      </c>
    </row>
    <row r="3109" customFormat="false" ht="12.8" hidden="false" customHeight="false" outlineLevel="0" collapsed="false">
      <c r="A3109" s="0" t="n">
        <v>3108</v>
      </c>
      <c r="B3109" s="0" t="s">
        <v>13592</v>
      </c>
      <c r="C3109" s="0" t="s">
        <v>21</v>
      </c>
      <c r="D3109" s="0" t="s">
        <v>13593</v>
      </c>
      <c r="E3109" s="0" t="s">
        <v>13594</v>
      </c>
      <c r="F3109" s="0" t="s">
        <v>13595</v>
      </c>
      <c r="G3109" s="0" t="s">
        <v>29</v>
      </c>
      <c r="H3109" s="0" t="s">
        <v>13596</v>
      </c>
      <c r="I3109" s="1" t="n">
        <v>339.639</v>
      </c>
      <c r="J3109" s="2" t="s">
        <v>13597</v>
      </c>
      <c r="K3109" s="2" t="s">
        <v>13598</v>
      </c>
      <c r="L3109" s="0" t="s">
        <v>29</v>
      </c>
      <c r="M3109" s="0" t="s">
        <v>29</v>
      </c>
      <c r="N3109" s="0" t="s">
        <v>29</v>
      </c>
      <c r="O3109" s="2" t="s">
        <v>13599</v>
      </c>
      <c r="P3109" s="2" t="s">
        <v>88</v>
      </c>
      <c r="Q3109" s="0" t="n">
        <f aca="false">_xlfn.UNICODE(B3109)</f>
        <v>72</v>
      </c>
      <c r="R3109" s="0" t="str">
        <f aca="false">IF(MIDB(B3109,1,10)="Candidatus",MIDB(B3109,FIND(" ",B3109,1)+1,FIND(" ",B3109,12)-FIND(" ",B3109,1)),IF(AND(Q3109&gt;=65,Q3109&lt;=90),MIDB(B3109,1,FIND(" ",B3109,1)),"-"))</f>
        <v>Herpetosiphon </v>
      </c>
      <c r="S3109" s="0" t="str">
        <f aca="false">IF(MIDB(B3109,1,10)="Candidatus",MIDB(B3109,FIND(" ",B3109,12)+1,IFERROR(FIND(" ",B3109,FIND(" ",B3109,12)+1),LEN(B3109))-FIND(" ",B3109,12)),IF(AND(Q3109&gt;=65,Q3109&lt;=90),MIDB(B3109,FIND(" ",B3109,1),IFERROR(FIND(" ",B3109,FIND(" ",B3109,1)+1),LEN(B3109)+1)-FIND(" ",B3109,1)),"-"))</f>
        <v> aurantiacus</v>
      </c>
      <c r="T3109" s="0" t="n">
        <v>1</v>
      </c>
    </row>
    <row r="3110" customFormat="false" ht="12.8" hidden="false" customHeight="false" outlineLevel="0" collapsed="false">
      <c r="A3110" s="0" t="n">
        <v>3109</v>
      </c>
      <c r="B3110" s="0" t="s">
        <v>13592</v>
      </c>
      <c r="C3110" s="0" t="s">
        <v>21</v>
      </c>
      <c r="D3110" s="0" t="s">
        <v>13593</v>
      </c>
      <c r="E3110" s="0" t="s">
        <v>13594</v>
      </c>
      <c r="F3110" s="0" t="s">
        <v>13600</v>
      </c>
      <c r="G3110" s="0" t="s">
        <v>29</v>
      </c>
      <c r="H3110" s="0" t="s">
        <v>13601</v>
      </c>
      <c r="I3110" s="1" t="n">
        <v>99.204</v>
      </c>
      <c r="J3110" s="2" t="s">
        <v>13602</v>
      </c>
      <c r="K3110" s="2" t="s">
        <v>534</v>
      </c>
      <c r="L3110" s="0" t="s">
        <v>29</v>
      </c>
      <c r="M3110" s="0" t="s">
        <v>29</v>
      </c>
      <c r="N3110" s="0" t="s">
        <v>29</v>
      </c>
      <c r="O3110" s="2" t="s">
        <v>534</v>
      </c>
      <c r="P3110" s="0" t="s">
        <v>29</v>
      </c>
      <c r="Q3110" s="0" t="n">
        <f aca="false">_xlfn.UNICODE(B3110)</f>
        <v>72</v>
      </c>
      <c r="R3110" s="0" t="str">
        <f aca="false">IF(MIDB(B3110,1,10)="Candidatus",MIDB(B3110,FIND(" ",B3110,1)+1,FIND(" ",B3110,12)-FIND(" ",B3110,1)),IF(AND(Q3110&gt;=65,Q3110&lt;=90),MIDB(B3110,1,FIND(" ",B3110,1)),"-"))</f>
        <v>Herpetosiphon </v>
      </c>
      <c r="S3110" s="0" t="str">
        <f aca="false">IF(MIDB(B3110,1,10)="Candidatus",MIDB(B3110,FIND(" ",B3110,12)+1,IFERROR(FIND(" ",B3110,FIND(" ",B3110,12)+1),LEN(B3110))-FIND(" ",B3110,12)),IF(AND(Q3110&gt;=65,Q3110&lt;=90),MIDB(B3110,FIND(" ",B3110,1),IFERROR(FIND(" ",B3110,FIND(" ",B3110,1)+1),LEN(B3110)+1)-FIND(" ",B3110,1)),"-"))</f>
        <v> aurantiacus</v>
      </c>
      <c r="T3110" s="0" t="n">
        <v>1</v>
      </c>
    </row>
    <row r="3111" customFormat="false" ht="12.8" hidden="false" customHeight="false" outlineLevel="0" collapsed="false">
      <c r="A3111" s="0" t="n">
        <v>3110</v>
      </c>
      <c r="B3111" s="0" t="s">
        <v>13603</v>
      </c>
      <c r="C3111" s="0" t="s">
        <v>21</v>
      </c>
      <c r="D3111" s="0" t="s">
        <v>90</v>
      </c>
      <c r="E3111" s="0" t="s">
        <v>217</v>
      </c>
      <c r="F3111" s="0" t="s">
        <v>13604</v>
      </c>
      <c r="G3111" s="0" t="s">
        <v>13605</v>
      </c>
      <c r="H3111" s="0" t="s">
        <v>13606</v>
      </c>
      <c r="I3111" s="1" t="n">
        <v>84.492</v>
      </c>
      <c r="J3111" s="2" t="s">
        <v>13607</v>
      </c>
      <c r="K3111" s="2" t="s">
        <v>654</v>
      </c>
      <c r="L3111" s="0" t="s">
        <v>29</v>
      </c>
      <c r="M3111" s="0" t="s">
        <v>29</v>
      </c>
      <c r="N3111" s="0" t="s">
        <v>29</v>
      </c>
      <c r="O3111" s="2" t="s">
        <v>770</v>
      </c>
      <c r="P3111" s="2" t="s">
        <v>46</v>
      </c>
      <c r="Q3111" s="0" t="n">
        <f aca="false">_xlfn.UNICODE(B3111)</f>
        <v>72</v>
      </c>
      <c r="R3111" s="0" t="str">
        <f aca="false">IF(MIDB(B3111,1,10)="Candidatus",MIDB(B3111,FIND(" ",B3111,1)+1,FIND(" ",B3111,12)-FIND(" ",B3111,1)),IF(AND(Q3111&gt;=65,Q3111&lt;=90),MIDB(B3111,1,FIND(" ",B3111,1)),"-"))</f>
        <v>Hirschia </v>
      </c>
      <c r="S3111" s="0" t="str">
        <f aca="false">IF(MIDB(B3111,1,10)="Candidatus",MIDB(B3111,FIND(" ",B3111,12)+1,IFERROR(FIND(" ",B3111,FIND(" ",B3111,12)+1),LEN(B3111))-FIND(" ",B3111,12)),IF(AND(Q3111&gt;=65,Q3111&lt;=90),MIDB(B3111,FIND(" ",B3111,1),IFERROR(FIND(" ",B3111,FIND(" ",B3111,1)+1),LEN(B3111)+1)-FIND(" ",B3111,1)),"-"))</f>
        <v> baltica</v>
      </c>
      <c r="T3111" s="0" t="n">
        <v>1</v>
      </c>
    </row>
    <row r="3112" customFormat="false" ht="12.8" hidden="false" customHeight="false" outlineLevel="0" collapsed="false">
      <c r="A3112" s="0" t="n">
        <v>3111</v>
      </c>
      <c r="B3112" s="0" t="s">
        <v>13608</v>
      </c>
      <c r="C3112" s="0" t="s">
        <v>21</v>
      </c>
      <c r="D3112" s="0" t="s">
        <v>90</v>
      </c>
      <c r="E3112" s="0" t="s">
        <v>91</v>
      </c>
      <c r="F3112" s="0" t="s">
        <v>13609</v>
      </c>
      <c r="G3112" s="0" t="s">
        <v>13610</v>
      </c>
      <c r="H3112" s="0" t="s">
        <v>13611</v>
      </c>
      <c r="I3112" s="1" t="n">
        <v>1.338</v>
      </c>
      <c r="J3112" s="2" t="s">
        <v>13612</v>
      </c>
      <c r="K3112" s="2" t="s">
        <v>46</v>
      </c>
      <c r="L3112" s="0" t="s">
        <v>29</v>
      </c>
      <c r="M3112" s="0" t="s">
        <v>29</v>
      </c>
      <c r="N3112" s="0" t="s">
        <v>29</v>
      </c>
      <c r="O3112" s="2" t="s">
        <v>46</v>
      </c>
      <c r="P3112" s="0" t="s">
        <v>29</v>
      </c>
      <c r="Q3112" s="0" t="n">
        <f aca="false">_xlfn.UNICODE(B3112)</f>
        <v>72</v>
      </c>
      <c r="R3112" s="0" t="str">
        <f aca="false">IF(MIDB(B3112,1,10)="Candidatus",MIDB(B3112,FIND(" ",B3112,1)+1,FIND(" ",B3112,12)-FIND(" ",B3112,1)),IF(AND(Q3112&gt;=65,Q3112&lt;=90),MIDB(B3112,1,FIND(" ",B3112,1)),"-"))</f>
        <v>Histophilus </v>
      </c>
      <c r="S3112" s="0" t="str">
        <f aca="false">IF(MIDB(B3112,1,10)="Candidatus",MIDB(B3112,FIND(" ",B3112,12)+1,IFERROR(FIND(" ",B3112,FIND(" ",B3112,12)+1),LEN(B3112))-FIND(" ",B3112,12)),IF(AND(Q3112&gt;=65,Q3112&lt;=90),MIDB(B3112,FIND(" ",B3112,1),IFERROR(FIND(" ",B3112,FIND(" ",B3112,1)+1),LEN(B3112)+1)-FIND(" ",B3112,1)),"-"))</f>
        <v> somni</v>
      </c>
      <c r="T3112" s="0" t="n">
        <v>1</v>
      </c>
    </row>
    <row r="3113" customFormat="false" ht="12.8" hidden="false" customHeight="false" outlineLevel="0" collapsed="false">
      <c r="A3113" s="0" t="n">
        <v>3112</v>
      </c>
      <c r="B3113" s="0" t="s">
        <v>13613</v>
      </c>
      <c r="C3113" s="0" t="s">
        <v>21</v>
      </c>
      <c r="D3113" s="0" t="s">
        <v>90</v>
      </c>
      <c r="E3113" s="0" t="s">
        <v>91</v>
      </c>
      <c r="F3113" s="0" t="s">
        <v>13614</v>
      </c>
      <c r="G3113" s="0" t="s">
        <v>13615</v>
      </c>
      <c r="H3113" s="0" t="s">
        <v>13616</v>
      </c>
      <c r="I3113" s="1" t="n">
        <v>1.065</v>
      </c>
      <c r="J3113" s="2" t="s">
        <v>13617</v>
      </c>
      <c r="K3113" s="2" t="s">
        <v>46</v>
      </c>
      <c r="L3113" s="0" t="s">
        <v>29</v>
      </c>
      <c r="M3113" s="0" t="s">
        <v>29</v>
      </c>
      <c r="N3113" s="0" t="s">
        <v>29</v>
      </c>
      <c r="O3113" s="2" t="s">
        <v>46</v>
      </c>
      <c r="P3113" s="0" t="s">
        <v>29</v>
      </c>
      <c r="Q3113" s="0" t="n">
        <f aca="false">_xlfn.UNICODE(B3113)</f>
        <v>72</v>
      </c>
      <c r="R3113" s="0" t="str">
        <f aca="false">IF(MIDB(B3113,1,10)="Candidatus",MIDB(B3113,FIND(" ",B3113,1)+1,FIND(" ",B3113,12)-FIND(" ",B3113,1)),IF(AND(Q3113&gt;=65,Q3113&lt;=90),MIDB(B3113,1,FIND(" ",B3113,1)),"-"))</f>
        <v>Histophilus </v>
      </c>
      <c r="S3113" s="0" t="str">
        <f aca="false">IF(MIDB(B3113,1,10)="Candidatus",MIDB(B3113,FIND(" ",B3113,12)+1,IFERROR(FIND(" ",B3113,FIND(" ",B3113,12)+1),LEN(B3113))-FIND(" ",B3113,12)),IF(AND(Q3113&gt;=65,Q3113&lt;=90),MIDB(B3113,FIND(" ",B3113,1),IFERROR(FIND(" ",B3113,FIND(" ",B3113,1)+1),LEN(B3113)+1)-FIND(" ",B3113,1)),"-"))</f>
        <v> somni</v>
      </c>
      <c r="T3113" s="0" t="n">
        <v>1</v>
      </c>
    </row>
    <row r="3114" customFormat="false" ht="12.8" hidden="false" customHeight="false" outlineLevel="0" collapsed="false">
      <c r="A3114" s="0" t="n">
        <v>3113</v>
      </c>
      <c r="B3114" s="0" t="s">
        <v>13618</v>
      </c>
      <c r="C3114" s="0" t="s">
        <v>21</v>
      </c>
      <c r="D3114" s="0" t="s">
        <v>90</v>
      </c>
      <c r="E3114" s="0" t="s">
        <v>217</v>
      </c>
      <c r="F3114" s="0" t="s">
        <v>76</v>
      </c>
      <c r="G3114" s="0" t="s">
        <v>13619</v>
      </c>
      <c r="H3114" s="0" t="s">
        <v>13620</v>
      </c>
      <c r="I3114" s="1" t="n">
        <v>123.42</v>
      </c>
      <c r="J3114" s="2" t="s">
        <v>13621</v>
      </c>
      <c r="K3114" s="2" t="s">
        <v>730</v>
      </c>
      <c r="L3114" s="0" t="s">
        <v>29</v>
      </c>
      <c r="M3114" s="0" t="s">
        <v>29</v>
      </c>
      <c r="N3114" s="0" t="s">
        <v>29</v>
      </c>
      <c r="O3114" s="2" t="s">
        <v>1051</v>
      </c>
      <c r="P3114" s="2" t="s">
        <v>44</v>
      </c>
      <c r="Q3114" s="0" t="n">
        <f aca="false">_xlfn.UNICODE(B3114)</f>
        <v>72</v>
      </c>
      <c r="R3114" s="0" t="str">
        <f aca="false">IF(MIDB(B3114,1,10)="Candidatus",MIDB(B3114,FIND(" ",B3114,1)+1,FIND(" ",B3114,12)-FIND(" ",B3114,1)),IF(AND(Q3114&gt;=65,Q3114&lt;=90),MIDB(B3114,1,FIND(" ",B3114,1)),"-"))</f>
        <v>Hoeflea </v>
      </c>
      <c r="S3114" s="0" t="str">
        <f aca="false">IF(MIDB(B3114,1,10)="Candidatus",MIDB(B3114,FIND(" ",B3114,12)+1,IFERROR(FIND(" ",B3114,FIND(" ",B3114,12)+1),LEN(B3114))-FIND(" ",B3114,12)),IF(AND(Q3114&gt;=65,Q3114&lt;=90),MIDB(B3114,FIND(" ",B3114,1),IFERROR(FIND(" ",B3114,FIND(" ",B3114,1)+1),LEN(B3114)+1)-FIND(" ",B3114,1)),"-"))</f>
        <v> sp.</v>
      </c>
      <c r="T3114" s="0" t="n">
        <v>1</v>
      </c>
    </row>
    <row r="3115" customFormat="false" ht="12.8" hidden="false" customHeight="false" outlineLevel="0" collapsed="false">
      <c r="A3115" s="0" t="n">
        <v>3114</v>
      </c>
      <c r="B3115" s="0" t="s">
        <v>13618</v>
      </c>
      <c r="C3115" s="0" t="s">
        <v>21</v>
      </c>
      <c r="D3115" s="0" t="s">
        <v>90</v>
      </c>
      <c r="E3115" s="0" t="s">
        <v>217</v>
      </c>
      <c r="F3115" s="0" t="s">
        <v>76</v>
      </c>
      <c r="G3115" s="0" t="s">
        <v>13622</v>
      </c>
      <c r="H3115" s="0" t="s">
        <v>13623</v>
      </c>
      <c r="I3115" s="1" t="n">
        <v>154.071</v>
      </c>
      <c r="J3115" s="2" t="s">
        <v>13624</v>
      </c>
      <c r="K3115" s="2" t="s">
        <v>1215</v>
      </c>
      <c r="L3115" s="0" t="s">
        <v>29</v>
      </c>
      <c r="M3115" s="0" t="s">
        <v>29</v>
      </c>
      <c r="N3115" s="0" t="s">
        <v>29</v>
      </c>
      <c r="O3115" s="2" t="s">
        <v>12079</v>
      </c>
      <c r="P3115" s="2" t="s">
        <v>276</v>
      </c>
      <c r="Q3115" s="0" t="n">
        <f aca="false">_xlfn.UNICODE(B3115)</f>
        <v>72</v>
      </c>
      <c r="R3115" s="0" t="str">
        <f aca="false">IF(MIDB(B3115,1,10)="Candidatus",MIDB(B3115,FIND(" ",B3115,1)+1,FIND(" ",B3115,12)-FIND(" ",B3115,1)),IF(AND(Q3115&gt;=65,Q3115&lt;=90),MIDB(B3115,1,FIND(" ",B3115,1)),"-"))</f>
        <v>Hoeflea </v>
      </c>
      <c r="S3115" s="0" t="str">
        <f aca="false">IF(MIDB(B3115,1,10)="Candidatus",MIDB(B3115,FIND(" ",B3115,12)+1,IFERROR(FIND(" ",B3115,FIND(" ",B3115,12)+1),LEN(B3115))-FIND(" ",B3115,12)),IF(AND(Q3115&gt;=65,Q3115&lt;=90),MIDB(B3115,FIND(" ",B3115,1),IFERROR(FIND(" ",B3115,FIND(" ",B3115,1)+1),LEN(B3115)+1)-FIND(" ",B3115,1)),"-"))</f>
        <v> sp.</v>
      </c>
      <c r="T3115" s="0" t="n">
        <v>1</v>
      </c>
    </row>
    <row r="3116" customFormat="false" ht="12.8" hidden="false" customHeight="false" outlineLevel="0" collapsed="false">
      <c r="A3116" s="0" t="n">
        <v>3115</v>
      </c>
      <c r="B3116" s="0" t="s">
        <v>13625</v>
      </c>
      <c r="C3116" s="0" t="s">
        <v>21</v>
      </c>
      <c r="D3116" s="0" t="s">
        <v>4402</v>
      </c>
      <c r="E3116" s="0" t="s">
        <v>4403</v>
      </c>
      <c r="F3116" s="0" t="s">
        <v>13626</v>
      </c>
      <c r="G3116" s="0" t="s">
        <v>13627</v>
      </c>
      <c r="H3116" s="0" t="s">
        <v>13628</v>
      </c>
      <c r="I3116" s="1" t="n">
        <v>3.975</v>
      </c>
      <c r="J3116" s="2" t="s">
        <v>13629</v>
      </c>
      <c r="K3116" s="2" t="s">
        <v>60</v>
      </c>
      <c r="L3116" s="0" t="s">
        <v>29</v>
      </c>
      <c r="M3116" s="0" t="s">
        <v>29</v>
      </c>
      <c r="N3116" s="0" t="s">
        <v>29</v>
      </c>
      <c r="O3116" s="2" t="s">
        <v>60</v>
      </c>
      <c r="P3116" s="0" t="s">
        <v>29</v>
      </c>
      <c r="Q3116" s="0" t="n">
        <f aca="false">_xlfn.UNICODE(B3116)</f>
        <v>72</v>
      </c>
      <c r="R3116" s="0" t="str">
        <f aca="false">IF(MIDB(B3116,1,10)="Candidatus",MIDB(B3116,FIND(" ",B3116,1)+1,FIND(" ",B3116,12)-FIND(" ",B3116,1)),IF(AND(Q3116&gt;=65,Q3116&lt;=90),MIDB(B3116,1,FIND(" ",B3116,1)),"-"))</f>
        <v>Hymenobacter </v>
      </c>
      <c r="S3116" s="0" t="str">
        <f aca="false">IF(MIDB(B3116,1,10)="Candidatus",MIDB(B3116,FIND(" ",B3116,12)+1,IFERROR(FIND(" ",B3116,FIND(" ",B3116,12)+1),LEN(B3116))-FIND(" ",B3116,12)),IF(AND(Q3116&gt;=65,Q3116&lt;=90),MIDB(B3116,FIND(" ",B3116,1),IFERROR(FIND(" ",B3116,FIND(" ",B3116,1)+1),LEN(B3116)+1)-FIND(" ",B3116,1)),"-"))</f>
        <v> sp.</v>
      </c>
      <c r="T3116" s="0" t="n">
        <v>1</v>
      </c>
    </row>
    <row r="3117" customFormat="false" ht="12.8" hidden="false" customHeight="false" outlineLevel="0" collapsed="false">
      <c r="A3117" s="0" t="n">
        <v>3116</v>
      </c>
      <c r="B3117" s="0" t="s">
        <v>13625</v>
      </c>
      <c r="C3117" s="0" t="s">
        <v>21</v>
      </c>
      <c r="D3117" s="0" t="s">
        <v>4402</v>
      </c>
      <c r="E3117" s="0" t="s">
        <v>4403</v>
      </c>
      <c r="F3117" s="0" t="s">
        <v>13630</v>
      </c>
      <c r="G3117" s="0" t="s">
        <v>13631</v>
      </c>
      <c r="H3117" s="0" t="s">
        <v>13632</v>
      </c>
      <c r="I3117" s="1" t="n">
        <v>121.544</v>
      </c>
      <c r="J3117" s="2" t="s">
        <v>13633</v>
      </c>
      <c r="K3117" s="2" t="s">
        <v>2763</v>
      </c>
      <c r="L3117" s="0" t="s">
        <v>29</v>
      </c>
      <c r="M3117" s="0" t="s">
        <v>29</v>
      </c>
      <c r="N3117" s="0" t="s">
        <v>29</v>
      </c>
      <c r="O3117" s="2" t="s">
        <v>2256</v>
      </c>
      <c r="P3117" s="2" t="s">
        <v>112</v>
      </c>
      <c r="Q3117" s="0" t="n">
        <f aca="false">_xlfn.UNICODE(B3117)</f>
        <v>72</v>
      </c>
      <c r="R3117" s="0" t="str">
        <f aca="false">IF(MIDB(B3117,1,10)="Candidatus",MIDB(B3117,FIND(" ",B3117,1)+1,FIND(" ",B3117,12)-FIND(" ",B3117,1)),IF(AND(Q3117&gt;=65,Q3117&lt;=90),MIDB(B3117,1,FIND(" ",B3117,1)),"-"))</f>
        <v>Hymenobacter </v>
      </c>
      <c r="S3117" s="0" t="str">
        <f aca="false">IF(MIDB(B3117,1,10)="Candidatus",MIDB(B3117,FIND(" ",B3117,12)+1,IFERROR(FIND(" ",B3117,FIND(" ",B3117,12)+1),LEN(B3117))-FIND(" ",B3117,12)),IF(AND(Q3117&gt;=65,Q3117&lt;=90),MIDB(B3117,FIND(" ",B3117,1),IFERROR(FIND(" ",B3117,FIND(" ",B3117,1)+1),LEN(B3117)+1)-FIND(" ",B3117,1)),"-"))</f>
        <v> sp.</v>
      </c>
      <c r="T3117" s="0" t="n">
        <v>1</v>
      </c>
    </row>
    <row r="3118" customFormat="false" ht="12.8" hidden="false" customHeight="false" outlineLevel="0" collapsed="false">
      <c r="A3118" s="0" t="n">
        <v>3117</v>
      </c>
      <c r="B3118" s="0" t="s">
        <v>13625</v>
      </c>
      <c r="C3118" s="0" t="s">
        <v>21</v>
      </c>
      <c r="D3118" s="0" t="s">
        <v>4402</v>
      </c>
      <c r="E3118" s="0" t="s">
        <v>4403</v>
      </c>
      <c r="F3118" s="0" t="s">
        <v>13634</v>
      </c>
      <c r="G3118" s="0" t="s">
        <v>13635</v>
      </c>
      <c r="H3118" s="0" t="s">
        <v>13636</v>
      </c>
      <c r="I3118" s="1" t="n">
        <v>14.081</v>
      </c>
      <c r="J3118" s="2" t="s">
        <v>13637</v>
      </c>
      <c r="K3118" s="2" t="s">
        <v>112</v>
      </c>
      <c r="L3118" s="0" t="s">
        <v>29</v>
      </c>
      <c r="M3118" s="0" t="s">
        <v>29</v>
      </c>
      <c r="N3118" s="0" t="s">
        <v>29</v>
      </c>
      <c r="O3118" s="2" t="s">
        <v>44</v>
      </c>
      <c r="P3118" s="2" t="s">
        <v>88</v>
      </c>
      <c r="Q3118" s="0" t="n">
        <f aca="false">_xlfn.UNICODE(B3118)</f>
        <v>72</v>
      </c>
      <c r="R3118" s="0" t="str">
        <f aca="false">IF(MIDB(B3118,1,10)="Candidatus",MIDB(B3118,FIND(" ",B3118,1)+1,FIND(" ",B3118,12)-FIND(" ",B3118,1)),IF(AND(Q3118&gt;=65,Q3118&lt;=90),MIDB(B3118,1,FIND(" ",B3118,1)),"-"))</f>
        <v>Hymenobacter </v>
      </c>
      <c r="S3118" s="0" t="str">
        <f aca="false">IF(MIDB(B3118,1,10)="Candidatus",MIDB(B3118,FIND(" ",B3118,12)+1,IFERROR(FIND(" ",B3118,FIND(" ",B3118,12)+1),LEN(B3118))-FIND(" ",B3118,12)),IF(AND(Q3118&gt;=65,Q3118&lt;=90),MIDB(B3118,FIND(" ",B3118,1),IFERROR(FIND(" ",B3118,FIND(" ",B3118,1)+1),LEN(B3118)+1)-FIND(" ",B3118,1)),"-"))</f>
        <v> sp.</v>
      </c>
      <c r="T3118" s="0" t="n">
        <v>1</v>
      </c>
    </row>
    <row r="3119" customFormat="false" ht="12.8" hidden="false" customHeight="false" outlineLevel="0" collapsed="false">
      <c r="A3119" s="0" t="n">
        <v>3118</v>
      </c>
      <c r="B3119" s="0" t="s">
        <v>13638</v>
      </c>
      <c r="C3119" s="0" t="s">
        <v>21</v>
      </c>
      <c r="D3119" s="0" t="s">
        <v>4402</v>
      </c>
      <c r="E3119" s="0" t="s">
        <v>4403</v>
      </c>
      <c r="F3119" s="0" t="s">
        <v>76</v>
      </c>
      <c r="G3119" s="0" t="s">
        <v>13639</v>
      </c>
      <c r="H3119" s="0" t="s">
        <v>13640</v>
      </c>
      <c r="I3119" s="1" t="n">
        <v>169.18</v>
      </c>
      <c r="J3119" s="2" t="s">
        <v>13641</v>
      </c>
      <c r="K3119" s="2" t="s">
        <v>2381</v>
      </c>
      <c r="L3119" s="0" t="s">
        <v>29</v>
      </c>
      <c r="M3119" s="0" t="s">
        <v>29</v>
      </c>
      <c r="N3119" s="0" t="s">
        <v>29</v>
      </c>
      <c r="O3119" s="2" t="s">
        <v>172</v>
      </c>
      <c r="P3119" s="2" t="s">
        <v>186</v>
      </c>
      <c r="Q3119" s="0" t="n">
        <f aca="false">_xlfn.UNICODE(B3119)</f>
        <v>72</v>
      </c>
      <c r="R3119" s="0" t="str">
        <f aca="false">IF(MIDB(B3119,1,10)="Candidatus",MIDB(B3119,FIND(" ",B3119,1)+1,FIND(" ",B3119,12)-FIND(" ",B3119,1)),IF(AND(Q3119&gt;=65,Q3119&lt;=90),MIDB(B3119,1,FIND(" ",B3119,1)),"-"))</f>
        <v>Hymenobacter </v>
      </c>
      <c r="S3119" s="0" t="str">
        <f aca="false">IF(MIDB(B3119,1,10)="Candidatus",MIDB(B3119,FIND(" ",B3119,12)+1,IFERROR(FIND(" ",B3119,FIND(" ",B3119,12)+1),LEN(B3119))-FIND(" ",B3119,12)),IF(AND(Q3119&gt;=65,Q3119&lt;=90),MIDB(B3119,FIND(" ",B3119,1),IFERROR(FIND(" ",B3119,FIND(" ",B3119,1)+1),LEN(B3119)+1)-FIND(" ",B3119,1)),"-"))</f>
        <v> sp.</v>
      </c>
      <c r="T3119" s="0" t="n">
        <v>1</v>
      </c>
    </row>
    <row r="3120" customFormat="false" ht="12.8" hidden="false" customHeight="false" outlineLevel="0" collapsed="false">
      <c r="A3120" s="0" t="n">
        <v>3119</v>
      </c>
      <c r="B3120" s="0" t="s">
        <v>13638</v>
      </c>
      <c r="C3120" s="0" t="s">
        <v>21</v>
      </c>
      <c r="D3120" s="0" t="s">
        <v>4402</v>
      </c>
      <c r="E3120" s="0" t="s">
        <v>4403</v>
      </c>
      <c r="F3120" s="0" t="s">
        <v>76</v>
      </c>
      <c r="G3120" s="0" t="s">
        <v>13642</v>
      </c>
      <c r="H3120" s="0" t="s">
        <v>13643</v>
      </c>
      <c r="I3120" s="1" t="n">
        <v>131.151</v>
      </c>
      <c r="J3120" s="2" t="s">
        <v>13644</v>
      </c>
      <c r="K3120" s="2" t="s">
        <v>1163</v>
      </c>
      <c r="L3120" s="0" t="s">
        <v>29</v>
      </c>
      <c r="M3120" s="0" t="s">
        <v>29</v>
      </c>
      <c r="N3120" s="0" t="s">
        <v>29</v>
      </c>
      <c r="O3120" s="2" t="s">
        <v>2196</v>
      </c>
      <c r="P3120" s="2" t="s">
        <v>28</v>
      </c>
      <c r="Q3120" s="0" t="n">
        <f aca="false">_xlfn.UNICODE(B3120)</f>
        <v>72</v>
      </c>
      <c r="R3120" s="0" t="str">
        <f aca="false">IF(MIDB(B3120,1,10)="Candidatus",MIDB(B3120,FIND(" ",B3120,1)+1,FIND(" ",B3120,12)-FIND(" ",B3120,1)),IF(AND(Q3120&gt;=65,Q3120&lt;=90),MIDB(B3120,1,FIND(" ",B3120,1)),"-"))</f>
        <v>Hymenobacter </v>
      </c>
      <c r="S3120" s="0" t="str">
        <f aca="false">IF(MIDB(B3120,1,10)="Candidatus",MIDB(B3120,FIND(" ",B3120,12)+1,IFERROR(FIND(" ",B3120,FIND(" ",B3120,12)+1),LEN(B3120))-FIND(" ",B3120,12)),IF(AND(Q3120&gt;=65,Q3120&lt;=90),MIDB(B3120,FIND(" ",B3120,1),IFERROR(FIND(" ",B3120,FIND(" ",B3120,1)+1),LEN(B3120)+1)-FIND(" ",B3120,1)),"-"))</f>
        <v> sp.</v>
      </c>
      <c r="T3120" s="0" t="n">
        <v>1</v>
      </c>
    </row>
    <row r="3121" customFormat="false" ht="12.8" hidden="false" customHeight="false" outlineLevel="0" collapsed="false">
      <c r="A3121" s="0" t="n">
        <v>3120</v>
      </c>
      <c r="B3121" s="0" t="s">
        <v>13638</v>
      </c>
      <c r="C3121" s="0" t="s">
        <v>21</v>
      </c>
      <c r="D3121" s="0" t="s">
        <v>4402</v>
      </c>
      <c r="E3121" s="0" t="s">
        <v>4403</v>
      </c>
      <c r="F3121" s="0" t="s">
        <v>76</v>
      </c>
      <c r="G3121" s="0" t="s">
        <v>13645</v>
      </c>
      <c r="H3121" s="0" t="s">
        <v>13646</v>
      </c>
      <c r="I3121" s="1" t="n">
        <v>185.052</v>
      </c>
      <c r="J3121" s="2" t="s">
        <v>13647</v>
      </c>
      <c r="K3121" s="2" t="s">
        <v>6605</v>
      </c>
      <c r="L3121" s="0" t="s">
        <v>29</v>
      </c>
      <c r="M3121" s="0" t="s">
        <v>29</v>
      </c>
      <c r="N3121" s="0" t="s">
        <v>29</v>
      </c>
      <c r="O3121" s="2" t="s">
        <v>2560</v>
      </c>
      <c r="P3121" s="2" t="s">
        <v>52</v>
      </c>
      <c r="Q3121" s="0" t="n">
        <f aca="false">_xlfn.UNICODE(B3121)</f>
        <v>72</v>
      </c>
      <c r="R3121" s="0" t="str">
        <f aca="false">IF(MIDB(B3121,1,10)="Candidatus",MIDB(B3121,FIND(" ",B3121,1)+1,FIND(" ",B3121,12)-FIND(" ",B3121,1)),IF(AND(Q3121&gt;=65,Q3121&lt;=90),MIDB(B3121,1,FIND(" ",B3121,1)),"-"))</f>
        <v>Hymenobacter </v>
      </c>
      <c r="S3121" s="0" t="str">
        <f aca="false">IF(MIDB(B3121,1,10)="Candidatus",MIDB(B3121,FIND(" ",B3121,12)+1,IFERROR(FIND(" ",B3121,FIND(" ",B3121,12)+1),LEN(B3121))-FIND(" ",B3121,12)),IF(AND(Q3121&gt;=65,Q3121&lt;=90),MIDB(B3121,FIND(" ",B3121,1),IFERROR(FIND(" ",B3121,FIND(" ",B3121,1)+1),LEN(B3121)+1)-FIND(" ",B3121,1)),"-"))</f>
        <v> sp.</v>
      </c>
      <c r="T3121" s="0" t="n">
        <v>1</v>
      </c>
    </row>
    <row r="3122" customFormat="false" ht="12.8" hidden="false" customHeight="false" outlineLevel="0" collapsed="false">
      <c r="A3122" s="0" t="n">
        <v>3121</v>
      </c>
      <c r="B3122" s="0" t="s">
        <v>13648</v>
      </c>
      <c r="C3122" s="0" t="s">
        <v>21</v>
      </c>
      <c r="D3122" s="0" t="s">
        <v>4402</v>
      </c>
      <c r="E3122" s="0" t="s">
        <v>4403</v>
      </c>
      <c r="F3122" s="0" t="s">
        <v>13649</v>
      </c>
      <c r="G3122" s="0" t="s">
        <v>13650</v>
      </c>
      <c r="H3122" s="0" t="s">
        <v>13651</v>
      </c>
      <c r="I3122" s="1" t="n">
        <v>299.298</v>
      </c>
      <c r="J3122" s="2" t="s">
        <v>13652</v>
      </c>
      <c r="K3122" s="2" t="s">
        <v>2884</v>
      </c>
      <c r="L3122" s="0" t="s">
        <v>29</v>
      </c>
      <c r="M3122" s="0" t="s">
        <v>29</v>
      </c>
      <c r="N3122" s="0" t="s">
        <v>29</v>
      </c>
      <c r="O3122" s="2" t="s">
        <v>3912</v>
      </c>
      <c r="P3122" s="2" t="s">
        <v>28</v>
      </c>
      <c r="Q3122" s="0" t="n">
        <f aca="false">_xlfn.UNICODE(B3122)</f>
        <v>72</v>
      </c>
      <c r="R3122" s="0" t="str">
        <f aca="false">IF(MIDB(B3122,1,10)="Candidatus",MIDB(B3122,FIND(" ",B3122,1)+1,FIND(" ",B3122,12)-FIND(" ",B3122,1)),IF(AND(Q3122&gt;=65,Q3122&lt;=90),MIDB(B3122,1,FIND(" ",B3122,1)),"-"))</f>
        <v>Hymenobacter </v>
      </c>
      <c r="S3122" s="0" t="str">
        <f aca="false">IF(MIDB(B3122,1,10)="Candidatus",MIDB(B3122,FIND(" ",B3122,12)+1,IFERROR(FIND(" ",B3122,FIND(" ",B3122,12)+1),LEN(B3122))-FIND(" ",B3122,12)),IF(AND(Q3122&gt;=65,Q3122&lt;=90),MIDB(B3122,FIND(" ",B3122,1),IFERROR(FIND(" ",B3122,FIND(" ",B3122,1)+1),LEN(B3122)+1)-FIND(" ",B3122,1)),"-"))</f>
        <v> swuensis</v>
      </c>
      <c r="T3122" s="0" t="n">
        <v>1</v>
      </c>
    </row>
    <row r="3123" customFormat="false" ht="12.8" hidden="false" customHeight="false" outlineLevel="0" collapsed="false">
      <c r="A3123" s="0" t="n">
        <v>3122</v>
      </c>
      <c r="B3123" s="0" t="s">
        <v>13648</v>
      </c>
      <c r="C3123" s="0" t="s">
        <v>21</v>
      </c>
      <c r="D3123" s="0" t="s">
        <v>4402</v>
      </c>
      <c r="E3123" s="0" t="s">
        <v>4403</v>
      </c>
      <c r="F3123" s="0" t="s">
        <v>13653</v>
      </c>
      <c r="G3123" s="0" t="s">
        <v>13654</v>
      </c>
      <c r="H3123" s="0" t="s">
        <v>13655</v>
      </c>
      <c r="I3123" s="1" t="n">
        <v>41.562</v>
      </c>
      <c r="J3123" s="2" t="s">
        <v>13656</v>
      </c>
      <c r="K3123" s="2" t="s">
        <v>1898</v>
      </c>
      <c r="L3123" s="0" t="s">
        <v>29</v>
      </c>
      <c r="M3123" s="0" t="s">
        <v>29</v>
      </c>
      <c r="N3123" s="0" t="s">
        <v>29</v>
      </c>
      <c r="O3123" s="2" t="s">
        <v>503</v>
      </c>
      <c r="P3123" s="2" t="s">
        <v>46</v>
      </c>
      <c r="Q3123" s="0" t="n">
        <f aca="false">_xlfn.UNICODE(B3123)</f>
        <v>72</v>
      </c>
      <c r="R3123" s="0" t="str">
        <f aca="false">IF(MIDB(B3123,1,10)="Candidatus",MIDB(B3123,FIND(" ",B3123,1)+1,FIND(" ",B3123,12)-FIND(" ",B3123,1)),IF(AND(Q3123&gt;=65,Q3123&lt;=90),MIDB(B3123,1,FIND(" ",B3123,1)),"-"))</f>
        <v>Hymenobacter </v>
      </c>
      <c r="S3123" s="0" t="str">
        <f aca="false">IF(MIDB(B3123,1,10)="Candidatus",MIDB(B3123,FIND(" ",B3123,12)+1,IFERROR(FIND(" ",B3123,FIND(" ",B3123,12)+1),LEN(B3123))-FIND(" ",B3123,12)),IF(AND(Q3123&gt;=65,Q3123&lt;=90),MIDB(B3123,FIND(" ",B3123,1),IFERROR(FIND(" ",B3123,FIND(" ",B3123,1)+1),LEN(B3123)+1)-FIND(" ",B3123,1)),"-"))</f>
        <v> swuensis</v>
      </c>
      <c r="T3123" s="0" t="n">
        <v>1</v>
      </c>
    </row>
    <row r="3124" customFormat="false" ht="12.8" hidden="false" customHeight="false" outlineLevel="0" collapsed="false">
      <c r="A3124" s="0" t="n">
        <v>3123</v>
      </c>
      <c r="B3124" s="0" t="s">
        <v>13648</v>
      </c>
      <c r="C3124" s="0" t="s">
        <v>21</v>
      </c>
      <c r="D3124" s="0" t="s">
        <v>4402</v>
      </c>
      <c r="E3124" s="0" t="s">
        <v>4403</v>
      </c>
      <c r="F3124" s="0" t="s">
        <v>13657</v>
      </c>
      <c r="G3124" s="0" t="s">
        <v>13658</v>
      </c>
      <c r="H3124" s="0" t="s">
        <v>13659</v>
      </c>
      <c r="I3124" s="1" t="n">
        <v>6.969</v>
      </c>
      <c r="J3124" s="2" t="s">
        <v>13660</v>
      </c>
      <c r="K3124" s="2" t="s">
        <v>28</v>
      </c>
      <c r="L3124" s="0" t="s">
        <v>29</v>
      </c>
      <c r="M3124" s="0" t="s">
        <v>29</v>
      </c>
      <c r="N3124" s="0" t="s">
        <v>29</v>
      </c>
      <c r="O3124" s="2" t="s">
        <v>28</v>
      </c>
      <c r="P3124" s="0" t="s">
        <v>29</v>
      </c>
      <c r="Q3124" s="0" t="n">
        <f aca="false">_xlfn.UNICODE(B3124)</f>
        <v>72</v>
      </c>
      <c r="R3124" s="0" t="str">
        <f aca="false">IF(MIDB(B3124,1,10)="Candidatus",MIDB(B3124,FIND(" ",B3124,1)+1,FIND(" ",B3124,12)-FIND(" ",B3124,1)),IF(AND(Q3124&gt;=65,Q3124&lt;=90),MIDB(B3124,1,FIND(" ",B3124,1)),"-"))</f>
        <v>Hymenobacter </v>
      </c>
      <c r="S3124" s="0" t="str">
        <f aca="false">IF(MIDB(B3124,1,10)="Candidatus",MIDB(B3124,FIND(" ",B3124,12)+1,IFERROR(FIND(" ",B3124,FIND(" ",B3124,12)+1),LEN(B3124))-FIND(" ",B3124,12)),IF(AND(Q3124&gt;=65,Q3124&lt;=90),MIDB(B3124,FIND(" ",B3124,1),IFERROR(FIND(" ",B3124,FIND(" ",B3124,1)+1),LEN(B3124)+1)-FIND(" ",B3124,1)),"-"))</f>
        <v> swuensis</v>
      </c>
      <c r="T3124" s="0" t="n">
        <v>1</v>
      </c>
    </row>
    <row r="3125" customFormat="false" ht="12.8" hidden="false" customHeight="false" outlineLevel="0" collapsed="false">
      <c r="A3125" s="0" t="n">
        <v>3124</v>
      </c>
      <c r="B3125" s="0" t="s">
        <v>13661</v>
      </c>
      <c r="C3125" s="0" t="s">
        <v>21</v>
      </c>
      <c r="D3125" s="0" t="s">
        <v>12549</v>
      </c>
      <c r="E3125" s="0" t="s">
        <v>12550</v>
      </c>
      <c r="F3125" s="0" t="s">
        <v>13662</v>
      </c>
      <c r="G3125" s="0" t="s">
        <v>13663</v>
      </c>
      <c r="H3125" s="0" t="s">
        <v>13664</v>
      </c>
      <c r="I3125" s="1" t="n">
        <v>124.226</v>
      </c>
      <c r="J3125" s="2" t="s">
        <v>13665</v>
      </c>
      <c r="K3125" s="2" t="s">
        <v>7443</v>
      </c>
      <c r="L3125" s="0" t="s">
        <v>29</v>
      </c>
      <c r="M3125" s="0" t="s">
        <v>29</v>
      </c>
      <c r="N3125" s="0" t="s">
        <v>29</v>
      </c>
      <c r="O3125" s="2" t="s">
        <v>737</v>
      </c>
      <c r="P3125" s="2" t="s">
        <v>60</v>
      </c>
      <c r="Q3125" s="0" t="n">
        <f aca="false">_xlfn.UNICODE(B3125)</f>
        <v>73</v>
      </c>
      <c r="R3125" s="0" t="str">
        <f aca="false">IF(MIDB(B3125,1,10)="Candidatus",MIDB(B3125,FIND(" ",B3125,1)+1,FIND(" ",B3125,12)-FIND(" ",B3125,1)),IF(AND(Q3125&gt;=65,Q3125&lt;=90),MIDB(B3125,1,FIND(" ",B3125,1)),"-"))</f>
        <v>Ilyobacter </v>
      </c>
      <c r="S3125" s="0" t="str">
        <f aca="false">IF(MIDB(B3125,1,10)="Candidatus",MIDB(B3125,FIND(" ",B3125,12)+1,IFERROR(FIND(" ",B3125,FIND(" ",B3125,12)+1),LEN(B3125))-FIND(" ",B3125,12)),IF(AND(Q3125&gt;=65,Q3125&lt;=90),MIDB(B3125,FIND(" ",B3125,1),IFERROR(FIND(" ",B3125,FIND(" ",B3125,1)+1),LEN(B3125)+1)-FIND(" ",B3125,1)),"-"))</f>
        <v> polytropus</v>
      </c>
      <c r="T3125" s="0" t="n">
        <v>1</v>
      </c>
    </row>
    <row r="3126" customFormat="false" ht="12.8" hidden="false" customHeight="false" outlineLevel="0" collapsed="false">
      <c r="A3126" s="0" t="n">
        <v>3125</v>
      </c>
      <c r="B3126" s="0" t="s">
        <v>13661</v>
      </c>
      <c r="C3126" s="0" t="s">
        <v>21</v>
      </c>
      <c r="D3126" s="0" t="s">
        <v>12549</v>
      </c>
      <c r="E3126" s="0" t="s">
        <v>12550</v>
      </c>
      <c r="F3126" s="0" t="s">
        <v>13666</v>
      </c>
      <c r="G3126" s="0" t="s">
        <v>13667</v>
      </c>
      <c r="H3126" s="0" t="s">
        <v>13668</v>
      </c>
      <c r="I3126" s="1" t="n">
        <v>961.624</v>
      </c>
      <c r="J3126" s="2" t="s">
        <v>13669</v>
      </c>
      <c r="K3126" s="2" t="s">
        <v>13670</v>
      </c>
      <c r="L3126" s="2" t="s">
        <v>112</v>
      </c>
      <c r="M3126" s="2" t="s">
        <v>3119</v>
      </c>
      <c r="N3126" s="0" t="s">
        <v>29</v>
      </c>
      <c r="O3126" s="2" t="s">
        <v>13671</v>
      </c>
      <c r="P3126" s="2" t="s">
        <v>276</v>
      </c>
      <c r="Q3126" s="0" t="n">
        <f aca="false">_xlfn.UNICODE(B3126)</f>
        <v>73</v>
      </c>
      <c r="R3126" s="0" t="str">
        <f aca="false">IF(MIDB(B3126,1,10)="Candidatus",MIDB(B3126,FIND(" ",B3126,1)+1,FIND(" ",B3126,12)-FIND(" ",B3126,1)),IF(AND(Q3126&gt;=65,Q3126&lt;=90),MIDB(B3126,1,FIND(" ",B3126,1)),"-"))</f>
        <v>Ilyobacter </v>
      </c>
      <c r="S3126" s="0" t="str">
        <f aca="false">IF(MIDB(B3126,1,10)="Candidatus",MIDB(B3126,FIND(" ",B3126,12)+1,IFERROR(FIND(" ",B3126,FIND(" ",B3126,12)+1),LEN(B3126))-FIND(" ",B3126,12)),IF(AND(Q3126&gt;=65,Q3126&lt;=90),MIDB(B3126,FIND(" ",B3126,1),IFERROR(FIND(" ",B3126,FIND(" ",B3126,1)+1),LEN(B3126)+1)-FIND(" ",B3126,1)),"-"))</f>
        <v> polytropus</v>
      </c>
      <c r="T3126" s="0" t="n">
        <v>1</v>
      </c>
    </row>
    <row r="3127" customFormat="false" ht="12.8" hidden="false" customHeight="false" outlineLevel="0" collapsed="false">
      <c r="A3127" s="0" t="n">
        <v>3126</v>
      </c>
      <c r="B3127" s="0" t="s">
        <v>13672</v>
      </c>
      <c r="C3127" s="0" t="s">
        <v>21</v>
      </c>
      <c r="D3127" s="0" t="s">
        <v>13673</v>
      </c>
      <c r="E3127" s="0" t="s">
        <v>13674</v>
      </c>
      <c r="F3127" s="0" t="s">
        <v>13675</v>
      </c>
      <c r="G3127" s="0" t="s">
        <v>13676</v>
      </c>
      <c r="H3127" s="0" t="s">
        <v>13677</v>
      </c>
      <c r="I3127" s="1" t="n">
        <v>56.34</v>
      </c>
      <c r="J3127" s="2" t="s">
        <v>13678</v>
      </c>
      <c r="K3127" s="2" t="s">
        <v>464</v>
      </c>
      <c r="L3127" s="0" t="s">
        <v>29</v>
      </c>
      <c r="M3127" s="0" t="s">
        <v>29</v>
      </c>
      <c r="N3127" s="0" t="s">
        <v>29</v>
      </c>
      <c r="O3127" s="2" t="s">
        <v>464</v>
      </c>
      <c r="P3127" s="0" t="s">
        <v>29</v>
      </c>
      <c r="Q3127" s="0" t="n">
        <f aca="false">_xlfn.UNICODE(B3127)</f>
        <v>73</v>
      </c>
      <c r="R3127" s="0" t="str">
        <f aca="false">IF(MIDB(B3127,1,10)="Candidatus",MIDB(B3127,FIND(" ",B3127,1)+1,FIND(" ",B3127,12)-FIND(" ",B3127,1)),IF(AND(Q3127&gt;=65,Q3127&lt;=90),MIDB(B3127,1,FIND(" ",B3127,1)),"-"))</f>
        <v>Isosphaera </v>
      </c>
      <c r="S3127" s="0" t="str">
        <f aca="false">IF(MIDB(B3127,1,10)="Candidatus",MIDB(B3127,FIND(" ",B3127,12)+1,IFERROR(FIND(" ",B3127,FIND(" ",B3127,12)+1),LEN(B3127))-FIND(" ",B3127,12)),IF(AND(Q3127&gt;=65,Q3127&lt;=90),MIDB(B3127,FIND(" ",B3127,1),IFERROR(FIND(" ",B3127,FIND(" ",B3127,1)+1),LEN(B3127)+1)-FIND(" ",B3127,1)),"-"))</f>
        <v> pallida</v>
      </c>
      <c r="T3127" s="0" t="n">
        <v>1</v>
      </c>
    </row>
    <row r="3128" customFormat="false" ht="12.8" hidden="false" customHeight="false" outlineLevel="0" collapsed="false">
      <c r="A3128" s="0" t="n">
        <v>3127</v>
      </c>
      <c r="B3128" s="0" t="s">
        <v>13679</v>
      </c>
      <c r="C3128" s="0" t="s">
        <v>21</v>
      </c>
      <c r="D3128" s="0" t="s">
        <v>90</v>
      </c>
      <c r="E3128" s="0" t="s">
        <v>217</v>
      </c>
      <c r="F3128" s="0" t="s">
        <v>2653</v>
      </c>
      <c r="G3128" s="0" t="s">
        <v>13680</v>
      </c>
      <c r="H3128" s="0" t="s">
        <v>13681</v>
      </c>
      <c r="I3128" s="1" t="n">
        <v>86.072</v>
      </c>
      <c r="J3128" s="2" t="s">
        <v>13682</v>
      </c>
      <c r="K3128" s="2" t="s">
        <v>770</v>
      </c>
      <c r="L3128" s="0" t="s">
        <v>29</v>
      </c>
      <c r="M3128" s="0" t="s">
        <v>29</v>
      </c>
      <c r="N3128" s="0" t="s">
        <v>29</v>
      </c>
      <c r="O3128" s="2" t="s">
        <v>534</v>
      </c>
      <c r="P3128" s="2" t="s">
        <v>129</v>
      </c>
      <c r="Q3128" s="0" t="n">
        <f aca="false">_xlfn.UNICODE(B3128)</f>
        <v>74</v>
      </c>
      <c r="R3128" s="0" t="str">
        <f aca="false">IF(MIDB(B3128,1,10)="Candidatus",MIDB(B3128,FIND(" ",B3128,1)+1,FIND(" ",B3128,12)-FIND(" ",B3128,1)),IF(AND(Q3128&gt;=65,Q3128&lt;=90),MIDB(B3128,1,FIND(" ",B3128,1)),"-"))</f>
        <v>Jannaschia </v>
      </c>
      <c r="S3128" s="0" t="str">
        <f aca="false">IF(MIDB(B3128,1,10)="Candidatus",MIDB(B3128,FIND(" ",B3128,12)+1,IFERROR(FIND(" ",B3128,FIND(" ",B3128,12)+1),LEN(B3128))-FIND(" ",B3128,12)),IF(AND(Q3128&gt;=65,Q3128&lt;=90),MIDB(B3128,FIND(" ",B3128,1),IFERROR(FIND(" ",B3128,FIND(" ",B3128,1)+1),LEN(B3128)+1)-FIND(" ",B3128,1)),"-"))</f>
        <v> sp.</v>
      </c>
      <c r="T3128" s="0" t="n">
        <v>1</v>
      </c>
    </row>
    <row r="3129" customFormat="false" ht="12.8" hidden="false" customHeight="false" outlineLevel="0" collapsed="false">
      <c r="A3129" s="0" t="n">
        <v>3128</v>
      </c>
      <c r="B3129" s="0" t="s">
        <v>13683</v>
      </c>
      <c r="C3129" s="0" t="s">
        <v>21</v>
      </c>
      <c r="D3129" s="0" t="s">
        <v>54</v>
      </c>
      <c r="E3129" s="0" t="s">
        <v>1822</v>
      </c>
      <c r="F3129" s="0" t="s">
        <v>76</v>
      </c>
      <c r="G3129" s="0" t="s">
        <v>13684</v>
      </c>
      <c r="H3129" s="0" t="s">
        <v>13685</v>
      </c>
      <c r="I3129" s="1" t="n">
        <v>603.07</v>
      </c>
      <c r="J3129" s="2" t="s">
        <v>13686</v>
      </c>
      <c r="K3129" s="2" t="s">
        <v>13687</v>
      </c>
      <c r="L3129" s="0" t="s">
        <v>29</v>
      </c>
      <c r="M3129" s="2" t="s">
        <v>4325</v>
      </c>
      <c r="N3129" s="0" t="s">
        <v>29</v>
      </c>
      <c r="O3129" s="2" t="s">
        <v>13688</v>
      </c>
      <c r="P3129" s="2" t="s">
        <v>60</v>
      </c>
      <c r="Q3129" s="0" t="n">
        <f aca="false">_xlfn.UNICODE(B3129)</f>
        <v>74</v>
      </c>
      <c r="R3129" s="0" t="str">
        <f aca="false">IF(MIDB(B3129,1,10)="Candidatus",MIDB(B3129,FIND(" ",B3129,1)+1,FIND(" ",B3129,12)-FIND(" ",B3129,1)),IF(AND(Q3129&gt;=65,Q3129&lt;=90),MIDB(B3129,1,FIND(" ",B3129,1)),"-"))</f>
        <v>Jeotgalibacillus </v>
      </c>
      <c r="S3129" s="0" t="str">
        <f aca="false">IF(MIDB(B3129,1,10)="Candidatus",MIDB(B3129,FIND(" ",B3129,12)+1,IFERROR(FIND(" ",B3129,FIND(" ",B3129,12)+1),LEN(B3129))-FIND(" ",B3129,12)),IF(AND(Q3129&gt;=65,Q3129&lt;=90),MIDB(B3129,FIND(" ",B3129,1),IFERROR(FIND(" ",B3129,FIND(" ",B3129,1)+1),LEN(B3129)+1)-FIND(" ",B3129,1)),"-"))</f>
        <v> sp.</v>
      </c>
      <c r="T3129" s="0" t="n">
        <v>1</v>
      </c>
    </row>
    <row r="3130" customFormat="false" ht="12.8" hidden="false" customHeight="false" outlineLevel="0" collapsed="false">
      <c r="A3130" s="0" t="n">
        <v>3129</v>
      </c>
      <c r="B3130" s="0" t="s">
        <v>13689</v>
      </c>
      <c r="C3130" s="0" t="s">
        <v>21</v>
      </c>
      <c r="D3130" s="0" t="s">
        <v>90</v>
      </c>
      <c r="E3130" s="0" t="s">
        <v>217</v>
      </c>
      <c r="F3130" s="2" t="s">
        <v>46</v>
      </c>
      <c r="G3130" s="0" t="s">
        <v>29</v>
      </c>
      <c r="H3130" s="0" t="s">
        <v>13690</v>
      </c>
      <c r="I3130" s="1" t="n">
        <v>267.988</v>
      </c>
      <c r="J3130" s="2" t="s">
        <v>13691</v>
      </c>
      <c r="K3130" s="2" t="s">
        <v>2033</v>
      </c>
      <c r="L3130" s="2" t="s">
        <v>60</v>
      </c>
      <c r="M3130" s="2" t="s">
        <v>60</v>
      </c>
      <c r="N3130" s="0" t="s">
        <v>29</v>
      </c>
      <c r="O3130" s="2" t="s">
        <v>2884</v>
      </c>
      <c r="P3130" s="2" t="s">
        <v>46</v>
      </c>
      <c r="Q3130" s="0" t="n">
        <f aca="false">_xlfn.UNICODE(B3130)</f>
        <v>75</v>
      </c>
      <c r="R3130" s="0" t="str">
        <f aca="false">IF(MIDB(B3130,1,10)="Candidatus",MIDB(B3130,FIND(" ",B3130,1)+1,FIND(" ",B3130,12)-FIND(" ",B3130,1)),IF(AND(Q3130&gt;=65,Q3130&lt;=90),MIDB(B3130,1,FIND(" ",B3130,1)),"-"))</f>
        <v>Ketogulonicigenium </v>
      </c>
      <c r="S3130" s="0" t="str">
        <f aca="false">IF(MIDB(B3130,1,10)="Candidatus",MIDB(B3130,FIND(" ",B3130,12)+1,IFERROR(FIND(" ",B3130,FIND(" ",B3130,12)+1),LEN(B3130))-FIND(" ",B3130,12)),IF(AND(Q3130&gt;=65,Q3130&lt;=90),MIDB(B3130,FIND(" ",B3130,1),IFERROR(FIND(" ",B3130,FIND(" ",B3130,1)+1),LEN(B3130)+1)-FIND(" ",B3130,1)),"-"))</f>
        <v> vulgare</v>
      </c>
      <c r="T3130" s="0" t="n">
        <v>1</v>
      </c>
    </row>
    <row r="3131" customFormat="false" ht="12.8" hidden="false" customHeight="false" outlineLevel="0" collapsed="false">
      <c r="A3131" s="0" t="n">
        <v>3130</v>
      </c>
      <c r="B3131" s="0" t="s">
        <v>13689</v>
      </c>
      <c r="C3131" s="0" t="s">
        <v>21</v>
      </c>
      <c r="D3131" s="0" t="s">
        <v>90</v>
      </c>
      <c r="E3131" s="0" t="s">
        <v>217</v>
      </c>
      <c r="F3131" s="2" t="s">
        <v>88</v>
      </c>
      <c r="G3131" s="0" t="s">
        <v>29</v>
      </c>
      <c r="H3131" s="0" t="s">
        <v>13692</v>
      </c>
      <c r="I3131" s="1" t="n">
        <v>242.716</v>
      </c>
      <c r="J3131" s="2" t="s">
        <v>13693</v>
      </c>
      <c r="K3131" s="2" t="s">
        <v>1786</v>
      </c>
      <c r="L3131" s="0" t="s">
        <v>29</v>
      </c>
      <c r="M3131" s="0" t="s">
        <v>29</v>
      </c>
      <c r="N3131" s="0" t="s">
        <v>29</v>
      </c>
      <c r="O3131" s="2" t="s">
        <v>3153</v>
      </c>
      <c r="P3131" s="2" t="s">
        <v>46</v>
      </c>
      <c r="Q3131" s="0" t="n">
        <f aca="false">_xlfn.UNICODE(B3131)</f>
        <v>75</v>
      </c>
      <c r="R3131" s="0" t="str">
        <f aca="false">IF(MIDB(B3131,1,10)="Candidatus",MIDB(B3131,FIND(" ",B3131,1)+1,FIND(" ",B3131,12)-FIND(" ",B3131,1)),IF(AND(Q3131&gt;=65,Q3131&lt;=90),MIDB(B3131,1,FIND(" ",B3131,1)),"-"))</f>
        <v>Ketogulonicigenium </v>
      </c>
      <c r="S3131" s="0" t="str">
        <f aca="false">IF(MIDB(B3131,1,10)="Candidatus",MIDB(B3131,FIND(" ",B3131,12)+1,IFERROR(FIND(" ",B3131,FIND(" ",B3131,12)+1),LEN(B3131))-FIND(" ",B3131,12)),IF(AND(Q3131&gt;=65,Q3131&lt;=90),MIDB(B3131,FIND(" ",B3131,1),IFERROR(FIND(" ",B3131,FIND(" ",B3131,1)+1),LEN(B3131)+1)-FIND(" ",B3131,1)),"-"))</f>
        <v> vulgare</v>
      </c>
      <c r="T3131" s="0" t="n">
        <v>1</v>
      </c>
    </row>
    <row r="3132" customFormat="false" ht="12.8" hidden="false" customHeight="false" outlineLevel="0" collapsed="false">
      <c r="A3132" s="0" t="n">
        <v>3131</v>
      </c>
      <c r="B3132" s="0" t="s">
        <v>13694</v>
      </c>
      <c r="C3132" s="0" t="s">
        <v>21</v>
      </c>
      <c r="D3132" s="0" t="s">
        <v>90</v>
      </c>
      <c r="E3132" s="0" t="s">
        <v>217</v>
      </c>
      <c r="F3132" s="2" t="s">
        <v>88</v>
      </c>
      <c r="G3132" s="0" t="s">
        <v>13695</v>
      </c>
      <c r="H3132" s="0" t="s">
        <v>13696</v>
      </c>
      <c r="I3132" s="1" t="n">
        <v>242.715</v>
      </c>
      <c r="J3132" s="2" t="s">
        <v>13697</v>
      </c>
      <c r="K3132" s="2" t="s">
        <v>3153</v>
      </c>
      <c r="L3132" s="0" t="s">
        <v>29</v>
      </c>
      <c r="M3132" s="0" t="s">
        <v>29</v>
      </c>
      <c r="N3132" s="0" t="s">
        <v>29</v>
      </c>
      <c r="O3132" s="2" t="s">
        <v>3153</v>
      </c>
      <c r="P3132" s="0" t="s">
        <v>29</v>
      </c>
      <c r="Q3132" s="0" t="n">
        <f aca="false">_xlfn.UNICODE(B3132)</f>
        <v>75</v>
      </c>
      <c r="R3132" s="0" t="str">
        <f aca="false">IF(MIDB(B3132,1,10)="Candidatus",MIDB(B3132,FIND(" ",B3132,1)+1,FIND(" ",B3132,12)-FIND(" ",B3132,1)),IF(AND(Q3132&gt;=65,Q3132&lt;=90),MIDB(B3132,1,FIND(" ",B3132,1)),"-"))</f>
        <v>Ketogulonicigenium </v>
      </c>
      <c r="S3132" s="0" t="str">
        <f aca="false">IF(MIDB(B3132,1,10)="Candidatus",MIDB(B3132,FIND(" ",B3132,12)+1,IFERROR(FIND(" ",B3132,FIND(" ",B3132,12)+1),LEN(B3132))-FIND(" ",B3132,12)),IF(AND(Q3132&gt;=65,Q3132&lt;=90),MIDB(B3132,FIND(" ",B3132,1),IFERROR(FIND(" ",B3132,FIND(" ",B3132,1)+1),LEN(B3132)+1)-FIND(" ",B3132,1)),"-"))</f>
        <v> vulgare</v>
      </c>
      <c r="T3132" s="0" t="n">
        <v>1</v>
      </c>
    </row>
    <row r="3133" customFormat="false" ht="12.8" hidden="false" customHeight="false" outlineLevel="0" collapsed="false">
      <c r="A3133" s="0" t="n">
        <v>3132</v>
      </c>
      <c r="B3133" s="0" t="s">
        <v>13694</v>
      </c>
      <c r="C3133" s="0" t="s">
        <v>21</v>
      </c>
      <c r="D3133" s="0" t="s">
        <v>90</v>
      </c>
      <c r="E3133" s="0" t="s">
        <v>217</v>
      </c>
      <c r="F3133" s="2" t="s">
        <v>46</v>
      </c>
      <c r="G3133" s="0" t="s">
        <v>13698</v>
      </c>
      <c r="H3133" s="0" t="s">
        <v>13699</v>
      </c>
      <c r="I3133" s="1" t="n">
        <v>267.986</v>
      </c>
      <c r="J3133" s="2" t="s">
        <v>13700</v>
      </c>
      <c r="K3133" s="2" t="s">
        <v>2033</v>
      </c>
      <c r="L3133" s="2" t="s">
        <v>60</v>
      </c>
      <c r="M3133" s="2" t="s">
        <v>60</v>
      </c>
      <c r="N3133" s="0" t="s">
        <v>29</v>
      </c>
      <c r="O3133" s="2" t="s">
        <v>2884</v>
      </c>
      <c r="P3133" s="0" t="s">
        <v>29</v>
      </c>
      <c r="Q3133" s="0" t="n">
        <f aca="false">_xlfn.UNICODE(B3133)</f>
        <v>75</v>
      </c>
      <c r="R3133" s="0" t="str">
        <f aca="false">IF(MIDB(B3133,1,10)="Candidatus",MIDB(B3133,FIND(" ",B3133,1)+1,FIND(" ",B3133,12)-FIND(" ",B3133,1)),IF(AND(Q3133&gt;=65,Q3133&lt;=90),MIDB(B3133,1,FIND(" ",B3133,1)),"-"))</f>
        <v>Ketogulonicigenium </v>
      </c>
      <c r="S3133" s="0" t="str">
        <f aca="false">IF(MIDB(B3133,1,10)="Candidatus",MIDB(B3133,FIND(" ",B3133,12)+1,IFERROR(FIND(" ",B3133,FIND(" ",B3133,12)+1),LEN(B3133))-FIND(" ",B3133,12)),IF(AND(Q3133&gt;=65,Q3133&lt;=90),MIDB(B3133,FIND(" ",B3133,1),IFERROR(FIND(" ",B3133,FIND(" ",B3133,1)+1),LEN(B3133)+1)-FIND(" ",B3133,1)),"-"))</f>
        <v> vulgare</v>
      </c>
      <c r="T3133" s="0" t="n">
        <v>1</v>
      </c>
    </row>
    <row r="3134" customFormat="false" ht="12.8" hidden="false" customHeight="false" outlineLevel="0" collapsed="false">
      <c r="A3134" s="0" t="n">
        <v>3133</v>
      </c>
      <c r="B3134" s="0" t="s">
        <v>13701</v>
      </c>
      <c r="C3134" s="0" t="s">
        <v>21</v>
      </c>
      <c r="D3134" s="0" t="s">
        <v>90</v>
      </c>
      <c r="E3134" s="0" t="s">
        <v>217</v>
      </c>
      <c r="F3134" s="0" t="s">
        <v>13702</v>
      </c>
      <c r="G3134" s="0" t="s">
        <v>13703</v>
      </c>
      <c r="H3134" s="0" t="s">
        <v>13704</v>
      </c>
      <c r="I3134" s="1" t="n">
        <v>243.645</v>
      </c>
      <c r="J3134" s="2" t="s">
        <v>13705</v>
      </c>
      <c r="K3134" s="2" t="s">
        <v>286</v>
      </c>
      <c r="L3134" s="0" t="s">
        <v>29</v>
      </c>
      <c r="M3134" s="0" t="s">
        <v>29</v>
      </c>
      <c r="N3134" s="0" t="s">
        <v>29</v>
      </c>
      <c r="O3134" s="2" t="s">
        <v>13706</v>
      </c>
      <c r="P3134" s="2" t="s">
        <v>521</v>
      </c>
      <c r="Q3134" s="0" t="n">
        <f aca="false">_xlfn.UNICODE(B3134)</f>
        <v>75</v>
      </c>
      <c r="R3134" s="0" t="str">
        <f aca="false">IF(MIDB(B3134,1,10)="Candidatus",MIDB(B3134,FIND(" ",B3134,1)+1,FIND(" ",B3134,12)-FIND(" ",B3134,1)),IF(AND(Q3134&gt;=65,Q3134&lt;=90),MIDB(B3134,1,FIND(" ",B3134,1)),"-"))</f>
        <v>Ketogulonicigenium </v>
      </c>
      <c r="S3134" s="0" t="str">
        <f aca="false">IF(MIDB(B3134,1,10)="Candidatus",MIDB(B3134,FIND(" ",B3134,12)+1,IFERROR(FIND(" ",B3134,FIND(" ",B3134,12)+1),LEN(B3134))-FIND(" ",B3134,12)),IF(AND(Q3134&gt;=65,Q3134&lt;=90),MIDB(B3134,FIND(" ",B3134,1),IFERROR(FIND(" ",B3134,FIND(" ",B3134,1)+1),LEN(B3134)+1)-FIND(" ",B3134,1)),"-"))</f>
        <v> vulgare</v>
      </c>
      <c r="T3134" s="0" t="n">
        <v>1</v>
      </c>
    </row>
    <row r="3135" customFormat="false" ht="12.8" hidden="false" customHeight="false" outlineLevel="0" collapsed="false">
      <c r="A3135" s="0" t="n">
        <v>3134</v>
      </c>
      <c r="B3135" s="0" t="s">
        <v>13701</v>
      </c>
      <c r="C3135" s="0" t="s">
        <v>21</v>
      </c>
      <c r="D3135" s="0" t="s">
        <v>90</v>
      </c>
      <c r="E3135" s="0" t="s">
        <v>217</v>
      </c>
      <c r="F3135" s="0" t="s">
        <v>13707</v>
      </c>
      <c r="G3135" s="0" t="s">
        <v>13708</v>
      </c>
      <c r="H3135" s="0" t="s">
        <v>13709</v>
      </c>
      <c r="I3135" s="1" t="n">
        <v>268.675</v>
      </c>
      <c r="J3135" s="2" t="s">
        <v>13710</v>
      </c>
      <c r="K3135" s="2" t="s">
        <v>2883</v>
      </c>
      <c r="L3135" s="2" t="s">
        <v>60</v>
      </c>
      <c r="M3135" s="2" t="s">
        <v>60</v>
      </c>
      <c r="N3135" s="0" t="s">
        <v>29</v>
      </c>
      <c r="O3135" s="2" t="s">
        <v>3861</v>
      </c>
      <c r="P3135" s="2" t="s">
        <v>287</v>
      </c>
      <c r="Q3135" s="0" t="n">
        <f aca="false">_xlfn.UNICODE(B3135)</f>
        <v>75</v>
      </c>
      <c r="R3135" s="0" t="str">
        <f aca="false">IF(MIDB(B3135,1,10)="Candidatus",MIDB(B3135,FIND(" ",B3135,1)+1,FIND(" ",B3135,12)-FIND(" ",B3135,1)),IF(AND(Q3135&gt;=65,Q3135&lt;=90),MIDB(B3135,1,FIND(" ",B3135,1)),"-"))</f>
        <v>Ketogulonicigenium </v>
      </c>
      <c r="S3135" s="0" t="str">
        <f aca="false">IF(MIDB(B3135,1,10)="Candidatus",MIDB(B3135,FIND(" ",B3135,12)+1,IFERROR(FIND(" ",B3135,FIND(" ",B3135,12)+1),LEN(B3135))-FIND(" ",B3135,12)),IF(AND(Q3135&gt;=65,Q3135&lt;=90),MIDB(B3135,FIND(" ",B3135,1),IFERROR(FIND(" ",B3135,FIND(" ",B3135,1)+1),LEN(B3135)+1)-FIND(" ",B3135,1)),"-"))</f>
        <v> vulgare</v>
      </c>
      <c r="T3135" s="0" t="n">
        <v>1</v>
      </c>
    </row>
    <row r="3136" customFormat="false" ht="12.8" hidden="false" customHeight="false" outlineLevel="0" collapsed="false">
      <c r="A3136" s="0" t="n">
        <v>3135</v>
      </c>
      <c r="B3136" s="0" t="s">
        <v>13711</v>
      </c>
      <c r="C3136" s="0" t="s">
        <v>21</v>
      </c>
      <c r="D3136" s="0" t="s">
        <v>1941</v>
      </c>
      <c r="E3136" s="0" t="s">
        <v>1941</v>
      </c>
      <c r="F3136" s="0" t="s">
        <v>13712</v>
      </c>
      <c r="G3136" s="0" t="s">
        <v>13713</v>
      </c>
      <c r="H3136" s="0" t="s">
        <v>13714</v>
      </c>
      <c r="I3136" s="1" t="n">
        <v>182.572</v>
      </c>
      <c r="J3136" s="2" t="s">
        <v>13715</v>
      </c>
      <c r="K3136" s="2" t="s">
        <v>2616</v>
      </c>
      <c r="L3136" s="0" t="s">
        <v>29</v>
      </c>
      <c r="M3136" s="0" t="s">
        <v>29</v>
      </c>
      <c r="N3136" s="0" t="s">
        <v>29</v>
      </c>
      <c r="O3136" s="2" t="s">
        <v>317</v>
      </c>
      <c r="P3136" s="2" t="s">
        <v>129</v>
      </c>
      <c r="Q3136" s="0" t="n">
        <f aca="false">_xlfn.UNICODE(B3136)</f>
        <v>75</v>
      </c>
      <c r="R3136" s="0" t="str">
        <f aca="false">IF(MIDB(B3136,1,10)="Candidatus",MIDB(B3136,FIND(" ",B3136,1)+1,FIND(" ",B3136,12)-FIND(" ",B3136,1)),IF(AND(Q3136&gt;=65,Q3136&lt;=90),MIDB(B3136,1,FIND(" ",B3136,1)),"-"))</f>
        <v>Kineococcus </v>
      </c>
      <c r="S3136" s="0" t="str">
        <f aca="false">IF(MIDB(B3136,1,10)="Candidatus",MIDB(B3136,FIND(" ",B3136,12)+1,IFERROR(FIND(" ",B3136,FIND(" ",B3136,12)+1),LEN(B3136))-FIND(" ",B3136,12)),IF(AND(Q3136&gt;=65,Q3136&lt;=90),MIDB(B3136,FIND(" ",B3136,1),IFERROR(FIND(" ",B3136,FIND(" ",B3136,1)+1),LEN(B3136)+1)-FIND(" ",B3136,1)),"-"))</f>
        <v> radiotolerans</v>
      </c>
      <c r="T3136" s="0" t="n">
        <v>1</v>
      </c>
    </row>
    <row r="3137" customFormat="false" ht="12.8" hidden="false" customHeight="false" outlineLevel="0" collapsed="false">
      <c r="A3137" s="0" t="n">
        <v>3136</v>
      </c>
      <c r="B3137" s="0" t="s">
        <v>13711</v>
      </c>
      <c r="C3137" s="0" t="s">
        <v>21</v>
      </c>
      <c r="D3137" s="0" t="s">
        <v>1941</v>
      </c>
      <c r="E3137" s="0" t="s">
        <v>1941</v>
      </c>
      <c r="F3137" s="0" t="s">
        <v>13716</v>
      </c>
      <c r="G3137" s="0" t="s">
        <v>13717</v>
      </c>
      <c r="H3137" s="0" t="s">
        <v>13718</v>
      </c>
      <c r="I3137" s="1" t="n">
        <v>12.917</v>
      </c>
      <c r="J3137" s="2" t="s">
        <v>13719</v>
      </c>
      <c r="K3137" s="2" t="s">
        <v>1598</v>
      </c>
      <c r="L3137" s="0" t="s">
        <v>29</v>
      </c>
      <c r="M3137" s="0" t="s">
        <v>29</v>
      </c>
      <c r="N3137" s="0" t="s">
        <v>29</v>
      </c>
      <c r="O3137" s="2" t="s">
        <v>1598</v>
      </c>
      <c r="P3137" s="0" t="s">
        <v>29</v>
      </c>
      <c r="Q3137" s="0" t="n">
        <f aca="false">_xlfn.UNICODE(B3137)</f>
        <v>75</v>
      </c>
      <c r="R3137" s="0" t="str">
        <f aca="false">IF(MIDB(B3137,1,10)="Candidatus",MIDB(B3137,FIND(" ",B3137,1)+1,FIND(" ",B3137,12)-FIND(" ",B3137,1)),IF(AND(Q3137&gt;=65,Q3137&lt;=90),MIDB(B3137,1,FIND(" ",B3137,1)),"-"))</f>
        <v>Kineococcus </v>
      </c>
      <c r="S3137" s="0" t="str">
        <f aca="false">IF(MIDB(B3137,1,10)="Candidatus",MIDB(B3137,FIND(" ",B3137,12)+1,IFERROR(FIND(" ",B3137,FIND(" ",B3137,12)+1),LEN(B3137))-FIND(" ",B3137,12)),IF(AND(Q3137&gt;=65,Q3137&lt;=90),MIDB(B3137,FIND(" ",B3137,1),IFERROR(FIND(" ",B3137,FIND(" ",B3137,1)+1),LEN(B3137)+1)-FIND(" ",B3137,1)),"-"))</f>
        <v> radiotolerans</v>
      </c>
      <c r="T3137" s="0" t="n">
        <v>1</v>
      </c>
    </row>
    <row r="3138" customFormat="false" ht="12.8" hidden="false" customHeight="false" outlineLevel="0" collapsed="false">
      <c r="A3138" s="0" t="n">
        <v>3137</v>
      </c>
      <c r="B3138" s="0" t="s">
        <v>13720</v>
      </c>
      <c r="C3138" s="0" t="s">
        <v>21</v>
      </c>
      <c r="D3138" s="0" t="s">
        <v>90</v>
      </c>
      <c r="E3138" s="0" t="s">
        <v>91</v>
      </c>
      <c r="F3138" s="0" t="s">
        <v>13721</v>
      </c>
      <c r="G3138" s="0" t="s">
        <v>13722</v>
      </c>
      <c r="H3138" s="0" t="s">
        <v>13723</v>
      </c>
      <c r="I3138" s="1" t="n">
        <v>204.468</v>
      </c>
      <c r="J3138" s="2" t="s">
        <v>13724</v>
      </c>
      <c r="K3138" s="2" t="s">
        <v>8145</v>
      </c>
      <c r="L3138" s="0" t="s">
        <v>29</v>
      </c>
      <c r="M3138" s="0" t="s">
        <v>29</v>
      </c>
      <c r="N3138" s="0" t="s">
        <v>29</v>
      </c>
      <c r="O3138" s="2" t="s">
        <v>8146</v>
      </c>
      <c r="P3138" s="2" t="s">
        <v>262</v>
      </c>
      <c r="Q3138" s="0" t="n">
        <f aca="false">_xlfn.UNICODE(B3138)</f>
        <v>75</v>
      </c>
      <c r="R3138" s="0" t="str">
        <f aca="false">IF(MIDB(B3138,1,10)="Candidatus",MIDB(B3138,FIND(" ",B3138,1)+1,FIND(" ",B3138,12)-FIND(" ",B3138,1)),IF(AND(Q3138&gt;=65,Q3138&lt;=90),MIDB(B3138,1,FIND(" ",B3138,1)),"-"))</f>
        <v>Klebsiella </v>
      </c>
      <c r="S3138" s="0" t="str">
        <f aca="false">IF(MIDB(B3138,1,10)="Candidatus",MIDB(B3138,FIND(" ",B3138,12)+1,IFERROR(FIND(" ",B3138,FIND(" ",B3138,12)+1),LEN(B3138))-FIND(" ",B3138,12)),IF(AND(Q3138&gt;=65,Q3138&lt;=90),MIDB(B3138,FIND(" ",B3138,1),IFERROR(FIND(" ",B3138,FIND(" ",B3138,1)+1),LEN(B3138)+1)-FIND(" ",B3138,1)),"-"))</f>
        <v> oxytoca</v>
      </c>
      <c r="T3138" s="0" t="n">
        <v>1</v>
      </c>
    </row>
    <row r="3139" customFormat="false" ht="12.8" hidden="false" customHeight="false" outlineLevel="0" collapsed="false">
      <c r="A3139" s="0" t="n">
        <v>3138</v>
      </c>
      <c r="B3139" s="0" t="s">
        <v>13720</v>
      </c>
      <c r="C3139" s="0" t="s">
        <v>21</v>
      </c>
      <c r="D3139" s="0" t="s">
        <v>90</v>
      </c>
      <c r="E3139" s="0" t="s">
        <v>91</v>
      </c>
      <c r="F3139" s="0" t="s">
        <v>13725</v>
      </c>
      <c r="G3139" s="0" t="s">
        <v>13726</v>
      </c>
      <c r="H3139" s="0" t="s">
        <v>13727</v>
      </c>
      <c r="I3139" s="1" t="n">
        <v>55.298</v>
      </c>
      <c r="J3139" s="2" t="s">
        <v>13728</v>
      </c>
      <c r="K3139" s="2" t="s">
        <v>586</v>
      </c>
      <c r="L3139" s="0" t="s">
        <v>29</v>
      </c>
      <c r="M3139" s="0" t="s">
        <v>29</v>
      </c>
      <c r="N3139" s="0" t="s">
        <v>29</v>
      </c>
      <c r="O3139" s="2" t="s">
        <v>581</v>
      </c>
      <c r="P3139" s="2" t="s">
        <v>46</v>
      </c>
      <c r="Q3139" s="0" t="n">
        <f aca="false">_xlfn.UNICODE(B3139)</f>
        <v>75</v>
      </c>
      <c r="R3139" s="0" t="str">
        <f aca="false">IF(MIDB(B3139,1,10)="Candidatus",MIDB(B3139,FIND(" ",B3139,1)+1,FIND(" ",B3139,12)-FIND(" ",B3139,1)),IF(AND(Q3139&gt;=65,Q3139&lt;=90),MIDB(B3139,1,FIND(" ",B3139,1)),"-"))</f>
        <v>Klebsiella </v>
      </c>
      <c r="S3139" s="0" t="str">
        <f aca="false">IF(MIDB(B3139,1,10)="Candidatus",MIDB(B3139,FIND(" ",B3139,12)+1,IFERROR(FIND(" ",B3139,FIND(" ",B3139,12)+1),LEN(B3139))-FIND(" ",B3139,12)),IF(AND(Q3139&gt;=65,Q3139&lt;=90),MIDB(B3139,FIND(" ",B3139,1),IFERROR(FIND(" ",B3139,FIND(" ",B3139,1)+1),LEN(B3139)+1)-FIND(" ",B3139,1)),"-"))</f>
        <v> oxytoca</v>
      </c>
      <c r="T3139" s="0" t="n">
        <v>1</v>
      </c>
    </row>
    <row r="3140" customFormat="false" ht="12.8" hidden="false" customHeight="false" outlineLevel="0" collapsed="false">
      <c r="A3140" s="0" t="n">
        <v>3139</v>
      </c>
      <c r="B3140" s="0" t="s">
        <v>13720</v>
      </c>
      <c r="C3140" s="0" t="s">
        <v>21</v>
      </c>
      <c r="D3140" s="0" t="s">
        <v>90</v>
      </c>
      <c r="E3140" s="0" t="s">
        <v>91</v>
      </c>
      <c r="F3140" s="0" t="s">
        <v>13729</v>
      </c>
      <c r="G3140" s="0" t="s">
        <v>13730</v>
      </c>
      <c r="H3140" s="0" t="s">
        <v>13731</v>
      </c>
      <c r="I3140" s="1" t="n">
        <v>3.514</v>
      </c>
      <c r="J3140" s="2" t="s">
        <v>13732</v>
      </c>
      <c r="K3140" s="2" t="s">
        <v>129</v>
      </c>
      <c r="L3140" s="0" t="s">
        <v>29</v>
      </c>
      <c r="M3140" s="0" t="s">
        <v>29</v>
      </c>
      <c r="N3140" s="0" t="s">
        <v>29</v>
      </c>
      <c r="O3140" s="2" t="s">
        <v>129</v>
      </c>
      <c r="P3140" s="0" t="s">
        <v>29</v>
      </c>
      <c r="Q3140" s="0" t="n">
        <f aca="false">_xlfn.UNICODE(B3140)</f>
        <v>75</v>
      </c>
      <c r="R3140" s="0" t="str">
        <f aca="false">IF(MIDB(B3140,1,10)="Candidatus",MIDB(B3140,FIND(" ",B3140,1)+1,FIND(" ",B3140,12)-FIND(" ",B3140,1)),IF(AND(Q3140&gt;=65,Q3140&lt;=90),MIDB(B3140,1,FIND(" ",B3140,1)),"-"))</f>
        <v>Klebsiella </v>
      </c>
      <c r="S3140" s="0" t="str">
        <f aca="false">IF(MIDB(B3140,1,10)="Candidatus",MIDB(B3140,FIND(" ",B3140,12)+1,IFERROR(FIND(" ",B3140,FIND(" ",B3140,12)+1),LEN(B3140))-FIND(" ",B3140,12)),IF(AND(Q3140&gt;=65,Q3140&lt;=90),MIDB(B3140,FIND(" ",B3140,1),IFERROR(FIND(" ",B3140,FIND(" ",B3140,1)+1),LEN(B3140)+1)-FIND(" ",B3140,1)),"-"))</f>
        <v> oxytoca</v>
      </c>
      <c r="T3140" s="0" t="n">
        <v>1</v>
      </c>
    </row>
    <row r="3141" customFormat="false" ht="12.8" hidden="false" customHeight="false" outlineLevel="0" collapsed="false">
      <c r="A3141" s="0" t="n">
        <v>3140</v>
      </c>
      <c r="B3141" s="0" t="s">
        <v>13720</v>
      </c>
      <c r="C3141" s="0" t="s">
        <v>21</v>
      </c>
      <c r="D3141" s="0" t="s">
        <v>90</v>
      </c>
      <c r="E3141" s="0" t="s">
        <v>91</v>
      </c>
      <c r="F3141" s="0" t="s">
        <v>13733</v>
      </c>
      <c r="G3141" s="0" t="s">
        <v>13734</v>
      </c>
      <c r="H3141" s="0" t="s">
        <v>13735</v>
      </c>
      <c r="I3141" s="1" t="n">
        <v>183.015</v>
      </c>
      <c r="J3141" s="2" t="s">
        <v>13736</v>
      </c>
      <c r="K3141" s="2" t="s">
        <v>8241</v>
      </c>
      <c r="L3141" s="0" t="s">
        <v>29</v>
      </c>
      <c r="M3141" s="0" t="s">
        <v>29</v>
      </c>
      <c r="N3141" s="0" t="s">
        <v>29</v>
      </c>
      <c r="O3141" s="2" t="s">
        <v>1682</v>
      </c>
      <c r="P3141" s="2" t="s">
        <v>44</v>
      </c>
      <c r="Q3141" s="0" t="n">
        <f aca="false">_xlfn.UNICODE(B3141)</f>
        <v>75</v>
      </c>
      <c r="R3141" s="0" t="str">
        <f aca="false">IF(MIDB(B3141,1,10)="Candidatus",MIDB(B3141,FIND(" ",B3141,1)+1,FIND(" ",B3141,12)-FIND(" ",B3141,1)),IF(AND(Q3141&gt;=65,Q3141&lt;=90),MIDB(B3141,1,FIND(" ",B3141,1)),"-"))</f>
        <v>Klebsiella </v>
      </c>
      <c r="S3141" s="0" t="str">
        <f aca="false">IF(MIDB(B3141,1,10)="Candidatus",MIDB(B3141,FIND(" ",B3141,12)+1,IFERROR(FIND(" ",B3141,FIND(" ",B3141,12)+1),LEN(B3141))-FIND(" ",B3141,12)),IF(AND(Q3141&gt;=65,Q3141&lt;=90),MIDB(B3141,FIND(" ",B3141,1),IFERROR(FIND(" ",B3141,FIND(" ",B3141,1)+1),LEN(B3141)+1)-FIND(" ",B3141,1)),"-"))</f>
        <v> oxytoca</v>
      </c>
      <c r="T3141" s="0" t="n">
        <v>1</v>
      </c>
    </row>
    <row r="3142" customFormat="false" ht="12.8" hidden="false" customHeight="false" outlineLevel="0" collapsed="false">
      <c r="A3142" s="0" t="n">
        <v>3141</v>
      </c>
      <c r="B3142" s="0" t="s">
        <v>13737</v>
      </c>
      <c r="C3142" s="0" t="s">
        <v>21</v>
      </c>
      <c r="D3142" s="0" t="s">
        <v>90</v>
      </c>
      <c r="E3142" s="0" t="s">
        <v>91</v>
      </c>
      <c r="F3142" s="0" t="s">
        <v>13738</v>
      </c>
      <c r="G3142" s="0" t="s">
        <v>13739</v>
      </c>
      <c r="H3142" s="0" t="s">
        <v>13740</v>
      </c>
      <c r="I3142" s="1" t="n">
        <v>117.623</v>
      </c>
      <c r="J3142" s="2" t="s">
        <v>13741</v>
      </c>
      <c r="K3142" s="2" t="s">
        <v>1163</v>
      </c>
      <c r="L3142" s="0" t="s">
        <v>29</v>
      </c>
      <c r="M3142" s="0" t="s">
        <v>29</v>
      </c>
      <c r="N3142" s="0" t="s">
        <v>29</v>
      </c>
      <c r="O3142" s="2" t="s">
        <v>1163</v>
      </c>
      <c r="P3142" s="0" t="s">
        <v>29</v>
      </c>
      <c r="Q3142" s="0" t="n">
        <f aca="false">_xlfn.UNICODE(B3142)</f>
        <v>75</v>
      </c>
      <c r="R3142" s="0" t="str">
        <f aca="false">IF(MIDB(B3142,1,10)="Candidatus",MIDB(B3142,FIND(" ",B3142,1)+1,FIND(" ",B3142,12)-FIND(" ",B3142,1)),IF(AND(Q3142&gt;=65,Q3142&lt;=90),MIDB(B3142,1,FIND(" ",B3142,1)),"-"))</f>
        <v>Klebsiella </v>
      </c>
      <c r="S3142" s="0" t="str">
        <f aca="false">IF(MIDB(B3142,1,10)="Candidatus",MIDB(B3142,FIND(" ",B3142,12)+1,IFERROR(FIND(" ",B3142,FIND(" ",B3142,12)+1),LEN(B3142))-FIND(" ",B3142,12)),IF(AND(Q3142&gt;=65,Q3142&lt;=90),MIDB(B3142,FIND(" ",B3142,1),IFERROR(FIND(" ",B3142,FIND(" ",B3142,1)+1),LEN(B3142)+1)-FIND(" ",B3142,1)),"-"))</f>
        <v> oxytoca</v>
      </c>
      <c r="T3142" s="0" t="n">
        <v>1</v>
      </c>
    </row>
    <row r="3143" customFormat="false" ht="12.8" hidden="false" customHeight="false" outlineLevel="0" collapsed="false">
      <c r="A3143" s="0" t="n">
        <v>3142</v>
      </c>
      <c r="B3143" s="0" t="s">
        <v>13737</v>
      </c>
      <c r="C3143" s="0" t="s">
        <v>21</v>
      </c>
      <c r="D3143" s="0" t="s">
        <v>90</v>
      </c>
      <c r="E3143" s="0" t="s">
        <v>91</v>
      </c>
      <c r="F3143" s="0" t="s">
        <v>13742</v>
      </c>
      <c r="G3143" s="0" t="s">
        <v>13743</v>
      </c>
      <c r="H3143" s="0" t="s">
        <v>13744</v>
      </c>
      <c r="I3143" s="1" t="n">
        <v>115.319</v>
      </c>
      <c r="J3143" s="2" t="s">
        <v>13745</v>
      </c>
      <c r="K3143" s="2" t="s">
        <v>2381</v>
      </c>
      <c r="L3143" s="0" t="s">
        <v>29</v>
      </c>
      <c r="M3143" s="0" t="s">
        <v>29</v>
      </c>
      <c r="N3143" s="0" t="s">
        <v>29</v>
      </c>
      <c r="O3143" s="2" t="s">
        <v>737</v>
      </c>
      <c r="P3143" s="2" t="s">
        <v>52</v>
      </c>
      <c r="Q3143" s="0" t="n">
        <f aca="false">_xlfn.UNICODE(B3143)</f>
        <v>75</v>
      </c>
      <c r="R3143" s="0" t="str">
        <f aca="false">IF(MIDB(B3143,1,10)="Candidatus",MIDB(B3143,FIND(" ",B3143,1)+1,FIND(" ",B3143,12)-FIND(" ",B3143,1)),IF(AND(Q3143&gt;=65,Q3143&lt;=90),MIDB(B3143,1,FIND(" ",B3143,1)),"-"))</f>
        <v>Klebsiella </v>
      </c>
      <c r="S3143" s="0" t="str">
        <f aca="false">IF(MIDB(B3143,1,10)="Candidatus",MIDB(B3143,FIND(" ",B3143,12)+1,IFERROR(FIND(" ",B3143,FIND(" ",B3143,12)+1),LEN(B3143))-FIND(" ",B3143,12)),IF(AND(Q3143&gt;=65,Q3143&lt;=90),MIDB(B3143,FIND(" ",B3143,1),IFERROR(FIND(" ",B3143,FIND(" ",B3143,1)+1),LEN(B3143)+1)-FIND(" ",B3143,1)),"-"))</f>
        <v> oxytoca</v>
      </c>
      <c r="T3143" s="0" t="n">
        <v>1</v>
      </c>
    </row>
    <row r="3144" customFormat="false" ht="12.8" hidden="false" customHeight="false" outlineLevel="0" collapsed="false">
      <c r="A3144" s="0" t="n">
        <v>3143</v>
      </c>
      <c r="B3144" s="0" t="s">
        <v>13737</v>
      </c>
      <c r="C3144" s="0" t="s">
        <v>21</v>
      </c>
      <c r="D3144" s="0" t="s">
        <v>90</v>
      </c>
      <c r="E3144" s="0" t="s">
        <v>91</v>
      </c>
      <c r="F3144" s="0" t="s">
        <v>13746</v>
      </c>
      <c r="G3144" s="0" t="s">
        <v>13747</v>
      </c>
      <c r="H3144" s="0" t="s">
        <v>13748</v>
      </c>
      <c r="I3144" s="1" t="n">
        <v>92.095</v>
      </c>
      <c r="J3144" s="2" t="s">
        <v>13749</v>
      </c>
      <c r="K3144" s="2" t="s">
        <v>729</v>
      </c>
      <c r="L3144" s="0" t="s">
        <v>29</v>
      </c>
      <c r="M3144" s="0" t="s">
        <v>29</v>
      </c>
      <c r="N3144" s="0" t="s">
        <v>29</v>
      </c>
      <c r="O3144" s="2" t="s">
        <v>730</v>
      </c>
      <c r="P3144" s="2" t="s">
        <v>88</v>
      </c>
      <c r="Q3144" s="0" t="n">
        <f aca="false">_xlfn.UNICODE(B3144)</f>
        <v>75</v>
      </c>
      <c r="R3144" s="0" t="str">
        <f aca="false">IF(MIDB(B3144,1,10)="Candidatus",MIDB(B3144,FIND(" ",B3144,1)+1,FIND(" ",B3144,12)-FIND(" ",B3144,1)),IF(AND(Q3144&gt;=65,Q3144&lt;=90),MIDB(B3144,1,FIND(" ",B3144,1)),"-"))</f>
        <v>Klebsiella </v>
      </c>
      <c r="S3144" s="0" t="str">
        <f aca="false">IF(MIDB(B3144,1,10)="Candidatus",MIDB(B3144,FIND(" ",B3144,12)+1,IFERROR(FIND(" ",B3144,FIND(" ",B3144,12)+1),LEN(B3144))-FIND(" ",B3144,12)),IF(AND(Q3144&gt;=65,Q3144&lt;=90),MIDB(B3144,FIND(" ",B3144,1),IFERROR(FIND(" ",B3144,FIND(" ",B3144,1)+1),LEN(B3144)+1)-FIND(" ",B3144,1)),"-"))</f>
        <v> oxytoca</v>
      </c>
      <c r="T3144" s="0" t="n">
        <v>1</v>
      </c>
    </row>
    <row r="3145" customFormat="false" ht="12.8" hidden="false" customHeight="false" outlineLevel="0" collapsed="false">
      <c r="A3145" s="0" t="n">
        <v>3144</v>
      </c>
      <c r="B3145" s="0" t="s">
        <v>13737</v>
      </c>
      <c r="C3145" s="0" t="s">
        <v>21</v>
      </c>
      <c r="D3145" s="0" t="s">
        <v>90</v>
      </c>
      <c r="E3145" s="0" t="s">
        <v>91</v>
      </c>
      <c r="F3145" s="0" t="s">
        <v>13750</v>
      </c>
      <c r="G3145" s="0" t="s">
        <v>13751</v>
      </c>
      <c r="H3145" s="0" t="s">
        <v>13752</v>
      </c>
      <c r="I3145" s="1" t="n">
        <v>113.105</v>
      </c>
      <c r="J3145" s="2" t="s">
        <v>13753</v>
      </c>
      <c r="K3145" s="2" t="s">
        <v>743</v>
      </c>
      <c r="L3145" s="0" t="s">
        <v>29</v>
      </c>
      <c r="M3145" s="0" t="s">
        <v>29</v>
      </c>
      <c r="N3145" s="0" t="s">
        <v>29</v>
      </c>
      <c r="O3145" s="2" t="s">
        <v>2381</v>
      </c>
      <c r="P3145" s="2" t="s">
        <v>129</v>
      </c>
      <c r="Q3145" s="0" t="n">
        <f aca="false">_xlfn.UNICODE(B3145)</f>
        <v>75</v>
      </c>
      <c r="R3145" s="0" t="str">
        <f aca="false">IF(MIDB(B3145,1,10)="Candidatus",MIDB(B3145,FIND(" ",B3145,1)+1,FIND(" ",B3145,12)-FIND(" ",B3145,1)),IF(AND(Q3145&gt;=65,Q3145&lt;=90),MIDB(B3145,1,FIND(" ",B3145,1)),"-"))</f>
        <v>Klebsiella </v>
      </c>
      <c r="S3145" s="0" t="str">
        <f aca="false">IF(MIDB(B3145,1,10)="Candidatus",MIDB(B3145,FIND(" ",B3145,12)+1,IFERROR(FIND(" ",B3145,FIND(" ",B3145,12)+1),LEN(B3145))-FIND(" ",B3145,12)),IF(AND(Q3145&gt;=65,Q3145&lt;=90),MIDB(B3145,FIND(" ",B3145,1),IFERROR(FIND(" ",B3145,FIND(" ",B3145,1)+1),LEN(B3145)+1)-FIND(" ",B3145,1)),"-"))</f>
        <v> oxytoca</v>
      </c>
      <c r="T3145" s="0" t="n">
        <v>1</v>
      </c>
    </row>
    <row r="3146" customFormat="false" ht="12.8" hidden="false" customHeight="false" outlineLevel="0" collapsed="false">
      <c r="A3146" s="0" t="n">
        <v>3145</v>
      </c>
      <c r="B3146" s="0" t="s">
        <v>13737</v>
      </c>
      <c r="C3146" s="0" t="s">
        <v>21</v>
      </c>
      <c r="D3146" s="0" t="s">
        <v>90</v>
      </c>
      <c r="E3146" s="0" t="s">
        <v>91</v>
      </c>
      <c r="F3146" s="0" t="s">
        <v>13754</v>
      </c>
      <c r="G3146" s="0" t="s">
        <v>13755</v>
      </c>
      <c r="H3146" s="0" t="s">
        <v>13756</v>
      </c>
      <c r="I3146" s="1" t="n">
        <v>5.41</v>
      </c>
      <c r="J3146" s="2" t="s">
        <v>13757</v>
      </c>
      <c r="K3146" s="2" t="s">
        <v>112</v>
      </c>
      <c r="L3146" s="0" t="s">
        <v>29</v>
      </c>
      <c r="M3146" s="0" t="s">
        <v>29</v>
      </c>
      <c r="N3146" s="0" t="s">
        <v>29</v>
      </c>
      <c r="O3146" s="2" t="s">
        <v>52</v>
      </c>
      <c r="P3146" s="2" t="s">
        <v>46</v>
      </c>
      <c r="Q3146" s="0" t="n">
        <f aca="false">_xlfn.UNICODE(B3146)</f>
        <v>75</v>
      </c>
      <c r="R3146" s="0" t="str">
        <f aca="false">IF(MIDB(B3146,1,10)="Candidatus",MIDB(B3146,FIND(" ",B3146,1)+1,FIND(" ",B3146,12)-FIND(" ",B3146,1)),IF(AND(Q3146&gt;=65,Q3146&lt;=90),MIDB(B3146,1,FIND(" ",B3146,1)),"-"))</f>
        <v>Klebsiella </v>
      </c>
      <c r="S3146" s="0" t="str">
        <f aca="false">IF(MIDB(B3146,1,10)="Candidatus",MIDB(B3146,FIND(" ",B3146,12)+1,IFERROR(FIND(" ",B3146,FIND(" ",B3146,12)+1),LEN(B3146))-FIND(" ",B3146,12)),IF(AND(Q3146&gt;=65,Q3146&lt;=90),MIDB(B3146,FIND(" ",B3146,1),IFERROR(FIND(" ",B3146,FIND(" ",B3146,1)+1),LEN(B3146)+1)-FIND(" ",B3146,1)),"-"))</f>
        <v> oxytoca</v>
      </c>
      <c r="T3146" s="0" t="n">
        <v>1</v>
      </c>
    </row>
    <row r="3147" customFormat="false" ht="12.8" hidden="false" customHeight="false" outlineLevel="0" collapsed="false">
      <c r="A3147" s="0" t="n">
        <v>3146</v>
      </c>
      <c r="B3147" s="0" t="s">
        <v>13758</v>
      </c>
      <c r="C3147" s="0" t="s">
        <v>21</v>
      </c>
      <c r="D3147" s="0" t="s">
        <v>90</v>
      </c>
      <c r="E3147" s="0" t="s">
        <v>91</v>
      </c>
      <c r="F3147" s="0" t="s">
        <v>13759</v>
      </c>
      <c r="G3147" s="0" t="s">
        <v>13760</v>
      </c>
      <c r="H3147" s="0" t="s">
        <v>13761</v>
      </c>
      <c r="I3147" s="1" t="n">
        <v>1.919</v>
      </c>
      <c r="J3147" s="2" t="s">
        <v>9512</v>
      </c>
      <c r="K3147" s="2" t="s">
        <v>60</v>
      </c>
      <c r="L3147" s="0" t="s">
        <v>29</v>
      </c>
      <c r="M3147" s="0" t="s">
        <v>29</v>
      </c>
      <c r="N3147" s="0" t="s">
        <v>29</v>
      </c>
      <c r="O3147" s="2" t="s">
        <v>60</v>
      </c>
      <c r="P3147" s="0" t="s">
        <v>29</v>
      </c>
      <c r="Q3147" s="0" t="n">
        <f aca="false">_xlfn.UNICODE(B3147)</f>
        <v>75</v>
      </c>
      <c r="R3147" s="0" t="str">
        <f aca="false">IF(MIDB(B3147,1,10)="Candidatus",MIDB(B3147,FIND(" ",B3147,1)+1,FIND(" ",B3147,12)-FIND(" ",B3147,1)),IF(AND(Q3147&gt;=65,Q3147&lt;=90),MIDB(B3147,1,FIND(" ",B3147,1)),"-"))</f>
        <v>Klebsiella </v>
      </c>
      <c r="S3147" s="0" t="str">
        <f aca="false">IF(MIDB(B3147,1,10)="Candidatus",MIDB(B3147,FIND(" ",B3147,12)+1,IFERROR(FIND(" ",B3147,FIND(" ",B3147,12)+1),LEN(B3147))-FIND(" ",B3147,12)),IF(AND(Q3147&gt;=65,Q3147&lt;=90),MIDB(B3147,FIND(" ",B3147,1),IFERROR(FIND(" ",B3147,FIND(" ",B3147,1)+1),LEN(B3147)+1)-FIND(" ",B3147,1)),"-"))</f>
        <v> oxytoca</v>
      </c>
      <c r="T3147" s="0" t="n">
        <v>1</v>
      </c>
    </row>
    <row r="3148" customFormat="false" ht="12.8" hidden="false" customHeight="false" outlineLevel="0" collapsed="false">
      <c r="A3148" s="0" t="n">
        <v>3147</v>
      </c>
      <c r="B3148" s="0" t="s">
        <v>13758</v>
      </c>
      <c r="C3148" s="0" t="s">
        <v>21</v>
      </c>
      <c r="D3148" s="0" t="s">
        <v>90</v>
      </c>
      <c r="E3148" s="0" t="s">
        <v>91</v>
      </c>
      <c r="F3148" s="0" t="s">
        <v>13762</v>
      </c>
      <c r="G3148" s="0" t="s">
        <v>13763</v>
      </c>
      <c r="H3148" s="0" t="s">
        <v>13764</v>
      </c>
      <c r="I3148" s="1" t="n">
        <v>33.61</v>
      </c>
      <c r="J3148" s="2" t="s">
        <v>9619</v>
      </c>
      <c r="K3148" s="2" t="s">
        <v>503</v>
      </c>
      <c r="L3148" s="0" t="s">
        <v>29</v>
      </c>
      <c r="M3148" s="0" t="s">
        <v>29</v>
      </c>
      <c r="N3148" s="0" t="s">
        <v>29</v>
      </c>
      <c r="O3148" s="2" t="s">
        <v>1663</v>
      </c>
      <c r="P3148" s="2" t="s">
        <v>46</v>
      </c>
      <c r="Q3148" s="0" t="n">
        <f aca="false">_xlfn.UNICODE(B3148)</f>
        <v>75</v>
      </c>
      <c r="R3148" s="0" t="str">
        <f aca="false">IF(MIDB(B3148,1,10)="Candidatus",MIDB(B3148,FIND(" ",B3148,1)+1,FIND(" ",B3148,12)-FIND(" ",B3148,1)),IF(AND(Q3148&gt;=65,Q3148&lt;=90),MIDB(B3148,1,FIND(" ",B3148,1)),"-"))</f>
        <v>Klebsiella </v>
      </c>
      <c r="S3148" s="0" t="str">
        <f aca="false">IF(MIDB(B3148,1,10)="Candidatus",MIDB(B3148,FIND(" ",B3148,12)+1,IFERROR(FIND(" ",B3148,FIND(" ",B3148,12)+1),LEN(B3148))-FIND(" ",B3148,12)),IF(AND(Q3148&gt;=65,Q3148&lt;=90),MIDB(B3148,FIND(" ",B3148,1),IFERROR(FIND(" ",B3148,FIND(" ",B3148,1)+1),LEN(B3148)+1)-FIND(" ",B3148,1)),"-"))</f>
        <v> oxytoca</v>
      </c>
      <c r="T3148" s="0" t="n">
        <v>1</v>
      </c>
    </row>
    <row r="3149" customFormat="false" ht="12.8" hidden="false" customHeight="false" outlineLevel="0" collapsed="false">
      <c r="A3149" s="0" t="n">
        <v>3148</v>
      </c>
      <c r="B3149" s="0" t="s">
        <v>13758</v>
      </c>
      <c r="C3149" s="0" t="s">
        <v>21</v>
      </c>
      <c r="D3149" s="0" t="s">
        <v>90</v>
      </c>
      <c r="E3149" s="0" t="s">
        <v>91</v>
      </c>
      <c r="F3149" s="0" t="s">
        <v>13765</v>
      </c>
      <c r="G3149" s="0" t="s">
        <v>13766</v>
      </c>
      <c r="H3149" s="0" t="s">
        <v>13767</v>
      </c>
      <c r="I3149" s="1" t="n">
        <v>83.652</v>
      </c>
      <c r="J3149" s="2" t="s">
        <v>13768</v>
      </c>
      <c r="K3149" s="2" t="s">
        <v>2763</v>
      </c>
      <c r="L3149" s="0" t="s">
        <v>29</v>
      </c>
      <c r="M3149" s="0" t="s">
        <v>29</v>
      </c>
      <c r="N3149" s="0" t="s">
        <v>29</v>
      </c>
      <c r="O3149" s="2" t="s">
        <v>198</v>
      </c>
      <c r="P3149" s="2" t="s">
        <v>46</v>
      </c>
      <c r="Q3149" s="0" t="n">
        <f aca="false">_xlfn.UNICODE(B3149)</f>
        <v>75</v>
      </c>
      <c r="R3149" s="0" t="str">
        <f aca="false">IF(MIDB(B3149,1,10)="Candidatus",MIDB(B3149,FIND(" ",B3149,1)+1,FIND(" ",B3149,12)-FIND(" ",B3149,1)),IF(AND(Q3149&gt;=65,Q3149&lt;=90),MIDB(B3149,1,FIND(" ",B3149,1)),"-"))</f>
        <v>Klebsiella </v>
      </c>
      <c r="S3149" s="0" t="str">
        <f aca="false">IF(MIDB(B3149,1,10)="Candidatus",MIDB(B3149,FIND(" ",B3149,12)+1,IFERROR(FIND(" ",B3149,FIND(" ",B3149,12)+1),LEN(B3149))-FIND(" ",B3149,12)),IF(AND(Q3149&gt;=65,Q3149&lt;=90),MIDB(B3149,FIND(" ",B3149,1),IFERROR(FIND(" ",B3149,FIND(" ",B3149,1)+1),LEN(B3149)+1)-FIND(" ",B3149,1)),"-"))</f>
        <v> oxytoca</v>
      </c>
      <c r="T3149" s="0" t="n">
        <v>1</v>
      </c>
    </row>
    <row r="3150" customFormat="false" ht="12.8" hidden="false" customHeight="false" outlineLevel="0" collapsed="false">
      <c r="A3150" s="0" t="n">
        <v>3149</v>
      </c>
      <c r="B3150" s="0" t="s">
        <v>13758</v>
      </c>
      <c r="C3150" s="0" t="s">
        <v>21</v>
      </c>
      <c r="D3150" s="0" t="s">
        <v>90</v>
      </c>
      <c r="E3150" s="0" t="s">
        <v>91</v>
      </c>
      <c r="F3150" s="0" t="s">
        <v>13769</v>
      </c>
      <c r="G3150" s="0" t="s">
        <v>13770</v>
      </c>
      <c r="H3150" s="0" t="s">
        <v>13771</v>
      </c>
      <c r="I3150" s="1" t="n">
        <v>6.538</v>
      </c>
      <c r="J3150" s="2" t="s">
        <v>13772</v>
      </c>
      <c r="K3150" s="2" t="s">
        <v>129</v>
      </c>
      <c r="L3150" s="0" t="s">
        <v>29</v>
      </c>
      <c r="M3150" s="0" t="s">
        <v>29</v>
      </c>
      <c r="N3150" s="0" t="s">
        <v>29</v>
      </c>
      <c r="O3150" s="2" t="s">
        <v>129</v>
      </c>
      <c r="P3150" s="0" t="s">
        <v>29</v>
      </c>
      <c r="Q3150" s="0" t="n">
        <f aca="false">_xlfn.UNICODE(B3150)</f>
        <v>75</v>
      </c>
      <c r="R3150" s="0" t="str">
        <f aca="false">IF(MIDB(B3150,1,10)="Candidatus",MIDB(B3150,FIND(" ",B3150,1)+1,FIND(" ",B3150,12)-FIND(" ",B3150,1)),IF(AND(Q3150&gt;=65,Q3150&lt;=90),MIDB(B3150,1,FIND(" ",B3150,1)),"-"))</f>
        <v>Klebsiella </v>
      </c>
      <c r="S3150" s="0" t="str">
        <f aca="false">IF(MIDB(B3150,1,10)="Candidatus",MIDB(B3150,FIND(" ",B3150,12)+1,IFERROR(FIND(" ",B3150,FIND(" ",B3150,12)+1),LEN(B3150))-FIND(" ",B3150,12)),IF(AND(Q3150&gt;=65,Q3150&lt;=90),MIDB(B3150,FIND(" ",B3150,1),IFERROR(FIND(" ",B3150,FIND(" ",B3150,1)+1),LEN(B3150)+1)-FIND(" ",B3150,1)),"-"))</f>
        <v> oxytoca</v>
      </c>
      <c r="T3150" s="0" t="n">
        <v>1</v>
      </c>
    </row>
    <row r="3151" customFormat="false" ht="12.8" hidden="false" customHeight="false" outlineLevel="0" collapsed="false">
      <c r="A3151" s="0" t="n">
        <v>3150</v>
      </c>
      <c r="B3151" s="0" t="s">
        <v>13758</v>
      </c>
      <c r="C3151" s="0" t="s">
        <v>21</v>
      </c>
      <c r="D3151" s="0" t="s">
        <v>90</v>
      </c>
      <c r="E3151" s="0" t="s">
        <v>91</v>
      </c>
      <c r="F3151" s="0" t="s">
        <v>13773</v>
      </c>
      <c r="G3151" s="0" t="s">
        <v>13774</v>
      </c>
      <c r="H3151" s="0" t="s">
        <v>13775</v>
      </c>
      <c r="I3151" s="1" t="n">
        <v>150.318</v>
      </c>
      <c r="J3151" s="2" t="s">
        <v>13776</v>
      </c>
      <c r="K3151" s="2" t="s">
        <v>755</v>
      </c>
      <c r="L3151" s="0" t="s">
        <v>29</v>
      </c>
      <c r="M3151" s="0" t="s">
        <v>29</v>
      </c>
      <c r="N3151" s="0" t="s">
        <v>29</v>
      </c>
      <c r="O3151" s="2" t="s">
        <v>191</v>
      </c>
      <c r="P3151" s="2" t="s">
        <v>96</v>
      </c>
      <c r="Q3151" s="0" t="n">
        <f aca="false">_xlfn.UNICODE(B3151)</f>
        <v>75</v>
      </c>
      <c r="R3151" s="0" t="str">
        <f aca="false">IF(MIDB(B3151,1,10)="Candidatus",MIDB(B3151,FIND(" ",B3151,1)+1,FIND(" ",B3151,12)-FIND(" ",B3151,1)),IF(AND(Q3151&gt;=65,Q3151&lt;=90),MIDB(B3151,1,FIND(" ",B3151,1)),"-"))</f>
        <v>Klebsiella </v>
      </c>
      <c r="S3151" s="0" t="str">
        <f aca="false">IF(MIDB(B3151,1,10)="Candidatus",MIDB(B3151,FIND(" ",B3151,12)+1,IFERROR(FIND(" ",B3151,FIND(" ",B3151,12)+1),LEN(B3151))-FIND(" ",B3151,12)),IF(AND(Q3151&gt;=65,Q3151&lt;=90),MIDB(B3151,FIND(" ",B3151,1),IFERROR(FIND(" ",B3151,FIND(" ",B3151,1)+1),LEN(B3151)+1)-FIND(" ",B3151,1)),"-"))</f>
        <v> oxytoca</v>
      </c>
      <c r="T3151" s="0" t="n">
        <v>1</v>
      </c>
    </row>
    <row r="3152" customFormat="false" ht="12.8" hidden="false" customHeight="false" outlineLevel="0" collapsed="false">
      <c r="A3152" s="0" t="n">
        <v>3151</v>
      </c>
      <c r="B3152" s="0" t="s">
        <v>13758</v>
      </c>
      <c r="C3152" s="0" t="s">
        <v>21</v>
      </c>
      <c r="D3152" s="0" t="s">
        <v>90</v>
      </c>
      <c r="E3152" s="0" t="s">
        <v>91</v>
      </c>
      <c r="F3152" s="0" t="s">
        <v>13777</v>
      </c>
      <c r="G3152" s="0" t="s">
        <v>13778</v>
      </c>
      <c r="H3152" s="0" t="s">
        <v>13779</v>
      </c>
      <c r="I3152" s="1" t="n">
        <v>332.956</v>
      </c>
      <c r="J3152" s="2" t="s">
        <v>13780</v>
      </c>
      <c r="K3152" s="2" t="s">
        <v>204</v>
      </c>
      <c r="L3152" s="0" t="s">
        <v>29</v>
      </c>
      <c r="M3152" s="0" t="s">
        <v>29</v>
      </c>
      <c r="N3152" s="0" t="s">
        <v>29</v>
      </c>
      <c r="O3152" s="2" t="s">
        <v>2029</v>
      </c>
      <c r="P3152" s="2" t="s">
        <v>287</v>
      </c>
      <c r="Q3152" s="0" t="n">
        <f aca="false">_xlfn.UNICODE(B3152)</f>
        <v>75</v>
      </c>
      <c r="R3152" s="0" t="str">
        <f aca="false">IF(MIDB(B3152,1,10)="Candidatus",MIDB(B3152,FIND(" ",B3152,1)+1,FIND(" ",B3152,12)-FIND(" ",B3152,1)),IF(AND(Q3152&gt;=65,Q3152&lt;=90),MIDB(B3152,1,FIND(" ",B3152,1)),"-"))</f>
        <v>Klebsiella </v>
      </c>
      <c r="S3152" s="0" t="str">
        <f aca="false">IF(MIDB(B3152,1,10)="Candidatus",MIDB(B3152,FIND(" ",B3152,12)+1,IFERROR(FIND(" ",B3152,FIND(" ",B3152,12)+1),LEN(B3152))-FIND(" ",B3152,12)),IF(AND(Q3152&gt;=65,Q3152&lt;=90),MIDB(B3152,FIND(" ",B3152,1),IFERROR(FIND(" ",B3152,FIND(" ",B3152,1)+1),LEN(B3152)+1)-FIND(" ",B3152,1)),"-"))</f>
        <v> oxytoca</v>
      </c>
      <c r="T3152" s="0" t="n">
        <v>1</v>
      </c>
    </row>
    <row r="3153" customFormat="false" ht="12.8" hidden="false" customHeight="false" outlineLevel="0" collapsed="false">
      <c r="A3153" s="0" t="n">
        <v>3152</v>
      </c>
      <c r="B3153" s="0" t="s">
        <v>13758</v>
      </c>
      <c r="C3153" s="0" t="s">
        <v>21</v>
      </c>
      <c r="D3153" s="0" t="s">
        <v>90</v>
      </c>
      <c r="E3153" s="0" t="s">
        <v>91</v>
      </c>
      <c r="F3153" s="0" t="s">
        <v>13781</v>
      </c>
      <c r="G3153" s="0" t="s">
        <v>13782</v>
      </c>
      <c r="H3153" s="0" t="s">
        <v>13783</v>
      </c>
      <c r="I3153" s="1" t="n">
        <v>16.069</v>
      </c>
      <c r="J3153" s="2" t="s">
        <v>13784</v>
      </c>
      <c r="K3153" s="2" t="s">
        <v>680</v>
      </c>
      <c r="L3153" s="0" t="s">
        <v>29</v>
      </c>
      <c r="M3153" s="0" t="s">
        <v>29</v>
      </c>
      <c r="N3153" s="0" t="s">
        <v>29</v>
      </c>
      <c r="O3153" s="2" t="s">
        <v>205</v>
      </c>
      <c r="P3153" s="2" t="s">
        <v>46</v>
      </c>
      <c r="Q3153" s="0" t="n">
        <f aca="false">_xlfn.UNICODE(B3153)</f>
        <v>75</v>
      </c>
      <c r="R3153" s="0" t="str">
        <f aca="false">IF(MIDB(B3153,1,10)="Candidatus",MIDB(B3153,FIND(" ",B3153,1)+1,FIND(" ",B3153,12)-FIND(" ",B3153,1)),IF(AND(Q3153&gt;=65,Q3153&lt;=90),MIDB(B3153,1,FIND(" ",B3153,1)),"-"))</f>
        <v>Klebsiella </v>
      </c>
      <c r="S3153" s="0" t="str">
        <f aca="false">IF(MIDB(B3153,1,10)="Candidatus",MIDB(B3153,FIND(" ",B3153,12)+1,IFERROR(FIND(" ",B3153,FIND(" ",B3153,12)+1),LEN(B3153))-FIND(" ",B3153,12)),IF(AND(Q3153&gt;=65,Q3153&lt;=90),MIDB(B3153,FIND(" ",B3153,1),IFERROR(FIND(" ",B3153,FIND(" ",B3153,1)+1),LEN(B3153)+1)-FIND(" ",B3153,1)),"-"))</f>
        <v> oxytoca</v>
      </c>
      <c r="T3153" s="0" t="n">
        <v>1</v>
      </c>
    </row>
    <row r="3154" customFormat="false" ht="12.8" hidden="false" customHeight="false" outlineLevel="0" collapsed="false">
      <c r="A3154" s="0" t="n">
        <v>3153</v>
      </c>
      <c r="B3154" s="0" t="s">
        <v>13758</v>
      </c>
      <c r="C3154" s="0" t="s">
        <v>21</v>
      </c>
      <c r="D3154" s="0" t="s">
        <v>90</v>
      </c>
      <c r="E3154" s="0" t="s">
        <v>91</v>
      </c>
      <c r="F3154" s="0" t="s">
        <v>13785</v>
      </c>
      <c r="G3154" s="0" t="s">
        <v>13786</v>
      </c>
      <c r="H3154" s="0" t="s">
        <v>13787</v>
      </c>
      <c r="I3154" s="1" t="n">
        <v>14.274</v>
      </c>
      <c r="J3154" s="2" t="s">
        <v>13788</v>
      </c>
      <c r="K3154" s="2" t="s">
        <v>276</v>
      </c>
      <c r="L3154" s="0" t="s">
        <v>29</v>
      </c>
      <c r="M3154" s="0" t="s">
        <v>29</v>
      </c>
      <c r="N3154" s="0" t="s">
        <v>29</v>
      </c>
      <c r="O3154" s="2" t="s">
        <v>82</v>
      </c>
      <c r="P3154" s="2" t="s">
        <v>60</v>
      </c>
      <c r="Q3154" s="0" t="n">
        <f aca="false">_xlfn.UNICODE(B3154)</f>
        <v>75</v>
      </c>
      <c r="R3154" s="0" t="str">
        <f aca="false">IF(MIDB(B3154,1,10)="Candidatus",MIDB(B3154,FIND(" ",B3154,1)+1,FIND(" ",B3154,12)-FIND(" ",B3154,1)),IF(AND(Q3154&gt;=65,Q3154&lt;=90),MIDB(B3154,1,FIND(" ",B3154,1)),"-"))</f>
        <v>Klebsiella </v>
      </c>
      <c r="S3154" s="0" t="str">
        <f aca="false">IF(MIDB(B3154,1,10)="Candidatus",MIDB(B3154,FIND(" ",B3154,12)+1,IFERROR(FIND(" ",B3154,FIND(" ",B3154,12)+1),LEN(B3154))-FIND(" ",B3154,12)),IF(AND(Q3154&gt;=65,Q3154&lt;=90),MIDB(B3154,FIND(" ",B3154,1),IFERROR(FIND(" ",B3154,FIND(" ",B3154,1)+1),LEN(B3154)+1)-FIND(" ",B3154,1)),"-"))</f>
        <v> oxytoca</v>
      </c>
      <c r="T3154" s="0" t="n">
        <v>1</v>
      </c>
    </row>
    <row r="3155" customFormat="false" ht="12.8" hidden="false" customHeight="false" outlineLevel="0" collapsed="false">
      <c r="A3155" s="0" t="n">
        <v>3154</v>
      </c>
      <c r="B3155" s="0" t="s">
        <v>13758</v>
      </c>
      <c r="C3155" s="0" t="s">
        <v>21</v>
      </c>
      <c r="D3155" s="0" t="s">
        <v>90</v>
      </c>
      <c r="E3155" s="0" t="s">
        <v>91</v>
      </c>
      <c r="F3155" s="0" t="s">
        <v>13789</v>
      </c>
      <c r="G3155" s="0" t="s">
        <v>13790</v>
      </c>
      <c r="H3155" s="0" t="s">
        <v>13791</v>
      </c>
      <c r="I3155" s="1" t="n">
        <v>227.68</v>
      </c>
      <c r="J3155" s="2" t="s">
        <v>13792</v>
      </c>
      <c r="K3155" s="2" t="s">
        <v>13599</v>
      </c>
      <c r="L3155" s="0" t="s">
        <v>29</v>
      </c>
      <c r="M3155" s="0" t="s">
        <v>29</v>
      </c>
      <c r="N3155" s="0" t="s">
        <v>29</v>
      </c>
      <c r="O3155" s="2" t="s">
        <v>6851</v>
      </c>
      <c r="P3155" s="2" t="s">
        <v>262</v>
      </c>
      <c r="Q3155" s="0" t="n">
        <f aca="false">_xlfn.UNICODE(B3155)</f>
        <v>75</v>
      </c>
      <c r="R3155" s="0" t="str">
        <f aca="false">IF(MIDB(B3155,1,10)="Candidatus",MIDB(B3155,FIND(" ",B3155,1)+1,FIND(" ",B3155,12)-FIND(" ",B3155,1)),IF(AND(Q3155&gt;=65,Q3155&lt;=90),MIDB(B3155,1,FIND(" ",B3155,1)),"-"))</f>
        <v>Klebsiella </v>
      </c>
      <c r="S3155" s="0" t="str">
        <f aca="false">IF(MIDB(B3155,1,10)="Candidatus",MIDB(B3155,FIND(" ",B3155,12)+1,IFERROR(FIND(" ",B3155,FIND(" ",B3155,12)+1),LEN(B3155))-FIND(" ",B3155,12)),IF(AND(Q3155&gt;=65,Q3155&lt;=90),MIDB(B3155,FIND(" ",B3155,1),IFERROR(FIND(" ",B3155,FIND(" ",B3155,1)+1),LEN(B3155)+1)-FIND(" ",B3155,1)),"-"))</f>
        <v> oxytoca</v>
      </c>
      <c r="T3155" s="0" t="n">
        <v>1</v>
      </c>
    </row>
    <row r="3156" customFormat="false" ht="12.8" hidden="false" customHeight="false" outlineLevel="0" collapsed="false">
      <c r="A3156" s="0" t="n">
        <v>3155</v>
      </c>
      <c r="B3156" s="0" t="s">
        <v>13758</v>
      </c>
      <c r="C3156" s="0" t="s">
        <v>21</v>
      </c>
      <c r="D3156" s="0" t="s">
        <v>90</v>
      </c>
      <c r="E3156" s="0" t="s">
        <v>91</v>
      </c>
      <c r="F3156" s="0" t="s">
        <v>13793</v>
      </c>
      <c r="G3156" s="0" t="s">
        <v>13794</v>
      </c>
      <c r="H3156" s="0" t="s">
        <v>13795</v>
      </c>
      <c r="I3156" s="1" t="n">
        <v>49.2</v>
      </c>
      <c r="J3156" s="2" t="s">
        <v>13796</v>
      </c>
      <c r="K3156" s="2" t="s">
        <v>580</v>
      </c>
      <c r="L3156" s="0" t="s">
        <v>29</v>
      </c>
      <c r="M3156" s="0" t="s">
        <v>29</v>
      </c>
      <c r="N3156" s="0" t="s">
        <v>29</v>
      </c>
      <c r="O3156" s="2" t="s">
        <v>581</v>
      </c>
      <c r="P3156" s="2" t="s">
        <v>28</v>
      </c>
      <c r="Q3156" s="0" t="n">
        <f aca="false">_xlfn.UNICODE(B3156)</f>
        <v>75</v>
      </c>
      <c r="R3156" s="0" t="str">
        <f aca="false">IF(MIDB(B3156,1,10)="Candidatus",MIDB(B3156,FIND(" ",B3156,1)+1,FIND(" ",B3156,12)-FIND(" ",B3156,1)),IF(AND(Q3156&gt;=65,Q3156&lt;=90),MIDB(B3156,1,FIND(" ",B3156,1)),"-"))</f>
        <v>Klebsiella </v>
      </c>
      <c r="S3156" s="0" t="str">
        <f aca="false">IF(MIDB(B3156,1,10)="Candidatus",MIDB(B3156,FIND(" ",B3156,12)+1,IFERROR(FIND(" ",B3156,FIND(" ",B3156,12)+1),LEN(B3156))-FIND(" ",B3156,12)),IF(AND(Q3156&gt;=65,Q3156&lt;=90),MIDB(B3156,FIND(" ",B3156,1),IFERROR(FIND(" ",B3156,FIND(" ",B3156,1)+1),LEN(B3156)+1)-FIND(" ",B3156,1)),"-"))</f>
        <v> oxytoca</v>
      </c>
      <c r="T3156" s="0" t="n">
        <v>1</v>
      </c>
    </row>
    <row r="3157" customFormat="false" ht="12.8" hidden="false" customHeight="false" outlineLevel="0" collapsed="false">
      <c r="A3157" s="0" t="n">
        <v>3156</v>
      </c>
      <c r="B3157" s="0" t="s">
        <v>13758</v>
      </c>
      <c r="C3157" s="0" t="s">
        <v>21</v>
      </c>
      <c r="D3157" s="0" t="s">
        <v>90</v>
      </c>
      <c r="E3157" s="0" t="s">
        <v>91</v>
      </c>
      <c r="F3157" s="0" t="s">
        <v>13797</v>
      </c>
      <c r="G3157" s="0" t="s">
        <v>13798</v>
      </c>
      <c r="H3157" s="0" t="s">
        <v>13799</v>
      </c>
      <c r="I3157" s="1" t="n">
        <v>53.596</v>
      </c>
      <c r="J3157" s="2" t="s">
        <v>13800</v>
      </c>
      <c r="K3157" s="2" t="s">
        <v>70</v>
      </c>
      <c r="L3157" s="0" t="s">
        <v>29</v>
      </c>
      <c r="M3157" s="0" t="s">
        <v>29</v>
      </c>
      <c r="N3157" s="0" t="s">
        <v>29</v>
      </c>
      <c r="O3157" s="2" t="s">
        <v>1353</v>
      </c>
      <c r="P3157" s="2" t="s">
        <v>46</v>
      </c>
      <c r="Q3157" s="0" t="n">
        <f aca="false">_xlfn.UNICODE(B3157)</f>
        <v>75</v>
      </c>
      <c r="R3157" s="0" t="str">
        <f aca="false">IF(MIDB(B3157,1,10)="Candidatus",MIDB(B3157,FIND(" ",B3157,1)+1,FIND(" ",B3157,12)-FIND(" ",B3157,1)),IF(AND(Q3157&gt;=65,Q3157&lt;=90),MIDB(B3157,1,FIND(" ",B3157,1)),"-"))</f>
        <v>Klebsiella </v>
      </c>
      <c r="S3157" s="0" t="str">
        <f aca="false">IF(MIDB(B3157,1,10)="Candidatus",MIDB(B3157,FIND(" ",B3157,12)+1,IFERROR(FIND(" ",B3157,FIND(" ",B3157,12)+1),LEN(B3157))-FIND(" ",B3157,12)),IF(AND(Q3157&gt;=65,Q3157&lt;=90),MIDB(B3157,FIND(" ",B3157,1),IFERROR(FIND(" ",B3157,FIND(" ",B3157,1)+1),LEN(B3157)+1)-FIND(" ",B3157,1)),"-"))</f>
        <v> oxytoca</v>
      </c>
      <c r="T3157" s="0" t="n">
        <v>1</v>
      </c>
    </row>
    <row r="3158" customFormat="false" ht="12.8" hidden="false" customHeight="false" outlineLevel="0" collapsed="false">
      <c r="A3158" s="0" t="n">
        <v>3157</v>
      </c>
      <c r="B3158" s="0" t="s">
        <v>13801</v>
      </c>
      <c r="C3158" s="0" t="s">
        <v>21</v>
      </c>
      <c r="D3158" s="0" t="s">
        <v>90</v>
      </c>
      <c r="E3158" s="0" t="s">
        <v>91</v>
      </c>
      <c r="F3158" s="0" t="s">
        <v>13802</v>
      </c>
      <c r="G3158" s="0" t="s">
        <v>13803</v>
      </c>
      <c r="H3158" s="0" t="s">
        <v>13804</v>
      </c>
      <c r="I3158" s="1" t="n">
        <v>68.91</v>
      </c>
      <c r="J3158" s="2" t="s">
        <v>13805</v>
      </c>
      <c r="K3158" s="2" t="s">
        <v>1031</v>
      </c>
      <c r="L3158" s="0" t="s">
        <v>29</v>
      </c>
      <c r="M3158" s="0" t="s">
        <v>29</v>
      </c>
      <c r="N3158" s="0" t="s">
        <v>29</v>
      </c>
      <c r="O3158" s="2" t="s">
        <v>704</v>
      </c>
      <c r="P3158" s="2" t="s">
        <v>88</v>
      </c>
      <c r="Q3158" s="0" t="n">
        <f aca="false">_xlfn.UNICODE(B3158)</f>
        <v>75</v>
      </c>
      <c r="R3158" s="0" t="str">
        <f aca="false">IF(MIDB(B3158,1,10)="Candidatus",MIDB(B3158,FIND(" ",B3158,1)+1,FIND(" ",B3158,12)-FIND(" ",B3158,1)),IF(AND(Q3158&gt;=65,Q3158&lt;=90),MIDB(B3158,1,FIND(" ",B3158,1)),"-"))</f>
        <v>Klebsiella </v>
      </c>
      <c r="S3158" s="0" t="str">
        <f aca="false">IF(MIDB(B3158,1,10)="Candidatus",MIDB(B3158,FIND(" ",B3158,12)+1,IFERROR(FIND(" ",B3158,FIND(" ",B3158,12)+1),LEN(B3158))-FIND(" ",B3158,12)),IF(AND(Q3158&gt;=65,Q3158&lt;=90),MIDB(B3158,FIND(" ",B3158,1),IFERROR(FIND(" ",B3158,FIND(" ",B3158,1)+1),LEN(B3158)+1)-FIND(" ",B3158,1)),"-"))</f>
        <v> oxytoca</v>
      </c>
      <c r="T3158" s="0" t="n">
        <v>1</v>
      </c>
    </row>
    <row r="3159" customFormat="false" ht="12.8" hidden="false" customHeight="false" outlineLevel="0" collapsed="false">
      <c r="A3159" s="0" t="n">
        <v>3158</v>
      </c>
      <c r="B3159" s="0" t="s">
        <v>13801</v>
      </c>
      <c r="C3159" s="0" t="s">
        <v>21</v>
      </c>
      <c r="D3159" s="0" t="s">
        <v>90</v>
      </c>
      <c r="E3159" s="0" t="s">
        <v>91</v>
      </c>
      <c r="F3159" s="0" t="s">
        <v>13806</v>
      </c>
      <c r="G3159" s="0" t="s">
        <v>13807</v>
      </c>
      <c r="H3159" s="0" t="s">
        <v>13808</v>
      </c>
      <c r="I3159" s="1" t="n">
        <v>111.395</v>
      </c>
      <c r="J3159" s="2" t="s">
        <v>13809</v>
      </c>
      <c r="K3159" s="2" t="s">
        <v>7235</v>
      </c>
      <c r="L3159" s="0" t="s">
        <v>29</v>
      </c>
      <c r="M3159" s="0" t="s">
        <v>29</v>
      </c>
      <c r="N3159" s="0" t="s">
        <v>29</v>
      </c>
      <c r="O3159" s="2" t="s">
        <v>7235</v>
      </c>
      <c r="P3159" s="0" t="s">
        <v>29</v>
      </c>
      <c r="Q3159" s="0" t="n">
        <f aca="false">_xlfn.UNICODE(B3159)</f>
        <v>75</v>
      </c>
      <c r="R3159" s="0" t="str">
        <f aca="false">IF(MIDB(B3159,1,10)="Candidatus",MIDB(B3159,FIND(" ",B3159,1)+1,FIND(" ",B3159,12)-FIND(" ",B3159,1)),IF(AND(Q3159&gt;=65,Q3159&lt;=90),MIDB(B3159,1,FIND(" ",B3159,1)),"-"))</f>
        <v>Klebsiella </v>
      </c>
      <c r="S3159" s="0" t="str">
        <f aca="false">IF(MIDB(B3159,1,10)="Candidatus",MIDB(B3159,FIND(" ",B3159,12)+1,IFERROR(FIND(" ",B3159,FIND(" ",B3159,12)+1),LEN(B3159))-FIND(" ",B3159,12)),IF(AND(Q3159&gt;=65,Q3159&lt;=90),MIDB(B3159,FIND(" ",B3159,1),IFERROR(FIND(" ",B3159,FIND(" ",B3159,1)+1),LEN(B3159)+1)-FIND(" ",B3159,1)),"-"))</f>
        <v> oxytoca</v>
      </c>
      <c r="T3159" s="0" t="n">
        <v>1</v>
      </c>
    </row>
    <row r="3160" customFormat="false" ht="12.8" hidden="false" customHeight="false" outlineLevel="0" collapsed="false">
      <c r="A3160" s="0" t="n">
        <v>3159</v>
      </c>
      <c r="B3160" s="0" t="s">
        <v>13801</v>
      </c>
      <c r="C3160" s="0" t="s">
        <v>21</v>
      </c>
      <c r="D3160" s="0" t="s">
        <v>90</v>
      </c>
      <c r="E3160" s="0" t="s">
        <v>91</v>
      </c>
      <c r="F3160" s="0" t="s">
        <v>13810</v>
      </c>
      <c r="G3160" s="0" t="s">
        <v>13811</v>
      </c>
      <c r="H3160" s="0" t="s">
        <v>13812</v>
      </c>
      <c r="I3160" s="1" t="n">
        <v>113.992</v>
      </c>
      <c r="J3160" s="2" t="s">
        <v>13813</v>
      </c>
      <c r="K3160" s="2" t="s">
        <v>6691</v>
      </c>
      <c r="L3160" s="0" t="s">
        <v>29</v>
      </c>
      <c r="M3160" s="0" t="s">
        <v>29</v>
      </c>
      <c r="N3160" s="0" t="s">
        <v>29</v>
      </c>
      <c r="O3160" s="2" t="s">
        <v>669</v>
      </c>
      <c r="P3160" s="2" t="s">
        <v>52</v>
      </c>
      <c r="Q3160" s="0" t="n">
        <f aca="false">_xlfn.UNICODE(B3160)</f>
        <v>75</v>
      </c>
      <c r="R3160" s="0" t="str">
        <f aca="false">IF(MIDB(B3160,1,10)="Candidatus",MIDB(B3160,FIND(" ",B3160,1)+1,FIND(" ",B3160,12)-FIND(" ",B3160,1)),IF(AND(Q3160&gt;=65,Q3160&lt;=90),MIDB(B3160,1,FIND(" ",B3160,1)),"-"))</f>
        <v>Klebsiella </v>
      </c>
      <c r="S3160" s="0" t="str">
        <f aca="false">IF(MIDB(B3160,1,10)="Candidatus",MIDB(B3160,FIND(" ",B3160,12)+1,IFERROR(FIND(" ",B3160,FIND(" ",B3160,12)+1),LEN(B3160))-FIND(" ",B3160,12)),IF(AND(Q3160&gt;=65,Q3160&lt;=90),MIDB(B3160,FIND(" ",B3160,1),IFERROR(FIND(" ",B3160,FIND(" ",B3160,1)+1),LEN(B3160)+1)-FIND(" ",B3160,1)),"-"))</f>
        <v> oxytoca</v>
      </c>
      <c r="T3160" s="0" t="n">
        <v>1</v>
      </c>
    </row>
    <row r="3161" customFormat="false" ht="12.8" hidden="false" customHeight="false" outlineLevel="0" collapsed="false">
      <c r="A3161" s="0" t="n">
        <v>3160</v>
      </c>
      <c r="B3161" s="0" t="s">
        <v>13801</v>
      </c>
      <c r="C3161" s="0" t="s">
        <v>21</v>
      </c>
      <c r="D3161" s="0" t="s">
        <v>90</v>
      </c>
      <c r="E3161" s="0" t="s">
        <v>91</v>
      </c>
      <c r="F3161" s="0" t="s">
        <v>13814</v>
      </c>
      <c r="G3161" s="0" t="s">
        <v>13815</v>
      </c>
      <c r="H3161" s="0" t="s">
        <v>13816</v>
      </c>
      <c r="I3161" s="1" t="n">
        <v>5.41</v>
      </c>
      <c r="J3161" s="2" t="s">
        <v>13757</v>
      </c>
      <c r="K3161" s="2" t="s">
        <v>112</v>
      </c>
      <c r="L3161" s="0" t="s">
        <v>29</v>
      </c>
      <c r="M3161" s="0" t="s">
        <v>29</v>
      </c>
      <c r="N3161" s="0" t="s">
        <v>29</v>
      </c>
      <c r="O3161" s="2" t="s">
        <v>52</v>
      </c>
      <c r="P3161" s="2" t="s">
        <v>46</v>
      </c>
      <c r="Q3161" s="0" t="n">
        <f aca="false">_xlfn.UNICODE(B3161)</f>
        <v>75</v>
      </c>
      <c r="R3161" s="0" t="str">
        <f aca="false">IF(MIDB(B3161,1,10)="Candidatus",MIDB(B3161,FIND(" ",B3161,1)+1,FIND(" ",B3161,12)-FIND(" ",B3161,1)),IF(AND(Q3161&gt;=65,Q3161&lt;=90),MIDB(B3161,1,FIND(" ",B3161,1)),"-"))</f>
        <v>Klebsiella </v>
      </c>
      <c r="S3161" s="0" t="str">
        <f aca="false">IF(MIDB(B3161,1,10)="Candidatus",MIDB(B3161,FIND(" ",B3161,12)+1,IFERROR(FIND(" ",B3161,FIND(" ",B3161,12)+1),LEN(B3161))-FIND(" ",B3161,12)),IF(AND(Q3161&gt;=65,Q3161&lt;=90),MIDB(B3161,FIND(" ",B3161,1),IFERROR(FIND(" ",B3161,FIND(" ",B3161,1)+1),LEN(B3161)+1)-FIND(" ",B3161,1)),"-"))</f>
        <v> oxytoca</v>
      </c>
      <c r="T3161" s="0" t="n">
        <v>1</v>
      </c>
    </row>
    <row r="3162" customFormat="false" ht="12.8" hidden="false" customHeight="false" outlineLevel="0" collapsed="false">
      <c r="A3162" s="0" t="n">
        <v>3161</v>
      </c>
      <c r="B3162" s="0" t="s">
        <v>13801</v>
      </c>
      <c r="C3162" s="0" t="s">
        <v>21</v>
      </c>
      <c r="D3162" s="0" t="s">
        <v>90</v>
      </c>
      <c r="E3162" s="0" t="s">
        <v>91</v>
      </c>
      <c r="F3162" s="0" t="s">
        <v>13817</v>
      </c>
      <c r="G3162" s="0" t="s">
        <v>13818</v>
      </c>
      <c r="H3162" s="0" t="s">
        <v>13819</v>
      </c>
      <c r="I3162" s="1" t="n">
        <v>113.105</v>
      </c>
      <c r="J3162" s="2" t="s">
        <v>13753</v>
      </c>
      <c r="K3162" s="2" t="s">
        <v>743</v>
      </c>
      <c r="L3162" s="0" t="s">
        <v>29</v>
      </c>
      <c r="M3162" s="0" t="s">
        <v>29</v>
      </c>
      <c r="N3162" s="0" t="s">
        <v>29</v>
      </c>
      <c r="O3162" s="2" t="s">
        <v>2381</v>
      </c>
      <c r="P3162" s="2" t="s">
        <v>129</v>
      </c>
      <c r="Q3162" s="0" t="n">
        <f aca="false">_xlfn.UNICODE(B3162)</f>
        <v>75</v>
      </c>
      <c r="R3162" s="0" t="str">
        <f aca="false">IF(MIDB(B3162,1,10)="Candidatus",MIDB(B3162,FIND(" ",B3162,1)+1,FIND(" ",B3162,12)-FIND(" ",B3162,1)),IF(AND(Q3162&gt;=65,Q3162&lt;=90),MIDB(B3162,1,FIND(" ",B3162,1)),"-"))</f>
        <v>Klebsiella </v>
      </c>
      <c r="S3162" s="0" t="str">
        <f aca="false">IF(MIDB(B3162,1,10)="Candidatus",MIDB(B3162,FIND(" ",B3162,12)+1,IFERROR(FIND(" ",B3162,FIND(" ",B3162,12)+1),LEN(B3162))-FIND(" ",B3162,12)),IF(AND(Q3162&gt;=65,Q3162&lt;=90),MIDB(B3162,FIND(" ",B3162,1),IFERROR(FIND(" ",B3162,FIND(" ",B3162,1)+1),LEN(B3162)+1)-FIND(" ",B3162,1)),"-"))</f>
        <v> oxytoca</v>
      </c>
      <c r="T3162" s="0" t="n">
        <v>1</v>
      </c>
    </row>
    <row r="3163" customFormat="false" ht="12.8" hidden="false" customHeight="false" outlineLevel="0" collapsed="false">
      <c r="A3163" s="0" t="n">
        <v>3162</v>
      </c>
      <c r="B3163" s="0" t="s">
        <v>13820</v>
      </c>
      <c r="C3163" s="0" t="s">
        <v>21</v>
      </c>
      <c r="D3163" s="0" t="s">
        <v>90</v>
      </c>
      <c r="E3163" s="0" t="s">
        <v>91</v>
      </c>
      <c r="F3163" s="0" t="s">
        <v>13821</v>
      </c>
      <c r="G3163" s="0" t="s">
        <v>13822</v>
      </c>
      <c r="H3163" s="0" t="s">
        <v>13823</v>
      </c>
      <c r="I3163" s="1" t="n">
        <v>89.977</v>
      </c>
      <c r="J3163" s="2" t="s">
        <v>13824</v>
      </c>
      <c r="K3163" s="2" t="s">
        <v>481</v>
      </c>
      <c r="L3163" s="0" t="s">
        <v>29</v>
      </c>
      <c r="M3163" s="0" t="s">
        <v>29</v>
      </c>
      <c r="N3163" s="0" t="s">
        <v>29</v>
      </c>
      <c r="O3163" s="2" t="s">
        <v>897</v>
      </c>
      <c r="P3163" s="0" t="s">
        <v>29</v>
      </c>
      <c r="Q3163" s="0" t="n">
        <f aca="false">_xlfn.UNICODE(B3163)</f>
        <v>75</v>
      </c>
      <c r="R3163" s="0" t="str">
        <f aca="false">IF(MIDB(B3163,1,10)="Candidatus",MIDB(B3163,FIND(" ",B3163,1)+1,FIND(" ",B3163,12)-FIND(" ",B3163,1)),IF(AND(Q3163&gt;=65,Q3163&lt;=90),MIDB(B3163,1,FIND(" ",B3163,1)),"-"))</f>
        <v>Klebsiella </v>
      </c>
      <c r="S3163" s="0" t="str">
        <f aca="false">IF(MIDB(B3163,1,10)="Candidatus",MIDB(B3163,FIND(" ",B3163,12)+1,IFERROR(FIND(" ",B3163,FIND(" ",B3163,12)+1),LEN(B3163))-FIND(" ",B3163,12)),IF(AND(Q3163&gt;=65,Q3163&lt;=90),MIDB(B3163,FIND(" ",B3163,1),IFERROR(FIND(" ",B3163,FIND(" ",B3163,1)+1),LEN(B3163)+1)-FIND(" ",B3163,1)),"-"))</f>
        <v> oxytoca</v>
      </c>
      <c r="T3163" s="0" t="n">
        <v>1</v>
      </c>
    </row>
    <row r="3164" customFormat="false" ht="12.8" hidden="false" customHeight="false" outlineLevel="0" collapsed="false">
      <c r="A3164" s="0" t="n">
        <v>3163</v>
      </c>
      <c r="B3164" s="0" t="s">
        <v>13825</v>
      </c>
      <c r="C3164" s="0" t="s">
        <v>21</v>
      </c>
      <c r="D3164" s="0" t="s">
        <v>90</v>
      </c>
      <c r="E3164" s="0" t="s">
        <v>91</v>
      </c>
      <c r="F3164" s="0" t="s">
        <v>13826</v>
      </c>
      <c r="G3164" s="0" t="s">
        <v>13827</v>
      </c>
      <c r="H3164" s="0" t="s">
        <v>13828</v>
      </c>
      <c r="I3164" s="1" t="n">
        <v>54.641</v>
      </c>
      <c r="J3164" s="2" t="s">
        <v>13829</v>
      </c>
      <c r="K3164" s="2" t="s">
        <v>679</v>
      </c>
      <c r="L3164" s="0" t="s">
        <v>29</v>
      </c>
      <c r="M3164" s="0" t="s">
        <v>29</v>
      </c>
      <c r="N3164" s="0" t="s">
        <v>29</v>
      </c>
      <c r="O3164" s="2" t="s">
        <v>679</v>
      </c>
      <c r="P3164" s="0" t="s">
        <v>29</v>
      </c>
      <c r="Q3164" s="0" t="n">
        <f aca="false">_xlfn.UNICODE(B3164)</f>
        <v>75</v>
      </c>
      <c r="R3164" s="0" t="str">
        <f aca="false">IF(MIDB(B3164,1,10)="Candidatus",MIDB(B3164,FIND(" ",B3164,1)+1,FIND(" ",B3164,12)-FIND(" ",B3164,1)),IF(AND(Q3164&gt;=65,Q3164&lt;=90),MIDB(B3164,1,FIND(" ",B3164,1)),"-"))</f>
        <v>Klebsiella </v>
      </c>
      <c r="S3164" s="0" t="str">
        <f aca="false">IF(MIDB(B3164,1,10)="Candidatus",MIDB(B3164,FIND(" ",B3164,12)+1,IFERROR(FIND(" ",B3164,FIND(" ",B3164,12)+1),LEN(B3164))-FIND(" ",B3164,12)),IF(AND(Q3164&gt;=65,Q3164&lt;=90),MIDB(B3164,FIND(" ",B3164,1),IFERROR(FIND(" ",B3164,FIND(" ",B3164,1)+1),LEN(B3164)+1)-FIND(" ",B3164,1)),"-"))</f>
        <v> oxytoca</v>
      </c>
      <c r="T3164" s="0" t="n">
        <v>1</v>
      </c>
    </row>
    <row r="3165" customFormat="false" ht="12.8" hidden="false" customHeight="false" outlineLevel="0" collapsed="false">
      <c r="A3165" s="0" t="n">
        <v>3164</v>
      </c>
      <c r="B3165" s="0" t="s">
        <v>13830</v>
      </c>
      <c r="C3165" s="0" t="s">
        <v>21</v>
      </c>
      <c r="D3165" s="0" t="s">
        <v>90</v>
      </c>
      <c r="E3165" s="0" t="s">
        <v>91</v>
      </c>
      <c r="F3165" s="0" t="s">
        <v>13831</v>
      </c>
      <c r="G3165" s="0" t="s">
        <v>13832</v>
      </c>
      <c r="H3165" s="0" t="s">
        <v>13833</v>
      </c>
      <c r="I3165" s="1" t="n">
        <v>6.061</v>
      </c>
      <c r="J3165" s="2" t="s">
        <v>13834</v>
      </c>
      <c r="K3165" s="2" t="s">
        <v>52</v>
      </c>
      <c r="L3165" s="0" t="s">
        <v>29</v>
      </c>
      <c r="M3165" s="0" t="s">
        <v>29</v>
      </c>
      <c r="N3165" s="0" t="s">
        <v>29</v>
      </c>
      <c r="O3165" s="2" t="s">
        <v>52</v>
      </c>
      <c r="P3165" s="0" t="s">
        <v>29</v>
      </c>
      <c r="Q3165" s="0" t="n">
        <f aca="false">_xlfn.UNICODE(B3165)</f>
        <v>75</v>
      </c>
      <c r="R3165" s="0" t="str">
        <f aca="false">IF(MIDB(B3165,1,10)="Candidatus",MIDB(B3165,FIND(" ",B3165,1)+1,FIND(" ",B3165,12)-FIND(" ",B3165,1)),IF(AND(Q3165&gt;=65,Q3165&lt;=90),MIDB(B3165,1,FIND(" ",B3165,1)),"-"))</f>
        <v>Klebsiella </v>
      </c>
      <c r="S3165" s="0" t="str">
        <f aca="false">IF(MIDB(B3165,1,10)="Candidatus",MIDB(B3165,FIND(" ",B3165,12)+1,IFERROR(FIND(" ",B3165,FIND(" ",B3165,12)+1),LEN(B3165))-FIND(" ",B3165,12)),IF(AND(Q3165&gt;=65,Q3165&lt;=90),MIDB(B3165,FIND(" ",B3165,1),IFERROR(FIND(" ",B3165,FIND(" ",B3165,1)+1),LEN(B3165)+1)-FIND(" ",B3165,1)),"-"))</f>
        <v> oxytoca</v>
      </c>
      <c r="T3165" s="0" t="n">
        <v>1</v>
      </c>
    </row>
    <row r="3166" customFormat="false" ht="12.8" hidden="false" customHeight="false" outlineLevel="0" collapsed="false">
      <c r="A3166" s="0" t="n">
        <v>3165</v>
      </c>
      <c r="B3166" s="0" t="s">
        <v>13835</v>
      </c>
      <c r="C3166" s="0" t="s">
        <v>21</v>
      </c>
      <c r="D3166" s="0" t="s">
        <v>90</v>
      </c>
      <c r="E3166" s="0" t="s">
        <v>91</v>
      </c>
      <c r="F3166" s="0" t="s">
        <v>13836</v>
      </c>
      <c r="G3166" s="0" t="s">
        <v>13837</v>
      </c>
      <c r="H3166" s="0" t="s">
        <v>13838</v>
      </c>
      <c r="I3166" s="1" t="n">
        <v>110.781</v>
      </c>
      <c r="J3166" s="2" t="s">
        <v>13839</v>
      </c>
      <c r="K3166" s="2" t="s">
        <v>2238</v>
      </c>
      <c r="L3166" s="0" t="s">
        <v>29</v>
      </c>
      <c r="M3166" s="0" t="s">
        <v>29</v>
      </c>
      <c r="N3166" s="0" t="s">
        <v>29</v>
      </c>
      <c r="O3166" s="2" t="s">
        <v>1051</v>
      </c>
      <c r="P3166" s="2" t="s">
        <v>52</v>
      </c>
      <c r="Q3166" s="0" t="n">
        <f aca="false">_xlfn.UNICODE(B3166)</f>
        <v>75</v>
      </c>
      <c r="R3166" s="0" t="str">
        <f aca="false">IF(MIDB(B3166,1,10)="Candidatus",MIDB(B3166,FIND(" ",B3166,1)+1,FIND(" ",B3166,12)-FIND(" ",B3166,1)),IF(AND(Q3166&gt;=65,Q3166&lt;=90),MIDB(B3166,1,FIND(" ",B3166,1)),"-"))</f>
        <v>Klebsiella </v>
      </c>
      <c r="S3166" s="0" t="str">
        <f aca="false">IF(MIDB(B3166,1,10)="Candidatus",MIDB(B3166,FIND(" ",B3166,12)+1,IFERROR(FIND(" ",B3166,FIND(" ",B3166,12)+1),LEN(B3166))-FIND(" ",B3166,12)),IF(AND(Q3166&gt;=65,Q3166&lt;=90),MIDB(B3166,FIND(" ",B3166,1),IFERROR(FIND(" ",B3166,FIND(" ",B3166,1)+1),LEN(B3166)+1)-FIND(" ",B3166,1)),"-"))</f>
        <v> oxytoca</v>
      </c>
      <c r="T3166" s="0" t="n">
        <v>1</v>
      </c>
    </row>
    <row r="3167" customFormat="false" ht="12.8" hidden="false" customHeight="false" outlineLevel="0" collapsed="false">
      <c r="A3167" s="0" t="n">
        <v>3166</v>
      </c>
      <c r="B3167" s="0" t="s">
        <v>13835</v>
      </c>
      <c r="C3167" s="0" t="s">
        <v>21</v>
      </c>
      <c r="D3167" s="0" t="s">
        <v>90</v>
      </c>
      <c r="E3167" s="0" t="s">
        <v>91</v>
      </c>
      <c r="F3167" s="0" t="s">
        <v>13840</v>
      </c>
      <c r="G3167" s="0" t="s">
        <v>13841</v>
      </c>
      <c r="H3167" s="0" t="s">
        <v>13842</v>
      </c>
      <c r="I3167" s="1" t="n">
        <v>353.865</v>
      </c>
      <c r="J3167" s="2" t="s">
        <v>13843</v>
      </c>
      <c r="K3167" s="2" t="s">
        <v>8026</v>
      </c>
      <c r="L3167" s="0" t="s">
        <v>29</v>
      </c>
      <c r="M3167" s="0" t="s">
        <v>29</v>
      </c>
      <c r="N3167" s="0" t="s">
        <v>29</v>
      </c>
      <c r="O3167" s="2" t="s">
        <v>13844</v>
      </c>
      <c r="P3167" s="2" t="s">
        <v>612</v>
      </c>
      <c r="Q3167" s="0" t="n">
        <f aca="false">_xlfn.UNICODE(B3167)</f>
        <v>75</v>
      </c>
      <c r="R3167" s="0" t="str">
        <f aca="false">IF(MIDB(B3167,1,10)="Candidatus",MIDB(B3167,FIND(" ",B3167,1)+1,FIND(" ",B3167,12)-FIND(" ",B3167,1)),IF(AND(Q3167&gt;=65,Q3167&lt;=90),MIDB(B3167,1,FIND(" ",B3167,1)),"-"))</f>
        <v>Klebsiella </v>
      </c>
      <c r="S3167" s="0" t="str">
        <f aca="false">IF(MIDB(B3167,1,10)="Candidatus",MIDB(B3167,FIND(" ",B3167,12)+1,IFERROR(FIND(" ",B3167,FIND(" ",B3167,12)+1),LEN(B3167))-FIND(" ",B3167,12)),IF(AND(Q3167&gt;=65,Q3167&lt;=90),MIDB(B3167,FIND(" ",B3167,1),IFERROR(FIND(" ",B3167,FIND(" ",B3167,1)+1),LEN(B3167)+1)-FIND(" ",B3167,1)),"-"))</f>
        <v> oxytoca</v>
      </c>
      <c r="T3167" s="0" t="n">
        <v>1</v>
      </c>
    </row>
    <row r="3168" customFormat="false" ht="12.8" hidden="false" customHeight="false" outlineLevel="0" collapsed="false">
      <c r="A3168" s="0" t="n">
        <v>3167</v>
      </c>
      <c r="B3168" s="0" t="s">
        <v>13845</v>
      </c>
      <c r="C3168" s="0" t="s">
        <v>21</v>
      </c>
      <c r="D3168" s="0" t="s">
        <v>90</v>
      </c>
      <c r="E3168" s="0" t="s">
        <v>91</v>
      </c>
      <c r="F3168" s="0" t="s">
        <v>13846</v>
      </c>
      <c r="G3168" s="0" t="s">
        <v>13847</v>
      </c>
      <c r="H3168" s="0" t="s">
        <v>13848</v>
      </c>
      <c r="I3168" s="1" t="n">
        <v>205.586</v>
      </c>
      <c r="J3168" s="2" t="s">
        <v>13849</v>
      </c>
      <c r="K3168" s="2" t="s">
        <v>2453</v>
      </c>
      <c r="L3168" s="0" t="s">
        <v>29</v>
      </c>
      <c r="M3168" s="0" t="s">
        <v>29</v>
      </c>
      <c r="N3168" s="0" t="s">
        <v>29</v>
      </c>
      <c r="O3168" s="2" t="s">
        <v>13599</v>
      </c>
      <c r="P3168" s="2" t="s">
        <v>52</v>
      </c>
      <c r="Q3168" s="0" t="n">
        <f aca="false">_xlfn.UNICODE(B3168)</f>
        <v>75</v>
      </c>
      <c r="R3168" s="0" t="str">
        <f aca="false">IF(MIDB(B3168,1,10)="Candidatus",MIDB(B3168,FIND(" ",B3168,1)+1,FIND(" ",B3168,12)-FIND(" ",B3168,1)),IF(AND(Q3168&gt;=65,Q3168&lt;=90),MIDB(B3168,1,FIND(" ",B3168,1)),"-"))</f>
        <v>Klebsiella </v>
      </c>
      <c r="S3168" s="0" t="str">
        <f aca="false">IF(MIDB(B3168,1,10)="Candidatus",MIDB(B3168,FIND(" ",B3168,12)+1,IFERROR(FIND(" ",B3168,FIND(" ",B3168,12)+1),LEN(B3168))-FIND(" ",B3168,12)),IF(AND(Q3168&gt;=65,Q3168&lt;=90),MIDB(B3168,FIND(" ",B3168,1),IFERROR(FIND(" ",B3168,FIND(" ",B3168,1)+1),LEN(B3168)+1)-FIND(" ",B3168,1)),"-"))</f>
        <v> oxytoca</v>
      </c>
      <c r="T3168" s="0" t="n">
        <v>1</v>
      </c>
    </row>
    <row r="3169" customFormat="false" ht="12.8" hidden="false" customHeight="false" outlineLevel="0" collapsed="false">
      <c r="A3169" s="0" t="n">
        <v>3168</v>
      </c>
      <c r="B3169" s="0" t="s">
        <v>13845</v>
      </c>
      <c r="C3169" s="0" t="s">
        <v>21</v>
      </c>
      <c r="D3169" s="0" t="s">
        <v>90</v>
      </c>
      <c r="E3169" s="0" t="s">
        <v>91</v>
      </c>
      <c r="F3169" s="0" t="s">
        <v>13850</v>
      </c>
      <c r="G3169" s="0" t="s">
        <v>13851</v>
      </c>
      <c r="H3169" s="0" t="s">
        <v>13852</v>
      </c>
      <c r="I3169" s="1" t="n">
        <v>193.725</v>
      </c>
      <c r="J3169" s="2" t="s">
        <v>13853</v>
      </c>
      <c r="K3169" s="2" t="s">
        <v>7399</v>
      </c>
      <c r="L3169" s="0" t="s">
        <v>29</v>
      </c>
      <c r="M3169" s="0" t="s">
        <v>29</v>
      </c>
      <c r="N3169" s="0" t="s">
        <v>29</v>
      </c>
      <c r="O3169" s="2" t="s">
        <v>1927</v>
      </c>
      <c r="P3169" s="2" t="s">
        <v>52</v>
      </c>
      <c r="Q3169" s="0" t="n">
        <f aca="false">_xlfn.UNICODE(B3169)</f>
        <v>75</v>
      </c>
      <c r="R3169" s="0" t="str">
        <f aca="false">IF(MIDB(B3169,1,10)="Candidatus",MIDB(B3169,FIND(" ",B3169,1)+1,FIND(" ",B3169,12)-FIND(" ",B3169,1)),IF(AND(Q3169&gt;=65,Q3169&lt;=90),MIDB(B3169,1,FIND(" ",B3169,1)),"-"))</f>
        <v>Klebsiella </v>
      </c>
      <c r="S3169" s="0" t="str">
        <f aca="false">IF(MIDB(B3169,1,10)="Candidatus",MIDB(B3169,FIND(" ",B3169,12)+1,IFERROR(FIND(" ",B3169,FIND(" ",B3169,12)+1),LEN(B3169))-FIND(" ",B3169,12)),IF(AND(Q3169&gt;=65,Q3169&lt;=90),MIDB(B3169,FIND(" ",B3169,1),IFERROR(FIND(" ",B3169,FIND(" ",B3169,1)+1),LEN(B3169)+1)-FIND(" ",B3169,1)),"-"))</f>
        <v> oxytoca</v>
      </c>
      <c r="T3169" s="0" t="n">
        <v>1</v>
      </c>
    </row>
    <row r="3170" customFormat="false" ht="12.8" hidden="false" customHeight="false" outlineLevel="0" collapsed="false">
      <c r="A3170" s="0" t="n">
        <v>3169</v>
      </c>
      <c r="B3170" s="0" t="s">
        <v>13845</v>
      </c>
      <c r="C3170" s="0" t="s">
        <v>21</v>
      </c>
      <c r="D3170" s="0" t="s">
        <v>90</v>
      </c>
      <c r="E3170" s="0" t="s">
        <v>91</v>
      </c>
      <c r="F3170" s="0" t="s">
        <v>13854</v>
      </c>
      <c r="G3170" s="0" t="s">
        <v>13855</v>
      </c>
      <c r="H3170" s="0" t="s">
        <v>13856</v>
      </c>
      <c r="I3170" s="1" t="n">
        <v>133.397</v>
      </c>
      <c r="J3170" s="2" t="s">
        <v>13857</v>
      </c>
      <c r="K3170" s="2" t="s">
        <v>10854</v>
      </c>
      <c r="L3170" s="0" t="s">
        <v>29</v>
      </c>
      <c r="M3170" s="0" t="s">
        <v>29</v>
      </c>
      <c r="N3170" s="0" t="s">
        <v>29</v>
      </c>
      <c r="O3170" s="2" t="s">
        <v>6709</v>
      </c>
      <c r="P3170" s="2" t="s">
        <v>52</v>
      </c>
      <c r="Q3170" s="0" t="n">
        <f aca="false">_xlfn.UNICODE(B3170)</f>
        <v>75</v>
      </c>
      <c r="R3170" s="0" t="str">
        <f aca="false">IF(MIDB(B3170,1,10)="Candidatus",MIDB(B3170,FIND(" ",B3170,1)+1,FIND(" ",B3170,12)-FIND(" ",B3170,1)),IF(AND(Q3170&gt;=65,Q3170&lt;=90),MIDB(B3170,1,FIND(" ",B3170,1)),"-"))</f>
        <v>Klebsiella </v>
      </c>
      <c r="S3170" s="0" t="str">
        <f aca="false">IF(MIDB(B3170,1,10)="Candidatus",MIDB(B3170,FIND(" ",B3170,12)+1,IFERROR(FIND(" ",B3170,FIND(" ",B3170,12)+1),LEN(B3170))-FIND(" ",B3170,12)),IF(AND(Q3170&gt;=65,Q3170&lt;=90),MIDB(B3170,FIND(" ",B3170,1),IFERROR(FIND(" ",B3170,FIND(" ",B3170,1)+1),LEN(B3170)+1)-FIND(" ",B3170,1)),"-"))</f>
        <v> oxytoca</v>
      </c>
      <c r="T3170" s="0" t="n">
        <v>1</v>
      </c>
    </row>
    <row r="3171" customFormat="false" ht="12.8" hidden="false" customHeight="false" outlineLevel="0" collapsed="false">
      <c r="A3171" s="0" t="n">
        <v>3170</v>
      </c>
      <c r="B3171" s="0" t="s">
        <v>13858</v>
      </c>
      <c r="C3171" s="0" t="s">
        <v>21</v>
      </c>
      <c r="D3171" s="0" t="s">
        <v>90</v>
      </c>
      <c r="E3171" s="0" t="s">
        <v>91</v>
      </c>
      <c r="F3171" s="0" t="s">
        <v>2653</v>
      </c>
      <c r="G3171" s="0" t="s">
        <v>13859</v>
      </c>
      <c r="H3171" s="0" t="s">
        <v>13860</v>
      </c>
      <c r="I3171" s="1" t="n">
        <v>94.76</v>
      </c>
      <c r="J3171" s="2" t="s">
        <v>13861</v>
      </c>
      <c r="K3171" s="2" t="s">
        <v>38</v>
      </c>
      <c r="L3171" s="0" t="s">
        <v>29</v>
      </c>
      <c r="M3171" s="0" t="s">
        <v>29</v>
      </c>
      <c r="N3171" s="0" t="s">
        <v>29</v>
      </c>
      <c r="O3171" s="2" t="s">
        <v>197</v>
      </c>
      <c r="P3171" s="2" t="s">
        <v>52</v>
      </c>
      <c r="Q3171" s="0" t="n">
        <f aca="false">_xlfn.UNICODE(B3171)</f>
        <v>75</v>
      </c>
      <c r="R3171" s="0" t="str">
        <f aca="false">IF(MIDB(B3171,1,10)="Candidatus",MIDB(B3171,FIND(" ",B3171,1)+1,FIND(" ",B3171,12)-FIND(" ",B3171,1)),IF(AND(Q3171&gt;=65,Q3171&lt;=90),MIDB(B3171,1,FIND(" ",B3171,1)),"-"))</f>
        <v>Klebsiella </v>
      </c>
      <c r="S3171" s="0" t="str">
        <f aca="false">IF(MIDB(B3171,1,10)="Candidatus",MIDB(B3171,FIND(" ",B3171,12)+1,IFERROR(FIND(" ",B3171,FIND(" ",B3171,12)+1),LEN(B3171))-FIND(" ",B3171,12)),IF(AND(Q3171&gt;=65,Q3171&lt;=90),MIDB(B3171,FIND(" ",B3171,1),IFERROR(FIND(" ",B3171,FIND(" ",B3171,1)+1),LEN(B3171)+1)-FIND(" ",B3171,1)),"-"))</f>
        <v> pneumoniae</v>
      </c>
      <c r="T3171" s="0" t="n">
        <v>1</v>
      </c>
    </row>
    <row r="3172" customFormat="false" ht="12.8" hidden="false" customHeight="false" outlineLevel="0" collapsed="false">
      <c r="A3172" s="0" t="n">
        <v>3171</v>
      </c>
      <c r="B3172" s="0" t="s">
        <v>13858</v>
      </c>
      <c r="C3172" s="0" t="s">
        <v>21</v>
      </c>
      <c r="D3172" s="0" t="s">
        <v>90</v>
      </c>
      <c r="E3172" s="0" t="s">
        <v>91</v>
      </c>
      <c r="F3172" s="0" t="s">
        <v>2657</v>
      </c>
      <c r="G3172" s="0" t="s">
        <v>13862</v>
      </c>
      <c r="H3172" s="0" t="s">
        <v>13863</v>
      </c>
      <c r="I3172" s="1" t="n">
        <v>118.061</v>
      </c>
      <c r="J3172" s="2" t="s">
        <v>13864</v>
      </c>
      <c r="K3172" s="2" t="s">
        <v>1170</v>
      </c>
      <c r="L3172" s="0" t="s">
        <v>29</v>
      </c>
      <c r="M3172" s="0" t="s">
        <v>29</v>
      </c>
      <c r="N3172" s="0" t="s">
        <v>29</v>
      </c>
      <c r="O3172" s="2" t="s">
        <v>12079</v>
      </c>
      <c r="P3172" s="2" t="s">
        <v>28</v>
      </c>
      <c r="Q3172" s="0" t="n">
        <f aca="false">_xlfn.UNICODE(B3172)</f>
        <v>75</v>
      </c>
      <c r="R3172" s="0" t="str">
        <f aca="false">IF(MIDB(B3172,1,10)="Candidatus",MIDB(B3172,FIND(" ",B3172,1)+1,FIND(" ",B3172,12)-FIND(" ",B3172,1)),IF(AND(Q3172&gt;=65,Q3172&lt;=90),MIDB(B3172,1,FIND(" ",B3172,1)),"-"))</f>
        <v>Klebsiella </v>
      </c>
      <c r="S3172" s="0" t="str">
        <f aca="false">IF(MIDB(B3172,1,10)="Candidatus",MIDB(B3172,FIND(" ",B3172,12)+1,IFERROR(FIND(" ",B3172,FIND(" ",B3172,12)+1),LEN(B3172))-FIND(" ",B3172,12)),IF(AND(Q3172&gt;=65,Q3172&lt;=90),MIDB(B3172,FIND(" ",B3172,1),IFERROR(FIND(" ",B3172,FIND(" ",B3172,1)+1),LEN(B3172)+1)-FIND(" ",B3172,1)),"-"))</f>
        <v> pneumoniae</v>
      </c>
      <c r="T3172" s="0" t="n">
        <v>1</v>
      </c>
    </row>
    <row r="3173" customFormat="false" ht="12.8" hidden="false" customHeight="false" outlineLevel="0" collapsed="false">
      <c r="A3173" s="0" t="n">
        <v>3172</v>
      </c>
      <c r="B3173" s="0" t="s">
        <v>13865</v>
      </c>
      <c r="C3173" s="0" t="s">
        <v>21</v>
      </c>
      <c r="D3173" s="0" t="s">
        <v>90</v>
      </c>
      <c r="E3173" s="0" t="s">
        <v>91</v>
      </c>
      <c r="F3173" s="0" t="s">
        <v>13866</v>
      </c>
      <c r="G3173" s="0" t="s">
        <v>13867</v>
      </c>
      <c r="H3173" s="0" t="s">
        <v>13868</v>
      </c>
      <c r="I3173" s="1" t="n">
        <v>69.947</v>
      </c>
      <c r="J3173" s="2" t="s">
        <v>13869</v>
      </c>
      <c r="K3173" s="2" t="s">
        <v>776</v>
      </c>
      <c r="L3173" s="0" t="s">
        <v>29</v>
      </c>
      <c r="M3173" s="0" t="s">
        <v>29</v>
      </c>
      <c r="N3173" s="0" t="s">
        <v>29</v>
      </c>
      <c r="O3173" s="2" t="s">
        <v>696</v>
      </c>
      <c r="P3173" s="2" t="s">
        <v>60</v>
      </c>
      <c r="Q3173" s="0" t="n">
        <f aca="false">_xlfn.UNICODE(B3173)</f>
        <v>75</v>
      </c>
      <c r="R3173" s="0" t="str">
        <f aca="false">IF(MIDB(B3173,1,10)="Candidatus",MIDB(B3173,FIND(" ",B3173,1)+1,FIND(" ",B3173,12)-FIND(" ",B3173,1)),IF(AND(Q3173&gt;=65,Q3173&lt;=90),MIDB(B3173,1,FIND(" ",B3173,1)),"-"))</f>
        <v>Klebsiella </v>
      </c>
      <c r="S3173" s="0" t="str">
        <f aca="false">IF(MIDB(B3173,1,10)="Candidatus",MIDB(B3173,FIND(" ",B3173,12)+1,IFERROR(FIND(" ",B3173,FIND(" ",B3173,12)+1),LEN(B3173))-FIND(" ",B3173,12)),IF(AND(Q3173&gt;=65,Q3173&lt;=90),MIDB(B3173,FIND(" ",B3173,1),IFERROR(FIND(" ",B3173,FIND(" ",B3173,1)+1),LEN(B3173)+1)-FIND(" ",B3173,1)),"-"))</f>
        <v> pneumoniae</v>
      </c>
      <c r="T3173" s="0" t="n">
        <v>1</v>
      </c>
    </row>
    <row r="3174" customFormat="false" ht="12.8" hidden="false" customHeight="false" outlineLevel="0" collapsed="false">
      <c r="A3174" s="0" t="n">
        <v>3173</v>
      </c>
      <c r="B3174" s="0" t="s">
        <v>13865</v>
      </c>
      <c r="C3174" s="0" t="s">
        <v>21</v>
      </c>
      <c r="D3174" s="0" t="s">
        <v>90</v>
      </c>
      <c r="E3174" s="0" t="s">
        <v>91</v>
      </c>
      <c r="F3174" s="0" t="s">
        <v>13870</v>
      </c>
      <c r="G3174" s="0" t="s">
        <v>13871</v>
      </c>
      <c r="H3174" s="0" t="s">
        <v>13872</v>
      </c>
      <c r="I3174" s="1" t="n">
        <v>304.526</v>
      </c>
      <c r="J3174" s="2" t="s">
        <v>13873</v>
      </c>
      <c r="K3174" s="2" t="s">
        <v>2494</v>
      </c>
      <c r="L3174" s="0" t="s">
        <v>29</v>
      </c>
      <c r="M3174" s="0" t="s">
        <v>29</v>
      </c>
      <c r="N3174" s="0" t="s">
        <v>29</v>
      </c>
      <c r="O3174" s="2" t="s">
        <v>13207</v>
      </c>
      <c r="P3174" s="2" t="s">
        <v>262</v>
      </c>
      <c r="Q3174" s="0" t="n">
        <f aca="false">_xlfn.UNICODE(B3174)</f>
        <v>75</v>
      </c>
      <c r="R3174" s="0" t="str">
        <f aca="false">IF(MIDB(B3174,1,10)="Candidatus",MIDB(B3174,FIND(" ",B3174,1)+1,FIND(" ",B3174,12)-FIND(" ",B3174,1)),IF(AND(Q3174&gt;=65,Q3174&lt;=90),MIDB(B3174,1,FIND(" ",B3174,1)),"-"))</f>
        <v>Klebsiella </v>
      </c>
      <c r="S3174" s="0" t="str">
        <f aca="false">IF(MIDB(B3174,1,10)="Candidatus",MIDB(B3174,FIND(" ",B3174,12)+1,IFERROR(FIND(" ",B3174,FIND(" ",B3174,12)+1),LEN(B3174))-FIND(" ",B3174,12)),IF(AND(Q3174&gt;=65,Q3174&lt;=90),MIDB(B3174,FIND(" ",B3174,1),IFERROR(FIND(" ",B3174,FIND(" ",B3174,1)+1),LEN(B3174)+1)-FIND(" ",B3174,1)),"-"))</f>
        <v> pneumoniae</v>
      </c>
      <c r="T3174" s="0" t="n">
        <v>1</v>
      </c>
    </row>
    <row r="3175" customFormat="false" ht="12.8" hidden="false" customHeight="false" outlineLevel="0" collapsed="false">
      <c r="A3175" s="0" t="n">
        <v>3174</v>
      </c>
      <c r="B3175" s="0" t="s">
        <v>13865</v>
      </c>
      <c r="C3175" s="0" t="s">
        <v>21</v>
      </c>
      <c r="D3175" s="0" t="s">
        <v>90</v>
      </c>
      <c r="E3175" s="0" t="s">
        <v>91</v>
      </c>
      <c r="F3175" s="0" t="s">
        <v>13874</v>
      </c>
      <c r="G3175" s="0" t="s">
        <v>13875</v>
      </c>
      <c r="H3175" s="0" t="s">
        <v>13876</v>
      </c>
      <c r="I3175" s="1" t="n">
        <v>187.571</v>
      </c>
      <c r="J3175" s="2" t="s">
        <v>13877</v>
      </c>
      <c r="K3175" s="2" t="s">
        <v>2113</v>
      </c>
      <c r="L3175" s="0" t="s">
        <v>29</v>
      </c>
      <c r="M3175" s="0" t="s">
        <v>29</v>
      </c>
      <c r="N3175" s="0" t="s">
        <v>29</v>
      </c>
      <c r="O3175" s="2" t="s">
        <v>286</v>
      </c>
      <c r="P3175" s="2" t="s">
        <v>44</v>
      </c>
      <c r="Q3175" s="0" t="n">
        <f aca="false">_xlfn.UNICODE(B3175)</f>
        <v>75</v>
      </c>
      <c r="R3175" s="0" t="str">
        <f aca="false">IF(MIDB(B3175,1,10)="Candidatus",MIDB(B3175,FIND(" ",B3175,1)+1,FIND(" ",B3175,12)-FIND(" ",B3175,1)),IF(AND(Q3175&gt;=65,Q3175&lt;=90),MIDB(B3175,1,FIND(" ",B3175,1)),"-"))</f>
        <v>Klebsiella </v>
      </c>
      <c r="S3175" s="0" t="str">
        <f aca="false">IF(MIDB(B3175,1,10)="Candidatus",MIDB(B3175,FIND(" ",B3175,12)+1,IFERROR(FIND(" ",B3175,FIND(" ",B3175,12)+1),LEN(B3175))-FIND(" ",B3175,12)),IF(AND(Q3175&gt;=65,Q3175&lt;=90),MIDB(B3175,FIND(" ",B3175,1),IFERROR(FIND(" ",B3175,FIND(" ",B3175,1)+1),LEN(B3175)+1)-FIND(" ",B3175,1)),"-"))</f>
        <v> pneumoniae</v>
      </c>
      <c r="T3175" s="0" t="n">
        <v>1</v>
      </c>
    </row>
    <row r="3176" customFormat="false" ht="12.8" hidden="false" customHeight="false" outlineLevel="0" collapsed="false">
      <c r="A3176" s="0" t="n">
        <v>3175</v>
      </c>
      <c r="B3176" s="0" t="s">
        <v>13865</v>
      </c>
      <c r="C3176" s="0" t="s">
        <v>21</v>
      </c>
      <c r="D3176" s="0" t="s">
        <v>90</v>
      </c>
      <c r="E3176" s="0" t="s">
        <v>91</v>
      </c>
      <c r="F3176" s="0" t="s">
        <v>13878</v>
      </c>
      <c r="G3176" s="0" t="s">
        <v>13879</v>
      </c>
      <c r="H3176" s="0" t="s">
        <v>13880</v>
      </c>
      <c r="I3176" s="1" t="n">
        <v>111.693</v>
      </c>
      <c r="J3176" s="2" t="s">
        <v>13881</v>
      </c>
      <c r="K3176" s="2" t="s">
        <v>729</v>
      </c>
      <c r="L3176" s="0" t="s">
        <v>29</v>
      </c>
      <c r="M3176" s="0" t="s">
        <v>29</v>
      </c>
      <c r="N3176" s="0" t="s">
        <v>29</v>
      </c>
      <c r="O3176" s="2" t="s">
        <v>1903</v>
      </c>
      <c r="P3176" s="2" t="s">
        <v>112</v>
      </c>
      <c r="Q3176" s="0" t="n">
        <f aca="false">_xlfn.UNICODE(B3176)</f>
        <v>75</v>
      </c>
      <c r="R3176" s="0" t="str">
        <f aca="false">IF(MIDB(B3176,1,10)="Candidatus",MIDB(B3176,FIND(" ",B3176,1)+1,FIND(" ",B3176,12)-FIND(" ",B3176,1)),IF(AND(Q3176&gt;=65,Q3176&lt;=90),MIDB(B3176,1,FIND(" ",B3176,1)),"-"))</f>
        <v>Klebsiella </v>
      </c>
      <c r="S3176" s="0" t="str">
        <f aca="false">IF(MIDB(B3176,1,10)="Candidatus",MIDB(B3176,FIND(" ",B3176,12)+1,IFERROR(FIND(" ",B3176,FIND(" ",B3176,12)+1),LEN(B3176))-FIND(" ",B3176,12)),IF(AND(Q3176&gt;=65,Q3176&lt;=90),MIDB(B3176,FIND(" ",B3176,1),IFERROR(FIND(" ",B3176,FIND(" ",B3176,1)+1),LEN(B3176)+1)-FIND(" ",B3176,1)),"-"))</f>
        <v> pneumoniae</v>
      </c>
      <c r="T3176" s="0" t="n">
        <v>1</v>
      </c>
    </row>
    <row r="3177" customFormat="false" ht="12.8" hidden="false" customHeight="false" outlineLevel="0" collapsed="false">
      <c r="A3177" s="0" t="n">
        <v>3176</v>
      </c>
      <c r="B3177" s="0" t="s">
        <v>13882</v>
      </c>
      <c r="C3177" s="0" t="s">
        <v>21</v>
      </c>
      <c r="D3177" s="0" t="s">
        <v>90</v>
      </c>
      <c r="E3177" s="0" t="s">
        <v>91</v>
      </c>
      <c r="F3177" s="0" t="s">
        <v>13883</v>
      </c>
      <c r="G3177" s="0" t="s">
        <v>13884</v>
      </c>
      <c r="H3177" s="0" t="s">
        <v>13885</v>
      </c>
      <c r="I3177" s="1" t="n">
        <v>43.38</v>
      </c>
      <c r="J3177" s="2" t="s">
        <v>13886</v>
      </c>
      <c r="K3177" s="2" t="s">
        <v>695</v>
      </c>
      <c r="L3177" s="0" t="s">
        <v>29</v>
      </c>
      <c r="M3177" s="0" t="s">
        <v>29</v>
      </c>
      <c r="N3177" s="0" t="s">
        <v>29</v>
      </c>
      <c r="O3177" s="2" t="s">
        <v>580</v>
      </c>
      <c r="P3177" s="2" t="s">
        <v>46</v>
      </c>
      <c r="Q3177" s="0" t="n">
        <f aca="false">_xlfn.UNICODE(B3177)</f>
        <v>75</v>
      </c>
      <c r="R3177" s="0" t="str">
        <f aca="false">IF(MIDB(B3177,1,10)="Candidatus",MIDB(B3177,FIND(" ",B3177,1)+1,FIND(" ",B3177,12)-FIND(" ",B3177,1)),IF(AND(Q3177&gt;=65,Q3177&lt;=90),MIDB(B3177,1,FIND(" ",B3177,1)),"-"))</f>
        <v>Klebsiella </v>
      </c>
      <c r="S3177" s="0" t="str">
        <f aca="false">IF(MIDB(B3177,1,10)="Candidatus",MIDB(B3177,FIND(" ",B3177,12)+1,IFERROR(FIND(" ",B3177,FIND(" ",B3177,12)+1),LEN(B3177))-FIND(" ",B3177,12)),IF(AND(Q3177&gt;=65,Q3177&lt;=90),MIDB(B3177,FIND(" ",B3177,1),IFERROR(FIND(" ",B3177,FIND(" ",B3177,1)+1),LEN(B3177)+1)-FIND(" ",B3177,1)),"-"))</f>
        <v> pneumoniae</v>
      </c>
      <c r="T3177" s="0" t="n">
        <v>1</v>
      </c>
    </row>
    <row r="3178" customFormat="false" ht="12.8" hidden="false" customHeight="false" outlineLevel="0" collapsed="false">
      <c r="A3178" s="0" t="n">
        <v>3177</v>
      </c>
      <c r="B3178" s="0" t="s">
        <v>13882</v>
      </c>
      <c r="C3178" s="0" t="s">
        <v>21</v>
      </c>
      <c r="D3178" s="0" t="s">
        <v>90</v>
      </c>
      <c r="E3178" s="0" t="s">
        <v>91</v>
      </c>
      <c r="F3178" s="0" t="s">
        <v>13887</v>
      </c>
      <c r="G3178" s="0" t="s">
        <v>13888</v>
      </c>
      <c r="H3178" s="0" t="s">
        <v>13889</v>
      </c>
      <c r="I3178" s="1" t="n">
        <v>207.543</v>
      </c>
      <c r="J3178" s="2" t="s">
        <v>13890</v>
      </c>
      <c r="K3178" s="2" t="s">
        <v>8146</v>
      </c>
      <c r="L3178" s="0" t="s">
        <v>29</v>
      </c>
      <c r="M3178" s="0" t="s">
        <v>29</v>
      </c>
      <c r="N3178" s="0" t="s">
        <v>29</v>
      </c>
      <c r="O3178" s="2" t="s">
        <v>13706</v>
      </c>
      <c r="P3178" s="2" t="s">
        <v>52</v>
      </c>
      <c r="Q3178" s="0" t="n">
        <f aca="false">_xlfn.UNICODE(B3178)</f>
        <v>75</v>
      </c>
      <c r="R3178" s="0" t="str">
        <f aca="false">IF(MIDB(B3178,1,10)="Candidatus",MIDB(B3178,FIND(" ",B3178,1)+1,FIND(" ",B3178,12)-FIND(" ",B3178,1)),IF(AND(Q3178&gt;=65,Q3178&lt;=90),MIDB(B3178,1,FIND(" ",B3178,1)),"-"))</f>
        <v>Klebsiella </v>
      </c>
      <c r="S3178" s="0" t="str">
        <f aca="false">IF(MIDB(B3178,1,10)="Candidatus",MIDB(B3178,FIND(" ",B3178,12)+1,IFERROR(FIND(" ",B3178,FIND(" ",B3178,12)+1),LEN(B3178))-FIND(" ",B3178,12)),IF(AND(Q3178&gt;=65,Q3178&lt;=90),MIDB(B3178,FIND(" ",B3178,1),IFERROR(FIND(" ",B3178,FIND(" ",B3178,1)+1),LEN(B3178)+1)-FIND(" ",B3178,1)),"-"))</f>
        <v> pneumoniae</v>
      </c>
      <c r="T3178" s="0" t="n">
        <v>1</v>
      </c>
    </row>
    <row r="3179" customFormat="false" ht="12.8" hidden="false" customHeight="false" outlineLevel="0" collapsed="false">
      <c r="A3179" s="0" t="n">
        <v>3178</v>
      </c>
      <c r="B3179" s="0" t="s">
        <v>13882</v>
      </c>
      <c r="C3179" s="0" t="s">
        <v>21</v>
      </c>
      <c r="D3179" s="0" t="s">
        <v>90</v>
      </c>
      <c r="E3179" s="0" t="s">
        <v>91</v>
      </c>
      <c r="F3179" s="0" t="s">
        <v>13891</v>
      </c>
      <c r="G3179" s="0" t="s">
        <v>13892</v>
      </c>
      <c r="H3179" s="0" t="s">
        <v>13893</v>
      </c>
      <c r="I3179" s="1" t="n">
        <v>13.841</v>
      </c>
      <c r="J3179" s="2" t="s">
        <v>13894</v>
      </c>
      <c r="K3179" s="2" t="s">
        <v>118</v>
      </c>
      <c r="L3179" s="0" t="s">
        <v>29</v>
      </c>
      <c r="M3179" s="0" t="s">
        <v>29</v>
      </c>
      <c r="N3179" s="0" t="s">
        <v>29</v>
      </c>
      <c r="O3179" s="2" t="s">
        <v>118</v>
      </c>
      <c r="P3179" s="0" t="s">
        <v>29</v>
      </c>
      <c r="Q3179" s="0" t="n">
        <f aca="false">_xlfn.UNICODE(B3179)</f>
        <v>75</v>
      </c>
      <c r="R3179" s="0" t="str">
        <f aca="false">IF(MIDB(B3179,1,10)="Candidatus",MIDB(B3179,FIND(" ",B3179,1)+1,FIND(" ",B3179,12)-FIND(" ",B3179,1)),IF(AND(Q3179&gt;=65,Q3179&lt;=90),MIDB(B3179,1,FIND(" ",B3179,1)),"-"))</f>
        <v>Klebsiella </v>
      </c>
      <c r="S3179" s="0" t="str">
        <f aca="false">IF(MIDB(B3179,1,10)="Candidatus",MIDB(B3179,FIND(" ",B3179,12)+1,IFERROR(FIND(" ",B3179,FIND(" ",B3179,12)+1),LEN(B3179))-FIND(" ",B3179,12)),IF(AND(Q3179&gt;=65,Q3179&lt;=90),MIDB(B3179,FIND(" ",B3179,1),IFERROR(FIND(" ",B3179,FIND(" ",B3179,1)+1),LEN(B3179)+1)-FIND(" ",B3179,1)),"-"))</f>
        <v> pneumoniae</v>
      </c>
      <c r="T3179" s="0" t="n">
        <v>1</v>
      </c>
    </row>
    <row r="3180" customFormat="false" ht="12.8" hidden="false" customHeight="false" outlineLevel="0" collapsed="false">
      <c r="A3180" s="0" t="n">
        <v>3179</v>
      </c>
      <c r="B3180" s="0" t="s">
        <v>13882</v>
      </c>
      <c r="C3180" s="0" t="s">
        <v>21</v>
      </c>
      <c r="D3180" s="0" t="s">
        <v>90</v>
      </c>
      <c r="E3180" s="0" t="s">
        <v>91</v>
      </c>
      <c r="F3180" s="0" t="s">
        <v>13895</v>
      </c>
      <c r="G3180" s="0" t="s">
        <v>13896</v>
      </c>
      <c r="H3180" s="0" t="s">
        <v>13897</v>
      </c>
      <c r="I3180" s="1" t="n">
        <v>71.572</v>
      </c>
      <c r="J3180" s="2" t="s">
        <v>13898</v>
      </c>
      <c r="K3180" s="2" t="s">
        <v>703</v>
      </c>
      <c r="L3180" s="0" t="s">
        <v>29</v>
      </c>
      <c r="M3180" s="0" t="s">
        <v>29</v>
      </c>
      <c r="N3180" s="0" t="s">
        <v>29</v>
      </c>
      <c r="O3180" s="2" t="s">
        <v>2943</v>
      </c>
      <c r="P3180" s="2" t="s">
        <v>88</v>
      </c>
      <c r="Q3180" s="0" t="n">
        <f aca="false">_xlfn.UNICODE(B3180)</f>
        <v>75</v>
      </c>
      <c r="R3180" s="0" t="str">
        <f aca="false">IF(MIDB(B3180,1,10)="Candidatus",MIDB(B3180,FIND(" ",B3180,1)+1,FIND(" ",B3180,12)-FIND(" ",B3180,1)),IF(AND(Q3180&gt;=65,Q3180&lt;=90),MIDB(B3180,1,FIND(" ",B3180,1)),"-"))</f>
        <v>Klebsiella </v>
      </c>
      <c r="S3180" s="0" t="str">
        <f aca="false">IF(MIDB(B3180,1,10)="Candidatus",MIDB(B3180,FIND(" ",B3180,12)+1,IFERROR(FIND(" ",B3180,FIND(" ",B3180,12)+1),LEN(B3180))-FIND(" ",B3180,12)),IF(AND(Q3180&gt;=65,Q3180&lt;=90),MIDB(B3180,FIND(" ",B3180,1),IFERROR(FIND(" ",B3180,FIND(" ",B3180,1)+1),LEN(B3180)+1)-FIND(" ",B3180,1)),"-"))</f>
        <v> pneumoniae</v>
      </c>
      <c r="T3180" s="0" t="n">
        <v>1</v>
      </c>
    </row>
    <row r="3181" customFormat="false" ht="12.8" hidden="false" customHeight="false" outlineLevel="0" collapsed="false">
      <c r="A3181" s="0" t="n">
        <v>3180</v>
      </c>
      <c r="B3181" s="0" t="s">
        <v>13899</v>
      </c>
      <c r="C3181" s="0" t="s">
        <v>21</v>
      </c>
      <c r="D3181" s="0" t="s">
        <v>90</v>
      </c>
      <c r="E3181" s="0" t="s">
        <v>91</v>
      </c>
      <c r="F3181" s="0" t="s">
        <v>13900</v>
      </c>
      <c r="G3181" s="0" t="s">
        <v>13901</v>
      </c>
      <c r="H3181" s="0" t="s">
        <v>13902</v>
      </c>
      <c r="I3181" s="1" t="n">
        <v>85.403</v>
      </c>
      <c r="J3181" s="2" t="s">
        <v>13903</v>
      </c>
      <c r="K3181" s="2" t="s">
        <v>86</v>
      </c>
      <c r="L3181" s="0" t="s">
        <v>29</v>
      </c>
      <c r="M3181" s="0" t="s">
        <v>29</v>
      </c>
      <c r="N3181" s="0" t="s">
        <v>29</v>
      </c>
      <c r="O3181" s="2" t="s">
        <v>481</v>
      </c>
      <c r="P3181" s="2" t="s">
        <v>44</v>
      </c>
      <c r="Q3181" s="0" t="n">
        <f aca="false">_xlfn.UNICODE(B3181)</f>
        <v>75</v>
      </c>
      <c r="R3181" s="0" t="str">
        <f aca="false">IF(MIDB(B3181,1,10)="Candidatus",MIDB(B3181,FIND(" ",B3181,1)+1,FIND(" ",B3181,12)-FIND(" ",B3181,1)),IF(AND(Q3181&gt;=65,Q3181&lt;=90),MIDB(B3181,1,FIND(" ",B3181,1)),"-"))</f>
        <v>Klebsiella </v>
      </c>
      <c r="S3181" s="0" t="str">
        <f aca="false">IF(MIDB(B3181,1,10)="Candidatus",MIDB(B3181,FIND(" ",B3181,12)+1,IFERROR(FIND(" ",B3181,FIND(" ",B3181,12)+1),LEN(B3181))-FIND(" ",B3181,12)),IF(AND(Q3181&gt;=65,Q3181&lt;=90),MIDB(B3181,FIND(" ",B3181,1),IFERROR(FIND(" ",B3181,FIND(" ",B3181,1)+1),LEN(B3181)+1)-FIND(" ",B3181,1)),"-"))</f>
        <v> pneumoniae</v>
      </c>
      <c r="T3181" s="0" t="n">
        <v>1</v>
      </c>
    </row>
    <row r="3182" customFormat="false" ht="12.8" hidden="false" customHeight="false" outlineLevel="0" collapsed="false">
      <c r="A3182" s="0" t="n">
        <v>3181</v>
      </c>
      <c r="B3182" s="0" t="s">
        <v>13904</v>
      </c>
      <c r="C3182" s="0" t="s">
        <v>21</v>
      </c>
      <c r="D3182" s="0" t="s">
        <v>90</v>
      </c>
      <c r="E3182" s="0" t="s">
        <v>91</v>
      </c>
      <c r="F3182" s="0" t="s">
        <v>13905</v>
      </c>
      <c r="G3182" s="0" t="s">
        <v>13906</v>
      </c>
      <c r="H3182" s="0" t="s">
        <v>13907</v>
      </c>
      <c r="I3182" s="1" t="n">
        <v>198.371</v>
      </c>
      <c r="J3182" s="2" t="s">
        <v>13908</v>
      </c>
      <c r="K3182" s="2" t="s">
        <v>8145</v>
      </c>
      <c r="L3182" s="0" t="s">
        <v>29</v>
      </c>
      <c r="M3182" s="0" t="s">
        <v>29</v>
      </c>
      <c r="N3182" s="0" t="s">
        <v>29</v>
      </c>
      <c r="O3182" s="2" t="s">
        <v>1786</v>
      </c>
      <c r="P3182" s="2" t="s">
        <v>186</v>
      </c>
      <c r="Q3182" s="0" t="n">
        <f aca="false">_xlfn.UNICODE(B3182)</f>
        <v>75</v>
      </c>
      <c r="R3182" s="0" t="str">
        <f aca="false">IF(MIDB(B3182,1,10)="Candidatus",MIDB(B3182,FIND(" ",B3182,1)+1,FIND(" ",B3182,12)-FIND(" ",B3182,1)),IF(AND(Q3182&gt;=65,Q3182&lt;=90),MIDB(B3182,1,FIND(" ",B3182,1)),"-"))</f>
        <v>Klebsiella </v>
      </c>
      <c r="S3182" s="0" t="str">
        <f aca="false">IF(MIDB(B3182,1,10)="Candidatus",MIDB(B3182,FIND(" ",B3182,12)+1,IFERROR(FIND(" ",B3182,FIND(" ",B3182,12)+1),LEN(B3182))-FIND(" ",B3182,12)),IF(AND(Q3182&gt;=65,Q3182&lt;=90),MIDB(B3182,FIND(" ",B3182,1),IFERROR(FIND(" ",B3182,FIND(" ",B3182,1)+1),LEN(B3182)+1)-FIND(" ",B3182,1)),"-"))</f>
        <v> pneumoniae</v>
      </c>
      <c r="T3182" s="0" t="n">
        <v>1</v>
      </c>
    </row>
    <row r="3183" customFormat="false" ht="12.8" hidden="false" customHeight="false" outlineLevel="0" collapsed="false">
      <c r="A3183" s="0" t="n">
        <v>3182</v>
      </c>
      <c r="B3183" s="0" t="s">
        <v>13904</v>
      </c>
      <c r="C3183" s="0" t="s">
        <v>21</v>
      </c>
      <c r="D3183" s="0" t="s">
        <v>90</v>
      </c>
      <c r="E3183" s="0" t="s">
        <v>91</v>
      </c>
      <c r="F3183" s="0" t="s">
        <v>13909</v>
      </c>
      <c r="G3183" s="0" t="s">
        <v>13910</v>
      </c>
      <c r="H3183" s="0" t="s">
        <v>13911</v>
      </c>
      <c r="I3183" s="1" t="n">
        <v>178.193</v>
      </c>
      <c r="J3183" s="2" t="s">
        <v>13912</v>
      </c>
      <c r="K3183" s="2" t="s">
        <v>3083</v>
      </c>
      <c r="L3183" s="0" t="s">
        <v>29</v>
      </c>
      <c r="M3183" s="0" t="s">
        <v>29</v>
      </c>
      <c r="N3183" s="0" t="s">
        <v>29</v>
      </c>
      <c r="O3183" s="2" t="s">
        <v>4215</v>
      </c>
      <c r="P3183" s="2" t="s">
        <v>28</v>
      </c>
      <c r="Q3183" s="0" t="n">
        <f aca="false">_xlfn.UNICODE(B3183)</f>
        <v>75</v>
      </c>
      <c r="R3183" s="0" t="str">
        <f aca="false">IF(MIDB(B3183,1,10)="Candidatus",MIDB(B3183,FIND(" ",B3183,1)+1,FIND(" ",B3183,12)-FIND(" ",B3183,1)),IF(AND(Q3183&gt;=65,Q3183&lt;=90),MIDB(B3183,1,FIND(" ",B3183,1)),"-"))</f>
        <v>Klebsiella </v>
      </c>
      <c r="S3183" s="0" t="str">
        <f aca="false">IF(MIDB(B3183,1,10)="Candidatus",MIDB(B3183,FIND(" ",B3183,12)+1,IFERROR(FIND(" ",B3183,FIND(" ",B3183,12)+1),LEN(B3183))-FIND(" ",B3183,12)),IF(AND(Q3183&gt;=65,Q3183&lt;=90),MIDB(B3183,FIND(" ",B3183,1),IFERROR(FIND(" ",B3183,FIND(" ",B3183,1)+1),LEN(B3183)+1)-FIND(" ",B3183,1)),"-"))</f>
        <v> pneumoniae</v>
      </c>
      <c r="T3183" s="0" t="n">
        <v>1</v>
      </c>
    </row>
    <row r="3184" customFormat="false" ht="12.8" hidden="false" customHeight="false" outlineLevel="0" collapsed="false">
      <c r="A3184" s="0" t="n">
        <v>3183</v>
      </c>
      <c r="B3184" s="0" t="s">
        <v>13913</v>
      </c>
      <c r="C3184" s="0" t="s">
        <v>21</v>
      </c>
      <c r="D3184" s="0" t="s">
        <v>90</v>
      </c>
      <c r="E3184" s="0" t="s">
        <v>91</v>
      </c>
      <c r="F3184" s="0" t="s">
        <v>13914</v>
      </c>
      <c r="G3184" s="0" t="s">
        <v>13915</v>
      </c>
      <c r="H3184" s="0" t="s">
        <v>13916</v>
      </c>
      <c r="I3184" s="1" t="n">
        <v>2.496</v>
      </c>
      <c r="J3184" s="2" t="s">
        <v>13917</v>
      </c>
      <c r="K3184" s="2" t="s">
        <v>60</v>
      </c>
      <c r="L3184" s="0" t="s">
        <v>29</v>
      </c>
      <c r="M3184" s="0" t="s">
        <v>29</v>
      </c>
      <c r="N3184" s="0" t="s">
        <v>29</v>
      </c>
      <c r="O3184" s="2" t="s">
        <v>60</v>
      </c>
      <c r="P3184" s="0" t="s">
        <v>29</v>
      </c>
      <c r="Q3184" s="0" t="n">
        <f aca="false">_xlfn.UNICODE(B3184)</f>
        <v>75</v>
      </c>
      <c r="R3184" s="0" t="str">
        <f aca="false">IF(MIDB(B3184,1,10)="Candidatus",MIDB(B3184,FIND(" ",B3184,1)+1,FIND(" ",B3184,12)-FIND(" ",B3184,1)),IF(AND(Q3184&gt;=65,Q3184&lt;=90),MIDB(B3184,1,FIND(" ",B3184,1)),"-"))</f>
        <v>Klebsiella </v>
      </c>
      <c r="S3184" s="0" t="str">
        <f aca="false">IF(MIDB(B3184,1,10)="Candidatus",MIDB(B3184,FIND(" ",B3184,12)+1,IFERROR(FIND(" ",B3184,FIND(" ",B3184,12)+1),LEN(B3184))-FIND(" ",B3184,12)),IF(AND(Q3184&gt;=65,Q3184&lt;=90),MIDB(B3184,FIND(" ",B3184,1),IFERROR(FIND(" ",B3184,FIND(" ",B3184,1)+1),LEN(B3184)+1)-FIND(" ",B3184,1)),"-"))</f>
        <v> pneumoniae</v>
      </c>
      <c r="T3184" s="0" t="n">
        <v>1</v>
      </c>
    </row>
    <row r="3185" customFormat="false" ht="12.8" hidden="false" customHeight="false" outlineLevel="0" collapsed="false">
      <c r="A3185" s="0" t="n">
        <v>3184</v>
      </c>
      <c r="B3185" s="0" t="s">
        <v>13913</v>
      </c>
      <c r="C3185" s="0" t="s">
        <v>21</v>
      </c>
      <c r="D3185" s="0" t="s">
        <v>90</v>
      </c>
      <c r="E3185" s="0" t="s">
        <v>91</v>
      </c>
      <c r="F3185" s="0" t="s">
        <v>13918</v>
      </c>
      <c r="G3185" s="0" t="s">
        <v>13919</v>
      </c>
      <c r="H3185" s="0" t="s">
        <v>13920</v>
      </c>
      <c r="I3185" s="1" t="n">
        <v>1.476</v>
      </c>
      <c r="J3185" s="2" t="s">
        <v>13921</v>
      </c>
      <c r="K3185" s="2" t="s">
        <v>46</v>
      </c>
      <c r="L3185" s="0" t="s">
        <v>29</v>
      </c>
      <c r="M3185" s="0" t="s">
        <v>29</v>
      </c>
      <c r="N3185" s="0" t="s">
        <v>29</v>
      </c>
      <c r="O3185" s="2" t="s">
        <v>46</v>
      </c>
      <c r="P3185" s="0" t="s">
        <v>29</v>
      </c>
      <c r="Q3185" s="0" t="n">
        <f aca="false">_xlfn.UNICODE(B3185)</f>
        <v>75</v>
      </c>
      <c r="R3185" s="0" t="str">
        <f aca="false">IF(MIDB(B3185,1,10)="Candidatus",MIDB(B3185,FIND(" ",B3185,1)+1,FIND(" ",B3185,12)-FIND(" ",B3185,1)),IF(AND(Q3185&gt;=65,Q3185&lt;=90),MIDB(B3185,1,FIND(" ",B3185,1)),"-"))</f>
        <v>Klebsiella </v>
      </c>
      <c r="S3185" s="0" t="str">
        <f aca="false">IF(MIDB(B3185,1,10)="Candidatus",MIDB(B3185,FIND(" ",B3185,12)+1,IFERROR(FIND(" ",B3185,FIND(" ",B3185,12)+1),LEN(B3185))-FIND(" ",B3185,12)),IF(AND(Q3185&gt;=65,Q3185&lt;=90),MIDB(B3185,FIND(" ",B3185,1),IFERROR(FIND(" ",B3185,FIND(" ",B3185,1)+1),LEN(B3185)+1)-FIND(" ",B3185,1)),"-"))</f>
        <v> pneumoniae</v>
      </c>
      <c r="T3185" s="0" t="n">
        <v>1</v>
      </c>
    </row>
    <row r="3186" customFormat="false" ht="12.8" hidden="false" customHeight="false" outlineLevel="0" collapsed="false">
      <c r="A3186" s="0" t="n">
        <v>3185</v>
      </c>
      <c r="B3186" s="0" t="s">
        <v>13922</v>
      </c>
      <c r="C3186" s="0" t="s">
        <v>21</v>
      </c>
      <c r="D3186" s="0" t="s">
        <v>90</v>
      </c>
      <c r="E3186" s="0" t="s">
        <v>91</v>
      </c>
      <c r="F3186" s="0" t="s">
        <v>13923</v>
      </c>
      <c r="G3186" s="0" t="s">
        <v>13924</v>
      </c>
      <c r="H3186" s="0" t="s">
        <v>13925</v>
      </c>
      <c r="I3186" s="1" t="n">
        <v>1.933</v>
      </c>
      <c r="J3186" s="2" t="s">
        <v>13926</v>
      </c>
      <c r="K3186" s="2" t="s">
        <v>46</v>
      </c>
      <c r="L3186" s="0" t="s">
        <v>29</v>
      </c>
      <c r="M3186" s="0" t="s">
        <v>29</v>
      </c>
      <c r="N3186" s="0" t="s">
        <v>29</v>
      </c>
      <c r="O3186" s="2" t="s">
        <v>46</v>
      </c>
      <c r="P3186" s="0" t="s">
        <v>29</v>
      </c>
      <c r="Q3186" s="0" t="n">
        <f aca="false">_xlfn.UNICODE(B3186)</f>
        <v>75</v>
      </c>
      <c r="R3186" s="0" t="str">
        <f aca="false">IF(MIDB(B3186,1,10)="Candidatus",MIDB(B3186,FIND(" ",B3186,1)+1,FIND(" ",B3186,12)-FIND(" ",B3186,1)),IF(AND(Q3186&gt;=65,Q3186&lt;=90),MIDB(B3186,1,FIND(" ",B3186,1)),"-"))</f>
        <v>Klebsiella </v>
      </c>
      <c r="S3186" s="0" t="str">
        <f aca="false">IF(MIDB(B3186,1,10)="Candidatus",MIDB(B3186,FIND(" ",B3186,12)+1,IFERROR(FIND(" ",B3186,FIND(" ",B3186,12)+1),LEN(B3186))-FIND(" ",B3186,12)),IF(AND(Q3186&gt;=65,Q3186&lt;=90),MIDB(B3186,FIND(" ",B3186,1),IFERROR(FIND(" ",B3186,FIND(" ",B3186,1)+1),LEN(B3186)+1)-FIND(" ",B3186,1)),"-"))</f>
        <v> pneumoniae</v>
      </c>
      <c r="T3186" s="0" t="n">
        <v>1</v>
      </c>
    </row>
    <row r="3187" customFormat="false" ht="12.8" hidden="false" customHeight="false" outlineLevel="0" collapsed="false">
      <c r="A3187" s="0" t="n">
        <v>3186</v>
      </c>
      <c r="B3187" s="0" t="s">
        <v>13927</v>
      </c>
      <c r="C3187" s="0" t="s">
        <v>21</v>
      </c>
      <c r="D3187" s="0" t="s">
        <v>90</v>
      </c>
      <c r="E3187" s="0" t="s">
        <v>91</v>
      </c>
      <c r="F3187" s="0" t="s">
        <v>2556</v>
      </c>
      <c r="G3187" s="0" t="s">
        <v>13928</v>
      </c>
      <c r="H3187" s="0" t="s">
        <v>13929</v>
      </c>
      <c r="I3187" s="1" t="n">
        <v>72.864</v>
      </c>
      <c r="J3187" s="2" t="s">
        <v>13930</v>
      </c>
      <c r="K3187" s="2" t="s">
        <v>534</v>
      </c>
      <c r="L3187" s="0" t="s">
        <v>29</v>
      </c>
      <c r="M3187" s="0" t="s">
        <v>29</v>
      </c>
      <c r="N3187" s="0" t="s">
        <v>29</v>
      </c>
      <c r="O3187" s="2" t="s">
        <v>4003</v>
      </c>
      <c r="P3187" s="2" t="s">
        <v>112</v>
      </c>
      <c r="Q3187" s="0" t="n">
        <f aca="false">_xlfn.UNICODE(B3187)</f>
        <v>75</v>
      </c>
      <c r="R3187" s="0" t="str">
        <f aca="false">IF(MIDB(B3187,1,10)="Candidatus",MIDB(B3187,FIND(" ",B3187,1)+1,FIND(" ",B3187,12)-FIND(" ",B3187,1)),IF(AND(Q3187&gt;=65,Q3187&lt;=90),MIDB(B3187,1,FIND(" ",B3187,1)),"-"))</f>
        <v>Klebsiella </v>
      </c>
      <c r="S3187" s="0" t="str">
        <f aca="false">IF(MIDB(B3187,1,10)="Candidatus",MIDB(B3187,FIND(" ",B3187,12)+1,IFERROR(FIND(" ",B3187,FIND(" ",B3187,12)+1),LEN(B3187))-FIND(" ",B3187,12)),IF(AND(Q3187&gt;=65,Q3187&lt;=90),MIDB(B3187,FIND(" ",B3187,1),IFERROR(FIND(" ",B3187,FIND(" ",B3187,1)+1),LEN(B3187)+1)-FIND(" ",B3187,1)),"-"))</f>
        <v> pneumoniae</v>
      </c>
      <c r="T3187" s="0" t="n">
        <v>1</v>
      </c>
    </row>
    <row r="3188" customFormat="false" ht="12.8" hidden="false" customHeight="false" outlineLevel="0" collapsed="false">
      <c r="A3188" s="0" t="n">
        <v>3187</v>
      </c>
      <c r="B3188" s="0" t="s">
        <v>13927</v>
      </c>
      <c r="C3188" s="0" t="s">
        <v>21</v>
      </c>
      <c r="D3188" s="0" t="s">
        <v>90</v>
      </c>
      <c r="E3188" s="0" t="s">
        <v>91</v>
      </c>
      <c r="F3188" s="0" t="s">
        <v>3307</v>
      </c>
      <c r="G3188" s="0" t="s">
        <v>13931</v>
      </c>
      <c r="H3188" s="0" t="s">
        <v>13932</v>
      </c>
      <c r="I3188" s="1" t="n">
        <v>35.843</v>
      </c>
      <c r="J3188" s="2" t="s">
        <v>13933</v>
      </c>
      <c r="K3188" s="2" t="s">
        <v>3119</v>
      </c>
      <c r="L3188" s="0" t="s">
        <v>29</v>
      </c>
      <c r="M3188" s="0" t="s">
        <v>29</v>
      </c>
      <c r="N3188" s="0" t="s">
        <v>29</v>
      </c>
      <c r="O3188" s="2" t="s">
        <v>953</v>
      </c>
      <c r="P3188" s="2" t="s">
        <v>88</v>
      </c>
      <c r="Q3188" s="0" t="n">
        <f aca="false">_xlfn.UNICODE(B3188)</f>
        <v>75</v>
      </c>
      <c r="R3188" s="0" t="str">
        <f aca="false">IF(MIDB(B3188,1,10)="Candidatus",MIDB(B3188,FIND(" ",B3188,1)+1,FIND(" ",B3188,12)-FIND(" ",B3188,1)),IF(AND(Q3188&gt;=65,Q3188&lt;=90),MIDB(B3188,1,FIND(" ",B3188,1)),"-"))</f>
        <v>Klebsiella </v>
      </c>
      <c r="S3188" s="0" t="str">
        <f aca="false">IF(MIDB(B3188,1,10)="Candidatus",MIDB(B3188,FIND(" ",B3188,12)+1,IFERROR(FIND(" ",B3188,FIND(" ",B3188,12)+1),LEN(B3188))-FIND(" ",B3188,12)),IF(AND(Q3188&gt;=65,Q3188&lt;=90),MIDB(B3188,FIND(" ",B3188,1),IFERROR(FIND(" ",B3188,FIND(" ",B3188,1)+1),LEN(B3188)+1)-FIND(" ",B3188,1)),"-"))</f>
        <v> pneumoniae</v>
      </c>
      <c r="T3188" s="0" t="n">
        <v>1</v>
      </c>
    </row>
    <row r="3189" customFormat="false" ht="12.8" hidden="false" customHeight="false" outlineLevel="0" collapsed="false">
      <c r="A3189" s="0" t="n">
        <v>3188</v>
      </c>
      <c r="B3189" s="0" t="s">
        <v>13927</v>
      </c>
      <c r="C3189" s="0" t="s">
        <v>21</v>
      </c>
      <c r="D3189" s="0" t="s">
        <v>90</v>
      </c>
      <c r="E3189" s="0" t="s">
        <v>91</v>
      </c>
      <c r="F3189" s="0" t="s">
        <v>2561</v>
      </c>
      <c r="G3189" s="0" t="s">
        <v>13934</v>
      </c>
      <c r="H3189" s="0" t="s">
        <v>13935</v>
      </c>
      <c r="I3189" s="1" t="n">
        <v>167.664</v>
      </c>
      <c r="J3189" s="2" t="s">
        <v>13936</v>
      </c>
      <c r="K3189" s="2" t="s">
        <v>191</v>
      </c>
      <c r="L3189" s="0" t="s">
        <v>29</v>
      </c>
      <c r="M3189" s="0" t="s">
        <v>29</v>
      </c>
      <c r="N3189" s="0" t="s">
        <v>29</v>
      </c>
      <c r="O3189" s="2" t="s">
        <v>343</v>
      </c>
      <c r="P3189" s="2" t="s">
        <v>186</v>
      </c>
      <c r="Q3189" s="0" t="n">
        <f aca="false">_xlfn.UNICODE(B3189)</f>
        <v>75</v>
      </c>
      <c r="R3189" s="0" t="str">
        <f aca="false">IF(MIDB(B3189,1,10)="Candidatus",MIDB(B3189,FIND(" ",B3189,1)+1,FIND(" ",B3189,12)-FIND(" ",B3189,1)),IF(AND(Q3189&gt;=65,Q3189&lt;=90),MIDB(B3189,1,FIND(" ",B3189,1)),"-"))</f>
        <v>Klebsiella </v>
      </c>
      <c r="S3189" s="0" t="str">
        <f aca="false">IF(MIDB(B3189,1,10)="Candidatus",MIDB(B3189,FIND(" ",B3189,12)+1,IFERROR(FIND(" ",B3189,FIND(" ",B3189,12)+1),LEN(B3189))-FIND(" ",B3189,12)),IF(AND(Q3189&gt;=65,Q3189&lt;=90),MIDB(B3189,FIND(" ",B3189,1),IFERROR(FIND(" ",B3189,FIND(" ",B3189,1)+1),LEN(B3189)+1)-FIND(" ",B3189,1)),"-"))</f>
        <v> pneumoniae</v>
      </c>
      <c r="T3189" s="0" t="n">
        <v>1</v>
      </c>
    </row>
    <row r="3190" customFormat="false" ht="12.8" hidden="false" customHeight="false" outlineLevel="0" collapsed="false">
      <c r="A3190" s="0" t="n">
        <v>3189</v>
      </c>
      <c r="B3190" s="0" t="s">
        <v>13937</v>
      </c>
      <c r="C3190" s="0" t="s">
        <v>21</v>
      </c>
      <c r="D3190" s="0" t="s">
        <v>90</v>
      </c>
      <c r="E3190" s="0" t="s">
        <v>91</v>
      </c>
      <c r="F3190" s="0" t="s">
        <v>13938</v>
      </c>
      <c r="G3190" s="0" t="s">
        <v>13939</v>
      </c>
      <c r="H3190" s="0" t="s">
        <v>13940</v>
      </c>
      <c r="I3190" s="1" t="n">
        <v>95.087</v>
      </c>
      <c r="J3190" s="2" t="s">
        <v>13941</v>
      </c>
      <c r="K3190" s="2" t="s">
        <v>198</v>
      </c>
      <c r="L3190" s="0" t="s">
        <v>29</v>
      </c>
      <c r="M3190" s="0" t="s">
        <v>29</v>
      </c>
      <c r="N3190" s="0" t="s">
        <v>29</v>
      </c>
      <c r="O3190" s="2" t="s">
        <v>729</v>
      </c>
      <c r="P3190" s="2" t="s">
        <v>44</v>
      </c>
      <c r="Q3190" s="0" t="n">
        <f aca="false">_xlfn.UNICODE(B3190)</f>
        <v>75</v>
      </c>
      <c r="R3190" s="0" t="str">
        <f aca="false">IF(MIDB(B3190,1,10)="Candidatus",MIDB(B3190,FIND(" ",B3190,1)+1,FIND(" ",B3190,12)-FIND(" ",B3190,1)),IF(AND(Q3190&gt;=65,Q3190&lt;=90),MIDB(B3190,1,FIND(" ",B3190,1)),"-"))</f>
        <v>Klebsiella </v>
      </c>
      <c r="S3190" s="0" t="str">
        <f aca="false">IF(MIDB(B3190,1,10)="Candidatus",MIDB(B3190,FIND(" ",B3190,12)+1,IFERROR(FIND(" ",B3190,FIND(" ",B3190,12)+1),LEN(B3190))-FIND(" ",B3190,12)),IF(AND(Q3190&gt;=65,Q3190&lt;=90),MIDB(B3190,FIND(" ",B3190,1),IFERROR(FIND(" ",B3190,FIND(" ",B3190,1)+1),LEN(B3190)+1)-FIND(" ",B3190,1)),"-"))</f>
        <v> pneumoniae</v>
      </c>
      <c r="T3190" s="0" t="n">
        <v>1</v>
      </c>
    </row>
    <row r="3191" customFormat="false" ht="12.8" hidden="false" customHeight="false" outlineLevel="0" collapsed="false">
      <c r="A3191" s="0" t="n">
        <v>3190</v>
      </c>
      <c r="B3191" s="0" t="s">
        <v>13937</v>
      </c>
      <c r="C3191" s="0" t="s">
        <v>21</v>
      </c>
      <c r="D3191" s="0" t="s">
        <v>90</v>
      </c>
      <c r="E3191" s="0" t="s">
        <v>91</v>
      </c>
      <c r="F3191" s="0" t="s">
        <v>675</v>
      </c>
      <c r="G3191" s="0" t="s">
        <v>13942</v>
      </c>
      <c r="H3191" s="0" t="s">
        <v>13943</v>
      </c>
      <c r="I3191" s="1" t="n">
        <v>121.703</v>
      </c>
      <c r="J3191" s="2" t="s">
        <v>13944</v>
      </c>
      <c r="K3191" s="2" t="s">
        <v>1056</v>
      </c>
      <c r="L3191" s="0" t="s">
        <v>29</v>
      </c>
      <c r="M3191" s="0" t="s">
        <v>29</v>
      </c>
      <c r="N3191" s="0" t="s">
        <v>29</v>
      </c>
      <c r="O3191" s="2" t="s">
        <v>1903</v>
      </c>
      <c r="P3191" s="2" t="s">
        <v>497</v>
      </c>
      <c r="Q3191" s="0" t="n">
        <f aca="false">_xlfn.UNICODE(B3191)</f>
        <v>75</v>
      </c>
      <c r="R3191" s="0" t="str">
        <f aca="false">IF(MIDB(B3191,1,10)="Candidatus",MIDB(B3191,FIND(" ",B3191,1)+1,FIND(" ",B3191,12)-FIND(" ",B3191,1)),IF(AND(Q3191&gt;=65,Q3191&lt;=90),MIDB(B3191,1,FIND(" ",B3191,1)),"-"))</f>
        <v>Klebsiella </v>
      </c>
      <c r="S3191" s="0" t="str">
        <f aca="false">IF(MIDB(B3191,1,10)="Candidatus",MIDB(B3191,FIND(" ",B3191,12)+1,IFERROR(FIND(" ",B3191,FIND(" ",B3191,12)+1),LEN(B3191))-FIND(" ",B3191,12)),IF(AND(Q3191&gt;=65,Q3191&lt;=90),MIDB(B3191,FIND(" ",B3191,1),IFERROR(FIND(" ",B3191,FIND(" ",B3191,1)+1),LEN(B3191)+1)-FIND(" ",B3191,1)),"-"))</f>
        <v> pneumoniae</v>
      </c>
      <c r="T3191" s="0" t="n">
        <v>1</v>
      </c>
    </row>
    <row r="3192" customFormat="false" ht="12.8" hidden="false" customHeight="false" outlineLevel="0" collapsed="false">
      <c r="A3192" s="0" t="n">
        <v>3191</v>
      </c>
      <c r="B3192" s="0" t="s">
        <v>13945</v>
      </c>
      <c r="C3192" s="0" t="s">
        <v>21</v>
      </c>
      <c r="D3192" s="0" t="s">
        <v>90</v>
      </c>
      <c r="E3192" s="0" t="s">
        <v>91</v>
      </c>
      <c r="F3192" s="0" t="s">
        <v>13946</v>
      </c>
      <c r="G3192" s="0" t="s">
        <v>13947</v>
      </c>
      <c r="H3192" s="0" t="s">
        <v>13948</v>
      </c>
      <c r="I3192" s="1" t="n">
        <v>43.621</v>
      </c>
      <c r="J3192" s="2" t="s">
        <v>13949</v>
      </c>
      <c r="K3192" s="2" t="s">
        <v>592</v>
      </c>
      <c r="L3192" s="0" t="s">
        <v>29</v>
      </c>
      <c r="M3192" s="0" t="s">
        <v>29</v>
      </c>
      <c r="N3192" s="0" t="s">
        <v>29</v>
      </c>
      <c r="O3192" s="2" t="s">
        <v>998</v>
      </c>
      <c r="P3192" s="2" t="s">
        <v>60</v>
      </c>
      <c r="Q3192" s="0" t="n">
        <f aca="false">_xlfn.UNICODE(B3192)</f>
        <v>75</v>
      </c>
      <c r="R3192" s="0" t="str">
        <f aca="false">IF(MIDB(B3192,1,10)="Candidatus",MIDB(B3192,FIND(" ",B3192,1)+1,FIND(" ",B3192,12)-FIND(" ",B3192,1)),IF(AND(Q3192&gt;=65,Q3192&lt;=90),MIDB(B3192,1,FIND(" ",B3192,1)),"-"))</f>
        <v>Klebsiella </v>
      </c>
      <c r="S3192" s="0" t="str">
        <f aca="false">IF(MIDB(B3192,1,10)="Candidatus",MIDB(B3192,FIND(" ",B3192,12)+1,IFERROR(FIND(" ",B3192,FIND(" ",B3192,12)+1),LEN(B3192))-FIND(" ",B3192,12)),IF(AND(Q3192&gt;=65,Q3192&lt;=90),MIDB(B3192,FIND(" ",B3192,1),IFERROR(FIND(" ",B3192,FIND(" ",B3192,1)+1),LEN(B3192)+1)-FIND(" ",B3192,1)),"-"))</f>
        <v> pneumoniae</v>
      </c>
      <c r="T3192" s="0" t="n">
        <v>1</v>
      </c>
    </row>
    <row r="3193" customFormat="false" ht="12.8" hidden="false" customHeight="false" outlineLevel="0" collapsed="false">
      <c r="A3193" s="0" t="n">
        <v>3192</v>
      </c>
      <c r="B3193" s="0" t="s">
        <v>13945</v>
      </c>
      <c r="C3193" s="0" t="s">
        <v>21</v>
      </c>
      <c r="D3193" s="0" t="s">
        <v>90</v>
      </c>
      <c r="E3193" s="0" t="s">
        <v>91</v>
      </c>
      <c r="F3193" s="0" t="s">
        <v>13950</v>
      </c>
      <c r="G3193" s="0" t="s">
        <v>13951</v>
      </c>
      <c r="H3193" s="0" t="s">
        <v>13952</v>
      </c>
      <c r="I3193" s="1" t="n">
        <v>130.719</v>
      </c>
      <c r="J3193" s="2" t="s">
        <v>13953</v>
      </c>
      <c r="K3193" s="2" t="s">
        <v>1157</v>
      </c>
      <c r="L3193" s="0" t="s">
        <v>29</v>
      </c>
      <c r="M3193" s="0" t="s">
        <v>29</v>
      </c>
      <c r="N3193" s="0" t="s">
        <v>29</v>
      </c>
      <c r="O3193" s="2" t="s">
        <v>1170</v>
      </c>
      <c r="P3193" s="2" t="s">
        <v>112</v>
      </c>
      <c r="Q3193" s="0" t="n">
        <f aca="false">_xlfn.UNICODE(B3193)</f>
        <v>75</v>
      </c>
      <c r="R3193" s="0" t="str">
        <f aca="false">IF(MIDB(B3193,1,10)="Candidatus",MIDB(B3193,FIND(" ",B3193,1)+1,FIND(" ",B3193,12)-FIND(" ",B3193,1)),IF(AND(Q3193&gt;=65,Q3193&lt;=90),MIDB(B3193,1,FIND(" ",B3193,1)),"-"))</f>
        <v>Klebsiella </v>
      </c>
      <c r="S3193" s="0" t="str">
        <f aca="false">IF(MIDB(B3193,1,10)="Candidatus",MIDB(B3193,FIND(" ",B3193,12)+1,IFERROR(FIND(" ",B3193,FIND(" ",B3193,12)+1),LEN(B3193))-FIND(" ",B3193,12)),IF(AND(Q3193&gt;=65,Q3193&lt;=90),MIDB(B3193,FIND(" ",B3193,1),IFERROR(FIND(" ",B3193,FIND(" ",B3193,1)+1),LEN(B3193)+1)-FIND(" ",B3193,1)),"-"))</f>
        <v> pneumoniae</v>
      </c>
      <c r="T3193" s="0" t="n">
        <v>1</v>
      </c>
    </row>
    <row r="3194" customFormat="false" ht="12.8" hidden="false" customHeight="false" outlineLevel="0" collapsed="false">
      <c r="A3194" s="0" t="n">
        <v>3193</v>
      </c>
      <c r="B3194" s="0" t="s">
        <v>13945</v>
      </c>
      <c r="C3194" s="0" t="s">
        <v>21</v>
      </c>
      <c r="D3194" s="0" t="s">
        <v>90</v>
      </c>
      <c r="E3194" s="0" t="s">
        <v>91</v>
      </c>
      <c r="F3194" s="0" t="s">
        <v>13954</v>
      </c>
      <c r="G3194" s="0" t="s">
        <v>13955</v>
      </c>
      <c r="H3194" s="0" t="s">
        <v>13956</v>
      </c>
      <c r="I3194" s="1" t="n">
        <v>49.832</v>
      </c>
      <c r="J3194" s="2" t="s">
        <v>13957</v>
      </c>
      <c r="K3194" s="2" t="s">
        <v>311</v>
      </c>
      <c r="L3194" s="0" t="s">
        <v>29</v>
      </c>
      <c r="M3194" s="0" t="s">
        <v>29</v>
      </c>
      <c r="N3194" s="0" t="s">
        <v>29</v>
      </c>
      <c r="O3194" s="2" t="s">
        <v>1980</v>
      </c>
      <c r="P3194" s="2" t="s">
        <v>52</v>
      </c>
      <c r="Q3194" s="0" t="n">
        <f aca="false">_xlfn.UNICODE(B3194)</f>
        <v>75</v>
      </c>
      <c r="R3194" s="0" t="str">
        <f aca="false">IF(MIDB(B3194,1,10)="Candidatus",MIDB(B3194,FIND(" ",B3194,1)+1,FIND(" ",B3194,12)-FIND(" ",B3194,1)),IF(AND(Q3194&gt;=65,Q3194&lt;=90),MIDB(B3194,1,FIND(" ",B3194,1)),"-"))</f>
        <v>Klebsiella </v>
      </c>
      <c r="S3194" s="0" t="str">
        <f aca="false">IF(MIDB(B3194,1,10)="Candidatus",MIDB(B3194,FIND(" ",B3194,12)+1,IFERROR(FIND(" ",B3194,FIND(" ",B3194,12)+1),LEN(B3194))-FIND(" ",B3194,12)),IF(AND(Q3194&gt;=65,Q3194&lt;=90),MIDB(B3194,FIND(" ",B3194,1),IFERROR(FIND(" ",B3194,FIND(" ",B3194,1)+1),LEN(B3194)+1)-FIND(" ",B3194,1)),"-"))</f>
        <v> pneumoniae</v>
      </c>
      <c r="T3194" s="0" t="n">
        <v>1</v>
      </c>
    </row>
    <row r="3195" customFormat="false" ht="12.8" hidden="false" customHeight="false" outlineLevel="0" collapsed="false">
      <c r="A3195" s="0" t="n">
        <v>3194</v>
      </c>
      <c r="B3195" s="0" t="s">
        <v>13958</v>
      </c>
      <c r="C3195" s="0" t="s">
        <v>21</v>
      </c>
      <c r="D3195" s="0" t="s">
        <v>90</v>
      </c>
      <c r="E3195" s="0" t="s">
        <v>91</v>
      </c>
      <c r="F3195" s="0" t="s">
        <v>13959</v>
      </c>
      <c r="G3195" s="0" t="s">
        <v>13960</v>
      </c>
      <c r="H3195" s="0" t="s">
        <v>13961</v>
      </c>
      <c r="I3195" s="1" t="n">
        <v>176.497</v>
      </c>
      <c r="J3195" s="2" t="s">
        <v>13962</v>
      </c>
      <c r="K3195" s="2" t="s">
        <v>2735</v>
      </c>
      <c r="L3195" s="0" t="s">
        <v>29</v>
      </c>
      <c r="M3195" s="0" t="s">
        <v>29</v>
      </c>
      <c r="N3195" s="0" t="s">
        <v>29</v>
      </c>
      <c r="O3195" s="2" t="s">
        <v>7399</v>
      </c>
      <c r="P3195" s="2" t="s">
        <v>28</v>
      </c>
      <c r="Q3195" s="0" t="n">
        <f aca="false">_xlfn.UNICODE(B3195)</f>
        <v>75</v>
      </c>
      <c r="R3195" s="0" t="str">
        <f aca="false">IF(MIDB(B3195,1,10)="Candidatus",MIDB(B3195,FIND(" ",B3195,1)+1,FIND(" ",B3195,12)-FIND(" ",B3195,1)),IF(AND(Q3195&gt;=65,Q3195&lt;=90),MIDB(B3195,1,FIND(" ",B3195,1)),"-"))</f>
        <v>Klebsiella </v>
      </c>
      <c r="S3195" s="0" t="str">
        <f aca="false">IF(MIDB(B3195,1,10)="Candidatus",MIDB(B3195,FIND(" ",B3195,12)+1,IFERROR(FIND(" ",B3195,FIND(" ",B3195,12)+1),LEN(B3195))-FIND(" ",B3195,12)),IF(AND(Q3195&gt;=65,Q3195&lt;=90),MIDB(B3195,FIND(" ",B3195,1),IFERROR(FIND(" ",B3195,FIND(" ",B3195,1)+1),LEN(B3195)+1)-FIND(" ",B3195,1)),"-"))</f>
        <v> pneumoniae</v>
      </c>
      <c r="T3195" s="0" t="n">
        <v>1</v>
      </c>
    </row>
    <row r="3196" customFormat="false" ht="12.8" hidden="false" customHeight="false" outlineLevel="0" collapsed="false">
      <c r="A3196" s="0" t="n">
        <v>3195</v>
      </c>
      <c r="B3196" s="0" t="s">
        <v>13958</v>
      </c>
      <c r="C3196" s="0" t="s">
        <v>21</v>
      </c>
      <c r="D3196" s="0" t="s">
        <v>90</v>
      </c>
      <c r="E3196" s="0" t="s">
        <v>91</v>
      </c>
      <c r="F3196" s="0" t="s">
        <v>13963</v>
      </c>
      <c r="G3196" s="0" t="s">
        <v>13964</v>
      </c>
      <c r="H3196" s="0" t="s">
        <v>13965</v>
      </c>
      <c r="I3196" s="1" t="n">
        <v>77.808</v>
      </c>
      <c r="J3196" s="2" t="s">
        <v>13966</v>
      </c>
      <c r="K3196" s="2" t="s">
        <v>73</v>
      </c>
      <c r="L3196" s="0" t="s">
        <v>29</v>
      </c>
      <c r="M3196" s="0" t="s">
        <v>29</v>
      </c>
      <c r="N3196" s="0" t="s">
        <v>29</v>
      </c>
      <c r="O3196" s="2" t="s">
        <v>73</v>
      </c>
      <c r="P3196" s="0" t="s">
        <v>29</v>
      </c>
      <c r="Q3196" s="0" t="n">
        <f aca="false">_xlfn.UNICODE(B3196)</f>
        <v>75</v>
      </c>
      <c r="R3196" s="0" t="str">
        <f aca="false">IF(MIDB(B3196,1,10)="Candidatus",MIDB(B3196,FIND(" ",B3196,1)+1,FIND(" ",B3196,12)-FIND(" ",B3196,1)),IF(AND(Q3196&gt;=65,Q3196&lt;=90),MIDB(B3196,1,FIND(" ",B3196,1)),"-"))</f>
        <v>Klebsiella </v>
      </c>
      <c r="S3196" s="0" t="str">
        <f aca="false">IF(MIDB(B3196,1,10)="Candidatus",MIDB(B3196,FIND(" ",B3196,12)+1,IFERROR(FIND(" ",B3196,FIND(" ",B3196,12)+1),LEN(B3196))-FIND(" ",B3196,12)),IF(AND(Q3196&gt;=65,Q3196&lt;=90),MIDB(B3196,FIND(" ",B3196,1),IFERROR(FIND(" ",B3196,FIND(" ",B3196,1)+1),LEN(B3196)+1)-FIND(" ",B3196,1)),"-"))</f>
        <v> pneumoniae</v>
      </c>
      <c r="T3196" s="0" t="n">
        <v>1</v>
      </c>
    </row>
    <row r="3197" customFormat="false" ht="12.8" hidden="false" customHeight="false" outlineLevel="0" collapsed="false">
      <c r="A3197" s="0" t="n">
        <v>3196</v>
      </c>
      <c r="B3197" s="0" t="s">
        <v>13958</v>
      </c>
      <c r="C3197" s="0" t="s">
        <v>21</v>
      </c>
      <c r="D3197" s="0" t="s">
        <v>90</v>
      </c>
      <c r="E3197" s="0" t="s">
        <v>91</v>
      </c>
      <c r="F3197" s="0" t="s">
        <v>13967</v>
      </c>
      <c r="G3197" s="0" t="s">
        <v>13968</v>
      </c>
      <c r="H3197" s="0" t="s">
        <v>13969</v>
      </c>
      <c r="I3197" s="1" t="n">
        <v>3.741</v>
      </c>
      <c r="J3197" s="2" t="s">
        <v>13970</v>
      </c>
      <c r="K3197" s="2" t="s">
        <v>129</v>
      </c>
      <c r="L3197" s="0" t="s">
        <v>29</v>
      </c>
      <c r="M3197" s="0" t="s">
        <v>29</v>
      </c>
      <c r="N3197" s="0" t="s">
        <v>29</v>
      </c>
      <c r="O3197" s="2" t="s">
        <v>129</v>
      </c>
      <c r="P3197" s="0" t="s">
        <v>29</v>
      </c>
      <c r="Q3197" s="0" t="n">
        <f aca="false">_xlfn.UNICODE(B3197)</f>
        <v>75</v>
      </c>
      <c r="R3197" s="0" t="str">
        <f aca="false">IF(MIDB(B3197,1,10)="Candidatus",MIDB(B3197,FIND(" ",B3197,1)+1,FIND(" ",B3197,12)-FIND(" ",B3197,1)),IF(AND(Q3197&gt;=65,Q3197&lt;=90),MIDB(B3197,1,FIND(" ",B3197,1)),"-"))</f>
        <v>Klebsiella </v>
      </c>
      <c r="S3197" s="0" t="str">
        <f aca="false">IF(MIDB(B3197,1,10)="Candidatus",MIDB(B3197,FIND(" ",B3197,12)+1,IFERROR(FIND(" ",B3197,FIND(" ",B3197,12)+1),LEN(B3197))-FIND(" ",B3197,12)),IF(AND(Q3197&gt;=65,Q3197&lt;=90),MIDB(B3197,FIND(" ",B3197,1),IFERROR(FIND(" ",B3197,FIND(" ",B3197,1)+1),LEN(B3197)+1)-FIND(" ",B3197,1)),"-"))</f>
        <v> pneumoniae</v>
      </c>
      <c r="T3197" s="0" t="n">
        <v>1</v>
      </c>
    </row>
    <row r="3198" customFormat="false" ht="12.8" hidden="false" customHeight="false" outlineLevel="0" collapsed="false">
      <c r="A3198" s="0" t="n">
        <v>3197</v>
      </c>
      <c r="B3198" s="0" t="s">
        <v>13958</v>
      </c>
      <c r="C3198" s="0" t="s">
        <v>21</v>
      </c>
      <c r="D3198" s="0" t="s">
        <v>90</v>
      </c>
      <c r="E3198" s="0" t="s">
        <v>91</v>
      </c>
      <c r="F3198" s="0" t="s">
        <v>13971</v>
      </c>
      <c r="G3198" s="0" t="s">
        <v>13972</v>
      </c>
      <c r="H3198" s="0" t="s">
        <v>13973</v>
      </c>
      <c r="I3198" s="1" t="n">
        <v>250.396</v>
      </c>
      <c r="J3198" s="2" t="s">
        <v>13974</v>
      </c>
      <c r="K3198" s="2" t="s">
        <v>13975</v>
      </c>
      <c r="L3198" s="0" t="s">
        <v>29</v>
      </c>
      <c r="M3198" s="0" t="s">
        <v>29</v>
      </c>
      <c r="N3198" s="0" t="s">
        <v>29</v>
      </c>
      <c r="O3198" s="2" t="s">
        <v>9029</v>
      </c>
      <c r="P3198" s="2" t="s">
        <v>118</v>
      </c>
      <c r="Q3198" s="0" t="n">
        <f aca="false">_xlfn.UNICODE(B3198)</f>
        <v>75</v>
      </c>
      <c r="R3198" s="0" t="str">
        <f aca="false">IF(MIDB(B3198,1,10)="Candidatus",MIDB(B3198,FIND(" ",B3198,1)+1,FIND(" ",B3198,12)-FIND(" ",B3198,1)),IF(AND(Q3198&gt;=65,Q3198&lt;=90),MIDB(B3198,1,FIND(" ",B3198,1)),"-"))</f>
        <v>Klebsiella </v>
      </c>
      <c r="S3198" s="0" t="str">
        <f aca="false">IF(MIDB(B3198,1,10)="Candidatus",MIDB(B3198,FIND(" ",B3198,12)+1,IFERROR(FIND(" ",B3198,FIND(" ",B3198,12)+1),LEN(B3198))-FIND(" ",B3198,12)),IF(AND(Q3198&gt;=65,Q3198&lt;=90),MIDB(B3198,FIND(" ",B3198,1),IFERROR(FIND(" ",B3198,FIND(" ",B3198,1)+1),LEN(B3198)+1)-FIND(" ",B3198,1)),"-"))</f>
        <v> pneumoniae</v>
      </c>
      <c r="T3198" s="0" t="n">
        <v>1</v>
      </c>
    </row>
    <row r="3199" customFormat="false" ht="12.8" hidden="false" customHeight="false" outlineLevel="0" collapsed="false">
      <c r="A3199" s="0" t="n">
        <v>3198</v>
      </c>
      <c r="B3199" s="0" t="s">
        <v>13958</v>
      </c>
      <c r="C3199" s="0" t="s">
        <v>21</v>
      </c>
      <c r="D3199" s="0" t="s">
        <v>90</v>
      </c>
      <c r="E3199" s="0" t="s">
        <v>91</v>
      </c>
      <c r="F3199" s="0" t="s">
        <v>13976</v>
      </c>
      <c r="G3199" s="0" t="s">
        <v>13977</v>
      </c>
      <c r="H3199" s="0" t="s">
        <v>13978</v>
      </c>
      <c r="I3199" s="1" t="n">
        <v>39.554</v>
      </c>
      <c r="J3199" s="2" t="s">
        <v>13979</v>
      </c>
      <c r="K3199" s="2" t="s">
        <v>4325</v>
      </c>
      <c r="L3199" s="0" t="s">
        <v>29</v>
      </c>
      <c r="M3199" s="0" t="s">
        <v>29</v>
      </c>
      <c r="N3199" s="0" t="s">
        <v>29</v>
      </c>
      <c r="O3199" s="2" t="s">
        <v>37</v>
      </c>
      <c r="P3199" s="2" t="s">
        <v>28</v>
      </c>
      <c r="Q3199" s="0" t="n">
        <f aca="false">_xlfn.UNICODE(B3199)</f>
        <v>75</v>
      </c>
      <c r="R3199" s="0" t="str">
        <f aca="false">IF(MIDB(B3199,1,10)="Candidatus",MIDB(B3199,FIND(" ",B3199,1)+1,FIND(" ",B3199,12)-FIND(" ",B3199,1)),IF(AND(Q3199&gt;=65,Q3199&lt;=90),MIDB(B3199,1,FIND(" ",B3199,1)),"-"))</f>
        <v>Klebsiella </v>
      </c>
      <c r="S3199" s="0" t="str">
        <f aca="false">IF(MIDB(B3199,1,10)="Candidatus",MIDB(B3199,FIND(" ",B3199,12)+1,IFERROR(FIND(" ",B3199,FIND(" ",B3199,12)+1),LEN(B3199))-FIND(" ",B3199,12)),IF(AND(Q3199&gt;=65,Q3199&lt;=90),MIDB(B3199,FIND(" ",B3199,1),IFERROR(FIND(" ",B3199,FIND(" ",B3199,1)+1),LEN(B3199)+1)-FIND(" ",B3199,1)),"-"))</f>
        <v> pneumoniae</v>
      </c>
      <c r="T3199" s="0" t="n">
        <v>1</v>
      </c>
    </row>
    <row r="3200" customFormat="false" ht="12.8" hidden="false" customHeight="false" outlineLevel="0" collapsed="false">
      <c r="A3200" s="0" t="n">
        <v>3199</v>
      </c>
      <c r="B3200" s="0" t="s">
        <v>13980</v>
      </c>
      <c r="C3200" s="0" t="s">
        <v>21</v>
      </c>
      <c r="D3200" s="0" t="s">
        <v>90</v>
      </c>
      <c r="E3200" s="0" t="s">
        <v>91</v>
      </c>
      <c r="F3200" s="0" t="s">
        <v>13981</v>
      </c>
      <c r="G3200" s="0" t="s">
        <v>13982</v>
      </c>
      <c r="H3200" s="0" t="s">
        <v>13983</v>
      </c>
      <c r="I3200" s="1" t="n">
        <v>2.927</v>
      </c>
      <c r="J3200" s="2" t="s">
        <v>13984</v>
      </c>
      <c r="K3200" s="2" t="s">
        <v>129</v>
      </c>
      <c r="L3200" s="0" t="s">
        <v>29</v>
      </c>
      <c r="M3200" s="0" t="s">
        <v>29</v>
      </c>
      <c r="N3200" s="0" t="s">
        <v>29</v>
      </c>
      <c r="O3200" s="2" t="s">
        <v>129</v>
      </c>
      <c r="P3200" s="0" t="s">
        <v>29</v>
      </c>
      <c r="Q3200" s="0" t="n">
        <f aca="false">_xlfn.UNICODE(B3200)</f>
        <v>75</v>
      </c>
      <c r="R3200" s="0" t="str">
        <f aca="false">IF(MIDB(B3200,1,10)="Candidatus",MIDB(B3200,FIND(" ",B3200,1)+1,FIND(" ",B3200,12)-FIND(" ",B3200,1)),IF(AND(Q3200&gt;=65,Q3200&lt;=90),MIDB(B3200,1,FIND(" ",B3200,1)),"-"))</f>
        <v>Klebsiella </v>
      </c>
      <c r="S3200" s="0" t="str">
        <f aca="false">IF(MIDB(B3200,1,10)="Candidatus",MIDB(B3200,FIND(" ",B3200,12)+1,IFERROR(FIND(" ",B3200,FIND(" ",B3200,12)+1),LEN(B3200))-FIND(" ",B3200,12)),IF(AND(Q3200&gt;=65,Q3200&lt;=90),MIDB(B3200,FIND(" ",B3200,1),IFERROR(FIND(" ",B3200,FIND(" ",B3200,1)+1),LEN(B3200)+1)-FIND(" ",B3200,1)),"-"))</f>
        <v> pneumoniae</v>
      </c>
      <c r="T3200" s="0" t="n">
        <v>1</v>
      </c>
    </row>
    <row r="3201" customFormat="false" ht="12.8" hidden="false" customHeight="false" outlineLevel="0" collapsed="false">
      <c r="A3201" s="0" t="n">
        <v>3200</v>
      </c>
      <c r="B3201" s="0" t="s">
        <v>13980</v>
      </c>
      <c r="C3201" s="0" t="s">
        <v>21</v>
      </c>
      <c r="D3201" s="0" t="s">
        <v>90</v>
      </c>
      <c r="E3201" s="0" t="s">
        <v>91</v>
      </c>
      <c r="F3201" s="0" t="s">
        <v>13985</v>
      </c>
      <c r="G3201" s="0" t="s">
        <v>13986</v>
      </c>
      <c r="H3201" s="0" t="s">
        <v>13987</v>
      </c>
      <c r="I3201" s="1" t="n">
        <v>77.801</v>
      </c>
      <c r="J3201" s="2" t="s">
        <v>13988</v>
      </c>
      <c r="K3201" s="2" t="s">
        <v>978</v>
      </c>
      <c r="L3201" s="0" t="s">
        <v>29</v>
      </c>
      <c r="M3201" s="0" t="s">
        <v>29</v>
      </c>
      <c r="N3201" s="0" t="s">
        <v>29</v>
      </c>
      <c r="O3201" s="2" t="s">
        <v>659</v>
      </c>
      <c r="P3201" s="2" t="s">
        <v>46</v>
      </c>
      <c r="Q3201" s="0" t="n">
        <f aca="false">_xlfn.UNICODE(B3201)</f>
        <v>75</v>
      </c>
      <c r="R3201" s="0" t="str">
        <f aca="false">IF(MIDB(B3201,1,10)="Candidatus",MIDB(B3201,FIND(" ",B3201,1)+1,FIND(" ",B3201,12)-FIND(" ",B3201,1)),IF(AND(Q3201&gt;=65,Q3201&lt;=90),MIDB(B3201,1,FIND(" ",B3201,1)),"-"))</f>
        <v>Klebsiella </v>
      </c>
      <c r="S3201" s="0" t="str">
        <f aca="false">IF(MIDB(B3201,1,10)="Candidatus",MIDB(B3201,FIND(" ",B3201,12)+1,IFERROR(FIND(" ",B3201,FIND(" ",B3201,12)+1),LEN(B3201))-FIND(" ",B3201,12)),IF(AND(Q3201&gt;=65,Q3201&lt;=90),MIDB(B3201,FIND(" ",B3201,1),IFERROR(FIND(" ",B3201,FIND(" ",B3201,1)+1),LEN(B3201)+1)-FIND(" ",B3201,1)),"-"))</f>
        <v> pneumoniae</v>
      </c>
      <c r="T3201" s="0" t="n">
        <v>1</v>
      </c>
    </row>
    <row r="3202" customFormat="false" ht="12.8" hidden="false" customHeight="false" outlineLevel="0" collapsed="false">
      <c r="A3202" s="0" t="n">
        <v>3201</v>
      </c>
      <c r="B3202" s="0" t="s">
        <v>13980</v>
      </c>
      <c r="C3202" s="0" t="s">
        <v>21</v>
      </c>
      <c r="D3202" s="0" t="s">
        <v>90</v>
      </c>
      <c r="E3202" s="0" t="s">
        <v>91</v>
      </c>
      <c r="F3202" s="0" t="s">
        <v>13989</v>
      </c>
      <c r="G3202" s="0" t="s">
        <v>13990</v>
      </c>
      <c r="H3202" s="0" t="s">
        <v>13991</v>
      </c>
      <c r="I3202" s="1" t="n">
        <v>96.702</v>
      </c>
      <c r="J3202" s="2" t="s">
        <v>13992</v>
      </c>
      <c r="K3202" s="2" t="s">
        <v>482</v>
      </c>
      <c r="L3202" s="0" t="s">
        <v>29</v>
      </c>
      <c r="M3202" s="0" t="s">
        <v>29</v>
      </c>
      <c r="N3202" s="0" t="s">
        <v>29</v>
      </c>
      <c r="O3202" s="2" t="s">
        <v>1150</v>
      </c>
      <c r="P3202" s="2" t="s">
        <v>112</v>
      </c>
      <c r="Q3202" s="0" t="n">
        <f aca="false">_xlfn.UNICODE(B3202)</f>
        <v>75</v>
      </c>
      <c r="R3202" s="0" t="str">
        <f aca="false">IF(MIDB(B3202,1,10)="Candidatus",MIDB(B3202,FIND(" ",B3202,1)+1,FIND(" ",B3202,12)-FIND(" ",B3202,1)),IF(AND(Q3202&gt;=65,Q3202&lt;=90),MIDB(B3202,1,FIND(" ",B3202,1)),"-"))</f>
        <v>Klebsiella </v>
      </c>
      <c r="S3202" s="0" t="str">
        <f aca="false">IF(MIDB(B3202,1,10)="Candidatus",MIDB(B3202,FIND(" ",B3202,12)+1,IFERROR(FIND(" ",B3202,FIND(" ",B3202,12)+1),LEN(B3202))-FIND(" ",B3202,12)),IF(AND(Q3202&gt;=65,Q3202&lt;=90),MIDB(B3202,FIND(" ",B3202,1),IFERROR(FIND(" ",B3202,FIND(" ",B3202,1)+1),LEN(B3202)+1)-FIND(" ",B3202,1)),"-"))</f>
        <v> pneumoniae</v>
      </c>
      <c r="T3202" s="0" t="n">
        <v>1</v>
      </c>
    </row>
    <row r="3203" customFormat="false" ht="12.8" hidden="false" customHeight="false" outlineLevel="0" collapsed="false">
      <c r="A3203" s="0" t="n">
        <v>3202</v>
      </c>
      <c r="B3203" s="0" t="s">
        <v>13980</v>
      </c>
      <c r="C3203" s="0" t="s">
        <v>21</v>
      </c>
      <c r="D3203" s="0" t="s">
        <v>90</v>
      </c>
      <c r="E3203" s="0" t="s">
        <v>91</v>
      </c>
      <c r="F3203" s="0" t="s">
        <v>13993</v>
      </c>
      <c r="G3203" s="0" t="s">
        <v>13994</v>
      </c>
      <c r="H3203" s="0" t="s">
        <v>13995</v>
      </c>
      <c r="I3203" s="1" t="n">
        <v>40.939</v>
      </c>
      <c r="J3203" s="2" t="s">
        <v>13996</v>
      </c>
      <c r="K3203" s="2" t="s">
        <v>851</v>
      </c>
      <c r="L3203" s="0" t="s">
        <v>29</v>
      </c>
      <c r="M3203" s="0" t="s">
        <v>29</v>
      </c>
      <c r="N3203" s="0" t="s">
        <v>29</v>
      </c>
      <c r="O3203" s="2" t="s">
        <v>37</v>
      </c>
      <c r="P3203" s="2" t="s">
        <v>60</v>
      </c>
      <c r="Q3203" s="0" t="n">
        <f aca="false">_xlfn.UNICODE(B3203)</f>
        <v>75</v>
      </c>
      <c r="R3203" s="0" t="str">
        <f aca="false">IF(MIDB(B3203,1,10)="Candidatus",MIDB(B3203,FIND(" ",B3203,1)+1,FIND(" ",B3203,12)-FIND(" ",B3203,1)),IF(AND(Q3203&gt;=65,Q3203&lt;=90),MIDB(B3203,1,FIND(" ",B3203,1)),"-"))</f>
        <v>Klebsiella </v>
      </c>
      <c r="S3203" s="0" t="str">
        <f aca="false">IF(MIDB(B3203,1,10)="Candidatus",MIDB(B3203,FIND(" ",B3203,12)+1,IFERROR(FIND(" ",B3203,FIND(" ",B3203,12)+1),LEN(B3203))-FIND(" ",B3203,12)),IF(AND(Q3203&gt;=65,Q3203&lt;=90),MIDB(B3203,FIND(" ",B3203,1),IFERROR(FIND(" ",B3203,FIND(" ",B3203,1)+1),LEN(B3203)+1)-FIND(" ",B3203,1)),"-"))</f>
        <v> pneumoniae</v>
      </c>
      <c r="T3203" s="0" t="n">
        <v>1</v>
      </c>
    </row>
    <row r="3204" customFormat="false" ht="12.8" hidden="false" customHeight="false" outlineLevel="0" collapsed="false">
      <c r="A3204" s="0" t="n">
        <v>3203</v>
      </c>
      <c r="B3204" s="0" t="s">
        <v>13997</v>
      </c>
      <c r="C3204" s="0" t="s">
        <v>21</v>
      </c>
      <c r="D3204" s="0" t="s">
        <v>90</v>
      </c>
      <c r="E3204" s="0" t="s">
        <v>91</v>
      </c>
      <c r="F3204" s="0" t="s">
        <v>13998</v>
      </c>
      <c r="G3204" s="0" t="s">
        <v>13999</v>
      </c>
      <c r="H3204" s="0" t="s">
        <v>14000</v>
      </c>
      <c r="I3204" s="1" t="n">
        <v>7.43</v>
      </c>
      <c r="J3204" s="2" t="s">
        <v>14001</v>
      </c>
      <c r="K3204" s="2" t="s">
        <v>262</v>
      </c>
      <c r="L3204" s="0" t="s">
        <v>29</v>
      </c>
      <c r="M3204" s="0" t="s">
        <v>29</v>
      </c>
      <c r="N3204" s="0" t="s">
        <v>29</v>
      </c>
      <c r="O3204" s="2" t="s">
        <v>262</v>
      </c>
      <c r="P3204" s="0" t="s">
        <v>29</v>
      </c>
      <c r="Q3204" s="0" t="n">
        <f aca="false">_xlfn.UNICODE(B3204)</f>
        <v>75</v>
      </c>
      <c r="R3204" s="0" t="str">
        <f aca="false">IF(MIDB(B3204,1,10)="Candidatus",MIDB(B3204,FIND(" ",B3204,1)+1,FIND(" ",B3204,12)-FIND(" ",B3204,1)),IF(AND(Q3204&gt;=65,Q3204&lt;=90),MIDB(B3204,1,FIND(" ",B3204,1)),"-"))</f>
        <v>Klebsiella </v>
      </c>
      <c r="S3204" s="0" t="str">
        <f aca="false">IF(MIDB(B3204,1,10)="Candidatus",MIDB(B3204,FIND(" ",B3204,12)+1,IFERROR(FIND(" ",B3204,FIND(" ",B3204,12)+1),LEN(B3204))-FIND(" ",B3204,12)),IF(AND(Q3204&gt;=65,Q3204&lt;=90),MIDB(B3204,FIND(" ",B3204,1),IFERROR(FIND(" ",B3204,FIND(" ",B3204,1)+1),LEN(B3204)+1)-FIND(" ",B3204,1)),"-"))</f>
        <v> pneumoniae</v>
      </c>
      <c r="T3204" s="0" t="n">
        <v>1</v>
      </c>
    </row>
    <row r="3205" customFormat="false" ht="12.8" hidden="false" customHeight="false" outlineLevel="0" collapsed="false">
      <c r="A3205" s="0" t="n">
        <v>3204</v>
      </c>
      <c r="B3205" s="0" t="s">
        <v>14002</v>
      </c>
      <c r="C3205" s="0" t="s">
        <v>21</v>
      </c>
      <c r="D3205" s="0" t="s">
        <v>90</v>
      </c>
      <c r="E3205" s="0" t="s">
        <v>91</v>
      </c>
      <c r="F3205" s="0" t="s">
        <v>14003</v>
      </c>
      <c r="G3205" s="0" t="s">
        <v>14004</v>
      </c>
      <c r="H3205" s="0" t="s">
        <v>14005</v>
      </c>
      <c r="I3205" s="1" t="n">
        <v>94.219</v>
      </c>
      <c r="J3205" s="2" t="s">
        <v>14006</v>
      </c>
      <c r="K3205" s="2" t="s">
        <v>2381</v>
      </c>
      <c r="L3205" s="0" t="s">
        <v>29</v>
      </c>
      <c r="M3205" s="0" t="s">
        <v>29</v>
      </c>
      <c r="N3205" s="0" t="s">
        <v>29</v>
      </c>
      <c r="O3205" s="2" t="s">
        <v>2381</v>
      </c>
      <c r="P3205" s="0" t="s">
        <v>29</v>
      </c>
      <c r="Q3205" s="0" t="n">
        <f aca="false">_xlfn.UNICODE(B3205)</f>
        <v>75</v>
      </c>
      <c r="R3205" s="0" t="str">
        <f aca="false">IF(MIDB(B3205,1,10)="Candidatus",MIDB(B3205,FIND(" ",B3205,1)+1,FIND(" ",B3205,12)-FIND(" ",B3205,1)),IF(AND(Q3205&gt;=65,Q3205&lt;=90),MIDB(B3205,1,FIND(" ",B3205,1)),"-"))</f>
        <v>Klebsiella </v>
      </c>
      <c r="S3205" s="0" t="str">
        <f aca="false">IF(MIDB(B3205,1,10)="Candidatus",MIDB(B3205,FIND(" ",B3205,12)+1,IFERROR(FIND(" ",B3205,FIND(" ",B3205,12)+1),LEN(B3205))-FIND(" ",B3205,12)),IF(AND(Q3205&gt;=65,Q3205&lt;=90),MIDB(B3205,FIND(" ",B3205,1),IFERROR(FIND(" ",B3205,FIND(" ",B3205,1)+1),LEN(B3205)+1)-FIND(" ",B3205,1)),"-"))</f>
        <v> pneumoniae</v>
      </c>
      <c r="T3205" s="0" t="n">
        <v>1</v>
      </c>
    </row>
    <row r="3206" customFormat="false" ht="12.8" hidden="false" customHeight="false" outlineLevel="0" collapsed="false">
      <c r="A3206" s="0" t="n">
        <v>3205</v>
      </c>
      <c r="B3206" s="0" t="s">
        <v>14007</v>
      </c>
      <c r="C3206" s="0" t="s">
        <v>21</v>
      </c>
      <c r="D3206" s="0" t="s">
        <v>90</v>
      </c>
      <c r="E3206" s="0" t="s">
        <v>91</v>
      </c>
      <c r="F3206" s="0" t="s">
        <v>14008</v>
      </c>
      <c r="G3206" s="0" t="s">
        <v>14009</v>
      </c>
      <c r="H3206" s="0" t="s">
        <v>14010</v>
      </c>
      <c r="I3206" s="1" t="n">
        <v>77.801</v>
      </c>
      <c r="J3206" s="2" t="s">
        <v>13988</v>
      </c>
      <c r="K3206" s="2" t="s">
        <v>1150</v>
      </c>
      <c r="L3206" s="0" t="s">
        <v>29</v>
      </c>
      <c r="M3206" s="0" t="s">
        <v>29</v>
      </c>
      <c r="N3206" s="0" t="s">
        <v>29</v>
      </c>
      <c r="O3206" s="2" t="s">
        <v>1150</v>
      </c>
      <c r="P3206" s="0" t="s">
        <v>29</v>
      </c>
      <c r="Q3206" s="0" t="n">
        <f aca="false">_xlfn.UNICODE(B3206)</f>
        <v>75</v>
      </c>
      <c r="R3206" s="0" t="str">
        <f aca="false">IF(MIDB(B3206,1,10)="Candidatus",MIDB(B3206,FIND(" ",B3206,1)+1,FIND(" ",B3206,12)-FIND(" ",B3206,1)),IF(AND(Q3206&gt;=65,Q3206&lt;=90),MIDB(B3206,1,FIND(" ",B3206,1)),"-"))</f>
        <v>Klebsiella </v>
      </c>
      <c r="S3206" s="0" t="str">
        <f aca="false">IF(MIDB(B3206,1,10)="Candidatus",MIDB(B3206,FIND(" ",B3206,12)+1,IFERROR(FIND(" ",B3206,FIND(" ",B3206,12)+1),LEN(B3206))-FIND(" ",B3206,12)),IF(AND(Q3206&gt;=65,Q3206&lt;=90),MIDB(B3206,FIND(" ",B3206,1),IFERROR(FIND(" ",B3206,FIND(" ",B3206,1)+1),LEN(B3206)+1)-FIND(" ",B3206,1)),"-"))</f>
        <v> pneumoniae</v>
      </c>
      <c r="T3206" s="0" t="n">
        <v>1</v>
      </c>
    </row>
    <row r="3207" customFormat="false" ht="12.8" hidden="false" customHeight="false" outlineLevel="0" collapsed="false">
      <c r="A3207" s="0" t="n">
        <v>3206</v>
      </c>
      <c r="B3207" s="0" t="s">
        <v>14011</v>
      </c>
      <c r="C3207" s="0" t="s">
        <v>21</v>
      </c>
      <c r="D3207" s="0" t="s">
        <v>90</v>
      </c>
      <c r="E3207" s="0" t="s">
        <v>91</v>
      </c>
      <c r="F3207" s="0" t="s">
        <v>14012</v>
      </c>
      <c r="G3207" s="0" t="s">
        <v>14013</v>
      </c>
      <c r="H3207" s="0" t="s">
        <v>14014</v>
      </c>
      <c r="I3207" s="1" t="n">
        <v>83.712</v>
      </c>
      <c r="J3207" s="2" t="s">
        <v>14015</v>
      </c>
      <c r="K3207" s="2" t="s">
        <v>1348</v>
      </c>
      <c r="L3207" s="0" t="s">
        <v>29</v>
      </c>
      <c r="M3207" s="0" t="s">
        <v>29</v>
      </c>
      <c r="N3207" s="0" t="s">
        <v>29</v>
      </c>
      <c r="O3207" s="2" t="s">
        <v>1348</v>
      </c>
      <c r="P3207" s="0" t="s">
        <v>29</v>
      </c>
      <c r="Q3207" s="0" t="n">
        <f aca="false">_xlfn.UNICODE(B3207)</f>
        <v>75</v>
      </c>
      <c r="R3207" s="0" t="str">
        <f aca="false">IF(MIDB(B3207,1,10)="Candidatus",MIDB(B3207,FIND(" ",B3207,1)+1,FIND(" ",B3207,12)-FIND(" ",B3207,1)),IF(AND(Q3207&gt;=65,Q3207&lt;=90),MIDB(B3207,1,FIND(" ",B3207,1)),"-"))</f>
        <v>Klebsiella </v>
      </c>
      <c r="S3207" s="0" t="str">
        <f aca="false">IF(MIDB(B3207,1,10)="Candidatus",MIDB(B3207,FIND(" ",B3207,12)+1,IFERROR(FIND(" ",B3207,FIND(" ",B3207,12)+1),LEN(B3207))-FIND(" ",B3207,12)),IF(AND(Q3207&gt;=65,Q3207&lt;=90),MIDB(B3207,FIND(" ",B3207,1),IFERROR(FIND(" ",B3207,FIND(" ",B3207,1)+1),LEN(B3207)+1)-FIND(" ",B3207,1)),"-"))</f>
        <v> pneumoniae</v>
      </c>
      <c r="T3207" s="0" t="n">
        <v>1</v>
      </c>
    </row>
    <row r="3208" customFormat="false" ht="12.8" hidden="false" customHeight="false" outlineLevel="0" collapsed="false">
      <c r="A3208" s="0" t="n">
        <v>3207</v>
      </c>
      <c r="B3208" s="0" t="s">
        <v>14016</v>
      </c>
      <c r="C3208" s="0" t="s">
        <v>21</v>
      </c>
      <c r="D3208" s="0" t="s">
        <v>90</v>
      </c>
      <c r="E3208" s="0" t="s">
        <v>91</v>
      </c>
      <c r="F3208" s="0" t="s">
        <v>14017</v>
      </c>
      <c r="G3208" s="0" t="s">
        <v>14018</v>
      </c>
      <c r="H3208" s="0" t="s">
        <v>14019</v>
      </c>
      <c r="I3208" s="1" t="n">
        <v>61.228</v>
      </c>
      <c r="J3208" s="2" t="s">
        <v>14020</v>
      </c>
      <c r="K3208" s="2" t="s">
        <v>471</v>
      </c>
      <c r="L3208" s="0" t="s">
        <v>29</v>
      </c>
      <c r="M3208" s="0" t="s">
        <v>29</v>
      </c>
      <c r="N3208" s="0" t="s">
        <v>29</v>
      </c>
      <c r="O3208" s="2" t="s">
        <v>770</v>
      </c>
      <c r="P3208" s="2" t="s">
        <v>46</v>
      </c>
      <c r="Q3208" s="0" t="n">
        <f aca="false">_xlfn.UNICODE(B3208)</f>
        <v>75</v>
      </c>
      <c r="R3208" s="0" t="str">
        <f aca="false">IF(MIDB(B3208,1,10)="Candidatus",MIDB(B3208,FIND(" ",B3208,1)+1,FIND(" ",B3208,12)-FIND(" ",B3208,1)),IF(AND(Q3208&gt;=65,Q3208&lt;=90),MIDB(B3208,1,FIND(" ",B3208,1)),"-"))</f>
        <v>Klebsiella </v>
      </c>
      <c r="S3208" s="0" t="str">
        <f aca="false">IF(MIDB(B3208,1,10)="Candidatus",MIDB(B3208,FIND(" ",B3208,12)+1,IFERROR(FIND(" ",B3208,FIND(" ",B3208,12)+1),LEN(B3208))-FIND(" ",B3208,12)),IF(AND(Q3208&gt;=65,Q3208&lt;=90),MIDB(B3208,FIND(" ",B3208,1),IFERROR(FIND(" ",B3208,FIND(" ",B3208,1)+1),LEN(B3208)+1)-FIND(" ",B3208,1)),"-"))</f>
        <v> pneumoniae</v>
      </c>
      <c r="T3208" s="0" t="n">
        <v>1</v>
      </c>
    </row>
    <row r="3209" customFormat="false" ht="12.8" hidden="false" customHeight="false" outlineLevel="0" collapsed="false">
      <c r="A3209" s="0" t="n">
        <v>3208</v>
      </c>
      <c r="B3209" s="0" t="s">
        <v>14021</v>
      </c>
      <c r="C3209" s="0" t="s">
        <v>21</v>
      </c>
      <c r="D3209" s="0" t="s">
        <v>90</v>
      </c>
      <c r="E3209" s="0" t="s">
        <v>91</v>
      </c>
      <c r="F3209" s="0" t="s">
        <v>14022</v>
      </c>
      <c r="G3209" s="0" t="s">
        <v>14023</v>
      </c>
      <c r="H3209" s="0" t="s">
        <v>14024</v>
      </c>
      <c r="I3209" s="1" t="n">
        <v>203.577</v>
      </c>
      <c r="J3209" s="2" t="s">
        <v>14025</v>
      </c>
      <c r="K3209" s="2" t="s">
        <v>1426</v>
      </c>
      <c r="L3209" s="0" t="s">
        <v>29</v>
      </c>
      <c r="M3209" s="0" t="s">
        <v>29</v>
      </c>
      <c r="N3209" s="0" t="s">
        <v>29</v>
      </c>
      <c r="O3209" s="2" t="s">
        <v>10665</v>
      </c>
      <c r="P3209" s="2" t="s">
        <v>46</v>
      </c>
      <c r="Q3209" s="0" t="n">
        <f aca="false">_xlfn.UNICODE(B3209)</f>
        <v>75</v>
      </c>
      <c r="R3209" s="0" t="str">
        <f aca="false">IF(MIDB(B3209,1,10)="Candidatus",MIDB(B3209,FIND(" ",B3209,1)+1,FIND(" ",B3209,12)-FIND(" ",B3209,1)),IF(AND(Q3209&gt;=65,Q3209&lt;=90),MIDB(B3209,1,FIND(" ",B3209,1)),"-"))</f>
        <v>Klebsiella </v>
      </c>
      <c r="S3209" s="0" t="str">
        <f aca="false">IF(MIDB(B3209,1,10)="Candidatus",MIDB(B3209,FIND(" ",B3209,12)+1,IFERROR(FIND(" ",B3209,FIND(" ",B3209,12)+1),LEN(B3209))-FIND(" ",B3209,12)),IF(AND(Q3209&gt;=65,Q3209&lt;=90),MIDB(B3209,FIND(" ",B3209,1),IFERROR(FIND(" ",B3209,FIND(" ",B3209,1)+1),LEN(B3209)+1)-FIND(" ",B3209,1)),"-"))</f>
        <v> pneumoniae</v>
      </c>
      <c r="T3209" s="0" t="n">
        <v>1</v>
      </c>
    </row>
    <row r="3210" customFormat="false" ht="12.8" hidden="false" customHeight="false" outlineLevel="0" collapsed="false">
      <c r="A3210" s="0" t="n">
        <v>3209</v>
      </c>
      <c r="B3210" s="0" t="s">
        <v>13997</v>
      </c>
      <c r="C3210" s="0" t="s">
        <v>21</v>
      </c>
      <c r="D3210" s="0" t="s">
        <v>90</v>
      </c>
      <c r="E3210" s="0" t="s">
        <v>91</v>
      </c>
      <c r="F3210" s="0" t="s">
        <v>14026</v>
      </c>
      <c r="G3210" s="0" t="s">
        <v>14027</v>
      </c>
      <c r="H3210" s="0" t="s">
        <v>14028</v>
      </c>
      <c r="I3210" s="1" t="n">
        <v>65.549</v>
      </c>
      <c r="J3210" s="2" t="s">
        <v>1268</v>
      </c>
      <c r="K3210" s="2" t="s">
        <v>988</v>
      </c>
      <c r="L3210" s="0" t="s">
        <v>29</v>
      </c>
      <c r="M3210" s="0" t="s">
        <v>29</v>
      </c>
      <c r="N3210" s="0" t="s">
        <v>29</v>
      </c>
      <c r="O3210" s="2" t="s">
        <v>1132</v>
      </c>
      <c r="P3210" s="0" t="s">
        <v>29</v>
      </c>
      <c r="Q3210" s="0" t="n">
        <f aca="false">_xlfn.UNICODE(B3210)</f>
        <v>75</v>
      </c>
      <c r="R3210" s="0" t="str">
        <f aca="false">IF(MIDB(B3210,1,10)="Candidatus",MIDB(B3210,FIND(" ",B3210,1)+1,FIND(" ",B3210,12)-FIND(" ",B3210,1)),IF(AND(Q3210&gt;=65,Q3210&lt;=90),MIDB(B3210,1,FIND(" ",B3210,1)),"-"))</f>
        <v>Klebsiella </v>
      </c>
      <c r="S3210" s="0" t="str">
        <f aca="false">IF(MIDB(B3210,1,10)="Candidatus",MIDB(B3210,FIND(" ",B3210,12)+1,IFERROR(FIND(" ",B3210,FIND(" ",B3210,12)+1),LEN(B3210))-FIND(" ",B3210,12)),IF(AND(Q3210&gt;=65,Q3210&lt;=90),MIDB(B3210,FIND(" ",B3210,1),IFERROR(FIND(" ",B3210,FIND(" ",B3210,1)+1),LEN(B3210)+1)-FIND(" ",B3210,1)),"-"))</f>
        <v> pneumoniae</v>
      </c>
      <c r="T3210" s="0" t="n">
        <v>1</v>
      </c>
    </row>
    <row r="3211" customFormat="false" ht="12.8" hidden="false" customHeight="false" outlineLevel="0" collapsed="false">
      <c r="A3211" s="0" t="n">
        <v>3210</v>
      </c>
      <c r="B3211" s="0" t="s">
        <v>13997</v>
      </c>
      <c r="C3211" s="0" t="s">
        <v>21</v>
      </c>
      <c r="D3211" s="0" t="s">
        <v>90</v>
      </c>
      <c r="E3211" s="0" t="s">
        <v>91</v>
      </c>
      <c r="F3211" s="0" t="s">
        <v>14029</v>
      </c>
      <c r="G3211" s="0" t="s">
        <v>14030</v>
      </c>
      <c r="H3211" s="0" t="s">
        <v>14031</v>
      </c>
      <c r="I3211" s="1" t="n">
        <v>43.38</v>
      </c>
      <c r="J3211" s="2" t="s">
        <v>14032</v>
      </c>
      <c r="K3211" s="2" t="s">
        <v>4325</v>
      </c>
      <c r="L3211" s="0" t="s">
        <v>29</v>
      </c>
      <c r="M3211" s="0" t="s">
        <v>29</v>
      </c>
      <c r="N3211" s="0" t="s">
        <v>29</v>
      </c>
      <c r="O3211" s="2" t="s">
        <v>4325</v>
      </c>
      <c r="P3211" s="0" t="s">
        <v>29</v>
      </c>
      <c r="Q3211" s="0" t="n">
        <f aca="false">_xlfn.UNICODE(B3211)</f>
        <v>75</v>
      </c>
      <c r="R3211" s="0" t="str">
        <f aca="false">IF(MIDB(B3211,1,10)="Candidatus",MIDB(B3211,FIND(" ",B3211,1)+1,FIND(" ",B3211,12)-FIND(" ",B3211,1)),IF(AND(Q3211&gt;=65,Q3211&lt;=90),MIDB(B3211,1,FIND(" ",B3211,1)),"-"))</f>
        <v>Klebsiella </v>
      </c>
      <c r="S3211" s="0" t="str">
        <f aca="false">IF(MIDB(B3211,1,10)="Candidatus",MIDB(B3211,FIND(" ",B3211,12)+1,IFERROR(FIND(" ",B3211,FIND(" ",B3211,12)+1),LEN(B3211))-FIND(" ",B3211,12)),IF(AND(Q3211&gt;=65,Q3211&lt;=90),MIDB(B3211,FIND(" ",B3211,1),IFERROR(FIND(" ",B3211,FIND(" ",B3211,1)+1),LEN(B3211)+1)-FIND(" ",B3211,1)),"-"))</f>
        <v> pneumoniae</v>
      </c>
      <c r="T3211" s="0" t="n">
        <v>1</v>
      </c>
    </row>
    <row r="3212" customFormat="false" ht="12.8" hidden="false" customHeight="false" outlineLevel="0" collapsed="false">
      <c r="A3212" s="0" t="n">
        <v>3211</v>
      </c>
      <c r="B3212" s="0" t="s">
        <v>14033</v>
      </c>
      <c r="C3212" s="0" t="s">
        <v>21</v>
      </c>
      <c r="D3212" s="0" t="s">
        <v>90</v>
      </c>
      <c r="E3212" s="0" t="s">
        <v>91</v>
      </c>
      <c r="F3212" s="0" t="s">
        <v>14034</v>
      </c>
      <c r="G3212" s="0" t="s">
        <v>14035</v>
      </c>
      <c r="H3212" s="0" t="s">
        <v>14036</v>
      </c>
      <c r="I3212" s="1" t="n">
        <v>137.813</v>
      </c>
      <c r="J3212" s="2" t="s">
        <v>14037</v>
      </c>
      <c r="K3212" s="2" t="s">
        <v>2912</v>
      </c>
      <c r="L3212" s="0" t="s">
        <v>29</v>
      </c>
      <c r="M3212" s="0" t="s">
        <v>29</v>
      </c>
      <c r="N3212" s="0" t="s">
        <v>29</v>
      </c>
      <c r="O3212" s="2" t="s">
        <v>1806</v>
      </c>
      <c r="P3212" s="0" t="s">
        <v>29</v>
      </c>
      <c r="Q3212" s="0" t="n">
        <f aca="false">_xlfn.UNICODE(B3212)</f>
        <v>75</v>
      </c>
      <c r="R3212" s="0" t="str">
        <f aca="false">IF(MIDB(B3212,1,10)="Candidatus",MIDB(B3212,FIND(" ",B3212,1)+1,FIND(" ",B3212,12)-FIND(" ",B3212,1)),IF(AND(Q3212&gt;=65,Q3212&lt;=90),MIDB(B3212,1,FIND(" ",B3212,1)),"-"))</f>
        <v>Klebsiella </v>
      </c>
      <c r="S3212" s="0" t="str">
        <f aca="false">IF(MIDB(B3212,1,10)="Candidatus",MIDB(B3212,FIND(" ",B3212,12)+1,IFERROR(FIND(" ",B3212,FIND(" ",B3212,12)+1),LEN(B3212))-FIND(" ",B3212,12)),IF(AND(Q3212&gt;=65,Q3212&lt;=90),MIDB(B3212,FIND(" ",B3212,1),IFERROR(FIND(" ",B3212,FIND(" ",B3212,1)+1),LEN(B3212)+1)-FIND(" ",B3212,1)),"-"))</f>
        <v> pneumoniae</v>
      </c>
      <c r="T3212" s="0" t="n">
        <v>1</v>
      </c>
    </row>
    <row r="3213" customFormat="false" ht="12.8" hidden="false" customHeight="false" outlineLevel="0" collapsed="false">
      <c r="A3213" s="0" t="n">
        <v>3212</v>
      </c>
      <c r="B3213" s="0" t="s">
        <v>14038</v>
      </c>
      <c r="C3213" s="0" t="s">
        <v>21</v>
      </c>
      <c r="D3213" s="0" t="s">
        <v>90</v>
      </c>
      <c r="E3213" s="0" t="s">
        <v>91</v>
      </c>
      <c r="F3213" s="2" t="s">
        <v>276</v>
      </c>
      <c r="G3213" s="0" t="s">
        <v>14039</v>
      </c>
      <c r="H3213" s="0" t="s">
        <v>14040</v>
      </c>
      <c r="I3213" s="1" t="n">
        <v>75.617</v>
      </c>
      <c r="J3213" s="2" t="s">
        <v>14041</v>
      </c>
      <c r="K3213" s="2" t="s">
        <v>481</v>
      </c>
      <c r="L3213" s="0" t="s">
        <v>29</v>
      </c>
      <c r="M3213" s="0" t="s">
        <v>29</v>
      </c>
      <c r="N3213" s="0" t="s">
        <v>29</v>
      </c>
      <c r="O3213" s="2" t="s">
        <v>481</v>
      </c>
      <c r="P3213" s="0" t="s">
        <v>29</v>
      </c>
      <c r="Q3213" s="0" t="n">
        <f aca="false">_xlfn.UNICODE(B3213)</f>
        <v>75</v>
      </c>
      <c r="R3213" s="0" t="str">
        <f aca="false">IF(MIDB(B3213,1,10)="Candidatus",MIDB(B3213,FIND(" ",B3213,1)+1,FIND(" ",B3213,12)-FIND(" ",B3213,1)),IF(AND(Q3213&gt;=65,Q3213&lt;=90),MIDB(B3213,1,FIND(" ",B3213,1)),"-"))</f>
        <v>Klebsiella </v>
      </c>
      <c r="S3213" s="0" t="str">
        <f aca="false">IF(MIDB(B3213,1,10)="Candidatus",MIDB(B3213,FIND(" ",B3213,12)+1,IFERROR(FIND(" ",B3213,FIND(" ",B3213,12)+1),LEN(B3213))-FIND(" ",B3213,12)),IF(AND(Q3213&gt;=65,Q3213&lt;=90),MIDB(B3213,FIND(" ",B3213,1),IFERROR(FIND(" ",B3213,FIND(" ",B3213,1)+1),LEN(B3213)+1)-FIND(" ",B3213,1)),"-"))</f>
        <v> pneumoniae</v>
      </c>
      <c r="T3213" s="0" t="n">
        <v>1</v>
      </c>
    </row>
    <row r="3214" customFormat="false" ht="12.8" hidden="false" customHeight="false" outlineLevel="0" collapsed="false">
      <c r="A3214" s="0" t="n">
        <v>3213</v>
      </c>
      <c r="B3214" s="0" t="s">
        <v>14042</v>
      </c>
      <c r="C3214" s="0" t="s">
        <v>21</v>
      </c>
      <c r="D3214" s="0" t="s">
        <v>90</v>
      </c>
      <c r="E3214" s="0" t="s">
        <v>91</v>
      </c>
      <c r="F3214" s="0" t="s">
        <v>14043</v>
      </c>
      <c r="G3214" s="0" t="s">
        <v>14044</v>
      </c>
      <c r="H3214" s="0" t="s">
        <v>14045</v>
      </c>
      <c r="I3214" s="1" t="n">
        <v>54.035</v>
      </c>
      <c r="J3214" s="2" t="s">
        <v>9763</v>
      </c>
      <c r="K3214" s="2" t="s">
        <v>70</v>
      </c>
      <c r="L3214" s="0" t="s">
        <v>29</v>
      </c>
      <c r="M3214" s="0" t="s">
        <v>29</v>
      </c>
      <c r="N3214" s="0" t="s">
        <v>29</v>
      </c>
      <c r="O3214" s="2" t="s">
        <v>70</v>
      </c>
      <c r="P3214" s="0" t="s">
        <v>29</v>
      </c>
      <c r="Q3214" s="0" t="n">
        <f aca="false">_xlfn.UNICODE(B3214)</f>
        <v>75</v>
      </c>
      <c r="R3214" s="0" t="str">
        <f aca="false">IF(MIDB(B3214,1,10)="Candidatus",MIDB(B3214,FIND(" ",B3214,1)+1,FIND(" ",B3214,12)-FIND(" ",B3214,1)),IF(AND(Q3214&gt;=65,Q3214&lt;=90),MIDB(B3214,1,FIND(" ",B3214,1)),"-"))</f>
        <v>Klebsiella </v>
      </c>
      <c r="S3214" s="0" t="str">
        <f aca="false">IF(MIDB(B3214,1,10)="Candidatus",MIDB(B3214,FIND(" ",B3214,12)+1,IFERROR(FIND(" ",B3214,FIND(" ",B3214,12)+1),LEN(B3214))-FIND(" ",B3214,12)),IF(AND(Q3214&gt;=65,Q3214&lt;=90),MIDB(B3214,FIND(" ",B3214,1),IFERROR(FIND(" ",B3214,FIND(" ",B3214,1)+1),LEN(B3214)+1)-FIND(" ",B3214,1)),"-"))</f>
        <v> pneumoniae</v>
      </c>
      <c r="T3214" s="0" t="n">
        <v>1</v>
      </c>
    </row>
    <row r="3215" customFormat="false" ht="12.8" hidden="false" customHeight="false" outlineLevel="0" collapsed="false">
      <c r="A3215" s="0" t="n">
        <v>3214</v>
      </c>
      <c r="B3215" s="0" t="s">
        <v>14046</v>
      </c>
      <c r="C3215" s="0" t="s">
        <v>21</v>
      </c>
      <c r="D3215" s="0" t="s">
        <v>90</v>
      </c>
      <c r="E3215" s="0" t="s">
        <v>91</v>
      </c>
      <c r="F3215" s="0" t="s">
        <v>14047</v>
      </c>
      <c r="G3215" s="0" t="s">
        <v>14048</v>
      </c>
      <c r="H3215" s="0" t="s">
        <v>14049</v>
      </c>
      <c r="I3215" s="1" t="n">
        <v>139.941</v>
      </c>
      <c r="J3215" s="2" t="s">
        <v>14050</v>
      </c>
      <c r="K3215" s="2" t="s">
        <v>398</v>
      </c>
      <c r="L3215" s="0" t="s">
        <v>29</v>
      </c>
      <c r="M3215" s="0" t="s">
        <v>29</v>
      </c>
      <c r="N3215" s="0" t="s">
        <v>29</v>
      </c>
      <c r="O3215" s="2" t="s">
        <v>398</v>
      </c>
      <c r="P3215" s="0" t="s">
        <v>29</v>
      </c>
      <c r="Q3215" s="0" t="n">
        <f aca="false">_xlfn.UNICODE(B3215)</f>
        <v>75</v>
      </c>
      <c r="R3215" s="0" t="str">
        <f aca="false">IF(MIDB(B3215,1,10)="Candidatus",MIDB(B3215,FIND(" ",B3215,1)+1,FIND(" ",B3215,12)-FIND(" ",B3215,1)),IF(AND(Q3215&gt;=65,Q3215&lt;=90),MIDB(B3215,1,FIND(" ",B3215,1)),"-"))</f>
        <v>Klebsiella </v>
      </c>
      <c r="S3215" s="0" t="str">
        <f aca="false">IF(MIDB(B3215,1,10)="Candidatus",MIDB(B3215,FIND(" ",B3215,12)+1,IFERROR(FIND(" ",B3215,FIND(" ",B3215,12)+1),LEN(B3215))-FIND(" ",B3215,12)),IF(AND(Q3215&gt;=65,Q3215&lt;=90),MIDB(B3215,FIND(" ",B3215,1),IFERROR(FIND(" ",B3215,FIND(" ",B3215,1)+1),LEN(B3215)+1)-FIND(" ",B3215,1)),"-"))</f>
        <v> pneumoniae</v>
      </c>
      <c r="T3215" s="0" t="n">
        <v>1</v>
      </c>
    </row>
    <row r="3216" customFormat="false" ht="12.8" hidden="false" customHeight="false" outlineLevel="0" collapsed="false">
      <c r="A3216" s="0" t="n">
        <v>3215</v>
      </c>
      <c r="B3216" s="0" t="s">
        <v>14051</v>
      </c>
      <c r="C3216" s="0" t="s">
        <v>21</v>
      </c>
      <c r="D3216" s="0" t="s">
        <v>90</v>
      </c>
      <c r="E3216" s="0" t="s">
        <v>91</v>
      </c>
      <c r="F3216" s="0" t="s">
        <v>14052</v>
      </c>
      <c r="G3216" s="0" t="s">
        <v>14053</v>
      </c>
      <c r="H3216" s="0" t="s">
        <v>14054</v>
      </c>
      <c r="I3216" s="1" t="n">
        <v>113.637</v>
      </c>
      <c r="J3216" s="2" t="s">
        <v>14055</v>
      </c>
      <c r="K3216" s="2" t="s">
        <v>669</v>
      </c>
      <c r="L3216" s="0" t="s">
        <v>29</v>
      </c>
      <c r="M3216" s="0" t="s">
        <v>29</v>
      </c>
      <c r="N3216" s="0" t="s">
        <v>29</v>
      </c>
      <c r="O3216" s="2" t="s">
        <v>669</v>
      </c>
      <c r="P3216" s="0" t="s">
        <v>29</v>
      </c>
      <c r="Q3216" s="0" t="n">
        <f aca="false">_xlfn.UNICODE(B3216)</f>
        <v>75</v>
      </c>
      <c r="R3216" s="0" t="str">
        <f aca="false">IF(MIDB(B3216,1,10)="Candidatus",MIDB(B3216,FIND(" ",B3216,1)+1,FIND(" ",B3216,12)-FIND(" ",B3216,1)),IF(AND(Q3216&gt;=65,Q3216&lt;=90),MIDB(B3216,1,FIND(" ",B3216,1)),"-"))</f>
        <v>Klebsiella </v>
      </c>
      <c r="S3216" s="0" t="str">
        <f aca="false">IF(MIDB(B3216,1,10)="Candidatus",MIDB(B3216,FIND(" ",B3216,12)+1,IFERROR(FIND(" ",B3216,FIND(" ",B3216,12)+1),LEN(B3216))-FIND(" ",B3216,12)),IF(AND(Q3216&gt;=65,Q3216&lt;=90),MIDB(B3216,FIND(" ",B3216,1),IFERROR(FIND(" ",B3216,FIND(" ",B3216,1)+1),LEN(B3216)+1)-FIND(" ",B3216,1)),"-"))</f>
        <v> pneumoniae</v>
      </c>
      <c r="T3216" s="0" t="n">
        <v>1</v>
      </c>
    </row>
    <row r="3217" customFormat="false" ht="12.8" hidden="false" customHeight="false" outlineLevel="0" collapsed="false">
      <c r="A3217" s="0" t="n">
        <v>3216</v>
      </c>
      <c r="B3217" s="0" t="s">
        <v>14056</v>
      </c>
      <c r="C3217" s="0" t="s">
        <v>21</v>
      </c>
      <c r="D3217" s="0" t="s">
        <v>90</v>
      </c>
      <c r="E3217" s="0" t="s">
        <v>91</v>
      </c>
      <c r="F3217" s="0" t="s">
        <v>14057</v>
      </c>
      <c r="G3217" s="0" t="s">
        <v>14058</v>
      </c>
      <c r="H3217" s="0" t="s">
        <v>14059</v>
      </c>
      <c r="I3217" s="1" t="n">
        <v>110.786</v>
      </c>
      <c r="J3217" s="2" t="s">
        <v>14060</v>
      </c>
      <c r="K3217" s="2" t="s">
        <v>1163</v>
      </c>
      <c r="L3217" s="0" t="s">
        <v>29</v>
      </c>
      <c r="M3217" s="0" t="s">
        <v>29</v>
      </c>
      <c r="N3217" s="0" t="s">
        <v>29</v>
      </c>
      <c r="O3217" s="2" t="s">
        <v>1163</v>
      </c>
      <c r="P3217" s="0" t="s">
        <v>29</v>
      </c>
      <c r="Q3217" s="0" t="n">
        <f aca="false">_xlfn.UNICODE(B3217)</f>
        <v>75</v>
      </c>
      <c r="R3217" s="0" t="str">
        <f aca="false">IF(MIDB(B3217,1,10)="Candidatus",MIDB(B3217,FIND(" ",B3217,1)+1,FIND(" ",B3217,12)-FIND(" ",B3217,1)),IF(AND(Q3217&gt;=65,Q3217&lt;=90),MIDB(B3217,1,FIND(" ",B3217,1)),"-"))</f>
        <v>Klebsiella </v>
      </c>
      <c r="S3217" s="0" t="str">
        <f aca="false">IF(MIDB(B3217,1,10)="Candidatus",MIDB(B3217,FIND(" ",B3217,12)+1,IFERROR(FIND(" ",B3217,FIND(" ",B3217,12)+1),LEN(B3217))-FIND(" ",B3217,12)),IF(AND(Q3217&gt;=65,Q3217&lt;=90),MIDB(B3217,FIND(" ",B3217,1),IFERROR(FIND(" ",B3217,FIND(" ",B3217,1)+1),LEN(B3217)+1)-FIND(" ",B3217,1)),"-"))</f>
        <v> pneumoniae</v>
      </c>
      <c r="T3217" s="0" t="n">
        <v>1</v>
      </c>
    </row>
    <row r="3218" customFormat="false" ht="12.8" hidden="false" customHeight="false" outlineLevel="0" collapsed="false">
      <c r="A3218" s="0" t="n">
        <v>3217</v>
      </c>
      <c r="B3218" s="0" t="s">
        <v>14061</v>
      </c>
      <c r="C3218" s="0" t="s">
        <v>21</v>
      </c>
      <c r="D3218" s="0" t="s">
        <v>90</v>
      </c>
      <c r="E3218" s="0" t="s">
        <v>91</v>
      </c>
      <c r="F3218" s="0" t="s">
        <v>14062</v>
      </c>
      <c r="G3218" s="0" t="s">
        <v>14063</v>
      </c>
      <c r="H3218" s="0" t="s">
        <v>14064</v>
      </c>
      <c r="I3218" s="1" t="n">
        <v>113.622</v>
      </c>
      <c r="J3218" s="2" t="s">
        <v>14065</v>
      </c>
      <c r="K3218" s="2" t="s">
        <v>2256</v>
      </c>
      <c r="L3218" s="0" t="s">
        <v>29</v>
      </c>
      <c r="M3218" s="0" t="s">
        <v>29</v>
      </c>
      <c r="N3218" s="0" t="s">
        <v>29</v>
      </c>
      <c r="O3218" s="2" t="s">
        <v>2256</v>
      </c>
      <c r="P3218" s="0" t="s">
        <v>29</v>
      </c>
      <c r="Q3218" s="0" t="n">
        <f aca="false">_xlfn.UNICODE(B3218)</f>
        <v>75</v>
      </c>
      <c r="R3218" s="0" t="str">
        <f aca="false">IF(MIDB(B3218,1,10)="Candidatus",MIDB(B3218,FIND(" ",B3218,1)+1,FIND(" ",B3218,12)-FIND(" ",B3218,1)),IF(AND(Q3218&gt;=65,Q3218&lt;=90),MIDB(B3218,1,FIND(" ",B3218,1)),"-"))</f>
        <v>Klebsiella </v>
      </c>
      <c r="S3218" s="0" t="str">
        <f aca="false">IF(MIDB(B3218,1,10)="Candidatus",MIDB(B3218,FIND(" ",B3218,12)+1,IFERROR(FIND(" ",B3218,FIND(" ",B3218,12)+1),LEN(B3218))-FIND(" ",B3218,12)),IF(AND(Q3218&gt;=65,Q3218&lt;=90),MIDB(B3218,FIND(" ",B3218,1),IFERROR(FIND(" ",B3218,FIND(" ",B3218,1)+1),LEN(B3218)+1)-FIND(" ",B3218,1)),"-"))</f>
        <v> pneumoniae</v>
      </c>
      <c r="T3218" s="0" t="n">
        <v>1</v>
      </c>
    </row>
    <row r="3219" customFormat="false" ht="12.8" hidden="false" customHeight="false" outlineLevel="0" collapsed="false">
      <c r="A3219" s="0" t="n">
        <v>3218</v>
      </c>
      <c r="B3219" s="0" t="s">
        <v>14066</v>
      </c>
      <c r="C3219" s="0" t="s">
        <v>21</v>
      </c>
      <c r="D3219" s="0" t="s">
        <v>90</v>
      </c>
      <c r="E3219" s="0" t="s">
        <v>91</v>
      </c>
      <c r="F3219" s="0" t="s">
        <v>14067</v>
      </c>
      <c r="G3219" s="0" t="s">
        <v>14068</v>
      </c>
      <c r="H3219" s="0" t="s">
        <v>14069</v>
      </c>
      <c r="I3219" s="1" t="n">
        <v>5.247</v>
      </c>
      <c r="J3219" s="2" t="s">
        <v>14070</v>
      </c>
      <c r="K3219" s="2" t="s">
        <v>112</v>
      </c>
      <c r="L3219" s="0" t="s">
        <v>29</v>
      </c>
      <c r="M3219" s="0" t="s">
        <v>29</v>
      </c>
      <c r="N3219" s="0" t="s">
        <v>29</v>
      </c>
      <c r="O3219" s="2" t="s">
        <v>112</v>
      </c>
      <c r="P3219" s="0" t="s">
        <v>29</v>
      </c>
      <c r="Q3219" s="0" t="n">
        <f aca="false">_xlfn.UNICODE(B3219)</f>
        <v>75</v>
      </c>
      <c r="R3219" s="0" t="str">
        <f aca="false">IF(MIDB(B3219,1,10)="Candidatus",MIDB(B3219,FIND(" ",B3219,1)+1,FIND(" ",B3219,12)-FIND(" ",B3219,1)),IF(AND(Q3219&gt;=65,Q3219&lt;=90),MIDB(B3219,1,FIND(" ",B3219,1)),"-"))</f>
        <v>Klebsiella </v>
      </c>
      <c r="S3219" s="0" t="str">
        <f aca="false">IF(MIDB(B3219,1,10)="Candidatus",MIDB(B3219,FIND(" ",B3219,12)+1,IFERROR(FIND(" ",B3219,FIND(" ",B3219,12)+1),LEN(B3219))-FIND(" ",B3219,12)),IF(AND(Q3219&gt;=65,Q3219&lt;=90),MIDB(B3219,FIND(" ",B3219,1),IFERROR(FIND(" ",B3219,FIND(" ",B3219,1)+1),LEN(B3219)+1)-FIND(" ",B3219,1)),"-"))</f>
        <v> pneumoniae</v>
      </c>
      <c r="T3219" s="0" t="n">
        <v>1</v>
      </c>
    </row>
    <row r="3220" customFormat="false" ht="12.8" hidden="false" customHeight="false" outlineLevel="0" collapsed="false">
      <c r="A3220" s="0" t="n">
        <v>3219</v>
      </c>
      <c r="B3220" s="0" t="s">
        <v>14071</v>
      </c>
      <c r="C3220" s="0" t="s">
        <v>21</v>
      </c>
      <c r="D3220" s="0" t="s">
        <v>90</v>
      </c>
      <c r="E3220" s="0" t="s">
        <v>91</v>
      </c>
      <c r="F3220" s="0" t="s">
        <v>14072</v>
      </c>
      <c r="G3220" s="0" t="s">
        <v>14073</v>
      </c>
      <c r="H3220" s="0" t="s">
        <v>14074</v>
      </c>
      <c r="I3220" s="1" t="n">
        <v>45.867</v>
      </c>
      <c r="J3220" s="2" t="s">
        <v>9541</v>
      </c>
      <c r="K3220" s="2" t="s">
        <v>37</v>
      </c>
      <c r="L3220" s="0" t="s">
        <v>29</v>
      </c>
      <c r="M3220" s="0" t="s">
        <v>29</v>
      </c>
      <c r="N3220" s="0" t="s">
        <v>29</v>
      </c>
      <c r="O3220" s="2" t="s">
        <v>39</v>
      </c>
      <c r="P3220" s="0" t="s">
        <v>29</v>
      </c>
      <c r="Q3220" s="0" t="n">
        <f aca="false">_xlfn.UNICODE(B3220)</f>
        <v>75</v>
      </c>
      <c r="R3220" s="0" t="str">
        <f aca="false">IF(MIDB(B3220,1,10)="Candidatus",MIDB(B3220,FIND(" ",B3220,1)+1,FIND(" ",B3220,12)-FIND(" ",B3220,1)),IF(AND(Q3220&gt;=65,Q3220&lt;=90),MIDB(B3220,1,FIND(" ",B3220,1)),"-"))</f>
        <v>Klebsiella </v>
      </c>
      <c r="S3220" s="0" t="str">
        <f aca="false">IF(MIDB(B3220,1,10)="Candidatus",MIDB(B3220,FIND(" ",B3220,12)+1,IFERROR(FIND(" ",B3220,FIND(" ",B3220,12)+1),LEN(B3220))-FIND(" ",B3220,12)),IF(AND(Q3220&gt;=65,Q3220&lt;=90),MIDB(B3220,FIND(" ",B3220,1),IFERROR(FIND(" ",B3220,FIND(" ",B3220,1)+1),LEN(B3220)+1)-FIND(" ",B3220,1)),"-"))</f>
        <v> pneumoniae</v>
      </c>
      <c r="T3220" s="0" t="n">
        <v>1</v>
      </c>
    </row>
    <row r="3221" customFormat="false" ht="12.8" hidden="false" customHeight="false" outlineLevel="0" collapsed="false">
      <c r="A3221" s="0" t="n">
        <v>3220</v>
      </c>
      <c r="B3221" s="0" t="s">
        <v>14075</v>
      </c>
      <c r="C3221" s="0" t="s">
        <v>21</v>
      </c>
      <c r="D3221" s="0" t="s">
        <v>90</v>
      </c>
      <c r="E3221" s="0" t="s">
        <v>91</v>
      </c>
      <c r="F3221" s="0" t="s">
        <v>14076</v>
      </c>
      <c r="G3221" s="0" t="s">
        <v>14077</v>
      </c>
      <c r="H3221" s="0" t="s">
        <v>14078</v>
      </c>
      <c r="I3221" s="1" t="n">
        <v>4.211</v>
      </c>
      <c r="J3221" s="2" t="s">
        <v>14079</v>
      </c>
      <c r="K3221" s="2" t="s">
        <v>28</v>
      </c>
      <c r="L3221" s="0" t="s">
        <v>29</v>
      </c>
      <c r="M3221" s="0" t="s">
        <v>29</v>
      </c>
      <c r="N3221" s="2" t="s">
        <v>88</v>
      </c>
      <c r="O3221" s="2" t="s">
        <v>45</v>
      </c>
      <c r="P3221" s="2" t="s">
        <v>88</v>
      </c>
      <c r="Q3221" s="0" t="n">
        <f aca="false">_xlfn.UNICODE(B3221)</f>
        <v>75</v>
      </c>
      <c r="R3221" s="0" t="str">
        <f aca="false">IF(MIDB(B3221,1,10)="Candidatus",MIDB(B3221,FIND(" ",B3221,1)+1,FIND(" ",B3221,12)-FIND(" ",B3221,1)),IF(AND(Q3221&gt;=65,Q3221&lt;=90),MIDB(B3221,1,FIND(" ",B3221,1)),"-"))</f>
        <v>Klebsiella </v>
      </c>
      <c r="S3221" s="0" t="str">
        <f aca="false">IF(MIDB(B3221,1,10)="Candidatus",MIDB(B3221,FIND(" ",B3221,12)+1,IFERROR(FIND(" ",B3221,FIND(" ",B3221,12)+1),LEN(B3221))-FIND(" ",B3221,12)),IF(AND(Q3221&gt;=65,Q3221&lt;=90),MIDB(B3221,FIND(" ",B3221,1),IFERROR(FIND(" ",B3221,FIND(" ",B3221,1)+1),LEN(B3221)+1)-FIND(" ",B3221,1)),"-"))</f>
        <v> pneumoniae</v>
      </c>
      <c r="T3221" s="0" t="n">
        <v>1</v>
      </c>
    </row>
    <row r="3222" customFormat="false" ht="12.8" hidden="false" customHeight="false" outlineLevel="0" collapsed="false">
      <c r="A3222" s="0" t="n">
        <v>3221</v>
      </c>
      <c r="B3222" s="0" t="s">
        <v>14080</v>
      </c>
      <c r="C3222" s="0" t="s">
        <v>21</v>
      </c>
      <c r="D3222" s="0" t="s">
        <v>90</v>
      </c>
      <c r="E3222" s="0" t="s">
        <v>91</v>
      </c>
      <c r="F3222" s="0" t="s">
        <v>14081</v>
      </c>
      <c r="G3222" s="0" t="s">
        <v>14082</v>
      </c>
      <c r="H3222" s="0" t="s">
        <v>14083</v>
      </c>
      <c r="I3222" s="1" t="n">
        <v>71.446</v>
      </c>
      <c r="J3222" s="2" t="s">
        <v>14084</v>
      </c>
      <c r="K3222" s="2" t="s">
        <v>696</v>
      </c>
      <c r="L3222" s="0" t="s">
        <v>29</v>
      </c>
      <c r="M3222" s="0" t="s">
        <v>29</v>
      </c>
      <c r="N3222" s="0" t="s">
        <v>29</v>
      </c>
      <c r="O3222" s="2" t="s">
        <v>1031</v>
      </c>
      <c r="P3222" s="0" t="s">
        <v>29</v>
      </c>
      <c r="Q3222" s="0" t="n">
        <f aca="false">_xlfn.UNICODE(B3222)</f>
        <v>75</v>
      </c>
      <c r="R3222" s="0" t="str">
        <f aca="false">IF(MIDB(B3222,1,10)="Candidatus",MIDB(B3222,FIND(" ",B3222,1)+1,FIND(" ",B3222,12)-FIND(" ",B3222,1)),IF(AND(Q3222&gt;=65,Q3222&lt;=90),MIDB(B3222,1,FIND(" ",B3222,1)),"-"))</f>
        <v>Klebsiella </v>
      </c>
      <c r="S3222" s="0" t="str">
        <f aca="false">IF(MIDB(B3222,1,10)="Candidatus",MIDB(B3222,FIND(" ",B3222,12)+1,IFERROR(FIND(" ",B3222,FIND(" ",B3222,12)+1),LEN(B3222))-FIND(" ",B3222,12)),IF(AND(Q3222&gt;=65,Q3222&lt;=90),MIDB(B3222,FIND(" ",B3222,1),IFERROR(FIND(" ",B3222,FIND(" ",B3222,1)+1),LEN(B3222)+1)-FIND(" ",B3222,1)),"-"))</f>
        <v> pneumoniae</v>
      </c>
      <c r="T3222" s="0" t="n">
        <v>1</v>
      </c>
    </row>
    <row r="3223" customFormat="false" ht="12.8" hidden="false" customHeight="false" outlineLevel="0" collapsed="false">
      <c r="A3223" s="0" t="n">
        <v>3222</v>
      </c>
      <c r="B3223" s="0" t="s">
        <v>14085</v>
      </c>
      <c r="C3223" s="0" t="s">
        <v>21</v>
      </c>
      <c r="D3223" s="0" t="s">
        <v>90</v>
      </c>
      <c r="E3223" s="0" t="s">
        <v>91</v>
      </c>
      <c r="F3223" s="0" t="s">
        <v>14086</v>
      </c>
      <c r="G3223" s="0" t="s">
        <v>14087</v>
      </c>
      <c r="H3223" s="0" t="s">
        <v>14088</v>
      </c>
      <c r="I3223" s="1" t="n">
        <v>47.387</v>
      </c>
      <c r="J3223" s="2" t="s">
        <v>14089</v>
      </c>
      <c r="K3223" s="2" t="s">
        <v>586</v>
      </c>
      <c r="L3223" s="0" t="s">
        <v>29</v>
      </c>
      <c r="M3223" s="0" t="s">
        <v>29</v>
      </c>
      <c r="N3223" s="0" t="s">
        <v>29</v>
      </c>
      <c r="O3223" s="2" t="s">
        <v>586</v>
      </c>
      <c r="P3223" s="0" t="s">
        <v>29</v>
      </c>
      <c r="Q3223" s="0" t="n">
        <f aca="false">_xlfn.UNICODE(B3223)</f>
        <v>75</v>
      </c>
      <c r="R3223" s="0" t="str">
        <f aca="false">IF(MIDB(B3223,1,10)="Candidatus",MIDB(B3223,FIND(" ",B3223,1)+1,FIND(" ",B3223,12)-FIND(" ",B3223,1)),IF(AND(Q3223&gt;=65,Q3223&lt;=90),MIDB(B3223,1,FIND(" ",B3223,1)),"-"))</f>
        <v>Klebsiella </v>
      </c>
      <c r="S3223" s="0" t="str">
        <f aca="false">IF(MIDB(B3223,1,10)="Candidatus",MIDB(B3223,FIND(" ",B3223,12)+1,IFERROR(FIND(" ",B3223,FIND(" ",B3223,12)+1),LEN(B3223))-FIND(" ",B3223,12)),IF(AND(Q3223&gt;=65,Q3223&lt;=90),MIDB(B3223,FIND(" ",B3223,1),IFERROR(FIND(" ",B3223,FIND(" ",B3223,1)+1),LEN(B3223)+1)-FIND(" ",B3223,1)),"-"))</f>
        <v> pneumoniae</v>
      </c>
      <c r="T3223" s="0" t="n">
        <v>1</v>
      </c>
    </row>
    <row r="3224" customFormat="false" ht="12.8" hidden="false" customHeight="false" outlineLevel="0" collapsed="false">
      <c r="A3224" s="0" t="n">
        <v>3223</v>
      </c>
      <c r="B3224" s="0" t="s">
        <v>13997</v>
      </c>
      <c r="C3224" s="0" t="s">
        <v>21</v>
      </c>
      <c r="D3224" s="0" t="s">
        <v>90</v>
      </c>
      <c r="E3224" s="0" t="s">
        <v>91</v>
      </c>
      <c r="F3224" s="0" t="s">
        <v>14090</v>
      </c>
      <c r="G3224" s="0" t="s">
        <v>14091</v>
      </c>
      <c r="H3224" s="0" t="s">
        <v>14092</v>
      </c>
      <c r="I3224" s="1" t="n">
        <v>207.819</v>
      </c>
      <c r="J3224" s="2" t="s">
        <v>14093</v>
      </c>
      <c r="K3224" s="2" t="s">
        <v>191</v>
      </c>
      <c r="L3224" s="0" t="s">
        <v>29</v>
      </c>
      <c r="M3224" s="0" t="s">
        <v>29</v>
      </c>
      <c r="N3224" s="0" t="s">
        <v>29</v>
      </c>
      <c r="O3224" s="2" t="s">
        <v>192</v>
      </c>
      <c r="P3224" s="2" t="s">
        <v>60</v>
      </c>
      <c r="Q3224" s="0" t="n">
        <f aca="false">_xlfn.UNICODE(B3224)</f>
        <v>75</v>
      </c>
      <c r="R3224" s="0" t="str">
        <f aca="false">IF(MIDB(B3224,1,10)="Candidatus",MIDB(B3224,FIND(" ",B3224,1)+1,FIND(" ",B3224,12)-FIND(" ",B3224,1)),IF(AND(Q3224&gt;=65,Q3224&lt;=90),MIDB(B3224,1,FIND(" ",B3224,1)),"-"))</f>
        <v>Klebsiella </v>
      </c>
      <c r="S3224" s="0" t="str">
        <f aca="false">IF(MIDB(B3224,1,10)="Candidatus",MIDB(B3224,FIND(" ",B3224,12)+1,IFERROR(FIND(" ",B3224,FIND(" ",B3224,12)+1),LEN(B3224))-FIND(" ",B3224,12)),IF(AND(Q3224&gt;=65,Q3224&lt;=90),MIDB(B3224,FIND(" ",B3224,1),IFERROR(FIND(" ",B3224,FIND(" ",B3224,1)+1),LEN(B3224)+1)-FIND(" ",B3224,1)),"-"))</f>
        <v> pneumoniae</v>
      </c>
      <c r="T3224" s="0" t="n">
        <v>1</v>
      </c>
    </row>
    <row r="3225" customFormat="false" ht="12.8" hidden="false" customHeight="false" outlineLevel="0" collapsed="false">
      <c r="A3225" s="0" t="n">
        <v>3224</v>
      </c>
      <c r="B3225" s="0" t="s">
        <v>14075</v>
      </c>
      <c r="C3225" s="0" t="s">
        <v>21</v>
      </c>
      <c r="D3225" s="0" t="s">
        <v>90</v>
      </c>
      <c r="E3225" s="0" t="s">
        <v>91</v>
      </c>
      <c r="F3225" s="0" t="s">
        <v>14094</v>
      </c>
      <c r="G3225" s="0" t="s">
        <v>14095</v>
      </c>
      <c r="H3225" s="0" t="s">
        <v>14096</v>
      </c>
      <c r="I3225" s="1" t="n">
        <v>68.018</v>
      </c>
      <c r="J3225" s="2" t="s">
        <v>14097</v>
      </c>
      <c r="K3225" s="2" t="s">
        <v>776</v>
      </c>
      <c r="L3225" s="0" t="s">
        <v>29</v>
      </c>
      <c r="M3225" s="0" t="s">
        <v>29</v>
      </c>
      <c r="N3225" s="0" t="s">
        <v>29</v>
      </c>
      <c r="O3225" s="2" t="s">
        <v>917</v>
      </c>
      <c r="P3225" s="2" t="s">
        <v>129</v>
      </c>
      <c r="Q3225" s="0" t="n">
        <f aca="false">_xlfn.UNICODE(B3225)</f>
        <v>75</v>
      </c>
      <c r="R3225" s="0" t="str">
        <f aca="false">IF(MIDB(B3225,1,10)="Candidatus",MIDB(B3225,FIND(" ",B3225,1)+1,FIND(" ",B3225,12)-FIND(" ",B3225,1)),IF(AND(Q3225&gt;=65,Q3225&lt;=90),MIDB(B3225,1,FIND(" ",B3225,1)),"-"))</f>
        <v>Klebsiella </v>
      </c>
      <c r="S3225" s="0" t="str">
        <f aca="false">IF(MIDB(B3225,1,10)="Candidatus",MIDB(B3225,FIND(" ",B3225,12)+1,IFERROR(FIND(" ",B3225,FIND(" ",B3225,12)+1),LEN(B3225))-FIND(" ",B3225,12)),IF(AND(Q3225&gt;=65,Q3225&lt;=90),MIDB(B3225,FIND(" ",B3225,1),IFERROR(FIND(" ",B3225,FIND(" ",B3225,1)+1),LEN(B3225)+1)-FIND(" ",B3225,1)),"-"))</f>
        <v> pneumoniae</v>
      </c>
      <c r="T3225" s="0" t="n">
        <v>1</v>
      </c>
    </row>
    <row r="3226" customFormat="false" ht="12.8" hidden="false" customHeight="false" outlineLevel="0" collapsed="false">
      <c r="A3226" s="0" t="n">
        <v>3225</v>
      </c>
      <c r="B3226" s="0" t="s">
        <v>13997</v>
      </c>
      <c r="C3226" s="0" t="s">
        <v>21</v>
      </c>
      <c r="D3226" s="0" t="s">
        <v>90</v>
      </c>
      <c r="E3226" s="0" t="s">
        <v>91</v>
      </c>
      <c r="F3226" s="0" t="s">
        <v>14098</v>
      </c>
      <c r="G3226" s="0" t="s">
        <v>14099</v>
      </c>
      <c r="H3226" s="0" t="s">
        <v>14100</v>
      </c>
      <c r="I3226" s="1" t="n">
        <v>49.77</v>
      </c>
      <c r="J3226" s="2" t="s">
        <v>14101</v>
      </c>
      <c r="K3226" s="2" t="s">
        <v>851</v>
      </c>
      <c r="L3226" s="0" t="s">
        <v>29</v>
      </c>
      <c r="M3226" s="0" t="s">
        <v>29</v>
      </c>
      <c r="N3226" s="0" t="s">
        <v>29</v>
      </c>
      <c r="O3226" s="2" t="s">
        <v>37</v>
      </c>
      <c r="P3226" s="0" t="s">
        <v>29</v>
      </c>
      <c r="Q3226" s="0" t="n">
        <f aca="false">_xlfn.UNICODE(B3226)</f>
        <v>75</v>
      </c>
      <c r="R3226" s="0" t="str">
        <f aca="false">IF(MIDB(B3226,1,10)="Candidatus",MIDB(B3226,FIND(" ",B3226,1)+1,FIND(" ",B3226,12)-FIND(" ",B3226,1)),IF(AND(Q3226&gt;=65,Q3226&lt;=90),MIDB(B3226,1,FIND(" ",B3226,1)),"-"))</f>
        <v>Klebsiella </v>
      </c>
      <c r="S3226" s="0" t="str">
        <f aca="false">IF(MIDB(B3226,1,10)="Candidatus",MIDB(B3226,FIND(" ",B3226,12)+1,IFERROR(FIND(" ",B3226,FIND(" ",B3226,12)+1),LEN(B3226))-FIND(" ",B3226,12)),IF(AND(Q3226&gt;=65,Q3226&lt;=90),MIDB(B3226,FIND(" ",B3226,1),IFERROR(FIND(" ",B3226,FIND(" ",B3226,1)+1),LEN(B3226)+1)-FIND(" ",B3226,1)),"-"))</f>
        <v> pneumoniae</v>
      </c>
      <c r="T3226" s="0" t="n">
        <v>1</v>
      </c>
    </row>
    <row r="3227" customFormat="false" ht="12.8" hidden="false" customHeight="false" outlineLevel="0" collapsed="false">
      <c r="A3227" s="0" t="n">
        <v>3226</v>
      </c>
      <c r="B3227" s="0" t="s">
        <v>13997</v>
      </c>
      <c r="C3227" s="0" t="s">
        <v>21</v>
      </c>
      <c r="D3227" s="0" t="s">
        <v>90</v>
      </c>
      <c r="E3227" s="0" t="s">
        <v>91</v>
      </c>
      <c r="F3227" s="0" t="s">
        <v>14102</v>
      </c>
      <c r="G3227" s="0" t="s">
        <v>14103</v>
      </c>
      <c r="H3227" s="0" t="s">
        <v>14104</v>
      </c>
      <c r="I3227" s="1" t="n">
        <v>170.613</v>
      </c>
      <c r="J3227" s="2" t="s">
        <v>14105</v>
      </c>
      <c r="K3227" s="2" t="s">
        <v>2560</v>
      </c>
      <c r="L3227" s="0" t="s">
        <v>29</v>
      </c>
      <c r="M3227" s="0" t="s">
        <v>29</v>
      </c>
      <c r="N3227" s="0" t="s">
        <v>29</v>
      </c>
      <c r="O3227" s="2" t="s">
        <v>755</v>
      </c>
      <c r="P3227" s="0" t="s">
        <v>29</v>
      </c>
      <c r="Q3227" s="0" t="n">
        <f aca="false">_xlfn.UNICODE(B3227)</f>
        <v>75</v>
      </c>
      <c r="R3227" s="0" t="str">
        <f aca="false">IF(MIDB(B3227,1,10)="Candidatus",MIDB(B3227,FIND(" ",B3227,1)+1,FIND(" ",B3227,12)-FIND(" ",B3227,1)),IF(AND(Q3227&gt;=65,Q3227&lt;=90),MIDB(B3227,1,FIND(" ",B3227,1)),"-"))</f>
        <v>Klebsiella </v>
      </c>
      <c r="S3227" s="0" t="str">
        <f aca="false">IF(MIDB(B3227,1,10)="Candidatus",MIDB(B3227,FIND(" ",B3227,12)+1,IFERROR(FIND(" ",B3227,FIND(" ",B3227,12)+1),LEN(B3227))-FIND(" ",B3227,12)),IF(AND(Q3227&gt;=65,Q3227&lt;=90),MIDB(B3227,FIND(" ",B3227,1),IFERROR(FIND(" ",B3227,FIND(" ",B3227,1)+1),LEN(B3227)+1)-FIND(" ",B3227,1)),"-"))</f>
        <v> pneumoniae</v>
      </c>
      <c r="T3227" s="0" t="n">
        <v>1</v>
      </c>
    </row>
    <row r="3228" customFormat="false" ht="12.8" hidden="false" customHeight="false" outlineLevel="0" collapsed="false">
      <c r="A3228" s="0" t="n">
        <v>3227</v>
      </c>
      <c r="B3228" s="0" t="s">
        <v>14106</v>
      </c>
      <c r="C3228" s="0" t="s">
        <v>21</v>
      </c>
      <c r="D3228" s="0" t="s">
        <v>90</v>
      </c>
      <c r="E3228" s="0" t="s">
        <v>91</v>
      </c>
      <c r="F3228" s="2" t="s">
        <v>45</v>
      </c>
      <c r="G3228" s="0" t="s">
        <v>14107</v>
      </c>
      <c r="H3228" s="0" t="s">
        <v>14108</v>
      </c>
      <c r="I3228" s="1" t="n">
        <v>70.655</v>
      </c>
      <c r="J3228" s="2" t="s">
        <v>14109</v>
      </c>
      <c r="K3228" s="2" t="s">
        <v>704</v>
      </c>
      <c r="L3228" s="0" t="s">
        <v>29</v>
      </c>
      <c r="M3228" s="0" t="s">
        <v>29</v>
      </c>
      <c r="N3228" s="0" t="s">
        <v>29</v>
      </c>
      <c r="O3228" s="2" t="s">
        <v>704</v>
      </c>
      <c r="P3228" s="0" t="s">
        <v>29</v>
      </c>
      <c r="Q3228" s="0" t="n">
        <f aca="false">_xlfn.UNICODE(B3228)</f>
        <v>75</v>
      </c>
      <c r="R3228" s="0" t="str">
        <f aca="false">IF(MIDB(B3228,1,10)="Candidatus",MIDB(B3228,FIND(" ",B3228,1)+1,FIND(" ",B3228,12)-FIND(" ",B3228,1)),IF(AND(Q3228&gt;=65,Q3228&lt;=90),MIDB(B3228,1,FIND(" ",B3228,1)),"-"))</f>
        <v>Klebsiella </v>
      </c>
      <c r="S3228" s="0" t="str">
        <f aca="false">IF(MIDB(B3228,1,10)="Candidatus",MIDB(B3228,FIND(" ",B3228,12)+1,IFERROR(FIND(" ",B3228,FIND(" ",B3228,12)+1),LEN(B3228))-FIND(" ",B3228,12)),IF(AND(Q3228&gt;=65,Q3228&lt;=90),MIDB(B3228,FIND(" ",B3228,1),IFERROR(FIND(" ",B3228,FIND(" ",B3228,1)+1),LEN(B3228)+1)-FIND(" ",B3228,1)),"-"))</f>
        <v> pneumoniae</v>
      </c>
      <c r="T3228" s="0" t="n">
        <v>1</v>
      </c>
    </row>
    <row r="3229" customFormat="false" ht="12.8" hidden="false" customHeight="false" outlineLevel="0" collapsed="false">
      <c r="A3229" s="0" t="n">
        <v>3228</v>
      </c>
      <c r="B3229" s="0" t="s">
        <v>14110</v>
      </c>
      <c r="C3229" s="0" t="s">
        <v>21</v>
      </c>
      <c r="D3229" s="0" t="s">
        <v>90</v>
      </c>
      <c r="E3229" s="0" t="s">
        <v>91</v>
      </c>
      <c r="F3229" s="0" t="s">
        <v>76</v>
      </c>
      <c r="G3229" s="0" t="s">
        <v>14111</v>
      </c>
      <c r="H3229" s="0" t="s">
        <v>14112</v>
      </c>
      <c r="I3229" s="1" t="n">
        <v>63.578</v>
      </c>
      <c r="J3229" s="2" t="s">
        <v>14113</v>
      </c>
      <c r="K3229" s="2" t="s">
        <v>1348</v>
      </c>
      <c r="L3229" s="0" t="s">
        <v>29</v>
      </c>
      <c r="M3229" s="0" t="s">
        <v>29</v>
      </c>
      <c r="N3229" s="0" t="s">
        <v>29</v>
      </c>
      <c r="O3229" s="2" t="s">
        <v>1348</v>
      </c>
      <c r="P3229" s="0" t="s">
        <v>29</v>
      </c>
      <c r="Q3229" s="0" t="n">
        <f aca="false">_xlfn.UNICODE(B3229)</f>
        <v>75</v>
      </c>
      <c r="R3229" s="0" t="str">
        <f aca="false">IF(MIDB(B3229,1,10)="Candidatus",MIDB(B3229,FIND(" ",B3229,1)+1,FIND(" ",B3229,12)-FIND(" ",B3229,1)),IF(AND(Q3229&gt;=65,Q3229&lt;=90),MIDB(B3229,1,FIND(" ",B3229,1)),"-"))</f>
        <v>Klebsiella </v>
      </c>
      <c r="S3229" s="0" t="str">
        <f aca="false">IF(MIDB(B3229,1,10)="Candidatus",MIDB(B3229,FIND(" ",B3229,12)+1,IFERROR(FIND(" ",B3229,FIND(" ",B3229,12)+1),LEN(B3229))-FIND(" ",B3229,12)),IF(AND(Q3229&gt;=65,Q3229&lt;=90),MIDB(B3229,FIND(" ",B3229,1),IFERROR(FIND(" ",B3229,FIND(" ",B3229,1)+1),LEN(B3229)+1)-FIND(" ",B3229,1)),"-"))</f>
        <v> pneumoniae</v>
      </c>
      <c r="T3229" s="0" t="n">
        <v>1</v>
      </c>
    </row>
    <row r="3230" customFormat="false" ht="12.8" hidden="false" customHeight="false" outlineLevel="0" collapsed="false">
      <c r="A3230" s="0" t="n">
        <v>3229</v>
      </c>
      <c r="B3230" s="0" t="s">
        <v>14114</v>
      </c>
      <c r="C3230" s="0" t="s">
        <v>21</v>
      </c>
      <c r="D3230" s="0" t="s">
        <v>90</v>
      </c>
      <c r="E3230" s="0" t="s">
        <v>91</v>
      </c>
      <c r="F3230" s="0" t="s">
        <v>14115</v>
      </c>
      <c r="G3230" s="0" t="s">
        <v>14116</v>
      </c>
      <c r="H3230" s="0" t="s">
        <v>14117</v>
      </c>
      <c r="I3230" s="1" t="n">
        <v>42.447</v>
      </c>
      <c r="J3230" s="2" t="s">
        <v>14118</v>
      </c>
      <c r="K3230" s="2" t="s">
        <v>1898</v>
      </c>
      <c r="L3230" s="0" t="s">
        <v>29</v>
      </c>
      <c r="M3230" s="0" t="s">
        <v>29</v>
      </c>
      <c r="N3230" s="0" t="s">
        <v>29</v>
      </c>
      <c r="O3230" s="2" t="s">
        <v>1898</v>
      </c>
      <c r="P3230" s="0" t="s">
        <v>29</v>
      </c>
      <c r="Q3230" s="0" t="n">
        <f aca="false">_xlfn.UNICODE(B3230)</f>
        <v>75</v>
      </c>
      <c r="R3230" s="0" t="str">
        <f aca="false">IF(MIDB(B3230,1,10)="Candidatus",MIDB(B3230,FIND(" ",B3230,1)+1,FIND(" ",B3230,12)-FIND(" ",B3230,1)),IF(AND(Q3230&gt;=65,Q3230&lt;=90),MIDB(B3230,1,FIND(" ",B3230,1)),"-"))</f>
        <v>Klebsiella </v>
      </c>
      <c r="S3230" s="0" t="str">
        <f aca="false">IF(MIDB(B3230,1,10)="Candidatus",MIDB(B3230,FIND(" ",B3230,12)+1,IFERROR(FIND(" ",B3230,FIND(" ",B3230,12)+1),LEN(B3230))-FIND(" ",B3230,12)),IF(AND(Q3230&gt;=65,Q3230&lt;=90),MIDB(B3230,FIND(" ",B3230,1),IFERROR(FIND(" ",B3230,FIND(" ",B3230,1)+1),LEN(B3230)+1)-FIND(" ",B3230,1)),"-"))</f>
        <v> pneumoniae</v>
      </c>
      <c r="T3230" s="0" t="n">
        <v>1</v>
      </c>
    </row>
    <row r="3231" customFormat="false" ht="12.8" hidden="false" customHeight="false" outlineLevel="0" collapsed="false">
      <c r="A3231" s="0" t="n">
        <v>3230</v>
      </c>
      <c r="B3231" s="0" t="s">
        <v>14080</v>
      </c>
      <c r="C3231" s="0" t="s">
        <v>21</v>
      </c>
      <c r="D3231" s="0" t="s">
        <v>90</v>
      </c>
      <c r="E3231" s="0" t="s">
        <v>91</v>
      </c>
      <c r="F3231" s="0" t="s">
        <v>14119</v>
      </c>
      <c r="G3231" s="0" t="s">
        <v>14120</v>
      </c>
      <c r="H3231" s="0" t="s">
        <v>14121</v>
      </c>
      <c r="I3231" s="1" t="n">
        <v>41.919</v>
      </c>
      <c r="J3231" s="2" t="s">
        <v>14122</v>
      </c>
      <c r="K3231" s="2" t="s">
        <v>580</v>
      </c>
      <c r="L3231" s="0" t="s">
        <v>29</v>
      </c>
      <c r="M3231" s="0" t="s">
        <v>29</v>
      </c>
      <c r="N3231" s="0" t="s">
        <v>29</v>
      </c>
      <c r="O3231" s="2" t="s">
        <v>586</v>
      </c>
      <c r="P3231" s="0" t="s">
        <v>29</v>
      </c>
      <c r="Q3231" s="0" t="n">
        <f aca="false">_xlfn.UNICODE(B3231)</f>
        <v>75</v>
      </c>
      <c r="R3231" s="0" t="str">
        <f aca="false">IF(MIDB(B3231,1,10)="Candidatus",MIDB(B3231,FIND(" ",B3231,1)+1,FIND(" ",B3231,12)-FIND(" ",B3231,1)),IF(AND(Q3231&gt;=65,Q3231&lt;=90),MIDB(B3231,1,FIND(" ",B3231,1)),"-"))</f>
        <v>Klebsiella </v>
      </c>
      <c r="S3231" s="0" t="str">
        <f aca="false">IF(MIDB(B3231,1,10)="Candidatus",MIDB(B3231,FIND(" ",B3231,12)+1,IFERROR(FIND(" ",B3231,FIND(" ",B3231,12)+1),LEN(B3231))-FIND(" ",B3231,12)),IF(AND(Q3231&gt;=65,Q3231&lt;=90),MIDB(B3231,FIND(" ",B3231,1),IFERROR(FIND(" ",B3231,FIND(" ",B3231,1)+1),LEN(B3231)+1)-FIND(" ",B3231,1)),"-"))</f>
        <v> pneumoniae</v>
      </c>
      <c r="T3231" s="0" t="n">
        <v>1</v>
      </c>
    </row>
    <row r="3232" customFormat="false" ht="12.8" hidden="false" customHeight="false" outlineLevel="0" collapsed="false">
      <c r="A3232" s="0" t="n">
        <v>3231</v>
      </c>
      <c r="B3232" s="0" t="s">
        <v>14123</v>
      </c>
      <c r="C3232" s="0" t="s">
        <v>21</v>
      </c>
      <c r="D3232" s="0" t="s">
        <v>90</v>
      </c>
      <c r="E3232" s="0" t="s">
        <v>91</v>
      </c>
      <c r="F3232" s="0" t="s">
        <v>14124</v>
      </c>
      <c r="G3232" s="0" t="s">
        <v>14125</v>
      </c>
      <c r="H3232" s="0" t="s">
        <v>14126</v>
      </c>
      <c r="I3232" s="1" t="n">
        <v>15.101</v>
      </c>
      <c r="J3232" s="2" t="s">
        <v>14127</v>
      </c>
      <c r="K3232" s="2" t="s">
        <v>118</v>
      </c>
      <c r="L3232" s="0" t="s">
        <v>29</v>
      </c>
      <c r="M3232" s="0" t="s">
        <v>29</v>
      </c>
      <c r="N3232" s="0" t="s">
        <v>29</v>
      </c>
      <c r="O3232" s="2" t="s">
        <v>680</v>
      </c>
      <c r="P3232" s="0" t="s">
        <v>29</v>
      </c>
      <c r="Q3232" s="0" t="n">
        <f aca="false">_xlfn.UNICODE(B3232)</f>
        <v>75</v>
      </c>
      <c r="R3232" s="0" t="str">
        <f aca="false">IF(MIDB(B3232,1,10)="Candidatus",MIDB(B3232,FIND(" ",B3232,1)+1,FIND(" ",B3232,12)-FIND(" ",B3232,1)),IF(AND(Q3232&gt;=65,Q3232&lt;=90),MIDB(B3232,1,FIND(" ",B3232,1)),"-"))</f>
        <v>Klebsiella </v>
      </c>
      <c r="S3232" s="0" t="str">
        <f aca="false">IF(MIDB(B3232,1,10)="Candidatus",MIDB(B3232,FIND(" ",B3232,12)+1,IFERROR(FIND(" ",B3232,FIND(" ",B3232,12)+1),LEN(B3232))-FIND(" ",B3232,12)),IF(AND(Q3232&gt;=65,Q3232&lt;=90),MIDB(B3232,FIND(" ",B3232,1),IFERROR(FIND(" ",B3232,FIND(" ",B3232,1)+1),LEN(B3232)+1)-FIND(" ",B3232,1)),"-"))</f>
        <v> pneumoniae</v>
      </c>
      <c r="T3232" s="0" t="n">
        <v>1</v>
      </c>
    </row>
    <row r="3233" customFormat="false" ht="12.8" hidden="false" customHeight="false" outlineLevel="0" collapsed="false">
      <c r="A3233" s="0" t="n">
        <v>3232</v>
      </c>
      <c r="B3233" s="0" t="s">
        <v>13997</v>
      </c>
      <c r="C3233" s="0" t="s">
        <v>21</v>
      </c>
      <c r="D3233" s="0" t="s">
        <v>90</v>
      </c>
      <c r="E3233" s="0" t="s">
        <v>91</v>
      </c>
      <c r="F3233" s="0" t="s">
        <v>14128</v>
      </c>
      <c r="G3233" s="0" t="s">
        <v>14129</v>
      </c>
      <c r="H3233" s="0" t="s">
        <v>14130</v>
      </c>
      <c r="I3233" s="1" t="n">
        <v>41.187</v>
      </c>
      <c r="J3233" s="2" t="s">
        <v>14131</v>
      </c>
      <c r="K3233" s="2" t="s">
        <v>70</v>
      </c>
      <c r="L3233" s="0" t="s">
        <v>29</v>
      </c>
      <c r="M3233" s="0" t="s">
        <v>29</v>
      </c>
      <c r="N3233" s="0" t="s">
        <v>29</v>
      </c>
      <c r="O3233" s="2" t="s">
        <v>1353</v>
      </c>
      <c r="P3233" s="0" t="s">
        <v>29</v>
      </c>
      <c r="Q3233" s="0" t="n">
        <f aca="false">_xlfn.UNICODE(B3233)</f>
        <v>75</v>
      </c>
      <c r="R3233" s="0" t="str">
        <f aca="false">IF(MIDB(B3233,1,10)="Candidatus",MIDB(B3233,FIND(" ",B3233,1)+1,FIND(" ",B3233,12)-FIND(" ",B3233,1)),IF(AND(Q3233&gt;=65,Q3233&lt;=90),MIDB(B3233,1,FIND(" ",B3233,1)),"-"))</f>
        <v>Klebsiella </v>
      </c>
      <c r="S3233" s="0" t="str">
        <f aca="false">IF(MIDB(B3233,1,10)="Candidatus",MIDB(B3233,FIND(" ",B3233,12)+1,IFERROR(FIND(" ",B3233,FIND(" ",B3233,12)+1),LEN(B3233))-FIND(" ",B3233,12)),IF(AND(Q3233&gt;=65,Q3233&lt;=90),MIDB(B3233,FIND(" ",B3233,1),IFERROR(FIND(" ",B3233,FIND(" ",B3233,1)+1),LEN(B3233)+1)-FIND(" ",B3233,1)),"-"))</f>
        <v> pneumoniae</v>
      </c>
      <c r="T3233" s="0" t="n">
        <v>1</v>
      </c>
    </row>
    <row r="3234" customFormat="false" ht="12.8" hidden="false" customHeight="false" outlineLevel="0" collapsed="false">
      <c r="A3234" s="0" t="n">
        <v>3233</v>
      </c>
      <c r="B3234" s="0" t="s">
        <v>14132</v>
      </c>
      <c r="C3234" s="0" t="s">
        <v>21</v>
      </c>
      <c r="D3234" s="0" t="s">
        <v>90</v>
      </c>
      <c r="E3234" s="0" t="s">
        <v>91</v>
      </c>
      <c r="F3234" s="0" t="s">
        <v>14133</v>
      </c>
      <c r="G3234" s="0" t="s">
        <v>14134</v>
      </c>
      <c r="H3234" s="0" t="s">
        <v>14135</v>
      </c>
      <c r="I3234" s="1" t="n">
        <v>116.047</v>
      </c>
      <c r="J3234" s="2" t="s">
        <v>14136</v>
      </c>
      <c r="K3234" s="2" t="s">
        <v>2398</v>
      </c>
      <c r="L3234" s="0" t="s">
        <v>29</v>
      </c>
      <c r="M3234" s="0" t="s">
        <v>29</v>
      </c>
      <c r="N3234" s="0" t="s">
        <v>29</v>
      </c>
      <c r="O3234" s="2" t="s">
        <v>2398</v>
      </c>
      <c r="P3234" s="0" t="s">
        <v>29</v>
      </c>
      <c r="Q3234" s="0" t="n">
        <f aca="false">_xlfn.UNICODE(B3234)</f>
        <v>75</v>
      </c>
      <c r="R3234" s="0" t="str">
        <f aca="false">IF(MIDB(B3234,1,10)="Candidatus",MIDB(B3234,FIND(" ",B3234,1)+1,FIND(" ",B3234,12)-FIND(" ",B3234,1)),IF(AND(Q3234&gt;=65,Q3234&lt;=90),MIDB(B3234,1,FIND(" ",B3234,1)),"-"))</f>
        <v>Klebsiella </v>
      </c>
      <c r="S3234" s="0" t="str">
        <f aca="false">IF(MIDB(B3234,1,10)="Candidatus",MIDB(B3234,FIND(" ",B3234,12)+1,IFERROR(FIND(" ",B3234,FIND(" ",B3234,12)+1),LEN(B3234))-FIND(" ",B3234,12)),IF(AND(Q3234&gt;=65,Q3234&lt;=90),MIDB(B3234,FIND(" ",B3234,1),IFERROR(FIND(" ",B3234,FIND(" ",B3234,1)+1),LEN(B3234)+1)-FIND(" ",B3234,1)),"-"))</f>
        <v> pneumoniae</v>
      </c>
      <c r="T3234" s="0" t="n">
        <v>1</v>
      </c>
    </row>
    <row r="3235" customFormat="false" ht="12.8" hidden="false" customHeight="false" outlineLevel="0" collapsed="false">
      <c r="A3235" s="0" t="n">
        <v>3234</v>
      </c>
      <c r="B3235" s="0" t="s">
        <v>14137</v>
      </c>
      <c r="C3235" s="0" t="s">
        <v>21</v>
      </c>
      <c r="D3235" s="0" t="s">
        <v>90</v>
      </c>
      <c r="E3235" s="0" t="s">
        <v>91</v>
      </c>
      <c r="F3235" s="0" t="s">
        <v>14138</v>
      </c>
      <c r="G3235" s="0" t="s">
        <v>14139</v>
      </c>
      <c r="H3235" s="0" t="s">
        <v>14140</v>
      </c>
      <c r="I3235" s="1" t="n">
        <v>46.253</v>
      </c>
      <c r="J3235" s="2" t="s">
        <v>14141</v>
      </c>
      <c r="K3235" s="2" t="s">
        <v>647</v>
      </c>
      <c r="L3235" s="0" t="s">
        <v>29</v>
      </c>
      <c r="M3235" s="0" t="s">
        <v>29</v>
      </c>
      <c r="N3235" s="0" t="s">
        <v>29</v>
      </c>
      <c r="O3235" s="2" t="s">
        <v>647</v>
      </c>
      <c r="P3235" s="0" t="s">
        <v>29</v>
      </c>
      <c r="Q3235" s="0" t="n">
        <f aca="false">_xlfn.UNICODE(B3235)</f>
        <v>75</v>
      </c>
      <c r="R3235" s="0" t="str">
        <f aca="false">IF(MIDB(B3235,1,10)="Candidatus",MIDB(B3235,FIND(" ",B3235,1)+1,FIND(" ",B3235,12)-FIND(" ",B3235,1)),IF(AND(Q3235&gt;=65,Q3235&lt;=90),MIDB(B3235,1,FIND(" ",B3235,1)),"-"))</f>
        <v>Klebsiella </v>
      </c>
      <c r="S3235" s="0" t="str">
        <f aca="false">IF(MIDB(B3235,1,10)="Candidatus",MIDB(B3235,FIND(" ",B3235,12)+1,IFERROR(FIND(" ",B3235,FIND(" ",B3235,12)+1),LEN(B3235))-FIND(" ",B3235,12)),IF(AND(Q3235&gt;=65,Q3235&lt;=90),MIDB(B3235,FIND(" ",B3235,1),IFERROR(FIND(" ",B3235,FIND(" ",B3235,1)+1),LEN(B3235)+1)-FIND(" ",B3235,1)),"-"))</f>
        <v> pneumoniae</v>
      </c>
      <c r="T3235" s="0" t="n">
        <v>1</v>
      </c>
    </row>
    <row r="3236" customFormat="false" ht="12.8" hidden="false" customHeight="false" outlineLevel="0" collapsed="false">
      <c r="A3236" s="0" t="n">
        <v>3235</v>
      </c>
      <c r="B3236" s="0" t="s">
        <v>14142</v>
      </c>
      <c r="C3236" s="0" t="s">
        <v>21</v>
      </c>
      <c r="D3236" s="0" t="s">
        <v>90</v>
      </c>
      <c r="E3236" s="0" t="s">
        <v>91</v>
      </c>
      <c r="F3236" s="0" t="s">
        <v>14143</v>
      </c>
      <c r="G3236" s="0" t="s">
        <v>14144</v>
      </c>
      <c r="H3236" s="0" t="s">
        <v>14145</v>
      </c>
      <c r="I3236" s="1" t="n">
        <v>7.086</v>
      </c>
      <c r="J3236" s="2" t="s">
        <v>14146</v>
      </c>
      <c r="K3236" s="2" t="s">
        <v>28</v>
      </c>
      <c r="L3236" s="0" t="s">
        <v>29</v>
      </c>
      <c r="M3236" s="0" t="s">
        <v>29</v>
      </c>
      <c r="N3236" s="0" t="s">
        <v>29</v>
      </c>
      <c r="O3236" s="2" t="s">
        <v>28</v>
      </c>
      <c r="P3236" s="0" t="s">
        <v>29</v>
      </c>
      <c r="Q3236" s="0" t="n">
        <f aca="false">_xlfn.UNICODE(B3236)</f>
        <v>75</v>
      </c>
      <c r="R3236" s="0" t="str">
        <f aca="false">IF(MIDB(B3236,1,10)="Candidatus",MIDB(B3236,FIND(" ",B3236,1)+1,FIND(" ",B3236,12)-FIND(" ",B3236,1)),IF(AND(Q3236&gt;=65,Q3236&lt;=90),MIDB(B3236,1,FIND(" ",B3236,1)),"-"))</f>
        <v>Klebsiella </v>
      </c>
      <c r="S3236" s="0" t="str">
        <f aca="false">IF(MIDB(B3236,1,10)="Candidatus",MIDB(B3236,FIND(" ",B3236,12)+1,IFERROR(FIND(" ",B3236,FIND(" ",B3236,12)+1),LEN(B3236))-FIND(" ",B3236,12)),IF(AND(Q3236&gt;=65,Q3236&lt;=90),MIDB(B3236,FIND(" ",B3236,1),IFERROR(FIND(" ",B3236,FIND(" ",B3236,1)+1),LEN(B3236)+1)-FIND(" ",B3236,1)),"-"))</f>
        <v> pneumoniae</v>
      </c>
      <c r="T3236" s="0" t="n">
        <v>1</v>
      </c>
    </row>
    <row r="3237" customFormat="false" ht="12.8" hidden="false" customHeight="false" outlineLevel="0" collapsed="false">
      <c r="A3237" s="0" t="n">
        <v>3236</v>
      </c>
      <c r="B3237" s="0" t="s">
        <v>14147</v>
      </c>
      <c r="C3237" s="0" t="s">
        <v>21</v>
      </c>
      <c r="D3237" s="0" t="s">
        <v>90</v>
      </c>
      <c r="E3237" s="0" t="s">
        <v>91</v>
      </c>
      <c r="F3237" s="0" t="s">
        <v>14148</v>
      </c>
      <c r="G3237" s="0" t="s">
        <v>14149</v>
      </c>
      <c r="H3237" s="0" t="s">
        <v>14150</v>
      </c>
      <c r="I3237" s="1" t="n">
        <v>87.185</v>
      </c>
      <c r="J3237" s="2" t="s">
        <v>14151</v>
      </c>
      <c r="K3237" s="2" t="s">
        <v>38</v>
      </c>
      <c r="L3237" s="0" t="s">
        <v>29</v>
      </c>
      <c r="M3237" s="0" t="s">
        <v>29</v>
      </c>
      <c r="N3237" s="0" t="s">
        <v>29</v>
      </c>
      <c r="O3237" s="2" t="s">
        <v>38</v>
      </c>
      <c r="P3237" s="0" t="s">
        <v>29</v>
      </c>
      <c r="Q3237" s="0" t="n">
        <f aca="false">_xlfn.UNICODE(B3237)</f>
        <v>75</v>
      </c>
      <c r="R3237" s="0" t="str">
        <f aca="false">IF(MIDB(B3237,1,10)="Candidatus",MIDB(B3237,FIND(" ",B3237,1)+1,FIND(" ",B3237,12)-FIND(" ",B3237,1)),IF(AND(Q3237&gt;=65,Q3237&lt;=90),MIDB(B3237,1,FIND(" ",B3237,1)),"-"))</f>
        <v>Klebsiella </v>
      </c>
      <c r="S3237" s="0" t="str">
        <f aca="false">IF(MIDB(B3237,1,10)="Candidatus",MIDB(B3237,FIND(" ",B3237,12)+1,IFERROR(FIND(" ",B3237,FIND(" ",B3237,12)+1),LEN(B3237))-FIND(" ",B3237,12)),IF(AND(Q3237&gt;=65,Q3237&lt;=90),MIDB(B3237,FIND(" ",B3237,1),IFERROR(FIND(" ",B3237,FIND(" ",B3237,1)+1),LEN(B3237)+1)-FIND(" ",B3237,1)),"-"))</f>
        <v> pneumoniae</v>
      </c>
      <c r="T3237" s="0" t="n">
        <v>1</v>
      </c>
    </row>
    <row r="3238" customFormat="false" ht="12.8" hidden="false" customHeight="false" outlineLevel="0" collapsed="false">
      <c r="A3238" s="0" t="n">
        <v>3237</v>
      </c>
      <c r="B3238" s="0" t="s">
        <v>14152</v>
      </c>
      <c r="C3238" s="0" t="s">
        <v>21</v>
      </c>
      <c r="D3238" s="0" t="s">
        <v>90</v>
      </c>
      <c r="E3238" s="0" t="s">
        <v>91</v>
      </c>
      <c r="F3238" s="0" t="s">
        <v>14153</v>
      </c>
      <c r="G3238" s="0" t="s">
        <v>14154</v>
      </c>
      <c r="H3238" s="0" t="s">
        <v>14155</v>
      </c>
      <c r="I3238" s="1" t="n">
        <v>107.748</v>
      </c>
      <c r="J3238" s="2" t="s">
        <v>14156</v>
      </c>
      <c r="K3238" s="2" t="s">
        <v>1903</v>
      </c>
      <c r="L3238" s="0" t="s">
        <v>29</v>
      </c>
      <c r="M3238" s="0" t="s">
        <v>29</v>
      </c>
      <c r="N3238" s="0" t="s">
        <v>29</v>
      </c>
      <c r="O3238" s="2" t="s">
        <v>1903</v>
      </c>
      <c r="P3238" s="0" t="s">
        <v>29</v>
      </c>
      <c r="Q3238" s="0" t="n">
        <f aca="false">_xlfn.UNICODE(B3238)</f>
        <v>75</v>
      </c>
      <c r="R3238" s="0" t="str">
        <f aca="false">IF(MIDB(B3238,1,10)="Candidatus",MIDB(B3238,FIND(" ",B3238,1)+1,FIND(" ",B3238,12)-FIND(" ",B3238,1)),IF(AND(Q3238&gt;=65,Q3238&lt;=90),MIDB(B3238,1,FIND(" ",B3238,1)),"-"))</f>
        <v>Klebsiella </v>
      </c>
      <c r="S3238" s="0" t="str">
        <f aca="false">IF(MIDB(B3238,1,10)="Candidatus",MIDB(B3238,FIND(" ",B3238,12)+1,IFERROR(FIND(" ",B3238,FIND(" ",B3238,12)+1),LEN(B3238))-FIND(" ",B3238,12)),IF(AND(Q3238&gt;=65,Q3238&lt;=90),MIDB(B3238,FIND(" ",B3238,1),IFERROR(FIND(" ",B3238,FIND(" ",B3238,1)+1),LEN(B3238)+1)-FIND(" ",B3238,1)),"-"))</f>
        <v> pneumoniae</v>
      </c>
      <c r="T3238" s="0" t="n">
        <v>1</v>
      </c>
    </row>
    <row r="3239" customFormat="false" ht="12.8" hidden="false" customHeight="false" outlineLevel="0" collapsed="false">
      <c r="A3239" s="0" t="n">
        <v>3238</v>
      </c>
      <c r="B3239" s="0" t="s">
        <v>14157</v>
      </c>
      <c r="C3239" s="0" t="s">
        <v>21</v>
      </c>
      <c r="D3239" s="0" t="s">
        <v>90</v>
      </c>
      <c r="E3239" s="0" t="s">
        <v>91</v>
      </c>
      <c r="F3239" s="0" t="s">
        <v>14158</v>
      </c>
      <c r="G3239" s="0" t="s">
        <v>14159</v>
      </c>
      <c r="H3239" s="0" t="s">
        <v>14160</v>
      </c>
      <c r="I3239" s="1" t="n">
        <v>8.197</v>
      </c>
      <c r="J3239" s="2" t="s">
        <v>14161</v>
      </c>
      <c r="K3239" s="2" t="s">
        <v>112</v>
      </c>
      <c r="L3239" s="0" t="s">
        <v>29</v>
      </c>
      <c r="M3239" s="0" t="s">
        <v>29</v>
      </c>
      <c r="N3239" s="2" t="s">
        <v>88</v>
      </c>
      <c r="O3239" s="2" t="s">
        <v>44</v>
      </c>
      <c r="P3239" s="0" t="s">
        <v>29</v>
      </c>
      <c r="Q3239" s="0" t="n">
        <f aca="false">_xlfn.UNICODE(B3239)</f>
        <v>75</v>
      </c>
      <c r="R3239" s="0" t="str">
        <f aca="false">IF(MIDB(B3239,1,10)="Candidatus",MIDB(B3239,FIND(" ",B3239,1)+1,FIND(" ",B3239,12)-FIND(" ",B3239,1)),IF(AND(Q3239&gt;=65,Q3239&lt;=90),MIDB(B3239,1,FIND(" ",B3239,1)),"-"))</f>
        <v>Klebsiella </v>
      </c>
      <c r="S3239" s="0" t="str">
        <f aca="false">IF(MIDB(B3239,1,10)="Candidatus",MIDB(B3239,FIND(" ",B3239,12)+1,IFERROR(FIND(" ",B3239,FIND(" ",B3239,12)+1),LEN(B3239))-FIND(" ",B3239,12)),IF(AND(Q3239&gt;=65,Q3239&lt;=90),MIDB(B3239,FIND(" ",B3239,1),IFERROR(FIND(" ",B3239,FIND(" ",B3239,1)+1),LEN(B3239)+1)-FIND(" ",B3239,1)),"-"))</f>
        <v> pneumoniae</v>
      </c>
      <c r="T3239" s="0" t="n">
        <v>1</v>
      </c>
    </row>
    <row r="3240" customFormat="false" ht="12.8" hidden="false" customHeight="false" outlineLevel="0" collapsed="false">
      <c r="A3240" s="0" t="n">
        <v>3239</v>
      </c>
      <c r="B3240" s="0" t="s">
        <v>14162</v>
      </c>
      <c r="C3240" s="0" t="s">
        <v>21</v>
      </c>
      <c r="D3240" s="0" t="s">
        <v>90</v>
      </c>
      <c r="E3240" s="0" t="s">
        <v>91</v>
      </c>
      <c r="F3240" s="0" t="s">
        <v>14163</v>
      </c>
      <c r="G3240" s="0" t="s">
        <v>14164</v>
      </c>
      <c r="H3240" s="0" t="s">
        <v>14165</v>
      </c>
      <c r="I3240" s="1" t="n">
        <v>213.019</v>
      </c>
      <c r="J3240" s="2" t="s">
        <v>14166</v>
      </c>
      <c r="K3240" s="2" t="s">
        <v>2735</v>
      </c>
      <c r="L3240" s="0" t="s">
        <v>29</v>
      </c>
      <c r="M3240" s="0" t="s">
        <v>29</v>
      </c>
      <c r="N3240" s="0" t="s">
        <v>29</v>
      </c>
      <c r="O3240" s="2" t="s">
        <v>2250</v>
      </c>
      <c r="P3240" s="2" t="s">
        <v>46</v>
      </c>
      <c r="Q3240" s="0" t="n">
        <f aca="false">_xlfn.UNICODE(B3240)</f>
        <v>75</v>
      </c>
      <c r="R3240" s="0" t="str">
        <f aca="false">IF(MIDB(B3240,1,10)="Candidatus",MIDB(B3240,FIND(" ",B3240,1)+1,FIND(" ",B3240,12)-FIND(" ",B3240,1)),IF(AND(Q3240&gt;=65,Q3240&lt;=90),MIDB(B3240,1,FIND(" ",B3240,1)),"-"))</f>
        <v>Klebsiella </v>
      </c>
      <c r="S3240" s="0" t="str">
        <f aca="false">IF(MIDB(B3240,1,10)="Candidatus",MIDB(B3240,FIND(" ",B3240,12)+1,IFERROR(FIND(" ",B3240,FIND(" ",B3240,12)+1),LEN(B3240))-FIND(" ",B3240,12)),IF(AND(Q3240&gt;=65,Q3240&lt;=90),MIDB(B3240,FIND(" ",B3240,1),IFERROR(FIND(" ",B3240,FIND(" ",B3240,1)+1),LEN(B3240)+1)-FIND(" ",B3240,1)),"-"))</f>
        <v> pneumoniae</v>
      </c>
      <c r="T3240" s="0" t="n">
        <v>1</v>
      </c>
    </row>
    <row r="3241" customFormat="false" ht="12.8" hidden="false" customHeight="false" outlineLevel="0" collapsed="false">
      <c r="A3241" s="0" t="n">
        <v>3240</v>
      </c>
      <c r="B3241" s="0" t="s">
        <v>14167</v>
      </c>
      <c r="C3241" s="0" t="s">
        <v>21</v>
      </c>
      <c r="D3241" s="0" t="s">
        <v>90</v>
      </c>
      <c r="E3241" s="0" t="s">
        <v>91</v>
      </c>
      <c r="F3241" s="0" t="s">
        <v>14168</v>
      </c>
      <c r="G3241" s="0" t="s">
        <v>14169</v>
      </c>
      <c r="H3241" s="0" t="s">
        <v>14170</v>
      </c>
      <c r="I3241" s="1" t="n">
        <v>182.204</v>
      </c>
      <c r="J3241" s="2" t="s">
        <v>14171</v>
      </c>
      <c r="K3241" s="2" t="s">
        <v>749</v>
      </c>
      <c r="L3241" s="0" t="s">
        <v>29</v>
      </c>
      <c r="M3241" s="0" t="s">
        <v>29</v>
      </c>
      <c r="N3241" s="0" t="s">
        <v>29</v>
      </c>
      <c r="O3241" s="2" t="s">
        <v>285</v>
      </c>
      <c r="P3241" s="0" t="s">
        <v>29</v>
      </c>
      <c r="Q3241" s="0" t="n">
        <f aca="false">_xlfn.UNICODE(B3241)</f>
        <v>75</v>
      </c>
      <c r="R3241" s="0" t="str">
        <f aca="false">IF(MIDB(B3241,1,10)="Candidatus",MIDB(B3241,FIND(" ",B3241,1)+1,FIND(" ",B3241,12)-FIND(" ",B3241,1)),IF(AND(Q3241&gt;=65,Q3241&lt;=90),MIDB(B3241,1,FIND(" ",B3241,1)),"-"))</f>
        <v>Klebsiella </v>
      </c>
      <c r="S3241" s="0" t="str">
        <f aca="false">IF(MIDB(B3241,1,10)="Candidatus",MIDB(B3241,FIND(" ",B3241,12)+1,IFERROR(FIND(" ",B3241,FIND(" ",B3241,12)+1),LEN(B3241))-FIND(" ",B3241,12)),IF(AND(Q3241&gt;=65,Q3241&lt;=90),MIDB(B3241,FIND(" ",B3241,1),IFERROR(FIND(" ",B3241,FIND(" ",B3241,1)+1),LEN(B3241)+1)-FIND(" ",B3241,1)),"-"))</f>
        <v> pneumoniae</v>
      </c>
      <c r="T3241" s="0" t="n">
        <v>1</v>
      </c>
    </row>
    <row r="3242" customFormat="false" ht="12.8" hidden="false" customHeight="false" outlineLevel="0" collapsed="false">
      <c r="A3242" s="0" t="n">
        <v>3241</v>
      </c>
      <c r="B3242" s="0" t="s">
        <v>14172</v>
      </c>
      <c r="C3242" s="0" t="s">
        <v>21</v>
      </c>
      <c r="D3242" s="0" t="s">
        <v>90</v>
      </c>
      <c r="E3242" s="0" t="s">
        <v>91</v>
      </c>
      <c r="F3242" s="0" t="s">
        <v>14173</v>
      </c>
      <c r="G3242" s="0" t="s">
        <v>14174</v>
      </c>
      <c r="H3242" s="0" t="s">
        <v>14175</v>
      </c>
      <c r="I3242" s="1" t="n">
        <v>1.634</v>
      </c>
      <c r="J3242" s="2" t="s">
        <v>14176</v>
      </c>
      <c r="K3242" s="2" t="s">
        <v>88</v>
      </c>
      <c r="L3242" s="0" t="s">
        <v>29</v>
      </c>
      <c r="M3242" s="0" t="s">
        <v>29</v>
      </c>
      <c r="N3242" s="0" t="s">
        <v>29</v>
      </c>
      <c r="O3242" s="2" t="s">
        <v>60</v>
      </c>
      <c r="P3242" s="2" t="s">
        <v>46</v>
      </c>
      <c r="Q3242" s="0" t="n">
        <f aca="false">_xlfn.UNICODE(B3242)</f>
        <v>75</v>
      </c>
      <c r="R3242" s="0" t="str">
        <f aca="false">IF(MIDB(B3242,1,10)="Candidatus",MIDB(B3242,FIND(" ",B3242,1)+1,FIND(" ",B3242,12)-FIND(" ",B3242,1)),IF(AND(Q3242&gt;=65,Q3242&lt;=90),MIDB(B3242,1,FIND(" ",B3242,1)),"-"))</f>
        <v>Klebsiella </v>
      </c>
      <c r="S3242" s="0" t="str">
        <f aca="false">IF(MIDB(B3242,1,10)="Candidatus",MIDB(B3242,FIND(" ",B3242,12)+1,IFERROR(FIND(" ",B3242,FIND(" ",B3242,12)+1),LEN(B3242))-FIND(" ",B3242,12)),IF(AND(Q3242&gt;=65,Q3242&lt;=90),MIDB(B3242,FIND(" ",B3242,1),IFERROR(FIND(" ",B3242,FIND(" ",B3242,1)+1),LEN(B3242)+1)-FIND(" ",B3242,1)),"-"))</f>
        <v> pneumoniae</v>
      </c>
      <c r="T3242" s="0" t="n">
        <v>1</v>
      </c>
    </row>
    <row r="3243" customFormat="false" ht="12.8" hidden="false" customHeight="false" outlineLevel="0" collapsed="false">
      <c r="A3243" s="0" t="n">
        <v>3242</v>
      </c>
      <c r="B3243" s="0" t="s">
        <v>13997</v>
      </c>
      <c r="C3243" s="0" t="s">
        <v>21</v>
      </c>
      <c r="D3243" s="0" t="s">
        <v>90</v>
      </c>
      <c r="E3243" s="0" t="s">
        <v>91</v>
      </c>
      <c r="F3243" s="0" t="s">
        <v>14177</v>
      </c>
      <c r="G3243" s="0" t="s">
        <v>14178</v>
      </c>
      <c r="H3243" s="0" t="s">
        <v>14179</v>
      </c>
      <c r="I3243" s="1" t="n">
        <v>4.84</v>
      </c>
      <c r="J3243" s="2" t="s">
        <v>14180</v>
      </c>
      <c r="K3243" s="2" t="s">
        <v>112</v>
      </c>
      <c r="L3243" s="0" t="s">
        <v>29</v>
      </c>
      <c r="M3243" s="0" t="s">
        <v>29</v>
      </c>
      <c r="N3243" s="0" t="s">
        <v>29</v>
      </c>
      <c r="O3243" s="2" t="s">
        <v>112</v>
      </c>
      <c r="P3243" s="0" t="s">
        <v>29</v>
      </c>
      <c r="Q3243" s="0" t="n">
        <f aca="false">_xlfn.UNICODE(B3243)</f>
        <v>75</v>
      </c>
      <c r="R3243" s="0" t="str">
        <f aca="false">IF(MIDB(B3243,1,10)="Candidatus",MIDB(B3243,FIND(" ",B3243,1)+1,FIND(" ",B3243,12)-FIND(" ",B3243,1)),IF(AND(Q3243&gt;=65,Q3243&lt;=90),MIDB(B3243,1,FIND(" ",B3243,1)),"-"))</f>
        <v>Klebsiella </v>
      </c>
      <c r="S3243" s="0" t="str">
        <f aca="false">IF(MIDB(B3243,1,10)="Candidatus",MIDB(B3243,FIND(" ",B3243,12)+1,IFERROR(FIND(" ",B3243,FIND(" ",B3243,12)+1),LEN(B3243))-FIND(" ",B3243,12)),IF(AND(Q3243&gt;=65,Q3243&lt;=90),MIDB(B3243,FIND(" ",B3243,1),IFERROR(FIND(" ",B3243,FIND(" ",B3243,1)+1),LEN(B3243)+1)-FIND(" ",B3243,1)),"-"))</f>
        <v> pneumoniae</v>
      </c>
      <c r="T3243" s="0" t="n">
        <v>1</v>
      </c>
    </row>
    <row r="3244" customFormat="false" ht="12.8" hidden="false" customHeight="false" outlineLevel="0" collapsed="false">
      <c r="A3244" s="0" t="n">
        <v>3243</v>
      </c>
      <c r="B3244" s="0" t="s">
        <v>14181</v>
      </c>
      <c r="C3244" s="0" t="s">
        <v>21</v>
      </c>
      <c r="D3244" s="0" t="s">
        <v>90</v>
      </c>
      <c r="E3244" s="0" t="s">
        <v>91</v>
      </c>
      <c r="F3244" s="0" t="s">
        <v>14182</v>
      </c>
      <c r="G3244" s="0" t="s">
        <v>14183</v>
      </c>
      <c r="H3244" s="0" t="s">
        <v>14184</v>
      </c>
      <c r="I3244" s="1" t="n">
        <v>113.64</v>
      </c>
      <c r="J3244" s="2" t="s">
        <v>14185</v>
      </c>
      <c r="K3244" s="2" t="s">
        <v>2256</v>
      </c>
      <c r="L3244" s="0" t="s">
        <v>29</v>
      </c>
      <c r="M3244" s="0" t="s">
        <v>29</v>
      </c>
      <c r="N3244" s="0" t="s">
        <v>29</v>
      </c>
      <c r="O3244" s="2" t="s">
        <v>2256</v>
      </c>
      <c r="P3244" s="0" t="s">
        <v>29</v>
      </c>
      <c r="Q3244" s="0" t="n">
        <f aca="false">_xlfn.UNICODE(B3244)</f>
        <v>75</v>
      </c>
      <c r="R3244" s="0" t="str">
        <f aca="false">IF(MIDB(B3244,1,10)="Candidatus",MIDB(B3244,FIND(" ",B3244,1)+1,FIND(" ",B3244,12)-FIND(" ",B3244,1)),IF(AND(Q3244&gt;=65,Q3244&lt;=90),MIDB(B3244,1,FIND(" ",B3244,1)),"-"))</f>
        <v>Klebsiella </v>
      </c>
      <c r="S3244" s="0" t="str">
        <f aca="false">IF(MIDB(B3244,1,10)="Candidatus",MIDB(B3244,FIND(" ",B3244,12)+1,IFERROR(FIND(" ",B3244,FIND(" ",B3244,12)+1),LEN(B3244))-FIND(" ",B3244,12)),IF(AND(Q3244&gt;=65,Q3244&lt;=90),MIDB(B3244,FIND(" ",B3244,1),IFERROR(FIND(" ",B3244,FIND(" ",B3244,1)+1),LEN(B3244)+1)-FIND(" ",B3244,1)),"-"))</f>
        <v> pneumoniae</v>
      </c>
      <c r="T3244" s="0" t="n">
        <v>1</v>
      </c>
    </row>
    <row r="3245" customFormat="false" ht="12.8" hidden="false" customHeight="false" outlineLevel="0" collapsed="false">
      <c r="A3245" s="0" t="n">
        <v>3244</v>
      </c>
      <c r="B3245" s="0" t="s">
        <v>14186</v>
      </c>
      <c r="C3245" s="0" t="s">
        <v>21</v>
      </c>
      <c r="D3245" s="0" t="s">
        <v>90</v>
      </c>
      <c r="E3245" s="0" t="s">
        <v>91</v>
      </c>
      <c r="F3245" s="0" t="s">
        <v>14187</v>
      </c>
      <c r="G3245" s="0" t="s">
        <v>14188</v>
      </c>
      <c r="H3245" s="0" t="s">
        <v>14189</v>
      </c>
      <c r="I3245" s="1" t="n">
        <v>48.79</v>
      </c>
      <c r="J3245" s="2" t="s">
        <v>14190</v>
      </c>
      <c r="K3245" s="2" t="s">
        <v>851</v>
      </c>
      <c r="L3245" s="0" t="s">
        <v>29</v>
      </c>
      <c r="M3245" s="0" t="s">
        <v>29</v>
      </c>
      <c r="N3245" s="0" t="s">
        <v>29</v>
      </c>
      <c r="O3245" s="2" t="s">
        <v>851</v>
      </c>
      <c r="P3245" s="0" t="s">
        <v>29</v>
      </c>
      <c r="Q3245" s="0" t="n">
        <f aca="false">_xlfn.UNICODE(B3245)</f>
        <v>75</v>
      </c>
      <c r="R3245" s="0" t="str">
        <f aca="false">IF(MIDB(B3245,1,10)="Candidatus",MIDB(B3245,FIND(" ",B3245,1)+1,FIND(" ",B3245,12)-FIND(" ",B3245,1)),IF(AND(Q3245&gt;=65,Q3245&lt;=90),MIDB(B3245,1,FIND(" ",B3245,1)),"-"))</f>
        <v>Klebsiella </v>
      </c>
      <c r="S3245" s="0" t="str">
        <f aca="false">IF(MIDB(B3245,1,10)="Candidatus",MIDB(B3245,FIND(" ",B3245,12)+1,IFERROR(FIND(" ",B3245,FIND(" ",B3245,12)+1),LEN(B3245))-FIND(" ",B3245,12)),IF(AND(Q3245&gt;=65,Q3245&lt;=90),MIDB(B3245,FIND(" ",B3245,1),IFERROR(FIND(" ",B3245,FIND(" ",B3245,1)+1),LEN(B3245)+1)-FIND(" ",B3245,1)),"-"))</f>
        <v> pneumoniae</v>
      </c>
      <c r="T3245" s="0" t="n">
        <v>1</v>
      </c>
    </row>
    <row r="3246" customFormat="false" ht="12.8" hidden="false" customHeight="false" outlineLevel="0" collapsed="false">
      <c r="A3246" s="0" t="n">
        <v>3245</v>
      </c>
      <c r="B3246" s="0" t="s">
        <v>14191</v>
      </c>
      <c r="C3246" s="0" t="s">
        <v>21</v>
      </c>
      <c r="D3246" s="0" t="s">
        <v>90</v>
      </c>
      <c r="E3246" s="0" t="s">
        <v>91</v>
      </c>
      <c r="F3246" s="0" t="s">
        <v>14192</v>
      </c>
      <c r="G3246" s="0" t="s">
        <v>14193</v>
      </c>
      <c r="H3246" s="0" t="s">
        <v>14194</v>
      </c>
      <c r="I3246" s="1" t="n">
        <v>50.775</v>
      </c>
      <c r="J3246" s="2" t="s">
        <v>14195</v>
      </c>
      <c r="K3246" s="2" t="s">
        <v>2944</v>
      </c>
      <c r="L3246" s="0" t="s">
        <v>29</v>
      </c>
      <c r="M3246" s="0" t="s">
        <v>29</v>
      </c>
      <c r="N3246" s="0" t="s">
        <v>29</v>
      </c>
      <c r="O3246" s="2" t="s">
        <v>2944</v>
      </c>
      <c r="P3246" s="0" t="s">
        <v>29</v>
      </c>
      <c r="Q3246" s="0" t="n">
        <f aca="false">_xlfn.UNICODE(B3246)</f>
        <v>75</v>
      </c>
      <c r="R3246" s="0" t="str">
        <f aca="false">IF(MIDB(B3246,1,10)="Candidatus",MIDB(B3246,FIND(" ",B3246,1)+1,FIND(" ",B3246,12)-FIND(" ",B3246,1)),IF(AND(Q3246&gt;=65,Q3246&lt;=90),MIDB(B3246,1,FIND(" ",B3246,1)),"-"))</f>
        <v>Klebsiella </v>
      </c>
      <c r="S3246" s="0" t="str">
        <f aca="false">IF(MIDB(B3246,1,10)="Candidatus",MIDB(B3246,FIND(" ",B3246,12)+1,IFERROR(FIND(" ",B3246,FIND(" ",B3246,12)+1),LEN(B3246))-FIND(" ",B3246,12)),IF(AND(Q3246&gt;=65,Q3246&lt;=90),MIDB(B3246,FIND(" ",B3246,1),IFERROR(FIND(" ",B3246,FIND(" ",B3246,1)+1),LEN(B3246)+1)-FIND(" ",B3246,1)),"-"))</f>
        <v> pneumoniae</v>
      </c>
      <c r="T3246" s="0" t="n">
        <v>1</v>
      </c>
    </row>
    <row r="3247" customFormat="false" ht="12.8" hidden="false" customHeight="false" outlineLevel="0" collapsed="false">
      <c r="A3247" s="0" t="n">
        <v>3246</v>
      </c>
      <c r="B3247" s="0" t="s">
        <v>13997</v>
      </c>
      <c r="C3247" s="0" t="s">
        <v>21</v>
      </c>
      <c r="D3247" s="0" t="s">
        <v>90</v>
      </c>
      <c r="E3247" s="0" t="s">
        <v>91</v>
      </c>
      <c r="F3247" s="0" t="s">
        <v>14196</v>
      </c>
      <c r="G3247" s="0" t="s">
        <v>14197</v>
      </c>
      <c r="H3247" s="0" t="s">
        <v>14198</v>
      </c>
      <c r="I3247" s="1" t="n">
        <v>171.925</v>
      </c>
      <c r="J3247" s="2" t="s">
        <v>14199</v>
      </c>
      <c r="K3247" s="2" t="s">
        <v>192</v>
      </c>
      <c r="L3247" s="0" t="s">
        <v>29</v>
      </c>
      <c r="M3247" s="0" t="s">
        <v>29</v>
      </c>
      <c r="N3247" s="0" t="s">
        <v>29</v>
      </c>
      <c r="O3247" s="2" t="s">
        <v>298</v>
      </c>
      <c r="P3247" s="0" t="s">
        <v>29</v>
      </c>
      <c r="Q3247" s="0" t="n">
        <f aca="false">_xlfn.UNICODE(B3247)</f>
        <v>75</v>
      </c>
      <c r="R3247" s="0" t="str">
        <f aca="false">IF(MIDB(B3247,1,10)="Candidatus",MIDB(B3247,FIND(" ",B3247,1)+1,FIND(" ",B3247,12)-FIND(" ",B3247,1)),IF(AND(Q3247&gt;=65,Q3247&lt;=90),MIDB(B3247,1,FIND(" ",B3247,1)),"-"))</f>
        <v>Klebsiella </v>
      </c>
      <c r="S3247" s="0" t="str">
        <f aca="false">IF(MIDB(B3247,1,10)="Candidatus",MIDB(B3247,FIND(" ",B3247,12)+1,IFERROR(FIND(" ",B3247,FIND(" ",B3247,12)+1),LEN(B3247))-FIND(" ",B3247,12)),IF(AND(Q3247&gt;=65,Q3247&lt;=90),MIDB(B3247,FIND(" ",B3247,1),IFERROR(FIND(" ",B3247,FIND(" ",B3247,1)+1),LEN(B3247)+1)-FIND(" ",B3247,1)),"-"))</f>
        <v> pneumoniae</v>
      </c>
      <c r="T3247" s="0" t="n">
        <v>1</v>
      </c>
    </row>
    <row r="3248" customFormat="false" ht="12.8" hidden="false" customHeight="false" outlineLevel="0" collapsed="false">
      <c r="A3248" s="0" t="n">
        <v>3247</v>
      </c>
      <c r="B3248" s="0" t="s">
        <v>14200</v>
      </c>
      <c r="C3248" s="0" t="s">
        <v>21</v>
      </c>
      <c r="D3248" s="0" t="s">
        <v>90</v>
      </c>
      <c r="E3248" s="0" t="s">
        <v>91</v>
      </c>
      <c r="F3248" s="0" t="s">
        <v>14201</v>
      </c>
      <c r="G3248" s="0" t="s">
        <v>14202</v>
      </c>
      <c r="H3248" s="0" t="s">
        <v>14203</v>
      </c>
      <c r="I3248" s="1" t="n">
        <v>146.695</v>
      </c>
      <c r="J3248" s="2" t="s">
        <v>14204</v>
      </c>
      <c r="K3248" s="2" t="s">
        <v>669</v>
      </c>
      <c r="L3248" s="0" t="s">
        <v>29</v>
      </c>
      <c r="M3248" s="0" t="s">
        <v>29</v>
      </c>
      <c r="N3248" s="0" t="s">
        <v>29</v>
      </c>
      <c r="O3248" s="2" t="s">
        <v>669</v>
      </c>
      <c r="P3248" s="0" t="s">
        <v>29</v>
      </c>
      <c r="Q3248" s="0" t="n">
        <f aca="false">_xlfn.UNICODE(B3248)</f>
        <v>75</v>
      </c>
      <c r="R3248" s="0" t="str">
        <f aca="false">IF(MIDB(B3248,1,10)="Candidatus",MIDB(B3248,FIND(" ",B3248,1)+1,FIND(" ",B3248,12)-FIND(" ",B3248,1)),IF(AND(Q3248&gt;=65,Q3248&lt;=90),MIDB(B3248,1,FIND(" ",B3248,1)),"-"))</f>
        <v>Klebsiella </v>
      </c>
      <c r="S3248" s="0" t="str">
        <f aca="false">IF(MIDB(B3248,1,10)="Candidatus",MIDB(B3248,FIND(" ",B3248,12)+1,IFERROR(FIND(" ",B3248,FIND(" ",B3248,12)+1),LEN(B3248))-FIND(" ",B3248,12)),IF(AND(Q3248&gt;=65,Q3248&lt;=90),MIDB(B3248,FIND(" ",B3248,1),IFERROR(FIND(" ",B3248,FIND(" ",B3248,1)+1),LEN(B3248)+1)-FIND(" ",B3248,1)),"-"))</f>
        <v> pneumoniae</v>
      </c>
      <c r="T3248" s="0" t="n">
        <v>1</v>
      </c>
    </row>
    <row r="3249" customFormat="false" ht="12.8" hidden="false" customHeight="false" outlineLevel="0" collapsed="false">
      <c r="A3249" s="0" t="n">
        <v>3248</v>
      </c>
      <c r="B3249" s="0" t="s">
        <v>14205</v>
      </c>
      <c r="C3249" s="0" t="s">
        <v>21</v>
      </c>
      <c r="D3249" s="0" t="s">
        <v>90</v>
      </c>
      <c r="E3249" s="0" t="s">
        <v>91</v>
      </c>
      <c r="F3249" s="0" t="s">
        <v>14206</v>
      </c>
      <c r="G3249" s="0" t="s">
        <v>14207</v>
      </c>
      <c r="H3249" s="0" t="s">
        <v>14208</v>
      </c>
      <c r="I3249" s="1" t="n">
        <v>14.709</v>
      </c>
      <c r="J3249" s="2" t="s">
        <v>14209</v>
      </c>
      <c r="K3249" s="2" t="s">
        <v>186</v>
      </c>
      <c r="L3249" s="0" t="s">
        <v>29</v>
      </c>
      <c r="M3249" s="0" t="s">
        <v>29</v>
      </c>
      <c r="N3249" s="0" t="s">
        <v>29</v>
      </c>
      <c r="O3249" s="2" t="s">
        <v>186</v>
      </c>
      <c r="P3249" s="0" t="s">
        <v>29</v>
      </c>
      <c r="Q3249" s="0" t="n">
        <f aca="false">_xlfn.UNICODE(B3249)</f>
        <v>75</v>
      </c>
      <c r="R3249" s="0" t="str">
        <f aca="false">IF(MIDB(B3249,1,10)="Candidatus",MIDB(B3249,FIND(" ",B3249,1)+1,FIND(" ",B3249,12)-FIND(" ",B3249,1)),IF(AND(Q3249&gt;=65,Q3249&lt;=90),MIDB(B3249,1,FIND(" ",B3249,1)),"-"))</f>
        <v>Klebsiella </v>
      </c>
      <c r="S3249" s="0" t="str">
        <f aca="false">IF(MIDB(B3249,1,10)="Candidatus",MIDB(B3249,FIND(" ",B3249,12)+1,IFERROR(FIND(" ",B3249,FIND(" ",B3249,12)+1),LEN(B3249))-FIND(" ",B3249,12)),IF(AND(Q3249&gt;=65,Q3249&lt;=90),MIDB(B3249,FIND(" ",B3249,1),IFERROR(FIND(" ",B3249,FIND(" ",B3249,1)+1),LEN(B3249)+1)-FIND(" ",B3249,1)),"-"))</f>
        <v> pneumoniae</v>
      </c>
      <c r="T3249" s="0" t="n">
        <v>1</v>
      </c>
    </row>
    <row r="3250" customFormat="false" ht="12.8" hidden="false" customHeight="false" outlineLevel="0" collapsed="false">
      <c r="A3250" s="0" t="n">
        <v>3249</v>
      </c>
      <c r="B3250" s="0" t="s">
        <v>13997</v>
      </c>
      <c r="C3250" s="0" t="s">
        <v>21</v>
      </c>
      <c r="D3250" s="0" t="s">
        <v>90</v>
      </c>
      <c r="E3250" s="0" t="s">
        <v>91</v>
      </c>
      <c r="F3250" s="0" t="s">
        <v>14210</v>
      </c>
      <c r="G3250" s="0" t="s">
        <v>14211</v>
      </c>
      <c r="H3250" s="0" t="s">
        <v>14212</v>
      </c>
      <c r="I3250" s="1" t="n">
        <v>2.52</v>
      </c>
      <c r="J3250" s="2" t="s">
        <v>14213</v>
      </c>
      <c r="K3250" s="2" t="s">
        <v>88</v>
      </c>
      <c r="L3250" s="0" t="s">
        <v>29</v>
      </c>
      <c r="M3250" s="0" t="s">
        <v>29</v>
      </c>
      <c r="N3250" s="0" t="s">
        <v>29</v>
      </c>
      <c r="O3250" s="2" t="s">
        <v>88</v>
      </c>
      <c r="P3250" s="0" t="s">
        <v>29</v>
      </c>
      <c r="Q3250" s="0" t="n">
        <f aca="false">_xlfn.UNICODE(B3250)</f>
        <v>75</v>
      </c>
      <c r="R3250" s="0" t="str">
        <f aca="false">IF(MIDB(B3250,1,10)="Candidatus",MIDB(B3250,FIND(" ",B3250,1)+1,FIND(" ",B3250,12)-FIND(" ",B3250,1)),IF(AND(Q3250&gt;=65,Q3250&lt;=90),MIDB(B3250,1,FIND(" ",B3250,1)),"-"))</f>
        <v>Klebsiella </v>
      </c>
      <c r="S3250" s="0" t="str">
        <f aca="false">IF(MIDB(B3250,1,10)="Candidatus",MIDB(B3250,FIND(" ",B3250,12)+1,IFERROR(FIND(" ",B3250,FIND(" ",B3250,12)+1),LEN(B3250))-FIND(" ",B3250,12)),IF(AND(Q3250&gt;=65,Q3250&lt;=90),MIDB(B3250,FIND(" ",B3250,1),IFERROR(FIND(" ",B3250,FIND(" ",B3250,1)+1),LEN(B3250)+1)-FIND(" ",B3250,1)),"-"))</f>
        <v> pneumoniae</v>
      </c>
      <c r="T3250" s="0" t="n">
        <v>1</v>
      </c>
    </row>
    <row r="3251" customFormat="false" ht="12.8" hidden="false" customHeight="false" outlineLevel="0" collapsed="false">
      <c r="A3251" s="0" t="n">
        <v>3250</v>
      </c>
      <c r="B3251" s="0" t="s">
        <v>14205</v>
      </c>
      <c r="C3251" s="0" t="s">
        <v>21</v>
      </c>
      <c r="D3251" s="0" t="s">
        <v>90</v>
      </c>
      <c r="E3251" s="0" t="s">
        <v>91</v>
      </c>
      <c r="F3251" s="0" t="s">
        <v>14214</v>
      </c>
      <c r="G3251" s="0" t="s">
        <v>14215</v>
      </c>
      <c r="H3251" s="0" t="s">
        <v>14216</v>
      </c>
      <c r="I3251" s="1" t="n">
        <v>78.227</v>
      </c>
      <c r="J3251" s="2" t="s">
        <v>14217</v>
      </c>
      <c r="K3251" s="2" t="s">
        <v>771</v>
      </c>
      <c r="L3251" s="0" t="s">
        <v>29</v>
      </c>
      <c r="M3251" s="0" t="s">
        <v>29</v>
      </c>
      <c r="N3251" s="0" t="s">
        <v>29</v>
      </c>
      <c r="O3251" s="2" t="s">
        <v>771</v>
      </c>
      <c r="P3251" s="0" t="s">
        <v>29</v>
      </c>
      <c r="Q3251" s="0" t="n">
        <f aca="false">_xlfn.UNICODE(B3251)</f>
        <v>75</v>
      </c>
      <c r="R3251" s="0" t="str">
        <f aca="false">IF(MIDB(B3251,1,10)="Candidatus",MIDB(B3251,FIND(" ",B3251,1)+1,FIND(" ",B3251,12)-FIND(" ",B3251,1)),IF(AND(Q3251&gt;=65,Q3251&lt;=90),MIDB(B3251,1,FIND(" ",B3251,1)),"-"))</f>
        <v>Klebsiella </v>
      </c>
      <c r="S3251" s="0" t="str">
        <f aca="false">IF(MIDB(B3251,1,10)="Candidatus",MIDB(B3251,FIND(" ",B3251,12)+1,IFERROR(FIND(" ",B3251,FIND(" ",B3251,12)+1),LEN(B3251))-FIND(" ",B3251,12)),IF(AND(Q3251&gt;=65,Q3251&lt;=90),MIDB(B3251,FIND(" ",B3251,1),IFERROR(FIND(" ",B3251,FIND(" ",B3251,1)+1),LEN(B3251)+1)-FIND(" ",B3251,1)),"-"))</f>
        <v> pneumoniae</v>
      </c>
      <c r="T3251" s="0" t="n">
        <v>1</v>
      </c>
    </row>
    <row r="3252" customFormat="false" ht="12.8" hidden="false" customHeight="false" outlineLevel="0" collapsed="false">
      <c r="A3252" s="0" t="n">
        <v>3251</v>
      </c>
      <c r="B3252" s="0" t="s">
        <v>13997</v>
      </c>
      <c r="C3252" s="0" t="s">
        <v>21</v>
      </c>
      <c r="D3252" s="0" t="s">
        <v>90</v>
      </c>
      <c r="E3252" s="0" t="s">
        <v>91</v>
      </c>
      <c r="F3252" s="0" t="s">
        <v>13998</v>
      </c>
      <c r="G3252" s="0" t="s">
        <v>14218</v>
      </c>
      <c r="H3252" s="0" t="s">
        <v>14219</v>
      </c>
      <c r="I3252" s="1" t="n">
        <v>5.488</v>
      </c>
      <c r="J3252" s="2" t="s">
        <v>14220</v>
      </c>
      <c r="K3252" s="2" t="s">
        <v>262</v>
      </c>
      <c r="L3252" s="0" t="s">
        <v>29</v>
      </c>
      <c r="M3252" s="0" t="s">
        <v>29</v>
      </c>
      <c r="N3252" s="0" t="s">
        <v>29</v>
      </c>
      <c r="O3252" s="2" t="s">
        <v>262</v>
      </c>
      <c r="P3252" s="0" t="s">
        <v>29</v>
      </c>
      <c r="Q3252" s="0" t="n">
        <f aca="false">_xlfn.UNICODE(B3252)</f>
        <v>75</v>
      </c>
      <c r="R3252" s="0" t="str">
        <f aca="false">IF(MIDB(B3252,1,10)="Candidatus",MIDB(B3252,FIND(" ",B3252,1)+1,FIND(" ",B3252,12)-FIND(" ",B3252,1)),IF(AND(Q3252&gt;=65,Q3252&lt;=90),MIDB(B3252,1,FIND(" ",B3252,1)),"-"))</f>
        <v>Klebsiella </v>
      </c>
      <c r="S3252" s="0" t="str">
        <f aca="false">IF(MIDB(B3252,1,10)="Candidatus",MIDB(B3252,FIND(" ",B3252,12)+1,IFERROR(FIND(" ",B3252,FIND(" ",B3252,12)+1),LEN(B3252))-FIND(" ",B3252,12)),IF(AND(Q3252&gt;=65,Q3252&lt;=90),MIDB(B3252,FIND(" ",B3252,1),IFERROR(FIND(" ",B3252,FIND(" ",B3252,1)+1),LEN(B3252)+1)-FIND(" ",B3252,1)),"-"))</f>
        <v> pneumoniae</v>
      </c>
      <c r="T3252" s="0" t="n">
        <v>1</v>
      </c>
    </row>
    <row r="3253" customFormat="false" ht="12.8" hidden="false" customHeight="false" outlineLevel="0" collapsed="false">
      <c r="A3253" s="0" t="n">
        <v>3252</v>
      </c>
      <c r="B3253" s="0" t="s">
        <v>14221</v>
      </c>
      <c r="C3253" s="0" t="s">
        <v>21</v>
      </c>
      <c r="D3253" s="0" t="s">
        <v>90</v>
      </c>
      <c r="E3253" s="0" t="s">
        <v>91</v>
      </c>
      <c r="F3253" s="0" t="s">
        <v>14222</v>
      </c>
      <c r="G3253" s="0" t="s">
        <v>14223</v>
      </c>
      <c r="H3253" s="0" t="s">
        <v>14224</v>
      </c>
      <c r="I3253" s="1" t="n">
        <v>73.636</v>
      </c>
      <c r="J3253" s="2" t="s">
        <v>14225</v>
      </c>
      <c r="K3253" s="2" t="s">
        <v>86</v>
      </c>
      <c r="L3253" s="0" t="s">
        <v>29</v>
      </c>
      <c r="M3253" s="0" t="s">
        <v>29</v>
      </c>
      <c r="N3253" s="0" t="s">
        <v>29</v>
      </c>
      <c r="O3253" s="2" t="s">
        <v>86</v>
      </c>
      <c r="P3253" s="0" t="s">
        <v>29</v>
      </c>
      <c r="Q3253" s="0" t="n">
        <f aca="false">_xlfn.UNICODE(B3253)</f>
        <v>75</v>
      </c>
      <c r="R3253" s="0" t="str">
        <f aca="false">IF(MIDB(B3253,1,10)="Candidatus",MIDB(B3253,FIND(" ",B3253,1)+1,FIND(" ",B3253,12)-FIND(" ",B3253,1)),IF(AND(Q3253&gt;=65,Q3253&lt;=90),MIDB(B3253,1,FIND(" ",B3253,1)),"-"))</f>
        <v>Klebsiella </v>
      </c>
      <c r="S3253" s="0" t="str">
        <f aca="false">IF(MIDB(B3253,1,10)="Candidatus",MIDB(B3253,FIND(" ",B3253,12)+1,IFERROR(FIND(" ",B3253,FIND(" ",B3253,12)+1),LEN(B3253))-FIND(" ",B3253,12)),IF(AND(Q3253&gt;=65,Q3253&lt;=90),MIDB(B3253,FIND(" ",B3253,1),IFERROR(FIND(" ",B3253,FIND(" ",B3253,1)+1),LEN(B3253)+1)-FIND(" ",B3253,1)),"-"))</f>
        <v> pneumoniae</v>
      </c>
      <c r="T3253" s="0" t="n">
        <v>1</v>
      </c>
    </row>
    <row r="3254" customFormat="false" ht="12.8" hidden="false" customHeight="false" outlineLevel="0" collapsed="false">
      <c r="A3254" s="0" t="n">
        <v>3253</v>
      </c>
      <c r="B3254" s="0" t="s">
        <v>13997</v>
      </c>
      <c r="C3254" s="0" t="s">
        <v>21</v>
      </c>
      <c r="D3254" s="0" t="s">
        <v>90</v>
      </c>
      <c r="E3254" s="0" t="s">
        <v>91</v>
      </c>
      <c r="F3254" s="0" t="s">
        <v>14226</v>
      </c>
      <c r="G3254" s="0" t="s">
        <v>14227</v>
      </c>
      <c r="H3254" s="0" t="s">
        <v>14228</v>
      </c>
      <c r="I3254" s="1" t="n">
        <v>167.203</v>
      </c>
      <c r="J3254" s="2" t="s">
        <v>14229</v>
      </c>
      <c r="K3254" s="2" t="s">
        <v>1806</v>
      </c>
      <c r="L3254" s="0" t="s">
        <v>29</v>
      </c>
      <c r="M3254" s="0" t="s">
        <v>29</v>
      </c>
      <c r="N3254" s="0" t="s">
        <v>29</v>
      </c>
      <c r="O3254" s="2" t="s">
        <v>1806</v>
      </c>
      <c r="P3254" s="0" t="s">
        <v>29</v>
      </c>
      <c r="Q3254" s="0" t="n">
        <f aca="false">_xlfn.UNICODE(B3254)</f>
        <v>75</v>
      </c>
      <c r="R3254" s="0" t="str">
        <f aca="false">IF(MIDB(B3254,1,10)="Candidatus",MIDB(B3254,FIND(" ",B3254,1)+1,FIND(" ",B3254,12)-FIND(" ",B3254,1)),IF(AND(Q3254&gt;=65,Q3254&lt;=90),MIDB(B3254,1,FIND(" ",B3254,1)),"-"))</f>
        <v>Klebsiella </v>
      </c>
      <c r="S3254" s="0" t="str">
        <f aca="false">IF(MIDB(B3254,1,10)="Candidatus",MIDB(B3254,FIND(" ",B3254,12)+1,IFERROR(FIND(" ",B3254,FIND(" ",B3254,12)+1),LEN(B3254))-FIND(" ",B3254,12)),IF(AND(Q3254&gt;=65,Q3254&lt;=90),MIDB(B3254,FIND(" ",B3254,1),IFERROR(FIND(" ",B3254,FIND(" ",B3254,1)+1),LEN(B3254)+1)-FIND(" ",B3254,1)),"-"))</f>
        <v> pneumoniae</v>
      </c>
      <c r="T3254" s="0" t="n">
        <v>1</v>
      </c>
    </row>
    <row r="3255" customFormat="false" ht="12.8" hidden="false" customHeight="false" outlineLevel="0" collapsed="false">
      <c r="A3255" s="0" t="n">
        <v>3254</v>
      </c>
      <c r="B3255" s="0" t="s">
        <v>14230</v>
      </c>
      <c r="C3255" s="0" t="s">
        <v>21</v>
      </c>
      <c r="D3255" s="0" t="s">
        <v>90</v>
      </c>
      <c r="E3255" s="0" t="s">
        <v>91</v>
      </c>
      <c r="F3255" s="0" t="s">
        <v>14231</v>
      </c>
      <c r="G3255" s="0" t="s">
        <v>14232</v>
      </c>
      <c r="H3255" s="0" t="s">
        <v>14233</v>
      </c>
      <c r="I3255" s="1" t="n">
        <v>3.692</v>
      </c>
      <c r="J3255" s="2" t="s">
        <v>14234</v>
      </c>
      <c r="K3255" s="2" t="s">
        <v>60</v>
      </c>
      <c r="L3255" s="0" t="s">
        <v>29</v>
      </c>
      <c r="M3255" s="0" t="s">
        <v>29</v>
      </c>
      <c r="N3255" s="0" t="s">
        <v>29</v>
      </c>
      <c r="O3255" s="2" t="s">
        <v>60</v>
      </c>
      <c r="P3255" s="0" t="s">
        <v>29</v>
      </c>
      <c r="Q3255" s="0" t="n">
        <f aca="false">_xlfn.UNICODE(B3255)</f>
        <v>75</v>
      </c>
      <c r="R3255" s="0" t="str">
        <f aca="false">IF(MIDB(B3255,1,10)="Candidatus",MIDB(B3255,FIND(" ",B3255,1)+1,FIND(" ",B3255,12)-FIND(" ",B3255,1)),IF(AND(Q3255&gt;=65,Q3255&lt;=90),MIDB(B3255,1,FIND(" ",B3255,1)),"-"))</f>
        <v>Klebsiella </v>
      </c>
      <c r="S3255" s="0" t="str">
        <f aca="false">IF(MIDB(B3255,1,10)="Candidatus",MIDB(B3255,FIND(" ",B3255,12)+1,IFERROR(FIND(" ",B3255,FIND(" ",B3255,12)+1),LEN(B3255))-FIND(" ",B3255,12)),IF(AND(Q3255&gt;=65,Q3255&lt;=90),MIDB(B3255,FIND(" ",B3255,1),IFERROR(FIND(" ",B3255,FIND(" ",B3255,1)+1),LEN(B3255)+1)-FIND(" ",B3255,1)),"-"))</f>
        <v> pneumoniae</v>
      </c>
      <c r="T3255" s="0" t="n">
        <v>1</v>
      </c>
    </row>
    <row r="3256" customFormat="false" ht="12.8" hidden="false" customHeight="false" outlineLevel="0" collapsed="false">
      <c r="A3256" s="0" t="n">
        <v>3255</v>
      </c>
      <c r="B3256" s="0" t="s">
        <v>14235</v>
      </c>
      <c r="C3256" s="0" t="s">
        <v>21</v>
      </c>
      <c r="D3256" s="0" t="s">
        <v>90</v>
      </c>
      <c r="E3256" s="0" t="s">
        <v>91</v>
      </c>
      <c r="F3256" s="0" t="s">
        <v>14236</v>
      </c>
      <c r="G3256" s="0" t="s">
        <v>14237</v>
      </c>
      <c r="H3256" s="0" t="s">
        <v>14238</v>
      </c>
      <c r="I3256" s="1" t="n">
        <v>51.16</v>
      </c>
      <c r="J3256" s="2" t="s">
        <v>14239</v>
      </c>
      <c r="K3256" s="2" t="s">
        <v>770</v>
      </c>
      <c r="L3256" s="0" t="s">
        <v>29</v>
      </c>
      <c r="M3256" s="0" t="s">
        <v>29</v>
      </c>
      <c r="N3256" s="0" t="s">
        <v>29</v>
      </c>
      <c r="O3256" s="2" t="s">
        <v>770</v>
      </c>
      <c r="P3256" s="0" t="s">
        <v>29</v>
      </c>
      <c r="Q3256" s="0" t="n">
        <f aca="false">_xlfn.UNICODE(B3256)</f>
        <v>75</v>
      </c>
      <c r="R3256" s="0" t="str">
        <f aca="false">IF(MIDB(B3256,1,10)="Candidatus",MIDB(B3256,FIND(" ",B3256,1)+1,FIND(" ",B3256,12)-FIND(" ",B3256,1)),IF(AND(Q3256&gt;=65,Q3256&lt;=90),MIDB(B3256,1,FIND(" ",B3256,1)),"-"))</f>
        <v>Klebsiella </v>
      </c>
      <c r="S3256" s="0" t="str">
        <f aca="false">IF(MIDB(B3256,1,10)="Candidatus",MIDB(B3256,FIND(" ",B3256,12)+1,IFERROR(FIND(" ",B3256,FIND(" ",B3256,12)+1),LEN(B3256))-FIND(" ",B3256,12)),IF(AND(Q3256&gt;=65,Q3256&lt;=90),MIDB(B3256,FIND(" ",B3256,1),IFERROR(FIND(" ",B3256,FIND(" ",B3256,1)+1),LEN(B3256)+1)-FIND(" ",B3256,1)),"-"))</f>
        <v> pneumoniae</v>
      </c>
      <c r="T3256" s="0" t="n">
        <v>1</v>
      </c>
    </row>
    <row r="3257" customFormat="false" ht="12.8" hidden="false" customHeight="false" outlineLevel="0" collapsed="false">
      <c r="A3257" s="0" t="n">
        <v>3256</v>
      </c>
      <c r="B3257" s="0" t="s">
        <v>13997</v>
      </c>
      <c r="C3257" s="0" t="s">
        <v>21</v>
      </c>
      <c r="D3257" s="0" t="s">
        <v>90</v>
      </c>
      <c r="E3257" s="0" t="s">
        <v>91</v>
      </c>
      <c r="F3257" s="0" t="s">
        <v>13998</v>
      </c>
      <c r="G3257" s="0" t="s">
        <v>14240</v>
      </c>
      <c r="H3257" s="0" t="s">
        <v>14241</v>
      </c>
      <c r="I3257" s="1" t="n">
        <v>1.524</v>
      </c>
      <c r="J3257" s="2" t="s">
        <v>14242</v>
      </c>
      <c r="K3257" s="2" t="s">
        <v>88</v>
      </c>
      <c r="L3257" s="0" t="s">
        <v>29</v>
      </c>
      <c r="M3257" s="0" t="s">
        <v>29</v>
      </c>
      <c r="N3257" s="0" t="s">
        <v>29</v>
      </c>
      <c r="O3257" s="2" t="s">
        <v>88</v>
      </c>
      <c r="P3257" s="0" t="s">
        <v>29</v>
      </c>
      <c r="Q3257" s="0" t="n">
        <f aca="false">_xlfn.UNICODE(B3257)</f>
        <v>75</v>
      </c>
      <c r="R3257" s="0" t="str">
        <f aca="false">IF(MIDB(B3257,1,10)="Candidatus",MIDB(B3257,FIND(" ",B3257,1)+1,FIND(" ",B3257,12)-FIND(" ",B3257,1)),IF(AND(Q3257&gt;=65,Q3257&lt;=90),MIDB(B3257,1,FIND(" ",B3257,1)),"-"))</f>
        <v>Klebsiella </v>
      </c>
      <c r="S3257" s="0" t="str">
        <f aca="false">IF(MIDB(B3257,1,10)="Candidatus",MIDB(B3257,FIND(" ",B3257,12)+1,IFERROR(FIND(" ",B3257,FIND(" ",B3257,12)+1),LEN(B3257))-FIND(" ",B3257,12)),IF(AND(Q3257&gt;=65,Q3257&lt;=90),MIDB(B3257,FIND(" ",B3257,1),IFERROR(FIND(" ",B3257,FIND(" ",B3257,1)+1),LEN(B3257)+1)-FIND(" ",B3257,1)),"-"))</f>
        <v> pneumoniae</v>
      </c>
      <c r="T3257" s="0" t="n">
        <v>1</v>
      </c>
    </row>
    <row r="3258" customFormat="false" ht="12.8" hidden="false" customHeight="false" outlineLevel="0" collapsed="false">
      <c r="A3258" s="0" t="n">
        <v>3257</v>
      </c>
      <c r="B3258" s="0" t="s">
        <v>13997</v>
      </c>
      <c r="C3258" s="0" t="s">
        <v>21</v>
      </c>
      <c r="D3258" s="0" t="s">
        <v>90</v>
      </c>
      <c r="E3258" s="0" t="s">
        <v>91</v>
      </c>
      <c r="F3258" s="0" t="s">
        <v>14243</v>
      </c>
      <c r="G3258" s="0" t="s">
        <v>14244</v>
      </c>
      <c r="H3258" s="0" t="s">
        <v>14245</v>
      </c>
      <c r="I3258" s="1" t="n">
        <v>127.508</v>
      </c>
      <c r="J3258" s="2" t="s">
        <v>14246</v>
      </c>
      <c r="K3258" s="2" t="s">
        <v>171</v>
      </c>
      <c r="L3258" s="0" t="s">
        <v>29</v>
      </c>
      <c r="M3258" s="0" t="s">
        <v>29</v>
      </c>
      <c r="N3258" s="0" t="s">
        <v>29</v>
      </c>
      <c r="O3258" s="2" t="s">
        <v>171</v>
      </c>
      <c r="P3258" s="0" t="s">
        <v>29</v>
      </c>
      <c r="Q3258" s="0" t="n">
        <f aca="false">_xlfn.UNICODE(B3258)</f>
        <v>75</v>
      </c>
      <c r="R3258" s="0" t="str">
        <f aca="false">IF(MIDB(B3258,1,10)="Candidatus",MIDB(B3258,FIND(" ",B3258,1)+1,FIND(" ",B3258,12)-FIND(" ",B3258,1)),IF(AND(Q3258&gt;=65,Q3258&lt;=90),MIDB(B3258,1,FIND(" ",B3258,1)),"-"))</f>
        <v>Klebsiella </v>
      </c>
      <c r="S3258" s="0" t="str">
        <f aca="false">IF(MIDB(B3258,1,10)="Candidatus",MIDB(B3258,FIND(" ",B3258,12)+1,IFERROR(FIND(" ",B3258,FIND(" ",B3258,12)+1),LEN(B3258))-FIND(" ",B3258,12)),IF(AND(Q3258&gt;=65,Q3258&lt;=90),MIDB(B3258,FIND(" ",B3258,1),IFERROR(FIND(" ",B3258,FIND(" ",B3258,1)+1),LEN(B3258)+1)-FIND(" ",B3258,1)),"-"))</f>
        <v> pneumoniae</v>
      </c>
      <c r="T3258" s="0" t="n">
        <v>1</v>
      </c>
    </row>
    <row r="3259" customFormat="false" ht="12.8" hidden="false" customHeight="false" outlineLevel="0" collapsed="false">
      <c r="A3259" s="0" t="n">
        <v>3258</v>
      </c>
      <c r="B3259" s="0" t="s">
        <v>14247</v>
      </c>
      <c r="C3259" s="0" t="s">
        <v>21</v>
      </c>
      <c r="D3259" s="0" t="s">
        <v>90</v>
      </c>
      <c r="E3259" s="0" t="s">
        <v>91</v>
      </c>
      <c r="F3259" s="0" t="s">
        <v>14248</v>
      </c>
      <c r="G3259" s="0" t="s">
        <v>14249</v>
      </c>
      <c r="H3259" s="0" t="s">
        <v>14250</v>
      </c>
      <c r="I3259" s="1" t="n">
        <v>9.803</v>
      </c>
      <c r="J3259" s="2" t="s">
        <v>14251</v>
      </c>
      <c r="K3259" s="2" t="s">
        <v>112</v>
      </c>
      <c r="L3259" s="0" t="s">
        <v>29</v>
      </c>
      <c r="M3259" s="0" t="s">
        <v>29</v>
      </c>
      <c r="N3259" s="0" t="s">
        <v>29</v>
      </c>
      <c r="O3259" s="2" t="s">
        <v>112</v>
      </c>
      <c r="P3259" s="0" t="s">
        <v>29</v>
      </c>
      <c r="Q3259" s="0" t="n">
        <f aca="false">_xlfn.UNICODE(B3259)</f>
        <v>75</v>
      </c>
      <c r="R3259" s="0" t="str">
        <f aca="false">IF(MIDB(B3259,1,10)="Candidatus",MIDB(B3259,FIND(" ",B3259,1)+1,FIND(" ",B3259,12)-FIND(" ",B3259,1)),IF(AND(Q3259&gt;=65,Q3259&lt;=90),MIDB(B3259,1,FIND(" ",B3259,1)),"-"))</f>
        <v>Klebsiella </v>
      </c>
      <c r="S3259" s="0" t="str">
        <f aca="false">IF(MIDB(B3259,1,10)="Candidatus",MIDB(B3259,FIND(" ",B3259,12)+1,IFERROR(FIND(" ",B3259,FIND(" ",B3259,12)+1),LEN(B3259))-FIND(" ",B3259,12)),IF(AND(Q3259&gt;=65,Q3259&lt;=90),MIDB(B3259,FIND(" ",B3259,1),IFERROR(FIND(" ",B3259,FIND(" ",B3259,1)+1),LEN(B3259)+1)-FIND(" ",B3259,1)),"-"))</f>
        <v> pneumoniae</v>
      </c>
      <c r="T3259" s="0" t="n">
        <v>1</v>
      </c>
    </row>
    <row r="3260" customFormat="false" ht="12.8" hidden="false" customHeight="false" outlineLevel="0" collapsed="false">
      <c r="A3260" s="0" t="n">
        <v>3259</v>
      </c>
      <c r="B3260" s="0" t="s">
        <v>14252</v>
      </c>
      <c r="C3260" s="0" t="s">
        <v>21</v>
      </c>
      <c r="D3260" s="0" t="s">
        <v>90</v>
      </c>
      <c r="E3260" s="0" t="s">
        <v>91</v>
      </c>
      <c r="F3260" s="0" t="s">
        <v>14253</v>
      </c>
      <c r="G3260" s="0" t="s">
        <v>14254</v>
      </c>
      <c r="H3260" s="0" t="s">
        <v>14255</v>
      </c>
      <c r="I3260" s="1" t="n">
        <v>113.639</v>
      </c>
      <c r="J3260" s="2" t="s">
        <v>14256</v>
      </c>
      <c r="K3260" s="2" t="s">
        <v>1122</v>
      </c>
      <c r="L3260" s="0" t="s">
        <v>29</v>
      </c>
      <c r="M3260" s="0" t="s">
        <v>29</v>
      </c>
      <c r="N3260" s="0" t="s">
        <v>29</v>
      </c>
      <c r="O3260" s="2" t="s">
        <v>1122</v>
      </c>
      <c r="P3260" s="0" t="s">
        <v>29</v>
      </c>
      <c r="Q3260" s="0" t="n">
        <f aca="false">_xlfn.UNICODE(B3260)</f>
        <v>75</v>
      </c>
      <c r="R3260" s="0" t="str">
        <f aca="false">IF(MIDB(B3260,1,10)="Candidatus",MIDB(B3260,FIND(" ",B3260,1)+1,FIND(" ",B3260,12)-FIND(" ",B3260,1)),IF(AND(Q3260&gt;=65,Q3260&lt;=90),MIDB(B3260,1,FIND(" ",B3260,1)),"-"))</f>
        <v>Klebsiella </v>
      </c>
      <c r="S3260" s="0" t="str">
        <f aca="false">IF(MIDB(B3260,1,10)="Candidatus",MIDB(B3260,FIND(" ",B3260,12)+1,IFERROR(FIND(" ",B3260,FIND(" ",B3260,12)+1),LEN(B3260))-FIND(" ",B3260,12)),IF(AND(Q3260&gt;=65,Q3260&lt;=90),MIDB(B3260,FIND(" ",B3260,1),IFERROR(FIND(" ",B3260,FIND(" ",B3260,1)+1),LEN(B3260)+1)-FIND(" ",B3260,1)),"-"))</f>
        <v> pneumoniae</v>
      </c>
      <c r="T3260" s="0" t="n">
        <v>1</v>
      </c>
    </row>
    <row r="3261" customFormat="false" ht="12.8" hidden="false" customHeight="false" outlineLevel="0" collapsed="false">
      <c r="A3261" s="0" t="n">
        <v>3260</v>
      </c>
      <c r="B3261" s="0" t="s">
        <v>14002</v>
      </c>
      <c r="C3261" s="0" t="s">
        <v>21</v>
      </c>
      <c r="D3261" s="0" t="s">
        <v>90</v>
      </c>
      <c r="E3261" s="0" t="s">
        <v>91</v>
      </c>
      <c r="F3261" s="0" t="s">
        <v>14257</v>
      </c>
      <c r="G3261" s="0" t="s">
        <v>14258</v>
      </c>
      <c r="H3261" s="0" t="s">
        <v>14259</v>
      </c>
      <c r="I3261" s="1" t="n">
        <v>70.057</v>
      </c>
      <c r="J3261" s="2" t="s">
        <v>14260</v>
      </c>
      <c r="K3261" s="2" t="s">
        <v>1207</v>
      </c>
      <c r="L3261" s="0" t="s">
        <v>29</v>
      </c>
      <c r="M3261" s="0" t="s">
        <v>29</v>
      </c>
      <c r="N3261" s="0" t="s">
        <v>29</v>
      </c>
      <c r="O3261" s="2" t="s">
        <v>1207</v>
      </c>
      <c r="P3261" s="0" t="s">
        <v>29</v>
      </c>
      <c r="Q3261" s="0" t="n">
        <f aca="false">_xlfn.UNICODE(B3261)</f>
        <v>75</v>
      </c>
      <c r="R3261" s="0" t="str">
        <f aca="false">IF(MIDB(B3261,1,10)="Candidatus",MIDB(B3261,FIND(" ",B3261,1)+1,FIND(" ",B3261,12)-FIND(" ",B3261,1)),IF(AND(Q3261&gt;=65,Q3261&lt;=90),MIDB(B3261,1,FIND(" ",B3261,1)),"-"))</f>
        <v>Klebsiella </v>
      </c>
      <c r="S3261" s="0" t="str">
        <f aca="false">IF(MIDB(B3261,1,10)="Candidatus",MIDB(B3261,FIND(" ",B3261,12)+1,IFERROR(FIND(" ",B3261,FIND(" ",B3261,12)+1),LEN(B3261))-FIND(" ",B3261,12)),IF(AND(Q3261&gt;=65,Q3261&lt;=90),MIDB(B3261,FIND(" ",B3261,1),IFERROR(FIND(" ",B3261,FIND(" ",B3261,1)+1),LEN(B3261)+1)-FIND(" ",B3261,1)),"-"))</f>
        <v> pneumoniae</v>
      </c>
      <c r="T3261" s="0" t="n">
        <v>1</v>
      </c>
    </row>
    <row r="3262" customFormat="false" ht="12.8" hidden="false" customHeight="false" outlineLevel="0" collapsed="false">
      <c r="A3262" s="0" t="n">
        <v>3261</v>
      </c>
      <c r="B3262" s="0" t="s">
        <v>13997</v>
      </c>
      <c r="C3262" s="0" t="s">
        <v>21</v>
      </c>
      <c r="D3262" s="0" t="s">
        <v>90</v>
      </c>
      <c r="E3262" s="0" t="s">
        <v>91</v>
      </c>
      <c r="F3262" s="0" t="s">
        <v>14261</v>
      </c>
      <c r="G3262" s="0" t="s">
        <v>14262</v>
      </c>
      <c r="H3262" s="0" t="s">
        <v>14263</v>
      </c>
      <c r="I3262" s="1" t="n">
        <v>13.636</v>
      </c>
      <c r="J3262" s="2" t="s">
        <v>14264</v>
      </c>
      <c r="K3262" s="2" t="s">
        <v>276</v>
      </c>
      <c r="L3262" s="0" t="s">
        <v>29</v>
      </c>
      <c r="M3262" s="0" t="s">
        <v>29</v>
      </c>
      <c r="N3262" s="0" t="s">
        <v>29</v>
      </c>
      <c r="O3262" s="2" t="s">
        <v>276</v>
      </c>
      <c r="P3262" s="0" t="s">
        <v>29</v>
      </c>
      <c r="Q3262" s="0" t="n">
        <f aca="false">_xlfn.UNICODE(B3262)</f>
        <v>75</v>
      </c>
      <c r="R3262" s="0" t="str">
        <f aca="false">IF(MIDB(B3262,1,10)="Candidatus",MIDB(B3262,FIND(" ",B3262,1)+1,FIND(" ",B3262,12)-FIND(" ",B3262,1)),IF(AND(Q3262&gt;=65,Q3262&lt;=90),MIDB(B3262,1,FIND(" ",B3262,1)),"-"))</f>
        <v>Klebsiella </v>
      </c>
      <c r="S3262" s="0" t="str">
        <f aca="false">IF(MIDB(B3262,1,10)="Candidatus",MIDB(B3262,FIND(" ",B3262,12)+1,IFERROR(FIND(" ",B3262,FIND(" ",B3262,12)+1),LEN(B3262))-FIND(" ",B3262,12)),IF(AND(Q3262&gt;=65,Q3262&lt;=90),MIDB(B3262,FIND(" ",B3262,1),IFERROR(FIND(" ",B3262,FIND(" ",B3262,1)+1),LEN(B3262)+1)-FIND(" ",B3262,1)),"-"))</f>
        <v> pneumoniae</v>
      </c>
      <c r="T3262" s="0" t="n">
        <v>1</v>
      </c>
    </row>
    <row r="3263" customFormat="false" ht="12.8" hidden="false" customHeight="false" outlineLevel="0" collapsed="false">
      <c r="A3263" s="0" t="n">
        <v>3262</v>
      </c>
      <c r="B3263" s="0" t="s">
        <v>13997</v>
      </c>
      <c r="C3263" s="0" t="s">
        <v>21</v>
      </c>
      <c r="D3263" s="0" t="s">
        <v>90</v>
      </c>
      <c r="E3263" s="0" t="s">
        <v>91</v>
      </c>
      <c r="F3263" s="0" t="s">
        <v>13998</v>
      </c>
      <c r="G3263" s="0" t="s">
        <v>14265</v>
      </c>
      <c r="H3263" s="0" t="s">
        <v>14266</v>
      </c>
      <c r="I3263" s="1" t="n">
        <v>33.76</v>
      </c>
      <c r="J3263" s="2" t="s">
        <v>14267</v>
      </c>
      <c r="K3263" s="2" t="s">
        <v>1663</v>
      </c>
      <c r="L3263" s="0" t="s">
        <v>29</v>
      </c>
      <c r="M3263" s="0" t="s">
        <v>29</v>
      </c>
      <c r="N3263" s="0" t="s">
        <v>29</v>
      </c>
      <c r="O3263" s="2" t="s">
        <v>1663</v>
      </c>
      <c r="P3263" s="0" t="s">
        <v>29</v>
      </c>
      <c r="Q3263" s="0" t="n">
        <f aca="false">_xlfn.UNICODE(B3263)</f>
        <v>75</v>
      </c>
      <c r="R3263" s="0" t="str">
        <f aca="false">IF(MIDB(B3263,1,10)="Candidatus",MIDB(B3263,FIND(" ",B3263,1)+1,FIND(" ",B3263,12)-FIND(" ",B3263,1)),IF(AND(Q3263&gt;=65,Q3263&lt;=90),MIDB(B3263,1,FIND(" ",B3263,1)),"-"))</f>
        <v>Klebsiella </v>
      </c>
      <c r="S3263" s="0" t="str">
        <f aca="false">IF(MIDB(B3263,1,10)="Candidatus",MIDB(B3263,FIND(" ",B3263,12)+1,IFERROR(FIND(" ",B3263,FIND(" ",B3263,12)+1),LEN(B3263))-FIND(" ",B3263,12)),IF(AND(Q3263&gt;=65,Q3263&lt;=90),MIDB(B3263,FIND(" ",B3263,1),IFERROR(FIND(" ",B3263,FIND(" ",B3263,1)+1),LEN(B3263)+1)-FIND(" ",B3263,1)),"-"))</f>
        <v> pneumoniae</v>
      </c>
      <c r="T3263" s="0" t="n">
        <v>1</v>
      </c>
    </row>
    <row r="3264" customFormat="false" ht="12.8" hidden="false" customHeight="false" outlineLevel="0" collapsed="false">
      <c r="A3264" s="0" t="n">
        <v>3263</v>
      </c>
      <c r="B3264" s="0" t="s">
        <v>14268</v>
      </c>
      <c r="C3264" s="0" t="s">
        <v>21</v>
      </c>
      <c r="D3264" s="0" t="s">
        <v>90</v>
      </c>
      <c r="E3264" s="0" t="s">
        <v>91</v>
      </c>
      <c r="F3264" s="0" t="s">
        <v>14269</v>
      </c>
      <c r="G3264" s="0" t="s">
        <v>14270</v>
      </c>
      <c r="H3264" s="0" t="s">
        <v>14271</v>
      </c>
      <c r="I3264" s="1" t="n">
        <v>49.441</v>
      </c>
      <c r="J3264" s="2" t="s">
        <v>14272</v>
      </c>
      <c r="K3264" s="2" t="s">
        <v>1353</v>
      </c>
      <c r="L3264" s="0" t="s">
        <v>29</v>
      </c>
      <c r="M3264" s="0" t="s">
        <v>29</v>
      </c>
      <c r="N3264" s="0" t="s">
        <v>29</v>
      </c>
      <c r="O3264" s="2" t="s">
        <v>1353</v>
      </c>
      <c r="P3264" s="0" t="s">
        <v>29</v>
      </c>
      <c r="Q3264" s="0" t="n">
        <f aca="false">_xlfn.UNICODE(B3264)</f>
        <v>75</v>
      </c>
      <c r="R3264" s="0" t="str">
        <f aca="false">IF(MIDB(B3264,1,10)="Candidatus",MIDB(B3264,FIND(" ",B3264,1)+1,FIND(" ",B3264,12)-FIND(" ",B3264,1)),IF(AND(Q3264&gt;=65,Q3264&lt;=90),MIDB(B3264,1,FIND(" ",B3264,1)),"-"))</f>
        <v>Klebsiella </v>
      </c>
      <c r="S3264" s="0" t="str">
        <f aca="false">IF(MIDB(B3264,1,10)="Candidatus",MIDB(B3264,FIND(" ",B3264,12)+1,IFERROR(FIND(" ",B3264,FIND(" ",B3264,12)+1),LEN(B3264))-FIND(" ",B3264,12)),IF(AND(Q3264&gt;=65,Q3264&lt;=90),MIDB(B3264,FIND(" ",B3264,1),IFERROR(FIND(" ",B3264,FIND(" ",B3264,1)+1),LEN(B3264)+1)-FIND(" ",B3264,1)),"-"))</f>
        <v> pneumoniae</v>
      </c>
      <c r="T3264" s="0" t="n">
        <v>1</v>
      </c>
    </row>
    <row r="3265" customFormat="false" ht="12.8" hidden="false" customHeight="false" outlineLevel="0" collapsed="false">
      <c r="A3265" s="0" t="n">
        <v>3264</v>
      </c>
      <c r="B3265" s="0" t="s">
        <v>13997</v>
      </c>
      <c r="C3265" s="0" t="s">
        <v>21</v>
      </c>
      <c r="D3265" s="0" t="s">
        <v>90</v>
      </c>
      <c r="E3265" s="0" t="s">
        <v>91</v>
      </c>
      <c r="F3265" s="0" t="s">
        <v>14273</v>
      </c>
      <c r="G3265" s="0" t="s">
        <v>14274</v>
      </c>
      <c r="H3265" s="0" t="s">
        <v>14275</v>
      </c>
      <c r="I3265" s="1" t="n">
        <v>170.81</v>
      </c>
      <c r="J3265" s="2" t="s">
        <v>14276</v>
      </c>
      <c r="K3265" s="2" t="s">
        <v>3083</v>
      </c>
      <c r="L3265" s="0" t="s">
        <v>29</v>
      </c>
      <c r="M3265" s="0" t="s">
        <v>29</v>
      </c>
      <c r="N3265" s="0" t="s">
        <v>29</v>
      </c>
      <c r="O3265" s="2" t="s">
        <v>2735</v>
      </c>
      <c r="P3265" s="2" t="s">
        <v>88</v>
      </c>
      <c r="Q3265" s="0" t="n">
        <f aca="false">_xlfn.UNICODE(B3265)</f>
        <v>75</v>
      </c>
      <c r="R3265" s="0" t="str">
        <f aca="false">IF(MIDB(B3265,1,10)="Candidatus",MIDB(B3265,FIND(" ",B3265,1)+1,FIND(" ",B3265,12)-FIND(" ",B3265,1)),IF(AND(Q3265&gt;=65,Q3265&lt;=90),MIDB(B3265,1,FIND(" ",B3265,1)),"-"))</f>
        <v>Klebsiella </v>
      </c>
      <c r="S3265" s="0" t="str">
        <f aca="false">IF(MIDB(B3265,1,10)="Candidatus",MIDB(B3265,FIND(" ",B3265,12)+1,IFERROR(FIND(" ",B3265,FIND(" ",B3265,12)+1),LEN(B3265))-FIND(" ",B3265,12)),IF(AND(Q3265&gt;=65,Q3265&lt;=90),MIDB(B3265,FIND(" ",B3265,1),IFERROR(FIND(" ",B3265,FIND(" ",B3265,1)+1),LEN(B3265)+1)-FIND(" ",B3265,1)),"-"))</f>
        <v> pneumoniae</v>
      </c>
      <c r="T3265" s="0" t="n">
        <v>1</v>
      </c>
    </row>
    <row r="3266" customFormat="false" ht="12.8" hidden="false" customHeight="false" outlineLevel="0" collapsed="false">
      <c r="A3266" s="0" t="n">
        <v>3265</v>
      </c>
      <c r="B3266" s="0" t="s">
        <v>14277</v>
      </c>
      <c r="C3266" s="0" t="s">
        <v>21</v>
      </c>
      <c r="D3266" s="0" t="s">
        <v>90</v>
      </c>
      <c r="E3266" s="0" t="s">
        <v>91</v>
      </c>
      <c r="F3266" s="0" t="s">
        <v>14278</v>
      </c>
      <c r="G3266" s="0" t="s">
        <v>14279</v>
      </c>
      <c r="H3266" s="0" t="s">
        <v>14280</v>
      </c>
      <c r="I3266" s="1" t="n">
        <v>54.035</v>
      </c>
      <c r="J3266" s="2" t="s">
        <v>14281</v>
      </c>
      <c r="K3266" s="2" t="s">
        <v>70</v>
      </c>
      <c r="L3266" s="0" t="s">
        <v>29</v>
      </c>
      <c r="M3266" s="0" t="s">
        <v>29</v>
      </c>
      <c r="N3266" s="0" t="s">
        <v>29</v>
      </c>
      <c r="O3266" s="2" t="s">
        <v>586</v>
      </c>
      <c r="P3266" s="2" t="s">
        <v>88</v>
      </c>
      <c r="Q3266" s="0" t="n">
        <f aca="false">_xlfn.UNICODE(B3266)</f>
        <v>75</v>
      </c>
      <c r="R3266" s="0" t="str">
        <f aca="false">IF(MIDB(B3266,1,10)="Candidatus",MIDB(B3266,FIND(" ",B3266,1)+1,FIND(" ",B3266,12)-FIND(" ",B3266,1)),IF(AND(Q3266&gt;=65,Q3266&lt;=90),MIDB(B3266,1,FIND(" ",B3266,1)),"-"))</f>
        <v>Klebsiella </v>
      </c>
      <c r="S3266" s="0" t="str">
        <f aca="false">IF(MIDB(B3266,1,10)="Candidatus",MIDB(B3266,FIND(" ",B3266,12)+1,IFERROR(FIND(" ",B3266,FIND(" ",B3266,12)+1),LEN(B3266))-FIND(" ",B3266,12)),IF(AND(Q3266&gt;=65,Q3266&lt;=90),MIDB(B3266,FIND(" ",B3266,1),IFERROR(FIND(" ",B3266,FIND(" ",B3266,1)+1),LEN(B3266)+1)-FIND(" ",B3266,1)),"-"))</f>
        <v> pneumoniae</v>
      </c>
      <c r="T3266" s="0" t="n">
        <v>1</v>
      </c>
    </row>
    <row r="3267" customFormat="false" ht="12.8" hidden="false" customHeight="false" outlineLevel="0" collapsed="false">
      <c r="A3267" s="0" t="n">
        <v>3266</v>
      </c>
      <c r="B3267" s="0" t="s">
        <v>13997</v>
      </c>
      <c r="C3267" s="0" t="s">
        <v>21</v>
      </c>
      <c r="D3267" s="0" t="s">
        <v>90</v>
      </c>
      <c r="E3267" s="0" t="s">
        <v>91</v>
      </c>
      <c r="F3267" s="0" t="s">
        <v>14282</v>
      </c>
      <c r="G3267" s="0" t="s">
        <v>14283</v>
      </c>
      <c r="H3267" s="0" t="s">
        <v>14284</v>
      </c>
      <c r="I3267" s="1" t="n">
        <v>9.294</v>
      </c>
      <c r="J3267" s="2" t="s">
        <v>9503</v>
      </c>
      <c r="K3267" s="2" t="s">
        <v>52</v>
      </c>
      <c r="L3267" s="0" t="s">
        <v>29</v>
      </c>
      <c r="M3267" s="0" t="s">
        <v>29</v>
      </c>
      <c r="N3267" s="0" t="s">
        <v>29</v>
      </c>
      <c r="O3267" s="2" t="s">
        <v>52</v>
      </c>
      <c r="P3267" s="0" t="s">
        <v>29</v>
      </c>
      <c r="Q3267" s="0" t="n">
        <f aca="false">_xlfn.UNICODE(B3267)</f>
        <v>75</v>
      </c>
      <c r="R3267" s="0" t="str">
        <f aca="false">IF(MIDB(B3267,1,10)="Candidatus",MIDB(B3267,FIND(" ",B3267,1)+1,FIND(" ",B3267,12)-FIND(" ",B3267,1)),IF(AND(Q3267&gt;=65,Q3267&lt;=90),MIDB(B3267,1,FIND(" ",B3267,1)),"-"))</f>
        <v>Klebsiella </v>
      </c>
      <c r="S3267" s="0" t="str">
        <f aca="false">IF(MIDB(B3267,1,10)="Candidatus",MIDB(B3267,FIND(" ",B3267,12)+1,IFERROR(FIND(" ",B3267,FIND(" ",B3267,12)+1),LEN(B3267))-FIND(" ",B3267,12)),IF(AND(Q3267&gt;=65,Q3267&lt;=90),MIDB(B3267,FIND(" ",B3267,1),IFERROR(FIND(" ",B3267,FIND(" ",B3267,1)+1),LEN(B3267)+1)-FIND(" ",B3267,1)),"-"))</f>
        <v> pneumoniae</v>
      </c>
      <c r="T3267" s="0" t="n">
        <v>1</v>
      </c>
    </row>
    <row r="3268" customFormat="false" ht="12.8" hidden="false" customHeight="false" outlineLevel="0" collapsed="false">
      <c r="A3268" s="0" t="n">
        <v>3267</v>
      </c>
      <c r="B3268" s="0" t="s">
        <v>13997</v>
      </c>
      <c r="C3268" s="0" t="s">
        <v>21</v>
      </c>
      <c r="D3268" s="0" t="s">
        <v>90</v>
      </c>
      <c r="E3268" s="0" t="s">
        <v>91</v>
      </c>
      <c r="F3268" s="0" t="s">
        <v>14285</v>
      </c>
      <c r="G3268" s="0" t="s">
        <v>14286</v>
      </c>
      <c r="H3268" s="0" t="s">
        <v>14287</v>
      </c>
      <c r="I3268" s="1" t="n">
        <v>86.518</v>
      </c>
      <c r="J3268" s="2" t="s">
        <v>14288</v>
      </c>
      <c r="K3268" s="2" t="s">
        <v>1207</v>
      </c>
      <c r="L3268" s="0" t="s">
        <v>29</v>
      </c>
      <c r="M3268" s="0" t="s">
        <v>29</v>
      </c>
      <c r="N3268" s="0" t="s">
        <v>29</v>
      </c>
      <c r="O3268" s="2" t="s">
        <v>1207</v>
      </c>
      <c r="P3268" s="0" t="s">
        <v>29</v>
      </c>
      <c r="Q3268" s="0" t="n">
        <f aca="false">_xlfn.UNICODE(B3268)</f>
        <v>75</v>
      </c>
      <c r="R3268" s="0" t="str">
        <f aca="false">IF(MIDB(B3268,1,10)="Candidatus",MIDB(B3268,FIND(" ",B3268,1)+1,FIND(" ",B3268,12)-FIND(" ",B3268,1)),IF(AND(Q3268&gt;=65,Q3268&lt;=90),MIDB(B3268,1,FIND(" ",B3268,1)),"-"))</f>
        <v>Klebsiella </v>
      </c>
      <c r="S3268" s="0" t="str">
        <f aca="false">IF(MIDB(B3268,1,10)="Candidatus",MIDB(B3268,FIND(" ",B3268,12)+1,IFERROR(FIND(" ",B3268,FIND(" ",B3268,12)+1),LEN(B3268))-FIND(" ",B3268,12)),IF(AND(Q3268&gt;=65,Q3268&lt;=90),MIDB(B3268,FIND(" ",B3268,1),IFERROR(FIND(" ",B3268,FIND(" ",B3268,1)+1),LEN(B3268)+1)-FIND(" ",B3268,1)),"-"))</f>
        <v> pneumoniae</v>
      </c>
      <c r="T3268" s="0" t="n">
        <v>1</v>
      </c>
    </row>
    <row r="3269" customFormat="false" ht="12.8" hidden="false" customHeight="false" outlineLevel="0" collapsed="false">
      <c r="A3269" s="0" t="n">
        <v>3268</v>
      </c>
      <c r="B3269" s="0" t="s">
        <v>14289</v>
      </c>
      <c r="C3269" s="0" t="s">
        <v>21</v>
      </c>
      <c r="D3269" s="0" t="s">
        <v>90</v>
      </c>
      <c r="E3269" s="0" t="s">
        <v>91</v>
      </c>
      <c r="F3269" s="0" t="s">
        <v>14290</v>
      </c>
      <c r="G3269" s="0" t="s">
        <v>14291</v>
      </c>
      <c r="H3269" s="0" t="s">
        <v>14292</v>
      </c>
      <c r="I3269" s="1" t="n">
        <v>162.746</v>
      </c>
      <c r="J3269" s="2" t="s">
        <v>14293</v>
      </c>
      <c r="K3269" s="2" t="s">
        <v>2196</v>
      </c>
      <c r="L3269" s="0" t="s">
        <v>29</v>
      </c>
      <c r="M3269" s="0" t="s">
        <v>29</v>
      </c>
      <c r="N3269" s="0" t="s">
        <v>29</v>
      </c>
      <c r="O3269" s="2" t="s">
        <v>2196</v>
      </c>
      <c r="P3269" s="0" t="s">
        <v>29</v>
      </c>
      <c r="Q3269" s="0" t="n">
        <f aca="false">_xlfn.UNICODE(B3269)</f>
        <v>75</v>
      </c>
      <c r="R3269" s="0" t="str">
        <f aca="false">IF(MIDB(B3269,1,10)="Candidatus",MIDB(B3269,FIND(" ",B3269,1)+1,FIND(" ",B3269,12)-FIND(" ",B3269,1)),IF(AND(Q3269&gt;=65,Q3269&lt;=90),MIDB(B3269,1,FIND(" ",B3269,1)),"-"))</f>
        <v>Klebsiella </v>
      </c>
      <c r="S3269" s="0" t="str">
        <f aca="false">IF(MIDB(B3269,1,10)="Candidatus",MIDB(B3269,FIND(" ",B3269,12)+1,IFERROR(FIND(" ",B3269,FIND(" ",B3269,12)+1),LEN(B3269))-FIND(" ",B3269,12)),IF(AND(Q3269&gt;=65,Q3269&lt;=90),MIDB(B3269,FIND(" ",B3269,1),IFERROR(FIND(" ",B3269,FIND(" ",B3269,1)+1),LEN(B3269)+1)-FIND(" ",B3269,1)),"-"))</f>
        <v> pneumoniae</v>
      </c>
      <c r="T3269" s="0" t="n">
        <v>1</v>
      </c>
    </row>
    <row r="3270" customFormat="false" ht="12.8" hidden="false" customHeight="false" outlineLevel="0" collapsed="false">
      <c r="A3270" s="0" t="n">
        <v>3269</v>
      </c>
      <c r="B3270" s="0" t="s">
        <v>14294</v>
      </c>
      <c r="C3270" s="0" t="s">
        <v>21</v>
      </c>
      <c r="D3270" s="0" t="s">
        <v>90</v>
      </c>
      <c r="E3270" s="0" t="s">
        <v>91</v>
      </c>
      <c r="F3270" s="0" t="s">
        <v>14295</v>
      </c>
      <c r="G3270" s="0" t="s">
        <v>14296</v>
      </c>
      <c r="H3270" s="0" t="s">
        <v>14297</v>
      </c>
      <c r="I3270" s="1" t="n">
        <v>267.242</v>
      </c>
      <c r="J3270" s="2" t="s">
        <v>14298</v>
      </c>
      <c r="K3270" s="2" t="s">
        <v>6652</v>
      </c>
      <c r="L3270" s="0" t="s">
        <v>29</v>
      </c>
      <c r="M3270" s="0" t="s">
        <v>29</v>
      </c>
      <c r="N3270" s="0" t="s">
        <v>29</v>
      </c>
      <c r="O3270" s="2" t="s">
        <v>749</v>
      </c>
      <c r="P3270" s="0" t="s">
        <v>29</v>
      </c>
      <c r="Q3270" s="0" t="n">
        <f aca="false">_xlfn.UNICODE(B3270)</f>
        <v>75</v>
      </c>
      <c r="R3270" s="0" t="str">
        <f aca="false">IF(MIDB(B3270,1,10)="Candidatus",MIDB(B3270,FIND(" ",B3270,1)+1,FIND(" ",B3270,12)-FIND(" ",B3270,1)),IF(AND(Q3270&gt;=65,Q3270&lt;=90),MIDB(B3270,1,FIND(" ",B3270,1)),"-"))</f>
        <v>Klebsiella </v>
      </c>
      <c r="S3270" s="0" t="str">
        <f aca="false">IF(MIDB(B3270,1,10)="Candidatus",MIDB(B3270,FIND(" ",B3270,12)+1,IFERROR(FIND(" ",B3270,FIND(" ",B3270,12)+1),LEN(B3270))-FIND(" ",B3270,12)),IF(AND(Q3270&gt;=65,Q3270&lt;=90),MIDB(B3270,FIND(" ",B3270,1),IFERROR(FIND(" ",B3270,FIND(" ",B3270,1)+1),LEN(B3270)+1)-FIND(" ",B3270,1)),"-"))</f>
        <v> pneumoniae</v>
      </c>
      <c r="T3270" s="0" t="n">
        <v>1</v>
      </c>
    </row>
    <row r="3271" customFormat="false" ht="12.8" hidden="false" customHeight="false" outlineLevel="0" collapsed="false">
      <c r="A3271" s="0" t="n">
        <v>3270</v>
      </c>
      <c r="B3271" s="0" t="s">
        <v>14299</v>
      </c>
      <c r="C3271" s="0" t="s">
        <v>21</v>
      </c>
      <c r="D3271" s="0" t="s">
        <v>90</v>
      </c>
      <c r="E3271" s="0" t="s">
        <v>91</v>
      </c>
      <c r="F3271" s="0" t="s">
        <v>14300</v>
      </c>
      <c r="G3271" s="0" t="s">
        <v>14301</v>
      </c>
      <c r="H3271" s="0" t="s">
        <v>14302</v>
      </c>
      <c r="I3271" s="1" t="n">
        <v>114.464</v>
      </c>
      <c r="J3271" s="2" t="s">
        <v>14303</v>
      </c>
      <c r="K3271" s="2" t="s">
        <v>1122</v>
      </c>
      <c r="L3271" s="0" t="s">
        <v>29</v>
      </c>
      <c r="M3271" s="0" t="s">
        <v>29</v>
      </c>
      <c r="N3271" s="0" t="s">
        <v>29</v>
      </c>
      <c r="O3271" s="2" t="s">
        <v>1122</v>
      </c>
      <c r="P3271" s="0" t="s">
        <v>29</v>
      </c>
      <c r="Q3271" s="0" t="n">
        <f aca="false">_xlfn.UNICODE(B3271)</f>
        <v>75</v>
      </c>
      <c r="R3271" s="0" t="str">
        <f aca="false">IF(MIDB(B3271,1,10)="Candidatus",MIDB(B3271,FIND(" ",B3271,1)+1,FIND(" ",B3271,12)-FIND(" ",B3271,1)),IF(AND(Q3271&gt;=65,Q3271&lt;=90),MIDB(B3271,1,FIND(" ",B3271,1)),"-"))</f>
        <v>Klebsiella </v>
      </c>
      <c r="S3271" s="0" t="str">
        <f aca="false">IF(MIDB(B3271,1,10)="Candidatus",MIDB(B3271,FIND(" ",B3271,12)+1,IFERROR(FIND(" ",B3271,FIND(" ",B3271,12)+1),LEN(B3271))-FIND(" ",B3271,12)),IF(AND(Q3271&gt;=65,Q3271&lt;=90),MIDB(B3271,FIND(" ",B3271,1),IFERROR(FIND(" ",B3271,FIND(" ",B3271,1)+1),LEN(B3271)+1)-FIND(" ",B3271,1)),"-"))</f>
        <v> pneumoniae</v>
      </c>
      <c r="T3271" s="0" t="n">
        <v>1</v>
      </c>
    </row>
    <row r="3272" customFormat="false" ht="12.8" hidden="false" customHeight="false" outlineLevel="0" collapsed="false">
      <c r="A3272" s="0" t="n">
        <v>3271</v>
      </c>
      <c r="B3272" s="0" t="s">
        <v>14304</v>
      </c>
      <c r="C3272" s="0" t="s">
        <v>21</v>
      </c>
      <c r="D3272" s="0" t="s">
        <v>90</v>
      </c>
      <c r="E3272" s="0" t="s">
        <v>91</v>
      </c>
      <c r="F3272" s="0" t="s">
        <v>14305</v>
      </c>
      <c r="G3272" s="0" t="s">
        <v>14306</v>
      </c>
      <c r="H3272" s="0" t="s">
        <v>14307</v>
      </c>
      <c r="I3272" s="1" t="n">
        <v>4.27</v>
      </c>
      <c r="J3272" s="2" t="s">
        <v>14308</v>
      </c>
      <c r="K3272" s="2" t="s">
        <v>46</v>
      </c>
      <c r="L3272" s="0" t="s">
        <v>29</v>
      </c>
      <c r="M3272" s="0" t="s">
        <v>29</v>
      </c>
      <c r="N3272" s="0" t="s">
        <v>29</v>
      </c>
      <c r="O3272" s="2" t="s">
        <v>46</v>
      </c>
      <c r="P3272" s="0" t="s">
        <v>29</v>
      </c>
      <c r="Q3272" s="0" t="n">
        <f aca="false">_xlfn.UNICODE(B3272)</f>
        <v>75</v>
      </c>
      <c r="R3272" s="0" t="str">
        <f aca="false">IF(MIDB(B3272,1,10)="Candidatus",MIDB(B3272,FIND(" ",B3272,1)+1,FIND(" ",B3272,12)-FIND(" ",B3272,1)),IF(AND(Q3272&gt;=65,Q3272&lt;=90),MIDB(B3272,1,FIND(" ",B3272,1)),"-"))</f>
        <v>Klebsiella </v>
      </c>
      <c r="S3272" s="0" t="str">
        <f aca="false">IF(MIDB(B3272,1,10)="Candidatus",MIDB(B3272,FIND(" ",B3272,12)+1,IFERROR(FIND(" ",B3272,FIND(" ",B3272,12)+1),LEN(B3272))-FIND(" ",B3272,12)),IF(AND(Q3272&gt;=65,Q3272&lt;=90),MIDB(B3272,FIND(" ",B3272,1),IFERROR(FIND(" ",B3272,FIND(" ",B3272,1)+1),LEN(B3272)+1)-FIND(" ",B3272,1)),"-"))</f>
        <v> pneumoniae</v>
      </c>
      <c r="T3272" s="0" t="n">
        <v>1</v>
      </c>
    </row>
    <row r="3273" customFormat="false" ht="12.8" hidden="false" customHeight="false" outlineLevel="0" collapsed="false">
      <c r="A3273" s="0" t="n">
        <v>3272</v>
      </c>
      <c r="B3273" s="0" t="s">
        <v>14309</v>
      </c>
      <c r="C3273" s="0" t="s">
        <v>21</v>
      </c>
      <c r="D3273" s="0" t="s">
        <v>90</v>
      </c>
      <c r="E3273" s="0" t="s">
        <v>91</v>
      </c>
      <c r="F3273" s="0" t="s">
        <v>14310</v>
      </c>
      <c r="G3273" s="0" t="s">
        <v>14311</v>
      </c>
      <c r="H3273" s="0" t="s">
        <v>14312</v>
      </c>
      <c r="I3273" s="1" t="n">
        <v>95.626</v>
      </c>
      <c r="J3273" s="2" t="s">
        <v>14313</v>
      </c>
      <c r="K3273" s="2" t="s">
        <v>1348</v>
      </c>
      <c r="L3273" s="0" t="s">
        <v>29</v>
      </c>
      <c r="M3273" s="0" t="s">
        <v>29</v>
      </c>
      <c r="N3273" s="0" t="s">
        <v>29</v>
      </c>
      <c r="O3273" s="2" t="s">
        <v>1348</v>
      </c>
      <c r="P3273" s="0" t="s">
        <v>29</v>
      </c>
      <c r="Q3273" s="0" t="n">
        <f aca="false">_xlfn.UNICODE(B3273)</f>
        <v>75</v>
      </c>
      <c r="R3273" s="0" t="str">
        <f aca="false">IF(MIDB(B3273,1,10)="Candidatus",MIDB(B3273,FIND(" ",B3273,1)+1,FIND(" ",B3273,12)-FIND(" ",B3273,1)),IF(AND(Q3273&gt;=65,Q3273&lt;=90),MIDB(B3273,1,FIND(" ",B3273,1)),"-"))</f>
        <v>Klebsiella </v>
      </c>
      <c r="S3273" s="0" t="str">
        <f aca="false">IF(MIDB(B3273,1,10)="Candidatus",MIDB(B3273,FIND(" ",B3273,12)+1,IFERROR(FIND(" ",B3273,FIND(" ",B3273,12)+1),LEN(B3273))-FIND(" ",B3273,12)),IF(AND(Q3273&gt;=65,Q3273&lt;=90),MIDB(B3273,FIND(" ",B3273,1),IFERROR(FIND(" ",B3273,FIND(" ",B3273,1)+1),LEN(B3273)+1)-FIND(" ",B3273,1)),"-"))</f>
        <v> pneumoniae</v>
      </c>
      <c r="T3273" s="0" t="n">
        <v>1</v>
      </c>
    </row>
    <row r="3274" customFormat="false" ht="12.8" hidden="false" customHeight="false" outlineLevel="0" collapsed="false">
      <c r="A3274" s="0" t="n">
        <v>3273</v>
      </c>
      <c r="B3274" s="0" t="s">
        <v>14314</v>
      </c>
      <c r="C3274" s="0" t="s">
        <v>21</v>
      </c>
      <c r="D3274" s="0" t="s">
        <v>90</v>
      </c>
      <c r="E3274" s="0" t="s">
        <v>91</v>
      </c>
      <c r="F3274" s="0" t="s">
        <v>14315</v>
      </c>
      <c r="G3274" s="0" t="s">
        <v>14316</v>
      </c>
      <c r="H3274" s="0" t="s">
        <v>14317</v>
      </c>
      <c r="I3274" s="1" t="n">
        <v>55.417</v>
      </c>
      <c r="J3274" s="2" t="s">
        <v>14318</v>
      </c>
      <c r="K3274" s="2" t="s">
        <v>695</v>
      </c>
      <c r="L3274" s="0" t="s">
        <v>29</v>
      </c>
      <c r="M3274" s="0" t="s">
        <v>29</v>
      </c>
      <c r="N3274" s="0" t="s">
        <v>29</v>
      </c>
      <c r="O3274" s="2" t="s">
        <v>70</v>
      </c>
      <c r="P3274" s="0" t="s">
        <v>29</v>
      </c>
      <c r="Q3274" s="0" t="n">
        <f aca="false">_xlfn.UNICODE(B3274)</f>
        <v>75</v>
      </c>
      <c r="R3274" s="0" t="str">
        <f aca="false">IF(MIDB(B3274,1,10)="Candidatus",MIDB(B3274,FIND(" ",B3274,1)+1,FIND(" ",B3274,12)-FIND(" ",B3274,1)),IF(AND(Q3274&gt;=65,Q3274&lt;=90),MIDB(B3274,1,FIND(" ",B3274,1)),"-"))</f>
        <v>Klebsiella </v>
      </c>
      <c r="S3274" s="0" t="str">
        <f aca="false">IF(MIDB(B3274,1,10)="Candidatus",MIDB(B3274,FIND(" ",B3274,12)+1,IFERROR(FIND(" ",B3274,FIND(" ",B3274,12)+1),LEN(B3274))-FIND(" ",B3274,12)),IF(AND(Q3274&gt;=65,Q3274&lt;=90),MIDB(B3274,FIND(" ",B3274,1),IFERROR(FIND(" ",B3274,FIND(" ",B3274,1)+1),LEN(B3274)+1)-FIND(" ",B3274,1)),"-"))</f>
        <v> pneumoniae</v>
      </c>
      <c r="T3274" s="0" t="n">
        <v>1</v>
      </c>
    </row>
    <row r="3275" customFormat="false" ht="12.8" hidden="false" customHeight="false" outlineLevel="0" collapsed="false">
      <c r="A3275" s="0" t="n">
        <v>3274</v>
      </c>
      <c r="B3275" s="0" t="s">
        <v>13997</v>
      </c>
      <c r="C3275" s="0" t="s">
        <v>21</v>
      </c>
      <c r="D3275" s="0" t="s">
        <v>90</v>
      </c>
      <c r="E3275" s="0" t="s">
        <v>91</v>
      </c>
      <c r="F3275" s="0" t="s">
        <v>13998</v>
      </c>
      <c r="G3275" s="0" t="s">
        <v>14319</v>
      </c>
      <c r="H3275" s="0" t="s">
        <v>14320</v>
      </c>
      <c r="I3275" s="1" t="n">
        <v>11.342</v>
      </c>
      <c r="J3275" s="2" t="s">
        <v>14321</v>
      </c>
      <c r="K3275" s="2" t="s">
        <v>497</v>
      </c>
      <c r="L3275" s="0" t="s">
        <v>29</v>
      </c>
      <c r="M3275" s="0" t="s">
        <v>29</v>
      </c>
      <c r="N3275" s="0" t="s">
        <v>29</v>
      </c>
      <c r="O3275" s="2" t="s">
        <v>497</v>
      </c>
      <c r="P3275" s="0" t="s">
        <v>29</v>
      </c>
      <c r="Q3275" s="0" t="n">
        <f aca="false">_xlfn.UNICODE(B3275)</f>
        <v>75</v>
      </c>
      <c r="R3275" s="0" t="str">
        <f aca="false">IF(MIDB(B3275,1,10)="Candidatus",MIDB(B3275,FIND(" ",B3275,1)+1,FIND(" ",B3275,12)-FIND(" ",B3275,1)),IF(AND(Q3275&gt;=65,Q3275&lt;=90),MIDB(B3275,1,FIND(" ",B3275,1)),"-"))</f>
        <v>Klebsiella </v>
      </c>
      <c r="S3275" s="0" t="str">
        <f aca="false">IF(MIDB(B3275,1,10)="Candidatus",MIDB(B3275,FIND(" ",B3275,12)+1,IFERROR(FIND(" ",B3275,FIND(" ",B3275,12)+1),LEN(B3275))-FIND(" ",B3275,12)),IF(AND(Q3275&gt;=65,Q3275&lt;=90),MIDB(B3275,FIND(" ",B3275,1),IFERROR(FIND(" ",B3275,FIND(" ",B3275,1)+1),LEN(B3275)+1)-FIND(" ",B3275,1)),"-"))</f>
        <v> pneumoniae</v>
      </c>
      <c r="T3275" s="0" t="n">
        <v>1</v>
      </c>
    </row>
    <row r="3276" customFormat="false" ht="12.8" hidden="false" customHeight="false" outlineLevel="0" collapsed="false">
      <c r="A3276" s="0" t="n">
        <v>3275</v>
      </c>
      <c r="B3276" s="0" t="s">
        <v>14322</v>
      </c>
      <c r="C3276" s="0" t="s">
        <v>21</v>
      </c>
      <c r="D3276" s="0" t="s">
        <v>90</v>
      </c>
      <c r="E3276" s="0" t="s">
        <v>91</v>
      </c>
      <c r="F3276" s="0" t="s">
        <v>14323</v>
      </c>
      <c r="G3276" s="0" t="s">
        <v>14324</v>
      </c>
      <c r="H3276" s="0" t="s">
        <v>14325</v>
      </c>
      <c r="I3276" s="1" t="n">
        <v>3.174</v>
      </c>
      <c r="J3276" s="2" t="s">
        <v>14326</v>
      </c>
      <c r="K3276" s="2" t="s">
        <v>88</v>
      </c>
      <c r="L3276" s="0" t="s">
        <v>29</v>
      </c>
      <c r="M3276" s="0" t="s">
        <v>29</v>
      </c>
      <c r="N3276" s="0" t="s">
        <v>29</v>
      </c>
      <c r="O3276" s="2" t="s">
        <v>88</v>
      </c>
      <c r="P3276" s="0" t="s">
        <v>29</v>
      </c>
      <c r="Q3276" s="0" t="n">
        <f aca="false">_xlfn.UNICODE(B3276)</f>
        <v>75</v>
      </c>
      <c r="R3276" s="0" t="str">
        <f aca="false">IF(MIDB(B3276,1,10)="Candidatus",MIDB(B3276,FIND(" ",B3276,1)+1,FIND(" ",B3276,12)-FIND(" ",B3276,1)),IF(AND(Q3276&gt;=65,Q3276&lt;=90),MIDB(B3276,1,FIND(" ",B3276,1)),"-"))</f>
        <v>Klebsiella </v>
      </c>
      <c r="S3276" s="0" t="str">
        <f aca="false">IF(MIDB(B3276,1,10)="Candidatus",MIDB(B3276,FIND(" ",B3276,12)+1,IFERROR(FIND(" ",B3276,FIND(" ",B3276,12)+1),LEN(B3276))-FIND(" ",B3276,12)),IF(AND(Q3276&gt;=65,Q3276&lt;=90),MIDB(B3276,FIND(" ",B3276,1),IFERROR(FIND(" ",B3276,FIND(" ",B3276,1)+1),LEN(B3276)+1)-FIND(" ",B3276,1)),"-"))</f>
        <v> pneumoniae</v>
      </c>
      <c r="T3276" s="0" t="n">
        <v>1</v>
      </c>
    </row>
    <row r="3277" customFormat="false" ht="12.8" hidden="false" customHeight="false" outlineLevel="0" collapsed="false">
      <c r="A3277" s="0" t="n">
        <v>3276</v>
      </c>
      <c r="B3277" s="0" t="s">
        <v>13997</v>
      </c>
      <c r="C3277" s="0" t="s">
        <v>21</v>
      </c>
      <c r="D3277" s="0" t="s">
        <v>90</v>
      </c>
      <c r="E3277" s="0" t="s">
        <v>91</v>
      </c>
      <c r="F3277" s="0" t="s">
        <v>14327</v>
      </c>
      <c r="G3277" s="0" t="s">
        <v>14328</v>
      </c>
      <c r="H3277" s="0" t="s">
        <v>14329</v>
      </c>
      <c r="I3277" s="1" t="n">
        <v>11.354</v>
      </c>
      <c r="J3277" s="2" t="s">
        <v>14330</v>
      </c>
      <c r="K3277" s="2" t="s">
        <v>44</v>
      </c>
      <c r="L3277" s="0" t="s">
        <v>29</v>
      </c>
      <c r="M3277" s="0" t="s">
        <v>29</v>
      </c>
      <c r="N3277" s="0" t="s">
        <v>29</v>
      </c>
      <c r="O3277" s="2" t="s">
        <v>44</v>
      </c>
      <c r="P3277" s="0" t="s">
        <v>29</v>
      </c>
      <c r="Q3277" s="0" t="n">
        <f aca="false">_xlfn.UNICODE(B3277)</f>
        <v>75</v>
      </c>
      <c r="R3277" s="0" t="str">
        <f aca="false">IF(MIDB(B3277,1,10)="Candidatus",MIDB(B3277,FIND(" ",B3277,1)+1,FIND(" ",B3277,12)-FIND(" ",B3277,1)),IF(AND(Q3277&gt;=65,Q3277&lt;=90),MIDB(B3277,1,FIND(" ",B3277,1)),"-"))</f>
        <v>Klebsiella </v>
      </c>
      <c r="S3277" s="0" t="str">
        <f aca="false">IF(MIDB(B3277,1,10)="Candidatus",MIDB(B3277,FIND(" ",B3277,12)+1,IFERROR(FIND(" ",B3277,FIND(" ",B3277,12)+1),LEN(B3277))-FIND(" ",B3277,12)),IF(AND(Q3277&gt;=65,Q3277&lt;=90),MIDB(B3277,FIND(" ",B3277,1),IFERROR(FIND(" ",B3277,FIND(" ",B3277,1)+1),LEN(B3277)+1)-FIND(" ",B3277,1)),"-"))</f>
        <v> pneumoniae</v>
      </c>
      <c r="T3277" s="0" t="n">
        <v>1</v>
      </c>
    </row>
    <row r="3278" customFormat="false" ht="12.8" hidden="false" customHeight="false" outlineLevel="0" collapsed="false">
      <c r="A3278" s="0" t="n">
        <v>3277</v>
      </c>
      <c r="B3278" s="0" t="s">
        <v>13997</v>
      </c>
      <c r="C3278" s="0" t="s">
        <v>21</v>
      </c>
      <c r="D3278" s="0" t="s">
        <v>90</v>
      </c>
      <c r="E3278" s="0" t="s">
        <v>91</v>
      </c>
      <c r="F3278" s="0" t="s">
        <v>14331</v>
      </c>
      <c r="G3278" s="0" t="s">
        <v>14332</v>
      </c>
      <c r="H3278" s="0" t="s">
        <v>14333</v>
      </c>
      <c r="I3278" s="1" t="n">
        <v>2.348</v>
      </c>
      <c r="J3278" s="2" t="s">
        <v>14334</v>
      </c>
      <c r="K3278" s="2" t="s">
        <v>88</v>
      </c>
      <c r="L3278" s="0" t="s">
        <v>29</v>
      </c>
      <c r="M3278" s="0" t="s">
        <v>29</v>
      </c>
      <c r="N3278" s="0" t="s">
        <v>29</v>
      </c>
      <c r="O3278" s="2" t="s">
        <v>88</v>
      </c>
      <c r="P3278" s="0" t="s">
        <v>29</v>
      </c>
      <c r="Q3278" s="0" t="n">
        <f aca="false">_xlfn.UNICODE(B3278)</f>
        <v>75</v>
      </c>
      <c r="R3278" s="0" t="str">
        <f aca="false">IF(MIDB(B3278,1,10)="Candidatus",MIDB(B3278,FIND(" ",B3278,1)+1,FIND(" ",B3278,12)-FIND(" ",B3278,1)),IF(AND(Q3278&gt;=65,Q3278&lt;=90),MIDB(B3278,1,FIND(" ",B3278,1)),"-"))</f>
        <v>Klebsiella </v>
      </c>
      <c r="S3278" s="0" t="str">
        <f aca="false">IF(MIDB(B3278,1,10)="Candidatus",MIDB(B3278,FIND(" ",B3278,12)+1,IFERROR(FIND(" ",B3278,FIND(" ",B3278,12)+1),LEN(B3278))-FIND(" ",B3278,12)),IF(AND(Q3278&gt;=65,Q3278&lt;=90),MIDB(B3278,FIND(" ",B3278,1),IFERROR(FIND(" ",B3278,FIND(" ",B3278,1)+1),LEN(B3278)+1)-FIND(" ",B3278,1)),"-"))</f>
        <v> pneumoniae</v>
      </c>
      <c r="T3278" s="0" t="n">
        <v>1</v>
      </c>
    </row>
    <row r="3279" customFormat="false" ht="12.8" hidden="false" customHeight="false" outlineLevel="0" collapsed="false">
      <c r="A3279" s="0" t="n">
        <v>3278</v>
      </c>
      <c r="B3279" s="0" t="s">
        <v>14335</v>
      </c>
      <c r="C3279" s="0" t="s">
        <v>21</v>
      </c>
      <c r="D3279" s="0" t="s">
        <v>90</v>
      </c>
      <c r="E3279" s="0" t="s">
        <v>91</v>
      </c>
      <c r="F3279" s="0" t="s">
        <v>14336</v>
      </c>
      <c r="G3279" s="0" t="s">
        <v>14337</v>
      </c>
      <c r="H3279" s="0" t="s">
        <v>14338</v>
      </c>
      <c r="I3279" s="1" t="n">
        <v>53.286</v>
      </c>
      <c r="J3279" s="2" t="s">
        <v>14339</v>
      </c>
      <c r="K3279" s="2" t="s">
        <v>1268</v>
      </c>
      <c r="L3279" s="0" t="s">
        <v>29</v>
      </c>
      <c r="M3279" s="0" t="s">
        <v>29</v>
      </c>
      <c r="N3279" s="0" t="s">
        <v>29</v>
      </c>
      <c r="O3279" s="2" t="s">
        <v>1353</v>
      </c>
      <c r="P3279" s="0" t="s">
        <v>29</v>
      </c>
      <c r="Q3279" s="0" t="n">
        <f aca="false">_xlfn.UNICODE(B3279)</f>
        <v>75</v>
      </c>
      <c r="R3279" s="0" t="str">
        <f aca="false">IF(MIDB(B3279,1,10)="Candidatus",MIDB(B3279,FIND(" ",B3279,1)+1,FIND(" ",B3279,12)-FIND(" ",B3279,1)),IF(AND(Q3279&gt;=65,Q3279&lt;=90),MIDB(B3279,1,FIND(" ",B3279,1)),"-"))</f>
        <v>Klebsiella </v>
      </c>
      <c r="S3279" s="0" t="str">
        <f aca="false">IF(MIDB(B3279,1,10)="Candidatus",MIDB(B3279,FIND(" ",B3279,12)+1,IFERROR(FIND(" ",B3279,FIND(" ",B3279,12)+1),LEN(B3279))-FIND(" ",B3279,12)),IF(AND(Q3279&gt;=65,Q3279&lt;=90),MIDB(B3279,FIND(" ",B3279,1),IFERROR(FIND(" ",B3279,FIND(" ",B3279,1)+1),LEN(B3279)+1)-FIND(" ",B3279,1)),"-"))</f>
        <v> pneumoniae</v>
      </c>
      <c r="T3279" s="0" t="n">
        <v>1</v>
      </c>
    </row>
    <row r="3280" customFormat="false" ht="12.8" hidden="false" customHeight="false" outlineLevel="0" collapsed="false">
      <c r="A3280" s="0" t="n">
        <v>3279</v>
      </c>
      <c r="B3280" s="0" t="s">
        <v>14340</v>
      </c>
      <c r="C3280" s="0" t="s">
        <v>21</v>
      </c>
      <c r="D3280" s="0" t="s">
        <v>90</v>
      </c>
      <c r="E3280" s="0" t="s">
        <v>91</v>
      </c>
      <c r="F3280" s="0" t="s">
        <v>14341</v>
      </c>
      <c r="G3280" s="0" t="s">
        <v>14342</v>
      </c>
      <c r="H3280" s="0" t="s">
        <v>14343</v>
      </c>
      <c r="I3280" s="1" t="n">
        <v>151.188</v>
      </c>
      <c r="J3280" s="2" t="s">
        <v>14344</v>
      </c>
      <c r="K3280" s="2" t="s">
        <v>2589</v>
      </c>
      <c r="L3280" s="0" t="s">
        <v>29</v>
      </c>
      <c r="M3280" s="0" t="s">
        <v>29</v>
      </c>
      <c r="N3280" s="0" t="s">
        <v>29</v>
      </c>
      <c r="O3280" s="2" t="s">
        <v>2589</v>
      </c>
      <c r="P3280" s="0" t="s">
        <v>29</v>
      </c>
      <c r="Q3280" s="0" t="n">
        <f aca="false">_xlfn.UNICODE(B3280)</f>
        <v>75</v>
      </c>
      <c r="R3280" s="0" t="str">
        <f aca="false">IF(MIDB(B3280,1,10)="Candidatus",MIDB(B3280,FIND(" ",B3280,1)+1,FIND(" ",B3280,12)-FIND(" ",B3280,1)),IF(AND(Q3280&gt;=65,Q3280&lt;=90),MIDB(B3280,1,FIND(" ",B3280,1)),"-"))</f>
        <v>Klebsiella </v>
      </c>
      <c r="S3280" s="0" t="str">
        <f aca="false">IF(MIDB(B3280,1,10)="Candidatus",MIDB(B3280,FIND(" ",B3280,12)+1,IFERROR(FIND(" ",B3280,FIND(" ",B3280,12)+1),LEN(B3280))-FIND(" ",B3280,12)),IF(AND(Q3280&gt;=65,Q3280&lt;=90),MIDB(B3280,FIND(" ",B3280,1),IFERROR(FIND(" ",B3280,FIND(" ",B3280,1)+1),LEN(B3280)+1)-FIND(" ",B3280,1)),"-"))</f>
        <v> pneumoniae</v>
      </c>
      <c r="T3280" s="0" t="n">
        <v>1</v>
      </c>
    </row>
    <row r="3281" customFormat="false" ht="12.8" hidden="false" customHeight="false" outlineLevel="0" collapsed="false">
      <c r="A3281" s="0" t="n">
        <v>3280</v>
      </c>
      <c r="B3281" s="0" t="s">
        <v>14345</v>
      </c>
      <c r="C3281" s="0" t="s">
        <v>21</v>
      </c>
      <c r="D3281" s="0" t="s">
        <v>90</v>
      </c>
      <c r="E3281" s="0" t="s">
        <v>91</v>
      </c>
      <c r="F3281" s="0" t="s">
        <v>14346</v>
      </c>
      <c r="G3281" s="0" t="s">
        <v>14347</v>
      </c>
      <c r="H3281" s="0" t="s">
        <v>14348</v>
      </c>
      <c r="I3281" s="1" t="n">
        <v>5.225</v>
      </c>
      <c r="J3281" s="2" t="s">
        <v>14349</v>
      </c>
      <c r="K3281" s="2" t="s">
        <v>112</v>
      </c>
      <c r="L3281" s="0" t="s">
        <v>29</v>
      </c>
      <c r="M3281" s="0" t="s">
        <v>29</v>
      </c>
      <c r="N3281" s="0" t="s">
        <v>29</v>
      </c>
      <c r="O3281" s="2" t="s">
        <v>112</v>
      </c>
      <c r="P3281" s="0" t="s">
        <v>29</v>
      </c>
      <c r="Q3281" s="0" t="n">
        <f aca="false">_xlfn.UNICODE(B3281)</f>
        <v>75</v>
      </c>
      <c r="R3281" s="0" t="str">
        <f aca="false">IF(MIDB(B3281,1,10)="Candidatus",MIDB(B3281,FIND(" ",B3281,1)+1,FIND(" ",B3281,12)-FIND(" ",B3281,1)),IF(AND(Q3281&gt;=65,Q3281&lt;=90),MIDB(B3281,1,FIND(" ",B3281,1)),"-"))</f>
        <v>Klebsiella </v>
      </c>
      <c r="S3281" s="0" t="str">
        <f aca="false">IF(MIDB(B3281,1,10)="Candidatus",MIDB(B3281,FIND(" ",B3281,12)+1,IFERROR(FIND(" ",B3281,FIND(" ",B3281,12)+1),LEN(B3281))-FIND(" ",B3281,12)),IF(AND(Q3281&gt;=65,Q3281&lt;=90),MIDB(B3281,FIND(" ",B3281,1),IFERROR(FIND(" ",B3281,FIND(" ",B3281,1)+1),LEN(B3281)+1)-FIND(" ",B3281,1)),"-"))</f>
        <v> pneumoniae</v>
      </c>
      <c r="T3281" s="0" t="n">
        <v>1</v>
      </c>
    </row>
    <row r="3282" customFormat="false" ht="12.8" hidden="false" customHeight="false" outlineLevel="0" collapsed="false">
      <c r="A3282" s="0" t="n">
        <v>3281</v>
      </c>
      <c r="B3282" s="0" t="s">
        <v>14350</v>
      </c>
      <c r="C3282" s="0" t="s">
        <v>21</v>
      </c>
      <c r="D3282" s="0" t="s">
        <v>90</v>
      </c>
      <c r="E3282" s="0" t="s">
        <v>91</v>
      </c>
      <c r="F3282" s="0" t="s">
        <v>14351</v>
      </c>
      <c r="G3282" s="0" t="s">
        <v>14352</v>
      </c>
      <c r="H3282" s="0" t="s">
        <v>14353</v>
      </c>
      <c r="I3282" s="1" t="n">
        <v>7.605</v>
      </c>
      <c r="J3282" s="2" t="s">
        <v>14354</v>
      </c>
      <c r="K3282" s="2" t="s">
        <v>52</v>
      </c>
      <c r="L3282" s="0" t="s">
        <v>29</v>
      </c>
      <c r="M3282" s="0" t="s">
        <v>29</v>
      </c>
      <c r="N3282" s="0" t="s">
        <v>29</v>
      </c>
      <c r="O3282" s="2" t="s">
        <v>52</v>
      </c>
      <c r="P3282" s="0" t="s">
        <v>29</v>
      </c>
      <c r="Q3282" s="0" t="n">
        <f aca="false">_xlfn.UNICODE(B3282)</f>
        <v>75</v>
      </c>
      <c r="R3282" s="0" t="str">
        <f aca="false">IF(MIDB(B3282,1,10)="Candidatus",MIDB(B3282,FIND(" ",B3282,1)+1,FIND(" ",B3282,12)-FIND(" ",B3282,1)),IF(AND(Q3282&gt;=65,Q3282&lt;=90),MIDB(B3282,1,FIND(" ",B3282,1)),"-"))</f>
        <v>Klebsiella </v>
      </c>
      <c r="S3282" s="0" t="str">
        <f aca="false">IF(MIDB(B3282,1,10)="Candidatus",MIDB(B3282,FIND(" ",B3282,12)+1,IFERROR(FIND(" ",B3282,FIND(" ",B3282,12)+1),LEN(B3282))-FIND(" ",B3282,12)),IF(AND(Q3282&gt;=65,Q3282&lt;=90),MIDB(B3282,FIND(" ",B3282,1),IFERROR(FIND(" ",B3282,FIND(" ",B3282,1)+1),LEN(B3282)+1)-FIND(" ",B3282,1)),"-"))</f>
        <v> pneumoniae</v>
      </c>
      <c r="T3282" s="0" t="n">
        <v>1</v>
      </c>
    </row>
    <row r="3283" customFormat="false" ht="12.8" hidden="false" customHeight="false" outlineLevel="0" collapsed="false">
      <c r="A3283" s="0" t="n">
        <v>3282</v>
      </c>
      <c r="B3283" s="0" t="s">
        <v>13997</v>
      </c>
      <c r="C3283" s="0" t="s">
        <v>21</v>
      </c>
      <c r="D3283" s="0" t="s">
        <v>90</v>
      </c>
      <c r="E3283" s="0" t="s">
        <v>91</v>
      </c>
      <c r="F3283" s="0" t="s">
        <v>14355</v>
      </c>
      <c r="G3283" s="0" t="s">
        <v>14356</v>
      </c>
      <c r="H3283" s="0" t="s">
        <v>14357</v>
      </c>
      <c r="I3283" s="1" t="n">
        <v>3.679</v>
      </c>
      <c r="J3283" s="2" t="s">
        <v>14358</v>
      </c>
      <c r="K3283" s="2" t="s">
        <v>28</v>
      </c>
      <c r="L3283" s="0" t="s">
        <v>29</v>
      </c>
      <c r="M3283" s="0" t="s">
        <v>29</v>
      </c>
      <c r="N3283" s="0" t="s">
        <v>29</v>
      </c>
      <c r="O3283" s="2" t="s">
        <v>28</v>
      </c>
      <c r="P3283" s="0" t="s">
        <v>29</v>
      </c>
      <c r="Q3283" s="0" t="n">
        <f aca="false">_xlfn.UNICODE(B3283)</f>
        <v>75</v>
      </c>
      <c r="R3283" s="0" t="str">
        <f aca="false">IF(MIDB(B3283,1,10)="Candidatus",MIDB(B3283,FIND(" ",B3283,1)+1,FIND(" ",B3283,12)-FIND(" ",B3283,1)),IF(AND(Q3283&gt;=65,Q3283&lt;=90),MIDB(B3283,1,FIND(" ",B3283,1)),"-"))</f>
        <v>Klebsiella </v>
      </c>
      <c r="S3283" s="0" t="str">
        <f aca="false">IF(MIDB(B3283,1,10)="Candidatus",MIDB(B3283,FIND(" ",B3283,12)+1,IFERROR(FIND(" ",B3283,FIND(" ",B3283,12)+1),LEN(B3283))-FIND(" ",B3283,12)),IF(AND(Q3283&gt;=65,Q3283&lt;=90),MIDB(B3283,FIND(" ",B3283,1),IFERROR(FIND(" ",B3283,FIND(" ",B3283,1)+1),LEN(B3283)+1)-FIND(" ",B3283,1)),"-"))</f>
        <v> pneumoniae</v>
      </c>
      <c r="T3283" s="0" t="n">
        <v>1</v>
      </c>
    </row>
    <row r="3284" customFormat="false" ht="12.8" hidden="false" customHeight="false" outlineLevel="0" collapsed="false">
      <c r="A3284" s="0" t="n">
        <v>3283</v>
      </c>
      <c r="B3284" s="0" t="s">
        <v>14002</v>
      </c>
      <c r="C3284" s="0" t="s">
        <v>21</v>
      </c>
      <c r="D3284" s="0" t="s">
        <v>90</v>
      </c>
      <c r="E3284" s="0" t="s">
        <v>91</v>
      </c>
      <c r="F3284" s="0" t="s">
        <v>14359</v>
      </c>
      <c r="G3284" s="0" t="s">
        <v>14360</v>
      </c>
      <c r="H3284" s="0" t="s">
        <v>14361</v>
      </c>
      <c r="I3284" s="1" t="n">
        <v>147.416</v>
      </c>
      <c r="J3284" s="2" t="s">
        <v>14362</v>
      </c>
      <c r="K3284" s="2" t="s">
        <v>286</v>
      </c>
      <c r="L3284" s="0" t="s">
        <v>29</v>
      </c>
      <c r="M3284" s="0" t="s">
        <v>29</v>
      </c>
      <c r="N3284" s="0" t="s">
        <v>29</v>
      </c>
      <c r="O3284" s="2" t="s">
        <v>286</v>
      </c>
      <c r="P3284" s="0" t="s">
        <v>29</v>
      </c>
      <c r="Q3284" s="0" t="n">
        <f aca="false">_xlfn.UNICODE(B3284)</f>
        <v>75</v>
      </c>
      <c r="R3284" s="0" t="str">
        <f aca="false">IF(MIDB(B3284,1,10)="Candidatus",MIDB(B3284,FIND(" ",B3284,1)+1,FIND(" ",B3284,12)-FIND(" ",B3284,1)),IF(AND(Q3284&gt;=65,Q3284&lt;=90),MIDB(B3284,1,FIND(" ",B3284,1)),"-"))</f>
        <v>Klebsiella </v>
      </c>
      <c r="S3284" s="0" t="str">
        <f aca="false">IF(MIDB(B3284,1,10)="Candidatus",MIDB(B3284,FIND(" ",B3284,12)+1,IFERROR(FIND(" ",B3284,FIND(" ",B3284,12)+1),LEN(B3284))-FIND(" ",B3284,12)),IF(AND(Q3284&gt;=65,Q3284&lt;=90),MIDB(B3284,FIND(" ",B3284,1),IFERROR(FIND(" ",B3284,FIND(" ",B3284,1)+1),LEN(B3284)+1)-FIND(" ",B3284,1)),"-"))</f>
        <v> pneumoniae</v>
      </c>
      <c r="T3284" s="0" t="n">
        <v>1</v>
      </c>
    </row>
    <row r="3285" customFormat="false" ht="12.8" hidden="false" customHeight="false" outlineLevel="0" collapsed="false">
      <c r="A3285" s="0" t="n">
        <v>3284</v>
      </c>
      <c r="B3285" s="0" t="s">
        <v>14363</v>
      </c>
      <c r="C3285" s="0" t="s">
        <v>21</v>
      </c>
      <c r="D3285" s="0" t="s">
        <v>90</v>
      </c>
      <c r="E3285" s="0" t="s">
        <v>91</v>
      </c>
      <c r="F3285" s="0" t="s">
        <v>76</v>
      </c>
      <c r="G3285" s="0" t="s">
        <v>14364</v>
      </c>
      <c r="H3285" s="0" t="s">
        <v>14365</v>
      </c>
      <c r="I3285" s="1" t="n">
        <v>8.187</v>
      </c>
      <c r="J3285" s="2" t="s">
        <v>14366</v>
      </c>
      <c r="K3285" s="2" t="s">
        <v>52</v>
      </c>
      <c r="L3285" s="0" t="s">
        <v>29</v>
      </c>
      <c r="M3285" s="0" t="s">
        <v>29</v>
      </c>
      <c r="N3285" s="0" t="s">
        <v>29</v>
      </c>
      <c r="O3285" s="2" t="s">
        <v>52</v>
      </c>
      <c r="P3285" s="0" t="s">
        <v>29</v>
      </c>
      <c r="Q3285" s="0" t="n">
        <f aca="false">_xlfn.UNICODE(B3285)</f>
        <v>75</v>
      </c>
      <c r="R3285" s="0" t="str">
        <f aca="false">IF(MIDB(B3285,1,10)="Candidatus",MIDB(B3285,FIND(" ",B3285,1)+1,FIND(" ",B3285,12)-FIND(" ",B3285,1)),IF(AND(Q3285&gt;=65,Q3285&lt;=90),MIDB(B3285,1,FIND(" ",B3285,1)),"-"))</f>
        <v>Klebsiella </v>
      </c>
      <c r="S3285" s="0" t="str">
        <f aca="false">IF(MIDB(B3285,1,10)="Candidatus",MIDB(B3285,FIND(" ",B3285,12)+1,IFERROR(FIND(" ",B3285,FIND(" ",B3285,12)+1),LEN(B3285))-FIND(" ",B3285,12)),IF(AND(Q3285&gt;=65,Q3285&lt;=90),MIDB(B3285,FIND(" ",B3285,1),IFERROR(FIND(" ",B3285,FIND(" ",B3285,1)+1),LEN(B3285)+1)-FIND(" ",B3285,1)),"-"))</f>
        <v> pneumoniae</v>
      </c>
      <c r="T3285" s="0" t="n">
        <v>1</v>
      </c>
    </row>
    <row r="3286" customFormat="false" ht="12.8" hidden="false" customHeight="false" outlineLevel="0" collapsed="false">
      <c r="A3286" s="0" t="n">
        <v>3285</v>
      </c>
      <c r="B3286" s="0" t="s">
        <v>14205</v>
      </c>
      <c r="C3286" s="0" t="s">
        <v>21</v>
      </c>
      <c r="D3286" s="0" t="s">
        <v>90</v>
      </c>
      <c r="E3286" s="0" t="s">
        <v>91</v>
      </c>
      <c r="F3286" s="0" t="s">
        <v>14367</v>
      </c>
      <c r="G3286" s="0" t="s">
        <v>14368</v>
      </c>
      <c r="H3286" s="0" t="s">
        <v>14369</v>
      </c>
      <c r="I3286" s="1" t="n">
        <v>245.869</v>
      </c>
      <c r="J3286" s="2" t="s">
        <v>14370</v>
      </c>
      <c r="K3286" s="2" t="s">
        <v>509</v>
      </c>
      <c r="L3286" s="0" t="s">
        <v>29</v>
      </c>
      <c r="M3286" s="0" t="s">
        <v>29</v>
      </c>
      <c r="N3286" s="0" t="s">
        <v>29</v>
      </c>
      <c r="O3286" s="2" t="s">
        <v>1641</v>
      </c>
      <c r="P3286" s="0" t="s">
        <v>29</v>
      </c>
      <c r="Q3286" s="0" t="n">
        <f aca="false">_xlfn.UNICODE(B3286)</f>
        <v>75</v>
      </c>
      <c r="R3286" s="0" t="str">
        <f aca="false">IF(MIDB(B3286,1,10)="Candidatus",MIDB(B3286,FIND(" ",B3286,1)+1,FIND(" ",B3286,12)-FIND(" ",B3286,1)),IF(AND(Q3286&gt;=65,Q3286&lt;=90),MIDB(B3286,1,FIND(" ",B3286,1)),"-"))</f>
        <v>Klebsiella </v>
      </c>
      <c r="S3286" s="0" t="str">
        <f aca="false">IF(MIDB(B3286,1,10)="Candidatus",MIDB(B3286,FIND(" ",B3286,12)+1,IFERROR(FIND(" ",B3286,FIND(" ",B3286,12)+1),LEN(B3286))-FIND(" ",B3286,12)),IF(AND(Q3286&gt;=65,Q3286&lt;=90),MIDB(B3286,FIND(" ",B3286,1),IFERROR(FIND(" ",B3286,FIND(" ",B3286,1)+1),LEN(B3286)+1)-FIND(" ",B3286,1)),"-"))</f>
        <v> pneumoniae</v>
      </c>
      <c r="T3286" s="0" t="n">
        <v>1</v>
      </c>
    </row>
    <row r="3287" customFormat="false" ht="12.8" hidden="false" customHeight="false" outlineLevel="0" collapsed="false">
      <c r="A3287" s="0" t="n">
        <v>3286</v>
      </c>
      <c r="B3287" s="0" t="s">
        <v>14066</v>
      </c>
      <c r="C3287" s="0" t="s">
        <v>21</v>
      </c>
      <c r="D3287" s="0" t="s">
        <v>90</v>
      </c>
      <c r="E3287" s="0" t="s">
        <v>91</v>
      </c>
      <c r="F3287" s="0" t="s">
        <v>14371</v>
      </c>
      <c r="G3287" s="0" t="s">
        <v>14372</v>
      </c>
      <c r="H3287" s="0" t="s">
        <v>14373</v>
      </c>
      <c r="I3287" s="1" t="n">
        <v>220.824</v>
      </c>
      <c r="J3287" s="2" t="s">
        <v>14374</v>
      </c>
      <c r="K3287" s="2" t="s">
        <v>185</v>
      </c>
      <c r="L3287" s="0" t="s">
        <v>29</v>
      </c>
      <c r="M3287" s="0" t="s">
        <v>29</v>
      </c>
      <c r="N3287" s="0" t="s">
        <v>29</v>
      </c>
      <c r="O3287" s="2" t="s">
        <v>9210</v>
      </c>
      <c r="P3287" s="2" t="s">
        <v>88</v>
      </c>
      <c r="Q3287" s="0" t="n">
        <f aca="false">_xlfn.UNICODE(B3287)</f>
        <v>75</v>
      </c>
      <c r="R3287" s="0" t="str">
        <f aca="false">IF(MIDB(B3287,1,10)="Candidatus",MIDB(B3287,FIND(" ",B3287,1)+1,FIND(" ",B3287,12)-FIND(" ",B3287,1)),IF(AND(Q3287&gt;=65,Q3287&lt;=90),MIDB(B3287,1,FIND(" ",B3287,1)),"-"))</f>
        <v>Klebsiella </v>
      </c>
      <c r="S3287" s="0" t="str">
        <f aca="false">IF(MIDB(B3287,1,10)="Candidatus",MIDB(B3287,FIND(" ",B3287,12)+1,IFERROR(FIND(" ",B3287,FIND(" ",B3287,12)+1),LEN(B3287))-FIND(" ",B3287,12)),IF(AND(Q3287&gt;=65,Q3287&lt;=90),MIDB(B3287,FIND(" ",B3287,1),IFERROR(FIND(" ",B3287,FIND(" ",B3287,1)+1),LEN(B3287)+1)-FIND(" ",B3287,1)),"-"))</f>
        <v> pneumoniae</v>
      </c>
      <c r="T3287" s="0" t="n">
        <v>1</v>
      </c>
    </row>
    <row r="3288" customFormat="false" ht="12.8" hidden="false" customHeight="false" outlineLevel="0" collapsed="false">
      <c r="A3288" s="0" t="n">
        <v>3287</v>
      </c>
      <c r="B3288" s="0" t="s">
        <v>14375</v>
      </c>
      <c r="C3288" s="0" t="s">
        <v>21</v>
      </c>
      <c r="D3288" s="0" t="s">
        <v>90</v>
      </c>
      <c r="E3288" s="0" t="s">
        <v>91</v>
      </c>
      <c r="F3288" s="0" t="s">
        <v>14376</v>
      </c>
      <c r="G3288" s="0" t="s">
        <v>14377</v>
      </c>
      <c r="H3288" s="0" t="s">
        <v>14378</v>
      </c>
      <c r="I3288" s="1" t="n">
        <v>59.228</v>
      </c>
      <c r="J3288" s="2" t="s">
        <v>14379</v>
      </c>
      <c r="K3288" s="2" t="s">
        <v>535</v>
      </c>
      <c r="L3288" s="0" t="s">
        <v>29</v>
      </c>
      <c r="M3288" s="0" t="s">
        <v>29</v>
      </c>
      <c r="N3288" s="0" t="s">
        <v>29</v>
      </c>
      <c r="O3288" s="2" t="s">
        <v>535</v>
      </c>
      <c r="P3288" s="0" t="s">
        <v>29</v>
      </c>
      <c r="Q3288" s="0" t="n">
        <f aca="false">_xlfn.UNICODE(B3288)</f>
        <v>75</v>
      </c>
      <c r="R3288" s="0" t="str">
        <f aca="false">IF(MIDB(B3288,1,10)="Candidatus",MIDB(B3288,FIND(" ",B3288,1)+1,FIND(" ",B3288,12)-FIND(" ",B3288,1)),IF(AND(Q3288&gt;=65,Q3288&lt;=90),MIDB(B3288,1,FIND(" ",B3288,1)),"-"))</f>
        <v>Klebsiella </v>
      </c>
      <c r="S3288" s="0" t="str">
        <f aca="false">IF(MIDB(B3288,1,10)="Candidatus",MIDB(B3288,FIND(" ",B3288,12)+1,IFERROR(FIND(" ",B3288,FIND(" ",B3288,12)+1),LEN(B3288))-FIND(" ",B3288,12)),IF(AND(Q3288&gt;=65,Q3288&lt;=90),MIDB(B3288,FIND(" ",B3288,1),IFERROR(FIND(" ",B3288,FIND(" ",B3288,1)+1),LEN(B3288)+1)-FIND(" ",B3288,1)),"-"))</f>
        <v> pneumoniae</v>
      </c>
      <c r="T3288" s="0" t="n">
        <v>1</v>
      </c>
    </row>
    <row r="3289" customFormat="false" ht="12.8" hidden="false" customHeight="false" outlineLevel="0" collapsed="false">
      <c r="A3289" s="0" t="n">
        <v>3288</v>
      </c>
      <c r="B3289" s="0" t="s">
        <v>14380</v>
      </c>
      <c r="C3289" s="0" t="s">
        <v>21</v>
      </c>
      <c r="D3289" s="0" t="s">
        <v>90</v>
      </c>
      <c r="E3289" s="0" t="s">
        <v>91</v>
      </c>
      <c r="F3289" s="0" t="s">
        <v>14381</v>
      </c>
      <c r="G3289" s="0" t="s">
        <v>14382</v>
      </c>
      <c r="H3289" s="0" t="s">
        <v>14383</v>
      </c>
      <c r="I3289" s="1" t="n">
        <v>133.191</v>
      </c>
      <c r="J3289" s="2" t="s">
        <v>14384</v>
      </c>
      <c r="K3289" s="2" t="s">
        <v>331</v>
      </c>
      <c r="L3289" s="0" t="s">
        <v>29</v>
      </c>
      <c r="M3289" s="0" t="s">
        <v>29</v>
      </c>
      <c r="N3289" s="0" t="s">
        <v>29</v>
      </c>
      <c r="O3289" s="2" t="s">
        <v>331</v>
      </c>
      <c r="P3289" s="0" t="s">
        <v>29</v>
      </c>
      <c r="Q3289" s="0" t="n">
        <f aca="false">_xlfn.UNICODE(B3289)</f>
        <v>75</v>
      </c>
      <c r="R3289" s="0" t="str">
        <f aca="false">IF(MIDB(B3289,1,10)="Candidatus",MIDB(B3289,FIND(" ",B3289,1)+1,FIND(" ",B3289,12)-FIND(" ",B3289,1)),IF(AND(Q3289&gt;=65,Q3289&lt;=90),MIDB(B3289,1,FIND(" ",B3289,1)),"-"))</f>
        <v>Klebsiella </v>
      </c>
      <c r="S3289" s="0" t="str">
        <f aca="false">IF(MIDB(B3289,1,10)="Candidatus",MIDB(B3289,FIND(" ",B3289,12)+1,IFERROR(FIND(" ",B3289,FIND(" ",B3289,12)+1),LEN(B3289))-FIND(" ",B3289,12)),IF(AND(Q3289&gt;=65,Q3289&lt;=90),MIDB(B3289,FIND(" ",B3289,1),IFERROR(FIND(" ",B3289,FIND(" ",B3289,1)+1),LEN(B3289)+1)-FIND(" ",B3289,1)),"-"))</f>
        <v> pneumoniae</v>
      </c>
      <c r="T3289" s="0" t="n">
        <v>1</v>
      </c>
    </row>
    <row r="3290" customFormat="false" ht="12.8" hidden="false" customHeight="false" outlineLevel="0" collapsed="false">
      <c r="A3290" s="0" t="n">
        <v>3289</v>
      </c>
      <c r="B3290" s="0" t="s">
        <v>14385</v>
      </c>
      <c r="C3290" s="0" t="s">
        <v>21</v>
      </c>
      <c r="D3290" s="0" t="s">
        <v>90</v>
      </c>
      <c r="E3290" s="0" t="s">
        <v>91</v>
      </c>
      <c r="F3290" s="0" t="s">
        <v>14386</v>
      </c>
      <c r="G3290" s="0" t="s">
        <v>14387</v>
      </c>
      <c r="H3290" s="0" t="s">
        <v>14388</v>
      </c>
      <c r="I3290" s="1" t="n">
        <v>151.885</v>
      </c>
      <c r="J3290" s="2" t="s">
        <v>14389</v>
      </c>
      <c r="K3290" s="2" t="s">
        <v>603</v>
      </c>
      <c r="L3290" s="0" t="s">
        <v>29</v>
      </c>
      <c r="M3290" s="0" t="s">
        <v>29</v>
      </c>
      <c r="N3290" s="0" t="s">
        <v>29</v>
      </c>
      <c r="O3290" s="2" t="s">
        <v>1700</v>
      </c>
      <c r="P3290" s="2" t="s">
        <v>129</v>
      </c>
      <c r="Q3290" s="0" t="n">
        <f aca="false">_xlfn.UNICODE(B3290)</f>
        <v>75</v>
      </c>
      <c r="R3290" s="0" t="str">
        <f aca="false">IF(MIDB(B3290,1,10)="Candidatus",MIDB(B3290,FIND(" ",B3290,1)+1,FIND(" ",B3290,12)-FIND(" ",B3290,1)),IF(AND(Q3290&gt;=65,Q3290&lt;=90),MIDB(B3290,1,FIND(" ",B3290,1)),"-"))</f>
        <v>Klebsiella </v>
      </c>
      <c r="S3290" s="0" t="str">
        <f aca="false">IF(MIDB(B3290,1,10)="Candidatus",MIDB(B3290,FIND(" ",B3290,12)+1,IFERROR(FIND(" ",B3290,FIND(" ",B3290,12)+1),LEN(B3290))-FIND(" ",B3290,12)),IF(AND(Q3290&gt;=65,Q3290&lt;=90),MIDB(B3290,FIND(" ",B3290,1),IFERROR(FIND(" ",B3290,FIND(" ",B3290,1)+1),LEN(B3290)+1)-FIND(" ",B3290,1)),"-"))</f>
        <v> pneumoniae</v>
      </c>
      <c r="T3290" s="0" t="n">
        <v>1</v>
      </c>
    </row>
    <row r="3291" customFormat="false" ht="12.8" hidden="false" customHeight="false" outlineLevel="0" collapsed="false">
      <c r="A3291" s="0" t="n">
        <v>3290</v>
      </c>
      <c r="B3291" s="0" t="s">
        <v>14390</v>
      </c>
      <c r="C3291" s="0" t="s">
        <v>21</v>
      </c>
      <c r="D3291" s="0" t="s">
        <v>90</v>
      </c>
      <c r="E3291" s="0" t="s">
        <v>91</v>
      </c>
      <c r="F3291" s="0" t="s">
        <v>14391</v>
      </c>
      <c r="G3291" s="0" t="s">
        <v>14392</v>
      </c>
      <c r="H3291" s="0" t="s">
        <v>14393</v>
      </c>
      <c r="I3291" s="1" t="n">
        <v>67.85</v>
      </c>
      <c r="J3291" s="2" t="s">
        <v>14394</v>
      </c>
      <c r="K3291" s="2" t="s">
        <v>647</v>
      </c>
      <c r="L3291" s="0" t="s">
        <v>29</v>
      </c>
      <c r="M3291" s="0" t="s">
        <v>29</v>
      </c>
      <c r="N3291" s="0" t="s">
        <v>29</v>
      </c>
      <c r="O3291" s="2" t="s">
        <v>703</v>
      </c>
      <c r="P3291" s="2" t="s">
        <v>46</v>
      </c>
      <c r="Q3291" s="0" t="n">
        <f aca="false">_xlfn.UNICODE(B3291)</f>
        <v>75</v>
      </c>
      <c r="R3291" s="0" t="str">
        <f aca="false">IF(MIDB(B3291,1,10)="Candidatus",MIDB(B3291,FIND(" ",B3291,1)+1,FIND(" ",B3291,12)-FIND(" ",B3291,1)),IF(AND(Q3291&gt;=65,Q3291&lt;=90),MIDB(B3291,1,FIND(" ",B3291,1)),"-"))</f>
        <v>Klebsiella </v>
      </c>
      <c r="S3291" s="0" t="str">
        <f aca="false">IF(MIDB(B3291,1,10)="Candidatus",MIDB(B3291,FIND(" ",B3291,12)+1,IFERROR(FIND(" ",B3291,FIND(" ",B3291,12)+1),LEN(B3291))-FIND(" ",B3291,12)),IF(AND(Q3291&gt;=65,Q3291&lt;=90),MIDB(B3291,FIND(" ",B3291,1),IFERROR(FIND(" ",B3291,FIND(" ",B3291,1)+1),LEN(B3291)+1)-FIND(" ",B3291,1)),"-"))</f>
        <v> pneumoniae</v>
      </c>
      <c r="T3291" s="0" t="n">
        <v>1</v>
      </c>
    </row>
    <row r="3292" customFormat="false" ht="12.8" hidden="false" customHeight="false" outlineLevel="0" collapsed="false">
      <c r="A3292" s="0" t="n">
        <v>3291</v>
      </c>
      <c r="B3292" s="0" t="s">
        <v>14395</v>
      </c>
      <c r="C3292" s="0" t="s">
        <v>21</v>
      </c>
      <c r="D3292" s="0" t="s">
        <v>90</v>
      </c>
      <c r="E3292" s="0" t="s">
        <v>91</v>
      </c>
      <c r="F3292" s="0" t="s">
        <v>14396</v>
      </c>
      <c r="G3292" s="0" t="s">
        <v>14397</v>
      </c>
      <c r="H3292" s="0" t="s">
        <v>14398</v>
      </c>
      <c r="I3292" s="1" t="n">
        <v>21.138</v>
      </c>
      <c r="J3292" s="2" t="s">
        <v>14399</v>
      </c>
      <c r="K3292" s="2" t="s">
        <v>186</v>
      </c>
      <c r="L3292" s="0" t="s">
        <v>29</v>
      </c>
      <c r="M3292" s="0" t="s">
        <v>29</v>
      </c>
      <c r="N3292" s="0" t="s">
        <v>29</v>
      </c>
      <c r="O3292" s="2" t="s">
        <v>186</v>
      </c>
      <c r="P3292" s="0" t="s">
        <v>29</v>
      </c>
      <c r="Q3292" s="0" t="n">
        <f aca="false">_xlfn.UNICODE(B3292)</f>
        <v>75</v>
      </c>
      <c r="R3292" s="0" t="str">
        <f aca="false">IF(MIDB(B3292,1,10)="Candidatus",MIDB(B3292,FIND(" ",B3292,1)+1,FIND(" ",B3292,12)-FIND(" ",B3292,1)),IF(AND(Q3292&gt;=65,Q3292&lt;=90),MIDB(B3292,1,FIND(" ",B3292,1)),"-"))</f>
        <v>Klebsiella </v>
      </c>
      <c r="S3292" s="0" t="str">
        <f aca="false">IF(MIDB(B3292,1,10)="Candidatus",MIDB(B3292,FIND(" ",B3292,12)+1,IFERROR(FIND(" ",B3292,FIND(" ",B3292,12)+1),LEN(B3292))-FIND(" ",B3292,12)),IF(AND(Q3292&gt;=65,Q3292&lt;=90),MIDB(B3292,FIND(" ",B3292,1),IFERROR(FIND(" ",B3292,FIND(" ",B3292,1)+1),LEN(B3292)+1)-FIND(" ",B3292,1)),"-"))</f>
        <v> pneumoniae</v>
      </c>
      <c r="T3292" s="0" t="n">
        <v>1</v>
      </c>
    </row>
    <row r="3293" customFormat="false" ht="12.8" hidden="false" customHeight="false" outlineLevel="0" collapsed="false">
      <c r="A3293" s="0" t="n">
        <v>3292</v>
      </c>
      <c r="B3293" s="0" t="s">
        <v>14400</v>
      </c>
      <c r="C3293" s="0" t="s">
        <v>21</v>
      </c>
      <c r="D3293" s="0" t="s">
        <v>90</v>
      </c>
      <c r="E3293" s="0" t="s">
        <v>91</v>
      </c>
      <c r="F3293" s="0" t="s">
        <v>14401</v>
      </c>
      <c r="G3293" s="0" t="s">
        <v>14402</v>
      </c>
      <c r="H3293" s="0" t="s">
        <v>14403</v>
      </c>
      <c r="I3293" s="1" t="n">
        <v>23.753</v>
      </c>
      <c r="J3293" s="2" t="s">
        <v>14404</v>
      </c>
      <c r="K3293" s="2" t="s">
        <v>1062</v>
      </c>
      <c r="L3293" s="0" t="s">
        <v>29</v>
      </c>
      <c r="M3293" s="0" t="s">
        <v>29</v>
      </c>
      <c r="N3293" s="0" t="s">
        <v>29</v>
      </c>
      <c r="O3293" s="2" t="s">
        <v>1062</v>
      </c>
      <c r="P3293" s="0" t="s">
        <v>29</v>
      </c>
      <c r="Q3293" s="0" t="n">
        <f aca="false">_xlfn.UNICODE(B3293)</f>
        <v>75</v>
      </c>
      <c r="R3293" s="0" t="str">
        <f aca="false">IF(MIDB(B3293,1,10)="Candidatus",MIDB(B3293,FIND(" ",B3293,1)+1,FIND(" ",B3293,12)-FIND(" ",B3293,1)),IF(AND(Q3293&gt;=65,Q3293&lt;=90),MIDB(B3293,1,FIND(" ",B3293,1)),"-"))</f>
        <v>Klebsiella </v>
      </c>
      <c r="S3293" s="0" t="str">
        <f aca="false">IF(MIDB(B3293,1,10)="Candidatus",MIDB(B3293,FIND(" ",B3293,12)+1,IFERROR(FIND(" ",B3293,FIND(" ",B3293,12)+1),LEN(B3293))-FIND(" ",B3293,12)),IF(AND(Q3293&gt;=65,Q3293&lt;=90),MIDB(B3293,FIND(" ",B3293,1),IFERROR(FIND(" ",B3293,FIND(" ",B3293,1)+1),LEN(B3293)+1)-FIND(" ",B3293,1)),"-"))</f>
        <v> pneumoniae</v>
      </c>
      <c r="T3293" s="0" t="n">
        <v>1</v>
      </c>
    </row>
    <row r="3294" customFormat="false" ht="12.8" hidden="false" customHeight="false" outlineLevel="0" collapsed="false">
      <c r="A3294" s="0" t="n">
        <v>3293</v>
      </c>
      <c r="B3294" s="0" t="s">
        <v>14405</v>
      </c>
      <c r="C3294" s="0" t="s">
        <v>21</v>
      </c>
      <c r="D3294" s="0" t="s">
        <v>90</v>
      </c>
      <c r="E3294" s="0" t="s">
        <v>91</v>
      </c>
      <c r="F3294" s="0" t="s">
        <v>14406</v>
      </c>
      <c r="G3294" s="0" t="s">
        <v>14407</v>
      </c>
      <c r="H3294" s="0" t="s">
        <v>14408</v>
      </c>
      <c r="I3294" s="1" t="n">
        <v>113.64</v>
      </c>
      <c r="J3294" s="2" t="s">
        <v>14409</v>
      </c>
      <c r="K3294" s="2" t="s">
        <v>2398</v>
      </c>
      <c r="L3294" s="0" t="s">
        <v>29</v>
      </c>
      <c r="M3294" s="0" t="s">
        <v>29</v>
      </c>
      <c r="N3294" s="0" t="s">
        <v>29</v>
      </c>
      <c r="O3294" s="2" t="s">
        <v>2398</v>
      </c>
      <c r="P3294" s="0" t="s">
        <v>29</v>
      </c>
      <c r="Q3294" s="0" t="n">
        <f aca="false">_xlfn.UNICODE(B3294)</f>
        <v>75</v>
      </c>
      <c r="R3294" s="0" t="str">
        <f aca="false">IF(MIDB(B3294,1,10)="Candidatus",MIDB(B3294,FIND(" ",B3294,1)+1,FIND(" ",B3294,12)-FIND(" ",B3294,1)),IF(AND(Q3294&gt;=65,Q3294&lt;=90),MIDB(B3294,1,FIND(" ",B3294,1)),"-"))</f>
        <v>Klebsiella </v>
      </c>
      <c r="S3294" s="0" t="str">
        <f aca="false">IF(MIDB(B3294,1,10)="Candidatus",MIDB(B3294,FIND(" ",B3294,12)+1,IFERROR(FIND(" ",B3294,FIND(" ",B3294,12)+1),LEN(B3294))-FIND(" ",B3294,12)),IF(AND(Q3294&gt;=65,Q3294&lt;=90),MIDB(B3294,FIND(" ",B3294,1),IFERROR(FIND(" ",B3294,FIND(" ",B3294,1)+1),LEN(B3294)+1)-FIND(" ",B3294,1)),"-"))</f>
        <v> pneumoniae</v>
      </c>
      <c r="T3294" s="0" t="n">
        <v>1</v>
      </c>
    </row>
    <row r="3295" customFormat="false" ht="12.8" hidden="false" customHeight="false" outlineLevel="0" collapsed="false">
      <c r="A3295" s="0" t="n">
        <v>3294</v>
      </c>
      <c r="B3295" s="0" t="s">
        <v>14410</v>
      </c>
      <c r="C3295" s="0" t="s">
        <v>21</v>
      </c>
      <c r="D3295" s="0" t="s">
        <v>90</v>
      </c>
      <c r="E3295" s="0" t="s">
        <v>91</v>
      </c>
      <c r="F3295" s="0" t="s">
        <v>14411</v>
      </c>
      <c r="G3295" s="0" t="s">
        <v>14412</v>
      </c>
      <c r="H3295" s="0" t="s">
        <v>14413</v>
      </c>
      <c r="I3295" s="1" t="n">
        <v>269.674</v>
      </c>
      <c r="J3295" s="2" t="s">
        <v>14414</v>
      </c>
      <c r="K3295" s="2" t="s">
        <v>12839</v>
      </c>
      <c r="L3295" s="0" t="s">
        <v>29</v>
      </c>
      <c r="M3295" s="0" t="s">
        <v>29</v>
      </c>
      <c r="N3295" s="0" t="s">
        <v>29</v>
      </c>
      <c r="O3295" s="2" t="s">
        <v>12839</v>
      </c>
      <c r="P3295" s="0" t="s">
        <v>29</v>
      </c>
      <c r="Q3295" s="0" t="n">
        <f aca="false">_xlfn.UNICODE(B3295)</f>
        <v>75</v>
      </c>
      <c r="R3295" s="0" t="str">
        <f aca="false">IF(MIDB(B3295,1,10)="Candidatus",MIDB(B3295,FIND(" ",B3295,1)+1,FIND(" ",B3295,12)-FIND(" ",B3295,1)),IF(AND(Q3295&gt;=65,Q3295&lt;=90),MIDB(B3295,1,FIND(" ",B3295,1)),"-"))</f>
        <v>Klebsiella </v>
      </c>
      <c r="S3295" s="0" t="str">
        <f aca="false">IF(MIDB(B3295,1,10)="Candidatus",MIDB(B3295,FIND(" ",B3295,12)+1,IFERROR(FIND(" ",B3295,FIND(" ",B3295,12)+1),LEN(B3295))-FIND(" ",B3295,12)),IF(AND(Q3295&gt;=65,Q3295&lt;=90),MIDB(B3295,FIND(" ",B3295,1),IFERROR(FIND(" ",B3295,FIND(" ",B3295,1)+1),LEN(B3295)+1)-FIND(" ",B3295,1)),"-"))</f>
        <v> pneumoniae</v>
      </c>
      <c r="T3295" s="0" t="n">
        <v>1</v>
      </c>
    </row>
    <row r="3296" customFormat="false" ht="12.8" hidden="false" customHeight="false" outlineLevel="0" collapsed="false">
      <c r="A3296" s="0" t="n">
        <v>3295</v>
      </c>
      <c r="B3296" s="0" t="s">
        <v>14415</v>
      </c>
      <c r="C3296" s="0" t="s">
        <v>21</v>
      </c>
      <c r="D3296" s="0" t="s">
        <v>90</v>
      </c>
      <c r="E3296" s="0" t="s">
        <v>91</v>
      </c>
      <c r="F3296" s="0" t="s">
        <v>14416</v>
      </c>
      <c r="G3296" s="0" t="s">
        <v>14417</v>
      </c>
      <c r="H3296" s="0" t="s">
        <v>14418</v>
      </c>
      <c r="I3296" s="1" t="n">
        <v>165.295</v>
      </c>
      <c r="J3296" s="2" t="s">
        <v>14419</v>
      </c>
      <c r="K3296" s="2" t="s">
        <v>2912</v>
      </c>
      <c r="L3296" s="0" t="s">
        <v>29</v>
      </c>
      <c r="M3296" s="0" t="s">
        <v>29</v>
      </c>
      <c r="N3296" s="0" t="s">
        <v>29</v>
      </c>
      <c r="O3296" s="2" t="s">
        <v>2912</v>
      </c>
      <c r="P3296" s="0" t="s">
        <v>29</v>
      </c>
      <c r="Q3296" s="0" t="n">
        <f aca="false">_xlfn.UNICODE(B3296)</f>
        <v>75</v>
      </c>
      <c r="R3296" s="0" t="str">
        <f aca="false">IF(MIDB(B3296,1,10)="Candidatus",MIDB(B3296,FIND(" ",B3296,1)+1,FIND(" ",B3296,12)-FIND(" ",B3296,1)),IF(AND(Q3296&gt;=65,Q3296&lt;=90),MIDB(B3296,1,FIND(" ",B3296,1)),"-"))</f>
        <v>Klebsiella </v>
      </c>
      <c r="S3296" s="0" t="str">
        <f aca="false">IF(MIDB(B3296,1,10)="Candidatus",MIDB(B3296,FIND(" ",B3296,12)+1,IFERROR(FIND(" ",B3296,FIND(" ",B3296,12)+1),LEN(B3296))-FIND(" ",B3296,12)),IF(AND(Q3296&gt;=65,Q3296&lt;=90),MIDB(B3296,FIND(" ",B3296,1),IFERROR(FIND(" ",B3296,FIND(" ",B3296,1)+1),LEN(B3296)+1)-FIND(" ",B3296,1)),"-"))</f>
        <v> pneumoniae</v>
      </c>
      <c r="T3296" s="0" t="n">
        <v>1</v>
      </c>
    </row>
    <row r="3297" customFormat="false" ht="12.8" hidden="false" customHeight="false" outlineLevel="0" collapsed="false">
      <c r="A3297" s="0" t="n">
        <v>3296</v>
      </c>
      <c r="B3297" s="0" t="s">
        <v>14420</v>
      </c>
      <c r="C3297" s="0" t="s">
        <v>21</v>
      </c>
      <c r="D3297" s="0" t="s">
        <v>90</v>
      </c>
      <c r="E3297" s="0" t="s">
        <v>91</v>
      </c>
      <c r="F3297" s="0" t="s">
        <v>14421</v>
      </c>
      <c r="G3297" s="0" t="s">
        <v>14422</v>
      </c>
      <c r="H3297" s="0" t="s">
        <v>14423</v>
      </c>
      <c r="I3297" s="1" t="n">
        <v>219.385</v>
      </c>
      <c r="J3297" s="2" t="s">
        <v>14424</v>
      </c>
      <c r="K3297" s="2" t="s">
        <v>4346</v>
      </c>
      <c r="L3297" s="0" t="s">
        <v>29</v>
      </c>
      <c r="M3297" s="0" t="s">
        <v>29</v>
      </c>
      <c r="N3297" s="0" t="s">
        <v>29</v>
      </c>
      <c r="O3297" s="2" t="s">
        <v>2976</v>
      </c>
      <c r="P3297" s="2" t="s">
        <v>44</v>
      </c>
      <c r="Q3297" s="0" t="n">
        <f aca="false">_xlfn.UNICODE(B3297)</f>
        <v>75</v>
      </c>
      <c r="R3297" s="0" t="str">
        <f aca="false">IF(MIDB(B3297,1,10)="Candidatus",MIDB(B3297,FIND(" ",B3297,1)+1,FIND(" ",B3297,12)-FIND(" ",B3297,1)),IF(AND(Q3297&gt;=65,Q3297&lt;=90),MIDB(B3297,1,FIND(" ",B3297,1)),"-"))</f>
        <v>Klebsiella </v>
      </c>
      <c r="S3297" s="0" t="str">
        <f aca="false">IF(MIDB(B3297,1,10)="Candidatus",MIDB(B3297,FIND(" ",B3297,12)+1,IFERROR(FIND(" ",B3297,FIND(" ",B3297,12)+1),LEN(B3297))-FIND(" ",B3297,12)),IF(AND(Q3297&gt;=65,Q3297&lt;=90),MIDB(B3297,FIND(" ",B3297,1),IFERROR(FIND(" ",B3297,FIND(" ",B3297,1)+1),LEN(B3297)+1)-FIND(" ",B3297,1)),"-"))</f>
        <v> pneumoniae</v>
      </c>
      <c r="T3297" s="0" t="n">
        <v>1</v>
      </c>
    </row>
    <row r="3298" customFormat="false" ht="12.8" hidden="false" customHeight="false" outlineLevel="0" collapsed="false">
      <c r="A3298" s="0" t="n">
        <v>3297</v>
      </c>
      <c r="B3298" s="0" t="s">
        <v>13997</v>
      </c>
      <c r="C3298" s="0" t="s">
        <v>21</v>
      </c>
      <c r="D3298" s="0" t="s">
        <v>90</v>
      </c>
      <c r="E3298" s="0" t="s">
        <v>91</v>
      </c>
      <c r="F3298" s="0" t="s">
        <v>13998</v>
      </c>
      <c r="G3298" s="0" t="s">
        <v>14425</v>
      </c>
      <c r="H3298" s="0" t="s">
        <v>14426</v>
      </c>
      <c r="I3298" s="1" t="n">
        <v>6.502</v>
      </c>
      <c r="J3298" s="2" t="s">
        <v>14427</v>
      </c>
      <c r="K3298" s="2" t="s">
        <v>44</v>
      </c>
      <c r="L3298" s="0" t="s">
        <v>29</v>
      </c>
      <c r="M3298" s="0" t="s">
        <v>29</v>
      </c>
      <c r="N3298" s="0" t="s">
        <v>29</v>
      </c>
      <c r="O3298" s="2" t="s">
        <v>44</v>
      </c>
      <c r="P3298" s="0" t="s">
        <v>29</v>
      </c>
      <c r="Q3298" s="0" t="n">
        <f aca="false">_xlfn.UNICODE(B3298)</f>
        <v>75</v>
      </c>
      <c r="R3298" s="0" t="str">
        <f aca="false">IF(MIDB(B3298,1,10)="Candidatus",MIDB(B3298,FIND(" ",B3298,1)+1,FIND(" ",B3298,12)-FIND(" ",B3298,1)),IF(AND(Q3298&gt;=65,Q3298&lt;=90),MIDB(B3298,1,FIND(" ",B3298,1)),"-"))</f>
        <v>Klebsiella </v>
      </c>
      <c r="S3298" s="0" t="str">
        <f aca="false">IF(MIDB(B3298,1,10)="Candidatus",MIDB(B3298,FIND(" ",B3298,12)+1,IFERROR(FIND(" ",B3298,FIND(" ",B3298,12)+1),LEN(B3298))-FIND(" ",B3298,12)),IF(AND(Q3298&gt;=65,Q3298&lt;=90),MIDB(B3298,FIND(" ",B3298,1),IFERROR(FIND(" ",B3298,FIND(" ",B3298,1)+1),LEN(B3298)+1)-FIND(" ",B3298,1)),"-"))</f>
        <v> pneumoniae</v>
      </c>
      <c r="T3298" s="0" t="n">
        <v>1</v>
      </c>
    </row>
    <row r="3299" customFormat="false" ht="12.8" hidden="false" customHeight="false" outlineLevel="0" collapsed="false">
      <c r="A3299" s="0" t="n">
        <v>3298</v>
      </c>
      <c r="B3299" s="0" t="s">
        <v>14428</v>
      </c>
      <c r="C3299" s="0" t="s">
        <v>21</v>
      </c>
      <c r="D3299" s="0" t="s">
        <v>90</v>
      </c>
      <c r="E3299" s="0" t="s">
        <v>91</v>
      </c>
      <c r="F3299" s="0" t="s">
        <v>14429</v>
      </c>
      <c r="G3299" s="0" t="s">
        <v>14430</v>
      </c>
      <c r="H3299" s="0" t="s">
        <v>14431</v>
      </c>
      <c r="I3299" s="1" t="n">
        <v>79.307</v>
      </c>
      <c r="J3299" s="2" t="s">
        <v>14432</v>
      </c>
      <c r="K3299" s="2" t="s">
        <v>659</v>
      </c>
      <c r="L3299" s="0" t="s">
        <v>29</v>
      </c>
      <c r="M3299" s="0" t="s">
        <v>29</v>
      </c>
      <c r="N3299" s="0" t="s">
        <v>29</v>
      </c>
      <c r="O3299" s="2" t="s">
        <v>1132</v>
      </c>
      <c r="P3299" s="0" t="s">
        <v>29</v>
      </c>
      <c r="Q3299" s="0" t="n">
        <f aca="false">_xlfn.UNICODE(B3299)</f>
        <v>75</v>
      </c>
      <c r="R3299" s="0" t="str">
        <f aca="false">IF(MIDB(B3299,1,10)="Candidatus",MIDB(B3299,FIND(" ",B3299,1)+1,FIND(" ",B3299,12)-FIND(" ",B3299,1)),IF(AND(Q3299&gt;=65,Q3299&lt;=90),MIDB(B3299,1,FIND(" ",B3299,1)),"-"))</f>
        <v>Klebsiella </v>
      </c>
      <c r="S3299" s="0" t="str">
        <f aca="false">IF(MIDB(B3299,1,10)="Candidatus",MIDB(B3299,FIND(" ",B3299,12)+1,IFERROR(FIND(" ",B3299,FIND(" ",B3299,12)+1),LEN(B3299))-FIND(" ",B3299,12)),IF(AND(Q3299&gt;=65,Q3299&lt;=90),MIDB(B3299,FIND(" ",B3299,1),IFERROR(FIND(" ",B3299,FIND(" ",B3299,1)+1),LEN(B3299)+1)-FIND(" ",B3299,1)),"-"))</f>
        <v> pneumoniae</v>
      </c>
      <c r="T3299" s="0" t="n">
        <v>1</v>
      </c>
    </row>
    <row r="3300" customFormat="false" ht="12.8" hidden="false" customHeight="false" outlineLevel="0" collapsed="false">
      <c r="A3300" s="0" t="n">
        <v>3299</v>
      </c>
      <c r="B3300" s="0" t="s">
        <v>13997</v>
      </c>
      <c r="C3300" s="0" t="s">
        <v>21</v>
      </c>
      <c r="D3300" s="0" t="s">
        <v>90</v>
      </c>
      <c r="E3300" s="0" t="s">
        <v>91</v>
      </c>
      <c r="F3300" s="0" t="s">
        <v>13998</v>
      </c>
      <c r="G3300" s="0" t="s">
        <v>14433</v>
      </c>
      <c r="H3300" s="0" t="s">
        <v>14434</v>
      </c>
      <c r="I3300" s="1" t="n">
        <v>3.809</v>
      </c>
      <c r="J3300" s="2" t="s">
        <v>14435</v>
      </c>
      <c r="K3300" s="0" t="s">
        <v>29</v>
      </c>
      <c r="L3300" s="0" t="s">
        <v>29</v>
      </c>
      <c r="M3300" s="0" t="s">
        <v>29</v>
      </c>
      <c r="N3300" s="0" t="s">
        <v>29</v>
      </c>
      <c r="O3300" s="0" t="s">
        <v>29</v>
      </c>
      <c r="P3300" s="0" t="s">
        <v>29</v>
      </c>
      <c r="Q3300" s="0" t="n">
        <f aca="false">_xlfn.UNICODE(B3300)</f>
        <v>75</v>
      </c>
      <c r="R3300" s="0" t="str">
        <f aca="false">IF(MIDB(B3300,1,10)="Candidatus",MIDB(B3300,FIND(" ",B3300,1)+1,FIND(" ",B3300,12)-FIND(" ",B3300,1)),IF(AND(Q3300&gt;=65,Q3300&lt;=90),MIDB(B3300,1,FIND(" ",B3300,1)),"-"))</f>
        <v>Klebsiella </v>
      </c>
      <c r="S3300" s="0" t="str">
        <f aca="false">IF(MIDB(B3300,1,10)="Candidatus",MIDB(B3300,FIND(" ",B3300,12)+1,IFERROR(FIND(" ",B3300,FIND(" ",B3300,12)+1),LEN(B3300))-FIND(" ",B3300,12)),IF(AND(Q3300&gt;=65,Q3300&lt;=90),MIDB(B3300,FIND(" ",B3300,1),IFERROR(FIND(" ",B3300,FIND(" ",B3300,1)+1),LEN(B3300)+1)-FIND(" ",B3300,1)),"-"))</f>
        <v> pneumoniae</v>
      </c>
      <c r="T3300" s="0" t="n">
        <v>1</v>
      </c>
    </row>
    <row r="3301" customFormat="false" ht="12.8" hidden="false" customHeight="false" outlineLevel="0" collapsed="false">
      <c r="A3301" s="0" t="n">
        <v>3300</v>
      </c>
      <c r="B3301" s="0" t="s">
        <v>13997</v>
      </c>
      <c r="C3301" s="0" t="s">
        <v>21</v>
      </c>
      <c r="D3301" s="0" t="s">
        <v>90</v>
      </c>
      <c r="E3301" s="0" t="s">
        <v>91</v>
      </c>
      <c r="F3301" s="0" t="s">
        <v>14436</v>
      </c>
      <c r="G3301" s="0" t="s">
        <v>14437</v>
      </c>
      <c r="H3301" s="0" t="s">
        <v>14438</v>
      </c>
      <c r="I3301" s="1" t="n">
        <v>62.592</v>
      </c>
      <c r="J3301" s="2" t="s">
        <v>14439</v>
      </c>
      <c r="K3301" s="2" t="s">
        <v>535</v>
      </c>
      <c r="L3301" s="0" t="s">
        <v>29</v>
      </c>
      <c r="M3301" s="0" t="s">
        <v>29</v>
      </c>
      <c r="N3301" s="0" t="s">
        <v>29</v>
      </c>
      <c r="O3301" s="2" t="s">
        <v>535</v>
      </c>
      <c r="P3301" s="0" t="s">
        <v>29</v>
      </c>
      <c r="Q3301" s="0" t="n">
        <f aca="false">_xlfn.UNICODE(B3301)</f>
        <v>75</v>
      </c>
      <c r="R3301" s="0" t="str">
        <f aca="false">IF(MIDB(B3301,1,10)="Candidatus",MIDB(B3301,FIND(" ",B3301,1)+1,FIND(" ",B3301,12)-FIND(" ",B3301,1)),IF(AND(Q3301&gt;=65,Q3301&lt;=90),MIDB(B3301,1,FIND(" ",B3301,1)),"-"))</f>
        <v>Klebsiella </v>
      </c>
      <c r="S3301" s="0" t="str">
        <f aca="false">IF(MIDB(B3301,1,10)="Candidatus",MIDB(B3301,FIND(" ",B3301,12)+1,IFERROR(FIND(" ",B3301,FIND(" ",B3301,12)+1),LEN(B3301))-FIND(" ",B3301,12)),IF(AND(Q3301&gt;=65,Q3301&lt;=90),MIDB(B3301,FIND(" ",B3301,1),IFERROR(FIND(" ",B3301,FIND(" ",B3301,1)+1),LEN(B3301)+1)-FIND(" ",B3301,1)),"-"))</f>
        <v> pneumoniae</v>
      </c>
      <c r="T3301" s="0" t="n">
        <v>1</v>
      </c>
    </row>
    <row r="3302" customFormat="false" ht="12.8" hidden="false" customHeight="false" outlineLevel="0" collapsed="false">
      <c r="A3302" s="0" t="n">
        <v>3301</v>
      </c>
      <c r="B3302" s="0" t="s">
        <v>14440</v>
      </c>
      <c r="C3302" s="0" t="s">
        <v>21</v>
      </c>
      <c r="D3302" s="0" t="s">
        <v>90</v>
      </c>
      <c r="E3302" s="0" t="s">
        <v>91</v>
      </c>
      <c r="F3302" s="0" t="s">
        <v>14441</v>
      </c>
      <c r="G3302" s="0" t="s">
        <v>14442</v>
      </c>
      <c r="H3302" s="0" t="s">
        <v>14443</v>
      </c>
      <c r="I3302" s="1" t="n">
        <v>246.176</v>
      </c>
      <c r="J3302" s="2" t="s">
        <v>14444</v>
      </c>
      <c r="K3302" s="2" t="s">
        <v>3153</v>
      </c>
      <c r="L3302" s="0" t="s">
        <v>29</v>
      </c>
      <c r="M3302" s="0" t="s">
        <v>29</v>
      </c>
      <c r="N3302" s="0" t="s">
        <v>29</v>
      </c>
      <c r="O3302" s="2" t="s">
        <v>185</v>
      </c>
      <c r="P3302" s="2" t="s">
        <v>46</v>
      </c>
      <c r="Q3302" s="0" t="n">
        <f aca="false">_xlfn.UNICODE(B3302)</f>
        <v>75</v>
      </c>
      <c r="R3302" s="0" t="str">
        <f aca="false">IF(MIDB(B3302,1,10)="Candidatus",MIDB(B3302,FIND(" ",B3302,1)+1,FIND(" ",B3302,12)-FIND(" ",B3302,1)),IF(AND(Q3302&gt;=65,Q3302&lt;=90),MIDB(B3302,1,FIND(" ",B3302,1)),"-"))</f>
        <v>Klebsiella </v>
      </c>
      <c r="S3302" s="0" t="str">
        <f aca="false">IF(MIDB(B3302,1,10)="Candidatus",MIDB(B3302,FIND(" ",B3302,12)+1,IFERROR(FIND(" ",B3302,FIND(" ",B3302,12)+1),LEN(B3302))-FIND(" ",B3302,12)),IF(AND(Q3302&gt;=65,Q3302&lt;=90),MIDB(B3302,FIND(" ",B3302,1),IFERROR(FIND(" ",B3302,FIND(" ",B3302,1)+1),LEN(B3302)+1)-FIND(" ",B3302,1)),"-"))</f>
        <v> pneumoniae</v>
      </c>
      <c r="T3302" s="0" t="n">
        <v>1</v>
      </c>
    </row>
    <row r="3303" customFormat="false" ht="12.8" hidden="false" customHeight="false" outlineLevel="0" collapsed="false">
      <c r="A3303" s="0" t="n">
        <v>3302</v>
      </c>
      <c r="B3303" s="0" t="s">
        <v>13997</v>
      </c>
      <c r="C3303" s="0" t="s">
        <v>21</v>
      </c>
      <c r="D3303" s="0" t="s">
        <v>90</v>
      </c>
      <c r="E3303" s="0" t="s">
        <v>91</v>
      </c>
      <c r="F3303" s="0" t="s">
        <v>14445</v>
      </c>
      <c r="G3303" s="0" t="s">
        <v>14446</v>
      </c>
      <c r="H3303" s="0" t="s">
        <v>14447</v>
      </c>
      <c r="I3303" s="1" t="n">
        <v>5.258</v>
      </c>
      <c r="J3303" s="2" t="s">
        <v>14448</v>
      </c>
      <c r="K3303" s="2" t="s">
        <v>28</v>
      </c>
      <c r="L3303" s="0" t="s">
        <v>29</v>
      </c>
      <c r="M3303" s="0" t="s">
        <v>29</v>
      </c>
      <c r="N3303" s="2" t="s">
        <v>88</v>
      </c>
      <c r="O3303" s="2" t="s">
        <v>52</v>
      </c>
      <c r="P3303" s="0" t="s">
        <v>29</v>
      </c>
      <c r="Q3303" s="0" t="n">
        <f aca="false">_xlfn.UNICODE(B3303)</f>
        <v>75</v>
      </c>
      <c r="R3303" s="0" t="str">
        <f aca="false">IF(MIDB(B3303,1,10)="Candidatus",MIDB(B3303,FIND(" ",B3303,1)+1,FIND(" ",B3303,12)-FIND(" ",B3303,1)),IF(AND(Q3303&gt;=65,Q3303&lt;=90),MIDB(B3303,1,FIND(" ",B3303,1)),"-"))</f>
        <v>Klebsiella </v>
      </c>
      <c r="S3303" s="0" t="str">
        <f aca="false">IF(MIDB(B3303,1,10)="Candidatus",MIDB(B3303,FIND(" ",B3303,12)+1,IFERROR(FIND(" ",B3303,FIND(" ",B3303,12)+1),LEN(B3303))-FIND(" ",B3303,12)),IF(AND(Q3303&gt;=65,Q3303&lt;=90),MIDB(B3303,FIND(" ",B3303,1),IFERROR(FIND(" ",B3303,FIND(" ",B3303,1)+1),LEN(B3303)+1)-FIND(" ",B3303,1)),"-"))</f>
        <v> pneumoniae</v>
      </c>
      <c r="T3303" s="0" t="n">
        <v>1</v>
      </c>
    </row>
    <row r="3304" customFormat="false" ht="12.8" hidden="false" customHeight="false" outlineLevel="0" collapsed="false">
      <c r="A3304" s="0" t="n">
        <v>3303</v>
      </c>
      <c r="B3304" s="0" t="s">
        <v>14449</v>
      </c>
      <c r="C3304" s="0" t="s">
        <v>21</v>
      </c>
      <c r="D3304" s="0" t="s">
        <v>90</v>
      </c>
      <c r="E3304" s="0" t="s">
        <v>91</v>
      </c>
      <c r="F3304" s="0" t="s">
        <v>14450</v>
      </c>
      <c r="G3304" s="0" t="s">
        <v>14451</v>
      </c>
      <c r="H3304" s="0" t="s">
        <v>14452</v>
      </c>
      <c r="I3304" s="1" t="n">
        <v>90.439</v>
      </c>
      <c r="J3304" s="2" t="s">
        <v>14453</v>
      </c>
      <c r="K3304" s="2" t="s">
        <v>770</v>
      </c>
      <c r="L3304" s="0" t="s">
        <v>29</v>
      </c>
      <c r="M3304" s="0" t="s">
        <v>29</v>
      </c>
      <c r="N3304" s="0" t="s">
        <v>29</v>
      </c>
      <c r="O3304" s="2" t="s">
        <v>770</v>
      </c>
      <c r="P3304" s="0" t="s">
        <v>29</v>
      </c>
      <c r="Q3304" s="0" t="n">
        <f aca="false">_xlfn.UNICODE(B3304)</f>
        <v>75</v>
      </c>
      <c r="R3304" s="0" t="str">
        <f aca="false">IF(MIDB(B3304,1,10)="Candidatus",MIDB(B3304,FIND(" ",B3304,1)+1,FIND(" ",B3304,12)-FIND(" ",B3304,1)),IF(AND(Q3304&gt;=65,Q3304&lt;=90),MIDB(B3304,1,FIND(" ",B3304,1)),"-"))</f>
        <v>Klebsiella </v>
      </c>
      <c r="S3304" s="0" t="str">
        <f aca="false">IF(MIDB(B3304,1,10)="Candidatus",MIDB(B3304,FIND(" ",B3304,12)+1,IFERROR(FIND(" ",B3304,FIND(" ",B3304,12)+1),LEN(B3304))-FIND(" ",B3304,12)),IF(AND(Q3304&gt;=65,Q3304&lt;=90),MIDB(B3304,FIND(" ",B3304,1),IFERROR(FIND(" ",B3304,FIND(" ",B3304,1)+1),LEN(B3304)+1)-FIND(" ",B3304,1)),"-"))</f>
        <v> pneumoniae</v>
      </c>
      <c r="T3304" s="0" t="n">
        <v>1</v>
      </c>
    </row>
    <row r="3305" customFormat="false" ht="12.8" hidden="false" customHeight="false" outlineLevel="0" collapsed="false">
      <c r="A3305" s="0" t="n">
        <v>3304</v>
      </c>
      <c r="B3305" s="0" t="s">
        <v>14454</v>
      </c>
      <c r="C3305" s="0" t="s">
        <v>21</v>
      </c>
      <c r="D3305" s="0" t="s">
        <v>90</v>
      </c>
      <c r="E3305" s="0" t="s">
        <v>91</v>
      </c>
      <c r="F3305" s="0" t="s">
        <v>14455</v>
      </c>
      <c r="G3305" s="0" t="s">
        <v>14456</v>
      </c>
      <c r="H3305" s="0" t="s">
        <v>14457</v>
      </c>
      <c r="I3305" s="1" t="n">
        <v>42.848</v>
      </c>
      <c r="J3305" s="2" t="s">
        <v>14458</v>
      </c>
      <c r="K3305" s="2" t="s">
        <v>953</v>
      </c>
      <c r="L3305" s="0" t="s">
        <v>29</v>
      </c>
      <c r="M3305" s="0" t="s">
        <v>29</v>
      </c>
      <c r="N3305" s="0" t="s">
        <v>29</v>
      </c>
      <c r="O3305" s="2" t="s">
        <v>953</v>
      </c>
      <c r="P3305" s="0" t="s">
        <v>29</v>
      </c>
      <c r="Q3305" s="0" t="n">
        <f aca="false">_xlfn.UNICODE(B3305)</f>
        <v>75</v>
      </c>
      <c r="R3305" s="0" t="str">
        <f aca="false">IF(MIDB(B3305,1,10)="Candidatus",MIDB(B3305,FIND(" ",B3305,1)+1,FIND(" ",B3305,12)-FIND(" ",B3305,1)),IF(AND(Q3305&gt;=65,Q3305&lt;=90),MIDB(B3305,1,FIND(" ",B3305,1)),"-"))</f>
        <v>Klebsiella </v>
      </c>
      <c r="S3305" s="0" t="str">
        <f aca="false">IF(MIDB(B3305,1,10)="Candidatus",MIDB(B3305,FIND(" ",B3305,12)+1,IFERROR(FIND(" ",B3305,FIND(" ",B3305,12)+1),LEN(B3305))-FIND(" ",B3305,12)),IF(AND(Q3305&gt;=65,Q3305&lt;=90),MIDB(B3305,FIND(" ",B3305,1),IFERROR(FIND(" ",B3305,FIND(" ",B3305,1)+1),LEN(B3305)+1)-FIND(" ",B3305,1)),"-"))</f>
        <v> pneumoniae</v>
      </c>
      <c r="T3305" s="0" t="n">
        <v>1</v>
      </c>
    </row>
    <row r="3306" customFormat="false" ht="12.8" hidden="false" customHeight="false" outlineLevel="0" collapsed="false">
      <c r="A3306" s="0" t="n">
        <v>3305</v>
      </c>
      <c r="B3306" s="0" t="s">
        <v>14459</v>
      </c>
      <c r="C3306" s="0" t="s">
        <v>21</v>
      </c>
      <c r="D3306" s="0" t="s">
        <v>90</v>
      </c>
      <c r="E3306" s="0" t="s">
        <v>91</v>
      </c>
      <c r="F3306" s="0" t="s">
        <v>14460</v>
      </c>
      <c r="G3306" s="0" t="s">
        <v>14461</v>
      </c>
      <c r="H3306" s="0" t="s">
        <v>14462</v>
      </c>
      <c r="I3306" s="1" t="n">
        <v>4.196</v>
      </c>
      <c r="J3306" s="2" t="s">
        <v>14463</v>
      </c>
      <c r="K3306" s="2" t="s">
        <v>88</v>
      </c>
      <c r="L3306" s="0" t="s">
        <v>29</v>
      </c>
      <c r="M3306" s="0" t="s">
        <v>29</v>
      </c>
      <c r="N3306" s="0" t="s">
        <v>29</v>
      </c>
      <c r="O3306" s="2" t="s">
        <v>88</v>
      </c>
      <c r="P3306" s="0" t="s">
        <v>29</v>
      </c>
      <c r="Q3306" s="0" t="n">
        <f aca="false">_xlfn.UNICODE(B3306)</f>
        <v>75</v>
      </c>
      <c r="R3306" s="0" t="str">
        <f aca="false">IF(MIDB(B3306,1,10)="Candidatus",MIDB(B3306,FIND(" ",B3306,1)+1,FIND(" ",B3306,12)-FIND(" ",B3306,1)),IF(AND(Q3306&gt;=65,Q3306&lt;=90),MIDB(B3306,1,FIND(" ",B3306,1)),"-"))</f>
        <v>Klebsiella </v>
      </c>
      <c r="S3306" s="0" t="str">
        <f aca="false">IF(MIDB(B3306,1,10)="Candidatus",MIDB(B3306,FIND(" ",B3306,12)+1,IFERROR(FIND(" ",B3306,FIND(" ",B3306,12)+1),LEN(B3306))-FIND(" ",B3306,12)),IF(AND(Q3306&gt;=65,Q3306&lt;=90),MIDB(B3306,FIND(" ",B3306,1),IFERROR(FIND(" ",B3306,FIND(" ",B3306,1)+1),LEN(B3306)+1)-FIND(" ",B3306,1)),"-"))</f>
        <v> pneumoniae</v>
      </c>
      <c r="T3306" s="0" t="n">
        <v>1</v>
      </c>
    </row>
    <row r="3307" customFormat="false" ht="12.8" hidden="false" customHeight="false" outlineLevel="0" collapsed="false">
      <c r="A3307" s="0" t="n">
        <v>3306</v>
      </c>
      <c r="B3307" s="0" t="s">
        <v>14464</v>
      </c>
      <c r="C3307" s="0" t="s">
        <v>21</v>
      </c>
      <c r="D3307" s="0" t="s">
        <v>90</v>
      </c>
      <c r="E3307" s="0" t="s">
        <v>91</v>
      </c>
      <c r="F3307" s="0" t="s">
        <v>14465</v>
      </c>
      <c r="G3307" s="0" t="s">
        <v>14466</v>
      </c>
      <c r="H3307" s="0" t="s">
        <v>14467</v>
      </c>
      <c r="I3307" s="1" t="n">
        <v>98.264</v>
      </c>
      <c r="J3307" s="2" t="s">
        <v>14468</v>
      </c>
      <c r="K3307" s="2" t="s">
        <v>988</v>
      </c>
      <c r="L3307" s="0" t="s">
        <v>29</v>
      </c>
      <c r="M3307" s="0" t="s">
        <v>29</v>
      </c>
      <c r="N3307" s="0" t="s">
        <v>29</v>
      </c>
      <c r="O3307" s="2" t="s">
        <v>988</v>
      </c>
      <c r="P3307" s="0" t="s">
        <v>29</v>
      </c>
      <c r="Q3307" s="0" t="n">
        <f aca="false">_xlfn.UNICODE(B3307)</f>
        <v>75</v>
      </c>
      <c r="R3307" s="0" t="str">
        <f aca="false">IF(MIDB(B3307,1,10)="Candidatus",MIDB(B3307,FIND(" ",B3307,1)+1,FIND(" ",B3307,12)-FIND(" ",B3307,1)),IF(AND(Q3307&gt;=65,Q3307&lt;=90),MIDB(B3307,1,FIND(" ",B3307,1)),"-"))</f>
        <v>Klebsiella </v>
      </c>
      <c r="S3307" s="0" t="str">
        <f aca="false">IF(MIDB(B3307,1,10)="Candidatus",MIDB(B3307,FIND(" ",B3307,12)+1,IFERROR(FIND(" ",B3307,FIND(" ",B3307,12)+1),LEN(B3307))-FIND(" ",B3307,12)),IF(AND(Q3307&gt;=65,Q3307&lt;=90),MIDB(B3307,FIND(" ",B3307,1),IFERROR(FIND(" ",B3307,FIND(" ",B3307,1)+1),LEN(B3307)+1)-FIND(" ",B3307,1)),"-"))</f>
        <v> pneumoniae</v>
      </c>
      <c r="T3307" s="0" t="n">
        <v>1</v>
      </c>
    </row>
    <row r="3308" customFormat="false" ht="12.8" hidden="false" customHeight="false" outlineLevel="0" collapsed="false">
      <c r="A3308" s="0" t="n">
        <v>3307</v>
      </c>
      <c r="B3308" s="0" t="s">
        <v>14469</v>
      </c>
      <c r="C3308" s="0" t="s">
        <v>21</v>
      </c>
      <c r="D3308" s="0" t="s">
        <v>90</v>
      </c>
      <c r="E3308" s="0" t="s">
        <v>91</v>
      </c>
      <c r="F3308" s="0" t="s">
        <v>14470</v>
      </c>
      <c r="G3308" s="0" t="s">
        <v>14471</v>
      </c>
      <c r="H3308" s="0" t="s">
        <v>14472</v>
      </c>
      <c r="I3308" s="1" t="n">
        <v>41.723</v>
      </c>
      <c r="J3308" s="2" t="s">
        <v>14473</v>
      </c>
      <c r="K3308" s="2" t="s">
        <v>4325</v>
      </c>
      <c r="L3308" s="0" t="s">
        <v>29</v>
      </c>
      <c r="M3308" s="0" t="s">
        <v>29</v>
      </c>
      <c r="N3308" s="0" t="s">
        <v>29</v>
      </c>
      <c r="O3308" s="2" t="s">
        <v>4325</v>
      </c>
      <c r="P3308" s="0" t="s">
        <v>29</v>
      </c>
      <c r="Q3308" s="0" t="n">
        <f aca="false">_xlfn.UNICODE(B3308)</f>
        <v>75</v>
      </c>
      <c r="R3308" s="0" t="str">
        <f aca="false">IF(MIDB(B3308,1,10)="Candidatus",MIDB(B3308,FIND(" ",B3308,1)+1,FIND(" ",B3308,12)-FIND(" ",B3308,1)),IF(AND(Q3308&gt;=65,Q3308&lt;=90),MIDB(B3308,1,FIND(" ",B3308,1)),"-"))</f>
        <v>Klebsiella </v>
      </c>
      <c r="S3308" s="0" t="str">
        <f aca="false">IF(MIDB(B3308,1,10)="Candidatus",MIDB(B3308,FIND(" ",B3308,12)+1,IFERROR(FIND(" ",B3308,FIND(" ",B3308,12)+1),LEN(B3308))-FIND(" ",B3308,12)),IF(AND(Q3308&gt;=65,Q3308&lt;=90),MIDB(B3308,FIND(" ",B3308,1),IFERROR(FIND(" ",B3308,FIND(" ",B3308,1)+1),LEN(B3308)+1)-FIND(" ",B3308,1)),"-"))</f>
        <v> pneumoniae</v>
      </c>
      <c r="T3308" s="0" t="n">
        <v>1</v>
      </c>
    </row>
    <row r="3309" customFormat="false" ht="12.8" hidden="false" customHeight="false" outlineLevel="0" collapsed="false">
      <c r="A3309" s="0" t="n">
        <v>3308</v>
      </c>
      <c r="B3309" s="0" t="s">
        <v>14474</v>
      </c>
      <c r="C3309" s="0" t="s">
        <v>21</v>
      </c>
      <c r="D3309" s="0" t="s">
        <v>90</v>
      </c>
      <c r="E3309" s="0" t="s">
        <v>91</v>
      </c>
      <c r="F3309" s="0" t="s">
        <v>14475</v>
      </c>
      <c r="G3309" s="0" t="s">
        <v>14476</v>
      </c>
      <c r="H3309" s="0" t="s">
        <v>14477</v>
      </c>
      <c r="I3309" s="1" t="n">
        <v>137.538</v>
      </c>
      <c r="J3309" s="2" t="s">
        <v>14478</v>
      </c>
      <c r="K3309" s="2" t="s">
        <v>1951</v>
      </c>
      <c r="L3309" s="0" t="s">
        <v>29</v>
      </c>
      <c r="M3309" s="0" t="s">
        <v>29</v>
      </c>
      <c r="N3309" s="0" t="s">
        <v>29</v>
      </c>
      <c r="O3309" s="2" t="s">
        <v>1951</v>
      </c>
      <c r="P3309" s="0" t="s">
        <v>29</v>
      </c>
      <c r="Q3309" s="0" t="n">
        <f aca="false">_xlfn.UNICODE(B3309)</f>
        <v>75</v>
      </c>
      <c r="R3309" s="0" t="str">
        <f aca="false">IF(MIDB(B3309,1,10)="Candidatus",MIDB(B3309,FIND(" ",B3309,1)+1,FIND(" ",B3309,12)-FIND(" ",B3309,1)),IF(AND(Q3309&gt;=65,Q3309&lt;=90),MIDB(B3309,1,FIND(" ",B3309,1)),"-"))</f>
        <v>Klebsiella </v>
      </c>
      <c r="S3309" s="0" t="str">
        <f aca="false">IF(MIDB(B3309,1,10)="Candidatus",MIDB(B3309,FIND(" ",B3309,12)+1,IFERROR(FIND(" ",B3309,FIND(" ",B3309,12)+1),LEN(B3309))-FIND(" ",B3309,12)),IF(AND(Q3309&gt;=65,Q3309&lt;=90),MIDB(B3309,FIND(" ",B3309,1),IFERROR(FIND(" ",B3309,FIND(" ",B3309,1)+1),LEN(B3309)+1)-FIND(" ",B3309,1)),"-"))</f>
        <v> pneumoniae</v>
      </c>
      <c r="T3309" s="0" t="n">
        <v>1</v>
      </c>
    </row>
    <row r="3310" customFormat="false" ht="12.8" hidden="false" customHeight="false" outlineLevel="0" collapsed="false">
      <c r="A3310" s="0" t="n">
        <v>3309</v>
      </c>
      <c r="B3310" s="0" t="s">
        <v>14479</v>
      </c>
      <c r="C3310" s="0" t="s">
        <v>21</v>
      </c>
      <c r="D3310" s="0" t="s">
        <v>90</v>
      </c>
      <c r="E3310" s="0" t="s">
        <v>91</v>
      </c>
      <c r="F3310" s="0" t="s">
        <v>14480</v>
      </c>
      <c r="G3310" s="0" t="s">
        <v>14481</v>
      </c>
      <c r="H3310" s="0" t="s">
        <v>14482</v>
      </c>
      <c r="I3310" s="1" t="n">
        <v>61.881</v>
      </c>
      <c r="J3310" s="2" t="s">
        <v>14483</v>
      </c>
      <c r="K3310" s="2" t="s">
        <v>703</v>
      </c>
      <c r="L3310" s="0" t="s">
        <v>29</v>
      </c>
      <c r="M3310" s="0" t="s">
        <v>29</v>
      </c>
      <c r="N3310" s="0" t="s">
        <v>29</v>
      </c>
      <c r="O3310" s="2" t="s">
        <v>2943</v>
      </c>
      <c r="P3310" s="0" t="s">
        <v>29</v>
      </c>
      <c r="Q3310" s="0" t="n">
        <f aca="false">_xlfn.UNICODE(B3310)</f>
        <v>75</v>
      </c>
      <c r="R3310" s="0" t="str">
        <f aca="false">IF(MIDB(B3310,1,10)="Candidatus",MIDB(B3310,FIND(" ",B3310,1)+1,FIND(" ",B3310,12)-FIND(" ",B3310,1)),IF(AND(Q3310&gt;=65,Q3310&lt;=90),MIDB(B3310,1,FIND(" ",B3310,1)),"-"))</f>
        <v>Klebsiella </v>
      </c>
      <c r="S3310" s="0" t="str">
        <f aca="false">IF(MIDB(B3310,1,10)="Candidatus",MIDB(B3310,FIND(" ",B3310,12)+1,IFERROR(FIND(" ",B3310,FIND(" ",B3310,12)+1),LEN(B3310))-FIND(" ",B3310,12)),IF(AND(Q3310&gt;=65,Q3310&lt;=90),MIDB(B3310,FIND(" ",B3310,1),IFERROR(FIND(" ",B3310,FIND(" ",B3310,1)+1),LEN(B3310)+1)-FIND(" ",B3310,1)),"-"))</f>
        <v> pneumoniae</v>
      </c>
      <c r="T3310" s="0" t="n">
        <v>1</v>
      </c>
    </row>
    <row r="3311" customFormat="false" ht="12.8" hidden="false" customHeight="false" outlineLevel="0" collapsed="false">
      <c r="A3311" s="0" t="n">
        <v>3310</v>
      </c>
      <c r="B3311" s="0" t="s">
        <v>13997</v>
      </c>
      <c r="C3311" s="0" t="s">
        <v>21</v>
      </c>
      <c r="D3311" s="0" t="s">
        <v>90</v>
      </c>
      <c r="E3311" s="0" t="s">
        <v>91</v>
      </c>
      <c r="F3311" s="0" t="s">
        <v>13998</v>
      </c>
      <c r="G3311" s="0" t="s">
        <v>14484</v>
      </c>
      <c r="H3311" s="0" t="s">
        <v>14485</v>
      </c>
      <c r="I3311" s="1" t="n">
        <v>2.33</v>
      </c>
      <c r="J3311" s="2" t="s">
        <v>14486</v>
      </c>
      <c r="K3311" s="2" t="s">
        <v>112</v>
      </c>
      <c r="L3311" s="0" t="s">
        <v>29</v>
      </c>
      <c r="M3311" s="0" t="s">
        <v>29</v>
      </c>
      <c r="N3311" s="0" t="s">
        <v>29</v>
      </c>
      <c r="O3311" s="2" t="s">
        <v>112</v>
      </c>
      <c r="P3311" s="0" t="s">
        <v>29</v>
      </c>
      <c r="Q3311" s="0" t="n">
        <f aca="false">_xlfn.UNICODE(B3311)</f>
        <v>75</v>
      </c>
      <c r="R3311" s="0" t="str">
        <f aca="false">IF(MIDB(B3311,1,10)="Candidatus",MIDB(B3311,FIND(" ",B3311,1)+1,FIND(" ",B3311,12)-FIND(" ",B3311,1)),IF(AND(Q3311&gt;=65,Q3311&lt;=90),MIDB(B3311,1,FIND(" ",B3311,1)),"-"))</f>
        <v>Klebsiella </v>
      </c>
      <c r="S3311" s="0" t="str">
        <f aca="false">IF(MIDB(B3311,1,10)="Candidatus",MIDB(B3311,FIND(" ",B3311,12)+1,IFERROR(FIND(" ",B3311,FIND(" ",B3311,12)+1),LEN(B3311))-FIND(" ",B3311,12)),IF(AND(Q3311&gt;=65,Q3311&lt;=90),MIDB(B3311,FIND(" ",B3311,1),IFERROR(FIND(" ",B3311,FIND(" ",B3311,1)+1),LEN(B3311)+1)-FIND(" ",B3311,1)),"-"))</f>
        <v> pneumoniae</v>
      </c>
      <c r="T3311" s="0" t="n">
        <v>1</v>
      </c>
    </row>
    <row r="3312" customFormat="false" ht="12.8" hidden="false" customHeight="false" outlineLevel="0" collapsed="false">
      <c r="A3312" s="0" t="n">
        <v>3311</v>
      </c>
      <c r="B3312" s="0" t="s">
        <v>14487</v>
      </c>
      <c r="C3312" s="0" t="s">
        <v>21</v>
      </c>
      <c r="D3312" s="0" t="s">
        <v>90</v>
      </c>
      <c r="E3312" s="0" t="s">
        <v>91</v>
      </c>
      <c r="F3312" s="0" t="s">
        <v>14488</v>
      </c>
      <c r="G3312" s="0" t="s">
        <v>14489</v>
      </c>
      <c r="H3312" s="0" t="s">
        <v>14490</v>
      </c>
      <c r="I3312" s="1" t="n">
        <v>115.3</v>
      </c>
      <c r="J3312" s="2" t="s">
        <v>14491</v>
      </c>
      <c r="K3312" s="2" t="s">
        <v>1328</v>
      </c>
      <c r="L3312" s="0" t="s">
        <v>29</v>
      </c>
      <c r="M3312" s="0" t="s">
        <v>29</v>
      </c>
      <c r="N3312" s="0" t="s">
        <v>29</v>
      </c>
      <c r="O3312" s="2" t="s">
        <v>1328</v>
      </c>
      <c r="P3312" s="0" t="s">
        <v>29</v>
      </c>
      <c r="Q3312" s="0" t="n">
        <f aca="false">_xlfn.UNICODE(B3312)</f>
        <v>75</v>
      </c>
      <c r="R3312" s="0" t="str">
        <f aca="false">IF(MIDB(B3312,1,10)="Candidatus",MIDB(B3312,FIND(" ",B3312,1)+1,FIND(" ",B3312,12)-FIND(" ",B3312,1)),IF(AND(Q3312&gt;=65,Q3312&lt;=90),MIDB(B3312,1,FIND(" ",B3312,1)),"-"))</f>
        <v>Klebsiella </v>
      </c>
      <c r="S3312" s="0" t="str">
        <f aca="false">IF(MIDB(B3312,1,10)="Candidatus",MIDB(B3312,FIND(" ",B3312,12)+1,IFERROR(FIND(" ",B3312,FIND(" ",B3312,12)+1),LEN(B3312))-FIND(" ",B3312,12)),IF(AND(Q3312&gt;=65,Q3312&lt;=90),MIDB(B3312,FIND(" ",B3312,1),IFERROR(FIND(" ",B3312,FIND(" ",B3312,1)+1),LEN(B3312)+1)-FIND(" ",B3312,1)),"-"))</f>
        <v> pneumoniae</v>
      </c>
      <c r="T3312" s="0" t="n">
        <v>1</v>
      </c>
    </row>
    <row r="3313" customFormat="false" ht="12.8" hidden="false" customHeight="false" outlineLevel="0" collapsed="false">
      <c r="A3313" s="0" t="n">
        <v>3312</v>
      </c>
      <c r="B3313" s="0" t="s">
        <v>14492</v>
      </c>
      <c r="C3313" s="0" t="s">
        <v>21</v>
      </c>
      <c r="D3313" s="0" t="s">
        <v>90</v>
      </c>
      <c r="E3313" s="0" t="s">
        <v>91</v>
      </c>
      <c r="F3313" s="0" t="s">
        <v>14493</v>
      </c>
      <c r="G3313" s="0" t="s">
        <v>29</v>
      </c>
      <c r="H3313" s="0" t="s">
        <v>14494</v>
      </c>
      <c r="I3313" s="1" t="n">
        <v>273.628</v>
      </c>
      <c r="J3313" s="2" t="s">
        <v>14495</v>
      </c>
      <c r="K3313" s="2" t="s">
        <v>13109</v>
      </c>
      <c r="L3313" s="0" t="s">
        <v>29</v>
      </c>
      <c r="M3313" s="0" t="s">
        <v>29</v>
      </c>
      <c r="N3313" s="0" t="s">
        <v>29</v>
      </c>
      <c r="O3313" s="2" t="s">
        <v>3750</v>
      </c>
      <c r="P3313" s="2" t="s">
        <v>52</v>
      </c>
      <c r="Q3313" s="0" t="n">
        <f aca="false">_xlfn.UNICODE(B3313)</f>
        <v>75</v>
      </c>
      <c r="R3313" s="0" t="str">
        <f aca="false">IF(MIDB(B3313,1,10)="Candidatus",MIDB(B3313,FIND(" ",B3313,1)+1,FIND(" ",B3313,12)-FIND(" ",B3313,1)),IF(AND(Q3313&gt;=65,Q3313&lt;=90),MIDB(B3313,1,FIND(" ",B3313,1)),"-"))</f>
        <v>Klebsiella </v>
      </c>
      <c r="S3313" s="0" t="str">
        <f aca="false">IF(MIDB(B3313,1,10)="Candidatus",MIDB(B3313,FIND(" ",B3313,12)+1,IFERROR(FIND(" ",B3313,FIND(" ",B3313,12)+1),LEN(B3313))-FIND(" ",B3313,12)),IF(AND(Q3313&gt;=65,Q3313&lt;=90),MIDB(B3313,FIND(" ",B3313,1),IFERROR(FIND(" ",B3313,FIND(" ",B3313,1)+1),LEN(B3313)+1)-FIND(" ",B3313,1)),"-"))</f>
        <v> pneumoniae</v>
      </c>
      <c r="T3313" s="0" t="n">
        <v>1</v>
      </c>
    </row>
    <row r="3314" customFormat="false" ht="12.8" hidden="false" customHeight="false" outlineLevel="0" collapsed="false">
      <c r="A3314" s="0" t="n">
        <v>3313</v>
      </c>
      <c r="B3314" s="0" t="s">
        <v>14492</v>
      </c>
      <c r="C3314" s="0" t="s">
        <v>21</v>
      </c>
      <c r="D3314" s="0" t="s">
        <v>90</v>
      </c>
      <c r="E3314" s="0" t="s">
        <v>91</v>
      </c>
      <c r="F3314" s="0" t="s">
        <v>14496</v>
      </c>
      <c r="G3314" s="0" t="s">
        <v>29</v>
      </c>
      <c r="H3314" s="0" t="s">
        <v>14497</v>
      </c>
      <c r="I3314" s="1" t="n">
        <v>6.141</v>
      </c>
      <c r="J3314" s="2" t="s">
        <v>14498</v>
      </c>
      <c r="K3314" s="2" t="s">
        <v>45</v>
      </c>
      <c r="L3314" s="0" t="s">
        <v>29</v>
      </c>
      <c r="M3314" s="0" t="s">
        <v>29</v>
      </c>
      <c r="N3314" s="0" t="s">
        <v>29</v>
      </c>
      <c r="O3314" s="2" t="s">
        <v>45</v>
      </c>
      <c r="P3314" s="0" t="s">
        <v>29</v>
      </c>
      <c r="Q3314" s="0" t="n">
        <f aca="false">_xlfn.UNICODE(B3314)</f>
        <v>75</v>
      </c>
      <c r="R3314" s="0" t="str">
        <f aca="false">IF(MIDB(B3314,1,10)="Candidatus",MIDB(B3314,FIND(" ",B3314,1)+1,FIND(" ",B3314,12)-FIND(" ",B3314,1)),IF(AND(Q3314&gt;=65,Q3314&lt;=90),MIDB(B3314,1,FIND(" ",B3314,1)),"-"))</f>
        <v>Klebsiella </v>
      </c>
      <c r="S3314" s="0" t="str">
        <f aca="false">IF(MIDB(B3314,1,10)="Candidatus",MIDB(B3314,FIND(" ",B3314,12)+1,IFERROR(FIND(" ",B3314,FIND(" ",B3314,12)+1),LEN(B3314))-FIND(" ",B3314,12)),IF(AND(Q3314&gt;=65,Q3314&lt;=90),MIDB(B3314,FIND(" ",B3314,1),IFERROR(FIND(" ",B3314,FIND(" ",B3314,1)+1),LEN(B3314)+1)-FIND(" ",B3314,1)),"-"))</f>
        <v> pneumoniae</v>
      </c>
      <c r="T3314" s="0" t="n">
        <v>1</v>
      </c>
    </row>
    <row r="3315" customFormat="false" ht="12.8" hidden="false" customHeight="false" outlineLevel="0" collapsed="false">
      <c r="A3315" s="0" t="n">
        <v>3314</v>
      </c>
      <c r="B3315" s="0" t="s">
        <v>14499</v>
      </c>
      <c r="C3315" s="0" t="s">
        <v>21</v>
      </c>
      <c r="D3315" s="0" t="s">
        <v>90</v>
      </c>
      <c r="E3315" s="0" t="s">
        <v>91</v>
      </c>
      <c r="F3315" s="0" t="s">
        <v>14500</v>
      </c>
      <c r="G3315" s="0" t="s">
        <v>14501</v>
      </c>
      <c r="H3315" s="0" t="s">
        <v>14502</v>
      </c>
      <c r="I3315" s="1" t="n">
        <v>10.925</v>
      </c>
      <c r="J3315" s="2" t="s">
        <v>14503</v>
      </c>
      <c r="K3315" s="2" t="s">
        <v>262</v>
      </c>
      <c r="L3315" s="0" t="s">
        <v>29</v>
      </c>
      <c r="M3315" s="0" t="s">
        <v>29</v>
      </c>
      <c r="N3315" s="0" t="s">
        <v>29</v>
      </c>
      <c r="O3315" s="2" t="s">
        <v>262</v>
      </c>
      <c r="P3315" s="0" t="s">
        <v>29</v>
      </c>
      <c r="Q3315" s="0" t="n">
        <f aca="false">_xlfn.UNICODE(B3315)</f>
        <v>75</v>
      </c>
      <c r="R3315" s="0" t="str">
        <f aca="false">IF(MIDB(B3315,1,10)="Candidatus",MIDB(B3315,FIND(" ",B3315,1)+1,FIND(" ",B3315,12)-FIND(" ",B3315,1)),IF(AND(Q3315&gt;=65,Q3315&lt;=90),MIDB(B3315,1,FIND(" ",B3315,1)),"-"))</f>
        <v>Klebsiella </v>
      </c>
      <c r="S3315" s="0" t="str">
        <f aca="false">IF(MIDB(B3315,1,10)="Candidatus",MIDB(B3315,FIND(" ",B3315,12)+1,IFERROR(FIND(" ",B3315,FIND(" ",B3315,12)+1),LEN(B3315))-FIND(" ",B3315,12)),IF(AND(Q3315&gt;=65,Q3315&lt;=90),MIDB(B3315,FIND(" ",B3315,1),IFERROR(FIND(" ",B3315,FIND(" ",B3315,1)+1),LEN(B3315)+1)-FIND(" ",B3315,1)),"-"))</f>
        <v> pneumoniae</v>
      </c>
      <c r="T3315" s="0" t="n">
        <v>1</v>
      </c>
    </row>
    <row r="3316" customFormat="false" ht="12.8" hidden="false" customHeight="false" outlineLevel="0" collapsed="false">
      <c r="A3316" s="0" t="n">
        <v>3315</v>
      </c>
      <c r="B3316" s="0" t="s">
        <v>14499</v>
      </c>
      <c r="C3316" s="0" t="s">
        <v>21</v>
      </c>
      <c r="D3316" s="0" t="s">
        <v>90</v>
      </c>
      <c r="E3316" s="0" t="s">
        <v>91</v>
      </c>
      <c r="F3316" s="0" t="s">
        <v>14504</v>
      </c>
      <c r="G3316" s="0" t="s">
        <v>14505</v>
      </c>
      <c r="H3316" s="0" t="s">
        <v>14506</v>
      </c>
      <c r="I3316" s="1" t="n">
        <v>142.788</v>
      </c>
      <c r="J3316" s="2" t="s">
        <v>14507</v>
      </c>
      <c r="K3316" s="2" t="s">
        <v>520</v>
      </c>
      <c r="L3316" s="0" t="s">
        <v>29</v>
      </c>
      <c r="M3316" s="0" t="s">
        <v>29</v>
      </c>
      <c r="N3316" s="0" t="s">
        <v>29</v>
      </c>
      <c r="O3316" s="2" t="s">
        <v>2207</v>
      </c>
      <c r="P3316" s="2" t="s">
        <v>112</v>
      </c>
      <c r="Q3316" s="0" t="n">
        <f aca="false">_xlfn.UNICODE(B3316)</f>
        <v>75</v>
      </c>
      <c r="R3316" s="0" t="str">
        <f aca="false">IF(MIDB(B3316,1,10)="Candidatus",MIDB(B3316,FIND(" ",B3316,1)+1,FIND(" ",B3316,12)-FIND(" ",B3316,1)),IF(AND(Q3316&gt;=65,Q3316&lt;=90),MIDB(B3316,1,FIND(" ",B3316,1)),"-"))</f>
        <v>Klebsiella </v>
      </c>
      <c r="S3316" s="0" t="str">
        <f aca="false">IF(MIDB(B3316,1,10)="Candidatus",MIDB(B3316,FIND(" ",B3316,12)+1,IFERROR(FIND(" ",B3316,FIND(" ",B3316,12)+1),LEN(B3316))-FIND(" ",B3316,12)),IF(AND(Q3316&gt;=65,Q3316&lt;=90),MIDB(B3316,FIND(" ",B3316,1),IFERROR(FIND(" ",B3316,FIND(" ",B3316,1)+1),LEN(B3316)+1)-FIND(" ",B3316,1)),"-"))</f>
        <v> pneumoniae</v>
      </c>
      <c r="T3316" s="0" t="n">
        <v>1</v>
      </c>
    </row>
    <row r="3317" customFormat="false" ht="12.8" hidden="false" customHeight="false" outlineLevel="0" collapsed="false">
      <c r="A3317" s="0" t="n">
        <v>3316</v>
      </c>
      <c r="B3317" s="0" t="s">
        <v>14499</v>
      </c>
      <c r="C3317" s="0" t="s">
        <v>21</v>
      </c>
      <c r="D3317" s="0" t="s">
        <v>90</v>
      </c>
      <c r="E3317" s="0" t="s">
        <v>91</v>
      </c>
      <c r="F3317" s="0" t="s">
        <v>14508</v>
      </c>
      <c r="G3317" s="0" t="s">
        <v>14509</v>
      </c>
      <c r="H3317" s="0" t="s">
        <v>14510</v>
      </c>
      <c r="I3317" s="1" t="n">
        <v>14.249</v>
      </c>
      <c r="J3317" s="2" t="s">
        <v>14511</v>
      </c>
      <c r="K3317" s="2" t="s">
        <v>287</v>
      </c>
      <c r="L3317" s="0" t="s">
        <v>29</v>
      </c>
      <c r="M3317" s="0" t="s">
        <v>29</v>
      </c>
      <c r="N3317" s="0" t="s">
        <v>29</v>
      </c>
      <c r="O3317" s="2" t="s">
        <v>82</v>
      </c>
      <c r="P3317" s="2" t="s">
        <v>88</v>
      </c>
      <c r="Q3317" s="0" t="n">
        <f aca="false">_xlfn.UNICODE(B3317)</f>
        <v>75</v>
      </c>
      <c r="R3317" s="0" t="str">
        <f aca="false">IF(MIDB(B3317,1,10)="Candidatus",MIDB(B3317,FIND(" ",B3317,1)+1,FIND(" ",B3317,12)-FIND(" ",B3317,1)),IF(AND(Q3317&gt;=65,Q3317&lt;=90),MIDB(B3317,1,FIND(" ",B3317,1)),"-"))</f>
        <v>Klebsiella </v>
      </c>
      <c r="S3317" s="0" t="str">
        <f aca="false">IF(MIDB(B3317,1,10)="Candidatus",MIDB(B3317,FIND(" ",B3317,12)+1,IFERROR(FIND(" ",B3317,FIND(" ",B3317,12)+1),LEN(B3317))-FIND(" ",B3317,12)),IF(AND(Q3317&gt;=65,Q3317&lt;=90),MIDB(B3317,FIND(" ",B3317,1),IFERROR(FIND(" ",B3317,FIND(" ",B3317,1)+1),LEN(B3317)+1)-FIND(" ",B3317,1)),"-"))</f>
        <v> pneumoniae</v>
      </c>
      <c r="T3317" s="0" t="n">
        <v>1</v>
      </c>
    </row>
    <row r="3318" customFormat="false" ht="12.8" hidden="false" customHeight="false" outlineLevel="0" collapsed="false">
      <c r="A3318" s="0" t="n">
        <v>3317</v>
      </c>
      <c r="B3318" s="0" t="s">
        <v>14499</v>
      </c>
      <c r="C3318" s="0" t="s">
        <v>21</v>
      </c>
      <c r="D3318" s="0" t="s">
        <v>90</v>
      </c>
      <c r="E3318" s="0" t="s">
        <v>91</v>
      </c>
      <c r="F3318" s="0" t="s">
        <v>14512</v>
      </c>
      <c r="G3318" s="0" t="s">
        <v>14513</v>
      </c>
      <c r="H3318" s="0" t="s">
        <v>14514</v>
      </c>
      <c r="I3318" s="1" t="n">
        <v>73.636</v>
      </c>
      <c r="J3318" s="2" t="s">
        <v>14225</v>
      </c>
      <c r="K3318" s="2" t="s">
        <v>1348</v>
      </c>
      <c r="L3318" s="0" t="s">
        <v>29</v>
      </c>
      <c r="M3318" s="0" t="s">
        <v>29</v>
      </c>
      <c r="N3318" s="0" t="s">
        <v>29</v>
      </c>
      <c r="O3318" s="2" t="s">
        <v>978</v>
      </c>
      <c r="P3318" s="2" t="s">
        <v>88</v>
      </c>
      <c r="Q3318" s="0" t="n">
        <f aca="false">_xlfn.UNICODE(B3318)</f>
        <v>75</v>
      </c>
      <c r="R3318" s="0" t="str">
        <f aca="false">IF(MIDB(B3318,1,10)="Candidatus",MIDB(B3318,FIND(" ",B3318,1)+1,FIND(" ",B3318,12)-FIND(" ",B3318,1)),IF(AND(Q3318&gt;=65,Q3318&lt;=90),MIDB(B3318,1,FIND(" ",B3318,1)),"-"))</f>
        <v>Klebsiella </v>
      </c>
      <c r="S3318" s="0" t="str">
        <f aca="false">IF(MIDB(B3318,1,10)="Candidatus",MIDB(B3318,FIND(" ",B3318,12)+1,IFERROR(FIND(" ",B3318,FIND(" ",B3318,12)+1),LEN(B3318))-FIND(" ",B3318,12)),IF(AND(Q3318&gt;=65,Q3318&lt;=90),MIDB(B3318,FIND(" ",B3318,1),IFERROR(FIND(" ",B3318,FIND(" ",B3318,1)+1),LEN(B3318)+1)-FIND(" ",B3318,1)),"-"))</f>
        <v> pneumoniae</v>
      </c>
      <c r="T3318" s="0" t="n">
        <v>1</v>
      </c>
    </row>
    <row r="3319" customFormat="false" ht="12.8" hidden="false" customHeight="false" outlineLevel="0" collapsed="false">
      <c r="A3319" s="0" t="n">
        <v>3318</v>
      </c>
      <c r="B3319" s="0" t="s">
        <v>14499</v>
      </c>
      <c r="C3319" s="0" t="s">
        <v>21</v>
      </c>
      <c r="D3319" s="0" t="s">
        <v>90</v>
      </c>
      <c r="E3319" s="0" t="s">
        <v>91</v>
      </c>
      <c r="F3319" s="0" t="s">
        <v>14515</v>
      </c>
      <c r="G3319" s="0" t="s">
        <v>14516</v>
      </c>
      <c r="H3319" s="0" t="s">
        <v>14517</v>
      </c>
      <c r="I3319" s="1" t="n">
        <v>36.109</v>
      </c>
      <c r="J3319" s="2" t="s">
        <v>14518</v>
      </c>
      <c r="K3319" s="2" t="s">
        <v>686</v>
      </c>
      <c r="L3319" s="0" t="s">
        <v>29</v>
      </c>
      <c r="M3319" s="0" t="s">
        <v>29</v>
      </c>
      <c r="N3319" s="0" t="s">
        <v>29</v>
      </c>
      <c r="O3319" s="2" t="s">
        <v>252</v>
      </c>
      <c r="P3319" s="2" t="s">
        <v>46</v>
      </c>
      <c r="Q3319" s="0" t="n">
        <f aca="false">_xlfn.UNICODE(B3319)</f>
        <v>75</v>
      </c>
      <c r="R3319" s="0" t="str">
        <f aca="false">IF(MIDB(B3319,1,10)="Candidatus",MIDB(B3319,FIND(" ",B3319,1)+1,FIND(" ",B3319,12)-FIND(" ",B3319,1)),IF(AND(Q3319&gt;=65,Q3319&lt;=90),MIDB(B3319,1,FIND(" ",B3319,1)),"-"))</f>
        <v>Klebsiella </v>
      </c>
      <c r="S3319" s="0" t="str">
        <f aca="false">IF(MIDB(B3319,1,10)="Candidatus",MIDB(B3319,FIND(" ",B3319,12)+1,IFERROR(FIND(" ",B3319,FIND(" ",B3319,12)+1),LEN(B3319))-FIND(" ",B3319,12)),IF(AND(Q3319&gt;=65,Q3319&lt;=90),MIDB(B3319,FIND(" ",B3319,1),IFERROR(FIND(" ",B3319,FIND(" ",B3319,1)+1),LEN(B3319)+1)-FIND(" ",B3319,1)),"-"))</f>
        <v> pneumoniae</v>
      </c>
      <c r="T3319" s="0" t="n">
        <v>1</v>
      </c>
    </row>
    <row r="3320" customFormat="false" ht="12.8" hidden="false" customHeight="false" outlineLevel="0" collapsed="false">
      <c r="A3320" s="0" t="n">
        <v>3319</v>
      </c>
      <c r="B3320" s="0" t="s">
        <v>14519</v>
      </c>
      <c r="C3320" s="0" t="s">
        <v>21</v>
      </c>
      <c r="D3320" s="0" t="s">
        <v>90</v>
      </c>
      <c r="E3320" s="0" t="s">
        <v>91</v>
      </c>
      <c r="F3320" s="0" t="s">
        <v>14520</v>
      </c>
      <c r="G3320" s="0" t="s">
        <v>14521</v>
      </c>
      <c r="H3320" s="0" t="s">
        <v>14522</v>
      </c>
      <c r="I3320" s="1" t="n">
        <v>12.399</v>
      </c>
      <c r="J3320" s="2" t="s">
        <v>14523</v>
      </c>
      <c r="K3320" s="2" t="s">
        <v>1598</v>
      </c>
      <c r="L3320" s="0" t="s">
        <v>29</v>
      </c>
      <c r="M3320" s="0" t="s">
        <v>29</v>
      </c>
      <c r="N3320" s="0" t="s">
        <v>29</v>
      </c>
      <c r="O3320" s="2" t="s">
        <v>680</v>
      </c>
      <c r="P3320" s="2" t="s">
        <v>46</v>
      </c>
      <c r="Q3320" s="0" t="n">
        <f aca="false">_xlfn.UNICODE(B3320)</f>
        <v>75</v>
      </c>
      <c r="R3320" s="0" t="str">
        <f aca="false">IF(MIDB(B3320,1,10)="Candidatus",MIDB(B3320,FIND(" ",B3320,1)+1,FIND(" ",B3320,12)-FIND(" ",B3320,1)),IF(AND(Q3320&gt;=65,Q3320&lt;=90),MIDB(B3320,1,FIND(" ",B3320,1)),"-"))</f>
        <v>Klebsiella </v>
      </c>
      <c r="S3320" s="0" t="str">
        <f aca="false">IF(MIDB(B3320,1,10)="Candidatus",MIDB(B3320,FIND(" ",B3320,12)+1,IFERROR(FIND(" ",B3320,FIND(" ",B3320,12)+1),LEN(B3320))-FIND(" ",B3320,12)),IF(AND(Q3320&gt;=65,Q3320&lt;=90),MIDB(B3320,FIND(" ",B3320,1),IFERROR(FIND(" ",B3320,FIND(" ",B3320,1)+1),LEN(B3320)+1)-FIND(" ",B3320,1)),"-"))</f>
        <v> pneumoniae</v>
      </c>
      <c r="T3320" s="0" t="n">
        <v>1</v>
      </c>
    </row>
    <row r="3321" customFormat="false" ht="12.8" hidden="false" customHeight="false" outlineLevel="0" collapsed="false">
      <c r="A3321" s="0" t="n">
        <v>3320</v>
      </c>
      <c r="B3321" s="0" t="s">
        <v>14519</v>
      </c>
      <c r="C3321" s="0" t="s">
        <v>21</v>
      </c>
      <c r="D3321" s="0" t="s">
        <v>90</v>
      </c>
      <c r="E3321" s="0" t="s">
        <v>91</v>
      </c>
      <c r="F3321" s="0" t="s">
        <v>14524</v>
      </c>
      <c r="G3321" s="0" t="s">
        <v>14525</v>
      </c>
      <c r="H3321" s="0" t="s">
        <v>14526</v>
      </c>
      <c r="I3321" s="1" t="n">
        <v>25.284</v>
      </c>
      <c r="J3321" s="2" t="s">
        <v>14527</v>
      </c>
      <c r="K3321" s="2" t="s">
        <v>521</v>
      </c>
      <c r="L3321" s="0" t="s">
        <v>29</v>
      </c>
      <c r="M3321" s="0" t="s">
        <v>29</v>
      </c>
      <c r="N3321" s="0" t="s">
        <v>29</v>
      </c>
      <c r="O3321" s="2" t="s">
        <v>1062</v>
      </c>
      <c r="P3321" s="2" t="s">
        <v>88</v>
      </c>
      <c r="Q3321" s="0" t="n">
        <f aca="false">_xlfn.UNICODE(B3321)</f>
        <v>75</v>
      </c>
      <c r="R3321" s="0" t="str">
        <f aca="false">IF(MIDB(B3321,1,10)="Candidatus",MIDB(B3321,FIND(" ",B3321,1)+1,FIND(" ",B3321,12)-FIND(" ",B3321,1)),IF(AND(Q3321&gt;=65,Q3321&lt;=90),MIDB(B3321,1,FIND(" ",B3321,1)),"-"))</f>
        <v>Klebsiella </v>
      </c>
      <c r="S3321" s="0" t="str">
        <f aca="false">IF(MIDB(B3321,1,10)="Candidatus",MIDB(B3321,FIND(" ",B3321,12)+1,IFERROR(FIND(" ",B3321,FIND(" ",B3321,12)+1),LEN(B3321))-FIND(" ",B3321,12)),IF(AND(Q3321&gt;=65,Q3321&lt;=90),MIDB(B3321,FIND(" ",B3321,1),IFERROR(FIND(" ",B3321,FIND(" ",B3321,1)+1),LEN(B3321)+1)-FIND(" ",B3321,1)),"-"))</f>
        <v> pneumoniae</v>
      </c>
      <c r="T3321" s="0" t="n">
        <v>1</v>
      </c>
    </row>
    <row r="3322" customFormat="false" ht="12.8" hidden="false" customHeight="false" outlineLevel="0" collapsed="false">
      <c r="A3322" s="0" t="n">
        <v>3321</v>
      </c>
      <c r="B3322" s="0" t="s">
        <v>14519</v>
      </c>
      <c r="C3322" s="0" t="s">
        <v>21</v>
      </c>
      <c r="D3322" s="0" t="s">
        <v>90</v>
      </c>
      <c r="E3322" s="0" t="s">
        <v>91</v>
      </c>
      <c r="F3322" s="0" t="s">
        <v>14528</v>
      </c>
      <c r="G3322" s="0" t="s">
        <v>14529</v>
      </c>
      <c r="H3322" s="0" t="s">
        <v>14530</v>
      </c>
      <c r="I3322" s="1" t="n">
        <v>86.232</v>
      </c>
      <c r="J3322" s="2" t="s">
        <v>14531</v>
      </c>
      <c r="K3322" s="2" t="s">
        <v>1207</v>
      </c>
      <c r="L3322" s="0" t="s">
        <v>29</v>
      </c>
      <c r="M3322" s="0" t="s">
        <v>29</v>
      </c>
      <c r="N3322" s="0" t="s">
        <v>29</v>
      </c>
      <c r="O3322" s="2" t="s">
        <v>197</v>
      </c>
      <c r="P3322" s="2" t="s">
        <v>28</v>
      </c>
      <c r="Q3322" s="0" t="n">
        <f aca="false">_xlfn.UNICODE(B3322)</f>
        <v>75</v>
      </c>
      <c r="R3322" s="0" t="str">
        <f aca="false">IF(MIDB(B3322,1,10)="Candidatus",MIDB(B3322,FIND(" ",B3322,1)+1,FIND(" ",B3322,12)-FIND(" ",B3322,1)),IF(AND(Q3322&gt;=65,Q3322&lt;=90),MIDB(B3322,1,FIND(" ",B3322,1)),"-"))</f>
        <v>Klebsiella </v>
      </c>
      <c r="S3322" s="0" t="str">
        <f aca="false">IF(MIDB(B3322,1,10)="Candidatus",MIDB(B3322,FIND(" ",B3322,12)+1,IFERROR(FIND(" ",B3322,FIND(" ",B3322,12)+1),LEN(B3322))-FIND(" ",B3322,12)),IF(AND(Q3322&gt;=65,Q3322&lt;=90),MIDB(B3322,FIND(" ",B3322,1),IFERROR(FIND(" ",B3322,FIND(" ",B3322,1)+1),LEN(B3322)+1)-FIND(" ",B3322,1)),"-"))</f>
        <v> pneumoniae</v>
      </c>
      <c r="T3322" s="0" t="n">
        <v>1</v>
      </c>
    </row>
    <row r="3323" customFormat="false" ht="12.8" hidden="false" customHeight="false" outlineLevel="0" collapsed="false">
      <c r="A3323" s="0" t="n">
        <v>3322</v>
      </c>
      <c r="B3323" s="0" t="s">
        <v>14532</v>
      </c>
      <c r="C3323" s="0" t="s">
        <v>21</v>
      </c>
      <c r="D3323" s="0" t="s">
        <v>90</v>
      </c>
      <c r="E3323" s="0" t="s">
        <v>91</v>
      </c>
      <c r="F3323" s="0" t="s">
        <v>14533</v>
      </c>
      <c r="G3323" s="0" t="s">
        <v>14534</v>
      </c>
      <c r="H3323" s="0" t="s">
        <v>14535</v>
      </c>
      <c r="I3323" s="1" t="n">
        <v>187.922</v>
      </c>
      <c r="J3323" s="2" t="s">
        <v>14536</v>
      </c>
      <c r="K3323" s="2" t="s">
        <v>297</v>
      </c>
      <c r="L3323" s="0" t="s">
        <v>29</v>
      </c>
      <c r="M3323" s="0" t="s">
        <v>29</v>
      </c>
      <c r="N3323" s="0" t="s">
        <v>29</v>
      </c>
      <c r="O3323" s="2" t="s">
        <v>343</v>
      </c>
      <c r="P3323" s="2" t="s">
        <v>497</v>
      </c>
      <c r="Q3323" s="0" t="n">
        <f aca="false">_xlfn.UNICODE(B3323)</f>
        <v>75</v>
      </c>
      <c r="R3323" s="0" t="str">
        <f aca="false">IF(MIDB(B3323,1,10)="Candidatus",MIDB(B3323,FIND(" ",B3323,1)+1,FIND(" ",B3323,12)-FIND(" ",B3323,1)),IF(AND(Q3323&gt;=65,Q3323&lt;=90),MIDB(B3323,1,FIND(" ",B3323,1)),"-"))</f>
        <v>Klebsiella </v>
      </c>
      <c r="S3323" s="0" t="str">
        <f aca="false">IF(MIDB(B3323,1,10)="Candidatus",MIDB(B3323,FIND(" ",B3323,12)+1,IFERROR(FIND(" ",B3323,FIND(" ",B3323,12)+1),LEN(B3323))-FIND(" ",B3323,12)),IF(AND(Q3323&gt;=65,Q3323&lt;=90),MIDB(B3323,FIND(" ",B3323,1),IFERROR(FIND(" ",B3323,FIND(" ",B3323,1)+1),LEN(B3323)+1)-FIND(" ",B3323,1)),"-"))</f>
        <v> pneumoniae</v>
      </c>
      <c r="T3323" s="0" t="n">
        <v>1</v>
      </c>
    </row>
    <row r="3324" customFormat="false" ht="12.8" hidden="false" customHeight="false" outlineLevel="0" collapsed="false">
      <c r="A3324" s="0" t="n">
        <v>3323</v>
      </c>
      <c r="B3324" s="0" t="s">
        <v>14532</v>
      </c>
      <c r="C3324" s="0" t="s">
        <v>21</v>
      </c>
      <c r="D3324" s="0" t="s">
        <v>90</v>
      </c>
      <c r="E3324" s="0" t="s">
        <v>91</v>
      </c>
      <c r="F3324" s="0" t="s">
        <v>14537</v>
      </c>
      <c r="G3324" s="0" t="s">
        <v>14538</v>
      </c>
      <c r="H3324" s="0" t="s">
        <v>14539</v>
      </c>
      <c r="I3324" s="1" t="n">
        <v>91.096</v>
      </c>
      <c r="J3324" s="2" t="s">
        <v>14540</v>
      </c>
      <c r="K3324" s="2" t="s">
        <v>74</v>
      </c>
      <c r="L3324" s="0" t="s">
        <v>29</v>
      </c>
      <c r="M3324" s="0" t="s">
        <v>29</v>
      </c>
      <c r="N3324" s="0" t="s">
        <v>29</v>
      </c>
      <c r="O3324" s="2" t="s">
        <v>1117</v>
      </c>
      <c r="P3324" s="2" t="s">
        <v>44</v>
      </c>
      <c r="Q3324" s="0" t="n">
        <f aca="false">_xlfn.UNICODE(B3324)</f>
        <v>75</v>
      </c>
      <c r="R3324" s="0" t="str">
        <f aca="false">IF(MIDB(B3324,1,10)="Candidatus",MIDB(B3324,FIND(" ",B3324,1)+1,FIND(" ",B3324,12)-FIND(" ",B3324,1)),IF(AND(Q3324&gt;=65,Q3324&lt;=90),MIDB(B3324,1,FIND(" ",B3324,1)),"-"))</f>
        <v>Klebsiella </v>
      </c>
      <c r="S3324" s="0" t="str">
        <f aca="false">IF(MIDB(B3324,1,10)="Candidatus",MIDB(B3324,FIND(" ",B3324,12)+1,IFERROR(FIND(" ",B3324,FIND(" ",B3324,12)+1),LEN(B3324))-FIND(" ",B3324,12)),IF(AND(Q3324&gt;=65,Q3324&lt;=90),MIDB(B3324,FIND(" ",B3324,1),IFERROR(FIND(" ",B3324,FIND(" ",B3324,1)+1),LEN(B3324)+1)-FIND(" ",B3324,1)),"-"))</f>
        <v> pneumoniae</v>
      </c>
      <c r="T3324" s="0" t="n">
        <v>1</v>
      </c>
    </row>
    <row r="3325" customFormat="false" ht="12.8" hidden="false" customHeight="false" outlineLevel="0" collapsed="false">
      <c r="A3325" s="0" t="n">
        <v>3324</v>
      </c>
      <c r="B3325" s="0" t="s">
        <v>14541</v>
      </c>
      <c r="C3325" s="0" t="s">
        <v>21</v>
      </c>
      <c r="D3325" s="0" t="s">
        <v>90</v>
      </c>
      <c r="E3325" s="0" t="s">
        <v>91</v>
      </c>
      <c r="F3325" s="0" t="s">
        <v>14542</v>
      </c>
      <c r="G3325" s="0" t="s">
        <v>14543</v>
      </c>
      <c r="H3325" s="0" t="s">
        <v>14544</v>
      </c>
      <c r="I3325" s="1" t="n">
        <v>43.38</v>
      </c>
      <c r="J3325" s="2" t="s">
        <v>13886</v>
      </c>
      <c r="K3325" s="2" t="s">
        <v>998</v>
      </c>
      <c r="L3325" s="0" t="s">
        <v>29</v>
      </c>
      <c r="M3325" s="0" t="s">
        <v>29</v>
      </c>
      <c r="N3325" s="0" t="s">
        <v>29</v>
      </c>
      <c r="O3325" s="2" t="s">
        <v>695</v>
      </c>
      <c r="P3325" s="2" t="s">
        <v>46</v>
      </c>
      <c r="Q3325" s="0" t="n">
        <f aca="false">_xlfn.UNICODE(B3325)</f>
        <v>75</v>
      </c>
      <c r="R3325" s="0" t="str">
        <f aca="false">IF(MIDB(B3325,1,10)="Candidatus",MIDB(B3325,FIND(" ",B3325,1)+1,FIND(" ",B3325,12)-FIND(" ",B3325,1)),IF(AND(Q3325&gt;=65,Q3325&lt;=90),MIDB(B3325,1,FIND(" ",B3325,1)),"-"))</f>
        <v>Klebsiella </v>
      </c>
      <c r="S3325" s="0" t="str">
        <f aca="false">IF(MIDB(B3325,1,10)="Candidatus",MIDB(B3325,FIND(" ",B3325,12)+1,IFERROR(FIND(" ",B3325,FIND(" ",B3325,12)+1),LEN(B3325))-FIND(" ",B3325,12)),IF(AND(Q3325&gt;=65,Q3325&lt;=90),MIDB(B3325,FIND(" ",B3325,1),IFERROR(FIND(" ",B3325,FIND(" ",B3325,1)+1),LEN(B3325)+1)-FIND(" ",B3325,1)),"-"))</f>
        <v> pneumoniae</v>
      </c>
      <c r="T3325" s="0" t="n">
        <v>1</v>
      </c>
    </row>
    <row r="3326" customFormat="false" ht="12.8" hidden="false" customHeight="false" outlineLevel="0" collapsed="false">
      <c r="A3326" s="0" t="n">
        <v>3325</v>
      </c>
      <c r="B3326" s="0" t="s">
        <v>14541</v>
      </c>
      <c r="C3326" s="0" t="s">
        <v>21</v>
      </c>
      <c r="D3326" s="0" t="s">
        <v>90</v>
      </c>
      <c r="E3326" s="0" t="s">
        <v>91</v>
      </c>
      <c r="F3326" s="0" t="s">
        <v>14545</v>
      </c>
      <c r="G3326" s="0" t="s">
        <v>14546</v>
      </c>
      <c r="H3326" s="0" t="s">
        <v>14547</v>
      </c>
      <c r="I3326" s="1" t="n">
        <v>130.552</v>
      </c>
      <c r="J3326" s="2" t="s">
        <v>14548</v>
      </c>
      <c r="K3326" s="2" t="s">
        <v>2915</v>
      </c>
      <c r="L3326" s="0" t="s">
        <v>29</v>
      </c>
      <c r="M3326" s="0" t="s">
        <v>29</v>
      </c>
      <c r="N3326" s="0" t="s">
        <v>29</v>
      </c>
      <c r="O3326" s="2" t="s">
        <v>1994</v>
      </c>
      <c r="P3326" s="2" t="s">
        <v>88</v>
      </c>
      <c r="Q3326" s="0" t="n">
        <f aca="false">_xlfn.UNICODE(B3326)</f>
        <v>75</v>
      </c>
      <c r="R3326" s="0" t="str">
        <f aca="false">IF(MIDB(B3326,1,10)="Candidatus",MIDB(B3326,FIND(" ",B3326,1)+1,FIND(" ",B3326,12)-FIND(" ",B3326,1)),IF(AND(Q3326&gt;=65,Q3326&lt;=90),MIDB(B3326,1,FIND(" ",B3326,1)),"-"))</f>
        <v>Klebsiella </v>
      </c>
      <c r="S3326" s="0" t="str">
        <f aca="false">IF(MIDB(B3326,1,10)="Candidatus",MIDB(B3326,FIND(" ",B3326,12)+1,IFERROR(FIND(" ",B3326,FIND(" ",B3326,12)+1),LEN(B3326))-FIND(" ",B3326,12)),IF(AND(Q3326&gt;=65,Q3326&lt;=90),MIDB(B3326,FIND(" ",B3326,1),IFERROR(FIND(" ",B3326,FIND(" ",B3326,1)+1),LEN(B3326)+1)-FIND(" ",B3326,1)),"-"))</f>
        <v> pneumoniae</v>
      </c>
      <c r="T3326" s="0" t="n">
        <v>1</v>
      </c>
    </row>
    <row r="3327" customFormat="false" ht="12.8" hidden="false" customHeight="false" outlineLevel="0" collapsed="false">
      <c r="A3327" s="0" t="n">
        <v>3326</v>
      </c>
      <c r="B3327" s="0" t="s">
        <v>14541</v>
      </c>
      <c r="C3327" s="0" t="s">
        <v>21</v>
      </c>
      <c r="D3327" s="0" t="s">
        <v>90</v>
      </c>
      <c r="E3327" s="0" t="s">
        <v>91</v>
      </c>
      <c r="F3327" s="0" t="s">
        <v>14549</v>
      </c>
      <c r="G3327" s="0" t="s">
        <v>14550</v>
      </c>
      <c r="H3327" s="0" t="s">
        <v>14551</v>
      </c>
      <c r="I3327" s="1" t="n">
        <v>13.838</v>
      </c>
      <c r="J3327" s="2" t="s">
        <v>14552</v>
      </c>
      <c r="K3327" s="2" t="s">
        <v>276</v>
      </c>
      <c r="L3327" s="0" t="s">
        <v>29</v>
      </c>
      <c r="M3327" s="0" t="s">
        <v>29</v>
      </c>
      <c r="N3327" s="0" t="s">
        <v>29</v>
      </c>
      <c r="O3327" s="2" t="s">
        <v>497</v>
      </c>
      <c r="P3327" s="2" t="s">
        <v>44</v>
      </c>
      <c r="Q3327" s="0" t="n">
        <f aca="false">_xlfn.UNICODE(B3327)</f>
        <v>75</v>
      </c>
      <c r="R3327" s="0" t="str">
        <f aca="false">IF(MIDB(B3327,1,10)="Candidatus",MIDB(B3327,FIND(" ",B3327,1)+1,FIND(" ",B3327,12)-FIND(" ",B3327,1)),IF(AND(Q3327&gt;=65,Q3327&lt;=90),MIDB(B3327,1,FIND(" ",B3327,1)),"-"))</f>
        <v>Klebsiella </v>
      </c>
      <c r="S3327" s="0" t="str">
        <f aca="false">IF(MIDB(B3327,1,10)="Candidatus",MIDB(B3327,FIND(" ",B3327,12)+1,IFERROR(FIND(" ",B3327,FIND(" ",B3327,12)+1),LEN(B3327))-FIND(" ",B3327,12)),IF(AND(Q3327&gt;=65,Q3327&lt;=90),MIDB(B3327,FIND(" ",B3327,1),IFERROR(FIND(" ",B3327,FIND(" ",B3327,1)+1),LEN(B3327)+1)-FIND(" ",B3327,1)),"-"))</f>
        <v> pneumoniae</v>
      </c>
      <c r="T3327" s="0" t="n">
        <v>1</v>
      </c>
    </row>
    <row r="3328" customFormat="false" ht="12.8" hidden="false" customHeight="false" outlineLevel="0" collapsed="false">
      <c r="A3328" s="0" t="n">
        <v>3327</v>
      </c>
      <c r="B3328" s="0" t="s">
        <v>14541</v>
      </c>
      <c r="C3328" s="0" t="s">
        <v>21</v>
      </c>
      <c r="D3328" s="0" t="s">
        <v>90</v>
      </c>
      <c r="E3328" s="0" t="s">
        <v>91</v>
      </c>
      <c r="F3328" s="0" t="s">
        <v>14553</v>
      </c>
      <c r="G3328" s="0" t="s">
        <v>14554</v>
      </c>
      <c r="H3328" s="0" t="s">
        <v>14555</v>
      </c>
      <c r="I3328" s="1" t="n">
        <v>51.662</v>
      </c>
      <c r="J3328" s="2" t="s">
        <v>14556</v>
      </c>
      <c r="K3328" s="2" t="s">
        <v>1849</v>
      </c>
      <c r="L3328" s="0" t="s">
        <v>29</v>
      </c>
      <c r="M3328" s="0" t="s">
        <v>29</v>
      </c>
      <c r="N3328" s="0" t="s">
        <v>29</v>
      </c>
      <c r="O3328" s="2" t="s">
        <v>765</v>
      </c>
      <c r="P3328" s="2" t="s">
        <v>205</v>
      </c>
      <c r="Q3328" s="0" t="n">
        <f aca="false">_xlfn.UNICODE(B3328)</f>
        <v>75</v>
      </c>
      <c r="R3328" s="0" t="str">
        <f aca="false">IF(MIDB(B3328,1,10)="Candidatus",MIDB(B3328,FIND(" ",B3328,1)+1,FIND(" ",B3328,12)-FIND(" ",B3328,1)),IF(AND(Q3328&gt;=65,Q3328&lt;=90),MIDB(B3328,1,FIND(" ",B3328,1)),"-"))</f>
        <v>Klebsiella </v>
      </c>
      <c r="S3328" s="0" t="str">
        <f aca="false">IF(MIDB(B3328,1,10)="Candidatus",MIDB(B3328,FIND(" ",B3328,12)+1,IFERROR(FIND(" ",B3328,FIND(" ",B3328,12)+1),LEN(B3328))-FIND(" ",B3328,12)),IF(AND(Q3328&gt;=65,Q3328&lt;=90),MIDB(B3328,FIND(" ",B3328,1),IFERROR(FIND(" ",B3328,FIND(" ",B3328,1)+1),LEN(B3328)+1)-FIND(" ",B3328,1)),"-"))</f>
        <v> pneumoniae</v>
      </c>
      <c r="T3328" s="0" t="n">
        <v>1</v>
      </c>
    </row>
    <row r="3329" customFormat="false" ht="12.8" hidden="false" customHeight="false" outlineLevel="0" collapsed="false">
      <c r="A3329" s="0" t="n">
        <v>3328</v>
      </c>
      <c r="B3329" s="0" t="s">
        <v>14557</v>
      </c>
      <c r="C3329" s="0" t="s">
        <v>21</v>
      </c>
      <c r="D3329" s="0" t="s">
        <v>90</v>
      </c>
      <c r="E3329" s="0" t="s">
        <v>91</v>
      </c>
      <c r="F3329" s="0" t="s">
        <v>14558</v>
      </c>
      <c r="G3329" s="0" t="s">
        <v>14559</v>
      </c>
      <c r="H3329" s="0" t="s">
        <v>14560</v>
      </c>
      <c r="I3329" s="1" t="n">
        <v>85.164</v>
      </c>
      <c r="J3329" s="2" t="s">
        <v>14561</v>
      </c>
      <c r="K3329" s="2" t="s">
        <v>481</v>
      </c>
      <c r="L3329" s="0" t="s">
        <v>29</v>
      </c>
      <c r="M3329" s="0" t="s">
        <v>29</v>
      </c>
      <c r="N3329" s="0" t="s">
        <v>29</v>
      </c>
      <c r="O3329" s="2" t="s">
        <v>482</v>
      </c>
      <c r="P3329" s="2" t="s">
        <v>52</v>
      </c>
      <c r="Q3329" s="0" t="n">
        <f aca="false">_xlfn.UNICODE(B3329)</f>
        <v>75</v>
      </c>
      <c r="R3329" s="0" t="str">
        <f aca="false">IF(MIDB(B3329,1,10)="Candidatus",MIDB(B3329,FIND(" ",B3329,1)+1,FIND(" ",B3329,12)-FIND(" ",B3329,1)),IF(AND(Q3329&gt;=65,Q3329&lt;=90),MIDB(B3329,1,FIND(" ",B3329,1)),"-"))</f>
        <v>Klebsiella </v>
      </c>
      <c r="S3329" s="0" t="str">
        <f aca="false">IF(MIDB(B3329,1,10)="Candidatus",MIDB(B3329,FIND(" ",B3329,12)+1,IFERROR(FIND(" ",B3329,FIND(" ",B3329,12)+1),LEN(B3329))-FIND(" ",B3329,12)),IF(AND(Q3329&gt;=65,Q3329&lt;=90),MIDB(B3329,FIND(" ",B3329,1),IFERROR(FIND(" ",B3329,FIND(" ",B3329,1)+1),LEN(B3329)+1)-FIND(" ",B3329,1)),"-"))</f>
        <v> pneumoniae</v>
      </c>
      <c r="T3329" s="0" t="n">
        <v>1</v>
      </c>
    </row>
    <row r="3330" customFormat="false" ht="12.8" hidden="false" customHeight="false" outlineLevel="0" collapsed="false">
      <c r="A3330" s="0" t="n">
        <v>3329</v>
      </c>
      <c r="B3330" s="0" t="s">
        <v>14557</v>
      </c>
      <c r="C3330" s="0" t="s">
        <v>21</v>
      </c>
      <c r="D3330" s="0" t="s">
        <v>90</v>
      </c>
      <c r="E3330" s="0" t="s">
        <v>91</v>
      </c>
      <c r="F3330" s="0" t="s">
        <v>14562</v>
      </c>
      <c r="G3330" s="0" t="s">
        <v>14563</v>
      </c>
      <c r="H3330" s="0" t="s">
        <v>14564</v>
      </c>
      <c r="I3330" s="1" t="n">
        <v>140.825</v>
      </c>
      <c r="J3330" s="2" t="s">
        <v>14565</v>
      </c>
      <c r="K3330" s="2" t="s">
        <v>510</v>
      </c>
      <c r="L3330" s="0" t="s">
        <v>29</v>
      </c>
      <c r="M3330" s="0" t="s">
        <v>29</v>
      </c>
      <c r="N3330" s="0" t="s">
        <v>29</v>
      </c>
      <c r="O3330" s="2" t="s">
        <v>298</v>
      </c>
      <c r="P3330" s="2" t="s">
        <v>129</v>
      </c>
      <c r="Q3330" s="0" t="n">
        <f aca="false">_xlfn.UNICODE(B3330)</f>
        <v>75</v>
      </c>
      <c r="R3330" s="0" t="str">
        <f aca="false">IF(MIDB(B3330,1,10)="Candidatus",MIDB(B3330,FIND(" ",B3330,1)+1,FIND(" ",B3330,12)-FIND(" ",B3330,1)),IF(AND(Q3330&gt;=65,Q3330&lt;=90),MIDB(B3330,1,FIND(" ",B3330,1)),"-"))</f>
        <v>Klebsiella </v>
      </c>
      <c r="S3330" s="0" t="str">
        <f aca="false">IF(MIDB(B3330,1,10)="Candidatus",MIDB(B3330,FIND(" ",B3330,12)+1,IFERROR(FIND(" ",B3330,FIND(" ",B3330,12)+1),LEN(B3330))-FIND(" ",B3330,12)),IF(AND(Q3330&gt;=65,Q3330&lt;=90),MIDB(B3330,FIND(" ",B3330,1),IFERROR(FIND(" ",B3330,FIND(" ",B3330,1)+1),LEN(B3330)+1)-FIND(" ",B3330,1)),"-"))</f>
        <v> pneumoniae</v>
      </c>
      <c r="T3330" s="0" t="n">
        <v>1</v>
      </c>
    </row>
    <row r="3331" customFormat="false" ht="12.8" hidden="false" customHeight="false" outlineLevel="0" collapsed="false">
      <c r="A3331" s="0" t="n">
        <v>3330</v>
      </c>
      <c r="B3331" s="0" t="s">
        <v>14557</v>
      </c>
      <c r="C3331" s="0" t="s">
        <v>21</v>
      </c>
      <c r="D3331" s="0" t="s">
        <v>90</v>
      </c>
      <c r="E3331" s="0" t="s">
        <v>91</v>
      </c>
      <c r="F3331" s="0" t="s">
        <v>14566</v>
      </c>
      <c r="G3331" s="0" t="s">
        <v>14567</v>
      </c>
      <c r="H3331" s="0" t="s">
        <v>14568</v>
      </c>
      <c r="I3331" s="1" t="n">
        <v>2.014</v>
      </c>
      <c r="J3331" s="2" t="s">
        <v>12090</v>
      </c>
      <c r="K3331" s="2" t="s">
        <v>88</v>
      </c>
      <c r="L3331" s="0" t="s">
        <v>29</v>
      </c>
      <c r="M3331" s="0" t="s">
        <v>29</v>
      </c>
      <c r="N3331" s="0" t="s">
        <v>29</v>
      </c>
      <c r="O3331" s="2" t="s">
        <v>88</v>
      </c>
      <c r="P3331" s="0" t="s">
        <v>29</v>
      </c>
      <c r="Q3331" s="0" t="n">
        <f aca="false">_xlfn.UNICODE(B3331)</f>
        <v>75</v>
      </c>
      <c r="R3331" s="0" t="str">
        <f aca="false">IF(MIDB(B3331,1,10)="Candidatus",MIDB(B3331,FIND(" ",B3331,1)+1,FIND(" ",B3331,12)-FIND(" ",B3331,1)),IF(AND(Q3331&gt;=65,Q3331&lt;=90),MIDB(B3331,1,FIND(" ",B3331,1)),"-"))</f>
        <v>Klebsiella </v>
      </c>
      <c r="S3331" s="0" t="str">
        <f aca="false">IF(MIDB(B3331,1,10)="Candidatus",MIDB(B3331,FIND(" ",B3331,12)+1,IFERROR(FIND(" ",B3331,FIND(" ",B3331,12)+1),LEN(B3331))-FIND(" ",B3331,12)),IF(AND(Q3331&gt;=65,Q3331&lt;=90),MIDB(B3331,FIND(" ",B3331,1),IFERROR(FIND(" ",B3331,FIND(" ",B3331,1)+1),LEN(B3331)+1)-FIND(" ",B3331,1)),"-"))</f>
        <v> pneumoniae</v>
      </c>
      <c r="T3331" s="0" t="n">
        <v>1</v>
      </c>
    </row>
    <row r="3332" customFormat="false" ht="12.8" hidden="false" customHeight="false" outlineLevel="0" collapsed="false">
      <c r="A3332" s="0" t="n">
        <v>3331</v>
      </c>
      <c r="B3332" s="0" t="s">
        <v>14557</v>
      </c>
      <c r="C3332" s="0" t="s">
        <v>21</v>
      </c>
      <c r="D3332" s="0" t="s">
        <v>90</v>
      </c>
      <c r="E3332" s="0" t="s">
        <v>91</v>
      </c>
      <c r="F3332" s="0" t="s">
        <v>14569</v>
      </c>
      <c r="G3332" s="0" t="s">
        <v>14570</v>
      </c>
      <c r="H3332" s="0" t="s">
        <v>14571</v>
      </c>
      <c r="I3332" s="1" t="n">
        <v>117.755</v>
      </c>
      <c r="J3332" s="2" t="s">
        <v>14572</v>
      </c>
      <c r="K3332" s="2" t="s">
        <v>2381</v>
      </c>
      <c r="L3332" s="0" t="s">
        <v>29</v>
      </c>
      <c r="M3332" s="0" t="s">
        <v>29</v>
      </c>
      <c r="N3332" s="0" t="s">
        <v>29</v>
      </c>
      <c r="O3332" s="2" t="s">
        <v>7443</v>
      </c>
      <c r="P3332" s="2" t="s">
        <v>129</v>
      </c>
      <c r="Q3332" s="0" t="n">
        <f aca="false">_xlfn.UNICODE(B3332)</f>
        <v>75</v>
      </c>
      <c r="R3332" s="0" t="str">
        <f aca="false">IF(MIDB(B3332,1,10)="Candidatus",MIDB(B3332,FIND(" ",B3332,1)+1,FIND(" ",B3332,12)-FIND(" ",B3332,1)),IF(AND(Q3332&gt;=65,Q3332&lt;=90),MIDB(B3332,1,FIND(" ",B3332,1)),"-"))</f>
        <v>Klebsiella </v>
      </c>
      <c r="S3332" s="0" t="str">
        <f aca="false">IF(MIDB(B3332,1,10)="Candidatus",MIDB(B3332,FIND(" ",B3332,12)+1,IFERROR(FIND(" ",B3332,FIND(" ",B3332,12)+1),LEN(B3332))-FIND(" ",B3332,12)),IF(AND(Q3332&gt;=65,Q3332&lt;=90),MIDB(B3332,FIND(" ",B3332,1),IFERROR(FIND(" ",B3332,FIND(" ",B3332,1)+1),LEN(B3332)+1)-FIND(" ",B3332,1)),"-"))</f>
        <v> pneumoniae</v>
      </c>
      <c r="T3332" s="0" t="n">
        <v>1</v>
      </c>
    </row>
    <row r="3333" customFormat="false" ht="12.8" hidden="false" customHeight="false" outlineLevel="0" collapsed="false">
      <c r="A3333" s="0" t="n">
        <v>3332</v>
      </c>
      <c r="B3333" s="0" t="s">
        <v>14573</v>
      </c>
      <c r="C3333" s="0" t="s">
        <v>21</v>
      </c>
      <c r="D3333" s="0" t="s">
        <v>90</v>
      </c>
      <c r="E3333" s="0" t="s">
        <v>91</v>
      </c>
      <c r="F3333" s="0" t="s">
        <v>14574</v>
      </c>
      <c r="G3333" s="0" t="s">
        <v>14575</v>
      </c>
      <c r="H3333" s="0" t="s">
        <v>14576</v>
      </c>
      <c r="I3333" s="1" t="n">
        <v>20.222</v>
      </c>
      <c r="J3333" s="2" t="s">
        <v>14577</v>
      </c>
      <c r="K3333" s="2" t="s">
        <v>1598</v>
      </c>
      <c r="L3333" s="0" t="s">
        <v>29</v>
      </c>
      <c r="M3333" s="0" t="s">
        <v>29</v>
      </c>
      <c r="N3333" s="0" t="s">
        <v>29</v>
      </c>
      <c r="O3333" s="2" t="s">
        <v>205</v>
      </c>
      <c r="P3333" s="2" t="s">
        <v>88</v>
      </c>
      <c r="Q3333" s="0" t="n">
        <f aca="false">_xlfn.UNICODE(B3333)</f>
        <v>75</v>
      </c>
      <c r="R3333" s="0" t="str">
        <f aca="false">IF(MIDB(B3333,1,10)="Candidatus",MIDB(B3333,FIND(" ",B3333,1)+1,FIND(" ",B3333,12)-FIND(" ",B3333,1)),IF(AND(Q3333&gt;=65,Q3333&lt;=90),MIDB(B3333,1,FIND(" ",B3333,1)),"-"))</f>
        <v>Klebsiella </v>
      </c>
      <c r="S3333" s="0" t="str">
        <f aca="false">IF(MIDB(B3333,1,10)="Candidatus",MIDB(B3333,FIND(" ",B3333,12)+1,IFERROR(FIND(" ",B3333,FIND(" ",B3333,12)+1),LEN(B3333))-FIND(" ",B3333,12)),IF(AND(Q3333&gt;=65,Q3333&lt;=90),MIDB(B3333,FIND(" ",B3333,1),IFERROR(FIND(" ",B3333,FIND(" ",B3333,1)+1),LEN(B3333)+1)-FIND(" ",B3333,1)),"-"))</f>
        <v> pneumoniae</v>
      </c>
      <c r="T3333" s="0" t="n">
        <v>1</v>
      </c>
    </row>
    <row r="3334" customFormat="false" ht="12.8" hidden="false" customHeight="false" outlineLevel="0" collapsed="false">
      <c r="A3334" s="0" t="n">
        <v>3333</v>
      </c>
      <c r="B3334" s="0" t="s">
        <v>14573</v>
      </c>
      <c r="C3334" s="0" t="s">
        <v>21</v>
      </c>
      <c r="D3334" s="0" t="s">
        <v>90</v>
      </c>
      <c r="E3334" s="0" t="s">
        <v>91</v>
      </c>
      <c r="F3334" s="0" t="s">
        <v>14578</v>
      </c>
      <c r="G3334" s="0" t="s">
        <v>14579</v>
      </c>
      <c r="H3334" s="0" t="s">
        <v>14580</v>
      </c>
      <c r="I3334" s="1" t="n">
        <v>77.775</v>
      </c>
      <c r="J3334" s="2" t="s">
        <v>14581</v>
      </c>
      <c r="K3334" s="2" t="s">
        <v>4003</v>
      </c>
      <c r="L3334" s="0" t="s">
        <v>29</v>
      </c>
      <c r="M3334" s="0" t="s">
        <v>29</v>
      </c>
      <c r="N3334" s="0" t="s">
        <v>29</v>
      </c>
      <c r="O3334" s="2" t="s">
        <v>917</v>
      </c>
      <c r="P3334" s="2" t="s">
        <v>88</v>
      </c>
      <c r="Q3334" s="0" t="n">
        <f aca="false">_xlfn.UNICODE(B3334)</f>
        <v>75</v>
      </c>
      <c r="R3334" s="0" t="str">
        <f aca="false">IF(MIDB(B3334,1,10)="Candidatus",MIDB(B3334,FIND(" ",B3334,1)+1,FIND(" ",B3334,12)-FIND(" ",B3334,1)),IF(AND(Q3334&gt;=65,Q3334&lt;=90),MIDB(B3334,1,FIND(" ",B3334,1)),"-"))</f>
        <v>Klebsiella </v>
      </c>
      <c r="S3334" s="0" t="str">
        <f aca="false">IF(MIDB(B3334,1,10)="Candidatus",MIDB(B3334,FIND(" ",B3334,12)+1,IFERROR(FIND(" ",B3334,FIND(" ",B3334,12)+1),LEN(B3334))-FIND(" ",B3334,12)),IF(AND(Q3334&gt;=65,Q3334&lt;=90),MIDB(B3334,FIND(" ",B3334,1),IFERROR(FIND(" ",B3334,FIND(" ",B3334,1)+1),LEN(B3334)+1)-FIND(" ",B3334,1)),"-"))</f>
        <v> pneumoniae</v>
      </c>
      <c r="T3334" s="0" t="n">
        <v>1</v>
      </c>
    </row>
    <row r="3335" customFormat="false" ht="12.8" hidden="false" customHeight="false" outlineLevel="0" collapsed="false">
      <c r="A3335" s="0" t="n">
        <v>3334</v>
      </c>
      <c r="B3335" s="0" t="s">
        <v>14573</v>
      </c>
      <c r="C3335" s="0" t="s">
        <v>21</v>
      </c>
      <c r="D3335" s="0" t="s">
        <v>90</v>
      </c>
      <c r="E3335" s="0" t="s">
        <v>91</v>
      </c>
      <c r="F3335" s="0" t="s">
        <v>14582</v>
      </c>
      <c r="G3335" s="0" t="s">
        <v>14583</v>
      </c>
      <c r="H3335" s="0" t="s">
        <v>14584</v>
      </c>
      <c r="I3335" s="1" t="n">
        <v>218.836</v>
      </c>
      <c r="J3335" s="2" t="s">
        <v>14585</v>
      </c>
      <c r="K3335" s="2" t="s">
        <v>13599</v>
      </c>
      <c r="L3335" s="0" t="s">
        <v>29</v>
      </c>
      <c r="M3335" s="0" t="s">
        <v>29</v>
      </c>
      <c r="N3335" s="0" t="s">
        <v>29</v>
      </c>
      <c r="O3335" s="2" t="s">
        <v>2034</v>
      </c>
      <c r="P3335" s="2" t="s">
        <v>186</v>
      </c>
      <c r="Q3335" s="0" t="n">
        <f aca="false">_xlfn.UNICODE(B3335)</f>
        <v>75</v>
      </c>
      <c r="R3335" s="0" t="str">
        <f aca="false">IF(MIDB(B3335,1,10)="Candidatus",MIDB(B3335,FIND(" ",B3335,1)+1,FIND(" ",B3335,12)-FIND(" ",B3335,1)),IF(AND(Q3335&gt;=65,Q3335&lt;=90),MIDB(B3335,1,FIND(" ",B3335,1)),"-"))</f>
        <v>Klebsiella </v>
      </c>
      <c r="S3335" s="0" t="str">
        <f aca="false">IF(MIDB(B3335,1,10)="Candidatus",MIDB(B3335,FIND(" ",B3335,12)+1,IFERROR(FIND(" ",B3335,FIND(" ",B3335,12)+1),LEN(B3335))-FIND(" ",B3335,12)),IF(AND(Q3335&gt;=65,Q3335&lt;=90),MIDB(B3335,FIND(" ",B3335,1),IFERROR(FIND(" ",B3335,FIND(" ",B3335,1)+1),LEN(B3335)+1)-FIND(" ",B3335,1)),"-"))</f>
        <v> pneumoniae</v>
      </c>
      <c r="T3335" s="0" t="n">
        <v>1</v>
      </c>
    </row>
    <row r="3336" customFormat="false" ht="12.8" hidden="false" customHeight="false" outlineLevel="0" collapsed="false">
      <c r="A3336" s="0" t="n">
        <v>3335</v>
      </c>
      <c r="B3336" s="0" t="s">
        <v>14586</v>
      </c>
      <c r="C3336" s="0" t="s">
        <v>21</v>
      </c>
      <c r="D3336" s="0" t="s">
        <v>90</v>
      </c>
      <c r="E3336" s="0" t="s">
        <v>91</v>
      </c>
      <c r="F3336" s="0" t="s">
        <v>14587</v>
      </c>
      <c r="G3336" s="0" t="s">
        <v>14588</v>
      </c>
      <c r="H3336" s="0" t="s">
        <v>14589</v>
      </c>
      <c r="I3336" s="1" t="n">
        <v>53.081</v>
      </c>
      <c r="J3336" s="2" t="s">
        <v>14590</v>
      </c>
      <c r="K3336" s="2" t="s">
        <v>2508</v>
      </c>
      <c r="L3336" s="0" t="s">
        <v>29</v>
      </c>
      <c r="M3336" s="0" t="s">
        <v>29</v>
      </c>
      <c r="N3336" s="0" t="s">
        <v>29</v>
      </c>
      <c r="O3336" s="2" t="s">
        <v>1980</v>
      </c>
      <c r="P3336" s="0" t="s">
        <v>29</v>
      </c>
      <c r="Q3336" s="0" t="n">
        <f aca="false">_xlfn.UNICODE(B3336)</f>
        <v>75</v>
      </c>
      <c r="R3336" s="0" t="str">
        <f aca="false">IF(MIDB(B3336,1,10)="Candidatus",MIDB(B3336,FIND(" ",B3336,1)+1,FIND(" ",B3336,12)-FIND(" ",B3336,1)),IF(AND(Q3336&gt;=65,Q3336&lt;=90),MIDB(B3336,1,FIND(" ",B3336,1)),"-"))</f>
        <v>Klebsiella </v>
      </c>
      <c r="S3336" s="0" t="str">
        <f aca="false">IF(MIDB(B3336,1,10)="Candidatus",MIDB(B3336,FIND(" ",B3336,12)+1,IFERROR(FIND(" ",B3336,FIND(" ",B3336,12)+1),LEN(B3336))-FIND(" ",B3336,12)),IF(AND(Q3336&gt;=65,Q3336&lt;=90),MIDB(B3336,FIND(" ",B3336,1),IFERROR(FIND(" ",B3336,FIND(" ",B3336,1)+1),LEN(B3336)+1)-FIND(" ",B3336,1)),"-"))</f>
        <v> pneumoniae</v>
      </c>
      <c r="T3336" s="0" t="n">
        <v>1</v>
      </c>
    </row>
    <row r="3337" customFormat="false" ht="12.8" hidden="false" customHeight="false" outlineLevel="0" collapsed="false">
      <c r="A3337" s="0" t="n">
        <v>3336</v>
      </c>
      <c r="B3337" s="0" t="s">
        <v>14591</v>
      </c>
      <c r="C3337" s="0" t="s">
        <v>21</v>
      </c>
      <c r="D3337" s="0" t="s">
        <v>90</v>
      </c>
      <c r="E3337" s="0" t="s">
        <v>91</v>
      </c>
      <c r="F3337" s="0" t="s">
        <v>14592</v>
      </c>
      <c r="G3337" s="0" t="s">
        <v>14593</v>
      </c>
      <c r="H3337" s="0" t="s">
        <v>14594</v>
      </c>
      <c r="I3337" s="1" t="n">
        <v>54.605</v>
      </c>
      <c r="J3337" s="2" t="s">
        <v>14595</v>
      </c>
      <c r="K3337" s="2" t="s">
        <v>654</v>
      </c>
      <c r="L3337" s="0" t="s">
        <v>29</v>
      </c>
      <c r="M3337" s="0" t="s">
        <v>29</v>
      </c>
      <c r="N3337" s="0" t="s">
        <v>29</v>
      </c>
      <c r="O3337" s="2" t="s">
        <v>827</v>
      </c>
      <c r="P3337" s="0" t="s">
        <v>29</v>
      </c>
      <c r="Q3337" s="0" t="n">
        <f aca="false">_xlfn.UNICODE(B3337)</f>
        <v>75</v>
      </c>
      <c r="R3337" s="0" t="str">
        <f aca="false">IF(MIDB(B3337,1,10)="Candidatus",MIDB(B3337,FIND(" ",B3337,1)+1,FIND(" ",B3337,12)-FIND(" ",B3337,1)),IF(AND(Q3337&gt;=65,Q3337&lt;=90),MIDB(B3337,1,FIND(" ",B3337,1)),"-"))</f>
        <v>Klebsiella </v>
      </c>
      <c r="S3337" s="0" t="str">
        <f aca="false">IF(MIDB(B3337,1,10)="Candidatus",MIDB(B3337,FIND(" ",B3337,12)+1,IFERROR(FIND(" ",B3337,FIND(" ",B3337,12)+1),LEN(B3337))-FIND(" ",B3337,12)),IF(AND(Q3337&gt;=65,Q3337&lt;=90),MIDB(B3337,FIND(" ",B3337,1),IFERROR(FIND(" ",B3337,FIND(" ",B3337,1)+1),LEN(B3337)+1)-FIND(" ",B3337,1)),"-"))</f>
        <v> pneumoniae</v>
      </c>
      <c r="T3337" s="0" t="n">
        <v>1</v>
      </c>
    </row>
    <row r="3338" customFormat="false" ht="12.8" hidden="false" customHeight="false" outlineLevel="0" collapsed="false">
      <c r="A3338" s="0" t="n">
        <v>3337</v>
      </c>
      <c r="B3338" s="0" t="s">
        <v>14596</v>
      </c>
      <c r="C3338" s="0" t="s">
        <v>21</v>
      </c>
      <c r="D3338" s="0" t="s">
        <v>90</v>
      </c>
      <c r="E3338" s="0" t="s">
        <v>91</v>
      </c>
      <c r="F3338" s="0" t="s">
        <v>6793</v>
      </c>
      <c r="G3338" s="0" t="s">
        <v>14597</v>
      </c>
      <c r="H3338" s="0" t="s">
        <v>14598</v>
      </c>
      <c r="I3338" s="1" t="n">
        <v>12.207</v>
      </c>
      <c r="J3338" s="2" t="s">
        <v>14599</v>
      </c>
      <c r="K3338" s="2" t="s">
        <v>276</v>
      </c>
      <c r="L3338" s="0" t="s">
        <v>29</v>
      </c>
      <c r="M3338" s="0" t="s">
        <v>29</v>
      </c>
      <c r="N3338" s="0" t="s">
        <v>29</v>
      </c>
      <c r="O3338" s="2" t="s">
        <v>276</v>
      </c>
      <c r="P3338" s="0" t="s">
        <v>29</v>
      </c>
      <c r="Q3338" s="0" t="n">
        <f aca="false">_xlfn.UNICODE(B3338)</f>
        <v>75</v>
      </c>
      <c r="R3338" s="0" t="str">
        <f aca="false">IF(MIDB(B3338,1,10)="Candidatus",MIDB(B3338,FIND(" ",B3338,1)+1,FIND(" ",B3338,12)-FIND(" ",B3338,1)),IF(AND(Q3338&gt;=65,Q3338&lt;=90),MIDB(B3338,1,FIND(" ",B3338,1)),"-"))</f>
        <v>Klebsiella </v>
      </c>
      <c r="S3338" s="0" t="str">
        <f aca="false">IF(MIDB(B3338,1,10)="Candidatus",MIDB(B3338,FIND(" ",B3338,12)+1,IFERROR(FIND(" ",B3338,FIND(" ",B3338,12)+1),LEN(B3338))-FIND(" ",B3338,12)),IF(AND(Q3338&gt;=65,Q3338&lt;=90),MIDB(B3338,FIND(" ",B3338,1),IFERROR(FIND(" ",B3338,FIND(" ",B3338,1)+1),LEN(B3338)+1)-FIND(" ",B3338,1)),"-"))</f>
        <v> pneumoniae</v>
      </c>
      <c r="T3338" s="0" t="n">
        <v>1</v>
      </c>
    </row>
    <row r="3339" customFormat="false" ht="12.8" hidden="false" customHeight="false" outlineLevel="0" collapsed="false">
      <c r="A3339" s="0" t="n">
        <v>3338</v>
      </c>
      <c r="B3339" s="0" t="s">
        <v>14596</v>
      </c>
      <c r="C3339" s="0" t="s">
        <v>21</v>
      </c>
      <c r="D3339" s="0" t="s">
        <v>90</v>
      </c>
      <c r="E3339" s="0" t="s">
        <v>91</v>
      </c>
      <c r="F3339" s="0" t="s">
        <v>3222</v>
      </c>
      <c r="G3339" s="0" t="s">
        <v>14600</v>
      </c>
      <c r="H3339" s="0" t="s">
        <v>14601</v>
      </c>
      <c r="I3339" s="1" t="n">
        <v>317.154</v>
      </c>
      <c r="J3339" s="2" t="s">
        <v>14602</v>
      </c>
      <c r="K3339" s="2" t="s">
        <v>7793</v>
      </c>
      <c r="L3339" s="0" t="s">
        <v>29</v>
      </c>
      <c r="M3339" s="0" t="s">
        <v>29</v>
      </c>
      <c r="N3339" s="0" t="s">
        <v>29</v>
      </c>
      <c r="O3339" s="2" t="s">
        <v>6667</v>
      </c>
      <c r="P3339" s="2" t="s">
        <v>1598</v>
      </c>
      <c r="Q3339" s="0" t="n">
        <f aca="false">_xlfn.UNICODE(B3339)</f>
        <v>75</v>
      </c>
      <c r="R3339" s="0" t="str">
        <f aca="false">IF(MIDB(B3339,1,10)="Candidatus",MIDB(B3339,FIND(" ",B3339,1)+1,FIND(" ",B3339,12)-FIND(" ",B3339,1)),IF(AND(Q3339&gt;=65,Q3339&lt;=90),MIDB(B3339,1,FIND(" ",B3339,1)),"-"))</f>
        <v>Klebsiella </v>
      </c>
      <c r="S3339" s="0" t="str">
        <f aca="false">IF(MIDB(B3339,1,10)="Candidatus",MIDB(B3339,FIND(" ",B3339,12)+1,IFERROR(FIND(" ",B3339,FIND(" ",B3339,12)+1),LEN(B3339))-FIND(" ",B3339,12)),IF(AND(Q3339&gt;=65,Q3339&lt;=90),MIDB(B3339,FIND(" ",B3339,1),IFERROR(FIND(" ",B3339,FIND(" ",B3339,1)+1),LEN(B3339)+1)-FIND(" ",B3339,1)),"-"))</f>
        <v> pneumoniae</v>
      </c>
      <c r="T3339" s="0" t="n">
        <v>1</v>
      </c>
    </row>
    <row r="3340" customFormat="false" ht="12.8" hidden="false" customHeight="false" outlineLevel="0" collapsed="false">
      <c r="A3340" s="0" t="n">
        <v>3339</v>
      </c>
      <c r="B3340" s="0" t="s">
        <v>14603</v>
      </c>
      <c r="C3340" s="0" t="s">
        <v>21</v>
      </c>
      <c r="D3340" s="0" t="s">
        <v>90</v>
      </c>
      <c r="E3340" s="0" t="s">
        <v>91</v>
      </c>
      <c r="F3340" s="0" t="s">
        <v>14604</v>
      </c>
      <c r="G3340" s="0" t="s">
        <v>14605</v>
      </c>
      <c r="H3340" s="0" t="s">
        <v>14606</v>
      </c>
      <c r="I3340" s="1" t="n">
        <v>202.852</v>
      </c>
      <c r="J3340" s="2" t="s">
        <v>14607</v>
      </c>
      <c r="K3340" s="2" t="s">
        <v>2482</v>
      </c>
      <c r="L3340" s="0" t="s">
        <v>29</v>
      </c>
      <c r="M3340" s="0" t="s">
        <v>29</v>
      </c>
      <c r="N3340" s="0" t="s">
        <v>29</v>
      </c>
      <c r="O3340" s="2" t="s">
        <v>2250</v>
      </c>
      <c r="P3340" s="2" t="s">
        <v>186</v>
      </c>
      <c r="Q3340" s="0" t="n">
        <f aca="false">_xlfn.UNICODE(B3340)</f>
        <v>75</v>
      </c>
      <c r="R3340" s="0" t="str">
        <f aca="false">IF(MIDB(B3340,1,10)="Candidatus",MIDB(B3340,FIND(" ",B3340,1)+1,FIND(" ",B3340,12)-FIND(" ",B3340,1)),IF(AND(Q3340&gt;=65,Q3340&lt;=90),MIDB(B3340,1,FIND(" ",B3340,1)),"-"))</f>
        <v>Klebsiella </v>
      </c>
      <c r="S3340" s="0" t="str">
        <f aca="false">IF(MIDB(B3340,1,10)="Candidatus",MIDB(B3340,FIND(" ",B3340,12)+1,IFERROR(FIND(" ",B3340,FIND(" ",B3340,12)+1),LEN(B3340))-FIND(" ",B3340,12)),IF(AND(Q3340&gt;=65,Q3340&lt;=90),MIDB(B3340,FIND(" ",B3340,1),IFERROR(FIND(" ",B3340,FIND(" ",B3340,1)+1),LEN(B3340)+1)-FIND(" ",B3340,1)),"-"))</f>
        <v> pneumoniae</v>
      </c>
      <c r="T3340" s="0" t="n">
        <v>1</v>
      </c>
    </row>
    <row r="3341" customFormat="false" ht="12.8" hidden="false" customHeight="false" outlineLevel="0" collapsed="false">
      <c r="A3341" s="0" t="n">
        <v>3340</v>
      </c>
      <c r="B3341" s="0" t="s">
        <v>14608</v>
      </c>
      <c r="C3341" s="0" t="s">
        <v>21</v>
      </c>
      <c r="D3341" s="0" t="s">
        <v>90</v>
      </c>
      <c r="E3341" s="0" t="s">
        <v>91</v>
      </c>
      <c r="F3341" s="0" t="s">
        <v>14609</v>
      </c>
      <c r="G3341" s="0" t="s">
        <v>14610</v>
      </c>
      <c r="H3341" s="0" t="s">
        <v>14611</v>
      </c>
      <c r="I3341" s="1" t="n">
        <v>56.171</v>
      </c>
      <c r="J3341" s="2" t="s">
        <v>14612</v>
      </c>
      <c r="K3341" s="2" t="s">
        <v>647</v>
      </c>
      <c r="L3341" s="0" t="s">
        <v>29</v>
      </c>
      <c r="M3341" s="0" t="s">
        <v>29</v>
      </c>
      <c r="N3341" s="0" t="s">
        <v>29</v>
      </c>
      <c r="O3341" s="2" t="s">
        <v>647</v>
      </c>
      <c r="P3341" s="0" t="s">
        <v>29</v>
      </c>
      <c r="Q3341" s="0" t="n">
        <f aca="false">_xlfn.UNICODE(B3341)</f>
        <v>75</v>
      </c>
      <c r="R3341" s="0" t="str">
        <f aca="false">IF(MIDB(B3341,1,10)="Candidatus",MIDB(B3341,FIND(" ",B3341,1)+1,FIND(" ",B3341,12)-FIND(" ",B3341,1)),IF(AND(Q3341&gt;=65,Q3341&lt;=90),MIDB(B3341,1,FIND(" ",B3341,1)),"-"))</f>
        <v>Klebsiella </v>
      </c>
      <c r="S3341" s="0" t="str">
        <f aca="false">IF(MIDB(B3341,1,10)="Candidatus",MIDB(B3341,FIND(" ",B3341,12)+1,IFERROR(FIND(" ",B3341,FIND(" ",B3341,12)+1),LEN(B3341))-FIND(" ",B3341,12)),IF(AND(Q3341&gt;=65,Q3341&lt;=90),MIDB(B3341,FIND(" ",B3341,1),IFERROR(FIND(" ",B3341,FIND(" ",B3341,1)+1),LEN(B3341)+1)-FIND(" ",B3341,1)),"-"))</f>
        <v> pneumoniae</v>
      </c>
      <c r="T3341" s="0" t="n">
        <v>1</v>
      </c>
    </row>
    <row r="3342" customFormat="false" ht="12.8" hidden="false" customHeight="false" outlineLevel="0" collapsed="false">
      <c r="A3342" s="0" t="n">
        <v>3341</v>
      </c>
      <c r="B3342" s="0" t="s">
        <v>14613</v>
      </c>
      <c r="C3342" s="0" t="s">
        <v>21</v>
      </c>
      <c r="D3342" s="0" t="s">
        <v>90</v>
      </c>
      <c r="E3342" s="0" t="s">
        <v>91</v>
      </c>
      <c r="F3342" s="0" t="s">
        <v>14614</v>
      </c>
      <c r="G3342" s="0" t="s">
        <v>14615</v>
      </c>
      <c r="H3342" s="0" t="s">
        <v>14616</v>
      </c>
      <c r="I3342" s="1" t="n">
        <v>75.618</v>
      </c>
      <c r="J3342" s="2" t="s">
        <v>14617</v>
      </c>
      <c r="K3342" s="2" t="s">
        <v>917</v>
      </c>
      <c r="L3342" s="0" t="s">
        <v>29</v>
      </c>
      <c r="M3342" s="0" t="s">
        <v>29</v>
      </c>
      <c r="N3342" s="0" t="s">
        <v>29</v>
      </c>
      <c r="O3342" s="2" t="s">
        <v>659</v>
      </c>
      <c r="P3342" s="2" t="s">
        <v>129</v>
      </c>
      <c r="Q3342" s="0" t="n">
        <f aca="false">_xlfn.UNICODE(B3342)</f>
        <v>75</v>
      </c>
      <c r="R3342" s="0" t="str">
        <f aca="false">IF(MIDB(B3342,1,10)="Candidatus",MIDB(B3342,FIND(" ",B3342,1)+1,FIND(" ",B3342,12)-FIND(" ",B3342,1)),IF(AND(Q3342&gt;=65,Q3342&lt;=90),MIDB(B3342,1,FIND(" ",B3342,1)),"-"))</f>
        <v>Klebsiella </v>
      </c>
      <c r="S3342" s="0" t="str">
        <f aca="false">IF(MIDB(B3342,1,10)="Candidatus",MIDB(B3342,FIND(" ",B3342,12)+1,IFERROR(FIND(" ",B3342,FIND(" ",B3342,12)+1),LEN(B3342))-FIND(" ",B3342,12)),IF(AND(Q3342&gt;=65,Q3342&lt;=90),MIDB(B3342,FIND(" ",B3342,1),IFERROR(FIND(" ",B3342,FIND(" ",B3342,1)+1),LEN(B3342)+1)-FIND(" ",B3342,1)),"-"))</f>
        <v> pneumoniae</v>
      </c>
      <c r="T3342" s="0" t="n">
        <v>1</v>
      </c>
    </row>
    <row r="3343" customFormat="false" ht="12.8" hidden="false" customHeight="false" outlineLevel="0" collapsed="false">
      <c r="A3343" s="0" t="n">
        <v>3342</v>
      </c>
      <c r="B3343" s="0" t="s">
        <v>14613</v>
      </c>
      <c r="C3343" s="0" t="s">
        <v>21</v>
      </c>
      <c r="D3343" s="0" t="s">
        <v>90</v>
      </c>
      <c r="E3343" s="0" t="s">
        <v>91</v>
      </c>
      <c r="F3343" s="0" t="s">
        <v>9495</v>
      </c>
      <c r="G3343" s="0" t="s">
        <v>14618</v>
      </c>
      <c r="H3343" s="0" t="s">
        <v>14619</v>
      </c>
      <c r="I3343" s="1" t="n">
        <v>9.294</v>
      </c>
      <c r="J3343" s="2" t="s">
        <v>9503</v>
      </c>
      <c r="K3343" s="2" t="s">
        <v>262</v>
      </c>
      <c r="L3343" s="0" t="s">
        <v>29</v>
      </c>
      <c r="M3343" s="0" t="s">
        <v>29</v>
      </c>
      <c r="N3343" s="0" t="s">
        <v>29</v>
      </c>
      <c r="O3343" s="2" t="s">
        <v>262</v>
      </c>
      <c r="P3343" s="0" t="s">
        <v>29</v>
      </c>
      <c r="Q3343" s="0" t="n">
        <f aca="false">_xlfn.UNICODE(B3343)</f>
        <v>75</v>
      </c>
      <c r="R3343" s="0" t="str">
        <f aca="false">IF(MIDB(B3343,1,10)="Candidatus",MIDB(B3343,FIND(" ",B3343,1)+1,FIND(" ",B3343,12)-FIND(" ",B3343,1)),IF(AND(Q3343&gt;=65,Q3343&lt;=90),MIDB(B3343,1,FIND(" ",B3343,1)),"-"))</f>
        <v>Klebsiella </v>
      </c>
      <c r="S3343" s="0" t="str">
        <f aca="false">IF(MIDB(B3343,1,10)="Candidatus",MIDB(B3343,FIND(" ",B3343,12)+1,IFERROR(FIND(" ",B3343,FIND(" ",B3343,12)+1),LEN(B3343))-FIND(" ",B3343,12)),IF(AND(Q3343&gt;=65,Q3343&lt;=90),MIDB(B3343,FIND(" ",B3343,1),IFERROR(FIND(" ",B3343,FIND(" ",B3343,1)+1),LEN(B3343)+1)-FIND(" ",B3343,1)),"-"))</f>
        <v> pneumoniae</v>
      </c>
      <c r="T3343" s="0" t="n">
        <v>1</v>
      </c>
    </row>
    <row r="3344" customFormat="false" ht="12.8" hidden="false" customHeight="false" outlineLevel="0" collapsed="false">
      <c r="A3344" s="0" t="n">
        <v>3343</v>
      </c>
      <c r="B3344" s="0" t="s">
        <v>14613</v>
      </c>
      <c r="C3344" s="0" t="s">
        <v>21</v>
      </c>
      <c r="D3344" s="0" t="s">
        <v>90</v>
      </c>
      <c r="E3344" s="0" t="s">
        <v>91</v>
      </c>
      <c r="F3344" s="0" t="s">
        <v>14620</v>
      </c>
      <c r="G3344" s="0" t="s">
        <v>14621</v>
      </c>
      <c r="H3344" s="0" t="s">
        <v>14622</v>
      </c>
      <c r="I3344" s="1" t="n">
        <v>36.109</v>
      </c>
      <c r="J3344" s="2" t="s">
        <v>14623</v>
      </c>
      <c r="K3344" s="2" t="s">
        <v>252</v>
      </c>
      <c r="L3344" s="0" t="s">
        <v>29</v>
      </c>
      <c r="M3344" s="0" t="s">
        <v>29</v>
      </c>
      <c r="N3344" s="0" t="s">
        <v>29</v>
      </c>
      <c r="O3344" s="2" t="s">
        <v>464</v>
      </c>
      <c r="P3344" s="2" t="s">
        <v>46</v>
      </c>
      <c r="Q3344" s="0" t="n">
        <f aca="false">_xlfn.UNICODE(B3344)</f>
        <v>75</v>
      </c>
      <c r="R3344" s="0" t="str">
        <f aca="false">IF(MIDB(B3344,1,10)="Candidatus",MIDB(B3344,FIND(" ",B3344,1)+1,FIND(" ",B3344,12)-FIND(" ",B3344,1)),IF(AND(Q3344&gt;=65,Q3344&lt;=90),MIDB(B3344,1,FIND(" ",B3344,1)),"-"))</f>
        <v>Klebsiella </v>
      </c>
      <c r="S3344" s="0" t="str">
        <f aca="false">IF(MIDB(B3344,1,10)="Candidatus",MIDB(B3344,FIND(" ",B3344,12)+1,IFERROR(FIND(" ",B3344,FIND(" ",B3344,12)+1),LEN(B3344))-FIND(" ",B3344,12)),IF(AND(Q3344&gt;=65,Q3344&lt;=90),MIDB(B3344,FIND(" ",B3344,1),IFERROR(FIND(" ",B3344,FIND(" ",B3344,1)+1),LEN(B3344)+1)-FIND(" ",B3344,1)),"-"))</f>
        <v> pneumoniae</v>
      </c>
      <c r="T3344" s="0" t="n">
        <v>1</v>
      </c>
    </row>
    <row r="3345" customFormat="false" ht="12.8" hidden="false" customHeight="false" outlineLevel="0" collapsed="false">
      <c r="A3345" s="0" t="n">
        <v>3344</v>
      </c>
      <c r="B3345" s="0" t="s">
        <v>14624</v>
      </c>
      <c r="C3345" s="0" t="s">
        <v>21</v>
      </c>
      <c r="D3345" s="0" t="s">
        <v>90</v>
      </c>
      <c r="E3345" s="0" t="s">
        <v>91</v>
      </c>
      <c r="F3345" s="0" t="s">
        <v>14625</v>
      </c>
      <c r="G3345" s="0" t="s">
        <v>14626</v>
      </c>
      <c r="H3345" s="0" t="s">
        <v>14627</v>
      </c>
      <c r="I3345" s="1" t="n">
        <v>212.192</v>
      </c>
      <c r="J3345" s="2" t="s">
        <v>14628</v>
      </c>
      <c r="K3345" s="2" t="s">
        <v>3742</v>
      </c>
      <c r="L3345" s="0" t="s">
        <v>29</v>
      </c>
      <c r="M3345" s="0" t="s">
        <v>29</v>
      </c>
      <c r="N3345" s="0" t="s">
        <v>29</v>
      </c>
      <c r="O3345" s="2" t="s">
        <v>2965</v>
      </c>
      <c r="P3345" s="2" t="s">
        <v>52</v>
      </c>
      <c r="Q3345" s="0" t="n">
        <f aca="false">_xlfn.UNICODE(B3345)</f>
        <v>75</v>
      </c>
      <c r="R3345" s="0" t="str">
        <f aca="false">IF(MIDB(B3345,1,10)="Candidatus",MIDB(B3345,FIND(" ",B3345,1)+1,FIND(" ",B3345,12)-FIND(" ",B3345,1)),IF(AND(Q3345&gt;=65,Q3345&lt;=90),MIDB(B3345,1,FIND(" ",B3345,1)),"-"))</f>
        <v>Klebsiella </v>
      </c>
      <c r="S3345" s="0" t="str">
        <f aca="false">IF(MIDB(B3345,1,10)="Candidatus",MIDB(B3345,FIND(" ",B3345,12)+1,IFERROR(FIND(" ",B3345,FIND(" ",B3345,12)+1),LEN(B3345))-FIND(" ",B3345,12)),IF(AND(Q3345&gt;=65,Q3345&lt;=90),MIDB(B3345,FIND(" ",B3345,1),IFERROR(FIND(" ",B3345,FIND(" ",B3345,1)+1),LEN(B3345)+1)-FIND(" ",B3345,1)),"-"))</f>
        <v> pneumoniae</v>
      </c>
      <c r="T3345" s="0" t="n">
        <v>1</v>
      </c>
    </row>
    <row r="3346" customFormat="false" ht="12.8" hidden="false" customHeight="false" outlineLevel="0" collapsed="false">
      <c r="A3346" s="0" t="n">
        <v>3345</v>
      </c>
      <c r="B3346" s="0" t="s">
        <v>14624</v>
      </c>
      <c r="C3346" s="0" t="s">
        <v>21</v>
      </c>
      <c r="D3346" s="0" t="s">
        <v>90</v>
      </c>
      <c r="E3346" s="0" t="s">
        <v>91</v>
      </c>
      <c r="F3346" s="0" t="s">
        <v>14629</v>
      </c>
      <c r="G3346" s="0" t="s">
        <v>14630</v>
      </c>
      <c r="H3346" s="0" t="s">
        <v>14631</v>
      </c>
      <c r="I3346" s="1" t="n">
        <v>115.32</v>
      </c>
      <c r="J3346" s="2" t="s">
        <v>14632</v>
      </c>
      <c r="K3346" s="2" t="s">
        <v>3316</v>
      </c>
      <c r="L3346" s="0" t="s">
        <v>29</v>
      </c>
      <c r="M3346" s="0" t="s">
        <v>29</v>
      </c>
      <c r="N3346" s="0" t="s">
        <v>29</v>
      </c>
      <c r="O3346" s="2" t="s">
        <v>1156</v>
      </c>
      <c r="P3346" s="2" t="s">
        <v>129</v>
      </c>
      <c r="Q3346" s="0" t="n">
        <f aca="false">_xlfn.UNICODE(B3346)</f>
        <v>75</v>
      </c>
      <c r="R3346" s="0" t="str">
        <f aca="false">IF(MIDB(B3346,1,10)="Candidatus",MIDB(B3346,FIND(" ",B3346,1)+1,FIND(" ",B3346,12)-FIND(" ",B3346,1)),IF(AND(Q3346&gt;=65,Q3346&lt;=90),MIDB(B3346,1,FIND(" ",B3346,1)),"-"))</f>
        <v>Klebsiella </v>
      </c>
      <c r="S3346" s="0" t="str">
        <f aca="false">IF(MIDB(B3346,1,10)="Candidatus",MIDB(B3346,FIND(" ",B3346,12)+1,IFERROR(FIND(" ",B3346,FIND(" ",B3346,12)+1),LEN(B3346))-FIND(" ",B3346,12)),IF(AND(Q3346&gt;=65,Q3346&lt;=90),MIDB(B3346,FIND(" ",B3346,1),IFERROR(FIND(" ",B3346,FIND(" ",B3346,1)+1),LEN(B3346)+1)-FIND(" ",B3346,1)),"-"))</f>
        <v> pneumoniae</v>
      </c>
      <c r="T3346" s="0" t="n">
        <v>1</v>
      </c>
    </row>
    <row r="3347" customFormat="false" ht="12.8" hidden="false" customHeight="false" outlineLevel="0" collapsed="false">
      <c r="A3347" s="0" t="n">
        <v>3346</v>
      </c>
      <c r="B3347" s="0" t="s">
        <v>14624</v>
      </c>
      <c r="C3347" s="0" t="s">
        <v>21</v>
      </c>
      <c r="D3347" s="0" t="s">
        <v>90</v>
      </c>
      <c r="E3347" s="0" t="s">
        <v>91</v>
      </c>
      <c r="F3347" s="0" t="s">
        <v>14633</v>
      </c>
      <c r="G3347" s="0" t="s">
        <v>14634</v>
      </c>
      <c r="H3347" s="0" t="s">
        <v>14635</v>
      </c>
      <c r="I3347" s="1" t="n">
        <v>15.271</v>
      </c>
      <c r="J3347" s="2" t="s">
        <v>14636</v>
      </c>
      <c r="K3347" s="2" t="s">
        <v>118</v>
      </c>
      <c r="L3347" s="0" t="s">
        <v>29</v>
      </c>
      <c r="M3347" s="0" t="s">
        <v>29</v>
      </c>
      <c r="N3347" s="0" t="s">
        <v>29</v>
      </c>
      <c r="O3347" s="2" t="s">
        <v>118</v>
      </c>
      <c r="P3347" s="0" t="s">
        <v>29</v>
      </c>
      <c r="Q3347" s="0" t="n">
        <f aca="false">_xlfn.UNICODE(B3347)</f>
        <v>75</v>
      </c>
      <c r="R3347" s="0" t="str">
        <f aca="false">IF(MIDB(B3347,1,10)="Candidatus",MIDB(B3347,FIND(" ",B3347,1)+1,FIND(" ",B3347,12)-FIND(" ",B3347,1)),IF(AND(Q3347&gt;=65,Q3347&lt;=90),MIDB(B3347,1,FIND(" ",B3347,1)),"-"))</f>
        <v>Klebsiella </v>
      </c>
      <c r="S3347" s="0" t="str">
        <f aca="false">IF(MIDB(B3347,1,10)="Candidatus",MIDB(B3347,FIND(" ",B3347,12)+1,IFERROR(FIND(" ",B3347,FIND(" ",B3347,12)+1),LEN(B3347))-FIND(" ",B3347,12)),IF(AND(Q3347&gt;=65,Q3347&lt;=90),MIDB(B3347,FIND(" ",B3347,1),IFERROR(FIND(" ",B3347,FIND(" ",B3347,1)+1),LEN(B3347)+1)-FIND(" ",B3347,1)),"-"))</f>
        <v> pneumoniae</v>
      </c>
      <c r="T3347" s="0" t="n">
        <v>1</v>
      </c>
    </row>
    <row r="3348" customFormat="false" ht="12.8" hidden="false" customHeight="false" outlineLevel="0" collapsed="false">
      <c r="A3348" s="0" t="n">
        <v>3347</v>
      </c>
      <c r="B3348" s="0" t="s">
        <v>14637</v>
      </c>
      <c r="C3348" s="0" t="s">
        <v>21</v>
      </c>
      <c r="D3348" s="0" t="s">
        <v>90</v>
      </c>
      <c r="E3348" s="0" t="s">
        <v>91</v>
      </c>
      <c r="F3348" s="0" t="s">
        <v>14638</v>
      </c>
      <c r="G3348" s="0" t="s">
        <v>14639</v>
      </c>
      <c r="H3348" s="0" t="s">
        <v>14640</v>
      </c>
      <c r="I3348" s="1" t="n">
        <v>159.36</v>
      </c>
      <c r="J3348" s="2" t="s">
        <v>14641</v>
      </c>
      <c r="K3348" s="2" t="s">
        <v>520</v>
      </c>
      <c r="L3348" s="0" t="s">
        <v>29</v>
      </c>
      <c r="M3348" s="0" t="s">
        <v>29</v>
      </c>
      <c r="N3348" s="0" t="s">
        <v>29</v>
      </c>
      <c r="O3348" s="2" t="s">
        <v>509</v>
      </c>
      <c r="P3348" s="2" t="s">
        <v>287</v>
      </c>
      <c r="Q3348" s="0" t="n">
        <f aca="false">_xlfn.UNICODE(B3348)</f>
        <v>75</v>
      </c>
      <c r="R3348" s="0" t="str">
        <f aca="false">IF(MIDB(B3348,1,10)="Candidatus",MIDB(B3348,FIND(" ",B3348,1)+1,FIND(" ",B3348,12)-FIND(" ",B3348,1)),IF(AND(Q3348&gt;=65,Q3348&lt;=90),MIDB(B3348,1,FIND(" ",B3348,1)),"-"))</f>
        <v>Klebsiella </v>
      </c>
      <c r="S3348" s="0" t="str">
        <f aca="false">IF(MIDB(B3348,1,10)="Candidatus",MIDB(B3348,FIND(" ",B3348,12)+1,IFERROR(FIND(" ",B3348,FIND(" ",B3348,12)+1),LEN(B3348))-FIND(" ",B3348,12)),IF(AND(Q3348&gt;=65,Q3348&lt;=90),MIDB(B3348,FIND(" ",B3348,1),IFERROR(FIND(" ",B3348,FIND(" ",B3348,1)+1),LEN(B3348)+1)-FIND(" ",B3348,1)),"-"))</f>
        <v> pneumoniae</v>
      </c>
      <c r="T3348" s="0" t="n">
        <v>1</v>
      </c>
    </row>
    <row r="3349" customFormat="false" ht="12.8" hidden="false" customHeight="false" outlineLevel="0" collapsed="false">
      <c r="A3349" s="0" t="n">
        <v>3348</v>
      </c>
      <c r="B3349" s="0" t="s">
        <v>14637</v>
      </c>
      <c r="C3349" s="0" t="s">
        <v>21</v>
      </c>
      <c r="D3349" s="0" t="s">
        <v>90</v>
      </c>
      <c r="E3349" s="0" t="s">
        <v>91</v>
      </c>
      <c r="F3349" s="0" t="s">
        <v>14642</v>
      </c>
      <c r="G3349" s="0" t="s">
        <v>14643</v>
      </c>
      <c r="H3349" s="0" t="s">
        <v>14644</v>
      </c>
      <c r="I3349" s="1" t="n">
        <v>62.589</v>
      </c>
      <c r="J3349" s="2" t="s">
        <v>14645</v>
      </c>
      <c r="K3349" s="2" t="s">
        <v>770</v>
      </c>
      <c r="L3349" s="0" t="s">
        <v>29</v>
      </c>
      <c r="M3349" s="0" t="s">
        <v>29</v>
      </c>
      <c r="N3349" s="0" t="s">
        <v>29</v>
      </c>
      <c r="O3349" s="2" t="s">
        <v>679</v>
      </c>
      <c r="P3349" s="2" t="s">
        <v>60</v>
      </c>
      <c r="Q3349" s="0" t="n">
        <f aca="false">_xlfn.UNICODE(B3349)</f>
        <v>75</v>
      </c>
      <c r="R3349" s="0" t="str">
        <f aca="false">IF(MIDB(B3349,1,10)="Candidatus",MIDB(B3349,FIND(" ",B3349,1)+1,FIND(" ",B3349,12)-FIND(" ",B3349,1)),IF(AND(Q3349&gt;=65,Q3349&lt;=90),MIDB(B3349,1,FIND(" ",B3349,1)),"-"))</f>
        <v>Klebsiella </v>
      </c>
      <c r="S3349" s="0" t="str">
        <f aca="false">IF(MIDB(B3349,1,10)="Candidatus",MIDB(B3349,FIND(" ",B3349,12)+1,IFERROR(FIND(" ",B3349,FIND(" ",B3349,12)+1),LEN(B3349))-FIND(" ",B3349,12)),IF(AND(Q3349&gt;=65,Q3349&lt;=90),MIDB(B3349,FIND(" ",B3349,1),IFERROR(FIND(" ",B3349,FIND(" ",B3349,1)+1),LEN(B3349)+1)-FIND(" ",B3349,1)),"-"))</f>
        <v> pneumoniae</v>
      </c>
      <c r="T3349" s="0" t="n">
        <v>1</v>
      </c>
    </row>
    <row r="3350" customFormat="false" ht="12.8" hidden="false" customHeight="false" outlineLevel="0" collapsed="false">
      <c r="A3350" s="0" t="n">
        <v>3349</v>
      </c>
      <c r="B3350" s="0" t="s">
        <v>14646</v>
      </c>
      <c r="C3350" s="0" t="s">
        <v>21</v>
      </c>
      <c r="D3350" s="0" t="s">
        <v>90</v>
      </c>
      <c r="E3350" s="0" t="s">
        <v>91</v>
      </c>
      <c r="F3350" s="0" t="s">
        <v>14647</v>
      </c>
      <c r="G3350" s="0" t="s">
        <v>14648</v>
      </c>
      <c r="H3350" s="0" t="s">
        <v>14649</v>
      </c>
      <c r="I3350" s="1" t="n">
        <v>113.639</v>
      </c>
      <c r="J3350" s="2" t="s">
        <v>14650</v>
      </c>
      <c r="K3350" s="2" t="s">
        <v>3969</v>
      </c>
      <c r="L3350" s="0" t="s">
        <v>29</v>
      </c>
      <c r="M3350" s="0" t="s">
        <v>29</v>
      </c>
      <c r="N3350" s="0" t="s">
        <v>29</v>
      </c>
      <c r="O3350" s="2" t="s">
        <v>1156</v>
      </c>
      <c r="P3350" s="2" t="s">
        <v>60</v>
      </c>
      <c r="Q3350" s="0" t="n">
        <f aca="false">_xlfn.UNICODE(B3350)</f>
        <v>75</v>
      </c>
      <c r="R3350" s="0" t="str">
        <f aca="false">IF(MIDB(B3350,1,10)="Candidatus",MIDB(B3350,FIND(" ",B3350,1)+1,FIND(" ",B3350,12)-FIND(" ",B3350,1)),IF(AND(Q3350&gt;=65,Q3350&lt;=90),MIDB(B3350,1,FIND(" ",B3350,1)),"-"))</f>
        <v>Klebsiella </v>
      </c>
      <c r="S3350" s="0" t="str">
        <f aca="false">IF(MIDB(B3350,1,10)="Candidatus",MIDB(B3350,FIND(" ",B3350,12)+1,IFERROR(FIND(" ",B3350,FIND(" ",B3350,12)+1),LEN(B3350))-FIND(" ",B3350,12)),IF(AND(Q3350&gt;=65,Q3350&lt;=90),MIDB(B3350,FIND(" ",B3350,1),IFERROR(FIND(" ",B3350,FIND(" ",B3350,1)+1),LEN(B3350)+1)-FIND(" ",B3350,1)),"-"))</f>
        <v> pneumoniae</v>
      </c>
      <c r="T3350" s="0" t="n">
        <v>1</v>
      </c>
    </row>
    <row r="3351" customFormat="false" ht="12.8" hidden="false" customHeight="false" outlineLevel="0" collapsed="false">
      <c r="A3351" s="0" t="n">
        <v>3350</v>
      </c>
      <c r="B3351" s="0" t="s">
        <v>14646</v>
      </c>
      <c r="C3351" s="0" t="s">
        <v>21</v>
      </c>
      <c r="D3351" s="0" t="s">
        <v>90</v>
      </c>
      <c r="E3351" s="0" t="s">
        <v>91</v>
      </c>
      <c r="F3351" s="0" t="s">
        <v>14651</v>
      </c>
      <c r="G3351" s="0" t="s">
        <v>14652</v>
      </c>
      <c r="H3351" s="0" t="s">
        <v>14653</v>
      </c>
      <c r="I3351" s="1" t="n">
        <v>13.841</v>
      </c>
      <c r="J3351" s="2" t="s">
        <v>13894</v>
      </c>
      <c r="K3351" s="2" t="s">
        <v>118</v>
      </c>
      <c r="L3351" s="0" t="s">
        <v>29</v>
      </c>
      <c r="M3351" s="0" t="s">
        <v>29</v>
      </c>
      <c r="N3351" s="0" t="s">
        <v>29</v>
      </c>
      <c r="O3351" s="2" t="s">
        <v>118</v>
      </c>
      <c r="P3351" s="0" t="s">
        <v>29</v>
      </c>
      <c r="Q3351" s="0" t="n">
        <f aca="false">_xlfn.UNICODE(B3351)</f>
        <v>75</v>
      </c>
      <c r="R3351" s="0" t="str">
        <f aca="false">IF(MIDB(B3351,1,10)="Candidatus",MIDB(B3351,FIND(" ",B3351,1)+1,FIND(" ",B3351,12)-FIND(" ",B3351,1)),IF(AND(Q3351&gt;=65,Q3351&lt;=90),MIDB(B3351,1,FIND(" ",B3351,1)),"-"))</f>
        <v>Klebsiella </v>
      </c>
      <c r="S3351" s="0" t="str">
        <f aca="false">IF(MIDB(B3351,1,10)="Candidatus",MIDB(B3351,FIND(" ",B3351,12)+1,IFERROR(FIND(" ",B3351,FIND(" ",B3351,12)+1),LEN(B3351))-FIND(" ",B3351,12)),IF(AND(Q3351&gt;=65,Q3351&lt;=90),MIDB(B3351,FIND(" ",B3351,1),IFERROR(FIND(" ",B3351,FIND(" ",B3351,1)+1),LEN(B3351)+1)-FIND(" ",B3351,1)),"-"))</f>
        <v> pneumoniae</v>
      </c>
      <c r="T3351" s="0" t="n">
        <v>1</v>
      </c>
    </row>
    <row r="3352" customFormat="false" ht="12.8" hidden="false" customHeight="false" outlineLevel="0" collapsed="false">
      <c r="A3352" s="0" t="n">
        <v>3351</v>
      </c>
      <c r="B3352" s="0" t="s">
        <v>14646</v>
      </c>
      <c r="C3352" s="0" t="s">
        <v>21</v>
      </c>
      <c r="D3352" s="0" t="s">
        <v>90</v>
      </c>
      <c r="E3352" s="0" t="s">
        <v>91</v>
      </c>
      <c r="F3352" s="0" t="s">
        <v>14654</v>
      </c>
      <c r="G3352" s="0" t="s">
        <v>14655</v>
      </c>
      <c r="H3352" s="0" t="s">
        <v>14656</v>
      </c>
      <c r="I3352" s="1" t="n">
        <v>50.051</v>
      </c>
      <c r="J3352" s="2" t="s">
        <v>14657</v>
      </c>
      <c r="K3352" s="2" t="s">
        <v>765</v>
      </c>
      <c r="L3352" s="0" t="s">
        <v>29</v>
      </c>
      <c r="M3352" s="0" t="s">
        <v>29</v>
      </c>
      <c r="N3352" s="0" t="s">
        <v>29</v>
      </c>
      <c r="O3352" s="2" t="s">
        <v>886</v>
      </c>
      <c r="P3352" s="2" t="s">
        <v>46</v>
      </c>
      <c r="Q3352" s="0" t="n">
        <f aca="false">_xlfn.UNICODE(B3352)</f>
        <v>75</v>
      </c>
      <c r="R3352" s="0" t="str">
        <f aca="false">IF(MIDB(B3352,1,10)="Candidatus",MIDB(B3352,FIND(" ",B3352,1)+1,FIND(" ",B3352,12)-FIND(" ",B3352,1)),IF(AND(Q3352&gt;=65,Q3352&lt;=90),MIDB(B3352,1,FIND(" ",B3352,1)),"-"))</f>
        <v>Klebsiella </v>
      </c>
      <c r="S3352" s="0" t="str">
        <f aca="false">IF(MIDB(B3352,1,10)="Candidatus",MIDB(B3352,FIND(" ",B3352,12)+1,IFERROR(FIND(" ",B3352,FIND(" ",B3352,12)+1),LEN(B3352))-FIND(" ",B3352,12)),IF(AND(Q3352&gt;=65,Q3352&lt;=90),MIDB(B3352,FIND(" ",B3352,1),IFERROR(FIND(" ",B3352,FIND(" ",B3352,1)+1),LEN(B3352)+1)-FIND(" ",B3352,1)),"-"))</f>
        <v> pneumoniae</v>
      </c>
      <c r="T3352" s="0" t="n">
        <v>1</v>
      </c>
    </row>
    <row r="3353" customFormat="false" ht="12.8" hidden="false" customHeight="false" outlineLevel="0" collapsed="false">
      <c r="A3353" s="0" t="n">
        <v>3352</v>
      </c>
      <c r="B3353" s="0" t="s">
        <v>14658</v>
      </c>
      <c r="C3353" s="0" t="s">
        <v>21</v>
      </c>
      <c r="D3353" s="0" t="s">
        <v>90</v>
      </c>
      <c r="E3353" s="0" t="s">
        <v>91</v>
      </c>
      <c r="F3353" s="0" t="s">
        <v>14659</v>
      </c>
      <c r="G3353" s="0" t="s">
        <v>14660</v>
      </c>
      <c r="H3353" s="0" t="s">
        <v>14661</v>
      </c>
      <c r="I3353" s="1" t="n">
        <v>51.622</v>
      </c>
      <c r="J3353" s="2" t="s">
        <v>14662</v>
      </c>
      <c r="K3353" s="2" t="s">
        <v>580</v>
      </c>
      <c r="L3353" s="0" t="s">
        <v>29</v>
      </c>
      <c r="M3353" s="0" t="s">
        <v>29</v>
      </c>
      <c r="N3353" s="0" t="s">
        <v>29</v>
      </c>
      <c r="O3353" s="2" t="s">
        <v>70</v>
      </c>
      <c r="P3353" s="2" t="s">
        <v>88</v>
      </c>
      <c r="Q3353" s="0" t="n">
        <f aca="false">_xlfn.UNICODE(B3353)</f>
        <v>75</v>
      </c>
      <c r="R3353" s="0" t="str">
        <f aca="false">IF(MIDB(B3353,1,10)="Candidatus",MIDB(B3353,FIND(" ",B3353,1)+1,FIND(" ",B3353,12)-FIND(" ",B3353,1)),IF(AND(Q3353&gt;=65,Q3353&lt;=90),MIDB(B3353,1,FIND(" ",B3353,1)),"-"))</f>
        <v>Klebsiella </v>
      </c>
      <c r="S3353" s="0" t="str">
        <f aca="false">IF(MIDB(B3353,1,10)="Candidatus",MIDB(B3353,FIND(" ",B3353,12)+1,IFERROR(FIND(" ",B3353,FIND(" ",B3353,12)+1),LEN(B3353))-FIND(" ",B3353,12)),IF(AND(Q3353&gt;=65,Q3353&lt;=90),MIDB(B3353,FIND(" ",B3353,1),IFERROR(FIND(" ",B3353,FIND(" ",B3353,1)+1),LEN(B3353)+1)-FIND(" ",B3353,1)),"-"))</f>
        <v> pneumoniae</v>
      </c>
      <c r="T3353" s="0" t="n">
        <v>1</v>
      </c>
    </row>
    <row r="3354" customFormat="false" ht="12.8" hidden="false" customHeight="false" outlineLevel="0" collapsed="false">
      <c r="A3354" s="0" t="n">
        <v>3353</v>
      </c>
      <c r="B3354" s="0" t="s">
        <v>14658</v>
      </c>
      <c r="C3354" s="0" t="s">
        <v>21</v>
      </c>
      <c r="D3354" s="0" t="s">
        <v>90</v>
      </c>
      <c r="E3354" s="0" t="s">
        <v>91</v>
      </c>
      <c r="F3354" s="0" t="s">
        <v>14663</v>
      </c>
      <c r="G3354" s="0" t="s">
        <v>14664</v>
      </c>
      <c r="H3354" s="0" t="s">
        <v>14665</v>
      </c>
      <c r="I3354" s="1" t="n">
        <v>15.1</v>
      </c>
      <c r="J3354" s="2" t="s">
        <v>14666</v>
      </c>
      <c r="K3354" s="2" t="s">
        <v>118</v>
      </c>
      <c r="L3354" s="0" t="s">
        <v>29</v>
      </c>
      <c r="M3354" s="0" t="s">
        <v>29</v>
      </c>
      <c r="N3354" s="0" t="s">
        <v>29</v>
      </c>
      <c r="O3354" s="2" t="s">
        <v>118</v>
      </c>
      <c r="P3354" s="0" t="s">
        <v>29</v>
      </c>
      <c r="Q3354" s="0" t="n">
        <f aca="false">_xlfn.UNICODE(B3354)</f>
        <v>75</v>
      </c>
      <c r="R3354" s="0" t="str">
        <f aca="false">IF(MIDB(B3354,1,10)="Candidatus",MIDB(B3354,FIND(" ",B3354,1)+1,FIND(" ",B3354,12)-FIND(" ",B3354,1)),IF(AND(Q3354&gt;=65,Q3354&lt;=90),MIDB(B3354,1,FIND(" ",B3354,1)),"-"))</f>
        <v>Klebsiella </v>
      </c>
      <c r="S3354" s="0" t="str">
        <f aca="false">IF(MIDB(B3354,1,10)="Candidatus",MIDB(B3354,FIND(" ",B3354,12)+1,IFERROR(FIND(" ",B3354,FIND(" ",B3354,12)+1),LEN(B3354))-FIND(" ",B3354,12)),IF(AND(Q3354&gt;=65,Q3354&lt;=90),MIDB(B3354,FIND(" ",B3354,1),IFERROR(FIND(" ",B3354,FIND(" ",B3354,1)+1),LEN(B3354)+1)-FIND(" ",B3354,1)),"-"))</f>
        <v> pneumoniae</v>
      </c>
      <c r="T3354" s="0" t="n">
        <v>1</v>
      </c>
    </row>
    <row r="3355" customFormat="false" ht="12.8" hidden="false" customHeight="false" outlineLevel="0" collapsed="false">
      <c r="A3355" s="0" t="n">
        <v>3354</v>
      </c>
      <c r="B3355" s="0" t="s">
        <v>14658</v>
      </c>
      <c r="C3355" s="0" t="s">
        <v>21</v>
      </c>
      <c r="D3355" s="0" t="s">
        <v>90</v>
      </c>
      <c r="E3355" s="0" t="s">
        <v>91</v>
      </c>
      <c r="F3355" s="0" t="s">
        <v>14667</v>
      </c>
      <c r="G3355" s="0" t="s">
        <v>14668</v>
      </c>
      <c r="H3355" s="0" t="s">
        <v>14669</v>
      </c>
      <c r="I3355" s="1" t="n">
        <v>178.563</v>
      </c>
      <c r="J3355" s="2" t="s">
        <v>13813</v>
      </c>
      <c r="K3355" s="2" t="s">
        <v>285</v>
      </c>
      <c r="L3355" s="0" t="s">
        <v>29</v>
      </c>
      <c r="M3355" s="0" t="s">
        <v>29</v>
      </c>
      <c r="N3355" s="0" t="s">
        <v>29</v>
      </c>
      <c r="O3355" s="2" t="s">
        <v>9499</v>
      </c>
      <c r="P3355" s="2" t="s">
        <v>262</v>
      </c>
      <c r="Q3355" s="0" t="n">
        <f aca="false">_xlfn.UNICODE(B3355)</f>
        <v>75</v>
      </c>
      <c r="R3355" s="0" t="str">
        <f aca="false">IF(MIDB(B3355,1,10)="Candidatus",MIDB(B3355,FIND(" ",B3355,1)+1,FIND(" ",B3355,12)-FIND(" ",B3355,1)),IF(AND(Q3355&gt;=65,Q3355&lt;=90),MIDB(B3355,1,FIND(" ",B3355,1)),"-"))</f>
        <v>Klebsiella </v>
      </c>
      <c r="S3355" s="0" t="str">
        <f aca="false">IF(MIDB(B3355,1,10)="Candidatus",MIDB(B3355,FIND(" ",B3355,12)+1,IFERROR(FIND(" ",B3355,FIND(" ",B3355,12)+1),LEN(B3355))-FIND(" ",B3355,12)),IF(AND(Q3355&gt;=65,Q3355&lt;=90),MIDB(B3355,FIND(" ",B3355,1),IFERROR(FIND(" ",B3355,FIND(" ",B3355,1)+1),LEN(B3355)+1)-FIND(" ",B3355,1)),"-"))</f>
        <v> pneumoniae</v>
      </c>
      <c r="T3355" s="0" t="n">
        <v>1</v>
      </c>
    </row>
    <row r="3356" customFormat="false" ht="12.8" hidden="false" customHeight="false" outlineLevel="0" collapsed="false">
      <c r="A3356" s="0" t="n">
        <v>3355</v>
      </c>
      <c r="B3356" s="0" t="s">
        <v>14670</v>
      </c>
      <c r="C3356" s="0" t="s">
        <v>21</v>
      </c>
      <c r="D3356" s="0" t="s">
        <v>90</v>
      </c>
      <c r="E3356" s="0" t="s">
        <v>91</v>
      </c>
      <c r="F3356" s="0" t="s">
        <v>14671</v>
      </c>
      <c r="G3356" s="0" t="s">
        <v>14672</v>
      </c>
      <c r="H3356" s="0" t="s">
        <v>14673</v>
      </c>
      <c r="I3356" s="1" t="n">
        <v>3.777</v>
      </c>
      <c r="J3356" s="2" t="s">
        <v>14674</v>
      </c>
      <c r="K3356" s="2" t="s">
        <v>129</v>
      </c>
      <c r="L3356" s="0" t="s">
        <v>29</v>
      </c>
      <c r="M3356" s="0" t="s">
        <v>29</v>
      </c>
      <c r="N3356" s="0" t="s">
        <v>29</v>
      </c>
      <c r="O3356" s="2" t="s">
        <v>129</v>
      </c>
      <c r="P3356" s="0" t="s">
        <v>29</v>
      </c>
      <c r="Q3356" s="0" t="n">
        <f aca="false">_xlfn.UNICODE(B3356)</f>
        <v>75</v>
      </c>
      <c r="R3356" s="0" t="str">
        <f aca="false">IF(MIDB(B3356,1,10)="Candidatus",MIDB(B3356,FIND(" ",B3356,1)+1,FIND(" ",B3356,12)-FIND(" ",B3356,1)),IF(AND(Q3356&gt;=65,Q3356&lt;=90),MIDB(B3356,1,FIND(" ",B3356,1)),"-"))</f>
        <v>Klebsiella </v>
      </c>
      <c r="S3356" s="0" t="str">
        <f aca="false">IF(MIDB(B3356,1,10)="Candidatus",MIDB(B3356,FIND(" ",B3356,12)+1,IFERROR(FIND(" ",B3356,FIND(" ",B3356,12)+1),LEN(B3356))-FIND(" ",B3356,12)),IF(AND(Q3356&gt;=65,Q3356&lt;=90),MIDB(B3356,FIND(" ",B3356,1),IFERROR(FIND(" ",B3356,FIND(" ",B3356,1)+1),LEN(B3356)+1)-FIND(" ",B3356,1)),"-"))</f>
        <v> pneumoniae</v>
      </c>
      <c r="T3356" s="0" t="n">
        <v>1</v>
      </c>
    </row>
    <row r="3357" customFormat="false" ht="12.8" hidden="false" customHeight="false" outlineLevel="0" collapsed="false">
      <c r="A3357" s="0" t="n">
        <v>3356</v>
      </c>
      <c r="B3357" s="0" t="s">
        <v>14670</v>
      </c>
      <c r="C3357" s="0" t="s">
        <v>21</v>
      </c>
      <c r="D3357" s="0" t="s">
        <v>90</v>
      </c>
      <c r="E3357" s="0" t="s">
        <v>91</v>
      </c>
      <c r="F3357" s="0" t="s">
        <v>14675</v>
      </c>
      <c r="G3357" s="0" t="s">
        <v>14676</v>
      </c>
      <c r="H3357" s="0" t="s">
        <v>14677</v>
      </c>
      <c r="I3357" s="1" t="n">
        <v>361.964</v>
      </c>
      <c r="J3357" s="2" t="s">
        <v>14678</v>
      </c>
      <c r="K3357" s="2" t="s">
        <v>9779</v>
      </c>
      <c r="L3357" s="0" t="s">
        <v>29</v>
      </c>
      <c r="M3357" s="2" t="s">
        <v>46</v>
      </c>
      <c r="N3357" s="0" t="s">
        <v>29</v>
      </c>
      <c r="O3357" s="2" t="s">
        <v>14679</v>
      </c>
      <c r="P3357" s="2" t="s">
        <v>680</v>
      </c>
      <c r="Q3357" s="0" t="n">
        <f aca="false">_xlfn.UNICODE(B3357)</f>
        <v>75</v>
      </c>
      <c r="R3357" s="0" t="str">
        <f aca="false">IF(MIDB(B3357,1,10)="Candidatus",MIDB(B3357,FIND(" ",B3357,1)+1,FIND(" ",B3357,12)-FIND(" ",B3357,1)),IF(AND(Q3357&gt;=65,Q3357&lt;=90),MIDB(B3357,1,FIND(" ",B3357,1)),"-"))</f>
        <v>Klebsiella </v>
      </c>
      <c r="S3357" s="0" t="str">
        <f aca="false">IF(MIDB(B3357,1,10)="Candidatus",MIDB(B3357,FIND(" ",B3357,12)+1,IFERROR(FIND(" ",B3357,FIND(" ",B3357,12)+1),LEN(B3357))-FIND(" ",B3357,12)),IF(AND(Q3357&gt;=65,Q3357&lt;=90),MIDB(B3357,FIND(" ",B3357,1),IFERROR(FIND(" ",B3357,FIND(" ",B3357,1)+1),LEN(B3357)+1)-FIND(" ",B3357,1)),"-"))</f>
        <v> pneumoniae</v>
      </c>
      <c r="T3357" s="0" t="n">
        <v>1</v>
      </c>
    </row>
    <row r="3358" customFormat="false" ht="12.8" hidden="false" customHeight="false" outlineLevel="0" collapsed="false">
      <c r="A3358" s="0" t="n">
        <v>3357</v>
      </c>
      <c r="B3358" s="0" t="s">
        <v>14670</v>
      </c>
      <c r="C3358" s="0" t="s">
        <v>21</v>
      </c>
      <c r="D3358" s="0" t="s">
        <v>90</v>
      </c>
      <c r="E3358" s="0" t="s">
        <v>91</v>
      </c>
      <c r="F3358" s="0" t="s">
        <v>14680</v>
      </c>
      <c r="G3358" s="0" t="s">
        <v>14681</v>
      </c>
      <c r="H3358" s="0" t="s">
        <v>14682</v>
      </c>
      <c r="I3358" s="1" t="n">
        <v>4.831</v>
      </c>
      <c r="J3358" s="2" t="s">
        <v>14683</v>
      </c>
      <c r="K3358" s="2" t="s">
        <v>129</v>
      </c>
      <c r="L3358" s="0" t="s">
        <v>29</v>
      </c>
      <c r="M3358" s="0" t="s">
        <v>29</v>
      </c>
      <c r="N3358" s="0" t="s">
        <v>29</v>
      </c>
      <c r="O3358" s="2" t="s">
        <v>129</v>
      </c>
      <c r="P3358" s="0" t="s">
        <v>29</v>
      </c>
      <c r="Q3358" s="0" t="n">
        <f aca="false">_xlfn.UNICODE(B3358)</f>
        <v>75</v>
      </c>
      <c r="R3358" s="0" t="str">
        <f aca="false">IF(MIDB(B3358,1,10)="Candidatus",MIDB(B3358,FIND(" ",B3358,1)+1,FIND(" ",B3358,12)-FIND(" ",B3358,1)),IF(AND(Q3358&gt;=65,Q3358&lt;=90),MIDB(B3358,1,FIND(" ",B3358,1)),"-"))</f>
        <v>Klebsiella </v>
      </c>
      <c r="S3358" s="0" t="str">
        <f aca="false">IF(MIDB(B3358,1,10)="Candidatus",MIDB(B3358,FIND(" ",B3358,12)+1,IFERROR(FIND(" ",B3358,FIND(" ",B3358,12)+1),LEN(B3358))-FIND(" ",B3358,12)),IF(AND(Q3358&gt;=65,Q3358&lt;=90),MIDB(B3358,FIND(" ",B3358,1),IFERROR(FIND(" ",B3358,FIND(" ",B3358,1)+1),LEN(B3358)+1)-FIND(" ",B3358,1)),"-"))</f>
        <v> pneumoniae</v>
      </c>
      <c r="T3358" s="0" t="n">
        <v>1</v>
      </c>
    </row>
    <row r="3359" customFormat="false" ht="12.8" hidden="false" customHeight="false" outlineLevel="0" collapsed="false">
      <c r="A3359" s="0" t="n">
        <v>3358</v>
      </c>
      <c r="B3359" s="0" t="s">
        <v>14684</v>
      </c>
      <c r="C3359" s="0" t="s">
        <v>21</v>
      </c>
      <c r="D3359" s="0" t="s">
        <v>90</v>
      </c>
      <c r="E3359" s="0" t="s">
        <v>91</v>
      </c>
      <c r="F3359" s="0" t="s">
        <v>14685</v>
      </c>
      <c r="G3359" s="0" t="s">
        <v>14686</v>
      </c>
      <c r="H3359" s="0" t="s">
        <v>14687</v>
      </c>
      <c r="I3359" s="1" t="n">
        <v>122.799</v>
      </c>
      <c r="J3359" s="2" t="s">
        <v>14688</v>
      </c>
      <c r="K3359" s="2" t="s">
        <v>214</v>
      </c>
      <c r="L3359" s="0" t="s">
        <v>29</v>
      </c>
      <c r="M3359" s="0" t="s">
        <v>29</v>
      </c>
      <c r="N3359" s="0" t="s">
        <v>29</v>
      </c>
      <c r="O3359" s="2" t="s">
        <v>214</v>
      </c>
      <c r="P3359" s="0" t="s">
        <v>29</v>
      </c>
      <c r="Q3359" s="0" t="n">
        <f aca="false">_xlfn.UNICODE(B3359)</f>
        <v>75</v>
      </c>
      <c r="R3359" s="0" t="str">
        <f aca="false">IF(MIDB(B3359,1,10)="Candidatus",MIDB(B3359,FIND(" ",B3359,1)+1,FIND(" ",B3359,12)-FIND(" ",B3359,1)),IF(AND(Q3359&gt;=65,Q3359&lt;=90),MIDB(B3359,1,FIND(" ",B3359,1)),"-"))</f>
        <v>Klebsiella </v>
      </c>
      <c r="S3359" s="0" t="str">
        <f aca="false">IF(MIDB(B3359,1,10)="Candidatus",MIDB(B3359,FIND(" ",B3359,12)+1,IFERROR(FIND(" ",B3359,FIND(" ",B3359,12)+1),LEN(B3359))-FIND(" ",B3359,12)),IF(AND(Q3359&gt;=65,Q3359&lt;=90),MIDB(B3359,FIND(" ",B3359,1),IFERROR(FIND(" ",B3359,FIND(" ",B3359,1)+1),LEN(B3359)+1)-FIND(" ",B3359,1)),"-"))</f>
        <v> pneumoniae</v>
      </c>
      <c r="T3359" s="0" t="n">
        <v>1</v>
      </c>
    </row>
    <row r="3360" customFormat="false" ht="12.8" hidden="false" customHeight="false" outlineLevel="0" collapsed="false">
      <c r="A3360" s="0" t="n">
        <v>3359</v>
      </c>
      <c r="B3360" s="0" t="s">
        <v>14684</v>
      </c>
      <c r="C3360" s="0" t="s">
        <v>21</v>
      </c>
      <c r="D3360" s="0" t="s">
        <v>90</v>
      </c>
      <c r="E3360" s="0" t="s">
        <v>91</v>
      </c>
      <c r="F3360" s="0" t="s">
        <v>14689</v>
      </c>
      <c r="G3360" s="0" t="s">
        <v>14690</v>
      </c>
      <c r="H3360" s="0" t="s">
        <v>14691</v>
      </c>
      <c r="I3360" s="1" t="n">
        <v>1.308</v>
      </c>
      <c r="J3360" s="2" t="s">
        <v>14692</v>
      </c>
      <c r="K3360" s="2" t="s">
        <v>46</v>
      </c>
      <c r="L3360" s="0" t="s">
        <v>29</v>
      </c>
      <c r="M3360" s="0" t="s">
        <v>29</v>
      </c>
      <c r="N3360" s="0" t="s">
        <v>29</v>
      </c>
      <c r="O3360" s="2" t="s">
        <v>46</v>
      </c>
      <c r="P3360" s="0" t="s">
        <v>29</v>
      </c>
      <c r="Q3360" s="0" t="n">
        <f aca="false">_xlfn.UNICODE(B3360)</f>
        <v>75</v>
      </c>
      <c r="R3360" s="0" t="str">
        <f aca="false">IF(MIDB(B3360,1,10)="Candidatus",MIDB(B3360,FIND(" ",B3360,1)+1,FIND(" ",B3360,12)-FIND(" ",B3360,1)),IF(AND(Q3360&gt;=65,Q3360&lt;=90),MIDB(B3360,1,FIND(" ",B3360,1)),"-"))</f>
        <v>Klebsiella </v>
      </c>
      <c r="S3360" s="0" t="str">
        <f aca="false">IF(MIDB(B3360,1,10)="Candidatus",MIDB(B3360,FIND(" ",B3360,12)+1,IFERROR(FIND(" ",B3360,FIND(" ",B3360,12)+1),LEN(B3360))-FIND(" ",B3360,12)),IF(AND(Q3360&gt;=65,Q3360&lt;=90),MIDB(B3360,FIND(" ",B3360,1),IFERROR(FIND(" ",B3360,FIND(" ",B3360,1)+1),LEN(B3360)+1)-FIND(" ",B3360,1)),"-"))</f>
        <v> pneumoniae</v>
      </c>
      <c r="T3360" s="0" t="n">
        <v>1</v>
      </c>
    </row>
    <row r="3361" customFormat="false" ht="12.8" hidden="false" customHeight="false" outlineLevel="0" collapsed="false">
      <c r="A3361" s="0" t="n">
        <v>3360</v>
      </c>
      <c r="B3361" s="0" t="s">
        <v>14684</v>
      </c>
      <c r="C3361" s="0" t="s">
        <v>21</v>
      </c>
      <c r="D3361" s="0" t="s">
        <v>90</v>
      </c>
      <c r="E3361" s="0" t="s">
        <v>91</v>
      </c>
      <c r="F3361" s="0" t="s">
        <v>14693</v>
      </c>
      <c r="G3361" s="0" t="s">
        <v>14694</v>
      </c>
      <c r="H3361" s="0" t="s">
        <v>14695</v>
      </c>
      <c r="I3361" s="1" t="n">
        <v>105.974</v>
      </c>
      <c r="J3361" s="2" t="s">
        <v>14696</v>
      </c>
      <c r="K3361" s="2" t="s">
        <v>2207</v>
      </c>
      <c r="L3361" s="0" t="s">
        <v>29</v>
      </c>
      <c r="M3361" s="0" t="s">
        <v>29</v>
      </c>
      <c r="N3361" s="0" t="s">
        <v>29</v>
      </c>
      <c r="O3361" s="2" t="s">
        <v>2207</v>
      </c>
      <c r="P3361" s="0" t="s">
        <v>29</v>
      </c>
      <c r="Q3361" s="0" t="n">
        <f aca="false">_xlfn.UNICODE(B3361)</f>
        <v>75</v>
      </c>
      <c r="R3361" s="0" t="str">
        <f aca="false">IF(MIDB(B3361,1,10)="Candidatus",MIDB(B3361,FIND(" ",B3361,1)+1,FIND(" ",B3361,12)-FIND(" ",B3361,1)),IF(AND(Q3361&gt;=65,Q3361&lt;=90),MIDB(B3361,1,FIND(" ",B3361,1)),"-"))</f>
        <v>Klebsiella </v>
      </c>
      <c r="S3361" s="0" t="str">
        <f aca="false">IF(MIDB(B3361,1,10)="Candidatus",MIDB(B3361,FIND(" ",B3361,12)+1,IFERROR(FIND(" ",B3361,FIND(" ",B3361,12)+1),LEN(B3361))-FIND(" ",B3361,12)),IF(AND(Q3361&gt;=65,Q3361&lt;=90),MIDB(B3361,FIND(" ",B3361,1),IFERROR(FIND(" ",B3361,FIND(" ",B3361,1)+1),LEN(B3361)+1)-FIND(" ",B3361,1)),"-"))</f>
        <v> pneumoniae</v>
      </c>
      <c r="T3361" s="0" t="n">
        <v>1</v>
      </c>
    </row>
    <row r="3362" customFormat="false" ht="12.8" hidden="false" customHeight="false" outlineLevel="0" collapsed="false">
      <c r="A3362" s="0" t="n">
        <v>3361</v>
      </c>
      <c r="B3362" s="0" t="s">
        <v>14684</v>
      </c>
      <c r="C3362" s="0" t="s">
        <v>21</v>
      </c>
      <c r="D3362" s="0" t="s">
        <v>90</v>
      </c>
      <c r="E3362" s="0" t="s">
        <v>91</v>
      </c>
      <c r="F3362" s="0" t="s">
        <v>14697</v>
      </c>
      <c r="G3362" s="0" t="s">
        <v>14698</v>
      </c>
      <c r="H3362" s="0" t="s">
        <v>14699</v>
      </c>
      <c r="I3362" s="1" t="n">
        <v>3.751</v>
      </c>
      <c r="J3362" s="2" t="s">
        <v>14700</v>
      </c>
      <c r="K3362" s="2" t="s">
        <v>129</v>
      </c>
      <c r="L3362" s="0" t="s">
        <v>29</v>
      </c>
      <c r="M3362" s="0" t="s">
        <v>29</v>
      </c>
      <c r="N3362" s="0" t="s">
        <v>29</v>
      </c>
      <c r="O3362" s="2" t="s">
        <v>129</v>
      </c>
      <c r="P3362" s="0" t="s">
        <v>29</v>
      </c>
      <c r="Q3362" s="0" t="n">
        <f aca="false">_xlfn.UNICODE(B3362)</f>
        <v>75</v>
      </c>
      <c r="R3362" s="0" t="str">
        <f aca="false">IF(MIDB(B3362,1,10)="Candidatus",MIDB(B3362,FIND(" ",B3362,1)+1,FIND(" ",B3362,12)-FIND(" ",B3362,1)),IF(AND(Q3362&gt;=65,Q3362&lt;=90),MIDB(B3362,1,FIND(" ",B3362,1)),"-"))</f>
        <v>Klebsiella </v>
      </c>
      <c r="S3362" s="0" t="str">
        <f aca="false">IF(MIDB(B3362,1,10)="Candidatus",MIDB(B3362,FIND(" ",B3362,12)+1,IFERROR(FIND(" ",B3362,FIND(" ",B3362,12)+1),LEN(B3362))-FIND(" ",B3362,12)),IF(AND(Q3362&gt;=65,Q3362&lt;=90),MIDB(B3362,FIND(" ",B3362,1),IFERROR(FIND(" ",B3362,FIND(" ",B3362,1)+1),LEN(B3362)+1)-FIND(" ",B3362,1)),"-"))</f>
        <v> pneumoniae</v>
      </c>
      <c r="T3362" s="0" t="n">
        <v>1</v>
      </c>
    </row>
    <row r="3363" customFormat="false" ht="12.8" hidden="false" customHeight="false" outlineLevel="0" collapsed="false">
      <c r="A3363" s="0" t="n">
        <v>3362</v>
      </c>
      <c r="B3363" s="0" t="s">
        <v>14684</v>
      </c>
      <c r="C3363" s="0" t="s">
        <v>21</v>
      </c>
      <c r="D3363" s="0" t="s">
        <v>90</v>
      </c>
      <c r="E3363" s="0" t="s">
        <v>91</v>
      </c>
      <c r="F3363" s="0" t="s">
        <v>14701</v>
      </c>
      <c r="G3363" s="0" t="s">
        <v>14702</v>
      </c>
      <c r="H3363" s="0" t="s">
        <v>14703</v>
      </c>
      <c r="I3363" s="1" t="n">
        <v>111.195</v>
      </c>
      <c r="J3363" s="2" t="s">
        <v>14704</v>
      </c>
      <c r="K3363" s="2" t="s">
        <v>2584</v>
      </c>
      <c r="L3363" s="0" t="s">
        <v>29</v>
      </c>
      <c r="M3363" s="0" t="s">
        <v>29</v>
      </c>
      <c r="N3363" s="0" t="s">
        <v>29</v>
      </c>
      <c r="O3363" s="2" t="s">
        <v>2584</v>
      </c>
      <c r="P3363" s="0" t="s">
        <v>29</v>
      </c>
      <c r="Q3363" s="0" t="n">
        <f aca="false">_xlfn.UNICODE(B3363)</f>
        <v>75</v>
      </c>
      <c r="R3363" s="0" t="str">
        <f aca="false">IF(MIDB(B3363,1,10)="Candidatus",MIDB(B3363,FIND(" ",B3363,1)+1,FIND(" ",B3363,12)-FIND(" ",B3363,1)),IF(AND(Q3363&gt;=65,Q3363&lt;=90),MIDB(B3363,1,FIND(" ",B3363,1)),"-"))</f>
        <v>Klebsiella </v>
      </c>
      <c r="S3363" s="0" t="str">
        <f aca="false">IF(MIDB(B3363,1,10)="Candidatus",MIDB(B3363,FIND(" ",B3363,12)+1,IFERROR(FIND(" ",B3363,FIND(" ",B3363,12)+1),LEN(B3363))-FIND(" ",B3363,12)),IF(AND(Q3363&gt;=65,Q3363&lt;=90),MIDB(B3363,FIND(" ",B3363,1),IFERROR(FIND(" ",B3363,FIND(" ",B3363,1)+1),LEN(B3363)+1)-FIND(" ",B3363,1)),"-"))</f>
        <v> pneumoniae</v>
      </c>
      <c r="T3363" s="0" t="n">
        <v>1</v>
      </c>
    </row>
    <row r="3364" customFormat="false" ht="12.8" hidden="false" customHeight="false" outlineLevel="0" collapsed="false">
      <c r="A3364" s="0" t="n">
        <v>3363</v>
      </c>
      <c r="B3364" s="0" t="s">
        <v>14684</v>
      </c>
      <c r="C3364" s="0" t="s">
        <v>21</v>
      </c>
      <c r="D3364" s="0" t="s">
        <v>90</v>
      </c>
      <c r="E3364" s="0" t="s">
        <v>91</v>
      </c>
      <c r="F3364" s="0" t="s">
        <v>14705</v>
      </c>
      <c r="G3364" s="0" t="s">
        <v>14706</v>
      </c>
      <c r="H3364" s="0" t="s">
        <v>14707</v>
      </c>
      <c r="I3364" s="1" t="n">
        <v>3.353</v>
      </c>
      <c r="J3364" s="2" t="s">
        <v>14708</v>
      </c>
      <c r="K3364" s="2" t="s">
        <v>28</v>
      </c>
      <c r="L3364" s="0" t="s">
        <v>29</v>
      </c>
      <c r="M3364" s="0" t="s">
        <v>29</v>
      </c>
      <c r="N3364" s="0" t="s">
        <v>29</v>
      </c>
      <c r="O3364" s="2" t="s">
        <v>28</v>
      </c>
      <c r="P3364" s="0" t="s">
        <v>29</v>
      </c>
      <c r="Q3364" s="0" t="n">
        <f aca="false">_xlfn.UNICODE(B3364)</f>
        <v>75</v>
      </c>
      <c r="R3364" s="0" t="str">
        <f aca="false">IF(MIDB(B3364,1,10)="Candidatus",MIDB(B3364,FIND(" ",B3364,1)+1,FIND(" ",B3364,12)-FIND(" ",B3364,1)),IF(AND(Q3364&gt;=65,Q3364&lt;=90),MIDB(B3364,1,FIND(" ",B3364,1)),"-"))</f>
        <v>Klebsiella </v>
      </c>
      <c r="S3364" s="0" t="str">
        <f aca="false">IF(MIDB(B3364,1,10)="Candidatus",MIDB(B3364,FIND(" ",B3364,12)+1,IFERROR(FIND(" ",B3364,FIND(" ",B3364,12)+1),LEN(B3364))-FIND(" ",B3364,12)),IF(AND(Q3364&gt;=65,Q3364&lt;=90),MIDB(B3364,FIND(" ",B3364,1),IFERROR(FIND(" ",B3364,FIND(" ",B3364,1)+1),LEN(B3364)+1)-FIND(" ",B3364,1)),"-"))</f>
        <v> pneumoniae</v>
      </c>
      <c r="T3364" s="0" t="n">
        <v>1</v>
      </c>
    </row>
    <row r="3365" customFormat="false" ht="12.8" hidden="false" customHeight="false" outlineLevel="0" collapsed="false">
      <c r="A3365" s="0" t="n">
        <v>3364</v>
      </c>
      <c r="B3365" s="0" t="s">
        <v>14709</v>
      </c>
      <c r="C3365" s="0" t="s">
        <v>21</v>
      </c>
      <c r="D3365" s="0" t="s">
        <v>90</v>
      </c>
      <c r="E3365" s="0" t="s">
        <v>91</v>
      </c>
      <c r="F3365" s="0" t="s">
        <v>14710</v>
      </c>
      <c r="G3365" s="0" t="s">
        <v>14711</v>
      </c>
      <c r="H3365" s="0" t="s">
        <v>14712</v>
      </c>
      <c r="I3365" s="1" t="n">
        <v>5.065</v>
      </c>
      <c r="J3365" s="2" t="s">
        <v>14713</v>
      </c>
      <c r="K3365" s="2" t="s">
        <v>52</v>
      </c>
      <c r="L3365" s="0" t="s">
        <v>29</v>
      </c>
      <c r="M3365" s="0" t="s">
        <v>29</v>
      </c>
      <c r="N3365" s="0" t="s">
        <v>29</v>
      </c>
      <c r="O3365" s="2" t="s">
        <v>52</v>
      </c>
      <c r="P3365" s="0" t="s">
        <v>29</v>
      </c>
      <c r="Q3365" s="0" t="n">
        <f aca="false">_xlfn.UNICODE(B3365)</f>
        <v>75</v>
      </c>
      <c r="R3365" s="0" t="str">
        <f aca="false">IF(MIDB(B3365,1,10)="Candidatus",MIDB(B3365,FIND(" ",B3365,1)+1,FIND(" ",B3365,12)-FIND(" ",B3365,1)),IF(AND(Q3365&gt;=65,Q3365&lt;=90),MIDB(B3365,1,FIND(" ",B3365,1)),"-"))</f>
        <v>Klebsiella </v>
      </c>
      <c r="S3365" s="0" t="str">
        <f aca="false">IF(MIDB(B3365,1,10)="Candidatus",MIDB(B3365,FIND(" ",B3365,12)+1,IFERROR(FIND(" ",B3365,FIND(" ",B3365,12)+1),LEN(B3365))-FIND(" ",B3365,12)),IF(AND(Q3365&gt;=65,Q3365&lt;=90),MIDB(B3365,FIND(" ",B3365,1),IFERROR(FIND(" ",B3365,FIND(" ",B3365,1)+1),LEN(B3365)+1)-FIND(" ",B3365,1)),"-"))</f>
        <v> pneumoniae</v>
      </c>
      <c r="T3365" s="0" t="n">
        <v>1</v>
      </c>
    </row>
    <row r="3366" customFormat="false" ht="12.8" hidden="false" customHeight="false" outlineLevel="0" collapsed="false">
      <c r="A3366" s="0" t="n">
        <v>3365</v>
      </c>
      <c r="B3366" s="0" t="s">
        <v>14709</v>
      </c>
      <c r="C3366" s="0" t="s">
        <v>21</v>
      </c>
      <c r="D3366" s="0" t="s">
        <v>90</v>
      </c>
      <c r="E3366" s="0" t="s">
        <v>91</v>
      </c>
      <c r="F3366" s="0" t="s">
        <v>14714</v>
      </c>
      <c r="G3366" s="0" t="s">
        <v>14715</v>
      </c>
      <c r="H3366" s="0" t="s">
        <v>14716</v>
      </c>
      <c r="I3366" s="1" t="n">
        <v>45.574</v>
      </c>
      <c r="J3366" s="2" t="s">
        <v>14717</v>
      </c>
      <c r="K3366" s="2" t="s">
        <v>1268</v>
      </c>
      <c r="L3366" s="0" t="s">
        <v>29</v>
      </c>
      <c r="M3366" s="0" t="s">
        <v>29</v>
      </c>
      <c r="N3366" s="0" t="s">
        <v>29</v>
      </c>
      <c r="O3366" s="2" t="s">
        <v>1353</v>
      </c>
      <c r="P3366" s="2" t="s">
        <v>88</v>
      </c>
      <c r="Q3366" s="0" t="n">
        <f aca="false">_xlfn.UNICODE(B3366)</f>
        <v>75</v>
      </c>
      <c r="R3366" s="0" t="str">
        <f aca="false">IF(MIDB(B3366,1,10)="Candidatus",MIDB(B3366,FIND(" ",B3366,1)+1,FIND(" ",B3366,12)-FIND(" ",B3366,1)),IF(AND(Q3366&gt;=65,Q3366&lt;=90),MIDB(B3366,1,FIND(" ",B3366,1)),"-"))</f>
        <v>Klebsiella </v>
      </c>
      <c r="S3366" s="0" t="str">
        <f aca="false">IF(MIDB(B3366,1,10)="Candidatus",MIDB(B3366,FIND(" ",B3366,12)+1,IFERROR(FIND(" ",B3366,FIND(" ",B3366,12)+1),LEN(B3366))-FIND(" ",B3366,12)),IF(AND(Q3366&gt;=65,Q3366&lt;=90),MIDB(B3366,FIND(" ",B3366,1),IFERROR(FIND(" ",B3366,FIND(" ",B3366,1)+1),LEN(B3366)+1)-FIND(" ",B3366,1)),"-"))</f>
        <v> pneumoniae</v>
      </c>
      <c r="T3366" s="0" t="n">
        <v>1</v>
      </c>
    </row>
    <row r="3367" customFormat="false" ht="12.8" hidden="false" customHeight="false" outlineLevel="0" collapsed="false">
      <c r="A3367" s="0" t="n">
        <v>3366</v>
      </c>
      <c r="B3367" s="0" t="s">
        <v>14709</v>
      </c>
      <c r="C3367" s="0" t="s">
        <v>21</v>
      </c>
      <c r="D3367" s="0" t="s">
        <v>90</v>
      </c>
      <c r="E3367" s="0" t="s">
        <v>91</v>
      </c>
      <c r="F3367" s="0" t="s">
        <v>14718</v>
      </c>
      <c r="G3367" s="0" t="s">
        <v>14719</v>
      </c>
      <c r="H3367" s="0" t="s">
        <v>14720</v>
      </c>
      <c r="I3367" s="1" t="n">
        <v>3.223</v>
      </c>
      <c r="J3367" s="2" t="s">
        <v>7825</v>
      </c>
      <c r="K3367" s="2" t="s">
        <v>129</v>
      </c>
      <c r="L3367" s="0" t="s">
        <v>29</v>
      </c>
      <c r="M3367" s="0" t="s">
        <v>29</v>
      </c>
      <c r="N3367" s="0" t="s">
        <v>29</v>
      </c>
      <c r="O3367" s="2" t="s">
        <v>129</v>
      </c>
      <c r="P3367" s="0" t="s">
        <v>29</v>
      </c>
      <c r="Q3367" s="0" t="n">
        <f aca="false">_xlfn.UNICODE(B3367)</f>
        <v>75</v>
      </c>
      <c r="R3367" s="0" t="str">
        <f aca="false">IF(MIDB(B3367,1,10)="Candidatus",MIDB(B3367,FIND(" ",B3367,1)+1,FIND(" ",B3367,12)-FIND(" ",B3367,1)),IF(AND(Q3367&gt;=65,Q3367&lt;=90),MIDB(B3367,1,FIND(" ",B3367,1)),"-"))</f>
        <v>Klebsiella </v>
      </c>
      <c r="S3367" s="0" t="str">
        <f aca="false">IF(MIDB(B3367,1,10)="Candidatus",MIDB(B3367,FIND(" ",B3367,12)+1,IFERROR(FIND(" ",B3367,FIND(" ",B3367,12)+1),LEN(B3367))-FIND(" ",B3367,12)),IF(AND(Q3367&gt;=65,Q3367&lt;=90),MIDB(B3367,FIND(" ",B3367,1),IFERROR(FIND(" ",B3367,FIND(" ",B3367,1)+1),LEN(B3367)+1)-FIND(" ",B3367,1)),"-"))</f>
        <v> pneumoniae</v>
      </c>
      <c r="T3367" s="0" t="n">
        <v>1</v>
      </c>
    </row>
    <row r="3368" customFormat="false" ht="12.8" hidden="false" customHeight="false" outlineLevel="0" collapsed="false">
      <c r="A3368" s="0" t="n">
        <v>3367</v>
      </c>
      <c r="B3368" s="0" t="s">
        <v>14709</v>
      </c>
      <c r="C3368" s="0" t="s">
        <v>21</v>
      </c>
      <c r="D3368" s="0" t="s">
        <v>90</v>
      </c>
      <c r="E3368" s="0" t="s">
        <v>91</v>
      </c>
      <c r="F3368" s="0" t="s">
        <v>14721</v>
      </c>
      <c r="G3368" s="0" t="s">
        <v>14722</v>
      </c>
      <c r="H3368" s="0" t="s">
        <v>14723</v>
      </c>
      <c r="I3368" s="1" t="n">
        <v>295.493</v>
      </c>
      <c r="J3368" s="2" t="s">
        <v>14724</v>
      </c>
      <c r="K3368" s="2" t="s">
        <v>3204</v>
      </c>
      <c r="L3368" s="0" t="s">
        <v>29</v>
      </c>
      <c r="M3368" s="0" t="s">
        <v>29</v>
      </c>
      <c r="N3368" s="0" t="s">
        <v>29</v>
      </c>
      <c r="O3368" s="2" t="s">
        <v>8072</v>
      </c>
      <c r="P3368" s="2" t="s">
        <v>45</v>
      </c>
      <c r="Q3368" s="0" t="n">
        <f aca="false">_xlfn.UNICODE(B3368)</f>
        <v>75</v>
      </c>
      <c r="R3368" s="0" t="str">
        <f aca="false">IF(MIDB(B3368,1,10)="Candidatus",MIDB(B3368,FIND(" ",B3368,1)+1,FIND(" ",B3368,12)-FIND(" ",B3368,1)),IF(AND(Q3368&gt;=65,Q3368&lt;=90),MIDB(B3368,1,FIND(" ",B3368,1)),"-"))</f>
        <v>Klebsiella </v>
      </c>
      <c r="S3368" s="0" t="str">
        <f aca="false">IF(MIDB(B3368,1,10)="Candidatus",MIDB(B3368,FIND(" ",B3368,12)+1,IFERROR(FIND(" ",B3368,FIND(" ",B3368,12)+1),LEN(B3368))-FIND(" ",B3368,12)),IF(AND(Q3368&gt;=65,Q3368&lt;=90),MIDB(B3368,FIND(" ",B3368,1),IFERROR(FIND(" ",B3368,FIND(" ",B3368,1)+1),LEN(B3368)+1)-FIND(" ",B3368,1)),"-"))</f>
        <v> pneumoniae</v>
      </c>
      <c r="T3368" s="0" t="n">
        <v>1</v>
      </c>
    </row>
    <row r="3369" customFormat="false" ht="12.8" hidden="false" customHeight="false" outlineLevel="0" collapsed="false">
      <c r="A3369" s="0" t="n">
        <v>3368</v>
      </c>
      <c r="B3369" s="0" t="s">
        <v>14709</v>
      </c>
      <c r="C3369" s="0" t="s">
        <v>21</v>
      </c>
      <c r="D3369" s="0" t="s">
        <v>90</v>
      </c>
      <c r="E3369" s="0" t="s">
        <v>91</v>
      </c>
      <c r="F3369" s="0" t="s">
        <v>14725</v>
      </c>
      <c r="G3369" s="0" t="s">
        <v>14726</v>
      </c>
      <c r="H3369" s="0" t="s">
        <v>14727</v>
      </c>
      <c r="I3369" s="1" t="n">
        <v>81.071</v>
      </c>
      <c r="J3369" s="2" t="s">
        <v>14728</v>
      </c>
      <c r="K3369" s="2" t="s">
        <v>1328</v>
      </c>
      <c r="L3369" s="0" t="s">
        <v>29</v>
      </c>
      <c r="M3369" s="0" t="s">
        <v>29</v>
      </c>
      <c r="N3369" s="0" t="s">
        <v>29</v>
      </c>
      <c r="O3369" s="2" t="s">
        <v>729</v>
      </c>
      <c r="P3369" s="2" t="s">
        <v>88</v>
      </c>
      <c r="Q3369" s="0" t="n">
        <f aca="false">_xlfn.UNICODE(B3369)</f>
        <v>75</v>
      </c>
      <c r="R3369" s="0" t="str">
        <f aca="false">IF(MIDB(B3369,1,10)="Candidatus",MIDB(B3369,FIND(" ",B3369,1)+1,FIND(" ",B3369,12)-FIND(" ",B3369,1)),IF(AND(Q3369&gt;=65,Q3369&lt;=90),MIDB(B3369,1,FIND(" ",B3369,1)),"-"))</f>
        <v>Klebsiella </v>
      </c>
      <c r="S3369" s="0" t="str">
        <f aca="false">IF(MIDB(B3369,1,10)="Candidatus",MIDB(B3369,FIND(" ",B3369,12)+1,IFERROR(FIND(" ",B3369,FIND(" ",B3369,12)+1),LEN(B3369))-FIND(" ",B3369,12)),IF(AND(Q3369&gt;=65,Q3369&lt;=90),MIDB(B3369,FIND(" ",B3369,1),IFERROR(FIND(" ",B3369,FIND(" ",B3369,1)+1),LEN(B3369)+1)-FIND(" ",B3369,1)),"-"))</f>
        <v> pneumoniae</v>
      </c>
      <c r="T3369" s="0" t="n">
        <v>1</v>
      </c>
    </row>
    <row r="3370" customFormat="false" ht="12.8" hidden="false" customHeight="false" outlineLevel="0" collapsed="false">
      <c r="A3370" s="0" t="n">
        <v>3369</v>
      </c>
      <c r="B3370" s="0" t="s">
        <v>14709</v>
      </c>
      <c r="C3370" s="0" t="s">
        <v>21</v>
      </c>
      <c r="D3370" s="0" t="s">
        <v>90</v>
      </c>
      <c r="E3370" s="0" t="s">
        <v>91</v>
      </c>
      <c r="F3370" s="0" t="s">
        <v>14729</v>
      </c>
      <c r="G3370" s="0" t="s">
        <v>14730</v>
      </c>
      <c r="H3370" s="0" t="s">
        <v>14731</v>
      </c>
      <c r="I3370" s="1" t="n">
        <v>2.459</v>
      </c>
      <c r="J3370" s="2" t="s">
        <v>14732</v>
      </c>
      <c r="K3370" s="2" t="s">
        <v>60</v>
      </c>
      <c r="L3370" s="0" t="s">
        <v>29</v>
      </c>
      <c r="M3370" s="0" t="s">
        <v>29</v>
      </c>
      <c r="N3370" s="0" t="s">
        <v>29</v>
      </c>
      <c r="O3370" s="2" t="s">
        <v>60</v>
      </c>
      <c r="P3370" s="0" t="s">
        <v>29</v>
      </c>
      <c r="Q3370" s="0" t="n">
        <f aca="false">_xlfn.UNICODE(B3370)</f>
        <v>75</v>
      </c>
      <c r="R3370" s="0" t="str">
        <f aca="false">IF(MIDB(B3370,1,10)="Candidatus",MIDB(B3370,FIND(" ",B3370,1)+1,FIND(" ",B3370,12)-FIND(" ",B3370,1)),IF(AND(Q3370&gt;=65,Q3370&lt;=90),MIDB(B3370,1,FIND(" ",B3370,1)),"-"))</f>
        <v>Klebsiella </v>
      </c>
      <c r="S3370" s="0" t="str">
        <f aca="false">IF(MIDB(B3370,1,10)="Candidatus",MIDB(B3370,FIND(" ",B3370,12)+1,IFERROR(FIND(" ",B3370,FIND(" ",B3370,12)+1),LEN(B3370))-FIND(" ",B3370,12)),IF(AND(Q3370&gt;=65,Q3370&lt;=90),MIDB(B3370,FIND(" ",B3370,1),IFERROR(FIND(" ",B3370,FIND(" ",B3370,1)+1),LEN(B3370)+1)-FIND(" ",B3370,1)),"-"))</f>
        <v> pneumoniae</v>
      </c>
      <c r="T3370" s="0" t="n">
        <v>1</v>
      </c>
    </row>
    <row r="3371" customFormat="false" ht="12.8" hidden="false" customHeight="false" outlineLevel="0" collapsed="false">
      <c r="A3371" s="0" t="n">
        <v>3370</v>
      </c>
      <c r="B3371" s="0" t="s">
        <v>14733</v>
      </c>
      <c r="C3371" s="0" t="s">
        <v>21</v>
      </c>
      <c r="D3371" s="0" t="s">
        <v>90</v>
      </c>
      <c r="E3371" s="0" t="s">
        <v>91</v>
      </c>
      <c r="F3371" s="0" t="s">
        <v>14734</v>
      </c>
      <c r="G3371" s="0" t="s">
        <v>29</v>
      </c>
      <c r="H3371" s="0" t="s">
        <v>14735</v>
      </c>
      <c r="I3371" s="1" t="n">
        <v>186.323</v>
      </c>
      <c r="J3371" s="2" t="s">
        <v>14736</v>
      </c>
      <c r="K3371" s="2" t="s">
        <v>331</v>
      </c>
      <c r="L3371" s="2" t="s">
        <v>46</v>
      </c>
      <c r="M3371" s="0" t="s">
        <v>29</v>
      </c>
      <c r="N3371" s="0" t="s">
        <v>29</v>
      </c>
      <c r="O3371" s="2" t="s">
        <v>748</v>
      </c>
      <c r="P3371" s="2" t="s">
        <v>186</v>
      </c>
      <c r="Q3371" s="0" t="n">
        <f aca="false">_xlfn.UNICODE(B3371)</f>
        <v>75</v>
      </c>
      <c r="R3371" s="0" t="str">
        <f aca="false">IF(MIDB(B3371,1,10)="Candidatus",MIDB(B3371,FIND(" ",B3371,1)+1,FIND(" ",B3371,12)-FIND(" ",B3371,1)),IF(AND(Q3371&gt;=65,Q3371&lt;=90),MIDB(B3371,1,FIND(" ",B3371,1)),"-"))</f>
        <v>Klebsiella </v>
      </c>
      <c r="S3371" s="0" t="str">
        <f aca="false">IF(MIDB(B3371,1,10)="Candidatus",MIDB(B3371,FIND(" ",B3371,12)+1,IFERROR(FIND(" ",B3371,FIND(" ",B3371,12)+1),LEN(B3371))-FIND(" ",B3371,12)),IF(AND(Q3371&gt;=65,Q3371&lt;=90),MIDB(B3371,FIND(" ",B3371,1),IFERROR(FIND(" ",B3371,FIND(" ",B3371,1)+1),LEN(B3371)+1)-FIND(" ",B3371,1)),"-"))</f>
        <v> pneumoniae</v>
      </c>
      <c r="T3371" s="0" t="n">
        <v>1</v>
      </c>
    </row>
    <row r="3372" customFormat="false" ht="12.8" hidden="false" customHeight="false" outlineLevel="0" collapsed="false">
      <c r="A3372" s="0" t="n">
        <v>3371</v>
      </c>
      <c r="B3372" s="0" t="s">
        <v>14737</v>
      </c>
      <c r="C3372" s="0" t="s">
        <v>21</v>
      </c>
      <c r="D3372" s="0" t="s">
        <v>90</v>
      </c>
      <c r="E3372" s="0" t="s">
        <v>91</v>
      </c>
      <c r="F3372" s="0" t="s">
        <v>14738</v>
      </c>
      <c r="G3372" s="0" t="s">
        <v>14739</v>
      </c>
      <c r="H3372" s="0" t="s">
        <v>14740</v>
      </c>
      <c r="I3372" s="1" t="n">
        <v>243.824</v>
      </c>
      <c r="J3372" s="2" t="s">
        <v>14741</v>
      </c>
      <c r="K3372" s="2" t="s">
        <v>3912</v>
      </c>
      <c r="L3372" s="0" t="s">
        <v>29</v>
      </c>
      <c r="M3372" s="0" t="s">
        <v>29</v>
      </c>
      <c r="N3372" s="0" t="s">
        <v>29</v>
      </c>
      <c r="O3372" s="2" t="s">
        <v>3836</v>
      </c>
      <c r="P3372" s="2" t="s">
        <v>52</v>
      </c>
      <c r="Q3372" s="0" t="n">
        <f aca="false">_xlfn.UNICODE(B3372)</f>
        <v>75</v>
      </c>
      <c r="R3372" s="0" t="str">
        <f aca="false">IF(MIDB(B3372,1,10)="Candidatus",MIDB(B3372,FIND(" ",B3372,1)+1,FIND(" ",B3372,12)-FIND(" ",B3372,1)),IF(AND(Q3372&gt;=65,Q3372&lt;=90),MIDB(B3372,1,FIND(" ",B3372,1)),"-"))</f>
        <v>Klebsiella </v>
      </c>
      <c r="S3372" s="0" t="str">
        <f aca="false">IF(MIDB(B3372,1,10)="Candidatus",MIDB(B3372,FIND(" ",B3372,12)+1,IFERROR(FIND(" ",B3372,FIND(" ",B3372,12)+1),LEN(B3372))-FIND(" ",B3372,12)),IF(AND(Q3372&gt;=65,Q3372&lt;=90),MIDB(B3372,FIND(" ",B3372,1),IFERROR(FIND(" ",B3372,FIND(" ",B3372,1)+1),LEN(B3372)+1)-FIND(" ",B3372,1)),"-"))</f>
        <v> pneumoniae</v>
      </c>
      <c r="T3372" s="0" t="n">
        <v>1</v>
      </c>
    </row>
    <row r="3373" customFormat="false" ht="12.8" hidden="false" customHeight="false" outlineLevel="0" collapsed="false">
      <c r="A3373" s="0" t="n">
        <v>3372</v>
      </c>
      <c r="B3373" s="0" t="s">
        <v>14737</v>
      </c>
      <c r="C3373" s="0" t="s">
        <v>21</v>
      </c>
      <c r="D3373" s="0" t="s">
        <v>90</v>
      </c>
      <c r="E3373" s="0" t="s">
        <v>91</v>
      </c>
      <c r="F3373" s="0" t="s">
        <v>14742</v>
      </c>
      <c r="G3373" s="0" t="s">
        <v>14743</v>
      </c>
      <c r="H3373" s="0" t="s">
        <v>14744</v>
      </c>
      <c r="I3373" s="1" t="n">
        <v>113.639</v>
      </c>
      <c r="J3373" s="2" t="s">
        <v>14745</v>
      </c>
      <c r="K3373" s="2" t="s">
        <v>3316</v>
      </c>
      <c r="L3373" s="0" t="s">
        <v>29</v>
      </c>
      <c r="M3373" s="0" t="s">
        <v>29</v>
      </c>
      <c r="N3373" s="0" t="s">
        <v>29</v>
      </c>
      <c r="O3373" s="2" t="s">
        <v>1985</v>
      </c>
      <c r="P3373" s="2" t="s">
        <v>60</v>
      </c>
      <c r="Q3373" s="0" t="n">
        <f aca="false">_xlfn.UNICODE(B3373)</f>
        <v>75</v>
      </c>
      <c r="R3373" s="0" t="str">
        <f aca="false">IF(MIDB(B3373,1,10)="Candidatus",MIDB(B3373,FIND(" ",B3373,1)+1,FIND(" ",B3373,12)-FIND(" ",B3373,1)),IF(AND(Q3373&gt;=65,Q3373&lt;=90),MIDB(B3373,1,FIND(" ",B3373,1)),"-"))</f>
        <v>Klebsiella </v>
      </c>
      <c r="S3373" s="0" t="str">
        <f aca="false">IF(MIDB(B3373,1,10)="Candidatus",MIDB(B3373,FIND(" ",B3373,12)+1,IFERROR(FIND(" ",B3373,FIND(" ",B3373,12)+1),LEN(B3373))-FIND(" ",B3373,12)),IF(AND(Q3373&gt;=65,Q3373&lt;=90),MIDB(B3373,FIND(" ",B3373,1),IFERROR(FIND(" ",B3373,FIND(" ",B3373,1)+1),LEN(B3373)+1)-FIND(" ",B3373,1)),"-"))</f>
        <v> pneumoniae</v>
      </c>
      <c r="T3373" s="0" t="n">
        <v>1</v>
      </c>
    </row>
    <row r="3374" customFormat="false" ht="12.8" hidden="false" customHeight="false" outlineLevel="0" collapsed="false">
      <c r="A3374" s="0" t="n">
        <v>3373</v>
      </c>
      <c r="B3374" s="0" t="s">
        <v>14737</v>
      </c>
      <c r="C3374" s="0" t="s">
        <v>21</v>
      </c>
      <c r="D3374" s="0" t="s">
        <v>90</v>
      </c>
      <c r="E3374" s="0" t="s">
        <v>91</v>
      </c>
      <c r="F3374" s="0" t="s">
        <v>14746</v>
      </c>
      <c r="G3374" s="0" t="s">
        <v>14747</v>
      </c>
      <c r="H3374" s="0" t="s">
        <v>14748</v>
      </c>
      <c r="I3374" s="1" t="n">
        <v>15.096</v>
      </c>
      <c r="J3374" s="2" t="s">
        <v>14749</v>
      </c>
      <c r="K3374" s="2" t="s">
        <v>82</v>
      </c>
      <c r="L3374" s="0" t="s">
        <v>29</v>
      </c>
      <c r="M3374" s="0" t="s">
        <v>29</v>
      </c>
      <c r="N3374" s="0" t="s">
        <v>29</v>
      </c>
      <c r="O3374" s="2" t="s">
        <v>118</v>
      </c>
      <c r="P3374" s="2" t="s">
        <v>46</v>
      </c>
      <c r="Q3374" s="0" t="n">
        <f aca="false">_xlfn.UNICODE(B3374)</f>
        <v>75</v>
      </c>
      <c r="R3374" s="0" t="str">
        <f aca="false">IF(MIDB(B3374,1,10)="Candidatus",MIDB(B3374,FIND(" ",B3374,1)+1,FIND(" ",B3374,12)-FIND(" ",B3374,1)),IF(AND(Q3374&gt;=65,Q3374&lt;=90),MIDB(B3374,1,FIND(" ",B3374,1)),"-"))</f>
        <v>Klebsiella </v>
      </c>
      <c r="S3374" s="0" t="str">
        <f aca="false">IF(MIDB(B3374,1,10)="Candidatus",MIDB(B3374,FIND(" ",B3374,12)+1,IFERROR(FIND(" ",B3374,FIND(" ",B3374,12)+1),LEN(B3374))-FIND(" ",B3374,12)),IF(AND(Q3374&gt;=65,Q3374&lt;=90),MIDB(B3374,FIND(" ",B3374,1),IFERROR(FIND(" ",B3374,FIND(" ",B3374,1)+1),LEN(B3374)+1)-FIND(" ",B3374,1)),"-"))</f>
        <v> pneumoniae</v>
      </c>
      <c r="T3374" s="0" t="n">
        <v>1</v>
      </c>
    </row>
    <row r="3375" customFormat="false" ht="12.8" hidden="false" customHeight="false" outlineLevel="0" collapsed="false">
      <c r="A3375" s="0" t="n">
        <v>3374</v>
      </c>
      <c r="B3375" s="0" t="s">
        <v>14750</v>
      </c>
      <c r="C3375" s="0" t="s">
        <v>21</v>
      </c>
      <c r="D3375" s="0" t="s">
        <v>90</v>
      </c>
      <c r="E3375" s="0" t="s">
        <v>91</v>
      </c>
      <c r="F3375" s="0" t="s">
        <v>14746</v>
      </c>
      <c r="G3375" s="0" t="s">
        <v>14751</v>
      </c>
      <c r="H3375" s="0" t="s">
        <v>14752</v>
      </c>
      <c r="I3375" s="1" t="n">
        <v>15.096</v>
      </c>
      <c r="J3375" s="2" t="s">
        <v>14749</v>
      </c>
      <c r="K3375" s="2" t="s">
        <v>82</v>
      </c>
      <c r="L3375" s="0" t="s">
        <v>29</v>
      </c>
      <c r="M3375" s="0" t="s">
        <v>29</v>
      </c>
      <c r="N3375" s="0" t="s">
        <v>29</v>
      </c>
      <c r="O3375" s="2" t="s">
        <v>118</v>
      </c>
      <c r="P3375" s="2" t="s">
        <v>46</v>
      </c>
      <c r="Q3375" s="0" t="n">
        <f aca="false">_xlfn.UNICODE(B3375)</f>
        <v>75</v>
      </c>
      <c r="R3375" s="0" t="str">
        <f aca="false">IF(MIDB(B3375,1,10)="Candidatus",MIDB(B3375,FIND(" ",B3375,1)+1,FIND(" ",B3375,12)-FIND(" ",B3375,1)),IF(AND(Q3375&gt;=65,Q3375&lt;=90),MIDB(B3375,1,FIND(" ",B3375,1)),"-"))</f>
        <v>Klebsiella </v>
      </c>
      <c r="S3375" s="0" t="str">
        <f aca="false">IF(MIDB(B3375,1,10)="Candidatus",MIDB(B3375,FIND(" ",B3375,12)+1,IFERROR(FIND(" ",B3375,FIND(" ",B3375,12)+1),LEN(B3375))-FIND(" ",B3375,12)),IF(AND(Q3375&gt;=65,Q3375&lt;=90),MIDB(B3375,FIND(" ",B3375,1),IFERROR(FIND(" ",B3375,FIND(" ",B3375,1)+1),LEN(B3375)+1)-FIND(" ",B3375,1)),"-"))</f>
        <v> pneumoniae</v>
      </c>
      <c r="T3375" s="0" t="n">
        <v>1</v>
      </c>
    </row>
    <row r="3376" customFormat="false" ht="12.8" hidden="false" customHeight="false" outlineLevel="0" collapsed="false">
      <c r="A3376" s="0" t="n">
        <v>3375</v>
      </c>
      <c r="B3376" s="0" t="s">
        <v>14750</v>
      </c>
      <c r="C3376" s="0" t="s">
        <v>21</v>
      </c>
      <c r="D3376" s="0" t="s">
        <v>90</v>
      </c>
      <c r="E3376" s="0" t="s">
        <v>91</v>
      </c>
      <c r="F3376" s="0" t="s">
        <v>14742</v>
      </c>
      <c r="G3376" s="0" t="s">
        <v>14753</v>
      </c>
      <c r="H3376" s="0" t="s">
        <v>14754</v>
      </c>
      <c r="I3376" s="1" t="n">
        <v>113.639</v>
      </c>
      <c r="J3376" s="2" t="s">
        <v>14745</v>
      </c>
      <c r="K3376" s="2" t="s">
        <v>3316</v>
      </c>
      <c r="L3376" s="0" t="s">
        <v>29</v>
      </c>
      <c r="M3376" s="0" t="s">
        <v>29</v>
      </c>
      <c r="N3376" s="0" t="s">
        <v>29</v>
      </c>
      <c r="O3376" s="2" t="s">
        <v>1985</v>
      </c>
      <c r="P3376" s="2" t="s">
        <v>60</v>
      </c>
      <c r="Q3376" s="0" t="n">
        <f aca="false">_xlfn.UNICODE(B3376)</f>
        <v>75</v>
      </c>
      <c r="R3376" s="0" t="str">
        <f aca="false">IF(MIDB(B3376,1,10)="Candidatus",MIDB(B3376,FIND(" ",B3376,1)+1,FIND(" ",B3376,12)-FIND(" ",B3376,1)),IF(AND(Q3376&gt;=65,Q3376&lt;=90),MIDB(B3376,1,FIND(" ",B3376,1)),"-"))</f>
        <v>Klebsiella </v>
      </c>
      <c r="S3376" s="0" t="str">
        <f aca="false">IF(MIDB(B3376,1,10)="Candidatus",MIDB(B3376,FIND(" ",B3376,12)+1,IFERROR(FIND(" ",B3376,FIND(" ",B3376,12)+1),LEN(B3376))-FIND(" ",B3376,12)),IF(AND(Q3376&gt;=65,Q3376&lt;=90),MIDB(B3376,FIND(" ",B3376,1),IFERROR(FIND(" ",B3376,FIND(" ",B3376,1)+1),LEN(B3376)+1)-FIND(" ",B3376,1)),"-"))</f>
        <v> pneumoniae</v>
      </c>
      <c r="T3376" s="0" t="n">
        <v>1</v>
      </c>
    </row>
    <row r="3377" customFormat="false" ht="12.8" hidden="false" customHeight="false" outlineLevel="0" collapsed="false">
      <c r="A3377" s="0" t="n">
        <v>3376</v>
      </c>
      <c r="B3377" s="0" t="s">
        <v>14750</v>
      </c>
      <c r="C3377" s="0" t="s">
        <v>21</v>
      </c>
      <c r="D3377" s="0" t="s">
        <v>90</v>
      </c>
      <c r="E3377" s="0" t="s">
        <v>91</v>
      </c>
      <c r="F3377" s="0" t="s">
        <v>14738</v>
      </c>
      <c r="G3377" s="0" t="s">
        <v>14755</v>
      </c>
      <c r="H3377" s="0" t="s">
        <v>14756</v>
      </c>
      <c r="I3377" s="1" t="n">
        <v>243.824</v>
      </c>
      <c r="J3377" s="2" t="s">
        <v>14741</v>
      </c>
      <c r="K3377" s="2" t="s">
        <v>3912</v>
      </c>
      <c r="L3377" s="0" t="s">
        <v>29</v>
      </c>
      <c r="M3377" s="0" t="s">
        <v>29</v>
      </c>
      <c r="N3377" s="0" t="s">
        <v>29</v>
      </c>
      <c r="O3377" s="2" t="s">
        <v>3836</v>
      </c>
      <c r="P3377" s="2" t="s">
        <v>52</v>
      </c>
      <c r="Q3377" s="0" t="n">
        <f aca="false">_xlfn.UNICODE(B3377)</f>
        <v>75</v>
      </c>
      <c r="R3377" s="0" t="str">
        <f aca="false">IF(MIDB(B3377,1,10)="Candidatus",MIDB(B3377,FIND(" ",B3377,1)+1,FIND(" ",B3377,12)-FIND(" ",B3377,1)),IF(AND(Q3377&gt;=65,Q3377&lt;=90),MIDB(B3377,1,FIND(" ",B3377,1)),"-"))</f>
        <v>Klebsiella </v>
      </c>
      <c r="S3377" s="0" t="str">
        <f aca="false">IF(MIDB(B3377,1,10)="Candidatus",MIDB(B3377,FIND(" ",B3377,12)+1,IFERROR(FIND(" ",B3377,FIND(" ",B3377,12)+1),LEN(B3377))-FIND(" ",B3377,12)),IF(AND(Q3377&gt;=65,Q3377&lt;=90),MIDB(B3377,FIND(" ",B3377,1),IFERROR(FIND(" ",B3377,FIND(" ",B3377,1)+1),LEN(B3377)+1)-FIND(" ",B3377,1)),"-"))</f>
        <v> pneumoniae</v>
      </c>
      <c r="T3377" s="0" t="n">
        <v>1</v>
      </c>
    </row>
    <row r="3378" customFormat="false" ht="12.8" hidden="false" customHeight="false" outlineLevel="0" collapsed="false">
      <c r="A3378" s="0" t="n">
        <v>3377</v>
      </c>
      <c r="B3378" s="0" t="s">
        <v>14757</v>
      </c>
      <c r="C3378" s="0" t="s">
        <v>21</v>
      </c>
      <c r="D3378" s="0" t="s">
        <v>90</v>
      </c>
      <c r="E3378" s="0" t="s">
        <v>91</v>
      </c>
      <c r="F3378" s="0" t="s">
        <v>14758</v>
      </c>
      <c r="G3378" s="0" t="s">
        <v>14759</v>
      </c>
      <c r="H3378" s="0" t="s">
        <v>14760</v>
      </c>
      <c r="I3378" s="1" t="n">
        <v>194.877</v>
      </c>
      <c r="J3378" s="2" t="s">
        <v>14761</v>
      </c>
      <c r="K3378" s="2" t="s">
        <v>9499</v>
      </c>
      <c r="L3378" s="0" t="s">
        <v>29</v>
      </c>
      <c r="M3378" s="0" t="s">
        <v>29</v>
      </c>
      <c r="N3378" s="0" t="s">
        <v>29</v>
      </c>
      <c r="O3378" s="2" t="s">
        <v>3083</v>
      </c>
      <c r="P3378" s="2" t="s">
        <v>44</v>
      </c>
      <c r="Q3378" s="0" t="n">
        <f aca="false">_xlfn.UNICODE(B3378)</f>
        <v>75</v>
      </c>
      <c r="R3378" s="0" t="str">
        <f aca="false">IF(MIDB(B3378,1,10)="Candidatus",MIDB(B3378,FIND(" ",B3378,1)+1,FIND(" ",B3378,12)-FIND(" ",B3378,1)),IF(AND(Q3378&gt;=65,Q3378&lt;=90),MIDB(B3378,1,FIND(" ",B3378,1)),"-"))</f>
        <v>Klebsiella </v>
      </c>
      <c r="S3378" s="0" t="str">
        <f aca="false">IF(MIDB(B3378,1,10)="Candidatus",MIDB(B3378,FIND(" ",B3378,12)+1,IFERROR(FIND(" ",B3378,FIND(" ",B3378,12)+1),LEN(B3378))-FIND(" ",B3378,12)),IF(AND(Q3378&gt;=65,Q3378&lt;=90),MIDB(B3378,FIND(" ",B3378,1),IFERROR(FIND(" ",B3378,FIND(" ",B3378,1)+1),LEN(B3378)+1)-FIND(" ",B3378,1)),"-"))</f>
        <v> pneumoniae</v>
      </c>
      <c r="T3378" s="0" t="n">
        <v>1</v>
      </c>
    </row>
    <row r="3379" customFormat="false" ht="12.8" hidden="false" customHeight="false" outlineLevel="0" collapsed="false">
      <c r="A3379" s="0" t="n">
        <v>3378</v>
      </c>
      <c r="B3379" s="0" t="s">
        <v>14757</v>
      </c>
      <c r="C3379" s="0" t="s">
        <v>21</v>
      </c>
      <c r="D3379" s="0" t="s">
        <v>90</v>
      </c>
      <c r="E3379" s="0" t="s">
        <v>91</v>
      </c>
      <c r="F3379" s="0" t="s">
        <v>14762</v>
      </c>
      <c r="G3379" s="0" t="s">
        <v>14763</v>
      </c>
      <c r="H3379" s="0" t="s">
        <v>14764</v>
      </c>
      <c r="I3379" s="1" t="n">
        <v>58.05</v>
      </c>
      <c r="J3379" s="2" t="s">
        <v>14765</v>
      </c>
      <c r="K3379" s="2" t="s">
        <v>647</v>
      </c>
      <c r="L3379" s="0" t="s">
        <v>29</v>
      </c>
      <c r="M3379" s="0" t="s">
        <v>29</v>
      </c>
      <c r="N3379" s="0" t="s">
        <v>29</v>
      </c>
      <c r="O3379" s="2" t="s">
        <v>770</v>
      </c>
      <c r="P3379" s="2" t="s">
        <v>60</v>
      </c>
      <c r="Q3379" s="0" t="n">
        <f aca="false">_xlfn.UNICODE(B3379)</f>
        <v>75</v>
      </c>
      <c r="R3379" s="0" t="str">
        <f aca="false">IF(MIDB(B3379,1,10)="Candidatus",MIDB(B3379,FIND(" ",B3379,1)+1,FIND(" ",B3379,12)-FIND(" ",B3379,1)),IF(AND(Q3379&gt;=65,Q3379&lt;=90),MIDB(B3379,1,FIND(" ",B3379,1)),"-"))</f>
        <v>Klebsiella </v>
      </c>
      <c r="S3379" s="0" t="str">
        <f aca="false">IF(MIDB(B3379,1,10)="Candidatus",MIDB(B3379,FIND(" ",B3379,12)+1,IFERROR(FIND(" ",B3379,FIND(" ",B3379,12)+1),LEN(B3379))-FIND(" ",B3379,12)),IF(AND(Q3379&gt;=65,Q3379&lt;=90),MIDB(B3379,FIND(" ",B3379,1),IFERROR(FIND(" ",B3379,FIND(" ",B3379,1)+1),LEN(B3379)+1)-FIND(" ",B3379,1)),"-"))</f>
        <v> pneumoniae</v>
      </c>
      <c r="T3379" s="0" t="n">
        <v>1</v>
      </c>
    </row>
    <row r="3380" customFormat="false" ht="12.8" hidden="false" customHeight="false" outlineLevel="0" collapsed="false">
      <c r="A3380" s="0" t="n">
        <v>3379</v>
      </c>
      <c r="B3380" s="0" t="s">
        <v>14757</v>
      </c>
      <c r="C3380" s="0" t="s">
        <v>21</v>
      </c>
      <c r="D3380" s="0" t="s">
        <v>90</v>
      </c>
      <c r="E3380" s="0" t="s">
        <v>91</v>
      </c>
      <c r="F3380" s="0" t="s">
        <v>14766</v>
      </c>
      <c r="G3380" s="0" t="s">
        <v>14767</v>
      </c>
      <c r="H3380" s="0" t="s">
        <v>14768</v>
      </c>
      <c r="I3380" s="1" t="n">
        <v>85.473</v>
      </c>
      <c r="J3380" s="2" t="s">
        <v>14769</v>
      </c>
      <c r="K3380" s="2" t="s">
        <v>73</v>
      </c>
      <c r="L3380" s="0" t="s">
        <v>29</v>
      </c>
      <c r="M3380" s="0" t="s">
        <v>29</v>
      </c>
      <c r="N3380" s="0" t="s">
        <v>29</v>
      </c>
      <c r="O3380" s="2" t="s">
        <v>1132</v>
      </c>
      <c r="P3380" s="2" t="s">
        <v>60</v>
      </c>
      <c r="Q3380" s="0" t="n">
        <f aca="false">_xlfn.UNICODE(B3380)</f>
        <v>75</v>
      </c>
      <c r="R3380" s="0" t="str">
        <f aca="false">IF(MIDB(B3380,1,10)="Candidatus",MIDB(B3380,FIND(" ",B3380,1)+1,FIND(" ",B3380,12)-FIND(" ",B3380,1)),IF(AND(Q3380&gt;=65,Q3380&lt;=90),MIDB(B3380,1,FIND(" ",B3380,1)),"-"))</f>
        <v>Klebsiella </v>
      </c>
      <c r="S3380" s="0" t="str">
        <f aca="false">IF(MIDB(B3380,1,10)="Candidatus",MIDB(B3380,FIND(" ",B3380,12)+1,IFERROR(FIND(" ",B3380,FIND(" ",B3380,12)+1),LEN(B3380))-FIND(" ",B3380,12)),IF(AND(Q3380&gt;=65,Q3380&lt;=90),MIDB(B3380,FIND(" ",B3380,1),IFERROR(FIND(" ",B3380,FIND(" ",B3380,1)+1),LEN(B3380)+1)-FIND(" ",B3380,1)),"-"))</f>
        <v> pneumoniae</v>
      </c>
      <c r="T3380" s="0" t="n">
        <v>1</v>
      </c>
    </row>
    <row r="3381" customFormat="false" ht="12.8" hidden="false" customHeight="false" outlineLevel="0" collapsed="false">
      <c r="A3381" s="0" t="n">
        <v>3380</v>
      </c>
      <c r="B3381" s="0" t="s">
        <v>14770</v>
      </c>
      <c r="C3381" s="0" t="s">
        <v>21</v>
      </c>
      <c r="D3381" s="0" t="s">
        <v>90</v>
      </c>
      <c r="E3381" s="0" t="s">
        <v>91</v>
      </c>
      <c r="F3381" s="0" t="s">
        <v>14771</v>
      </c>
      <c r="G3381" s="0" t="s">
        <v>14772</v>
      </c>
      <c r="H3381" s="0" t="s">
        <v>14773</v>
      </c>
      <c r="I3381" s="1" t="n">
        <v>268.334</v>
      </c>
      <c r="J3381" s="2" t="s">
        <v>14774</v>
      </c>
      <c r="K3381" s="2" t="s">
        <v>177</v>
      </c>
      <c r="L3381" s="0" t="s">
        <v>29</v>
      </c>
      <c r="M3381" s="0" t="s">
        <v>29</v>
      </c>
      <c r="N3381" s="0" t="s">
        <v>29</v>
      </c>
      <c r="O3381" s="2" t="s">
        <v>13347</v>
      </c>
      <c r="P3381" s="2" t="s">
        <v>96</v>
      </c>
      <c r="Q3381" s="0" t="n">
        <f aca="false">_xlfn.UNICODE(B3381)</f>
        <v>75</v>
      </c>
      <c r="R3381" s="0" t="str">
        <f aca="false">IF(MIDB(B3381,1,10)="Candidatus",MIDB(B3381,FIND(" ",B3381,1)+1,FIND(" ",B3381,12)-FIND(" ",B3381,1)),IF(AND(Q3381&gt;=65,Q3381&lt;=90),MIDB(B3381,1,FIND(" ",B3381,1)),"-"))</f>
        <v>Klebsiella </v>
      </c>
      <c r="S3381" s="0" t="str">
        <f aca="false">IF(MIDB(B3381,1,10)="Candidatus",MIDB(B3381,FIND(" ",B3381,12)+1,IFERROR(FIND(" ",B3381,FIND(" ",B3381,12)+1),LEN(B3381))-FIND(" ",B3381,12)),IF(AND(Q3381&gt;=65,Q3381&lt;=90),MIDB(B3381,FIND(" ",B3381,1),IFERROR(FIND(" ",B3381,FIND(" ",B3381,1)+1),LEN(B3381)+1)-FIND(" ",B3381,1)),"-"))</f>
        <v> pneumoniae</v>
      </c>
      <c r="T3381" s="0" t="n">
        <v>1</v>
      </c>
    </row>
    <row r="3382" customFormat="false" ht="12.8" hidden="false" customHeight="false" outlineLevel="0" collapsed="false">
      <c r="A3382" s="0" t="n">
        <v>3381</v>
      </c>
      <c r="B3382" s="0" t="s">
        <v>14770</v>
      </c>
      <c r="C3382" s="0" t="s">
        <v>21</v>
      </c>
      <c r="D3382" s="0" t="s">
        <v>90</v>
      </c>
      <c r="E3382" s="0" t="s">
        <v>91</v>
      </c>
      <c r="F3382" s="0" t="s">
        <v>14775</v>
      </c>
      <c r="G3382" s="0" t="s">
        <v>14776</v>
      </c>
      <c r="H3382" s="0" t="s">
        <v>14777</v>
      </c>
      <c r="I3382" s="1" t="n">
        <v>338.85</v>
      </c>
      <c r="J3382" s="2" t="s">
        <v>14778</v>
      </c>
      <c r="K3382" s="2" t="s">
        <v>204</v>
      </c>
      <c r="L3382" s="0" t="s">
        <v>29</v>
      </c>
      <c r="M3382" s="0" t="s">
        <v>29</v>
      </c>
      <c r="N3382" s="0" t="s">
        <v>29</v>
      </c>
      <c r="O3382" s="2" t="s">
        <v>1759</v>
      </c>
      <c r="P3382" s="2" t="s">
        <v>205</v>
      </c>
      <c r="Q3382" s="0" t="n">
        <f aca="false">_xlfn.UNICODE(B3382)</f>
        <v>75</v>
      </c>
      <c r="R3382" s="0" t="str">
        <f aca="false">IF(MIDB(B3382,1,10)="Candidatus",MIDB(B3382,FIND(" ",B3382,1)+1,FIND(" ",B3382,12)-FIND(" ",B3382,1)),IF(AND(Q3382&gt;=65,Q3382&lt;=90),MIDB(B3382,1,FIND(" ",B3382,1)),"-"))</f>
        <v>Klebsiella </v>
      </c>
      <c r="S3382" s="0" t="str">
        <f aca="false">IF(MIDB(B3382,1,10)="Candidatus",MIDB(B3382,FIND(" ",B3382,12)+1,IFERROR(FIND(" ",B3382,FIND(" ",B3382,12)+1),LEN(B3382))-FIND(" ",B3382,12)),IF(AND(Q3382&gt;=65,Q3382&lt;=90),MIDB(B3382,FIND(" ",B3382,1),IFERROR(FIND(" ",B3382,FIND(" ",B3382,1)+1),LEN(B3382)+1)-FIND(" ",B3382,1)),"-"))</f>
        <v> pneumoniae</v>
      </c>
      <c r="T3382" s="0" t="n">
        <v>1</v>
      </c>
    </row>
    <row r="3383" customFormat="false" ht="12.8" hidden="false" customHeight="false" outlineLevel="0" collapsed="false">
      <c r="A3383" s="0" t="n">
        <v>3382</v>
      </c>
      <c r="B3383" s="0" t="s">
        <v>14770</v>
      </c>
      <c r="C3383" s="0" t="s">
        <v>21</v>
      </c>
      <c r="D3383" s="0" t="s">
        <v>90</v>
      </c>
      <c r="E3383" s="0" t="s">
        <v>91</v>
      </c>
      <c r="F3383" s="0" t="s">
        <v>14779</v>
      </c>
      <c r="G3383" s="0" t="s">
        <v>14780</v>
      </c>
      <c r="H3383" s="0" t="s">
        <v>14781</v>
      </c>
      <c r="I3383" s="1" t="n">
        <v>113.44</v>
      </c>
      <c r="J3383" s="2" t="s">
        <v>14782</v>
      </c>
      <c r="K3383" s="2" t="s">
        <v>2381</v>
      </c>
      <c r="L3383" s="0" t="s">
        <v>29</v>
      </c>
      <c r="M3383" s="0" t="s">
        <v>29</v>
      </c>
      <c r="N3383" s="0" t="s">
        <v>29</v>
      </c>
      <c r="O3383" s="2" t="s">
        <v>669</v>
      </c>
      <c r="P3383" s="2" t="s">
        <v>112</v>
      </c>
      <c r="Q3383" s="0" t="n">
        <f aca="false">_xlfn.UNICODE(B3383)</f>
        <v>75</v>
      </c>
      <c r="R3383" s="0" t="str">
        <f aca="false">IF(MIDB(B3383,1,10)="Candidatus",MIDB(B3383,FIND(" ",B3383,1)+1,FIND(" ",B3383,12)-FIND(" ",B3383,1)),IF(AND(Q3383&gt;=65,Q3383&lt;=90),MIDB(B3383,1,FIND(" ",B3383,1)),"-"))</f>
        <v>Klebsiella </v>
      </c>
      <c r="S3383" s="0" t="str">
        <f aca="false">IF(MIDB(B3383,1,10)="Candidatus",MIDB(B3383,FIND(" ",B3383,12)+1,IFERROR(FIND(" ",B3383,FIND(" ",B3383,12)+1),LEN(B3383))-FIND(" ",B3383,12)),IF(AND(Q3383&gt;=65,Q3383&lt;=90),MIDB(B3383,FIND(" ",B3383,1),IFERROR(FIND(" ",B3383,FIND(" ",B3383,1)+1),LEN(B3383)+1)-FIND(" ",B3383,1)),"-"))</f>
        <v> pneumoniae</v>
      </c>
      <c r="T3383" s="0" t="n">
        <v>1</v>
      </c>
    </row>
    <row r="3384" customFormat="false" ht="12.8" hidden="false" customHeight="false" outlineLevel="0" collapsed="false">
      <c r="A3384" s="0" t="n">
        <v>3383</v>
      </c>
      <c r="B3384" s="0" t="s">
        <v>14770</v>
      </c>
      <c r="C3384" s="0" t="s">
        <v>21</v>
      </c>
      <c r="D3384" s="0" t="s">
        <v>90</v>
      </c>
      <c r="E3384" s="0" t="s">
        <v>91</v>
      </c>
      <c r="F3384" s="0" t="s">
        <v>14783</v>
      </c>
      <c r="G3384" s="0" t="s">
        <v>14784</v>
      </c>
      <c r="H3384" s="0" t="s">
        <v>14785</v>
      </c>
      <c r="I3384" s="1" t="n">
        <v>89.77</v>
      </c>
      <c r="J3384" s="2" t="s">
        <v>14786</v>
      </c>
      <c r="K3384" s="2" t="s">
        <v>685</v>
      </c>
      <c r="L3384" s="0" t="s">
        <v>29</v>
      </c>
      <c r="M3384" s="0" t="s">
        <v>29</v>
      </c>
      <c r="N3384" s="0" t="s">
        <v>29</v>
      </c>
      <c r="O3384" s="2" t="s">
        <v>73</v>
      </c>
      <c r="P3384" s="2" t="s">
        <v>52</v>
      </c>
      <c r="Q3384" s="0" t="n">
        <f aca="false">_xlfn.UNICODE(B3384)</f>
        <v>75</v>
      </c>
      <c r="R3384" s="0" t="str">
        <f aca="false">IF(MIDB(B3384,1,10)="Candidatus",MIDB(B3384,FIND(" ",B3384,1)+1,FIND(" ",B3384,12)-FIND(" ",B3384,1)),IF(AND(Q3384&gt;=65,Q3384&lt;=90),MIDB(B3384,1,FIND(" ",B3384,1)),"-"))</f>
        <v>Klebsiella </v>
      </c>
      <c r="S3384" s="0" t="str">
        <f aca="false">IF(MIDB(B3384,1,10)="Candidatus",MIDB(B3384,FIND(" ",B3384,12)+1,IFERROR(FIND(" ",B3384,FIND(" ",B3384,12)+1),LEN(B3384))-FIND(" ",B3384,12)),IF(AND(Q3384&gt;=65,Q3384&lt;=90),MIDB(B3384,FIND(" ",B3384,1),IFERROR(FIND(" ",B3384,FIND(" ",B3384,1)+1),LEN(B3384)+1)-FIND(" ",B3384,1)),"-"))</f>
        <v> pneumoniae</v>
      </c>
      <c r="T3384" s="0" t="n">
        <v>1</v>
      </c>
    </row>
    <row r="3385" customFormat="false" ht="12.8" hidden="false" customHeight="false" outlineLevel="0" collapsed="false">
      <c r="A3385" s="0" t="n">
        <v>3384</v>
      </c>
      <c r="B3385" s="0" t="s">
        <v>14770</v>
      </c>
      <c r="C3385" s="0" t="s">
        <v>21</v>
      </c>
      <c r="D3385" s="0" t="s">
        <v>90</v>
      </c>
      <c r="E3385" s="0" t="s">
        <v>91</v>
      </c>
      <c r="F3385" s="0" t="s">
        <v>14787</v>
      </c>
      <c r="G3385" s="0" t="s">
        <v>14788</v>
      </c>
      <c r="H3385" s="0" t="s">
        <v>14789</v>
      </c>
      <c r="I3385" s="1" t="n">
        <v>80.411</v>
      </c>
      <c r="J3385" s="2" t="s">
        <v>14790</v>
      </c>
      <c r="K3385" s="2" t="s">
        <v>65</v>
      </c>
      <c r="L3385" s="0" t="s">
        <v>29</v>
      </c>
      <c r="M3385" s="0" t="s">
        <v>29</v>
      </c>
      <c r="N3385" s="0" t="s">
        <v>29</v>
      </c>
      <c r="O3385" s="2" t="s">
        <v>1117</v>
      </c>
      <c r="P3385" s="2" t="s">
        <v>60</v>
      </c>
      <c r="Q3385" s="0" t="n">
        <f aca="false">_xlfn.UNICODE(B3385)</f>
        <v>75</v>
      </c>
      <c r="R3385" s="0" t="str">
        <f aca="false">IF(MIDB(B3385,1,10)="Candidatus",MIDB(B3385,FIND(" ",B3385,1)+1,FIND(" ",B3385,12)-FIND(" ",B3385,1)),IF(AND(Q3385&gt;=65,Q3385&lt;=90),MIDB(B3385,1,FIND(" ",B3385,1)),"-"))</f>
        <v>Klebsiella </v>
      </c>
      <c r="S3385" s="0" t="str">
        <f aca="false">IF(MIDB(B3385,1,10)="Candidatus",MIDB(B3385,FIND(" ",B3385,12)+1,IFERROR(FIND(" ",B3385,FIND(" ",B3385,12)+1),LEN(B3385))-FIND(" ",B3385,12)),IF(AND(Q3385&gt;=65,Q3385&lt;=90),MIDB(B3385,FIND(" ",B3385,1),IFERROR(FIND(" ",B3385,FIND(" ",B3385,1)+1),LEN(B3385)+1)-FIND(" ",B3385,1)),"-"))</f>
        <v> pneumoniae</v>
      </c>
      <c r="T3385" s="0" t="n">
        <v>1</v>
      </c>
    </row>
    <row r="3386" customFormat="false" ht="12.8" hidden="false" customHeight="false" outlineLevel="0" collapsed="false">
      <c r="A3386" s="0" t="n">
        <v>3385</v>
      </c>
      <c r="B3386" s="0" t="s">
        <v>14791</v>
      </c>
      <c r="C3386" s="0" t="s">
        <v>21</v>
      </c>
      <c r="D3386" s="0" t="s">
        <v>90</v>
      </c>
      <c r="E3386" s="0" t="s">
        <v>91</v>
      </c>
      <c r="F3386" s="0" t="s">
        <v>14651</v>
      </c>
      <c r="G3386" s="0" t="s">
        <v>14792</v>
      </c>
      <c r="H3386" s="0" t="s">
        <v>14793</v>
      </c>
      <c r="I3386" s="1" t="n">
        <v>13.841</v>
      </c>
      <c r="J3386" s="2" t="s">
        <v>13894</v>
      </c>
      <c r="K3386" s="2" t="s">
        <v>118</v>
      </c>
      <c r="L3386" s="0" t="s">
        <v>29</v>
      </c>
      <c r="M3386" s="0" t="s">
        <v>29</v>
      </c>
      <c r="N3386" s="0" t="s">
        <v>29</v>
      </c>
      <c r="O3386" s="2" t="s">
        <v>118</v>
      </c>
      <c r="P3386" s="0" t="s">
        <v>29</v>
      </c>
      <c r="Q3386" s="0" t="n">
        <f aca="false">_xlfn.UNICODE(B3386)</f>
        <v>75</v>
      </c>
      <c r="R3386" s="0" t="str">
        <f aca="false">IF(MIDB(B3386,1,10)="Candidatus",MIDB(B3386,FIND(" ",B3386,1)+1,FIND(" ",B3386,12)-FIND(" ",B3386,1)),IF(AND(Q3386&gt;=65,Q3386&lt;=90),MIDB(B3386,1,FIND(" ",B3386,1)),"-"))</f>
        <v>Klebsiella </v>
      </c>
      <c r="S3386" s="0" t="str">
        <f aca="false">IF(MIDB(B3386,1,10)="Candidatus",MIDB(B3386,FIND(" ",B3386,12)+1,IFERROR(FIND(" ",B3386,FIND(" ",B3386,12)+1),LEN(B3386))-FIND(" ",B3386,12)),IF(AND(Q3386&gt;=65,Q3386&lt;=90),MIDB(B3386,FIND(" ",B3386,1),IFERROR(FIND(" ",B3386,FIND(" ",B3386,1)+1),LEN(B3386)+1)-FIND(" ",B3386,1)),"-"))</f>
        <v> pneumoniae</v>
      </c>
      <c r="T3386" s="0" t="n">
        <v>1</v>
      </c>
    </row>
    <row r="3387" customFormat="false" ht="12.8" hidden="false" customHeight="false" outlineLevel="0" collapsed="false">
      <c r="A3387" s="0" t="n">
        <v>3386</v>
      </c>
      <c r="B3387" s="0" t="s">
        <v>14791</v>
      </c>
      <c r="C3387" s="0" t="s">
        <v>21</v>
      </c>
      <c r="D3387" s="0" t="s">
        <v>90</v>
      </c>
      <c r="E3387" s="0" t="s">
        <v>91</v>
      </c>
      <c r="F3387" s="0" t="s">
        <v>14647</v>
      </c>
      <c r="G3387" s="0" t="s">
        <v>14794</v>
      </c>
      <c r="H3387" s="0" t="s">
        <v>14795</v>
      </c>
      <c r="I3387" s="1" t="n">
        <v>113.639</v>
      </c>
      <c r="J3387" s="2" t="s">
        <v>14650</v>
      </c>
      <c r="K3387" s="2" t="s">
        <v>3969</v>
      </c>
      <c r="L3387" s="0" t="s">
        <v>29</v>
      </c>
      <c r="M3387" s="0" t="s">
        <v>29</v>
      </c>
      <c r="N3387" s="0" t="s">
        <v>29</v>
      </c>
      <c r="O3387" s="2" t="s">
        <v>1156</v>
      </c>
      <c r="P3387" s="2" t="s">
        <v>60</v>
      </c>
      <c r="Q3387" s="0" t="n">
        <f aca="false">_xlfn.UNICODE(B3387)</f>
        <v>75</v>
      </c>
      <c r="R3387" s="0" t="str">
        <f aca="false">IF(MIDB(B3387,1,10)="Candidatus",MIDB(B3387,FIND(" ",B3387,1)+1,FIND(" ",B3387,12)-FIND(" ",B3387,1)),IF(AND(Q3387&gt;=65,Q3387&lt;=90),MIDB(B3387,1,FIND(" ",B3387,1)),"-"))</f>
        <v>Klebsiella </v>
      </c>
      <c r="S3387" s="0" t="str">
        <f aca="false">IF(MIDB(B3387,1,10)="Candidatus",MIDB(B3387,FIND(" ",B3387,12)+1,IFERROR(FIND(" ",B3387,FIND(" ",B3387,12)+1),LEN(B3387))-FIND(" ",B3387,12)),IF(AND(Q3387&gt;=65,Q3387&lt;=90),MIDB(B3387,FIND(" ",B3387,1),IFERROR(FIND(" ",B3387,FIND(" ",B3387,1)+1),LEN(B3387)+1)-FIND(" ",B3387,1)),"-"))</f>
        <v> pneumoniae</v>
      </c>
      <c r="T3387" s="0" t="n">
        <v>1</v>
      </c>
    </row>
    <row r="3388" customFormat="false" ht="12.8" hidden="false" customHeight="false" outlineLevel="0" collapsed="false">
      <c r="A3388" s="0" t="n">
        <v>3387</v>
      </c>
      <c r="B3388" s="0" t="s">
        <v>14796</v>
      </c>
      <c r="C3388" s="0" t="s">
        <v>21</v>
      </c>
      <c r="D3388" s="0" t="s">
        <v>90</v>
      </c>
      <c r="E3388" s="0" t="s">
        <v>91</v>
      </c>
      <c r="F3388" s="0" t="s">
        <v>14797</v>
      </c>
      <c r="G3388" s="0" t="s">
        <v>14798</v>
      </c>
      <c r="H3388" s="0" t="s">
        <v>14799</v>
      </c>
      <c r="I3388" s="1" t="n">
        <v>250.444</v>
      </c>
      <c r="J3388" s="2" t="s">
        <v>14800</v>
      </c>
      <c r="K3388" s="2" t="s">
        <v>3153</v>
      </c>
      <c r="L3388" s="0" t="s">
        <v>29</v>
      </c>
      <c r="M3388" s="0" t="s">
        <v>29</v>
      </c>
      <c r="N3388" s="0" t="s">
        <v>29</v>
      </c>
      <c r="O3388" s="2" t="s">
        <v>3153</v>
      </c>
      <c r="P3388" s="0" t="s">
        <v>29</v>
      </c>
      <c r="Q3388" s="0" t="n">
        <f aca="false">_xlfn.UNICODE(B3388)</f>
        <v>75</v>
      </c>
      <c r="R3388" s="0" t="str">
        <f aca="false">IF(MIDB(B3388,1,10)="Candidatus",MIDB(B3388,FIND(" ",B3388,1)+1,FIND(" ",B3388,12)-FIND(" ",B3388,1)),IF(AND(Q3388&gt;=65,Q3388&lt;=90),MIDB(B3388,1,FIND(" ",B3388,1)),"-"))</f>
        <v>Klebsiella </v>
      </c>
      <c r="S3388" s="0" t="str">
        <f aca="false">IF(MIDB(B3388,1,10)="Candidatus",MIDB(B3388,FIND(" ",B3388,12)+1,IFERROR(FIND(" ",B3388,FIND(" ",B3388,12)+1),LEN(B3388))-FIND(" ",B3388,12)),IF(AND(Q3388&gt;=65,Q3388&lt;=90),MIDB(B3388,FIND(" ",B3388,1),IFERROR(FIND(" ",B3388,FIND(" ",B3388,1)+1),LEN(B3388)+1)-FIND(" ",B3388,1)),"-"))</f>
        <v> pneumoniae</v>
      </c>
      <c r="T3388" s="0" t="n">
        <v>1</v>
      </c>
    </row>
    <row r="3389" customFormat="false" ht="12.8" hidden="false" customHeight="false" outlineLevel="0" collapsed="false">
      <c r="A3389" s="0" t="n">
        <v>3388</v>
      </c>
      <c r="B3389" s="0" t="s">
        <v>14796</v>
      </c>
      <c r="C3389" s="0" t="s">
        <v>21</v>
      </c>
      <c r="D3389" s="0" t="s">
        <v>90</v>
      </c>
      <c r="E3389" s="0" t="s">
        <v>91</v>
      </c>
      <c r="F3389" s="0" t="s">
        <v>14801</v>
      </c>
      <c r="G3389" s="0" t="s">
        <v>14802</v>
      </c>
      <c r="H3389" s="0" t="s">
        <v>14803</v>
      </c>
      <c r="I3389" s="1" t="n">
        <v>141.545</v>
      </c>
      <c r="J3389" s="2" t="s">
        <v>14804</v>
      </c>
      <c r="K3389" s="2" t="s">
        <v>1215</v>
      </c>
      <c r="L3389" s="0" t="s">
        <v>29</v>
      </c>
      <c r="M3389" s="0" t="s">
        <v>29</v>
      </c>
      <c r="N3389" s="0" t="s">
        <v>29</v>
      </c>
      <c r="O3389" s="2" t="s">
        <v>1215</v>
      </c>
      <c r="P3389" s="0" t="s">
        <v>29</v>
      </c>
      <c r="Q3389" s="0" t="n">
        <f aca="false">_xlfn.UNICODE(B3389)</f>
        <v>75</v>
      </c>
      <c r="R3389" s="0" t="str">
        <f aca="false">IF(MIDB(B3389,1,10)="Candidatus",MIDB(B3389,FIND(" ",B3389,1)+1,FIND(" ",B3389,12)-FIND(" ",B3389,1)),IF(AND(Q3389&gt;=65,Q3389&lt;=90),MIDB(B3389,1,FIND(" ",B3389,1)),"-"))</f>
        <v>Klebsiella </v>
      </c>
      <c r="S3389" s="0" t="str">
        <f aca="false">IF(MIDB(B3389,1,10)="Candidatus",MIDB(B3389,FIND(" ",B3389,12)+1,IFERROR(FIND(" ",B3389,FIND(" ",B3389,12)+1),LEN(B3389))-FIND(" ",B3389,12)),IF(AND(Q3389&gt;=65,Q3389&lt;=90),MIDB(B3389,FIND(" ",B3389,1),IFERROR(FIND(" ",B3389,FIND(" ",B3389,1)+1),LEN(B3389)+1)-FIND(" ",B3389,1)),"-"))</f>
        <v> pneumoniae</v>
      </c>
      <c r="T3389" s="0" t="n">
        <v>1</v>
      </c>
    </row>
    <row r="3390" customFormat="false" ht="12.8" hidden="false" customHeight="false" outlineLevel="0" collapsed="false">
      <c r="A3390" s="0" t="n">
        <v>3389</v>
      </c>
      <c r="B3390" s="0" t="s">
        <v>14805</v>
      </c>
      <c r="C3390" s="0" t="s">
        <v>21</v>
      </c>
      <c r="D3390" s="0" t="s">
        <v>90</v>
      </c>
      <c r="E3390" s="0" t="s">
        <v>91</v>
      </c>
      <c r="F3390" s="0" t="s">
        <v>14806</v>
      </c>
      <c r="G3390" s="0" t="s">
        <v>14807</v>
      </c>
      <c r="H3390" s="0" t="s">
        <v>14808</v>
      </c>
      <c r="I3390" s="1" t="n">
        <v>88.582</v>
      </c>
      <c r="J3390" s="2" t="s">
        <v>14809</v>
      </c>
      <c r="K3390" s="2" t="s">
        <v>197</v>
      </c>
      <c r="L3390" s="0" t="s">
        <v>29</v>
      </c>
      <c r="M3390" s="0" t="s">
        <v>29</v>
      </c>
      <c r="N3390" s="0" t="s">
        <v>29</v>
      </c>
      <c r="O3390" s="2" t="s">
        <v>1150</v>
      </c>
      <c r="P3390" s="2" t="s">
        <v>28</v>
      </c>
      <c r="Q3390" s="0" t="n">
        <f aca="false">_xlfn.UNICODE(B3390)</f>
        <v>75</v>
      </c>
      <c r="R3390" s="0" t="str">
        <f aca="false">IF(MIDB(B3390,1,10)="Candidatus",MIDB(B3390,FIND(" ",B3390,1)+1,FIND(" ",B3390,12)-FIND(" ",B3390,1)),IF(AND(Q3390&gt;=65,Q3390&lt;=90),MIDB(B3390,1,FIND(" ",B3390,1)),"-"))</f>
        <v>Klebsiella </v>
      </c>
      <c r="S3390" s="0" t="str">
        <f aca="false">IF(MIDB(B3390,1,10)="Candidatus",MIDB(B3390,FIND(" ",B3390,12)+1,IFERROR(FIND(" ",B3390,FIND(" ",B3390,12)+1),LEN(B3390))-FIND(" ",B3390,12)),IF(AND(Q3390&gt;=65,Q3390&lt;=90),MIDB(B3390,FIND(" ",B3390,1),IFERROR(FIND(" ",B3390,FIND(" ",B3390,1)+1),LEN(B3390)+1)-FIND(" ",B3390,1)),"-"))</f>
        <v> pneumoniae</v>
      </c>
      <c r="T3390" s="0" t="n">
        <v>1</v>
      </c>
    </row>
    <row r="3391" customFormat="false" ht="12.8" hidden="false" customHeight="false" outlineLevel="0" collapsed="false">
      <c r="A3391" s="0" t="n">
        <v>3390</v>
      </c>
      <c r="B3391" s="0" t="s">
        <v>14805</v>
      </c>
      <c r="C3391" s="0" t="s">
        <v>21</v>
      </c>
      <c r="D3391" s="0" t="s">
        <v>90</v>
      </c>
      <c r="E3391" s="0" t="s">
        <v>91</v>
      </c>
      <c r="F3391" s="0" t="s">
        <v>14810</v>
      </c>
      <c r="G3391" s="0" t="s">
        <v>14811</v>
      </c>
      <c r="H3391" s="0" t="s">
        <v>14812</v>
      </c>
      <c r="I3391" s="1" t="n">
        <v>107.576</v>
      </c>
      <c r="J3391" s="2" t="s">
        <v>14813</v>
      </c>
      <c r="K3391" s="2" t="s">
        <v>1050</v>
      </c>
      <c r="L3391" s="0" t="s">
        <v>29</v>
      </c>
      <c r="M3391" s="0" t="s">
        <v>29</v>
      </c>
      <c r="N3391" s="0" t="s">
        <v>29</v>
      </c>
      <c r="O3391" s="2" t="s">
        <v>7235</v>
      </c>
      <c r="P3391" s="2" t="s">
        <v>28</v>
      </c>
      <c r="Q3391" s="0" t="n">
        <f aca="false">_xlfn.UNICODE(B3391)</f>
        <v>75</v>
      </c>
      <c r="R3391" s="0" t="str">
        <f aca="false">IF(MIDB(B3391,1,10)="Candidatus",MIDB(B3391,FIND(" ",B3391,1)+1,FIND(" ",B3391,12)-FIND(" ",B3391,1)),IF(AND(Q3391&gt;=65,Q3391&lt;=90),MIDB(B3391,1,FIND(" ",B3391,1)),"-"))</f>
        <v>Klebsiella </v>
      </c>
      <c r="S3391" s="0" t="str">
        <f aca="false">IF(MIDB(B3391,1,10)="Candidatus",MIDB(B3391,FIND(" ",B3391,12)+1,IFERROR(FIND(" ",B3391,FIND(" ",B3391,12)+1),LEN(B3391))-FIND(" ",B3391,12)),IF(AND(Q3391&gt;=65,Q3391&lt;=90),MIDB(B3391,FIND(" ",B3391,1),IFERROR(FIND(" ",B3391,FIND(" ",B3391,1)+1),LEN(B3391)+1)-FIND(" ",B3391,1)),"-"))</f>
        <v> pneumoniae</v>
      </c>
      <c r="T3391" s="0" t="n">
        <v>1</v>
      </c>
    </row>
    <row r="3392" customFormat="false" ht="12.8" hidden="false" customHeight="false" outlineLevel="0" collapsed="false">
      <c r="A3392" s="0" t="n">
        <v>3391</v>
      </c>
      <c r="B3392" s="0" t="s">
        <v>14805</v>
      </c>
      <c r="C3392" s="0" t="s">
        <v>21</v>
      </c>
      <c r="D3392" s="0" t="s">
        <v>90</v>
      </c>
      <c r="E3392" s="0" t="s">
        <v>91</v>
      </c>
      <c r="F3392" s="0" t="s">
        <v>14814</v>
      </c>
      <c r="G3392" s="0" t="s">
        <v>14815</v>
      </c>
      <c r="H3392" s="0" t="s">
        <v>14816</v>
      </c>
      <c r="I3392" s="1" t="n">
        <v>175.879</v>
      </c>
      <c r="J3392" s="2" t="s">
        <v>14817</v>
      </c>
      <c r="K3392" s="2" t="s">
        <v>1700</v>
      </c>
      <c r="L3392" s="0" t="s">
        <v>29</v>
      </c>
      <c r="M3392" s="0" t="s">
        <v>29</v>
      </c>
      <c r="N3392" s="0" t="s">
        <v>29</v>
      </c>
      <c r="O3392" s="2" t="s">
        <v>2949</v>
      </c>
      <c r="P3392" s="2" t="s">
        <v>44</v>
      </c>
      <c r="Q3392" s="0" t="n">
        <f aca="false">_xlfn.UNICODE(B3392)</f>
        <v>75</v>
      </c>
      <c r="R3392" s="0" t="str">
        <f aca="false">IF(MIDB(B3392,1,10)="Candidatus",MIDB(B3392,FIND(" ",B3392,1)+1,FIND(" ",B3392,12)-FIND(" ",B3392,1)),IF(AND(Q3392&gt;=65,Q3392&lt;=90),MIDB(B3392,1,FIND(" ",B3392,1)),"-"))</f>
        <v>Klebsiella </v>
      </c>
      <c r="S3392" s="0" t="str">
        <f aca="false">IF(MIDB(B3392,1,10)="Candidatus",MIDB(B3392,FIND(" ",B3392,12)+1,IFERROR(FIND(" ",B3392,FIND(" ",B3392,12)+1),LEN(B3392))-FIND(" ",B3392,12)),IF(AND(Q3392&gt;=65,Q3392&lt;=90),MIDB(B3392,FIND(" ",B3392,1),IFERROR(FIND(" ",B3392,FIND(" ",B3392,1)+1),LEN(B3392)+1)-FIND(" ",B3392,1)),"-"))</f>
        <v> pneumoniae</v>
      </c>
      <c r="T3392" s="0" t="n">
        <v>1</v>
      </c>
    </row>
    <row r="3393" customFormat="false" ht="12.8" hidden="false" customHeight="false" outlineLevel="0" collapsed="false">
      <c r="A3393" s="0" t="n">
        <v>3392</v>
      </c>
      <c r="B3393" s="0" t="s">
        <v>14805</v>
      </c>
      <c r="C3393" s="0" t="s">
        <v>21</v>
      </c>
      <c r="D3393" s="0" t="s">
        <v>90</v>
      </c>
      <c r="E3393" s="0" t="s">
        <v>91</v>
      </c>
      <c r="F3393" s="0" t="s">
        <v>14818</v>
      </c>
      <c r="G3393" s="0" t="s">
        <v>14819</v>
      </c>
      <c r="H3393" s="0" t="s">
        <v>14820</v>
      </c>
      <c r="I3393" s="1" t="n">
        <v>4.259</v>
      </c>
      <c r="J3393" s="2" t="s">
        <v>14821</v>
      </c>
      <c r="K3393" s="2" t="s">
        <v>129</v>
      </c>
      <c r="L3393" s="0" t="s">
        <v>29</v>
      </c>
      <c r="M3393" s="0" t="s">
        <v>29</v>
      </c>
      <c r="N3393" s="0" t="s">
        <v>29</v>
      </c>
      <c r="O3393" s="2" t="s">
        <v>129</v>
      </c>
      <c r="P3393" s="0" t="s">
        <v>29</v>
      </c>
      <c r="Q3393" s="0" t="n">
        <f aca="false">_xlfn.UNICODE(B3393)</f>
        <v>75</v>
      </c>
      <c r="R3393" s="0" t="str">
        <f aca="false">IF(MIDB(B3393,1,10)="Candidatus",MIDB(B3393,FIND(" ",B3393,1)+1,FIND(" ",B3393,12)-FIND(" ",B3393,1)),IF(AND(Q3393&gt;=65,Q3393&lt;=90),MIDB(B3393,1,FIND(" ",B3393,1)),"-"))</f>
        <v>Klebsiella </v>
      </c>
      <c r="S3393" s="0" t="str">
        <f aca="false">IF(MIDB(B3393,1,10)="Candidatus",MIDB(B3393,FIND(" ",B3393,12)+1,IFERROR(FIND(" ",B3393,FIND(" ",B3393,12)+1),LEN(B3393))-FIND(" ",B3393,12)),IF(AND(Q3393&gt;=65,Q3393&lt;=90),MIDB(B3393,FIND(" ",B3393,1),IFERROR(FIND(" ",B3393,FIND(" ",B3393,1)+1),LEN(B3393)+1)-FIND(" ",B3393,1)),"-"))</f>
        <v> pneumoniae</v>
      </c>
      <c r="T3393" s="0" t="n">
        <v>1</v>
      </c>
    </row>
    <row r="3394" customFormat="false" ht="12.8" hidden="false" customHeight="false" outlineLevel="0" collapsed="false">
      <c r="A3394" s="0" t="n">
        <v>3393</v>
      </c>
      <c r="B3394" s="0" t="s">
        <v>14805</v>
      </c>
      <c r="C3394" s="0" t="s">
        <v>21</v>
      </c>
      <c r="D3394" s="0" t="s">
        <v>90</v>
      </c>
      <c r="E3394" s="0" t="s">
        <v>91</v>
      </c>
      <c r="F3394" s="0" t="s">
        <v>14822</v>
      </c>
      <c r="G3394" s="0" t="s">
        <v>14823</v>
      </c>
      <c r="H3394" s="0" t="s">
        <v>14824</v>
      </c>
      <c r="I3394" s="1" t="n">
        <v>3.478</v>
      </c>
      <c r="J3394" s="2" t="s">
        <v>14825</v>
      </c>
      <c r="K3394" s="2" t="s">
        <v>28</v>
      </c>
      <c r="L3394" s="0" t="s">
        <v>29</v>
      </c>
      <c r="M3394" s="0" t="s">
        <v>29</v>
      </c>
      <c r="N3394" s="0" t="s">
        <v>29</v>
      </c>
      <c r="O3394" s="2" t="s">
        <v>28</v>
      </c>
      <c r="P3394" s="0" t="s">
        <v>29</v>
      </c>
      <c r="Q3394" s="0" t="n">
        <f aca="false">_xlfn.UNICODE(B3394)</f>
        <v>75</v>
      </c>
      <c r="R3394" s="0" t="str">
        <f aca="false">IF(MIDB(B3394,1,10)="Candidatus",MIDB(B3394,FIND(" ",B3394,1)+1,FIND(" ",B3394,12)-FIND(" ",B3394,1)),IF(AND(Q3394&gt;=65,Q3394&lt;=90),MIDB(B3394,1,FIND(" ",B3394,1)),"-"))</f>
        <v>Klebsiella </v>
      </c>
      <c r="S3394" s="0" t="str">
        <f aca="false">IF(MIDB(B3394,1,10)="Candidatus",MIDB(B3394,FIND(" ",B3394,12)+1,IFERROR(FIND(" ",B3394,FIND(" ",B3394,12)+1),LEN(B3394))-FIND(" ",B3394,12)),IF(AND(Q3394&gt;=65,Q3394&lt;=90),MIDB(B3394,FIND(" ",B3394,1),IFERROR(FIND(" ",B3394,FIND(" ",B3394,1)+1),LEN(B3394)+1)-FIND(" ",B3394,1)),"-"))</f>
        <v> pneumoniae</v>
      </c>
      <c r="T3394" s="0" t="n">
        <v>1</v>
      </c>
    </row>
    <row r="3395" customFormat="false" ht="12.8" hidden="false" customHeight="false" outlineLevel="0" collapsed="false">
      <c r="A3395" s="0" t="n">
        <v>3394</v>
      </c>
      <c r="B3395" s="0" t="s">
        <v>14826</v>
      </c>
      <c r="C3395" s="0" t="s">
        <v>21</v>
      </c>
      <c r="D3395" s="0" t="s">
        <v>90</v>
      </c>
      <c r="E3395" s="0" t="s">
        <v>91</v>
      </c>
      <c r="F3395" s="0" t="s">
        <v>14827</v>
      </c>
      <c r="G3395" s="0" t="s">
        <v>14828</v>
      </c>
      <c r="H3395" s="0" t="s">
        <v>14829</v>
      </c>
      <c r="I3395" s="1" t="n">
        <v>224.152</v>
      </c>
      <c r="J3395" s="2" t="s">
        <v>14830</v>
      </c>
      <c r="K3395" s="2" t="s">
        <v>7399</v>
      </c>
      <c r="L3395" s="0" t="s">
        <v>29</v>
      </c>
      <c r="M3395" s="0" t="s">
        <v>29</v>
      </c>
      <c r="N3395" s="0" t="s">
        <v>29</v>
      </c>
      <c r="O3395" s="2" t="s">
        <v>2453</v>
      </c>
      <c r="P3395" s="2" t="s">
        <v>1598</v>
      </c>
      <c r="Q3395" s="0" t="n">
        <f aca="false">_xlfn.UNICODE(B3395)</f>
        <v>75</v>
      </c>
      <c r="R3395" s="0" t="str">
        <f aca="false">IF(MIDB(B3395,1,10)="Candidatus",MIDB(B3395,FIND(" ",B3395,1)+1,FIND(" ",B3395,12)-FIND(" ",B3395,1)),IF(AND(Q3395&gt;=65,Q3395&lt;=90),MIDB(B3395,1,FIND(" ",B3395,1)),"-"))</f>
        <v>Klebsiella </v>
      </c>
      <c r="S3395" s="0" t="str">
        <f aca="false">IF(MIDB(B3395,1,10)="Candidatus",MIDB(B3395,FIND(" ",B3395,12)+1,IFERROR(FIND(" ",B3395,FIND(" ",B3395,12)+1),LEN(B3395))-FIND(" ",B3395,12)),IF(AND(Q3395&gt;=65,Q3395&lt;=90),MIDB(B3395,FIND(" ",B3395,1),IFERROR(FIND(" ",B3395,FIND(" ",B3395,1)+1),LEN(B3395)+1)-FIND(" ",B3395,1)),"-"))</f>
        <v> pneumoniae</v>
      </c>
      <c r="T3395" s="0" t="n">
        <v>1</v>
      </c>
    </row>
    <row r="3396" customFormat="false" ht="12.8" hidden="false" customHeight="false" outlineLevel="0" collapsed="false">
      <c r="A3396" s="0" t="n">
        <v>3395</v>
      </c>
      <c r="B3396" s="0" t="s">
        <v>14831</v>
      </c>
      <c r="C3396" s="0" t="s">
        <v>21</v>
      </c>
      <c r="D3396" s="0" t="s">
        <v>90</v>
      </c>
      <c r="E3396" s="0" t="s">
        <v>91</v>
      </c>
      <c r="F3396" s="0" t="s">
        <v>2657</v>
      </c>
      <c r="G3396" s="0" t="s">
        <v>14832</v>
      </c>
      <c r="H3396" s="0" t="s">
        <v>14833</v>
      </c>
      <c r="I3396" s="1" t="n">
        <v>103.694</v>
      </c>
      <c r="J3396" s="2" t="s">
        <v>14834</v>
      </c>
      <c r="K3396" s="2" t="s">
        <v>1056</v>
      </c>
      <c r="L3396" s="0" t="s">
        <v>29</v>
      </c>
      <c r="M3396" s="0" t="s">
        <v>29</v>
      </c>
      <c r="N3396" s="0" t="s">
        <v>29</v>
      </c>
      <c r="O3396" s="2" t="s">
        <v>477</v>
      </c>
      <c r="P3396" s="2" t="s">
        <v>52</v>
      </c>
      <c r="Q3396" s="0" t="n">
        <f aca="false">_xlfn.UNICODE(B3396)</f>
        <v>75</v>
      </c>
      <c r="R3396" s="0" t="str">
        <f aca="false">IF(MIDB(B3396,1,10)="Candidatus",MIDB(B3396,FIND(" ",B3396,1)+1,FIND(" ",B3396,12)-FIND(" ",B3396,1)),IF(AND(Q3396&gt;=65,Q3396&lt;=90),MIDB(B3396,1,FIND(" ",B3396,1)),"-"))</f>
        <v>Klebsiella </v>
      </c>
      <c r="S3396" s="0" t="str">
        <f aca="false">IF(MIDB(B3396,1,10)="Candidatus",MIDB(B3396,FIND(" ",B3396,12)+1,IFERROR(FIND(" ",B3396,FIND(" ",B3396,12)+1),LEN(B3396))-FIND(" ",B3396,12)),IF(AND(Q3396&gt;=65,Q3396&lt;=90),MIDB(B3396,FIND(" ",B3396,1),IFERROR(FIND(" ",B3396,FIND(" ",B3396,1)+1),LEN(B3396)+1)-FIND(" ",B3396,1)),"-"))</f>
        <v> pneumoniae</v>
      </c>
      <c r="T3396" s="0" t="n">
        <v>1</v>
      </c>
    </row>
    <row r="3397" customFormat="false" ht="12.8" hidden="false" customHeight="false" outlineLevel="0" collapsed="false">
      <c r="A3397" s="0" t="n">
        <v>3396</v>
      </c>
      <c r="B3397" s="0" t="s">
        <v>14831</v>
      </c>
      <c r="C3397" s="0" t="s">
        <v>21</v>
      </c>
      <c r="D3397" s="0" t="s">
        <v>90</v>
      </c>
      <c r="E3397" s="0" t="s">
        <v>91</v>
      </c>
      <c r="F3397" s="0" t="s">
        <v>2653</v>
      </c>
      <c r="G3397" s="0" t="s">
        <v>14835</v>
      </c>
      <c r="H3397" s="0" t="s">
        <v>14836</v>
      </c>
      <c r="I3397" s="1" t="n">
        <v>283.371</v>
      </c>
      <c r="J3397" s="2" t="s">
        <v>14837</v>
      </c>
      <c r="K3397" s="2" t="s">
        <v>9029</v>
      </c>
      <c r="L3397" s="0" t="s">
        <v>29</v>
      </c>
      <c r="M3397" s="0" t="s">
        <v>29</v>
      </c>
      <c r="N3397" s="0" t="s">
        <v>29</v>
      </c>
      <c r="O3397" s="2" t="s">
        <v>14838</v>
      </c>
      <c r="P3397" s="2" t="s">
        <v>52</v>
      </c>
      <c r="Q3397" s="0" t="n">
        <f aca="false">_xlfn.UNICODE(B3397)</f>
        <v>75</v>
      </c>
      <c r="R3397" s="0" t="str">
        <f aca="false">IF(MIDB(B3397,1,10)="Candidatus",MIDB(B3397,FIND(" ",B3397,1)+1,FIND(" ",B3397,12)-FIND(" ",B3397,1)),IF(AND(Q3397&gt;=65,Q3397&lt;=90),MIDB(B3397,1,FIND(" ",B3397,1)),"-"))</f>
        <v>Klebsiella </v>
      </c>
      <c r="S3397" s="0" t="str">
        <f aca="false">IF(MIDB(B3397,1,10)="Candidatus",MIDB(B3397,FIND(" ",B3397,12)+1,IFERROR(FIND(" ",B3397,FIND(" ",B3397,12)+1),LEN(B3397))-FIND(" ",B3397,12)),IF(AND(Q3397&gt;=65,Q3397&lt;=90),MIDB(B3397,FIND(" ",B3397,1),IFERROR(FIND(" ",B3397,FIND(" ",B3397,1)+1),LEN(B3397)+1)-FIND(" ",B3397,1)),"-"))</f>
        <v> pneumoniae</v>
      </c>
      <c r="T3397" s="0" t="n">
        <v>1</v>
      </c>
    </row>
    <row r="3398" customFormat="false" ht="12.8" hidden="false" customHeight="false" outlineLevel="0" collapsed="false">
      <c r="A3398" s="0" t="n">
        <v>3397</v>
      </c>
      <c r="B3398" s="0" t="s">
        <v>14831</v>
      </c>
      <c r="C3398" s="0" t="s">
        <v>21</v>
      </c>
      <c r="D3398" s="0" t="s">
        <v>90</v>
      </c>
      <c r="E3398" s="0" t="s">
        <v>91</v>
      </c>
      <c r="F3398" s="0" t="s">
        <v>14839</v>
      </c>
      <c r="G3398" s="0" t="s">
        <v>14840</v>
      </c>
      <c r="H3398" s="0" t="s">
        <v>14841</v>
      </c>
      <c r="I3398" s="1" t="n">
        <v>70.814</v>
      </c>
      <c r="J3398" s="2" t="s">
        <v>14842</v>
      </c>
      <c r="K3398" s="2" t="s">
        <v>917</v>
      </c>
      <c r="L3398" s="0" t="s">
        <v>29</v>
      </c>
      <c r="M3398" s="0" t="s">
        <v>29</v>
      </c>
      <c r="N3398" s="0" t="s">
        <v>29</v>
      </c>
      <c r="O3398" s="2" t="s">
        <v>659</v>
      </c>
      <c r="P3398" s="2" t="s">
        <v>129</v>
      </c>
      <c r="Q3398" s="0" t="n">
        <f aca="false">_xlfn.UNICODE(B3398)</f>
        <v>75</v>
      </c>
      <c r="R3398" s="0" t="str">
        <f aca="false">IF(MIDB(B3398,1,10)="Candidatus",MIDB(B3398,FIND(" ",B3398,1)+1,FIND(" ",B3398,12)-FIND(" ",B3398,1)),IF(AND(Q3398&gt;=65,Q3398&lt;=90),MIDB(B3398,1,FIND(" ",B3398,1)),"-"))</f>
        <v>Klebsiella </v>
      </c>
      <c r="S3398" s="0" t="str">
        <f aca="false">IF(MIDB(B3398,1,10)="Candidatus",MIDB(B3398,FIND(" ",B3398,12)+1,IFERROR(FIND(" ",B3398,FIND(" ",B3398,12)+1),LEN(B3398))-FIND(" ",B3398,12)),IF(AND(Q3398&gt;=65,Q3398&lt;=90),MIDB(B3398,FIND(" ",B3398,1),IFERROR(FIND(" ",B3398,FIND(" ",B3398,1)+1),LEN(B3398)+1)-FIND(" ",B3398,1)),"-"))</f>
        <v> pneumoniae</v>
      </c>
      <c r="T3398" s="0" t="n">
        <v>1</v>
      </c>
    </row>
    <row r="3399" customFormat="false" ht="12.8" hidden="false" customHeight="false" outlineLevel="0" collapsed="false">
      <c r="A3399" s="0" t="n">
        <v>3398</v>
      </c>
      <c r="B3399" s="0" t="s">
        <v>14831</v>
      </c>
      <c r="C3399" s="0" t="s">
        <v>21</v>
      </c>
      <c r="D3399" s="0" t="s">
        <v>90</v>
      </c>
      <c r="E3399" s="0" t="s">
        <v>91</v>
      </c>
      <c r="F3399" s="0" t="s">
        <v>14843</v>
      </c>
      <c r="G3399" s="0" t="s">
        <v>14844</v>
      </c>
      <c r="H3399" s="0" t="s">
        <v>14845</v>
      </c>
      <c r="I3399" s="1" t="n">
        <v>6.141</v>
      </c>
      <c r="J3399" s="2" t="s">
        <v>14498</v>
      </c>
      <c r="K3399" s="2" t="s">
        <v>44</v>
      </c>
      <c r="L3399" s="0" t="s">
        <v>29</v>
      </c>
      <c r="M3399" s="0" t="s">
        <v>29</v>
      </c>
      <c r="N3399" s="0" t="s">
        <v>29</v>
      </c>
      <c r="O3399" s="2" t="s">
        <v>44</v>
      </c>
      <c r="P3399" s="0" t="s">
        <v>29</v>
      </c>
      <c r="Q3399" s="0" t="n">
        <f aca="false">_xlfn.UNICODE(B3399)</f>
        <v>75</v>
      </c>
      <c r="R3399" s="0" t="str">
        <f aca="false">IF(MIDB(B3399,1,10)="Candidatus",MIDB(B3399,FIND(" ",B3399,1)+1,FIND(" ",B3399,12)-FIND(" ",B3399,1)),IF(AND(Q3399&gt;=65,Q3399&lt;=90),MIDB(B3399,1,FIND(" ",B3399,1)),"-"))</f>
        <v>Klebsiella </v>
      </c>
      <c r="S3399" s="0" t="str">
        <f aca="false">IF(MIDB(B3399,1,10)="Candidatus",MIDB(B3399,FIND(" ",B3399,12)+1,IFERROR(FIND(" ",B3399,FIND(" ",B3399,12)+1),LEN(B3399))-FIND(" ",B3399,12)),IF(AND(Q3399&gt;=65,Q3399&lt;=90),MIDB(B3399,FIND(" ",B3399,1),IFERROR(FIND(" ",B3399,FIND(" ",B3399,1)+1),LEN(B3399)+1)-FIND(" ",B3399,1)),"-"))</f>
        <v> pneumoniae</v>
      </c>
      <c r="T3399" s="0" t="n">
        <v>1</v>
      </c>
    </row>
    <row r="3400" customFormat="false" ht="12.8" hidden="false" customHeight="false" outlineLevel="0" collapsed="false">
      <c r="A3400" s="0" t="n">
        <v>3399</v>
      </c>
      <c r="B3400" s="0" t="s">
        <v>14846</v>
      </c>
      <c r="C3400" s="0" t="s">
        <v>21</v>
      </c>
      <c r="D3400" s="0" t="s">
        <v>90</v>
      </c>
      <c r="E3400" s="0" t="s">
        <v>91</v>
      </c>
      <c r="F3400" s="0" t="s">
        <v>14847</v>
      </c>
      <c r="G3400" s="0" t="s">
        <v>14848</v>
      </c>
      <c r="H3400" s="0" t="s">
        <v>14849</v>
      </c>
      <c r="I3400" s="1" t="n">
        <v>113.685</v>
      </c>
      <c r="J3400" s="2" t="s">
        <v>14850</v>
      </c>
      <c r="K3400" s="2" t="s">
        <v>2238</v>
      </c>
      <c r="L3400" s="0" t="s">
        <v>29</v>
      </c>
      <c r="M3400" s="0" t="s">
        <v>29</v>
      </c>
      <c r="N3400" s="0" t="s">
        <v>29</v>
      </c>
      <c r="O3400" s="2" t="s">
        <v>3316</v>
      </c>
      <c r="P3400" s="2" t="s">
        <v>186</v>
      </c>
      <c r="Q3400" s="0" t="n">
        <f aca="false">_xlfn.UNICODE(B3400)</f>
        <v>75</v>
      </c>
      <c r="R3400" s="0" t="str">
        <f aca="false">IF(MIDB(B3400,1,10)="Candidatus",MIDB(B3400,FIND(" ",B3400,1)+1,FIND(" ",B3400,12)-FIND(" ",B3400,1)),IF(AND(Q3400&gt;=65,Q3400&lt;=90),MIDB(B3400,1,FIND(" ",B3400,1)),"-"))</f>
        <v>Klebsiella </v>
      </c>
      <c r="S3400" s="0" t="str">
        <f aca="false">IF(MIDB(B3400,1,10)="Candidatus",MIDB(B3400,FIND(" ",B3400,12)+1,IFERROR(FIND(" ",B3400,FIND(" ",B3400,12)+1),LEN(B3400))-FIND(" ",B3400,12)),IF(AND(Q3400&gt;=65,Q3400&lt;=90),MIDB(B3400,FIND(" ",B3400,1),IFERROR(FIND(" ",B3400,FIND(" ",B3400,1)+1),LEN(B3400)+1)-FIND(" ",B3400,1)),"-"))</f>
        <v> pneumoniae</v>
      </c>
      <c r="T3400" s="0" t="n">
        <v>1</v>
      </c>
    </row>
    <row r="3401" customFormat="false" ht="12.8" hidden="false" customHeight="false" outlineLevel="0" collapsed="false">
      <c r="A3401" s="0" t="n">
        <v>3400</v>
      </c>
      <c r="B3401" s="0" t="s">
        <v>14851</v>
      </c>
      <c r="C3401" s="0" t="s">
        <v>21</v>
      </c>
      <c r="D3401" s="0" t="s">
        <v>90</v>
      </c>
      <c r="E3401" s="0" t="s">
        <v>91</v>
      </c>
      <c r="F3401" s="0" t="s">
        <v>14852</v>
      </c>
      <c r="G3401" s="0" t="s">
        <v>14853</v>
      </c>
      <c r="H3401" s="0" t="s">
        <v>14854</v>
      </c>
      <c r="I3401" s="1" t="n">
        <v>113.639</v>
      </c>
      <c r="J3401" s="2" t="s">
        <v>14855</v>
      </c>
      <c r="K3401" s="2" t="s">
        <v>3969</v>
      </c>
      <c r="L3401" s="0" t="s">
        <v>29</v>
      </c>
      <c r="M3401" s="0" t="s">
        <v>29</v>
      </c>
      <c r="N3401" s="0" t="s">
        <v>29</v>
      </c>
      <c r="O3401" s="2" t="s">
        <v>1156</v>
      </c>
      <c r="P3401" s="2" t="s">
        <v>60</v>
      </c>
      <c r="Q3401" s="0" t="n">
        <f aca="false">_xlfn.UNICODE(B3401)</f>
        <v>75</v>
      </c>
      <c r="R3401" s="0" t="str">
        <f aca="false">IF(MIDB(B3401,1,10)="Candidatus",MIDB(B3401,FIND(" ",B3401,1)+1,FIND(" ",B3401,12)-FIND(" ",B3401,1)),IF(AND(Q3401&gt;=65,Q3401&lt;=90),MIDB(B3401,1,FIND(" ",B3401,1)),"-"))</f>
        <v>Klebsiella </v>
      </c>
      <c r="S3401" s="0" t="str">
        <f aca="false">IF(MIDB(B3401,1,10)="Candidatus",MIDB(B3401,FIND(" ",B3401,12)+1,IFERROR(FIND(" ",B3401,FIND(" ",B3401,12)+1),LEN(B3401))-FIND(" ",B3401,12)),IF(AND(Q3401&gt;=65,Q3401&lt;=90),MIDB(B3401,FIND(" ",B3401,1),IFERROR(FIND(" ",B3401,FIND(" ",B3401,1)+1),LEN(B3401)+1)-FIND(" ",B3401,1)),"-"))</f>
        <v> pneumoniae</v>
      </c>
      <c r="T3401" s="0" t="n">
        <v>1</v>
      </c>
    </row>
    <row r="3402" customFormat="false" ht="12.8" hidden="false" customHeight="false" outlineLevel="0" collapsed="false">
      <c r="A3402" s="0" t="n">
        <v>3401</v>
      </c>
      <c r="B3402" s="0" t="s">
        <v>14851</v>
      </c>
      <c r="C3402" s="0" t="s">
        <v>21</v>
      </c>
      <c r="D3402" s="0" t="s">
        <v>90</v>
      </c>
      <c r="E3402" s="0" t="s">
        <v>91</v>
      </c>
      <c r="F3402" s="0" t="s">
        <v>14856</v>
      </c>
      <c r="G3402" s="0" t="s">
        <v>14857</v>
      </c>
      <c r="H3402" s="0" t="s">
        <v>14858</v>
      </c>
      <c r="I3402" s="1" t="n">
        <v>13.841</v>
      </c>
      <c r="J3402" s="2" t="s">
        <v>13894</v>
      </c>
      <c r="K3402" s="2" t="s">
        <v>118</v>
      </c>
      <c r="L3402" s="0" t="s">
        <v>29</v>
      </c>
      <c r="M3402" s="0" t="s">
        <v>29</v>
      </c>
      <c r="N3402" s="0" t="s">
        <v>29</v>
      </c>
      <c r="O3402" s="2" t="s">
        <v>118</v>
      </c>
      <c r="P3402" s="0" t="s">
        <v>29</v>
      </c>
      <c r="Q3402" s="0" t="n">
        <f aca="false">_xlfn.UNICODE(B3402)</f>
        <v>75</v>
      </c>
      <c r="R3402" s="0" t="str">
        <f aca="false">IF(MIDB(B3402,1,10)="Candidatus",MIDB(B3402,FIND(" ",B3402,1)+1,FIND(" ",B3402,12)-FIND(" ",B3402,1)),IF(AND(Q3402&gt;=65,Q3402&lt;=90),MIDB(B3402,1,FIND(" ",B3402,1)),"-"))</f>
        <v>Klebsiella </v>
      </c>
      <c r="S3402" s="0" t="str">
        <f aca="false">IF(MIDB(B3402,1,10)="Candidatus",MIDB(B3402,FIND(" ",B3402,12)+1,IFERROR(FIND(" ",B3402,FIND(" ",B3402,12)+1),LEN(B3402))-FIND(" ",B3402,12)),IF(AND(Q3402&gt;=65,Q3402&lt;=90),MIDB(B3402,FIND(" ",B3402,1),IFERROR(FIND(" ",B3402,FIND(" ",B3402,1)+1),LEN(B3402)+1)-FIND(" ",B3402,1)),"-"))</f>
        <v> pneumoniae</v>
      </c>
      <c r="T3402" s="0" t="n">
        <v>1</v>
      </c>
    </row>
    <row r="3403" customFormat="false" ht="12.8" hidden="false" customHeight="false" outlineLevel="0" collapsed="false">
      <c r="A3403" s="0" t="n">
        <v>3402</v>
      </c>
      <c r="B3403" s="0" t="s">
        <v>14851</v>
      </c>
      <c r="C3403" s="0" t="s">
        <v>21</v>
      </c>
      <c r="D3403" s="0" t="s">
        <v>90</v>
      </c>
      <c r="E3403" s="0" t="s">
        <v>91</v>
      </c>
      <c r="F3403" s="0" t="s">
        <v>14859</v>
      </c>
      <c r="G3403" s="0" t="s">
        <v>14860</v>
      </c>
      <c r="H3403" s="0" t="s">
        <v>14861</v>
      </c>
      <c r="I3403" s="1" t="n">
        <v>74.026</v>
      </c>
      <c r="J3403" s="2" t="s">
        <v>14862</v>
      </c>
      <c r="K3403" s="2" t="s">
        <v>87</v>
      </c>
      <c r="L3403" s="0" t="s">
        <v>29</v>
      </c>
      <c r="M3403" s="0" t="s">
        <v>29</v>
      </c>
      <c r="N3403" s="0" t="s">
        <v>29</v>
      </c>
      <c r="O3403" s="2" t="s">
        <v>73</v>
      </c>
      <c r="P3403" s="2" t="s">
        <v>88</v>
      </c>
      <c r="Q3403" s="0" t="n">
        <f aca="false">_xlfn.UNICODE(B3403)</f>
        <v>75</v>
      </c>
      <c r="R3403" s="0" t="str">
        <f aca="false">IF(MIDB(B3403,1,10)="Candidatus",MIDB(B3403,FIND(" ",B3403,1)+1,FIND(" ",B3403,12)-FIND(" ",B3403,1)),IF(AND(Q3403&gt;=65,Q3403&lt;=90),MIDB(B3403,1,FIND(" ",B3403,1)),"-"))</f>
        <v>Klebsiella </v>
      </c>
      <c r="S3403" s="0" t="str">
        <f aca="false">IF(MIDB(B3403,1,10)="Candidatus",MIDB(B3403,FIND(" ",B3403,12)+1,IFERROR(FIND(" ",B3403,FIND(" ",B3403,12)+1),LEN(B3403))-FIND(" ",B3403,12)),IF(AND(Q3403&gt;=65,Q3403&lt;=90),MIDB(B3403,FIND(" ",B3403,1),IFERROR(FIND(" ",B3403,FIND(" ",B3403,1)+1),LEN(B3403)+1)-FIND(" ",B3403,1)),"-"))</f>
        <v> pneumoniae</v>
      </c>
      <c r="T3403" s="0" t="n">
        <v>1</v>
      </c>
    </row>
    <row r="3404" customFormat="false" ht="12.8" hidden="false" customHeight="false" outlineLevel="0" collapsed="false">
      <c r="A3404" s="0" t="n">
        <v>3403</v>
      </c>
      <c r="B3404" s="0" t="s">
        <v>14863</v>
      </c>
      <c r="C3404" s="0" t="s">
        <v>21</v>
      </c>
      <c r="D3404" s="0" t="s">
        <v>90</v>
      </c>
      <c r="E3404" s="0" t="s">
        <v>91</v>
      </c>
      <c r="F3404" s="0" t="s">
        <v>14864</v>
      </c>
      <c r="G3404" s="0" t="s">
        <v>14865</v>
      </c>
      <c r="H3404" s="0" t="s">
        <v>14866</v>
      </c>
      <c r="I3404" s="1" t="n">
        <v>43.38</v>
      </c>
      <c r="J3404" s="2" t="s">
        <v>13886</v>
      </c>
      <c r="K3404" s="2" t="s">
        <v>998</v>
      </c>
      <c r="L3404" s="0" t="s">
        <v>29</v>
      </c>
      <c r="M3404" s="0" t="s">
        <v>29</v>
      </c>
      <c r="N3404" s="0" t="s">
        <v>29</v>
      </c>
      <c r="O3404" s="2" t="s">
        <v>695</v>
      </c>
      <c r="P3404" s="2" t="s">
        <v>46</v>
      </c>
      <c r="Q3404" s="0" t="n">
        <f aca="false">_xlfn.UNICODE(B3404)</f>
        <v>75</v>
      </c>
      <c r="R3404" s="0" t="str">
        <f aca="false">IF(MIDB(B3404,1,10)="Candidatus",MIDB(B3404,FIND(" ",B3404,1)+1,FIND(" ",B3404,12)-FIND(" ",B3404,1)),IF(AND(Q3404&gt;=65,Q3404&lt;=90),MIDB(B3404,1,FIND(" ",B3404,1)),"-"))</f>
        <v>Klebsiella </v>
      </c>
      <c r="S3404" s="0" t="str">
        <f aca="false">IF(MIDB(B3404,1,10)="Candidatus",MIDB(B3404,FIND(" ",B3404,12)+1,IFERROR(FIND(" ",B3404,FIND(" ",B3404,12)+1),LEN(B3404))-FIND(" ",B3404,12)),IF(AND(Q3404&gt;=65,Q3404&lt;=90),MIDB(B3404,FIND(" ",B3404,1),IFERROR(FIND(" ",B3404,FIND(" ",B3404,1)+1),LEN(B3404)+1)-FIND(" ",B3404,1)),"-"))</f>
        <v> pneumoniae</v>
      </c>
      <c r="T3404" s="0" t="n">
        <v>1</v>
      </c>
    </row>
    <row r="3405" customFormat="false" ht="12.8" hidden="false" customHeight="false" outlineLevel="0" collapsed="false">
      <c r="A3405" s="0" t="n">
        <v>3404</v>
      </c>
      <c r="B3405" s="0" t="s">
        <v>14863</v>
      </c>
      <c r="C3405" s="0" t="s">
        <v>21</v>
      </c>
      <c r="D3405" s="0" t="s">
        <v>90</v>
      </c>
      <c r="E3405" s="0" t="s">
        <v>91</v>
      </c>
      <c r="F3405" s="0" t="s">
        <v>14867</v>
      </c>
      <c r="G3405" s="0" t="s">
        <v>14868</v>
      </c>
      <c r="H3405" s="0" t="s">
        <v>14869</v>
      </c>
      <c r="I3405" s="1" t="n">
        <v>162.533</v>
      </c>
      <c r="J3405" s="2" t="s">
        <v>14870</v>
      </c>
      <c r="K3405" s="2" t="s">
        <v>510</v>
      </c>
      <c r="L3405" s="0" t="s">
        <v>29</v>
      </c>
      <c r="M3405" s="0" t="s">
        <v>29</v>
      </c>
      <c r="N3405" s="0" t="s">
        <v>29</v>
      </c>
      <c r="O3405" s="2" t="s">
        <v>2829</v>
      </c>
      <c r="P3405" s="2" t="s">
        <v>52</v>
      </c>
      <c r="Q3405" s="0" t="n">
        <f aca="false">_xlfn.UNICODE(B3405)</f>
        <v>75</v>
      </c>
      <c r="R3405" s="0" t="str">
        <f aca="false">IF(MIDB(B3405,1,10)="Candidatus",MIDB(B3405,FIND(" ",B3405,1)+1,FIND(" ",B3405,12)-FIND(" ",B3405,1)),IF(AND(Q3405&gt;=65,Q3405&lt;=90),MIDB(B3405,1,FIND(" ",B3405,1)),"-"))</f>
        <v>Klebsiella </v>
      </c>
      <c r="S3405" s="0" t="str">
        <f aca="false">IF(MIDB(B3405,1,10)="Candidatus",MIDB(B3405,FIND(" ",B3405,12)+1,IFERROR(FIND(" ",B3405,FIND(" ",B3405,12)+1),LEN(B3405))-FIND(" ",B3405,12)),IF(AND(Q3405&gt;=65,Q3405&lt;=90),MIDB(B3405,FIND(" ",B3405,1),IFERROR(FIND(" ",B3405,FIND(" ",B3405,1)+1),LEN(B3405)+1)-FIND(" ",B3405,1)),"-"))</f>
        <v> pneumoniae</v>
      </c>
      <c r="T3405" s="0" t="n">
        <v>1</v>
      </c>
    </row>
    <row r="3406" customFormat="false" ht="12.8" hidden="false" customHeight="false" outlineLevel="0" collapsed="false">
      <c r="A3406" s="0" t="n">
        <v>3405</v>
      </c>
      <c r="B3406" s="0" t="s">
        <v>14863</v>
      </c>
      <c r="C3406" s="0" t="s">
        <v>21</v>
      </c>
      <c r="D3406" s="0" t="s">
        <v>90</v>
      </c>
      <c r="E3406" s="0" t="s">
        <v>91</v>
      </c>
      <c r="F3406" s="0" t="s">
        <v>14871</v>
      </c>
      <c r="G3406" s="0" t="s">
        <v>14872</v>
      </c>
      <c r="H3406" s="0" t="s">
        <v>14873</v>
      </c>
      <c r="I3406" s="1" t="n">
        <v>113.638</v>
      </c>
      <c r="J3406" s="2" t="s">
        <v>14874</v>
      </c>
      <c r="K3406" s="2" t="s">
        <v>1951</v>
      </c>
      <c r="L3406" s="0" t="s">
        <v>29</v>
      </c>
      <c r="M3406" s="0" t="s">
        <v>29</v>
      </c>
      <c r="N3406" s="0" t="s">
        <v>29</v>
      </c>
      <c r="O3406" s="2" t="s">
        <v>1985</v>
      </c>
      <c r="P3406" s="2" t="s">
        <v>129</v>
      </c>
      <c r="Q3406" s="0" t="n">
        <f aca="false">_xlfn.UNICODE(B3406)</f>
        <v>75</v>
      </c>
      <c r="R3406" s="0" t="str">
        <f aca="false">IF(MIDB(B3406,1,10)="Candidatus",MIDB(B3406,FIND(" ",B3406,1)+1,FIND(" ",B3406,12)-FIND(" ",B3406,1)),IF(AND(Q3406&gt;=65,Q3406&lt;=90),MIDB(B3406,1,FIND(" ",B3406,1)),"-"))</f>
        <v>Klebsiella </v>
      </c>
      <c r="S3406" s="0" t="str">
        <f aca="false">IF(MIDB(B3406,1,10)="Candidatus",MIDB(B3406,FIND(" ",B3406,12)+1,IFERROR(FIND(" ",B3406,FIND(" ",B3406,12)+1),LEN(B3406))-FIND(" ",B3406,12)),IF(AND(Q3406&gt;=65,Q3406&lt;=90),MIDB(B3406,FIND(" ",B3406,1),IFERROR(FIND(" ",B3406,FIND(" ",B3406,1)+1),LEN(B3406)+1)-FIND(" ",B3406,1)),"-"))</f>
        <v> pneumoniae</v>
      </c>
      <c r="T3406" s="0" t="n">
        <v>1</v>
      </c>
    </row>
    <row r="3407" customFormat="false" ht="12.8" hidden="false" customHeight="false" outlineLevel="0" collapsed="false">
      <c r="A3407" s="0" t="n">
        <v>3406</v>
      </c>
      <c r="B3407" s="0" t="s">
        <v>14863</v>
      </c>
      <c r="C3407" s="0" t="s">
        <v>21</v>
      </c>
      <c r="D3407" s="0" t="s">
        <v>90</v>
      </c>
      <c r="E3407" s="0" t="s">
        <v>91</v>
      </c>
      <c r="F3407" s="0" t="s">
        <v>14875</v>
      </c>
      <c r="G3407" s="0" t="s">
        <v>14876</v>
      </c>
      <c r="H3407" s="0" t="s">
        <v>14877</v>
      </c>
      <c r="I3407" s="1" t="n">
        <v>13.841</v>
      </c>
      <c r="J3407" s="2" t="s">
        <v>13894</v>
      </c>
      <c r="K3407" s="2" t="s">
        <v>118</v>
      </c>
      <c r="L3407" s="0" t="s">
        <v>29</v>
      </c>
      <c r="M3407" s="0" t="s">
        <v>29</v>
      </c>
      <c r="N3407" s="0" t="s">
        <v>29</v>
      </c>
      <c r="O3407" s="2" t="s">
        <v>118</v>
      </c>
      <c r="P3407" s="0" t="s">
        <v>29</v>
      </c>
      <c r="Q3407" s="0" t="n">
        <f aca="false">_xlfn.UNICODE(B3407)</f>
        <v>75</v>
      </c>
      <c r="R3407" s="0" t="str">
        <f aca="false">IF(MIDB(B3407,1,10)="Candidatus",MIDB(B3407,FIND(" ",B3407,1)+1,FIND(" ",B3407,12)-FIND(" ",B3407,1)),IF(AND(Q3407&gt;=65,Q3407&lt;=90),MIDB(B3407,1,FIND(" ",B3407,1)),"-"))</f>
        <v>Klebsiella </v>
      </c>
      <c r="S3407" s="0" t="str">
        <f aca="false">IF(MIDB(B3407,1,10)="Candidatus",MIDB(B3407,FIND(" ",B3407,12)+1,IFERROR(FIND(" ",B3407,FIND(" ",B3407,12)+1),LEN(B3407))-FIND(" ",B3407,12)),IF(AND(Q3407&gt;=65,Q3407&lt;=90),MIDB(B3407,FIND(" ",B3407,1),IFERROR(FIND(" ",B3407,FIND(" ",B3407,1)+1),LEN(B3407)+1)-FIND(" ",B3407,1)),"-"))</f>
        <v> pneumoniae</v>
      </c>
      <c r="T3407" s="0" t="n">
        <v>1</v>
      </c>
    </row>
    <row r="3408" customFormat="false" ht="12.8" hidden="false" customHeight="false" outlineLevel="0" collapsed="false">
      <c r="A3408" s="0" t="n">
        <v>3407</v>
      </c>
      <c r="B3408" s="0" t="s">
        <v>14878</v>
      </c>
      <c r="C3408" s="0" t="s">
        <v>21</v>
      </c>
      <c r="D3408" s="0" t="s">
        <v>90</v>
      </c>
      <c r="E3408" s="0" t="s">
        <v>91</v>
      </c>
      <c r="F3408" s="0" t="s">
        <v>14879</v>
      </c>
      <c r="G3408" s="0" t="s">
        <v>14880</v>
      </c>
      <c r="H3408" s="0" t="s">
        <v>14881</v>
      </c>
      <c r="I3408" s="1" t="n">
        <v>3.564</v>
      </c>
      <c r="J3408" s="2" t="s">
        <v>14882</v>
      </c>
      <c r="K3408" s="2" t="s">
        <v>88</v>
      </c>
      <c r="L3408" s="0" t="s">
        <v>29</v>
      </c>
      <c r="M3408" s="0" t="s">
        <v>29</v>
      </c>
      <c r="N3408" s="0" t="s">
        <v>29</v>
      </c>
      <c r="O3408" s="2" t="s">
        <v>88</v>
      </c>
      <c r="P3408" s="0" t="s">
        <v>29</v>
      </c>
      <c r="Q3408" s="0" t="n">
        <f aca="false">_xlfn.UNICODE(B3408)</f>
        <v>75</v>
      </c>
      <c r="R3408" s="0" t="str">
        <f aca="false">IF(MIDB(B3408,1,10)="Candidatus",MIDB(B3408,FIND(" ",B3408,1)+1,FIND(" ",B3408,12)-FIND(" ",B3408,1)),IF(AND(Q3408&gt;=65,Q3408&lt;=90),MIDB(B3408,1,FIND(" ",B3408,1)),"-"))</f>
        <v>Klebsiella </v>
      </c>
      <c r="S3408" s="0" t="str">
        <f aca="false">IF(MIDB(B3408,1,10)="Candidatus",MIDB(B3408,FIND(" ",B3408,12)+1,IFERROR(FIND(" ",B3408,FIND(" ",B3408,12)+1),LEN(B3408))-FIND(" ",B3408,12)),IF(AND(Q3408&gt;=65,Q3408&lt;=90),MIDB(B3408,FIND(" ",B3408,1),IFERROR(FIND(" ",B3408,FIND(" ",B3408,1)+1),LEN(B3408)+1)-FIND(" ",B3408,1)),"-"))</f>
        <v> sp.</v>
      </c>
      <c r="T3408" s="0" t="n">
        <v>1</v>
      </c>
    </row>
    <row r="3409" customFormat="false" ht="12.8" hidden="false" customHeight="false" outlineLevel="0" collapsed="false">
      <c r="A3409" s="0" t="n">
        <v>3408</v>
      </c>
      <c r="B3409" s="0" t="s">
        <v>14883</v>
      </c>
      <c r="C3409" s="0" t="s">
        <v>21</v>
      </c>
      <c r="D3409" s="0" t="s">
        <v>90</v>
      </c>
      <c r="E3409" s="0" t="s">
        <v>91</v>
      </c>
      <c r="F3409" s="0" t="s">
        <v>14884</v>
      </c>
      <c r="G3409" s="0" t="s">
        <v>14885</v>
      </c>
      <c r="H3409" s="0" t="s">
        <v>14886</v>
      </c>
      <c r="I3409" s="1" t="n">
        <v>52.2</v>
      </c>
      <c r="J3409" s="2" t="s">
        <v>14887</v>
      </c>
      <c r="K3409" s="2" t="s">
        <v>765</v>
      </c>
      <c r="L3409" s="0" t="s">
        <v>29</v>
      </c>
      <c r="M3409" s="0" t="s">
        <v>29</v>
      </c>
      <c r="N3409" s="0" t="s">
        <v>29</v>
      </c>
      <c r="O3409" s="2" t="s">
        <v>311</v>
      </c>
      <c r="P3409" s="2" t="s">
        <v>88</v>
      </c>
      <c r="Q3409" s="0" t="n">
        <f aca="false">_xlfn.UNICODE(B3409)</f>
        <v>75</v>
      </c>
      <c r="R3409" s="0" t="str">
        <f aca="false">IF(MIDB(B3409,1,10)="Candidatus",MIDB(B3409,FIND(" ",B3409,1)+1,FIND(" ",B3409,12)-FIND(" ",B3409,1)),IF(AND(Q3409&gt;=65,Q3409&lt;=90),MIDB(B3409,1,FIND(" ",B3409,1)),"-"))</f>
        <v>Klebsiella </v>
      </c>
      <c r="S3409" s="0" t="str">
        <f aca="false">IF(MIDB(B3409,1,10)="Candidatus",MIDB(B3409,FIND(" ",B3409,12)+1,IFERROR(FIND(" ",B3409,FIND(" ",B3409,12)+1),LEN(B3409))-FIND(" ",B3409,12)),IF(AND(Q3409&gt;=65,Q3409&lt;=90),MIDB(B3409,FIND(" ",B3409,1),IFERROR(FIND(" ",B3409,FIND(" ",B3409,1)+1),LEN(B3409)+1)-FIND(" ",B3409,1)),"-"))</f>
        <v> variicola</v>
      </c>
      <c r="T3409" s="0" t="n">
        <v>1</v>
      </c>
    </row>
    <row r="3410" customFormat="false" ht="12.8" hidden="false" customHeight="false" outlineLevel="0" collapsed="false">
      <c r="A3410" s="0" t="n">
        <v>3409</v>
      </c>
      <c r="B3410" s="0" t="s">
        <v>14888</v>
      </c>
      <c r="C3410" s="0" t="s">
        <v>21</v>
      </c>
      <c r="D3410" s="0" t="s">
        <v>90</v>
      </c>
      <c r="E3410" s="0" t="s">
        <v>91</v>
      </c>
      <c r="F3410" s="0" t="s">
        <v>14889</v>
      </c>
      <c r="G3410" s="0" t="s">
        <v>14890</v>
      </c>
      <c r="H3410" s="0" t="s">
        <v>14891</v>
      </c>
      <c r="I3410" s="1" t="n">
        <v>162.706</v>
      </c>
      <c r="J3410" s="2" t="s">
        <v>14892</v>
      </c>
      <c r="K3410" s="2" t="s">
        <v>1157</v>
      </c>
      <c r="L3410" s="0" t="s">
        <v>29</v>
      </c>
      <c r="M3410" s="0" t="s">
        <v>29</v>
      </c>
      <c r="N3410" s="0" t="s">
        <v>29</v>
      </c>
      <c r="O3410" s="2" t="s">
        <v>9830</v>
      </c>
      <c r="P3410" s="2" t="s">
        <v>129</v>
      </c>
      <c r="Q3410" s="0" t="n">
        <f aca="false">_xlfn.UNICODE(B3410)</f>
        <v>75</v>
      </c>
      <c r="R3410" s="0" t="str">
        <f aca="false">IF(MIDB(B3410,1,10)="Candidatus",MIDB(B3410,FIND(" ",B3410,1)+1,FIND(" ",B3410,12)-FIND(" ",B3410,1)),IF(AND(Q3410&gt;=65,Q3410&lt;=90),MIDB(B3410,1,FIND(" ",B3410,1)),"-"))</f>
        <v>Klebsiella </v>
      </c>
      <c r="S3410" s="0" t="str">
        <f aca="false">IF(MIDB(B3410,1,10)="Candidatus",MIDB(B3410,FIND(" ",B3410,12)+1,IFERROR(FIND(" ",B3410,FIND(" ",B3410,12)+1),LEN(B3410))-FIND(" ",B3410,12)),IF(AND(Q3410&gt;=65,Q3410&lt;=90),MIDB(B3410,FIND(" ",B3410,1),IFERROR(FIND(" ",B3410,FIND(" ",B3410,1)+1),LEN(B3410)+1)-FIND(" ",B3410,1)),"-"))</f>
        <v> variicola</v>
      </c>
      <c r="T3410" s="0" t="n">
        <v>1</v>
      </c>
    </row>
    <row r="3411" customFormat="false" ht="12.8" hidden="false" customHeight="false" outlineLevel="0" collapsed="false">
      <c r="A3411" s="0" t="n">
        <v>3410</v>
      </c>
      <c r="B3411" s="0" t="s">
        <v>14888</v>
      </c>
      <c r="C3411" s="0" t="s">
        <v>21</v>
      </c>
      <c r="D3411" s="0" t="s">
        <v>90</v>
      </c>
      <c r="E3411" s="0" t="s">
        <v>91</v>
      </c>
      <c r="F3411" s="0" t="s">
        <v>14893</v>
      </c>
      <c r="G3411" s="0" t="s">
        <v>14894</v>
      </c>
      <c r="H3411" s="0" t="s">
        <v>14895</v>
      </c>
      <c r="I3411" s="1" t="n">
        <v>54.715</v>
      </c>
      <c r="J3411" s="2" t="s">
        <v>14896</v>
      </c>
      <c r="K3411" s="2" t="s">
        <v>580</v>
      </c>
      <c r="L3411" s="0" t="s">
        <v>29</v>
      </c>
      <c r="M3411" s="0" t="s">
        <v>29</v>
      </c>
      <c r="N3411" s="0" t="s">
        <v>29</v>
      </c>
      <c r="O3411" s="2" t="s">
        <v>70</v>
      </c>
      <c r="P3411" s="2" t="s">
        <v>88</v>
      </c>
      <c r="Q3411" s="0" t="n">
        <f aca="false">_xlfn.UNICODE(B3411)</f>
        <v>75</v>
      </c>
      <c r="R3411" s="0" t="str">
        <f aca="false">IF(MIDB(B3411,1,10)="Candidatus",MIDB(B3411,FIND(" ",B3411,1)+1,FIND(" ",B3411,12)-FIND(" ",B3411,1)),IF(AND(Q3411&gt;=65,Q3411&lt;=90),MIDB(B3411,1,FIND(" ",B3411,1)),"-"))</f>
        <v>Klebsiella </v>
      </c>
      <c r="S3411" s="0" t="str">
        <f aca="false">IF(MIDB(B3411,1,10)="Candidatus",MIDB(B3411,FIND(" ",B3411,12)+1,IFERROR(FIND(" ",B3411,FIND(" ",B3411,12)+1),LEN(B3411))-FIND(" ",B3411,12)),IF(AND(Q3411&gt;=65,Q3411&lt;=90),MIDB(B3411,FIND(" ",B3411,1),IFERROR(FIND(" ",B3411,FIND(" ",B3411,1)+1),LEN(B3411)+1)-FIND(" ",B3411,1)),"-"))</f>
        <v> variicola</v>
      </c>
      <c r="T3411" s="0" t="n">
        <v>1</v>
      </c>
    </row>
    <row r="3412" customFormat="false" ht="12.8" hidden="false" customHeight="false" outlineLevel="0" collapsed="false">
      <c r="A3412" s="0" t="n">
        <v>3411</v>
      </c>
      <c r="B3412" s="0" t="s">
        <v>14897</v>
      </c>
      <c r="C3412" s="0" t="s">
        <v>21</v>
      </c>
      <c r="D3412" s="0" t="s">
        <v>90</v>
      </c>
      <c r="E3412" s="0" t="s">
        <v>91</v>
      </c>
      <c r="F3412" s="0" t="s">
        <v>14898</v>
      </c>
      <c r="G3412" s="0" t="s">
        <v>14899</v>
      </c>
      <c r="H3412" s="0" t="s">
        <v>14900</v>
      </c>
      <c r="I3412" s="1" t="n">
        <v>295.619</v>
      </c>
      <c r="J3412" s="2" t="s">
        <v>14901</v>
      </c>
      <c r="K3412" s="2" t="s">
        <v>13347</v>
      </c>
      <c r="L3412" s="0" t="s">
        <v>29</v>
      </c>
      <c r="M3412" s="0" t="s">
        <v>29</v>
      </c>
      <c r="N3412" s="0" t="s">
        <v>29</v>
      </c>
      <c r="O3412" s="2" t="s">
        <v>12839</v>
      </c>
      <c r="P3412" s="2" t="s">
        <v>44</v>
      </c>
      <c r="Q3412" s="0" t="n">
        <f aca="false">_xlfn.UNICODE(B3412)</f>
        <v>75</v>
      </c>
      <c r="R3412" s="0" t="str">
        <f aca="false">IF(MIDB(B3412,1,10)="Candidatus",MIDB(B3412,FIND(" ",B3412,1)+1,FIND(" ",B3412,12)-FIND(" ",B3412,1)),IF(AND(Q3412&gt;=65,Q3412&lt;=90),MIDB(B3412,1,FIND(" ",B3412,1)),"-"))</f>
        <v>Kluyvera </v>
      </c>
      <c r="S3412" s="0" t="str">
        <f aca="false">IF(MIDB(B3412,1,10)="Candidatus",MIDB(B3412,FIND(" ",B3412,12)+1,IFERROR(FIND(" ",B3412,FIND(" ",B3412,12)+1),LEN(B3412))-FIND(" ",B3412,12)),IF(AND(Q3412&gt;=65,Q3412&lt;=90),MIDB(B3412,FIND(" ",B3412,1),IFERROR(FIND(" ",B3412,FIND(" ",B3412,1)+1),LEN(B3412)+1)-FIND(" ",B3412,1)),"-"))</f>
        <v> intermedia</v>
      </c>
      <c r="T3412" s="0" t="n">
        <v>1</v>
      </c>
    </row>
    <row r="3413" customFormat="false" ht="12.8" hidden="false" customHeight="false" outlineLevel="0" collapsed="false">
      <c r="A3413" s="0" t="n">
        <v>3412</v>
      </c>
      <c r="B3413" s="0" t="s">
        <v>14897</v>
      </c>
      <c r="C3413" s="0" t="s">
        <v>21</v>
      </c>
      <c r="D3413" s="0" t="s">
        <v>90</v>
      </c>
      <c r="E3413" s="0" t="s">
        <v>91</v>
      </c>
      <c r="F3413" s="0" t="s">
        <v>14902</v>
      </c>
      <c r="G3413" s="0" t="s">
        <v>14903</v>
      </c>
      <c r="H3413" s="0" t="s">
        <v>14904</v>
      </c>
      <c r="I3413" s="1" t="n">
        <v>43.621</v>
      </c>
      <c r="J3413" s="2" t="s">
        <v>9589</v>
      </c>
      <c r="K3413" s="2" t="s">
        <v>39</v>
      </c>
      <c r="L3413" s="0" t="s">
        <v>29</v>
      </c>
      <c r="M3413" s="0" t="s">
        <v>29</v>
      </c>
      <c r="N3413" s="0" t="s">
        <v>29</v>
      </c>
      <c r="O3413" s="2" t="s">
        <v>1268</v>
      </c>
      <c r="P3413" s="2" t="s">
        <v>129</v>
      </c>
      <c r="Q3413" s="0" t="n">
        <f aca="false">_xlfn.UNICODE(B3413)</f>
        <v>75</v>
      </c>
      <c r="R3413" s="0" t="str">
        <f aca="false">IF(MIDB(B3413,1,10)="Candidatus",MIDB(B3413,FIND(" ",B3413,1)+1,FIND(" ",B3413,12)-FIND(" ",B3413,1)),IF(AND(Q3413&gt;=65,Q3413&lt;=90),MIDB(B3413,1,FIND(" ",B3413,1)),"-"))</f>
        <v>Kluyvera </v>
      </c>
      <c r="S3413" s="0" t="str">
        <f aca="false">IF(MIDB(B3413,1,10)="Candidatus",MIDB(B3413,FIND(" ",B3413,12)+1,IFERROR(FIND(" ",B3413,FIND(" ",B3413,12)+1),LEN(B3413))-FIND(" ",B3413,12)),IF(AND(Q3413&gt;=65,Q3413&lt;=90),MIDB(B3413,FIND(" ",B3413,1),IFERROR(FIND(" ",B3413,FIND(" ",B3413,1)+1),LEN(B3413)+1)-FIND(" ",B3413,1)),"-"))</f>
        <v> intermedia</v>
      </c>
      <c r="T3413" s="0" t="n">
        <v>1</v>
      </c>
    </row>
    <row r="3414" customFormat="false" ht="12.8" hidden="false" customHeight="false" outlineLevel="0" collapsed="false">
      <c r="A3414" s="0" t="n">
        <v>3413</v>
      </c>
      <c r="B3414" s="0" t="s">
        <v>14897</v>
      </c>
      <c r="C3414" s="0" t="s">
        <v>21</v>
      </c>
      <c r="D3414" s="0" t="s">
        <v>90</v>
      </c>
      <c r="E3414" s="0" t="s">
        <v>91</v>
      </c>
      <c r="F3414" s="0" t="s">
        <v>14905</v>
      </c>
      <c r="G3414" s="0" t="s">
        <v>14906</v>
      </c>
      <c r="H3414" s="0" t="s">
        <v>14907</v>
      </c>
      <c r="I3414" s="1" t="n">
        <v>82.986</v>
      </c>
      <c r="J3414" s="2" t="s">
        <v>14908</v>
      </c>
      <c r="K3414" s="2" t="s">
        <v>2763</v>
      </c>
      <c r="L3414" s="0" t="s">
        <v>29</v>
      </c>
      <c r="M3414" s="0" t="s">
        <v>29</v>
      </c>
      <c r="N3414" s="0" t="s">
        <v>29</v>
      </c>
      <c r="O3414" s="2" t="s">
        <v>477</v>
      </c>
      <c r="P3414" s="2" t="s">
        <v>88</v>
      </c>
      <c r="Q3414" s="0" t="n">
        <f aca="false">_xlfn.UNICODE(B3414)</f>
        <v>75</v>
      </c>
      <c r="R3414" s="0" t="str">
        <f aca="false">IF(MIDB(B3414,1,10)="Candidatus",MIDB(B3414,FIND(" ",B3414,1)+1,FIND(" ",B3414,12)-FIND(" ",B3414,1)),IF(AND(Q3414&gt;=65,Q3414&lt;=90),MIDB(B3414,1,FIND(" ",B3414,1)),"-"))</f>
        <v>Kluyvera </v>
      </c>
      <c r="S3414" s="0" t="str">
        <f aca="false">IF(MIDB(B3414,1,10)="Candidatus",MIDB(B3414,FIND(" ",B3414,12)+1,IFERROR(FIND(" ",B3414,FIND(" ",B3414,12)+1),LEN(B3414))-FIND(" ",B3414,12)),IF(AND(Q3414&gt;=65,Q3414&lt;=90),MIDB(B3414,FIND(" ",B3414,1),IFERROR(FIND(" ",B3414,FIND(" ",B3414,1)+1),LEN(B3414)+1)-FIND(" ",B3414,1)),"-"))</f>
        <v> intermedia</v>
      </c>
      <c r="T3414" s="0" t="n">
        <v>1</v>
      </c>
    </row>
    <row r="3415" customFormat="false" ht="12.8" hidden="false" customHeight="false" outlineLevel="0" collapsed="false">
      <c r="A3415" s="0" t="n">
        <v>3414</v>
      </c>
      <c r="B3415" s="0" t="s">
        <v>14897</v>
      </c>
      <c r="C3415" s="0" t="s">
        <v>21</v>
      </c>
      <c r="D3415" s="0" t="s">
        <v>90</v>
      </c>
      <c r="E3415" s="0" t="s">
        <v>91</v>
      </c>
      <c r="F3415" s="0" t="s">
        <v>14909</v>
      </c>
      <c r="G3415" s="0" t="s">
        <v>14910</v>
      </c>
      <c r="H3415" s="0" t="s">
        <v>14911</v>
      </c>
      <c r="I3415" s="1" t="n">
        <v>215.092</v>
      </c>
      <c r="J3415" s="2" t="s">
        <v>14912</v>
      </c>
      <c r="K3415" s="2" t="s">
        <v>8146</v>
      </c>
      <c r="L3415" s="0" t="s">
        <v>29</v>
      </c>
      <c r="M3415" s="0" t="s">
        <v>29</v>
      </c>
      <c r="N3415" s="0" t="s">
        <v>29</v>
      </c>
      <c r="O3415" s="2" t="s">
        <v>622</v>
      </c>
      <c r="P3415" s="2" t="s">
        <v>96</v>
      </c>
      <c r="Q3415" s="0" t="n">
        <f aca="false">_xlfn.UNICODE(B3415)</f>
        <v>75</v>
      </c>
      <c r="R3415" s="0" t="str">
        <f aca="false">IF(MIDB(B3415,1,10)="Candidatus",MIDB(B3415,FIND(" ",B3415,1)+1,FIND(" ",B3415,12)-FIND(" ",B3415,1)),IF(AND(Q3415&gt;=65,Q3415&lt;=90),MIDB(B3415,1,FIND(" ",B3415,1)),"-"))</f>
        <v>Kluyvera </v>
      </c>
      <c r="S3415" s="0" t="str">
        <f aca="false">IF(MIDB(B3415,1,10)="Candidatus",MIDB(B3415,FIND(" ",B3415,12)+1,IFERROR(FIND(" ",B3415,FIND(" ",B3415,12)+1),LEN(B3415))-FIND(" ",B3415,12)),IF(AND(Q3415&gt;=65,Q3415&lt;=90),MIDB(B3415,FIND(" ",B3415,1),IFERROR(FIND(" ",B3415,FIND(" ",B3415,1)+1),LEN(B3415)+1)-FIND(" ",B3415,1)),"-"))</f>
        <v> intermedia</v>
      </c>
      <c r="T3415" s="0" t="n">
        <v>1</v>
      </c>
    </row>
    <row r="3416" customFormat="false" ht="12.8" hidden="false" customHeight="false" outlineLevel="0" collapsed="false">
      <c r="A3416" s="0" t="n">
        <v>3415</v>
      </c>
      <c r="B3416" s="0" t="s">
        <v>14913</v>
      </c>
      <c r="C3416" s="0" t="s">
        <v>21</v>
      </c>
      <c r="D3416" s="0" t="s">
        <v>90</v>
      </c>
      <c r="E3416" s="0" t="s">
        <v>217</v>
      </c>
      <c r="F3416" s="0" t="s">
        <v>14914</v>
      </c>
      <c r="G3416" s="0" t="s">
        <v>14915</v>
      </c>
      <c r="H3416" s="0" t="s">
        <v>14916</v>
      </c>
      <c r="I3416" s="1" t="n">
        <v>3.818</v>
      </c>
      <c r="J3416" s="2" t="s">
        <v>14917</v>
      </c>
      <c r="K3416" s="2" t="s">
        <v>28</v>
      </c>
      <c r="L3416" s="0" t="s">
        <v>29</v>
      </c>
      <c r="M3416" s="0" t="s">
        <v>29</v>
      </c>
      <c r="N3416" s="0" t="s">
        <v>29</v>
      </c>
      <c r="O3416" s="2" t="s">
        <v>52</v>
      </c>
      <c r="P3416" s="0" t="s">
        <v>29</v>
      </c>
      <c r="Q3416" s="0" t="n">
        <f aca="false">_xlfn.UNICODE(B3416)</f>
        <v>75</v>
      </c>
      <c r="R3416" s="0" t="str">
        <f aca="false">IF(MIDB(B3416,1,10)="Candidatus",MIDB(B3416,FIND(" ",B3416,1)+1,FIND(" ",B3416,12)-FIND(" ",B3416,1)),IF(AND(Q3416&gt;=65,Q3416&lt;=90),MIDB(B3416,1,FIND(" ",B3416,1)),"-"))</f>
        <v>Komagataeibacter </v>
      </c>
      <c r="S3416" s="0" t="str">
        <f aca="false">IF(MIDB(B3416,1,10)="Candidatus",MIDB(B3416,FIND(" ",B3416,12)+1,IFERROR(FIND(" ",B3416,FIND(" ",B3416,12)+1),LEN(B3416))-FIND(" ",B3416,12)),IF(AND(Q3416&gt;=65,Q3416&lt;=90),MIDB(B3416,FIND(" ",B3416,1),IFERROR(FIND(" ",B3416,FIND(" ",B3416,1)+1),LEN(B3416)+1)-FIND(" ",B3416,1)),"-"))</f>
        <v> europaeus</v>
      </c>
      <c r="T3416" s="0" t="n">
        <v>1</v>
      </c>
    </row>
    <row r="3417" customFormat="false" ht="12.8" hidden="false" customHeight="false" outlineLevel="0" collapsed="false">
      <c r="A3417" s="0" t="n">
        <v>3416</v>
      </c>
      <c r="B3417" s="0" t="s">
        <v>14918</v>
      </c>
      <c r="C3417" s="0" t="s">
        <v>21</v>
      </c>
      <c r="D3417" s="0" t="s">
        <v>90</v>
      </c>
      <c r="E3417" s="0" t="s">
        <v>217</v>
      </c>
      <c r="F3417" s="0" t="s">
        <v>14919</v>
      </c>
      <c r="G3417" s="0" t="s">
        <v>14920</v>
      </c>
      <c r="H3417" s="0" t="s">
        <v>14921</v>
      </c>
      <c r="I3417" s="1" t="n">
        <v>5.537</v>
      </c>
      <c r="J3417" s="2" t="s">
        <v>14922</v>
      </c>
      <c r="K3417" s="2" t="s">
        <v>129</v>
      </c>
      <c r="L3417" s="0" t="s">
        <v>29</v>
      </c>
      <c r="M3417" s="0" t="s">
        <v>29</v>
      </c>
      <c r="N3417" s="0" t="s">
        <v>29</v>
      </c>
      <c r="O3417" s="2" t="s">
        <v>129</v>
      </c>
      <c r="P3417" s="0" t="s">
        <v>29</v>
      </c>
      <c r="Q3417" s="0" t="n">
        <f aca="false">_xlfn.UNICODE(B3417)</f>
        <v>75</v>
      </c>
      <c r="R3417" s="0" t="str">
        <f aca="false">IF(MIDB(B3417,1,10)="Candidatus",MIDB(B3417,FIND(" ",B3417,1)+1,FIND(" ",B3417,12)-FIND(" ",B3417,1)),IF(AND(Q3417&gt;=65,Q3417&lt;=90),MIDB(B3417,1,FIND(" ",B3417,1)),"-"))</f>
        <v>Komagataeibacter </v>
      </c>
      <c r="S3417" s="0" t="str">
        <f aca="false">IF(MIDB(B3417,1,10)="Candidatus",MIDB(B3417,FIND(" ",B3417,12)+1,IFERROR(FIND(" ",B3417,FIND(" ",B3417,12)+1),LEN(B3417))-FIND(" ",B3417,12)),IF(AND(Q3417&gt;=65,Q3417&lt;=90),MIDB(B3417,FIND(" ",B3417,1),IFERROR(FIND(" ",B3417,FIND(" ",B3417,1)+1),LEN(B3417)+1)-FIND(" ",B3417,1)),"-"))</f>
        <v> europaeus</v>
      </c>
      <c r="T3417" s="0" t="n">
        <v>1</v>
      </c>
    </row>
    <row r="3418" customFormat="false" ht="12.8" hidden="false" customHeight="false" outlineLevel="0" collapsed="false">
      <c r="A3418" s="0" t="n">
        <v>3417</v>
      </c>
      <c r="B3418" s="0" t="s">
        <v>14923</v>
      </c>
      <c r="C3418" s="0" t="s">
        <v>21</v>
      </c>
      <c r="D3418" s="0" t="s">
        <v>90</v>
      </c>
      <c r="E3418" s="0" t="s">
        <v>217</v>
      </c>
      <c r="F3418" s="0" t="s">
        <v>14924</v>
      </c>
      <c r="G3418" s="0" t="s">
        <v>14925</v>
      </c>
      <c r="H3418" s="0" t="s">
        <v>14926</v>
      </c>
      <c r="I3418" s="1" t="n">
        <v>2.954</v>
      </c>
      <c r="J3418" s="2" t="s">
        <v>14927</v>
      </c>
      <c r="K3418" s="2" t="s">
        <v>46</v>
      </c>
      <c r="L3418" s="0" t="s">
        <v>29</v>
      </c>
      <c r="M3418" s="0" t="s">
        <v>29</v>
      </c>
      <c r="N3418" s="0" t="s">
        <v>29</v>
      </c>
      <c r="O3418" s="2" t="s">
        <v>46</v>
      </c>
      <c r="P3418" s="0" t="s">
        <v>29</v>
      </c>
      <c r="Q3418" s="0" t="n">
        <f aca="false">_xlfn.UNICODE(B3418)</f>
        <v>75</v>
      </c>
      <c r="R3418" s="0" t="str">
        <f aca="false">IF(MIDB(B3418,1,10)="Candidatus",MIDB(B3418,FIND(" ",B3418,1)+1,FIND(" ",B3418,12)-FIND(" ",B3418,1)),IF(AND(Q3418&gt;=65,Q3418&lt;=90),MIDB(B3418,1,FIND(" ",B3418,1)),"-"))</f>
        <v>Komagataeibacter </v>
      </c>
      <c r="S3418" s="0" t="str">
        <f aca="false">IF(MIDB(B3418,1,10)="Candidatus",MIDB(B3418,FIND(" ",B3418,12)+1,IFERROR(FIND(" ",B3418,FIND(" ",B3418,12)+1),LEN(B3418))-FIND(" ",B3418,12)),IF(AND(Q3418&gt;=65,Q3418&lt;=90),MIDB(B3418,FIND(" ",B3418,1),IFERROR(FIND(" ",B3418,FIND(" ",B3418,1)+1),LEN(B3418)+1)-FIND(" ",B3418,1)),"-"))</f>
        <v> europaeus</v>
      </c>
      <c r="T3418" s="0" t="n">
        <v>1</v>
      </c>
    </row>
    <row r="3419" customFormat="false" ht="12.8" hidden="false" customHeight="false" outlineLevel="0" collapsed="false">
      <c r="A3419" s="0" t="n">
        <v>3418</v>
      </c>
      <c r="B3419" s="0" t="s">
        <v>14918</v>
      </c>
      <c r="C3419" s="0" t="s">
        <v>21</v>
      </c>
      <c r="D3419" s="0" t="s">
        <v>90</v>
      </c>
      <c r="E3419" s="0" t="s">
        <v>217</v>
      </c>
      <c r="F3419" s="0" t="s">
        <v>14928</v>
      </c>
      <c r="G3419" s="0" t="s">
        <v>14929</v>
      </c>
      <c r="H3419" s="0" t="s">
        <v>14930</v>
      </c>
      <c r="I3419" s="1" t="n">
        <v>7.187</v>
      </c>
      <c r="J3419" s="2" t="s">
        <v>14931</v>
      </c>
      <c r="K3419" s="2" t="s">
        <v>44</v>
      </c>
      <c r="L3419" s="0" t="s">
        <v>29</v>
      </c>
      <c r="M3419" s="0" t="s">
        <v>29</v>
      </c>
      <c r="N3419" s="0" t="s">
        <v>29</v>
      </c>
      <c r="O3419" s="2" t="s">
        <v>44</v>
      </c>
      <c r="P3419" s="0" t="s">
        <v>29</v>
      </c>
      <c r="Q3419" s="0" t="n">
        <f aca="false">_xlfn.UNICODE(B3419)</f>
        <v>75</v>
      </c>
      <c r="R3419" s="0" t="str">
        <f aca="false">IF(MIDB(B3419,1,10)="Candidatus",MIDB(B3419,FIND(" ",B3419,1)+1,FIND(" ",B3419,12)-FIND(" ",B3419,1)),IF(AND(Q3419&gt;=65,Q3419&lt;=90),MIDB(B3419,1,FIND(" ",B3419,1)),"-"))</f>
        <v>Komagataeibacter </v>
      </c>
      <c r="S3419" s="0" t="str">
        <f aca="false">IF(MIDB(B3419,1,10)="Candidatus",MIDB(B3419,FIND(" ",B3419,12)+1,IFERROR(FIND(" ",B3419,FIND(" ",B3419,12)+1),LEN(B3419))-FIND(" ",B3419,12)),IF(AND(Q3419&gt;=65,Q3419&lt;=90),MIDB(B3419,FIND(" ",B3419,1),IFERROR(FIND(" ",B3419,FIND(" ",B3419,1)+1),LEN(B3419)+1)-FIND(" ",B3419,1)),"-"))</f>
        <v> europaeus</v>
      </c>
      <c r="T3419" s="0" t="n">
        <v>1</v>
      </c>
    </row>
    <row r="3420" customFormat="false" ht="12.8" hidden="false" customHeight="false" outlineLevel="0" collapsed="false">
      <c r="A3420" s="0" t="n">
        <v>3419</v>
      </c>
      <c r="B3420" s="0" t="s">
        <v>14918</v>
      </c>
      <c r="C3420" s="0" t="s">
        <v>21</v>
      </c>
      <c r="D3420" s="0" t="s">
        <v>90</v>
      </c>
      <c r="E3420" s="0" t="s">
        <v>217</v>
      </c>
      <c r="F3420" s="0" t="s">
        <v>14932</v>
      </c>
      <c r="G3420" s="0" t="s">
        <v>14933</v>
      </c>
      <c r="H3420" s="0" t="s">
        <v>14934</v>
      </c>
      <c r="I3420" s="1" t="n">
        <v>2.524</v>
      </c>
      <c r="J3420" s="2" t="s">
        <v>14935</v>
      </c>
      <c r="K3420" s="2" t="s">
        <v>60</v>
      </c>
      <c r="L3420" s="0" t="s">
        <v>29</v>
      </c>
      <c r="M3420" s="0" t="s">
        <v>29</v>
      </c>
      <c r="N3420" s="0" t="s">
        <v>29</v>
      </c>
      <c r="O3420" s="2" t="s">
        <v>60</v>
      </c>
      <c r="P3420" s="0" t="s">
        <v>29</v>
      </c>
      <c r="Q3420" s="0" t="n">
        <f aca="false">_xlfn.UNICODE(B3420)</f>
        <v>75</v>
      </c>
      <c r="R3420" s="0" t="str">
        <f aca="false">IF(MIDB(B3420,1,10)="Candidatus",MIDB(B3420,FIND(" ",B3420,1)+1,FIND(" ",B3420,12)-FIND(" ",B3420,1)),IF(AND(Q3420&gt;=65,Q3420&lt;=90),MIDB(B3420,1,FIND(" ",B3420,1)),"-"))</f>
        <v>Komagataeibacter </v>
      </c>
      <c r="S3420" s="0" t="str">
        <f aca="false">IF(MIDB(B3420,1,10)="Candidatus",MIDB(B3420,FIND(" ",B3420,12)+1,IFERROR(FIND(" ",B3420,FIND(" ",B3420,12)+1),LEN(B3420))-FIND(" ",B3420,12)),IF(AND(Q3420&gt;=65,Q3420&lt;=90),MIDB(B3420,FIND(" ",B3420,1),IFERROR(FIND(" ",B3420,FIND(" ",B3420,1)+1),LEN(B3420)+1)-FIND(" ",B3420,1)),"-"))</f>
        <v> europaeus</v>
      </c>
      <c r="T3420" s="0" t="n">
        <v>1</v>
      </c>
    </row>
    <row r="3421" customFormat="false" ht="12.8" hidden="false" customHeight="false" outlineLevel="0" collapsed="false">
      <c r="A3421" s="0" t="n">
        <v>3420</v>
      </c>
      <c r="B3421" s="0" t="s">
        <v>14936</v>
      </c>
      <c r="C3421" s="0" t="s">
        <v>21</v>
      </c>
      <c r="D3421" s="0" t="s">
        <v>90</v>
      </c>
      <c r="E3421" s="0" t="s">
        <v>217</v>
      </c>
      <c r="F3421" s="0" t="s">
        <v>14937</v>
      </c>
      <c r="G3421" s="0" t="s">
        <v>14938</v>
      </c>
      <c r="H3421" s="0" t="s">
        <v>14939</v>
      </c>
      <c r="I3421" s="1" t="n">
        <v>4.255</v>
      </c>
      <c r="J3421" s="2" t="s">
        <v>14940</v>
      </c>
      <c r="K3421" s="2" t="s">
        <v>28</v>
      </c>
      <c r="L3421" s="0" t="s">
        <v>29</v>
      </c>
      <c r="M3421" s="0" t="s">
        <v>29</v>
      </c>
      <c r="N3421" s="0" t="s">
        <v>29</v>
      </c>
      <c r="O3421" s="2" t="s">
        <v>28</v>
      </c>
      <c r="P3421" s="0" t="s">
        <v>29</v>
      </c>
      <c r="Q3421" s="0" t="n">
        <f aca="false">_xlfn.UNICODE(B3421)</f>
        <v>75</v>
      </c>
      <c r="R3421" s="0" t="str">
        <f aca="false">IF(MIDB(B3421,1,10)="Candidatus",MIDB(B3421,FIND(" ",B3421,1)+1,FIND(" ",B3421,12)-FIND(" ",B3421,1)),IF(AND(Q3421&gt;=65,Q3421&lt;=90),MIDB(B3421,1,FIND(" ",B3421,1)),"-"))</f>
        <v>Komagataeibacter </v>
      </c>
      <c r="S3421" s="0" t="str">
        <f aca="false">IF(MIDB(B3421,1,10)="Candidatus",MIDB(B3421,FIND(" ",B3421,12)+1,IFERROR(FIND(" ",B3421,FIND(" ",B3421,12)+1),LEN(B3421))-FIND(" ",B3421,12)),IF(AND(Q3421&gt;=65,Q3421&lt;=90),MIDB(B3421,FIND(" ",B3421,1),IFERROR(FIND(" ",B3421,FIND(" ",B3421,1)+1),LEN(B3421)+1)-FIND(" ",B3421,1)),"-"))</f>
        <v> medellinensis</v>
      </c>
      <c r="T3421" s="0" t="n">
        <v>1</v>
      </c>
    </row>
    <row r="3422" customFormat="false" ht="12.8" hidden="false" customHeight="false" outlineLevel="0" collapsed="false">
      <c r="A3422" s="0" t="n">
        <v>3421</v>
      </c>
      <c r="B3422" s="0" t="s">
        <v>14936</v>
      </c>
      <c r="C3422" s="0" t="s">
        <v>21</v>
      </c>
      <c r="D3422" s="0" t="s">
        <v>90</v>
      </c>
      <c r="E3422" s="0" t="s">
        <v>217</v>
      </c>
      <c r="F3422" s="0" t="s">
        <v>14941</v>
      </c>
      <c r="G3422" s="0" t="s">
        <v>14942</v>
      </c>
      <c r="H3422" s="0" t="s">
        <v>14943</v>
      </c>
      <c r="I3422" s="1" t="n">
        <v>76.071</v>
      </c>
      <c r="J3422" s="2" t="s">
        <v>14944</v>
      </c>
      <c r="K3422" s="2" t="s">
        <v>4003</v>
      </c>
      <c r="L3422" s="0" t="s">
        <v>29</v>
      </c>
      <c r="M3422" s="0" t="s">
        <v>29</v>
      </c>
      <c r="N3422" s="0" t="s">
        <v>29</v>
      </c>
      <c r="O3422" s="2" t="s">
        <v>978</v>
      </c>
      <c r="P3422" s="2" t="s">
        <v>28</v>
      </c>
      <c r="Q3422" s="0" t="n">
        <f aca="false">_xlfn.UNICODE(B3422)</f>
        <v>75</v>
      </c>
      <c r="R3422" s="0" t="str">
        <f aca="false">IF(MIDB(B3422,1,10)="Candidatus",MIDB(B3422,FIND(" ",B3422,1)+1,FIND(" ",B3422,12)-FIND(" ",B3422,1)),IF(AND(Q3422&gt;=65,Q3422&lt;=90),MIDB(B3422,1,FIND(" ",B3422,1)),"-"))</f>
        <v>Komagataeibacter </v>
      </c>
      <c r="S3422" s="0" t="str">
        <f aca="false">IF(MIDB(B3422,1,10)="Candidatus",MIDB(B3422,FIND(" ",B3422,12)+1,IFERROR(FIND(" ",B3422,FIND(" ",B3422,12)+1),LEN(B3422))-FIND(" ",B3422,12)),IF(AND(Q3422&gt;=65,Q3422&lt;=90),MIDB(B3422,FIND(" ",B3422,1),IFERROR(FIND(" ",B3422,FIND(" ",B3422,1)+1),LEN(B3422)+1)-FIND(" ",B3422,1)),"-"))</f>
        <v> medellinensis</v>
      </c>
      <c r="T3422" s="0" t="n">
        <v>1</v>
      </c>
    </row>
    <row r="3423" customFormat="false" ht="12.8" hidden="false" customHeight="false" outlineLevel="0" collapsed="false">
      <c r="A3423" s="0" t="n">
        <v>3422</v>
      </c>
      <c r="B3423" s="0" t="s">
        <v>14936</v>
      </c>
      <c r="C3423" s="0" t="s">
        <v>21</v>
      </c>
      <c r="D3423" s="0" t="s">
        <v>90</v>
      </c>
      <c r="E3423" s="0" t="s">
        <v>217</v>
      </c>
      <c r="F3423" s="0" t="s">
        <v>14945</v>
      </c>
      <c r="G3423" s="0" t="s">
        <v>14946</v>
      </c>
      <c r="H3423" s="0" t="s">
        <v>14947</v>
      </c>
      <c r="I3423" s="1" t="n">
        <v>4.615</v>
      </c>
      <c r="J3423" s="2" t="s">
        <v>14948</v>
      </c>
      <c r="K3423" s="2" t="s">
        <v>28</v>
      </c>
      <c r="L3423" s="0" t="s">
        <v>29</v>
      </c>
      <c r="M3423" s="0" t="s">
        <v>29</v>
      </c>
      <c r="N3423" s="0" t="s">
        <v>29</v>
      </c>
      <c r="O3423" s="2" t="s">
        <v>28</v>
      </c>
      <c r="P3423" s="0" t="s">
        <v>29</v>
      </c>
      <c r="Q3423" s="0" t="n">
        <f aca="false">_xlfn.UNICODE(B3423)</f>
        <v>75</v>
      </c>
      <c r="R3423" s="0" t="str">
        <f aca="false">IF(MIDB(B3423,1,10)="Candidatus",MIDB(B3423,FIND(" ",B3423,1)+1,FIND(" ",B3423,12)-FIND(" ",B3423,1)),IF(AND(Q3423&gt;=65,Q3423&lt;=90),MIDB(B3423,1,FIND(" ",B3423,1)),"-"))</f>
        <v>Komagataeibacter </v>
      </c>
      <c r="S3423" s="0" t="str">
        <f aca="false">IF(MIDB(B3423,1,10)="Candidatus",MIDB(B3423,FIND(" ",B3423,12)+1,IFERROR(FIND(" ",B3423,FIND(" ",B3423,12)+1),LEN(B3423))-FIND(" ",B3423,12)),IF(AND(Q3423&gt;=65,Q3423&lt;=90),MIDB(B3423,FIND(" ",B3423,1),IFERROR(FIND(" ",B3423,FIND(" ",B3423,1)+1),LEN(B3423)+1)-FIND(" ",B3423,1)),"-"))</f>
        <v> medellinensis</v>
      </c>
      <c r="T3423" s="0" t="n">
        <v>1</v>
      </c>
    </row>
    <row r="3424" customFormat="false" ht="12.8" hidden="false" customHeight="false" outlineLevel="0" collapsed="false">
      <c r="A3424" s="0" t="n">
        <v>3423</v>
      </c>
      <c r="B3424" s="0" t="s">
        <v>14936</v>
      </c>
      <c r="C3424" s="0" t="s">
        <v>21</v>
      </c>
      <c r="D3424" s="0" t="s">
        <v>90</v>
      </c>
      <c r="E3424" s="0" t="s">
        <v>217</v>
      </c>
      <c r="F3424" s="0" t="s">
        <v>14949</v>
      </c>
      <c r="G3424" s="0" t="s">
        <v>14950</v>
      </c>
      <c r="H3424" s="0" t="s">
        <v>14951</v>
      </c>
      <c r="I3424" s="1" t="n">
        <v>4.776</v>
      </c>
      <c r="J3424" s="2" t="s">
        <v>14952</v>
      </c>
      <c r="K3424" s="2" t="s">
        <v>28</v>
      </c>
      <c r="L3424" s="0" t="s">
        <v>29</v>
      </c>
      <c r="M3424" s="0" t="s">
        <v>29</v>
      </c>
      <c r="N3424" s="0" t="s">
        <v>29</v>
      </c>
      <c r="O3424" s="2" t="s">
        <v>28</v>
      </c>
      <c r="P3424" s="0" t="s">
        <v>29</v>
      </c>
      <c r="Q3424" s="0" t="n">
        <f aca="false">_xlfn.UNICODE(B3424)</f>
        <v>75</v>
      </c>
      <c r="R3424" s="0" t="str">
        <f aca="false">IF(MIDB(B3424,1,10)="Candidatus",MIDB(B3424,FIND(" ",B3424,1)+1,FIND(" ",B3424,12)-FIND(" ",B3424,1)),IF(AND(Q3424&gt;=65,Q3424&lt;=90),MIDB(B3424,1,FIND(" ",B3424,1)),"-"))</f>
        <v>Komagataeibacter </v>
      </c>
      <c r="S3424" s="0" t="str">
        <f aca="false">IF(MIDB(B3424,1,10)="Candidatus",MIDB(B3424,FIND(" ",B3424,12)+1,IFERROR(FIND(" ",B3424,FIND(" ",B3424,12)+1),LEN(B3424))-FIND(" ",B3424,12)),IF(AND(Q3424&gt;=65,Q3424&lt;=90),MIDB(B3424,FIND(" ",B3424,1),IFERROR(FIND(" ",B3424,FIND(" ",B3424,1)+1),LEN(B3424)+1)-FIND(" ",B3424,1)),"-"))</f>
        <v> medellinensis</v>
      </c>
      <c r="T3424" s="0" t="n">
        <v>1</v>
      </c>
    </row>
    <row r="3425" customFormat="false" ht="12.8" hidden="false" customHeight="false" outlineLevel="0" collapsed="false">
      <c r="A3425" s="0" t="n">
        <v>3424</v>
      </c>
      <c r="B3425" s="0" t="s">
        <v>14936</v>
      </c>
      <c r="C3425" s="0" t="s">
        <v>21</v>
      </c>
      <c r="D3425" s="0" t="s">
        <v>90</v>
      </c>
      <c r="E3425" s="0" t="s">
        <v>217</v>
      </c>
      <c r="F3425" s="0" t="s">
        <v>14953</v>
      </c>
      <c r="G3425" s="0" t="s">
        <v>14954</v>
      </c>
      <c r="H3425" s="0" t="s">
        <v>14955</v>
      </c>
      <c r="I3425" s="1" t="n">
        <v>255.866</v>
      </c>
      <c r="J3425" s="2" t="s">
        <v>14956</v>
      </c>
      <c r="K3425" s="2" t="s">
        <v>622</v>
      </c>
      <c r="L3425" s="0" t="s">
        <v>29</v>
      </c>
      <c r="M3425" s="0" t="s">
        <v>29</v>
      </c>
      <c r="N3425" s="0" t="s">
        <v>29</v>
      </c>
      <c r="O3425" s="2" t="s">
        <v>2883</v>
      </c>
      <c r="P3425" s="2" t="s">
        <v>186</v>
      </c>
      <c r="Q3425" s="0" t="n">
        <f aca="false">_xlfn.UNICODE(B3425)</f>
        <v>75</v>
      </c>
      <c r="R3425" s="0" t="str">
        <f aca="false">IF(MIDB(B3425,1,10)="Candidatus",MIDB(B3425,FIND(" ",B3425,1)+1,FIND(" ",B3425,12)-FIND(" ",B3425,1)),IF(AND(Q3425&gt;=65,Q3425&lt;=90),MIDB(B3425,1,FIND(" ",B3425,1)),"-"))</f>
        <v>Komagataeibacter </v>
      </c>
      <c r="S3425" s="0" t="str">
        <f aca="false">IF(MIDB(B3425,1,10)="Candidatus",MIDB(B3425,FIND(" ",B3425,12)+1,IFERROR(FIND(" ",B3425,FIND(" ",B3425,12)+1),LEN(B3425))-FIND(" ",B3425,12)),IF(AND(Q3425&gt;=65,Q3425&lt;=90),MIDB(B3425,FIND(" ",B3425,1),IFERROR(FIND(" ",B3425,FIND(" ",B3425,1)+1),LEN(B3425)+1)-FIND(" ",B3425,1)),"-"))</f>
        <v> medellinensis</v>
      </c>
      <c r="T3425" s="0" t="n">
        <v>1</v>
      </c>
    </row>
    <row r="3426" customFormat="false" ht="12.8" hidden="false" customHeight="false" outlineLevel="0" collapsed="false">
      <c r="A3426" s="0" t="n">
        <v>3425</v>
      </c>
      <c r="B3426" s="0" t="s">
        <v>14936</v>
      </c>
      <c r="C3426" s="0" t="s">
        <v>21</v>
      </c>
      <c r="D3426" s="0" t="s">
        <v>90</v>
      </c>
      <c r="E3426" s="0" t="s">
        <v>217</v>
      </c>
      <c r="F3426" s="0" t="s">
        <v>14957</v>
      </c>
      <c r="G3426" s="0" t="s">
        <v>14958</v>
      </c>
      <c r="H3426" s="0" t="s">
        <v>14959</v>
      </c>
      <c r="I3426" s="1" t="n">
        <v>28.572</v>
      </c>
      <c r="J3426" s="2" t="s">
        <v>14960</v>
      </c>
      <c r="K3426" s="2" t="s">
        <v>464</v>
      </c>
      <c r="L3426" s="0" t="s">
        <v>29</v>
      </c>
      <c r="M3426" s="0" t="s">
        <v>29</v>
      </c>
      <c r="N3426" s="0" t="s">
        <v>29</v>
      </c>
      <c r="O3426" s="2" t="s">
        <v>953</v>
      </c>
      <c r="P3426" s="2" t="s">
        <v>60</v>
      </c>
      <c r="Q3426" s="0" t="n">
        <f aca="false">_xlfn.UNICODE(B3426)</f>
        <v>75</v>
      </c>
      <c r="R3426" s="0" t="str">
        <f aca="false">IF(MIDB(B3426,1,10)="Candidatus",MIDB(B3426,FIND(" ",B3426,1)+1,FIND(" ",B3426,12)-FIND(" ",B3426,1)),IF(AND(Q3426&gt;=65,Q3426&lt;=90),MIDB(B3426,1,FIND(" ",B3426,1)),"-"))</f>
        <v>Komagataeibacter </v>
      </c>
      <c r="S3426" s="0" t="str">
        <f aca="false">IF(MIDB(B3426,1,10)="Candidatus",MIDB(B3426,FIND(" ",B3426,12)+1,IFERROR(FIND(" ",B3426,FIND(" ",B3426,12)+1),LEN(B3426))-FIND(" ",B3426,12)),IF(AND(Q3426&gt;=65,Q3426&lt;=90),MIDB(B3426,FIND(" ",B3426,1),IFERROR(FIND(" ",B3426,FIND(" ",B3426,1)+1),LEN(B3426)+1)-FIND(" ",B3426,1)),"-"))</f>
        <v> medellinensis</v>
      </c>
      <c r="T3426" s="0" t="n">
        <v>1</v>
      </c>
    </row>
    <row r="3427" customFormat="false" ht="12.8" hidden="false" customHeight="false" outlineLevel="0" collapsed="false">
      <c r="A3427" s="0" t="n">
        <v>3426</v>
      </c>
      <c r="B3427" s="0" t="s">
        <v>14936</v>
      </c>
      <c r="C3427" s="0" t="s">
        <v>21</v>
      </c>
      <c r="D3427" s="0" t="s">
        <v>90</v>
      </c>
      <c r="E3427" s="0" t="s">
        <v>217</v>
      </c>
      <c r="F3427" s="0" t="s">
        <v>14961</v>
      </c>
      <c r="G3427" s="0" t="s">
        <v>14962</v>
      </c>
      <c r="H3427" s="0" t="s">
        <v>14963</v>
      </c>
      <c r="I3427" s="1" t="n">
        <v>2.218</v>
      </c>
      <c r="J3427" s="2" t="s">
        <v>14964</v>
      </c>
      <c r="K3427" s="2" t="s">
        <v>88</v>
      </c>
      <c r="L3427" s="0" t="s">
        <v>29</v>
      </c>
      <c r="M3427" s="0" t="s">
        <v>29</v>
      </c>
      <c r="N3427" s="0" t="s">
        <v>29</v>
      </c>
      <c r="O3427" s="2" t="s">
        <v>88</v>
      </c>
      <c r="P3427" s="0" t="s">
        <v>29</v>
      </c>
      <c r="Q3427" s="0" t="n">
        <f aca="false">_xlfn.UNICODE(B3427)</f>
        <v>75</v>
      </c>
      <c r="R3427" s="0" t="str">
        <f aca="false">IF(MIDB(B3427,1,10)="Candidatus",MIDB(B3427,FIND(" ",B3427,1)+1,FIND(" ",B3427,12)-FIND(" ",B3427,1)),IF(AND(Q3427&gt;=65,Q3427&lt;=90),MIDB(B3427,1,FIND(" ",B3427,1)),"-"))</f>
        <v>Komagataeibacter </v>
      </c>
      <c r="S3427" s="0" t="str">
        <f aca="false">IF(MIDB(B3427,1,10)="Candidatus",MIDB(B3427,FIND(" ",B3427,12)+1,IFERROR(FIND(" ",B3427,FIND(" ",B3427,12)+1),LEN(B3427))-FIND(" ",B3427,12)),IF(AND(Q3427&gt;=65,Q3427&lt;=90),MIDB(B3427,FIND(" ",B3427,1),IFERROR(FIND(" ",B3427,FIND(" ",B3427,1)+1),LEN(B3427)+1)-FIND(" ",B3427,1)),"-"))</f>
        <v> medellinensis</v>
      </c>
      <c r="T3427" s="0" t="n">
        <v>1</v>
      </c>
    </row>
    <row r="3428" customFormat="false" ht="12.8" hidden="false" customHeight="false" outlineLevel="0" collapsed="false">
      <c r="A3428" s="0" t="n">
        <v>3427</v>
      </c>
      <c r="B3428" s="0" t="s">
        <v>14965</v>
      </c>
      <c r="C3428" s="0" t="s">
        <v>21</v>
      </c>
      <c r="D3428" s="0" t="s">
        <v>90</v>
      </c>
      <c r="E3428" s="0" t="s">
        <v>217</v>
      </c>
      <c r="F3428" s="0" t="s">
        <v>14966</v>
      </c>
      <c r="G3428" s="0" t="s">
        <v>14967</v>
      </c>
      <c r="H3428" s="0" t="s">
        <v>14968</v>
      </c>
      <c r="I3428" s="1" t="n">
        <v>2.216</v>
      </c>
      <c r="J3428" s="2" t="s">
        <v>14969</v>
      </c>
      <c r="K3428" s="2" t="s">
        <v>88</v>
      </c>
      <c r="L3428" s="0" t="s">
        <v>29</v>
      </c>
      <c r="M3428" s="0" t="s">
        <v>29</v>
      </c>
      <c r="N3428" s="0" t="s">
        <v>29</v>
      </c>
      <c r="O3428" s="2" t="s">
        <v>88</v>
      </c>
      <c r="P3428" s="0" t="s">
        <v>29</v>
      </c>
      <c r="Q3428" s="0" t="n">
        <f aca="false">_xlfn.UNICODE(B3428)</f>
        <v>75</v>
      </c>
      <c r="R3428" s="0" t="str">
        <f aca="false">IF(MIDB(B3428,1,10)="Candidatus",MIDB(B3428,FIND(" ",B3428,1)+1,FIND(" ",B3428,12)-FIND(" ",B3428,1)),IF(AND(Q3428&gt;=65,Q3428&lt;=90),MIDB(B3428,1,FIND(" ",B3428,1)),"-"))</f>
        <v>Komagataeibacter </v>
      </c>
      <c r="S3428" s="0" t="str">
        <f aca="false">IF(MIDB(B3428,1,10)="Candidatus",MIDB(B3428,FIND(" ",B3428,12)+1,IFERROR(FIND(" ",B3428,FIND(" ",B3428,12)+1),LEN(B3428))-FIND(" ",B3428,12)),IF(AND(Q3428&gt;=65,Q3428&lt;=90),MIDB(B3428,FIND(" ",B3428,1),IFERROR(FIND(" ",B3428,FIND(" ",B3428,1)+1),LEN(B3428)+1)-FIND(" ",B3428,1)),"-"))</f>
        <v> xylinus</v>
      </c>
      <c r="T3428" s="0" t="n">
        <v>1</v>
      </c>
    </row>
    <row r="3429" customFormat="false" ht="12.8" hidden="false" customHeight="false" outlineLevel="0" collapsed="false">
      <c r="A3429" s="0" t="n">
        <v>3428</v>
      </c>
      <c r="B3429" s="0" t="s">
        <v>14965</v>
      </c>
      <c r="C3429" s="0" t="s">
        <v>21</v>
      </c>
      <c r="D3429" s="0" t="s">
        <v>90</v>
      </c>
      <c r="E3429" s="0" t="s">
        <v>217</v>
      </c>
      <c r="F3429" s="0" t="s">
        <v>14970</v>
      </c>
      <c r="G3429" s="0" t="s">
        <v>14971</v>
      </c>
      <c r="H3429" s="0" t="s">
        <v>14972</v>
      </c>
      <c r="I3429" s="1" t="n">
        <v>87.176</v>
      </c>
      <c r="J3429" s="2" t="s">
        <v>14973</v>
      </c>
      <c r="K3429" s="2" t="s">
        <v>1348</v>
      </c>
      <c r="L3429" s="0" t="s">
        <v>29</v>
      </c>
      <c r="M3429" s="0" t="s">
        <v>29</v>
      </c>
      <c r="N3429" s="0" t="s">
        <v>29</v>
      </c>
      <c r="O3429" s="2" t="s">
        <v>1031</v>
      </c>
      <c r="P3429" s="2" t="s">
        <v>28</v>
      </c>
      <c r="Q3429" s="0" t="n">
        <f aca="false">_xlfn.UNICODE(B3429)</f>
        <v>75</v>
      </c>
      <c r="R3429" s="0" t="str">
        <f aca="false">IF(MIDB(B3429,1,10)="Candidatus",MIDB(B3429,FIND(" ",B3429,1)+1,FIND(" ",B3429,12)-FIND(" ",B3429,1)),IF(AND(Q3429&gt;=65,Q3429&lt;=90),MIDB(B3429,1,FIND(" ",B3429,1)),"-"))</f>
        <v>Komagataeibacter </v>
      </c>
      <c r="S3429" s="0" t="str">
        <f aca="false">IF(MIDB(B3429,1,10)="Candidatus",MIDB(B3429,FIND(" ",B3429,12)+1,IFERROR(FIND(" ",B3429,FIND(" ",B3429,12)+1),LEN(B3429))-FIND(" ",B3429,12)),IF(AND(Q3429&gt;=65,Q3429&lt;=90),MIDB(B3429,FIND(" ",B3429,1),IFERROR(FIND(" ",B3429,FIND(" ",B3429,1)+1),LEN(B3429)+1)-FIND(" ",B3429,1)),"-"))</f>
        <v> xylinus</v>
      </c>
      <c r="T3429" s="0" t="n">
        <v>1</v>
      </c>
    </row>
    <row r="3430" customFormat="false" ht="12.8" hidden="false" customHeight="false" outlineLevel="0" collapsed="false">
      <c r="A3430" s="0" t="n">
        <v>3429</v>
      </c>
      <c r="B3430" s="0" t="s">
        <v>14965</v>
      </c>
      <c r="C3430" s="0" t="s">
        <v>21</v>
      </c>
      <c r="D3430" s="0" t="s">
        <v>90</v>
      </c>
      <c r="E3430" s="0" t="s">
        <v>217</v>
      </c>
      <c r="F3430" s="0" t="s">
        <v>14974</v>
      </c>
      <c r="G3430" s="0" t="s">
        <v>14975</v>
      </c>
      <c r="H3430" s="0" t="s">
        <v>14976</v>
      </c>
      <c r="I3430" s="1" t="n">
        <v>26.296</v>
      </c>
      <c r="J3430" s="2" t="s">
        <v>14977</v>
      </c>
      <c r="K3430" s="2" t="s">
        <v>807</v>
      </c>
      <c r="L3430" s="0" t="s">
        <v>29</v>
      </c>
      <c r="M3430" s="0" t="s">
        <v>29</v>
      </c>
      <c r="N3430" s="0" t="s">
        <v>29</v>
      </c>
      <c r="O3430" s="2" t="s">
        <v>807</v>
      </c>
      <c r="P3430" s="0" t="s">
        <v>29</v>
      </c>
      <c r="Q3430" s="0" t="n">
        <f aca="false">_xlfn.UNICODE(B3430)</f>
        <v>75</v>
      </c>
      <c r="R3430" s="0" t="str">
        <f aca="false">IF(MIDB(B3430,1,10)="Candidatus",MIDB(B3430,FIND(" ",B3430,1)+1,FIND(" ",B3430,12)-FIND(" ",B3430,1)),IF(AND(Q3430&gt;=65,Q3430&lt;=90),MIDB(B3430,1,FIND(" ",B3430,1)),"-"))</f>
        <v>Komagataeibacter </v>
      </c>
      <c r="S3430" s="0" t="str">
        <f aca="false">IF(MIDB(B3430,1,10)="Candidatus",MIDB(B3430,FIND(" ",B3430,12)+1,IFERROR(FIND(" ",B3430,FIND(" ",B3430,12)+1),LEN(B3430))-FIND(" ",B3430,12)),IF(AND(Q3430&gt;=65,Q3430&lt;=90),MIDB(B3430,FIND(" ",B3430,1),IFERROR(FIND(" ",B3430,FIND(" ",B3430,1)+1),LEN(B3430)+1)-FIND(" ",B3430,1)),"-"))</f>
        <v> xylinus</v>
      </c>
      <c r="T3430" s="0" t="n">
        <v>1</v>
      </c>
    </row>
    <row r="3431" customFormat="false" ht="12.8" hidden="false" customHeight="false" outlineLevel="0" collapsed="false">
      <c r="A3431" s="0" t="n">
        <v>3430</v>
      </c>
      <c r="B3431" s="0" t="s">
        <v>14965</v>
      </c>
      <c r="C3431" s="0" t="s">
        <v>21</v>
      </c>
      <c r="D3431" s="0" t="s">
        <v>90</v>
      </c>
      <c r="E3431" s="0" t="s">
        <v>217</v>
      </c>
      <c r="F3431" s="0" t="s">
        <v>14978</v>
      </c>
      <c r="G3431" s="0" t="s">
        <v>14979</v>
      </c>
      <c r="H3431" s="0" t="s">
        <v>14980</v>
      </c>
      <c r="I3431" s="1" t="n">
        <v>336.138</v>
      </c>
      <c r="J3431" s="2" t="s">
        <v>14981</v>
      </c>
      <c r="K3431" s="2" t="s">
        <v>178</v>
      </c>
      <c r="L3431" s="0" t="s">
        <v>29</v>
      </c>
      <c r="M3431" s="0" t="s">
        <v>29</v>
      </c>
      <c r="N3431" s="0" t="s">
        <v>29</v>
      </c>
      <c r="O3431" s="2" t="s">
        <v>13009</v>
      </c>
      <c r="P3431" s="2" t="s">
        <v>807</v>
      </c>
      <c r="Q3431" s="0" t="n">
        <f aca="false">_xlfn.UNICODE(B3431)</f>
        <v>75</v>
      </c>
      <c r="R3431" s="0" t="str">
        <f aca="false">IF(MIDB(B3431,1,10)="Candidatus",MIDB(B3431,FIND(" ",B3431,1)+1,FIND(" ",B3431,12)-FIND(" ",B3431,1)),IF(AND(Q3431&gt;=65,Q3431&lt;=90),MIDB(B3431,1,FIND(" ",B3431,1)),"-"))</f>
        <v>Komagataeibacter </v>
      </c>
      <c r="S3431" s="0" t="str">
        <f aca="false">IF(MIDB(B3431,1,10)="Candidatus",MIDB(B3431,FIND(" ",B3431,12)+1,IFERROR(FIND(" ",B3431,FIND(" ",B3431,12)+1),LEN(B3431))-FIND(" ",B3431,12)),IF(AND(Q3431&gt;=65,Q3431&lt;=90),MIDB(B3431,FIND(" ",B3431,1),IFERROR(FIND(" ",B3431,FIND(" ",B3431,1)+1),LEN(B3431)+1)-FIND(" ",B3431,1)),"-"))</f>
        <v> xylinus</v>
      </c>
      <c r="T3431" s="0" t="n">
        <v>1</v>
      </c>
    </row>
    <row r="3432" customFormat="false" ht="12.8" hidden="false" customHeight="false" outlineLevel="0" collapsed="false">
      <c r="A3432" s="0" t="n">
        <v>3431</v>
      </c>
      <c r="B3432" s="0" t="s">
        <v>14965</v>
      </c>
      <c r="C3432" s="0" t="s">
        <v>21</v>
      </c>
      <c r="D3432" s="0" t="s">
        <v>90</v>
      </c>
      <c r="E3432" s="0" t="s">
        <v>217</v>
      </c>
      <c r="F3432" s="0" t="s">
        <v>14982</v>
      </c>
      <c r="G3432" s="0" t="s">
        <v>14983</v>
      </c>
      <c r="H3432" s="0" t="s">
        <v>14984</v>
      </c>
      <c r="I3432" s="1" t="n">
        <v>5.531</v>
      </c>
      <c r="J3432" s="2" t="s">
        <v>14985</v>
      </c>
      <c r="K3432" s="2" t="s">
        <v>28</v>
      </c>
      <c r="L3432" s="0" t="s">
        <v>29</v>
      </c>
      <c r="M3432" s="0" t="s">
        <v>29</v>
      </c>
      <c r="N3432" s="0" t="s">
        <v>29</v>
      </c>
      <c r="O3432" s="2" t="s">
        <v>28</v>
      </c>
      <c r="P3432" s="0" t="s">
        <v>29</v>
      </c>
      <c r="Q3432" s="0" t="n">
        <f aca="false">_xlfn.UNICODE(B3432)</f>
        <v>75</v>
      </c>
      <c r="R3432" s="0" t="str">
        <f aca="false">IF(MIDB(B3432,1,10)="Candidatus",MIDB(B3432,FIND(" ",B3432,1)+1,FIND(" ",B3432,12)-FIND(" ",B3432,1)),IF(AND(Q3432&gt;=65,Q3432&lt;=90),MIDB(B3432,1,FIND(" ",B3432,1)),"-"))</f>
        <v>Komagataeibacter </v>
      </c>
      <c r="S3432" s="0" t="str">
        <f aca="false">IF(MIDB(B3432,1,10)="Candidatus",MIDB(B3432,FIND(" ",B3432,12)+1,IFERROR(FIND(" ",B3432,FIND(" ",B3432,12)+1),LEN(B3432))-FIND(" ",B3432,12)),IF(AND(Q3432&gt;=65,Q3432&lt;=90),MIDB(B3432,FIND(" ",B3432,1),IFERROR(FIND(" ",B3432,FIND(" ",B3432,1)+1),LEN(B3432)+1)-FIND(" ",B3432,1)),"-"))</f>
        <v> xylinus</v>
      </c>
      <c r="T3432" s="0" t="n">
        <v>1</v>
      </c>
    </row>
    <row r="3433" customFormat="false" ht="12.8" hidden="false" customHeight="false" outlineLevel="0" collapsed="false">
      <c r="A3433" s="0" t="n">
        <v>3432</v>
      </c>
      <c r="B3433" s="0" t="s">
        <v>14986</v>
      </c>
      <c r="C3433" s="0" t="s">
        <v>4725</v>
      </c>
      <c r="D3433" s="0" t="s">
        <v>4726</v>
      </c>
      <c r="E3433" s="0" t="s">
        <v>4727</v>
      </c>
      <c r="F3433" s="0" t="s">
        <v>14987</v>
      </c>
      <c r="G3433" s="0" t="s">
        <v>14988</v>
      </c>
      <c r="H3433" s="0" t="s">
        <v>14989</v>
      </c>
      <c r="I3433" s="1" t="n">
        <v>5.416</v>
      </c>
      <c r="J3433" s="2" t="s">
        <v>14990</v>
      </c>
      <c r="K3433" s="2" t="s">
        <v>129</v>
      </c>
      <c r="L3433" s="0" t="s">
        <v>29</v>
      </c>
      <c r="M3433" s="0" t="s">
        <v>29</v>
      </c>
      <c r="N3433" s="0" t="s">
        <v>29</v>
      </c>
      <c r="O3433" s="2" t="s">
        <v>129</v>
      </c>
      <c r="P3433" s="0" t="s">
        <v>29</v>
      </c>
      <c r="Q3433" s="0" t="n">
        <f aca="false">_xlfn.UNICODE(B3433)</f>
        <v>76</v>
      </c>
      <c r="R3433" s="0" t="str">
        <f aca="false">IF(MIDB(B3433,1,10)="Candidatus",MIDB(B3433,FIND(" ",B3433,1)+1,FIND(" ",B3433,12)-FIND(" ",B3433,1)),IF(AND(Q3433&gt;=65,Q3433&lt;=90),MIDB(B3433,1,FIND(" ",B3433,1)),"-"))</f>
        <v>Lachancea </v>
      </c>
      <c r="S3433" s="0" t="str">
        <f aca="false">IF(MIDB(B3433,1,10)="Candidatus",MIDB(B3433,FIND(" ",B3433,12)+1,IFERROR(FIND(" ",B3433,FIND(" ",B3433,12)+1),LEN(B3433))-FIND(" ",B3433,12)),IF(AND(Q3433&gt;=65,Q3433&lt;=90),MIDB(B3433,FIND(" ",B3433,1),IFERROR(FIND(" ",B3433,FIND(" ",B3433,1)+1),LEN(B3433)+1)-FIND(" ",B3433,1)),"-"))</f>
        <v> fermentati</v>
      </c>
      <c r="T3433" s="0" t="n">
        <v>1</v>
      </c>
    </row>
    <row r="3434" customFormat="false" ht="12.8" hidden="false" customHeight="false" outlineLevel="0" collapsed="false">
      <c r="A3434" s="0" t="n">
        <v>3433</v>
      </c>
      <c r="B3434" s="0" t="s">
        <v>14991</v>
      </c>
      <c r="C3434" s="0" t="s">
        <v>4725</v>
      </c>
      <c r="D3434" s="0" t="s">
        <v>4726</v>
      </c>
      <c r="E3434" s="0" t="s">
        <v>4727</v>
      </c>
      <c r="F3434" s="0" t="s">
        <v>14992</v>
      </c>
      <c r="G3434" s="0" t="s">
        <v>14993</v>
      </c>
      <c r="H3434" s="0" t="s">
        <v>29</v>
      </c>
      <c r="I3434" s="1" t="n">
        <v>5.619</v>
      </c>
      <c r="J3434" s="2" t="s">
        <v>14994</v>
      </c>
      <c r="K3434" s="2" t="s">
        <v>129</v>
      </c>
      <c r="L3434" s="0" t="s">
        <v>29</v>
      </c>
      <c r="M3434" s="0" t="s">
        <v>29</v>
      </c>
      <c r="N3434" s="0" t="s">
        <v>29</v>
      </c>
      <c r="O3434" s="2" t="s">
        <v>129</v>
      </c>
      <c r="P3434" s="0" t="s">
        <v>29</v>
      </c>
      <c r="Q3434" s="0" t="n">
        <f aca="false">_xlfn.UNICODE(B3434)</f>
        <v>76</v>
      </c>
      <c r="R3434" s="0" t="str">
        <f aca="false">IF(MIDB(B3434,1,10)="Candidatus",MIDB(B3434,FIND(" ",B3434,1)+1,FIND(" ",B3434,12)-FIND(" ",B3434,1)),IF(AND(Q3434&gt;=65,Q3434&lt;=90),MIDB(B3434,1,FIND(" ",B3434,1)),"-"))</f>
        <v>Lachancea </v>
      </c>
      <c r="S3434" s="0" t="str">
        <f aca="false">IF(MIDB(B3434,1,10)="Candidatus",MIDB(B3434,FIND(" ",B3434,12)+1,IFERROR(FIND(" ",B3434,FIND(" ",B3434,12)+1),LEN(B3434))-FIND(" ",B3434,12)),IF(AND(Q3434&gt;=65,Q3434&lt;=90),MIDB(B3434,FIND(" ",B3434,1),IFERROR(FIND(" ",B3434,FIND(" ",B3434,1)+1),LEN(B3434)+1)-FIND(" ",B3434,1)),"-"))</f>
        <v> waltii</v>
      </c>
      <c r="T3434" s="0" t="n">
        <v>1</v>
      </c>
    </row>
    <row r="3435" customFormat="false" ht="12.8" hidden="false" customHeight="false" outlineLevel="0" collapsed="false">
      <c r="A3435" s="0" t="n">
        <v>3434</v>
      </c>
      <c r="B3435" s="0" t="s">
        <v>14995</v>
      </c>
      <c r="C3435" s="0" t="s">
        <v>21</v>
      </c>
      <c r="D3435" s="0" t="s">
        <v>54</v>
      </c>
      <c r="E3435" s="0" t="s">
        <v>1822</v>
      </c>
      <c r="F3435" s="0" t="s">
        <v>14996</v>
      </c>
      <c r="G3435" s="0" t="s">
        <v>14997</v>
      </c>
      <c r="H3435" s="0" t="s">
        <v>14998</v>
      </c>
      <c r="I3435" s="1" t="n">
        <v>3.478</v>
      </c>
      <c r="J3435" s="2" t="s">
        <v>1100</v>
      </c>
      <c r="K3435" s="2" t="s">
        <v>129</v>
      </c>
      <c r="L3435" s="0" t="s">
        <v>29</v>
      </c>
      <c r="M3435" s="0" t="s">
        <v>29</v>
      </c>
      <c r="N3435" s="0" t="s">
        <v>29</v>
      </c>
      <c r="O3435" s="2" t="s">
        <v>129</v>
      </c>
      <c r="P3435" s="0" t="s">
        <v>29</v>
      </c>
      <c r="Q3435" s="0" t="n">
        <f aca="false">_xlfn.UNICODE(B3435)</f>
        <v>76</v>
      </c>
      <c r="R3435" s="0" t="str">
        <f aca="false">IF(MIDB(B3435,1,10)="Candidatus",MIDB(B3435,FIND(" ",B3435,1)+1,FIND(" ",B3435,12)-FIND(" ",B3435,1)),IF(AND(Q3435&gt;=65,Q3435&lt;=90),MIDB(B3435,1,FIND(" ",B3435,1)),"-"))</f>
        <v>Lactobacillus </v>
      </c>
      <c r="S3435" s="0" t="str">
        <f aca="false">IF(MIDB(B3435,1,10)="Candidatus",MIDB(B3435,FIND(" ",B3435,12)+1,IFERROR(FIND(" ",B3435,FIND(" ",B3435,12)+1),LEN(B3435))-FIND(" ",B3435,12)),IF(AND(Q3435&gt;=65,Q3435&lt;=90),MIDB(B3435,FIND(" ",B3435,1),IFERROR(FIND(" ",B3435,FIND(" ",B3435,1)+1),LEN(B3435)+1)-FIND(" ",B3435,1)),"-"))</f>
        <v> acidipiscis</v>
      </c>
      <c r="T3435" s="0" t="n">
        <v>1</v>
      </c>
    </row>
    <row r="3436" customFormat="false" ht="12.8" hidden="false" customHeight="false" outlineLevel="0" collapsed="false">
      <c r="A3436" s="0" t="n">
        <v>3435</v>
      </c>
      <c r="B3436" s="0" t="s">
        <v>14999</v>
      </c>
      <c r="C3436" s="0" t="s">
        <v>21</v>
      </c>
      <c r="D3436" s="0" t="s">
        <v>54</v>
      </c>
      <c r="E3436" s="0" t="s">
        <v>1822</v>
      </c>
      <c r="F3436" s="0" t="s">
        <v>15000</v>
      </c>
      <c r="G3436" s="0" t="s">
        <v>15001</v>
      </c>
      <c r="H3436" s="0" t="s">
        <v>15002</v>
      </c>
      <c r="I3436" s="1" t="n">
        <v>2.862</v>
      </c>
      <c r="J3436" s="2" t="s">
        <v>12068</v>
      </c>
      <c r="K3436" s="2" t="s">
        <v>60</v>
      </c>
      <c r="L3436" s="0" t="s">
        <v>29</v>
      </c>
      <c r="M3436" s="0" t="s">
        <v>29</v>
      </c>
      <c r="N3436" s="0" t="s">
        <v>29</v>
      </c>
      <c r="O3436" s="2" t="s">
        <v>60</v>
      </c>
      <c r="P3436" s="0" t="s">
        <v>29</v>
      </c>
      <c r="Q3436" s="0" t="n">
        <f aca="false">_xlfn.UNICODE(B3436)</f>
        <v>76</v>
      </c>
      <c r="R3436" s="0" t="str">
        <f aca="false">IF(MIDB(B3436,1,10)="Candidatus",MIDB(B3436,FIND(" ",B3436,1)+1,FIND(" ",B3436,12)-FIND(" ",B3436,1)),IF(AND(Q3436&gt;=65,Q3436&lt;=90),MIDB(B3436,1,FIND(" ",B3436,1)),"-"))</f>
        <v>Lactobacillus </v>
      </c>
      <c r="S3436" s="0" t="str">
        <f aca="false">IF(MIDB(B3436,1,10)="Candidatus",MIDB(B3436,FIND(" ",B3436,12)+1,IFERROR(FIND(" ",B3436,FIND(" ",B3436,12)+1),LEN(B3436))-FIND(" ",B3436,12)),IF(AND(Q3436&gt;=65,Q3436&lt;=90),MIDB(B3436,FIND(" ",B3436,1),IFERROR(FIND(" ",B3436,FIND(" ",B3436,1)+1),LEN(B3436)+1)-FIND(" ",B3436,1)),"-"))</f>
        <v> acidophilus</v>
      </c>
      <c r="T3436" s="0" t="n">
        <v>1</v>
      </c>
    </row>
    <row r="3437" customFormat="false" ht="12.8" hidden="false" customHeight="false" outlineLevel="0" collapsed="false">
      <c r="A3437" s="0" t="n">
        <v>3436</v>
      </c>
      <c r="B3437" s="0" t="s">
        <v>14999</v>
      </c>
      <c r="C3437" s="0" t="s">
        <v>21</v>
      </c>
      <c r="D3437" s="0" t="s">
        <v>54</v>
      </c>
      <c r="E3437" s="0" t="s">
        <v>1822</v>
      </c>
      <c r="F3437" s="0" t="s">
        <v>15003</v>
      </c>
      <c r="G3437" s="0" t="s">
        <v>15004</v>
      </c>
      <c r="H3437" s="0" t="s">
        <v>15005</v>
      </c>
      <c r="I3437" s="1" t="n">
        <v>13.913</v>
      </c>
      <c r="J3437" s="2" t="s">
        <v>15006</v>
      </c>
      <c r="K3437" s="2" t="s">
        <v>82</v>
      </c>
      <c r="L3437" s="0" t="s">
        <v>29</v>
      </c>
      <c r="M3437" s="0" t="s">
        <v>29</v>
      </c>
      <c r="N3437" s="0" t="s">
        <v>29</v>
      </c>
      <c r="O3437" s="2" t="s">
        <v>82</v>
      </c>
      <c r="P3437" s="0" t="s">
        <v>29</v>
      </c>
      <c r="Q3437" s="0" t="n">
        <f aca="false">_xlfn.UNICODE(B3437)</f>
        <v>76</v>
      </c>
      <c r="R3437" s="0" t="str">
        <f aca="false">IF(MIDB(B3437,1,10)="Candidatus",MIDB(B3437,FIND(" ",B3437,1)+1,FIND(" ",B3437,12)-FIND(" ",B3437,1)),IF(AND(Q3437&gt;=65,Q3437&lt;=90),MIDB(B3437,1,FIND(" ",B3437,1)),"-"))</f>
        <v>Lactobacillus </v>
      </c>
      <c r="S3437" s="0" t="str">
        <f aca="false">IF(MIDB(B3437,1,10)="Candidatus",MIDB(B3437,FIND(" ",B3437,12)+1,IFERROR(FIND(" ",B3437,FIND(" ",B3437,12)+1),LEN(B3437))-FIND(" ",B3437,12)),IF(AND(Q3437&gt;=65,Q3437&lt;=90),MIDB(B3437,FIND(" ",B3437,1),IFERROR(FIND(" ",B3437,FIND(" ",B3437,1)+1),LEN(B3437)+1)-FIND(" ",B3437,1)),"-"))</f>
        <v> acidophilus</v>
      </c>
      <c r="T3437" s="0" t="n">
        <v>1</v>
      </c>
    </row>
    <row r="3438" customFormat="false" ht="12.8" hidden="false" customHeight="false" outlineLevel="0" collapsed="false">
      <c r="A3438" s="0" t="n">
        <v>3437</v>
      </c>
      <c r="B3438" s="0" t="s">
        <v>15007</v>
      </c>
      <c r="C3438" s="0" t="s">
        <v>21</v>
      </c>
      <c r="D3438" s="0" t="s">
        <v>54</v>
      </c>
      <c r="E3438" s="0" t="s">
        <v>1822</v>
      </c>
      <c r="F3438" s="0" t="s">
        <v>15008</v>
      </c>
      <c r="G3438" s="0" t="s">
        <v>15009</v>
      </c>
      <c r="H3438" s="0" t="s">
        <v>15010</v>
      </c>
      <c r="I3438" s="1" t="n">
        <v>7.197</v>
      </c>
      <c r="J3438" s="2" t="s">
        <v>15011</v>
      </c>
      <c r="K3438" s="2" t="s">
        <v>28</v>
      </c>
      <c r="L3438" s="0" t="s">
        <v>29</v>
      </c>
      <c r="M3438" s="0" t="s">
        <v>29</v>
      </c>
      <c r="N3438" s="0" t="s">
        <v>29</v>
      </c>
      <c r="O3438" s="2" t="s">
        <v>112</v>
      </c>
      <c r="P3438" s="2" t="s">
        <v>46</v>
      </c>
      <c r="Q3438" s="0" t="n">
        <f aca="false">_xlfn.UNICODE(B3438)</f>
        <v>76</v>
      </c>
      <c r="R3438" s="0" t="str">
        <f aca="false">IF(MIDB(B3438,1,10)="Candidatus",MIDB(B3438,FIND(" ",B3438,1)+1,FIND(" ",B3438,12)-FIND(" ",B3438,1)),IF(AND(Q3438&gt;=65,Q3438&lt;=90),MIDB(B3438,1,FIND(" ",B3438,1)),"-"))</f>
        <v>Lactobacillus </v>
      </c>
      <c r="S3438" s="0" t="str">
        <f aca="false">IF(MIDB(B3438,1,10)="Candidatus",MIDB(B3438,FIND(" ",B3438,12)+1,IFERROR(FIND(" ",B3438,FIND(" ",B3438,12)+1),LEN(B3438))-FIND(" ",B3438,12)),IF(AND(Q3438&gt;=65,Q3438&lt;=90),MIDB(B3438,FIND(" ",B3438,1),IFERROR(FIND(" ",B3438,FIND(" ",B3438,1)+1),LEN(B3438)+1)-FIND(" ",B3438,1)),"-"))</f>
        <v> amylovorus</v>
      </c>
      <c r="T3438" s="0" t="n">
        <v>1</v>
      </c>
    </row>
    <row r="3439" customFormat="false" ht="12.8" hidden="false" customHeight="false" outlineLevel="0" collapsed="false">
      <c r="A3439" s="0" t="n">
        <v>3438</v>
      </c>
      <c r="B3439" s="0" t="s">
        <v>15007</v>
      </c>
      <c r="C3439" s="0" t="s">
        <v>21</v>
      </c>
      <c r="D3439" s="0" t="s">
        <v>54</v>
      </c>
      <c r="E3439" s="0" t="s">
        <v>1822</v>
      </c>
      <c r="F3439" s="0" t="s">
        <v>15012</v>
      </c>
      <c r="G3439" s="0" t="s">
        <v>15013</v>
      </c>
      <c r="H3439" s="0" t="s">
        <v>15014</v>
      </c>
      <c r="I3439" s="1" t="n">
        <v>12.568</v>
      </c>
      <c r="J3439" s="2" t="s">
        <v>15015</v>
      </c>
      <c r="K3439" s="2" t="s">
        <v>82</v>
      </c>
      <c r="L3439" s="0" t="s">
        <v>29</v>
      </c>
      <c r="M3439" s="0" t="s">
        <v>29</v>
      </c>
      <c r="N3439" s="0" t="s">
        <v>29</v>
      </c>
      <c r="O3439" s="2" t="s">
        <v>82</v>
      </c>
      <c r="P3439" s="0" t="s">
        <v>29</v>
      </c>
      <c r="Q3439" s="0" t="n">
        <f aca="false">_xlfn.UNICODE(B3439)</f>
        <v>76</v>
      </c>
      <c r="R3439" s="0" t="str">
        <f aca="false">IF(MIDB(B3439,1,10)="Candidatus",MIDB(B3439,FIND(" ",B3439,1)+1,FIND(" ",B3439,12)-FIND(" ",B3439,1)),IF(AND(Q3439&gt;=65,Q3439&lt;=90),MIDB(B3439,1,FIND(" ",B3439,1)),"-"))</f>
        <v>Lactobacillus </v>
      </c>
      <c r="S3439" s="0" t="str">
        <f aca="false">IF(MIDB(B3439,1,10)="Candidatus",MIDB(B3439,FIND(" ",B3439,12)+1,IFERROR(FIND(" ",B3439,FIND(" ",B3439,12)+1),LEN(B3439))-FIND(" ",B3439,12)),IF(AND(Q3439&gt;=65,Q3439&lt;=90),MIDB(B3439,FIND(" ",B3439,1),IFERROR(FIND(" ",B3439,FIND(" ",B3439,1)+1),LEN(B3439)+1)-FIND(" ",B3439,1)),"-"))</f>
        <v> amylovorus</v>
      </c>
      <c r="T3439" s="0" t="n">
        <v>1</v>
      </c>
    </row>
    <row r="3440" customFormat="false" ht="12.8" hidden="false" customHeight="false" outlineLevel="0" collapsed="false">
      <c r="A3440" s="0" t="n">
        <v>3439</v>
      </c>
      <c r="B3440" s="0" t="s">
        <v>15016</v>
      </c>
      <c r="C3440" s="0" t="s">
        <v>21</v>
      </c>
      <c r="D3440" s="0" t="s">
        <v>54</v>
      </c>
      <c r="E3440" s="0" t="s">
        <v>1822</v>
      </c>
      <c r="F3440" s="0" t="s">
        <v>2657</v>
      </c>
      <c r="G3440" s="0" t="s">
        <v>15017</v>
      </c>
      <c r="H3440" s="0" t="s">
        <v>15018</v>
      </c>
      <c r="I3440" s="1" t="n">
        <v>25.284</v>
      </c>
      <c r="J3440" s="2" t="s">
        <v>15019</v>
      </c>
      <c r="K3440" s="2" t="s">
        <v>807</v>
      </c>
      <c r="L3440" s="0" t="s">
        <v>29</v>
      </c>
      <c r="M3440" s="0" t="s">
        <v>29</v>
      </c>
      <c r="N3440" s="0" t="s">
        <v>29</v>
      </c>
      <c r="O3440" s="2" t="s">
        <v>912</v>
      </c>
      <c r="P3440" s="2" t="s">
        <v>46</v>
      </c>
      <c r="Q3440" s="0" t="n">
        <f aca="false">_xlfn.UNICODE(B3440)</f>
        <v>76</v>
      </c>
      <c r="R3440" s="0" t="str">
        <f aca="false">IF(MIDB(B3440,1,10)="Candidatus",MIDB(B3440,FIND(" ",B3440,1)+1,FIND(" ",B3440,12)-FIND(" ",B3440,1)),IF(AND(Q3440&gt;=65,Q3440&lt;=90),MIDB(B3440,1,FIND(" ",B3440,1)),"-"))</f>
        <v>Lactobacillus </v>
      </c>
      <c r="S3440" s="0" t="str">
        <f aca="false">IF(MIDB(B3440,1,10)="Candidatus",MIDB(B3440,FIND(" ",B3440,12)+1,IFERROR(FIND(" ",B3440,FIND(" ",B3440,12)+1),LEN(B3440))-FIND(" ",B3440,12)),IF(AND(Q3440&gt;=65,Q3440&lt;=90),MIDB(B3440,FIND(" ",B3440,1),IFERROR(FIND(" ",B3440,FIND(" ",B3440,1)+1),LEN(B3440)+1)-FIND(" ",B3440,1)),"-"))</f>
        <v> amylovorus</v>
      </c>
      <c r="T3440" s="0" t="n">
        <v>1</v>
      </c>
    </row>
    <row r="3441" customFormat="false" ht="12.8" hidden="false" customHeight="false" outlineLevel="0" collapsed="false">
      <c r="A3441" s="0" t="n">
        <v>3440</v>
      </c>
      <c r="B3441" s="0" t="s">
        <v>15016</v>
      </c>
      <c r="C3441" s="0" t="s">
        <v>21</v>
      </c>
      <c r="D3441" s="0" t="s">
        <v>54</v>
      </c>
      <c r="E3441" s="0" t="s">
        <v>1822</v>
      </c>
      <c r="F3441" s="0" t="s">
        <v>2653</v>
      </c>
      <c r="G3441" s="0" t="s">
        <v>15020</v>
      </c>
      <c r="H3441" s="0" t="s">
        <v>15021</v>
      </c>
      <c r="I3441" s="1" t="n">
        <v>33.688</v>
      </c>
      <c r="J3441" s="2" t="s">
        <v>15022</v>
      </c>
      <c r="K3441" s="2" t="s">
        <v>612</v>
      </c>
      <c r="L3441" s="0" t="s">
        <v>29</v>
      </c>
      <c r="M3441" s="0" t="s">
        <v>29</v>
      </c>
      <c r="N3441" s="0" t="s">
        <v>29</v>
      </c>
      <c r="O3441" s="2" t="s">
        <v>464</v>
      </c>
      <c r="P3441" s="2" t="s">
        <v>129</v>
      </c>
      <c r="Q3441" s="0" t="n">
        <f aca="false">_xlfn.UNICODE(B3441)</f>
        <v>76</v>
      </c>
      <c r="R3441" s="0" t="str">
        <f aca="false">IF(MIDB(B3441,1,10)="Candidatus",MIDB(B3441,FIND(" ",B3441,1)+1,FIND(" ",B3441,12)-FIND(" ",B3441,1)),IF(AND(Q3441&gt;=65,Q3441&lt;=90),MIDB(B3441,1,FIND(" ",B3441,1)),"-"))</f>
        <v>Lactobacillus </v>
      </c>
      <c r="S3441" s="0" t="str">
        <f aca="false">IF(MIDB(B3441,1,10)="Candidatus",MIDB(B3441,FIND(" ",B3441,12)+1,IFERROR(FIND(" ",B3441,FIND(" ",B3441,12)+1),LEN(B3441))-FIND(" ",B3441,12)),IF(AND(Q3441&gt;=65,Q3441&lt;=90),MIDB(B3441,FIND(" ",B3441,1),IFERROR(FIND(" ",B3441,FIND(" ",B3441,1)+1),LEN(B3441)+1)-FIND(" ",B3441,1)),"-"))</f>
        <v> amylovorus</v>
      </c>
      <c r="T3441" s="0" t="n">
        <v>1</v>
      </c>
    </row>
    <row r="3442" customFormat="false" ht="12.8" hidden="false" customHeight="false" outlineLevel="0" collapsed="false">
      <c r="A3442" s="0" t="n">
        <v>3441</v>
      </c>
      <c r="B3442" s="0" t="s">
        <v>15023</v>
      </c>
      <c r="C3442" s="0" t="s">
        <v>21</v>
      </c>
      <c r="D3442" s="0" t="s">
        <v>54</v>
      </c>
      <c r="E3442" s="0" t="s">
        <v>1822</v>
      </c>
      <c r="F3442" s="0" t="s">
        <v>2657</v>
      </c>
      <c r="G3442" s="0" t="s">
        <v>15024</v>
      </c>
      <c r="H3442" s="0" t="s">
        <v>15025</v>
      </c>
      <c r="I3442" s="1" t="n">
        <v>78.145</v>
      </c>
      <c r="J3442" s="2" t="s">
        <v>15026</v>
      </c>
      <c r="K3442" s="2" t="s">
        <v>311</v>
      </c>
      <c r="L3442" s="0" t="s">
        <v>29</v>
      </c>
      <c r="M3442" s="0" t="s">
        <v>29</v>
      </c>
      <c r="N3442" s="0" t="s">
        <v>29</v>
      </c>
      <c r="O3442" s="2" t="s">
        <v>827</v>
      </c>
      <c r="P3442" s="2" t="s">
        <v>96</v>
      </c>
      <c r="Q3442" s="0" t="n">
        <f aca="false">_xlfn.UNICODE(B3442)</f>
        <v>76</v>
      </c>
      <c r="R3442" s="0" t="str">
        <f aca="false">IF(MIDB(B3442,1,10)="Candidatus",MIDB(B3442,FIND(" ",B3442,1)+1,FIND(" ",B3442,12)-FIND(" ",B3442,1)),IF(AND(Q3442&gt;=65,Q3442&lt;=90),MIDB(B3442,1,FIND(" ",B3442,1)),"-"))</f>
        <v>Lactobacillus </v>
      </c>
      <c r="S3442" s="0" t="str">
        <f aca="false">IF(MIDB(B3442,1,10)="Candidatus",MIDB(B3442,FIND(" ",B3442,12)+1,IFERROR(FIND(" ",B3442,FIND(" ",B3442,12)+1),LEN(B3442))-FIND(" ",B3442,12)),IF(AND(Q3442&gt;=65,Q3442&lt;=90),MIDB(B3442,FIND(" ",B3442,1),IFERROR(FIND(" ",B3442,FIND(" ",B3442,1)+1),LEN(B3442)+1)-FIND(" ",B3442,1)),"-"))</f>
        <v> amylovorus</v>
      </c>
      <c r="T3442" s="0" t="n">
        <v>1</v>
      </c>
    </row>
    <row r="3443" customFormat="false" ht="12.8" hidden="false" customHeight="false" outlineLevel="0" collapsed="false">
      <c r="A3443" s="0" t="n">
        <v>3442</v>
      </c>
      <c r="B3443" s="0" t="s">
        <v>15023</v>
      </c>
      <c r="C3443" s="0" t="s">
        <v>21</v>
      </c>
      <c r="D3443" s="0" t="s">
        <v>54</v>
      </c>
      <c r="E3443" s="0" t="s">
        <v>1822</v>
      </c>
      <c r="F3443" s="0" t="s">
        <v>2653</v>
      </c>
      <c r="G3443" s="0" t="s">
        <v>15027</v>
      </c>
      <c r="H3443" s="0" t="s">
        <v>15028</v>
      </c>
      <c r="I3443" s="1" t="n">
        <v>4.541</v>
      </c>
      <c r="J3443" s="2" t="s">
        <v>15029</v>
      </c>
      <c r="K3443" s="2" t="s">
        <v>28</v>
      </c>
      <c r="L3443" s="0" t="s">
        <v>29</v>
      </c>
      <c r="M3443" s="0" t="s">
        <v>29</v>
      </c>
      <c r="N3443" s="0" t="s">
        <v>29</v>
      </c>
      <c r="O3443" s="2" t="s">
        <v>28</v>
      </c>
      <c r="P3443" s="0" t="s">
        <v>29</v>
      </c>
      <c r="Q3443" s="0" t="n">
        <f aca="false">_xlfn.UNICODE(B3443)</f>
        <v>76</v>
      </c>
      <c r="R3443" s="0" t="str">
        <f aca="false">IF(MIDB(B3443,1,10)="Candidatus",MIDB(B3443,FIND(" ",B3443,1)+1,FIND(" ",B3443,12)-FIND(" ",B3443,1)),IF(AND(Q3443&gt;=65,Q3443&lt;=90),MIDB(B3443,1,FIND(" ",B3443,1)),"-"))</f>
        <v>Lactobacillus </v>
      </c>
      <c r="S3443" s="0" t="str">
        <f aca="false">IF(MIDB(B3443,1,10)="Candidatus",MIDB(B3443,FIND(" ",B3443,12)+1,IFERROR(FIND(" ",B3443,FIND(" ",B3443,12)+1),LEN(B3443))-FIND(" ",B3443,12)),IF(AND(Q3443&gt;=65,Q3443&lt;=90),MIDB(B3443,FIND(" ",B3443,1),IFERROR(FIND(" ",B3443,FIND(" ",B3443,1)+1),LEN(B3443)+1)-FIND(" ",B3443,1)),"-"))</f>
        <v> amylovorus</v>
      </c>
      <c r="T3443" s="0" t="n">
        <v>1</v>
      </c>
    </row>
    <row r="3444" customFormat="false" ht="12.8" hidden="false" customHeight="false" outlineLevel="0" collapsed="false">
      <c r="A3444" s="0" t="n">
        <v>3443</v>
      </c>
      <c r="B3444" s="0" t="s">
        <v>15030</v>
      </c>
      <c r="C3444" s="0" t="s">
        <v>21</v>
      </c>
      <c r="D3444" s="0" t="s">
        <v>54</v>
      </c>
      <c r="E3444" s="0" t="s">
        <v>1822</v>
      </c>
      <c r="F3444" s="0" t="s">
        <v>15031</v>
      </c>
      <c r="G3444" s="0" t="s">
        <v>15032</v>
      </c>
      <c r="H3444" s="0" t="s">
        <v>15033</v>
      </c>
      <c r="I3444" s="1" t="n">
        <v>3.524</v>
      </c>
      <c r="J3444" s="2" t="s">
        <v>15034</v>
      </c>
      <c r="K3444" s="2" t="s">
        <v>88</v>
      </c>
      <c r="L3444" s="0" t="s">
        <v>29</v>
      </c>
      <c r="M3444" s="0" t="s">
        <v>29</v>
      </c>
      <c r="N3444" s="0" t="s">
        <v>29</v>
      </c>
      <c r="O3444" s="2" t="s">
        <v>88</v>
      </c>
      <c r="P3444" s="0" t="s">
        <v>29</v>
      </c>
      <c r="Q3444" s="0" t="n">
        <f aca="false">_xlfn.UNICODE(B3444)</f>
        <v>76</v>
      </c>
      <c r="R3444" s="0" t="str">
        <f aca="false">IF(MIDB(B3444,1,10)="Candidatus",MIDB(B3444,FIND(" ",B3444,1)+1,FIND(" ",B3444,12)-FIND(" ",B3444,1)),IF(AND(Q3444&gt;=65,Q3444&lt;=90),MIDB(B3444,1,FIND(" ",B3444,1)),"-"))</f>
        <v>Lactobacillus </v>
      </c>
      <c r="S3444" s="0" t="str">
        <f aca="false">IF(MIDB(B3444,1,10)="Candidatus",MIDB(B3444,FIND(" ",B3444,12)+1,IFERROR(FIND(" ",B3444,FIND(" ",B3444,12)+1),LEN(B3444))-FIND(" ",B3444,12)),IF(AND(Q3444&gt;=65,Q3444&lt;=90),MIDB(B3444,FIND(" ",B3444,1),IFERROR(FIND(" ",B3444,FIND(" ",B3444,1)+1),LEN(B3444)+1)-FIND(" ",B3444,1)),"-"))</f>
        <v> brevis</v>
      </c>
      <c r="T3444" s="0" t="n">
        <v>1</v>
      </c>
    </row>
    <row r="3445" customFormat="false" ht="12.8" hidden="false" customHeight="false" outlineLevel="0" collapsed="false">
      <c r="A3445" s="0" t="n">
        <v>3444</v>
      </c>
      <c r="B3445" s="0" t="s">
        <v>15030</v>
      </c>
      <c r="C3445" s="0" t="s">
        <v>21</v>
      </c>
      <c r="D3445" s="0" t="s">
        <v>54</v>
      </c>
      <c r="E3445" s="0" t="s">
        <v>1822</v>
      </c>
      <c r="F3445" s="0" t="s">
        <v>15035</v>
      </c>
      <c r="G3445" s="0" t="s">
        <v>15036</v>
      </c>
      <c r="H3445" s="0" t="s">
        <v>15037</v>
      </c>
      <c r="I3445" s="1" t="n">
        <v>1.815</v>
      </c>
      <c r="J3445" s="2" t="s">
        <v>15038</v>
      </c>
      <c r="K3445" s="2" t="s">
        <v>88</v>
      </c>
      <c r="L3445" s="0" t="s">
        <v>29</v>
      </c>
      <c r="M3445" s="0" t="s">
        <v>29</v>
      </c>
      <c r="N3445" s="0" t="s">
        <v>29</v>
      </c>
      <c r="O3445" s="2" t="s">
        <v>88</v>
      </c>
      <c r="P3445" s="0" t="s">
        <v>29</v>
      </c>
      <c r="Q3445" s="0" t="n">
        <f aca="false">_xlfn.UNICODE(B3445)</f>
        <v>76</v>
      </c>
      <c r="R3445" s="0" t="str">
        <f aca="false">IF(MIDB(B3445,1,10)="Candidatus",MIDB(B3445,FIND(" ",B3445,1)+1,FIND(" ",B3445,12)-FIND(" ",B3445,1)),IF(AND(Q3445&gt;=65,Q3445&lt;=90),MIDB(B3445,1,FIND(" ",B3445,1)),"-"))</f>
        <v>Lactobacillus </v>
      </c>
      <c r="S3445" s="0" t="str">
        <f aca="false">IF(MIDB(B3445,1,10)="Candidatus",MIDB(B3445,FIND(" ",B3445,12)+1,IFERROR(FIND(" ",B3445,FIND(" ",B3445,12)+1),LEN(B3445))-FIND(" ",B3445,12)),IF(AND(Q3445&gt;=65,Q3445&lt;=90),MIDB(B3445,FIND(" ",B3445,1),IFERROR(FIND(" ",B3445,FIND(" ",B3445,1)+1),LEN(B3445)+1)-FIND(" ",B3445,1)),"-"))</f>
        <v> brevis</v>
      </c>
      <c r="T3445" s="0" t="n">
        <v>1</v>
      </c>
    </row>
    <row r="3446" customFormat="false" ht="12.8" hidden="false" customHeight="false" outlineLevel="0" collapsed="false">
      <c r="A3446" s="0" t="n">
        <v>3445</v>
      </c>
      <c r="B3446" s="0" t="s">
        <v>15039</v>
      </c>
      <c r="C3446" s="0" t="s">
        <v>21</v>
      </c>
      <c r="D3446" s="0" t="s">
        <v>54</v>
      </c>
      <c r="E3446" s="0" t="s">
        <v>1822</v>
      </c>
      <c r="F3446" s="0" t="s">
        <v>15040</v>
      </c>
      <c r="G3446" s="0" t="s">
        <v>15041</v>
      </c>
      <c r="H3446" s="0" t="s">
        <v>15042</v>
      </c>
      <c r="I3446" s="1" t="n">
        <v>3.225</v>
      </c>
      <c r="J3446" s="2" t="s">
        <v>15043</v>
      </c>
      <c r="K3446" s="2" t="s">
        <v>88</v>
      </c>
      <c r="L3446" s="0" t="s">
        <v>29</v>
      </c>
      <c r="M3446" s="0" t="s">
        <v>29</v>
      </c>
      <c r="N3446" s="0" t="s">
        <v>29</v>
      </c>
      <c r="O3446" s="2" t="s">
        <v>88</v>
      </c>
      <c r="P3446" s="0" t="s">
        <v>29</v>
      </c>
      <c r="Q3446" s="0" t="n">
        <f aca="false">_xlfn.UNICODE(B3446)</f>
        <v>76</v>
      </c>
      <c r="R3446" s="0" t="str">
        <f aca="false">IF(MIDB(B3446,1,10)="Candidatus",MIDB(B3446,FIND(" ",B3446,1)+1,FIND(" ",B3446,12)-FIND(" ",B3446,1)),IF(AND(Q3446&gt;=65,Q3446&lt;=90),MIDB(B3446,1,FIND(" ",B3446,1)),"-"))</f>
        <v>Lactobacillus </v>
      </c>
      <c r="S3446" s="0" t="str">
        <f aca="false">IF(MIDB(B3446,1,10)="Candidatus",MIDB(B3446,FIND(" ",B3446,12)+1,IFERROR(FIND(" ",B3446,FIND(" ",B3446,12)+1),LEN(B3446))-FIND(" ",B3446,12)),IF(AND(Q3446&gt;=65,Q3446&lt;=90),MIDB(B3446,FIND(" ",B3446,1),IFERROR(FIND(" ",B3446,FIND(" ",B3446,1)+1),LEN(B3446)+1)-FIND(" ",B3446,1)),"-"))</f>
        <v> brevis</v>
      </c>
      <c r="T3446" s="0" t="n">
        <v>1</v>
      </c>
    </row>
    <row r="3447" customFormat="false" ht="12.8" hidden="false" customHeight="false" outlineLevel="0" collapsed="false">
      <c r="A3447" s="0" t="n">
        <v>3446</v>
      </c>
      <c r="B3447" s="0" t="s">
        <v>15030</v>
      </c>
      <c r="C3447" s="0" t="s">
        <v>21</v>
      </c>
      <c r="D3447" s="0" t="s">
        <v>54</v>
      </c>
      <c r="E3447" s="0" t="s">
        <v>1822</v>
      </c>
      <c r="F3447" s="0" t="s">
        <v>15044</v>
      </c>
      <c r="G3447" s="0" t="s">
        <v>15045</v>
      </c>
      <c r="H3447" s="0" t="s">
        <v>15046</v>
      </c>
      <c r="I3447" s="1" t="n">
        <v>65.037</v>
      </c>
      <c r="J3447" s="2" t="s">
        <v>15047</v>
      </c>
      <c r="K3447" s="2" t="s">
        <v>998</v>
      </c>
      <c r="L3447" s="0" t="s">
        <v>29</v>
      </c>
      <c r="M3447" s="0" t="s">
        <v>29</v>
      </c>
      <c r="N3447" s="0" t="s">
        <v>29</v>
      </c>
      <c r="O3447" s="2" t="s">
        <v>998</v>
      </c>
      <c r="P3447" s="0" t="s">
        <v>29</v>
      </c>
      <c r="Q3447" s="0" t="n">
        <f aca="false">_xlfn.UNICODE(B3447)</f>
        <v>76</v>
      </c>
      <c r="R3447" s="0" t="str">
        <f aca="false">IF(MIDB(B3447,1,10)="Candidatus",MIDB(B3447,FIND(" ",B3447,1)+1,FIND(" ",B3447,12)-FIND(" ",B3447,1)),IF(AND(Q3447&gt;=65,Q3447&lt;=90),MIDB(B3447,1,FIND(" ",B3447,1)),"-"))</f>
        <v>Lactobacillus </v>
      </c>
      <c r="S3447" s="0" t="str">
        <f aca="false">IF(MIDB(B3447,1,10)="Candidatus",MIDB(B3447,FIND(" ",B3447,12)+1,IFERROR(FIND(" ",B3447,FIND(" ",B3447,12)+1),LEN(B3447))-FIND(" ",B3447,12)),IF(AND(Q3447&gt;=65,Q3447&lt;=90),MIDB(B3447,FIND(" ",B3447,1),IFERROR(FIND(" ",B3447,FIND(" ",B3447,1)+1),LEN(B3447)+1)-FIND(" ",B3447,1)),"-"))</f>
        <v> brevis</v>
      </c>
      <c r="T3447" s="0" t="n">
        <v>1</v>
      </c>
    </row>
    <row r="3448" customFormat="false" ht="12.8" hidden="false" customHeight="false" outlineLevel="0" collapsed="false">
      <c r="A3448" s="0" t="n">
        <v>3447</v>
      </c>
      <c r="B3448" s="0" t="s">
        <v>15030</v>
      </c>
      <c r="C3448" s="0" t="s">
        <v>21</v>
      </c>
      <c r="D3448" s="0" t="s">
        <v>54</v>
      </c>
      <c r="E3448" s="0" t="s">
        <v>1822</v>
      </c>
      <c r="F3448" s="0" t="s">
        <v>15048</v>
      </c>
      <c r="G3448" s="0" t="s">
        <v>15049</v>
      </c>
      <c r="H3448" s="0" t="s">
        <v>15050</v>
      </c>
      <c r="I3448" s="1" t="n">
        <v>8.881</v>
      </c>
      <c r="J3448" s="2" t="s">
        <v>15051</v>
      </c>
      <c r="K3448" s="2" t="s">
        <v>52</v>
      </c>
      <c r="L3448" s="0" t="s">
        <v>29</v>
      </c>
      <c r="M3448" s="0" t="s">
        <v>29</v>
      </c>
      <c r="N3448" s="0" t="s">
        <v>29</v>
      </c>
      <c r="O3448" s="2" t="s">
        <v>52</v>
      </c>
      <c r="P3448" s="0" t="s">
        <v>29</v>
      </c>
      <c r="Q3448" s="0" t="n">
        <f aca="false">_xlfn.UNICODE(B3448)</f>
        <v>76</v>
      </c>
      <c r="R3448" s="0" t="str">
        <f aca="false">IF(MIDB(B3448,1,10)="Candidatus",MIDB(B3448,FIND(" ",B3448,1)+1,FIND(" ",B3448,12)-FIND(" ",B3448,1)),IF(AND(Q3448&gt;=65,Q3448&lt;=90),MIDB(B3448,1,FIND(" ",B3448,1)),"-"))</f>
        <v>Lactobacillus </v>
      </c>
      <c r="S3448" s="0" t="str">
        <f aca="false">IF(MIDB(B3448,1,10)="Candidatus",MIDB(B3448,FIND(" ",B3448,12)+1,IFERROR(FIND(" ",B3448,FIND(" ",B3448,12)+1),LEN(B3448))-FIND(" ",B3448,12)),IF(AND(Q3448&gt;=65,Q3448&lt;=90),MIDB(B3448,FIND(" ",B3448,1),IFERROR(FIND(" ",B3448,FIND(" ",B3448,1)+1),LEN(B3448)+1)-FIND(" ",B3448,1)),"-"))</f>
        <v> brevis</v>
      </c>
      <c r="T3448" s="0" t="n">
        <v>1</v>
      </c>
    </row>
    <row r="3449" customFormat="false" ht="12.8" hidden="false" customHeight="false" outlineLevel="0" collapsed="false">
      <c r="A3449" s="0" t="n">
        <v>3448</v>
      </c>
      <c r="B3449" s="0" t="s">
        <v>15052</v>
      </c>
      <c r="C3449" s="0" t="s">
        <v>21</v>
      </c>
      <c r="D3449" s="0" t="s">
        <v>54</v>
      </c>
      <c r="E3449" s="0" t="s">
        <v>1822</v>
      </c>
      <c r="F3449" s="0" t="s">
        <v>15053</v>
      </c>
      <c r="G3449" s="0" t="s">
        <v>15054</v>
      </c>
      <c r="H3449" s="0" t="s">
        <v>15055</v>
      </c>
      <c r="I3449" s="1" t="n">
        <v>23.381</v>
      </c>
      <c r="J3449" s="2" t="s">
        <v>15056</v>
      </c>
      <c r="K3449" s="2" t="s">
        <v>276</v>
      </c>
      <c r="L3449" s="0" t="s">
        <v>29</v>
      </c>
      <c r="M3449" s="0" t="s">
        <v>29</v>
      </c>
      <c r="N3449" s="0" t="s">
        <v>29</v>
      </c>
      <c r="O3449" s="2" t="s">
        <v>276</v>
      </c>
      <c r="P3449" s="0" t="s">
        <v>29</v>
      </c>
      <c r="Q3449" s="0" t="n">
        <f aca="false">_xlfn.UNICODE(B3449)</f>
        <v>76</v>
      </c>
      <c r="R3449" s="0" t="str">
        <f aca="false">IF(MIDB(B3449,1,10)="Candidatus",MIDB(B3449,FIND(" ",B3449,1)+1,FIND(" ",B3449,12)-FIND(" ",B3449,1)),IF(AND(Q3449&gt;=65,Q3449&lt;=90),MIDB(B3449,1,FIND(" ",B3449,1)),"-"))</f>
        <v>Lactobacillus </v>
      </c>
      <c r="S3449" s="0" t="str">
        <f aca="false">IF(MIDB(B3449,1,10)="Candidatus",MIDB(B3449,FIND(" ",B3449,12)+1,IFERROR(FIND(" ",B3449,FIND(" ",B3449,12)+1),LEN(B3449))-FIND(" ",B3449,12)),IF(AND(Q3449&gt;=65,Q3449&lt;=90),MIDB(B3449,FIND(" ",B3449,1),IFERROR(FIND(" ",B3449,FIND(" ",B3449,1)+1),LEN(B3449)+1)-FIND(" ",B3449,1)),"-"))</f>
        <v> brevis</v>
      </c>
      <c r="T3449" s="0" t="n">
        <v>1</v>
      </c>
    </row>
    <row r="3450" customFormat="false" ht="12.8" hidden="false" customHeight="false" outlineLevel="0" collapsed="false">
      <c r="A3450" s="0" t="n">
        <v>3449</v>
      </c>
      <c r="B3450" s="0" t="s">
        <v>15057</v>
      </c>
      <c r="C3450" s="0" t="s">
        <v>21</v>
      </c>
      <c r="D3450" s="0" t="s">
        <v>54</v>
      </c>
      <c r="E3450" s="0" t="s">
        <v>1822</v>
      </c>
      <c r="F3450" s="2" t="s">
        <v>46</v>
      </c>
      <c r="G3450" s="0" t="s">
        <v>15058</v>
      </c>
      <c r="H3450" s="0" t="s">
        <v>15059</v>
      </c>
      <c r="I3450" s="1" t="n">
        <v>13.413</v>
      </c>
      <c r="J3450" s="2" t="s">
        <v>15060</v>
      </c>
      <c r="K3450" s="2" t="s">
        <v>287</v>
      </c>
      <c r="L3450" s="0" t="s">
        <v>29</v>
      </c>
      <c r="M3450" s="0" t="s">
        <v>29</v>
      </c>
      <c r="N3450" s="0" t="s">
        <v>29</v>
      </c>
      <c r="O3450" s="2" t="s">
        <v>82</v>
      </c>
      <c r="P3450" s="2" t="s">
        <v>88</v>
      </c>
      <c r="Q3450" s="0" t="n">
        <f aca="false">_xlfn.UNICODE(B3450)</f>
        <v>76</v>
      </c>
      <c r="R3450" s="0" t="str">
        <f aca="false">IF(MIDB(B3450,1,10)="Candidatus",MIDB(B3450,FIND(" ",B3450,1)+1,FIND(" ",B3450,12)-FIND(" ",B3450,1)),IF(AND(Q3450&gt;=65,Q3450&lt;=90),MIDB(B3450,1,FIND(" ",B3450,1)),"-"))</f>
        <v>Lactobacillus </v>
      </c>
      <c r="S3450" s="0" t="str">
        <f aca="false">IF(MIDB(B3450,1,10)="Candidatus",MIDB(B3450,FIND(" ",B3450,12)+1,IFERROR(FIND(" ",B3450,FIND(" ",B3450,12)+1),LEN(B3450))-FIND(" ",B3450,12)),IF(AND(Q3450&gt;=65,Q3450&lt;=90),MIDB(B3450,FIND(" ",B3450,1),IFERROR(FIND(" ",B3450,FIND(" ",B3450,1)+1),LEN(B3450)+1)-FIND(" ",B3450,1)),"-"))</f>
        <v> brevis</v>
      </c>
      <c r="T3450" s="0" t="n">
        <v>1</v>
      </c>
    </row>
    <row r="3451" customFormat="false" ht="12.8" hidden="false" customHeight="false" outlineLevel="0" collapsed="false">
      <c r="A3451" s="0" t="n">
        <v>3450</v>
      </c>
      <c r="B3451" s="0" t="s">
        <v>15057</v>
      </c>
      <c r="C3451" s="0" t="s">
        <v>21</v>
      </c>
      <c r="D3451" s="0" t="s">
        <v>54</v>
      </c>
      <c r="E3451" s="0" t="s">
        <v>1822</v>
      </c>
      <c r="F3451" s="2" t="s">
        <v>88</v>
      </c>
      <c r="G3451" s="0" t="s">
        <v>15061</v>
      </c>
      <c r="H3451" s="0" t="s">
        <v>15062</v>
      </c>
      <c r="I3451" s="1" t="n">
        <v>35.595</v>
      </c>
      <c r="J3451" s="2" t="s">
        <v>15063</v>
      </c>
      <c r="K3451" s="2" t="s">
        <v>912</v>
      </c>
      <c r="L3451" s="0" t="s">
        <v>29</v>
      </c>
      <c r="M3451" s="0" t="s">
        <v>29</v>
      </c>
      <c r="N3451" s="0" t="s">
        <v>29</v>
      </c>
      <c r="O3451" s="2" t="s">
        <v>3119</v>
      </c>
      <c r="P3451" s="2" t="s">
        <v>52</v>
      </c>
      <c r="Q3451" s="0" t="n">
        <f aca="false">_xlfn.UNICODE(B3451)</f>
        <v>76</v>
      </c>
      <c r="R3451" s="0" t="str">
        <f aca="false">IF(MIDB(B3451,1,10)="Candidatus",MIDB(B3451,FIND(" ",B3451,1)+1,FIND(" ",B3451,12)-FIND(" ",B3451,1)),IF(AND(Q3451&gt;=65,Q3451&lt;=90),MIDB(B3451,1,FIND(" ",B3451,1)),"-"))</f>
        <v>Lactobacillus </v>
      </c>
      <c r="S3451" s="0" t="str">
        <f aca="false">IF(MIDB(B3451,1,10)="Candidatus",MIDB(B3451,FIND(" ",B3451,12)+1,IFERROR(FIND(" ",B3451,FIND(" ",B3451,12)+1),LEN(B3451))-FIND(" ",B3451,12)),IF(AND(Q3451&gt;=65,Q3451&lt;=90),MIDB(B3451,FIND(" ",B3451,1),IFERROR(FIND(" ",B3451,FIND(" ",B3451,1)+1),LEN(B3451)+1)-FIND(" ",B3451,1)),"-"))</f>
        <v> brevis</v>
      </c>
      <c r="T3451" s="0" t="n">
        <v>1</v>
      </c>
    </row>
    <row r="3452" customFormat="false" ht="12.8" hidden="false" customHeight="false" outlineLevel="0" collapsed="false">
      <c r="A3452" s="0" t="n">
        <v>3451</v>
      </c>
      <c r="B3452" s="0" t="s">
        <v>15064</v>
      </c>
      <c r="C3452" s="0" t="s">
        <v>21</v>
      </c>
      <c r="D3452" s="0" t="s">
        <v>54</v>
      </c>
      <c r="E3452" s="0" t="s">
        <v>1822</v>
      </c>
      <c r="F3452" s="0" t="s">
        <v>15065</v>
      </c>
      <c r="G3452" s="0" t="s">
        <v>29</v>
      </c>
      <c r="H3452" s="0" t="s">
        <v>15066</v>
      </c>
      <c r="I3452" s="1" t="n">
        <v>15.324</v>
      </c>
      <c r="J3452" s="2" t="s">
        <v>15067</v>
      </c>
      <c r="K3452" s="2" t="s">
        <v>1598</v>
      </c>
      <c r="L3452" s="0" t="s">
        <v>29</v>
      </c>
      <c r="M3452" s="0" t="s">
        <v>29</v>
      </c>
      <c r="N3452" s="0" t="s">
        <v>29</v>
      </c>
      <c r="O3452" s="2" t="s">
        <v>680</v>
      </c>
      <c r="P3452" s="2" t="s">
        <v>46</v>
      </c>
      <c r="Q3452" s="0" t="n">
        <f aca="false">_xlfn.UNICODE(B3452)</f>
        <v>76</v>
      </c>
      <c r="R3452" s="0" t="str">
        <f aca="false">IF(MIDB(B3452,1,10)="Candidatus",MIDB(B3452,FIND(" ",B3452,1)+1,FIND(" ",B3452,12)-FIND(" ",B3452,1)),IF(AND(Q3452&gt;=65,Q3452&lt;=90),MIDB(B3452,1,FIND(" ",B3452,1)),"-"))</f>
        <v>Lactobacillus </v>
      </c>
      <c r="S3452" s="0" t="str">
        <f aca="false">IF(MIDB(B3452,1,10)="Candidatus",MIDB(B3452,FIND(" ",B3452,12)+1,IFERROR(FIND(" ",B3452,FIND(" ",B3452,12)+1),LEN(B3452))-FIND(" ",B3452,12)),IF(AND(Q3452&gt;=65,Q3452&lt;=90),MIDB(B3452,FIND(" ",B3452,1),IFERROR(FIND(" ",B3452,FIND(" ",B3452,1)+1),LEN(B3452)+1)-FIND(" ",B3452,1)),"-"))</f>
        <v> brevis</v>
      </c>
      <c r="T3452" s="0" t="n">
        <v>1</v>
      </c>
    </row>
    <row r="3453" customFormat="false" ht="12.8" hidden="false" customHeight="false" outlineLevel="0" collapsed="false">
      <c r="A3453" s="0" t="n">
        <v>3452</v>
      </c>
      <c r="B3453" s="0" t="s">
        <v>15064</v>
      </c>
      <c r="C3453" s="0" t="s">
        <v>21</v>
      </c>
      <c r="D3453" s="0" t="s">
        <v>54</v>
      </c>
      <c r="E3453" s="0" t="s">
        <v>1822</v>
      </c>
      <c r="F3453" s="0" t="s">
        <v>15068</v>
      </c>
      <c r="G3453" s="0" t="s">
        <v>29</v>
      </c>
      <c r="H3453" s="0" t="s">
        <v>15069</v>
      </c>
      <c r="I3453" s="1" t="n">
        <v>28.459</v>
      </c>
      <c r="J3453" s="2" t="s">
        <v>15070</v>
      </c>
      <c r="K3453" s="2" t="s">
        <v>1718</v>
      </c>
      <c r="L3453" s="0" t="s">
        <v>29</v>
      </c>
      <c r="M3453" s="0" t="s">
        <v>29</v>
      </c>
      <c r="N3453" s="0" t="s">
        <v>29</v>
      </c>
      <c r="O3453" s="2" t="s">
        <v>953</v>
      </c>
      <c r="P3453" s="2" t="s">
        <v>46</v>
      </c>
      <c r="Q3453" s="0" t="n">
        <f aca="false">_xlfn.UNICODE(B3453)</f>
        <v>76</v>
      </c>
      <c r="R3453" s="0" t="str">
        <f aca="false">IF(MIDB(B3453,1,10)="Candidatus",MIDB(B3453,FIND(" ",B3453,1)+1,FIND(" ",B3453,12)-FIND(" ",B3453,1)),IF(AND(Q3453&gt;=65,Q3453&lt;=90),MIDB(B3453,1,FIND(" ",B3453,1)),"-"))</f>
        <v>Lactobacillus </v>
      </c>
      <c r="S3453" s="0" t="str">
        <f aca="false">IF(MIDB(B3453,1,10)="Candidatus",MIDB(B3453,FIND(" ",B3453,12)+1,IFERROR(FIND(" ",B3453,FIND(" ",B3453,12)+1),LEN(B3453))-FIND(" ",B3453,12)),IF(AND(Q3453&gt;=65,Q3453&lt;=90),MIDB(B3453,FIND(" ",B3453,1),IFERROR(FIND(" ",B3453,FIND(" ",B3453,1)+1),LEN(B3453)+1)-FIND(" ",B3453,1)),"-"))</f>
        <v> brevis</v>
      </c>
      <c r="T3453" s="0" t="n">
        <v>1</v>
      </c>
    </row>
    <row r="3454" customFormat="false" ht="12.8" hidden="false" customHeight="false" outlineLevel="0" collapsed="false">
      <c r="A3454" s="0" t="n">
        <v>3453</v>
      </c>
      <c r="B3454" s="0" t="s">
        <v>15064</v>
      </c>
      <c r="C3454" s="0" t="s">
        <v>21</v>
      </c>
      <c r="D3454" s="0" t="s">
        <v>54</v>
      </c>
      <c r="E3454" s="0" t="s">
        <v>1822</v>
      </c>
      <c r="F3454" s="0" t="s">
        <v>15071</v>
      </c>
      <c r="G3454" s="0" t="s">
        <v>29</v>
      </c>
      <c r="H3454" s="0" t="s">
        <v>15072</v>
      </c>
      <c r="I3454" s="1" t="n">
        <v>2.353</v>
      </c>
      <c r="J3454" s="2" t="s">
        <v>15073</v>
      </c>
      <c r="K3454" s="2" t="s">
        <v>46</v>
      </c>
      <c r="L3454" s="0" t="s">
        <v>29</v>
      </c>
      <c r="M3454" s="0" t="s">
        <v>29</v>
      </c>
      <c r="N3454" s="0" t="s">
        <v>29</v>
      </c>
      <c r="O3454" s="2" t="s">
        <v>46</v>
      </c>
      <c r="P3454" s="0" t="s">
        <v>29</v>
      </c>
      <c r="Q3454" s="0" t="n">
        <f aca="false">_xlfn.UNICODE(B3454)</f>
        <v>76</v>
      </c>
      <c r="R3454" s="0" t="str">
        <f aca="false">IF(MIDB(B3454,1,10)="Candidatus",MIDB(B3454,FIND(" ",B3454,1)+1,FIND(" ",B3454,12)-FIND(" ",B3454,1)),IF(AND(Q3454&gt;=65,Q3454&lt;=90),MIDB(B3454,1,FIND(" ",B3454,1)),"-"))</f>
        <v>Lactobacillus </v>
      </c>
      <c r="S3454" s="0" t="str">
        <f aca="false">IF(MIDB(B3454,1,10)="Candidatus",MIDB(B3454,FIND(" ",B3454,12)+1,IFERROR(FIND(" ",B3454,FIND(" ",B3454,12)+1),LEN(B3454))-FIND(" ",B3454,12)),IF(AND(Q3454&gt;=65,Q3454&lt;=90),MIDB(B3454,FIND(" ",B3454,1),IFERROR(FIND(" ",B3454,FIND(" ",B3454,1)+1),LEN(B3454)+1)-FIND(" ",B3454,1)),"-"))</f>
        <v> brevis</v>
      </c>
      <c r="T3454" s="0" t="n">
        <v>1</v>
      </c>
    </row>
    <row r="3455" customFormat="false" ht="12.8" hidden="false" customHeight="false" outlineLevel="0" collapsed="false">
      <c r="A3455" s="0" t="n">
        <v>3454</v>
      </c>
      <c r="B3455" s="0" t="s">
        <v>15064</v>
      </c>
      <c r="C3455" s="0" t="s">
        <v>21</v>
      </c>
      <c r="D3455" s="0" t="s">
        <v>54</v>
      </c>
      <c r="E3455" s="0" t="s">
        <v>1822</v>
      </c>
      <c r="F3455" s="0" t="s">
        <v>15074</v>
      </c>
      <c r="G3455" s="0" t="s">
        <v>29</v>
      </c>
      <c r="H3455" s="0" t="s">
        <v>15075</v>
      </c>
      <c r="I3455" s="1" t="n">
        <v>10.867</v>
      </c>
      <c r="J3455" s="2" t="s">
        <v>15076</v>
      </c>
      <c r="K3455" s="2" t="s">
        <v>45</v>
      </c>
      <c r="L3455" s="0" t="s">
        <v>29</v>
      </c>
      <c r="M3455" s="0" t="s">
        <v>29</v>
      </c>
      <c r="N3455" s="0" t="s">
        <v>29</v>
      </c>
      <c r="O3455" s="2" t="s">
        <v>45</v>
      </c>
      <c r="P3455" s="0" t="s">
        <v>29</v>
      </c>
      <c r="Q3455" s="0" t="n">
        <f aca="false">_xlfn.UNICODE(B3455)</f>
        <v>76</v>
      </c>
      <c r="R3455" s="0" t="str">
        <f aca="false">IF(MIDB(B3455,1,10)="Candidatus",MIDB(B3455,FIND(" ",B3455,1)+1,FIND(" ",B3455,12)-FIND(" ",B3455,1)),IF(AND(Q3455&gt;=65,Q3455&lt;=90),MIDB(B3455,1,FIND(" ",B3455,1)),"-"))</f>
        <v>Lactobacillus </v>
      </c>
      <c r="S3455" s="0" t="str">
        <f aca="false">IF(MIDB(B3455,1,10)="Candidatus",MIDB(B3455,FIND(" ",B3455,12)+1,IFERROR(FIND(" ",B3455,FIND(" ",B3455,12)+1),LEN(B3455))-FIND(" ",B3455,12)),IF(AND(Q3455&gt;=65,Q3455&lt;=90),MIDB(B3455,FIND(" ",B3455,1),IFERROR(FIND(" ",B3455,FIND(" ",B3455,1)+1),LEN(B3455)+1)-FIND(" ",B3455,1)),"-"))</f>
        <v> brevis</v>
      </c>
      <c r="T3455" s="0" t="n">
        <v>1</v>
      </c>
    </row>
    <row r="3456" customFormat="false" ht="12.8" hidden="false" customHeight="false" outlineLevel="0" collapsed="false">
      <c r="A3456" s="0" t="n">
        <v>3455</v>
      </c>
      <c r="B3456" s="0" t="s">
        <v>15064</v>
      </c>
      <c r="C3456" s="0" t="s">
        <v>21</v>
      </c>
      <c r="D3456" s="0" t="s">
        <v>54</v>
      </c>
      <c r="E3456" s="0" t="s">
        <v>1822</v>
      </c>
      <c r="F3456" s="0" t="s">
        <v>15077</v>
      </c>
      <c r="G3456" s="0" t="s">
        <v>29</v>
      </c>
      <c r="H3456" s="0" t="s">
        <v>15078</v>
      </c>
      <c r="I3456" s="1" t="n">
        <v>5.018</v>
      </c>
      <c r="J3456" s="2" t="s">
        <v>15079</v>
      </c>
      <c r="K3456" s="2" t="s">
        <v>112</v>
      </c>
      <c r="L3456" s="0" t="s">
        <v>29</v>
      </c>
      <c r="M3456" s="0" t="s">
        <v>29</v>
      </c>
      <c r="N3456" s="0" t="s">
        <v>29</v>
      </c>
      <c r="O3456" s="2" t="s">
        <v>112</v>
      </c>
      <c r="P3456" s="0" t="s">
        <v>29</v>
      </c>
      <c r="Q3456" s="0" t="n">
        <f aca="false">_xlfn.UNICODE(B3456)</f>
        <v>76</v>
      </c>
      <c r="R3456" s="0" t="str">
        <f aca="false">IF(MIDB(B3456,1,10)="Candidatus",MIDB(B3456,FIND(" ",B3456,1)+1,FIND(" ",B3456,12)-FIND(" ",B3456,1)),IF(AND(Q3456&gt;=65,Q3456&lt;=90),MIDB(B3456,1,FIND(" ",B3456,1)),"-"))</f>
        <v>Lactobacillus </v>
      </c>
      <c r="S3456" s="0" t="str">
        <f aca="false">IF(MIDB(B3456,1,10)="Candidatus",MIDB(B3456,FIND(" ",B3456,12)+1,IFERROR(FIND(" ",B3456,FIND(" ",B3456,12)+1),LEN(B3456))-FIND(" ",B3456,12)),IF(AND(Q3456&gt;=65,Q3456&lt;=90),MIDB(B3456,FIND(" ",B3456,1),IFERROR(FIND(" ",B3456,FIND(" ",B3456,1)+1),LEN(B3456)+1)-FIND(" ",B3456,1)),"-"))</f>
        <v> brevis</v>
      </c>
      <c r="T3456" s="0" t="n">
        <v>1</v>
      </c>
    </row>
    <row r="3457" customFormat="false" ht="12.8" hidden="false" customHeight="false" outlineLevel="0" collapsed="false">
      <c r="A3457" s="0" t="n">
        <v>3456</v>
      </c>
      <c r="B3457" s="0" t="s">
        <v>15064</v>
      </c>
      <c r="C3457" s="0" t="s">
        <v>21</v>
      </c>
      <c r="D3457" s="0" t="s">
        <v>54</v>
      </c>
      <c r="E3457" s="0" t="s">
        <v>1822</v>
      </c>
      <c r="F3457" s="0" t="s">
        <v>15080</v>
      </c>
      <c r="G3457" s="0" t="s">
        <v>29</v>
      </c>
      <c r="H3457" s="0" t="s">
        <v>15081</v>
      </c>
      <c r="I3457" s="1" t="n">
        <v>49.838</v>
      </c>
      <c r="J3457" s="2" t="s">
        <v>15082</v>
      </c>
      <c r="K3457" s="2" t="s">
        <v>4325</v>
      </c>
      <c r="L3457" s="0" t="s">
        <v>29</v>
      </c>
      <c r="M3457" s="0" t="s">
        <v>29</v>
      </c>
      <c r="N3457" s="0" t="s">
        <v>29</v>
      </c>
      <c r="O3457" s="2" t="s">
        <v>232</v>
      </c>
      <c r="P3457" s="2" t="s">
        <v>46</v>
      </c>
      <c r="Q3457" s="0" t="n">
        <f aca="false">_xlfn.UNICODE(B3457)</f>
        <v>76</v>
      </c>
      <c r="R3457" s="0" t="str">
        <f aca="false">IF(MIDB(B3457,1,10)="Candidatus",MIDB(B3457,FIND(" ",B3457,1)+1,FIND(" ",B3457,12)-FIND(" ",B3457,1)),IF(AND(Q3457&gt;=65,Q3457&lt;=90),MIDB(B3457,1,FIND(" ",B3457,1)),"-"))</f>
        <v>Lactobacillus </v>
      </c>
      <c r="S3457" s="0" t="str">
        <f aca="false">IF(MIDB(B3457,1,10)="Candidatus",MIDB(B3457,FIND(" ",B3457,12)+1,IFERROR(FIND(" ",B3457,FIND(" ",B3457,12)+1),LEN(B3457))-FIND(" ",B3457,12)),IF(AND(Q3457&gt;=65,Q3457&lt;=90),MIDB(B3457,FIND(" ",B3457,1),IFERROR(FIND(" ",B3457,FIND(" ",B3457,1)+1),LEN(B3457)+1)-FIND(" ",B3457,1)),"-"))</f>
        <v> brevis</v>
      </c>
      <c r="T3457" s="0" t="n">
        <v>1</v>
      </c>
    </row>
    <row r="3458" customFormat="false" ht="12.8" hidden="false" customHeight="false" outlineLevel="0" collapsed="false">
      <c r="A3458" s="0" t="n">
        <v>3457</v>
      </c>
      <c r="B3458" s="0" t="s">
        <v>15064</v>
      </c>
      <c r="C3458" s="0" t="s">
        <v>21</v>
      </c>
      <c r="D3458" s="0" t="s">
        <v>54</v>
      </c>
      <c r="E3458" s="0" t="s">
        <v>1822</v>
      </c>
      <c r="F3458" s="0" t="s">
        <v>15083</v>
      </c>
      <c r="G3458" s="0" t="s">
        <v>29</v>
      </c>
      <c r="H3458" s="0" t="s">
        <v>15084</v>
      </c>
      <c r="I3458" s="1" t="n">
        <v>22.411</v>
      </c>
      <c r="J3458" s="2" t="s">
        <v>15085</v>
      </c>
      <c r="K3458" s="2" t="s">
        <v>497</v>
      </c>
      <c r="L3458" s="0" t="s">
        <v>29</v>
      </c>
      <c r="M3458" s="0" t="s">
        <v>29</v>
      </c>
      <c r="N3458" s="0" t="s">
        <v>29</v>
      </c>
      <c r="O3458" s="2" t="s">
        <v>179</v>
      </c>
      <c r="P3458" s="2" t="s">
        <v>46</v>
      </c>
      <c r="Q3458" s="0" t="n">
        <f aca="false">_xlfn.UNICODE(B3458)</f>
        <v>76</v>
      </c>
      <c r="R3458" s="0" t="str">
        <f aca="false">IF(MIDB(B3458,1,10)="Candidatus",MIDB(B3458,FIND(" ",B3458,1)+1,FIND(" ",B3458,12)-FIND(" ",B3458,1)),IF(AND(Q3458&gt;=65,Q3458&lt;=90),MIDB(B3458,1,FIND(" ",B3458,1)),"-"))</f>
        <v>Lactobacillus </v>
      </c>
      <c r="S3458" s="0" t="str">
        <f aca="false">IF(MIDB(B3458,1,10)="Candidatus",MIDB(B3458,FIND(" ",B3458,12)+1,IFERROR(FIND(" ",B3458,FIND(" ",B3458,12)+1),LEN(B3458))-FIND(" ",B3458,12)),IF(AND(Q3458&gt;=65,Q3458&lt;=90),MIDB(B3458,FIND(" ",B3458,1),IFERROR(FIND(" ",B3458,FIND(" ",B3458,1)+1),LEN(B3458)+1)-FIND(" ",B3458,1)),"-"))</f>
        <v> brevis</v>
      </c>
      <c r="T3458" s="0" t="n">
        <v>1</v>
      </c>
    </row>
    <row r="3459" customFormat="false" ht="12.8" hidden="false" customHeight="false" outlineLevel="0" collapsed="false">
      <c r="A3459" s="0" t="n">
        <v>3458</v>
      </c>
      <c r="B3459" s="0" t="s">
        <v>15064</v>
      </c>
      <c r="C3459" s="0" t="s">
        <v>21</v>
      </c>
      <c r="D3459" s="0" t="s">
        <v>54</v>
      </c>
      <c r="E3459" s="0" t="s">
        <v>1822</v>
      </c>
      <c r="F3459" s="0" t="s">
        <v>15086</v>
      </c>
      <c r="G3459" s="0" t="s">
        <v>29</v>
      </c>
      <c r="H3459" s="0" t="s">
        <v>15087</v>
      </c>
      <c r="I3459" s="1" t="n">
        <v>84.941</v>
      </c>
      <c r="J3459" s="2" t="s">
        <v>8817</v>
      </c>
      <c r="K3459" s="2" t="s">
        <v>6691</v>
      </c>
      <c r="L3459" s="0" t="s">
        <v>29</v>
      </c>
      <c r="M3459" s="2" t="s">
        <v>46</v>
      </c>
      <c r="N3459" s="0" t="s">
        <v>29</v>
      </c>
      <c r="O3459" s="2" t="s">
        <v>669</v>
      </c>
      <c r="P3459" s="2" t="s">
        <v>112</v>
      </c>
      <c r="Q3459" s="0" t="n">
        <f aca="false">_xlfn.UNICODE(B3459)</f>
        <v>76</v>
      </c>
      <c r="R3459" s="0" t="str">
        <f aca="false">IF(MIDB(B3459,1,10)="Candidatus",MIDB(B3459,FIND(" ",B3459,1)+1,FIND(" ",B3459,12)-FIND(" ",B3459,1)),IF(AND(Q3459&gt;=65,Q3459&lt;=90),MIDB(B3459,1,FIND(" ",B3459,1)),"-"))</f>
        <v>Lactobacillus </v>
      </c>
      <c r="S3459" s="0" t="str">
        <f aca="false">IF(MIDB(B3459,1,10)="Candidatus",MIDB(B3459,FIND(" ",B3459,12)+1,IFERROR(FIND(" ",B3459,FIND(" ",B3459,12)+1),LEN(B3459))-FIND(" ",B3459,12)),IF(AND(Q3459&gt;=65,Q3459&lt;=90),MIDB(B3459,FIND(" ",B3459,1),IFERROR(FIND(" ",B3459,FIND(" ",B3459,1)+1),LEN(B3459)+1)-FIND(" ",B3459,1)),"-"))</f>
        <v> brevis</v>
      </c>
      <c r="T3459" s="0" t="n">
        <v>1</v>
      </c>
    </row>
    <row r="3460" customFormat="false" ht="12.8" hidden="false" customHeight="false" outlineLevel="0" collapsed="false">
      <c r="A3460" s="0" t="n">
        <v>3459</v>
      </c>
      <c r="B3460" s="0" t="s">
        <v>15088</v>
      </c>
      <c r="C3460" s="0" t="s">
        <v>21</v>
      </c>
      <c r="D3460" s="0" t="s">
        <v>54</v>
      </c>
      <c r="E3460" s="0" t="s">
        <v>1822</v>
      </c>
      <c r="F3460" s="0" t="s">
        <v>15089</v>
      </c>
      <c r="G3460" s="0" t="s">
        <v>15090</v>
      </c>
      <c r="H3460" s="0" t="s">
        <v>15091</v>
      </c>
      <c r="I3460" s="1" t="n">
        <v>10.3</v>
      </c>
      <c r="J3460" s="2" t="s">
        <v>15092</v>
      </c>
      <c r="K3460" s="2" t="s">
        <v>96</v>
      </c>
      <c r="L3460" s="0" t="s">
        <v>29</v>
      </c>
      <c r="M3460" s="0" t="s">
        <v>29</v>
      </c>
      <c r="N3460" s="0" t="s">
        <v>29</v>
      </c>
      <c r="O3460" s="2" t="s">
        <v>262</v>
      </c>
      <c r="P3460" s="2" t="s">
        <v>46</v>
      </c>
      <c r="Q3460" s="0" t="n">
        <f aca="false">_xlfn.UNICODE(B3460)</f>
        <v>76</v>
      </c>
      <c r="R3460" s="0" t="str">
        <f aca="false">IF(MIDB(B3460,1,10)="Candidatus",MIDB(B3460,FIND(" ",B3460,1)+1,FIND(" ",B3460,12)-FIND(" ",B3460,1)),IF(AND(Q3460&gt;=65,Q3460&lt;=90),MIDB(B3460,1,FIND(" ",B3460,1)),"-"))</f>
        <v>Lactobacillus </v>
      </c>
      <c r="S3460" s="0" t="str">
        <f aca="false">IF(MIDB(B3460,1,10)="Candidatus",MIDB(B3460,FIND(" ",B3460,12)+1,IFERROR(FIND(" ",B3460,FIND(" ",B3460,12)+1),LEN(B3460))-FIND(" ",B3460,12)),IF(AND(Q3460&gt;=65,Q3460&lt;=90),MIDB(B3460,FIND(" ",B3460,1),IFERROR(FIND(" ",B3460,FIND(" ",B3460,1)+1),LEN(B3460)+1)-FIND(" ",B3460,1)),"-"))</f>
        <v> brevis</v>
      </c>
      <c r="T3460" s="0" t="n">
        <v>1</v>
      </c>
    </row>
    <row r="3461" customFormat="false" ht="12.8" hidden="false" customHeight="false" outlineLevel="0" collapsed="false">
      <c r="A3461" s="0" t="n">
        <v>3460</v>
      </c>
      <c r="B3461" s="0" t="s">
        <v>15088</v>
      </c>
      <c r="C3461" s="0" t="s">
        <v>21</v>
      </c>
      <c r="D3461" s="0" t="s">
        <v>54</v>
      </c>
      <c r="E3461" s="0" t="s">
        <v>1822</v>
      </c>
      <c r="F3461" s="0" t="s">
        <v>15093</v>
      </c>
      <c r="G3461" s="0" t="s">
        <v>15094</v>
      </c>
      <c r="H3461" s="0" t="s">
        <v>15095</v>
      </c>
      <c r="I3461" s="1" t="n">
        <v>35.34</v>
      </c>
      <c r="J3461" s="2" t="s">
        <v>15096</v>
      </c>
      <c r="K3461" s="2" t="s">
        <v>912</v>
      </c>
      <c r="L3461" s="0" t="s">
        <v>29</v>
      </c>
      <c r="M3461" s="0" t="s">
        <v>29</v>
      </c>
      <c r="N3461" s="0" t="s">
        <v>29</v>
      </c>
      <c r="O3461" s="2" t="s">
        <v>612</v>
      </c>
      <c r="P3461" s="2" t="s">
        <v>88</v>
      </c>
      <c r="Q3461" s="0" t="n">
        <f aca="false">_xlfn.UNICODE(B3461)</f>
        <v>76</v>
      </c>
      <c r="R3461" s="0" t="str">
        <f aca="false">IF(MIDB(B3461,1,10)="Candidatus",MIDB(B3461,FIND(" ",B3461,1)+1,FIND(" ",B3461,12)-FIND(" ",B3461,1)),IF(AND(Q3461&gt;=65,Q3461&lt;=90),MIDB(B3461,1,FIND(" ",B3461,1)),"-"))</f>
        <v>Lactobacillus </v>
      </c>
      <c r="S3461" s="0" t="str">
        <f aca="false">IF(MIDB(B3461,1,10)="Candidatus",MIDB(B3461,FIND(" ",B3461,12)+1,IFERROR(FIND(" ",B3461,FIND(" ",B3461,12)+1),LEN(B3461))-FIND(" ",B3461,12)),IF(AND(Q3461&gt;=65,Q3461&lt;=90),MIDB(B3461,FIND(" ",B3461,1),IFERROR(FIND(" ",B3461,FIND(" ",B3461,1)+1),LEN(B3461)+1)-FIND(" ",B3461,1)),"-"))</f>
        <v> brevis</v>
      </c>
      <c r="T3461" s="0" t="n">
        <v>1</v>
      </c>
    </row>
    <row r="3462" customFormat="false" ht="12.8" hidden="false" customHeight="false" outlineLevel="0" collapsed="false">
      <c r="A3462" s="0" t="n">
        <v>3461</v>
      </c>
      <c r="B3462" s="0" t="s">
        <v>15088</v>
      </c>
      <c r="C3462" s="0" t="s">
        <v>21</v>
      </c>
      <c r="D3462" s="0" t="s">
        <v>54</v>
      </c>
      <c r="E3462" s="0" t="s">
        <v>1822</v>
      </c>
      <c r="F3462" s="0" t="s">
        <v>15097</v>
      </c>
      <c r="G3462" s="0" t="s">
        <v>15098</v>
      </c>
      <c r="H3462" s="0" t="s">
        <v>15099</v>
      </c>
      <c r="I3462" s="1" t="n">
        <v>5.866</v>
      </c>
      <c r="J3462" s="2" t="s">
        <v>15100</v>
      </c>
      <c r="K3462" s="2" t="s">
        <v>45</v>
      </c>
      <c r="L3462" s="0" t="s">
        <v>29</v>
      </c>
      <c r="M3462" s="0" t="s">
        <v>29</v>
      </c>
      <c r="N3462" s="0" t="s">
        <v>29</v>
      </c>
      <c r="O3462" s="2" t="s">
        <v>45</v>
      </c>
      <c r="P3462" s="0" t="s">
        <v>29</v>
      </c>
      <c r="Q3462" s="0" t="n">
        <f aca="false">_xlfn.UNICODE(B3462)</f>
        <v>76</v>
      </c>
      <c r="R3462" s="0" t="str">
        <f aca="false">IF(MIDB(B3462,1,10)="Candidatus",MIDB(B3462,FIND(" ",B3462,1)+1,FIND(" ",B3462,12)-FIND(" ",B3462,1)),IF(AND(Q3462&gt;=65,Q3462&lt;=90),MIDB(B3462,1,FIND(" ",B3462,1)),"-"))</f>
        <v>Lactobacillus </v>
      </c>
      <c r="S3462" s="0" t="str">
        <f aca="false">IF(MIDB(B3462,1,10)="Candidatus",MIDB(B3462,FIND(" ",B3462,12)+1,IFERROR(FIND(" ",B3462,FIND(" ",B3462,12)+1),LEN(B3462))-FIND(" ",B3462,12)),IF(AND(Q3462&gt;=65,Q3462&lt;=90),MIDB(B3462,FIND(" ",B3462,1),IFERROR(FIND(" ",B3462,FIND(" ",B3462,1)+1),LEN(B3462)+1)-FIND(" ",B3462,1)),"-"))</f>
        <v> brevis</v>
      </c>
      <c r="T3462" s="0" t="n">
        <v>1</v>
      </c>
    </row>
    <row r="3463" customFormat="false" ht="12.8" hidden="false" customHeight="false" outlineLevel="0" collapsed="false">
      <c r="A3463" s="0" t="n">
        <v>3462</v>
      </c>
      <c r="B3463" s="0" t="s">
        <v>15088</v>
      </c>
      <c r="C3463" s="0" t="s">
        <v>21</v>
      </c>
      <c r="D3463" s="0" t="s">
        <v>54</v>
      </c>
      <c r="E3463" s="0" t="s">
        <v>1822</v>
      </c>
      <c r="F3463" s="0" t="s">
        <v>15101</v>
      </c>
      <c r="G3463" s="0" t="s">
        <v>15102</v>
      </c>
      <c r="H3463" s="0" t="s">
        <v>15103</v>
      </c>
      <c r="I3463" s="1" t="n">
        <v>17.882</v>
      </c>
      <c r="J3463" s="2" t="s">
        <v>15104</v>
      </c>
      <c r="K3463" s="2" t="s">
        <v>1062</v>
      </c>
      <c r="L3463" s="0" t="s">
        <v>29</v>
      </c>
      <c r="M3463" s="0" t="s">
        <v>29</v>
      </c>
      <c r="N3463" s="0" t="s">
        <v>29</v>
      </c>
      <c r="O3463" s="2" t="s">
        <v>912</v>
      </c>
      <c r="P3463" s="2" t="s">
        <v>60</v>
      </c>
      <c r="Q3463" s="0" t="n">
        <f aca="false">_xlfn.UNICODE(B3463)</f>
        <v>76</v>
      </c>
      <c r="R3463" s="0" t="str">
        <f aca="false">IF(MIDB(B3463,1,10)="Candidatus",MIDB(B3463,FIND(" ",B3463,1)+1,FIND(" ",B3463,12)-FIND(" ",B3463,1)),IF(AND(Q3463&gt;=65,Q3463&lt;=90),MIDB(B3463,1,FIND(" ",B3463,1)),"-"))</f>
        <v>Lactobacillus </v>
      </c>
      <c r="S3463" s="0" t="str">
        <f aca="false">IF(MIDB(B3463,1,10)="Candidatus",MIDB(B3463,FIND(" ",B3463,12)+1,IFERROR(FIND(" ",B3463,FIND(" ",B3463,12)+1),LEN(B3463))-FIND(" ",B3463,12)),IF(AND(Q3463&gt;=65,Q3463&lt;=90),MIDB(B3463,FIND(" ",B3463,1),IFERROR(FIND(" ",B3463,FIND(" ",B3463,1)+1),LEN(B3463)+1)-FIND(" ",B3463,1)),"-"))</f>
        <v> brevis</v>
      </c>
      <c r="T3463" s="0" t="n">
        <v>1</v>
      </c>
    </row>
    <row r="3464" customFormat="false" ht="12.8" hidden="false" customHeight="false" outlineLevel="0" collapsed="false">
      <c r="A3464" s="0" t="n">
        <v>3463</v>
      </c>
      <c r="B3464" s="0" t="s">
        <v>15088</v>
      </c>
      <c r="C3464" s="0" t="s">
        <v>21</v>
      </c>
      <c r="D3464" s="0" t="s">
        <v>54</v>
      </c>
      <c r="E3464" s="0" t="s">
        <v>1822</v>
      </c>
      <c r="F3464" s="0" t="s">
        <v>15105</v>
      </c>
      <c r="G3464" s="0" t="s">
        <v>15106</v>
      </c>
      <c r="H3464" s="0" t="s">
        <v>15107</v>
      </c>
      <c r="I3464" s="1" t="n">
        <v>25.335</v>
      </c>
      <c r="J3464" s="2" t="s">
        <v>15108</v>
      </c>
      <c r="K3464" s="2" t="s">
        <v>267</v>
      </c>
      <c r="L3464" s="0" t="s">
        <v>29</v>
      </c>
      <c r="M3464" s="0" t="s">
        <v>29</v>
      </c>
      <c r="N3464" s="0" t="s">
        <v>29</v>
      </c>
      <c r="O3464" s="2" t="s">
        <v>807</v>
      </c>
      <c r="P3464" s="2" t="s">
        <v>46</v>
      </c>
      <c r="Q3464" s="0" t="n">
        <f aca="false">_xlfn.UNICODE(B3464)</f>
        <v>76</v>
      </c>
      <c r="R3464" s="0" t="str">
        <f aca="false">IF(MIDB(B3464,1,10)="Candidatus",MIDB(B3464,FIND(" ",B3464,1)+1,FIND(" ",B3464,12)-FIND(" ",B3464,1)),IF(AND(Q3464&gt;=65,Q3464&lt;=90),MIDB(B3464,1,FIND(" ",B3464,1)),"-"))</f>
        <v>Lactobacillus </v>
      </c>
      <c r="S3464" s="0" t="str">
        <f aca="false">IF(MIDB(B3464,1,10)="Candidatus",MIDB(B3464,FIND(" ",B3464,12)+1,IFERROR(FIND(" ",B3464,FIND(" ",B3464,12)+1),LEN(B3464))-FIND(" ",B3464,12)),IF(AND(Q3464&gt;=65,Q3464&lt;=90),MIDB(B3464,FIND(" ",B3464,1),IFERROR(FIND(" ",B3464,FIND(" ",B3464,1)+1),LEN(B3464)+1)-FIND(" ",B3464,1)),"-"))</f>
        <v> brevis</v>
      </c>
      <c r="T3464" s="0" t="n">
        <v>1</v>
      </c>
    </row>
    <row r="3465" customFormat="false" ht="12.8" hidden="false" customHeight="false" outlineLevel="0" collapsed="false">
      <c r="A3465" s="0" t="n">
        <v>3464</v>
      </c>
      <c r="B3465" s="0" t="s">
        <v>15088</v>
      </c>
      <c r="C3465" s="0" t="s">
        <v>21</v>
      </c>
      <c r="D3465" s="0" t="s">
        <v>54</v>
      </c>
      <c r="E3465" s="0" t="s">
        <v>1822</v>
      </c>
      <c r="F3465" s="0" t="s">
        <v>15109</v>
      </c>
      <c r="G3465" s="0" t="s">
        <v>15110</v>
      </c>
      <c r="H3465" s="0" t="s">
        <v>15111</v>
      </c>
      <c r="I3465" s="1" t="n">
        <v>42.449</v>
      </c>
      <c r="J3465" s="2" t="s">
        <v>15112</v>
      </c>
      <c r="K3465" s="2" t="s">
        <v>1898</v>
      </c>
      <c r="L3465" s="0" t="s">
        <v>29</v>
      </c>
      <c r="M3465" s="0" t="s">
        <v>29</v>
      </c>
      <c r="N3465" s="0" t="s">
        <v>29</v>
      </c>
      <c r="O3465" s="2" t="s">
        <v>1663</v>
      </c>
      <c r="P3465" s="2" t="s">
        <v>88</v>
      </c>
      <c r="Q3465" s="0" t="n">
        <f aca="false">_xlfn.UNICODE(B3465)</f>
        <v>76</v>
      </c>
      <c r="R3465" s="0" t="str">
        <f aca="false">IF(MIDB(B3465,1,10)="Candidatus",MIDB(B3465,FIND(" ",B3465,1)+1,FIND(" ",B3465,12)-FIND(" ",B3465,1)),IF(AND(Q3465&gt;=65,Q3465&lt;=90),MIDB(B3465,1,FIND(" ",B3465,1)),"-"))</f>
        <v>Lactobacillus </v>
      </c>
      <c r="S3465" s="0" t="str">
        <f aca="false">IF(MIDB(B3465,1,10)="Candidatus",MIDB(B3465,FIND(" ",B3465,12)+1,IFERROR(FIND(" ",B3465,FIND(" ",B3465,12)+1),LEN(B3465))-FIND(" ",B3465,12)),IF(AND(Q3465&gt;=65,Q3465&lt;=90),MIDB(B3465,FIND(" ",B3465,1),IFERROR(FIND(" ",B3465,FIND(" ",B3465,1)+1),LEN(B3465)+1)-FIND(" ",B3465,1)),"-"))</f>
        <v> brevis</v>
      </c>
      <c r="T3465" s="0" t="n">
        <v>1</v>
      </c>
    </row>
    <row r="3466" customFormat="false" ht="12.8" hidden="false" customHeight="false" outlineLevel="0" collapsed="false">
      <c r="A3466" s="0" t="n">
        <v>3465</v>
      </c>
      <c r="B3466" s="0" t="s">
        <v>15088</v>
      </c>
      <c r="C3466" s="0" t="s">
        <v>21</v>
      </c>
      <c r="D3466" s="0" t="s">
        <v>54</v>
      </c>
      <c r="E3466" s="0" t="s">
        <v>1822</v>
      </c>
      <c r="F3466" s="0" t="s">
        <v>15113</v>
      </c>
      <c r="G3466" s="0" t="s">
        <v>15114</v>
      </c>
      <c r="H3466" s="0" t="s">
        <v>15115</v>
      </c>
      <c r="I3466" s="1" t="n">
        <v>35.388</v>
      </c>
      <c r="J3466" s="2" t="s">
        <v>15116</v>
      </c>
      <c r="K3466" s="2" t="s">
        <v>166</v>
      </c>
      <c r="L3466" s="0" t="s">
        <v>29</v>
      </c>
      <c r="M3466" s="0" t="s">
        <v>29</v>
      </c>
      <c r="N3466" s="0" t="s">
        <v>29</v>
      </c>
      <c r="O3466" s="2" t="s">
        <v>686</v>
      </c>
      <c r="P3466" s="2" t="s">
        <v>46</v>
      </c>
      <c r="Q3466" s="0" t="n">
        <f aca="false">_xlfn.UNICODE(B3466)</f>
        <v>76</v>
      </c>
      <c r="R3466" s="0" t="str">
        <f aca="false">IF(MIDB(B3466,1,10)="Candidatus",MIDB(B3466,FIND(" ",B3466,1)+1,FIND(" ",B3466,12)-FIND(" ",B3466,1)),IF(AND(Q3466&gt;=65,Q3466&lt;=90),MIDB(B3466,1,FIND(" ",B3466,1)),"-"))</f>
        <v>Lactobacillus </v>
      </c>
      <c r="S3466" s="0" t="str">
        <f aca="false">IF(MIDB(B3466,1,10)="Candidatus",MIDB(B3466,FIND(" ",B3466,12)+1,IFERROR(FIND(" ",B3466,FIND(" ",B3466,12)+1),LEN(B3466))-FIND(" ",B3466,12)),IF(AND(Q3466&gt;=65,Q3466&lt;=90),MIDB(B3466,FIND(" ",B3466,1),IFERROR(FIND(" ",B3466,FIND(" ",B3466,1)+1),LEN(B3466)+1)-FIND(" ",B3466,1)),"-"))</f>
        <v> brevis</v>
      </c>
      <c r="T3466" s="0" t="n">
        <v>1</v>
      </c>
    </row>
    <row r="3467" customFormat="false" ht="12.8" hidden="false" customHeight="false" outlineLevel="0" collapsed="false">
      <c r="A3467" s="0" t="n">
        <v>3466</v>
      </c>
      <c r="B3467" s="0" t="s">
        <v>15088</v>
      </c>
      <c r="C3467" s="0" t="s">
        <v>21</v>
      </c>
      <c r="D3467" s="0" t="s">
        <v>54</v>
      </c>
      <c r="E3467" s="0" t="s">
        <v>1822</v>
      </c>
      <c r="F3467" s="0" t="s">
        <v>15117</v>
      </c>
      <c r="G3467" s="0" t="s">
        <v>15118</v>
      </c>
      <c r="H3467" s="0" t="s">
        <v>15119</v>
      </c>
      <c r="I3467" s="1" t="n">
        <v>8.556</v>
      </c>
      <c r="J3467" s="2" t="s">
        <v>15120</v>
      </c>
      <c r="K3467" s="2" t="s">
        <v>262</v>
      </c>
      <c r="L3467" s="0" t="s">
        <v>29</v>
      </c>
      <c r="M3467" s="0" t="s">
        <v>29</v>
      </c>
      <c r="N3467" s="0" t="s">
        <v>29</v>
      </c>
      <c r="O3467" s="2" t="s">
        <v>262</v>
      </c>
      <c r="P3467" s="0" t="s">
        <v>29</v>
      </c>
      <c r="Q3467" s="0" t="n">
        <f aca="false">_xlfn.UNICODE(B3467)</f>
        <v>76</v>
      </c>
      <c r="R3467" s="0" t="str">
        <f aca="false">IF(MIDB(B3467,1,10)="Candidatus",MIDB(B3467,FIND(" ",B3467,1)+1,FIND(" ",B3467,12)-FIND(" ",B3467,1)),IF(AND(Q3467&gt;=65,Q3467&lt;=90),MIDB(B3467,1,FIND(" ",B3467,1)),"-"))</f>
        <v>Lactobacillus </v>
      </c>
      <c r="S3467" s="0" t="str">
        <f aca="false">IF(MIDB(B3467,1,10)="Candidatus",MIDB(B3467,FIND(" ",B3467,12)+1,IFERROR(FIND(" ",B3467,FIND(" ",B3467,12)+1),LEN(B3467))-FIND(" ",B3467,12)),IF(AND(Q3467&gt;=65,Q3467&lt;=90),MIDB(B3467,FIND(" ",B3467,1),IFERROR(FIND(" ",B3467,FIND(" ",B3467,1)+1),LEN(B3467)+1)-FIND(" ",B3467,1)),"-"))</f>
        <v> brevis</v>
      </c>
      <c r="T3467" s="0" t="n">
        <v>1</v>
      </c>
    </row>
    <row r="3468" customFormat="false" ht="12.8" hidden="false" customHeight="false" outlineLevel="0" collapsed="false">
      <c r="A3468" s="0" t="n">
        <v>3467</v>
      </c>
      <c r="B3468" s="0" t="s">
        <v>15088</v>
      </c>
      <c r="C3468" s="0" t="s">
        <v>21</v>
      </c>
      <c r="D3468" s="0" t="s">
        <v>54</v>
      </c>
      <c r="E3468" s="0" t="s">
        <v>1822</v>
      </c>
      <c r="F3468" s="0" t="s">
        <v>15121</v>
      </c>
      <c r="G3468" s="0" t="s">
        <v>15122</v>
      </c>
      <c r="H3468" s="0" t="s">
        <v>15123</v>
      </c>
      <c r="I3468" s="1" t="n">
        <v>11.627</v>
      </c>
      <c r="J3468" s="2" t="s">
        <v>15124</v>
      </c>
      <c r="K3468" s="2" t="s">
        <v>82</v>
      </c>
      <c r="L3468" s="0" t="s">
        <v>29</v>
      </c>
      <c r="M3468" s="0" t="s">
        <v>29</v>
      </c>
      <c r="N3468" s="0" t="s">
        <v>29</v>
      </c>
      <c r="O3468" s="2" t="s">
        <v>82</v>
      </c>
      <c r="P3468" s="0" t="s">
        <v>29</v>
      </c>
      <c r="Q3468" s="0" t="n">
        <f aca="false">_xlfn.UNICODE(B3468)</f>
        <v>76</v>
      </c>
      <c r="R3468" s="0" t="str">
        <f aca="false">IF(MIDB(B3468,1,10)="Candidatus",MIDB(B3468,FIND(" ",B3468,1)+1,FIND(" ",B3468,12)-FIND(" ",B3468,1)),IF(AND(Q3468&gt;=65,Q3468&lt;=90),MIDB(B3468,1,FIND(" ",B3468,1)),"-"))</f>
        <v>Lactobacillus </v>
      </c>
      <c r="S3468" s="0" t="str">
        <f aca="false">IF(MIDB(B3468,1,10)="Candidatus",MIDB(B3468,FIND(" ",B3468,12)+1,IFERROR(FIND(" ",B3468,FIND(" ",B3468,12)+1),LEN(B3468))-FIND(" ",B3468,12)),IF(AND(Q3468&gt;=65,Q3468&lt;=90),MIDB(B3468,FIND(" ",B3468,1),IFERROR(FIND(" ",B3468,FIND(" ",B3468,1)+1),LEN(B3468)+1)-FIND(" ",B3468,1)),"-"))</f>
        <v> brevis</v>
      </c>
      <c r="T3468" s="0" t="n">
        <v>1</v>
      </c>
    </row>
    <row r="3469" customFormat="false" ht="12.8" hidden="false" customHeight="false" outlineLevel="0" collapsed="false">
      <c r="A3469" s="0" t="n">
        <v>3468</v>
      </c>
      <c r="B3469" s="0" t="s">
        <v>15125</v>
      </c>
      <c r="C3469" s="0" t="s">
        <v>21</v>
      </c>
      <c r="D3469" s="0" t="s">
        <v>54</v>
      </c>
      <c r="E3469" s="0" t="s">
        <v>1822</v>
      </c>
      <c r="F3469" s="0" t="s">
        <v>15126</v>
      </c>
      <c r="G3469" s="0" t="s">
        <v>15127</v>
      </c>
      <c r="H3469" s="0" t="s">
        <v>15128</v>
      </c>
      <c r="I3469" s="1" t="n">
        <v>3.424</v>
      </c>
      <c r="J3469" s="2" t="s">
        <v>15129</v>
      </c>
      <c r="K3469" s="2" t="s">
        <v>60</v>
      </c>
      <c r="L3469" s="0" t="s">
        <v>29</v>
      </c>
      <c r="M3469" s="0" t="s">
        <v>29</v>
      </c>
      <c r="N3469" s="0" t="s">
        <v>29</v>
      </c>
      <c r="O3469" s="2" t="s">
        <v>60</v>
      </c>
      <c r="P3469" s="0" t="s">
        <v>29</v>
      </c>
      <c r="Q3469" s="0" t="n">
        <f aca="false">_xlfn.UNICODE(B3469)</f>
        <v>76</v>
      </c>
      <c r="R3469" s="0" t="str">
        <f aca="false">IF(MIDB(B3469,1,10)="Candidatus",MIDB(B3469,FIND(" ",B3469,1)+1,FIND(" ",B3469,12)-FIND(" ",B3469,1)),IF(AND(Q3469&gt;=65,Q3469&lt;=90),MIDB(B3469,1,FIND(" ",B3469,1)),"-"))</f>
        <v>Lactobacillus </v>
      </c>
      <c r="S3469" s="0" t="str">
        <f aca="false">IF(MIDB(B3469,1,10)="Candidatus",MIDB(B3469,FIND(" ",B3469,12)+1,IFERROR(FIND(" ",B3469,FIND(" ",B3469,12)+1),LEN(B3469))-FIND(" ",B3469,12)),IF(AND(Q3469&gt;=65,Q3469&lt;=90),MIDB(B3469,FIND(" ",B3469,1),IFERROR(FIND(" ",B3469,FIND(" ",B3469,1)+1),LEN(B3469)+1)-FIND(" ",B3469,1)),"-"))</f>
        <v> buchneri</v>
      </c>
      <c r="T3469" s="0" t="n">
        <v>1</v>
      </c>
    </row>
    <row r="3470" customFormat="false" ht="12.8" hidden="false" customHeight="false" outlineLevel="0" collapsed="false">
      <c r="A3470" s="0" t="n">
        <v>3469</v>
      </c>
      <c r="B3470" s="0" t="s">
        <v>15125</v>
      </c>
      <c r="C3470" s="0" t="s">
        <v>21</v>
      </c>
      <c r="D3470" s="0" t="s">
        <v>54</v>
      </c>
      <c r="E3470" s="0" t="s">
        <v>1822</v>
      </c>
      <c r="F3470" s="0" t="s">
        <v>15130</v>
      </c>
      <c r="G3470" s="0" t="s">
        <v>15131</v>
      </c>
      <c r="H3470" s="0" t="s">
        <v>15132</v>
      </c>
      <c r="I3470" s="1" t="n">
        <v>2.707</v>
      </c>
      <c r="J3470" s="2" t="s">
        <v>15133</v>
      </c>
      <c r="K3470" s="2" t="s">
        <v>129</v>
      </c>
      <c r="L3470" s="0" t="s">
        <v>29</v>
      </c>
      <c r="M3470" s="0" t="s">
        <v>29</v>
      </c>
      <c r="N3470" s="0" t="s">
        <v>29</v>
      </c>
      <c r="O3470" s="2" t="s">
        <v>129</v>
      </c>
      <c r="P3470" s="0" t="s">
        <v>29</v>
      </c>
      <c r="Q3470" s="0" t="n">
        <f aca="false">_xlfn.UNICODE(B3470)</f>
        <v>76</v>
      </c>
      <c r="R3470" s="0" t="str">
        <f aca="false">IF(MIDB(B3470,1,10)="Candidatus",MIDB(B3470,FIND(" ",B3470,1)+1,FIND(" ",B3470,12)-FIND(" ",B3470,1)),IF(AND(Q3470&gt;=65,Q3470&lt;=90),MIDB(B3470,1,FIND(" ",B3470,1)),"-"))</f>
        <v>Lactobacillus </v>
      </c>
      <c r="S3470" s="0" t="str">
        <f aca="false">IF(MIDB(B3470,1,10)="Candidatus",MIDB(B3470,FIND(" ",B3470,12)+1,IFERROR(FIND(" ",B3470,FIND(" ",B3470,12)+1),LEN(B3470))-FIND(" ",B3470,12)),IF(AND(Q3470&gt;=65,Q3470&lt;=90),MIDB(B3470,FIND(" ",B3470,1),IFERROR(FIND(" ",B3470,FIND(" ",B3470,1)+1),LEN(B3470)+1)-FIND(" ",B3470,1)),"-"))</f>
        <v> buchneri</v>
      </c>
      <c r="T3470" s="0" t="n">
        <v>1</v>
      </c>
    </row>
    <row r="3471" customFormat="false" ht="12.8" hidden="false" customHeight="false" outlineLevel="0" collapsed="false">
      <c r="A3471" s="0" t="n">
        <v>3470</v>
      </c>
      <c r="B3471" s="0" t="s">
        <v>15125</v>
      </c>
      <c r="C3471" s="0" t="s">
        <v>21</v>
      </c>
      <c r="D3471" s="0" t="s">
        <v>54</v>
      </c>
      <c r="E3471" s="0" t="s">
        <v>1822</v>
      </c>
      <c r="F3471" s="0" t="s">
        <v>15134</v>
      </c>
      <c r="G3471" s="0" t="s">
        <v>15135</v>
      </c>
      <c r="H3471" s="0" t="s">
        <v>15136</v>
      </c>
      <c r="I3471" s="1" t="n">
        <v>56.473</v>
      </c>
      <c r="J3471" s="2" t="s">
        <v>15137</v>
      </c>
      <c r="K3471" s="2" t="s">
        <v>70</v>
      </c>
      <c r="L3471" s="0" t="s">
        <v>29</v>
      </c>
      <c r="M3471" s="0" t="s">
        <v>29</v>
      </c>
      <c r="N3471" s="0" t="s">
        <v>29</v>
      </c>
      <c r="O3471" s="2" t="s">
        <v>312</v>
      </c>
      <c r="P3471" s="2" t="s">
        <v>52</v>
      </c>
      <c r="Q3471" s="0" t="n">
        <f aca="false">_xlfn.UNICODE(B3471)</f>
        <v>76</v>
      </c>
      <c r="R3471" s="0" t="str">
        <f aca="false">IF(MIDB(B3471,1,10)="Candidatus",MIDB(B3471,FIND(" ",B3471,1)+1,FIND(" ",B3471,12)-FIND(" ",B3471,1)),IF(AND(Q3471&gt;=65,Q3471&lt;=90),MIDB(B3471,1,FIND(" ",B3471,1)),"-"))</f>
        <v>Lactobacillus </v>
      </c>
      <c r="S3471" s="0" t="str">
        <f aca="false">IF(MIDB(B3471,1,10)="Candidatus",MIDB(B3471,FIND(" ",B3471,12)+1,IFERROR(FIND(" ",B3471,FIND(" ",B3471,12)+1),LEN(B3471))-FIND(" ",B3471,12)),IF(AND(Q3471&gt;=65,Q3471&lt;=90),MIDB(B3471,FIND(" ",B3471,1),IFERROR(FIND(" ",B3471,FIND(" ",B3471,1)+1),LEN(B3471)+1)-FIND(" ",B3471,1)),"-"))</f>
        <v> buchneri</v>
      </c>
      <c r="T3471" s="0" t="n">
        <v>1</v>
      </c>
    </row>
    <row r="3472" customFormat="false" ht="12.8" hidden="false" customHeight="false" outlineLevel="0" collapsed="false">
      <c r="A3472" s="0" t="n">
        <v>3471</v>
      </c>
      <c r="B3472" s="0" t="s">
        <v>15138</v>
      </c>
      <c r="C3472" s="0" t="s">
        <v>21</v>
      </c>
      <c r="D3472" s="0" t="s">
        <v>54</v>
      </c>
      <c r="E3472" s="0" t="s">
        <v>1822</v>
      </c>
      <c r="F3472" s="0" t="s">
        <v>15139</v>
      </c>
      <c r="G3472" s="0" t="s">
        <v>15140</v>
      </c>
      <c r="H3472" s="0" t="s">
        <v>15141</v>
      </c>
      <c r="I3472" s="1" t="n">
        <v>10.798</v>
      </c>
      <c r="J3472" s="2" t="s">
        <v>15142</v>
      </c>
      <c r="K3472" s="2" t="s">
        <v>1598</v>
      </c>
      <c r="L3472" s="0" t="s">
        <v>29</v>
      </c>
      <c r="M3472" s="0" t="s">
        <v>29</v>
      </c>
      <c r="N3472" s="0" t="s">
        <v>29</v>
      </c>
      <c r="O3472" s="2" t="s">
        <v>1598</v>
      </c>
      <c r="P3472" s="0" t="s">
        <v>29</v>
      </c>
      <c r="Q3472" s="0" t="n">
        <f aca="false">_xlfn.UNICODE(B3472)</f>
        <v>76</v>
      </c>
      <c r="R3472" s="0" t="str">
        <f aca="false">IF(MIDB(B3472,1,10)="Candidatus",MIDB(B3472,FIND(" ",B3472,1)+1,FIND(" ",B3472,12)-FIND(" ",B3472,1)),IF(AND(Q3472&gt;=65,Q3472&lt;=90),MIDB(B3472,1,FIND(" ",B3472,1)),"-"))</f>
        <v>Lactobacillus </v>
      </c>
      <c r="S3472" s="0" t="str">
        <f aca="false">IF(MIDB(B3472,1,10)="Candidatus",MIDB(B3472,FIND(" ",B3472,12)+1,IFERROR(FIND(" ",B3472,FIND(" ",B3472,12)+1),LEN(B3472))-FIND(" ",B3472,12)),IF(AND(Q3472&gt;=65,Q3472&lt;=90),MIDB(B3472,FIND(" ",B3472,1),IFERROR(FIND(" ",B3472,FIND(" ",B3472,1)+1),LEN(B3472)+1)-FIND(" ",B3472,1)),"-"))</f>
        <v> buchneri</v>
      </c>
      <c r="T3472" s="0" t="n">
        <v>1</v>
      </c>
    </row>
    <row r="3473" customFormat="false" ht="12.8" hidden="false" customHeight="false" outlineLevel="0" collapsed="false">
      <c r="A3473" s="0" t="n">
        <v>3472</v>
      </c>
      <c r="B3473" s="0" t="s">
        <v>15138</v>
      </c>
      <c r="C3473" s="0" t="s">
        <v>21</v>
      </c>
      <c r="D3473" s="0" t="s">
        <v>54</v>
      </c>
      <c r="E3473" s="0" t="s">
        <v>1822</v>
      </c>
      <c r="F3473" s="0" t="s">
        <v>15143</v>
      </c>
      <c r="G3473" s="0" t="s">
        <v>15144</v>
      </c>
      <c r="H3473" s="0" t="s">
        <v>15145</v>
      </c>
      <c r="I3473" s="1" t="n">
        <v>18.513</v>
      </c>
      <c r="J3473" s="2" t="s">
        <v>15146</v>
      </c>
      <c r="K3473" s="2" t="s">
        <v>179</v>
      </c>
      <c r="L3473" s="0" t="s">
        <v>29</v>
      </c>
      <c r="M3473" s="0" t="s">
        <v>29</v>
      </c>
      <c r="N3473" s="0" t="s">
        <v>29</v>
      </c>
      <c r="O3473" s="2" t="s">
        <v>521</v>
      </c>
      <c r="P3473" s="2" t="s">
        <v>46</v>
      </c>
      <c r="Q3473" s="0" t="n">
        <f aca="false">_xlfn.UNICODE(B3473)</f>
        <v>76</v>
      </c>
      <c r="R3473" s="0" t="str">
        <f aca="false">IF(MIDB(B3473,1,10)="Candidatus",MIDB(B3473,FIND(" ",B3473,1)+1,FIND(" ",B3473,12)-FIND(" ",B3473,1)),IF(AND(Q3473&gt;=65,Q3473&lt;=90),MIDB(B3473,1,FIND(" ",B3473,1)),"-"))</f>
        <v>Lactobacillus </v>
      </c>
      <c r="S3473" s="0" t="str">
        <f aca="false">IF(MIDB(B3473,1,10)="Candidatus",MIDB(B3473,FIND(" ",B3473,12)+1,IFERROR(FIND(" ",B3473,FIND(" ",B3473,12)+1),LEN(B3473))-FIND(" ",B3473,12)),IF(AND(Q3473&gt;=65,Q3473&lt;=90),MIDB(B3473,FIND(" ",B3473,1),IFERROR(FIND(" ",B3473,FIND(" ",B3473,1)+1),LEN(B3473)+1)-FIND(" ",B3473,1)),"-"))</f>
        <v> buchneri</v>
      </c>
      <c r="T3473" s="0" t="n">
        <v>1</v>
      </c>
    </row>
    <row r="3474" customFormat="false" ht="12.8" hidden="false" customHeight="false" outlineLevel="0" collapsed="false">
      <c r="A3474" s="0" t="n">
        <v>3473</v>
      </c>
      <c r="B3474" s="0" t="s">
        <v>15138</v>
      </c>
      <c r="C3474" s="0" t="s">
        <v>21</v>
      </c>
      <c r="D3474" s="0" t="s">
        <v>54</v>
      </c>
      <c r="E3474" s="0" t="s">
        <v>1822</v>
      </c>
      <c r="F3474" s="0" t="s">
        <v>15147</v>
      </c>
      <c r="G3474" s="0" t="s">
        <v>15148</v>
      </c>
      <c r="H3474" s="0" t="s">
        <v>15149</v>
      </c>
      <c r="I3474" s="1" t="n">
        <v>52.697</v>
      </c>
      <c r="J3474" s="2" t="s">
        <v>15150</v>
      </c>
      <c r="K3474" s="2" t="s">
        <v>70</v>
      </c>
      <c r="L3474" s="0" t="s">
        <v>29</v>
      </c>
      <c r="M3474" s="0" t="s">
        <v>29</v>
      </c>
      <c r="N3474" s="0" t="s">
        <v>29</v>
      </c>
      <c r="O3474" s="2" t="s">
        <v>312</v>
      </c>
      <c r="P3474" s="2" t="s">
        <v>52</v>
      </c>
      <c r="Q3474" s="0" t="n">
        <f aca="false">_xlfn.UNICODE(B3474)</f>
        <v>76</v>
      </c>
      <c r="R3474" s="0" t="str">
        <f aca="false">IF(MIDB(B3474,1,10)="Candidatus",MIDB(B3474,FIND(" ",B3474,1)+1,FIND(" ",B3474,12)-FIND(" ",B3474,1)),IF(AND(Q3474&gt;=65,Q3474&lt;=90),MIDB(B3474,1,FIND(" ",B3474,1)),"-"))</f>
        <v>Lactobacillus </v>
      </c>
      <c r="S3474" s="0" t="str">
        <f aca="false">IF(MIDB(B3474,1,10)="Candidatus",MIDB(B3474,FIND(" ",B3474,12)+1,IFERROR(FIND(" ",B3474,FIND(" ",B3474,12)+1),LEN(B3474))-FIND(" ",B3474,12)),IF(AND(Q3474&gt;=65,Q3474&lt;=90),MIDB(B3474,FIND(" ",B3474,1),IFERROR(FIND(" ",B3474,FIND(" ",B3474,1)+1),LEN(B3474)+1)-FIND(" ",B3474,1)),"-"))</f>
        <v> buchneri</v>
      </c>
      <c r="T3474" s="0" t="n">
        <v>1</v>
      </c>
    </row>
    <row r="3475" customFormat="false" ht="12.8" hidden="false" customHeight="false" outlineLevel="0" collapsed="false">
      <c r="A3475" s="0" t="n">
        <v>3474</v>
      </c>
      <c r="B3475" s="0" t="s">
        <v>15151</v>
      </c>
      <c r="C3475" s="0" t="s">
        <v>21</v>
      </c>
      <c r="D3475" s="0" t="s">
        <v>54</v>
      </c>
      <c r="E3475" s="0" t="s">
        <v>1822</v>
      </c>
      <c r="F3475" s="0" t="s">
        <v>15152</v>
      </c>
      <c r="G3475" s="0" t="s">
        <v>15153</v>
      </c>
      <c r="H3475" s="0" t="s">
        <v>15154</v>
      </c>
      <c r="I3475" s="1" t="n">
        <v>13.908</v>
      </c>
      <c r="J3475" s="2" t="s">
        <v>15155</v>
      </c>
      <c r="K3475" s="2" t="s">
        <v>287</v>
      </c>
      <c r="L3475" s="0" t="s">
        <v>29</v>
      </c>
      <c r="M3475" s="0" t="s">
        <v>29</v>
      </c>
      <c r="N3475" s="0" t="s">
        <v>29</v>
      </c>
      <c r="O3475" s="2" t="s">
        <v>287</v>
      </c>
      <c r="P3475" s="0" t="s">
        <v>29</v>
      </c>
      <c r="Q3475" s="0" t="n">
        <f aca="false">_xlfn.UNICODE(B3475)</f>
        <v>76</v>
      </c>
      <c r="R3475" s="0" t="str">
        <f aca="false">IF(MIDB(B3475,1,10)="Candidatus",MIDB(B3475,FIND(" ",B3475,1)+1,FIND(" ",B3475,12)-FIND(" ",B3475,1)),IF(AND(Q3475&gt;=65,Q3475&lt;=90),MIDB(B3475,1,FIND(" ",B3475,1)),"-"))</f>
        <v>Lactobacillus </v>
      </c>
      <c r="S3475" s="0" t="str">
        <f aca="false">IF(MIDB(B3475,1,10)="Candidatus",MIDB(B3475,FIND(" ",B3475,12)+1,IFERROR(FIND(" ",B3475,FIND(" ",B3475,12)+1),LEN(B3475))-FIND(" ",B3475,12)),IF(AND(Q3475&gt;=65,Q3475&lt;=90),MIDB(B3475,FIND(" ",B3475,1),IFERROR(FIND(" ",B3475,FIND(" ",B3475,1)+1),LEN(B3475)+1)-FIND(" ",B3475,1)),"-"))</f>
        <v> casei</v>
      </c>
      <c r="T3475" s="0" t="n">
        <v>1</v>
      </c>
    </row>
    <row r="3476" customFormat="false" ht="12.8" hidden="false" customHeight="false" outlineLevel="0" collapsed="false">
      <c r="A3476" s="0" t="n">
        <v>3475</v>
      </c>
      <c r="B3476" s="0" t="s">
        <v>15151</v>
      </c>
      <c r="C3476" s="0" t="s">
        <v>21</v>
      </c>
      <c r="D3476" s="0" t="s">
        <v>54</v>
      </c>
      <c r="E3476" s="0" t="s">
        <v>1822</v>
      </c>
      <c r="F3476" s="0" t="s">
        <v>15156</v>
      </c>
      <c r="G3476" s="0" t="s">
        <v>15157</v>
      </c>
      <c r="H3476" s="0" t="s">
        <v>15158</v>
      </c>
      <c r="I3476" s="1" t="n">
        <v>7.604</v>
      </c>
      <c r="J3476" s="2" t="s">
        <v>15159</v>
      </c>
      <c r="K3476" s="2" t="s">
        <v>45</v>
      </c>
      <c r="L3476" s="0" t="s">
        <v>29</v>
      </c>
      <c r="M3476" s="0" t="s">
        <v>29</v>
      </c>
      <c r="N3476" s="0" t="s">
        <v>29</v>
      </c>
      <c r="O3476" s="2" t="s">
        <v>45</v>
      </c>
      <c r="P3476" s="0" t="s">
        <v>29</v>
      </c>
      <c r="Q3476" s="0" t="n">
        <f aca="false">_xlfn.UNICODE(B3476)</f>
        <v>76</v>
      </c>
      <c r="R3476" s="0" t="str">
        <f aca="false">IF(MIDB(B3476,1,10)="Candidatus",MIDB(B3476,FIND(" ",B3476,1)+1,FIND(" ",B3476,12)-FIND(" ",B3476,1)),IF(AND(Q3476&gt;=65,Q3476&lt;=90),MIDB(B3476,1,FIND(" ",B3476,1)),"-"))</f>
        <v>Lactobacillus </v>
      </c>
      <c r="S3476" s="0" t="str">
        <f aca="false">IF(MIDB(B3476,1,10)="Candidatus",MIDB(B3476,FIND(" ",B3476,12)+1,IFERROR(FIND(" ",B3476,FIND(" ",B3476,12)+1),LEN(B3476))-FIND(" ",B3476,12)),IF(AND(Q3476&gt;=65,Q3476&lt;=90),MIDB(B3476,FIND(" ",B3476,1),IFERROR(FIND(" ",B3476,FIND(" ",B3476,1)+1),LEN(B3476)+1)-FIND(" ",B3476,1)),"-"))</f>
        <v> casei</v>
      </c>
      <c r="T3476" s="0" t="n">
        <v>1</v>
      </c>
    </row>
    <row r="3477" customFormat="false" ht="12.8" hidden="false" customHeight="false" outlineLevel="0" collapsed="false">
      <c r="A3477" s="0" t="n">
        <v>3476</v>
      </c>
      <c r="B3477" s="0" t="s">
        <v>15151</v>
      </c>
      <c r="C3477" s="0" t="s">
        <v>21</v>
      </c>
      <c r="D3477" s="0" t="s">
        <v>54</v>
      </c>
      <c r="E3477" s="0" t="s">
        <v>1822</v>
      </c>
      <c r="F3477" s="0" t="s">
        <v>15160</v>
      </c>
      <c r="G3477" s="0" t="s">
        <v>15161</v>
      </c>
      <c r="H3477" s="0" t="s">
        <v>15162</v>
      </c>
      <c r="I3477" s="1" t="n">
        <v>3.25</v>
      </c>
      <c r="J3477" s="2" t="s">
        <v>15163</v>
      </c>
      <c r="K3477" s="2" t="s">
        <v>28</v>
      </c>
      <c r="L3477" s="0" t="s">
        <v>29</v>
      </c>
      <c r="M3477" s="0" t="s">
        <v>29</v>
      </c>
      <c r="N3477" s="0" t="s">
        <v>29</v>
      </c>
      <c r="O3477" s="2" t="s">
        <v>28</v>
      </c>
      <c r="P3477" s="0" t="s">
        <v>29</v>
      </c>
      <c r="Q3477" s="0" t="n">
        <f aca="false">_xlfn.UNICODE(B3477)</f>
        <v>76</v>
      </c>
      <c r="R3477" s="0" t="str">
        <f aca="false">IF(MIDB(B3477,1,10)="Candidatus",MIDB(B3477,FIND(" ",B3477,1)+1,FIND(" ",B3477,12)-FIND(" ",B3477,1)),IF(AND(Q3477&gt;=65,Q3477&lt;=90),MIDB(B3477,1,FIND(" ",B3477,1)),"-"))</f>
        <v>Lactobacillus </v>
      </c>
      <c r="S3477" s="0" t="str">
        <f aca="false">IF(MIDB(B3477,1,10)="Candidatus",MIDB(B3477,FIND(" ",B3477,12)+1,IFERROR(FIND(" ",B3477,FIND(" ",B3477,12)+1),LEN(B3477))-FIND(" ",B3477,12)),IF(AND(Q3477&gt;=65,Q3477&lt;=90),MIDB(B3477,FIND(" ",B3477,1),IFERROR(FIND(" ",B3477,FIND(" ",B3477,1)+1),LEN(B3477)+1)-FIND(" ",B3477,1)),"-"))</f>
        <v> casei</v>
      </c>
      <c r="T3477" s="0" t="n">
        <v>1</v>
      </c>
    </row>
    <row r="3478" customFormat="false" ht="12.8" hidden="false" customHeight="false" outlineLevel="0" collapsed="false">
      <c r="A3478" s="0" t="n">
        <v>3477</v>
      </c>
      <c r="B3478" s="0" t="s">
        <v>15151</v>
      </c>
      <c r="C3478" s="0" t="s">
        <v>21</v>
      </c>
      <c r="D3478" s="0" t="s">
        <v>54</v>
      </c>
      <c r="E3478" s="0" t="s">
        <v>1822</v>
      </c>
      <c r="F3478" s="0" t="s">
        <v>15164</v>
      </c>
      <c r="G3478" s="0" t="s">
        <v>15165</v>
      </c>
      <c r="H3478" s="0" t="s">
        <v>15166</v>
      </c>
      <c r="I3478" s="1" t="n">
        <v>2.952</v>
      </c>
      <c r="J3478" s="2" t="s">
        <v>15167</v>
      </c>
      <c r="K3478" s="2" t="s">
        <v>60</v>
      </c>
      <c r="L3478" s="0" t="s">
        <v>29</v>
      </c>
      <c r="M3478" s="0" t="s">
        <v>29</v>
      </c>
      <c r="N3478" s="0" t="s">
        <v>29</v>
      </c>
      <c r="O3478" s="2" t="s">
        <v>60</v>
      </c>
      <c r="P3478" s="0" t="s">
        <v>29</v>
      </c>
      <c r="Q3478" s="0" t="n">
        <f aca="false">_xlfn.UNICODE(B3478)</f>
        <v>76</v>
      </c>
      <c r="R3478" s="0" t="str">
        <f aca="false">IF(MIDB(B3478,1,10)="Candidatus",MIDB(B3478,FIND(" ",B3478,1)+1,FIND(" ",B3478,12)-FIND(" ",B3478,1)),IF(AND(Q3478&gt;=65,Q3478&lt;=90),MIDB(B3478,1,FIND(" ",B3478,1)),"-"))</f>
        <v>Lactobacillus </v>
      </c>
      <c r="S3478" s="0" t="str">
        <f aca="false">IF(MIDB(B3478,1,10)="Candidatus",MIDB(B3478,FIND(" ",B3478,12)+1,IFERROR(FIND(" ",B3478,FIND(" ",B3478,12)+1),LEN(B3478))-FIND(" ",B3478,12)),IF(AND(Q3478&gt;=65,Q3478&lt;=90),MIDB(B3478,FIND(" ",B3478,1),IFERROR(FIND(" ",B3478,FIND(" ",B3478,1)+1),LEN(B3478)+1)-FIND(" ",B3478,1)),"-"))</f>
        <v> casei</v>
      </c>
      <c r="T3478" s="0" t="n">
        <v>1</v>
      </c>
    </row>
    <row r="3479" customFormat="false" ht="12.8" hidden="false" customHeight="false" outlineLevel="0" collapsed="false">
      <c r="A3479" s="0" t="n">
        <v>3478</v>
      </c>
      <c r="B3479" s="0" t="s">
        <v>15168</v>
      </c>
      <c r="C3479" s="0" t="s">
        <v>21</v>
      </c>
      <c r="D3479" s="0" t="s">
        <v>54</v>
      </c>
      <c r="E3479" s="0" t="s">
        <v>1822</v>
      </c>
      <c r="F3479" s="0" t="s">
        <v>15169</v>
      </c>
      <c r="G3479" s="0" t="s">
        <v>15170</v>
      </c>
      <c r="H3479" s="0" t="s">
        <v>15171</v>
      </c>
      <c r="I3479" s="1" t="n">
        <v>4.935</v>
      </c>
      <c r="J3479" s="2" t="s">
        <v>15172</v>
      </c>
      <c r="K3479" s="2" t="s">
        <v>46</v>
      </c>
      <c r="L3479" s="0" t="s">
        <v>29</v>
      </c>
      <c r="M3479" s="0" t="s">
        <v>29</v>
      </c>
      <c r="N3479" s="0" t="s">
        <v>29</v>
      </c>
      <c r="O3479" s="2" t="s">
        <v>46</v>
      </c>
      <c r="P3479" s="0" t="s">
        <v>29</v>
      </c>
      <c r="Q3479" s="0" t="n">
        <f aca="false">_xlfn.UNICODE(B3479)</f>
        <v>76</v>
      </c>
      <c r="R3479" s="0" t="str">
        <f aca="false">IF(MIDB(B3479,1,10)="Candidatus",MIDB(B3479,FIND(" ",B3479,1)+1,FIND(" ",B3479,12)-FIND(" ",B3479,1)),IF(AND(Q3479&gt;=65,Q3479&lt;=90),MIDB(B3479,1,FIND(" ",B3479,1)),"-"))</f>
        <v>Lactobacillus </v>
      </c>
      <c r="S3479" s="0" t="str">
        <f aca="false">IF(MIDB(B3479,1,10)="Candidatus",MIDB(B3479,FIND(" ",B3479,12)+1,IFERROR(FIND(" ",B3479,FIND(" ",B3479,12)+1),LEN(B3479))-FIND(" ",B3479,12)),IF(AND(Q3479&gt;=65,Q3479&lt;=90),MIDB(B3479,FIND(" ",B3479,1),IFERROR(FIND(" ",B3479,FIND(" ",B3479,1)+1),LEN(B3479)+1)-FIND(" ",B3479,1)),"-"))</f>
        <v> casei</v>
      </c>
      <c r="T3479" s="0" t="n">
        <v>1</v>
      </c>
    </row>
    <row r="3480" customFormat="false" ht="12.8" hidden="false" customHeight="false" outlineLevel="0" collapsed="false">
      <c r="A3480" s="0" t="n">
        <v>3479</v>
      </c>
      <c r="B3480" s="0" t="s">
        <v>15168</v>
      </c>
      <c r="C3480" s="0" t="s">
        <v>21</v>
      </c>
      <c r="D3480" s="0" t="s">
        <v>54</v>
      </c>
      <c r="E3480" s="0" t="s">
        <v>1822</v>
      </c>
      <c r="F3480" s="0" t="s">
        <v>15173</v>
      </c>
      <c r="G3480" s="0" t="s">
        <v>15174</v>
      </c>
      <c r="H3480" s="0" t="s">
        <v>15175</v>
      </c>
      <c r="I3480" s="1" t="n">
        <v>3.497</v>
      </c>
      <c r="J3480" s="2" t="s">
        <v>15176</v>
      </c>
      <c r="K3480" s="2" t="s">
        <v>88</v>
      </c>
      <c r="L3480" s="0" t="s">
        <v>29</v>
      </c>
      <c r="M3480" s="0" t="s">
        <v>29</v>
      </c>
      <c r="N3480" s="0" t="s">
        <v>29</v>
      </c>
      <c r="O3480" s="2" t="s">
        <v>88</v>
      </c>
      <c r="P3480" s="0" t="s">
        <v>29</v>
      </c>
      <c r="Q3480" s="0" t="n">
        <f aca="false">_xlfn.UNICODE(B3480)</f>
        <v>76</v>
      </c>
      <c r="R3480" s="0" t="str">
        <f aca="false">IF(MIDB(B3480,1,10)="Candidatus",MIDB(B3480,FIND(" ",B3480,1)+1,FIND(" ",B3480,12)-FIND(" ",B3480,1)),IF(AND(Q3480&gt;=65,Q3480&lt;=90),MIDB(B3480,1,FIND(" ",B3480,1)),"-"))</f>
        <v>Lactobacillus </v>
      </c>
      <c r="S3480" s="0" t="str">
        <f aca="false">IF(MIDB(B3480,1,10)="Candidatus",MIDB(B3480,FIND(" ",B3480,12)+1,IFERROR(FIND(" ",B3480,FIND(" ",B3480,12)+1),LEN(B3480))-FIND(" ",B3480,12)),IF(AND(Q3480&gt;=65,Q3480&lt;=90),MIDB(B3480,FIND(" ",B3480,1),IFERROR(FIND(" ",B3480,FIND(" ",B3480,1)+1),LEN(B3480)+1)-FIND(" ",B3480,1)),"-"))</f>
        <v> casei</v>
      </c>
      <c r="T3480" s="0" t="n">
        <v>1</v>
      </c>
    </row>
    <row r="3481" customFormat="false" ht="12.8" hidden="false" customHeight="false" outlineLevel="0" collapsed="false">
      <c r="A3481" s="0" t="n">
        <v>3480</v>
      </c>
      <c r="B3481" s="0" t="s">
        <v>15177</v>
      </c>
      <c r="C3481" s="0" t="s">
        <v>21</v>
      </c>
      <c r="D3481" s="0" t="s">
        <v>54</v>
      </c>
      <c r="E3481" s="0" t="s">
        <v>1822</v>
      </c>
      <c r="F3481" s="0" t="s">
        <v>15178</v>
      </c>
      <c r="G3481" s="0" t="s">
        <v>15179</v>
      </c>
      <c r="H3481" s="0" t="s">
        <v>15180</v>
      </c>
      <c r="I3481" s="1" t="n">
        <v>11.274</v>
      </c>
      <c r="J3481" s="2" t="s">
        <v>15181</v>
      </c>
      <c r="K3481" s="2" t="s">
        <v>44</v>
      </c>
      <c r="L3481" s="0" t="s">
        <v>29</v>
      </c>
      <c r="M3481" s="0" t="s">
        <v>29</v>
      </c>
      <c r="N3481" s="0" t="s">
        <v>29</v>
      </c>
      <c r="O3481" s="2" t="s">
        <v>44</v>
      </c>
      <c r="P3481" s="0" t="s">
        <v>29</v>
      </c>
      <c r="Q3481" s="0" t="n">
        <f aca="false">_xlfn.UNICODE(B3481)</f>
        <v>76</v>
      </c>
      <c r="R3481" s="0" t="str">
        <f aca="false">IF(MIDB(B3481,1,10)="Candidatus",MIDB(B3481,FIND(" ",B3481,1)+1,FIND(" ",B3481,12)-FIND(" ",B3481,1)),IF(AND(Q3481&gt;=65,Q3481&lt;=90),MIDB(B3481,1,FIND(" ",B3481,1)),"-"))</f>
        <v>Lactobacillus </v>
      </c>
      <c r="S3481" s="0" t="str">
        <f aca="false">IF(MIDB(B3481,1,10)="Candidatus",MIDB(B3481,FIND(" ",B3481,12)+1,IFERROR(FIND(" ",B3481,FIND(" ",B3481,12)+1),LEN(B3481))-FIND(" ",B3481,12)),IF(AND(Q3481&gt;=65,Q3481&lt;=90),MIDB(B3481,FIND(" ",B3481,1),IFERROR(FIND(" ",B3481,FIND(" ",B3481,1)+1),LEN(B3481)+1)-FIND(" ",B3481,1)),"-"))</f>
        <v> casei</v>
      </c>
      <c r="T3481" s="0" t="n">
        <v>1</v>
      </c>
    </row>
    <row r="3482" customFormat="false" ht="12.8" hidden="false" customHeight="false" outlineLevel="0" collapsed="false">
      <c r="A3482" s="0" t="n">
        <v>3481</v>
      </c>
      <c r="B3482" s="0" t="s">
        <v>15182</v>
      </c>
      <c r="C3482" s="0" t="s">
        <v>21</v>
      </c>
      <c r="D3482" s="0" t="s">
        <v>54</v>
      </c>
      <c r="E3482" s="0" t="s">
        <v>1822</v>
      </c>
      <c r="F3482" s="2" t="s">
        <v>46</v>
      </c>
      <c r="G3482" s="0" t="s">
        <v>15183</v>
      </c>
      <c r="H3482" s="0" t="s">
        <v>15184</v>
      </c>
      <c r="I3482" s="1" t="n">
        <v>29.061</v>
      </c>
      <c r="J3482" s="2" t="s">
        <v>15185</v>
      </c>
      <c r="K3482" s="2" t="s">
        <v>497</v>
      </c>
      <c r="L3482" s="0" t="s">
        <v>29</v>
      </c>
      <c r="M3482" s="0" t="s">
        <v>29</v>
      </c>
      <c r="N3482" s="0" t="s">
        <v>29</v>
      </c>
      <c r="O3482" s="2" t="s">
        <v>497</v>
      </c>
      <c r="P3482" s="0" t="s">
        <v>29</v>
      </c>
      <c r="Q3482" s="0" t="n">
        <f aca="false">_xlfn.UNICODE(B3482)</f>
        <v>76</v>
      </c>
      <c r="R3482" s="0" t="str">
        <f aca="false">IF(MIDB(B3482,1,10)="Candidatus",MIDB(B3482,FIND(" ",B3482,1)+1,FIND(" ",B3482,12)-FIND(" ",B3482,1)),IF(AND(Q3482&gt;=65,Q3482&lt;=90),MIDB(B3482,1,FIND(" ",B3482,1)),"-"))</f>
        <v>Lactobacillus </v>
      </c>
      <c r="S3482" s="0" t="str">
        <f aca="false">IF(MIDB(B3482,1,10)="Candidatus",MIDB(B3482,FIND(" ",B3482,12)+1,IFERROR(FIND(" ",B3482,FIND(" ",B3482,12)+1),LEN(B3482))-FIND(" ",B3482,12)),IF(AND(Q3482&gt;=65,Q3482&lt;=90),MIDB(B3482,FIND(" ",B3482,1),IFERROR(FIND(" ",B3482,FIND(" ",B3482,1)+1),LEN(B3482)+1)-FIND(" ",B3482,1)),"-"))</f>
        <v> casei</v>
      </c>
      <c r="T3482" s="0" t="n">
        <v>1</v>
      </c>
    </row>
    <row r="3483" customFormat="false" ht="12.8" hidden="false" customHeight="false" outlineLevel="0" collapsed="false">
      <c r="A3483" s="0" t="n">
        <v>3482</v>
      </c>
      <c r="B3483" s="0" t="s">
        <v>15186</v>
      </c>
      <c r="C3483" s="0" t="s">
        <v>21</v>
      </c>
      <c r="D3483" s="0" t="s">
        <v>54</v>
      </c>
      <c r="E3483" s="0" t="s">
        <v>1822</v>
      </c>
      <c r="F3483" s="0" t="s">
        <v>15187</v>
      </c>
      <c r="G3483" s="0" t="s">
        <v>15188</v>
      </c>
      <c r="H3483" s="0" t="s">
        <v>15189</v>
      </c>
      <c r="I3483" s="1" t="n">
        <v>57.362</v>
      </c>
      <c r="J3483" s="2" t="s">
        <v>15190</v>
      </c>
      <c r="K3483" s="2" t="s">
        <v>647</v>
      </c>
      <c r="L3483" s="0" t="s">
        <v>29</v>
      </c>
      <c r="M3483" s="0" t="s">
        <v>29</v>
      </c>
      <c r="N3483" s="0" t="s">
        <v>29</v>
      </c>
      <c r="O3483" s="2" t="s">
        <v>1980</v>
      </c>
      <c r="P3483" s="2" t="s">
        <v>46</v>
      </c>
      <c r="Q3483" s="0" t="n">
        <f aca="false">_xlfn.UNICODE(B3483)</f>
        <v>76</v>
      </c>
      <c r="R3483" s="0" t="str">
        <f aca="false">IF(MIDB(B3483,1,10)="Candidatus",MIDB(B3483,FIND(" ",B3483,1)+1,FIND(" ",B3483,12)-FIND(" ",B3483,1)),IF(AND(Q3483&gt;=65,Q3483&lt;=90),MIDB(B3483,1,FIND(" ",B3483,1)),"-"))</f>
        <v>Lactobacillus </v>
      </c>
      <c r="S3483" s="0" t="str">
        <f aca="false">IF(MIDB(B3483,1,10)="Candidatus",MIDB(B3483,FIND(" ",B3483,12)+1,IFERROR(FIND(" ",B3483,FIND(" ",B3483,12)+1),LEN(B3483))-FIND(" ",B3483,12)),IF(AND(Q3483&gt;=65,Q3483&lt;=90),MIDB(B3483,FIND(" ",B3483,1),IFERROR(FIND(" ",B3483,FIND(" ",B3483,1)+1),LEN(B3483)+1)-FIND(" ",B3483,1)),"-"))</f>
        <v> casei</v>
      </c>
      <c r="T3483" s="0" t="n">
        <v>1</v>
      </c>
    </row>
    <row r="3484" customFormat="false" ht="12.8" hidden="false" customHeight="false" outlineLevel="0" collapsed="false">
      <c r="A3484" s="0" t="n">
        <v>3483</v>
      </c>
      <c r="B3484" s="0" t="s">
        <v>15191</v>
      </c>
      <c r="C3484" s="0" t="s">
        <v>21</v>
      </c>
      <c r="D3484" s="0" t="s">
        <v>54</v>
      </c>
      <c r="E3484" s="0" t="s">
        <v>1822</v>
      </c>
      <c r="F3484" s="0" t="s">
        <v>15192</v>
      </c>
      <c r="G3484" s="0" t="s">
        <v>15193</v>
      </c>
      <c r="H3484" s="0" t="s">
        <v>15194</v>
      </c>
      <c r="I3484" s="1" t="n">
        <v>38.392</v>
      </c>
      <c r="J3484" s="2" t="s">
        <v>15195</v>
      </c>
      <c r="K3484" s="2" t="s">
        <v>232</v>
      </c>
      <c r="L3484" s="0" t="s">
        <v>29</v>
      </c>
      <c r="M3484" s="0" t="s">
        <v>29</v>
      </c>
      <c r="N3484" s="0" t="s">
        <v>29</v>
      </c>
      <c r="O3484" s="2" t="s">
        <v>851</v>
      </c>
      <c r="P3484" s="2" t="s">
        <v>46</v>
      </c>
      <c r="Q3484" s="0" t="n">
        <f aca="false">_xlfn.UNICODE(B3484)</f>
        <v>76</v>
      </c>
      <c r="R3484" s="0" t="str">
        <f aca="false">IF(MIDB(B3484,1,10)="Candidatus",MIDB(B3484,FIND(" ",B3484,1)+1,FIND(" ",B3484,12)-FIND(" ",B3484,1)),IF(AND(Q3484&gt;=65,Q3484&lt;=90),MIDB(B3484,1,FIND(" ",B3484,1)),"-"))</f>
        <v>Lactobacillus </v>
      </c>
      <c r="S3484" s="0" t="str">
        <f aca="false">IF(MIDB(B3484,1,10)="Candidatus",MIDB(B3484,FIND(" ",B3484,12)+1,IFERROR(FIND(" ",B3484,FIND(" ",B3484,12)+1),LEN(B3484))-FIND(" ",B3484,12)),IF(AND(Q3484&gt;=65,Q3484&lt;=90),MIDB(B3484,FIND(" ",B3484,1),IFERROR(FIND(" ",B3484,FIND(" ",B3484,1)+1),LEN(B3484)+1)-FIND(" ",B3484,1)),"-"))</f>
        <v> casei</v>
      </c>
      <c r="T3484" s="0" t="n">
        <v>1</v>
      </c>
    </row>
    <row r="3485" customFormat="false" ht="12.8" hidden="false" customHeight="false" outlineLevel="0" collapsed="false">
      <c r="A3485" s="0" t="n">
        <v>3484</v>
      </c>
      <c r="B3485" s="0" t="s">
        <v>15196</v>
      </c>
      <c r="C3485" s="0" t="s">
        <v>21</v>
      </c>
      <c r="D3485" s="0" t="s">
        <v>54</v>
      </c>
      <c r="E3485" s="0" t="s">
        <v>1822</v>
      </c>
      <c r="F3485" s="0" t="s">
        <v>15197</v>
      </c>
      <c r="G3485" s="0" t="s">
        <v>15198</v>
      </c>
      <c r="H3485" s="0" t="s">
        <v>15199</v>
      </c>
      <c r="I3485" s="1" t="n">
        <v>59.621</v>
      </c>
      <c r="J3485" s="2" t="s">
        <v>15200</v>
      </c>
      <c r="K3485" s="2" t="s">
        <v>827</v>
      </c>
      <c r="L3485" s="0" t="s">
        <v>29</v>
      </c>
      <c r="M3485" s="0" t="s">
        <v>29</v>
      </c>
      <c r="N3485" s="0" t="s">
        <v>29</v>
      </c>
      <c r="O3485" s="2" t="s">
        <v>771</v>
      </c>
      <c r="P3485" s="2" t="s">
        <v>46</v>
      </c>
      <c r="Q3485" s="0" t="n">
        <f aca="false">_xlfn.UNICODE(B3485)</f>
        <v>76</v>
      </c>
      <c r="R3485" s="0" t="str">
        <f aca="false">IF(MIDB(B3485,1,10)="Candidatus",MIDB(B3485,FIND(" ",B3485,1)+1,FIND(" ",B3485,12)-FIND(" ",B3485,1)),IF(AND(Q3485&gt;=65,Q3485&lt;=90),MIDB(B3485,1,FIND(" ",B3485,1)),"-"))</f>
        <v>Lactobacillus </v>
      </c>
      <c r="S3485" s="0" t="str">
        <f aca="false">IF(MIDB(B3485,1,10)="Candidatus",MIDB(B3485,FIND(" ",B3485,12)+1,IFERROR(FIND(" ",B3485,FIND(" ",B3485,12)+1),LEN(B3485))-FIND(" ",B3485,12)),IF(AND(Q3485&gt;=65,Q3485&lt;=90),MIDB(B3485,FIND(" ",B3485,1),IFERROR(FIND(" ",B3485,FIND(" ",B3485,1)+1),LEN(B3485)+1)-FIND(" ",B3485,1)),"-"))</f>
        <v> casei</v>
      </c>
      <c r="T3485" s="0" t="n">
        <v>1</v>
      </c>
    </row>
    <row r="3486" customFormat="false" ht="12.8" hidden="false" customHeight="false" outlineLevel="0" collapsed="false">
      <c r="A3486" s="0" t="n">
        <v>3485</v>
      </c>
      <c r="B3486" s="0" t="s">
        <v>15201</v>
      </c>
      <c r="C3486" s="0" t="s">
        <v>21</v>
      </c>
      <c r="D3486" s="0" t="s">
        <v>54</v>
      </c>
      <c r="E3486" s="0" t="s">
        <v>1822</v>
      </c>
      <c r="F3486" s="0" t="s">
        <v>15202</v>
      </c>
      <c r="G3486" s="0" t="s">
        <v>15203</v>
      </c>
      <c r="H3486" s="0" t="s">
        <v>15204</v>
      </c>
      <c r="I3486" s="1" t="n">
        <v>59.621</v>
      </c>
      <c r="J3486" s="2" t="s">
        <v>15205</v>
      </c>
      <c r="K3486" s="2" t="s">
        <v>827</v>
      </c>
      <c r="L3486" s="0" t="s">
        <v>29</v>
      </c>
      <c r="M3486" s="0" t="s">
        <v>29</v>
      </c>
      <c r="N3486" s="0" t="s">
        <v>29</v>
      </c>
      <c r="O3486" s="2" t="s">
        <v>771</v>
      </c>
      <c r="P3486" s="2" t="s">
        <v>46</v>
      </c>
      <c r="Q3486" s="0" t="n">
        <f aca="false">_xlfn.UNICODE(B3486)</f>
        <v>76</v>
      </c>
      <c r="R3486" s="0" t="str">
        <f aca="false">IF(MIDB(B3486,1,10)="Candidatus",MIDB(B3486,FIND(" ",B3486,1)+1,FIND(" ",B3486,12)-FIND(" ",B3486,1)),IF(AND(Q3486&gt;=65,Q3486&lt;=90),MIDB(B3486,1,FIND(" ",B3486,1)),"-"))</f>
        <v>Lactobacillus </v>
      </c>
      <c r="S3486" s="0" t="str">
        <f aca="false">IF(MIDB(B3486,1,10)="Candidatus",MIDB(B3486,FIND(" ",B3486,12)+1,IFERROR(FIND(" ",B3486,FIND(" ",B3486,12)+1),LEN(B3486))-FIND(" ",B3486,12)),IF(AND(Q3486&gt;=65,Q3486&lt;=90),MIDB(B3486,FIND(" ",B3486,1),IFERROR(FIND(" ",B3486,FIND(" ",B3486,1)+1),LEN(B3486)+1)-FIND(" ",B3486,1)),"-"))</f>
        <v> casei</v>
      </c>
      <c r="T3486" s="0" t="n">
        <v>1</v>
      </c>
    </row>
    <row r="3487" customFormat="false" ht="12.8" hidden="false" customHeight="false" outlineLevel="0" collapsed="false">
      <c r="A3487" s="0" t="n">
        <v>3486</v>
      </c>
      <c r="B3487" s="0" t="s">
        <v>15206</v>
      </c>
      <c r="C3487" s="0" t="s">
        <v>21</v>
      </c>
      <c r="D3487" s="0" t="s">
        <v>54</v>
      </c>
      <c r="E3487" s="0" t="s">
        <v>1822</v>
      </c>
      <c r="F3487" s="0" t="s">
        <v>15207</v>
      </c>
      <c r="G3487" s="0" t="s">
        <v>15208</v>
      </c>
      <c r="H3487" s="0" t="s">
        <v>15209</v>
      </c>
      <c r="I3487" s="1" t="n">
        <v>29.768</v>
      </c>
      <c r="J3487" s="2" t="s">
        <v>15210</v>
      </c>
      <c r="K3487" s="2" t="s">
        <v>515</v>
      </c>
      <c r="L3487" s="0" t="s">
        <v>29</v>
      </c>
      <c r="M3487" s="0" t="s">
        <v>29</v>
      </c>
      <c r="N3487" s="0" t="s">
        <v>29</v>
      </c>
      <c r="O3487" s="2" t="s">
        <v>686</v>
      </c>
      <c r="P3487" s="2" t="s">
        <v>60</v>
      </c>
      <c r="Q3487" s="0" t="n">
        <f aca="false">_xlfn.UNICODE(B3487)</f>
        <v>76</v>
      </c>
      <c r="R3487" s="0" t="str">
        <f aca="false">IF(MIDB(B3487,1,10)="Candidatus",MIDB(B3487,FIND(" ",B3487,1)+1,FIND(" ",B3487,12)-FIND(" ",B3487,1)),IF(AND(Q3487&gt;=65,Q3487&lt;=90),MIDB(B3487,1,FIND(" ",B3487,1)),"-"))</f>
        <v>Lactobacillus </v>
      </c>
      <c r="S3487" s="0" t="str">
        <f aca="false">IF(MIDB(B3487,1,10)="Candidatus",MIDB(B3487,FIND(" ",B3487,12)+1,IFERROR(FIND(" ",B3487,FIND(" ",B3487,12)+1),LEN(B3487))-FIND(" ",B3487,12)),IF(AND(Q3487&gt;=65,Q3487&lt;=90),MIDB(B3487,FIND(" ",B3487,1),IFERROR(FIND(" ",B3487,FIND(" ",B3487,1)+1),LEN(B3487)+1)-FIND(" ",B3487,1)),"-"))</f>
        <v> casei</v>
      </c>
      <c r="T3487" s="0" t="n">
        <v>1</v>
      </c>
    </row>
    <row r="3488" customFormat="false" ht="12.8" hidden="false" customHeight="false" outlineLevel="0" collapsed="false">
      <c r="A3488" s="0" t="n">
        <v>3487</v>
      </c>
      <c r="B3488" s="0" t="s">
        <v>15211</v>
      </c>
      <c r="C3488" s="0" t="s">
        <v>21</v>
      </c>
      <c r="D3488" s="0" t="s">
        <v>54</v>
      </c>
      <c r="E3488" s="0" t="s">
        <v>1822</v>
      </c>
      <c r="F3488" s="0" t="s">
        <v>15212</v>
      </c>
      <c r="G3488" s="0" t="s">
        <v>15213</v>
      </c>
      <c r="H3488" s="0" t="s">
        <v>15214</v>
      </c>
      <c r="I3488" s="1" t="n">
        <v>36.487</v>
      </c>
      <c r="J3488" s="2" t="s">
        <v>15215</v>
      </c>
      <c r="K3488" s="2" t="s">
        <v>232</v>
      </c>
      <c r="L3488" s="0" t="s">
        <v>29</v>
      </c>
      <c r="M3488" s="0" t="s">
        <v>29</v>
      </c>
      <c r="N3488" s="0" t="s">
        <v>29</v>
      </c>
      <c r="O3488" s="2" t="s">
        <v>232</v>
      </c>
      <c r="P3488" s="0" t="s">
        <v>29</v>
      </c>
      <c r="Q3488" s="0" t="n">
        <f aca="false">_xlfn.UNICODE(B3488)</f>
        <v>76</v>
      </c>
      <c r="R3488" s="0" t="str">
        <f aca="false">IF(MIDB(B3488,1,10)="Candidatus",MIDB(B3488,FIND(" ",B3488,1)+1,FIND(" ",B3488,12)-FIND(" ",B3488,1)),IF(AND(Q3488&gt;=65,Q3488&lt;=90),MIDB(B3488,1,FIND(" ",B3488,1)),"-"))</f>
        <v>Lactobacillus </v>
      </c>
      <c r="S3488" s="0" t="str">
        <f aca="false">IF(MIDB(B3488,1,10)="Candidatus",MIDB(B3488,FIND(" ",B3488,12)+1,IFERROR(FIND(" ",B3488,FIND(" ",B3488,12)+1),LEN(B3488))-FIND(" ",B3488,12)),IF(AND(Q3488&gt;=65,Q3488&lt;=90),MIDB(B3488,FIND(" ",B3488,1),IFERROR(FIND(" ",B3488,FIND(" ",B3488,1)+1),LEN(B3488)+1)-FIND(" ",B3488,1)),"-"))</f>
        <v> casei</v>
      </c>
      <c r="T3488" s="0" t="n">
        <v>1</v>
      </c>
    </row>
    <row r="3489" customFormat="false" ht="12.8" hidden="false" customHeight="false" outlineLevel="0" collapsed="false">
      <c r="A3489" s="0" t="n">
        <v>3488</v>
      </c>
      <c r="B3489" s="0" t="s">
        <v>15216</v>
      </c>
      <c r="C3489" s="0" t="s">
        <v>21</v>
      </c>
      <c r="D3489" s="0" t="s">
        <v>54</v>
      </c>
      <c r="E3489" s="0" t="s">
        <v>1822</v>
      </c>
      <c r="F3489" s="0" t="s">
        <v>15217</v>
      </c>
      <c r="G3489" s="0" t="s">
        <v>15218</v>
      </c>
      <c r="H3489" s="0" t="s">
        <v>15219</v>
      </c>
      <c r="I3489" s="1" t="n">
        <v>1.326</v>
      </c>
      <c r="J3489" s="2" t="s">
        <v>15220</v>
      </c>
      <c r="K3489" s="2" t="s">
        <v>46</v>
      </c>
      <c r="L3489" s="0" t="s">
        <v>29</v>
      </c>
      <c r="M3489" s="0" t="s">
        <v>29</v>
      </c>
      <c r="N3489" s="0" t="s">
        <v>29</v>
      </c>
      <c r="O3489" s="2" t="s">
        <v>88</v>
      </c>
      <c r="P3489" s="2" t="s">
        <v>46</v>
      </c>
      <c r="Q3489" s="0" t="n">
        <f aca="false">_xlfn.UNICODE(B3489)</f>
        <v>76</v>
      </c>
      <c r="R3489" s="0" t="str">
        <f aca="false">IF(MIDB(B3489,1,10)="Candidatus",MIDB(B3489,FIND(" ",B3489,1)+1,FIND(" ",B3489,12)-FIND(" ",B3489,1)),IF(AND(Q3489&gt;=65,Q3489&lt;=90),MIDB(B3489,1,FIND(" ",B3489,1)),"-"))</f>
        <v>Lactobacillus </v>
      </c>
      <c r="S3489" s="0" t="str">
        <f aca="false">IF(MIDB(B3489,1,10)="Candidatus",MIDB(B3489,FIND(" ",B3489,12)+1,IFERROR(FIND(" ",B3489,FIND(" ",B3489,12)+1),LEN(B3489))-FIND(" ",B3489,12)),IF(AND(Q3489&gt;=65,Q3489&lt;=90),MIDB(B3489,FIND(" ",B3489,1),IFERROR(FIND(" ",B3489,FIND(" ",B3489,1)+1),LEN(B3489)+1)-FIND(" ",B3489,1)),"-"))</f>
        <v> casei</v>
      </c>
      <c r="T3489" s="0" t="n">
        <v>1</v>
      </c>
    </row>
    <row r="3490" customFormat="false" ht="12.8" hidden="false" customHeight="false" outlineLevel="0" collapsed="false">
      <c r="A3490" s="0" t="n">
        <v>3489</v>
      </c>
      <c r="B3490" s="0" t="s">
        <v>15216</v>
      </c>
      <c r="C3490" s="0" t="s">
        <v>21</v>
      </c>
      <c r="D3490" s="0" t="s">
        <v>54</v>
      </c>
      <c r="E3490" s="0" t="s">
        <v>1822</v>
      </c>
      <c r="F3490" s="0" t="s">
        <v>15221</v>
      </c>
      <c r="G3490" s="0" t="s">
        <v>15222</v>
      </c>
      <c r="H3490" s="0" t="s">
        <v>15223</v>
      </c>
      <c r="I3490" s="1" t="n">
        <v>26.706</v>
      </c>
      <c r="J3490" s="2" t="s">
        <v>15224</v>
      </c>
      <c r="K3490" s="2" t="s">
        <v>267</v>
      </c>
      <c r="L3490" s="0" t="s">
        <v>29</v>
      </c>
      <c r="M3490" s="0" t="s">
        <v>29</v>
      </c>
      <c r="N3490" s="0" t="s">
        <v>29</v>
      </c>
      <c r="O3490" s="2" t="s">
        <v>252</v>
      </c>
      <c r="P3490" s="2" t="s">
        <v>52</v>
      </c>
      <c r="Q3490" s="0" t="n">
        <f aca="false">_xlfn.UNICODE(B3490)</f>
        <v>76</v>
      </c>
      <c r="R3490" s="0" t="str">
        <f aca="false">IF(MIDB(B3490,1,10)="Candidatus",MIDB(B3490,FIND(" ",B3490,1)+1,FIND(" ",B3490,12)-FIND(" ",B3490,1)),IF(AND(Q3490&gt;=65,Q3490&lt;=90),MIDB(B3490,1,FIND(" ",B3490,1)),"-"))</f>
        <v>Lactobacillus </v>
      </c>
      <c r="S3490" s="0" t="str">
        <f aca="false">IF(MIDB(B3490,1,10)="Candidatus",MIDB(B3490,FIND(" ",B3490,12)+1,IFERROR(FIND(" ",B3490,FIND(" ",B3490,12)+1),LEN(B3490))-FIND(" ",B3490,12)),IF(AND(Q3490&gt;=65,Q3490&lt;=90),MIDB(B3490,FIND(" ",B3490,1),IFERROR(FIND(" ",B3490,FIND(" ",B3490,1)+1),LEN(B3490)+1)-FIND(" ",B3490,1)),"-"))</f>
        <v> casei</v>
      </c>
      <c r="T3490" s="0" t="n">
        <v>1</v>
      </c>
    </row>
    <row r="3491" customFormat="false" ht="12.8" hidden="false" customHeight="false" outlineLevel="0" collapsed="false">
      <c r="A3491" s="0" t="n">
        <v>3490</v>
      </c>
      <c r="B3491" s="0" t="s">
        <v>15225</v>
      </c>
      <c r="C3491" s="0" t="s">
        <v>21</v>
      </c>
      <c r="D3491" s="0" t="s">
        <v>54</v>
      </c>
      <c r="E3491" s="0" t="s">
        <v>1822</v>
      </c>
      <c r="F3491" s="0" t="s">
        <v>15226</v>
      </c>
      <c r="G3491" s="0" t="s">
        <v>15227</v>
      </c>
      <c r="H3491" s="0" t="s">
        <v>15228</v>
      </c>
      <c r="I3491" s="1" t="n">
        <v>56.316</v>
      </c>
      <c r="J3491" s="2" t="s">
        <v>15229</v>
      </c>
      <c r="K3491" s="2" t="s">
        <v>471</v>
      </c>
      <c r="L3491" s="0" t="s">
        <v>29</v>
      </c>
      <c r="M3491" s="0" t="s">
        <v>29</v>
      </c>
      <c r="N3491" s="0" t="s">
        <v>29</v>
      </c>
      <c r="O3491" s="2" t="s">
        <v>653</v>
      </c>
      <c r="P3491" s="2" t="s">
        <v>88</v>
      </c>
      <c r="Q3491" s="0" t="n">
        <f aca="false">_xlfn.UNICODE(B3491)</f>
        <v>76</v>
      </c>
      <c r="R3491" s="0" t="str">
        <f aca="false">IF(MIDB(B3491,1,10)="Candidatus",MIDB(B3491,FIND(" ",B3491,1)+1,FIND(" ",B3491,12)-FIND(" ",B3491,1)),IF(AND(Q3491&gt;=65,Q3491&lt;=90),MIDB(B3491,1,FIND(" ",B3491,1)),"-"))</f>
        <v>Lactobacillus </v>
      </c>
      <c r="S3491" s="0" t="str">
        <f aca="false">IF(MIDB(B3491,1,10)="Candidatus",MIDB(B3491,FIND(" ",B3491,12)+1,IFERROR(FIND(" ",B3491,FIND(" ",B3491,12)+1),LEN(B3491))-FIND(" ",B3491,12)),IF(AND(Q3491&gt;=65,Q3491&lt;=90),MIDB(B3491,FIND(" ",B3491,1),IFERROR(FIND(" ",B3491,FIND(" ",B3491,1)+1),LEN(B3491)+1)-FIND(" ",B3491,1)),"-"))</f>
        <v> casei</v>
      </c>
      <c r="T3491" s="0" t="n">
        <v>1</v>
      </c>
    </row>
    <row r="3492" customFormat="false" ht="12.8" hidden="false" customHeight="false" outlineLevel="0" collapsed="false">
      <c r="A3492" s="0" t="n">
        <v>3491</v>
      </c>
      <c r="B3492" s="0" t="s">
        <v>15230</v>
      </c>
      <c r="C3492" s="0" t="s">
        <v>21</v>
      </c>
      <c r="D3492" s="0" t="s">
        <v>54</v>
      </c>
      <c r="E3492" s="0" t="s">
        <v>1822</v>
      </c>
      <c r="F3492" s="0" t="s">
        <v>15231</v>
      </c>
      <c r="G3492" s="0" t="s">
        <v>15232</v>
      </c>
      <c r="H3492" s="0" t="s">
        <v>15233</v>
      </c>
      <c r="I3492" s="1" t="n">
        <v>18.664</v>
      </c>
      <c r="J3492" s="2" t="s">
        <v>15234</v>
      </c>
      <c r="K3492" s="2" t="s">
        <v>267</v>
      </c>
      <c r="L3492" s="0" t="s">
        <v>29</v>
      </c>
      <c r="M3492" s="0" t="s">
        <v>29</v>
      </c>
      <c r="N3492" s="0" t="s">
        <v>29</v>
      </c>
      <c r="O3492" s="2" t="s">
        <v>267</v>
      </c>
      <c r="P3492" s="0" t="s">
        <v>29</v>
      </c>
      <c r="Q3492" s="0" t="n">
        <f aca="false">_xlfn.UNICODE(B3492)</f>
        <v>76</v>
      </c>
      <c r="R3492" s="0" t="str">
        <f aca="false">IF(MIDB(B3492,1,10)="Candidatus",MIDB(B3492,FIND(" ",B3492,1)+1,FIND(" ",B3492,12)-FIND(" ",B3492,1)),IF(AND(Q3492&gt;=65,Q3492&lt;=90),MIDB(B3492,1,FIND(" ",B3492,1)),"-"))</f>
        <v>Lactobacillus </v>
      </c>
      <c r="S3492" s="0" t="str">
        <f aca="false">IF(MIDB(B3492,1,10)="Candidatus",MIDB(B3492,FIND(" ",B3492,12)+1,IFERROR(FIND(" ",B3492,FIND(" ",B3492,12)+1),LEN(B3492))-FIND(" ",B3492,12)),IF(AND(Q3492&gt;=65,Q3492&lt;=90),MIDB(B3492,FIND(" ",B3492,1),IFERROR(FIND(" ",B3492,FIND(" ",B3492,1)+1),LEN(B3492)+1)-FIND(" ",B3492,1)),"-"))</f>
        <v> curvatus</v>
      </c>
      <c r="T3492" s="0" t="n">
        <v>1</v>
      </c>
    </row>
    <row r="3493" customFormat="false" ht="12.8" hidden="false" customHeight="false" outlineLevel="0" collapsed="false">
      <c r="A3493" s="0" t="n">
        <v>3492</v>
      </c>
      <c r="B3493" s="0" t="s">
        <v>15235</v>
      </c>
      <c r="C3493" s="0" t="s">
        <v>21</v>
      </c>
      <c r="D3493" s="0" t="s">
        <v>54</v>
      </c>
      <c r="E3493" s="0" t="s">
        <v>1822</v>
      </c>
      <c r="F3493" s="0" t="s">
        <v>15236</v>
      </c>
      <c r="G3493" s="0" t="s">
        <v>15237</v>
      </c>
      <c r="H3493" s="0" t="s">
        <v>15238</v>
      </c>
      <c r="I3493" s="1" t="n">
        <v>8.716</v>
      </c>
      <c r="J3493" s="2" t="s">
        <v>15239</v>
      </c>
      <c r="K3493" s="2" t="s">
        <v>28</v>
      </c>
      <c r="L3493" s="0" t="s">
        <v>29</v>
      </c>
      <c r="M3493" s="0" t="s">
        <v>29</v>
      </c>
      <c r="N3493" s="0" t="s">
        <v>29</v>
      </c>
      <c r="O3493" s="2" t="s">
        <v>28</v>
      </c>
      <c r="P3493" s="0" t="s">
        <v>29</v>
      </c>
      <c r="Q3493" s="0" t="n">
        <f aca="false">_xlfn.UNICODE(B3493)</f>
        <v>76</v>
      </c>
      <c r="R3493" s="0" t="str">
        <f aca="false">IF(MIDB(B3493,1,10)="Candidatus",MIDB(B3493,FIND(" ",B3493,1)+1,FIND(" ",B3493,12)-FIND(" ",B3493,1)),IF(AND(Q3493&gt;=65,Q3493&lt;=90),MIDB(B3493,1,FIND(" ",B3493,1)),"-"))</f>
        <v>Lactobacillus </v>
      </c>
      <c r="S3493" s="0" t="str">
        <f aca="false">IF(MIDB(B3493,1,10)="Candidatus",MIDB(B3493,FIND(" ",B3493,12)+1,IFERROR(FIND(" ",B3493,FIND(" ",B3493,12)+1),LEN(B3493))-FIND(" ",B3493,12)),IF(AND(Q3493&gt;=65,Q3493&lt;=90),MIDB(B3493,FIND(" ",B3493,1),IFERROR(FIND(" ",B3493,FIND(" ",B3493,1)+1),LEN(B3493)+1)-FIND(" ",B3493,1)),"-"))</f>
        <v> delbrueckii</v>
      </c>
      <c r="T3493" s="0" t="n">
        <v>1</v>
      </c>
    </row>
    <row r="3494" customFormat="false" ht="12.8" hidden="false" customHeight="false" outlineLevel="0" collapsed="false">
      <c r="A3494" s="0" t="n">
        <v>3493</v>
      </c>
      <c r="B3494" s="0" t="s">
        <v>15240</v>
      </c>
      <c r="C3494" s="0" t="s">
        <v>21</v>
      </c>
      <c r="D3494" s="0" t="s">
        <v>54</v>
      </c>
      <c r="E3494" s="0" t="s">
        <v>1822</v>
      </c>
      <c r="F3494" s="0" t="s">
        <v>15241</v>
      </c>
      <c r="G3494" s="0" t="s">
        <v>15242</v>
      </c>
      <c r="H3494" s="0" t="s">
        <v>15243</v>
      </c>
      <c r="I3494" s="1" t="n">
        <v>8.713</v>
      </c>
      <c r="J3494" s="2" t="s">
        <v>15244</v>
      </c>
      <c r="K3494" s="2" t="s">
        <v>52</v>
      </c>
      <c r="L3494" s="0" t="s">
        <v>29</v>
      </c>
      <c r="M3494" s="0" t="s">
        <v>29</v>
      </c>
      <c r="N3494" s="0" t="s">
        <v>29</v>
      </c>
      <c r="O3494" s="2" t="s">
        <v>52</v>
      </c>
      <c r="P3494" s="0" t="s">
        <v>29</v>
      </c>
      <c r="Q3494" s="0" t="n">
        <f aca="false">_xlfn.UNICODE(B3494)</f>
        <v>76</v>
      </c>
      <c r="R3494" s="0" t="str">
        <f aca="false">IF(MIDB(B3494,1,10)="Candidatus",MIDB(B3494,FIND(" ",B3494,1)+1,FIND(" ",B3494,12)-FIND(" ",B3494,1)),IF(AND(Q3494&gt;=65,Q3494&lt;=90),MIDB(B3494,1,FIND(" ",B3494,1)),"-"))</f>
        <v>Lactobacillus </v>
      </c>
      <c r="S3494" s="0" t="str">
        <f aca="false">IF(MIDB(B3494,1,10)="Candidatus",MIDB(B3494,FIND(" ",B3494,12)+1,IFERROR(FIND(" ",B3494,FIND(" ",B3494,12)+1),LEN(B3494))-FIND(" ",B3494,12)),IF(AND(Q3494&gt;=65,Q3494&lt;=90),MIDB(B3494,FIND(" ",B3494,1),IFERROR(FIND(" ",B3494,FIND(" ",B3494,1)+1),LEN(B3494)+1)-FIND(" ",B3494,1)),"-"))</f>
        <v> delbrueckii</v>
      </c>
      <c r="T3494" s="0" t="n">
        <v>1</v>
      </c>
    </row>
    <row r="3495" customFormat="false" ht="12.8" hidden="false" customHeight="false" outlineLevel="0" collapsed="false">
      <c r="A3495" s="0" t="n">
        <v>3494</v>
      </c>
      <c r="B3495" s="0" t="s">
        <v>15245</v>
      </c>
      <c r="C3495" s="0" t="s">
        <v>21</v>
      </c>
      <c r="D3495" s="0" t="s">
        <v>54</v>
      </c>
      <c r="E3495" s="0" t="s">
        <v>1822</v>
      </c>
      <c r="F3495" s="0" t="s">
        <v>15246</v>
      </c>
      <c r="G3495" s="0" t="s">
        <v>15247</v>
      </c>
      <c r="H3495" s="0" t="s">
        <v>15248</v>
      </c>
      <c r="I3495" s="1" t="n">
        <v>6.127</v>
      </c>
      <c r="J3495" s="2" t="s">
        <v>15249</v>
      </c>
      <c r="K3495" s="2" t="s">
        <v>129</v>
      </c>
      <c r="L3495" s="0" t="s">
        <v>29</v>
      </c>
      <c r="M3495" s="0" t="s">
        <v>29</v>
      </c>
      <c r="N3495" s="0" t="s">
        <v>29</v>
      </c>
      <c r="O3495" s="2" t="s">
        <v>129</v>
      </c>
      <c r="P3495" s="0" t="s">
        <v>29</v>
      </c>
      <c r="Q3495" s="0" t="n">
        <f aca="false">_xlfn.UNICODE(B3495)</f>
        <v>76</v>
      </c>
      <c r="R3495" s="0" t="str">
        <f aca="false">IF(MIDB(B3495,1,10)="Candidatus",MIDB(B3495,FIND(" ",B3495,1)+1,FIND(" ",B3495,12)-FIND(" ",B3495,1)),IF(AND(Q3495&gt;=65,Q3495&lt;=90),MIDB(B3495,1,FIND(" ",B3495,1)),"-"))</f>
        <v>Lactobacillus </v>
      </c>
      <c r="S3495" s="0" t="str">
        <f aca="false">IF(MIDB(B3495,1,10)="Candidatus",MIDB(B3495,FIND(" ",B3495,12)+1,IFERROR(FIND(" ",B3495,FIND(" ",B3495,12)+1),LEN(B3495))-FIND(" ",B3495,12)),IF(AND(Q3495&gt;=65,Q3495&lt;=90),MIDB(B3495,FIND(" ",B3495,1),IFERROR(FIND(" ",B3495,FIND(" ",B3495,1)+1),LEN(B3495)+1)-FIND(" ",B3495,1)),"-"))</f>
        <v> delbrueckii</v>
      </c>
      <c r="T3495" s="0" t="n">
        <v>1</v>
      </c>
    </row>
    <row r="3496" customFormat="false" ht="12.8" hidden="false" customHeight="false" outlineLevel="0" collapsed="false">
      <c r="A3496" s="0" t="n">
        <v>3495</v>
      </c>
      <c r="B3496" s="0" t="s">
        <v>15250</v>
      </c>
      <c r="C3496" s="0" t="s">
        <v>21</v>
      </c>
      <c r="D3496" s="0" t="s">
        <v>54</v>
      </c>
      <c r="E3496" s="0" t="s">
        <v>1822</v>
      </c>
      <c r="F3496" s="0" t="s">
        <v>15251</v>
      </c>
      <c r="G3496" s="0" t="s">
        <v>15252</v>
      </c>
      <c r="H3496" s="0" t="s">
        <v>15253</v>
      </c>
      <c r="I3496" s="1" t="n">
        <v>6.22</v>
      </c>
      <c r="J3496" s="2" t="s">
        <v>15254</v>
      </c>
      <c r="K3496" s="2" t="s">
        <v>112</v>
      </c>
      <c r="L3496" s="0" t="s">
        <v>29</v>
      </c>
      <c r="M3496" s="0" t="s">
        <v>29</v>
      </c>
      <c r="N3496" s="0" t="s">
        <v>29</v>
      </c>
      <c r="O3496" s="2" t="s">
        <v>112</v>
      </c>
      <c r="P3496" s="0" t="s">
        <v>29</v>
      </c>
      <c r="Q3496" s="0" t="n">
        <f aca="false">_xlfn.UNICODE(B3496)</f>
        <v>76</v>
      </c>
      <c r="R3496" s="0" t="str">
        <f aca="false">IF(MIDB(B3496,1,10)="Candidatus",MIDB(B3496,FIND(" ",B3496,1)+1,FIND(" ",B3496,12)-FIND(" ",B3496,1)),IF(AND(Q3496&gt;=65,Q3496&lt;=90),MIDB(B3496,1,FIND(" ",B3496,1)),"-"))</f>
        <v>Lactobacillus </v>
      </c>
      <c r="S3496" s="0" t="str">
        <f aca="false">IF(MIDB(B3496,1,10)="Candidatus",MIDB(B3496,FIND(" ",B3496,12)+1,IFERROR(FIND(" ",B3496,FIND(" ",B3496,12)+1),LEN(B3496))-FIND(" ",B3496,12)),IF(AND(Q3496&gt;=65,Q3496&lt;=90),MIDB(B3496,FIND(" ",B3496,1),IFERROR(FIND(" ",B3496,FIND(" ",B3496,1)+1),LEN(B3496)+1)-FIND(" ",B3496,1)),"-"))</f>
        <v> delbrueckii</v>
      </c>
      <c r="T3496" s="0" t="n">
        <v>1</v>
      </c>
    </row>
    <row r="3497" customFormat="false" ht="12.8" hidden="false" customHeight="false" outlineLevel="0" collapsed="false">
      <c r="A3497" s="0" t="n">
        <v>3496</v>
      </c>
      <c r="B3497" s="0" t="s">
        <v>15245</v>
      </c>
      <c r="C3497" s="0" t="s">
        <v>21</v>
      </c>
      <c r="D3497" s="0" t="s">
        <v>54</v>
      </c>
      <c r="E3497" s="0" t="s">
        <v>1822</v>
      </c>
      <c r="F3497" s="0" t="s">
        <v>15255</v>
      </c>
      <c r="G3497" s="0" t="s">
        <v>15256</v>
      </c>
      <c r="H3497" s="0" t="s">
        <v>15257</v>
      </c>
      <c r="I3497" s="1" t="n">
        <v>8.14</v>
      </c>
      <c r="J3497" s="2" t="s">
        <v>15258</v>
      </c>
      <c r="K3497" s="2" t="s">
        <v>28</v>
      </c>
      <c r="L3497" s="0" t="s">
        <v>29</v>
      </c>
      <c r="M3497" s="0" t="s">
        <v>29</v>
      </c>
      <c r="N3497" s="0" t="s">
        <v>29</v>
      </c>
      <c r="O3497" s="2" t="s">
        <v>28</v>
      </c>
      <c r="P3497" s="0" t="s">
        <v>29</v>
      </c>
      <c r="Q3497" s="0" t="n">
        <f aca="false">_xlfn.UNICODE(B3497)</f>
        <v>76</v>
      </c>
      <c r="R3497" s="0" t="str">
        <f aca="false">IF(MIDB(B3497,1,10)="Candidatus",MIDB(B3497,FIND(" ",B3497,1)+1,FIND(" ",B3497,12)-FIND(" ",B3497,1)),IF(AND(Q3497&gt;=65,Q3497&lt;=90),MIDB(B3497,1,FIND(" ",B3497,1)),"-"))</f>
        <v>Lactobacillus </v>
      </c>
      <c r="S3497" s="0" t="str">
        <f aca="false">IF(MIDB(B3497,1,10)="Candidatus",MIDB(B3497,FIND(" ",B3497,12)+1,IFERROR(FIND(" ",B3497,FIND(" ",B3497,12)+1),LEN(B3497))-FIND(" ",B3497,12)),IF(AND(Q3497&gt;=65,Q3497&lt;=90),MIDB(B3497,FIND(" ",B3497,1),IFERROR(FIND(" ",B3497,FIND(" ",B3497,1)+1),LEN(B3497)+1)-FIND(" ",B3497,1)),"-"))</f>
        <v> delbrueckii</v>
      </c>
      <c r="T3497" s="0" t="n">
        <v>1</v>
      </c>
    </row>
    <row r="3498" customFormat="false" ht="12.8" hidden="false" customHeight="false" outlineLevel="0" collapsed="false">
      <c r="A3498" s="0" t="n">
        <v>3497</v>
      </c>
      <c r="B3498" s="0" t="s">
        <v>15259</v>
      </c>
      <c r="C3498" s="0" t="s">
        <v>21</v>
      </c>
      <c r="D3498" s="0" t="s">
        <v>54</v>
      </c>
      <c r="E3498" s="0" t="s">
        <v>1822</v>
      </c>
      <c r="F3498" s="0" t="s">
        <v>15260</v>
      </c>
      <c r="G3498" s="0" t="s">
        <v>15261</v>
      </c>
      <c r="H3498" s="0" t="s">
        <v>15262</v>
      </c>
      <c r="I3498" s="1" t="n">
        <v>7.921</v>
      </c>
      <c r="J3498" s="2" t="s">
        <v>15263</v>
      </c>
      <c r="K3498" s="2" t="s">
        <v>28</v>
      </c>
      <c r="L3498" s="0" t="s">
        <v>29</v>
      </c>
      <c r="M3498" s="0" t="s">
        <v>29</v>
      </c>
      <c r="N3498" s="0" t="s">
        <v>29</v>
      </c>
      <c r="O3498" s="2" t="s">
        <v>28</v>
      </c>
      <c r="P3498" s="0" t="s">
        <v>29</v>
      </c>
      <c r="Q3498" s="0" t="n">
        <f aca="false">_xlfn.UNICODE(B3498)</f>
        <v>76</v>
      </c>
      <c r="R3498" s="0" t="str">
        <f aca="false">IF(MIDB(B3498,1,10)="Candidatus",MIDB(B3498,FIND(" ",B3498,1)+1,FIND(" ",B3498,12)-FIND(" ",B3498,1)),IF(AND(Q3498&gt;=65,Q3498&lt;=90),MIDB(B3498,1,FIND(" ",B3498,1)),"-"))</f>
        <v>Lactobacillus </v>
      </c>
      <c r="S3498" s="0" t="str">
        <f aca="false">IF(MIDB(B3498,1,10)="Candidatus",MIDB(B3498,FIND(" ",B3498,12)+1,IFERROR(FIND(" ",B3498,FIND(" ",B3498,12)+1),LEN(B3498))-FIND(" ",B3498,12)),IF(AND(Q3498&gt;=65,Q3498&lt;=90),MIDB(B3498,FIND(" ",B3498,1),IFERROR(FIND(" ",B3498,FIND(" ",B3498,1)+1),LEN(B3498)+1)-FIND(" ",B3498,1)),"-"))</f>
        <v> delbrueckii</v>
      </c>
      <c r="T3498" s="0" t="n">
        <v>1</v>
      </c>
    </row>
    <row r="3499" customFormat="false" ht="12.8" hidden="false" customHeight="false" outlineLevel="0" collapsed="false">
      <c r="A3499" s="0" t="n">
        <v>3498</v>
      </c>
      <c r="B3499" s="0" t="s">
        <v>15264</v>
      </c>
      <c r="C3499" s="0" t="s">
        <v>21</v>
      </c>
      <c r="D3499" s="0" t="s">
        <v>54</v>
      </c>
      <c r="E3499" s="0" t="s">
        <v>1822</v>
      </c>
      <c r="F3499" s="0" t="s">
        <v>76</v>
      </c>
      <c r="G3499" s="0" t="s">
        <v>15265</v>
      </c>
      <c r="H3499" s="0" t="s">
        <v>15266</v>
      </c>
      <c r="I3499" s="1" t="n">
        <v>6.223</v>
      </c>
      <c r="J3499" s="2" t="s">
        <v>15267</v>
      </c>
      <c r="K3499" s="2" t="s">
        <v>112</v>
      </c>
      <c r="L3499" s="0" t="s">
        <v>29</v>
      </c>
      <c r="M3499" s="0" t="s">
        <v>29</v>
      </c>
      <c r="N3499" s="0" t="s">
        <v>29</v>
      </c>
      <c r="O3499" s="2" t="s">
        <v>112</v>
      </c>
      <c r="P3499" s="0" t="s">
        <v>29</v>
      </c>
      <c r="Q3499" s="0" t="n">
        <f aca="false">_xlfn.UNICODE(B3499)</f>
        <v>76</v>
      </c>
      <c r="R3499" s="0" t="str">
        <f aca="false">IF(MIDB(B3499,1,10)="Candidatus",MIDB(B3499,FIND(" ",B3499,1)+1,FIND(" ",B3499,12)-FIND(" ",B3499,1)),IF(AND(Q3499&gt;=65,Q3499&lt;=90),MIDB(B3499,1,FIND(" ",B3499,1)),"-"))</f>
        <v>Lactobacillus </v>
      </c>
      <c r="S3499" s="0" t="str">
        <f aca="false">IF(MIDB(B3499,1,10)="Candidatus",MIDB(B3499,FIND(" ",B3499,12)+1,IFERROR(FIND(" ",B3499,FIND(" ",B3499,12)+1),LEN(B3499))-FIND(" ",B3499,12)),IF(AND(Q3499&gt;=65,Q3499&lt;=90),MIDB(B3499,FIND(" ",B3499,1),IFERROR(FIND(" ",B3499,FIND(" ",B3499,1)+1),LEN(B3499)+1)-FIND(" ",B3499,1)),"-"))</f>
        <v> delbrueckii</v>
      </c>
      <c r="T3499" s="0" t="n">
        <v>1</v>
      </c>
    </row>
    <row r="3500" customFormat="false" ht="12.8" hidden="false" customHeight="false" outlineLevel="0" collapsed="false">
      <c r="A3500" s="0" t="n">
        <v>3499</v>
      </c>
      <c r="B3500" s="0" t="s">
        <v>15268</v>
      </c>
      <c r="C3500" s="0" t="s">
        <v>21</v>
      </c>
      <c r="D3500" s="0" t="s">
        <v>54</v>
      </c>
      <c r="E3500" s="0" t="s">
        <v>1822</v>
      </c>
      <c r="F3500" s="0" t="s">
        <v>9850</v>
      </c>
      <c r="G3500" s="0" t="s">
        <v>29</v>
      </c>
      <c r="H3500" s="0" t="s">
        <v>15269</v>
      </c>
      <c r="I3500" s="1" t="n">
        <v>6.417</v>
      </c>
      <c r="J3500" s="2" t="s">
        <v>15270</v>
      </c>
      <c r="K3500" s="2" t="s">
        <v>44</v>
      </c>
      <c r="L3500" s="0" t="s">
        <v>29</v>
      </c>
      <c r="M3500" s="0" t="s">
        <v>29</v>
      </c>
      <c r="N3500" s="0" t="s">
        <v>29</v>
      </c>
      <c r="O3500" s="2" t="s">
        <v>262</v>
      </c>
      <c r="P3500" s="2" t="s">
        <v>60</v>
      </c>
      <c r="Q3500" s="0" t="n">
        <f aca="false">_xlfn.UNICODE(B3500)</f>
        <v>76</v>
      </c>
      <c r="R3500" s="0" t="str">
        <f aca="false">IF(MIDB(B3500,1,10)="Candidatus",MIDB(B3500,FIND(" ",B3500,1)+1,FIND(" ",B3500,12)-FIND(" ",B3500,1)),IF(AND(Q3500&gt;=65,Q3500&lt;=90),MIDB(B3500,1,FIND(" ",B3500,1)),"-"))</f>
        <v>Lactobacillus </v>
      </c>
      <c r="S3500" s="0" t="str">
        <f aca="false">IF(MIDB(B3500,1,10)="Candidatus",MIDB(B3500,FIND(" ",B3500,12)+1,IFERROR(FIND(" ",B3500,FIND(" ",B3500,12)+1),LEN(B3500))-FIND(" ",B3500,12)),IF(AND(Q3500&gt;=65,Q3500&lt;=90),MIDB(B3500,FIND(" ",B3500,1),IFERROR(FIND(" ",B3500,FIND(" ",B3500,1)+1),LEN(B3500)+1)-FIND(" ",B3500,1)),"-"))</f>
        <v> farciminis</v>
      </c>
      <c r="T3500" s="0" t="n">
        <v>1</v>
      </c>
    </row>
    <row r="3501" customFormat="false" ht="12.8" hidden="false" customHeight="false" outlineLevel="0" collapsed="false">
      <c r="A3501" s="0" t="n">
        <v>3500</v>
      </c>
      <c r="B3501" s="0" t="s">
        <v>15268</v>
      </c>
      <c r="C3501" s="0" t="s">
        <v>21</v>
      </c>
      <c r="D3501" s="0" t="s">
        <v>54</v>
      </c>
      <c r="E3501" s="0" t="s">
        <v>1822</v>
      </c>
      <c r="F3501" s="0" t="s">
        <v>9846</v>
      </c>
      <c r="G3501" s="0" t="s">
        <v>29</v>
      </c>
      <c r="H3501" s="0" t="s">
        <v>15271</v>
      </c>
      <c r="I3501" s="1" t="n">
        <v>35.418</v>
      </c>
      <c r="J3501" s="2" t="s">
        <v>15272</v>
      </c>
      <c r="K3501" s="2" t="s">
        <v>686</v>
      </c>
      <c r="L3501" s="0" t="s">
        <v>29</v>
      </c>
      <c r="M3501" s="0" t="s">
        <v>29</v>
      </c>
      <c r="N3501" s="0" t="s">
        <v>29</v>
      </c>
      <c r="O3501" s="2" t="s">
        <v>1849</v>
      </c>
      <c r="P3501" s="2" t="s">
        <v>112</v>
      </c>
      <c r="Q3501" s="0" t="n">
        <f aca="false">_xlfn.UNICODE(B3501)</f>
        <v>76</v>
      </c>
      <c r="R3501" s="0" t="str">
        <f aca="false">IF(MIDB(B3501,1,10)="Candidatus",MIDB(B3501,FIND(" ",B3501,1)+1,FIND(" ",B3501,12)-FIND(" ",B3501,1)),IF(AND(Q3501&gt;=65,Q3501&lt;=90),MIDB(B3501,1,FIND(" ",B3501,1)),"-"))</f>
        <v>Lactobacillus </v>
      </c>
      <c r="S3501" s="0" t="str">
        <f aca="false">IF(MIDB(B3501,1,10)="Candidatus",MIDB(B3501,FIND(" ",B3501,12)+1,IFERROR(FIND(" ",B3501,FIND(" ",B3501,12)+1),LEN(B3501))-FIND(" ",B3501,12)),IF(AND(Q3501&gt;=65,Q3501&lt;=90),MIDB(B3501,FIND(" ",B3501,1),IFERROR(FIND(" ",B3501,FIND(" ",B3501,1)+1),LEN(B3501)+1)-FIND(" ",B3501,1)),"-"))</f>
        <v> farciminis</v>
      </c>
      <c r="T3501" s="0" t="n">
        <v>1</v>
      </c>
    </row>
    <row r="3502" customFormat="false" ht="12.8" hidden="false" customHeight="false" outlineLevel="0" collapsed="false">
      <c r="A3502" s="0" t="n">
        <v>3501</v>
      </c>
      <c r="B3502" s="0" t="s">
        <v>15273</v>
      </c>
      <c r="C3502" s="0" t="s">
        <v>21</v>
      </c>
      <c r="D3502" s="0" t="s">
        <v>54</v>
      </c>
      <c r="E3502" s="0" t="s">
        <v>1822</v>
      </c>
      <c r="F3502" s="0" t="s">
        <v>76</v>
      </c>
      <c r="G3502" s="0" t="s">
        <v>29</v>
      </c>
      <c r="H3502" s="0" t="s">
        <v>15274</v>
      </c>
      <c r="I3502" s="1" t="n">
        <v>6.462</v>
      </c>
      <c r="J3502" s="2" t="s">
        <v>15275</v>
      </c>
      <c r="K3502" s="2" t="s">
        <v>45</v>
      </c>
      <c r="L3502" s="0" t="s">
        <v>29</v>
      </c>
      <c r="M3502" s="0" t="s">
        <v>29</v>
      </c>
      <c r="N3502" s="0" t="s">
        <v>29</v>
      </c>
      <c r="O3502" s="2" t="s">
        <v>262</v>
      </c>
      <c r="P3502" s="2" t="s">
        <v>88</v>
      </c>
      <c r="Q3502" s="0" t="n">
        <f aca="false">_xlfn.UNICODE(B3502)</f>
        <v>76</v>
      </c>
      <c r="R3502" s="0" t="str">
        <f aca="false">IF(MIDB(B3502,1,10)="Candidatus",MIDB(B3502,FIND(" ",B3502,1)+1,FIND(" ",B3502,12)-FIND(" ",B3502,1)),IF(AND(Q3502&gt;=65,Q3502&lt;=90),MIDB(B3502,1,FIND(" ",B3502,1)),"-"))</f>
        <v>Lactobacillus </v>
      </c>
      <c r="S3502" s="0" t="str">
        <f aca="false">IF(MIDB(B3502,1,10)="Candidatus",MIDB(B3502,FIND(" ",B3502,12)+1,IFERROR(FIND(" ",B3502,FIND(" ",B3502,12)+1),LEN(B3502))-FIND(" ",B3502,12)),IF(AND(Q3502&gt;=65,Q3502&lt;=90),MIDB(B3502,FIND(" ",B3502,1),IFERROR(FIND(" ",B3502,FIND(" ",B3502,1)+1),LEN(B3502)+1)-FIND(" ",B3502,1)),"-"))</f>
        <v> farciminis</v>
      </c>
      <c r="T3502" s="0" t="n">
        <v>1</v>
      </c>
    </row>
    <row r="3503" customFormat="false" ht="12.8" hidden="false" customHeight="false" outlineLevel="0" collapsed="false">
      <c r="A3503" s="0" t="n">
        <v>3502</v>
      </c>
      <c r="B3503" s="0" t="s">
        <v>15276</v>
      </c>
      <c r="C3503" s="0" t="s">
        <v>21</v>
      </c>
      <c r="D3503" s="0" t="s">
        <v>54</v>
      </c>
      <c r="E3503" s="0" t="s">
        <v>1822</v>
      </c>
      <c r="F3503" s="0" t="s">
        <v>15277</v>
      </c>
      <c r="G3503" s="0" t="s">
        <v>15278</v>
      </c>
      <c r="H3503" s="0" t="s">
        <v>15279</v>
      </c>
      <c r="I3503" s="1" t="n">
        <v>2.396</v>
      </c>
      <c r="J3503" s="2" t="s">
        <v>15280</v>
      </c>
      <c r="K3503" s="2" t="s">
        <v>46</v>
      </c>
      <c r="L3503" s="0" t="s">
        <v>29</v>
      </c>
      <c r="M3503" s="0" t="s">
        <v>29</v>
      </c>
      <c r="N3503" s="0" t="s">
        <v>29</v>
      </c>
      <c r="O3503" s="2" t="s">
        <v>46</v>
      </c>
      <c r="P3503" s="0" t="s">
        <v>29</v>
      </c>
      <c r="Q3503" s="0" t="n">
        <f aca="false">_xlfn.UNICODE(B3503)</f>
        <v>76</v>
      </c>
      <c r="R3503" s="0" t="str">
        <f aca="false">IF(MIDB(B3503,1,10)="Candidatus",MIDB(B3503,FIND(" ",B3503,1)+1,FIND(" ",B3503,12)-FIND(" ",B3503,1)),IF(AND(Q3503&gt;=65,Q3503&lt;=90),MIDB(B3503,1,FIND(" ",B3503,1)),"-"))</f>
        <v>Lactobacillus </v>
      </c>
      <c r="S3503" s="0" t="str">
        <f aca="false">IF(MIDB(B3503,1,10)="Candidatus",MIDB(B3503,FIND(" ",B3503,12)+1,IFERROR(FIND(" ",B3503,FIND(" ",B3503,12)+1),LEN(B3503))-FIND(" ",B3503,12)),IF(AND(Q3503&gt;=65,Q3503&lt;=90),MIDB(B3503,FIND(" ",B3503,1),IFERROR(FIND(" ",B3503,FIND(" ",B3503,1)+1),LEN(B3503)+1)-FIND(" ",B3503,1)),"-"))</f>
        <v> farciminis</v>
      </c>
      <c r="T3503" s="0" t="n">
        <v>1</v>
      </c>
    </row>
    <row r="3504" customFormat="false" ht="12.8" hidden="false" customHeight="false" outlineLevel="0" collapsed="false">
      <c r="A3504" s="0" t="n">
        <v>3503</v>
      </c>
      <c r="B3504" s="0" t="s">
        <v>15281</v>
      </c>
      <c r="C3504" s="0" t="s">
        <v>21</v>
      </c>
      <c r="D3504" s="0" t="s">
        <v>54</v>
      </c>
      <c r="E3504" s="0" t="s">
        <v>1822</v>
      </c>
      <c r="F3504" s="0" t="s">
        <v>15282</v>
      </c>
      <c r="G3504" s="0" t="s">
        <v>15283</v>
      </c>
      <c r="H3504" s="0" t="s">
        <v>15284</v>
      </c>
      <c r="I3504" s="1" t="n">
        <v>4.392</v>
      </c>
      <c r="J3504" s="2" t="s">
        <v>15285</v>
      </c>
      <c r="K3504" s="2" t="s">
        <v>129</v>
      </c>
      <c r="L3504" s="0" t="s">
        <v>29</v>
      </c>
      <c r="M3504" s="0" t="s">
        <v>29</v>
      </c>
      <c r="N3504" s="0" t="s">
        <v>29</v>
      </c>
      <c r="O3504" s="2" t="s">
        <v>129</v>
      </c>
      <c r="P3504" s="0" t="s">
        <v>29</v>
      </c>
      <c r="Q3504" s="0" t="n">
        <f aca="false">_xlfn.UNICODE(B3504)</f>
        <v>76</v>
      </c>
      <c r="R3504" s="0" t="str">
        <f aca="false">IF(MIDB(B3504,1,10)="Candidatus",MIDB(B3504,FIND(" ",B3504,1)+1,FIND(" ",B3504,12)-FIND(" ",B3504,1)),IF(AND(Q3504&gt;=65,Q3504&lt;=90),MIDB(B3504,1,FIND(" ",B3504,1)),"-"))</f>
        <v>Lactobacillus </v>
      </c>
      <c r="S3504" s="0" t="str">
        <f aca="false">IF(MIDB(B3504,1,10)="Candidatus",MIDB(B3504,FIND(" ",B3504,12)+1,IFERROR(FIND(" ",B3504,FIND(" ",B3504,12)+1),LEN(B3504))-FIND(" ",B3504,12)),IF(AND(Q3504&gt;=65,Q3504&lt;=90),MIDB(B3504,FIND(" ",B3504,1),IFERROR(FIND(" ",B3504,FIND(" ",B3504,1)+1),LEN(B3504)+1)-FIND(" ",B3504,1)),"-"))</f>
        <v> fermentum</v>
      </c>
      <c r="T3504" s="0" t="n">
        <v>1</v>
      </c>
    </row>
    <row r="3505" customFormat="false" ht="12.8" hidden="false" customHeight="false" outlineLevel="0" collapsed="false">
      <c r="A3505" s="0" t="n">
        <v>3504</v>
      </c>
      <c r="B3505" s="0" t="s">
        <v>15286</v>
      </c>
      <c r="C3505" s="0" t="s">
        <v>21</v>
      </c>
      <c r="D3505" s="0" t="s">
        <v>54</v>
      </c>
      <c r="E3505" s="0" t="s">
        <v>1822</v>
      </c>
      <c r="F3505" s="0" t="s">
        <v>15287</v>
      </c>
      <c r="G3505" s="0" t="s">
        <v>15288</v>
      </c>
      <c r="H3505" s="0" t="s">
        <v>15289</v>
      </c>
      <c r="I3505" s="1" t="n">
        <v>19.389</v>
      </c>
      <c r="J3505" s="2" t="s">
        <v>15290</v>
      </c>
      <c r="K3505" s="2" t="s">
        <v>680</v>
      </c>
      <c r="L3505" s="0" t="s">
        <v>29</v>
      </c>
      <c r="M3505" s="0" t="s">
        <v>29</v>
      </c>
      <c r="N3505" s="0" t="s">
        <v>29</v>
      </c>
      <c r="O3505" s="2" t="s">
        <v>680</v>
      </c>
      <c r="P3505" s="0" t="s">
        <v>29</v>
      </c>
      <c r="Q3505" s="0" t="n">
        <f aca="false">_xlfn.UNICODE(B3505)</f>
        <v>76</v>
      </c>
      <c r="R3505" s="0" t="str">
        <f aca="false">IF(MIDB(B3505,1,10)="Candidatus",MIDB(B3505,FIND(" ",B3505,1)+1,FIND(" ",B3505,12)-FIND(" ",B3505,1)),IF(AND(Q3505&gt;=65,Q3505&lt;=90),MIDB(B3505,1,FIND(" ",B3505,1)),"-"))</f>
        <v>Lactobacillus </v>
      </c>
      <c r="S3505" s="0" t="str">
        <f aca="false">IF(MIDB(B3505,1,10)="Candidatus",MIDB(B3505,FIND(" ",B3505,12)+1,IFERROR(FIND(" ",B3505,FIND(" ",B3505,12)+1),LEN(B3505))-FIND(" ",B3505,12)),IF(AND(Q3505&gt;=65,Q3505&lt;=90),MIDB(B3505,FIND(" ",B3505,1),IFERROR(FIND(" ",B3505,FIND(" ",B3505,1)+1),LEN(B3505)+1)-FIND(" ",B3505,1)),"-"))</f>
        <v> fermentum</v>
      </c>
      <c r="T3505" s="0" t="n">
        <v>1</v>
      </c>
    </row>
    <row r="3506" customFormat="false" ht="12.8" hidden="false" customHeight="false" outlineLevel="0" collapsed="false">
      <c r="A3506" s="0" t="n">
        <v>3505</v>
      </c>
      <c r="B3506" s="0" t="s">
        <v>15291</v>
      </c>
      <c r="C3506" s="0" t="s">
        <v>21</v>
      </c>
      <c r="D3506" s="0" t="s">
        <v>54</v>
      </c>
      <c r="E3506" s="0" t="s">
        <v>1822</v>
      </c>
      <c r="F3506" s="0" t="s">
        <v>15292</v>
      </c>
      <c r="G3506" s="0" t="s">
        <v>15293</v>
      </c>
      <c r="H3506" s="0" t="s">
        <v>15294</v>
      </c>
      <c r="I3506" s="1" t="n">
        <v>32.641</v>
      </c>
      <c r="J3506" s="2" t="s">
        <v>15295</v>
      </c>
      <c r="K3506" s="2" t="s">
        <v>252</v>
      </c>
      <c r="L3506" s="0" t="s">
        <v>29</v>
      </c>
      <c r="M3506" s="0" t="s">
        <v>29</v>
      </c>
      <c r="N3506" s="0" t="s">
        <v>29</v>
      </c>
      <c r="O3506" s="2" t="s">
        <v>464</v>
      </c>
      <c r="P3506" s="2" t="s">
        <v>46</v>
      </c>
      <c r="Q3506" s="0" t="n">
        <f aca="false">_xlfn.UNICODE(B3506)</f>
        <v>76</v>
      </c>
      <c r="R3506" s="0" t="str">
        <f aca="false">IF(MIDB(B3506,1,10)="Candidatus",MIDB(B3506,FIND(" ",B3506,1)+1,FIND(" ",B3506,12)-FIND(" ",B3506,1)),IF(AND(Q3506&gt;=65,Q3506&lt;=90),MIDB(B3506,1,FIND(" ",B3506,1)),"-"))</f>
        <v>Lactobacillus </v>
      </c>
      <c r="S3506" s="0" t="str">
        <f aca="false">IF(MIDB(B3506,1,10)="Candidatus",MIDB(B3506,FIND(" ",B3506,12)+1,IFERROR(FIND(" ",B3506,FIND(" ",B3506,12)+1),LEN(B3506))-FIND(" ",B3506,12)),IF(AND(Q3506&gt;=65,Q3506&lt;=90),MIDB(B3506,FIND(" ",B3506,1),IFERROR(FIND(" ",B3506,FIND(" ",B3506,1)+1),LEN(B3506)+1)-FIND(" ",B3506,1)),"-"))</f>
        <v> fermentum</v>
      </c>
      <c r="T3506" s="0" t="n">
        <v>1</v>
      </c>
    </row>
    <row r="3507" customFormat="false" ht="12.8" hidden="false" customHeight="false" outlineLevel="0" collapsed="false">
      <c r="A3507" s="0" t="n">
        <v>3506</v>
      </c>
      <c r="B3507" s="0" t="s">
        <v>15296</v>
      </c>
      <c r="C3507" s="0" t="s">
        <v>21</v>
      </c>
      <c r="D3507" s="0" t="s">
        <v>54</v>
      </c>
      <c r="E3507" s="0" t="s">
        <v>1822</v>
      </c>
      <c r="F3507" s="0" t="s">
        <v>15297</v>
      </c>
      <c r="G3507" s="0" t="s">
        <v>15298</v>
      </c>
      <c r="H3507" s="0" t="s">
        <v>15299</v>
      </c>
      <c r="I3507" s="1" t="n">
        <v>36.604</v>
      </c>
      <c r="J3507" s="2" t="s">
        <v>15300</v>
      </c>
      <c r="K3507" s="2" t="s">
        <v>1718</v>
      </c>
      <c r="L3507" s="0" t="s">
        <v>29</v>
      </c>
      <c r="M3507" s="0" t="s">
        <v>29</v>
      </c>
      <c r="N3507" s="0" t="s">
        <v>29</v>
      </c>
      <c r="O3507" s="2" t="s">
        <v>1849</v>
      </c>
      <c r="P3507" s="2" t="s">
        <v>88</v>
      </c>
      <c r="Q3507" s="0" t="n">
        <f aca="false">_xlfn.UNICODE(B3507)</f>
        <v>76</v>
      </c>
      <c r="R3507" s="0" t="str">
        <f aca="false">IF(MIDB(B3507,1,10)="Candidatus",MIDB(B3507,FIND(" ",B3507,1)+1,FIND(" ",B3507,12)-FIND(" ",B3507,1)),IF(AND(Q3507&gt;=65,Q3507&lt;=90),MIDB(B3507,1,FIND(" ",B3507,1)),"-"))</f>
        <v>Lactobacillus </v>
      </c>
      <c r="S3507" s="0" t="str">
        <f aca="false">IF(MIDB(B3507,1,10)="Candidatus",MIDB(B3507,FIND(" ",B3507,12)+1,IFERROR(FIND(" ",B3507,FIND(" ",B3507,12)+1),LEN(B3507))-FIND(" ",B3507,12)),IF(AND(Q3507&gt;=65,Q3507&lt;=90),MIDB(B3507,FIND(" ",B3507,1),IFERROR(FIND(" ",B3507,FIND(" ",B3507,1)+1),LEN(B3507)+1)-FIND(" ",B3507,1)),"-"))</f>
        <v> fermentum</v>
      </c>
      <c r="T3507" s="0" t="n">
        <v>1</v>
      </c>
    </row>
    <row r="3508" customFormat="false" ht="12.8" hidden="false" customHeight="false" outlineLevel="0" collapsed="false">
      <c r="A3508" s="0" t="n">
        <v>3507</v>
      </c>
      <c r="B3508" s="0" t="s">
        <v>15296</v>
      </c>
      <c r="C3508" s="0" t="s">
        <v>21</v>
      </c>
      <c r="D3508" s="0" t="s">
        <v>54</v>
      </c>
      <c r="E3508" s="0" t="s">
        <v>1822</v>
      </c>
      <c r="F3508" s="0" t="s">
        <v>15301</v>
      </c>
      <c r="G3508" s="0" t="s">
        <v>15302</v>
      </c>
      <c r="H3508" s="0" t="s">
        <v>15303</v>
      </c>
      <c r="I3508" s="1" t="n">
        <v>64.519</v>
      </c>
      <c r="J3508" s="2" t="s">
        <v>15304</v>
      </c>
      <c r="K3508" s="2" t="s">
        <v>580</v>
      </c>
      <c r="L3508" s="0" t="s">
        <v>29</v>
      </c>
      <c r="M3508" s="0" t="s">
        <v>29</v>
      </c>
      <c r="N3508" s="0" t="s">
        <v>29</v>
      </c>
      <c r="O3508" s="2" t="s">
        <v>765</v>
      </c>
      <c r="P3508" s="2" t="s">
        <v>112</v>
      </c>
      <c r="Q3508" s="0" t="n">
        <f aca="false">_xlfn.UNICODE(B3508)</f>
        <v>76</v>
      </c>
      <c r="R3508" s="0" t="str">
        <f aca="false">IF(MIDB(B3508,1,10)="Candidatus",MIDB(B3508,FIND(" ",B3508,1)+1,FIND(" ",B3508,12)-FIND(" ",B3508,1)),IF(AND(Q3508&gt;=65,Q3508&lt;=90),MIDB(B3508,1,FIND(" ",B3508,1)),"-"))</f>
        <v>Lactobacillus </v>
      </c>
      <c r="S3508" s="0" t="str">
        <f aca="false">IF(MIDB(B3508,1,10)="Candidatus",MIDB(B3508,FIND(" ",B3508,12)+1,IFERROR(FIND(" ",B3508,FIND(" ",B3508,12)+1),LEN(B3508))-FIND(" ",B3508,12)),IF(AND(Q3508&gt;=65,Q3508&lt;=90),MIDB(B3508,FIND(" ",B3508,1),IFERROR(FIND(" ",B3508,FIND(" ",B3508,1)+1),LEN(B3508)+1)-FIND(" ",B3508,1)),"-"))</f>
        <v> fermentum</v>
      </c>
      <c r="T3508" s="0" t="n">
        <v>1</v>
      </c>
    </row>
    <row r="3509" customFormat="false" ht="12.8" hidden="false" customHeight="false" outlineLevel="0" collapsed="false">
      <c r="A3509" s="0" t="n">
        <v>3508</v>
      </c>
      <c r="B3509" s="0" t="s">
        <v>15296</v>
      </c>
      <c r="C3509" s="0" t="s">
        <v>21</v>
      </c>
      <c r="D3509" s="0" t="s">
        <v>54</v>
      </c>
      <c r="E3509" s="0" t="s">
        <v>1822</v>
      </c>
      <c r="F3509" s="0" t="s">
        <v>15305</v>
      </c>
      <c r="G3509" s="0" t="s">
        <v>15306</v>
      </c>
      <c r="H3509" s="0" t="s">
        <v>15307</v>
      </c>
      <c r="I3509" s="1" t="n">
        <v>31.562</v>
      </c>
      <c r="J3509" s="2" t="s">
        <v>15308</v>
      </c>
      <c r="K3509" s="2" t="s">
        <v>166</v>
      </c>
      <c r="L3509" s="0" t="s">
        <v>29</v>
      </c>
      <c r="M3509" s="0" t="s">
        <v>29</v>
      </c>
      <c r="N3509" s="0" t="s">
        <v>29</v>
      </c>
      <c r="O3509" s="2" t="s">
        <v>686</v>
      </c>
      <c r="P3509" s="2" t="s">
        <v>46</v>
      </c>
      <c r="Q3509" s="0" t="n">
        <f aca="false">_xlfn.UNICODE(B3509)</f>
        <v>76</v>
      </c>
      <c r="R3509" s="0" t="str">
        <f aca="false">IF(MIDB(B3509,1,10)="Candidatus",MIDB(B3509,FIND(" ",B3509,1)+1,FIND(" ",B3509,12)-FIND(" ",B3509,1)),IF(AND(Q3509&gt;=65,Q3509&lt;=90),MIDB(B3509,1,FIND(" ",B3509,1)),"-"))</f>
        <v>Lactobacillus </v>
      </c>
      <c r="S3509" s="0" t="str">
        <f aca="false">IF(MIDB(B3509,1,10)="Candidatus",MIDB(B3509,FIND(" ",B3509,12)+1,IFERROR(FIND(" ",B3509,FIND(" ",B3509,12)+1),LEN(B3509))-FIND(" ",B3509,12)),IF(AND(Q3509&gt;=65,Q3509&lt;=90),MIDB(B3509,FIND(" ",B3509,1),IFERROR(FIND(" ",B3509,FIND(" ",B3509,1)+1),LEN(B3509)+1)-FIND(" ",B3509,1)),"-"))</f>
        <v> fermentum</v>
      </c>
      <c r="T3509" s="0" t="n">
        <v>1</v>
      </c>
    </row>
    <row r="3510" customFormat="false" ht="12.8" hidden="false" customHeight="false" outlineLevel="0" collapsed="false">
      <c r="A3510" s="0" t="n">
        <v>3509</v>
      </c>
      <c r="B3510" s="0" t="s">
        <v>15296</v>
      </c>
      <c r="C3510" s="0" t="s">
        <v>21</v>
      </c>
      <c r="D3510" s="0" t="s">
        <v>54</v>
      </c>
      <c r="E3510" s="0" t="s">
        <v>1822</v>
      </c>
      <c r="F3510" s="0" t="s">
        <v>15309</v>
      </c>
      <c r="G3510" s="0" t="s">
        <v>15310</v>
      </c>
      <c r="H3510" s="0" t="s">
        <v>15311</v>
      </c>
      <c r="I3510" s="1" t="n">
        <v>51.483</v>
      </c>
      <c r="J3510" s="2" t="s">
        <v>15312</v>
      </c>
      <c r="K3510" s="2" t="s">
        <v>503</v>
      </c>
      <c r="L3510" s="0" t="s">
        <v>29</v>
      </c>
      <c r="M3510" s="0" t="s">
        <v>29</v>
      </c>
      <c r="N3510" s="0" t="s">
        <v>29</v>
      </c>
      <c r="O3510" s="2" t="s">
        <v>580</v>
      </c>
      <c r="P3510" s="2" t="s">
        <v>262</v>
      </c>
      <c r="Q3510" s="0" t="n">
        <f aca="false">_xlfn.UNICODE(B3510)</f>
        <v>76</v>
      </c>
      <c r="R3510" s="0" t="str">
        <f aca="false">IF(MIDB(B3510,1,10)="Candidatus",MIDB(B3510,FIND(" ",B3510,1)+1,FIND(" ",B3510,12)-FIND(" ",B3510,1)),IF(AND(Q3510&gt;=65,Q3510&lt;=90),MIDB(B3510,1,FIND(" ",B3510,1)),"-"))</f>
        <v>Lactobacillus </v>
      </c>
      <c r="S3510" s="0" t="str">
        <f aca="false">IF(MIDB(B3510,1,10)="Candidatus",MIDB(B3510,FIND(" ",B3510,12)+1,IFERROR(FIND(" ",B3510,FIND(" ",B3510,12)+1),LEN(B3510))-FIND(" ",B3510,12)),IF(AND(Q3510&gt;=65,Q3510&lt;=90),MIDB(B3510,FIND(" ",B3510,1),IFERROR(FIND(" ",B3510,FIND(" ",B3510,1)+1),LEN(B3510)+1)-FIND(" ",B3510,1)),"-"))</f>
        <v> fermentum</v>
      </c>
      <c r="T3510" s="0" t="n">
        <v>1</v>
      </c>
    </row>
    <row r="3511" customFormat="false" ht="12.8" hidden="false" customHeight="false" outlineLevel="0" collapsed="false">
      <c r="A3511" s="0" t="n">
        <v>3510</v>
      </c>
      <c r="B3511" s="0" t="s">
        <v>15296</v>
      </c>
      <c r="C3511" s="0" t="s">
        <v>21</v>
      </c>
      <c r="D3511" s="0" t="s">
        <v>54</v>
      </c>
      <c r="E3511" s="0" t="s">
        <v>1822</v>
      </c>
      <c r="F3511" s="0" t="s">
        <v>15313</v>
      </c>
      <c r="G3511" s="0" t="s">
        <v>15314</v>
      </c>
      <c r="H3511" s="0" t="s">
        <v>15315</v>
      </c>
      <c r="I3511" s="1" t="n">
        <v>53.03</v>
      </c>
      <c r="J3511" s="2" t="s">
        <v>15316</v>
      </c>
      <c r="K3511" s="2" t="s">
        <v>39</v>
      </c>
      <c r="L3511" s="0" t="s">
        <v>29</v>
      </c>
      <c r="M3511" s="0" t="s">
        <v>29</v>
      </c>
      <c r="N3511" s="0" t="s">
        <v>29</v>
      </c>
      <c r="O3511" s="2" t="s">
        <v>998</v>
      </c>
      <c r="P3511" s="2" t="s">
        <v>46</v>
      </c>
      <c r="Q3511" s="0" t="n">
        <f aca="false">_xlfn.UNICODE(B3511)</f>
        <v>76</v>
      </c>
      <c r="R3511" s="0" t="str">
        <f aca="false">IF(MIDB(B3511,1,10)="Candidatus",MIDB(B3511,FIND(" ",B3511,1)+1,FIND(" ",B3511,12)-FIND(" ",B3511,1)),IF(AND(Q3511&gt;=65,Q3511&lt;=90),MIDB(B3511,1,FIND(" ",B3511,1)),"-"))</f>
        <v>Lactobacillus </v>
      </c>
      <c r="S3511" s="0" t="str">
        <f aca="false">IF(MIDB(B3511,1,10)="Candidatus",MIDB(B3511,FIND(" ",B3511,12)+1,IFERROR(FIND(" ",B3511,FIND(" ",B3511,12)+1),LEN(B3511))-FIND(" ",B3511,12)),IF(AND(Q3511&gt;=65,Q3511&lt;=90),MIDB(B3511,FIND(" ",B3511,1),IFERROR(FIND(" ",B3511,FIND(" ",B3511,1)+1),LEN(B3511)+1)-FIND(" ",B3511,1)),"-"))</f>
        <v> fermentum</v>
      </c>
      <c r="T3511" s="0" t="n">
        <v>1</v>
      </c>
    </row>
    <row r="3512" customFormat="false" ht="12.8" hidden="false" customHeight="false" outlineLevel="0" collapsed="false">
      <c r="A3512" s="0" t="n">
        <v>3511</v>
      </c>
      <c r="B3512" s="0" t="s">
        <v>15296</v>
      </c>
      <c r="C3512" s="0" t="s">
        <v>21</v>
      </c>
      <c r="D3512" s="0" t="s">
        <v>54</v>
      </c>
      <c r="E3512" s="0" t="s">
        <v>1822</v>
      </c>
      <c r="F3512" s="0" t="s">
        <v>15317</v>
      </c>
      <c r="G3512" s="0" t="s">
        <v>15318</v>
      </c>
      <c r="H3512" s="0" t="s">
        <v>15319</v>
      </c>
      <c r="I3512" s="1" t="n">
        <v>46.594</v>
      </c>
      <c r="J3512" s="2" t="s">
        <v>15320</v>
      </c>
      <c r="K3512" s="2" t="s">
        <v>612</v>
      </c>
      <c r="L3512" s="0" t="s">
        <v>29</v>
      </c>
      <c r="M3512" s="0" t="s">
        <v>29</v>
      </c>
      <c r="N3512" s="0" t="s">
        <v>29</v>
      </c>
      <c r="O3512" s="2" t="s">
        <v>1718</v>
      </c>
      <c r="P3512" s="2" t="s">
        <v>112</v>
      </c>
      <c r="Q3512" s="0" t="n">
        <f aca="false">_xlfn.UNICODE(B3512)</f>
        <v>76</v>
      </c>
      <c r="R3512" s="0" t="str">
        <f aca="false">IF(MIDB(B3512,1,10)="Candidatus",MIDB(B3512,FIND(" ",B3512,1)+1,FIND(" ",B3512,12)-FIND(" ",B3512,1)),IF(AND(Q3512&gt;=65,Q3512&lt;=90),MIDB(B3512,1,FIND(" ",B3512,1)),"-"))</f>
        <v>Lactobacillus </v>
      </c>
      <c r="S3512" s="0" t="str">
        <f aca="false">IF(MIDB(B3512,1,10)="Candidatus",MIDB(B3512,FIND(" ",B3512,12)+1,IFERROR(FIND(" ",B3512,FIND(" ",B3512,12)+1),LEN(B3512))-FIND(" ",B3512,12)),IF(AND(Q3512&gt;=65,Q3512&lt;=90),MIDB(B3512,FIND(" ",B3512,1),IFERROR(FIND(" ",B3512,FIND(" ",B3512,1)+1),LEN(B3512)+1)-FIND(" ",B3512,1)),"-"))</f>
        <v> fermentum</v>
      </c>
      <c r="T3512" s="0" t="n">
        <v>1</v>
      </c>
    </row>
    <row r="3513" customFormat="false" ht="12.8" hidden="false" customHeight="false" outlineLevel="0" collapsed="false">
      <c r="A3513" s="0" t="n">
        <v>3512</v>
      </c>
      <c r="B3513" s="0" t="s">
        <v>15296</v>
      </c>
      <c r="C3513" s="0" t="s">
        <v>21</v>
      </c>
      <c r="D3513" s="0" t="s">
        <v>54</v>
      </c>
      <c r="E3513" s="0" t="s">
        <v>1822</v>
      </c>
      <c r="F3513" s="0" t="s">
        <v>15321</v>
      </c>
      <c r="G3513" s="0" t="s">
        <v>15322</v>
      </c>
      <c r="H3513" s="0" t="s">
        <v>15323</v>
      </c>
      <c r="I3513" s="1" t="n">
        <v>14.062</v>
      </c>
      <c r="J3513" s="2" t="s">
        <v>14161</v>
      </c>
      <c r="K3513" s="2" t="s">
        <v>45</v>
      </c>
      <c r="L3513" s="0" t="s">
        <v>29</v>
      </c>
      <c r="M3513" s="0" t="s">
        <v>29</v>
      </c>
      <c r="N3513" s="0" t="s">
        <v>29</v>
      </c>
      <c r="O3513" s="2" t="s">
        <v>262</v>
      </c>
      <c r="P3513" s="2" t="s">
        <v>88</v>
      </c>
      <c r="Q3513" s="0" t="n">
        <f aca="false">_xlfn.UNICODE(B3513)</f>
        <v>76</v>
      </c>
      <c r="R3513" s="0" t="str">
        <f aca="false">IF(MIDB(B3513,1,10)="Candidatus",MIDB(B3513,FIND(" ",B3513,1)+1,FIND(" ",B3513,12)-FIND(" ",B3513,1)),IF(AND(Q3513&gt;=65,Q3513&lt;=90),MIDB(B3513,1,FIND(" ",B3513,1)),"-"))</f>
        <v>Lactobacillus </v>
      </c>
      <c r="S3513" s="0" t="str">
        <f aca="false">IF(MIDB(B3513,1,10)="Candidatus",MIDB(B3513,FIND(" ",B3513,12)+1,IFERROR(FIND(" ",B3513,FIND(" ",B3513,12)+1),LEN(B3513))-FIND(" ",B3513,12)),IF(AND(Q3513&gt;=65,Q3513&lt;=90),MIDB(B3513,FIND(" ",B3513,1),IFERROR(FIND(" ",B3513,FIND(" ",B3513,1)+1),LEN(B3513)+1)-FIND(" ",B3513,1)),"-"))</f>
        <v> fermentum</v>
      </c>
      <c r="T3513" s="0" t="n">
        <v>1</v>
      </c>
    </row>
    <row r="3514" customFormat="false" ht="12.8" hidden="false" customHeight="false" outlineLevel="0" collapsed="false">
      <c r="A3514" s="0" t="n">
        <v>3513</v>
      </c>
      <c r="B3514" s="0" t="s">
        <v>15324</v>
      </c>
      <c r="C3514" s="0" t="s">
        <v>21</v>
      </c>
      <c r="D3514" s="0" t="s">
        <v>54</v>
      </c>
      <c r="E3514" s="0" t="s">
        <v>1822</v>
      </c>
      <c r="F3514" s="0" t="s">
        <v>15325</v>
      </c>
      <c r="G3514" s="0" t="s">
        <v>29</v>
      </c>
      <c r="H3514" s="0" t="s">
        <v>15326</v>
      </c>
      <c r="I3514" s="1" t="n">
        <v>7.01</v>
      </c>
      <c r="J3514" s="2" t="s">
        <v>15327</v>
      </c>
      <c r="K3514" s="2" t="s">
        <v>46</v>
      </c>
      <c r="L3514" s="0" t="s">
        <v>29</v>
      </c>
      <c r="M3514" s="0" t="s">
        <v>29</v>
      </c>
      <c r="N3514" s="0" t="s">
        <v>29</v>
      </c>
      <c r="O3514" s="2" t="s">
        <v>28</v>
      </c>
      <c r="P3514" s="2" t="s">
        <v>129</v>
      </c>
      <c r="Q3514" s="0" t="n">
        <f aca="false">_xlfn.UNICODE(B3514)</f>
        <v>76</v>
      </c>
      <c r="R3514" s="0" t="str">
        <f aca="false">IF(MIDB(B3514,1,10)="Candidatus",MIDB(B3514,FIND(" ",B3514,1)+1,FIND(" ",B3514,12)-FIND(" ",B3514,1)),IF(AND(Q3514&gt;=65,Q3514&lt;=90),MIDB(B3514,1,FIND(" ",B3514,1)),"-"))</f>
        <v>Lactobacillus </v>
      </c>
      <c r="S3514" s="0" t="str">
        <f aca="false">IF(MIDB(B3514,1,10)="Candidatus",MIDB(B3514,FIND(" ",B3514,12)+1,IFERROR(FIND(" ",B3514,FIND(" ",B3514,12)+1),LEN(B3514))-FIND(" ",B3514,12)),IF(AND(Q3514&gt;=65,Q3514&lt;=90),MIDB(B3514,FIND(" ",B3514,1),IFERROR(FIND(" ",B3514,FIND(" ",B3514,1)+1),LEN(B3514)+1)-FIND(" ",B3514,1)),"-"))</f>
        <v> gallinarum</v>
      </c>
      <c r="T3514" s="0" t="n">
        <v>1</v>
      </c>
    </row>
    <row r="3515" customFormat="false" ht="12.8" hidden="false" customHeight="false" outlineLevel="0" collapsed="false">
      <c r="A3515" s="0" t="n">
        <v>3514</v>
      </c>
      <c r="B3515" s="0" t="s">
        <v>15324</v>
      </c>
      <c r="C3515" s="0" t="s">
        <v>21</v>
      </c>
      <c r="D3515" s="0" t="s">
        <v>54</v>
      </c>
      <c r="E3515" s="0" t="s">
        <v>1822</v>
      </c>
      <c r="F3515" s="0" t="s">
        <v>15328</v>
      </c>
      <c r="G3515" s="0" t="s">
        <v>29</v>
      </c>
      <c r="H3515" s="0" t="s">
        <v>15329</v>
      </c>
      <c r="I3515" s="1" t="n">
        <v>1.401</v>
      </c>
      <c r="J3515" s="2" t="s">
        <v>15330</v>
      </c>
      <c r="K3515" s="2" t="s">
        <v>88</v>
      </c>
      <c r="L3515" s="0" t="s">
        <v>29</v>
      </c>
      <c r="M3515" s="0" t="s">
        <v>29</v>
      </c>
      <c r="N3515" s="0" t="s">
        <v>29</v>
      </c>
      <c r="O3515" s="2" t="s">
        <v>88</v>
      </c>
      <c r="P3515" s="0" t="s">
        <v>29</v>
      </c>
      <c r="Q3515" s="0" t="n">
        <f aca="false">_xlfn.UNICODE(B3515)</f>
        <v>76</v>
      </c>
      <c r="R3515" s="0" t="str">
        <f aca="false">IF(MIDB(B3515,1,10)="Candidatus",MIDB(B3515,FIND(" ",B3515,1)+1,FIND(" ",B3515,12)-FIND(" ",B3515,1)),IF(AND(Q3515&gt;=65,Q3515&lt;=90),MIDB(B3515,1,FIND(" ",B3515,1)),"-"))</f>
        <v>Lactobacillus </v>
      </c>
      <c r="S3515" s="0" t="str">
        <f aca="false">IF(MIDB(B3515,1,10)="Candidatus",MIDB(B3515,FIND(" ",B3515,12)+1,IFERROR(FIND(" ",B3515,FIND(" ",B3515,12)+1),LEN(B3515))-FIND(" ",B3515,12)),IF(AND(Q3515&gt;=65,Q3515&lt;=90),MIDB(B3515,FIND(" ",B3515,1),IFERROR(FIND(" ",B3515,FIND(" ",B3515,1)+1),LEN(B3515)+1)-FIND(" ",B3515,1)),"-"))</f>
        <v> gallinarum</v>
      </c>
      <c r="T3515" s="0" t="n">
        <v>1</v>
      </c>
    </row>
    <row r="3516" customFormat="false" ht="12.8" hidden="false" customHeight="false" outlineLevel="0" collapsed="false">
      <c r="A3516" s="0" t="n">
        <v>3515</v>
      </c>
      <c r="B3516" s="0" t="s">
        <v>15324</v>
      </c>
      <c r="C3516" s="0" t="s">
        <v>21</v>
      </c>
      <c r="D3516" s="0" t="s">
        <v>54</v>
      </c>
      <c r="E3516" s="0" t="s">
        <v>1822</v>
      </c>
      <c r="F3516" s="0" t="s">
        <v>15331</v>
      </c>
      <c r="G3516" s="0" t="s">
        <v>29</v>
      </c>
      <c r="H3516" s="0" t="s">
        <v>15332</v>
      </c>
      <c r="I3516" s="1" t="n">
        <v>4.255</v>
      </c>
      <c r="J3516" s="2" t="s">
        <v>15333</v>
      </c>
      <c r="K3516" s="2" t="s">
        <v>129</v>
      </c>
      <c r="L3516" s="0" t="s">
        <v>29</v>
      </c>
      <c r="M3516" s="0" t="s">
        <v>29</v>
      </c>
      <c r="N3516" s="0" t="s">
        <v>29</v>
      </c>
      <c r="O3516" s="2" t="s">
        <v>129</v>
      </c>
      <c r="P3516" s="0" t="s">
        <v>29</v>
      </c>
      <c r="Q3516" s="0" t="n">
        <f aca="false">_xlfn.UNICODE(B3516)</f>
        <v>76</v>
      </c>
      <c r="R3516" s="0" t="str">
        <f aca="false">IF(MIDB(B3516,1,10)="Candidatus",MIDB(B3516,FIND(" ",B3516,1)+1,FIND(" ",B3516,12)-FIND(" ",B3516,1)),IF(AND(Q3516&gt;=65,Q3516&lt;=90),MIDB(B3516,1,FIND(" ",B3516,1)),"-"))</f>
        <v>Lactobacillus </v>
      </c>
      <c r="S3516" s="0" t="str">
        <f aca="false">IF(MIDB(B3516,1,10)="Candidatus",MIDB(B3516,FIND(" ",B3516,12)+1,IFERROR(FIND(" ",B3516,FIND(" ",B3516,12)+1),LEN(B3516))-FIND(" ",B3516,12)),IF(AND(Q3516&gt;=65,Q3516&lt;=90),MIDB(B3516,FIND(" ",B3516,1),IFERROR(FIND(" ",B3516,FIND(" ",B3516,1)+1),LEN(B3516)+1)-FIND(" ",B3516,1)),"-"))</f>
        <v> gallinarum</v>
      </c>
      <c r="T3516" s="0" t="n">
        <v>1</v>
      </c>
    </row>
    <row r="3517" customFormat="false" ht="12.8" hidden="false" customHeight="false" outlineLevel="0" collapsed="false">
      <c r="A3517" s="0" t="n">
        <v>3516</v>
      </c>
      <c r="B3517" s="0" t="s">
        <v>15324</v>
      </c>
      <c r="C3517" s="0" t="s">
        <v>21</v>
      </c>
      <c r="D3517" s="0" t="s">
        <v>54</v>
      </c>
      <c r="E3517" s="0" t="s">
        <v>1822</v>
      </c>
      <c r="F3517" s="0" t="s">
        <v>15334</v>
      </c>
      <c r="G3517" s="0" t="s">
        <v>29</v>
      </c>
      <c r="H3517" s="0" t="s">
        <v>15335</v>
      </c>
      <c r="I3517" s="1" t="n">
        <v>2.662</v>
      </c>
      <c r="J3517" s="2" t="s">
        <v>15336</v>
      </c>
      <c r="K3517" s="2" t="s">
        <v>88</v>
      </c>
      <c r="L3517" s="0" t="s">
        <v>29</v>
      </c>
      <c r="M3517" s="0" t="s">
        <v>29</v>
      </c>
      <c r="N3517" s="0" t="s">
        <v>29</v>
      </c>
      <c r="O3517" s="2" t="s">
        <v>60</v>
      </c>
      <c r="P3517" s="2" t="s">
        <v>46</v>
      </c>
      <c r="Q3517" s="0" t="n">
        <f aca="false">_xlfn.UNICODE(B3517)</f>
        <v>76</v>
      </c>
      <c r="R3517" s="0" t="str">
        <f aca="false">IF(MIDB(B3517,1,10)="Candidatus",MIDB(B3517,FIND(" ",B3517,1)+1,FIND(" ",B3517,12)-FIND(" ",B3517,1)),IF(AND(Q3517&gt;=65,Q3517&lt;=90),MIDB(B3517,1,FIND(" ",B3517,1)),"-"))</f>
        <v>Lactobacillus </v>
      </c>
      <c r="S3517" s="0" t="str">
        <f aca="false">IF(MIDB(B3517,1,10)="Candidatus",MIDB(B3517,FIND(" ",B3517,12)+1,IFERROR(FIND(" ",B3517,FIND(" ",B3517,12)+1),LEN(B3517))-FIND(" ",B3517,12)),IF(AND(Q3517&gt;=65,Q3517&lt;=90),MIDB(B3517,FIND(" ",B3517,1),IFERROR(FIND(" ",B3517,FIND(" ",B3517,1)+1),LEN(B3517)+1)-FIND(" ",B3517,1)),"-"))</f>
        <v> gallinarum</v>
      </c>
      <c r="T3517" s="0" t="n">
        <v>1</v>
      </c>
    </row>
    <row r="3518" customFormat="false" ht="12.8" hidden="false" customHeight="false" outlineLevel="0" collapsed="false">
      <c r="A3518" s="0" t="n">
        <v>3517</v>
      </c>
      <c r="B3518" s="0" t="s">
        <v>15324</v>
      </c>
      <c r="C3518" s="0" t="s">
        <v>21</v>
      </c>
      <c r="D3518" s="0" t="s">
        <v>54</v>
      </c>
      <c r="E3518" s="0" t="s">
        <v>1822</v>
      </c>
      <c r="F3518" s="0" t="s">
        <v>15337</v>
      </c>
      <c r="G3518" s="0" t="s">
        <v>29</v>
      </c>
      <c r="H3518" s="0" t="s">
        <v>15338</v>
      </c>
      <c r="I3518" s="1" t="n">
        <v>28.564</v>
      </c>
      <c r="J3518" s="2" t="s">
        <v>15339</v>
      </c>
      <c r="K3518" s="2" t="s">
        <v>205</v>
      </c>
      <c r="L3518" s="0" t="s">
        <v>29</v>
      </c>
      <c r="M3518" s="0" t="s">
        <v>29</v>
      </c>
      <c r="N3518" s="0" t="s">
        <v>29</v>
      </c>
      <c r="O3518" s="2" t="s">
        <v>807</v>
      </c>
      <c r="P3518" s="2" t="s">
        <v>52</v>
      </c>
      <c r="Q3518" s="0" t="n">
        <f aca="false">_xlfn.UNICODE(B3518)</f>
        <v>76</v>
      </c>
      <c r="R3518" s="0" t="str">
        <f aca="false">IF(MIDB(B3518,1,10)="Candidatus",MIDB(B3518,FIND(" ",B3518,1)+1,FIND(" ",B3518,12)-FIND(" ",B3518,1)),IF(AND(Q3518&gt;=65,Q3518&lt;=90),MIDB(B3518,1,FIND(" ",B3518,1)),"-"))</f>
        <v>Lactobacillus </v>
      </c>
      <c r="S3518" s="0" t="str">
        <f aca="false">IF(MIDB(B3518,1,10)="Candidatus",MIDB(B3518,FIND(" ",B3518,12)+1,IFERROR(FIND(" ",B3518,FIND(" ",B3518,12)+1),LEN(B3518))-FIND(" ",B3518,12)),IF(AND(Q3518&gt;=65,Q3518&lt;=90),MIDB(B3518,FIND(" ",B3518,1),IFERROR(FIND(" ",B3518,FIND(" ",B3518,1)+1),LEN(B3518)+1)-FIND(" ",B3518,1)),"-"))</f>
        <v> gallinarum</v>
      </c>
      <c r="T3518" s="0" t="n">
        <v>1</v>
      </c>
    </row>
    <row r="3519" customFormat="false" ht="12.8" hidden="false" customHeight="false" outlineLevel="0" collapsed="false">
      <c r="A3519" s="0" t="n">
        <v>3518</v>
      </c>
      <c r="B3519" s="0" t="s">
        <v>15324</v>
      </c>
      <c r="C3519" s="0" t="s">
        <v>21</v>
      </c>
      <c r="D3519" s="0" t="s">
        <v>54</v>
      </c>
      <c r="E3519" s="0" t="s">
        <v>1822</v>
      </c>
      <c r="F3519" s="0" t="s">
        <v>15340</v>
      </c>
      <c r="G3519" s="0" t="s">
        <v>29</v>
      </c>
      <c r="H3519" s="0" t="s">
        <v>15341</v>
      </c>
      <c r="I3519" s="1" t="n">
        <v>17.981</v>
      </c>
      <c r="J3519" s="2" t="s">
        <v>15342</v>
      </c>
      <c r="K3519" s="2" t="s">
        <v>680</v>
      </c>
      <c r="L3519" s="0" t="s">
        <v>29</v>
      </c>
      <c r="M3519" s="0" t="s">
        <v>29</v>
      </c>
      <c r="N3519" s="0" t="s">
        <v>29</v>
      </c>
      <c r="O3519" s="2" t="s">
        <v>521</v>
      </c>
      <c r="P3519" s="2" t="s">
        <v>129</v>
      </c>
      <c r="Q3519" s="0" t="n">
        <f aca="false">_xlfn.UNICODE(B3519)</f>
        <v>76</v>
      </c>
      <c r="R3519" s="0" t="str">
        <f aca="false">IF(MIDB(B3519,1,10)="Candidatus",MIDB(B3519,FIND(" ",B3519,1)+1,FIND(" ",B3519,12)-FIND(" ",B3519,1)),IF(AND(Q3519&gt;=65,Q3519&lt;=90),MIDB(B3519,1,FIND(" ",B3519,1)),"-"))</f>
        <v>Lactobacillus </v>
      </c>
      <c r="S3519" s="0" t="str">
        <f aca="false">IF(MIDB(B3519,1,10)="Candidatus",MIDB(B3519,FIND(" ",B3519,12)+1,IFERROR(FIND(" ",B3519,FIND(" ",B3519,12)+1),LEN(B3519))-FIND(" ",B3519,12)),IF(AND(Q3519&gt;=65,Q3519&lt;=90),MIDB(B3519,FIND(" ",B3519,1),IFERROR(FIND(" ",B3519,FIND(" ",B3519,1)+1),LEN(B3519)+1)-FIND(" ",B3519,1)),"-"))</f>
        <v> gallinarum</v>
      </c>
      <c r="T3519" s="0" t="n">
        <v>1</v>
      </c>
    </row>
    <row r="3520" customFormat="false" ht="12.8" hidden="false" customHeight="false" outlineLevel="0" collapsed="false">
      <c r="A3520" s="0" t="n">
        <v>3519</v>
      </c>
      <c r="B3520" s="0" t="s">
        <v>15343</v>
      </c>
      <c r="C3520" s="0" t="s">
        <v>21</v>
      </c>
      <c r="D3520" s="0" t="s">
        <v>54</v>
      </c>
      <c r="E3520" s="0" t="s">
        <v>1822</v>
      </c>
      <c r="F3520" s="0" t="s">
        <v>15344</v>
      </c>
      <c r="G3520" s="0" t="s">
        <v>15345</v>
      </c>
      <c r="H3520" s="0" t="s">
        <v>15346</v>
      </c>
      <c r="I3520" s="1" t="n">
        <v>33.333</v>
      </c>
      <c r="J3520" s="2" t="s">
        <v>15347</v>
      </c>
      <c r="K3520" s="2" t="s">
        <v>232</v>
      </c>
      <c r="L3520" s="0" t="s">
        <v>29</v>
      </c>
      <c r="M3520" s="0" t="s">
        <v>29</v>
      </c>
      <c r="N3520" s="0" t="s">
        <v>29</v>
      </c>
      <c r="O3520" s="2" t="s">
        <v>1306</v>
      </c>
      <c r="P3520" s="2" t="s">
        <v>88</v>
      </c>
      <c r="Q3520" s="0" t="n">
        <f aca="false">_xlfn.UNICODE(B3520)</f>
        <v>76</v>
      </c>
      <c r="R3520" s="0" t="str">
        <f aca="false">IF(MIDB(B3520,1,10)="Candidatus",MIDB(B3520,FIND(" ",B3520,1)+1,FIND(" ",B3520,12)-FIND(" ",B3520,1)),IF(AND(Q3520&gt;=65,Q3520&lt;=90),MIDB(B3520,1,FIND(" ",B3520,1)),"-"))</f>
        <v>Lactobacillus </v>
      </c>
      <c r="S3520" s="0" t="str">
        <f aca="false">IF(MIDB(B3520,1,10)="Candidatus",MIDB(B3520,FIND(" ",B3520,12)+1,IFERROR(FIND(" ",B3520,FIND(" ",B3520,12)+1),LEN(B3520))-FIND(" ",B3520,12)),IF(AND(Q3520&gt;=65,Q3520&lt;=90),MIDB(B3520,FIND(" ",B3520,1),IFERROR(FIND(" ",B3520,FIND(" ",B3520,1)+1),LEN(B3520)+1)-FIND(" ",B3520,1)),"-"))</f>
        <v> gasseri</v>
      </c>
      <c r="T3520" s="0" t="n">
        <v>1</v>
      </c>
    </row>
    <row r="3521" customFormat="false" ht="12.8" hidden="false" customHeight="false" outlineLevel="0" collapsed="false">
      <c r="A3521" s="0" t="n">
        <v>3520</v>
      </c>
      <c r="B3521" s="0" t="s">
        <v>15348</v>
      </c>
      <c r="C3521" s="0" t="s">
        <v>21</v>
      </c>
      <c r="D3521" s="0" t="s">
        <v>54</v>
      </c>
      <c r="E3521" s="0" t="s">
        <v>1822</v>
      </c>
      <c r="F3521" s="0" t="s">
        <v>76</v>
      </c>
      <c r="G3521" s="0" t="s">
        <v>15349</v>
      </c>
      <c r="H3521" s="0" t="s">
        <v>15350</v>
      </c>
      <c r="I3521" s="1" t="n">
        <v>23.423</v>
      </c>
      <c r="J3521" s="2" t="s">
        <v>15351</v>
      </c>
      <c r="K3521" s="2" t="s">
        <v>807</v>
      </c>
      <c r="L3521" s="0" t="s">
        <v>29</v>
      </c>
      <c r="M3521" s="0" t="s">
        <v>29</v>
      </c>
      <c r="N3521" s="0" t="s">
        <v>29</v>
      </c>
      <c r="O3521" s="2" t="s">
        <v>612</v>
      </c>
      <c r="P3521" s="2" t="s">
        <v>60</v>
      </c>
      <c r="Q3521" s="0" t="n">
        <f aca="false">_xlfn.UNICODE(B3521)</f>
        <v>76</v>
      </c>
      <c r="R3521" s="0" t="str">
        <f aca="false">IF(MIDB(B3521,1,10)="Candidatus",MIDB(B3521,FIND(" ",B3521,1)+1,FIND(" ",B3521,12)-FIND(" ",B3521,1)),IF(AND(Q3521&gt;=65,Q3521&lt;=90),MIDB(B3521,1,FIND(" ",B3521,1)),"-"))</f>
        <v>Lactobacillus </v>
      </c>
      <c r="S3521" s="0" t="str">
        <f aca="false">IF(MIDB(B3521,1,10)="Candidatus",MIDB(B3521,FIND(" ",B3521,12)+1,IFERROR(FIND(" ",B3521,FIND(" ",B3521,12)+1),LEN(B3521))-FIND(" ",B3521,12)),IF(AND(Q3521&gt;=65,Q3521&lt;=90),MIDB(B3521,FIND(" ",B3521,1),IFERROR(FIND(" ",B3521,FIND(" ",B3521,1)+1),LEN(B3521)+1)-FIND(" ",B3521,1)),"-"))</f>
        <v> gasseri</v>
      </c>
      <c r="T3521" s="0" t="n">
        <v>1</v>
      </c>
    </row>
    <row r="3522" customFormat="false" ht="12.8" hidden="false" customHeight="false" outlineLevel="0" collapsed="false">
      <c r="A3522" s="0" t="n">
        <v>3521</v>
      </c>
      <c r="B3522" s="0" t="s">
        <v>15352</v>
      </c>
      <c r="C3522" s="0" t="s">
        <v>21</v>
      </c>
      <c r="D3522" s="0" t="s">
        <v>54</v>
      </c>
      <c r="E3522" s="0" t="s">
        <v>1822</v>
      </c>
      <c r="F3522" s="0" t="s">
        <v>76</v>
      </c>
      <c r="G3522" s="0" t="s">
        <v>15353</v>
      </c>
      <c r="H3522" s="0" t="s">
        <v>15354</v>
      </c>
      <c r="I3522" s="1" t="n">
        <v>10.6</v>
      </c>
      <c r="J3522" s="2" t="s">
        <v>15355</v>
      </c>
      <c r="K3522" s="2" t="s">
        <v>287</v>
      </c>
      <c r="L3522" s="0" t="s">
        <v>29</v>
      </c>
      <c r="M3522" s="0" t="s">
        <v>29</v>
      </c>
      <c r="N3522" s="0" t="s">
        <v>29</v>
      </c>
      <c r="O3522" s="2" t="s">
        <v>82</v>
      </c>
      <c r="P3522" s="2" t="s">
        <v>88</v>
      </c>
      <c r="Q3522" s="0" t="n">
        <f aca="false">_xlfn.UNICODE(B3522)</f>
        <v>76</v>
      </c>
      <c r="R3522" s="0" t="str">
        <f aca="false">IF(MIDB(B3522,1,10)="Candidatus",MIDB(B3522,FIND(" ",B3522,1)+1,FIND(" ",B3522,12)-FIND(" ",B3522,1)),IF(AND(Q3522&gt;=65,Q3522&lt;=90),MIDB(B3522,1,FIND(" ",B3522,1)),"-"))</f>
        <v>Lactobacillus </v>
      </c>
      <c r="S3522" s="0" t="str">
        <f aca="false">IF(MIDB(B3522,1,10)="Candidatus",MIDB(B3522,FIND(" ",B3522,12)+1,IFERROR(FIND(" ",B3522,FIND(" ",B3522,12)+1),LEN(B3522))-FIND(" ",B3522,12)),IF(AND(Q3522&gt;=65,Q3522&lt;=90),MIDB(B3522,FIND(" ",B3522,1),IFERROR(FIND(" ",B3522,FIND(" ",B3522,1)+1),LEN(B3522)+1)-FIND(" ",B3522,1)),"-"))</f>
        <v> helveticus</v>
      </c>
      <c r="T3522" s="0" t="n">
        <v>1</v>
      </c>
    </row>
    <row r="3523" customFormat="false" ht="12.8" hidden="false" customHeight="false" outlineLevel="0" collapsed="false">
      <c r="A3523" s="0" t="n">
        <v>3522</v>
      </c>
      <c r="B3523" s="0" t="s">
        <v>15356</v>
      </c>
      <c r="C3523" s="0" t="s">
        <v>21</v>
      </c>
      <c r="D3523" s="0" t="s">
        <v>54</v>
      </c>
      <c r="E3523" s="0" t="s">
        <v>1822</v>
      </c>
      <c r="F3523" s="0" t="s">
        <v>15357</v>
      </c>
      <c r="G3523" s="0" t="s">
        <v>15358</v>
      </c>
      <c r="H3523" s="0" t="s">
        <v>15359</v>
      </c>
      <c r="I3523" s="1" t="n">
        <v>6.414</v>
      </c>
      <c r="J3523" s="2" t="s">
        <v>15360</v>
      </c>
      <c r="K3523" s="2" t="s">
        <v>44</v>
      </c>
      <c r="L3523" s="0" t="s">
        <v>29</v>
      </c>
      <c r="M3523" s="0" t="s">
        <v>29</v>
      </c>
      <c r="N3523" s="0" t="s">
        <v>29</v>
      </c>
      <c r="O3523" s="2" t="s">
        <v>44</v>
      </c>
      <c r="P3523" s="0" t="s">
        <v>29</v>
      </c>
      <c r="Q3523" s="0" t="n">
        <f aca="false">_xlfn.UNICODE(B3523)</f>
        <v>76</v>
      </c>
      <c r="R3523" s="0" t="str">
        <f aca="false">IF(MIDB(B3523,1,10)="Candidatus",MIDB(B3523,FIND(" ",B3523,1)+1,FIND(" ",B3523,12)-FIND(" ",B3523,1)),IF(AND(Q3523&gt;=65,Q3523&lt;=90),MIDB(B3523,1,FIND(" ",B3523,1)),"-"))</f>
        <v>Lactobacillus </v>
      </c>
      <c r="S3523" s="0" t="str">
        <f aca="false">IF(MIDB(B3523,1,10)="Candidatus",MIDB(B3523,FIND(" ",B3523,12)+1,IFERROR(FIND(" ",B3523,FIND(" ",B3523,12)+1),LEN(B3523))-FIND(" ",B3523,12)),IF(AND(Q3523&gt;=65,Q3523&lt;=90),MIDB(B3523,FIND(" ",B3523,1),IFERROR(FIND(" ",B3523,FIND(" ",B3523,1)+1),LEN(B3523)+1)-FIND(" ",B3523,1)),"-"))</f>
        <v> helveticus</v>
      </c>
      <c r="T3523" s="0" t="n">
        <v>1</v>
      </c>
    </row>
    <row r="3524" customFormat="false" ht="12.8" hidden="false" customHeight="false" outlineLevel="0" collapsed="false">
      <c r="A3524" s="0" t="n">
        <v>3523</v>
      </c>
      <c r="B3524" s="0" t="s">
        <v>15361</v>
      </c>
      <c r="C3524" s="0" t="s">
        <v>21</v>
      </c>
      <c r="D3524" s="0" t="s">
        <v>54</v>
      </c>
      <c r="E3524" s="0" t="s">
        <v>1822</v>
      </c>
      <c r="F3524" s="0" t="s">
        <v>15362</v>
      </c>
      <c r="G3524" s="0" t="s">
        <v>15363</v>
      </c>
      <c r="H3524" s="0" t="s">
        <v>15364</v>
      </c>
      <c r="I3524" s="1" t="n">
        <v>19.36</v>
      </c>
      <c r="J3524" s="2" t="s">
        <v>15365</v>
      </c>
      <c r="K3524" s="2" t="s">
        <v>287</v>
      </c>
      <c r="L3524" s="0" t="s">
        <v>29</v>
      </c>
      <c r="M3524" s="0" t="s">
        <v>29</v>
      </c>
      <c r="N3524" s="0" t="s">
        <v>29</v>
      </c>
      <c r="O3524" s="2" t="s">
        <v>287</v>
      </c>
      <c r="P3524" s="0" t="s">
        <v>29</v>
      </c>
      <c r="Q3524" s="0" t="n">
        <f aca="false">_xlfn.UNICODE(B3524)</f>
        <v>76</v>
      </c>
      <c r="R3524" s="0" t="str">
        <f aca="false">IF(MIDB(B3524,1,10)="Candidatus",MIDB(B3524,FIND(" ",B3524,1)+1,FIND(" ",B3524,12)-FIND(" ",B3524,1)),IF(AND(Q3524&gt;=65,Q3524&lt;=90),MIDB(B3524,1,FIND(" ",B3524,1)),"-"))</f>
        <v>Lactobacillus </v>
      </c>
      <c r="S3524" s="0" t="str">
        <f aca="false">IF(MIDB(B3524,1,10)="Candidatus",MIDB(B3524,FIND(" ",B3524,12)+1,IFERROR(FIND(" ",B3524,FIND(" ",B3524,12)+1),LEN(B3524))-FIND(" ",B3524,12)),IF(AND(Q3524&gt;=65,Q3524&lt;=90),MIDB(B3524,FIND(" ",B3524,1),IFERROR(FIND(" ",B3524,FIND(" ",B3524,1)+1),LEN(B3524)+1)-FIND(" ",B3524,1)),"-"))</f>
        <v> helveticus</v>
      </c>
      <c r="T3524" s="0" t="n">
        <v>1</v>
      </c>
    </row>
    <row r="3525" customFormat="false" ht="12.8" hidden="false" customHeight="false" outlineLevel="0" collapsed="false">
      <c r="A3525" s="0" t="n">
        <v>3524</v>
      </c>
      <c r="B3525" s="0" t="s">
        <v>15366</v>
      </c>
      <c r="C3525" s="0" t="s">
        <v>21</v>
      </c>
      <c r="D3525" s="0" t="s">
        <v>54</v>
      </c>
      <c r="E3525" s="0" t="s">
        <v>1822</v>
      </c>
      <c r="F3525" s="0" t="s">
        <v>15367</v>
      </c>
      <c r="G3525" s="0" t="s">
        <v>15368</v>
      </c>
      <c r="H3525" s="0" t="s">
        <v>15369</v>
      </c>
      <c r="I3525" s="1" t="n">
        <v>3.292</v>
      </c>
      <c r="J3525" s="2" t="s">
        <v>15370</v>
      </c>
      <c r="K3525" s="2" t="s">
        <v>46</v>
      </c>
      <c r="L3525" s="0" t="s">
        <v>29</v>
      </c>
      <c r="M3525" s="0" t="s">
        <v>29</v>
      </c>
      <c r="N3525" s="0" t="s">
        <v>29</v>
      </c>
      <c r="O3525" s="2" t="s">
        <v>46</v>
      </c>
      <c r="P3525" s="0" t="s">
        <v>29</v>
      </c>
      <c r="Q3525" s="0" t="n">
        <f aca="false">_xlfn.UNICODE(B3525)</f>
        <v>76</v>
      </c>
      <c r="R3525" s="0" t="str">
        <f aca="false">IF(MIDB(B3525,1,10)="Candidatus",MIDB(B3525,FIND(" ",B3525,1)+1,FIND(" ",B3525,12)-FIND(" ",B3525,1)),IF(AND(Q3525&gt;=65,Q3525&lt;=90),MIDB(B3525,1,FIND(" ",B3525,1)),"-"))</f>
        <v>Lactobacillus </v>
      </c>
      <c r="S3525" s="0" t="str">
        <f aca="false">IF(MIDB(B3525,1,10)="Candidatus",MIDB(B3525,FIND(" ",B3525,12)+1,IFERROR(FIND(" ",B3525,FIND(" ",B3525,12)+1),LEN(B3525))-FIND(" ",B3525,12)),IF(AND(Q3525&gt;=65,Q3525&lt;=90),MIDB(B3525,FIND(" ",B3525,1),IFERROR(FIND(" ",B3525,FIND(" ",B3525,1)+1),LEN(B3525)+1)-FIND(" ",B3525,1)),"-"))</f>
        <v> helveticus</v>
      </c>
      <c r="T3525" s="0" t="n">
        <v>1</v>
      </c>
    </row>
    <row r="3526" customFormat="false" ht="12.8" hidden="false" customHeight="false" outlineLevel="0" collapsed="false">
      <c r="A3526" s="0" t="n">
        <v>3525</v>
      </c>
      <c r="B3526" s="0" t="s">
        <v>15371</v>
      </c>
      <c r="C3526" s="0" t="s">
        <v>21</v>
      </c>
      <c r="D3526" s="0" t="s">
        <v>54</v>
      </c>
      <c r="E3526" s="0" t="s">
        <v>1822</v>
      </c>
      <c r="F3526" s="0" t="s">
        <v>15372</v>
      </c>
      <c r="G3526" s="0" t="s">
        <v>15373</v>
      </c>
      <c r="H3526" s="0" t="s">
        <v>15374</v>
      </c>
      <c r="I3526" s="1" t="n">
        <v>26.484</v>
      </c>
      <c r="J3526" s="2" t="s">
        <v>15375</v>
      </c>
      <c r="K3526" s="2" t="s">
        <v>807</v>
      </c>
      <c r="L3526" s="0" t="s">
        <v>29</v>
      </c>
      <c r="M3526" s="0" t="s">
        <v>29</v>
      </c>
      <c r="N3526" s="0" t="s">
        <v>29</v>
      </c>
      <c r="O3526" s="2" t="s">
        <v>515</v>
      </c>
      <c r="P3526" s="2" t="s">
        <v>88</v>
      </c>
      <c r="Q3526" s="0" t="n">
        <f aca="false">_xlfn.UNICODE(B3526)</f>
        <v>76</v>
      </c>
      <c r="R3526" s="0" t="str">
        <f aca="false">IF(MIDB(B3526,1,10)="Candidatus",MIDB(B3526,FIND(" ",B3526,1)+1,FIND(" ",B3526,12)-FIND(" ",B3526,1)),IF(AND(Q3526&gt;=65,Q3526&lt;=90),MIDB(B3526,1,FIND(" ",B3526,1)),"-"))</f>
        <v>Lactobacillus </v>
      </c>
      <c r="S3526" s="0" t="str">
        <f aca="false">IF(MIDB(B3526,1,10)="Candidatus",MIDB(B3526,FIND(" ",B3526,12)+1,IFERROR(FIND(" ",B3526,FIND(" ",B3526,12)+1),LEN(B3526))-FIND(" ",B3526,12)),IF(AND(Q3526&gt;=65,Q3526&lt;=90),MIDB(B3526,FIND(" ",B3526,1),IFERROR(FIND(" ",B3526,FIND(" ",B3526,1)+1),LEN(B3526)+1)-FIND(" ",B3526,1)),"-"))</f>
        <v> helveticus</v>
      </c>
      <c r="T3526" s="0" t="n">
        <v>1</v>
      </c>
    </row>
    <row r="3527" customFormat="false" ht="12.8" hidden="false" customHeight="false" outlineLevel="0" collapsed="false">
      <c r="A3527" s="0" t="n">
        <v>3526</v>
      </c>
      <c r="B3527" s="0" t="s">
        <v>15376</v>
      </c>
      <c r="C3527" s="0" t="s">
        <v>21</v>
      </c>
      <c r="D3527" s="0" t="s">
        <v>54</v>
      </c>
      <c r="E3527" s="0" t="s">
        <v>1822</v>
      </c>
      <c r="F3527" s="0" t="s">
        <v>15377</v>
      </c>
      <c r="G3527" s="0" t="s">
        <v>15378</v>
      </c>
      <c r="H3527" s="0" t="s">
        <v>15379</v>
      </c>
      <c r="I3527" s="1" t="n">
        <v>3.331</v>
      </c>
      <c r="J3527" s="2" t="s">
        <v>15380</v>
      </c>
      <c r="K3527" s="2" t="s">
        <v>129</v>
      </c>
      <c r="L3527" s="0" t="s">
        <v>29</v>
      </c>
      <c r="M3527" s="0" t="s">
        <v>29</v>
      </c>
      <c r="N3527" s="0" t="s">
        <v>29</v>
      </c>
      <c r="O3527" s="2" t="s">
        <v>129</v>
      </c>
      <c r="P3527" s="0" t="s">
        <v>29</v>
      </c>
      <c r="Q3527" s="0" t="n">
        <f aca="false">_xlfn.UNICODE(B3527)</f>
        <v>76</v>
      </c>
      <c r="R3527" s="0" t="str">
        <f aca="false">IF(MIDB(B3527,1,10)="Candidatus",MIDB(B3527,FIND(" ",B3527,1)+1,FIND(" ",B3527,12)-FIND(" ",B3527,1)),IF(AND(Q3527&gt;=65,Q3527&lt;=90),MIDB(B3527,1,FIND(" ",B3527,1)),"-"))</f>
        <v>Lactobacillus </v>
      </c>
      <c r="S3527" s="0" t="str">
        <f aca="false">IF(MIDB(B3527,1,10)="Candidatus",MIDB(B3527,FIND(" ",B3527,12)+1,IFERROR(FIND(" ",B3527,FIND(" ",B3527,12)+1),LEN(B3527))-FIND(" ",B3527,12)),IF(AND(Q3527&gt;=65,Q3527&lt;=90),MIDB(B3527,FIND(" ",B3527,1),IFERROR(FIND(" ",B3527,FIND(" ",B3527,1)+1),LEN(B3527)+1)-FIND(" ",B3527,1)),"-"))</f>
        <v> hilgardii</v>
      </c>
      <c r="T3527" s="0" t="n">
        <v>1</v>
      </c>
    </row>
    <row r="3528" customFormat="false" ht="12.8" hidden="false" customHeight="false" outlineLevel="0" collapsed="false">
      <c r="A3528" s="0" t="n">
        <v>3527</v>
      </c>
      <c r="B3528" s="0" t="s">
        <v>15381</v>
      </c>
      <c r="C3528" s="0" t="s">
        <v>21</v>
      </c>
      <c r="D3528" s="0" t="s">
        <v>54</v>
      </c>
      <c r="E3528" s="0" t="s">
        <v>1822</v>
      </c>
      <c r="F3528" s="0" t="s">
        <v>15382</v>
      </c>
      <c r="G3528" s="0" t="s">
        <v>15383</v>
      </c>
      <c r="H3528" s="0" t="s">
        <v>15384</v>
      </c>
      <c r="I3528" s="1" t="n">
        <v>40.971</v>
      </c>
      <c r="J3528" s="2" t="s">
        <v>15385</v>
      </c>
      <c r="K3528" s="2" t="s">
        <v>592</v>
      </c>
      <c r="L3528" s="0" t="s">
        <v>29</v>
      </c>
      <c r="M3528" s="0" t="s">
        <v>29</v>
      </c>
      <c r="N3528" s="0" t="s">
        <v>29</v>
      </c>
      <c r="O3528" s="2" t="s">
        <v>998</v>
      </c>
      <c r="P3528" s="2" t="s">
        <v>60</v>
      </c>
      <c r="Q3528" s="0" t="n">
        <f aca="false">_xlfn.UNICODE(B3528)</f>
        <v>76</v>
      </c>
      <c r="R3528" s="0" t="str">
        <f aca="false">IF(MIDB(B3528,1,10)="Candidatus",MIDB(B3528,FIND(" ",B3528,1)+1,FIND(" ",B3528,12)-FIND(" ",B3528,1)),IF(AND(Q3528&gt;=65,Q3528&lt;=90),MIDB(B3528,1,FIND(" ",B3528,1)),"-"))</f>
        <v>Lactobacillus </v>
      </c>
      <c r="S3528" s="0" t="str">
        <f aca="false">IF(MIDB(B3528,1,10)="Candidatus",MIDB(B3528,FIND(" ",B3528,12)+1,IFERROR(FIND(" ",B3528,FIND(" ",B3528,12)+1),LEN(B3528))-FIND(" ",B3528,12)),IF(AND(Q3528&gt;=65,Q3528&lt;=90),MIDB(B3528,FIND(" ",B3528,1),IFERROR(FIND(" ",B3528,FIND(" ",B3528,1)+1),LEN(B3528)+1)-FIND(" ",B3528,1)),"-"))</f>
        <v> hokkaidonensis</v>
      </c>
      <c r="T3528" s="0" t="n">
        <v>1</v>
      </c>
    </row>
    <row r="3529" customFormat="false" ht="12.8" hidden="false" customHeight="false" outlineLevel="0" collapsed="false">
      <c r="A3529" s="0" t="n">
        <v>3528</v>
      </c>
      <c r="B3529" s="0" t="s">
        <v>15381</v>
      </c>
      <c r="C3529" s="0" t="s">
        <v>21</v>
      </c>
      <c r="D3529" s="0" t="s">
        <v>54</v>
      </c>
      <c r="E3529" s="0" t="s">
        <v>1822</v>
      </c>
      <c r="F3529" s="0" t="s">
        <v>15386</v>
      </c>
      <c r="G3529" s="0" t="s">
        <v>15387</v>
      </c>
      <c r="H3529" s="0" t="s">
        <v>15388</v>
      </c>
      <c r="I3529" s="1" t="n">
        <v>81.63</v>
      </c>
      <c r="J3529" s="2" t="s">
        <v>15389</v>
      </c>
      <c r="K3529" s="2" t="s">
        <v>86</v>
      </c>
      <c r="L3529" s="0" t="s">
        <v>29</v>
      </c>
      <c r="M3529" s="0" t="s">
        <v>29</v>
      </c>
      <c r="N3529" s="0" t="s">
        <v>29</v>
      </c>
      <c r="O3529" s="2" t="s">
        <v>1117</v>
      </c>
      <c r="P3529" s="2" t="s">
        <v>287</v>
      </c>
      <c r="Q3529" s="0" t="n">
        <f aca="false">_xlfn.UNICODE(B3529)</f>
        <v>76</v>
      </c>
      <c r="R3529" s="0" t="str">
        <f aca="false">IF(MIDB(B3529,1,10)="Candidatus",MIDB(B3529,FIND(" ",B3529,1)+1,FIND(" ",B3529,12)-FIND(" ",B3529,1)),IF(AND(Q3529&gt;=65,Q3529&lt;=90),MIDB(B3529,1,FIND(" ",B3529,1)),"-"))</f>
        <v>Lactobacillus </v>
      </c>
      <c r="S3529" s="0" t="str">
        <f aca="false">IF(MIDB(B3529,1,10)="Candidatus",MIDB(B3529,FIND(" ",B3529,12)+1,IFERROR(FIND(" ",B3529,FIND(" ",B3529,12)+1),LEN(B3529))-FIND(" ",B3529,12)),IF(AND(Q3529&gt;=65,Q3529&lt;=90),MIDB(B3529,FIND(" ",B3529,1),IFERROR(FIND(" ",B3529,FIND(" ",B3529,1)+1),LEN(B3529)+1)-FIND(" ",B3529,1)),"-"))</f>
        <v> hokkaidonensis</v>
      </c>
      <c r="T3529" s="0" t="n">
        <v>1</v>
      </c>
    </row>
    <row r="3530" customFormat="false" ht="12.8" hidden="false" customHeight="false" outlineLevel="0" collapsed="false">
      <c r="A3530" s="0" t="n">
        <v>3529</v>
      </c>
      <c r="B3530" s="0" t="s">
        <v>15390</v>
      </c>
      <c r="C3530" s="0" t="s">
        <v>21</v>
      </c>
      <c r="D3530" s="0" t="s">
        <v>54</v>
      </c>
      <c r="E3530" s="0" t="s">
        <v>1822</v>
      </c>
      <c r="F3530" s="0" t="s">
        <v>15391</v>
      </c>
      <c r="G3530" s="0" t="s">
        <v>15392</v>
      </c>
      <c r="H3530" s="0" t="s">
        <v>15393</v>
      </c>
      <c r="I3530" s="1" t="n">
        <v>25.652</v>
      </c>
      <c r="J3530" s="2" t="s">
        <v>15394</v>
      </c>
      <c r="K3530" s="2" t="s">
        <v>1062</v>
      </c>
      <c r="L3530" s="0" t="s">
        <v>29</v>
      </c>
      <c r="M3530" s="0" t="s">
        <v>29</v>
      </c>
      <c r="N3530" s="0" t="s">
        <v>29</v>
      </c>
      <c r="O3530" s="2" t="s">
        <v>267</v>
      </c>
      <c r="P3530" s="2" t="s">
        <v>46</v>
      </c>
      <c r="Q3530" s="0" t="n">
        <f aca="false">_xlfn.UNICODE(B3530)</f>
        <v>76</v>
      </c>
      <c r="R3530" s="0" t="str">
        <f aca="false">IF(MIDB(B3530,1,10)="Candidatus",MIDB(B3530,FIND(" ",B3530,1)+1,FIND(" ",B3530,12)-FIND(" ",B3530,1)),IF(AND(Q3530&gt;=65,Q3530&lt;=90),MIDB(B3530,1,FIND(" ",B3530,1)),"-"))</f>
        <v>Lactobacillus </v>
      </c>
      <c r="S3530" s="0" t="str">
        <f aca="false">IF(MIDB(B3530,1,10)="Candidatus",MIDB(B3530,FIND(" ",B3530,12)+1,IFERROR(FIND(" ",B3530,FIND(" ",B3530,12)+1),LEN(B3530))-FIND(" ",B3530,12)),IF(AND(Q3530&gt;=65,Q3530&lt;=90),MIDB(B3530,FIND(" ",B3530,1),IFERROR(FIND(" ",B3530,FIND(" ",B3530,1)+1),LEN(B3530)+1)-FIND(" ",B3530,1)),"-"))</f>
        <v> johnsonii</v>
      </c>
      <c r="T3530" s="0" t="n">
        <v>1</v>
      </c>
    </row>
    <row r="3531" customFormat="false" ht="12.8" hidden="false" customHeight="false" outlineLevel="0" collapsed="false">
      <c r="A3531" s="0" t="n">
        <v>3530</v>
      </c>
      <c r="B3531" s="0" t="s">
        <v>15390</v>
      </c>
      <c r="C3531" s="0" t="s">
        <v>21</v>
      </c>
      <c r="D3531" s="0" t="s">
        <v>54</v>
      </c>
      <c r="E3531" s="0" t="s">
        <v>1822</v>
      </c>
      <c r="F3531" s="0" t="s">
        <v>15395</v>
      </c>
      <c r="G3531" s="0" t="s">
        <v>15396</v>
      </c>
      <c r="H3531" s="0" t="s">
        <v>15397</v>
      </c>
      <c r="I3531" s="1" t="n">
        <v>3.471</v>
      </c>
      <c r="J3531" s="2" t="s">
        <v>15398</v>
      </c>
      <c r="K3531" s="2" t="s">
        <v>88</v>
      </c>
      <c r="L3531" s="0" t="s">
        <v>29</v>
      </c>
      <c r="M3531" s="0" t="s">
        <v>29</v>
      </c>
      <c r="N3531" s="0" t="s">
        <v>29</v>
      </c>
      <c r="O3531" s="2" t="s">
        <v>88</v>
      </c>
      <c r="P3531" s="0" t="s">
        <v>29</v>
      </c>
      <c r="Q3531" s="0" t="n">
        <f aca="false">_xlfn.UNICODE(B3531)</f>
        <v>76</v>
      </c>
      <c r="R3531" s="0" t="str">
        <f aca="false">IF(MIDB(B3531,1,10)="Candidatus",MIDB(B3531,FIND(" ",B3531,1)+1,FIND(" ",B3531,12)-FIND(" ",B3531,1)),IF(AND(Q3531&gt;=65,Q3531&lt;=90),MIDB(B3531,1,FIND(" ",B3531,1)),"-"))</f>
        <v>Lactobacillus </v>
      </c>
      <c r="S3531" s="0" t="str">
        <f aca="false">IF(MIDB(B3531,1,10)="Candidatus",MIDB(B3531,FIND(" ",B3531,12)+1,IFERROR(FIND(" ",B3531,FIND(" ",B3531,12)+1),LEN(B3531))-FIND(" ",B3531,12)),IF(AND(Q3531&gt;=65,Q3531&lt;=90),MIDB(B3531,FIND(" ",B3531,1),IFERROR(FIND(" ",B3531,FIND(" ",B3531,1)+1),LEN(B3531)+1)-FIND(" ",B3531,1)),"-"))</f>
        <v> johnsonii</v>
      </c>
      <c r="T3531" s="0" t="n">
        <v>1</v>
      </c>
    </row>
    <row r="3532" customFormat="false" ht="12.8" hidden="false" customHeight="false" outlineLevel="0" collapsed="false">
      <c r="A3532" s="0" t="n">
        <v>3531</v>
      </c>
      <c r="B3532" s="0" t="s">
        <v>15399</v>
      </c>
      <c r="C3532" s="0" t="s">
        <v>21</v>
      </c>
      <c r="D3532" s="0" t="s">
        <v>54</v>
      </c>
      <c r="E3532" s="0" t="s">
        <v>1822</v>
      </c>
      <c r="F3532" s="0" t="s">
        <v>15400</v>
      </c>
      <c r="G3532" s="0" t="s">
        <v>15401</v>
      </c>
      <c r="H3532" s="0" t="s">
        <v>15402</v>
      </c>
      <c r="I3532" s="1" t="n">
        <v>194.769</v>
      </c>
      <c r="J3532" s="2" t="s">
        <v>15403</v>
      </c>
      <c r="K3532" s="2" t="s">
        <v>603</v>
      </c>
      <c r="L3532" s="0" t="s">
        <v>29</v>
      </c>
      <c r="M3532" s="2" t="s">
        <v>46</v>
      </c>
      <c r="N3532" s="0" t="s">
        <v>29</v>
      </c>
      <c r="O3532" s="2" t="s">
        <v>8241</v>
      </c>
      <c r="P3532" s="2" t="s">
        <v>287</v>
      </c>
      <c r="Q3532" s="0" t="n">
        <f aca="false">_xlfn.UNICODE(B3532)</f>
        <v>76</v>
      </c>
      <c r="R3532" s="0" t="str">
        <f aca="false">IF(MIDB(B3532,1,10)="Candidatus",MIDB(B3532,FIND(" ",B3532,1)+1,FIND(" ",B3532,12)-FIND(" ",B3532,1)),IF(AND(Q3532&gt;=65,Q3532&lt;=90),MIDB(B3532,1,FIND(" ",B3532,1)),"-"))</f>
        <v>Lactobacillus </v>
      </c>
      <c r="S3532" s="0" t="str">
        <f aca="false">IF(MIDB(B3532,1,10)="Candidatus",MIDB(B3532,FIND(" ",B3532,12)+1,IFERROR(FIND(" ",B3532,FIND(" ",B3532,12)+1),LEN(B3532))-FIND(" ",B3532,12)),IF(AND(Q3532&gt;=65,Q3532&lt;=90),MIDB(B3532,FIND(" ",B3532,1),IFERROR(FIND(" ",B3532,FIND(" ",B3532,1)+1),LEN(B3532)+1)-FIND(" ",B3532,1)),"-"))</f>
        <v> kefiranofaciens</v>
      </c>
      <c r="T3532" s="0" t="n">
        <v>1</v>
      </c>
    </row>
    <row r="3533" customFormat="false" ht="12.8" hidden="false" customHeight="false" outlineLevel="0" collapsed="false">
      <c r="A3533" s="0" t="n">
        <v>3532</v>
      </c>
      <c r="B3533" s="0" t="s">
        <v>15399</v>
      </c>
      <c r="C3533" s="0" t="s">
        <v>21</v>
      </c>
      <c r="D3533" s="0" t="s">
        <v>54</v>
      </c>
      <c r="E3533" s="0" t="s">
        <v>1822</v>
      </c>
      <c r="F3533" s="0" t="s">
        <v>15404</v>
      </c>
      <c r="G3533" s="0" t="s">
        <v>15405</v>
      </c>
      <c r="H3533" s="0" t="s">
        <v>15406</v>
      </c>
      <c r="I3533" s="1" t="n">
        <v>46.296</v>
      </c>
      <c r="J3533" s="2" t="s">
        <v>15407</v>
      </c>
      <c r="K3533" s="2" t="s">
        <v>37</v>
      </c>
      <c r="L3533" s="0" t="s">
        <v>29</v>
      </c>
      <c r="M3533" s="0" t="s">
        <v>29</v>
      </c>
      <c r="N3533" s="0" t="s">
        <v>29</v>
      </c>
      <c r="O3533" s="2" t="s">
        <v>580</v>
      </c>
      <c r="P3533" s="2" t="s">
        <v>129</v>
      </c>
      <c r="Q3533" s="0" t="n">
        <f aca="false">_xlfn.UNICODE(B3533)</f>
        <v>76</v>
      </c>
      <c r="R3533" s="0" t="str">
        <f aca="false">IF(MIDB(B3533,1,10)="Candidatus",MIDB(B3533,FIND(" ",B3533,1)+1,FIND(" ",B3533,12)-FIND(" ",B3533,1)),IF(AND(Q3533&gt;=65,Q3533&lt;=90),MIDB(B3533,1,FIND(" ",B3533,1)),"-"))</f>
        <v>Lactobacillus </v>
      </c>
      <c r="S3533" s="0" t="str">
        <f aca="false">IF(MIDB(B3533,1,10)="Candidatus",MIDB(B3533,FIND(" ",B3533,12)+1,IFERROR(FIND(" ",B3533,FIND(" ",B3533,12)+1),LEN(B3533))-FIND(" ",B3533,12)),IF(AND(Q3533&gt;=65,Q3533&lt;=90),MIDB(B3533,FIND(" ",B3533,1),IFERROR(FIND(" ",B3533,FIND(" ",B3533,1)+1),LEN(B3533)+1)-FIND(" ",B3533,1)),"-"))</f>
        <v> kefiranofaciens</v>
      </c>
      <c r="T3533" s="0" t="n">
        <v>1</v>
      </c>
    </row>
    <row r="3534" customFormat="false" ht="12.8" hidden="false" customHeight="false" outlineLevel="0" collapsed="false">
      <c r="A3534" s="0" t="n">
        <v>3533</v>
      </c>
      <c r="B3534" s="0" t="s">
        <v>15408</v>
      </c>
      <c r="C3534" s="0" t="s">
        <v>21</v>
      </c>
      <c r="D3534" s="0" t="s">
        <v>54</v>
      </c>
      <c r="E3534" s="0" t="s">
        <v>1822</v>
      </c>
      <c r="F3534" s="0" t="s">
        <v>15409</v>
      </c>
      <c r="G3534" s="0" t="s">
        <v>15410</v>
      </c>
      <c r="H3534" s="0" t="s">
        <v>15411</v>
      </c>
      <c r="I3534" s="1" t="n">
        <v>108.311</v>
      </c>
      <c r="J3534" s="2" t="s">
        <v>15412</v>
      </c>
      <c r="K3534" s="2" t="s">
        <v>743</v>
      </c>
      <c r="L3534" s="0" t="s">
        <v>29</v>
      </c>
      <c r="M3534" s="2" t="s">
        <v>46</v>
      </c>
      <c r="N3534" s="0" t="s">
        <v>29</v>
      </c>
      <c r="O3534" s="2" t="s">
        <v>6691</v>
      </c>
      <c r="P3534" s="2" t="s">
        <v>88</v>
      </c>
      <c r="Q3534" s="0" t="n">
        <f aca="false">_xlfn.UNICODE(B3534)</f>
        <v>76</v>
      </c>
      <c r="R3534" s="0" t="str">
        <f aca="false">IF(MIDB(B3534,1,10)="Candidatus",MIDB(B3534,FIND(" ",B3534,1)+1,FIND(" ",B3534,12)-FIND(" ",B3534,1)),IF(AND(Q3534&gt;=65,Q3534&lt;=90),MIDB(B3534,1,FIND(" ",B3534,1)),"-"))</f>
        <v>Lactobacillus </v>
      </c>
      <c r="S3534" s="0" t="str">
        <f aca="false">IF(MIDB(B3534,1,10)="Candidatus",MIDB(B3534,FIND(" ",B3534,12)+1,IFERROR(FIND(" ",B3534,FIND(" ",B3534,12)+1),LEN(B3534))-FIND(" ",B3534,12)),IF(AND(Q3534&gt;=65,Q3534&lt;=90),MIDB(B3534,FIND(" ",B3534,1),IFERROR(FIND(" ",B3534,FIND(" ",B3534,1)+1),LEN(B3534)+1)-FIND(" ",B3534,1)),"-"))</f>
        <v> mucosae</v>
      </c>
      <c r="T3534" s="0" t="n">
        <v>1</v>
      </c>
    </row>
    <row r="3535" customFormat="false" ht="12.8" hidden="false" customHeight="false" outlineLevel="0" collapsed="false">
      <c r="A3535" s="0" t="n">
        <v>3534</v>
      </c>
      <c r="B3535" s="0" t="s">
        <v>15413</v>
      </c>
      <c r="C3535" s="0" t="s">
        <v>21</v>
      </c>
      <c r="D3535" s="0" t="s">
        <v>54</v>
      </c>
      <c r="E3535" s="0" t="s">
        <v>1822</v>
      </c>
      <c r="F3535" s="0" t="s">
        <v>2197</v>
      </c>
      <c r="G3535" s="0" t="s">
        <v>15414</v>
      </c>
      <c r="H3535" s="0" t="s">
        <v>15415</v>
      </c>
      <c r="I3535" s="1" t="n">
        <v>47.712</v>
      </c>
      <c r="J3535" s="2" t="s">
        <v>15416</v>
      </c>
      <c r="K3535" s="2" t="s">
        <v>580</v>
      </c>
      <c r="L3535" s="0" t="s">
        <v>29</v>
      </c>
      <c r="M3535" s="0" t="s">
        <v>29</v>
      </c>
      <c r="N3535" s="0" t="s">
        <v>29</v>
      </c>
      <c r="O3535" s="2" t="s">
        <v>581</v>
      </c>
      <c r="P3535" s="2" t="s">
        <v>28</v>
      </c>
      <c r="Q3535" s="0" t="n">
        <f aca="false">_xlfn.UNICODE(B3535)</f>
        <v>76</v>
      </c>
      <c r="R3535" s="0" t="str">
        <f aca="false">IF(MIDB(B3535,1,10)="Candidatus",MIDB(B3535,FIND(" ",B3535,1)+1,FIND(" ",B3535,12)-FIND(" ",B3535,1)),IF(AND(Q3535&gt;=65,Q3535&lt;=90),MIDB(B3535,1,FIND(" ",B3535,1)),"-"))</f>
        <v>Lactobacillus </v>
      </c>
      <c r="S3535" s="0" t="str">
        <f aca="false">IF(MIDB(B3535,1,10)="Candidatus",MIDB(B3535,FIND(" ",B3535,12)+1,IFERROR(FIND(" ",B3535,FIND(" ",B3535,12)+1),LEN(B3535))-FIND(" ",B3535,12)),IF(AND(Q3535&gt;=65,Q3535&lt;=90),MIDB(B3535,FIND(" ",B3535,1),IFERROR(FIND(" ",B3535,FIND(" ",B3535,1)+1),LEN(B3535)+1)-FIND(" ",B3535,1)),"-"))</f>
        <v> paracasei</v>
      </c>
      <c r="T3535" s="0" t="n">
        <v>1</v>
      </c>
    </row>
    <row r="3536" customFormat="false" ht="12.8" hidden="false" customHeight="false" outlineLevel="0" collapsed="false">
      <c r="A3536" s="0" t="n">
        <v>3535</v>
      </c>
      <c r="B3536" s="0" t="s">
        <v>15413</v>
      </c>
      <c r="C3536" s="0" t="s">
        <v>21</v>
      </c>
      <c r="D3536" s="0" t="s">
        <v>54</v>
      </c>
      <c r="E3536" s="0" t="s">
        <v>1822</v>
      </c>
      <c r="F3536" s="0" t="s">
        <v>4022</v>
      </c>
      <c r="G3536" s="0" t="s">
        <v>15417</v>
      </c>
      <c r="H3536" s="0" t="s">
        <v>15418</v>
      </c>
      <c r="I3536" s="1" t="n">
        <v>31.497</v>
      </c>
      <c r="J3536" s="2" t="s">
        <v>15419</v>
      </c>
      <c r="K3536" s="2" t="s">
        <v>166</v>
      </c>
      <c r="L3536" s="0" t="s">
        <v>29</v>
      </c>
      <c r="M3536" s="0" t="s">
        <v>29</v>
      </c>
      <c r="N3536" s="0" t="s">
        <v>29</v>
      </c>
      <c r="O3536" s="2" t="s">
        <v>1849</v>
      </c>
      <c r="P3536" s="2" t="s">
        <v>52</v>
      </c>
      <c r="Q3536" s="0" t="n">
        <f aca="false">_xlfn.UNICODE(B3536)</f>
        <v>76</v>
      </c>
      <c r="R3536" s="0" t="str">
        <f aca="false">IF(MIDB(B3536,1,10)="Candidatus",MIDB(B3536,FIND(" ",B3536,1)+1,FIND(" ",B3536,12)-FIND(" ",B3536,1)),IF(AND(Q3536&gt;=65,Q3536&lt;=90),MIDB(B3536,1,FIND(" ",B3536,1)),"-"))</f>
        <v>Lactobacillus </v>
      </c>
      <c r="S3536" s="0" t="str">
        <f aca="false">IF(MIDB(B3536,1,10)="Candidatus",MIDB(B3536,FIND(" ",B3536,12)+1,IFERROR(FIND(" ",B3536,FIND(" ",B3536,12)+1),LEN(B3536))-FIND(" ",B3536,12)),IF(AND(Q3536&gt;=65,Q3536&lt;=90),MIDB(B3536,FIND(" ",B3536,1),IFERROR(FIND(" ",B3536,FIND(" ",B3536,1)+1),LEN(B3536)+1)-FIND(" ",B3536,1)),"-"))</f>
        <v> paracasei</v>
      </c>
      <c r="T3536" s="0" t="n">
        <v>1</v>
      </c>
    </row>
    <row r="3537" customFormat="false" ht="12.8" hidden="false" customHeight="false" outlineLevel="0" collapsed="false">
      <c r="A3537" s="0" t="n">
        <v>3536</v>
      </c>
      <c r="B3537" s="0" t="s">
        <v>15413</v>
      </c>
      <c r="C3537" s="0" t="s">
        <v>21</v>
      </c>
      <c r="D3537" s="0" t="s">
        <v>54</v>
      </c>
      <c r="E3537" s="0" t="s">
        <v>1822</v>
      </c>
      <c r="F3537" s="0" t="s">
        <v>2192</v>
      </c>
      <c r="G3537" s="0" t="s">
        <v>15420</v>
      </c>
      <c r="H3537" s="0" t="s">
        <v>15421</v>
      </c>
      <c r="I3537" s="1" t="n">
        <v>73.307</v>
      </c>
      <c r="J3537" s="2" t="s">
        <v>15422</v>
      </c>
      <c r="K3537" s="2" t="s">
        <v>978</v>
      </c>
      <c r="L3537" s="0" t="s">
        <v>29</v>
      </c>
      <c r="M3537" s="0" t="s">
        <v>29</v>
      </c>
      <c r="N3537" s="0" t="s">
        <v>29</v>
      </c>
      <c r="O3537" s="2" t="s">
        <v>1132</v>
      </c>
      <c r="P3537" s="2" t="s">
        <v>45</v>
      </c>
      <c r="Q3537" s="0" t="n">
        <f aca="false">_xlfn.UNICODE(B3537)</f>
        <v>76</v>
      </c>
      <c r="R3537" s="0" t="str">
        <f aca="false">IF(MIDB(B3537,1,10)="Candidatus",MIDB(B3537,FIND(" ",B3537,1)+1,FIND(" ",B3537,12)-FIND(" ",B3537,1)),IF(AND(Q3537&gt;=65,Q3537&lt;=90),MIDB(B3537,1,FIND(" ",B3537,1)),"-"))</f>
        <v>Lactobacillus </v>
      </c>
      <c r="S3537" s="0" t="str">
        <f aca="false">IF(MIDB(B3537,1,10)="Candidatus",MIDB(B3537,FIND(" ",B3537,12)+1,IFERROR(FIND(" ",B3537,FIND(" ",B3537,12)+1),LEN(B3537))-FIND(" ",B3537,12)),IF(AND(Q3537&gt;=65,Q3537&lt;=90),MIDB(B3537,FIND(" ",B3537,1),IFERROR(FIND(" ",B3537,FIND(" ",B3537,1)+1),LEN(B3537)+1)-FIND(" ",B3537,1)),"-"))</f>
        <v> paracasei</v>
      </c>
      <c r="T3537" s="0" t="n">
        <v>1</v>
      </c>
    </row>
    <row r="3538" customFormat="false" ht="12.8" hidden="false" customHeight="false" outlineLevel="0" collapsed="false">
      <c r="A3538" s="0" t="n">
        <v>3537</v>
      </c>
      <c r="B3538" s="0" t="s">
        <v>15413</v>
      </c>
      <c r="C3538" s="0" t="s">
        <v>21</v>
      </c>
      <c r="D3538" s="0" t="s">
        <v>54</v>
      </c>
      <c r="E3538" s="0" t="s">
        <v>1822</v>
      </c>
      <c r="F3538" s="0" t="s">
        <v>4041</v>
      </c>
      <c r="G3538" s="0" t="s">
        <v>15423</v>
      </c>
      <c r="H3538" s="0" t="s">
        <v>15424</v>
      </c>
      <c r="I3538" s="1" t="n">
        <v>50.42</v>
      </c>
      <c r="J3538" s="2" t="s">
        <v>15425</v>
      </c>
      <c r="K3538" s="2" t="s">
        <v>998</v>
      </c>
      <c r="L3538" s="0" t="s">
        <v>29</v>
      </c>
      <c r="M3538" s="0" t="s">
        <v>29</v>
      </c>
      <c r="N3538" s="0" t="s">
        <v>29</v>
      </c>
      <c r="O3538" s="2" t="s">
        <v>2508</v>
      </c>
      <c r="P3538" s="2" t="s">
        <v>186</v>
      </c>
      <c r="Q3538" s="0" t="n">
        <f aca="false">_xlfn.UNICODE(B3538)</f>
        <v>76</v>
      </c>
      <c r="R3538" s="0" t="str">
        <f aca="false">IF(MIDB(B3538,1,10)="Candidatus",MIDB(B3538,FIND(" ",B3538,1)+1,FIND(" ",B3538,12)-FIND(" ",B3538,1)),IF(AND(Q3538&gt;=65,Q3538&lt;=90),MIDB(B3538,1,FIND(" ",B3538,1)),"-"))</f>
        <v>Lactobacillus </v>
      </c>
      <c r="S3538" s="0" t="str">
        <f aca="false">IF(MIDB(B3538,1,10)="Candidatus",MIDB(B3538,FIND(" ",B3538,12)+1,IFERROR(FIND(" ",B3538,FIND(" ",B3538,12)+1),LEN(B3538))-FIND(" ",B3538,12)),IF(AND(Q3538&gt;=65,Q3538&lt;=90),MIDB(B3538,FIND(" ",B3538,1),IFERROR(FIND(" ",B3538,FIND(" ",B3538,1)+1),LEN(B3538)+1)-FIND(" ",B3538,1)),"-"))</f>
        <v> paracasei</v>
      </c>
      <c r="T3538" s="0" t="n">
        <v>1</v>
      </c>
    </row>
    <row r="3539" customFormat="false" ht="12.8" hidden="false" customHeight="false" outlineLevel="0" collapsed="false">
      <c r="A3539" s="0" t="n">
        <v>3538</v>
      </c>
      <c r="B3539" s="0" t="s">
        <v>15426</v>
      </c>
      <c r="C3539" s="0" t="s">
        <v>21</v>
      </c>
      <c r="D3539" s="0" t="s">
        <v>54</v>
      </c>
      <c r="E3539" s="0" t="s">
        <v>1822</v>
      </c>
      <c r="F3539" s="0" t="s">
        <v>15427</v>
      </c>
      <c r="G3539" s="0" t="s">
        <v>15428</v>
      </c>
      <c r="H3539" s="0" t="s">
        <v>15429</v>
      </c>
      <c r="I3539" s="1" t="n">
        <v>5.089</v>
      </c>
      <c r="J3539" s="2" t="s">
        <v>15430</v>
      </c>
      <c r="K3539" s="2" t="s">
        <v>129</v>
      </c>
      <c r="L3539" s="0" t="s">
        <v>29</v>
      </c>
      <c r="M3539" s="0" t="s">
        <v>29</v>
      </c>
      <c r="N3539" s="0" t="s">
        <v>29</v>
      </c>
      <c r="O3539" s="2" t="s">
        <v>129</v>
      </c>
      <c r="P3539" s="0" t="s">
        <v>29</v>
      </c>
      <c r="Q3539" s="0" t="n">
        <f aca="false">_xlfn.UNICODE(B3539)</f>
        <v>76</v>
      </c>
      <c r="R3539" s="0" t="str">
        <f aca="false">IF(MIDB(B3539,1,10)="Candidatus",MIDB(B3539,FIND(" ",B3539,1)+1,FIND(" ",B3539,12)-FIND(" ",B3539,1)),IF(AND(Q3539&gt;=65,Q3539&lt;=90),MIDB(B3539,1,FIND(" ",B3539,1)),"-"))</f>
        <v>Lactobacillus </v>
      </c>
      <c r="S3539" s="0" t="str">
        <f aca="false">IF(MIDB(B3539,1,10)="Candidatus",MIDB(B3539,FIND(" ",B3539,12)+1,IFERROR(FIND(" ",B3539,FIND(" ",B3539,12)+1),LEN(B3539))-FIND(" ",B3539,12)),IF(AND(Q3539&gt;=65,Q3539&lt;=90),MIDB(B3539,FIND(" ",B3539,1),IFERROR(FIND(" ",B3539,FIND(" ",B3539,1)+1),LEN(B3539)+1)-FIND(" ",B3539,1)),"-"))</f>
        <v> paracasei</v>
      </c>
      <c r="T3539" s="0" t="n">
        <v>1</v>
      </c>
    </row>
    <row r="3540" customFormat="false" ht="12.8" hidden="false" customHeight="false" outlineLevel="0" collapsed="false">
      <c r="A3540" s="0" t="n">
        <v>3539</v>
      </c>
      <c r="B3540" s="0" t="s">
        <v>15431</v>
      </c>
      <c r="C3540" s="0" t="s">
        <v>21</v>
      </c>
      <c r="D3540" s="0" t="s">
        <v>54</v>
      </c>
      <c r="E3540" s="0" t="s">
        <v>1822</v>
      </c>
      <c r="F3540" s="0" t="s">
        <v>15432</v>
      </c>
      <c r="G3540" s="0" t="s">
        <v>15433</v>
      </c>
      <c r="H3540" s="0" t="s">
        <v>15434</v>
      </c>
      <c r="I3540" s="1" t="n">
        <v>14.442</v>
      </c>
      <c r="J3540" s="2" t="s">
        <v>15435</v>
      </c>
      <c r="K3540" s="2" t="s">
        <v>82</v>
      </c>
      <c r="L3540" s="0" t="s">
        <v>29</v>
      </c>
      <c r="M3540" s="0" t="s">
        <v>29</v>
      </c>
      <c r="N3540" s="0" t="s">
        <v>29</v>
      </c>
      <c r="O3540" s="2" t="s">
        <v>82</v>
      </c>
      <c r="P3540" s="0" t="s">
        <v>29</v>
      </c>
      <c r="Q3540" s="0" t="n">
        <f aca="false">_xlfn.UNICODE(B3540)</f>
        <v>76</v>
      </c>
      <c r="R3540" s="0" t="str">
        <f aca="false">IF(MIDB(B3540,1,10)="Candidatus",MIDB(B3540,FIND(" ",B3540,1)+1,FIND(" ",B3540,12)-FIND(" ",B3540,1)),IF(AND(Q3540&gt;=65,Q3540&lt;=90),MIDB(B3540,1,FIND(" ",B3540,1)),"-"))</f>
        <v>Lactobacillus </v>
      </c>
      <c r="S3540" s="0" t="str">
        <f aca="false">IF(MIDB(B3540,1,10)="Candidatus",MIDB(B3540,FIND(" ",B3540,12)+1,IFERROR(FIND(" ",B3540,FIND(" ",B3540,12)+1),LEN(B3540))-FIND(" ",B3540,12)),IF(AND(Q3540&gt;=65,Q3540&lt;=90),MIDB(B3540,FIND(" ",B3540,1),IFERROR(FIND(" ",B3540,FIND(" ",B3540,1)+1),LEN(B3540)+1)-FIND(" ",B3540,1)),"-"))</f>
        <v> paracasei</v>
      </c>
      <c r="T3540" s="0" t="n">
        <v>1</v>
      </c>
    </row>
    <row r="3541" customFormat="false" ht="12.8" hidden="false" customHeight="false" outlineLevel="0" collapsed="false">
      <c r="A3541" s="0" t="n">
        <v>3540</v>
      </c>
      <c r="B3541" s="0" t="s">
        <v>15436</v>
      </c>
      <c r="C3541" s="0" t="s">
        <v>21</v>
      </c>
      <c r="D3541" s="0" t="s">
        <v>54</v>
      </c>
      <c r="E3541" s="0" t="s">
        <v>1822</v>
      </c>
      <c r="F3541" s="0" t="s">
        <v>15437</v>
      </c>
      <c r="G3541" s="0" t="s">
        <v>15438</v>
      </c>
      <c r="H3541" s="0" t="s">
        <v>15439</v>
      </c>
      <c r="I3541" s="1" t="n">
        <v>9.754</v>
      </c>
      <c r="J3541" s="2" t="s">
        <v>15440</v>
      </c>
      <c r="K3541" s="2" t="s">
        <v>186</v>
      </c>
      <c r="L3541" s="0" t="s">
        <v>29</v>
      </c>
      <c r="M3541" s="0" t="s">
        <v>29</v>
      </c>
      <c r="N3541" s="0" t="s">
        <v>29</v>
      </c>
      <c r="O3541" s="2" t="s">
        <v>186</v>
      </c>
      <c r="P3541" s="0" t="s">
        <v>29</v>
      </c>
      <c r="Q3541" s="0" t="n">
        <f aca="false">_xlfn.UNICODE(B3541)</f>
        <v>76</v>
      </c>
      <c r="R3541" s="0" t="str">
        <f aca="false">IF(MIDB(B3541,1,10)="Candidatus",MIDB(B3541,FIND(" ",B3541,1)+1,FIND(" ",B3541,12)-FIND(" ",B3541,1)),IF(AND(Q3541&gt;=65,Q3541&lt;=90),MIDB(B3541,1,FIND(" ",B3541,1)),"-"))</f>
        <v>Lactobacillus </v>
      </c>
      <c r="S3541" s="0" t="str">
        <f aca="false">IF(MIDB(B3541,1,10)="Candidatus",MIDB(B3541,FIND(" ",B3541,12)+1,IFERROR(FIND(" ",B3541,FIND(" ",B3541,12)+1),LEN(B3541))-FIND(" ",B3541,12)),IF(AND(Q3541&gt;=65,Q3541&lt;=90),MIDB(B3541,FIND(" ",B3541,1),IFERROR(FIND(" ",B3541,FIND(" ",B3541,1)+1),LEN(B3541)+1)-FIND(" ",B3541,1)),"-"))</f>
        <v> paracasei</v>
      </c>
      <c r="T3541" s="0" t="n">
        <v>1</v>
      </c>
    </row>
    <row r="3542" customFormat="false" ht="12.8" hidden="false" customHeight="false" outlineLevel="0" collapsed="false">
      <c r="A3542" s="0" t="n">
        <v>3541</v>
      </c>
      <c r="B3542" s="0" t="s">
        <v>15441</v>
      </c>
      <c r="C3542" s="0" t="s">
        <v>21</v>
      </c>
      <c r="D3542" s="0" t="s">
        <v>54</v>
      </c>
      <c r="E3542" s="0" t="s">
        <v>1822</v>
      </c>
      <c r="F3542" s="0" t="s">
        <v>15442</v>
      </c>
      <c r="G3542" s="0" t="s">
        <v>15443</v>
      </c>
      <c r="H3542" s="0" t="s">
        <v>15444</v>
      </c>
      <c r="I3542" s="1" t="n">
        <v>3.178</v>
      </c>
      <c r="J3542" s="2" t="s">
        <v>15445</v>
      </c>
      <c r="K3542" s="2" t="s">
        <v>129</v>
      </c>
      <c r="L3542" s="0" t="s">
        <v>29</v>
      </c>
      <c r="M3542" s="0" t="s">
        <v>29</v>
      </c>
      <c r="N3542" s="0" t="s">
        <v>29</v>
      </c>
      <c r="O3542" s="2" t="s">
        <v>129</v>
      </c>
      <c r="P3542" s="0" t="s">
        <v>29</v>
      </c>
      <c r="Q3542" s="0" t="n">
        <f aca="false">_xlfn.UNICODE(B3542)</f>
        <v>76</v>
      </c>
      <c r="R3542" s="0" t="str">
        <f aca="false">IF(MIDB(B3542,1,10)="Candidatus",MIDB(B3542,FIND(" ",B3542,1)+1,FIND(" ",B3542,12)-FIND(" ",B3542,1)),IF(AND(Q3542&gt;=65,Q3542&lt;=90),MIDB(B3542,1,FIND(" ",B3542,1)),"-"))</f>
        <v>Lactobacillus </v>
      </c>
      <c r="S3542" s="0" t="str">
        <f aca="false">IF(MIDB(B3542,1,10)="Candidatus",MIDB(B3542,FIND(" ",B3542,12)+1,IFERROR(FIND(" ",B3542,FIND(" ",B3542,12)+1),LEN(B3542))-FIND(" ",B3542,12)),IF(AND(Q3542&gt;=65,Q3542&lt;=90),MIDB(B3542,FIND(" ",B3542,1),IFERROR(FIND(" ",B3542,FIND(" ",B3542,1)+1),LEN(B3542)+1)-FIND(" ",B3542,1)),"-"))</f>
        <v> paracasei</v>
      </c>
      <c r="T3542" s="0" t="n">
        <v>1</v>
      </c>
    </row>
    <row r="3543" customFormat="false" ht="12.8" hidden="false" customHeight="false" outlineLevel="0" collapsed="false">
      <c r="A3543" s="0" t="n">
        <v>3542</v>
      </c>
      <c r="B3543" s="0" t="s">
        <v>15436</v>
      </c>
      <c r="C3543" s="0" t="s">
        <v>21</v>
      </c>
      <c r="D3543" s="0" t="s">
        <v>54</v>
      </c>
      <c r="E3543" s="0" t="s">
        <v>1822</v>
      </c>
      <c r="F3543" s="0" t="s">
        <v>15446</v>
      </c>
      <c r="G3543" s="0" t="s">
        <v>15447</v>
      </c>
      <c r="H3543" s="0" t="s">
        <v>15448</v>
      </c>
      <c r="I3543" s="1" t="n">
        <v>6.65</v>
      </c>
      <c r="J3543" s="2" t="s">
        <v>15449</v>
      </c>
      <c r="K3543" s="2" t="s">
        <v>96</v>
      </c>
      <c r="L3543" s="0" t="s">
        <v>29</v>
      </c>
      <c r="M3543" s="0" t="s">
        <v>29</v>
      </c>
      <c r="N3543" s="0" t="s">
        <v>29</v>
      </c>
      <c r="O3543" s="2" t="s">
        <v>96</v>
      </c>
      <c r="P3543" s="0" t="s">
        <v>29</v>
      </c>
      <c r="Q3543" s="0" t="n">
        <f aca="false">_xlfn.UNICODE(B3543)</f>
        <v>76</v>
      </c>
      <c r="R3543" s="0" t="str">
        <f aca="false">IF(MIDB(B3543,1,10)="Candidatus",MIDB(B3543,FIND(" ",B3543,1)+1,FIND(" ",B3543,12)-FIND(" ",B3543,1)),IF(AND(Q3543&gt;=65,Q3543&lt;=90),MIDB(B3543,1,FIND(" ",B3543,1)),"-"))</f>
        <v>Lactobacillus </v>
      </c>
      <c r="S3543" s="0" t="str">
        <f aca="false">IF(MIDB(B3543,1,10)="Candidatus",MIDB(B3543,FIND(" ",B3543,12)+1,IFERROR(FIND(" ",B3543,FIND(" ",B3543,12)+1),LEN(B3543))-FIND(" ",B3543,12)),IF(AND(Q3543&gt;=65,Q3543&lt;=90),MIDB(B3543,FIND(" ",B3543,1),IFERROR(FIND(" ",B3543,FIND(" ",B3543,1)+1),LEN(B3543)+1)-FIND(" ",B3543,1)),"-"))</f>
        <v> paracasei</v>
      </c>
      <c r="T3543" s="0" t="n">
        <v>1</v>
      </c>
    </row>
    <row r="3544" customFormat="false" ht="12.8" hidden="false" customHeight="false" outlineLevel="0" collapsed="false">
      <c r="A3544" s="0" t="n">
        <v>3543</v>
      </c>
      <c r="B3544" s="0" t="s">
        <v>15436</v>
      </c>
      <c r="C3544" s="0" t="s">
        <v>21</v>
      </c>
      <c r="D3544" s="0" t="s">
        <v>54</v>
      </c>
      <c r="E3544" s="0" t="s">
        <v>1822</v>
      </c>
      <c r="F3544" s="0" t="s">
        <v>15450</v>
      </c>
      <c r="G3544" s="0" t="s">
        <v>15451</v>
      </c>
      <c r="H3544" s="0" t="s">
        <v>15452</v>
      </c>
      <c r="I3544" s="1" t="n">
        <v>1.788</v>
      </c>
      <c r="J3544" s="2" t="s">
        <v>15453</v>
      </c>
      <c r="K3544" s="2" t="s">
        <v>28</v>
      </c>
      <c r="L3544" s="0" t="s">
        <v>29</v>
      </c>
      <c r="M3544" s="0" t="s">
        <v>29</v>
      </c>
      <c r="N3544" s="0" t="s">
        <v>29</v>
      </c>
      <c r="O3544" s="2" t="s">
        <v>28</v>
      </c>
      <c r="P3544" s="0" t="s">
        <v>29</v>
      </c>
      <c r="Q3544" s="0" t="n">
        <f aca="false">_xlfn.UNICODE(B3544)</f>
        <v>76</v>
      </c>
      <c r="R3544" s="0" t="str">
        <f aca="false">IF(MIDB(B3544,1,10)="Candidatus",MIDB(B3544,FIND(" ",B3544,1)+1,FIND(" ",B3544,12)-FIND(" ",B3544,1)),IF(AND(Q3544&gt;=65,Q3544&lt;=90),MIDB(B3544,1,FIND(" ",B3544,1)),"-"))</f>
        <v>Lactobacillus </v>
      </c>
      <c r="S3544" s="0" t="str">
        <f aca="false">IF(MIDB(B3544,1,10)="Candidatus",MIDB(B3544,FIND(" ",B3544,12)+1,IFERROR(FIND(" ",B3544,FIND(" ",B3544,12)+1),LEN(B3544))-FIND(" ",B3544,12)),IF(AND(Q3544&gt;=65,Q3544&lt;=90),MIDB(B3544,FIND(" ",B3544,1),IFERROR(FIND(" ",B3544,FIND(" ",B3544,1)+1),LEN(B3544)+1)-FIND(" ",B3544,1)),"-"))</f>
        <v> paracasei</v>
      </c>
      <c r="T3544" s="0" t="n">
        <v>1</v>
      </c>
    </row>
    <row r="3545" customFormat="false" ht="12.8" hidden="false" customHeight="false" outlineLevel="0" collapsed="false">
      <c r="A3545" s="0" t="n">
        <v>3544</v>
      </c>
      <c r="B3545" s="0" t="s">
        <v>15454</v>
      </c>
      <c r="C3545" s="0" t="s">
        <v>21</v>
      </c>
      <c r="D3545" s="0" t="s">
        <v>54</v>
      </c>
      <c r="E3545" s="0" t="s">
        <v>1822</v>
      </c>
      <c r="F3545" s="0" t="s">
        <v>15455</v>
      </c>
      <c r="G3545" s="0" t="s">
        <v>15456</v>
      </c>
      <c r="H3545" s="0" t="s">
        <v>15457</v>
      </c>
      <c r="I3545" s="1" t="n">
        <v>3.078</v>
      </c>
      <c r="J3545" s="2" t="s">
        <v>15458</v>
      </c>
      <c r="K3545" s="2" t="s">
        <v>60</v>
      </c>
      <c r="L3545" s="0" t="s">
        <v>29</v>
      </c>
      <c r="M3545" s="0" t="s">
        <v>29</v>
      </c>
      <c r="N3545" s="0" t="s">
        <v>29</v>
      </c>
      <c r="O3545" s="2" t="s">
        <v>60</v>
      </c>
      <c r="P3545" s="0" t="s">
        <v>29</v>
      </c>
      <c r="Q3545" s="0" t="n">
        <f aca="false">_xlfn.UNICODE(B3545)</f>
        <v>76</v>
      </c>
      <c r="R3545" s="0" t="str">
        <f aca="false">IF(MIDB(B3545,1,10)="Candidatus",MIDB(B3545,FIND(" ",B3545,1)+1,FIND(" ",B3545,12)-FIND(" ",B3545,1)),IF(AND(Q3545&gt;=65,Q3545&lt;=90),MIDB(B3545,1,FIND(" ",B3545,1)),"-"))</f>
        <v>Lactobacillus </v>
      </c>
      <c r="S3545" s="0" t="str">
        <f aca="false">IF(MIDB(B3545,1,10)="Candidatus",MIDB(B3545,FIND(" ",B3545,12)+1,IFERROR(FIND(" ",B3545,FIND(" ",B3545,12)+1),LEN(B3545))-FIND(" ",B3545,12)),IF(AND(Q3545&gt;=65,Q3545&lt;=90),MIDB(B3545,FIND(" ",B3545,1),IFERROR(FIND(" ",B3545,FIND(" ",B3545,1)+1),LEN(B3545)+1)-FIND(" ",B3545,1)),"-"))</f>
        <v> paracasei</v>
      </c>
      <c r="T3545" s="0" t="n">
        <v>1</v>
      </c>
    </row>
    <row r="3546" customFormat="false" ht="12.8" hidden="false" customHeight="false" outlineLevel="0" collapsed="false">
      <c r="A3546" s="0" t="n">
        <v>3545</v>
      </c>
      <c r="B3546" s="0" t="s">
        <v>15459</v>
      </c>
      <c r="C3546" s="0" t="s">
        <v>21</v>
      </c>
      <c r="D3546" s="0" t="s">
        <v>54</v>
      </c>
      <c r="E3546" s="0" t="s">
        <v>1822</v>
      </c>
      <c r="F3546" s="0" t="s">
        <v>15460</v>
      </c>
      <c r="G3546" s="0" t="s">
        <v>15461</v>
      </c>
      <c r="H3546" s="0" t="s">
        <v>15462</v>
      </c>
      <c r="I3546" s="1" t="n">
        <v>8.554</v>
      </c>
      <c r="J3546" s="2" t="s">
        <v>15463</v>
      </c>
      <c r="K3546" s="2" t="s">
        <v>45</v>
      </c>
      <c r="L3546" s="0" t="s">
        <v>29</v>
      </c>
      <c r="M3546" s="0" t="s">
        <v>29</v>
      </c>
      <c r="N3546" s="0" t="s">
        <v>29</v>
      </c>
      <c r="O3546" s="2" t="s">
        <v>45</v>
      </c>
      <c r="P3546" s="0" t="s">
        <v>29</v>
      </c>
      <c r="Q3546" s="0" t="n">
        <f aca="false">_xlfn.UNICODE(B3546)</f>
        <v>76</v>
      </c>
      <c r="R3546" s="0" t="str">
        <f aca="false">IF(MIDB(B3546,1,10)="Candidatus",MIDB(B3546,FIND(" ",B3546,1)+1,FIND(" ",B3546,12)-FIND(" ",B3546,1)),IF(AND(Q3546&gt;=65,Q3546&lt;=90),MIDB(B3546,1,FIND(" ",B3546,1)),"-"))</f>
        <v>Lactobacillus </v>
      </c>
      <c r="S3546" s="0" t="str">
        <f aca="false">IF(MIDB(B3546,1,10)="Candidatus",MIDB(B3546,FIND(" ",B3546,12)+1,IFERROR(FIND(" ",B3546,FIND(" ",B3546,12)+1),LEN(B3546))-FIND(" ",B3546,12)),IF(AND(Q3546&gt;=65,Q3546&lt;=90),MIDB(B3546,FIND(" ",B3546,1),IFERROR(FIND(" ",B3546,FIND(" ",B3546,1)+1),LEN(B3546)+1)-FIND(" ",B3546,1)),"-"))</f>
        <v> paracasei</v>
      </c>
      <c r="T3546" s="0" t="n">
        <v>1</v>
      </c>
    </row>
    <row r="3547" customFormat="false" ht="12.8" hidden="false" customHeight="false" outlineLevel="0" collapsed="false">
      <c r="A3547" s="0" t="n">
        <v>3546</v>
      </c>
      <c r="B3547" s="0" t="s">
        <v>15459</v>
      </c>
      <c r="C3547" s="0" t="s">
        <v>21</v>
      </c>
      <c r="D3547" s="0" t="s">
        <v>54</v>
      </c>
      <c r="E3547" s="0" t="s">
        <v>1822</v>
      </c>
      <c r="F3547" s="0" t="s">
        <v>15464</v>
      </c>
      <c r="G3547" s="0" t="s">
        <v>15465</v>
      </c>
      <c r="H3547" s="0" t="s">
        <v>15466</v>
      </c>
      <c r="I3547" s="1" t="n">
        <v>19.882</v>
      </c>
      <c r="J3547" s="2" t="s">
        <v>15467</v>
      </c>
      <c r="K3547" s="2" t="s">
        <v>1012</v>
      </c>
      <c r="L3547" s="0" t="s">
        <v>29</v>
      </c>
      <c r="M3547" s="0" t="s">
        <v>29</v>
      </c>
      <c r="N3547" s="0" t="s">
        <v>29</v>
      </c>
      <c r="O3547" s="2" t="s">
        <v>1012</v>
      </c>
      <c r="P3547" s="0" t="s">
        <v>29</v>
      </c>
      <c r="Q3547" s="0" t="n">
        <f aca="false">_xlfn.UNICODE(B3547)</f>
        <v>76</v>
      </c>
      <c r="R3547" s="0" t="str">
        <f aca="false">IF(MIDB(B3547,1,10)="Candidatus",MIDB(B3547,FIND(" ",B3547,1)+1,FIND(" ",B3547,12)-FIND(" ",B3547,1)),IF(AND(Q3547&gt;=65,Q3547&lt;=90),MIDB(B3547,1,FIND(" ",B3547,1)),"-"))</f>
        <v>Lactobacillus </v>
      </c>
      <c r="S3547" s="0" t="str">
        <f aca="false">IF(MIDB(B3547,1,10)="Candidatus",MIDB(B3547,FIND(" ",B3547,12)+1,IFERROR(FIND(" ",B3547,FIND(" ",B3547,12)+1),LEN(B3547))-FIND(" ",B3547,12)),IF(AND(Q3547&gt;=65,Q3547&lt;=90),MIDB(B3547,FIND(" ",B3547,1),IFERROR(FIND(" ",B3547,FIND(" ",B3547,1)+1),LEN(B3547)+1)-FIND(" ",B3547,1)),"-"))</f>
        <v> paracasei</v>
      </c>
      <c r="T3547" s="0" t="n">
        <v>1</v>
      </c>
    </row>
    <row r="3548" customFormat="false" ht="12.8" hidden="false" customHeight="false" outlineLevel="0" collapsed="false">
      <c r="A3548" s="0" t="n">
        <v>3547</v>
      </c>
      <c r="B3548" s="0" t="s">
        <v>15468</v>
      </c>
      <c r="C3548" s="0" t="s">
        <v>21</v>
      </c>
      <c r="D3548" s="0" t="s">
        <v>54</v>
      </c>
      <c r="E3548" s="0" t="s">
        <v>1822</v>
      </c>
      <c r="F3548" s="0" t="s">
        <v>3307</v>
      </c>
      <c r="G3548" s="0" t="s">
        <v>15469</v>
      </c>
      <c r="H3548" s="0" t="s">
        <v>15470</v>
      </c>
      <c r="I3548" s="1" t="n">
        <v>58.511</v>
      </c>
      <c r="J3548" s="2" t="s">
        <v>15471</v>
      </c>
      <c r="K3548" s="2" t="s">
        <v>471</v>
      </c>
      <c r="L3548" s="0" t="s">
        <v>29</v>
      </c>
      <c r="M3548" s="0" t="s">
        <v>29</v>
      </c>
      <c r="N3548" s="0" t="s">
        <v>29</v>
      </c>
      <c r="O3548" s="2" t="s">
        <v>654</v>
      </c>
      <c r="P3548" s="2" t="s">
        <v>28</v>
      </c>
      <c r="Q3548" s="0" t="n">
        <f aca="false">_xlfn.UNICODE(B3548)</f>
        <v>76</v>
      </c>
      <c r="R3548" s="0" t="str">
        <f aca="false">IF(MIDB(B3548,1,10)="Candidatus",MIDB(B3548,FIND(" ",B3548,1)+1,FIND(" ",B3548,12)-FIND(" ",B3548,1)),IF(AND(Q3548&gt;=65,Q3548&lt;=90),MIDB(B3548,1,FIND(" ",B3548,1)),"-"))</f>
        <v>Lactobacillus </v>
      </c>
      <c r="S3548" s="0" t="str">
        <f aca="false">IF(MIDB(B3548,1,10)="Candidatus",MIDB(B3548,FIND(" ",B3548,12)+1,IFERROR(FIND(" ",B3548,FIND(" ",B3548,12)+1),LEN(B3548))-FIND(" ",B3548,12)),IF(AND(Q3548&gt;=65,Q3548&lt;=90),MIDB(B3548,FIND(" ",B3548,1),IFERROR(FIND(" ",B3548,FIND(" ",B3548,1)+1),LEN(B3548)+1)-FIND(" ",B3548,1)),"-"))</f>
        <v> paracasei</v>
      </c>
      <c r="T3548" s="0" t="n">
        <v>1</v>
      </c>
    </row>
    <row r="3549" customFormat="false" ht="12.8" hidden="false" customHeight="false" outlineLevel="0" collapsed="false">
      <c r="A3549" s="0" t="n">
        <v>3548</v>
      </c>
      <c r="B3549" s="0" t="s">
        <v>15468</v>
      </c>
      <c r="C3549" s="0" t="s">
        <v>21</v>
      </c>
      <c r="D3549" s="0" t="s">
        <v>54</v>
      </c>
      <c r="E3549" s="0" t="s">
        <v>1822</v>
      </c>
      <c r="F3549" s="0" t="s">
        <v>2561</v>
      </c>
      <c r="G3549" s="0" t="s">
        <v>15472</v>
      </c>
      <c r="H3549" s="0" t="s">
        <v>15473</v>
      </c>
      <c r="I3549" s="1" t="n">
        <v>3.833</v>
      </c>
      <c r="J3549" s="2" t="s">
        <v>15474</v>
      </c>
      <c r="K3549" s="2" t="s">
        <v>60</v>
      </c>
      <c r="L3549" s="0" t="s">
        <v>29</v>
      </c>
      <c r="M3549" s="0" t="s">
        <v>29</v>
      </c>
      <c r="N3549" s="0" t="s">
        <v>29</v>
      </c>
      <c r="O3549" s="2" t="s">
        <v>28</v>
      </c>
      <c r="P3549" s="2" t="s">
        <v>88</v>
      </c>
      <c r="Q3549" s="0" t="n">
        <f aca="false">_xlfn.UNICODE(B3549)</f>
        <v>76</v>
      </c>
      <c r="R3549" s="0" t="str">
        <f aca="false">IF(MIDB(B3549,1,10)="Candidatus",MIDB(B3549,FIND(" ",B3549,1)+1,FIND(" ",B3549,12)-FIND(" ",B3549,1)),IF(AND(Q3549&gt;=65,Q3549&lt;=90),MIDB(B3549,1,FIND(" ",B3549,1)),"-"))</f>
        <v>Lactobacillus </v>
      </c>
      <c r="S3549" s="0" t="str">
        <f aca="false">IF(MIDB(B3549,1,10)="Candidatus",MIDB(B3549,FIND(" ",B3549,12)+1,IFERROR(FIND(" ",B3549,FIND(" ",B3549,12)+1),LEN(B3549))-FIND(" ",B3549,12)),IF(AND(Q3549&gt;=65,Q3549&lt;=90),MIDB(B3549,FIND(" ",B3549,1),IFERROR(FIND(" ",B3549,FIND(" ",B3549,1)+1),LEN(B3549)+1)-FIND(" ",B3549,1)),"-"))</f>
        <v> paracasei</v>
      </c>
      <c r="T3549" s="0" t="n">
        <v>1</v>
      </c>
    </row>
    <row r="3550" customFormat="false" ht="12.8" hidden="false" customHeight="false" outlineLevel="0" collapsed="false">
      <c r="A3550" s="0" t="n">
        <v>3549</v>
      </c>
      <c r="B3550" s="0" t="s">
        <v>15468</v>
      </c>
      <c r="C3550" s="0" t="s">
        <v>21</v>
      </c>
      <c r="D3550" s="0" t="s">
        <v>54</v>
      </c>
      <c r="E3550" s="0" t="s">
        <v>1822</v>
      </c>
      <c r="F3550" s="0" t="s">
        <v>2556</v>
      </c>
      <c r="G3550" s="0" t="s">
        <v>15475</v>
      </c>
      <c r="H3550" s="0" t="s">
        <v>15476</v>
      </c>
      <c r="I3550" s="1" t="n">
        <v>55.121</v>
      </c>
      <c r="J3550" s="2" t="s">
        <v>15477</v>
      </c>
      <c r="K3550" s="2" t="s">
        <v>470</v>
      </c>
      <c r="L3550" s="0" t="s">
        <v>29</v>
      </c>
      <c r="M3550" s="0" t="s">
        <v>29</v>
      </c>
      <c r="N3550" s="0" t="s">
        <v>29</v>
      </c>
      <c r="O3550" s="2" t="s">
        <v>647</v>
      </c>
      <c r="P3550" s="2" t="s">
        <v>129</v>
      </c>
      <c r="Q3550" s="0" t="n">
        <f aca="false">_xlfn.UNICODE(B3550)</f>
        <v>76</v>
      </c>
      <c r="R3550" s="0" t="str">
        <f aca="false">IF(MIDB(B3550,1,10)="Candidatus",MIDB(B3550,FIND(" ",B3550,1)+1,FIND(" ",B3550,12)-FIND(" ",B3550,1)),IF(AND(Q3550&gt;=65,Q3550&lt;=90),MIDB(B3550,1,FIND(" ",B3550,1)),"-"))</f>
        <v>Lactobacillus </v>
      </c>
      <c r="S3550" s="0" t="str">
        <f aca="false">IF(MIDB(B3550,1,10)="Candidatus",MIDB(B3550,FIND(" ",B3550,12)+1,IFERROR(FIND(" ",B3550,FIND(" ",B3550,12)+1),LEN(B3550))-FIND(" ",B3550,12)),IF(AND(Q3550&gt;=65,Q3550&lt;=90),MIDB(B3550,FIND(" ",B3550,1),IFERROR(FIND(" ",B3550,FIND(" ",B3550,1)+1),LEN(B3550)+1)-FIND(" ",B3550,1)),"-"))</f>
        <v> paracasei</v>
      </c>
      <c r="T3550" s="0" t="n">
        <v>1</v>
      </c>
    </row>
    <row r="3551" customFormat="false" ht="12.8" hidden="false" customHeight="false" outlineLevel="0" collapsed="false">
      <c r="A3551" s="0" t="n">
        <v>3550</v>
      </c>
      <c r="B3551" s="0" t="s">
        <v>15468</v>
      </c>
      <c r="C3551" s="0" t="s">
        <v>21</v>
      </c>
      <c r="D3551" s="0" t="s">
        <v>54</v>
      </c>
      <c r="E3551" s="0" t="s">
        <v>1822</v>
      </c>
      <c r="F3551" s="0" t="s">
        <v>3311</v>
      </c>
      <c r="G3551" s="0" t="s">
        <v>15478</v>
      </c>
      <c r="H3551" s="0" t="s">
        <v>15479</v>
      </c>
      <c r="I3551" s="1" t="n">
        <v>8.755</v>
      </c>
      <c r="J3551" s="2" t="s">
        <v>15480</v>
      </c>
      <c r="K3551" s="2" t="s">
        <v>28</v>
      </c>
      <c r="L3551" s="0" t="s">
        <v>29</v>
      </c>
      <c r="M3551" s="0" t="s">
        <v>29</v>
      </c>
      <c r="N3551" s="0" t="s">
        <v>29</v>
      </c>
      <c r="O3551" s="2" t="s">
        <v>28</v>
      </c>
      <c r="P3551" s="0" t="s">
        <v>29</v>
      </c>
      <c r="Q3551" s="0" t="n">
        <f aca="false">_xlfn.UNICODE(B3551)</f>
        <v>76</v>
      </c>
      <c r="R3551" s="0" t="str">
        <f aca="false">IF(MIDB(B3551,1,10)="Candidatus",MIDB(B3551,FIND(" ",B3551,1)+1,FIND(" ",B3551,12)-FIND(" ",B3551,1)),IF(AND(Q3551&gt;=65,Q3551&lt;=90),MIDB(B3551,1,FIND(" ",B3551,1)),"-"))</f>
        <v>Lactobacillus </v>
      </c>
      <c r="S3551" s="0" t="str">
        <f aca="false">IF(MIDB(B3551,1,10)="Candidatus",MIDB(B3551,FIND(" ",B3551,12)+1,IFERROR(FIND(" ",B3551,FIND(" ",B3551,12)+1),LEN(B3551))-FIND(" ",B3551,12)),IF(AND(Q3551&gt;=65,Q3551&lt;=90),MIDB(B3551,FIND(" ",B3551,1),IFERROR(FIND(" ",B3551,FIND(" ",B3551,1)+1),LEN(B3551)+1)-FIND(" ",B3551,1)),"-"))</f>
        <v> paracasei</v>
      </c>
      <c r="T3551" s="0" t="n">
        <v>1</v>
      </c>
    </row>
    <row r="3552" customFormat="false" ht="12.8" hidden="false" customHeight="false" outlineLevel="0" collapsed="false">
      <c r="A3552" s="0" t="n">
        <v>3551</v>
      </c>
      <c r="B3552" s="0" t="s">
        <v>15481</v>
      </c>
      <c r="C3552" s="0" t="s">
        <v>21</v>
      </c>
      <c r="D3552" s="0" t="s">
        <v>54</v>
      </c>
      <c r="E3552" s="0" t="s">
        <v>1822</v>
      </c>
      <c r="F3552" s="2" t="s">
        <v>46</v>
      </c>
      <c r="G3552" s="0" t="s">
        <v>15482</v>
      </c>
      <c r="H3552" s="0" t="s">
        <v>15483</v>
      </c>
      <c r="I3552" s="1" t="n">
        <v>24.207</v>
      </c>
      <c r="J3552" s="2" t="s">
        <v>15484</v>
      </c>
      <c r="K3552" s="2" t="s">
        <v>612</v>
      </c>
      <c r="L3552" s="0" t="s">
        <v>29</v>
      </c>
      <c r="M3552" s="0" t="s">
        <v>29</v>
      </c>
      <c r="N3552" s="0" t="s">
        <v>29</v>
      </c>
      <c r="O3552" s="2" t="s">
        <v>612</v>
      </c>
      <c r="P3552" s="0" t="s">
        <v>29</v>
      </c>
      <c r="Q3552" s="0" t="n">
        <f aca="false">_xlfn.UNICODE(B3552)</f>
        <v>76</v>
      </c>
      <c r="R3552" s="0" t="str">
        <f aca="false">IF(MIDB(B3552,1,10)="Candidatus",MIDB(B3552,FIND(" ",B3552,1)+1,FIND(" ",B3552,12)-FIND(" ",B3552,1)),IF(AND(Q3552&gt;=65,Q3552&lt;=90),MIDB(B3552,1,FIND(" ",B3552,1)),"-"))</f>
        <v>Lactobacillus </v>
      </c>
      <c r="S3552" s="0" t="str">
        <f aca="false">IF(MIDB(B3552,1,10)="Candidatus",MIDB(B3552,FIND(" ",B3552,12)+1,IFERROR(FIND(" ",B3552,FIND(" ",B3552,12)+1),LEN(B3552))-FIND(" ",B3552,12)),IF(AND(Q3552&gt;=65,Q3552&lt;=90),MIDB(B3552,FIND(" ",B3552,1),IFERROR(FIND(" ",B3552,FIND(" ",B3552,1)+1),LEN(B3552)+1)-FIND(" ",B3552,1)),"-"))</f>
        <v> paracasei</v>
      </c>
      <c r="T3552" s="0" t="n">
        <v>1</v>
      </c>
    </row>
    <row r="3553" customFormat="false" ht="12.8" hidden="false" customHeight="false" outlineLevel="0" collapsed="false">
      <c r="A3553" s="0" t="n">
        <v>3552</v>
      </c>
      <c r="B3553" s="0" t="s">
        <v>15481</v>
      </c>
      <c r="C3553" s="0" t="s">
        <v>21</v>
      </c>
      <c r="D3553" s="0" t="s">
        <v>54</v>
      </c>
      <c r="E3553" s="0" t="s">
        <v>1822</v>
      </c>
      <c r="F3553" s="2" t="s">
        <v>88</v>
      </c>
      <c r="G3553" s="0" t="s">
        <v>15485</v>
      </c>
      <c r="H3553" s="0" t="s">
        <v>15486</v>
      </c>
      <c r="I3553" s="1" t="n">
        <v>62.119</v>
      </c>
      <c r="J3553" s="2" t="s">
        <v>15487</v>
      </c>
      <c r="K3553" s="2" t="s">
        <v>471</v>
      </c>
      <c r="L3553" s="0" t="s">
        <v>29</v>
      </c>
      <c r="M3553" s="0" t="s">
        <v>29</v>
      </c>
      <c r="N3553" s="0" t="s">
        <v>29</v>
      </c>
      <c r="O3553" s="2" t="s">
        <v>654</v>
      </c>
      <c r="P3553" s="2" t="s">
        <v>28</v>
      </c>
      <c r="Q3553" s="0" t="n">
        <f aca="false">_xlfn.UNICODE(B3553)</f>
        <v>76</v>
      </c>
      <c r="R3553" s="0" t="str">
        <f aca="false">IF(MIDB(B3553,1,10)="Candidatus",MIDB(B3553,FIND(" ",B3553,1)+1,FIND(" ",B3553,12)-FIND(" ",B3553,1)),IF(AND(Q3553&gt;=65,Q3553&lt;=90),MIDB(B3553,1,FIND(" ",B3553,1)),"-"))</f>
        <v>Lactobacillus </v>
      </c>
      <c r="S3553" s="0" t="str">
        <f aca="false">IF(MIDB(B3553,1,10)="Candidatus",MIDB(B3553,FIND(" ",B3553,12)+1,IFERROR(FIND(" ",B3553,FIND(" ",B3553,12)+1),LEN(B3553))-FIND(" ",B3553,12)),IF(AND(Q3553&gt;=65,Q3553&lt;=90),MIDB(B3553,FIND(" ",B3553,1),IFERROR(FIND(" ",B3553,FIND(" ",B3553,1)+1),LEN(B3553)+1)-FIND(" ",B3553,1)),"-"))</f>
        <v> paracasei</v>
      </c>
      <c r="T3553" s="0" t="n">
        <v>1</v>
      </c>
    </row>
    <row r="3554" customFormat="false" ht="12.8" hidden="false" customHeight="false" outlineLevel="0" collapsed="false">
      <c r="A3554" s="0" t="n">
        <v>3553</v>
      </c>
      <c r="B3554" s="0" t="s">
        <v>15488</v>
      </c>
      <c r="C3554" s="0" t="s">
        <v>21</v>
      </c>
      <c r="D3554" s="0" t="s">
        <v>54</v>
      </c>
      <c r="E3554" s="0" t="s">
        <v>1822</v>
      </c>
      <c r="F3554" s="0" t="s">
        <v>15489</v>
      </c>
      <c r="G3554" s="0" t="s">
        <v>15490</v>
      </c>
      <c r="H3554" s="0" t="s">
        <v>15491</v>
      </c>
      <c r="I3554" s="1" t="n">
        <v>10.775</v>
      </c>
      <c r="J3554" s="2" t="s">
        <v>15492</v>
      </c>
      <c r="K3554" s="2" t="s">
        <v>45</v>
      </c>
      <c r="L3554" s="0" t="s">
        <v>29</v>
      </c>
      <c r="M3554" s="0" t="s">
        <v>29</v>
      </c>
      <c r="N3554" s="0" t="s">
        <v>29</v>
      </c>
      <c r="O3554" s="2" t="s">
        <v>45</v>
      </c>
      <c r="P3554" s="0" t="s">
        <v>29</v>
      </c>
      <c r="Q3554" s="0" t="n">
        <f aca="false">_xlfn.UNICODE(B3554)</f>
        <v>76</v>
      </c>
      <c r="R3554" s="0" t="str">
        <f aca="false">IF(MIDB(B3554,1,10)="Candidatus",MIDB(B3554,FIND(" ",B3554,1)+1,FIND(" ",B3554,12)-FIND(" ",B3554,1)),IF(AND(Q3554&gt;=65,Q3554&lt;=90),MIDB(B3554,1,FIND(" ",B3554,1)),"-"))</f>
        <v>Lactobacillus </v>
      </c>
      <c r="S3554" s="0" t="str">
        <f aca="false">IF(MIDB(B3554,1,10)="Candidatus",MIDB(B3554,FIND(" ",B3554,12)+1,IFERROR(FIND(" ",B3554,FIND(" ",B3554,12)+1),LEN(B3554))-FIND(" ",B3554,12)),IF(AND(Q3554&gt;=65,Q3554&lt;=90),MIDB(B3554,FIND(" ",B3554,1),IFERROR(FIND(" ",B3554,FIND(" ",B3554,1)+1),LEN(B3554)+1)-FIND(" ",B3554,1)),"-"))</f>
        <v> paracasei</v>
      </c>
      <c r="T3554" s="0" t="n">
        <v>1</v>
      </c>
    </row>
    <row r="3555" customFormat="false" ht="12.8" hidden="false" customHeight="false" outlineLevel="0" collapsed="false">
      <c r="A3555" s="0" t="n">
        <v>3554</v>
      </c>
      <c r="B3555" s="0" t="s">
        <v>15488</v>
      </c>
      <c r="C3555" s="0" t="s">
        <v>21</v>
      </c>
      <c r="D3555" s="0" t="s">
        <v>54</v>
      </c>
      <c r="E3555" s="0" t="s">
        <v>1822</v>
      </c>
      <c r="F3555" s="0" t="s">
        <v>15493</v>
      </c>
      <c r="G3555" s="0" t="s">
        <v>15494</v>
      </c>
      <c r="H3555" s="0" t="s">
        <v>15495</v>
      </c>
      <c r="I3555" s="1" t="n">
        <v>11.154</v>
      </c>
      <c r="J3555" s="2" t="s">
        <v>15496</v>
      </c>
      <c r="K3555" s="2" t="s">
        <v>276</v>
      </c>
      <c r="L3555" s="0" t="s">
        <v>29</v>
      </c>
      <c r="M3555" s="0" t="s">
        <v>29</v>
      </c>
      <c r="N3555" s="0" t="s">
        <v>29</v>
      </c>
      <c r="O3555" s="2" t="s">
        <v>276</v>
      </c>
      <c r="P3555" s="0" t="s">
        <v>29</v>
      </c>
      <c r="Q3555" s="0" t="n">
        <f aca="false">_xlfn.UNICODE(B3555)</f>
        <v>76</v>
      </c>
      <c r="R3555" s="0" t="str">
        <f aca="false">IF(MIDB(B3555,1,10)="Candidatus",MIDB(B3555,FIND(" ",B3555,1)+1,FIND(" ",B3555,12)-FIND(" ",B3555,1)),IF(AND(Q3555&gt;=65,Q3555&lt;=90),MIDB(B3555,1,FIND(" ",B3555,1)),"-"))</f>
        <v>Lactobacillus </v>
      </c>
      <c r="S3555" s="0" t="str">
        <f aca="false">IF(MIDB(B3555,1,10)="Candidatus",MIDB(B3555,FIND(" ",B3555,12)+1,IFERROR(FIND(" ",B3555,FIND(" ",B3555,12)+1),LEN(B3555))-FIND(" ",B3555,12)),IF(AND(Q3555&gt;=65,Q3555&lt;=90),MIDB(B3555,FIND(" ",B3555,1),IFERROR(FIND(" ",B3555,FIND(" ",B3555,1)+1),LEN(B3555)+1)-FIND(" ",B3555,1)),"-"))</f>
        <v> paracasei</v>
      </c>
      <c r="T3555" s="0" t="n">
        <v>1</v>
      </c>
    </row>
    <row r="3556" customFormat="false" ht="12.8" hidden="false" customHeight="false" outlineLevel="0" collapsed="false">
      <c r="A3556" s="0" t="n">
        <v>3555</v>
      </c>
      <c r="B3556" s="0" t="s">
        <v>15497</v>
      </c>
      <c r="C3556" s="0" t="s">
        <v>21</v>
      </c>
      <c r="D3556" s="0" t="s">
        <v>54</v>
      </c>
      <c r="E3556" s="0" t="s">
        <v>1822</v>
      </c>
      <c r="F3556" s="0" t="s">
        <v>15498</v>
      </c>
      <c r="G3556" s="0" t="s">
        <v>15499</v>
      </c>
      <c r="H3556" s="0" t="s">
        <v>15500</v>
      </c>
      <c r="I3556" s="1" t="n">
        <v>2.134</v>
      </c>
      <c r="J3556" s="2" t="s">
        <v>15501</v>
      </c>
      <c r="K3556" s="2" t="s">
        <v>46</v>
      </c>
      <c r="L3556" s="0" t="s">
        <v>29</v>
      </c>
      <c r="M3556" s="0" t="s">
        <v>29</v>
      </c>
      <c r="N3556" s="0" t="s">
        <v>29</v>
      </c>
      <c r="O3556" s="2" t="s">
        <v>46</v>
      </c>
      <c r="P3556" s="0" t="s">
        <v>29</v>
      </c>
      <c r="Q3556" s="0" t="n">
        <f aca="false">_xlfn.UNICODE(B3556)</f>
        <v>76</v>
      </c>
      <c r="R3556" s="0" t="str">
        <f aca="false">IF(MIDB(B3556,1,10)="Candidatus",MIDB(B3556,FIND(" ",B3556,1)+1,FIND(" ",B3556,12)-FIND(" ",B3556,1)),IF(AND(Q3556&gt;=65,Q3556&lt;=90),MIDB(B3556,1,FIND(" ",B3556,1)),"-"))</f>
        <v>Lactobacillus </v>
      </c>
      <c r="S3556" s="0" t="str">
        <f aca="false">IF(MIDB(B3556,1,10)="Candidatus",MIDB(B3556,FIND(" ",B3556,12)+1,IFERROR(FIND(" ",B3556,FIND(" ",B3556,12)+1),LEN(B3556))-FIND(" ",B3556,12)),IF(AND(Q3556&gt;=65,Q3556&lt;=90),MIDB(B3556,FIND(" ",B3556,1),IFERROR(FIND(" ",B3556,FIND(" ",B3556,1)+1),LEN(B3556)+1)-FIND(" ",B3556,1)),"-"))</f>
        <v> paraplantarum</v>
      </c>
      <c r="T3556" s="0" t="n">
        <v>1</v>
      </c>
    </row>
    <row r="3557" customFormat="false" ht="12.8" hidden="false" customHeight="false" outlineLevel="0" collapsed="false">
      <c r="A3557" s="0" t="n">
        <v>3556</v>
      </c>
      <c r="B3557" s="0" t="s">
        <v>15502</v>
      </c>
      <c r="C3557" s="0" t="s">
        <v>21</v>
      </c>
      <c r="D3557" s="0" t="s">
        <v>54</v>
      </c>
      <c r="E3557" s="0" t="s">
        <v>1822</v>
      </c>
      <c r="F3557" s="0" t="s">
        <v>15503</v>
      </c>
      <c r="G3557" s="0" t="s">
        <v>15504</v>
      </c>
      <c r="H3557" s="0" t="s">
        <v>15505</v>
      </c>
      <c r="I3557" s="1" t="n">
        <v>2.424</v>
      </c>
      <c r="J3557" s="2" t="s">
        <v>15506</v>
      </c>
      <c r="K3557" s="2" t="s">
        <v>46</v>
      </c>
      <c r="L3557" s="0" t="s">
        <v>29</v>
      </c>
      <c r="M3557" s="0" t="s">
        <v>29</v>
      </c>
      <c r="N3557" s="0" t="s">
        <v>29</v>
      </c>
      <c r="O3557" s="2" t="s">
        <v>46</v>
      </c>
      <c r="P3557" s="0" t="s">
        <v>29</v>
      </c>
      <c r="Q3557" s="0" t="n">
        <f aca="false">_xlfn.UNICODE(B3557)</f>
        <v>76</v>
      </c>
      <c r="R3557" s="0" t="str">
        <f aca="false">IF(MIDB(B3557,1,10)="Candidatus",MIDB(B3557,FIND(" ",B3557,1)+1,FIND(" ",B3557,12)-FIND(" ",B3557,1)),IF(AND(Q3557&gt;=65,Q3557&lt;=90),MIDB(B3557,1,FIND(" ",B3557,1)),"-"))</f>
        <v>Lactobacillus </v>
      </c>
      <c r="S3557" s="0" t="str">
        <f aca="false">IF(MIDB(B3557,1,10)="Candidatus",MIDB(B3557,FIND(" ",B3557,12)+1,IFERROR(FIND(" ",B3557,FIND(" ",B3557,12)+1),LEN(B3557))-FIND(" ",B3557,12)),IF(AND(Q3557&gt;=65,Q3557&lt;=90),MIDB(B3557,FIND(" ",B3557,1),IFERROR(FIND(" ",B3557,FIND(" ",B3557,1)+1),LEN(B3557)+1)-FIND(" ",B3557,1)),"-"))</f>
        <v> pentosus</v>
      </c>
      <c r="T3557" s="0" t="n">
        <v>1</v>
      </c>
    </row>
    <row r="3558" customFormat="false" ht="12.8" hidden="false" customHeight="false" outlineLevel="0" collapsed="false">
      <c r="A3558" s="0" t="n">
        <v>3557</v>
      </c>
      <c r="B3558" s="0" t="s">
        <v>15507</v>
      </c>
      <c r="C3558" s="0" t="s">
        <v>21</v>
      </c>
      <c r="D3558" s="0" t="s">
        <v>54</v>
      </c>
      <c r="E3558" s="0" t="s">
        <v>1822</v>
      </c>
      <c r="F3558" s="0" t="s">
        <v>15508</v>
      </c>
      <c r="G3558" s="0" t="s">
        <v>15509</v>
      </c>
      <c r="H3558" s="0" t="s">
        <v>15510</v>
      </c>
      <c r="I3558" s="1" t="n">
        <v>9.253</v>
      </c>
      <c r="J3558" s="2" t="s">
        <v>15511</v>
      </c>
      <c r="K3558" s="2" t="s">
        <v>45</v>
      </c>
      <c r="L3558" s="0" t="s">
        <v>29</v>
      </c>
      <c r="M3558" s="0" t="s">
        <v>29</v>
      </c>
      <c r="N3558" s="0" t="s">
        <v>29</v>
      </c>
      <c r="O3558" s="2" t="s">
        <v>45</v>
      </c>
      <c r="P3558" s="0" t="s">
        <v>29</v>
      </c>
      <c r="Q3558" s="0" t="n">
        <f aca="false">_xlfn.UNICODE(B3558)</f>
        <v>76</v>
      </c>
      <c r="R3558" s="0" t="str">
        <f aca="false">IF(MIDB(B3558,1,10)="Candidatus",MIDB(B3558,FIND(" ",B3558,1)+1,FIND(" ",B3558,12)-FIND(" ",B3558,1)),IF(AND(Q3558&gt;=65,Q3558&lt;=90),MIDB(B3558,1,FIND(" ",B3558,1)),"-"))</f>
        <v>Lactobacillus </v>
      </c>
      <c r="S3558" s="0" t="str">
        <f aca="false">IF(MIDB(B3558,1,10)="Candidatus",MIDB(B3558,FIND(" ",B3558,12)+1,IFERROR(FIND(" ",B3558,FIND(" ",B3558,12)+1),LEN(B3558))-FIND(" ",B3558,12)),IF(AND(Q3558&gt;=65,Q3558&lt;=90),MIDB(B3558,FIND(" ",B3558,1),IFERROR(FIND(" ",B3558,FIND(" ",B3558,1)+1),LEN(B3558)+1)-FIND(" ",B3558,1)),"-"))</f>
        <v> plantarum</v>
      </c>
      <c r="T3558" s="0" t="n">
        <v>1</v>
      </c>
    </row>
    <row r="3559" customFormat="false" ht="12.8" hidden="false" customHeight="false" outlineLevel="0" collapsed="false">
      <c r="A3559" s="0" t="n">
        <v>3558</v>
      </c>
      <c r="B3559" s="0" t="s">
        <v>15512</v>
      </c>
      <c r="C3559" s="0" t="s">
        <v>21</v>
      </c>
      <c r="D3559" s="0" t="s">
        <v>54</v>
      </c>
      <c r="E3559" s="0" t="s">
        <v>1822</v>
      </c>
      <c r="F3559" s="0" t="s">
        <v>15513</v>
      </c>
      <c r="G3559" s="0" t="s">
        <v>15514</v>
      </c>
      <c r="H3559" s="0" t="s">
        <v>15515</v>
      </c>
      <c r="I3559" s="1" t="n">
        <v>2.14</v>
      </c>
      <c r="J3559" s="2" t="s">
        <v>15516</v>
      </c>
      <c r="K3559" s="2" t="s">
        <v>46</v>
      </c>
      <c r="L3559" s="0" t="s">
        <v>29</v>
      </c>
      <c r="M3559" s="0" t="s">
        <v>29</v>
      </c>
      <c r="N3559" s="0" t="s">
        <v>29</v>
      </c>
      <c r="O3559" s="2" t="s">
        <v>46</v>
      </c>
      <c r="P3559" s="0" t="s">
        <v>29</v>
      </c>
      <c r="Q3559" s="0" t="n">
        <f aca="false">_xlfn.UNICODE(B3559)</f>
        <v>76</v>
      </c>
      <c r="R3559" s="0" t="str">
        <f aca="false">IF(MIDB(B3559,1,10)="Candidatus",MIDB(B3559,FIND(" ",B3559,1)+1,FIND(" ",B3559,12)-FIND(" ",B3559,1)),IF(AND(Q3559&gt;=65,Q3559&lt;=90),MIDB(B3559,1,FIND(" ",B3559,1)),"-"))</f>
        <v>Lactobacillus </v>
      </c>
      <c r="S3559" s="0" t="str">
        <f aca="false">IF(MIDB(B3559,1,10)="Candidatus",MIDB(B3559,FIND(" ",B3559,12)+1,IFERROR(FIND(" ",B3559,FIND(" ",B3559,12)+1),LEN(B3559))-FIND(" ",B3559,12)),IF(AND(Q3559&gt;=65,Q3559&lt;=90),MIDB(B3559,FIND(" ",B3559,1),IFERROR(FIND(" ",B3559,FIND(" ",B3559,1)+1),LEN(B3559)+1)-FIND(" ",B3559,1)),"-"))</f>
        <v> plantarum</v>
      </c>
      <c r="T3559" s="0" t="n">
        <v>1</v>
      </c>
    </row>
    <row r="3560" customFormat="false" ht="12.8" hidden="false" customHeight="false" outlineLevel="0" collapsed="false">
      <c r="A3560" s="0" t="n">
        <v>3559</v>
      </c>
      <c r="B3560" s="0" t="s">
        <v>15507</v>
      </c>
      <c r="C3560" s="0" t="s">
        <v>21</v>
      </c>
      <c r="D3560" s="0" t="s">
        <v>54</v>
      </c>
      <c r="E3560" s="0" t="s">
        <v>1822</v>
      </c>
      <c r="F3560" s="0" t="s">
        <v>15517</v>
      </c>
      <c r="G3560" s="0" t="s">
        <v>15518</v>
      </c>
      <c r="H3560" s="0" t="s">
        <v>15519</v>
      </c>
      <c r="I3560" s="1" t="n">
        <v>2.14</v>
      </c>
      <c r="J3560" s="2" t="s">
        <v>15520</v>
      </c>
      <c r="K3560" s="2" t="s">
        <v>46</v>
      </c>
      <c r="L3560" s="0" t="s">
        <v>29</v>
      </c>
      <c r="M3560" s="0" t="s">
        <v>29</v>
      </c>
      <c r="N3560" s="0" t="s">
        <v>29</v>
      </c>
      <c r="O3560" s="2" t="s">
        <v>46</v>
      </c>
      <c r="P3560" s="0" t="s">
        <v>29</v>
      </c>
      <c r="Q3560" s="0" t="n">
        <f aca="false">_xlfn.UNICODE(B3560)</f>
        <v>76</v>
      </c>
      <c r="R3560" s="0" t="str">
        <f aca="false">IF(MIDB(B3560,1,10)="Candidatus",MIDB(B3560,FIND(" ",B3560,1)+1,FIND(" ",B3560,12)-FIND(" ",B3560,1)),IF(AND(Q3560&gt;=65,Q3560&lt;=90),MIDB(B3560,1,FIND(" ",B3560,1)),"-"))</f>
        <v>Lactobacillus </v>
      </c>
      <c r="S3560" s="0" t="str">
        <f aca="false">IF(MIDB(B3560,1,10)="Candidatus",MIDB(B3560,FIND(" ",B3560,12)+1,IFERROR(FIND(" ",B3560,FIND(" ",B3560,12)+1),LEN(B3560))-FIND(" ",B3560,12)),IF(AND(Q3560&gt;=65,Q3560&lt;=90),MIDB(B3560,FIND(" ",B3560,1),IFERROR(FIND(" ",B3560,FIND(" ",B3560,1)+1),LEN(B3560)+1)-FIND(" ",B3560,1)),"-"))</f>
        <v> plantarum</v>
      </c>
      <c r="T3560" s="0" t="n">
        <v>1</v>
      </c>
    </row>
    <row r="3561" customFormat="false" ht="12.8" hidden="false" customHeight="false" outlineLevel="0" collapsed="false">
      <c r="A3561" s="0" t="n">
        <v>3560</v>
      </c>
      <c r="B3561" s="0" t="s">
        <v>15521</v>
      </c>
      <c r="C3561" s="0" t="s">
        <v>21</v>
      </c>
      <c r="D3561" s="0" t="s">
        <v>54</v>
      </c>
      <c r="E3561" s="0" t="s">
        <v>1822</v>
      </c>
      <c r="F3561" s="0" t="s">
        <v>15522</v>
      </c>
      <c r="G3561" s="0" t="s">
        <v>15523</v>
      </c>
      <c r="H3561" s="0" t="s">
        <v>15524</v>
      </c>
      <c r="I3561" s="1" t="n">
        <v>7.222</v>
      </c>
      <c r="J3561" s="2" t="s">
        <v>15525</v>
      </c>
      <c r="K3561" s="2" t="s">
        <v>96</v>
      </c>
      <c r="L3561" s="0" t="s">
        <v>29</v>
      </c>
      <c r="M3561" s="0" t="s">
        <v>29</v>
      </c>
      <c r="N3561" s="0" t="s">
        <v>29</v>
      </c>
      <c r="O3561" s="2" t="s">
        <v>96</v>
      </c>
      <c r="P3561" s="0" t="s">
        <v>29</v>
      </c>
      <c r="Q3561" s="0" t="n">
        <f aca="false">_xlfn.UNICODE(B3561)</f>
        <v>76</v>
      </c>
      <c r="R3561" s="0" t="str">
        <f aca="false">IF(MIDB(B3561,1,10)="Candidatus",MIDB(B3561,FIND(" ",B3561,1)+1,FIND(" ",B3561,12)-FIND(" ",B3561,1)),IF(AND(Q3561&gt;=65,Q3561&lt;=90),MIDB(B3561,1,FIND(" ",B3561,1)),"-"))</f>
        <v>Lactobacillus </v>
      </c>
      <c r="S3561" s="0" t="str">
        <f aca="false">IF(MIDB(B3561,1,10)="Candidatus",MIDB(B3561,FIND(" ",B3561,12)+1,IFERROR(FIND(" ",B3561,FIND(" ",B3561,12)+1),LEN(B3561))-FIND(" ",B3561,12)),IF(AND(Q3561&gt;=65,Q3561&lt;=90),MIDB(B3561,FIND(" ",B3561,1),IFERROR(FIND(" ",B3561,FIND(" ",B3561,1)+1),LEN(B3561)+1)-FIND(" ",B3561,1)),"-"))</f>
        <v> plantarum</v>
      </c>
      <c r="T3561" s="0" t="n">
        <v>1</v>
      </c>
    </row>
    <row r="3562" customFormat="false" ht="12.8" hidden="false" customHeight="false" outlineLevel="0" collapsed="false">
      <c r="A3562" s="0" t="n">
        <v>3561</v>
      </c>
      <c r="B3562" s="0" t="s">
        <v>15526</v>
      </c>
      <c r="C3562" s="0" t="s">
        <v>21</v>
      </c>
      <c r="D3562" s="0" t="s">
        <v>54</v>
      </c>
      <c r="E3562" s="0" t="s">
        <v>1822</v>
      </c>
      <c r="F3562" s="0" t="s">
        <v>15527</v>
      </c>
      <c r="G3562" s="0" t="s">
        <v>15528</v>
      </c>
      <c r="H3562" s="0" t="s">
        <v>15529</v>
      </c>
      <c r="I3562" s="1" t="n">
        <v>34.522</v>
      </c>
      <c r="J3562" s="2" t="s">
        <v>15530</v>
      </c>
      <c r="K3562" s="2" t="s">
        <v>267</v>
      </c>
      <c r="L3562" s="0" t="s">
        <v>29</v>
      </c>
      <c r="M3562" s="0" t="s">
        <v>29</v>
      </c>
      <c r="N3562" s="0" t="s">
        <v>29</v>
      </c>
      <c r="O3562" s="2" t="s">
        <v>267</v>
      </c>
      <c r="P3562" s="0" t="s">
        <v>29</v>
      </c>
      <c r="Q3562" s="0" t="n">
        <f aca="false">_xlfn.UNICODE(B3562)</f>
        <v>76</v>
      </c>
      <c r="R3562" s="0" t="str">
        <f aca="false">IF(MIDB(B3562,1,10)="Candidatus",MIDB(B3562,FIND(" ",B3562,1)+1,FIND(" ",B3562,12)-FIND(" ",B3562,1)),IF(AND(Q3562&gt;=65,Q3562&lt;=90),MIDB(B3562,1,FIND(" ",B3562,1)),"-"))</f>
        <v>Lactobacillus </v>
      </c>
      <c r="S3562" s="0" t="str">
        <f aca="false">IF(MIDB(B3562,1,10)="Candidatus",MIDB(B3562,FIND(" ",B3562,12)+1,IFERROR(FIND(" ",B3562,FIND(" ",B3562,12)+1),LEN(B3562))-FIND(" ",B3562,12)),IF(AND(Q3562&gt;=65,Q3562&lt;=90),MIDB(B3562,FIND(" ",B3562,1),IFERROR(FIND(" ",B3562,FIND(" ",B3562,1)+1),LEN(B3562)+1)-FIND(" ",B3562,1)),"-"))</f>
        <v> plantarum</v>
      </c>
      <c r="T3562" s="0" t="n">
        <v>1</v>
      </c>
    </row>
    <row r="3563" customFormat="false" ht="12.8" hidden="false" customHeight="false" outlineLevel="0" collapsed="false">
      <c r="A3563" s="0" t="n">
        <v>3562</v>
      </c>
      <c r="B3563" s="0" t="s">
        <v>15531</v>
      </c>
      <c r="C3563" s="0" t="s">
        <v>21</v>
      </c>
      <c r="D3563" s="0" t="s">
        <v>54</v>
      </c>
      <c r="E3563" s="0" t="s">
        <v>1822</v>
      </c>
      <c r="F3563" s="0" t="s">
        <v>15532</v>
      </c>
      <c r="G3563" s="0" t="s">
        <v>15533</v>
      </c>
      <c r="H3563" s="0" t="s">
        <v>15534</v>
      </c>
      <c r="I3563" s="1" t="n">
        <v>3.516</v>
      </c>
      <c r="J3563" s="2" t="s">
        <v>15535</v>
      </c>
      <c r="K3563" s="2" t="s">
        <v>88</v>
      </c>
      <c r="L3563" s="0" t="s">
        <v>29</v>
      </c>
      <c r="M3563" s="0" t="s">
        <v>29</v>
      </c>
      <c r="N3563" s="0" t="s">
        <v>29</v>
      </c>
      <c r="O3563" s="2" t="s">
        <v>88</v>
      </c>
      <c r="P3563" s="0" t="s">
        <v>29</v>
      </c>
      <c r="Q3563" s="0" t="n">
        <f aca="false">_xlfn.UNICODE(B3563)</f>
        <v>76</v>
      </c>
      <c r="R3563" s="0" t="str">
        <f aca="false">IF(MIDB(B3563,1,10)="Candidatus",MIDB(B3563,FIND(" ",B3563,1)+1,FIND(" ",B3563,12)-FIND(" ",B3563,1)),IF(AND(Q3563&gt;=65,Q3563&lt;=90),MIDB(B3563,1,FIND(" ",B3563,1)),"-"))</f>
        <v>Lactobacillus </v>
      </c>
      <c r="S3563" s="0" t="str">
        <f aca="false">IF(MIDB(B3563,1,10)="Candidatus",MIDB(B3563,FIND(" ",B3563,12)+1,IFERROR(FIND(" ",B3563,FIND(" ",B3563,12)+1),LEN(B3563))-FIND(" ",B3563,12)),IF(AND(Q3563&gt;=65,Q3563&lt;=90),MIDB(B3563,FIND(" ",B3563,1),IFERROR(FIND(" ",B3563,FIND(" ",B3563,1)+1),LEN(B3563)+1)-FIND(" ",B3563,1)),"-"))</f>
        <v> plantarum</v>
      </c>
      <c r="T3563" s="0" t="n">
        <v>1</v>
      </c>
    </row>
    <row r="3564" customFormat="false" ht="12.8" hidden="false" customHeight="false" outlineLevel="0" collapsed="false">
      <c r="A3564" s="0" t="n">
        <v>3563</v>
      </c>
      <c r="B3564" s="0" t="s">
        <v>15536</v>
      </c>
      <c r="C3564" s="0" t="s">
        <v>21</v>
      </c>
      <c r="D3564" s="0" t="s">
        <v>54</v>
      </c>
      <c r="E3564" s="0" t="s">
        <v>1822</v>
      </c>
      <c r="F3564" s="0" t="s">
        <v>15537</v>
      </c>
      <c r="G3564" s="0" t="s">
        <v>15538</v>
      </c>
      <c r="H3564" s="0" t="s">
        <v>15539</v>
      </c>
      <c r="I3564" s="1" t="n">
        <v>2.112</v>
      </c>
      <c r="J3564" s="2" t="s">
        <v>15540</v>
      </c>
      <c r="K3564" s="2" t="s">
        <v>46</v>
      </c>
      <c r="L3564" s="0" t="s">
        <v>29</v>
      </c>
      <c r="M3564" s="0" t="s">
        <v>29</v>
      </c>
      <c r="N3564" s="0" t="s">
        <v>29</v>
      </c>
      <c r="O3564" s="2" t="s">
        <v>46</v>
      </c>
      <c r="P3564" s="0" t="s">
        <v>29</v>
      </c>
      <c r="Q3564" s="0" t="n">
        <f aca="false">_xlfn.UNICODE(B3564)</f>
        <v>76</v>
      </c>
      <c r="R3564" s="0" t="str">
        <f aca="false">IF(MIDB(B3564,1,10)="Candidatus",MIDB(B3564,FIND(" ",B3564,1)+1,FIND(" ",B3564,12)-FIND(" ",B3564,1)),IF(AND(Q3564&gt;=65,Q3564&lt;=90),MIDB(B3564,1,FIND(" ",B3564,1)),"-"))</f>
        <v>Lactobacillus </v>
      </c>
      <c r="S3564" s="0" t="str">
        <f aca="false">IF(MIDB(B3564,1,10)="Candidatus",MIDB(B3564,FIND(" ",B3564,12)+1,IFERROR(FIND(" ",B3564,FIND(" ",B3564,12)+1),LEN(B3564))-FIND(" ",B3564,12)),IF(AND(Q3564&gt;=65,Q3564&lt;=90),MIDB(B3564,FIND(" ",B3564,1),IFERROR(FIND(" ",B3564,FIND(" ",B3564,1)+1),LEN(B3564)+1)-FIND(" ",B3564,1)),"-"))</f>
        <v> plantarum</v>
      </c>
      <c r="T3564" s="0" t="n">
        <v>1</v>
      </c>
    </row>
    <row r="3565" customFormat="false" ht="12.8" hidden="false" customHeight="false" outlineLevel="0" collapsed="false">
      <c r="A3565" s="0" t="n">
        <v>3564</v>
      </c>
      <c r="B3565" s="0" t="s">
        <v>15541</v>
      </c>
      <c r="C3565" s="0" t="s">
        <v>21</v>
      </c>
      <c r="D3565" s="0" t="s">
        <v>54</v>
      </c>
      <c r="E3565" s="0" t="s">
        <v>1822</v>
      </c>
      <c r="F3565" s="0" t="s">
        <v>15542</v>
      </c>
      <c r="G3565" s="0" t="s">
        <v>15543</v>
      </c>
      <c r="H3565" s="0" t="s">
        <v>15544</v>
      </c>
      <c r="I3565" s="1" t="n">
        <v>10.877</v>
      </c>
      <c r="J3565" s="2" t="s">
        <v>15545</v>
      </c>
      <c r="K3565" s="2" t="s">
        <v>45</v>
      </c>
      <c r="L3565" s="0" t="s">
        <v>29</v>
      </c>
      <c r="M3565" s="0" t="s">
        <v>29</v>
      </c>
      <c r="N3565" s="0" t="s">
        <v>29</v>
      </c>
      <c r="O3565" s="2" t="s">
        <v>96</v>
      </c>
      <c r="P3565" s="2" t="s">
        <v>46</v>
      </c>
      <c r="Q3565" s="0" t="n">
        <f aca="false">_xlfn.UNICODE(B3565)</f>
        <v>76</v>
      </c>
      <c r="R3565" s="0" t="str">
        <f aca="false">IF(MIDB(B3565,1,10)="Candidatus",MIDB(B3565,FIND(" ",B3565,1)+1,FIND(" ",B3565,12)-FIND(" ",B3565,1)),IF(AND(Q3565&gt;=65,Q3565&lt;=90),MIDB(B3565,1,FIND(" ",B3565,1)),"-"))</f>
        <v>Lactobacillus </v>
      </c>
      <c r="S3565" s="0" t="str">
        <f aca="false">IF(MIDB(B3565,1,10)="Candidatus",MIDB(B3565,FIND(" ",B3565,12)+1,IFERROR(FIND(" ",B3565,FIND(" ",B3565,12)+1),LEN(B3565))-FIND(" ",B3565,12)),IF(AND(Q3565&gt;=65,Q3565&lt;=90),MIDB(B3565,FIND(" ",B3565,1),IFERROR(FIND(" ",B3565,FIND(" ",B3565,1)+1),LEN(B3565)+1)-FIND(" ",B3565,1)),"-"))</f>
        <v> plantarum</v>
      </c>
      <c r="T3565" s="0" t="n">
        <v>1</v>
      </c>
    </row>
    <row r="3566" customFormat="false" ht="12.8" hidden="false" customHeight="false" outlineLevel="0" collapsed="false">
      <c r="A3566" s="0" t="n">
        <v>3565</v>
      </c>
      <c r="B3566" s="0" t="s">
        <v>15507</v>
      </c>
      <c r="C3566" s="0" t="s">
        <v>21</v>
      </c>
      <c r="D3566" s="0" t="s">
        <v>54</v>
      </c>
      <c r="E3566" s="0" t="s">
        <v>1822</v>
      </c>
      <c r="F3566" s="0" t="s">
        <v>15546</v>
      </c>
      <c r="G3566" s="0" t="s">
        <v>15547</v>
      </c>
      <c r="H3566" s="0" t="s">
        <v>15548</v>
      </c>
      <c r="I3566" s="1" t="n">
        <v>12.517</v>
      </c>
      <c r="J3566" s="2" t="s">
        <v>15549</v>
      </c>
      <c r="K3566" s="2" t="s">
        <v>262</v>
      </c>
      <c r="L3566" s="0" t="s">
        <v>29</v>
      </c>
      <c r="M3566" s="0" t="s">
        <v>29</v>
      </c>
      <c r="N3566" s="0" t="s">
        <v>29</v>
      </c>
      <c r="O3566" s="2" t="s">
        <v>262</v>
      </c>
      <c r="P3566" s="0" t="s">
        <v>29</v>
      </c>
      <c r="Q3566" s="0" t="n">
        <f aca="false">_xlfn.UNICODE(B3566)</f>
        <v>76</v>
      </c>
      <c r="R3566" s="0" t="str">
        <f aca="false">IF(MIDB(B3566,1,10)="Candidatus",MIDB(B3566,FIND(" ",B3566,1)+1,FIND(" ",B3566,12)-FIND(" ",B3566,1)),IF(AND(Q3566&gt;=65,Q3566&lt;=90),MIDB(B3566,1,FIND(" ",B3566,1)),"-"))</f>
        <v>Lactobacillus </v>
      </c>
      <c r="S3566" s="0" t="str">
        <f aca="false">IF(MIDB(B3566,1,10)="Candidatus",MIDB(B3566,FIND(" ",B3566,12)+1,IFERROR(FIND(" ",B3566,FIND(" ",B3566,12)+1),LEN(B3566))-FIND(" ",B3566,12)),IF(AND(Q3566&gt;=65,Q3566&lt;=90),MIDB(B3566,FIND(" ",B3566,1),IFERROR(FIND(" ",B3566,FIND(" ",B3566,1)+1),LEN(B3566)+1)-FIND(" ",B3566,1)),"-"))</f>
        <v> plantarum</v>
      </c>
      <c r="T3566" s="0" t="n">
        <v>1</v>
      </c>
    </row>
    <row r="3567" customFormat="false" ht="12.8" hidden="false" customHeight="false" outlineLevel="0" collapsed="false">
      <c r="A3567" s="0" t="n">
        <v>3566</v>
      </c>
      <c r="B3567" s="0" t="s">
        <v>15507</v>
      </c>
      <c r="C3567" s="0" t="s">
        <v>21</v>
      </c>
      <c r="D3567" s="0" t="s">
        <v>54</v>
      </c>
      <c r="E3567" s="0" t="s">
        <v>1822</v>
      </c>
      <c r="F3567" s="0" t="s">
        <v>15550</v>
      </c>
      <c r="G3567" s="0" t="s">
        <v>15551</v>
      </c>
      <c r="H3567" s="0" t="s">
        <v>15552</v>
      </c>
      <c r="I3567" s="1" t="n">
        <v>2.899</v>
      </c>
      <c r="J3567" s="2" t="s">
        <v>15553</v>
      </c>
      <c r="K3567" s="2" t="s">
        <v>129</v>
      </c>
      <c r="L3567" s="0" t="s">
        <v>29</v>
      </c>
      <c r="M3567" s="0" t="s">
        <v>29</v>
      </c>
      <c r="N3567" s="2" t="s">
        <v>46</v>
      </c>
      <c r="O3567" s="2" t="s">
        <v>28</v>
      </c>
      <c r="P3567" s="0" t="s">
        <v>29</v>
      </c>
      <c r="Q3567" s="0" t="n">
        <f aca="false">_xlfn.UNICODE(B3567)</f>
        <v>76</v>
      </c>
      <c r="R3567" s="0" t="str">
        <f aca="false">IF(MIDB(B3567,1,10)="Candidatus",MIDB(B3567,FIND(" ",B3567,1)+1,FIND(" ",B3567,12)-FIND(" ",B3567,1)),IF(AND(Q3567&gt;=65,Q3567&lt;=90),MIDB(B3567,1,FIND(" ",B3567,1)),"-"))</f>
        <v>Lactobacillus </v>
      </c>
      <c r="S3567" s="0" t="str">
        <f aca="false">IF(MIDB(B3567,1,10)="Candidatus",MIDB(B3567,FIND(" ",B3567,12)+1,IFERROR(FIND(" ",B3567,FIND(" ",B3567,12)+1),LEN(B3567))-FIND(" ",B3567,12)),IF(AND(Q3567&gt;=65,Q3567&lt;=90),MIDB(B3567,FIND(" ",B3567,1),IFERROR(FIND(" ",B3567,FIND(" ",B3567,1)+1),LEN(B3567)+1)-FIND(" ",B3567,1)),"-"))</f>
        <v> plantarum</v>
      </c>
      <c r="T3567" s="0" t="n">
        <v>1</v>
      </c>
    </row>
    <row r="3568" customFormat="false" ht="12.8" hidden="false" customHeight="false" outlineLevel="0" collapsed="false">
      <c r="A3568" s="0" t="n">
        <v>3567</v>
      </c>
      <c r="B3568" s="0" t="s">
        <v>15507</v>
      </c>
      <c r="C3568" s="0" t="s">
        <v>21</v>
      </c>
      <c r="D3568" s="0" t="s">
        <v>54</v>
      </c>
      <c r="E3568" s="0" t="s">
        <v>1822</v>
      </c>
      <c r="F3568" s="0" t="s">
        <v>15554</v>
      </c>
      <c r="G3568" s="0" t="s">
        <v>15555</v>
      </c>
      <c r="H3568" s="0" t="s">
        <v>15556</v>
      </c>
      <c r="I3568" s="1" t="n">
        <v>2.061</v>
      </c>
      <c r="J3568" s="2" t="s">
        <v>15557</v>
      </c>
      <c r="K3568" s="2" t="s">
        <v>46</v>
      </c>
      <c r="L3568" s="0" t="s">
        <v>29</v>
      </c>
      <c r="M3568" s="0" t="s">
        <v>29</v>
      </c>
      <c r="N3568" s="0" t="s">
        <v>29</v>
      </c>
      <c r="O3568" s="2" t="s">
        <v>46</v>
      </c>
      <c r="P3568" s="0" t="s">
        <v>29</v>
      </c>
      <c r="Q3568" s="0" t="n">
        <f aca="false">_xlfn.UNICODE(B3568)</f>
        <v>76</v>
      </c>
      <c r="R3568" s="0" t="str">
        <f aca="false">IF(MIDB(B3568,1,10)="Candidatus",MIDB(B3568,FIND(" ",B3568,1)+1,FIND(" ",B3568,12)-FIND(" ",B3568,1)),IF(AND(Q3568&gt;=65,Q3568&lt;=90),MIDB(B3568,1,FIND(" ",B3568,1)),"-"))</f>
        <v>Lactobacillus </v>
      </c>
      <c r="S3568" s="0" t="str">
        <f aca="false">IF(MIDB(B3568,1,10)="Candidatus",MIDB(B3568,FIND(" ",B3568,12)+1,IFERROR(FIND(" ",B3568,FIND(" ",B3568,12)+1),LEN(B3568))-FIND(" ",B3568,12)),IF(AND(Q3568&gt;=65,Q3568&lt;=90),MIDB(B3568,FIND(" ",B3568,1),IFERROR(FIND(" ",B3568,FIND(" ",B3568,1)+1),LEN(B3568)+1)-FIND(" ",B3568,1)),"-"))</f>
        <v> plantarum</v>
      </c>
      <c r="T3568" s="0" t="n">
        <v>1</v>
      </c>
    </row>
    <row r="3569" customFormat="false" ht="12.8" hidden="false" customHeight="false" outlineLevel="0" collapsed="false">
      <c r="A3569" s="0" t="n">
        <v>3568</v>
      </c>
      <c r="B3569" s="0" t="s">
        <v>15558</v>
      </c>
      <c r="C3569" s="0" t="s">
        <v>21</v>
      </c>
      <c r="D3569" s="0" t="s">
        <v>54</v>
      </c>
      <c r="E3569" s="0" t="s">
        <v>1822</v>
      </c>
      <c r="F3569" s="0" t="s">
        <v>15559</v>
      </c>
      <c r="G3569" s="0" t="s">
        <v>15560</v>
      </c>
      <c r="H3569" s="0" t="s">
        <v>15561</v>
      </c>
      <c r="I3569" s="1" t="n">
        <v>2.968</v>
      </c>
      <c r="J3569" s="2" t="s">
        <v>15562</v>
      </c>
      <c r="K3569" s="2" t="s">
        <v>52</v>
      </c>
      <c r="L3569" s="0" t="s">
        <v>29</v>
      </c>
      <c r="M3569" s="0" t="s">
        <v>29</v>
      </c>
      <c r="N3569" s="0" t="s">
        <v>29</v>
      </c>
      <c r="O3569" s="2" t="s">
        <v>52</v>
      </c>
      <c r="P3569" s="0" t="s">
        <v>29</v>
      </c>
      <c r="Q3569" s="0" t="n">
        <f aca="false">_xlfn.UNICODE(B3569)</f>
        <v>76</v>
      </c>
      <c r="R3569" s="0" t="str">
        <f aca="false">IF(MIDB(B3569,1,10)="Candidatus",MIDB(B3569,FIND(" ",B3569,1)+1,FIND(" ",B3569,12)-FIND(" ",B3569,1)),IF(AND(Q3569&gt;=65,Q3569&lt;=90),MIDB(B3569,1,FIND(" ",B3569,1)),"-"))</f>
        <v>Lactobacillus </v>
      </c>
      <c r="S3569" s="0" t="str">
        <f aca="false">IF(MIDB(B3569,1,10)="Candidatus",MIDB(B3569,FIND(" ",B3569,12)+1,IFERROR(FIND(" ",B3569,FIND(" ",B3569,12)+1),LEN(B3569))-FIND(" ",B3569,12)),IF(AND(Q3569&gt;=65,Q3569&lt;=90),MIDB(B3569,FIND(" ",B3569,1),IFERROR(FIND(" ",B3569,FIND(" ",B3569,1)+1),LEN(B3569)+1)-FIND(" ",B3569,1)),"-"))</f>
        <v> plantarum</v>
      </c>
      <c r="T3569" s="0" t="n">
        <v>1</v>
      </c>
    </row>
    <row r="3570" customFormat="false" ht="12.8" hidden="false" customHeight="false" outlineLevel="0" collapsed="false">
      <c r="A3570" s="0" t="n">
        <v>3569</v>
      </c>
      <c r="B3570" s="0" t="s">
        <v>15563</v>
      </c>
      <c r="C3570" s="0" t="s">
        <v>21</v>
      </c>
      <c r="D3570" s="0" t="s">
        <v>54</v>
      </c>
      <c r="E3570" s="0" t="s">
        <v>1822</v>
      </c>
      <c r="F3570" s="0" t="s">
        <v>15564</v>
      </c>
      <c r="G3570" s="0" t="s">
        <v>15565</v>
      </c>
      <c r="H3570" s="0" t="s">
        <v>15566</v>
      </c>
      <c r="I3570" s="1" t="n">
        <v>2.111</v>
      </c>
      <c r="J3570" s="2" t="s">
        <v>15567</v>
      </c>
      <c r="K3570" s="2" t="s">
        <v>46</v>
      </c>
      <c r="L3570" s="0" t="s">
        <v>29</v>
      </c>
      <c r="M3570" s="0" t="s">
        <v>29</v>
      </c>
      <c r="N3570" s="0" t="s">
        <v>29</v>
      </c>
      <c r="O3570" s="2" t="s">
        <v>46</v>
      </c>
      <c r="P3570" s="0" t="s">
        <v>29</v>
      </c>
      <c r="Q3570" s="0" t="n">
        <f aca="false">_xlfn.UNICODE(B3570)</f>
        <v>76</v>
      </c>
      <c r="R3570" s="0" t="str">
        <f aca="false">IF(MIDB(B3570,1,10)="Candidatus",MIDB(B3570,FIND(" ",B3570,1)+1,FIND(" ",B3570,12)-FIND(" ",B3570,1)),IF(AND(Q3570&gt;=65,Q3570&lt;=90),MIDB(B3570,1,FIND(" ",B3570,1)),"-"))</f>
        <v>Lactobacillus </v>
      </c>
      <c r="S3570" s="0" t="str">
        <f aca="false">IF(MIDB(B3570,1,10)="Candidatus",MIDB(B3570,FIND(" ",B3570,12)+1,IFERROR(FIND(" ",B3570,FIND(" ",B3570,12)+1),LEN(B3570))-FIND(" ",B3570,12)),IF(AND(Q3570&gt;=65,Q3570&lt;=90),MIDB(B3570,FIND(" ",B3570,1),IFERROR(FIND(" ",B3570,FIND(" ",B3570,1)+1),LEN(B3570)+1)-FIND(" ",B3570,1)),"-"))</f>
        <v> plantarum</v>
      </c>
      <c r="T3570" s="0" t="n">
        <v>1</v>
      </c>
    </row>
    <row r="3571" customFormat="false" ht="12.8" hidden="false" customHeight="false" outlineLevel="0" collapsed="false">
      <c r="A3571" s="0" t="n">
        <v>3570</v>
      </c>
      <c r="B3571" s="0" t="s">
        <v>15568</v>
      </c>
      <c r="C3571" s="0" t="s">
        <v>21</v>
      </c>
      <c r="D3571" s="0" t="s">
        <v>54</v>
      </c>
      <c r="E3571" s="0" t="s">
        <v>1822</v>
      </c>
      <c r="F3571" s="0" t="s">
        <v>15569</v>
      </c>
      <c r="G3571" s="0" t="s">
        <v>15570</v>
      </c>
      <c r="H3571" s="0" t="s">
        <v>15571</v>
      </c>
      <c r="I3571" s="1" t="n">
        <v>11.898</v>
      </c>
      <c r="J3571" s="2" t="s">
        <v>15572</v>
      </c>
      <c r="K3571" s="2" t="s">
        <v>82</v>
      </c>
      <c r="L3571" s="0" t="s">
        <v>29</v>
      </c>
      <c r="M3571" s="0" t="s">
        <v>29</v>
      </c>
      <c r="N3571" s="0" t="s">
        <v>29</v>
      </c>
      <c r="O3571" s="2" t="s">
        <v>82</v>
      </c>
      <c r="P3571" s="0" t="s">
        <v>29</v>
      </c>
      <c r="Q3571" s="0" t="n">
        <f aca="false">_xlfn.UNICODE(B3571)</f>
        <v>76</v>
      </c>
      <c r="R3571" s="0" t="str">
        <f aca="false">IF(MIDB(B3571,1,10)="Candidatus",MIDB(B3571,FIND(" ",B3571,1)+1,FIND(" ",B3571,12)-FIND(" ",B3571,1)),IF(AND(Q3571&gt;=65,Q3571&lt;=90),MIDB(B3571,1,FIND(" ",B3571,1)),"-"))</f>
        <v>Lactobacillus </v>
      </c>
      <c r="S3571" s="0" t="str">
        <f aca="false">IF(MIDB(B3571,1,10)="Candidatus",MIDB(B3571,FIND(" ",B3571,12)+1,IFERROR(FIND(" ",B3571,FIND(" ",B3571,12)+1),LEN(B3571))-FIND(" ",B3571,12)),IF(AND(Q3571&gt;=65,Q3571&lt;=90),MIDB(B3571,FIND(" ",B3571,1),IFERROR(FIND(" ",B3571,FIND(" ",B3571,1)+1),LEN(B3571)+1)-FIND(" ",B3571,1)),"-"))</f>
        <v> plantarum</v>
      </c>
      <c r="T3571" s="0" t="n">
        <v>1</v>
      </c>
    </row>
    <row r="3572" customFormat="false" ht="12.8" hidden="false" customHeight="false" outlineLevel="0" collapsed="false">
      <c r="A3572" s="0" t="n">
        <v>3571</v>
      </c>
      <c r="B3572" s="0" t="s">
        <v>15531</v>
      </c>
      <c r="C3572" s="0" t="s">
        <v>21</v>
      </c>
      <c r="D3572" s="0" t="s">
        <v>54</v>
      </c>
      <c r="E3572" s="0" t="s">
        <v>1822</v>
      </c>
      <c r="F3572" s="0" t="s">
        <v>15573</v>
      </c>
      <c r="G3572" s="0" t="s">
        <v>15574</v>
      </c>
      <c r="H3572" s="0" t="s">
        <v>15575</v>
      </c>
      <c r="I3572" s="1" t="n">
        <v>10.047</v>
      </c>
      <c r="J3572" s="2" t="s">
        <v>15576</v>
      </c>
      <c r="K3572" s="2" t="s">
        <v>96</v>
      </c>
      <c r="L3572" s="0" t="s">
        <v>29</v>
      </c>
      <c r="M3572" s="0" t="s">
        <v>29</v>
      </c>
      <c r="N3572" s="0" t="s">
        <v>29</v>
      </c>
      <c r="O3572" s="2" t="s">
        <v>96</v>
      </c>
      <c r="P3572" s="0" t="s">
        <v>29</v>
      </c>
      <c r="Q3572" s="0" t="n">
        <f aca="false">_xlfn.UNICODE(B3572)</f>
        <v>76</v>
      </c>
      <c r="R3572" s="0" t="str">
        <f aca="false">IF(MIDB(B3572,1,10)="Candidatus",MIDB(B3572,FIND(" ",B3572,1)+1,FIND(" ",B3572,12)-FIND(" ",B3572,1)),IF(AND(Q3572&gt;=65,Q3572&lt;=90),MIDB(B3572,1,FIND(" ",B3572,1)),"-"))</f>
        <v>Lactobacillus </v>
      </c>
      <c r="S3572" s="0" t="str">
        <f aca="false">IF(MIDB(B3572,1,10)="Candidatus",MIDB(B3572,FIND(" ",B3572,12)+1,IFERROR(FIND(" ",B3572,FIND(" ",B3572,12)+1),LEN(B3572))-FIND(" ",B3572,12)),IF(AND(Q3572&gt;=65,Q3572&lt;=90),MIDB(B3572,FIND(" ",B3572,1),IFERROR(FIND(" ",B3572,FIND(" ",B3572,1)+1),LEN(B3572)+1)-FIND(" ",B3572,1)),"-"))</f>
        <v> plantarum</v>
      </c>
      <c r="T3572" s="0" t="n">
        <v>1</v>
      </c>
    </row>
    <row r="3573" customFormat="false" ht="12.8" hidden="false" customHeight="false" outlineLevel="0" collapsed="false">
      <c r="A3573" s="0" t="n">
        <v>3572</v>
      </c>
      <c r="B3573" s="0" t="s">
        <v>15507</v>
      </c>
      <c r="C3573" s="0" t="s">
        <v>21</v>
      </c>
      <c r="D3573" s="0" t="s">
        <v>54</v>
      </c>
      <c r="E3573" s="0" t="s">
        <v>1822</v>
      </c>
      <c r="F3573" s="0" t="s">
        <v>15577</v>
      </c>
      <c r="G3573" s="0" t="s">
        <v>15578</v>
      </c>
      <c r="H3573" s="0" t="s">
        <v>15579</v>
      </c>
      <c r="I3573" s="1" t="n">
        <v>4.031</v>
      </c>
      <c r="J3573" s="2" t="s">
        <v>15580</v>
      </c>
      <c r="K3573" s="2" t="s">
        <v>28</v>
      </c>
      <c r="L3573" s="0" t="s">
        <v>29</v>
      </c>
      <c r="M3573" s="0" t="s">
        <v>29</v>
      </c>
      <c r="N3573" s="0" t="s">
        <v>29</v>
      </c>
      <c r="O3573" s="2" t="s">
        <v>28</v>
      </c>
      <c r="P3573" s="0" t="s">
        <v>29</v>
      </c>
      <c r="Q3573" s="0" t="n">
        <f aca="false">_xlfn.UNICODE(B3573)</f>
        <v>76</v>
      </c>
      <c r="R3573" s="0" t="str">
        <f aca="false">IF(MIDB(B3573,1,10)="Candidatus",MIDB(B3573,FIND(" ",B3573,1)+1,FIND(" ",B3573,12)-FIND(" ",B3573,1)),IF(AND(Q3573&gt;=65,Q3573&lt;=90),MIDB(B3573,1,FIND(" ",B3573,1)),"-"))</f>
        <v>Lactobacillus </v>
      </c>
      <c r="S3573" s="0" t="str">
        <f aca="false">IF(MIDB(B3573,1,10)="Candidatus",MIDB(B3573,FIND(" ",B3573,12)+1,IFERROR(FIND(" ",B3573,FIND(" ",B3573,12)+1),LEN(B3573))-FIND(" ",B3573,12)),IF(AND(Q3573&gt;=65,Q3573&lt;=90),MIDB(B3573,FIND(" ",B3573,1),IFERROR(FIND(" ",B3573,FIND(" ",B3573,1)+1),LEN(B3573)+1)-FIND(" ",B3573,1)),"-"))</f>
        <v> plantarum</v>
      </c>
      <c r="T3573" s="0" t="n">
        <v>1</v>
      </c>
    </row>
    <row r="3574" customFormat="false" ht="12.8" hidden="false" customHeight="false" outlineLevel="0" collapsed="false">
      <c r="A3574" s="0" t="n">
        <v>3573</v>
      </c>
      <c r="B3574" s="0" t="s">
        <v>15581</v>
      </c>
      <c r="C3574" s="0" t="s">
        <v>21</v>
      </c>
      <c r="D3574" s="0" t="s">
        <v>54</v>
      </c>
      <c r="E3574" s="0" t="s">
        <v>1822</v>
      </c>
      <c r="F3574" s="0" t="s">
        <v>15582</v>
      </c>
      <c r="G3574" s="0" t="s">
        <v>15583</v>
      </c>
      <c r="H3574" s="0" t="s">
        <v>15584</v>
      </c>
      <c r="I3574" s="1" t="n">
        <v>2.066</v>
      </c>
      <c r="J3574" s="2" t="s">
        <v>15585</v>
      </c>
      <c r="K3574" s="2" t="s">
        <v>88</v>
      </c>
      <c r="L3574" s="0" t="s">
        <v>29</v>
      </c>
      <c r="M3574" s="0" t="s">
        <v>29</v>
      </c>
      <c r="N3574" s="0" t="s">
        <v>29</v>
      </c>
      <c r="O3574" s="2" t="s">
        <v>88</v>
      </c>
      <c r="P3574" s="0" t="s">
        <v>29</v>
      </c>
      <c r="Q3574" s="0" t="n">
        <f aca="false">_xlfn.UNICODE(B3574)</f>
        <v>76</v>
      </c>
      <c r="R3574" s="0" t="str">
        <f aca="false">IF(MIDB(B3574,1,10)="Candidatus",MIDB(B3574,FIND(" ",B3574,1)+1,FIND(" ",B3574,12)-FIND(" ",B3574,1)),IF(AND(Q3574&gt;=65,Q3574&lt;=90),MIDB(B3574,1,FIND(" ",B3574,1)),"-"))</f>
        <v>Lactobacillus </v>
      </c>
      <c r="S3574" s="0" t="str">
        <f aca="false">IF(MIDB(B3574,1,10)="Candidatus",MIDB(B3574,FIND(" ",B3574,12)+1,IFERROR(FIND(" ",B3574,FIND(" ",B3574,12)+1),LEN(B3574))-FIND(" ",B3574,12)),IF(AND(Q3574&gt;=65,Q3574&lt;=90),MIDB(B3574,FIND(" ",B3574,1),IFERROR(FIND(" ",B3574,FIND(" ",B3574,1)+1),LEN(B3574)+1)-FIND(" ",B3574,1)),"-"))</f>
        <v> plantarum</v>
      </c>
      <c r="T3574" s="0" t="n">
        <v>1</v>
      </c>
    </row>
    <row r="3575" customFormat="false" ht="12.8" hidden="false" customHeight="false" outlineLevel="0" collapsed="false">
      <c r="A3575" s="0" t="n">
        <v>3574</v>
      </c>
      <c r="B3575" s="0" t="s">
        <v>15526</v>
      </c>
      <c r="C3575" s="0" t="s">
        <v>21</v>
      </c>
      <c r="D3575" s="0" t="s">
        <v>54</v>
      </c>
      <c r="E3575" s="0" t="s">
        <v>1822</v>
      </c>
      <c r="F3575" s="0" t="s">
        <v>15586</v>
      </c>
      <c r="G3575" s="0" t="s">
        <v>15587</v>
      </c>
      <c r="H3575" s="0" t="s">
        <v>15588</v>
      </c>
      <c r="I3575" s="1" t="n">
        <v>2.295</v>
      </c>
      <c r="J3575" s="2" t="s">
        <v>15589</v>
      </c>
      <c r="K3575" s="2" t="s">
        <v>46</v>
      </c>
      <c r="L3575" s="0" t="s">
        <v>29</v>
      </c>
      <c r="M3575" s="0" t="s">
        <v>29</v>
      </c>
      <c r="N3575" s="0" t="s">
        <v>29</v>
      </c>
      <c r="O3575" s="2" t="s">
        <v>46</v>
      </c>
      <c r="P3575" s="0" t="s">
        <v>29</v>
      </c>
      <c r="Q3575" s="0" t="n">
        <f aca="false">_xlfn.UNICODE(B3575)</f>
        <v>76</v>
      </c>
      <c r="R3575" s="0" t="str">
        <f aca="false">IF(MIDB(B3575,1,10)="Candidatus",MIDB(B3575,FIND(" ",B3575,1)+1,FIND(" ",B3575,12)-FIND(" ",B3575,1)),IF(AND(Q3575&gt;=65,Q3575&lt;=90),MIDB(B3575,1,FIND(" ",B3575,1)),"-"))</f>
        <v>Lactobacillus </v>
      </c>
      <c r="S3575" s="0" t="str">
        <f aca="false">IF(MIDB(B3575,1,10)="Candidatus",MIDB(B3575,FIND(" ",B3575,12)+1,IFERROR(FIND(" ",B3575,FIND(" ",B3575,12)+1),LEN(B3575))-FIND(" ",B3575,12)),IF(AND(Q3575&gt;=65,Q3575&lt;=90),MIDB(B3575,FIND(" ",B3575,1),IFERROR(FIND(" ",B3575,FIND(" ",B3575,1)+1),LEN(B3575)+1)-FIND(" ",B3575,1)),"-"))</f>
        <v> plantarum</v>
      </c>
      <c r="T3575" s="0" t="n">
        <v>1</v>
      </c>
    </row>
    <row r="3576" customFormat="false" ht="12.8" hidden="false" customHeight="false" outlineLevel="0" collapsed="false">
      <c r="A3576" s="0" t="n">
        <v>3575</v>
      </c>
      <c r="B3576" s="0" t="s">
        <v>15590</v>
      </c>
      <c r="C3576" s="0" t="s">
        <v>21</v>
      </c>
      <c r="D3576" s="0" t="s">
        <v>54</v>
      </c>
      <c r="E3576" s="0" t="s">
        <v>1822</v>
      </c>
      <c r="F3576" s="0" t="s">
        <v>15591</v>
      </c>
      <c r="G3576" s="0" t="s">
        <v>15592</v>
      </c>
      <c r="H3576" s="0" t="s">
        <v>15593</v>
      </c>
      <c r="I3576" s="1" t="n">
        <v>2.82</v>
      </c>
      <c r="J3576" s="2" t="s">
        <v>15594</v>
      </c>
      <c r="K3576" s="2" t="s">
        <v>88</v>
      </c>
      <c r="L3576" s="0" t="s">
        <v>29</v>
      </c>
      <c r="M3576" s="0" t="s">
        <v>29</v>
      </c>
      <c r="N3576" s="0" t="s">
        <v>29</v>
      </c>
      <c r="O3576" s="2" t="s">
        <v>88</v>
      </c>
      <c r="P3576" s="0" t="s">
        <v>29</v>
      </c>
      <c r="Q3576" s="0" t="n">
        <f aca="false">_xlfn.UNICODE(B3576)</f>
        <v>76</v>
      </c>
      <c r="R3576" s="0" t="str">
        <f aca="false">IF(MIDB(B3576,1,10)="Candidatus",MIDB(B3576,FIND(" ",B3576,1)+1,FIND(" ",B3576,12)-FIND(" ",B3576,1)),IF(AND(Q3576&gt;=65,Q3576&lt;=90),MIDB(B3576,1,FIND(" ",B3576,1)),"-"))</f>
        <v>Lactobacillus </v>
      </c>
      <c r="S3576" s="0" t="str">
        <f aca="false">IF(MIDB(B3576,1,10)="Candidatus",MIDB(B3576,FIND(" ",B3576,12)+1,IFERROR(FIND(" ",B3576,FIND(" ",B3576,12)+1),LEN(B3576))-FIND(" ",B3576,12)),IF(AND(Q3576&gt;=65,Q3576&lt;=90),MIDB(B3576,FIND(" ",B3576,1),IFERROR(FIND(" ",B3576,FIND(" ",B3576,1)+1),LEN(B3576)+1)-FIND(" ",B3576,1)),"-"))</f>
        <v> plantarum</v>
      </c>
      <c r="T3576" s="0" t="n">
        <v>1</v>
      </c>
    </row>
    <row r="3577" customFormat="false" ht="12.8" hidden="false" customHeight="false" outlineLevel="0" collapsed="false">
      <c r="A3577" s="0" t="n">
        <v>3576</v>
      </c>
      <c r="B3577" s="0" t="s">
        <v>15595</v>
      </c>
      <c r="C3577" s="0" t="s">
        <v>21</v>
      </c>
      <c r="D3577" s="0" t="s">
        <v>54</v>
      </c>
      <c r="E3577" s="0" t="s">
        <v>1822</v>
      </c>
      <c r="F3577" s="0" t="s">
        <v>15596</v>
      </c>
      <c r="G3577" s="0" t="s">
        <v>15597</v>
      </c>
      <c r="H3577" s="0" t="s">
        <v>15598</v>
      </c>
      <c r="I3577" s="1" t="n">
        <v>1.806</v>
      </c>
      <c r="J3577" s="2" t="s">
        <v>15599</v>
      </c>
      <c r="K3577" s="2" t="s">
        <v>88</v>
      </c>
      <c r="L3577" s="0" t="s">
        <v>29</v>
      </c>
      <c r="M3577" s="0" t="s">
        <v>29</v>
      </c>
      <c r="N3577" s="0" t="s">
        <v>29</v>
      </c>
      <c r="O3577" s="2" t="s">
        <v>88</v>
      </c>
      <c r="P3577" s="0" t="s">
        <v>29</v>
      </c>
      <c r="Q3577" s="0" t="n">
        <f aca="false">_xlfn.UNICODE(B3577)</f>
        <v>76</v>
      </c>
      <c r="R3577" s="0" t="str">
        <f aca="false">IF(MIDB(B3577,1,10)="Candidatus",MIDB(B3577,FIND(" ",B3577,1)+1,FIND(" ",B3577,12)-FIND(" ",B3577,1)),IF(AND(Q3577&gt;=65,Q3577&lt;=90),MIDB(B3577,1,FIND(" ",B3577,1)),"-"))</f>
        <v>Lactobacillus </v>
      </c>
      <c r="S3577" s="0" t="str">
        <f aca="false">IF(MIDB(B3577,1,10)="Candidatus",MIDB(B3577,FIND(" ",B3577,12)+1,IFERROR(FIND(" ",B3577,FIND(" ",B3577,12)+1),LEN(B3577))-FIND(" ",B3577,12)),IF(AND(Q3577&gt;=65,Q3577&lt;=90),MIDB(B3577,FIND(" ",B3577,1),IFERROR(FIND(" ",B3577,FIND(" ",B3577,1)+1),LEN(B3577)+1)-FIND(" ",B3577,1)),"-"))</f>
        <v> plantarum</v>
      </c>
      <c r="T3577" s="0" t="n">
        <v>1</v>
      </c>
    </row>
    <row r="3578" customFormat="false" ht="12.8" hidden="false" customHeight="false" outlineLevel="0" collapsed="false">
      <c r="A3578" s="0" t="n">
        <v>3577</v>
      </c>
      <c r="B3578" s="0" t="s">
        <v>15568</v>
      </c>
      <c r="C3578" s="0" t="s">
        <v>21</v>
      </c>
      <c r="D3578" s="0" t="s">
        <v>54</v>
      </c>
      <c r="E3578" s="0" t="s">
        <v>1822</v>
      </c>
      <c r="F3578" s="0" t="s">
        <v>15600</v>
      </c>
      <c r="G3578" s="0" t="s">
        <v>15601</v>
      </c>
      <c r="H3578" s="0" t="s">
        <v>15602</v>
      </c>
      <c r="I3578" s="1" t="n">
        <v>3.261</v>
      </c>
      <c r="J3578" s="2" t="s">
        <v>15603</v>
      </c>
      <c r="K3578" s="2" t="s">
        <v>88</v>
      </c>
      <c r="L3578" s="0" t="s">
        <v>29</v>
      </c>
      <c r="M3578" s="0" t="s">
        <v>29</v>
      </c>
      <c r="N3578" s="0" t="s">
        <v>29</v>
      </c>
      <c r="O3578" s="2" t="s">
        <v>88</v>
      </c>
      <c r="P3578" s="0" t="s">
        <v>29</v>
      </c>
      <c r="Q3578" s="0" t="n">
        <f aca="false">_xlfn.UNICODE(B3578)</f>
        <v>76</v>
      </c>
      <c r="R3578" s="0" t="str">
        <f aca="false">IF(MIDB(B3578,1,10)="Candidatus",MIDB(B3578,FIND(" ",B3578,1)+1,FIND(" ",B3578,12)-FIND(" ",B3578,1)),IF(AND(Q3578&gt;=65,Q3578&lt;=90),MIDB(B3578,1,FIND(" ",B3578,1)),"-"))</f>
        <v>Lactobacillus </v>
      </c>
      <c r="S3578" s="0" t="str">
        <f aca="false">IF(MIDB(B3578,1,10)="Candidatus",MIDB(B3578,FIND(" ",B3578,12)+1,IFERROR(FIND(" ",B3578,FIND(" ",B3578,12)+1),LEN(B3578))-FIND(" ",B3578,12)),IF(AND(Q3578&gt;=65,Q3578&lt;=90),MIDB(B3578,FIND(" ",B3578,1),IFERROR(FIND(" ",B3578,FIND(" ",B3578,1)+1),LEN(B3578)+1)-FIND(" ",B3578,1)),"-"))</f>
        <v> plantarum</v>
      </c>
      <c r="T3578" s="0" t="n">
        <v>1</v>
      </c>
    </row>
    <row r="3579" customFormat="false" ht="12.8" hidden="false" customHeight="false" outlineLevel="0" collapsed="false">
      <c r="A3579" s="0" t="n">
        <v>3578</v>
      </c>
      <c r="B3579" s="0" t="s">
        <v>15604</v>
      </c>
      <c r="C3579" s="0" t="s">
        <v>21</v>
      </c>
      <c r="D3579" s="0" t="s">
        <v>54</v>
      </c>
      <c r="E3579" s="0" t="s">
        <v>1822</v>
      </c>
      <c r="F3579" s="0" t="s">
        <v>15605</v>
      </c>
      <c r="G3579" s="0" t="s">
        <v>15606</v>
      </c>
      <c r="H3579" s="0" t="s">
        <v>15607</v>
      </c>
      <c r="I3579" s="1" t="n">
        <v>5.206</v>
      </c>
      <c r="J3579" s="2" t="s">
        <v>15608</v>
      </c>
      <c r="K3579" s="2" t="s">
        <v>52</v>
      </c>
      <c r="L3579" s="0" t="s">
        <v>29</v>
      </c>
      <c r="M3579" s="0" t="s">
        <v>29</v>
      </c>
      <c r="N3579" s="0" t="s">
        <v>29</v>
      </c>
      <c r="O3579" s="2" t="s">
        <v>52</v>
      </c>
      <c r="P3579" s="0" t="s">
        <v>29</v>
      </c>
      <c r="Q3579" s="0" t="n">
        <f aca="false">_xlfn.UNICODE(B3579)</f>
        <v>76</v>
      </c>
      <c r="R3579" s="0" t="str">
        <f aca="false">IF(MIDB(B3579,1,10)="Candidatus",MIDB(B3579,FIND(" ",B3579,1)+1,FIND(" ",B3579,12)-FIND(" ",B3579,1)),IF(AND(Q3579&gt;=65,Q3579&lt;=90),MIDB(B3579,1,FIND(" ",B3579,1)),"-"))</f>
        <v>Lactobacillus </v>
      </c>
      <c r="S3579" s="0" t="str">
        <f aca="false">IF(MIDB(B3579,1,10)="Candidatus",MIDB(B3579,FIND(" ",B3579,12)+1,IFERROR(FIND(" ",B3579,FIND(" ",B3579,12)+1),LEN(B3579))-FIND(" ",B3579,12)),IF(AND(Q3579&gt;=65,Q3579&lt;=90),MIDB(B3579,FIND(" ",B3579,1),IFERROR(FIND(" ",B3579,FIND(" ",B3579,1)+1),LEN(B3579)+1)-FIND(" ",B3579,1)),"-"))</f>
        <v> plantarum</v>
      </c>
      <c r="T3579" s="0" t="n">
        <v>1</v>
      </c>
    </row>
    <row r="3580" customFormat="false" ht="12.8" hidden="false" customHeight="false" outlineLevel="0" collapsed="false">
      <c r="A3580" s="0" t="n">
        <v>3579</v>
      </c>
      <c r="B3580" s="0" t="s">
        <v>15609</v>
      </c>
      <c r="C3580" s="0" t="s">
        <v>21</v>
      </c>
      <c r="D3580" s="0" t="s">
        <v>54</v>
      </c>
      <c r="E3580" s="0" t="s">
        <v>1822</v>
      </c>
      <c r="F3580" s="0" t="s">
        <v>15610</v>
      </c>
      <c r="G3580" s="0" t="s">
        <v>15611</v>
      </c>
      <c r="H3580" s="0" t="s">
        <v>15612</v>
      </c>
      <c r="I3580" s="1" t="n">
        <v>3.211</v>
      </c>
      <c r="J3580" s="2" t="s">
        <v>15613</v>
      </c>
      <c r="K3580" s="2" t="s">
        <v>88</v>
      </c>
      <c r="L3580" s="0" t="s">
        <v>29</v>
      </c>
      <c r="M3580" s="0" t="s">
        <v>29</v>
      </c>
      <c r="N3580" s="0" t="s">
        <v>29</v>
      </c>
      <c r="O3580" s="2" t="s">
        <v>88</v>
      </c>
      <c r="P3580" s="0" t="s">
        <v>29</v>
      </c>
      <c r="Q3580" s="0" t="n">
        <f aca="false">_xlfn.UNICODE(B3580)</f>
        <v>76</v>
      </c>
      <c r="R3580" s="0" t="str">
        <f aca="false">IF(MIDB(B3580,1,10)="Candidatus",MIDB(B3580,FIND(" ",B3580,1)+1,FIND(" ",B3580,12)-FIND(" ",B3580,1)),IF(AND(Q3580&gt;=65,Q3580&lt;=90),MIDB(B3580,1,FIND(" ",B3580,1)),"-"))</f>
        <v>Lactobacillus </v>
      </c>
      <c r="S3580" s="0" t="str">
        <f aca="false">IF(MIDB(B3580,1,10)="Candidatus",MIDB(B3580,FIND(" ",B3580,12)+1,IFERROR(FIND(" ",B3580,FIND(" ",B3580,12)+1),LEN(B3580))-FIND(" ",B3580,12)),IF(AND(Q3580&gt;=65,Q3580&lt;=90),MIDB(B3580,FIND(" ",B3580,1),IFERROR(FIND(" ",B3580,FIND(" ",B3580,1)+1),LEN(B3580)+1)-FIND(" ",B3580,1)),"-"))</f>
        <v> plantarum</v>
      </c>
      <c r="T3580" s="0" t="n">
        <v>1</v>
      </c>
    </row>
    <row r="3581" customFormat="false" ht="12.8" hidden="false" customHeight="false" outlineLevel="0" collapsed="false">
      <c r="A3581" s="0" t="n">
        <v>3580</v>
      </c>
      <c r="B3581" s="0" t="s">
        <v>15507</v>
      </c>
      <c r="C3581" s="0" t="s">
        <v>21</v>
      </c>
      <c r="D3581" s="0" t="s">
        <v>54</v>
      </c>
      <c r="E3581" s="0" t="s">
        <v>1822</v>
      </c>
      <c r="F3581" s="0" t="s">
        <v>15614</v>
      </c>
      <c r="G3581" s="0" t="s">
        <v>15615</v>
      </c>
      <c r="H3581" s="0" t="s">
        <v>15616</v>
      </c>
      <c r="I3581" s="1" t="n">
        <v>5.529</v>
      </c>
      <c r="J3581" s="2" t="s">
        <v>15617</v>
      </c>
      <c r="K3581" s="2" t="s">
        <v>129</v>
      </c>
      <c r="L3581" s="0" t="s">
        <v>29</v>
      </c>
      <c r="M3581" s="0" t="s">
        <v>29</v>
      </c>
      <c r="N3581" s="0" t="s">
        <v>29</v>
      </c>
      <c r="O3581" s="2" t="s">
        <v>129</v>
      </c>
      <c r="P3581" s="0" t="s">
        <v>29</v>
      </c>
      <c r="Q3581" s="0" t="n">
        <f aca="false">_xlfn.UNICODE(B3581)</f>
        <v>76</v>
      </c>
      <c r="R3581" s="0" t="str">
        <f aca="false">IF(MIDB(B3581,1,10)="Candidatus",MIDB(B3581,FIND(" ",B3581,1)+1,FIND(" ",B3581,12)-FIND(" ",B3581,1)),IF(AND(Q3581&gt;=65,Q3581&lt;=90),MIDB(B3581,1,FIND(" ",B3581,1)),"-"))</f>
        <v>Lactobacillus </v>
      </c>
      <c r="S3581" s="0" t="str">
        <f aca="false">IF(MIDB(B3581,1,10)="Candidatus",MIDB(B3581,FIND(" ",B3581,12)+1,IFERROR(FIND(" ",B3581,FIND(" ",B3581,12)+1),LEN(B3581))-FIND(" ",B3581,12)),IF(AND(Q3581&gt;=65,Q3581&lt;=90),MIDB(B3581,FIND(" ",B3581,1),IFERROR(FIND(" ",B3581,FIND(" ",B3581,1)+1),LEN(B3581)+1)-FIND(" ",B3581,1)),"-"))</f>
        <v> plantarum</v>
      </c>
      <c r="T3581" s="0" t="n">
        <v>1</v>
      </c>
    </row>
    <row r="3582" customFormat="false" ht="12.8" hidden="false" customHeight="false" outlineLevel="0" collapsed="false">
      <c r="A3582" s="0" t="n">
        <v>3581</v>
      </c>
      <c r="B3582" s="0" t="s">
        <v>15618</v>
      </c>
      <c r="C3582" s="0" t="s">
        <v>21</v>
      </c>
      <c r="D3582" s="0" t="s">
        <v>54</v>
      </c>
      <c r="E3582" s="0" t="s">
        <v>1822</v>
      </c>
      <c r="F3582" s="0" t="s">
        <v>15619</v>
      </c>
      <c r="G3582" s="0" t="s">
        <v>15620</v>
      </c>
      <c r="H3582" s="0" t="s">
        <v>15621</v>
      </c>
      <c r="I3582" s="1" t="n">
        <v>3.32</v>
      </c>
      <c r="J3582" s="2" t="s">
        <v>15622</v>
      </c>
      <c r="K3582" s="2" t="s">
        <v>60</v>
      </c>
      <c r="L3582" s="0" t="s">
        <v>29</v>
      </c>
      <c r="M3582" s="0" t="s">
        <v>29</v>
      </c>
      <c r="N3582" s="0" t="s">
        <v>29</v>
      </c>
      <c r="O3582" s="2" t="s">
        <v>60</v>
      </c>
      <c r="P3582" s="0" t="s">
        <v>29</v>
      </c>
      <c r="Q3582" s="0" t="n">
        <f aca="false">_xlfn.UNICODE(B3582)</f>
        <v>76</v>
      </c>
      <c r="R3582" s="0" t="str">
        <f aca="false">IF(MIDB(B3582,1,10)="Candidatus",MIDB(B3582,FIND(" ",B3582,1)+1,FIND(" ",B3582,12)-FIND(" ",B3582,1)),IF(AND(Q3582&gt;=65,Q3582&lt;=90),MIDB(B3582,1,FIND(" ",B3582,1)),"-"))</f>
        <v>Lactobacillus </v>
      </c>
      <c r="S3582" s="0" t="str">
        <f aca="false">IF(MIDB(B3582,1,10)="Candidatus",MIDB(B3582,FIND(" ",B3582,12)+1,IFERROR(FIND(" ",B3582,FIND(" ",B3582,12)+1),LEN(B3582))-FIND(" ",B3582,12)),IF(AND(Q3582&gt;=65,Q3582&lt;=90),MIDB(B3582,FIND(" ",B3582,1),IFERROR(FIND(" ",B3582,FIND(" ",B3582,1)+1),LEN(B3582)+1)-FIND(" ",B3582,1)),"-"))</f>
        <v> plantarum</v>
      </c>
      <c r="T3582" s="0" t="n">
        <v>1</v>
      </c>
    </row>
    <row r="3583" customFormat="false" ht="12.8" hidden="false" customHeight="false" outlineLevel="0" collapsed="false">
      <c r="A3583" s="0" t="n">
        <v>3582</v>
      </c>
      <c r="B3583" s="0" t="s">
        <v>15531</v>
      </c>
      <c r="C3583" s="0" t="s">
        <v>21</v>
      </c>
      <c r="D3583" s="0" t="s">
        <v>54</v>
      </c>
      <c r="E3583" s="0" t="s">
        <v>1822</v>
      </c>
      <c r="F3583" s="0" t="s">
        <v>15623</v>
      </c>
      <c r="G3583" s="0" t="s">
        <v>15624</v>
      </c>
      <c r="H3583" s="0" t="s">
        <v>15625</v>
      </c>
      <c r="I3583" s="1" t="n">
        <v>9.112</v>
      </c>
      <c r="J3583" s="2" t="s">
        <v>15626</v>
      </c>
      <c r="K3583" s="2" t="s">
        <v>186</v>
      </c>
      <c r="L3583" s="0" t="s">
        <v>29</v>
      </c>
      <c r="M3583" s="0" t="s">
        <v>29</v>
      </c>
      <c r="N3583" s="0" t="s">
        <v>29</v>
      </c>
      <c r="O3583" s="2" t="s">
        <v>186</v>
      </c>
      <c r="P3583" s="0" t="s">
        <v>29</v>
      </c>
      <c r="Q3583" s="0" t="n">
        <f aca="false">_xlfn.UNICODE(B3583)</f>
        <v>76</v>
      </c>
      <c r="R3583" s="0" t="str">
        <f aca="false">IF(MIDB(B3583,1,10)="Candidatus",MIDB(B3583,FIND(" ",B3583,1)+1,FIND(" ",B3583,12)-FIND(" ",B3583,1)),IF(AND(Q3583&gt;=65,Q3583&lt;=90),MIDB(B3583,1,FIND(" ",B3583,1)),"-"))</f>
        <v>Lactobacillus </v>
      </c>
      <c r="S3583" s="0" t="str">
        <f aca="false">IF(MIDB(B3583,1,10)="Candidatus",MIDB(B3583,FIND(" ",B3583,12)+1,IFERROR(FIND(" ",B3583,FIND(" ",B3583,12)+1),LEN(B3583))-FIND(" ",B3583,12)),IF(AND(Q3583&gt;=65,Q3583&lt;=90),MIDB(B3583,FIND(" ",B3583,1),IFERROR(FIND(" ",B3583,FIND(" ",B3583,1)+1),LEN(B3583)+1)-FIND(" ",B3583,1)),"-"))</f>
        <v> plantarum</v>
      </c>
      <c r="T3583" s="0" t="n">
        <v>1</v>
      </c>
    </row>
    <row r="3584" customFormat="false" ht="12.8" hidden="false" customHeight="false" outlineLevel="0" collapsed="false">
      <c r="A3584" s="0" t="n">
        <v>3583</v>
      </c>
      <c r="B3584" s="0" t="s">
        <v>15627</v>
      </c>
      <c r="C3584" s="0" t="s">
        <v>21</v>
      </c>
      <c r="D3584" s="0" t="s">
        <v>54</v>
      </c>
      <c r="E3584" s="0" t="s">
        <v>1822</v>
      </c>
      <c r="F3584" s="0" t="s">
        <v>15628</v>
      </c>
      <c r="G3584" s="0" t="s">
        <v>29</v>
      </c>
      <c r="H3584" s="0" t="s">
        <v>15629</v>
      </c>
      <c r="I3584" s="1" t="n">
        <v>11.851</v>
      </c>
      <c r="J3584" s="2" t="s">
        <v>15630</v>
      </c>
      <c r="K3584" s="2" t="s">
        <v>276</v>
      </c>
      <c r="L3584" s="0" t="s">
        <v>29</v>
      </c>
      <c r="M3584" s="2" t="s">
        <v>46</v>
      </c>
      <c r="N3584" s="0" t="s">
        <v>29</v>
      </c>
      <c r="O3584" s="2" t="s">
        <v>205</v>
      </c>
      <c r="P3584" s="2" t="s">
        <v>112</v>
      </c>
      <c r="Q3584" s="0" t="n">
        <f aca="false">_xlfn.UNICODE(B3584)</f>
        <v>76</v>
      </c>
      <c r="R3584" s="0" t="str">
        <f aca="false">IF(MIDB(B3584,1,10)="Candidatus",MIDB(B3584,FIND(" ",B3584,1)+1,FIND(" ",B3584,12)-FIND(" ",B3584,1)),IF(AND(Q3584&gt;=65,Q3584&lt;=90),MIDB(B3584,1,FIND(" ",B3584,1)),"-"))</f>
        <v>Lactobacillus </v>
      </c>
      <c r="S3584" s="0" t="str">
        <f aca="false">IF(MIDB(B3584,1,10)="Candidatus",MIDB(B3584,FIND(" ",B3584,12)+1,IFERROR(FIND(" ",B3584,FIND(" ",B3584,12)+1),LEN(B3584))-FIND(" ",B3584,12)),IF(AND(Q3584&gt;=65,Q3584&lt;=90),MIDB(B3584,FIND(" ",B3584,1),IFERROR(FIND(" ",B3584,FIND(" ",B3584,1)+1),LEN(B3584)+1)-FIND(" ",B3584,1)),"-"))</f>
        <v> plantarum</v>
      </c>
      <c r="T3584" s="0" t="n">
        <v>1</v>
      </c>
    </row>
    <row r="3585" customFormat="false" ht="12.8" hidden="false" customHeight="false" outlineLevel="0" collapsed="false">
      <c r="A3585" s="0" t="n">
        <v>3584</v>
      </c>
      <c r="B3585" s="0" t="s">
        <v>15627</v>
      </c>
      <c r="C3585" s="0" t="s">
        <v>21</v>
      </c>
      <c r="D3585" s="0" t="s">
        <v>54</v>
      </c>
      <c r="E3585" s="0" t="s">
        <v>1822</v>
      </c>
      <c r="F3585" s="0" t="s">
        <v>15631</v>
      </c>
      <c r="G3585" s="0" t="s">
        <v>29</v>
      </c>
      <c r="H3585" s="0" t="s">
        <v>15632</v>
      </c>
      <c r="I3585" s="1" t="n">
        <v>46.011</v>
      </c>
      <c r="J3585" s="2" t="s">
        <v>15633</v>
      </c>
      <c r="K3585" s="2" t="s">
        <v>70</v>
      </c>
      <c r="L3585" s="0" t="s">
        <v>29</v>
      </c>
      <c r="M3585" s="0" t="s">
        <v>29</v>
      </c>
      <c r="N3585" s="0" t="s">
        <v>29</v>
      </c>
      <c r="O3585" s="2" t="s">
        <v>886</v>
      </c>
      <c r="P3585" s="2" t="s">
        <v>28</v>
      </c>
      <c r="Q3585" s="0" t="n">
        <f aca="false">_xlfn.UNICODE(B3585)</f>
        <v>76</v>
      </c>
      <c r="R3585" s="0" t="str">
        <f aca="false">IF(MIDB(B3585,1,10)="Candidatus",MIDB(B3585,FIND(" ",B3585,1)+1,FIND(" ",B3585,12)-FIND(" ",B3585,1)),IF(AND(Q3585&gt;=65,Q3585&lt;=90),MIDB(B3585,1,FIND(" ",B3585,1)),"-"))</f>
        <v>Lactobacillus </v>
      </c>
      <c r="S3585" s="0" t="str">
        <f aca="false">IF(MIDB(B3585,1,10)="Candidatus",MIDB(B3585,FIND(" ",B3585,12)+1,IFERROR(FIND(" ",B3585,FIND(" ",B3585,12)+1),LEN(B3585))-FIND(" ",B3585,12)),IF(AND(Q3585&gt;=65,Q3585&lt;=90),MIDB(B3585,FIND(" ",B3585,1),IFERROR(FIND(" ",B3585,FIND(" ",B3585,1)+1),LEN(B3585)+1)-FIND(" ",B3585,1)),"-"))</f>
        <v> plantarum</v>
      </c>
      <c r="T3585" s="0" t="n">
        <v>1</v>
      </c>
    </row>
    <row r="3586" customFormat="false" ht="12.8" hidden="false" customHeight="false" outlineLevel="0" collapsed="false">
      <c r="A3586" s="0" t="n">
        <v>3585</v>
      </c>
      <c r="B3586" s="0" t="s">
        <v>15627</v>
      </c>
      <c r="C3586" s="0" t="s">
        <v>21</v>
      </c>
      <c r="D3586" s="0" t="s">
        <v>54</v>
      </c>
      <c r="E3586" s="0" t="s">
        <v>1822</v>
      </c>
      <c r="F3586" s="0" t="s">
        <v>15634</v>
      </c>
      <c r="G3586" s="0" t="s">
        <v>29</v>
      </c>
      <c r="H3586" s="0" t="s">
        <v>15635</v>
      </c>
      <c r="I3586" s="1" t="n">
        <v>49.656</v>
      </c>
      <c r="J3586" s="2" t="s">
        <v>15636</v>
      </c>
      <c r="K3586" s="2" t="s">
        <v>37</v>
      </c>
      <c r="L3586" s="0" t="s">
        <v>29</v>
      </c>
      <c r="M3586" s="0" t="s">
        <v>29</v>
      </c>
      <c r="N3586" s="0" t="s">
        <v>29</v>
      </c>
      <c r="O3586" s="2" t="s">
        <v>1353</v>
      </c>
      <c r="P3586" s="2" t="s">
        <v>52</v>
      </c>
      <c r="Q3586" s="0" t="n">
        <f aca="false">_xlfn.UNICODE(B3586)</f>
        <v>76</v>
      </c>
      <c r="R3586" s="0" t="str">
        <f aca="false">IF(MIDB(B3586,1,10)="Candidatus",MIDB(B3586,FIND(" ",B3586,1)+1,FIND(" ",B3586,12)-FIND(" ",B3586,1)),IF(AND(Q3586&gt;=65,Q3586&lt;=90),MIDB(B3586,1,FIND(" ",B3586,1)),"-"))</f>
        <v>Lactobacillus </v>
      </c>
      <c r="S3586" s="0" t="str">
        <f aca="false">IF(MIDB(B3586,1,10)="Candidatus",MIDB(B3586,FIND(" ",B3586,12)+1,IFERROR(FIND(" ",B3586,FIND(" ",B3586,12)+1),LEN(B3586))-FIND(" ",B3586,12)),IF(AND(Q3586&gt;=65,Q3586&lt;=90),MIDB(B3586,FIND(" ",B3586,1),IFERROR(FIND(" ",B3586,FIND(" ",B3586,1)+1),LEN(B3586)+1)-FIND(" ",B3586,1)),"-"))</f>
        <v> plantarum</v>
      </c>
      <c r="T3586" s="0" t="n">
        <v>1</v>
      </c>
    </row>
    <row r="3587" customFormat="false" ht="12.8" hidden="false" customHeight="false" outlineLevel="0" collapsed="false">
      <c r="A3587" s="0" t="n">
        <v>3586</v>
      </c>
      <c r="B3587" s="0" t="s">
        <v>15627</v>
      </c>
      <c r="C3587" s="0" t="s">
        <v>21</v>
      </c>
      <c r="D3587" s="0" t="s">
        <v>54</v>
      </c>
      <c r="E3587" s="0" t="s">
        <v>1822</v>
      </c>
      <c r="F3587" s="0" t="s">
        <v>15637</v>
      </c>
      <c r="G3587" s="0" t="s">
        <v>29</v>
      </c>
      <c r="H3587" s="0" t="s">
        <v>15638</v>
      </c>
      <c r="I3587" s="1" t="n">
        <v>8.437</v>
      </c>
      <c r="J3587" s="2" t="s">
        <v>15639</v>
      </c>
      <c r="K3587" s="2" t="s">
        <v>129</v>
      </c>
      <c r="L3587" s="0" t="s">
        <v>29</v>
      </c>
      <c r="M3587" s="0" t="s">
        <v>29</v>
      </c>
      <c r="N3587" s="0" t="s">
        <v>29</v>
      </c>
      <c r="O3587" s="2" t="s">
        <v>276</v>
      </c>
      <c r="P3587" s="2" t="s">
        <v>44</v>
      </c>
      <c r="Q3587" s="0" t="n">
        <f aca="false">_xlfn.UNICODE(B3587)</f>
        <v>76</v>
      </c>
      <c r="R3587" s="0" t="str">
        <f aca="false">IF(MIDB(B3587,1,10)="Candidatus",MIDB(B3587,FIND(" ",B3587,1)+1,FIND(" ",B3587,12)-FIND(" ",B3587,1)),IF(AND(Q3587&gt;=65,Q3587&lt;=90),MIDB(B3587,1,FIND(" ",B3587,1)),"-"))</f>
        <v>Lactobacillus </v>
      </c>
      <c r="S3587" s="0" t="str">
        <f aca="false">IF(MIDB(B3587,1,10)="Candidatus",MIDB(B3587,FIND(" ",B3587,12)+1,IFERROR(FIND(" ",B3587,FIND(" ",B3587,12)+1),LEN(B3587))-FIND(" ",B3587,12)),IF(AND(Q3587&gt;=65,Q3587&lt;=90),MIDB(B3587,FIND(" ",B3587,1),IFERROR(FIND(" ",B3587,FIND(" ",B3587,1)+1),LEN(B3587)+1)-FIND(" ",B3587,1)),"-"))</f>
        <v> plantarum</v>
      </c>
      <c r="T3587" s="0" t="n">
        <v>1</v>
      </c>
    </row>
    <row r="3588" customFormat="false" ht="12.8" hidden="false" customHeight="false" outlineLevel="0" collapsed="false">
      <c r="A3588" s="0" t="n">
        <v>3587</v>
      </c>
      <c r="B3588" s="0" t="s">
        <v>15627</v>
      </c>
      <c r="C3588" s="0" t="s">
        <v>21</v>
      </c>
      <c r="D3588" s="0" t="s">
        <v>54</v>
      </c>
      <c r="E3588" s="0" t="s">
        <v>1822</v>
      </c>
      <c r="F3588" s="0" t="s">
        <v>15640</v>
      </c>
      <c r="G3588" s="0" t="s">
        <v>29</v>
      </c>
      <c r="H3588" s="0" t="s">
        <v>15641</v>
      </c>
      <c r="I3588" s="1" t="n">
        <v>3.868</v>
      </c>
      <c r="J3588" s="2" t="s">
        <v>15642</v>
      </c>
      <c r="K3588" s="2" t="s">
        <v>88</v>
      </c>
      <c r="L3588" s="0" t="s">
        <v>29</v>
      </c>
      <c r="M3588" s="0" t="s">
        <v>29</v>
      </c>
      <c r="N3588" s="0" t="s">
        <v>29</v>
      </c>
      <c r="O3588" s="2" t="s">
        <v>88</v>
      </c>
      <c r="P3588" s="0" t="s">
        <v>29</v>
      </c>
      <c r="Q3588" s="0" t="n">
        <f aca="false">_xlfn.UNICODE(B3588)</f>
        <v>76</v>
      </c>
      <c r="R3588" s="0" t="str">
        <f aca="false">IF(MIDB(B3588,1,10)="Candidatus",MIDB(B3588,FIND(" ",B3588,1)+1,FIND(" ",B3588,12)-FIND(" ",B3588,1)),IF(AND(Q3588&gt;=65,Q3588&lt;=90),MIDB(B3588,1,FIND(" ",B3588,1)),"-"))</f>
        <v>Lactobacillus </v>
      </c>
      <c r="S3588" s="0" t="str">
        <f aca="false">IF(MIDB(B3588,1,10)="Candidatus",MIDB(B3588,FIND(" ",B3588,12)+1,IFERROR(FIND(" ",B3588,FIND(" ",B3588,12)+1),LEN(B3588))-FIND(" ",B3588,12)),IF(AND(Q3588&gt;=65,Q3588&lt;=90),MIDB(B3588,FIND(" ",B3588,1),IFERROR(FIND(" ",B3588,FIND(" ",B3588,1)+1),LEN(B3588)+1)-FIND(" ",B3588,1)),"-"))</f>
        <v> plantarum</v>
      </c>
      <c r="T3588" s="0" t="n">
        <v>1</v>
      </c>
    </row>
    <row r="3589" customFormat="false" ht="12.8" hidden="false" customHeight="false" outlineLevel="0" collapsed="false">
      <c r="A3589" s="0" t="n">
        <v>3588</v>
      </c>
      <c r="B3589" s="0" t="s">
        <v>15627</v>
      </c>
      <c r="C3589" s="0" t="s">
        <v>21</v>
      </c>
      <c r="D3589" s="0" t="s">
        <v>54</v>
      </c>
      <c r="E3589" s="0" t="s">
        <v>1822</v>
      </c>
      <c r="F3589" s="0" t="s">
        <v>15643</v>
      </c>
      <c r="G3589" s="0" t="s">
        <v>29</v>
      </c>
      <c r="H3589" s="0" t="s">
        <v>15644</v>
      </c>
      <c r="I3589" s="1" t="n">
        <v>56.046</v>
      </c>
      <c r="J3589" s="2" t="s">
        <v>15645</v>
      </c>
      <c r="K3589" s="2" t="s">
        <v>580</v>
      </c>
      <c r="L3589" s="0" t="s">
        <v>29</v>
      </c>
      <c r="M3589" s="0" t="s">
        <v>29</v>
      </c>
      <c r="N3589" s="0" t="s">
        <v>29</v>
      </c>
      <c r="O3589" s="2" t="s">
        <v>312</v>
      </c>
      <c r="P3589" s="2" t="s">
        <v>45</v>
      </c>
      <c r="Q3589" s="0" t="n">
        <f aca="false">_xlfn.UNICODE(B3589)</f>
        <v>76</v>
      </c>
      <c r="R3589" s="0" t="str">
        <f aca="false">IF(MIDB(B3589,1,10)="Candidatus",MIDB(B3589,FIND(" ",B3589,1)+1,FIND(" ",B3589,12)-FIND(" ",B3589,1)),IF(AND(Q3589&gt;=65,Q3589&lt;=90),MIDB(B3589,1,FIND(" ",B3589,1)),"-"))</f>
        <v>Lactobacillus </v>
      </c>
      <c r="S3589" s="0" t="str">
        <f aca="false">IF(MIDB(B3589,1,10)="Candidatus",MIDB(B3589,FIND(" ",B3589,12)+1,IFERROR(FIND(" ",B3589,FIND(" ",B3589,12)+1),LEN(B3589))-FIND(" ",B3589,12)),IF(AND(Q3589&gt;=65,Q3589&lt;=90),MIDB(B3589,FIND(" ",B3589,1),IFERROR(FIND(" ",B3589,FIND(" ",B3589,1)+1),LEN(B3589)+1)-FIND(" ",B3589,1)),"-"))</f>
        <v> plantarum</v>
      </c>
      <c r="T3589" s="0" t="n">
        <v>1</v>
      </c>
    </row>
    <row r="3590" customFormat="false" ht="12.8" hidden="false" customHeight="false" outlineLevel="0" collapsed="false">
      <c r="A3590" s="0" t="n">
        <v>3589</v>
      </c>
      <c r="B3590" s="0" t="s">
        <v>15627</v>
      </c>
      <c r="C3590" s="0" t="s">
        <v>21</v>
      </c>
      <c r="D3590" s="0" t="s">
        <v>54</v>
      </c>
      <c r="E3590" s="0" t="s">
        <v>1822</v>
      </c>
      <c r="F3590" s="0" t="s">
        <v>15646</v>
      </c>
      <c r="G3590" s="0" t="s">
        <v>29</v>
      </c>
      <c r="H3590" s="0" t="s">
        <v>15647</v>
      </c>
      <c r="I3590" s="1" t="n">
        <v>84.759</v>
      </c>
      <c r="J3590" s="2" t="s">
        <v>15648</v>
      </c>
      <c r="K3590" s="2" t="s">
        <v>685</v>
      </c>
      <c r="L3590" s="0" t="s">
        <v>29</v>
      </c>
      <c r="M3590" s="0" t="s">
        <v>29</v>
      </c>
      <c r="N3590" s="0" t="s">
        <v>29</v>
      </c>
      <c r="O3590" s="2" t="s">
        <v>38</v>
      </c>
      <c r="P3590" s="2" t="s">
        <v>276</v>
      </c>
      <c r="Q3590" s="0" t="n">
        <f aca="false">_xlfn.UNICODE(B3590)</f>
        <v>76</v>
      </c>
      <c r="R3590" s="0" t="str">
        <f aca="false">IF(MIDB(B3590,1,10)="Candidatus",MIDB(B3590,FIND(" ",B3590,1)+1,FIND(" ",B3590,12)-FIND(" ",B3590,1)),IF(AND(Q3590&gt;=65,Q3590&lt;=90),MIDB(B3590,1,FIND(" ",B3590,1)),"-"))</f>
        <v>Lactobacillus </v>
      </c>
      <c r="S3590" s="0" t="str">
        <f aca="false">IF(MIDB(B3590,1,10)="Candidatus",MIDB(B3590,FIND(" ",B3590,12)+1,IFERROR(FIND(" ",B3590,FIND(" ",B3590,12)+1),LEN(B3590))-FIND(" ",B3590,12)),IF(AND(Q3590&gt;=65,Q3590&lt;=90),MIDB(B3590,FIND(" ",B3590,1),IFERROR(FIND(" ",B3590,FIND(" ",B3590,1)+1),LEN(B3590)+1)-FIND(" ",B3590,1)),"-"))</f>
        <v> plantarum</v>
      </c>
      <c r="T3590" s="0" t="n">
        <v>1</v>
      </c>
    </row>
    <row r="3591" customFormat="false" ht="12.8" hidden="false" customHeight="false" outlineLevel="0" collapsed="false">
      <c r="A3591" s="0" t="n">
        <v>3590</v>
      </c>
      <c r="B3591" s="0" t="s">
        <v>15627</v>
      </c>
      <c r="C3591" s="0" t="s">
        <v>21</v>
      </c>
      <c r="D3591" s="0" t="s">
        <v>54</v>
      </c>
      <c r="E3591" s="0" t="s">
        <v>1822</v>
      </c>
      <c r="F3591" s="0" t="s">
        <v>15649</v>
      </c>
      <c r="G3591" s="0" t="s">
        <v>29</v>
      </c>
      <c r="H3591" s="0" t="s">
        <v>15650</v>
      </c>
      <c r="I3591" s="1" t="n">
        <v>5.603</v>
      </c>
      <c r="J3591" s="2" t="s">
        <v>15651</v>
      </c>
      <c r="K3591" s="2" t="s">
        <v>28</v>
      </c>
      <c r="L3591" s="0" t="s">
        <v>29</v>
      </c>
      <c r="M3591" s="0" t="s">
        <v>29</v>
      </c>
      <c r="N3591" s="0" t="s">
        <v>29</v>
      </c>
      <c r="O3591" s="2" t="s">
        <v>112</v>
      </c>
      <c r="P3591" s="2" t="s">
        <v>46</v>
      </c>
      <c r="Q3591" s="0" t="n">
        <f aca="false">_xlfn.UNICODE(B3591)</f>
        <v>76</v>
      </c>
      <c r="R3591" s="0" t="str">
        <f aca="false">IF(MIDB(B3591,1,10)="Candidatus",MIDB(B3591,FIND(" ",B3591,1)+1,FIND(" ",B3591,12)-FIND(" ",B3591,1)),IF(AND(Q3591&gt;=65,Q3591&lt;=90),MIDB(B3591,1,FIND(" ",B3591,1)),"-"))</f>
        <v>Lactobacillus </v>
      </c>
      <c r="S3591" s="0" t="str">
        <f aca="false">IF(MIDB(B3591,1,10)="Candidatus",MIDB(B3591,FIND(" ",B3591,12)+1,IFERROR(FIND(" ",B3591,FIND(" ",B3591,12)+1),LEN(B3591))-FIND(" ",B3591,12)),IF(AND(Q3591&gt;=65,Q3591&lt;=90),MIDB(B3591,FIND(" ",B3591,1),IFERROR(FIND(" ",B3591,FIND(" ",B3591,1)+1),LEN(B3591)+1)-FIND(" ",B3591,1)),"-"))</f>
        <v> plantarum</v>
      </c>
      <c r="T3591" s="0" t="n">
        <v>1</v>
      </c>
    </row>
    <row r="3592" customFormat="false" ht="12.8" hidden="false" customHeight="false" outlineLevel="0" collapsed="false">
      <c r="A3592" s="0" t="n">
        <v>3591</v>
      </c>
      <c r="B3592" s="0" t="s">
        <v>15627</v>
      </c>
      <c r="C3592" s="0" t="s">
        <v>21</v>
      </c>
      <c r="D3592" s="0" t="s">
        <v>54</v>
      </c>
      <c r="E3592" s="0" t="s">
        <v>1822</v>
      </c>
      <c r="F3592" s="0" t="s">
        <v>15652</v>
      </c>
      <c r="G3592" s="0" t="s">
        <v>29</v>
      </c>
      <c r="H3592" s="0" t="s">
        <v>15653</v>
      </c>
      <c r="I3592" s="1" t="n">
        <v>41.853</v>
      </c>
      <c r="J3592" s="2" t="s">
        <v>15654</v>
      </c>
      <c r="K3592" s="2" t="s">
        <v>4325</v>
      </c>
      <c r="L3592" s="0" t="s">
        <v>29</v>
      </c>
      <c r="M3592" s="0" t="s">
        <v>29</v>
      </c>
      <c r="N3592" s="0" t="s">
        <v>29</v>
      </c>
      <c r="O3592" s="2" t="s">
        <v>998</v>
      </c>
      <c r="P3592" s="2" t="s">
        <v>52</v>
      </c>
      <c r="Q3592" s="0" t="n">
        <f aca="false">_xlfn.UNICODE(B3592)</f>
        <v>76</v>
      </c>
      <c r="R3592" s="0" t="str">
        <f aca="false">IF(MIDB(B3592,1,10)="Candidatus",MIDB(B3592,FIND(" ",B3592,1)+1,FIND(" ",B3592,12)-FIND(" ",B3592,1)),IF(AND(Q3592&gt;=65,Q3592&lt;=90),MIDB(B3592,1,FIND(" ",B3592,1)),"-"))</f>
        <v>Lactobacillus </v>
      </c>
      <c r="S3592" s="0" t="str">
        <f aca="false">IF(MIDB(B3592,1,10)="Candidatus",MIDB(B3592,FIND(" ",B3592,12)+1,IFERROR(FIND(" ",B3592,FIND(" ",B3592,12)+1),LEN(B3592))-FIND(" ",B3592,12)),IF(AND(Q3592&gt;=65,Q3592&lt;=90),MIDB(B3592,FIND(" ",B3592,1),IFERROR(FIND(" ",B3592,FIND(" ",B3592,1)+1),LEN(B3592)+1)-FIND(" ",B3592,1)),"-"))</f>
        <v> plantarum</v>
      </c>
      <c r="T3592" s="0" t="n">
        <v>1</v>
      </c>
    </row>
    <row r="3593" customFormat="false" ht="12.8" hidden="false" customHeight="false" outlineLevel="0" collapsed="false">
      <c r="A3593" s="0" t="n">
        <v>3592</v>
      </c>
      <c r="B3593" s="0" t="s">
        <v>15627</v>
      </c>
      <c r="C3593" s="0" t="s">
        <v>21</v>
      </c>
      <c r="D3593" s="0" t="s">
        <v>54</v>
      </c>
      <c r="E3593" s="0" t="s">
        <v>1822</v>
      </c>
      <c r="F3593" s="0" t="s">
        <v>15655</v>
      </c>
      <c r="G3593" s="0" t="s">
        <v>29</v>
      </c>
      <c r="H3593" s="0" t="s">
        <v>15656</v>
      </c>
      <c r="I3593" s="1" t="n">
        <v>29.95</v>
      </c>
      <c r="J3593" s="2" t="s">
        <v>15657</v>
      </c>
      <c r="K3593" s="2" t="s">
        <v>267</v>
      </c>
      <c r="L3593" s="0" t="s">
        <v>29</v>
      </c>
      <c r="M3593" s="0" t="s">
        <v>29</v>
      </c>
      <c r="N3593" s="0" t="s">
        <v>29</v>
      </c>
      <c r="O3593" s="2" t="s">
        <v>166</v>
      </c>
      <c r="P3593" s="2" t="s">
        <v>28</v>
      </c>
      <c r="Q3593" s="0" t="n">
        <f aca="false">_xlfn.UNICODE(B3593)</f>
        <v>76</v>
      </c>
      <c r="R3593" s="0" t="str">
        <f aca="false">IF(MIDB(B3593,1,10)="Candidatus",MIDB(B3593,FIND(" ",B3593,1)+1,FIND(" ",B3593,12)-FIND(" ",B3593,1)),IF(AND(Q3593&gt;=65,Q3593&lt;=90),MIDB(B3593,1,FIND(" ",B3593,1)),"-"))</f>
        <v>Lactobacillus </v>
      </c>
      <c r="S3593" s="0" t="str">
        <f aca="false">IF(MIDB(B3593,1,10)="Candidatus",MIDB(B3593,FIND(" ",B3593,12)+1,IFERROR(FIND(" ",B3593,FIND(" ",B3593,12)+1),LEN(B3593))-FIND(" ",B3593,12)),IF(AND(Q3593&gt;=65,Q3593&lt;=90),MIDB(B3593,FIND(" ",B3593,1),IFERROR(FIND(" ",B3593,FIND(" ",B3593,1)+1),LEN(B3593)+1)-FIND(" ",B3593,1)),"-"))</f>
        <v> plantarum</v>
      </c>
      <c r="T3593" s="0" t="n">
        <v>1</v>
      </c>
    </row>
    <row r="3594" customFormat="false" ht="12.8" hidden="false" customHeight="false" outlineLevel="0" collapsed="false">
      <c r="A3594" s="0" t="n">
        <v>3593</v>
      </c>
      <c r="B3594" s="0" t="s">
        <v>15658</v>
      </c>
      <c r="C3594" s="0" t="s">
        <v>21</v>
      </c>
      <c r="D3594" s="0" t="s">
        <v>54</v>
      </c>
      <c r="E3594" s="0" t="s">
        <v>1822</v>
      </c>
      <c r="F3594" s="0" t="s">
        <v>15659</v>
      </c>
      <c r="G3594" s="0" t="s">
        <v>15660</v>
      </c>
      <c r="H3594" s="0" t="s">
        <v>15661</v>
      </c>
      <c r="I3594" s="1" t="n">
        <v>13.341</v>
      </c>
      <c r="J3594" s="2" t="s">
        <v>12444</v>
      </c>
      <c r="K3594" s="2" t="s">
        <v>186</v>
      </c>
      <c r="L3594" s="0" t="s">
        <v>29</v>
      </c>
      <c r="M3594" s="0" t="s">
        <v>29</v>
      </c>
      <c r="N3594" s="0" t="s">
        <v>29</v>
      </c>
      <c r="O3594" s="2" t="s">
        <v>82</v>
      </c>
      <c r="P3594" s="2" t="s">
        <v>46</v>
      </c>
      <c r="Q3594" s="0" t="n">
        <f aca="false">_xlfn.UNICODE(B3594)</f>
        <v>76</v>
      </c>
      <c r="R3594" s="0" t="str">
        <f aca="false">IF(MIDB(B3594,1,10)="Candidatus",MIDB(B3594,FIND(" ",B3594,1)+1,FIND(" ",B3594,12)-FIND(" ",B3594,1)),IF(AND(Q3594&gt;=65,Q3594&lt;=90),MIDB(B3594,1,FIND(" ",B3594,1)),"-"))</f>
        <v>Lactobacillus </v>
      </c>
      <c r="S3594" s="0" t="str">
        <f aca="false">IF(MIDB(B3594,1,10)="Candidatus",MIDB(B3594,FIND(" ",B3594,12)+1,IFERROR(FIND(" ",B3594,FIND(" ",B3594,12)+1),LEN(B3594))-FIND(" ",B3594,12)),IF(AND(Q3594&gt;=65,Q3594&lt;=90),MIDB(B3594,FIND(" ",B3594,1),IFERROR(FIND(" ",B3594,FIND(" ",B3594,1)+1),LEN(B3594)+1)-FIND(" ",B3594,1)),"-"))</f>
        <v> plantarum</v>
      </c>
      <c r="T3594" s="0" t="n">
        <v>1</v>
      </c>
    </row>
    <row r="3595" customFormat="false" ht="12.8" hidden="false" customHeight="false" outlineLevel="0" collapsed="false">
      <c r="A3595" s="0" t="n">
        <v>3594</v>
      </c>
      <c r="B3595" s="0" t="s">
        <v>15658</v>
      </c>
      <c r="C3595" s="0" t="s">
        <v>21</v>
      </c>
      <c r="D3595" s="0" t="s">
        <v>54</v>
      </c>
      <c r="E3595" s="0" t="s">
        <v>1822</v>
      </c>
      <c r="F3595" s="0" t="s">
        <v>15662</v>
      </c>
      <c r="G3595" s="0" t="s">
        <v>15663</v>
      </c>
      <c r="H3595" s="0" t="s">
        <v>15664</v>
      </c>
      <c r="I3595" s="1" t="n">
        <v>51.857</v>
      </c>
      <c r="J3595" s="2" t="s">
        <v>15665</v>
      </c>
      <c r="K3595" s="2" t="s">
        <v>1353</v>
      </c>
      <c r="L3595" s="0" t="s">
        <v>29</v>
      </c>
      <c r="M3595" s="0" t="s">
        <v>29</v>
      </c>
      <c r="N3595" s="0" t="s">
        <v>29</v>
      </c>
      <c r="O3595" s="2" t="s">
        <v>1353</v>
      </c>
      <c r="P3595" s="0" t="s">
        <v>29</v>
      </c>
      <c r="Q3595" s="0" t="n">
        <f aca="false">_xlfn.UNICODE(B3595)</f>
        <v>76</v>
      </c>
      <c r="R3595" s="0" t="str">
        <f aca="false">IF(MIDB(B3595,1,10)="Candidatus",MIDB(B3595,FIND(" ",B3595,1)+1,FIND(" ",B3595,12)-FIND(" ",B3595,1)),IF(AND(Q3595&gt;=65,Q3595&lt;=90),MIDB(B3595,1,FIND(" ",B3595,1)),"-"))</f>
        <v>Lactobacillus </v>
      </c>
      <c r="S3595" s="0" t="str">
        <f aca="false">IF(MIDB(B3595,1,10)="Candidatus",MIDB(B3595,FIND(" ",B3595,12)+1,IFERROR(FIND(" ",B3595,FIND(" ",B3595,12)+1),LEN(B3595))-FIND(" ",B3595,12)),IF(AND(Q3595&gt;=65,Q3595&lt;=90),MIDB(B3595,FIND(" ",B3595,1),IFERROR(FIND(" ",B3595,FIND(" ",B3595,1)+1),LEN(B3595)+1)-FIND(" ",B3595,1)),"-"))</f>
        <v> plantarum</v>
      </c>
      <c r="T3595" s="0" t="n">
        <v>1</v>
      </c>
    </row>
    <row r="3596" customFormat="false" ht="12.8" hidden="false" customHeight="false" outlineLevel="0" collapsed="false">
      <c r="A3596" s="0" t="n">
        <v>3595</v>
      </c>
      <c r="B3596" s="0" t="s">
        <v>15658</v>
      </c>
      <c r="C3596" s="0" t="s">
        <v>21</v>
      </c>
      <c r="D3596" s="0" t="s">
        <v>54</v>
      </c>
      <c r="E3596" s="0" t="s">
        <v>1822</v>
      </c>
      <c r="F3596" s="0" t="s">
        <v>15666</v>
      </c>
      <c r="G3596" s="0" t="s">
        <v>15667</v>
      </c>
      <c r="H3596" s="0" t="s">
        <v>15668</v>
      </c>
      <c r="I3596" s="1" t="n">
        <v>50.195</v>
      </c>
      <c r="J3596" s="2" t="s">
        <v>15669</v>
      </c>
      <c r="K3596" s="2" t="s">
        <v>4325</v>
      </c>
      <c r="L3596" s="0" t="s">
        <v>29</v>
      </c>
      <c r="M3596" s="0" t="s">
        <v>29</v>
      </c>
      <c r="N3596" s="0" t="s">
        <v>29</v>
      </c>
      <c r="O3596" s="2" t="s">
        <v>39</v>
      </c>
      <c r="P3596" s="2" t="s">
        <v>112</v>
      </c>
      <c r="Q3596" s="0" t="n">
        <f aca="false">_xlfn.UNICODE(B3596)</f>
        <v>76</v>
      </c>
      <c r="R3596" s="0" t="str">
        <f aca="false">IF(MIDB(B3596,1,10)="Candidatus",MIDB(B3596,FIND(" ",B3596,1)+1,FIND(" ",B3596,12)-FIND(" ",B3596,1)),IF(AND(Q3596&gt;=65,Q3596&lt;=90),MIDB(B3596,1,FIND(" ",B3596,1)),"-"))</f>
        <v>Lactobacillus </v>
      </c>
      <c r="S3596" s="0" t="str">
        <f aca="false">IF(MIDB(B3596,1,10)="Candidatus",MIDB(B3596,FIND(" ",B3596,12)+1,IFERROR(FIND(" ",B3596,FIND(" ",B3596,12)+1),LEN(B3596))-FIND(" ",B3596,12)),IF(AND(Q3596&gt;=65,Q3596&lt;=90),MIDB(B3596,FIND(" ",B3596,1),IFERROR(FIND(" ",B3596,FIND(" ",B3596,1)+1),LEN(B3596)+1)-FIND(" ",B3596,1)),"-"))</f>
        <v> plantarum</v>
      </c>
      <c r="T3596" s="0" t="n">
        <v>1</v>
      </c>
    </row>
    <row r="3597" customFormat="false" ht="12.8" hidden="false" customHeight="false" outlineLevel="0" collapsed="false">
      <c r="A3597" s="0" t="n">
        <v>3596</v>
      </c>
      <c r="B3597" s="0" t="s">
        <v>15658</v>
      </c>
      <c r="C3597" s="0" t="s">
        <v>21</v>
      </c>
      <c r="D3597" s="0" t="s">
        <v>54</v>
      </c>
      <c r="E3597" s="0" t="s">
        <v>1822</v>
      </c>
      <c r="F3597" s="0" t="s">
        <v>15670</v>
      </c>
      <c r="G3597" s="0" t="s">
        <v>15671</v>
      </c>
      <c r="H3597" s="0" t="s">
        <v>15672</v>
      </c>
      <c r="I3597" s="1" t="n">
        <v>7.24</v>
      </c>
      <c r="J3597" s="2" t="s">
        <v>15673</v>
      </c>
      <c r="K3597" s="2" t="s">
        <v>45</v>
      </c>
      <c r="L3597" s="0" t="s">
        <v>29</v>
      </c>
      <c r="M3597" s="0" t="s">
        <v>29</v>
      </c>
      <c r="N3597" s="0" t="s">
        <v>29</v>
      </c>
      <c r="O3597" s="2" t="s">
        <v>96</v>
      </c>
      <c r="P3597" s="2" t="s">
        <v>46</v>
      </c>
      <c r="Q3597" s="0" t="n">
        <f aca="false">_xlfn.UNICODE(B3597)</f>
        <v>76</v>
      </c>
      <c r="R3597" s="0" t="str">
        <f aca="false">IF(MIDB(B3597,1,10)="Candidatus",MIDB(B3597,FIND(" ",B3597,1)+1,FIND(" ",B3597,12)-FIND(" ",B3597,1)),IF(AND(Q3597&gt;=65,Q3597&lt;=90),MIDB(B3597,1,FIND(" ",B3597,1)),"-"))</f>
        <v>Lactobacillus </v>
      </c>
      <c r="S3597" s="0" t="str">
        <f aca="false">IF(MIDB(B3597,1,10)="Candidatus",MIDB(B3597,FIND(" ",B3597,12)+1,IFERROR(FIND(" ",B3597,FIND(" ",B3597,12)+1),LEN(B3597))-FIND(" ",B3597,12)),IF(AND(Q3597&gt;=65,Q3597&lt;=90),MIDB(B3597,FIND(" ",B3597,1),IFERROR(FIND(" ",B3597,FIND(" ",B3597,1)+1),LEN(B3597)+1)-FIND(" ",B3597,1)),"-"))</f>
        <v> plantarum</v>
      </c>
      <c r="T3597" s="0" t="n">
        <v>1</v>
      </c>
    </row>
    <row r="3598" customFormat="false" ht="12.8" hidden="false" customHeight="false" outlineLevel="0" collapsed="false">
      <c r="A3598" s="0" t="n">
        <v>3597</v>
      </c>
      <c r="B3598" s="0" t="s">
        <v>15658</v>
      </c>
      <c r="C3598" s="0" t="s">
        <v>21</v>
      </c>
      <c r="D3598" s="0" t="s">
        <v>54</v>
      </c>
      <c r="E3598" s="0" t="s">
        <v>1822</v>
      </c>
      <c r="F3598" s="0" t="s">
        <v>15674</v>
      </c>
      <c r="G3598" s="0" t="s">
        <v>15675</v>
      </c>
      <c r="H3598" s="0" t="s">
        <v>15676</v>
      </c>
      <c r="I3598" s="1" t="n">
        <v>40.147</v>
      </c>
      <c r="J3598" s="2" t="s">
        <v>15677</v>
      </c>
      <c r="K3598" s="2" t="s">
        <v>464</v>
      </c>
      <c r="L3598" s="0" t="s">
        <v>29</v>
      </c>
      <c r="M3598" s="0" t="s">
        <v>29</v>
      </c>
      <c r="N3598" s="0" t="s">
        <v>29</v>
      </c>
      <c r="O3598" s="2" t="s">
        <v>1898</v>
      </c>
      <c r="P3598" s="2" t="s">
        <v>28</v>
      </c>
      <c r="Q3598" s="0" t="n">
        <f aca="false">_xlfn.UNICODE(B3598)</f>
        <v>76</v>
      </c>
      <c r="R3598" s="0" t="str">
        <f aca="false">IF(MIDB(B3598,1,10)="Candidatus",MIDB(B3598,FIND(" ",B3598,1)+1,FIND(" ",B3598,12)-FIND(" ",B3598,1)),IF(AND(Q3598&gt;=65,Q3598&lt;=90),MIDB(B3598,1,FIND(" ",B3598,1)),"-"))</f>
        <v>Lactobacillus </v>
      </c>
      <c r="S3598" s="0" t="str">
        <f aca="false">IF(MIDB(B3598,1,10)="Candidatus",MIDB(B3598,FIND(" ",B3598,12)+1,IFERROR(FIND(" ",B3598,FIND(" ",B3598,12)+1),LEN(B3598))-FIND(" ",B3598,12)),IF(AND(Q3598&gt;=65,Q3598&lt;=90),MIDB(B3598,FIND(" ",B3598,1),IFERROR(FIND(" ",B3598,FIND(" ",B3598,1)+1),LEN(B3598)+1)-FIND(" ",B3598,1)),"-"))</f>
        <v> plantarum</v>
      </c>
      <c r="T3598" s="0" t="n">
        <v>1</v>
      </c>
    </row>
    <row r="3599" customFormat="false" ht="12.8" hidden="false" customHeight="false" outlineLevel="0" collapsed="false">
      <c r="A3599" s="0" t="n">
        <v>3598</v>
      </c>
      <c r="B3599" s="0" t="s">
        <v>15658</v>
      </c>
      <c r="C3599" s="0" t="s">
        <v>21</v>
      </c>
      <c r="D3599" s="0" t="s">
        <v>54</v>
      </c>
      <c r="E3599" s="0" t="s">
        <v>1822</v>
      </c>
      <c r="F3599" s="0" t="s">
        <v>15678</v>
      </c>
      <c r="G3599" s="0" t="s">
        <v>15679</v>
      </c>
      <c r="H3599" s="0" t="s">
        <v>15680</v>
      </c>
      <c r="I3599" s="1" t="n">
        <v>27.282</v>
      </c>
      <c r="J3599" s="2" t="s">
        <v>15681</v>
      </c>
      <c r="K3599" s="2" t="s">
        <v>686</v>
      </c>
      <c r="L3599" s="0" t="s">
        <v>29</v>
      </c>
      <c r="M3599" s="0" t="s">
        <v>29</v>
      </c>
      <c r="N3599" s="0" t="s">
        <v>29</v>
      </c>
      <c r="O3599" s="2" t="s">
        <v>252</v>
      </c>
      <c r="P3599" s="2" t="s">
        <v>46</v>
      </c>
      <c r="Q3599" s="0" t="n">
        <f aca="false">_xlfn.UNICODE(B3599)</f>
        <v>76</v>
      </c>
      <c r="R3599" s="0" t="str">
        <f aca="false">IF(MIDB(B3599,1,10)="Candidatus",MIDB(B3599,FIND(" ",B3599,1)+1,FIND(" ",B3599,12)-FIND(" ",B3599,1)),IF(AND(Q3599&gt;=65,Q3599&lt;=90),MIDB(B3599,1,FIND(" ",B3599,1)),"-"))</f>
        <v>Lactobacillus </v>
      </c>
      <c r="S3599" s="0" t="str">
        <f aca="false">IF(MIDB(B3599,1,10)="Candidatus",MIDB(B3599,FIND(" ",B3599,12)+1,IFERROR(FIND(" ",B3599,FIND(" ",B3599,12)+1),LEN(B3599))-FIND(" ",B3599,12)),IF(AND(Q3599&gt;=65,Q3599&lt;=90),MIDB(B3599,FIND(" ",B3599,1),IFERROR(FIND(" ",B3599,FIND(" ",B3599,1)+1),LEN(B3599)+1)-FIND(" ",B3599,1)),"-"))</f>
        <v> plantarum</v>
      </c>
      <c r="T3599" s="0" t="n">
        <v>1</v>
      </c>
    </row>
    <row r="3600" customFormat="false" ht="12.8" hidden="false" customHeight="false" outlineLevel="0" collapsed="false">
      <c r="A3600" s="0" t="n">
        <v>3599</v>
      </c>
      <c r="B3600" s="0" t="s">
        <v>15658</v>
      </c>
      <c r="C3600" s="0" t="s">
        <v>21</v>
      </c>
      <c r="D3600" s="0" t="s">
        <v>54</v>
      </c>
      <c r="E3600" s="0" t="s">
        <v>1822</v>
      </c>
      <c r="F3600" s="0" t="s">
        <v>15682</v>
      </c>
      <c r="G3600" s="0" t="s">
        <v>15683</v>
      </c>
      <c r="H3600" s="0" t="s">
        <v>15684</v>
      </c>
      <c r="I3600" s="1" t="n">
        <v>6.464</v>
      </c>
      <c r="J3600" s="2" t="s">
        <v>15685</v>
      </c>
      <c r="K3600" s="2" t="s">
        <v>28</v>
      </c>
      <c r="L3600" s="0" t="s">
        <v>29</v>
      </c>
      <c r="M3600" s="0" t="s">
        <v>29</v>
      </c>
      <c r="N3600" s="0" t="s">
        <v>29</v>
      </c>
      <c r="O3600" s="2" t="s">
        <v>112</v>
      </c>
      <c r="P3600" s="2" t="s">
        <v>46</v>
      </c>
      <c r="Q3600" s="0" t="n">
        <f aca="false">_xlfn.UNICODE(B3600)</f>
        <v>76</v>
      </c>
      <c r="R3600" s="0" t="str">
        <f aca="false">IF(MIDB(B3600,1,10)="Candidatus",MIDB(B3600,FIND(" ",B3600,1)+1,FIND(" ",B3600,12)-FIND(" ",B3600,1)),IF(AND(Q3600&gt;=65,Q3600&lt;=90),MIDB(B3600,1,FIND(" ",B3600,1)),"-"))</f>
        <v>Lactobacillus </v>
      </c>
      <c r="S3600" s="0" t="str">
        <f aca="false">IF(MIDB(B3600,1,10)="Candidatus",MIDB(B3600,FIND(" ",B3600,12)+1,IFERROR(FIND(" ",B3600,FIND(" ",B3600,12)+1),LEN(B3600))-FIND(" ",B3600,12)),IF(AND(Q3600&gt;=65,Q3600&lt;=90),MIDB(B3600,FIND(" ",B3600,1),IFERROR(FIND(" ",B3600,FIND(" ",B3600,1)+1),LEN(B3600)+1)-FIND(" ",B3600,1)),"-"))</f>
        <v> plantarum</v>
      </c>
      <c r="T3600" s="0" t="n">
        <v>1</v>
      </c>
    </row>
    <row r="3601" customFormat="false" ht="12.8" hidden="false" customHeight="false" outlineLevel="0" collapsed="false">
      <c r="A3601" s="0" t="n">
        <v>3600</v>
      </c>
      <c r="B3601" s="0" t="s">
        <v>15658</v>
      </c>
      <c r="C3601" s="0" t="s">
        <v>21</v>
      </c>
      <c r="D3601" s="0" t="s">
        <v>54</v>
      </c>
      <c r="E3601" s="0" t="s">
        <v>1822</v>
      </c>
      <c r="F3601" s="0" t="s">
        <v>15686</v>
      </c>
      <c r="G3601" s="0" t="s">
        <v>15687</v>
      </c>
      <c r="H3601" s="0" t="s">
        <v>15688</v>
      </c>
      <c r="I3601" s="1" t="n">
        <v>37.097</v>
      </c>
      <c r="J3601" s="2" t="s">
        <v>15689</v>
      </c>
      <c r="K3601" s="2" t="s">
        <v>515</v>
      </c>
      <c r="L3601" s="0" t="s">
        <v>29</v>
      </c>
      <c r="M3601" s="0" t="s">
        <v>29</v>
      </c>
      <c r="N3601" s="0" t="s">
        <v>29</v>
      </c>
      <c r="O3601" s="2" t="s">
        <v>686</v>
      </c>
      <c r="P3601" s="2" t="s">
        <v>60</v>
      </c>
      <c r="Q3601" s="0" t="n">
        <f aca="false">_xlfn.UNICODE(B3601)</f>
        <v>76</v>
      </c>
      <c r="R3601" s="0" t="str">
        <f aca="false">IF(MIDB(B3601,1,10)="Candidatus",MIDB(B3601,FIND(" ",B3601,1)+1,FIND(" ",B3601,12)-FIND(" ",B3601,1)),IF(AND(Q3601&gt;=65,Q3601&lt;=90),MIDB(B3601,1,FIND(" ",B3601,1)),"-"))</f>
        <v>Lactobacillus </v>
      </c>
      <c r="S3601" s="0" t="str">
        <f aca="false">IF(MIDB(B3601,1,10)="Candidatus",MIDB(B3601,FIND(" ",B3601,12)+1,IFERROR(FIND(" ",B3601,FIND(" ",B3601,12)+1),LEN(B3601))-FIND(" ",B3601,12)),IF(AND(Q3601&gt;=65,Q3601&lt;=90),MIDB(B3601,FIND(" ",B3601,1),IFERROR(FIND(" ",B3601,FIND(" ",B3601,1)+1),LEN(B3601)+1)-FIND(" ",B3601,1)),"-"))</f>
        <v> plantarum</v>
      </c>
      <c r="T3601" s="0" t="n">
        <v>1</v>
      </c>
    </row>
    <row r="3602" customFormat="false" ht="12.8" hidden="false" customHeight="false" outlineLevel="0" collapsed="false">
      <c r="A3602" s="0" t="n">
        <v>3601</v>
      </c>
      <c r="B3602" s="0" t="s">
        <v>15658</v>
      </c>
      <c r="C3602" s="0" t="s">
        <v>21</v>
      </c>
      <c r="D3602" s="0" t="s">
        <v>54</v>
      </c>
      <c r="E3602" s="0" t="s">
        <v>1822</v>
      </c>
      <c r="F3602" s="0" t="s">
        <v>15690</v>
      </c>
      <c r="G3602" s="0" t="s">
        <v>15691</v>
      </c>
      <c r="H3602" s="0" t="s">
        <v>15692</v>
      </c>
      <c r="I3602" s="1" t="n">
        <v>8.636</v>
      </c>
      <c r="J3602" s="2" t="s">
        <v>15693</v>
      </c>
      <c r="K3602" s="2" t="s">
        <v>45</v>
      </c>
      <c r="L3602" s="0" t="s">
        <v>29</v>
      </c>
      <c r="M3602" s="0" t="s">
        <v>29</v>
      </c>
      <c r="N3602" s="0" t="s">
        <v>29</v>
      </c>
      <c r="O3602" s="2" t="s">
        <v>45</v>
      </c>
      <c r="P3602" s="0" t="s">
        <v>29</v>
      </c>
      <c r="Q3602" s="0" t="n">
        <f aca="false">_xlfn.UNICODE(B3602)</f>
        <v>76</v>
      </c>
      <c r="R3602" s="0" t="str">
        <f aca="false">IF(MIDB(B3602,1,10)="Candidatus",MIDB(B3602,FIND(" ",B3602,1)+1,FIND(" ",B3602,12)-FIND(" ",B3602,1)),IF(AND(Q3602&gt;=65,Q3602&lt;=90),MIDB(B3602,1,FIND(" ",B3602,1)),"-"))</f>
        <v>Lactobacillus </v>
      </c>
      <c r="S3602" s="0" t="str">
        <f aca="false">IF(MIDB(B3602,1,10)="Candidatus",MIDB(B3602,FIND(" ",B3602,12)+1,IFERROR(FIND(" ",B3602,FIND(" ",B3602,12)+1),LEN(B3602))-FIND(" ",B3602,12)),IF(AND(Q3602&gt;=65,Q3602&lt;=90),MIDB(B3602,FIND(" ",B3602,1),IFERROR(FIND(" ",B3602,FIND(" ",B3602,1)+1),LEN(B3602)+1)-FIND(" ",B3602,1)),"-"))</f>
        <v> plantarum</v>
      </c>
      <c r="T3602" s="0" t="n">
        <v>1</v>
      </c>
    </row>
    <row r="3603" customFormat="false" ht="12.8" hidden="false" customHeight="false" outlineLevel="0" collapsed="false">
      <c r="A3603" s="0" t="n">
        <v>3602</v>
      </c>
      <c r="B3603" s="0" t="s">
        <v>15658</v>
      </c>
      <c r="C3603" s="0" t="s">
        <v>21</v>
      </c>
      <c r="D3603" s="0" t="s">
        <v>54</v>
      </c>
      <c r="E3603" s="0" t="s">
        <v>1822</v>
      </c>
      <c r="F3603" s="0" t="s">
        <v>15694</v>
      </c>
      <c r="G3603" s="0" t="s">
        <v>15695</v>
      </c>
      <c r="H3603" s="0" t="s">
        <v>15696</v>
      </c>
      <c r="I3603" s="1" t="n">
        <v>74.078</v>
      </c>
      <c r="J3603" s="2" t="s">
        <v>15697</v>
      </c>
      <c r="K3603" s="2" t="s">
        <v>703</v>
      </c>
      <c r="L3603" s="0" t="s">
        <v>29</v>
      </c>
      <c r="M3603" s="0" t="s">
        <v>29</v>
      </c>
      <c r="N3603" s="0" t="s">
        <v>29</v>
      </c>
      <c r="O3603" s="2" t="s">
        <v>776</v>
      </c>
      <c r="P3603" s="2" t="s">
        <v>60</v>
      </c>
      <c r="Q3603" s="0" t="n">
        <f aca="false">_xlfn.UNICODE(B3603)</f>
        <v>76</v>
      </c>
      <c r="R3603" s="0" t="str">
        <f aca="false">IF(MIDB(B3603,1,10)="Candidatus",MIDB(B3603,FIND(" ",B3603,1)+1,FIND(" ",B3603,12)-FIND(" ",B3603,1)),IF(AND(Q3603&gt;=65,Q3603&lt;=90),MIDB(B3603,1,FIND(" ",B3603,1)),"-"))</f>
        <v>Lactobacillus </v>
      </c>
      <c r="S3603" s="0" t="str">
        <f aca="false">IF(MIDB(B3603,1,10)="Candidatus",MIDB(B3603,FIND(" ",B3603,12)+1,IFERROR(FIND(" ",B3603,FIND(" ",B3603,12)+1),LEN(B3603))-FIND(" ",B3603,12)),IF(AND(Q3603&gt;=65,Q3603&lt;=90),MIDB(B3603,FIND(" ",B3603,1),IFERROR(FIND(" ",B3603,FIND(" ",B3603,1)+1),LEN(B3603)+1)-FIND(" ",B3603,1)),"-"))</f>
        <v> plantarum</v>
      </c>
      <c r="T3603" s="0" t="n">
        <v>1</v>
      </c>
    </row>
    <row r="3604" customFormat="false" ht="12.8" hidden="false" customHeight="false" outlineLevel="0" collapsed="false">
      <c r="A3604" s="0" t="n">
        <v>3603</v>
      </c>
      <c r="B3604" s="0" t="s">
        <v>15698</v>
      </c>
      <c r="C3604" s="0" t="s">
        <v>21</v>
      </c>
      <c r="D3604" s="0" t="s">
        <v>54</v>
      </c>
      <c r="E3604" s="0" t="s">
        <v>1822</v>
      </c>
      <c r="F3604" s="0" t="s">
        <v>15699</v>
      </c>
      <c r="G3604" s="0" t="s">
        <v>15700</v>
      </c>
      <c r="H3604" s="0" t="s">
        <v>15701</v>
      </c>
      <c r="I3604" s="1" t="n">
        <v>10.941</v>
      </c>
      <c r="J3604" s="2" t="s">
        <v>15702</v>
      </c>
      <c r="K3604" s="2" t="s">
        <v>44</v>
      </c>
      <c r="L3604" s="0" t="s">
        <v>29</v>
      </c>
      <c r="M3604" s="0" t="s">
        <v>29</v>
      </c>
      <c r="N3604" s="0" t="s">
        <v>29</v>
      </c>
      <c r="O3604" s="2" t="s">
        <v>45</v>
      </c>
      <c r="P3604" s="2" t="s">
        <v>46</v>
      </c>
      <c r="Q3604" s="0" t="n">
        <f aca="false">_xlfn.UNICODE(B3604)</f>
        <v>76</v>
      </c>
      <c r="R3604" s="0" t="str">
        <f aca="false">IF(MIDB(B3604,1,10)="Candidatus",MIDB(B3604,FIND(" ",B3604,1)+1,FIND(" ",B3604,12)-FIND(" ",B3604,1)),IF(AND(Q3604&gt;=65,Q3604&lt;=90),MIDB(B3604,1,FIND(" ",B3604,1)),"-"))</f>
        <v>Lactobacillus </v>
      </c>
      <c r="S3604" s="0" t="str">
        <f aca="false">IF(MIDB(B3604,1,10)="Candidatus",MIDB(B3604,FIND(" ",B3604,12)+1,IFERROR(FIND(" ",B3604,FIND(" ",B3604,12)+1),LEN(B3604))-FIND(" ",B3604,12)),IF(AND(Q3604&gt;=65,Q3604&lt;=90),MIDB(B3604,FIND(" ",B3604,1),IFERROR(FIND(" ",B3604,FIND(" ",B3604,1)+1),LEN(B3604)+1)-FIND(" ",B3604,1)),"-"))</f>
        <v> plantarum</v>
      </c>
      <c r="T3604" s="0" t="n">
        <v>1</v>
      </c>
    </row>
    <row r="3605" customFormat="false" ht="12.8" hidden="false" customHeight="false" outlineLevel="0" collapsed="false">
      <c r="A3605" s="0" t="n">
        <v>3604</v>
      </c>
      <c r="B3605" s="0" t="s">
        <v>15698</v>
      </c>
      <c r="C3605" s="0" t="s">
        <v>21</v>
      </c>
      <c r="D3605" s="0" t="s">
        <v>54</v>
      </c>
      <c r="E3605" s="0" t="s">
        <v>1822</v>
      </c>
      <c r="F3605" s="0" t="s">
        <v>15703</v>
      </c>
      <c r="G3605" s="0" t="s">
        <v>15704</v>
      </c>
      <c r="H3605" s="0" t="s">
        <v>15705</v>
      </c>
      <c r="I3605" s="1" t="n">
        <v>2.127</v>
      </c>
      <c r="J3605" s="2" t="s">
        <v>15706</v>
      </c>
      <c r="K3605" s="2" t="s">
        <v>46</v>
      </c>
      <c r="L3605" s="0" t="s">
        <v>29</v>
      </c>
      <c r="M3605" s="0" t="s">
        <v>29</v>
      </c>
      <c r="N3605" s="0" t="s">
        <v>29</v>
      </c>
      <c r="O3605" s="2" t="s">
        <v>46</v>
      </c>
      <c r="P3605" s="0" t="s">
        <v>29</v>
      </c>
      <c r="Q3605" s="0" t="n">
        <f aca="false">_xlfn.UNICODE(B3605)</f>
        <v>76</v>
      </c>
      <c r="R3605" s="0" t="str">
        <f aca="false">IF(MIDB(B3605,1,10)="Candidatus",MIDB(B3605,FIND(" ",B3605,1)+1,FIND(" ",B3605,12)-FIND(" ",B3605,1)),IF(AND(Q3605&gt;=65,Q3605&lt;=90),MIDB(B3605,1,FIND(" ",B3605,1)),"-"))</f>
        <v>Lactobacillus </v>
      </c>
      <c r="S3605" s="0" t="str">
        <f aca="false">IF(MIDB(B3605,1,10)="Candidatus",MIDB(B3605,FIND(" ",B3605,12)+1,IFERROR(FIND(" ",B3605,FIND(" ",B3605,12)+1),LEN(B3605))-FIND(" ",B3605,12)),IF(AND(Q3605&gt;=65,Q3605&lt;=90),MIDB(B3605,FIND(" ",B3605,1),IFERROR(FIND(" ",B3605,FIND(" ",B3605,1)+1),LEN(B3605)+1)-FIND(" ",B3605,1)),"-"))</f>
        <v> plantarum</v>
      </c>
      <c r="T3605" s="0" t="n">
        <v>1</v>
      </c>
    </row>
    <row r="3606" customFormat="false" ht="12.8" hidden="false" customHeight="false" outlineLevel="0" collapsed="false">
      <c r="A3606" s="0" t="n">
        <v>3605</v>
      </c>
      <c r="B3606" s="0" t="s">
        <v>15698</v>
      </c>
      <c r="C3606" s="0" t="s">
        <v>21</v>
      </c>
      <c r="D3606" s="0" t="s">
        <v>54</v>
      </c>
      <c r="E3606" s="0" t="s">
        <v>1822</v>
      </c>
      <c r="F3606" s="0" t="s">
        <v>15707</v>
      </c>
      <c r="G3606" s="0" t="s">
        <v>15708</v>
      </c>
      <c r="H3606" s="0" t="s">
        <v>15709</v>
      </c>
      <c r="I3606" s="1" t="n">
        <v>27.839</v>
      </c>
      <c r="J3606" s="2" t="s">
        <v>15710</v>
      </c>
      <c r="K3606" s="2" t="s">
        <v>252</v>
      </c>
      <c r="L3606" s="0" t="s">
        <v>29</v>
      </c>
      <c r="M3606" s="0" t="s">
        <v>29</v>
      </c>
      <c r="N3606" s="0" t="s">
        <v>29</v>
      </c>
      <c r="O3606" s="2" t="s">
        <v>252</v>
      </c>
      <c r="P3606" s="0" t="s">
        <v>29</v>
      </c>
      <c r="Q3606" s="0" t="n">
        <f aca="false">_xlfn.UNICODE(B3606)</f>
        <v>76</v>
      </c>
      <c r="R3606" s="0" t="str">
        <f aca="false">IF(MIDB(B3606,1,10)="Candidatus",MIDB(B3606,FIND(" ",B3606,1)+1,FIND(" ",B3606,12)-FIND(" ",B3606,1)),IF(AND(Q3606&gt;=65,Q3606&lt;=90),MIDB(B3606,1,FIND(" ",B3606,1)),"-"))</f>
        <v>Lactobacillus </v>
      </c>
      <c r="S3606" s="0" t="str">
        <f aca="false">IF(MIDB(B3606,1,10)="Candidatus",MIDB(B3606,FIND(" ",B3606,12)+1,IFERROR(FIND(" ",B3606,FIND(" ",B3606,12)+1),LEN(B3606))-FIND(" ",B3606,12)),IF(AND(Q3606&gt;=65,Q3606&lt;=90),MIDB(B3606,FIND(" ",B3606,1),IFERROR(FIND(" ",B3606,FIND(" ",B3606,1)+1),LEN(B3606)+1)-FIND(" ",B3606,1)),"-"))</f>
        <v> plantarum</v>
      </c>
      <c r="T3606" s="0" t="n">
        <v>1</v>
      </c>
    </row>
    <row r="3607" customFormat="false" ht="12.8" hidden="false" customHeight="false" outlineLevel="0" collapsed="false">
      <c r="A3607" s="0" t="n">
        <v>3606</v>
      </c>
      <c r="B3607" s="0" t="s">
        <v>15711</v>
      </c>
      <c r="C3607" s="0" t="s">
        <v>21</v>
      </c>
      <c r="D3607" s="0" t="s">
        <v>54</v>
      </c>
      <c r="E3607" s="0" t="s">
        <v>1822</v>
      </c>
      <c r="F3607" s="0" t="s">
        <v>15712</v>
      </c>
      <c r="G3607" s="0" t="s">
        <v>29</v>
      </c>
      <c r="H3607" s="0" t="s">
        <v>15713</v>
      </c>
      <c r="I3607" s="1" t="n">
        <v>2.062</v>
      </c>
      <c r="J3607" s="2" t="s">
        <v>15714</v>
      </c>
      <c r="K3607" s="2" t="s">
        <v>129</v>
      </c>
      <c r="L3607" s="0" t="s">
        <v>29</v>
      </c>
      <c r="M3607" s="0" t="s">
        <v>29</v>
      </c>
      <c r="N3607" s="0" t="s">
        <v>29</v>
      </c>
      <c r="O3607" s="2" t="s">
        <v>129</v>
      </c>
      <c r="P3607" s="0" t="s">
        <v>29</v>
      </c>
      <c r="Q3607" s="0" t="n">
        <f aca="false">_xlfn.UNICODE(B3607)</f>
        <v>76</v>
      </c>
      <c r="R3607" s="0" t="str">
        <f aca="false">IF(MIDB(B3607,1,10)="Candidatus",MIDB(B3607,FIND(" ",B3607,1)+1,FIND(" ",B3607,12)-FIND(" ",B3607,1)),IF(AND(Q3607&gt;=65,Q3607&lt;=90),MIDB(B3607,1,FIND(" ",B3607,1)),"-"))</f>
        <v>Lactobacillus </v>
      </c>
      <c r="S3607" s="0" t="str">
        <f aca="false">IF(MIDB(B3607,1,10)="Candidatus",MIDB(B3607,FIND(" ",B3607,12)+1,IFERROR(FIND(" ",B3607,FIND(" ",B3607,12)+1),LEN(B3607))-FIND(" ",B3607,12)),IF(AND(Q3607&gt;=65,Q3607&lt;=90),MIDB(B3607,FIND(" ",B3607,1),IFERROR(FIND(" ",B3607,FIND(" ",B3607,1)+1),LEN(B3607)+1)-FIND(" ",B3607,1)),"-"))</f>
        <v> plantarum</v>
      </c>
      <c r="T3607" s="0" t="n">
        <v>1</v>
      </c>
    </row>
    <row r="3608" customFormat="false" ht="12.8" hidden="false" customHeight="false" outlineLevel="0" collapsed="false">
      <c r="A3608" s="0" t="n">
        <v>3607</v>
      </c>
      <c r="B3608" s="0" t="s">
        <v>15711</v>
      </c>
      <c r="C3608" s="0" t="s">
        <v>21</v>
      </c>
      <c r="D3608" s="0" t="s">
        <v>54</v>
      </c>
      <c r="E3608" s="0" t="s">
        <v>1822</v>
      </c>
      <c r="F3608" s="0" t="s">
        <v>15715</v>
      </c>
      <c r="G3608" s="0" t="s">
        <v>29</v>
      </c>
      <c r="H3608" s="0" t="s">
        <v>15716</v>
      </c>
      <c r="I3608" s="1" t="n">
        <v>9.253</v>
      </c>
      <c r="J3608" s="2" t="s">
        <v>15511</v>
      </c>
      <c r="K3608" s="2" t="s">
        <v>112</v>
      </c>
      <c r="L3608" s="0" t="s">
        <v>29</v>
      </c>
      <c r="M3608" s="0" t="s">
        <v>29</v>
      </c>
      <c r="N3608" s="0" t="s">
        <v>29</v>
      </c>
      <c r="O3608" s="2" t="s">
        <v>112</v>
      </c>
      <c r="P3608" s="0" t="s">
        <v>29</v>
      </c>
      <c r="Q3608" s="0" t="n">
        <f aca="false">_xlfn.UNICODE(B3608)</f>
        <v>76</v>
      </c>
      <c r="R3608" s="0" t="str">
        <f aca="false">IF(MIDB(B3608,1,10)="Candidatus",MIDB(B3608,FIND(" ",B3608,1)+1,FIND(" ",B3608,12)-FIND(" ",B3608,1)),IF(AND(Q3608&gt;=65,Q3608&lt;=90),MIDB(B3608,1,FIND(" ",B3608,1)),"-"))</f>
        <v>Lactobacillus </v>
      </c>
      <c r="S3608" s="0" t="str">
        <f aca="false">IF(MIDB(B3608,1,10)="Candidatus",MIDB(B3608,FIND(" ",B3608,12)+1,IFERROR(FIND(" ",B3608,FIND(" ",B3608,12)+1),LEN(B3608))-FIND(" ",B3608,12)),IF(AND(Q3608&gt;=65,Q3608&lt;=90),MIDB(B3608,FIND(" ",B3608,1),IFERROR(FIND(" ",B3608,FIND(" ",B3608,1)+1),LEN(B3608)+1)-FIND(" ",B3608,1)),"-"))</f>
        <v> plantarum</v>
      </c>
      <c r="T3608" s="0" t="n">
        <v>1</v>
      </c>
    </row>
    <row r="3609" customFormat="false" ht="12.8" hidden="false" customHeight="false" outlineLevel="0" collapsed="false">
      <c r="A3609" s="0" t="n">
        <v>3608</v>
      </c>
      <c r="B3609" s="0" t="s">
        <v>15717</v>
      </c>
      <c r="C3609" s="0" t="s">
        <v>21</v>
      </c>
      <c r="D3609" s="0" t="s">
        <v>54</v>
      </c>
      <c r="E3609" s="0" t="s">
        <v>1822</v>
      </c>
      <c r="F3609" s="0" t="s">
        <v>15718</v>
      </c>
      <c r="G3609" s="0" t="s">
        <v>15719</v>
      </c>
      <c r="H3609" s="0" t="s">
        <v>15720</v>
      </c>
      <c r="I3609" s="1" t="n">
        <v>8.686</v>
      </c>
      <c r="J3609" s="2" t="s">
        <v>15721</v>
      </c>
      <c r="K3609" s="2" t="s">
        <v>45</v>
      </c>
      <c r="L3609" s="0" t="s">
        <v>29</v>
      </c>
      <c r="M3609" s="0" t="s">
        <v>29</v>
      </c>
      <c r="N3609" s="0" t="s">
        <v>29</v>
      </c>
      <c r="O3609" s="2" t="s">
        <v>45</v>
      </c>
      <c r="P3609" s="0" t="s">
        <v>29</v>
      </c>
      <c r="Q3609" s="0" t="n">
        <f aca="false">_xlfn.UNICODE(B3609)</f>
        <v>76</v>
      </c>
      <c r="R3609" s="0" t="str">
        <f aca="false">IF(MIDB(B3609,1,10)="Candidatus",MIDB(B3609,FIND(" ",B3609,1)+1,FIND(" ",B3609,12)-FIND(" ",B3609,1)),IF(AND(Q3609&gt;=65,Q3609&lt;=90),MIDB(B3609,1,FIND(" ",B3609,1)),"-"))</f>
        <v>Lactobacillus </v>
      </c>
      <c r="S3609" s="0" t="str">
        <f aca="false">IF(MIDB(B3609,1,10)="Candidatus",MIDB(B3609,FIND(" ",B3609,12)+1,IFERROR(FIND(" ",B3609,FIND(" ",B3609,12)+1),LEN(B3609))-FIND(" ",B3609,12)),IF(AND(Q3609&gt;=65,Q3609&lt;=90),MIDB(B3609,FIND(" ",B3609,1),IFERROR(FIND(" ",B3609,FIND(" ",B3609,1)+1),LEN(B3609)+1)-FIND(" ",B3609,1)),"-"))</f>
        <v> plantarum</v>
      </c>
      <c r="T3609" s="0" t="n">
        <v>1</v>
      </c>
    </row>
    <row r="3610" customFormat="false" ht="12.8" hidden="false" customHeight="false" outlineLevel="0" collapsed="false">
      <c r="A3610" s="0" t="n">
        <v>3609</v>
      </c>
      <c r="B3610" s="0" t="s">
        <v>15717</v>
      </c>
      <c r="C3610" s="0" t="s">
        <v>21</v>
      </c>
      <c r="D3610" s="0" t="s">
        <v>54</v>
      </c>
      <c r="E3610" s="0" t="s">
        <v>1822</v>
      </c>
      <c r="F3610" s="0" t="s">
        <v>15722</v>
      </c>
      <c r="G3610" s="0" t="s">
        <v>15723</v>
      </c>
      <c r="H3610" s="0" t="s">
        <v>15724</v>
      </c>
      <c r="I3610" s="1" t="n">
        <v>39.468</v>
      </c>
      <c r="J3610" s="2" t="s">
        <v>15725</v>
      </c>
      <c r="K3610" s="2" t="s">
        <v>851</v>
      </c>
      <c r="L3610" s="0" t="s">
        <v>29</v>
      </c>
      <c r="M3610" s="0" t="s">
        <v>29</v>
      </c>
      <c r="N3610" s="0" t="s">
        <v>29</v>
      </c>
      <c r="O3610" s="2" t="s">
        <v>695</v>
      </c>
      <c r="P3610" s="2" t="s">
        <v>112</v>
      </c>
      <c r="Q3610" s="0" t="n">
        <f aca="false">_xlfn.UNICODE(B3610)</f>
        <v>76</v>
      </c>
      <c r="R3610" s="0" t="str">
        <f aca="false">IF(MIDB(B3610,1,10)="Candidatus",MIDB(B3610,FIND(" ",B3610,1)+1,FIND(" ",B3610,12)-FIND(" ",B3610,1)),IF(AND(Q3610&gt;=65,Q3610&lt;=90),MIDB(B3610,1,FIND(" ",B3610,1)),"-"))</f>
        <v>Lactobacillus </v>
      </c>
      <c r="S3610" s="0" t="str">
        <f aca="false">IF(MIDB(B3610,1,10)="Candidatus",MIDB(B3610,FIND(" ",B3610,12)+1,IFERROR(FIND(" ",B3610,FIND(" ",B3610,12)+1),LEN(B3610))-FIND(" ",B3610,12)),IF(AND(Q3610&gt;=65,Q3610&lt;=90),MIDB(B3610,FIND(" ",B3610,1),IFERROR(FIND(" ",B3610,FIND(" ",B3610,1)+1),LEN(B3610)+1)-FIND(" ",B3610,1)),"-"))</f>
        <v> plantarum</v>
      </c>
      <c r="T3610" s="0" t="n">
        <v>1</v>
      </c>
    </row>
    <row r="3611" customFormat="false" ht="12.8" hidden="false" customHeight="false" outlineLevel="0" collapsed="false">
      <c r="A3611" s="0" t="n">
        <v>3610</v>
      </c>
      <c r="B3611" s="0" t="s">
        <v>15717</v>
      </c>
      <c r="C3611" s="0" t="s">
        <v>21</v>
      </c>
      <c r="D3611" s="0" t="s">
        <v>54</v>
      </c>
      <c r="E3611" s="0" t="s">
        <v>1822</v>
      </c>
      <c r="F3611" s="0" t="s">
        <v>15726</v>
      </c>
      <c r="G3611" s="0" t="s">
        <v>15727</v>
      </c>
      <c r="H3611" s="0" t="s">
        <v>15728</v>
      </c>
      <c r="I3611" s="1" t="n">
        <v>49.018</v>
      </c>
      <c r="J3611" s="2" t="s">
        <v>15729</v>
      </c>
      <c r="K3611" s="2" t="s">
        <v>953</v>
      </c>
      <c r="L3611" s="0" t="s">
        <v>29</v>
      </c>
      <c r="M3611" s="0" t="s">
        <v>29</v>
      </c>
      <c r="N3611" s="0" t="s">
        <v>29</v>
      </c>
      <c r="O3611" s="2" t="s">
        <v>851</v>
      </c>
      <c r="P3611" s="2" t="s">
        <v>52</v>
      </c>
      <c r="Q3611" s="0" t="n">
        <f aca="false">_xlfn.UNICODE(B3611)</f>
        <v>76</v>
      </c>
      <c r="R3611" s="0" t="str">
        <f aca="false">IF(MIDB(B3611,1,10)="Candidatus",MIDB(B3611,FIND(" ",B3611,1)+1,FIND(" ",B3611,12)-FIND(" ",B3611,1)),IF(AND(Q3611&gt;=65,Q3611&lt;=90),MIDB(B3611,1,FIND(" ",B3611,1)),"-"))</f>
        <v>Lactobacillus </v>
      </c>
      <c r="S3611" s="0" t="str">
        <f aca="false">IF(MIDB(B3611,1,10)="Candidatus",MIDB(B3611,FIND(" ",B3611,12)+1,IFERROR(FIND(" ",B3611,FIND(" ",B3611,12)+1),LEN(B3611))-FIND(" ",B3611,12)),IF(AND(Q3611&gt;=65,Q3611&lt;=90),MIDB(B3611,FIND(" ",B3611,1),IFERROR(FIND(" ",B3611,FIND(" ",B3611,1)+1),LEN(B3611)+1)-FIND(" ",B3611,1)),"-"))</f>
        <v> plantarum</v>
      </c>
      <c r="T3611" s="0" t="n">
        <v>1</v>
      </c>
    </row>
    <row r="3612" customFormat="false" ht="12.8" hidden="false" customHeight="false" outlineLevel="0" collapsed="false">
      <c r="A3612" s="0" t="n">
        <v>3611</v>
      </c>
      <c r="B3612" s="0" t="s">
        <v>15717</v>
      </c>
      <c r="C3612" s="0" t="s">
        <v>21</v>
      </c>
      <c r="D3612" s="0" t="s">
        <v>54</v>
      </c>
      <c r="E3612" s="0" t="s">
        <v>1822</v>
      </c>
      <c r="F3612" s="0" t="s">
        <v>15730</v>
      </c>
      <c r="G3612" s="0" t="s">
        <v>15731</v>
      </c>
      <c r="H3612" s="0" t="s">
        <v>15732</v>
      </c>
      <c r="I3612" s="1" t="n">
        <v>45.418</v>
      </c>
      <c r="J3612" s="2" t="s">
        <v>15733</v>
      </c>
      <c r="K3612" s="2" t="s">
        <v>4325</v>
      </c>
      <c r="L3612" s="0" t="s">
        <v>29</v>
      </c>
      <c r="M3612" s="0" t="s">
        <v>29</v>
      </c>
      <c r="N3612" s="0" t="s">
        <v>29</v>
      </c>
      <c r="O3612" s="2" t="s">
        <v>998</v>
      </c>
      <c r="P3612" s="2" t="s">
        <v>52</v>
      </c>
      <c r="Q3612" s="0" t="n">
        <f aca="false">_xlfn.UNICODE(B3612)</f>
        <v>76</v>
      </c>
      <c r="R3612" s="0" t="str">
        <f aca="false">IF(MIDB(B3612,1,10)="Candidatus",MIDB(B3612,FIND(" ",B3612,1)+1,FIND(" ",B3612,12)-FIND(" ",B3612,1)),IF(AND(Q3612&gt;=65,Q3612&lt;=90),MIDB(B3612,1,FIND(" ",B3612,1)),"-"))</f>
        <v>Lactobacillus </v>
      </c>
      <c r="S3612" s="0" t="str">
        <f aca="false">IF(MIDB(B3612,1,10)="Candidatus",MIDB(B3612,FIND(" ",B3612,12)+1,IFERROR(FIND(" ",B3612,FIND(" ",B3612,12)+1),LEN(B3612))-FIND(" ",B3612,12)),IF(AND(Q3612&gt;=65,Q3612&lt;=90),MIDB(B3612,FIND(" ",B3612,1),IFERROR(FIND(" ",B3612,FIND(" ",B3612,1)+1),LEN(B3612)+1)-FIND(" ",B3612,1)),"-"))</f>
        <v> plantarum</v>
      </c>
      <c r="T3612" s="0" t="n">
        <v>1</v>
      </c>
    </row>
    <row r="3613" customFormat="false" ht="12.8" hidden="false" customHeight="false" outlineLevel="0" collapsed="false">
      <c r="A3613" s="0" t="n">
        <v>3612</v>
      </c>
      <c r="B3613" s="0" t="s">
        <v>15717</v>
      </c>
      <c r="C3613" s="0" t="s">
        <v>21</v>
      </c>
      <c r="D3613" s="0" t="s">
        <v>54</v>
      </c>
      <c r="E3613" s="0" t="s">
        <v>1822</v>
      </c>
      <c r="F3613" s="0" t="s">
        <v>15734</v>
      </c>
      <c r="G3613" s="0" t="s">
        <v>15735</v>
      </c>
      <c r="H3613" s="0" t="s">
        <v>15736</v>
      </c>
      <c r="I3613" s="1" t="n">
        <v>15.174</v>
      </c>
      <c r="J3613" s="2" t="s">
        <v>15737</v>
      </c>
      <c r="K3613" s="2" t="s">
        <v>205</v>
      </c>
      <c r="L3613" s="0" t="s">
        <v>29</v>
      </c>
      <c r="M3613" s="0" t="s">
        <v>29</v>
      </c>
      <c r="N3613" s="0" t="s">
        <v>29</v>
      </c>
      <c r="O3613" s="2" t="s">
        <v>205</v>
      </c>
      <c r="P3613" s="0" t="s">
        <v>29</v>
      </c>
      <c r="Q3613" s="0" t="n">
        <f aca="false">_xlfn.UNICODE(B3613)</f>
        <v>76</v>
      </c>
      <c r="R3613" s="0" t="str">
        <f aca="false">IF(MIDB(B3613,1,10)="Candidatus",MIDB(B3613,FIND(" ",B3613,1)+1,FIND(" ",B3613,12)-FIND(" ",B3613,1)),IF(AND(Q3613&gt;=65,Q3613&lt;=90),MIDB(B3613,1,FIND(" ",B3613,1)),"-"))</f>
        <v>Lactobacillus </v>
      </c>
      <c r="S3613" s="0" t="str">
        <f aca="false">IF(MIDB(B3613,1,10)="Candidatus",MIDB(B3613,FIND(" ",B3613,12)+1,IFERROR(FIND(" ",B3613,FIND(" ",B3613,12)+1),LEN(B3613))-FIND(" ",B3613,12)),IF(AND(Q3613&gt;=65,Q3613&lt;=90),MIDB(B3613,FIND(" ",B3613,1),IFERROR(FIND(" ",B3613,FIND(" ",B3613,1)+1),LEN(B3613)+1)-FIND(" ",B3613,1)),"-"))</f>
        <v> plantarum</v>
      </c>
      <c r="T3613" s="0" t="n">
        <v>1</v>
      </c>
    </row>
    <row r="3614" customFormat="false" ht="12.8" hidden="false" customHeight="false" outlineLevel="0" collapsed="false">
      <c r="A3614" s="0" t="n">
        <v>3613</v>
      </c>
      <c r="B3614" s="0" t="s">
        <v>15717</v>
      </c>
      <c r="C3614" s="0" t="s">
        <v>21</v>
      </c>
      <c r="D3614" s="0" t="s">
        <v>54</v>
      </c>
      <c r="E3614" s="0" t="s">
        <v>1822</v>
      </c>
      <c r="F3614" s="0" t="s">
        <v>15738</v>
      </c>
      <c r="G3614" s="0" t="s">
        <v>15739</v>
      </c>
      <c r="H3614" s="0" t="s">
        <v>15740</v>
      </c>
      <c r="I3614" s="1" t="n">
        <v>37.042</v>
      </c>
      <c r="J3614" s="2" t="s">
        <v>15741</v>
      </c>
      <c r="K3614" s="2" t="s">
        <v>612</v>
      </c>
      <c r="L3614" s="0" t="s">
        <v>29</v>
      </c>
      <c r="M3614" s="0" t="s">
        <v>29</v>
      </c>
      <c r="N3614" s="0" t="s">
        <v>29</v>
      </c>
      <c r="O3614" s="2" t="s">
        <v>1718</v>
      </c>
      <c r="P3614" s="2" t="s">
        <v>112</v>
      </c>
      <c r="Q3614" s="0" t="n">
        <f aca="false">_xlfn.UNICODE(B3614)</f>
        <v>76</v>
      </c>
      <c r="R3614" s="0" t="str">
        <f aca="false">IF(MIDB(B3614,1,10)="Candidatus",MIDB(B3614,FIND(" ",B3614,1)+1,FIND(" ",B3614,12)-FIND(" ",B3614,1)),IF(AND(Q3614&gt;=65,Q3614&lt;=90),MIDB(B3614,1,FIND(" ",B3614,1)),"-"))</f>
        <v>Lactobacillus </v>
      </c>
      <c r="S3614" s="0" t="str">
        <f aca="false">IF(MIDB(B3614,1,10)="Candidatus",MIDB(B3614,FIND(" ",B3614,12)+1,IFERROR(FIND(" ",B3614,FIND(" ",B3614,12)+1),LEN(B3614))-FIND(" ",B3614,12)),IF(AND(Q3614&gt;=65,Q3614&lt;=90),MIDB(B3614,FIND(" ",B3614,1),IFERROR(FIND(" ",B3614,FIND(" ",B3614,1)+1),LEN(B3614)+1)-FIND(" ",B3614,1)),"-"))</f>
        <v> plantarum</v>
      </c>
      <c r="T3614" s="0" t="n">
        <v>1</v>
      </c>
    </row>
    <row r="3615" customFormat="false" ht="12.8" hidden="false" customHeight="false" outlineLevel="0" collapsed="false">
      <c r="A3615" s="0" t="n">
        <v>3614</v>
      </c>
      <c r="B3615" s="0" t="s">
        <v>15717</v>
      </c>
      <c r="C3615" s="0" t="s">
        <v>21</v>
      </c>
      <c r="D3615" s="0" t="s">
        <v>54</v>
      </c>
      <c r="E3615" s="0" t="s">
        <v>1822</v>
      </c>
      <c r="F3615" s="0" t="s">
        <v>15742</v>
      </c>
      <c r="G3615" s="0" t="s">
        <v>15743</v>
      </c>
      <c r="H3615" s="0" t="s">
        <v>15744</v>
      </c>
      <c r="I3615" s="1" t="n">
        <v>16.105</v>
      </c>
      <c r="J3615" s="2" t="s">
        <v>15745</v>
      </c>
      <c r="K3615" s="2" t="s">
        <v>680</v>
      </c>
      <c r="L3615" s="0" t="s">
        <v>29</v>
      </c>
      <c r="M3615" s="0" t="s">
        <v>29</v>
      </c>
      <c r="N3615" s="0" t="s">
        <v>29</v>
      </c>
      <c r="O3615" s="2" t="s">
        <v>205</v>
      </c>
      <c r="P3615" s="2" t="s">
        <v>46</v>
      </c>
      <c r="Q3615" s="0" t="n">
        <f aca="false">_xlfn.UNICODE(B3615)</f>
        <v>76</v>
      </c>
      <c r="R3615" s="0" t="str">
        <f aca="false">IF(MIDB(B3615,1,10)="Candidatus",MIDB(B3615,FIND(" ",B3615,1)+1,FIND(" ",B3615,12)-FIND(" ",B3615,1)),IF(AND(Q3615&gt;=65,Q3615&lt;=90),MIDB(B3615,1,FIND(" ",B3615,1)),"-"))</f>
        <v>Lactobacillus </v>
      </c>
      <c r="S3615" s="0" t="str">
        <f aca="false">IF(MIDB(B3615,1,10)="Candidatus",MIDB(B3615,FIND(" ",B3615,12)+1,IFERROR(FIND(" ",B3615,FIND(" ",B3615,12)+1),LEN(B3615))-FIND(" ",B3615,12)),IF(AND(Q3615&gt;=65,Q3615&lt;=90),MIDB(B3615,FIND(" ",B3615,1),IFERROR(FIND(" ",B3615,FIND(" ",B3615,1)+1),LEN(B3615)+1)-FIND(" ",B3615,1)),"-"))</f>
        <v> plantarum</v>
      </c>
      <c r="T3615" s="0" t="n">
        <v>1</v>
      </c>
    </row>
    <row r="3616" customFormat="false" ht="12.8" hidden="false" customHeight="false" outlineLevel="0" collapsed="false">
      <c r="A3616" s="0" t="n">
        <v>3615</v>
      </c>
      <c r="B3616" s="0" t="s">
        <v>15746</v>
      </c>
      <c r="C3616" s="0" t="s">
        <v>21</v>
      </c>
      <c r="D3616" s="0" t="s">
        <v>54</v>
      </c>
      <c r="E3616" s="0" t="s">
        <v>1822</v>
      </c>
      <c r="F3616" s="0" t="s">
        <v>15747</v>
      </c>
      <c r="G3616" s="0" t="s">
        <v>15748</v>
      </c>
      <c r="H3616" s="0" t="s">
        <v>15749</v>
      </c>
      <c r="I3616" s="1" t="n">
        <v>53.56</v>
      </c>
      <c r="J3616" s="2" t="s">
        <v>15750</v>
      </c>
      <c r="K3616" s="2" t="s">
        <v>592</v>
      </c>
      <c r="L3616" s="0" t="s">
        <v>29</v>
      </c>
      <c r="M3616" s="0" t="s">
        <v>29</v>
      </c>
      <c r="N3616" s="0" t="s">
        <v>29</v>
      </c>
      <c r="O3616" s="2" t="s">
        <v>39</v>
      </c>
      <c r="P3616" s="2" t="s">
        <v>88</v>
      </c>
      <c r="Q3616" s="0" t="n">
        <f aca="false">_xlfn.UNICODE(B3616)</f>
        <v>76</v>
      </c>
      <c r="R3616" s="0" t="str">
        <f aca="false">IF(MIDB(B3616,1,10)="Candidatus",MIDB(B3616,FIND(" ",B3616,1)+1,FIND(" ",B3616,12)-FIND(" ",B3616,1)),IF(AND(Q3616&gt;=65,Q3616&lt;=90),MIDB(B3616,1,FIND(" ",B3616,1)),"-"))</f>
        <v>Lactobacillus </v>
      </c>
      <c r="S3616" s="0" t="str">
        <f aca="false">IF(MIDB(B3616,1,10)="Candidatus",MIDB(B3616,FIND(" ",B3616,12)+1,IFERROR(FIND(" ",B3616,FIND(" ",B3616,12)+1),LEN(B3616))-FIND(" ",B3616,12)),IF(AND(Q3616&gt;=65,Q3616&lt;=90),MIDB(B3616,FIND(" ",B3616,1),IFERROR(FIND(" ",B3616,FIND(" ",B3616,1)+1),LEN(B3616)+1)-FIND(" ",B3616,1)),"-"))</f>
        <v> plantarum</v>
      </c>
      <c r="T3616" s="0" t="n">
        <v>1</v>
      </c>
    </row>
    <row r="3617" customFormat="false" ht="12.8" hidden="false" customHeight="false" outlineLevel="0" collapsed="false">
      <c r="A3617" s="0" t="n">
        <v>3616</v>
      </c>
      <c r="B3617" s="0" t="s">
        <v>15751</v>
      </c>
      <c r="C3617" s="0" t="s">
        <v>21</v>
      </c>
      <c r="D3617" s="0" t="s">
        <v>54</v>
      </c>
      <c r="E3617" s="0" t="s">
        <v>1822</v>
      </c>
      <c r="F3617" s="0" t="s">
        <v>15752</v>
      </c>
      <c r="G3617" s="0" t="s">
        <v>15753</v>
      </c>
      <c r="H3617" s="0" t="s">
        <v>15754</v>
      </c>
      <c r="I3617" s="1" t="n">
        <v>2.365</v>
      </c>
      <c r="J3617" s="2" t="s">
        <v>15755</v>
      </c>
      <c r="K3617" s="2" t="s">
        <v>129</v>
      </c>
      <c r="L3617" s="0" t="s">
        <v>29</v>
      </c>
      <c r="M3617" s="0" t="s">
        <v>29</v>
      </c>
      <c r="N3617" s="0" t="s">
        <v>29</v>
      </c>
      <c r="O3617" s="2" t="s">
        <v>129</v>
      </c>
      <c r="P3617" s="0" t="s">
        <v>29</v>
      </c>
      <c r="Q3617" s="0" t="n">
        <f aca="false">_xlfn.UNICODE(B3617)</f>
        <v>76</v>
      </c>
      <c r="R3617" s="0" t="str">
        <f aca="false">IF(MIDB(B3617,1,10)="Candidatus",MIDB(B3617,FIND(" ",B3617,1)+1,FIND(" ",B3617,12)-FIND(" ",B3617,1)),IF(AND(Q3617&gt;=65,Q3617&lt;=90),MIDB(B3617,1,FIND(" ",B3617,1)),"-"))</f>
        <v>Lactobacillus </v>
      </c>
      <c r="S3617" s="0" t="str">
        <f aca="false">IF(MIDB(B3617,1,10)="Candidatus",MIDB(B3617,FIND(" ",B3617,12)+1,IFERROR(FIND(" ",B3617,FIND(" ",B3617,12)+1),LEN(B3617))-FIND(" ",B3617,12)),IF(AND(Q3617&gt;=65,Q3617&lt;=90),MIDB(B3617,FIND(" ",B3617,1),IFERROR(FIND(" ",B3617,FIND(" ",B3617,1)+1),LEN(B3617)+1)-FIND(" ",B3617,1)),"-"))</f>
        <v> plantarum</v>
      </c>
      <c r="T3617" s="0" t="n">
        <v>1</v>
      </c>
    </row>
    <row r="3618" customFormat="false" ht="12.8" hidden="false" customHeight="false" outlineLevel="0" collapsed="false">
      <c r="A3618" s="0" t="n">
        <v>3617</v>
      </c>
      <c r="B3618" s="0" t="s">
        <v>15751</v>
      </c>
      <c r="C3618" s="0" t="s">
        <v>21</v>
      </c>
      <c r="D3618" s="0" t="s">
        <v>54</v>
      </c>
      <c r="E3618" s="0" t="s">
        <v>1822</v>
      </c>
      <c r="F3618" s="0" t="s">
        <v>15756</v>
      </c>
      <c r="G3618" s="0" t="s">
        <v>15757</v>
      </c>
      <c r="H3618" s="0" t="s">
        <v>15758</v>
      </c>
      <c r="I3618" s="1" t="n">
        <v>36.069</v>
      </c>
      <c r="J3618" s="2" t="s">
        <v>15759</v>
      </c>
      <c r="K3618" s="2" t="s">
        <v>851</v>
      </c>
      <c r="L3618" s="0" t="s">
        <v>29</v>
      </c>
      <c r="M3618" s="0" t="s">
        <v>29</v>
      </c>
      <c r="N3618" s="0" t="s">
        <v>29</v>
      </c>
      <c r="O3618" s="2" t="s">
        <v>851</v>
      </c>
      <c r="P3618" s="0" t="s">
        <v>29</v>
      </c>
      <c r="Q3618" s="0" t="n">
        <f aca="false">_xlfn.UNICODE(B3618)</f>
        <v>76</v>
      </c>
      <c r="R3618" s="0" t="str">
        <f aca="false">IF(MIDB(B3618,1,10)="Candidatus",MIDB(B3618,FIND(" ",B3618,1)+1,FIND(" ",B3618,12)-FIND(" ",B3618,1)),IF(AND(Q3618&gt;=65,Q3618&lt;=90),MIDB(B3618,1,FIND(" ",B3618,1)),"-"))</f>
        <v>Lactobacillus </v>
      </c>
      <c r="S3618" s="0" t="str">
        <f aca="false">IF(MIDB(B3618,1,10)="Candidatus",MIDB(B3618,FIND(" ",B3618,12)+1,IFERROR(FIND(" ",B3618,FIND(" ",B3618,12)+1),LEN(B3618))-FIND(" ",B3618,12)),IF(AND(Q3618&gt;=65,Q3618&lt;=90),MIDB(B3618,FIND(" ",B3618,1),IFERROR(FIND(" ",B3618,FIND(" ",B3618,1)+1),LEN(B3618)+1)-FIND(" ",B3618,1)),"-"))</f>
        <v> plantarum</v>
      </c>
      <c r="T3618" s="0" t="n">
        <v>1</v>
      </c>
    </row>
    <row r="3619" customFormat="false" ht="12.8" hidden="false" customHeight="false" outlineLevel="0" collapsed="false">
      <c r="A3619" s="0" t="n">
        <v>3618</v>
      </c>
      <c r="B3619" s="0" t="s">
        <v>15751</v>
      </c>
      <c r="C3619" s="0" t="s">
        <v>21</v>
      </c>
      <c r="D3619" s="0" t="s">
        <v>54</v>
      </c>
      <c r="E3619" s="0" t="s">
        <v>1822</v>
      </c>
      <c r="F3619" s="0" t="s">
        <v>15760</v>
      </c>
      <c r="G3619" s="0" t="s">
        <v>15761</v>
      </c>
      <c r="H3619" s="0" t="s">
        <v>15762</v>
      </c>
      <c r="I3619" s="1" t="n">
        <v>1.917</v>
      </c>
      <c r="J3619" s="2" t="s">
        <v>15763</v>
      </c>
      <c r="K3619" s="2" t="s">
        <v>60</v>
      </c>
      <c r="L3619" s="0" t="s">
        <v>29</v>
      </c>
      <c r="M3619" s="0" t="s">
        <v>29</v>
      </c>
      <c r="N3619" s="0" t="s">
        <v>29</v>
      </c>
      <c r="O3619" s="2" t="s">
        <v>60</v>
      </c>
      <c r="P3619" s="0" t="s">
        <v>29</v>
      </c>
      <c r="Q3619" s="0" t="n">
        <f aca="false">_xlfn.UNICODE(B3619)</f>
        <v>76</v>
      </c>
      <c r="R3619" s="0" t="str">
        <f aca="false">IF(MIDB(B3619,1,10)="Candidatus",MIDB(B3619,FIND(" ",B3619,1)+1,FIND(" ",B3619,12)-FIND(" ",B3619,1)),IF(AND(Q3619&gt;=65,Q3619&lt;=90),MIDB(B3619,1,FIND(" ",B3619,1)),"-"))</f>
        <v>Lactobacillus </v>
      </c>
      <c r="S3619" s="0" t="str">
        <f aca="false">IF(MIDB(B3619,1,10)="Candidatus",MIDB(B3619,FIND(" ",B3619,12)+1,IFERROR(FIND(" ",B3619,FIND(" ",B3619,12)+1),LEN(B3619))-FIND(" ",B3619,12)),IF(AND(Q3619&gt;=65,Q3619&lt;=90),MIDB(B3619,FIND(" ",B3619,1),IFERROR(FIND(" ",B3619,FIND(" ",B3619,1)+1),LEN(B3619)+1)-FIND(" ",B3619,1)),"-"))</f>
        <v> plantarum</v>
      </c>
      <c r="T3619" s="0" t="n">
        <v>1</v>
      </c>
    </row>
    <row r="3620" customFormat="false" ht="12.8" hidden="false" customHeight="false" outlineLevel="0" collapsed="false">
      <c r="A3620" s="0" t="n">
        <v>3619</v>
      </c>
      <c r="B3620" s="0" t="s">
        <v>15764</v>
      </c>
      <c r="C3620" s="0" t="s">
        <v>21</v>
      </c>
      <c r="D3620" s="0" t="s">
        <v>54</v>
      </c>
      <c r="E3620" s="0" t="s">
        <v>1822</v>
      </c>
      <c r="F3620" s="0" t="s">
        <v>15765</v>
      </c>
      <c r="G3620" s="0" t="s">
        <v>15766</v>
      </c>
      <c r="H3620" s="0" t="s">
        <v>15767</v>
      </c>
      <c r="I3620" s="1" t="n">
        <v>41.508</v>
      </c>
      <c r="J3620" s="2" t="s">
        <v>15768</v>
      </c>
      <c r="K3620" s="2" t="s">
        <v>464</v>
      </c>
      <c r="L3620" s="0" t="s">
        <v>29</v>
      </c>
      <c r="M3620" s="0" t="s">
        <v>29</v>
      </c>
      <c r="N3620" s="0" t="s">
        <v>29</v>
      </c>
      <c r="O3620" s="2" t="s">
        <v>1849</v>
      </c>
      <c r="P3620" s="2" t="s">
        <v>129</v>
      </c>
      <c r="Q3620" s="0" t="n">
        <f aca="false">_xlfn.UNICODE(B3620)</f>
        <v>76</v>
      </c>
      <c r="R3620" s="0" t="str">
        <f aca="false">IF(MIDB(B3620,1,10)="Candidatus",MIDB(B3620,FIND(" ",B3620,1)+1,FIND(" ",B3620,12)-FIND(" ",B3620,1)),IF(AND(Q3620&gt;=65,Q3620&lt;=90),MIDB(B3620,1,FIND(" ",B3620,1)),"-"))</f>
        <v>Lactobacillus </v>
      </c>
      <c r="S3620" s="0" t="str">
        <f aca="false">IF(MIDB(B3620,1,10)="Candidatus",MIDB(B3620,FIND(" ",B3620,12)+1,IFERROR(FIND(" ",B3620,FIND(" ",B3620,12)+1),LEN(B3620))-FIND(" ",B3620,12)),IF(AND(Q3620&gt;=65,Q3620&lt;=90),MIDB(B3620,FIND(" ",B3620,1),IFERROR(FIND(" ",B3620,FIND(" ",B3620,1)+1),LEN(B3620)+1)-FIND(" ",B3620,1)),"-"))</f>
        <v> plantarum</v>
      </c>
      <c r="T3620" s="0" t="n">
        <v>1</v>
      </c>
    </row>
    <row r="3621" customFormat="false" ht="12.8" hidden="false" customHeight="false" outlineLevel="0" collapsed="false">
      <c r="A3621" s="0" t="n">
        <v>3620</v>
      </c>
      <c r="B3621" s="0" t="s">
        <v>15764</v>
      </c>
      <c r="C3621" s="0" t="s">
        <v>21</v>
      </c>
      <c r="D3621" s="0" t="s">
        <v>54</v>
      </c>
      <c r="E3621" s="0" t="s">
        <v>1822</v>
      </c>
      <c r="F3621" s="0" t="s">
        <v>15769</v>
      </c>
      <c r="G3621" s="0" t="s">
        <v>15770</v>
      </c>
      <c r="H3621" s="0" t="s">
        <v>15771</v>
      </c>
      <c r="I3621" s="1" t="n">
        <v>15.167</v>
      </c>
      <c r="J3621" s="2" t="s">
        <v>15772</v>
      </c>
      <c r="K3621" s="2" t="s">
        <v>287</v>
      </c>
      <c r="L3621" s="0" t="s">
        <v>29</v>
      </c>
      <c r="M3621" s="0" t="s">
        <v>29</v>
      </c>
      <c r="N3621" s="0" t="s">
        <v>29</v>
      </c>
      <c r="O3621" s="2" t="s">
        <v>82</v>
      </c>
      <c r="P3621" s="2" t="s">
        <v>88</v>
      </c>
      <c r="Q3621" s="0" t="n">
        <f aca="false">_xlfn.UNICODE(B3621)</f>
        <v>76</v>
      </c>
      <c r="R3621" s="0" t="str">
        <f aca="false">IF(MIDB(B3621,1,10)="Candidatus",MIDB(B3621,FIND(" ",B3621,1)+1,FIND(" ",B3621,12)-FIND(" ",B3621,1)),IF(AND(Q3621&gt;=65,Q3621&lt;=90),MIDB(B3621,1,FIND(" ",B3621,1)),"-"))</f>
        <v>Lactobacillus </v>
      </c>
      <c r="S3621" s="0" t="str">
        <f aca="false">IF(MIDB(B3621,1,10)="Candidatus",MIDB(B3621,FIND(" ",B3621,12)+1,IFERROR(FIND(" ",B3621,FIND(" ",B3621,12)+1),LEN(B3621))-FIND(" ",B3621,12)),IF(AND(Q3621&gt;=65,Q3621&lt;=90),MIDB(B3621,FIND(" ",B3621,1),IFERROR(FIND(" ",B3621,FIND(" ",B3621,1)+1),LEN(B3621)+1)-FIND(" ",B3621,1)),"-"))</f>
        <v> plantarum</v>
      </c>
      <c r="T3621" s="0" t="n">
        <v>1</v>
      </c>
    </row>
    <row r="3622" customFormat="false" ht="12.8" hidden="false" customHeight="false" outlineLevel="0" collapsed="false">
      <c r="A3622" s="0" t="n">
        <v>3621</v>
      </c>
      <c r="B3622" s="0" t="s">
        <v>15764</v>
      </c>
      <c r="C3622" s="0" t="s">
        <v>21</v>
      </c>
      <c r="D3622" s="0" t="s">
        <v>54</v>
      </c>
      <c r="E3622" s="0" t="s">
        <v>1822</v>
      </c>
      <c r="F3622" s="0" t="s">
        <v>15773</v>
      </c>
      <c r="G3622" s="0" t="s">
        <v>15774</v>
      </c>
      <c r="H3622" s="0" t="s">
        <v>15775</v>
      </c>
      <c r="I3622" s="1" t="n">
        <v>39.116</v>
      </c>
      <c r="J3622" s="2" t="s">
        <v>15776</v>
      </c>
      <c r="K3622" s="2" t="s">
        <v>464</v>
      </c>
      <c r="L3622" s="0" t="s">
        <v>29</v>
      </c>
      <c r="M3622" s="0" t="s">
        <v>29</v>
      </c>
      <c r="N3622" s="0" t="s">
        <v>29</v>
      </c>
      <c r="O3622" s="2" t="s">
        <v>1898</v>
      </c>
      <c r="P3622" s="2" t="s">
        <v>28</v>
      </c>
      <c r="Q3622" s="0" t="n">
        <f aca="false">_xlfn.UNICODE(B3622)</f>
        <v>76</v>
      </c>
      <c r="R3622" s="0" t="str">
        <f aca="false">IF(MIDB(B3622,1,10)="Candidatus",MIDB(B3622,FIND(" ",B3622,1)+1,FIND(" ",B3622,12)-FIND(" ",B3622,1)),IF(AND(Q3622&gt;=65,Q3622&lt;=90),MIDB(B3622,1,FIND(" ",B3622,1)),"-"))</f>
        <v>Lactobacillus </v>
      </c>
      <c r="S3622" s="0" t="str">
        <f aca="false">IF(MIDB(B3622,1,10)="Candidatus",MIDB(B3622,FIND(" ",B3622,12)+1,IFERROR(FIND(" ",B3622,FIND(" ",B3622,12)+1),LEN(B3622))-FIND(" ",B3622,12)),IF(AND(Q3622&gt;=65,Q3622&lt;=90),MIDB(B3622,FIND(" ",B3622,1),IFERROR(FIND(" ",B3622,FIND(" ",B3622,1)+1),LEN(B3622)+1)-FIND(" ",B3622,1)),"-"))</f>
        <v> plantarum</v>
      </c>
      <c r="T3622" s="0" t="n">
        <v>1</v>
      </c>
    </row>
    <row r="3623" customFormat="false" ht="12.8" hidden="false" customHeight="false" outlineLevel="0" collapsed="false">
      <c r="A3623" s="0" t="n">
        <v>3622</v>
      </c>
      <c r="B3623" s="0" t="s">
        <v>15777</v>
      </c>
      <c r="C3623" s="0" t="s">
        <v>21</v>
      </c>
      <c r="D3623" s="0" t="s">
        <v>54</v>
      </c>
      <c r="E3623" s="0" t="s">
        <v>1822</v>
      </c>
      <c r="F3623" s="0" t="s">
        <v>15778</v>
      </c>
      <c r="G3623" s="0" t="s">
        <v>15779</v>
      </c>
      <c r="H3623" s="0" t="s">
        <v>15780</v>
      </c>
      <c r="I3623" s="1" t="n">
        <v>4.371</v>
      </c>
      <c r="J3623" s="2" t="s">
        <v>15781</v>
      </c>
      <c r="K3623" s="2" t="s">
        <v>129</v>
      </c>
      <c r="L3623" s="0" t="s">
        <v>29</v>
      </c>
      <c r="M3623" s="0" t="s">
        <v>29</v>
      </c>
      <c r="N3623" s="0" t="s">
        <v>29</v>
      </c>
      <c r="O3623" s="2" t="s">
        <v>276</v>
      </c>
      <c r="P3623" s="2" t="s">
        <v>46</v>
      </c>
      <c r="Q3623" s="0" t="n">
        <f aca="false">_xlfn.UNICODE(B3623)</f>
        <v>76</v>
      </c>
      <c r="R3623" s="0" t="str">
        <f aca="false">IF(MIDB(B3623,1,10)="Candidatus",MIDB(B3623,FIND(" ",B3623,1)+1,FIND(" ",B3623,12)-FIND(" ",B3623,1)),IF(AND(Q3623&gt;=65,Q3623&lt;=90),MIDB(B3623,1,FIND(" ",B3623,1)),"-"))</f>
        <v>Lactobacillus </v>
      </c>
      <c r="S3623" s="0" t="str">
        <f aca="false">IF(MIDB(B3623,1,10)="Candidatus",MIDB(B3623,FIND(" ",B3623,12)+1,IFERROR(FIND(" ",B3623,FIND(" ",B3623,12)+1),LEN(B3623))-FIND(" ",B3623,12)),IF(AND(Q3623&gt;=65,Q3623&lt;=90),MIDB(B3623,FIND(" ",B3623,1),IFERROR(FIND(" ",B3623,FIND(" ",B3623,1)+1),LEN(B3623)+1)-FIND(" ",B3623,1)),"-"))</f>
        <v> rennini</v>
      </c>
      <c r="T3623" s="0" t="n">
        <v>1</v>
      </c>
    </row>
    <row r="3624" customFormat="false" ht="12.8" hidden="false" customHeight="false" outlineLevel="0" collapsed="false">
      <c r="A3624" s="0" t="n">
        <v>3623</v>
      </c>
      <c r="B3624" s="0" t="s">
        <v>15782</v>
      </c>
      <c r="C3624" s="0" t="s">
        <v>21</v>
      </c>
      <c r="D3624" s="0" t="s">
        <v>54</v>
      </c>
      <c r="E3624" s="0" t="s">
        <v>1822</v>
      </c>
      <c r="F3624" s="0" t="s">
        <v>15783</v>
      </c>
      <c r="G3624" s="0" t="s">
        <v>15784</v>
      </c>
      <c r="H3624" s="0" t="s">
        <v>15785</v>
      </c>
      <c r="I3624" s="1" t="n">
        <v>12.16</v>
      </c>
      <c r="J3624" s="2" t="s">
        <v>15786</v>
      </c>
      <c r="K3624" s="2" t="s">
        <v>186</v>
      </c>
      <c r="L3624" s="0" t="s">
        <v>29</v>
      </c>
      <c r="M3624" s="0" t="s">
        <v>29</v>
      </c>
      <c r="N3624" s="0" t="s">
        <v>29</v>
      </c>
      <c r="O3624" s="2" t="s">
        <v>186</v>
      </c>
      <c r="P3624" s="0" t="s">
        <v>29</v>
      </c>
      <c r="Q3624" s="0" t="n">
        <f aca="false">_xlfn.UNICODE(B3624)</f>
        <v>76</v>
      </c>
      <c r="R3624" s="0" t="str">
        <f aca="false">IF(MIDB(B3624,1,10)="Candidatus",MIDB(B3624,FIND(" ",B3624,1)+1,FIND(" ",B3624,12)-FIND(" ",B3624,1)),IF(AND(Q3624&gt;=65,Q3624&lt;=90),MIDB(B3624,1,FIND(" ",B3624,1)),"-"))</f>
        <v>Lactobacillus </v>
      </c>
      <c r="S3624" s="0" t="str">
        <f aca="false">IF(MIDB(B3624,1,10)="Candidatus",MIDB(B3624,FIND(" ",B3624,12)+1,IFERROR(FIND(" ",B3624,FIND(" ",B3624,12)+1),LEN(B3624))-FIND(" ",B3624,12)),IF(AND(Q3624&gt;=65,Q3624&lt;=90),MIDB(B3624,FIND(" ",B3624,1),IFERROR(FIND(" ",B3624,FIND(" ",B3624,1)+1),LEN(B3624)+1)-FIND(" ",B3624,1)),"-"))</f>
        <v> reuteri</v>
      </c>
      <c r="T3624" s="0" t="n">
        <v>1</v>
      </c>
    </row>
    <row r="3625" customFormat="false" ht="12.8" hidden="false" customHeight="false" outlineLevel="0" collapsed="false">
      <c r="A3625" s="0" t="n">
        <v>3624</v>
      </c>
      <c r="B3625" s="0" t="s">
        <v>15782</v>
      </c>
      <c r="C3625" s="0" t="s">
        <v>21</v>
      </c>
      <c r="D3625" s="0" t="s">
        <v>54</v>
      </c>
      <c r="E3625" s="0" t="s">
        <v>1822</v>
      </c>
      <c r="F3625" s="0" t="s">
        <v>15787</v>
      </c>
      <c r="G3625" s="0" t="s">
        <v>15788</v>
      </c>
      <c r="H3625" s="0" t="s">
        <v>15789</v>
      </c>
      <c r="I3625" s="1" t="n">
        <v>14.173</v>
      </c>
      <c r="J3625" s="2" t="s">
        <v>15790</v>
      </c>
      <c r="K3625" s="2" t="s">
        <v>186</v>
      </c>
      <c r="L3625" s="0" t="s">
        <v>29</v>
      </c>
      <c r="M3625" s="0" t="s">
        <v>29</v>
      </c>
      <c r="N3625" s="0" t="s">
        <v>29</v>
      </c>
      <c r="O3625" s="2" t="s">
        <v>186</v>
      </c>
      <c r="P3625" s="0" t="s">
        <v>29</v>
      </c>
      <c r="Q3625" s="0" t="n">
        <f aca="false">_xlfn.UNICODE(B3625)</f>
        <v>76</v>
      </c>
      <c r="R3625" s="0" t="str">
        <f aca="false">IF(MIDB(B3625,1,10)="Candidatus",MIDB(B3625,FIND(" ",B3625,1)+1,FIND(" ",B3625,12)-FIND(" ",B3625,1)),IF(AND(Q3625&gt;=65,Q3625&lt;=90),MIDB(B3625,1,FIND(" ",B3625,1)),"-"))</f>
        <v>Lactobacillus </v>
      </c>
      <c r="S3625" s="0" t="str">
        <f aca="false">IF(MIDB(B3625,1,10)="Candidatus",MIDB(B3625,FIND(" ",B3625,12)+1,IFERROR(FIND(" ",B3625,FIND(" ",B3625,12)+1),LEN(B3625))-FIND(" ",B3625,12)),IF(AND(Q3625&gt;=65,Q3625&lt;=90),MIDB(B3625,FIND(" ",B3625,1),IFERROR(FIND(" ",B3625,FIND(" ",B3625,1)+1),LEN(B3625)+1)-FIND(" ",B3625,1)),"-"))</f>
        <v> reuteri</v>
      </c>
      <c r="T3625" s="0" t="n">
        <v>1</v>
      </c>
    </row>
    <row r="3626" customFormat="false" ht="12.8" hidden="false" customHeight="false" outlineLevel="0" collapsed="false">
      <c r="A3626" s="0" t="n">
        <v>3625</v>
      </c>
      <c r="B3626" s="0" t="s">
        <v>15791</v>
      </c>
      <c r="C3626" s="0" t="s">
        <v>21</v>
      </c>
      <c r="D3626" s="0" t="s">
        <v>54</v>
      </c>
      <c r="E3626" s="0" t="s">
        <v>1822</v>
      </c>
      <c r="F3626" s="0" t="s">
        <v>15792</v>
      </c>
      <c r="G3626" s="0" t="s">
        <v>15793</v>
      </c>
      <c r="H3626" s="0" t="s">
        <v>15794</v>
      </c>
      <c r="I3626" s="1" t="n">
        <v>7.185</v>
      </c>
      <c r="J3626" s="2" t="s">
        <v>15795</v>
      </c>
      <c r="K3626" s="2" t="s">
        <v>28</v>
      </c>
      <c r="L3626" s="0" t="s">
        <v>29</v>
      </c>
      <c r="M3626" s="0" t="s">
        <v>29</v>
      </c>
      <c r="N3626" s="0" t="s">
        <v>29</v>
      </c>
      <c r="O3626" s="2" t="s">
        <v>28</v>
      </c>
      <c r="P3626" s="0" t="s">
        <v>29</v>
      </c>
      <c r="Q3626" s="0" t="n">
        <f aca="false">_xlfn.UNICODE(B3626)</f>
        <v>76</v>
      </c>
      <c r="R3626" s="0" t="str">
        <f aca="false">IF(MIDB(B3626,1,10)="Candidatus",MIDB(B3626,FIND(" ",B3626,1)+1,FIND(" ",B3626,12)-FIND(" ",B3626,1)),IF(AND(Q3626&gt;=65,Q3626&lt;=90),MIDB(B3626,1,FIND(" ",B3626,1)),"-"))</f>
        <v>Lactobacillus </v>
      </c>
      <c r="S3626" s="0" t="str">
        <f aca="false">IF(MIDB(B3626,1,10)="Candidatus",MIDB(B3626,FIND(" ",B3626,12)+1,IFERROR(FIND(" ",B3626,FIND(" ",B3626,12)+1),LEN(B3626))-FIND(" ",B3626,12)),IF(AND(Q3626&gt;=65,Q3626&lt;=90),MIDB(B3626,FIND(" ",B3626,1),IFERROR(FIND(" ",B3626,FIND(" ",B3626,1)+1),LEN(B3626)+1)-FIND(" ",B3626,1)),"-"))</f>
        <v> reuteri</v>
      </c>
      <c r="T3626" s="0" t="n">
        <v>1</v>
      </c>
    </row>
    <row r="3627" customFormat="false" ht="12.8" hidden="false" customHeight="false" outlineLevel="0" collapsed="false">
      <c r="A3627" s="0" t="n">
        <v>3626</v>
      </c>
      <c r="B3627" s="0" t="s">
        <v>15796</v>
      </c>
      <c r="C3627" s="0" t="s">
        <v>21</v>
      </c>
      <c r="D3627" s="0" t="s">
        <v>54</v>
      </c>
      <c r="E3627" s="0" t="s">
        <v>1822</v>
      </c>
      <c r="F3627" s="0" t="s">
        <v>15797</v>
      </c>
      <c r="G3627" s="0" t="s">
        <v>15798</v>
      </c>
      <c r="H3627" s="0" t="s">
        <v>15799</v>
      </c>
      <c r="I3627" s="1" t="n">
        <v>5.254</v>
      </c>
      <c r="J3627" s="2" t="s">
        <v>15800</v>
      </c>
      <c r="K3627" s="2" t="s">
        <v>129</v>
      </c>
      <c r="L3627" s="0" t="s">
        <v>29</v>
      </c>
      <c r="M3627" s="0" t="s">
        <v>29</v>
      </c>
      <c r="N3627" s="0" t="s">
        <v>29</v>
      </c>
      <c r="O3627" s="2" t="s">
        <v>129</v>
      </c>
      <c r="P3627" s="0" t="s">
        <v>29</v>
      </c>
      <c r="Q3627" s="0" t="n">
        <f aca="false">_xlfn.UNICODE(B3627)</f>
        <v>76</v>
      </c>
      <c r="R3627" s="0" t="str">
        <f aca="false">IF(MIDB(B3627,1,10)="Candidatus",MIDB(B3627,FIND(" ",B3627,1)+1,FIND(" ",B3627,12)-FIND(" ",B3627,1)),IF(AND(Q3627&gt;=65,Q3627&lt;=90),MIDB(B3627,1,FIND(" ",B3627,1)),"-"))</f>
        <v>Lactobacillus </v>
      </c>
      <c r="S3627" s="0" t="str">
        <f aca="false">IF(MIDB(B3627,1,10)="Candidatus",MIDB(B3627,FIND(" ",B3627,12)+1,IFERROR(FIND(" ",B3627,FIND(" ",B3627,12)+1),LEN(B3627))-FIND(" ",B3627,12)),IF(AND(Q3627&gt;=65,Q3627&lt;=90),MIDB(B3627,FIND(" ",B3627,1),IFERROR(FIND(" ",B3627,FIND(" ",B3627,1)+1),LEN(B3627)+1)-FIND(" ",B3627,1)),"-"))</f>
        <v> reuteri</v>
      </c>
      <c r="T3627" s="0" t="n">
        <v>1</v>
      </c>
    </row>
    <row r="3628" customFormat="false" ht="12.8" hidden="false" customHeight="false" outlineLevel="0" collapsed="false">
      <c r="A3628" s="0" t="n">
        <v>3627</v>
      </c>
      <c r="B3628" s="0" t="s">
        <v>15801</v>
      </c>
      <c r="C3628" s="0" t="s">
        <v>21</v>
      </c>
      <c r="D3628" s="0" t="s">
        <v>54</v>
      </c>
      <c r="E3628" s="0" t="s">
        <v>1822</v>
      </c>
      <c r="F3628" s="0" t="s">
        <v>15802</v>
      </c>
      <c r="G3628" s="0" t="s">
        <v>15803</v>
      </c>
      <c r="H3628" s="0" t="s">
        <v>15804</v>
      </c>
      <c r="I3628" s="1" t="n">
        <v>4.523</v>
      </c>
      <c r="J3628" s="2" t="s">
        <v>15805</v>
      </c>
      <c r="K3628" s="2" t="s">
        <v>28</v>
      </c>
      <c r="L3628" s="0" t="s">
        <v>29</v>
      </c>
      <c r="M3628" s="0" t="s">
        <v>29</v>
      </c>
      <c r="N3628" s="0" t="s">
        <v>29</v>
      </c>
      <c r="O3628" s="2" t="s">
        <v>28</v>
      </c>
      <c r="P3628" s="0" t="s">
        <v>29</v>
      </c>
      <c r="Q3628" s="0" t="n">
        <f aca="false">_xlfn.UNICODE(B3628)</f>
        <v>76</v>
      </c>
      <c r="R3628" s="0" t="str">
        <f aca="false">IF(MIDB(B3628,1,10)="Candidatus",MIDB(B3628,FIND(" ",B3628,1)+1,FIND(" ",B3628,12)-FIND(" ",B3628,1)),IF(AND(Q3628&gt;=65,Q3628&lt;=90),MIDB(B3628,1,FIND(" ",B3628,1)),"-"))</f>
        <v>Lactobacillus </v>
      </c>
      <c r="S3628" s="0" t="str">
        <f aca="false">IF(MIDB(B3628,1,10)="Candidatus",MIDB(B3628,FIND(" ",B3628,12)+1,IFERROR(FIND(" ",B3628,FIND(" ",B3628,12)+1),LEN(B3628))-FIND(" ",B3628,12)),IF(AND(Q3628&gt;=65,Q3628&lt;=90),MIDB(B3628,FIND(" ",B3628,1),IFERROR(FIND(" ",B3628,FIND(" ",B3628,1)+1),LEN(B3628)+1)-FIND(" ",B3628,1)),"-"))</f>
        <v> reuteri</v>
      </c>
      <c r="T3628" s="0" t="n">
        <v>1</v>
      </c>
    </row>
    <row r="3629" customFormat="false" ht="12.8" hidden="false" customHeight="false" outlineLevel="0" collapsed="false">
      <c r="A3629" s="0" t="n">
        <v>3628</v>
      </c>
      <c r="B3629" s="0" t="s">
        <v>15806</v>
      </c>
      <c r="C3629" s="0" t="s">
        <v>21</v>
      </c>
      <c r="D3629" s="0" t="s">
        <v>54</v>
      </c>
      <c r="E3629" s="0" t="s">
        <v>1822</v>
      </c>
      <c r="F3629" s="0" t="s">
        <v>15807</v>
      </c>
      <c r="G3629" s="0" t="s">
        <v>15808</v>
      </c>
      <c r="H3629" s="0" t="s">
        <v>15809</v>
      </c>
      <c r="I3629" s="1" t="n">
        <v>1.866</v>
      </c>
      <c r="J3629" s="2" t="s">
        <v>15810</v>
      </c>
      <c r="K3629" s="2" t="s">
        <v>88</v>
      </c>
      <c r="L3629" s="0" t="s">
        <v>29</v>
      </c>
      <c r="M3629" s="0" t="s">
        <v>29</v>
      </c>
      <c r="N3629" s="0" t="s">
        <v>29</v>
      </c>
      <c r="O3629" s="2" t="s">
        <v>88</v>
      </c>
      <c r="P3629" s="0" t="s">
        <v>29</v>
      </c>
      <c r="Q3629" s="0" t="n">
        <f aca="false">_xlfn.UNICODE(B3629)</f>
        <v>76</v>
      </c>
      <c r="R3629" s="0" t="str">
        <f aca="false">IF(MIDB(B3629,1,10)="Candidatus",MIDB(B3629,FIND(" ",B3629,1)+1,FIND(" ",B3629,12)-FIND(" ",B3629,1)),IF(AND(Q3629&gt;=65,Q3629&lt;=90),MIDB(B3629,1,FIND(" ",B3629,1)),"-"))</f>
        <v>Lactobacillus </v>
      </c>
      <c r="S3629" s="0" t="str">
        <f aca="false">IF(MIDB(B3629,1,10)="Candidatus",MIDB(B3629,FIND(" ",B3629,12)+1,IFERROR(FIND(" ",B3629,FIND(" ",B3629,12)+1),LEN(B3629))-FIND(" ",B3629,12)),IF(AND(Q3629&gt;=65,Q3629&lt;=90),MIDB(B3629,FIND(" ",B3629,1),IFERROR(FIND(" ",B3629,FIND(" ",B3629,1)+1),LEN(B3629)+1)-FIND(" ",B3629,1)),"-"))</f>
        <v> reuteri</v>
      </c>
      <c r="T3629" s="0" t="n">
        <v>1</v>
      </c>
    </row>
    <row r="3630" customFormat="false" ht="12.8" hidden="false" customHeight="false" outlineLevel="0" collapsed="false">
      <c r="A3630" s="0" t="n">
        <v>3629</v>
      </c>
      <c r="B3630" s="0" t="s">
        <v>15796</v>
      </c>
      <c r="C3630" s="0" t="s">
        <v>21</v>
      </c>
      <c r="D3630" s="0" t="s">
        <v>54</v>
      </c>
      <c r="E3630" s="0" t="s">
        <v>1822</v>
      </c>
      <c r="F3630" s="0" t="s">
        <v>15811</v>
      </c>
      <c r="G3630" s="0" t="s">
        <v>15812</v>
      </c>
      <c r="H3630" s="0" t="s">
        <v>15813</v>
      </c>
      <c r="I3630" s="1" t="n">
        <v>5.113</v>
      </c>
      <c r="J3630" s="2" t="s">
        <v>15814</v>
      </c>
      <c r="K3630" s="2" t="s">
        <v>46</v>
      </c>
      <c r="L3630" s="0" t="s">
        <v>29</v>
      </c>
      <c r="M3630" s="0" t="s">
        <v>29</v>
      </c>
      <c r="N3630" s="0" t="s">
        <v>29</v>
      </c>
      <c r="O3630" s="2" t="s">
        <v>46</v>
      </c>
      <c r="P3630" s="0" t="s">
        <v>29</v>
      </c>
      <c r="Q3630" s="0" t="n">
        <f aca="false">_xlfn.UNICODE(B3630)</f>
        <v>76</v>
      </c>
      <c r="R3630" s="0" t="str">
        <f aca="false">IF(MIDB(B3630,1,10)="Candidatus",MIDB(B3630,FIND(" ",B3630,1)+1,FIND(" ",B3630,12)-FIND(" ",B3630,1)),IF(AND(Q3630&gt;=65,Q3630&lt;=90),MIDB(B3630,1,FIND(" ",B3630,1)),"-"))</f>
        <v>Lactobacillus </v>
      </c>
      <c r="S3630" s="0" t="str">
        <f aca="false">IF(MIDB(B3630,1,10)="Candidatus",MIDB(B3630,FIND(" ",B3630,12)+1,IFERROR(FIND(" ",B3630,FIND(" ",B3630,12)+1),LEN(B3630))-FIND(" ",B3630,12)),IF(AND(Q3630&gt;=65,Q3630&lt;=90),MIDB(B3630,FIND(" ",B3630,1),IFERROR(FIND(" ",B3630,FIND(" ",B3630,1)+1),LEN(B3630)+1)-FIND(" ",B3630,1)),"-"))</f>
        <v> reuteri</v>
      </c>
      <c r="T3630" s="0" t="n">
        <v>1</v>
      </c>
    </row>
    <row r="3631" customFormat="false" ht="12.8" hidden="false" customHeight="false" outlineLevel="0" collapsed="false">
      <c r="A3631" s="0" t="n">
        <v>3630</v>
      </c>
      <c r="B3631" s="0" t="s">
        <v>15801</v>
      </c>
      <c r="C3631" s="0" t="s">
        <v>21</v>
      </c>
      <c r="D3631" s="0" t="s">
        <v>54</v>
      </c>
      <c r="E3631" s="0" t="s">
        <v>1822</v>
      </c>
      <c r="F3631" s="0" t="s">
        <v>15815</v>
      </c>
      <c r="G3631" s="0" t="s">
        <v>15816</v>
      </c>
      <c r="H3631" s="0" t="s">
        <v>15817</v>
      </c>
      <c r="I3631" s="1" t="n">
        <v>4.523</v>
      </c>
      <c r="J3631" s="2" t="s">
        <v>15805</v>
      </c>
      <c r="K3631" s="2" t="s">
        <v>129</v>
      </c>
      <c r="L3631" s="0" t="s">
        <v>29</v>
      </c>
      <c r="M3631" s="0" t="s">
        <v>29</v>
      </c>
      <c r="N3631" s="0" t="s">
        <v>29</v>
      </c>
      <c r="O3631" s="2" t="s">
        <v>129</v>
      </c>
      <c r="P3631" s="0" t="s">
        <v>29</v>
      </c>
      <c r="Q3631" s="0" t="n">
        <f aca="false">_xlfn.UNICODE(B3631)</f>
        <v>76</v>
      </c>
      <c r="R3631" s="0" t="str">
        <f aca="false">IF(MIDB(B3631,1,10)="Candidatus",MIDB(B3631,FIND(" ",B3631,1)+1,FIND(" ",B3631,12)-FIND(" ",B3631,1)),IF(AND(Q3631&gt;=65,Q3631&lt;=90),MIDB(B3631,1,FIND(" ",B3631,1)),"-"))</f>
        <v>Lactobacillus </v>
      </c>
      <c r="S3631" s="0" t="str">
        <f aca="false">IF(MIDB(B3631,1,10)="Candidatus",MIDB(B3631,FIND(" ",B3631,12)+1,IFERROR(FIND(" ",B3631,FIND(" ",B3631,12)+1),LEN(B3631))-FIND(" ",B3631,12)),IF(AND(Q3631&gt;=65,Q3631&lt;=90),MIDB(B3631,FIND(" ",B3631,1),IFERROR(FIND(" ",B3631,FIND(" ",B3631,1)+1),LEN(B3631)+1)-FIND(" ",B3631,1)),"-"))</f>
        <v> reuteri</v>
      </c>
      <c r="T3631" s="0" t="n">
        <v>1</v>
      </c>
    </row>
    <row r="3632" customFormat="false" ht="12.8" hidden="false" customHeight="false" outlineLevel="0" collapsed="false">
      <c r="A3632" s="0" t="n">
        <v>3631</v>
      </c>
      <c r="B3632" s="0" t="s">
        <v>15818</v>
      </c>
      <c r="C3632" s="0" t="s">
        <v>21</v>
      </c>
      <c r="D3632" s="0" t="s">
        <v>54</v>
      </c>
      <c r="E3632" s="0" t="s">
        <v>1822</v>
      </c>
      <c r="F3632" s="0" t="s">
        <v>15819</v>
      </c>
      <c r="G3632" s="0" t="s">
        <v>15820</v>
      </c>
      <c r="H3632" s="0" t="s">
        <v>15821</v>
      </c>
      <c r="I3632" s="1" t="n">
        <v>6.499</v>
      </c>
      <c r="J3632" s="2" t="s">
        <v>15822</v>
      </c>
      <c r="K3632" s="2" t="s">
        <v>129</v>
      </c>
      <c r="L3632" s="0" t="s">
        <v>29</v>
      </c>
      <c r="M3632" s="0" t="s">
        <v>29</v>
      </c>
      <c r="N3632" s="0" t="s">
        <v>29</v>
      </c>
      <c r="O3632" s="2" t="s">
        <v>129</v>
      </c>
      <c r="P3632" s="0" t="s">
        <v>29</v>
      </c>
      <c r="Q3632" s="0" t="n">
        <f aca="false">_xlfn.UNICODE(B3632)</f>
        <v>76</v>
      </c>
      <c r="R3632" s="0" t="str">
        <f aca="false">IF(MIDB(B3632,1,10)="Candidatus",MIDB(B3632,FIND(" ",B3632,1)+1,FIND(" ",B3632,12)-FIND(" ",B3632,1)),IF(AND(Q3632&gt;=65,Q3632&lt;=90),MIDB(B3632,1,FIND(" ",B3632,1)),"-"))</f>
        <v>Lactobacillus </v>
      </c>
      <c r="S3632" s="0" t="str">
        <f aca="false">IF(MIDB(B3632,1,10)="Candidatus",MIDB(B3632,FIND(" ",B3632,12)+1,IFERROR(FIND(" ",B3632,FIND(" ",B3632,12)+1),LEN(B3632))-FIND(" ",B3632,12)),IF(AND(Q3632&gt;=65,Q3632&lt;=90),MIDB(B3632,FIND(" ",B3632,1),IFERROR(FIND(" ",B3632,FIND(" ",B3632,1)+1),LEN(B3632)+1)-FIND(" ",B3632,1)),"-"))</f>
        <v> reuteri</v>
      </c>
      <c r="T3632" s="0" t="n">
        <v>1</v>
      </c>
    </row>
    <row r="3633" customFormat="false" ht="12.8" hidden="false" customHeight="false" outlineLevel="0" collapsed="false">
      <c r="A3633" s="0" t="n">
        <v>3632</v>
      </c>
      <c r="B3633" s="0" t="s">
        <v>15818</v>
      </c>
      <c r="C3633" s="0" t="s">
        <v>21</v>
      </c>
      <c r="D3633" s="0" t="s">
        <v>54</v>
      </c>
      <c r="E3633" s="0" t="s">
        <v>1822</v>
      </c>
      <c r="F3633" s="0" t="s">
        <v>15823</v>
      </c>
      <c r="G3633" s="0" t="s">
        <v>15824</v>
      </c>
      <c r="H3633" s="0" t="s">
        <v>15825</v>
      </c>
      <c r="I3633" s="1" t="n">
        <v>14.05</v>
      </c>
      <c r="J3633" s="2" t="s">
        <v>15826</v>
      </c>
      <c r="K3633" s="2" t="s">
        <v>276</v>
      </c>
      <c r="L3633" s="0" t="s">
        <v>29</v>
      </c>
      <c r="M3633" s="0" t="s">
        <v>29</v>
      </c>
      <c r="N3633" s="0" t="s">
        <v>29</v>
      </c>
      <c r="O3633" s="2" t="s">
        <v>276</v>
      </c>
      <c r="P3633" s="0" t="s">
        <v>29</v>
      </c>
      <c r="Q3633" s="0" t="n">
        <f aca="false">_xlfn.UNICODE(B3633)</f>
        <v>76</v>
      </c>
      <c r="R3633" s="0" t="str">
        <f aca="false">IF(MIDB(B3633,1,10)="Candidatus",MIDB(B3633,FIND(" ",B3633,1)+1,FIND(" ",B3633,12)-FIND(" ",B3633,1)),IF(AND(Q3633&gt;=65,Q3633&lt;=90),MIDB(B3633,1,FIND(" ",B3633,1)),"-"))</f>
        <v>Lactobacillus </v>
      </c>
      <c r="S3633" s="0" t="str">
        <f aca="false">IF(MIDB(B3633,1,10)="Candidatus",MIDB(B3633,FIND(" ",B3633,12)+1,IFERROR(FIND(" ",B3633,FIND(" ",B3633,12)+1),LEN(B3633))-FIND(" ",B3633,12)),IF(AND(Q3633&gt;=65,Q3633&lt;=90),MIDB(B3633,FIND(" ",B3633,1),IFERROR(FIND(" ",B3633,FIND(" ",B3633,1)+1),LEN(B3633)+1)-FIND(" ",B3633,1)),"-"))</f>
        <v> reuteri</v>
      </c>
      <c r="T3633" s="0" t="n">
        <v>1</v>
      </c>
    </row>
    <row r="3634" customFormat="false" ht="12.8" hidden="false" customHeight="false" outlineLevel="0" collapsed="false">
      <c r="A3634" s="0" t="n">
        <v>3633</v>
      </c>
      <c r="B3634" s="0" t="s">
        <v>15818</v>
      </c>
      <c r="C3634" s="0" t="s">
        <v>21</v>
      </c>
      <c r="D3634" s="0" t="s">
        <v>54</v>
      </c>
      <c r="E3634" s="0" t="s">
        <v>1822</v>
      </c>
      <c r="F3634" s="0" t="s">
        <v>15827</v>
      </c>
      <c r="G3634" s="0" t="s">
        <v>15828</v>
      </c>
      <c r="H3634" s="0" t="s">
        <v>15829</v>
      </c>
      <c r="I3634" s="1" t="n">
        <v>40.038</v>
      </c>
      <c r="J3634" s="2" t="s">
        <v>15830</v>
      </c>
      <c r="K3634" s="2" t="s">
        <v>1268</v>
      </c>
      <c r="L3634" s="0" t="s">
        <v>29</v>
      </c>
      <c r="M3634" s="2" t="s">
        <v>46</v>
      </c>
      <c r="N3634" s="0" t="s">
        <v>29</v>
      </c>
      <c r="O3634" s="2" t="s">
        <v>70</v>
      </c>
      <c r="P3634" s="0" t="s">
        <v>29</v>
      </c>
      <c r="Q3634" s="0" t="n">
        <f aca="false">_xlfn.UNICODE(B3634)</f>
        <v>76</v>
      </c>
      <c r="R3634" s="0" t="str">
        <f aca="false">IF(MIDB(B3634,1,10)="Candidatus",MIDB(B3634,FIND(" ",B3634,1)+1,FIND(" ",B3634,12)-FIND(" ",B3634,1)),IF(AND(Q3634&gt;=65,Q3634&lt;=90),MIDB(B3634,1,FIND(" ",B3634,1)),"-"))</f>
        <v>Lactobacillus </v>
      </c>
      <c r="S3634" s="0" t="str">
        <f aca="false">IF(MIDB(B3634,1,10)="Candidatus",MIDB(B3634,FIND(" ",B3634,12)+1,IFERROR(FIND(" ",B3634,FIND(" ",B3634,12)+1),LEN(B3634))-FIND(" ",B3634,12)),IF(AND(Q3634&gt;=65,Q3634&lt;=90),MIDB(B3634,FIND(" ",B3634,1),IFERROR(FIND(" ",B3634,FIND(" ",B3634,1)+1),LEN(B3634)+1)-FIND(" ",B3634,1)),"-"))</f>
        <v> reuteri</v>
      </c>
      <c r="T3634" s="0" t="n">
        <v>1</v>
      </c>
    </row>
    <row r="3635" customFormat="false" ht="12.8" hidden="false" customHeight="false" outlineLevel="0" collapsed="false">
      <c r="A3635" s="0" t="n">
        <v>3634</v>
      </c>
      <c r="B3635" s="0" t="s">
        <v>15818</v>
      </c>
      <c r="C3635" s="0" t="s">
        <v>21</v>
      </c>
      <c r="D3635" s="0" t="s">
        <v>54</v>
      </c>
      <c r="E3635" s="0" t="s">
        <v>1822</v>
      </c>
      <c r="F3635" s="0" t="s">
        <v>15831</v>
      </c>
      <c r="G3635" s="0" t="s">
        <v>15832</v>
      </c>
      <c r="H3635" s="0" t="s">
        <v>15833</v>
      </c>
      <c r="I3635" s="1" t="n">
        <v>15.577</v>
      </c>
      <c r="J3635" s="2" t="s">
        <v>15834</v>
      </c>
      <c r="K3635" s="2" t="s">
        <v>205</v>
      </c>
      <c r="L3635" s="0" t="s">
        <v>29</v>
      </c>
      <c r="M3635" s="0" t="s">
        <v>29</v>
      </c>
      <c r="N3635" s="0" t="s">
        <v>29</v>
      </c>
      <c r="O3635" s="2" t="s">
        <v>205</v>
      </c>
      <c r="P3635" s="0" t="s">
        <v>29</v>
      </c>
      <c r="Q3635" s="0" t="n">
        <f aca="false">_xlfn.UNICODE(B3635)</f>
        <v>76</v>
      </c>
      <c r="R3635" s="0" t="str">
        <f aca="false">IF(MIDB(B3635,1,10)="Candidatus",MIDB(B3635,FIND(" ",B3635,1)+1,FIND(" ",B3635,12)-FIND(" ",B3635,1)),IF(AND(Q3635&gt;=65,Q3635&lt;=90),MIDB(B3635,1,FIND(" ",B3635,1)),"-"))</f>
        <v>Lactobacillus </v>
      </c>
      <c r="S3635" s="0" t="str">
        <f aca="false">IF(MIDB(B3635,1,10)="Candidatus",MIDB(B3635,FIND(" ",B3635,12)+1,IFERROR(FIND(" ",B3635,FIND(" ",B3635,12)+1),LEN(B3635))-FIND(" ",B3635,12)),IF(AND(Q3635&gt;=65,Q3635&lt;=90),MIDB(B3635,FIND(" ",B3635,1),IFERROR(FIND(" ",B3635,FIND(" ",B3635,1)+1),LEN(B3635)+1)-FIND(" ",B3635,1)),"-"))</f>
        <v> reuteri</v>
      </c>
      <c r="T3635" s="0" t="n">
        <v>1</v>
      </c>
    </row>
    <row r="3636" customFormat="false" ht="12.8" hidden="false" customHeight="false" outlineLevel="0" collapsed="false">
      <c r="A3636" s="0" t="n">
        <v>3635</v>
      </c>
      <c r="B3636" s="0" t="s">
        <v>15818</v>
      </c>
      <c r="C3636" s="0" t="s">
        <v>21</v>
      </c>
      <c r="D3636" s="0" t="s">
        <v>54</v>
      </c>
      <c r="E3636" s="0" t="s">
        <v>1822</v>
      </c>
      <c r="F3636" s="0" t="s">
        <v>15835</v>
      </c>
      <c r="G3636" s="0" t="s">
        <v>15836</v>
      </c>
      <c r="H3636" s="0" t="s">
        <v>15837</v>
      </c>
      <c r="I3636" s="1" t="n">
        <v>53.021</v>
      </c>
      <c r="J3636" s="2" t="s">
        <v>15838</v>
      </c>
      <c r="K3636" s="2" t="s">
        <v>998</v>
      </c>
      <c r="L3636" s="0" t="s">
        <v>29</v>
      </c>
      <c r="M3636" s="0" t="s">
        <v>29</v>
      </c>
      <c r="N3636" s="0" t="s">
        <v>29</v>
      </c>
      <c r="O3636" s="2" t="s">
        <v>998</v>
      </c>
      <c r="P3636" s="0" t="s">
        <v>29</v>
      </c>
      <c r="Q3636" s="0" t="n">
        <f aca="false">_xlfn.UNICODE(B3636)</f>
        <v>76</v>
      </c>
      <c r="R3636" s="0" t="str">
        <f aca="false">IF(MIDB(B3636,1,10)="Candidatus",MIDB(B3636,FIND(" ",B3636,1)+1,FIND(" ",B3636,12)-FIND(" ",B3636,1)),IF(AND(Q3636&gt;=65,Q3636&lt;=90),MIDB(B3636,1,FIND(" ",B3636,1)),"-"))</f>
        <v>Lactobacillus </v>
      </c>
      <c r="S3636" s="0" t="str">
        <f aca="false">IF(MIDB(B3636,1,10)="Candidatus",MIDB(B3636,FIND(" ",B3636,12)+1,IFERROR(FIND(" ",B3636,FIND(" ",B3636,12)+1),LEN(B3636))-FIND(" ",B3636,12)),IF(AND(Q3636&gt;=65,Q3636&lt;=90),MIDB(B3636,FIND(" ",B3636,1),IFERROR(FIND(" ",B3636,FIND(" ",B3636,1)+1),LEN(B3636)+1)-FIND(" ",B3636,1)),"-"))</f>
        <v> reuteri</v>
      </c>
      <c r="T3636" s="0" t="n">
        <v>1</v>
      </c>
    </row>
    <row r="3637" customFormat="false" ht="12.8" hidden="false" customHeight="false" outlineLevel="0" collapsed="false">
      <c r="A3637" s="0" t="n">
        <v>3636</v>
      </c>
      <c r="B3637" s="0" t="s">
        <v>15818</v>
      </c>
      <c r="C3637" s="0" t="s">
        <v>21</v>
      </c>
      <c r="D3637" s="0" t="s">
        <v>54</v>
      </c>
      <c r="E3637" s="0" t="s">
        <v>1822</v>
      </c>
      <c r="F3637" s="0" t="s">
        <v>15839</v>
      </c>
      <c r="G3637" s="0" t="s">
        <v>15840</v>
      </c>
      <c r="H3637" s="0" t="s">
        <v>15841</v>
      </c>
      <c r="I3637" s="1" t="n">
        <v>16.384</v>
      </c>
      <c r="J3637" s="2" t="s">
        <v>15842</v>
      </c>
      <c r="K3637" s="2" t="s">
        <v>186</v>
      </c>
      <c r="L3637" s="0" t="s">
        <v>29</v>
      </c>
      <c r="M3637" s="0" t="s">
        <v>29</v>
      </c>
      <c r="N3637" s="0" t="s">
        <v>29</v>
      </c>
      <c r="O3637" s="2" t="s">
        <v>82</v>
      </c>
      <c r="P3637" s="2" t="s">
        <v>46</v>
      </c>
      <c r="Q3637" s="0" t="n">
        <f aca="false">_xlfn.UNICODE(B3637)</f>
        <v>76</v>
      </c>
      <c r="R3637" s="0" t="str">
        <f aca="false">IF(MIDB(B3637,1,10)="Candidatus",MIDB(B3637,FIND(" ",B3637,1)+1,FIND(" ",B3637,12)-FIND(" ",B3637,1)),IF(AND(Q3637&gt;=65,Q3637&lt;=90),MIDB(B3637,1,FIND(" ",B3637,1)),"-"))</f>
        <v>Lactobacillus </v>
      </c>
      <c r="S3637" s="0" t="str">
        <f aca="false">IF(MIDB(B3637,1,10)="Candidatus",MIDB(B3637,FIND(" ",B3637,12)+1,IFERROR(FIND(" ",B3637,FIND(" ",B3637,12)+1),LEN(B3637))-FIND(" ",B3637,12)),IF(AND(Q3637&gt;=65,Q3637&lt;=90),MIDB(B3637,FIND(" ",B3637,1),IFERROR(FIND(" ",B3637,FIND(" ",B3637,1)+1),LEN(B3637)+1)-FIND(" ",B3637,1)),"-"))</f>
        <v> reuteri</v>
      </c>
      <c r="T3637" s="0" t="n">
        <v>1</v>
      </c>
    </row>
    <row r="3638" customFormat="false" ht="12.8" hidden="false" customHeight="false" outlineLevel="0" collapsed="false">
      <c r="A3638" s="0" t="n">
        <v>3637</v>
      </c>
      <c r="B3638" s="0" t="s">
        <v>15843</v>
      </c>
      <c r="C3638" s="0" t="s">
        <v>21</v>
      </c>
      <c r="D3638" s="0" t="s">
        <v>54</v>
      </c>
      <c r="E3638" s="0" t="s">
        <v>1822</v>
      </c>
      <c r="F3638" s="0" t="s">
        <v>15844</v>
      </c>
      <c r="G3638" s="0" t="s">
        <v>15845</v>
      </c>
      <c r="H3638" s="0" t="s">
        <v>15846</v>
      </c>
      <c r="I3638" s="1" t="n">
        <v>7.047</v>
      </c>
      <c r="J3638" s="2" t="s">
        <v>15847</v>
      </c>
      <c r="K3638" s="2" t="s">
        <v>112</v>
      </c>
      <c r="L3638" s="0" t="s">
        <v>29</v>
      </c>
      <c r="M3638" s="0" t="s">
        <v>29</v>
      </c>
      <c r="N3638" s="0" t="s">
        <v>29</v>
      </c>
      <c r="O3638" s="2" t="s">
        <v>112</v>
      </c>
      <c r="P3638" s="0" t="s">
        <v>29</v>
      </c>
      <c r="Q3638" s="0" t="n">
        <f aca="false">_xlfn.UNICODE(B3638)</f>
        <v>76</v>
      </c>
      <c r="R3638" s="0" t="str">
        <f aca="false">IF(MIDB(B3638,1,10)="Candidatus",MIDB(B3638,FIND(" ",B3638,1)+1,FIND(" ",B3638,12)-FIND(" ",B3638,1)),IF(AND(Q3638&gt;=65,Q3638&lt;=90),MIDB(B3638,1,FIND(" ",B3638,1)),"-"))</f>
        <v>Lactobacillus </v>
      </c>
      <c r="S3638" s="0" t="str">
        <f aca="false">IF(MIDB(B3638,1,10)="Candidatus",MIDB(B3638,FIND(" ",B3638,12)+1,IFERROR(FIND(" ",B3638,FIND(" ",B3638,12)+1),LEN(B3638))-FIND(" ",B3638,12)),IF(AND(Q3638&gt;=65,Q3638&lt;=90),MIDB(B3638,FIND(" ",B3638,1),IFERROR(FIND(" ",B3638,FIND(" ",B3638,1)+1),LEN(B3638)+1)-FIND(" ",B3638,1)),"-"))</f>
        <v> reuteri</v>
      </c>
      <c r="T3638" s="0" t="n">
        <v>1</v>
      </c>
    </row>
    <row r="3639" customFormat="false" ht="12.8" hidden="false" customHeight="false" outlineLevel="0" collapsed="false">
      <c r="A3639" s="0" t="n">
        <v>3638</v>
      </c>
      <c r="B3639" s="0" t="s">
        <v>15843</v>
      </c>
      <c r="C3639" s="0" t="s">
        <v>21</v>
      </c>
      <c r="D3639" s="0" t="s">
        <v>54</v>
      </c>
      <c r="E3639" s="0" t="s">
        <v>1822</v>
      </c>
      <c r="F3639" s="0" t="s">
        <v>15848</v>
      </c>
      <c r="G3639" s="0" t="s">
        <v>15849</v>
      </c>
      <c r="H3639" s="0" t="s">
        <v>15850</v>
      </c>
      <c r="I3639" s="1" t="n">
        <v>19.059</v>
      </c>
      <c r="J3639" s="2" t="s">
        <v>15851</v>
      </c>
      <c r="K3639" s="2" t="s">
        <v>118</v>
      </c>
      <c r="L3639" s="0" t="s">
        <v>29</v>
      </c>
      <c r="M3639" s="0" t="s">
        <v>29</v>
      </c>
      <c r="N3639" s="2" t="s">
        <v>46</v>
      </c>
      <c r="O3639" s="2" t="s">
        <v>1598</v>
      </c>
      <c r="P3639" s="0" t="s">
        <v>29</v>
      </c>
      <c r="Q3639" s="0" t="n">
        <f aca="false">_xlfn.UNICODE(B3639)</f>
        <v>76</v>
      </c>
      <c r="R3639" s="0" t="str">
        <f aca="false">IF(MIDB(B3639,1,10)="Candidatus",MIDB(B3639,FIND(" ",B3639,1)+1,FIND(" ",B3639,12)-FIND(" ",B3639,1)),IF(AND(Q3639&gt;=65,Q3639&lt;=90),MIDB(B3639,1,FIND(" ",B3639,1)),"-"))</f>
        <v>Lactobacillus </v>
      </c>
      <c r="S3639" s="0" t="str">
        <f aca="false">IF(MIDB(B3639,1,10)="Candidatus",MIDB(B3639,FIND(" ",B3639,12)+1,IFERROR(FIND(" ",B3639,FIND(" ",B3639,12)+1),LEN(B3639))-FIND(" ",B3639,12)),IF(AND(Q3639&gt;=65,Q3639&lt;=90),MIDB(B3639,FIND(" ",B3639,1),IFERROR(FIND(" ",B3639,FIND(" ",B3639,1)+1),LEN(B3639)+1)-FIND(" ",B3639,1)),"-"))</f>
        <v> reuteri</v>
      </c>
      <c r="T3639" s="0" t="n">
        <v>1</v>
      </c>
    </row>
    <row r="3640" customFormat="false" ht="12.8" hidden="false" customHeight="false" outlineLevel="0" collapsed="false">
      <c r="A3640" s="0" t="n">
        <v>3639</v>
      </c>
      <c r="B3640" s="0" t="s">
        <v>15843</v>
      </c>
      <c r="C3640" s="0" t="s">
        <v>21</v>
      </c>
      <c r="D3640" s="0" t="s">
        <v>54</v>
      </c>
      <c r="E3640" s="0" t="s">
        <v>1822</v>
      </c>
      <c r="F3640" s="0" t="s">
        <v>15787</v>
      </c>
      <c r="G3640" s="0" t="s">
        <v>15852</v>
      </c>
      <c r="H3640" s="0" t="s">
        <v>15853</v>
      </c>
      <c r="I3640" s="1" t="n">
        <v>14.173</v>
      </c>
      <c r="J3640" s="2" t="s">
        <v>15790</v>
      </c>
      <c r="K3640" s="2" t="s">
        <v>186</v>
      </c>
      <c r="L3640" s="0" t="s">
        <v>29</v>
      </c>
      <c r="M3640" s="0" t="s">
        <v>29</v>
      </c>
      <c r="N3640" s="0" t="s">
        <v>29</v>
      </c>
      <c r="O3640" s="2" t="s">
        <v>186</v>
      </c>
      <c r="P3640" s="0" t="s">
        <v>29</v>
      </c>
      <c r="Q3640" s="0" t="n">
        <f aca="false">_xlfn.UNICODE(B3640)</f>
        <v>76</v>
      </c>
      <c r="R3640" s="0" t="str">
        <f aca="false">IF(MIDB(B3640,1,10)="Candidatus",MIDB(B3640,FIND(" ",B3640,1)+1,FIND(" ",B3640,12)-FIND(" ",B3640,1)),IF(AND(Q3640&gt;=65,Q3640&lt;=90),MIDB(B3640,1,FIND(" ",B3640,1)),"-"))</f>
        <v>Lactobacillus </v>
      </c>
      <c r="S3640" s="0" t="str">
        <f aca="false">IF(MIDB(B3640,1,10)="Candidatus",MIDB(B3640,FIND(" ",B3640,12)+1,IFERROR(FIND(" ",B3640,FIND(" ",B3640,12)+1),LEN(B3640))-FIND(" ",B3640,12)),IF(AND(Q3640&gt;=65,Q3640&lt;=90),MIDB(B3640,FIND(" ",B3640,1),IFERROR(FIND(" ",B3640,FIND(" ",B3640,1)+1),LEN(B3640)+1)-FIND(" ",B3640,1)),"-"))</f>
        <v> reuteri</v>
      </c>
      <c r="T3640" s="0" t="n">
        <v>1</v>
      </c>
    </row>
    <row r="3641" customFormat="false" ht="12.8" hidden="false" customHeight="false" outlineLevel="0" collapsed="false">
      <c r="A3641" s="0" t="n">
        <v>3640</v>
      </c>
      <c r="B3641" s="0" t="s">
        <v>15843</v>
      </c>
      <c r="C3641" s="0" t="s">
        <v>21</v>
      </c>
      <c r="D3641" s="0" t="s">
        <v>54</v>
      </c>
      <c r="E3641" s="0" t="s">
        <v>1822</v>
      </c>
      <c r="F3641" s="0" t="s">
        <v>15783</v>
      </c>
      <c r="G3641" s="0" t="s">
        <v>15854</v>
      </c>
      <c r="H3641" s="0" t="s">
        <v>15855</v>
      </c>
      <c r="I3641" s="1" t="n">
        <v>12.16</v>
      </c>
      <c r="J3641" s="2" t="s">
        <v>15786</v>
      </c>
      <c r="K3641" s="2" t="s">
        <v>82</v>
      </c>
      <c r="L3641" s="0" t="s">
        <v>29</v>
      </c>
      <c r="M3641" s="0" t="s">
        <v>29</v>
      </c>
      <c r="N3641" s="0" t="s">
        <v>29</v>
      </c>
      <c r="O3641" s="2" t="s">
        <v>82</v>
      </c>
      <c r="P3641" s="0" t="s">
        <v>29</v>
      </c>
      <c r="Q3641" s="0" t="n">
        <f aca="false">_xlfn.UNICODE(B3641)</f>
        <v>76</v>
      </c>
      <c r="R3641" s="0" t="str">
        <f aca="false">IF(MIDB(B3641,1,10)="Candidatus",MIDB(B3641,FIND(" ",B3641,1)+1,FIND(" ",B3641,12)-FIND(" ",B3641,1)),IF(AND(Q3641&gt;=65,Q3641&lt;=90),MIDB(B3641,1,FIND(" ",B3641,1)),"-"))</f>
        <v>Lactobacillus </v>
      </c>
      <c r="S3641" s="0" t="str">
        <f aca="false">IF(MIDB(B3641,1,10)="Candidatus",MIDB(B3641,FIND(" ",B3641,12)+1,IFERROR(FIND(" ",B3641,FIND(" ",B3641,12)+1),LEN(B3641))-FIND(" ",B3641,12)),IF(AND(Q3641&gt;=65,Q3641&lt;=90),MIDB(B3641,FIND(" ",B3641,1),IFERROR(FIND(" ",B3641,FIND(" ",B3641,1)+1),LEN(B3641)+1)-FIND(" ",B3641,1)),"-"))</f>
        <v> reuteri</v>
      </c>
      <c r="T3641" s="0" t="n">
        <v>1</v>
      </c>
    </row>
    <row r="3642" customFormat="false" ht="12.8" hidden="false" customHeight="false" outlineLevel="0" collapsed="false">
      <c r="A3642" s="0" t="n">
        <v>3641</v>
      </c>
      <c r="B3642" s="0" t="s">
        <v>15856</v>
      </c>
      <c r="C3642" s="0" t="s">
        <v>21</v>
      </c>
      <c r="D3642" s="0" t="s">
        <v>54</v>
      </c>
      <c r="E3642" s="0" t="s">
        <v>1822</v>
      </c>
      <c r="F3642" s="0" t="s">
        <v>15857</v>
      </c>
      <c r="G3642" s="0" t="s">
        <v>15858</v>
      </c>
      <c r="H3642" s="0" t="s">
        <v>15859</v>
      </c>
      <c r="I3642" s="1" t="n">
        <v>31.548</v>
      </c>
      <c r="J3642" s="2" t="s">
        <v>15860</v>
      </c>
      <c r="K3642" s="2" t="s">
        <v>953</v>
      </c>
      <c r="L3642" s="0" t="s">
        <v>29</v>
      </c>
      <c r="M3642" s="0" t="s">
        <v>29</v>
      </c>
      <c r="N3642" s="0" t="s">
        <v>29</v>
      </c>
      <c r="O3642" s="2" t="s">
        <v>1849</v>
      </c>
      <c r="P3642" s="2" t="s">
        <v>46</v>
      </c>
      <c r="Q3642" s="0" t="n">
        <f aca="false">_xlfn.UNICODE(B3642)</f>
        <v>76</v>
      </c>
      <c r="R3642" s="0" t="str">
        <f aca="false">IF(MIDB(B3642,1,10)="Candidatus",MIDB(B3642,FIND(" ",B3642,1)+1,FIND(" ",B3642,12)-FIND(" ",B3642,1)),IF(AND(Q3642&gt;=65,Q3642&lt;=90),MIDB(B3642,1,FIND(" ",B3642,1)),"-"))</f>
        <v>Lactobacillus </v>
      </c>
      <c r="S3642" s="0" t="str">
        <f aca="false">IF(MIDB(B3642,1,10)="Candidatus",MIDB(B3642,FIND(" ",B3642,12)+1,IFERROR(FIND(" ",B3642,FIND(" ",B3642,12)+1),LEN(B3642))-FIND(" ",B3642,12)),IF(AND(Q3642&gt;=65,Q3642&lt;=90),MIDB(B3642,FIND(" ",B3642,1),IFERROR(FIND(" ",B3642,FIND(" ",B3642,1)+1),LEN(B3642)+1)-FIND(" ",B3642,1)),"-"))</f>
        <v> rhamnosus</v>
      </c>
      <c r="T3642" s="0" t="n">
        <v>1</v>
      </c>
    </row>
    <row r="3643" customFormat="false" ht="12.8" hidden="false" customHeight="false" outlineLevel="0" collapsed="false">
      <c r="A3643" s="0" t="n">
        <v>3642</v>
      </c>
      <c r="B3643" s="0" t="s">
        <v>15856</v>
      </c>
      <c r="C3643" s="0" t="s">
        <v>21</v>
      </c>
      <c r="D3643" s="0" t="s">
        <v>54</v>
      </c>
      <c r="E3643" s="0" t="s">
        <v>1822</v>
      </c>
      <c r="F3643" s="0" t="s">
        <v>15861</v>
      </c>
      <c r="G3643" s="0" t="s">
        <v>15862</v>
      </c>
      <c r="H3643" s="0" t="s">
        <v>15863</v>
      </c>
      <c r="I3643" s="1" t="n">
        <v>8.754</v>
      </c>
      <c r="J3643" s="2" t="s">
        <v>15864</v>
      </c>
      <c r="K3643" s="2" t="s">
        <v>45</v>
      </c>
      <c r="L3643" s="0" t="s">
        <v>29</v>
      </c>
      <c r="M3643" s="0" t="s">
        <v>29</v>
      </c>
      <c r="N3643" s="0" t="s">
        <v>29</v>
      </c>
      <c r="O3643" s="2" t="s">
        <v>262</v>
      </c>
      <c r="P3643" s="2" t="s">
        <v>88</v>
      </c>
      <c r="Q3643" s="0" t="n">
        <f aca="false">_xlfn.UNICODE(B3643)</f>
        <v>76</v>
      </c>
      <c r="R3643" s="0" t="str">
        <f aca="false">IF(MIDB(B3643,1,10)="Candidatus",MIDB(B3643,FIND(" ",B3643,1)+1,FIND(" ",B3643,12)-FIND(" ",B3643,1)),IF(AND(Q3643&gt;=65,Q3643&lt;=90),MIDB(B3643,1,FIND(" ",B3643,1)),"-"))</f>
        <v>Lactobacillus </v>
      </c>
      <c r="S3643" s="0" t="str">
        <f aca="false">IF(MIDB(B3643,1,10)="Candidatus",MIDB(B3643,FIND(" ",B3643,12)+1,IFERROR(FIND(" ",B3643,FIND(" ",B3643,12)+1),LEN(B3643))-FIND(" ",B3643,12)),IF(AND(Q3643&gt;=65,Q3643&lt;=90),MIDB(B3643,FIND(" ",B3643,1),IFERROR(FIND(" ",B3643,FIND(" ",B3643,1)+1),LEN(B3643)+1)-FIND(" ",B3643,1)),"-"))</f>
        <v> rhamnosus</v>
      </c>
      <c r="T3643" s="0" t="n">
        <v>1</v>
      </c>
    </row>
    <row r="3644" customFormat="false" ht="12.8" hidden="false" customHeight="false" outlineLevel="0" collapsed="false">
      <c r="A3644" s="0" t="n">
        <v>3643</v>
      </c>
      <c r="B3644" s="0" t="s">
        <v>15865</v>
      </c>
      <c r="C3644" s="0" t="s">
        <v>21</v>
      </c>
      <c r="D3644" s="0" t="s">
        <v>54</v>
      </c>
      <c r="E3644" s="0" t="s">
        <v>1822</v>
      </c>
      <c r="F3644" s="0" t="s">
        <v>15866</v>
      </c>
      <c r="G3644" s="0" t="s">
        <v>15867</v>
      </c>
      <c r="H3644" s="0" t="s">
        <v>15868</v>
      </c>
      <c r="I3644" s="1" t="n">
        <v>64.508</v>
      </c>
      <c r="J3644" s="2" t="s">
        <v>15869</v>
      </c>
      <c r="K3644" s="2" t="s">
        <v>1353</v>
      </c>
      <c r="L3644" s="0" t="s">
        <v>29</v>
      </c>
      <c r="M3644" s="0" t="s">
        <v>29</v>
      </c>
      <c r="N3644" s="0" t="s">
        <v>29</v>
      </c>
      <c r="O3644" s="2" t="s">
        <v>471</v>
      </c>
      <c r="P3644" s="2" t="s">
        <v>44</v>
      </c>
      <c r="Q3644" s="0" t="n">
        <f aca="false">_xlfn.UNICODE(B3644)</f>
        <v>76</v>
      </c>
      <c r="R3644" s="0" t="str">
        <f aca="false">IF(MIDB(B3644,1,10)="Candidatus",MIDB(B3644,FIND(" ",B3644,1)+1,FIND(" ",B3644,12)-FIND(" ",B3644,1)),IF(AND(Q3644&gt;=65,Q3644&lt;=90),MIDB(B3644,1,FIND(" ",B3644,1)),"-"))</f>
        <v>Lactobacillus </v>
      </c>
      <c r="S3644" s="0" t="str">
        <f aca="false">IF(MIDB(B3644,1,10)="Candidatus",MIDB(B3644,FIND(" ",B3644,12)+1,IFERROR(FIND(" ",B3644,FIND(" ",B3644,12)+1),LEN(B3644))-FIND(" ",B3644,12)),IF(AND(Q3644&gt;=65,Q3644&lt;=90),MIDB(B3644,FIND(" ",B3644,1),IFERROR(FIND(" ",B3644,FIND(" ",B3644,1)+1),LEN(B3644)+1)-FIND(" ",B3644,1)),"-"))</f>
        <v> rhamnosus</v>
      </c>
      <c r="T3644" s="0" t="n">
        <v>1</v>
      </c>
    </row>
    <row r="3645" customFormat="false" ht="12.8" hidden="false" customHeight="false" outlineLevel="0" collapsed="false">
      <c r="A3645" s="0" t="n">
        <v>3644</v>
      </c>
      <c r="B3645" s="0" t="s">
        <v>15870</v>
      </c>
      <c r="C3645" s="0" t="s">
        <v>21</v>
      </c>
      <c r="D3645" s="0" t="s">
        <v>54</v>
      </c>
      <c r="E3645" s="0" t="s">
        <v>1822</v>
      </c>
      <c r="F3645" s="0" t="s">
        <v>15871</v>
      </c>
      <c r="G3645" s="0" t="s">
        <v>15872</v>
      </c>
      <c r="H3645" s="0" t="s">
        <v>15873</v>
      </c>
      <c r="I3645" s="1" t="n">
        <v>1.97</v>
      </c>
      <c r="J3645" s="2" t="s">
        <v>15874</v>
      </c>
      <c r="K3645" s="2" t="s">
        <v>88</v>
      </c>
      <c r="L3645" s="0" t="s">
        <v>29</v>
      </c>
      <c r="M3645" s="0" t="s">
        <v>29</v>
      </c>
      <c r="N3645" s="0" t="s">
        <v>29</v>
      </c>
      <c r="O3645" s="2" t="s">
        <v>88</v>
      </c>
      <c r="P3645" s="0" t="s">
        <v>29</v>
      </c>
      <c r="Q3645" s="0" t="n">
        <f aca="false">_xlfn.UNICODE(B3645)</f>
        <v>76</v>
      </c>
      <c r="R3645" s="0" t="str">
        <f aca="false">IF(MIDB(B3645,1,10)="Candidatus",MIDB(B3645,FIND(" ",B3645,1)+1,FIND(" ",B3645,12)-FIND(" ",B3645,1)),IF(AND(Q3645&gt;=65,Q3645&lt;=90),MIDB(B3645,1,FIND(" ",B3645,1)),"-"))</f>
        <v>Lactobacillus </v>
      </c>
      <c r="S3645" s="0" t="str">
        <f aca="false">IF(MIDB(B3645,1,10)="Candidatus",MIDB(B3645,FIND(" ",B3645,12)+1,IFERROR(FIND(" ",B3645,FIND(" ",B3645,12)+1),LEN(B3645))-FIND(" ",B3645,12)),IF(AND(Q3645&gt;=65,Q3645&lt;=90),MIDB(B3645,FIND(" ",B3645,1),IFERROR(FIND(" ",B3645,FIND(" ",B3645,1)+1),LEN(B3645)+1)-FIND(" ",B3645,1)),"-"))</f>
        <v> sakei</v>
      </c>
      <c r="T3645" s="0" t="n">
        <v>1</v>
      </c>
    </row>
    <row r="3646" customFormat="false" ht="12.8" hidden="false" customHeight="false" outlineLevel="0" collapsed="false">
      <c r="A3646" s="0" t="n">
        <v>3645</v>
      </c>
      <c r="B3646" s="0" t="s">
        <v>15875</v>
      </c>
      <c r="C3646" s="0" t="s">
        <v>21</v>
      </c>
      <c r="D3646" s="0" t="s">
        <v>54</v>
      </c>
      <c r="E3646" s="0" t="s">
        <v>1822</v>
      </c>
      <c r="F3646" s="0" t="s">
        <v>15876</v>
      </c>
      <c r="G3646" s="0" t="s">
        <v>15877</v>
      </c>
      <c r="H3646" s="0" t="s">
        <v>15878</v>
      </c>
      <c r="I3646" s="1" t="n">
        <v>4.973</v>
      </c>
      <c r="J3646" s="2" t="s">
        <v>15879</v>
      </c>
      <c r="K3646" s="2" t="s">
        <v>28</v>
      </c>
      <c r="L3646" s="0" t="s">
        <v>29</v>
      </c>
      <c r="M3646" s="0" t="s">
        <v>29</v>
      </c>
      <c r="N3646" s="0" t="s">
        <v>29</v>
      </c>
      <c r="O3646" s="2" t="s">
        <v>28</v>
      </c>
      <c r="P3646" s="0" t="s">
        <v>29</v>
      </c>
      <c r="Q3646" s="0" t="n">
        <f aca="false">_xlfn.UNICODE(B3646)</f>
        <v>76</v>
      </c>
      <c r="R3646" s="0" t="str">
        <f aca="false">IF(MIDB(B3646,1,10)="Candidatus",MIDB(B3646,FIND(" ",B3646,1)+1,FIND(" ",B3646,12)-FIND(" ",B3646,1)),IF(AND(Q3646&gt;=65,Q3646&lt;=90),MIDB(B3646,1,FIND(" ",B3646,1)),"-"))</f>
        <v>Lactobacillus </v>
      </c>
      <c r="S3646" s="0" t="str">
        <f aca="false">IF(MIDB(B3646,1,10)="Candidatus",MIDB(B3646,FIND(" ",B3646,12)+1,IFERROR(FIND(" ",B3646,FIND(" ",B3646,12)+1),LEN(B3646))-FIND(" ",B3646,12)),IF(AND(Q3646&gt;=65,Q3646&lt;=90),MIDB(B3646,FIND(" ",B3646,1),IFERROR(FIND(" ",B3646,FIND(" ",B3646,1)+1),LEN(B3646)+1)-FIND(" ",B3646,1)),"-"))</f>
        <v> sakei</v>
      </c>
      <c r="T3646" s="0" t="n">
        <v>1</v>
      </c>
    </row>
    <row r="3647" customFormat="false" ht="12.8" hidden="false" customHeight="false" outlineLevel="0" collapsed="false">
      <c r="A3647" s="0" t="n">
        <v>3646</v>
      </c>
      <c r="B3647" s="0" t="s">
        <v>15880</v>
      </c>
      <c r="C3647" s="0" t="s">
        <v>21</v>
      </c>
      <c r="D3647" s="0" t="s">
        <v>54</v>
      </c>
      <c r="E3647" s="0" t="s">
        <v>1822</v>
      </c>
      <c r="F3647" s="0" t="s">
        <v>15881</v>
      </c>
      <c r="G3647" s="0" t="s">
        <v>15882</v>
      </c>
      <c r="H3647" s="0" t="s">
        <v>15883</v>
      </c>
      <c r="I3647" s="1" t="n">
        <v>12.959</v>
      </c>
      <c r="J3647" s="2" t="s">
        <v>15884</v>
      </c>
      <c r="K3647" s="2" t="s">
        <v>287</v>
      </c>
      <c r="L3647" s="0" t="s">
        <v>29</v>
      </c>
      <c r="M3647" s="0" t="s">
        <v>29</v>
      </c>
      <c r="N3647" s="0" t="s">
        <v>29</v>
      </c>
      <c r="O3647" s="2" t="s">
        <v>287</v>
      </c>
      <c r="P3647" s="0" t="s">
        <v>29</v>
      </c>
      <c r="Q3647" s="0" t="n">
        <f aca="false">_xlfn.UNICODE(B3647)</f>
        <v>76</v>
      </c>
      <c r="R3647" s="0" t="str">
        <f aca="false">IF(MIDB(B3647,1,10)="Candidatus",MIDB(B3647,FIND(" ",B3647,1)+1,FIND(" ",B3647,12)-FIND(" ",B3647,1)),IF(AND(Q3647&gt;=65,Q3647&lt;=90),MIDB(B3647,1,FIND(" ",B3647,1)),"-"))</f>
        <v>Lactobacillus </v>
      </c>
      <c r="S3647" s="0" t="str">
        <f aca="false">IF(MIDB(B3647,1,10)="Candidatus",MIDB(B3647,FIND(" ",B3647,12)+1,IFERROR(FIND(" ",B3647,FIND(" ",B3647,12)+1),LEN(B3647))-FIND(" ",B3647,12)),IF(AND(Q3647&gt;=65,Q3647&lt;=90),MIDB(B3647,FIND(" ",B3647,1),IFERROR(FIND(" ",B3647,FIND(" ",B3647,1)+1),LEN(B3647)+1)-FIND(" ",B3647,1)),"-"))</f>
        <v> sakei</v>
      </c>
      <c r="T3647" s="0" t="n">
        <v>1</v>
      </c>
    </row>
    <row r="3648" customFormat="false" ht="12.8" hidden="false" customHeight="false" outlineLevel="0" collapsed="false">
      <c r="A3648" s="0" t="n">
        <v>3647</v>
      </c>
      <c r="B3648" s="0" t="s">
        <v>15885</v>
      </c>
      <c r="C3648" s="0" t="s">
        <v>21</v>
      </c>
      <c r="D3648" s="0" t="s">
        <v>54</v>
      </c>
      <c r="E3648" s="0" t="s">
        <v>1822</v>
      </c>
      <c r="F3648" s="0" t="s">
        <v>15886</v>
      </c>
      <c r="G3648" s="0" t="s">
        <v>15887</v>
      </c>
      <c r="H3648" s="0" t="s">
        <v>15888</v>
      </c>
      <c r="I3648" s="1" t="n">
        <v>5.031</v>
      </c>
      <c r="J3648" s="2" t="s">
        <v>15889</v>
      </c>
      <c r="K3648" s="2" t="s">
        <v>60</v>
      </c>
      <c r="L3648" s="0" t="s">
        <v>29</v>
      </c>
      <c r="M3648" s="0" t="s">
        <v>29</v>
      </c>
      <c r="N3648" s="0" t="s">
        <v>29</v>
      </c>
      <c r="O3648" s="2" t="s">
        <v>60</v>
      </c>
      <c r="P3648" s="0" t="s">
        <v>29</v>
      </c>
      <c r="Q3648" s="0" t="n">
        <f aca="false">_xlfn.UNICODE(B3648)</f>
        <v>76</v>
      </c>
      <c r="R3648" s="0" t="str">
        <f aca="false">IF(MIDB(B3648,1,10)="Candidatus",MIDB(B3648,FIND(" ",B3648,1)+1,FIND(" ",B3648,12)-FIND(" ",B3648,1)),IF(AND(Q3648&gt;=65,Q3648&lt;=90),MIDB(B3648,1,FIND(" ",B3648,1)),"-"))</f>
        <v>Lactobacillus </v>
      </c>
      <c r="S3648" s="0" t="str">
        <f aca="false">IF(MIDB(B3648,1,10)="Candidatus",MIDB(B3648,FIND(" ",B3648,12)+1,IFERROR(FIND(" ",B3648,FIND(" ",B3648,12)+1),LEN(B3648))-FIND(" ",B3648,12)),IF(AND(Q3648&gt;=65,Q3648&lt;=90),MIDB(B3648,FIND(" ",B3648,1),IFERROR(FIND(" ",B3648,FIND(" ",B3648,1)+1),LEN(B3648)+1)-FIND(" ",B3648,1)),"-"))</f>
        <v> sakei</v>
      </c>
      <c r="T3648" s="0" t="n">
        <v>1</v>
      </c>
    </row>
    <row r="3649" customFormat="false" ht="12.8" hidden="false" customHeight="false" outlineLevel="0" collapsed="false">
      <c r="A3649" s="0" t="n">
        <v>3648</v>
      </c>
      <c r="B3649" s="0" t="s">
        <v>15890</v>
      </c>
      <c r="C3649" s="0" t="s">
        <v>21</v>
      </c>
      <c r="D3649" s="0" t="s">
        <v>54</v>
      </c>
      <c r="E3649" s="0" t="s">
        <v>1822</v>
      </c>
      <c r="F3649" s="0" t="s">
        <v>15891</v>
      </c>
      <c r="G3649" s="0" t="s">
        <v>15892</v>
      </c>
      <c r="H3649" s="0" t="s">
        <v>15893</v>
      </c>
      <c r="I3649" s="1" t="n">
        <v>20.51</v>
      </c>
      <c r="J3649" s="2" t="s">
        <v>15894</v>
      </c>
      <c r="K3649" s="2" t="s">
        <v>680</v>
      </c>
      <c r="L3649" s="0" t="s">
        <v>29</v>
      </c>
      <c r="M3649" s="0" t="s">
        <v>29</v>
      </c>
      <c r="N3649" s="0" t="s">
        <v>29</v>
      </c>
      <c r="O3649" s="2" t="s">
        <v>205</v>
      </c>
      <c r="P3649" s="2" t="s">
        <v>46</v>
      </c>
      <c r="Q3649" s="0" t="n">
        <f aca="false">_xlfn.UNICODE(B3649)</f>
        <v>76</v>
      </c>
      <c r="R3649" s="0" t="str">
        <f aca="false">IF(MIDB(B3649,1,10)="Candidatus",MIDB(B3649,FIND(" ",B3649,1)+1,FIND(" ",B3649,12)-FIND(" ",B3649,1)),IF(AND(Q3649&gt;=65,Q3649&lt;=90),MIDB(B3649,1,FIND(" ",B3649,1)),"-"))</f>
        <v>Lactobacillus </v>
      </c>
      <c r="S3649" s="0" t="str">
        <f aca="false">IF(MIDB(B3649,1,10)="Candidatus",MIDB(B3649,FIND(" ",B3649,12)+1,IFERROR(FIND(" ",B3649,FIND(" ",B3649,12)+1),LEN(B3649))-FIND(" ",B3649,12)),IF(AND(Q3649&gt;=65,Q3649&lt;=90),MIDB(B3649,FIND(" ",B3649,1),IFERROR(FIND(" ",B3649,FIND(" ",B3649,1)+1),LEN(B3649)+1)-FIND(" ",B3649,1)),"-"))</f>
        <v> sakei</v>
      </c>
      <c r="T3649" s="0" t="n">
        <v>1</v>
      </c>
    </row>
    <row r="3650" customFormat="false" ht="12.8" hidden="false" customHeight="false" outlineLevel="0" collapsed="false">
      <c r="A3650" s="0" t="n">
        <v>3649</v>
      </c>
      <c r="B3650" s="0" t="s">
        <v>15895</v>
      </c>
      <c r="C3650" s="0" t="s">
        <v>21</v>
      </c>
      <c r="D3650" s="0" t="s">
        <v>54</v>
      </c>
      <c r="E3650" s="0" t="s">
        <v>1822</v>
      </c>
      <c r="F3650" s="0" t="s">
        <v>15896</v>
      </c>
      <c r="G3650" s="0" t="s">
        <v>15897</v>
      </c>
      <c r="H3650" s="0" t="s">
        <v>15898</v>
      </c>
      <c r="I3650" s="1" t="n">
        <v>129.218</v>
      </c>
      <c r="J3650" s="2" t="s">
        <v>15899</v>
      </c>
      <c r="K3650" s="2" t="s">
        <v>2915</v>
      </c>
      <c r="L3650" s="0" t="s">
        <v>29</v>
      </c>
      <c r="M3650" s="2" t="s">
        <v>88</v>
      </c>
      <c r="N3650" s="0" t="s">
        <v>29</v>
      </c>
      <c r="O3650" s="2" t="s">
        <v>2789</v>
      </c>
      <c r="P3650" s="2" t="s">
        <v>46</v>
      </c>
      <c r="Q3650" s="0" t="n">
        <f aca="false">_xlfn.UNICODE(B3650)</f>
        <v>76</v>
      </c>
      <c r="R3650" s="0" t="str">
        <f aca="false">IF(MIDB(B3650,1,10)="Candidatus",MIDB(B3650,FIND(" ",B3650,1)+1,FIND(" ",B3650,12)-FIND(" ",B3650,1)),IF(AND(Q3650&gt;=65,Q3650&lt;=90),MIDB(B3650,1,FIND(" ",B3650,1)),"-"))</f>
        <v>Lactobacillus </v>
      </c>
      <c r="S3650" s="0" t="str">
        <f aca="false">IF(MIDB(B3650,1,10)="Candidatus",MIDB(B3650,FIND(" ",B3650,12)+1,IFERROR(FIND(" ",B3650,FIND(" ",B3650,12)+1),LEN(B3650))-FIND(" ",B3650,12)),IF(AND(Q3650&gt;=65,Q3650&lt;=90),MIDB(B3650,FIND(" ",B3650,1),IFERROR(FIND(" ",B3650,FIND(" ",B3650,1)+1),LEN(B3650)+1)-FIND(" ",B3650,1)),"-"))</f>
        <v> salivarius</v>
      </c>
      <c r="T3650" s="0" t="n">
        <v>1</v>
      </c>
    </row>
    <row r="3651" customFormat="false" ht="12.8" hidden="false" customHeight="false" outlineLevel="0" collapsed="false">
      <c r="A3651" s="0" t="n">
        <v>3650</v>
      </c>
      <c r="B3651" s="0" t="s">
        <v>15895</v>
      </c>
      <c r="C3651" s="0" t="s">
        <v>21</v>
      </c>
      <c r="D3651" s="0" t="s">
        <v>54</v>
      </c>
      <c r="E3651" s="0" t="s">
        <v>1822</v>
      </c>
      <c r="F3651" s="0" t="s">
        <v>15900</v>
      </c>
      <c r="G3651" s="0" t="s">
        <v>15901</v>
      </c>
      <c r="H3651" s="0" t="s">
        <v>15902</v>
      </c>
      <c r="I3651" s="1" t="n">
        <v>33.315</v>
      </c>
      <c r="J3651" s="2" t="s">
        <v>3663</v>
      </c>
      <c r="K3651" s="2" t="s">
        <v>252</v>
      </c>
      <c r="L3651" s="0" t="s">
        <v>29</v>
      </c>
      <c r="M3651" s="0" t="s">
        <v>29</v>
      </c>
      <c r="N3651" s="0" t="s">
        <v>29</v>
      </c>
      <c r="O3651" s="2" t="s">
        <v>464</v>
      </c>
      <c r="P3651" s="2" t="s">
        <v>46</v>
      </c>
      <c r="Q3651" s="0" t="n">
        <f aca="false">_xlfn.UNICODE(B3651)</f>
        <v>76</v>
      </c>
      <c r="R3651" s="0" t="str">
        <f aca="false">IF(MIDB(B3651,1,10)="Candidatus",MIDB(B3651,FIND(" ",B3651,1)+1,FIND(" ",B3651,12)-FIND(" ",B3651,1)),IF(AND(Q3651&gt;=65,Q3651&lt;=90),MIDB(B3651,1,FIND(" ",B3651,1)),"-"))</f>
        <v>Lactobacillus </v>
      </c>
      <c r="S3651" s="0" t="str">
        <f aca="false">IF(MIDB(B3651,1,10)="Candidatus",MIDB(B3651,FIND(" ",B3651,12)+1,IFERROR(FIND(" ",B3651,FIND(" ",B3651,12)+1),LEN(B3651))-FIND(" ",B3651,12)),IF(AND(Q3651&gt;=65,Q3651&lt;=90),MIDB(B3651,FIND(" ",B3651,1),IFERROR(FIND(" ",B3651,FIND(" ",B3651,1)+1),LEN(B3651)+1)-FIND(" ",B3651,1)),"-"))</f>
        <v> salivarius</v>
      </c>
      <c r="T3651" s="0" t="n">
        <v>1</v>
      </c>
    </row>
    <row r="3652" customFormat="false" ht="12.8" hidden="false" customHeight="false" outlineLevel="0" collapsed="false">
      <c r="A3652" s="0" t="n">
        <v>3651</v>
      </c>
      <c r="B3652" s="0" t="s">
        <v>15895</v>
      </c>
      <c r="C3652" s="0" t="s">
        <v>21</v>
      </c>
      <c r="D3652" s="0" t="s">
        <v>54</v>
      </c>
      <c r="E3652" s="0" t="s">
        <v>1822</v>
      </c>
      <c r="F3652" s="0" t="s">
        <v>15903</v>
      </c>
      <c r="G3652" s="0" t="s">
        <v>15904</v>
      </c>
      <c r="H3652" s="0" t="s">
        <v>15905</v>
      </c>
      <c r="I3652" s="1" t="n">
        <v>101.883</v>
      </c>
      <c r="J3652" s="2" t="s">
        <v>15906</v>
      </c>
      <c r="K3652" s="2" t="s">
        <v>2244</v>
      </c>
      <c r="L3652" s="0" t="s">
        <v>29</v>
      </c>
      <c r="M3652" s="0" t="s">
        <v>29</v>
      </c>
      <c r="N3652" s="0" t="s">
        <v>29</v>
      </c>
      <c r="O3652" s="2" t="s">
        <v>2398</v>
      </c>
      <c r="P3652" s="2" t="s">
        <v>88</v>
      </c>
      <c r="Q3652" s="0" t="n">
        <f aca="false">_xlfn.UNICODE(B3652)</f>
        <v>76</v>
      </c>
      <c r="R3652" s="0" t="str">
        <f aca="false">IF(MIDB(B3652,1,10)="Candidatus",MIDB(B3652,FIND(" ",B3652,1)+1,FIND(" ",B3652,12)-FIND(" ",B3652,1)),IF(AND(Q3652&gt;=65,Q3652&lt;=90),MIDB(B3652,1,FIND(" ",B3652,1)),"-"))</f>
        <v>Lactobacillus </v>
      </c>
      <c r="S3652" s="0" t="str">
        <f aca="false">IF(MIDB(B3652,1,10)="Candidatus",MIDB(B3652,FIND(" ",B3652,12)+1,IFERROR(FIND(" ",B3652,FIND(" ",B3652,12)+1),LEN(B3652))-FIND(" ",B3652,12)),IF(AND(Q3652&gt;=65,Q3652&lt;=90),MIDB(B3652,FIND(" ",B3652,1),IFERROR(FIND(" ",B3652,FIND(" ",B3652,1)+1),LEN(B3652)+1)-FIND(" ",B3652,1)),"-"))</f>
        <v> salivarius</v>
      </c>
      <c r="T3652" s="0" t="n">
        <v>1</v>
      </c>
    </row>
    <row r="3653" customFormat="false" ht="12.8" hidden="false" customHeight="false" outlineLevel="0" collapsed="false">
      <c r="A3653" s="0" t="n">
        <v>3652</v>
      </c>
      <c r="B3653" s="0" t="s">
        <v>15895</v>
      </c>
      <c r="C3653" s="0" t="s">
        <v>21</v>
      </c>
      <c r="D3653" s="0" t="s">
        <v>54</v>
      </c>
      <c r="E3653" s="0" t="s">
        <v>1822</v>
      </c>
      <c r="F3653" s="0" t="s">
        <v>15907</v>
      </c>
      <c r="G3653" s="0" t="s">
        <v>15908</v>
      </c>
      <c r="H3653" s="0" t="s">
        <v>15909</v>
      </c>
      <c r="I3653" s="1" t="n">
        <v>219.748</v>
      </c>
      <c r="J3653" s="2" t="s">
        <v>15910</v>
      </c>
      <c r="K3653" s="2" t="s">
        <v>3013</v>
      </c>
      <c r="L3653" s="0" t="s">
        <v>29</v>
      </c>
      <c r="M3653" s="0" t="s">
        <v>29</v>
      </c>
      <c r="N3653" s="0" t="s">
        <v>29</v>
      </c>
      <c r="O3653" s="2" t="s">
        <v>1927</v>
      </c>
      <c r="P3653" s="2" t="s">
        <v>287</v>
      </c>
      <c r="Q3653" s="0" t="n">
        <f aca="false">_xlfn.UNICODE(B3653)</f>
        <v>76</v>
      </c>
      <c r="R3653" s="0" t="str">
        <f aca="false">IF(MIDB(B3653,1,10)="Candidatus",MIDB(B3653,FIND(" ",B3653,1)+1,FIND(" ",B3653,12)-FIND(" ",B3653,1)),IF(AND(Q3653&gt;=65,Q3653&lt;=90),MIDB(B3653,1,FIND(" ",B3653,1)),"-"))</f>
        <v>Lactobacillus </v>
      </c>
      <c r="S3653" s="0" t="str">
        <f aca="false">IF(MIDB(B3653,1,10)="Candidatus",MIDB(B3653,FIND(" ",B3653,12)+1,IFERROR(FIND(" ",B3653,FIND(" ",B3653,12)+1),LEN(B3653))-FIND(" ",B3653,12)),IF(AND(Q3653&gt;=65,Q3653&lt;=90),MIDB(B3653,FIND(" ",B3653,1),IFERROR(FIND(" ",B3653,FIND(" ",B3653,1)+1),LEN(B3653)+1)-FIND(" ",B3653,1)),"-"))</f>
        <v> salivarius</v>
      </c>
      <c r="T3653" s="0" t="n">
        <v>1</v>
      </c>
    </row>
    <row r="3654" customFormat="false" ht="12.8" hidden="false" customHeight="false" outlineLevel="0" collapsed="false">
      <c r="A3654" s="0" t="n">
        <v>3653</v>
      </c>
      <c r="B3654" s="0" t="s">
        <v>15911</v>
      </c>
      <c r="C3654" s="0" t="s">
        <v>21</v>
      </c>
      <c r="D3654" s="0" t="s">
        <v>54</v>
      </c>
      <c r="E3654" s="0" t="s">
        <v>1822</v>
      </c>
      <c r="F3654" s="0" t="s">
        <v>15912</v>
      </c>
      <c r="G3654" s="0" t="s">
        <v>15913</v>
      </c>
      <c r="H3654" s="0" t="s">
        <v>15914</v>
      </c>
      <c r="I3654" s="1" t="n">
        <v>242.962</v>
      </c>
      <c r="J3654" s="2" t="s">
        <v>15915</v>
      </c>
      <c r="K3654" s="2" t="s">
        <v>185</v>
      </c>
      <c r="L3654" s="0" t="s">
        <v>29</v>
      </c>
      <c r="M3654" s="0" t="s">
        <v>29</v>
      </c>
      <c r="N3654" s="0" t="s">
        <v>29</v>
      </c>
      <c r="O3654" s="2" t="s">
        <v>2033</v>
      </c>
      <c r="P3654" s="2" t="s">
        <v>1062</v>
      </c>
      <c r="Q3654" s="0" t="n">
        <f aca="false">_xlfn.UNICODE(B3654)</f>
        <v>76</v>
      </c>
      <c r="R3654" s="0" t="str">
        <f aca="false">IF(MIDB(B3654,1,10)="Candidatus",MIDB(B3654,FIND(" ",B3654,1)+1,FIND(" ",B3654,12)-FIND(" ",B3654,1)),IF(AND(Q3654&gt;=65,Q3654&lt;=90),MIDB(B3654,1,FIND(" ",B3654,1)),"-"))</f>
        <v>Lactobacillus </v>
      </c>
      <c r="S3654" s="0" t="str">
        <f aca="false">IF(MIDB(B3654,1,10)="Candidatus",MIDB(B3654,FIND(" ",B3654,12)+1,IFERROR(FIND(" ",B3654,FIND(" ",B3654,12)+1),LEN(B3654))-FIND(" ",B3654,12)),IF(AND(Q3654&gt;=65,Q3654&lt;=90),MIDB(B3654,FIND(" ",B3654,1),IFERROR(FIND(" ",B3654,FIND(" ",B3654,1)+1),LEN(B3654)+1)-FIND(" ",B3654,1)),"-"))</f>
        <v> salivarius</v>
      </c>
      <c r="T3654" s="0" t="n">
        <v>1</v>
      </c>
    </row>
    <row r="3655" customFormat="false" ht="12.8" hidden="false" customHeight="false" outlineLevel="0" collapsed="false">
      <c r="A3655" s="0" t="n">
        <v>3654</v>
      </c>
      <c r="B3655" s="0" t="s">
        <v>15911</v>
      </c>
      <c r="C3655" s="0" t="s">
        <v>21</v>
      </c>
      <c r="D3655" s="0" t="s">
        <v>54</v>
      </c>
      <c r="E3655" s="0" t="s">
        <v>1822</v>
      </c>
      <c r="F3655" s="0" t="s">
        <v>15916</v>
      </c>
      <c r="G3655" s="0" t="s">
        <v>15917</v>
      </c>
      <c r="H3655" s="0" t="s">
        <v>15918</v>
      </c>
      <c r="I3655" s="1" t="n">
        <v>44.581</v>
      </c>
      <c r="J3655" s="2" t="s">
        <v>15919</v>
      </c>
      <c r="K3655" s="2" t="s">
        <v>503</v>
      </c>
      <c r="L3655" s="0" t="s">
        <v>29</v>
      </c>
      <c r="M3655" s="0" t="s">
        <v>29</v>
      </c>
      <c r="N3655" s="0" t="s">
        <v>29</v>
      </c>
      <c r="O3655" s="2" t="s">
        <v>1268</v>
      </c>
      <c r="P3655" s="2" t="s">
        <v>276</v>
      </c>
      <c r="Q3655" s="0" t="n">
        <f aca="false">_xlfn.UNICODE(B3655)</f>
        <v>76</v>
      </c>
      <c r="R3655" s="0" t="str">
        <f aca="false">IF(MIDB(B3655,1,10)="Candidatus",MIDB(B3655,FIND(" ",B3655,1)+1,FIND(" ",B3655,12)-FIND(" ",B3655,1)),IF(AND(Q3655&gt;=65,Q3655&lt;=90),MIDB(B3655,1,FIND(" ",B3655,1)),"-"))</f>
        <v>Lactobacillus </v>
      </c>
      <c r="S3655" s="0" t="str">
        <f aca="false">IF(MIDB(B3655,1,10)="Candidatus",MIDB(B3655,FIND(" ",B3655,12)+1,IFERROR(FIND(" ",B3655,FIND(" ",B3655,12)+1),LEN(B3655))-FIND(" ",B3655,12)),IF(AND(Q3655&gt;=65,Q3655&lt;=90),MIDB(B3655,FIND(" ",B3655,1),IFERROR(FIND(" ",B3655,FIND(" ",B3655,1)+1),LEN(B3655)+1)-FIND(" ",B3655,1)),"-"))</f>
        <v> salivarius</v>
      </c>
      <c r="T3655" s="0" t="n">
        <v>1</v>
      </c>
    </row>
    <row r="3656" customFormat="false" ht="12.8" hidden="false" customHeight="false" outlineLevel="0" collapsed="false">
      <c r="A3656" s="0" t="n">
        <v>3655</v>
      </c>
      <c r="B3656" s="0" t="s">
        <v>15911</v>
      </c>
      <c r="C3656" s="0" t="s">
        <v>21</v>
      </c>
      <c r="D3656" s="0" t="s">
        <v>54</v>
      </c>
      <c r="E3656" s="0" t="s">
        <v>1822</v>
      </c>
      <c r="F3656" s="0" t="s">
        <v>15920</v>
      </c>
      <c r="G3656" s="0" t="s">
        <v>15921</v>
      </c>
      <c r="H3656" s="0" t="s">
        <v>15922</v>
      </c>
      <c r="I3656" s="1" t="n">
        <v>20.426</v>
      </c>
      <c r="J3656" s="2" t="s">
        <v>15923</v>
      </c>
      <c r="K3656" s="2" t="s">
        <v>1062</v>
      </c>
      <c r="L3656" s="0" t="s">
        <v>29</v>
      </c>
      <c r="M3656" s="0" t="s">
        <v>29</v>
      </c>
      <c r="N3656" s="0" t="s">
        <v>29</v>
      </c>
      <c r="O3656" s="2" t="s">
        <v>515</v>
      </c>
      <c r="P3656" s="2" t="s">
        <v>129</v>
      </c>
      <c r="Q3656" s="0" t="n">
        <f aca="false">_xlfn.UNICODE(B3656)</f>
        <v>76</v>
      </c>
      <c r="R3656" s="0" t="str">
        <f aca="false">IF(MIDB(B3656,1,10)="Candidatus",MIDB(B3656,FIND(" ",B3656,1)+1,FIND(" ",B3656,12)-FIND(" ",B3656,1)),IF(AND(Q3656&gt;=65,Q3656&lt;=90),MIDB(B3656,1,FIND(" ",B3656,1)),"-"))</f>
        <v>Lactobacillus </v>
      </c>
      <c r="S3656" s="0" t="str">
        <f aca="false">IF(MIDB(B3656,1,10)="Candidatus",MIDB(B3656,FIND(" ",B3656,12)+1,IFERROR(FIND(" ",B3656,FIND(" ",B3656,12)+1),LEN(B3656))-FIND(" ",B3656,12)),IF(AND(Q3656&gt;=65,Q3656&lt;=90),MIDB(B3656,FIND(" ",B3656,1),IFERROR(FIND(" ",B3656,FIND(" ",B3656,1)+1),LEN(B3656)+1)-FIND(" ",B3656,1)),"-"))</f>
        <v> salivarius</v>
      </c>
      <c r="T3656" s="0" t="n">
        <v>1</v>
      </c>
    </row>
    <row r="3657" customFormat="false" ht="12.8" hidden="false" customHeight="false" outlineLevel="0" collapsed="false">
      <c r="A3657" s="0" t="n">
        <v>3656</v>
      </c>
      <c r="B3657" s="0" t="s">
        <v>15924</v>
      </c>
      <c r="C3657" s="0" t="s">
        <v>21</v>
      </c>
      <c r="D3657" s="0" t="s">
        <v>54</v>
      </c>
      <c r="E3657" s="0" t="s">
        <v>1822</v>
      </c>
      <c r="F3657" s="0" t="s">
        <v>15925</v>
      </c>
      <c r="G3657" s="0" t="s">
        <v>15926</v>
      </c>
      <c r="H3657" s="0" t="s">
        <v>15927</v>
      </c>
      <c r="I3657" s="1" t="n">
        <v>85.097</v>
      </c>
      <c r="J3657" s="2" t="s">
        <v>15928</v>
      </c>
      <c r="K3657" s="2" t="s">
        <v>679</v>
      </c>
      <c r="L3657" s="0" t="s">
        <v>29</v>
      </c>
      <c r="M3657" s="0" t="s">
        <v>29</v>
      </c>
      <c r="N3657" s="0" t="s">
        <v>29</v>
      </c>
      <c r="O3657" s="2" t="s">
        <v>917</v>
      </c>
      <c r="P3657" s="2" t="s">
        <v>45</v>
      </c>
      <c r="Q3657" s="0" t="n">
        <f aca="false">_xlfn.UNICODE(B3657)</f>
        <v>76</v>
      </c>
      <c r="R3657" s="0" t="str">
        <f aca="false">IF(MIDB(B3657,1,10)="Candidatus",MIDB(B3657,FIND(" ",B3657,1)+1,FIND(" ",B3657,12)-FIND(" ",B3657,1)),IF(AND(Q3657&gt;=65,Q3657&lt;=90),MIDB(B3657,1,FIND(" ",B3657,1)),"-"))</f>
        <v>Lactobacillus </v>
      </c>
      <c r="S3657" s="0" t="str">
        <f aca="false">IF(MIDB(B3657,1,10)="Candidatus",MIDB(B3657,FIND(" ",B3657,12)+1,IFERROR(FIND(" ",B3657,FIND(" ",B3657,12)+1),LEN(B3657))-FIND(" ",B3657,12)),IF(AND(Q3657&gt;=65,Q3657&lt;=90),MIDB(B3657,FIND(" ",B3657,1),IFERROR(FIND(" ",B3657,FIND(" ",B3657,1)+1),LEN(B3657)+1)-FIND(" ",B3657,1)),"-"))</f>
        <v> salivarius</v>
      </c>
      <c r="T3657" s="0" t="n">
        <v>1</v>
      </c>
    </row>
    <row r="3658" customFormat="false" ht="12.8" hidden="false" customHeight="false" outlineLevel="0" collapsed="false">
      <c r="A3658" s="0" t="n">
        <v>3657</v>
      </c>
      <c r="B3658" s="0" t="s">
        <v>15929</v>
      </c>
      <c r="C3658" s="0" t="s">
        <v>21</v>
      </c>
      <c r="D3658" s="0" t="s">
        <v>54</v>
      </c>
      <c r="E3658" s="0" t="s">
        <v>1822</v>
      </c>
      <c r="F3658" s="0" t="s">
        <v>15930</v>
      </c>
      <c r="G3658" s="0" t="s">
        <v>15931</v>
      </c>
      <c r="H3658" s="0" t="s">
        <v>15932</v>
      </c>
      <c r="I3658" s="1" t="n">
        <v>49.848</v>
      </c>
      <c r="J3658" s="2" t="s">
        <v>15933</v>
      </c>
      <c r="K3658" s="2" t="s">
        <v>1306</v>
      </c>
      <c r="L3658" s="0" t="s">
        <v>29</v>
      </c>
      <c r="M3658" s="0" t="s">
        <v>29</v>
      </c>
      <c r="N3658" s="0" t="s">
        <v>29</v>
      </c>
      <c r="O3658" s="2" t="s">
        <v>581</v>
      </c>
      <c r="P3658" s="2" t="s">
        <v>262</v>
      </c>
      <c r="Q3658" s="0" t="n">
        <f aca="false">_xlfn.UNICODE(B3658)</f>
        <v>76</v>
      </c>
      <c r="R3658" s="0" t="str">
        <f aca="false">IF(MIDB(B3658,1,10)="Candidatus",MIDB(B3658,FIND(" ",B3658,1)+1,FIND(" ",B3658,12)-FIND(" ",B3658,1)),IF(AND(Q3658&gt;=65,Q3658&lt;=90),MIDB(B3658,1,FIND(" ",B3658,1)),"-"))</f>
        <v>Lactobacillus </v>
      </c>
      <c r="S3658" s="0" t="str">
        <f aca="false">IF(MIDB(B3658,1,10)="Candidatus",MIDB(B3658,FIND(" ",B3658,12)+1,IFERROR(FIND(" ",B3658,FIND(" ",B3658,12)+1),LEN(B3658))-FIND(" ",B3658,12)),IF(AND(Q3658&gt;=65,Q3658&lt;=90),MIDB(B3658,FIND(" ",B3658,1),IFERROR(FIND(" ",B3658,FIND(" ",B3658,1)+1),LEN(B3658)+1)-FIND(" ",B3658,1)),"-"))</f>
        <v> salivarius</v>
      </c>
      <c r="T3658" s="0" t="n">
        <v>1</v>
      </c>
    </row>
    <row r="3659" customFormat="false" ht="12.8" hidden="false" customHeight="false" outlineLevel="0" collapsed="false">
      <c r="A3659" s="0" t="n">
        <v>3658</v>
      </c>
      <c r="B3659" s="0" t="s">
        <v>15929</v>
      </c>
      <c r="C3659" s="0" t="s">
        <v>21</v>
      </c>
      <c r="D3659" s="0" t="s">
        <v>54</v>
      </c>
      <c r="E3659" s="0" t="s">
        <v>1822</v>
      </c>
      <c r="F3659" s="0" t="s">
        <v>15934</v>
      </c>
      <c r="G3659" s="0" t="s">
        <v>15935</v>
      </c>
      <c r="H3659" s="0" t="s">
        <v>15936</v>
      </c>
      <c r="I3659" s="1" t="n">
        <v>176.951</v>
      </c>
      <c r="J3659" s="2" t="s">
        <v>15937</v>
      </c>
      <c r="K3659" s="2" t="s">
        <v>6605</v>
      </c>
      <c r="L3659" s="0" t="s">
        <v>29</v>
      </c>
      <c r="M3659" s="0" t="s">
        <v>29</v>
      </c>
      <c r="N3659" s="0" t="s">
        <v>29</v>
      </c>
      <c r="O3659" s="2" t="s">
        <v>331</v>
      </c>
      <c r="P3659" s="2" t="s">
        <v>82</v>
      </c>
      <c r="Q3659" s="0" t="n">
        <f aca="false">_xlfn.UNICODE(B3659)</f>
        <v>76</v>
      </c>
      <c r="R3659" s="0" t="str">
        <f aca="false">IF(MIDB(B3659,1,10)="Candidatus",MIDB(B3659,FIND(" ",B3659,1)+1,FIND(" ",B3659,12)-FIND(" ",B3659,1)),IF(AND(Q3659&gt;=65,Q3659&lt;=90),MIDB(B3659,1,FIND(" ",B3659,1)),"-"))</f>
        <v>Lactobacillus </v>
      </c>
      <c r="S3659" s="0" t="str">
        <f aca="false">IF(MIDB(B3659,1,10)="Candidatus",MIDB(B3659,FIND(" ",B3659,12)+1,IFERROR(FIND(" ",B3659,FIND(" ",B3659,12)+1),LEN(B3659))-FIND(" ",B3659,12)),IF(AND(Q3659&gt;=65,Q3659&lt;=90),MIDB(B3659,FIND(" ",B3659,1),IFERROR(FIND(" ",B3659,FIND(" ",B3659,1)+1),LEN(B3659)+1)-FIND(" ",B3659,1)),"-"))</f>
        <v> salivarius</v>
      </c>
      <c r="T3659" s="0" t="n">
        <v>1</v>
      </c>
    </row>
    <row r="3660" customFormat="false" ht="12.8" hidden="false" customHeight="false" outlineLevel="0" collapsed="false">
      <c r="A3660" s="0" t="n">
        <v>3659</v>
      </c>
      <c r="B3660" s="0" t="s">
        <v>15938</v>
      </c>
      <c r="C3660" s="0" t="s">
        <v>21</v>
      </c>
      <c r="D3660" s="0" t="s">
        <v>54</v>
      </c>
      <c r="E3660" s="0" t="s">
        <v>1822</v>
      </c>
      <c r="F3660" s="0" t="s">
        <v>15939</v>
      </c>
      <c r="G3660" s="0" t="s">
        <v>15940</v>
      </c>
      <c r="H3660" s="0" t="s">
        <v>15941</v>
      </c>
      <c r="I3660" s="1" t="n">
        <v>242.436</v>
      </c>
      <c r="J3660" s="2" t="s">
        <v>15942</v>
      </c>
      <c r="K3660" s="2" t="s">
        <v>9210</v>
      </c>
      <c r="L3660" s="0" t="s">
        <v>29</v>
      </c>
      <c r="M3660" s="0" t="s">
        <v>29</v>
      </c>
      <c r="N3660" s="0" t="s">
        <v>29</v>
      </c>
      <c r="O3660" s="2" t="s">
        <v>3999</v>
      </c>
      <c r="P3660" s="2" t="s">
        <v>497</v>
      </c>
      <c r="Q3660" s="0" t="n">
        <f aca="false">_xlfn.UNICODE(B3660)</f>
        <v>76</v>
      </c>
      <c r="R3660" s="0" t="str">
        <f aca="false">IF(MIDB(B3660,1,10)="Candidatus",MIDB(B3660,FIND(" ",B3660,1)+1,FIND(" ",B3660,12)-FIND(" ",B3660,1)),IF(AND(Q3660&gt;=65,Q3660&lt;=90),MIDB(B3660,1,FIND(" ",B3660,1)),"-"))</f>
        <v>Lactobacillus </v>
      </c>
      <c r="S3660" s="0" t="str">
        <f aca="false">IF(MIDB(B3660,1,10)="Candidatus",MIDB(B3660,FIND(" ",B3660,12)+1,IFERROR(FIND(" ",B3660,FIND(" ",B3660,12)+1),LEN(B3660))-FIND(" ",B3660,12)),IF(AND(Q3660&gt;=65,Q3660&lt;=90),MIDB(B3660,FIND(" ",B3660,1),IFERROR(FIND(" ",B3660,FIND(" ",B3660,1)+1),LEN(B3660)+1)-FIND(" ",B3660,1)),"-"))</f>
        <v> salivarius</v>
      </c>
      <c r="T3660" s="0" t="n">
        <v>1</v>
      </c>
    </row>
    <row r="3661" customFormat="false" ht="12.8" hidden="false" customHeight="false" outlineLevel="0" collapsed="false">
      <c r="A3661" s="0" t="n">
        <v>3660</v>
      </c>
      <c r="B3661" s="0" t="s">
        <v>15938</v>
      </c>
      <c r="C3661" s="0" t="s">
        <v>21</v>
      </c>
      <c r="D3661" s="0" t="s">
        <v>54</v>
      </c>
      <c r="E3661" s="0" t="s">
        <v>1822</v>
      </c>
      <c r="F3661" s="0" t="s">
        <v>15943</v>
      </c>
      <c r="G3661" s="0" t="s">
        <v>15944</v>
      </c>
      <c r="H3661" s="0" t="s">
        <v>15945</v>
      </c>
      <c r="I3661" s="1" t="n">
        <v>20.417</v>
      </c>
      <c r="J3661" s="2" t="s">
        <v>15946</v>
      </c>
      <c r="K3661" s="2" t="s">
        <v>912</v>
      </c>
      <c r="L3661" s="0" t="s">
        <v>29</v>
      </c>
      <c r="M3661" s="0" t="s">
        <v>29</v>
      </c>
      <c r="N3661" s="0" t="s">
        <v>29</v>
      </c>
      <c r="O3661" s="2" t="s">
        <v>912</v>
      </c>
      <c r="P3661" s="0" t="s">
        <v>29</v>
      </c>
      <c r="Q3661" s="0" t="n">
        <f aca="false">_xlfn.UNICODE(B3661)</f>
        <v>76</v>
      </c>
      <c r="R3661" s="0" t="str">
        <f aca="false">IF(MIDB(B3661,1,10)="Candidatus",MIDB(B3661,FIND(" ",B3661,1)+1,FIND(" ",B3661,12)-FIND(" ",B3661,1)),IF(AND(Q3661&gt;=65,Q3661&lt;=90),MIDB(B3661,1,FIND(" ",B3661,1)),"-"))</f>
        <v>Lactobacillus </v>
      </c>
      <c r="S3661" s="0" t="str">
        <f aca="false">IF(MIDB(B3661,1,10)="Candidatus",MIDB(B3661,FIND(" ",B3661,12)+1,IFERROR(FIND(" ",B3661,FIND(" ",B3661,12)+1),LEN(B3661))-FIND(" ",B3661,12)),IF(AND(Q3661&gt;=65,Q3661&lt;=90),MIDB(B3661,FIND(" ",B3661,1),IFERROR(FIND(" ",B3661,FIND(" ",B3661,1)+1),LEN(B3661)+1)-FIND(" ",B3661,1)),"-"))</f>
        <v> salivarius</v>
      </c>
      <c r="T3661" s="0" t="n">
        <v>1</v>
      </c>
    </row>
    <row r="3662" customFormat="false" ht="12.8" hidden="false" customHeight="false" outlineLevel="0" collapsed="false">
      <c r="A3662" s="0" t="n">
        <v>3661</v>
      </c>
      <c r="B3662" s="0" t="s">
        <v>15938</v>
      </c>
      <c r="C3662" s="0" t="s">
        <v>21</v>
      </c>
      <c r="D3662" s="0" t="s">
        <v>54</v>
      </c>
      <c r="E3662" s="0" t="s">
        <v>1822</v>
      </c>
      <c r="F3662" s="0" t="s">
        <v>15947</v>
      </c>
      <c r="G3662" s="0" t="s">
        <v>15948</v>
      </c>
      <c r="H3662" s="0" t="s">
        <v>15949</v>
      </c>
      <c r="I3662" s="1" t="n">
        <v>44.013</v>
      </c>
      <c r="J3662" s="2" t="s">
        <v>15950</v>
      </c>
      <c r="K3662" s="2" t="s">
        <v>39</v>
      </c>
      <c r="L3662" s="0" t="s">
        <v>29</v>
      </c>
      <c r="M3662" s="0" t="s">
        <v>29</v>
      </c>
      <c r="N3662" s="0" t="s">
        <v>29</v>
      </c>
      <c r="O3662" s="2" t="s">
        <v>695</v>
      </c>
      <c r="P3662" s="2" t="s">
        <v>88</v>
      </c>
      <c r="Q3662" s="0" t="n">
        <f aca="false">_xlfn.UNICODE(B3662)</f>
        <v>76</v>
      </c>
      <c r="R3662" s="0" t="str">
        <f aca="false">IF(MIDB(B3662,1,10)="Candidatus",MIDB(B3662,FIND(" ",B3662,1)+1,FIND(" ",B3662,12)-FIND(" ",B3662,1)),IF(AND(Q3662&gt;=65,Q3662&lt;=90),MIDB(B3662,1,FIND(" ",B3662,1)),"-"))</f>
        <v>Lactobacillus </v>
      </c>
      <c r="S3662" s="0" t="str">
        <f aca="false">IF(MIDB(B3662,1,10)="Candidatus",MIDB(B3662,FIND(" ",B3662,12)+1,IFERROR(FIND(" ",B3662,FIND(" ",B3662,12)+1),LEN(B3662))-FIND(" ",B3662,12)),IF(AND(Q3662&gt;=65,Q3662&lt;=90),MIDB(B3662,FIND(" ",B3662,1),IFERROR(FIND(" ",B3662,FIND(" ",B3662,1)+1),LEN(B3662)+1)-FIND(" ",B3662,1)),"-"))</f>
        <v> salivarius</v>
      </c>
      <c r="T3662" s="0" t="n">
        <v>1</v>
      </c>
    </row>
    <row r="3663" customFormat="false" ht="12.8" hidden="false" customHeight="false" outlineLevel="0" collapsed="false">
      <c r="A3663" s="0" t="n">
        <v>3662</v>
      </c>
      <c r="B3663" s="0" t="s">
        <v>15951</v>
      </c>
      <c r="C3663" s="0" t="s">
        <v>21</v>
      </c>
      <c r="D3663" s="0" t="s">
        <v>54</v>
      </c>
      <c r="E3663" s="0" t="s">
        <v>1822</v>
      </c>
      <c r="F3663" s="0" t="s">
        <v>15952</v>
      </c>
      <c r="G3663" s="0" t="s">
        <v>15953</v>
      </c>
      <c r="H3663" s="0" t="s">
        <v>15954</v>
      </c>
      <c r="I3663" s="1" t="n">
        <v>18.715</v>
      </c>
      <c r="J3663" s="2" t="s">
        <v>15955</v>
      </c>
      <c r="K3663" s="2" t="s">
        <v>82</v>
      </c>
      <c r="L3663" s="0" t="s">
        <v>29</v>
      </c>
      <c r="M3663" s="0" t="s">
        <v>29</v>
      </c>
      <c r="N3663" s="0" t="s">
        <v>29</v>
      </c>
      <c r="O3663" s="2" t="s">
        <v>118</v>
      </c>
      <c r="P3663" s="2" t="s">
        <v>46</v>
      </c>
      <c r="Q3663" s="0" t="n">
        <f aca="false">_xlfn.UNICODE(B3663)</f>
        <v>76</v>
      </c>
      <c r="R3663" s="0" t="str">
        <f aca="false">IF(MIDB(B3663,1,10)="Candidatus",MIDB(B3663,FIND(" ",B3663,1)+1,FIND(" ",B3663,12)-FIND(" ",B3663,1)),IF(AND(Q3663&gt;=65,Q3663&lt;=90),MIDB(B3663,1,FIND(" ",B3663,1)),"-"))</f>
        <v>Lactobacillus </v>
      </c>
      <c r="S3663" s="0" t="str">
        <f aca="false">IF(MIDB(B3663,1,10)="Candidatus",MIDB(B3663,FIND(" ",B3663,12)+1,IFERROR(FIND(" ",B3663,FIND(" ",B3663,12)+1),LEN(B3663))-FIND(" ",B3663,12)),IF(AND(Q3663&gt;=65,Q3663&lt;=90),MIDB(B3663,FIND(" ",B3663,1),IFERROR(FIND(" ",B3663,FIND(" ",B3663,1)+1),LEN(B3663)+1)-FIND(" ",B3663,1)),"-"))</f>
        <v> sanfranciscensis</v>
      </c>
      <c r="T3663" s="0" t="n">
        <v>1</v>
      </c>
    </row>
    <row r="3664" customFormat="false" ht="12.8" hidden="false" customHeight="false" outlineLevel="0" collapsed="false">
      <c r="A3664" s="0" t="n">
        <v>3663</v>
      </c>
      <c r="B3664" s="0" t="s">
        <v>15951</v>
      </c>
      <c r="C3664" s="0" t="s">
        <v>21</v>
      </c>
      <c r="D3664" s="0" t="s">
        <v>54</v>
      </c>
      <c r="E3664" s="0" t="s">
        <v>1822</v>
      </c>
      <c r="F3664" s="0" t="s">
        <v>15956</v>
      </c>
      <c r="G3664" s="0" t="s">
        <v>15957</v>
      </c>
      <c r="H3664" s="0" t="s">
        <v>15958</v>
      </c>
      <c r="I3664" s="1" t="n">
        <v>58.739</v>
      </c>
      <c r="J3664" s="2" t="s">
        <v>15959</v>
      </c>
      <c r="K3664" s="2" t="s">
        <v>695</v>
      </c>
      <c r="L3664" s="0" t="s">
        <v>29</v>
      </c>
      <c r="M3664" s="0" t="s">
        <v>29</v>
      </c>
      <c r="N3664" s="0" t="s">
        <v>29</v>
      </c>
      <c r="O3664" s="2" t="s">
        <v>586</v>
      </c>
      <c r="P3664" s="2" t="s">
        <v>28</v>
      </c>
      <c r="Q3664" s="0" t="n">
        <f aca="false">_xlfn.UNICODE(B3664)</f>
        <v>76</v>
      </c>
      <c r="R3664" s="0" t="str">
        <f aca="false">IF(MIDB(B3664,1,10)="Candidatus",MIDB(B3664,FIND(" ",B3664,1)+1,FIND(" ",B3664,12)-FIND(" ",B3664,1)),IF(AND(Q3664&gt;=65,Q3664&lt;=90),MIDB(B3664,1,FIND(" ",B3664,1)),"-"))</f>
        <v>Lactobacillus </v>
      </c>
      <c r="S3664" s="0" t="str">
        <f aca="false">IF(MIDB(B3664,1,10)="Candidatus",MIDB(B3664,FIND(" ",B3664,12)+1,IFERROR(FIND(" ",B3664,FIND(" ",B3664,12)+1),LEN(B3664))-FIND(" ",B3664,12)),IF(AND(Q3664&gt;=65,Q3664&lt;=90),MIDB(B3664,FIND(" ",B3664,1),IFERROR(FIND(" ",B3664,FIND(" ",B3664,1)+1),LEN(B3664)+1)-FIND(" ",B3664,1)),"-"))</f>
        <v> sanfranciscensis</v>
      </c>
      <c r="T3664" s="0" t="n">
        <v>1</v>
      </c>
    </row>
    <row r="3665" customFormat="false" ht="12.8" hidden="false" customHeight="false" outlineLevel="0" collapsed="false">
      <c r="A3665" s="0" t="n">
        <v>3664</v>
      </c>
      <c r="B3665" s="0" t="s">
        <v>15960</v>
      </c>
      <c r="C3665" s="0" t="s">
        <v>21</v>
      </c>
      <c r="D3665" s="0" t="s">
        <v>54</v>
      </c>
      <c r="E3665" s="0" t="s">
        <v>1822</v>
      </c>
      <c r="F3665" s="0" t="s">
        <v>15961</v>
      </c>
      <c r="G3665" s="0" t="s">
        <v>15962</v>
      </c>
      <c r="H3665" s="0" t="s">
        <v>15963</v>
      </c>
      <c r="I3665" s="1" t="n">
        <v>6.396</v>
      </c>
      <c r="J3665" s="2" t="s">
        <v>15964</v>
      </c>
      <c r="K3665" s="2" t="s">
        <v>28</v>
      </c>
      <c r="L3665" s="0" t="s">
        <v>29</v>
      </c>
      <c r="M3665" s="0" t="s">
        <v>29</v>
      </c>
      <c r="N3665" s="0" t="s">
        <v>29</v>
      </c>
      <c r="O3665" s="2" t="s">
        <v>28</v>
      </c>
      <c r="P3665" s="0" t="s">
        <v>29</v>
      </c>
      <c r="Q3665" s="0" t="n">
        <f aca="false">_xlfn.UNICODE(B3665)</f>
        <v>76</v>
      </c>
      <c r="R3665" s="0" t="str">
        <f aca="false">IF(MIDB(B3665,1,10)="Candidatus",MIDB(B3665,FIND(" ",B3665,1)+1,FIND(" ",B3665,12)-FIND(" ",B3665,1)),IF(AND(Q3665&gt;=65,Q3665&lt;=90),MIDB(B3665,1,FIND(" ",B3665,1)),"-"))</f>
        <v>Lactobacillus </v>
      </c>
      <c r="S3665" s="0" t="str">
        <f aca="false">IF(MIDB(B3665,1,10)="Candidatus",MIDB(B3665,FIND(" ",B3665,12)+1,IFERROR(FIND(" ",B3665,FIND(" ",B3665,12)+1),LEN(B3665))-FIND(" ",B3665,12)),IF(AND(Q3665&gt;=65,Q3665&lt;=90),MIDB(B3665,FIND(" ",B3665,1),IFERROR(FIND(" ",B3665,FIND(" ",B3665,1)+1),LEN(B3665)+1)-FIND(" ",B3665,1)),"-"))</f>
        <v> sp.</v>
      </c>
      <c r="T3665" s="0" t="n">
        <v>1</v>
      </c>
    </row>
    <row r="3666" customFormat="false" ht="12.8" hidden="false" customHeight="false" outlineLevel="0" collapsed="false">
      <c r="A3666" s="0" t="n">
        <v>3665</v>
      </c>
      <c r="B3666" s="0" t="s">
        <v>15965</v>
      </c>
      <c r="C3666" s="0" t="s">
        <v>21</v>
      </c>
      <c r="D3666" s="0" t="s">
        <v>54</v>
      </c>
      <c r="E3666" s="0" t="s">
        <v>1822</v>
      </c>
      <c r="F3666" s="0" t="s">
        <v>15966</v>
      </c>
      <c r="G3666" s="0" t="s">
        <v>15967</v>
      </c>
      <c r="H3666" s="0" t="s">
        <v>15968</v>
      </c>
      <c r="I3666" s="1" t="n">
        <v>68.798</v>
      </c>
      <c r="J3666" s="2" t="s">
        <v>15969</v>
      </c>
      <c r="K3666" s="2" t="s">
        <v>765</v>
      </c>
      <c r="L3666" s="0" t="s">
        <v>29</v>
      </c>
      <c r="M3666" s="0" t="s">
        <v>29</v>
      </c>
      <c r="N3666" s="0" t="s">
        <v>29</v>
      </c>
      <c r="O3666" s="2" t="s">
        <v>765</v>
      </c>
      <c r="P3666" s="0" t="s">
        <v>29</v>
      </c>
      <c r="Q3666" s="0" t="n">
        <f aca="false">_xlfn.UNICODE(B3666)</f>
        <v>76</v>
      </c>
      <c r="R3666" s="0" t="str">
        <f aca="false">IF(MIDB(B3666,1,10)="Candidatus",MIDB(B3666,FIND(" ",B3666,1)+1,FIND(" ",B3666,12)-FIND(" ",B3666,1)),IF(AND(Q3666&gt;=65,Q3666&lt;=90),MIDB(B3666,1,FIND(" ",B3666,1)),"-"))</f>
        <v>Lactococcus </v>
      </c>
      <c r="S3666" s="0" t="str">
        <f aca="false">IF(MIDB(B3666,1,10)="Candidatus",MIDB(B3666,FIND(" ",B3666,12)+1,IFERROR(FIND(" ",B3666,FIND(" ",B3666,12)+1),LEN(B3666))-FIND(" ",B3666,12)),IF(AND(Q3666&gt;=65,Q3666&lt;=90),MIDB(B3666,FIND(" ",B3666,1),IFERROR(FIND(" ",B3666,FIND(" ",B3666,1)+1),LEN(B3666)+1)-FIND(" ",B3666,1)),"-"))</f>
        <v> garvieae</v>
      </c>
      <c r="T3666" s="0" t="n">
        <v>1</v>
      </c>
    </row>
    <row r="3667" customFormat="false" ht="12.8" hidden="false" customHeight="false" outlineLevel="0" collapsed="false">
      <c r="A3667" s="0" t="n">
        <v>3666</v>
      </c>
      <c r="B3667" s="0" t="s">
        <v>15965</v>
      </c>
      <c r="C3667" s="0" t="s">
        <v>21</v>
      </c>
      <c r="D3667" s="0" t="s">
        <v>54</v>
      </c>
      <c r="E3667" s="0" t="s">
        <v>1822</v>
      </c>
      <c r="F3667" s="0" t="s">
        <v>15970</v>
      </c>
      <c r="G3667" s="0" t="s">
        <v>15971</v>
      </c>
      <c r="H3667" s="0" t="s">
        <v>15972</v>
      </c>
      <c r="I3667" s="1" t="n">
        <v>4.572</v>
      </c>
      <c r="J3667" s="2" t="s">
        <v>15973</v>
      </c>
      <c r="K3667" s="2" t="s">
        <v>112</v>
      </c>
      <c r="L3667" s="0" t="s">
        <v>29</v>
      </c>
      <c r="M3667" s="0" t="s">
        <v>29</v>
      </c>
      <c r="N3667" s="0" t="s">
        <v>29</v>
      </c>
      <c r="O3667" s="2" t="s">
        <v>112</v>
      </c>
      <c r="P3667" s="0" t="s">
        <v>29</v>
      </c>
      <c r="Q3667" s="0" t="n">
        <f aca="false">_xlfn.UNICODE(B3667)</f>
        <v>76</v>
      </c>
      <c r="R3667" s="0" t="str">
        <f aca="false">IF(MIDB(B3667,1,10)="Candidatus",MIDB(B3667,FIND(" ",B3667,1)+1,FIND(" ",B3667,12)-FIND(" ",B3667,1)),IF(AND(Q3667&gt;=65,Q3667&lt;=90),MIDB(B3667,1,FIND(" ",B3667,1)),"-"))</f>
        <v>Lactococcus </v>
      </c>
      <c r="S3667" s="0" t="str">
        <f aca="false">IF(MIDB(B3667,1,10)="Candidatus",MIDB(B3667,FIND(" ",B3667,12)+1,IFERROR(FIND(" ",B3667,FIND(" ",B3667,12)+1),LEN(B3667))-FIND(" ",B3667,12)),IF(AND(Q3667&gt;=65,Q3667&lt;=90),MIDB(B3667,FIND(" ",B3667,1),IFERROR(FIND(" ",B3667,FIND(" ",B3667,1)+1),LEN(B3667)+1)-FIND(" ",B3667,1)),"-"))</f>
        <v> garvieae</v>
      </c>
      <c r="T3667" s="0" t="n">
        <v>1</v>
      </c>
    </row>
    <row r="3668" customFormat="false" ht="12.8" hidden="false" customHeight="false" outlineLevel="0" collapsed="false">
      <c r="A3668" s="0" t="n">
        <v>3667</v>
      </c>
      <c r="B3668" s="0" t="s">
        <v>15965</v>
      </c>
      <c r="C3668" s="0" t="s">
        <v>21</v>
      </c>
      <c r="D3668" s="0" t="s">
        <v>54</v>
      </c>
      <c r="E3668" s="0" t="s">
        <v>1822</v>
      </c>
      <c r="F3668" s="0" t="s">
        <v>15974</v>
      </c>
      <c r="G3668" s="0" t="s">
        <v>15975</v>
      </c>
      <c r="H3668" s="0" t="s">
        <v>15976</v>
      </c>
      <c r="I3668" s="1" t="n">
        <v>14.006</v>
      </c>
      <c r="J3668" s="2" t="s">
        <v>15977</v>
      </c>
      <c r="K3668" s="2" t="s">
        <v>287</v>
      </c>
      <c r="L3668" s="0" t="s">
        <v>29</v>
      </c>
      <c r="M3668" s="0" t="s">
        <v>29</v>
      </c>
      <c r="N3668" s="0" t="s">
        <v>29</v>
      </c>
      <c r="O3668" s="2" t="s">
        <v>186</v>
      </c>
      <c r="P3668" s="2" t="s">
        <v>46</v>
      </c>
      <c r="Q3668" s="0" t="n">
        <f aca="false">_xlfn.UNICODE(B3668)</f>
        <v>76</v>
      </c>
      <c r="R3668" s="0" t="str">
        <f aca="false">IF(MIDB(B3668,1,10)="Candidatus",MIDB(B3668,FIND(" ",B3668,1)+1,FIND(" ",B3668,12)-FIND(" ",B3668,1)),IF(AND(Q3668&gt;=65,Q3668&lt;=90),MIDB(B3668,1,FIND(" ",B3668,1)),"-"))</f>
        <v>Lactococcus </v>
      </c>
      <c r="S3668" s="0" t="str">
        <f aca="false">IF(MIDB(B3668,1,10)="Candidatus",MIDB(B3668,FIND(" ",B3668,12)+1,IFERROR(FIND(" ",B3668,FIND(" ",B3668,12)+1),LEN(B3668))-FIND(" ",B3668,12)),IF(AND(Q3668&gt;=65,Q3668&lt;=90),MIDB(B3668,FIND(" ",B3668,1),IFERROR(FIND(" ",B3668,FIND(" ",B3668,1)+1),LEN(B3668)+1)-FIND(" ",B3668,1)),"-"))</f>
        <v> garvieae</v>
      </c>
      <c r="T3668" s="0" t="n">
        <v>1</v>
      </c>
    </row>
    <row r="3669" customFormat="false" ht="12.8" hidden="false" customHeight="false" outlineLevel="0" collapsed="false">
      <c r="A3669" s="0" t="n">
        <v>3668</v>
      </c>
      <c r="B3669" s="0" t="s">
        <v>15965</v>
      </c>
      <c r="C3669" s="0" t="s">
        <v>21</v>
      </c>
      <c r="D3669" s="0" t="s">
        <v>54</v>
      </c>
      <c r="E3669" s="0" t="s">
        <v>1822</v>
      </c>
      <c r="F3669" s="0" t="s">
        <v>15978</v>
      </c>
      <c r="G3669" s="0" t="s">
        <v>15979</v>
      </c>
      <c r="H3669" s="0" t="s">
        <v>15980</v>
      </c>
      <c r="I3669" s="1" t="n">
        <v>12.948</v>
      </c>
      <c r="J3669" s="2" t="s">
        <v>15981</v>
      </c>
      <c r="K3669" s="2" t="s">
        <v>44</v>
      </c>
      <c r="L3669" s="0" t="s">
        <v>29</v>
      </c>
      <c r="M3669" s="0" t="s">
        <v>29</v>
      </c>
      <c r="N3669" s="0" t="s">
        <v>29</v>
      </c>
      <c r="O3669" s="2" t="s">
        <v>45</v>
      </c>
      <c r="P3669" s="2" t="s">
        <v>46</v>
      </c>
      <c r="Q3669" s="0" t="n">
        <f aca="false">_xlfn.UNICODE(B3669)</f>
        <v>76</v>
      </c>
      <c r="R3669" s="0" t="str">
        <f aca="false">IF(MIDB(B3669,1,10)="Candidatus",MIDB(B3669,FIND(" ",B3669,1)+1,FIND(" ",B3669,12)-FIND(" ",B3669,1)),IF(AND(Q3669&gt;=65,Q3669&lt;=90),MIDB(B3669,1,FIND(" ",B3669,1)),"-"))</f>
        <v>Lactococcus </v>
      </c>
      <c r="S3669" s="0" t="str">
        <f aca="false">IF(MIDB(B3669,1,10)="Candidatus",MIDB(B3669,FIND(" ",B3669,12)+1,IFERROR(FIND(" ",B3669,FIND(" ",B3669,12)+1),LEN(B3669))-FIND(" ",B3669,12)),IF(AND(Q3669&gt;=65,Q3669&lt;=90),MIDB(B3669,FIND(" ",B3669,1),IFERROR(FIND(" ",B3669,FIND(" ",B3669,1)+1),LEN(B3669)+1)-FIND(" ",B3669,1)),"-"))</f>
        <v> garvieae</v>
      </c>
      <c r="T3669" s="0" t="n">
        <v>1</v>
      </c>
    </row>
    <row r="3670" customFormat="false" ht="12.8" hidden="false" customHeight="false" outlineLevel="0" collapsed="false">
      <c r="A3670" s="0" t="n">
        <v>3669</v>
      </c>
      <c r="B3670" s="0" t="s">
        <v>15965</v>
      </c>
      <c r="C3670" s="0" t="s">
        <v>21</v>
      </c>
      <c r="D3670" s="0" t="s">
        <v>54</v>
      </c>
      <c r="E3670" s="0" t="s">
        <v>1822</v>
      </c>
      <c r="F3670" s="0" t="s">
        <v>15982</v>
      </c>
      <c r="G3670" s="0" t="s">
        <v>15983</v>
      </c>
      <c r="H3670" s="0" t="s">
        <v>15984</v>
      </c>
      <c r="I3670" s="1" t="n">
        <v>4.536</v>
      </c>
      <c r="J3670" s="2" t="s">
        <v>15985</v>
      </c>
      <c r="K3670" s="2" t="s">
        <v>112</v>
      </c>
      <c r="L3670" s="0" t="s">
        <v>29</v>
      </c>
      <c r="M3670" s="0" t="s">
        <v>29</v>
      </c>
      <c r="N3670" s="0" t="s">
        <v>29</v>
      </c>
      <c r="O3670" s="2" t="s">
        <v>112</v>
      </c>
      <c r="P3670" s="0" t="s">
        <v>29</v>
      </c>
      <c r="Q3670" s="0" t="n">
        <f aca="false">_xlfn.UNICODE(B3670)</f>
        <v>76</v>
      </c>
      <c r="R3670" s="0" t="str">
        <f aca="false">IF(MIDB(B3670,1,10)="Candidatus",MIDB(B3670,FIND(" ",B3670,1)+1,FIND(" ",B3670,12)-FIND(" ",B3670,1)),IF(AND(Q3670&gt;=65,Q3670&lt;=90),MIDB(B3670,1,FIND(" ",B3670,1)),"-"))</f>
        <v>Lactococcus </v>
      </c>
      <c r="S3670" s="0" t="str">
        <f aca="false">IF(MIDB(B3670,1,10)="Candidatus",MIDB(B3670,FIND(" ",B3670,12)+1,IFERROR(FIND(" ",B3670,FIND(" ",B3670,12)+1),LEN(B3670))-FIND(" ",B3670,12)),IF(AND(Q3670&gt;=65,Q3670&lt;=90),MIDB(B3670,FIND(" ",B3670,1),IFERROR(FIND(" ",B3670,FIND(" ",B3670,1)+1),LEN(B3670)+1)-FIND(" ",B3670,1)),"-"))</f>
        <v> garvieae</v>
      </c>
      <c r="T3670" s="0" t="n">
        <v>1</v>
      </c>
    </row>
    <row r="3671" customFormat="false" ht="12.8" hidden="false" customHeight="false" outlineLevel="0" collapsed="false">
      <c r="A3671" s="0" t="n">
        <v>3670</v>
      </c>
      <c r="B3671" s="0" t="s">
        <v>15986</v>
      </c>
      <c r="C3671" s="0" t="s">
        <v>21</v>
      </c>
      <c r="D3671" s="0" t="s">
        <v>54</v>
      </c>
      <c r="E3671" s="0" t="s">
        <v>1822</v>
      </c>
      <c r="F3671" s="0" t="s">
        <v>15987</v>
      </c>
      <c r="G3671" s="0" t="s">
        <v>15988</v>
      </c>
      <c r="H3671" s="0" t="s">
        <v>15989</v>
      </c>
      <c r="I3671" s="1" t="n">
        <v>20.034</v>
      </c>
      <c r="J3671" s="2" t="s">
        <v>15990</v>
      </c>
      <c r="K3671" s="2" t="s">
        <v>497</v>
      </c>
      <c r="L3671" s="0" t="s">
        <v>29</v>
      </c>
      <c r="M3671" s="0" t="s">
        <v>29</v>
      </c>
      <c r="N3671" s="0" t="s">
        <v>29</v>
      </c>
      <c r="O3671" s="2" t="s">
        <v>497</v>
      </c>
      <c r="P3671" s="0" t="s">
        <v>29</v>
      </c>
      <c r="Q3671" s="0" t="n">
        <f aca="false">_xlfn.UNICODE(B3671)</f>
        <v>76</v>
      </c>
      <c r="R3671" s="0" t="str">
        <f aca="false">IF(MIDB(B3671,1,10)="Candidatus",MIDB(B3671,FIND(" ",B3671,1)+1,FIND(" ",B3671,12)-FIND(" ",B3671,1)),IF(AND(Q3671&gt;=65,Q3671&lt;=90),MIDB(B3671,1,FIND(" ",B3671,1)),"-"))</f>
        <v>Lactococcus </v>
      </c>
      <c r="S3671" s="0" t="str">
        <f aca="false">IF(MIDB(B3671,1,10)="Candidatus",MIDB(B3671,FIND(" ",B3671,12)+1,IFERROR(FIND(" ",B3671,FIND(" ",B3671,12)+1),LEN(B3671))-FIND(" ",B3671,12)),IF(AND(Q3671&gt;=65,Q3671&lt;=90),MIDB(B3671,FIND(" ",B3671,1),IFERROR(FIND(" ",B3671,FIND(" ",B3671,1)+1),LEN(B3671)+1)-FIND(" ",B3671,1)),"-"))</f>
        <v> garvieae</v>
      </c>
      <c r="T3671" s="0" t="n">
        <v>1</v>
      </c>
    </row>
    <row r="3672" customFormat="false" ht="12.8" hidden="false" customHeight="false" outlineLevel="0" collapsed="false">
      <c r="A3672" s="0" t="n">
        <v>3671</v>
      </c>
      <c r="B3672" s="0" t="s">
        <v>15991</v>
      </c>
      <c r="C3672" s="0" t="s">
        <v>21</v>
      </c>
      <c r="D3672" s="0" t="s">
        <v>54</v>
      </c>
      <c r="E3672" s="0" t="s">
        <v>1822</v>
      </c>
      <c r="F3672" s="0" t="s">
        <v>15992</v>
      </c>
      <c r="G3672" s="0" t="s">
        <v>15993</v>
      </c>
      <c r="H3672" s="0" t="s">
        <v>15994</v>
      </c>
      <c r="I3672" s="1" t="n">
        <v>4.752</v>
      </c>
      <c r="J3672" s="2" t="s">
        <v>15995</v>
      </c>
      <c r="K3672" s="2" t="s">
        <v>46</v>
      </c>
      <c r="L3672" s="0" t="s">
        <v>29</v>
      </c>
      <c r="M3672" s="0" t="s">
        <v>29</v>
      </c>
      <c r="N3672" s="0" t="s">
        <v>29</v>
      </c>
      <c r="O3672" s="2" t="s">
        <v>46</v>
      </c>
      <c r="P3672" s="0" t="s">
        <v>29</v>
      </c>
      <c r="Q3672" s="0" t="n">
        <f aca="false">_xlfn.UNICODE(B3672)</f>
        <v>76</v>
      </c>
      <c r="R3672" s="0" t="str">
        <f aca="false">IF(MIDB(B3672,1,10)="Candidatus",MIDB(B3672,FIND(" ",B3672,1)+1,FIND(" ",B3672,12)-FIND(" ",B3672,1)),IF(AND(Q3672&gt;=65,Q3672&lt;=90),MIDB(B3672,1,FIND(" ",B3672,1)),"-"))</f>
        <v>Lactococcus </v>
      </c>
      <c r="S3672" s="0" t="str">
        <f aca="false">IF(MIDB(B3672,1,10)="Candidatus",MIDB(B3672,FIND(" ",B3672,12)+1,IFERROR(FIND(" ",B3672,FIND(" ",B3672,12)+1),LEN(B3672))-FIND(" ",B3672,12)),IF(AND(Q3672&gt;=65,Q3672&lt;=90),MIDB(B3672,FIND(" ",B3672,1),IFERROR(FIND(" ",B3672,FIND(" ",B3672,1)+1),LEN(B3672)+1)-FIND(" ",B3672,1)),"-"))</f>
        <v> lactis</v>
      </c>
      <c r="T3672" s="0" t="n">
        <v>1</v>
      </c>
    </row>
    <row r="3673" customFormat="false" ht="12.8" hidden="false" customHeight="false" outlineLevel="0" collapsed="false">
      <c r="A3673" s="0" t="n">
        <v>3672</v>
      </c>
      <c r="B3673" s="0" t="s">
        <v>15996</v>
      </c>
      <c r="C3673" s="0" t="s">
        <v>21</v>
      </c>
      <c r="D3673" s="0" t="s">
        <v>54</v>
      </c>
      <c r="E3673" s="0" t="s">
        <v>1822</v>
      </c>
      <c r="F3673" s="0" t="s">
        <v>15997</v>
      </c>
      <c r="G3673" s="0" t="s">
        <v>15998</v>
      </c>
      <c r="H3673" s="0" t="s">
        <v>15999</v>
      </c>
      <c r="I3673" s="1" t="n">
        <v>16.404</v>
      </c>
      <c r="J3673" s="2" t="s">
        <v>16000</v>
      </c>
      <c r="K3673" s="2" t="s">
        <v>82</v>
      </c>
      <c r="L3673" s="0" t="s">
        <v>29</v>
      </c>
      <c r="M3673" s="0" t="s">
        <v>29</v>
      </c>
      <c r="N3673" s="0" t="s">
        <v>29</v>
      </c>
      <c r="O3673" s="2" t="s">
        <v>82</v>
      </c>
      <c r="P3673" s="0" t="s">
        <v>29</v>
      </c>
      <c r="Q3673" s="0" t="n">
        <f aca="false">_xlfn.UNICODE(B3673)</f>
        <v>76</v>
      </c>
      <c r="R3673" s="0" t="str">
        <f aca="false">IF(MIDB(B3673,1,10)="Candidatus",MIDB(B3673,FIND(" ",B3673,1)+1,FIND(" ",B3673,12)-FIND(" ",B3673,1)),IF(AND(Q3673&gt;=65,Q3673&lt;=90),MIDB(B3673,1,FIND(" ",B3673,1)),"-"))</f>
        <v>Lactococcus </v>
      </c>
      <c r="S3673" s="0" t="str">
        <f aca="false">IF(MIDB(B3673,1,10)="Candidatus",MIDB(B3673,FIND(" ",B3673,12)+1,IFERROR(FIND(" ",B3673,FIND(" ",B3673,12)+1),LEN(B3673))-FIND(" ",B3673,12)),IF(AND(Q3673&gt;=65,Q3673&lt;=90),MIDB(B3673,FIND(" ",B3673,1),IFERROR(FIND(" ",B3673,FIND(" ",B3673,1)+1),LEN(B3673)+1)-FIND(" ",B3673,1)),"-"))</f>
        <v> lactis</v>
      </c>
      <c r="T3673" s="0" t="n">
        <v>1</v>
      </c>
    </row>
    <row r="3674" customFormat="false" ht="12.8" hidden="false" customHeight="false" outlineLevel="0" collapsed="false">
      <c r="A3674" s="0" t="n">
        <v>3673</v>
      </c>
      <c r="B3674" s="0" t="s">
        <v>16001</v>
      </c>
      <c r="C3674" s="0" t="s">
        <v>21</v>
      </c>
      <c r="D3674" s="0" t="s">
        <v>54</v>
      </c>
      <c r="E3674" s="0" t="s">
        <v>1822</v>
      </c>
      <c r="F3674" s="0" t="s">
        <v>16002</v>
      </c>
      <c r="G3674" s="0" t="s">
        <v>16003</v>
      </c>
      <c r="H3674" s="0" t="s">
        <v>16004</v>
      </c>
      <c r="I3674" s="1" t="n">
        <v>6.382</v>
      </c>
      <c r="J3674" s="2" t="s">
        <v>16005</v>
      </c>
      <c r="K3674" s="2" t="s">
        <v>52</v>
      </c>
      <c r="L3674" s="0" t="s">
        <v>29</v>
      </c>
      <c r="M3674" s="0" t="s">
        <v>29</v>
      </c>
      <c r="N3674" s="0" t="s">
        <v>29</v>
      </c>
      <c r="O3674" s="2" t="s">
        <v>52</v>
      </c>
      <c r="P3674" s="0" t="s">
        <v>29</v>
      </c>
      <c r="Q3674" s="0" t="n">
        <f aca="false">_xlfn.UNICODE(B3674)</f>
        <v>76</v>
      </c>
      <c r="R3674" s="0" t="str">
        <f aca="false">IF(MIDB(B3674,1,10)="Candidatus",MIDB(B3674,FIND(" ",B3674,1)+1,FIND(" ",B3674,12)-FIND(" ",B3674,1)),IF(AND(Q3674&gt;=65,Q3674&lt;=90),MIDB(B3674,1,FIND(" ",B3674,1)),"-"))</f>
        <v>Lactococcus </v>
      </c>
      <c r="S3674" s="0" t="str">
        <f aca="false">IF(MIDB(B3674,1,10)="Candidatus",MIDB(B3674,FIND(" ",B3674,12)+1,IFERROR(FIND(" ",B3674,FIND(" ",B3674,12)+1),LEN(B3674))-FIND(" ",B3674,12)),IF(AND(Q3674&gt;=65,Q3674&lt;=90),MIDB(B3674,FIND(" ",B3674,1),IFERROR(FIND(" ",B3674,FIND(" ",B3674,1)+1),LEN(B3674)+1)-FIND(" ",B3674,1)),"-"))</f>
        <v> lactis</v>
      </c>
      <c r="T3674" s="0" t="n">
        <v>1</v>
      </c>
    </row>
    <row r="3675" customFormat="false" ht="12.8" hidden="false" customHeight="false" outlineLevel="0" collapsed="false">
      <c r="A3675" s="0" t="n">
        <v>3674</v>
      </c>
      <c r="B3675" s="0" t="s">
        <v>16006</v>
      </c>
      <c r="C3675" s="0" t="s">
        <v>21</v>
      </c>
      <c r="D3675" s="0" t="s">
        <v>54</v>
      </c>
      <c r="E3675" s="0" t="s">
        <v>1822</v>
      </c>
      <c r="F3675" s="0" t="s">
        <v>16007</v>
      </c>
      <c r="G3675" s="0" t="s">
        <v>16008</v>
      </c>
      <c r="H3675" s="0" t="s">
        <v>16009</v>
      </c>
      <c r="I3675" s="1" t="n">
        <v>5.299</v>
      </c>
      <c r="J3675" s="2" t="s">
        <v>16010</v>
      </c>
      <c r="K3675" s="2" t="s">
        <v>28</v>
      </c>
      <c r="L3675" s="0" t="s">
        <v>29</v>
      </c>
      <c r="M3675" s="0" t="s">
        <v>29</v>
      </c>
      <c r="N3675" s="0" t="s">
        <v>29</v>
      </c>
      <c r="O3675" s="2" t="s">
        <v>28</v>
      </c>
      <c r="P3675" s="0" t="s">
        <v>29</v>
      </c>
      <c r="Q3675" s="0" t="n">
        <f aca="false">_xlfn.UNICODE(B3675)</f>
        <v>76</v>
      </c>
      <c r="R3675" s="0" t="str">
        <f aca="false">IF(MIDB(B3675,1,10)="Candidatus",MIDB(B3675,FIND(" ",B3675,1)+1,FIND(" ",B3675,12)-FIND(" ",B3675,1)),IF(AND(Q3675&gt;=65,Q3675&lt;=90),MIDB(B3675,1,FIND(" ",B3675,1)),"-"))</f>
        <v>Lactococcus </v>
      </c>
      <c r="S3675" s="0" t="str">
        <f aca="false">IF(MIDB(B3675,1,10)="Candidatus",MIDB(B3675,FIND(" ",B3675,12)+1,IFERROR(FIND(" ",B3675,FIND(" ",B3675,12)+1),LEN(B3675))-FIND(" ",B3675,12)),IF(AND(Q3675&gt;=65,Q3675&lt;=90),MIDB(B3675,FIND(" ",B3675,1),IFERROR(FIND(" ",B3675,FIND(" ",B3675,1)+1),LEN(B3675)+1)-FIND(" ",B3675,1)),"-"))</f>
        <v> lactis</v>
      </c>
      <c r="T3675" s="0" t="n">
        <v>1</v>
      </c>
    </row>
    <row r="3676" customFormat="false" ht="12.8" hidden="false" customHeight="false" outlineLevel="0" collapsed="false">
      <c r="A3676" s="0" t="n">
        <v>3675</v>
      </c>
      <c r="B3676" s="0" t="s">
        <v>16011</v>
      </c>
      <c r="C3676" s="0" t="s">
        <v>21</v>
      </c>
      <c r="D3676" s="0" t="s">
        <v>54</v>
      </c>
      <c r="E3676" s="0" t="s">
        <v>1822</v>
      </c>
      <c r="F3676" s="0" t="s">
        <v>16012</v>
      </c>
      <c r="G3676" s="0" t="s">
        <v>16013</v>
      </c>
      <c r="H3676" s="0" t="s">
        <v>16014</v>
      </c>
      <c r="I3676" s="1" t="n">
        <v>42.81</v>
      </c>
      <c r="J3676" s="2" t="s">
        <v>16015</v>
      </c>
      <c r="K3676" s="2" t="s">
        <v>592</v>
      </c>
      <c r="L3676" s="0" t="s">
        <v>29</v>
      </c>
      <c r="M3676" s="0" t="s">
        <v>29</v>
      </c>
      <c r="N3676" s="0" t="s">
        <v>29</v>
      </c>
      <c r="O3676" s="2" t="s">
        <v>592</v>
      </c>
      <c r="P3676" s="0" t="s">
        <v>29</v>
      </c>
      <c r="Q3676" s="0" t="n">
        <f aca="false">_xlfn.UNICODE(B3676)</f>
        <v>76</v>
      </c>
      <c r="R3676" s="0" t="str">
        <f aca="false">IF(MIDB(B3676,1,10)="Candidatus",MIDB(B3676,FIND(" ",B3676,1)+1,FIND(" ",B3676,12)-FIND(" ",B3676,1)),IF(AND(Q3676&gt;=65,Q3676&lt;=90),MIDB(B3676,1,FIND(" ",B3676,1)),"-"))</f>
        <v>Lactococcus </v>
      </c>
      <c r="S3676" s="0" t="str">
        <f aca="false">IF(MIDB(B3676,1,10)="Candidatus",MIDB(B3676,FIND(" ",B3676,12)+1,IFERROR(FIND(" ",B3676,FIND(" ",B3676,12)+1),LEN(B3676))-FIND(" ",B3676,12)),IF(AND(Q3676&gt;=65,Q3676&lt;=90),MIDB(B3676,FIND(" ",B3676,1),IFERROR(FIND(" ",B3676,FIND(" ",B3676,1)+1),LEN(B3676)+1)-FIND(" ",B3676,1)),"-"))</f>
        <v> lactis</v>
      </c>
      <c r="T3676" s="0" t="n">
        <v>1</v>
      </c>
    </row>
    <row r="3677" customFormat="false" ht="12.8" hidden="false" customHeight="false" outlineLevel="0" collapsed="false">
      <c r="A3677" s="0" t="n">
        <v>3676</v>
      </c>
      <c r="B3677" s="0" t="s">
        <v>16001</v>
      </c>
      <c r="C3677" s="0" t="s">
        <v>21</v>
      </c>
      <c r="D3677" s="0" t="s">
        <v>54</v>
      </c>
      <c r="E3677" s="0" t="s">
        <v>1822</v>
      </c>
      <c r="F3677" s="0" t="s">
        <v>16016</v>
      </c>
      <c r="G3677" s="0" t="s">
        <v>16017</v>
      </c>
      <c r="H3677" s="0" t="s">
        <v>16018</v>
      </c>
      <c r="I3677" s="1" t="n">
        <v>48.978</v>
      </c>
      <c r="J3677" s="2" t="s">
        <v>16019</v>
      </c>
      <c r="K3677" s="2" t="s">
        <v>39</v>
      </c>
      <c r="L3677" s="0" t="s">
        <v>29</v>
      </c>
      <c r="M3677" s="0" t="s">
        <v>29</v>
      </c>
      <c r="N3677" s="0" t="s">
        <v>29</v>
      </c>
      <c r="O3677" s="2" t="s">
        <v>580</v>
      </c>
      <c r="P3677" s="0" t="s">
        <v>29</v>
      </c>
      <c r="Q3677" s="0" t="n">
        <f aca="false">_xlfn.UNICODE(B3677)</f>
        <v>76</v>
      </c>
      <c r="R3677" s="0" t="str">
        <f aca="false">IF(MIDB(B3677,1,10)="Candidatus",MIDB(B3677,FIND(" ",B3677,1)+1,FIND(" ",B3677,12)-FIND(" ",B3677,1)),IF(AND(Q3677&gt;=65,Q3677&lt;=90),MIDB(B3677,1,FIND(" ",B3677,1)),"-"))</f>
        <v>Lactococcus </v>
      </c>
      <c r="S3677" s="0" t="str">
        <f aca="false">IF(MIDB(B3677,1,10)="Candidatus",MIDB(B3677,FIND(" ",B3677,12)+1,IFERROR(FIND(" ",B3677,FIND(" ",B3677,12)+1),LEN(B3677))-FIND(" ",B3677,12)),IF(AND(Q3677&gt;=65,Q3677&lt;=90),MIDB(B3677,FIND(" ",B3677,1),IFERROR(FIND(" ",B3677,FIND(" ",B3677,1)+1),LEN(B3677)+1)-FIND(" ",B3677,1)),"-"))</f>
        <v> lactis</v>
      </c>
      <c r="T3677" s="0" t="n">
        <v>1</v>
      </c>
    </row>
    <row r="3678" customFormat="false" ht="12.8" hidden="false" customHeight="false" outlineLevel="0" collapsed="false">
      <c r="A3678" s="0" t="n">
        <v>3677</v>
      </c>
      <c r="B3678" s="0" t="s">
        <v>16020</v>
      </c>
      <c r="C3678" s="0" t="s">
        <v>21</v>
      </c>
      <c r="D3678" s="0" t="s">
        <v>54</v>
      </c>
      <c r="E3678" s="0" t="s">
        <v>1822</v>
      </c>
      <c r="F3678" s="0" t="s">
        <v>16021</v>
      </c>
      <c r="G3678" s="0" t="s">
        <v>16022</v>
      </c>
      <c r="H3678" s="0" t="s">
        <v>16023</v>
      </c>
      <c r="I3678" s="1" t="n">
        <v>68.319</v>
      </c>
      <c r="J3678" s="2" t="s">
        <v>16024</v>
      </c>
      <c r="K3678" s="2" t="s">
        <v>653</v>
      </c>
      <c r="L3678" s="0" t="s">
        <v>29</v>
      </c>
      <c r="M3678" s="0" t="s">
        <v>29</v>
      </c>
      <c r="N3678" s="0" t="s">
        <v>29</v>
      </c>
      <c r="O3678" s="2" t="s">
        <v>770</v>
      </c>
      <c r="P3678" s="2" t="s">
        <v>46</v>
      </c>
      <c r="Q3678" s="0" t="n">
        <f aca="false">_xlfn.UNICODE(B3678)</f>
        <v>76</v>
      </c>
      <c r="R3678" s="0" t="str">
        <f aca="false">IF(MIDB(B3678,1,10)="Candidatus",MIDB(B3678,FIND(" ",B3678,1)+1,FIND(" ",B3678,12)-FIND(" ",B3678,1)),IF(AND(Q3678&gt;=65,Q3678&lt;=90),MIDB(B3678,1,FIND(" ",B3678,1)),"-"))</f>
        <v>Lactococcus </v>
      </c>
      <c r="S3678" s="0" t="str">
        <f aca="false">IF(MIDB(B3678,1,10)="Candidatus",MIDB(B3678,FIND(" ",B3678,12)+1,IFERROR(FIND(" ",B3678,FIND(" ",B3678,12)+1),LEN(B3678))-FIND(" ",B3678,12)),IF(AND(Q3678&gt;=65,Q3678&lt;=90),MIDB(B3678,FIND(" ",B3678,1),IFERROR(FIND(" ",B3678,FIND(" ",B3678,1)+1),LEN(B3678)+1)-FIND(" ",B3678,1)),"-"))</f>
        <v> lactis</v>
      </c>
      <c r="T3678" s="0" t="n">
        <v>1</v>
      </c>
    </row>
    <row r="3679" customFormat="false" ht="12.8" hidden="false" customHeight="false" outlineLevel="0" collapsed="false">
      <c r="A3679" s="0" t="n">
        <v>3678</v>
      </c>
      <c r="B3679" s="0" t="s">
        <v>16025</v>
      </c>
      <c r="C3679" s="0" t="s">
        <v>21</v>
      </c>
      <c r="D3679" s="0" t="s">
        <v>54</v>
      </c>
      <c r="E3679" s="0" t="s">
        <v>1822</v>
      </c>
      <c r="F3679" s="0" t="s">
        <v>16026</v>
      </c>
      <c r="G3679" s="0" t="s">
        <v>16027</v>
      </c>
      <c r="H3679" s="0" t="s">
        <v>16028</v>
      </c>
      <c r="I3679" s="1" t="n">
        <v>12.067</v>
      </c>
      <c r="J3679" s="2" t="s">
        <v>16029</v>
      </c>
      <c r="K3679" s="2" t="s">
        <v>262</v>
      </c>
      <c r="L3679" s="0" t="s">
        <v>29</v>
      </c>
      <c r="M3679" s="0" t="s">
        <v>29</v>
      </c>
      <c r="N3679" s="0" t="s">
        <v>29</v>
      </c>
      <c r="O3679" s="2" t="s">
        <v>276</v>
      </c>
      <c r="P3679" s="0" t="s">
        <v>29</v>
      </c>
      <c r="Q3679" s="0" t="n">
        <f aca="false">_xlfn.UNICODE(B3679)</f>
        <v>76</v>
      </c>
      <c r="R3679" s="0" t="str">
        <f aca="false">IF(MIDB(B3679,1,10)="Candidatus",MIDB(B3679,FIND(" ",B3679,1)+1,FIND(" ",B3679,12)-FIND(" ",B3679,1)),IF(AND(Q3679&gt;=65,Q3679&lt;=90),MIDB(B3679,1,FIND(" ",B3679,1)),"-"))</f>
        <v>Lactococcus </v>
      </c>
      <c r="S3679" s="0" t="str">
        <f aca="false">IF(MIDB(B3679,1,10)="Candidatus",MIDB(B3679,FIND(" ",B3679,12)+1,IFERROR(FIND(" ",B3679,FIND(" ",B3679,12)+1),LEN(B3679))-FIND(" ",B3679,12)),IF(AND(Q3679&gt;=65,Q3679&lt;=90),MIDB(B3679,FIND(" ",B3679,1),IFERROR(FIND(" ",B3679,FIND(" ",B3679,1)+1),LEN(B3679)+1)-FIND(" ",B3679,1)),"-"))</f>
        <v> lactis</v>
      </c>
      <c r="T3679" s="0" t="n">
        <v>1</v>
      </c>
    </row>
    <row r="3680" customFormat="false" ht="12.8" hidden="false" customHeight="false" outlineLevel="0" collapsed="false">
      <c r="A3680" s="0" t="n">
        <v>3679</v>
      </c>
      <c r="B3680" s="0" t="s">
        <v>16030</v>
      </c>
      <c r="C3680" s="0" t="s">
        <v>21</v>
      </c>
      <c r="D3680" s="0" t="s">
        <v>54</v>
      </c>
      <c r="E3680" s="0" t="s">
        <v>1822</v>
      </c>
      <c r="F3680" s="0" t="s">
        <v>16031</v>
      </c>
      <c r="G3680" s="0" t="s">
        <v>16032</v>
      </c>
      <c r="H3680" s="0" t="s">
        <v>16033</v>
      </c>
      <c r="I3680" s="1" t="n">
        <v>16.181</v>
      </c>
      <c r="J3680" s="2" t="s">
        <v>16034</v>
      </c>
      <c r="K3680" s="2" t="s">
        <v>52</v>
      </c>
      <c r="L3680" s="0" t="s">
        <v>29</v>
      </c>
      <c r="M3680" s="0" t="s">
        <v>29</v>
      </c>
      <c r="N3680" s="0" t="s">
        <v>29</v>
      </c>
      <c r="O3680" s="2" t="s">
        <v>52</v>
      </c>
      <c r="P3680" s="0" t="s">
        <v>29</v>
      </c>
      <c r="Q3680" s="0" t="n">
        <f aca="false">_xlfn.UNICODE(B3680)</f>
        <v>76</v>
      </c>
      <c r="R3680" s="0" t="str">
        <f aca="false">IF(MIDB(B3680,1,10)="Candidatus",MIDB(B3680,FIND(" ",B3680,1)+1,FIND(" ",B3680,12)-FIND(" ",B3680,1)),IF(AND(Q3680&gt;=65,Q3680&lt;=90),MIDB(B3680,1,FIND(" ",B3680,1)),"-"))</f>
        <v>Lactococcus </v>
      </c>
      <c r="S3680" s="0" t="str">
        <f aca="false">IF(MIDB(B3680,1,10)="Candidatus",MIDB(B3680,FIND(" ",B3680,12)+1,IFERROR(FIND(" ",B3680,FIND(" ",B3680,12)+1),LEN(B3680))-FIND(" ",B3680,12)),IF(AND(Q3680&gt;=65,Q3680&lt;=90),MIDB(B3680,FIND(" ",B3680,1),IFERROR(FIND(" ",B3680,FIND(" ",B3680,1)+1),LEN(B3680)+1)-FIND(" ",B3680,1)),"-"))</f>
        <v> lactis</v>
      </c>
      <c r="T3680" s="0" t="n">
        <v>1</v>
      </c>
    </row>
    <row r="3681" customFormat="false" ht="12.8" hidden="false" customHeight="false" outlineLevel="0" collapsed="false">
      <c r="A3681" s="0" t="n">
        <v>3680</v>
      </c>
      <c r="B3681" s="0" t="s">
        <v>16035</v>
      </c>
      <c r="C3681" s="0" t="s">
        <v>21</v>
      </c>
      <c r="D3681" s="0" t="s">
        <v>54</v>
      </c>
      <c r="E3681" s="0" t="s">
        <v>1822</v>
      </c>
      <c r="F3681" s="0" t="s">
        <v>16036</v>
      </c>
      <c r="G3681" s="0" t="s">
        <v>16037</v>
      </c>
      <c r="H3681" s="0" t="s">
        <v>16038</v>
      </c>
      <c r="I3681" s="1" t="n">
        <v>6.159</v>
      </c>
      <c r="J3681" s="2" t="s">
        <v>16039</v>
      </c>
      <c r="K3681" s="2" t="s">
        <v>52</v>
      </c>
      <c r="L3681" s="0" t="s">
        <v>29</v>
      </c>
      <c r="M3681" s="0" t="s">
        <v>29</v>
      </c>
      <c r="N3681" s="0" t="s">
        <v>29</v>
      </c>
      <c r="O3681" s="2" t="s">
        <v>52</v>
      </c>
      <c r="P3681" s="0" t="s">
        <v>29</v>
      </c>
      <c r="Q3681" s="0" t="n">
        <f aca="false">_xlfn.UNICODE(B3681)</f>
        <v>76</v>
      </c>
      <c r="R3681" s="0" t="str">
        <f aca="false">IF(MIDB(B3681,1,10)="Candidatus",MIDB(B3681,FIND(" ",B3681,1)+1,FIND(" ",B3681,12)-FIND(" ",B3681,1)),IF(AND(Q3681&gt;=65,Q3681&lt;=90),MIDB(B3681,1,FIND(" ",B3681,1)),"-"))</f>
        <v>Lactococcus </v>
      </c>
      <c r="S3681" s="0" t="str">
        <f aca="false">IF(MIDB(B3681,1,10)="Candidatus",MIDB(B3681,FIND(" ",B3681,12)+1,IFERROR(FIND(" ",B3681,FIND(" ",B3681,12)+1),LEN(B3681))-FIND(" ",B3681,12)),IF(AND(Q3681&gt;=65,Q3681&lt;=90),MIDB(B3681,FIND(" ",B3681,1),IFERROR(FIND(" ",B3681,FIND(" ",B3681,1)+1),LEN(B3681)+1)-FIND(" ",B3681,1)),"-"))</f>
        <v> lactis</v>
      </c>
      <c r="T3681" s="0" t="n">
        <v>1</v>
      </c>
    </row>
    <row r="3682" customFormat="false" ht="12.8" hidden="false" customHeight="false" outlineLevel="0" collapsed="false">
      <c r="A3682" s="0" t="n">
        <v>3681</v>
      </c>
      <c r="B3682" s="0" t="s">
        <v>16040</v>
      </c>
      <c r="C3682" s="0" t="s">
        <v>21</v>
      </c>
      <c r="D3682" s="0" t="s">
        <v>54</v>
      </c>
      <c r="E3682" s="0" t="s">
        <v>1822</v>
      </c>
      <c r="F3682" s="0" t="s">
        <v>16041</v>
      </c>
      <c r="G3682" s="0" t="s">
        <v>16042</v>
      </c>
      <c r="H3682" s="0" t="s">
        <v>16043</v>
      </c>
      <c r="I3682" s="1" t="n">
        <v>29.871</v>
      </c>
      <c r="J3682" s="2" t="s">
        <v>16044</v>
      </c>
      <c r="K3682" s="2" t="s">
        <v>612</v>
      </c>
      <c r="L3682" s="0" t="s">
        <v>29</v>
      </c>
      <c r="M3682" s="0" t="s">
        <v>29</v>
      </c>
      <c r="N3682" s="0" t="s">
        <v>29</v>
      </c>
      <c r="O3682" s="2" t="s">
        <v>464</v>
      </c>
      <c r="P3682" s="2" t="s">
        <v>88</v>
      </c>
      <c r="Q3682" s="0" t="n">
        <f aca="false">_xlfn.UNICODE(B3682)</f>
        <v>76</v>
      </c>
      <c r="R3682" s="0" t="str">
        <f aca="false">IF(MIDB(B3682,1,10)="Candidatus",MIDB(B3682,FIND(" ",B3682,1)+1,FIND(" ",B3682,12)-FIND(" ",B3682,1)),IF(AND(Q3682&gt;=65,Q3682&lt;=90),MIDB(B3682,1,FIND(" ",B3682,1)),"-"))</f>
        <v>Lactococcus </v>
      </c>
      <c r="S3682" s="0" t="str">
        <f aca="false">IF(MIDB(B3682,1,10)="Candidatus",MIDB(B3682,FIND(" ",B3682,12)+1,IFERROR(FIND(" ",B3682,FIND(" ",B3682,12)+1),LEN(B3682))-FIND(" ",B3682,12)),IF(AND(Q3682&gt;=65,Q3682&lt;=90),MIDB(B3682,FIND(" ",B3682,1),IFERROR(FIND(" ",B3682,FIND(" ",B3682,1)+1),LEN(B3682)+1)-FIND(" ",B3682,1)),"-"))</f>
        <v> lactis</v>
      </c>
      <c r="T3682" s="0" t="n">
        <v>1</v>
      </c>
    </row>
    <row r="3683" customFormat="false" ht="12.8" hidden="false" customHeight="false" outlineLevel="0" collapsed="false">
      <c r="A3683" s="0" t="n">
        <v>3682</v>
      </c>
      <c r="B3683" s="0" t="s">
        <v>16006</v>
      </c>
      <c r="C3683" s="0" t="s">
        <v>21</v>
      </c>
      <c r="D3683" s="0" t="s">
        <v>54</v>
      </c>
      <c r="E3683" s="0" t="s">
        <v>1822</v>
      </c>
      <c r="F3683" s="0" t="s">
        <v>16045</v>
      </c>
      <c r="G3683" s="0" t="s">
        <v>16046</v>
      </c>
      <c r="H3683" s="0" t="s">
        <v>16047</v>
      </c>
      <c r="I3683" s="1" t="n">
        <v>6.159</v>
      </c>
      <c r="J3683" s="2" t="s">
        <v>16048</v>
      </c>
      <c r="K3683" s="2" t="s">
        <v>60</v>
      </c>
      <c r="L3683" s="0" t="s">
        <v>29</v>
      </c>
      <c r="M3683" s="0" t="s">
        <v>29</v>
      </c>
      <c r="N3683" s="0" t="s">
        <v>29</v>
      </c>
      <c r="O3683" s="2" t="s">
        <v>129</v>
      </c>
      <c r="P3683" s="0" t="s">
        <v>29</v>
      </c>
      <c r="Q3683" s="0" t="n">
        <f aca="false">_xlfn.UNICODE(B3683)</f>
        <v>76</v>
      </c>
      <c r="R3683" s="0" t="str">
        <f aca="false">IF(MIDB(B3683,1,10)="Candidatus",MIDB(B3683,FIND(" ",B3683,1)+1,FIND(" ",B3683,12)-FIND(" ",B3683,1)),IF(AND(Q3683&gt;=65,Q3683&lt;=90),MIDB(B3683,1,FIND(" ",B3683,1)),"-"))</f>
        <v>Lactococcus </v>
      </c>
      <c r="S3683" s="0" t="str">
        <f aca="false">IF(MIDB(B3683,1,10)="Candidatus",MIDB(B3683,FIND(" ",B3683,12)+1,IFERROR(FIND(" ",B3683,FIND(" ",B3683,12)+1),LEN(B3683))-FIND(" ",B3683,12)),IF(AND(Q3683&gt;=65,Q3683&lt;=90),MIDB(B3683,FIND(" ",B3683,1),IFERROR(FIND(" ",B3683,FIND(" ",B3683,1)+1),LEN(B3683)+1)-FIND(" ",B3683,1)),"-"))</f>
        <v> lactis</v>
      </c>
      <c r="T3683" s="0" t="n">
        <v>1</v>
      </c>
    </row>
    <row r="3684" customFormat="false" ht="12.8" hidden="false" customHeight="false" outlineLevel="0" collapsed="false">
      <c r="A3684" s="0" t="n">
        <v>3683</v>
      </c>
      <c r="B3684" s="0" t="s">
        <v>16006</v>
      </c>
      <c r="C3684" s="0" t="s">
        <v>21</v>
      </c>
      <c r="D3684" s="0" t="s">
        <v>54</v>
      </c>
      <c r="E3684" s="0" t="s">
        <v>1822</v>
      </c>
      <c r="F3684" s="0" t="s">
        <v>16049</v>
      </c>
      <c r="G3684" s="0" t="s">
        <v>16050</v>
      </c>
      <c r="H3684" s="0" t="s">
        <v>16051</v>
      </c>
      <c r="I3684" s="1" t="n">
        <v>3.602</v>
      </c>
      <c r="J3684" s="2" t="s">
        <v>16052</v>
      </c>
      <c r="K3684" s="2" t="s">
        <v>60</v>
      </c>
      <c r="L3684" s="0" t="s">
        <v>29</v>
      </c>
      <c r="M3684" s="0" t="s">
        <v>29</v>
      </c>
      <c r="N3684" s="0" t="s">
        <v>29</v>
      </c>
      <c r="O3684" s="2" t="s">
        <v>60</v>
      </c>
      <c r="P3684" s="0" t="s">
        <v>29</v>
      </c>
      <c r="Q3684" s="0" t="n">
        <f aca="false">_xlfn.UNICODE(B3684)</f>
        <v>76</v>
      </c>
      <c r="R3684" s="0" t="str">
        <f aca="false">IF(MIDB(B3684,1,10)="Candidatus",MIDB(B3684,FIND(" ",B3684,1)+1,FIND(" ",B3684,12)-FIND(" ",B3684,1)),IF(AND(Q3684&gt;=65,Q3684&lt;=90),MIDB(B3684,1,FIND(" ",B3684,1)),"-"))</f>
        <v>Lactococcus </v>
      </c>
      <c r="S3684" s="0" t="str">
        <f aca="false">IF(MIDB(B3684,1,10)="Candidatus",MIDB(B3684,FIND(" ",B3684,12)+1,IFERROR(FIND(" ",B3684,FIND(" ",B3684,12)+1),LEN(B3684))-FIND(" ",B3684,12)),IF(AND(Q3684&gt;=65,Q3684&lt;=90),MIDB(B3684,FIND(" ",B3684,1),IFERROR(FIND(" ",B3684,FIND(" ",B3684,1)+1),LEN(B3684)+1)-FIND(" ",B3684,1)),"-"))</f>
        <v> lactis</v>
      </c>
      <c r="T3684" s="0" t="n">
        <v>1</v>
      </c>
    </row>
    <row r="3685" customFormat="false" ht="12.8" hidden="false" customHeight="false" outlineLevel="0" collapsed="false">
      <c r="A3685" s="0" t="n">
        <v>3684</v>
      </c>
      <c r="B3685" s="0" t="s">
        <v>16006</v>
      </c>
      <c r="C3685" s="0" t="s">
        <v>21</v>
      </c>
      <c r="D3685" s="0" t="s">
        <v>54</v>
      </c>
      <c r="E3685" s="0" t="s">
        <v>1822</v>
      </c>
      <c r="F3685" s="0" t="s">
        <v>16053</v>
      </c>
      <c r="G3685" s="0" t="s">
        <v>16054</v>
      </c>
      <c r="H3685" s="0" t="s">
        <v>16055</v>
      </c>
      <c r="I3685" s="1" t="n">
        <v>2.047</v>
      </c>
      <c r="J3685" s="2" t="s">
        <v>16056</v>
      </c>
      <c r="K3685" s="2" t="s">
        <v>88</v>
      </c>
      <c r="L3685" s="0" t="s">
        <v>29</v>
      </c>
      <c r="M3685" s="0" t="s">
        <v>29</v>
      </c>
      <c r="N3685" s="2" t="s">
        <v>46</v>
      </c>
      <c r="O3685" s="2" t="s">
        <v>60</v>
      </c>
      <c r="P3685" s="0" t="s">
        <v>29</v>
      </c>
      <c r="Q3685" s="0" t="n">
        <f aca="false">_xlfn.UNICODE(B3685)</f>
        <v>76</v>
      </c>
      <c r="R3685" s="0" t="str">
        <f aca="false">IF(MIDB(B3685,1,10)="Candidatus",MIDB(B3685,FIND(" ",B3685,1)+1,FIND(" ",B3685,12)-FIND(" ",B3685,1)),IF(AND(Q3685&gt;=65,Q3685&lt;=90),MIDB(B3685,1,FIND(" ",B3685,1)),"-"))</f>
        <v>Lactococcus </v>
      </c>
      <c r="S3685" s="0" t="str">
        <f aca="false">IF(MIDB(B3685,1,10)="Candidatus",MIDB(B3685,FIND(" ",B3685,12)+1,IFERROR(FIND(" ",B3685,FIND(" ",B3685,12)+1),LEN(B3685))-FIND(" ",B3685,12)),IF(AND(Q3685&gt;=65,Q3685&lt;=90),MIDB(B3685,FIND(" ",B3685,1),IFERROR(FIND(" ",B3685,FIND(" ",B3685,1)+1),LEN(B3685)+1)-FIND(" ",B3685,1)),"-"))</f>
        <v> lactis</v>
      </c>
      <c r="T3685" s="0" t="n">
        <v>1</v>
      </c>
    </row>
    <row r="3686" customFormat="false" ht="12.8" hidden="false" customHeight="false" outlineLevel="0" collapsed="false">
      <c r="A3686" s="0" t="n">
        <v>3685</v>
      </c>
      <c r="B3686" s="0" t="s">
        <v>16057</v>
      </c>
      <c r="C3686" s="0" t="s">
        <v>21</v>
      </c>
      <c r="D3686" s="0" t="s">
        <v>54</v>
      </c>
      <c r="E3686" s="0" t="s">
        <v>1822</v>
      </c>
      <c r="F3686" s="0" t="s">
        <v>16058</v>
      </c>
      <c r="G3686" s="0" t="s">
        <v>16059</v>
      </c>
      <c r="H3686" s="0" t="s">
        <v>16060</v>
      </c>
      <c r="I3686" s="1" t="n">
        <v>18.815</v>
      </c>
      <c r="J3686" s="2" t="s">
        <v>16061</v>
      </c>
      <c r="K3686" s="2" t="s">
        <v>186</v>
      </c>
      <c r="L3686" s="0" t="s">
        <v>29</v>
      </c>
      <c r="M3686" s="0" t="s">
        <v>29</v>
      </c>
      <c r="N3686" s="0" t="s">
        <v>29</v>
      </c>
      <c r="O3686" s="2" t="s">
        <v>186</v>
      </c>
      <c r="P3686" s="0" t="s">
        <v>29</v>
      </c>
      <c r="Q3686" s="0" t="n">
        <f aca="false">_xlfn.UNICODE(B3686)</f>
        <v>76</v>
      </c>
      <c r="R3686" s="0" t="str">
        <f aca="false">IF(MIDB(B3686,1,10)="Candidatus",MIDB(B3686,FIND(" ",B3686,1)+1,FIND(" ",B3686,12)-FIND(" ",B3686,1)),IF(AND(Q3686&gt;=65,Q3686&lt;=90),MIDB(B3686,1,FIND(" ",B3686,1)),"-"))</f>
        <v>Lactococcus </v>
      </c>
      <c r="S3686" s="0" t="str">
        <f aca="false">IF(MIDB(B3686,1,10)="Candidatus",MIDB(B3686,FIND(" ",B3686,12)+1,IFERROR(FIND(" ",B3686,FIND(" ",B3686,12)+1),LEN(B3686))-FIND(" ",B3686,12)),IF(AND(Q3686&gt;=65,Q3686&lt;=90),MIDB(B3686,FIND(" ",B3686,1),IFERROR(FIND(" ",B3686,FIND(" ",B3686,1)+1),LEN(B3686)+1)-FIND(" ",B3686,1)),"-"))</f>
        <v> lactis</v>
      </c>
      <c r="T3686" s="0" t="n">
        <v>1</v>
      </c>
    </row>
    <row r="3687" customFormat="false" ht="12.8" hidden="false" customHeight="false" outlineLevel="0" collapsed="false">
      <c r="A3687" s="0" t="n">
        <v>3686</v>
      </c>
      <c r="B3687" s="0" t="s">
        <v>16062</v>
      </c>
      <c r="C3687" s="0" t="s">
        <v>21</v>
      </c>
      <c r="D3687" s="0" t="s">
        <v>54</v>
      </c>
      <c r="E3687" s="0" t="s">
        <v>1822</v>
      </c>
      <c r="F3687" s="0" t="s">
        <v>16063</v>
      </c>
      <c r="G3687" s="0" t="s">
        <v>16064</v>
      </c>
      <c r="H3687" s="0" t="s">
        <v>16065</v>
      </c>
      <c r="I3687" s="1" t="n">
        <v>10.836</v>
      </c>
      <c r="J3687" s="2" t="s">
        <v>16066</v>
      </c>
      <c r="K3687" s="2" t="s">
        <v>262</v>
      </c>
      <c r="L3687" s="0" t="s">
        <v>29</v>
      </c>
      <c r="M3687" s="0" t="s">
        <v>29</v>
      </c>
      <c r="N3687" s="0" t="s">
        <v>29</v>
      </c>
      <c r="O3687" s="2" t="s">
        <v>262</v>
      </c>
      <c r="P3687" s="0" t="s">
        <v>29</v>
      </c>
      <c r="Q3687" s="0" t="n">
        <f aca="false">_xlfn.UNICODE(B3687)</f>
        <v>76</v>
      </c>
      <c r="R3687" s="0" t="str">
        <f aca="false">IF(MIDB(B3687,1,10)="Candidatus",MIDB(B3687,FIND(" ",B3687,1)+1,FIND(" ",B3687,12)-FIND(" ",B3687,1)),IF(AND(Q3687&gt;=65,Q3687&lt;=90),MIDB(B3687,1,FIND(" ",B3687,1)),"-"))</f>
        <v>Lactococcus </v>
      </c>
      <c r="S3687" s="0" t="str">
        <f aca="false">IF(MIDB(B3687,1,10)="Candidatus",MIDB(B3687,FIND(" ",B3687,12)+1,IFERROR(FIND(" ",B3687,FIND(" ",B3687,12)+1),LEN(B3687))-FIND(" ",B3687,12)),IF(AND(Q3687&gt;=65,Q3687&lt;=90),MIDB(B3687,FIND(" ",B3687,1),IFERROR(FIND(" ",B3687,FIND(" ",B3687,1)+1),LEN(B3687)+1)-FIND(" ",B3687,1)),"-"))</f>
        <v> lactis</v>
      </c>
      <c r="T3687" s="0" t="n">
        <v>1</v>
      </c>
    </row>
    <row r="3688" customFormat="false" ht="12.8" hidden="false" customHeight="false" outlineLevel="0" collapsed="false">
      <c r="A3688" s="0" t="n">
        <v>3687</v>
      </c>
      <c r="B3688" s="0" t="s">
        <v>16067</v>
      </c>
      <c r="C3688" s="0" t="s">
        <v>21</v>
      </c>
      <c r="D3688" s="0" t="s">
        <v>54</v>
      </c>
      <c r="E3688" s="0" t="s">
        <v>1822</v>
      </c>
      <c r="F3688" s="0" t="s">
        <v>16068</v>
      </c>
      <c r="G3688" s="0" t="s">
        <v>16069</v>
      </c>
      <c r="H3688" s="0" t="s">
        <v>16070</v>
      </c>
      <c r="I3688" s="1" t="n">
        <v>47.165</v>
      </c>
      <c r="J3688" s="2" t="s">
        <v>16071</v>
      </c>
      <c r="K3688" s="2" t="s">
        <v>1663</v>
      </c>
      <c r="L3688" s="0" t="s">
        <v>29</v>
      </c>
      <c r="M3688" s="0" t="s">
        <v>29</v>
      </c>
      <c r="N3688" s="0" t="s">
        <v>29</v>
      </c>
      <c r="O3688" s="2" t="s">
        <v>592</v>
      </c>
      <c r="P3688" s="2" t="s">
        <v>46</v>
      </c>
      <c r="Q3688" s="0" t="n">
        <f aca="false">_xlfn.UNICODE(B3688)</f>
        <v>76</v>
      </c>
      <c r="R3688" s="0" t="str">
        <f aca="false">IF(MIDB(B3688,1,10)="Candidatus",MIDB(B3688,FIND(" ",B3688,1)+1,FIND(" ",B3688,12)-FIND(" ",B3688,1)),IF(AND(Q3688&gt;=65,Q3688&lt;=90),MIDB(B3688,1,FIND(" ",B3688,1)),"-"))</f>
        <v>Lactococcus </v>
      </c>
      <c r="S3688" s="0" t="str">
        <f aca="false">IF(MIDB(B3688,1,10)="Candidatus",MIDB(B3688,FIND(" ",B3688,12)+1,IFERROR(FIND(" ",B3688,FIND(" ",B3688,12)+1),LEN(B3688))-FIND(" ",B3688,12)),IF(AND(Q3688&gt;=65,Q3688&lt;=90),MIDB(B3688,FIND(" ",B3688,1),IFERROR(FIND(" ",B3688,FIND(" ",B3688,1)+1),LEN(B3688)+1)-FIND(" ",B3688,1)),"-"))</f>
        <v> lactis</v>
      </c>
      <c r="T3688" s="0" t="n">
        <v>1</v>
      </c>
    </row>
    <row r="3689" customFormat="false" ht="12.8" hidden="false" customHeight="false" outlineLevel="0" collapsed="false">
      <c r="A3689" s="0" t="n">
        <v>3688</v>
      </c>
      <c r="B3689" s="0" t="s">
        <v>16072</v>
      </c>
      <c r="C3689" s="0" t="s">
        <v>21</v>
      </c>
      <c r="D3689" s="0" t="s">
        <v>54</v>
      </c>
      <c r="E3689" s="0" t="s">
        <v>1822</v>
      </c>
      <c r="F3689" s="0" t="s">
        <v>16073</v>
      </c>
      <c r="G3689" s="0" t="s">
        <v>16074</v>
      </c>
      <c r="H3689" s="0" t="s">
        <v>16075</v>
      </c>
      <c r="I3689" s="1" t="n">
        <v>3.854</v>
      </c>
      <c r="J3689" s="2" t="s">
        <v>16076</v>
      </c>
      <c r="K3689" s="2" t="s">
        <v>112</v>
      </c>
      <c r="L3689" s="0" t="s">
        <v>29</v>
      </c>
      <c r="M3689" s="0" t="s">
        <v>29</v>
      </c>
      <c r="N3689" s="0" t="s">
        <v>29</v>
      </c>
      <c r="O3689" s="2" t="s">
        <v>112</v>
      </c>
      <c r="P3689" s="0" t="s">
        <v>29</v>
      </c>
      <c r="Q3689" s="0" t="n">
        <f aca="false">_xlfn.UNICODE(B3689)</f>
        <v>76</v>
      </c>
      <c r="R3689" s="0" t="str">
        <f aca="false">IF(MIDB(B3689,1,10)="Candidatus",MIDB(B3689,FIND(" ",B3689,1)+1,FIND(" ",B3689,12)-FIND(" ",B3689,1)),IF(AND(Q3689&gt;=65,Q3689&lt;=90),MIDB(B3689,1,FIND(" ",B3689,1)),"-"))</f>
        <v>Lactococcus </v>
      </c>
      <c r="S3689" s="0" t="str">
        <f aca="false">IF(MIDB(B3689,1,10)="Candidatus",MIDB(B3689,FIND(" ",B3689,12)+1,IFERROR(FIND(" ",B3689,FIND(" ",B3689,12)+1),LEN(B3689))-FIND(" ",B3689,12)),IF(AND(Q3689&gt;=65,Q3689&lt;=90),MIDB(B3689,FIND(" ",B3689,1),IFERROR(FIND(" ",B3689,FIND(" ",B3689,1)+1),LEN(B3689)+1)-FIND(" ",B3689,1)),"-"))</f>
        <v> lactis</v>
      </c>
      <c r="T3689" s="0" t="n">
        <v>1</v>
      </c>
    </row>
    <row r="3690" customFormat="false" ht="12.8" hidden="false" customHeight="false" outlineLevel="0" collapsed="false">
      <c r="A3690" s="0" t="n">
        <v>3689</v>
      </c>
      <c r="B3690" s="0" t="s">
        <v>16001</v>
      </c>
      <c r="C3690" s="0" t="s">
        <v>21</v>
      </c>
      <c r="D3690" s="0" t="s">
        <v>54</v>
      </c>
      <c r="E3690" s="0" t="s">
        <v>1822</v>
      </c>
      <c r="F3690" s="0" t="s">
        <v>16077</v>
      </c>
      <c r="G3690" s="0" t="s">
        <v>16078</v>
      </c>
      <c r="H3690" s="0" t="s">
        <v>16079</v>
      </c>
      <c r="I3690" s="1" t="n">
        <v>19.244</v>
      </c>
      <c r="J3690" s="2" t="s">
        <v>16080</v>
      </c>
      <c r="K3690" s="2" t="s">
        <v>497</v>
      </c>
      <c r="L3690" s="0" t="s">
        <v>29</v>
      </c>
      <c r="M3690" s="0" t="s">
        <v>29</v>
      </c>
      <c r="N3690" s="0" t="s">
        <v>29</v>
      </c>
      <c r="O3690" s="2" t="s">
        <v>497</v>
      </c>
      <c r="P3690" s="0" t="s">
        <v>29</v>
      </c>
      <c r="Q3690" s="0" t="n">
        <f aca="false">_xlfn.UNICODE(B3690)</f>
        <v>76</v>
      </c>
      <c r="R3690" s="0" t="str">
        <f aca="false">IF(MIDB(B3690,1,10)="Candidatus",MIDB(B3690,FIND(" ",B3690,1)+1,FIND(" ",B3690,12)-FIND(" ",B3690,1)),IF(AND(Q3690&gt;=65,Q3690&lt;=90),MIDB(B3690,1,FIND(" ",B3690,1)),"-"))</f>
        <v>Lactococcus </v>
      </c>
      <c r="S3690" s="0" t="str">
        <f aca="false">IF(MIDB(B3690,1,10)="Candidatus",MIDB(B3690,FIND(" ",B3690,12)+1,IFERROR(FIND(" ",B3690,FIND(" ",B3690,12)+1),LEN(B3690))-FIND(" ",B3690,12)),IF(AND(Q3690&gt;=65,Q3690&lt;=90),MIDB(B3690,FIND(" ",B3690,1),IFERROR(FIND(" ",B3690,FIND(" ",B3690,1)+1),LEN(B3690)+1)-FIND(" ",B3690,1)),"-"))</f>
        <v> lactis</v>
      </c>
      <c r="T3690" s="0" t="n">
        <v>1</v>
      </c>
    </row>
    <row r="3691" customFormat="false" ht="12.8" hidden="false" customHeight="false" outlineLevel="0" collapsed="false">
      <c r="A3691" s="0" t="n">
        <v>3690</v>
      </c>
      <c r="B3691" s="0" t="s">
        <v>16081</v>
      </c>
      <c r="C3691" s="0" t="s">
        <v>21</v>
      </c>
      <c r="D3691" s="0" t="s">
        <v>54</v>
      </c>
      <c r="E3691" s="0" t="s">
        <v>1822</v>
      </c>
      <c r="F3691" s="0" t="s">
        <v>16082</v>
      </c>
      <c r="G3691" s="0" t="s">
        <v>16083</v>
      </c>
      <c r="H3691" s="0" t="s">
        <v>16084</v>
      </c>
      <c r="I3691" s="1" t="n">
        <v>8.278</v>
      </c>
      <c r="J3691" s="2" t="s">
        <v>16085</v>
      </c>
      <c r="K3691" s="2" t="s">
        <v>52</v>
      </c>
      <c r="L3691" s="0" t="s">
        <v>29</v>
      </c>
      <c r="M3691" s="0" t="s">
        <v>29</v>
      </c>
      <c r="N3691" s="0" t="s">
        <v>29</v>
      </c>
      <c r="O3691" s="2" t="s">
        <v>52</v>
      </c>
      <c r="P3691" s="0" t="s">
        <v>29</v>
      </c>
      <c r="Q3691" s="0" t="n">
        <f aca="false">_xlfn.UNICODE(B3691)</f>
        <v>76</v>
      </c>
      <c r="R3691" s="0" t="str">
        <f aca="false">IF(MIDB(B3691,1,10)="Candidatus",MIDB(B3691,FIND(" ",B3691,1)+1,FIND(" ",B3691,12)-FIND(" ",B3691,1)),IF(AND(Q3691&gt;=65,Q3691&lt;=90),MIDB(B3691,1,FIND(" ",B3691,1)),"-"))</f>
        <v>Lactococcus </v>
      </c>
      <c r="S3691" s="0" t="str">
        <f aca="false">IF(MIDB(B3691,1,10)="Candidatus",MIDB(B3691,FIND(" ",B3691,12)+1,IFERROR(FIND(" ",B3691,FIND(" ",B3691,12)+1),LEN(B3691))-FIND(" ",B3691,12)),IF(AND(Q3691&gt;=65,Q3691&lt;=90),MIDB(B3691,FIND(" ",B3691,1),IFERROR(FIND(" ",B3691,FIND(" ",B3691,1)+1),LEN(B3691)+1)-FIND(" ",B3691,1)),"-"))</f>
        <v> lactis</v>
      </c>
      <c r="T3691" s="0" t="n">
        <v>1</v>
      </c>
    </row>
    <row r="3692" customFormat="false" ht="12.8" hidden="false" customHeight="false" outlineLevel="0" collapsed="false">
      <c r="A3692" s="0" t="n">
        <v>3691</v>
      </c>
      <c r="B3692" s="0" t="s">
        <v>16086</v>
      </c>
      <c r="C3692" s="0" t="s">
        <v>21</v>
      </c>
      <c r="D3692" s="0" t="s">
        <v>54</v>
      </c>
      <c r="E3692" s="0" t="s">
        <v>1822</v>
      </c>
      <c r="F3692" s="0" t="s">
        <v>16087</v>
      </c>
      <c r="G3692" s="0" t="s">
        <v>16088</v>
      </c>
      <c r="H3692" s="0" t="s">
        <v>16089</v>
      </c>
      <c r="I3692" s="1" t="n">
        <v>7.122</v>
      </c>
      <c r="J3692" s="2" t="s">
        <v>16090</v>
      </c>
      <c r="K3692" s="2" t="s">
        <v>44</v>
      </c>
      <c r="L3692" s="0" t="s">
        <v>29</v>
      </c>
      <c r="M3692" s="0" t="s">
        <v>29</v>
      </c>
      <c r="N3692" s="0" t="s">
        <v>29</v>
      </c>
      <c r="O3692" s="2" t="s">
        <v>44</v>
      </c>
      <c r="P3692" s="0" t="s">
        <v>29</v>
      </c>
      <c r="Q3692" s="0" t="n">
        <f aca="false">_xlfn.UNICODE(B3692)</f>
        <v>76</v>
      </c>
      <c r="R3692" s="0" t="str">
        <f aca="false">IF(MIDB(B3692,1,10)="Candidatus",MIDB(B3692,FIND(" ",B3692,1)+1,FIND(" ",B3692,12)-FIND(" ",B3692,1)),IF(AND(Q3692&gt;=65,Q3692&lt;=90),MIDB(B3692,1,FIND(" ",B3692,1)),"-"))</f>
        <v>Lactococcus </v>
      </c>
      <c r="S3692" s="0" t="str">
        <f aca="false">IF(MIDB(B3692,1,10)="Candidatus",MIDB(B3692,FIND(" ",B3692,12)+1,IFERROR(FIND(" ",B3692,FIND(" ",B3692,12)+1),LEN(B3692))-FIND(" ",B3692,12)),IF(AND(Q3692&gt;=65,Q3692&lt;=90),MIDB(B3692,FIND(" ",B3692,1),IFERROR(FIND(" ",B3692,FIND(" ",B3692,1)+1),LEN(B3692)+1)-FIND(" ",B3692,1)),"-"))</f>
        <v> lactis</v>
      </c>
      <c r="T3692" s="0" t="n">
        <v>1</v>
      </c>
    </row>
    <row r="3693" customFormat="false" ht="12.8" hidden="false" customHeight="false" outlineLevel="0" collapsed="false">
      <c r="A3693" s="0" t="n">
        <v>3692</v>
      </c>
      <c r="B3693" s="0" t="s">
        <v>16091</v>
      </c>
      <c r="C3693" s="0" t="s">
        <v>21</v>
      </c>
      <c r="D3693" s="0" t="s">
        <v>54</v>
      </c>
      <c r="E3693" s="0" t="s">
        <v>1822</v>
      </c>
      <c r="F3693" s="0" t="s">
        <v>16092</v>
      </c>
      <c r="G3693" s="0" t="s">
        <v>16093</v>
      </c>
      <c r="H3693" s="0" t="s">
        <v>16094</v>
      </c>
      <c r="I3693" s="1" t="n">
        <v>6.094</v>
      </c>
      <c r="J3693" s="2" t="s">
        <v>16095</v>
      </c>
      <c r="K3693" s="2" t="s">
        <v>28</v>
      </c>
      <c r="L3693" s="0" t="s">
        <v>29</v>
      </c>
      <c r="M3693" s="0" t="s">
        <v>29</v>
      </c>
      <c r="N3693" s="2" t="s">
        <v>46</v>
      </c>
      <c r="O3693" s="2" t="s">
        <v>112</v>
      </c>
      <c r="P3693" s="0" t="s">
        <v>29</v>
      </c>
      <c r="Q3693" s="0" t="n">
        <f aca="false">_xlfn.UNICODE(B3693)</f>
        <v>76</v>
      </c>
      <c r="R3693" s="0" t="str">
        <f aca="false">IF(MIDB(B3693,1,10)="Candidatus",MIDB(B3693,FIND(" ",B3693,1)+1,FIND(" ",B3693,12)-FIND(" ",B3693,1)),IF(AND(Q3693&gt;=65,Q3693&lt;=90),MIDB(B3693,1,FIND(" ",B3693,1)),"-"))</f>
        <v>Lactococcus </v>
      </c>
      <c r="S3693" s="0" t="str">
        <f aca="false">IF(MIDB(B3693,1,10)="Candidatus",MIDB(B3693,FIND(" ",B3693,12)+1,IFERROR(FIND(" ",B3693,FIND(" ",B3693,12)+1),LEN(B3693))-FIND(" ",B3693,12)),IF(AND(Q3693&gt;=65,Q3693&lt;=90),MIDB(B3693,FIND(" ",B3693,1),IFERROR(FIND(" ",B3693,FIND(" ",B3693,1)+1),LEN(B3693)+1)-FIND(" ",B3693,1)),"-"))</f>
        <v> lactis</v>
      </c>
      <c r="T3693" s="0" t="n">
        <v>1</v>
      </c>
    </row>
    <row r="3694" customFormat="false" ht="12.8" hidden="false" customHeight="false" outlineLevel="0" collapsed="false">
      <c r="A3694" s="0" t="n">
        <v>3693</v>
      </c>
      <c r="B3694" s="0" t="s">
        <v>16096</v>
      </c>
      <c r="C3694" s="0" t="s">
        <v>21</v>
      </c>
      <c r="D3694" s="0" t="s">
        <v>54</v>
      </c>
      <c r="E3694" s="0" t="s">
        <v>1822</v>
      </c>
      <c r="F3694" s="0" t="s">
        <v>16097</v>
      </c>
      <c r="G3694" s="0" t="s">
        <v>16098</v>
      </c>
      <c r="H3694" s="0" t="s">
        <v>16099</v>
      </c>
      <c r="I3694" s="1" t="n">
        <v>7.344</v>
      </c>
      <c r="J3694" s="2" t="s">
        <v>16100</v>
      </c>
      <c r="K3694" s="2" t="s">
        <v>112</v>
      </c>
      <c r="L3694" s="0" t="s">
        <v>29</v>
      </c>
      <c r="M3694" s="0" t="s">
        <v>29</v>
      </c>
      <c r="N3694" s="0" t="s">
        <v>29</v>
      </c>
      <c r="O3694" s="2" t="s">
        <v>112</v>
      </c>
      <c r="P3694" s="0" t="s">
        <v>29</v>
      </c>
      <c r="Q3694" s="0" t="n">
        <f aca="false">_xlfn.UNICODE(B3694)</f>
        <v>76</v>
      </c>
      <c r="R3694" s="0" t="str">
        <f aca="false">IF(MIDB(B3694,1,10)="Candidatus",MIDB(B3694,FIND(" ",B3694,1)+1,FIND(" ",B3694,12)-FIND(" ",B3694,1)),IF(AND(Q3694&gt;=65,Q3694&lt;=90),MIDB(B3694,1,FIND(" ",B3694,1)),"-"))</f>
        <v>Lactococcus </v>
      </c>
      <c r="S3694" s="0" t="str">
        <f aca="false">IF(MIDB(B3694,1,10)="Candidatus",MIDB(B3694,FIND(" ",B3694,12)+1,IFERROR(FIND(" ",B3694,FIND(" ",B3694,12)+1),LEN(B3694))-FIND(" ",B3694,12)),IF(AND(Q3694&gt;=65,Q3694&lt;=90),MIDB(B3694,FIND(" ",B3694,1),IFERROR(FIND(" ",B3694,FIND(" ",B3694,1)+1),LEN(B3694)+1)-FIND(" ",B3694,1)),"-"))</f>
        <v> lactis</v>
      </c>
      <c r="T3694" s="0" t="n">
        <v>1</v>
      </c>
    </row>
    <row r="3695" customFormat="false" ht="12.8" hidden="false" customHeight="false" outlineLevel="0" collapsed="false">
      <c r="A3695" s="0" t="n">
        <v>3694</v>
      </c>
      <c r="B3695" s="0" t="s">
        <v>16006</v>
      </c>
      <c r="C3695" s="0" t="s">
        <v>21</v>
      </c>
      <c r="D3695" s="0" t="s">
        <v>54</v>
      </c>
      <c r="E3695" s="0" t="s">
        <v>1822</v>
      </c>
      <c r="F3695" s="0" t="s">
        <v>16101</v>
      </c>
      <c r="G3695" s="0" t="s">
        <v>16102</v>
      </c>
      <c r="H3695" s="0" t="s">
        <v>16103</v>
      </c>
      <c r="I3695" s="1" t="n">
        <v>2.846</v>
      </c>
      <c r="J3695" s="2" t="s">
        <v>16104</v>
      </c>
      <c r="K3695" s="2" t="s">
        <v>46</v>
      </c>
      <c r="L3695" s="0" t="s">
        <v>29</v>
      </c>
      <c r="M3695" s="0" t="s">
        <v>29</v>
      </c>
      <c r="N3695" s="0" t="s">
        <v>29</v>
      </c>
      <c r="O3695" s="2" t="s">
        <v>46</v>
      </c>
      <c r="P3695" s="0" t="s">
        <v>29</v>
      </c>
      <c r="Q3695" s="0" t="n">
        <f aca="false">_xlfn.UNICODE(B3695)</f>
        <v>76</v>
      </c>
      <c r="R3695" s="0" t="str">
        <f aca="false">IF(MIDB(B3695,1,10)="Candidatus",MIDB(B3695,FIND(" ",B3695,1)+1,FIND(" ",B3695,12)-FIND(" ",B3695,1)),IF(AND(Q3695&gt;=65,Q3695&lt;=90),MIDB(B3695,1,FIND(" ",B3695,1)),"-"))</f>
        <v>Lactococcus </v>
      </c>
      <c r="S3695" s="0" t="str">
        <f aca="false">IF(MIDB(B3695,1,10)="Candidatus",MIDB(B3695,FIND(" ",B3695,12)+1,IFERROR(FIND(" ",B3695,FIND(" ",B3695,12)+1),LEN(B3695))-FIND(" ",B3695,12)),IF(AND(Q3695&gt;=65,Q3695&lt;=90),MIDB(B3695,FIND(" ",B3695,1),IFERROR(FIND(" ",B3695,FIND(" ",B3695,1)+1),LEN(B3695)+1)-FIND(" ",B3695,1)),"-"))</f>
        <v> lactis</v>
      </c>
      <c r="T3695" s="0" t="n">
        <v>1</v>
      </c>
    </row>
    <row r="3696" customFormat="false" ht="12.8" hidden="false" customHeight="false" outlineLevel="0" collapsed="false">
      <c r="A3696" s="0" t="n">
        <v>3695</v>
      </c>
      <c r="B3696" s="0" t="s">
        <v>16096</v>
      </c>
      <c r="C3696" s="0" t="s">
        <v>21</v>
      </c>
      <c r="D3696" s="0" t="s">
        <v>54</v>
      </c>
      <c r="E3696" s="0" t="s">
        <v>1822</v>
      </c>
      <c r="F3696" s="0" t="s">
        <v>16105</v>
      </c>
      <c r="G3696" s="0" t="s">
        <v>16106</v>
      </c>
      <c r="H3696" s="0" t="s">
        <v>16107</v>
      </c>
      <c r="I3696" s="1" t="n">
        <v>7.412</v>
      </c>
      <c r="J3696" s="2" t="s">
        <v>16108</v>
      </c>
      <c r="K3696" s="2" t="s">
        <v>112</v>
      </c>
      <c r="L3696" s="0" t="s">
        <v>29</v>
      </c>
      <c r="M3696" s="0" t="s">
        <v>29</v>
      </c>
      <c r="N3696" s="0" t="s">
        <v>29</v>
      </c>
      <c r="O3696" s="2" t="s">
        <v>112</v>
      </c>
      <c r="P3696" s="0" t="s">
        <v>29</v>
      </c>
      <c r="Q3696" s="0" t="n">
        <f aca="false">_xlfn.UNICODE(B3696)</f>
        <v>76</v>
      </c>
      <c r="R3696" s="0" t="str">
        <f aca="false">IF(MIDB(B3696,1,10)="Candidatus",MIDB(B3696,FIND(" ",B3696,1)+1,FIND(" ",B3696,12)-FIND(" ",B3696,1)),IF(AND(Q3696&gt;=65,Q3696&lt;=90),MIDB(B3696,1,FIND(" ",B3696,1)),"-"))</f>
        <v>Lactococcus </v>
      </c>
      <c r="S3696" s="0" t="str">
        <f aca="false">IF(MIDB(B3696,1,10)="Candidatus",MIDB(B3696,FIND(" ",B3696,12)+1,IFERROR(FIND(" ",B3696,FIND(" ",B3696,12)+1),LEN(B3696))-FIND(" ",B3696,12)),IF(AND(Q3696&gt;=65,Q3696&lt;=90),MIDB(B3696,FIND(" ",B3696,1),IFERROR(FIND(" ",B3696,FIND(" ",B3696,1)+1),LEN(B3696)+1)-FIND(" ",B3696,1)),"-"))</f>
        <v> lactis</v>
      </c>
      <c r="T3696" s="0" t="n">
        <v>1</v>
      </c>
    </row>
    <row r="3697" customFormat="false" ht="12.8" hidden="false" customHeight="false" outlineLevel="0" collapsed="false">
      <c r="A3697" s="0" t="n">
        <v>3696</v>
      </c>
      <c r="B3697" s="0" t="s">
        <v>16001</v>
      </c>
      <c r="C3697" s="0" t="s">
        <v>21</v>
      </c>
      <c r="D3697" s="0" t="s">
        <v>54</v>
      </c>
      <c r="E3697" s="0" t="s">
        <v>1822</v>
      </c>
      <c r="F3697" s="0" t="s">
        <v>16109</v>
      </c>
      <c r="G3697" s="0" t="s">
        <v>16110</v>
      </c>
      <c r="H3697" s="0" t="s">
        <v>16111</v>
      </c>
      <c r="I3697" s="1" t="n">
        <v>23.395</v>
      </c>
      <c r="J3697" s="2" t="s">
        <v>16112</v>
      </c>
      <c r="K3697" s="2" t="s">
        <v>521</v>
      </c>
      <c r="L3697" s="0" t="s">
        <v>29</v>
      </c>
      <c r="M3697" s="0" t="s">
        <v>29</v>
      </c>
      <c r="N3697" s="0" t="s">
        <v>29</v>
      </c>
      <c r="O3697" s="2" t="s">
        <v>521</v>
      </c>
      <c r="P3697" s="0" t="s">
        <v>29</v>
      </c>
      <c r="Q3697" s="0" t="n">
        <f aca="false">_xlfn.UNICODE(B3697)</f>
        <v>76</v>
      </c>
      <c r="R3697" s="0" t="str">
        <f aca="false">IF(MIDB(B3697,1,10)="Candidatus",MIDB(B3697,FIND(" ",B3697,1)+1,FIND(" ",B3697,12)-FIND(" ",B3697,1)),IF(AND(Q3697&gt;=65,Q3697&lt;=90),MIDB(B3697,1,FIND(" ",B3697,1)),"-"))</f>
        <v>Lactococcus </v>
      </c>
      <c r="S3697" s="0" t="str">
        <f aca="false">IF(MIDB(B3697,1,10)="Candidatus",MIDB(B3697,FIND(" ",B3697,12)+1,IFERROR(FIND(" ",B3697,FIND(" ",B3697,12)+1),LEN(B3697))-FIND(" ",B3697,12)),IF(AND(Q3697&gt;=65,Q3697&lt;=90),MIDB(B3697,FIND(" ",B3697,1),IFERROR(FIND(" ",B3697,FIND(" ",B3697,1)+1),LEN(B3697)+1)-FIND(" ",B3697,1)),"-"))</f>
        <v> lactis</v>
      </c>
      <c r="T3697" s="0" t="n">
        <v>1</v>
      </c>
    </row>
    <row r="3698" customFormat="false" ht="12.8" hidden="false" customHeight="false" outlineLevel="0" collapsed="false">
      <c r="A3698" s="0" t="n">
        <v>3697</v>
      </c>
      <c r="B3698" s="0" t="s">
        <v>16113</v>
      </c>
      <c r="C3698" s="0" t="s">
        <v>21</v>
      </c>
      <c r="D3698" s="0" t="s">
        <v>54</v>
      </c>
      <c r="E3698" s="0" t="s">
        <v>1822</v>
      </c>
      <c r="F3698" s="0" t="s">
        <v>16114</v>
      </c>
      <c r="G3698" s="0" t="s">
        <v>16115</v>
      </c>
      <c r="H3698" s="0" t="s">
        <v>16116</v>
      </c>
      <c r="I3698" s="1" t="n">
        <v>55.395</v>
      </c>
      <c r="J3698" s="2" t="s">
        <v>16117</v>
      </c>
      <c r="K3698" s="2" t="s">
        <v>1306</v>
      </c>
      <c r="L3698" s="0" t="s">
        <v>29</v>
      </c>
      <c r="M3698" s="0" t="s">
        <v>29</v>
      </c>
      <c r="N3698" s="0" t="s">
        <v>29</v>
      </c>
      <c r="O3698" s="2" t="s">
        <v>471</v>
      </c>
      <c r="P3698" s="2" t="s">
        <v>1598</v>
      </c>
      <c r="Q3698" s="0" t="n">
        <f aca="false">_xlfn.UNICODE(B3698)</f>
        <v>76</v>
      </c>
      <c r="R3698" s="0" t="str">
        <f aca="false">IF(MIDB(B3698,1,10)="Candidatus",MIDB(B3698,FIND(" ",B3698,1)+1,FIND(" ",B3698,12)-FIND(" ",B3698,1)),IF(AND(Q3698&gt;=65,Q3698&lt;=90),MIDB(B3698,1,FIND(" ",B3698,1)),"-"))</f>
        <v>Lactococcus </v>
      </c>
      <c r="S3698" s="0" t="str">
        <f aca="false">IF(MIDB(B3698,1,10)="Candidatus",MIDB(B3698,FIND(" ",B3698,12)+1,IFERROR(FIND(" ",B3698,FIND(" ",B3698,12)+1),LEN(B3698))-FIND(" ",B3698,12)),IF(AND(Q3698&gt;=65,Q3698&lt;=90),MIDB(B3698,FIND(" ",B3698,1),IFERROR(FIND(" ",B3698,FIND(" ",B3698,1)+1),LEN(B3698)+1)-FIND(" ",B3698,1)),"-"))</f>
        <v> lactis</v>
      </c>
      <c r="T3698" s="0" t="n">
        <v>1</v>
      </c>
    </row>
    <row r="3699" customFormat="false" ht="12.8" hidden="false" customHeight="false" outlineLevel="0" collapsed="false">
      <c r="A3699" s="0" t="n">
        <v>3698</v>
      </c>
      <c r="B3699" s="0" t="s">
        <v>16118</v>
      </c>
      <c r="C3699" s="0" t="s">
        <v>21</v>
      </c>
      <c r="D3699" s="0" t="s">
        <v>54</v>
      </c>
      <c r="E3699" s="0" t="s">
        <v>1822</v>
      </c>
      <c r="F3699" s="0" t="s">
        <v>16119</v>
      </c>
      <c r="G3699" s="0" t="s">
        <v>16120</v>
      </c>
      <c r="H3699" s="0" t="s">
        <v>16121</v>
      </c>
      <c r="I3699" s="1" t="n">
        <v>7.784</v>
      </c>
      <c r="J3699" s="2" t="s">
        <v>16122</v>
      </c>
      <c r="K3699" s="2" t="s">
        <v>45</v>
      </c>
      <c r="L3699" s="0" t="s">
        <v>29</v>
      </c>
      <c r="M3699" s="0" t="s">
        <v>29</v>
      </c>
      <c r="N3699" s="0" t="s">
        <v>29</v>
      </c>
      <c r="O3699" s="2" t="s">
        <v>45</v>
      </c>
      <c r="P3699" s="0" t="s">
        <v>29</v>
      </c>
      <c r="Q3699" s="0" t="n">
        <f aca="false">_xlfn.UNICODE(B3699)</f>
        <v>76</v>
      </c>
      <c r="R3699" s="0" t="str">
        <f aca="false">IF(MIDB(B3699,1,10)="Candidatus",MIDB(B3699,FIND(" ",B3699,1)+1,FIND(" ",B3699,12)-FIND(" ",B3699,1)),IF(AND(Q3699&gt;=65,Q3699&lt;=90),MIDB(B3699,1,FIND(" ",B3699,1)),"-"))</f>
        <v>Lactococcus </v>
      </c>
      <c r="S3699" s="0" t="str">
        <f aca="false">IF(MIDB(B3699,1,10)="Candidatus",MIDB(B3699,FIND(" ",B3699,12)+1,IFERROR(FIND(" ",B3699,FIND(" ",B3699,12)+1),LEN(B3699))-FIND(" ",B3699,12)),IF(AND(Q3699&gt;=65,Q3699&lt;=90),MIDB(B3699,FIND(" ",B3699,1),IFERROR(FIND(" ",B3699,FIND(" ",B3699,1)+1),LEN(B3699)+1)-FIND(" ",B3699,1)),"-"))</f>
        <v> lactis</v>
      </c>
      <c r="T3699" s="0" t="n">
        <v>1</v>
      </c>
    </row>
    <row r="3700" customFormat="false" ht="12.8" hidden="false" customHeight="false" outlineLevel="0" collapsed="false">
      <c r="A3700" s="0" t="n">
        <v>3699</v>
      </c>
      <c r="B3700" s="0" t="s">
        <v>16123</v>
      </c>
      <c r="C3700" s="0" t="s">
        <v>21</v>
      </c>
      <c r="D3700" s="0" t="s">
        <v>54</v>
      </c>
      <c r="E3700" s="0" t="s">
        <v>1822</v>
      </c>
      <c r="F3700" s="0" t="s">
        <v>16124</v>
      </c>
      <c r="G3700" s="0" t="s">
        <v>16125</v>
      </c>
      <c r="H3700" s="0" t="s">
        <v>16126</v>
      </c>
      <c r="I3700" s="1" t="n">
        <v>8.694</v>
      </c>
      <c r="J3700" s="2" t="s">
        <v>16127</v>
      </c>
      <c r="K3700" s="2" t="s">
        <v>44</v>
      </c>
      <c r="L3700" s="0" t="s">
        <v>29</v>
      </c>
      <c r="M3700" s="0" t="s">
        <v>29</v>
      </c>
      <c r="N3700" s="0" t="s">
        <v>29</v>
      </c>
      <c r="O3700" s="2" t="s">
        <v>44</v>
      </c>
      <c r="P3700" s="0" t="s">
        <v>29</v>
      </c>
      <c r="Q3700" s="0" t="n">
        <f aca="false">_xlfn.UNICODE(B3700)</f>
        <v>76</v>
      </c>
      <c r="R3700" s="0" t="str">
        <f aca="false">IF(MIDB(B3700,1,10)="Candidatus",MIDB(B3700,FIND(" ",B3700,1)+1,FIND(" ",B3700,12)-FIND(" ",B3700,1)),IF(AND(Q3700&gt;=65,Q3700&lt;=90),MIDB(B3700,1,FIND(" ",B3700,1)),"-"))</f>
        <v>Lactococcus </v>
      </c>
      <c r="S3700" s="0" t="str">
        <f aca="false">IF(MIDB(B3700,1,10)="Candidatus",MIDB(B3700,FIND(" ",B3700,12)+1,IFERROR(FIND(" ",B3700,FIND(" ",B3700,12)+1),LEN(B3700))-FIND(" ",B3700,12)),IF(AND(Q3700&gt;=65,Q3700&lt;=90),MIDB(B3700,FIND(" ",B3700,1),IFERROR(FIND(" ",B3700,FIND(" ",B3700,1)+1),LEN(B3700)+1)-FIND(" ",B3700,1)),"-"))</f>
        <v> lactis</v>
      </c>
      <c r="T3700" s="0" t="n">
        <v>1</v>
      </c>
    </row>
    <row r="3701" customFormat="false" ht="12.8" hidden="false" customHeight="false" outlineLevel="0" collapsed="false">
      <c r="A3701" s="0" t="n">
        <v>3700</v>
      </c>
      <c r="B3701" s="0" t="s">
        <v>16067</v>
      </c>
      <c r="C3701" s="0" t="s">
        <v>21</v>
      </c>
      <c r="D3701" s="0" t="s">
        <v>54</v>
      </c>
      <c r="E3701" s="0" t="s">
        <v>1822</v>
      </c>
      <c r="F3701" s="0" t="s">
        <v>16128</v>
      </c>
      <c r="G3701" s="0" t="s">
        <v>16129</v>
      </c>
      <c r="H3701" s="0" t="s">
        <v>16130</v>
      </c>
      <c r="I3701" s="1" t="n">
        <v>10.372</v>
      </c>
      <c r="J3701" s="2" t="s">
        <v>16131</v>
      </c>
      <c r="K3701" s="2" t="s">
        <v>287</v>
      </c>
      <c r="L3701" s="0" t="s">
        <v>29</v>
      </c>
      <c r="M3701" s="0" t="s">
        <v>29</v>
      </c>
      <c r="N3701" s="0" t="s">
        <v>29</v>
      </c>
      <c r="O3701" s="2" t="s">
        <v>186</v>
      </c>
      <c r="P3701" s="0" t="s">
        <v>29</v>
      </c>
      <c r="Q3701" s="0" t="n">
        <f aca="false">_xlfn.UNICODE(B3701)</f>
        <v>76</v>
      </c>
      <c r="R3701" s="0" t="str">
        <f aca="false">IF(MIDB(B3701,1,10)="Candidatus",MIDB(B3701,FIND(" ",B3701,1)+1,FIND(" ",B3701,12)-FIND(" ",B3701,1)),IF(AND(Q3701&gt;=65,Q3701&lt;=90),MIDB(B3701,1,FIND(" ",B3701,1)),"-"))</f>
        <v>Lactococcus </v>
      </c>
      <c r="S3701" s="0" t="str">
        <f aca="false">IF(MIDB(B3701,1,10)="Candidatus",MIDB(B3701,FIND(" ",B3701,12)+1,IFERROR(FIND(" ",B3701,FIND(" ",B3701,12)+1),LEN(B3701))-FIND(" ",B3701,12)),IF(AND(Q3701&gt;=65,Q3701&lt;=90),MIDB(B3701,FIND(" ",B3701,1),IFERROR(FIND(" ",B3701,FIND(" ",B3701,1)+1),LEN(B3701)+1)-FIND(" ",B3701,1)),"-"))</f>
        <v> lactis</v>
      </c>
      <c r="T3701" s="0" t="n">
        <v>1</v>
      </c>
    </row>
    <row r="3702" customFormat="false" ht="12.8" hidden="false" customHeight="false" outlineLevel="0" collapsed="false">
      <c r="A3702" s="0" t="n">
        <v>3701</v>
      </c>
      <c r="B3702" s="0" t="s">
        <v>16067</v>
      </c>
      <c r="C3702" s="0" t="s">
        <v>21</v>
      </c>
      <c r="D3702" s="0" t="s">
        <v>54</v>
      </c>
      <c r="E3702" s="0" t="s">
        <v>1822</v>
      </c>
      <c r="F3702" s="0" t="s">
        <v>16132</v>
      </c>
      <c r="G3702" s="0" t="s">
        <v>16133</v>
      </c>
      <c r="H3702" s="0" t="s">
        <v>16134</v>
      </c>
      <c r="I3702" s="1" t="n">
        <v>75.814</v>
      </c>
      <c r="J3702" s="2" t="s">
        <v>16135</v>
      </c>
      <c r="K3702" s="2" t="s">
        <v>471</v>
      </c>
      <c r="L3702" s="0" t="s">
        <v>29</v>
      </c>
      <c r="M3702" s="2" t="s">
        <v>46</v>
      </c>
      <c r="N3702" s="0" t="s">
        <v>29</v>
      </c>
      <c r="O3702" s="2" t="s">
        <v>659</v>
      </c>
      <c r="P3702" s="2" t="s">
        <v>88</v>
      </c>
      <c r="Q3702" s="0" t="n">
        <f aca="false">_xlfn.UNICODE(B3702)</f>
        <v>76</v>
      </c>
      <c r="R3702" s="0" t="str">
        <f aca="false">IF(MIDB(B3702,1,10)="Candidatus",MIDB(B3702,FIND(" ",B3702,1)+1,FIND(" ",B3702,12)-FIND(" ",B3702,1)),IF(AND(Q3702&gt;=65,Q3702&lt;=90),MIDB(B3702,1,FIND(" ",B3702,1)),"-"))</f>
        <v>Lactococcus </v>
      </c>
      <c r="S3702" s="0" t="str">
        <f aca="false">IF(MIDB(B3702,1,10)="Candidatus",MIDB(B3702,FIND(" ",B3702,12)+1,IFERROR(FIND(" ",B3702,FIND(" ",B3702,12)+1),LEN(B3702))-FIND(" ",B3702,12)),IF(AND(Q3702&gt;=65,Q3702&lt;=90),MIDB(B3702,FIND(" ",B3702,1),IFERROR(FIND(" ",B3702,FIND(" ",B3702,1)+1),LEN(B3702)+1)-FIND(" ",B3702,1)),"-"))</f>
        <v> lactis</v>
      </c>
      <c r="T3702" s="0" t="n">
        <v>1</v>
      </c>
    </row>
    <row r="3703" customFormat="false" ht="12.8" hidden="false" customHeight="false" outlineLevel="0" collapsed="false">
      <c r="A3703" s="0" t="n">
        <v>3702</v>
      </c>
      <c r="B3703" s="0" t="s">
        <v>16136</v>
      </c>
      <c r="C3703" s="0" t="s">
        <v>21</v>
      </c>
      <c r="D3703" s="0" t="s">
        <v>54</v>
      </c>
      <c r="E3703" s="0" t="s">
        <v>1822</v>
      </c>
      <c r="F3703" s="0" t="s">
        <v>16137</v>
      </c>
      <c r="G3703" s="0" t="s">
        <v>16138</v>
      </c>
      <c r="H3703" s="0" t="s">
        <v>16139</v>
      </c>
      <c r="I3703" s="1" t="n">
        <v>1.594</v>
      </c>
      <c r="J3703" s="2" t="s">
        <v>16140</v>
      </c>
      <c r="K3703" s="2" t="s">
        <v>88</v>
      </c>
      <c r="L3703" s="0" t="s">
        <v>29</v>
      </c>
      <c r="M3703" s="0" t="s">
        <v>29</v>
      </c>
      <c r="N3703" s="0" t="s">
        <v>29</v>
      </c>
      <c r="O3703" s="2" t="s">
        <v>88</v>
      </c>
      <c r="P3703" s="0" t="s">
        <v>29</v>
      </c>
      <c r="Q3703" s="0" t="n">
        <f aca="false">_xlfn.UNICODE(B3703)</f>
        <v>76</v>
      </c>
      <c r="R3703" s="0" t="str">
        <f aca="false">IF(MIDB(B3703,1,10)="Candidatus",MIDB(B3703,FIND(" ",B3703,1)+1,FIND(" ",B3703,12)-FIND(" ",B3703,1)),IF(AND(Q3703&gt;=65,Q3703&lt;=90),MIDB(B3703,1,FIND(" ",B3703,1)),"-"))</f>
        <v>Lactococcus </v>
      </c>
      <c r="S3703" s="0" t="str">
        <f aca="false">IF(MIDB(B3703,1,10)="Candidatus",MIDB(B3703,FIND(" ",B3703,12)+1,IFERROR(FIND(" ",B3703,FIND(" ",B3703,12)+1),LEN(B3703))-FIND(" ",B3703,12)),IF(AND(Q3703&gt;=65,Q3703&lt;=90),MIDB(B3703,FIND(" ",B3703,1),IFERROR(FIND(" ",B3703,FIND(" ",B3703,1)+1),LEN(B3703)+1)-FIND(" ",B3703,1)),"-"))</f>
        <v> lactis</v>
      </c>
      <c r="T3703" s="0" t="n">
        <v>1</v>
      </c>
    </row>
    <row r="3704" customFormat="false" ht="12.8" hidden="false" customHeight="false" outlineLevel="0" collapsed="false">
      <c r="A3704" s="0" t="n">
        <v>3703</v>
      </c>
      <c r="B3704" s="0" t="s">
        <v>16001</v>
      </c>
      <c r="C3704" s="0" t="s">
        <v>21</v>
      </c>
      <c r="D3704" s="0" t="s">
        <v>54</v>
      </c>
      <c r="E3704" s="0" t="s">
        <v>1822</v>
      </c>
      <c r="F3704" s="0" t="s">
        <v>16141</v>
      </c>
      <c r="G3704" s="0" t="s">
        <v>16142</v>
      </c>
      <c r="H3704" s="0" t="s">
        <v>16143</v>
      </c>
      <c r="I3704" s="1" t="n">
        <v>8.277</v>
      </c>
      <c r="J3704" s="2" t="s">
        <v>16144</v>
      </c>
      <c r="K3704" s="2" t="s">
        <v>96</v>
      </c>
      <c r="L3704" s="0" t="s">
        <v>29</v>
      </c>
      <c r="M3704" s="0" t="s">
        <v>29</v>
      </c>
      <c r="N3704" s="0" t="s">
        <v>29</v>
      </c>
      <c r="O3704" s="2" t="s">
        <v>96</v>
      </c>
      <c r="P3704" s="0" t="s">
        <v>29</v>
      </c>
      <c r="Q3704" s="0" t="n">
        <f aca="false">_xlfn.UNICODE(B3704)</f>
        <v>76</v>
      </c>
      <c r="R3704" s="0" t="str">
        <f aca="false">IF(MIDB(B3704,1,10)="Candidatus",MIDB(B3704,FIND(" ",B3704,1)+1,FIND(" ",B3704,12)-FIND(" ",B3704,1)),IF(AND(Q3704&gt;=65,Q3704&lt;=90),MIDB(B3704,1,FIND(" ",B3704,1)),"-"))</f>
        <v>Lactococcus </v>
      </c>
      <c r="S3704" s="0" t="str">
        <f aca="false">IF(MIDB(B3704,1,10)="Candidatus",MIDB(B3704,FIND(" ",B3704,12)+1,IFERROR(FIND(" ",B3704,FIND(" ",B3704,12)+1),LEN(B3704))-FIND(" ",B3704,12)),IF(AND(Q3704&gt;=65,Q3704&lt;=90),MIDB(B3704,FIND(" ",B3704,1),IFERROR(FIND(" ",B3704,FIND(" ",B3704,1)+1),LEN(B3704)+1)-FIND(" ",B3704,1)),"-"))</f>
        <v> lactis</v>
      </c>
      <c r="T3704" s="0" t="n">
        <v>1</v>
      </c>
    </row>
    <row r="3705" customFormat="false" ht="12.8" hidden="false" customHeight="false" outlineLevel="0" collapsed="false">
      <c r="A3705" s="0" t="n">
        <v>3704</v>
      </c>
      <c r="B3705" s="0" t="s">
        <v>16001</v>
      </c>
      <c r="C3705" s="0" t="s">
        <v>21</v>
      </c>
      <c r="D3705" s="0" t="s">
        <v>54</v>
      </c>
      <c r="E3705" s="0" t="s">
        <v>1822</v>
      </c>
      <c r="F3705" s="0" t="s">
        <v>16145</v>
      </c>
      <c r="G3705" s="0" t="s">
        <v>16146</v>
      </c>
      <c r="H3705" s="0" t="s">
        <v>16147</v>
      </c>
      <c r="I3705" s="1" t="n">
        <v>28.546</v>
      </c>
      <c r="J3705" s="2" t="s">
        <v>16148</v>
      </c>
      <c r="K3705" s="2" t="s">
        <v>807</v>
      </c>
      <c r="L3705" s="0" t="s">
        <v>29</v>
      </c>
      <c r="M3705" s="0" t="s">
        <v>29</v>
      </c>
      <c r="N3705" s="0" t="s">
        <v>29</v>
      </c>
      <c r="O3705" s="2" t="s">
        <v>515</v>
      </c>
      <c r="P3705" s="0" t="s">
        <v>29</v>
      </c>
      <c r="Q3705" s="0" t="n">
        <f aca="false">_xlfn.UNICODE(B3705)</f>
        <v>76</v>
      </c>
      <c r="R3705" s="0" t="str">
        <f aca="false">IF(MIDB(B3705,1,10)="Candidatus",MIDB(B3705,FIND(" ",B3705,1)+1,FIND(" ",B3705,12)-FIND(" ",B3705,1)),IF(AND(Q3705&gt;=65,Q3705&lt;=90),MIDB(B3705,1,FIND(" ",B3705,1)),"-"))</f>
        <v>Lactococcus </v>
      </c>
      <c r="S3705" s="0" t="str">
        <f aca="false">IF(MIDB(B3705,1,10)="Candidatus",MIDB(B3705,FIND(" ",B3705,12)+1,IFERROR(FIND(" ",B3705,FIND(" ",B3705,12)+1),LEN(B3705))-FIND(" ",B3705,12)),IF(AND(Q3705&gt;=65,Q3705&lt;=90),MIDB(B3705,FIND(" ",B3705,1),IFERROR(FIND(" ",B3705,FIND(" ",B3705,1)+1),LEN(B3705)+1)-FIND(" ",B3705,1)),"-"))</f>
        <v> lactis</v>
      </c>
      <c r="T3705" s="0" t="n">
        <v>1</v>
      </c>
    </row>
    <row r="3706" customFormat="false" ht="12.8" hidden="false" customHeight="false" outlineLevel="0" collapsed="false">
      <c r="A3706" s="0" t="n">
        <v>3705</v>
      </c>
      <c r="B3706" s="0" t="s">
        <v>16006</v>
      </c>
      <c r="C3706" s="0" t="s">
        <v>21</v>
      </c>
      <c r="D3706" s="0" t="s">
        <v>54</v>
      </c>
      <c r="E3706" s="0" t="s">
        <v>1822</v>
      </c>
      <c r="F3706" s="0" t="s">
        <v>16149</v>
      </c>
      <c r="G3706" s="0" t="s">
        <v>16150</v>
      </c>
      <c r="H3706" s="0" t="s">
        <v>16151</v>
      </c>
      <c r="I3706" s="1" t="n">
        <v>20.331</v>
      </c>
      <c r="J3706" s="2" t="s">
        <v>16152</v>
      </c>
      <c r="K3706" s="2" t="s">
        <v>1598</v>
      </c>
      <c r="L3706" s="0" t="s">
        <v>29</v>
      </c>
      <c r="M3706" s="0" t="s">
        <v>29</v>
      </c>
      <c r="N3706" s="0" t="s">
        <v>29</v>
      </c>
      <c r="O3706" s="2" t="s">
        <v>1598</v>
      </c>
      <c r="P3706" s="0" t="s">
        <v>29</v>
      </c>
      <c r="Q3706" s="0" t="n">
        <f aca="false">_xlfn.UNICODE(B3706)</f>
        <v>76</v>
      </c>
      <c r="R3706" s="0" t="str">
        <f aca="false">IF(MIDB(B3706,1,10)="Candidatus",MIDB(B3706,FIND(" ",B3706,1)+1,FIND(" ",B3706,12)-FIND(" ",B3706,1)),IF(AND(Q3706&gt;=65,Q3706&lt;=90),MIDB(B3706,1,FIND(" ",B3706,1)),"-"))</f>
        <v>Lactococcus </v>
      </c>
      <c r="S3706" s="0" t="str">
        <f aca="false">IF(MIDB(B3706,1,10)="Candidatus",MIDB(B3706,FIND(" ",B3706,12)+1,IFERROR(FIND(" ",B3706,FIND(" ",B3706,12)+1),LEN(B3706))-FIND(" ",B3706,12)),IF(AND(Q3706&gt;=65,Q3706&lt;=90),MIDB(B3706,FIND(" ",B3706,1),IFERROR(FIND(" ",B3706,FIND(" ",B3706,1)+1),LEN(B3706)+1)-FIND(" ",B3706,1)),"-"))</f>
        <v> lactis</v>
      </c>
      <c r="T3706" s="0" t="n">
        <v>1</v>
      </c>
    </row>
    <row r="3707" customFormat="false" ht="12.8" hidden="false" customHeight="false" outlineLevel="0" collapsed="false">
      <c r="A3707" s="0" t="n">
        <v>3706</v>
      </c>
      <c r="B3707" s="0" t="s">
        <v>16153</v>
      </c>
      <c r="C3707" s="0" t="s">
        <v>21</v>
      </c>
      <c r="D3707" s="0" t="s">
        <v>54</v>
      </c>
      <c r="E3707" s="0" t="s">
        <v>1822</v>
      </c>
      <c r="F3707" s="0" t="s">
        <v>16154</v>
      </c>
      <c r="G3707" s="0" t="s">
        <v>16155</v>
      </c>
      <c r="H3707" s="0" t="s">
        <v>29</v>
      </c>
      <c r="I3707" s="1" t="n">
        <v>3.826</v>
      </c>
      <c r="J3707" s="2" t="s">
        <v>16156</v>
      </c>
      <c r="K3707" s="2" t="s">
        <v>46</v>
      </c>
      <c r="L3707" s="0" t="s">
        <v>29</v>
      </c>
      <c r="M3707" s="0" t="s">
        <v>29</v>
      </c>
      <c r="N3707" s="0" t="s">
        <v>29</v>
      </c>
      <c r="O3707" s="2" t="s">
        <v>46</v>
      </c>
      <c r="P3707" s="0" t="s">
        <v>29</v>
      </c>
      <c r="Q3707" s="0" t="n">
        <f aca="false">_xlfn.UNICODE(B3707)</f>
        <v>76</v>
      </c>
      <c r="R3707" s="0" t="str">
        <f aca="false">IF(MIDB(B3707,1,10)="Candidatus",MIDB(B3707,FIND(" ",B3707,1)+1,FIND(" ",B3707,12)-FIND(" ",B3707,1)),IF(AND(Q3707&gt;=65,Q3707&lt;=90),MIDB(B3707,1,FIND(" ",B3707,1)),"-"))</f>
        <v>Lactococcus </v>
      </c>
      <c r="S3707" s="0" t="str">
        <f aca="false">IF(MIDB(B3707,1,10)="Candidatus",MIDB(B3707,FIND(" ",B3707,12)+1,IFERROR(FIND(" ",B3707,FIND(" ",B3707,12)+1),LEN(B3707))-FIND(" ",B3707,12)),IF(AND(Q3707&gt;=65,Q3707&lt;=90),MIDB(B3707,FIND(" ",B3707,1),IFERROR(FIND(" ",B3707,FIND(" ",B3707,1)+1),LEN(B3707)+1)-FIND(" ",B3707,1)),"-"))</f>
        <v> lactis</v>
      </c>
      <c r="T3707" s="0" t="n">
        <v>1</v>
      </c>
    </row>
    <row r="3708" customFormat="false" ht="12.8" hidden="false" customHeight="false" outlineLevel="0" collapsed="false">
      <c r="A3708" s="0" t="n">
        <v>3707</v>
      </c>
      <c r="B3708" s="0" t="s">
        <v>16067</v>
      </c>
      <c r="C3708" s="0" t="s">
        <v>21</v>
      </c>
      <c r="D3708" s="0" t="s">
        <v>54</v>
      </c>
      <c r="E3708" s="0" t="s">
        <v>1822</v>
      </c>
      <c r="F3708" s="0" t="s">
        <v>16157</v>
      </c>
      <c r="G3708" s="0" t="s">
        <v>16158</v>
      </c>
      <c r="H3708" s="0" t="s">
        <v>16159</v>
      </c>
      <c r="I3708" s="1" t="n">
        <v>13.332</v>
      </c>
      <c r="J3708" s="2" t="s">
        <v>16160</v>
      </c>
      <c r="K3708" s="2" t="s">
        <v>186</v>
      </c>
      <c r="L3708" s="0" t="s">
        <v>29</v>
      </c>
      <c r="M3708" s="0" t="s">
        <v>29</v>
      </c>
      <c r="N3708" s="0" t="s">
        <v>29</v>
      </c>
      <c r="O3708" s="2" t="s">
        <v>82</v>
      </c>
      <c r="P3708" s="0" t="s">
        <v>29</v>
      </c>
      <c r="Q3708" s="0" t="n">
        <f aca="false">_xlfn.UNICODE(B3708)</f>
        <v>76</v>
      </c>
      <c r="R3708" s="0" t="str">
        <f aca="false">IF(MIDB(B3708,1,10)="Candidatus",MIDB(B3708,FIND(" ",B3708,1)+1,FIND(" ",B3708,12)-FIND(" ",B3708,1)),IF(AND(Q3708&gt;=65,Q3708&lt;=90),MIDB(B3708,1,FIND(" ",B3708,1)),"-"))</f>
        <v>Lactococcus </v>
      </c>
      <c r="S3708" s="0" t="str">
        <f aca="false">IF(MIDB(B3708,1,10)="Candidatus",MIDB(B3708,FIND(" ",B3708,12)+1,IFERROR(FIND(" ",B3708,FIND(" ",B3708,12)+1),LEN(B3708))-FIND(" ",B3708,12)),IF(AND(Q3708&gt;=65,Q3708&lt;=90),MIDB(B3708,FIND(" ",B3708,1),IFERROR(FIND(" ",B3708,FIND(" ",B3708,1)+1),LEN(B3708)+1)-FIND(" ",B3708,1)),"-"))</f>
        <v> lactis</v>
      </c>
      <c r="T3708" s="0" t="n">
        <v>1</v>
      </c>
    </row>
    <row r="3709" customFormat="false" ht="12.8" hidden="false" customHeight="false" outlineLevel="0" collapsed="false">
      <c r="A3709" s="0" t="n">
        <v>3708</v>
      </c>
      <c r="B3709" s="0" t="s">
        <v>16006</v>
      </c>
      <c r="C3709" s="0" t="s">
        <v>21</v>
      </c>
      <c r="D3709" s="0" t="s">
        <v>54</v>
      </c>
      <c r="E3709" s="0" t="s">
        <v>1822</v>
      </c>
      <c r="F3709" s="0" t="s">
        <v>16161</v>
      </c>
      <c r="G3709" s="0" t="s">
        <v>16162</v>
      </c>
      <c r="H3709" s="0" t="s">
        <v>16163</v>
      </c>
      <c r="I3709" s="1" t="n">
        <v>4.64</v>
      </c>
      <c r="J3709" s="2" t="s">
        <v>16164</v>
      </c>
      <c r="K3709" s="2" t="s">
        <v>60</v>
      </c>
      <c r="L3709" s="0" t="s">
        <v>29</v>
      </c>
      <c r="M3709" s="0" t="s">
        <v>29</v>
      </c>
      <c r="N3709" s="0" t="s">
        <v>29</v>
      </c>
      <c r="O3709" s="2" t="s">
        <v>60</v>
      </c>
      <c r="P3709" s="0" t="s">
        <v>29</v>
      </c>
      <c r="Q3709" s="0" t="n">
        <f aca="false">_xlfn.UNICODE(B3709)</f>
        <v>76</v>
      </c>
      <c r="R3709" s="0" t="str">
        <f aca="false">IF(MIDB(B3709,1,10)="Candidatus",MIDB(B3709,FIND(" ",B3709,1)+1,FIND(" ",B3709,12)-FIND(" ",B3709,1)),IF(AND(Q3709&gt;=65,Q3709&lt;=90),MIDB(B3709,1,FIND(" ",B3709,1)),"-"))</f>
        <v>Lactococcus </v>
      </c>
      <c r="S3709" s="0" t="str">
        <f aca="false">IF(MIDB(B3709,1,10)="Candidatus",MIDB(B3709,FIND(" ",B3709,12)+1,IFERROR(FIND(" ",B3709,FIND(" ",B3709,12)+1),LEN(B3709))-FIND(" ",B3709,12)),IF(AND(Q3709&gt;=65,Q3709&lt;=90),MIDB(B3709,FIND(" ",B3709,1),IFERROR(FIND(" ",B3709,FIND(" ",B3709,1)+1),LEN(B3709)+1)-FIND(" ",B3709,1)),"-"))</f>
        <v> lactis</v>
      </c>
      <c r="T3709" s="0" t="n">
        <v>1</v>
      </c>
    </row>
    <row r="3710" customFormat="false" ht="12.8" hidden="false" customHeight="false" outlineLevel="0" collapsed="false">
      <c r="A3710" s="0" t="n">
        <v>3709</v>
      </c>
      <c r="B3710" s="0" t="s">
        <v>16001</v>
      </c>
      <c r="C3710" s="0" t="s">
        <v>21</v>
      </c>
      <c r="D3710" s="0" t="s">
        <v>54</v>
      </c>
      <c r="E3710" s="0" t="s">
        <v>1822</v>
      </c>
      <c r="F3710" s="0" t="s">
        <v>16165</v>
      </c>
      <c r="G3710" s="0" t="s">
        <v>16166</v>
      </c>
      <c r="H3710" s="0" t="s">
        <v>16167</v>
      </c>
      <c r="I3710" s="1" t="n">
        <v>28.434</v>
      </c>
      <c r="J3710" s="2" t="s">
        <v>16168</v>
      </c>
      <c r="K3710" s="2" t="s">
        <v>267</v>
      </c>
      <c r="L3710" s="0" t="s">
        <v>29</v>
      </c>
      <c r="M3710" s="0" t="s">
        <v>29</v>
      </c>
      <c r="N3710" s="0" t="s">
        <v>29</v>
      </c>
      <c r="O3710" s="2" t="s">
        <v>912</v>
      </c>
      <c r="P3710" s="0" t="s">
        <v>29</v>
      </c>
      <c r="Q3710" s="0" t="n">
        <f aca="false">_xlfn.UNICODE(B3710)</f>
        <v>76</v>
      </c>
      <c r="R3710" s="0" t="str">
        <f aca="false">IF(MIDB(B3710,1,10)="Candidatus",MIDB(B3710,FIND(" ",B3710,1)+1,FIND(" ",B3710,12)-FIND(" ",B3710,1)),IF(AND(Q3710&gt;=65,Q3710&lt;=90),MIDB(B3710,1,FIND(" ",B3710,1)),"-"))</f>
        <v>Lactococcus </v>
      </c>
      <c r="S3710" s="0" t="str">
        <f aca="false">IF(MIDB(B3710,1,10)="Candidatus",MIDB(B3710,FIND(" ",B3710,12)+1,IFERROR(FIND(" ",B3710,FIND(" ",B3710,12)+1),LEN(B3710))-FIND(" ",B3710,12)),IF(AND(Q3710&gt;=65,Q3710&lt;=90),MIDB(B3710,FIND(" ",B3710,1),IFERROR(FIND(" ",B3710,FIND(" ",B3710,1)+1),LEN(B3710)+1)-FIND(" ",B3710,1)),"-"))</f>
        <v> lactis</v>
      </c>
      <c r="T3710" s="0" t="n">
        <v>1</v>
      </c>
    </row>
    <row r="3711" customFormat="false" ht="12.8" hidden="false" customHeight="false" outlineLevel="0" collapsed="false">
      <c r="A3711" s="0" t="n">
        <v>3710</v>
      </c>
      <c r="B3711" s="0" t="s">
        <v>16006</v>
      </c>
      <c r="C3711" s="0" t="s">
        <v>21</v>
      </c>
      <c r="D3711" s="0" t="s">
        <v>54</v>
      </c>
      <c r="E3711" s="0" t="s">
        <v>1822</v>
      </c>
      <c r="F3711" s="0" t="s">
        <v>16169</v>
      </c>
      <c r="G3711" s="0" t="s">
        <v>16170</v>
      </c>
      <c r="H3711" s="0" t="s">
        <v>16171</v>
      </c>
      <c r="I3711" s="1" t="n">
        <v>7.264</v>
      </c>
      <c r="J3711" s="2" t="s">
        <v>16172</v>
      </c>
      <c r="K3711" s="2" t="s">
        <v>28</v>
      </c>
      <c r="L3711" s="0" t="s">
        <v>29</v>
      </c>
      <c r="M3711" s="0" t="s">
        <v>29</v>
      </c>
      <c r="N3711" s="0" t="s">
        <v>29</v>
      </c>
      <c r="O3711" s="2" t="s">
        <v>28</v>
      </c>
      <c r="P3711" s="0" t="s">
        <v>29</v>
      </c>
      <c r="Q3711" s="0" t="n">
        <f aca="false">_xlfn.UNICODE(B3711)</f>
        <v>76</v>
      </c>
      <c r="R3711" s="0" t="str">
        <f aca="false">IF(MIDB(B3711,1,10)="Candidatus",MIDB(B3711,FIND(" ",B3711,1)+1,FIND(" ",B3711,12)-FIND(" ",B3711,1)),IF(AND(Q3711&gt;=65,Q3711&lt;=90),MIDB(B3711,1,FIND(" ",B3711,1)),"-"))</f>
        <v>Lactococcus </v>
      </c>
      <c r="S3711" s="0" t="str">
        <f aca="false">IF(MIDB(B3711,1,10)="Candidatus",MIDB(B3711,FIND(" ",B3711,12)+1,IFERROR(FIND(" ",B3711,FIND(" ",B3711,12)+1),LEN(B3711))-FIND(" ",B3711,12)),IF(AND(Q3711&gt;=65,Q3711&lt;=90),MIDB(B3711,FIND(" ",B3711,1),IFERROR(FIND(" ",B3711,FIND(" ",B3711,1)+1),LEN(B3711)+1)-FIND(" ",B3711,1)),"-"))</f>
        <v> lactis</v>
      </c>
      <c r="T3711" s="0" t="n">
        <v>1</v>
      </c>
    </row>
    <row r="3712" customFormat="false" ht="12.8" hidden="false" customHeight="false" outlineLevel="0" collapsed="false">
      <c r="A3712" s="0" t="n">
        <v>3711</v>
      </c>
      <c r="B3712" s="0" t="s">
        <v>16173</v>
      </c>
      <c r="C3712" s="0" t="s">
        <v>21</v>
      </c>
      <c r="D3712" s="0" t="s">
        <v>54</v>
      </c>
      <c r="E3712" s="0" t="s">
        <v>1822</v>
      </c>
      <c r="F3712" s="0" t="s">
        <v>16174</v>
      </c>
      <c r="G3712" s="0" t="s">
        <v>16175</v>
      </c>
      <c r="H3712" s="0" t="s">
        <v>16176</v>
      </c>
      <c r="I3712" s="1" t="n">
        <v>8.506</v>
      </c>
      <c r="J3712" s="2" t="s">
        <v>16177</v>
      </c>
      <c r="K3712" s="2" t="s">
        <v>52</v>
      </c>
      <c r="L3712" s="0" t="s">
        <v>29</v>
      </c>
      <c r="M3712" s="0" t="s">
        <v>29</v>
      </c>
      <c r="N3712" s="0" t="s">
        <v>29</v>
      </c>
      <c r="O3712" s="2" t="s">
        <v>52</v>
      </c>
      <c r="P3712" s="0" t="s">
        <v>29</v>
      </c>
      <c r="Q3712" s="0" t="n">
        <f aca="false">_xlfn.UNICODE(B3712)</f>
        <v>76</v>
      </c>
      <c r="R3712" s="0" t="str">
        <f aca="false">IF(MIDB(B3712,1,10)="Candidatus",MIDB(B3712,FIND(" ",B3712,1)+1,FIND(" ",B3712,12)-FIND(" ",B3712,1)),IF(AND(Q3712&gt;=65,Q3712&lt;=90),MIDB(B3712,1,FIND(" ",B3712,1)),"-"))</f>
        <v>Lactococcus </v>
      </c>
      <c r="S3712" s="0" t="str">
        <f aca="false">IF(MIDB(B3712,1,10)="Candidatus",MIDB(B3712,FIND(" ",B3712,12)+1,IFERROR(FIND(" ",B3712,FIND(" ",B3712,12)+1),LEN(B3712))-FIND(" ",B3712,12)),IF(AND(Q3712&gt;=65,Q3712&lt;=90),MIDB(B3712,FIND(" ",B3712,1),IFERROR(FIND(" ",B3712,FIND(" ",B3712,1)+1),LEN(B3712)+1)-FIND(" ",B3712,1)),"-"))</f>
        <v> lactis</v>
      </c>
      <c r="T3712" s="0" t="n">
        <v>1</v>
      </c>
    </row>
    <row r="3713" customFormat="false" ht="12.8" hidden="false" customHeight="false" outlineLevel="0" collapsed="false">
      <c r="A3713" s="0" t="n">
        <v>3712</v>
      </c>
      <c r="B3713" s="0" t="s">
        <v>16025</v>
      </c>
      <c r="C3713" s="0" t="s">
        <v>21</v>
      </c>
      <c r="D3713" s="0" t="s">
        <v>54</v>
      </c>
      <c r="E3713" s="0" t="s">
        <v>1822</v>
      </c>
      <c r="F3713" s="0" t="s">
        <v>16178</v>
      </c>
      <c r="G3713" s="0" t="s">
        <v>16179</v>
      </c>
      <c r="H3713" s="0" t="s">
        <v>16180</v>
      </c>
      <c r="I3713" s="1" t="n">
        <v>3.801</v>
      </c>
      <c r="J3713" s="2" t="s">
        <v>16181</v>
      </c>
      <c r="K3713" s="2" t="s">
        <v>129</v>
      </c>
      <c r="L3713" s="0" t="s">
        <v>29</v>
      </c>
      <c r="M3713" s="0" t="s">
        <v>29</v>
      </c>
      <c r="N3713" s="0" t="s">
        <v>29</v>
      </c>
      <c r="O3713" s="2" t="s">
        <v>129</v>
      </c>
      <c r="P3713" s="0" t="s">
        <v>29</v>
      </c>
      <c r="Q3713" s="0" t="n">
        <f aca="false">_xlfn.UNICODE(B3713)</f>
        <v>76</v>
      </c>
      <c r="R3713" s="0" t="str">
        <f aca="false">IF(MIDB(B3713,1,10)="Candidatus",MIDB(B3713,FIND(" ",B3713,1)+1,FIND(" ",B3713,12)-FIND(" ",B3713,1)),IF(AND(Q3713&gt;=65,Q3713&lt;=90),MIDB(B3713,1,FIND(" ",B3713,1)),"-"))</f>
        <v>Lactococcus </v>
      </c>
      <c r="S3713" s="0" t="str">
        <f aca="false">IF(MIDB(B3713,1,10)="Candidatus",MIDB(B3713,FIND(" ",B3713,12)+1,IFERROR(FIND(" ",B3713,FIND(" ",B3713,12)+1),LEN(B3713))-FIND(" ",B3713,12)),IF(AND(Q3713&gt;=65,Q3713&lt;=90),MIDB(B3713,FIND(" ",B3713,1),IFERROR(FIND(" ",B3713,FIND(" ",B3713,1)+1),LEN(B3713)+1)-FIND(" ",B3713,1)),"-"))</f>
        <v> lactis</v>
      </c>
      <c r="T3713" s="0" t="n">
        <v>1</v>
      </c>
    </row>
    <row r="3714" customFormat="false" ht="12.8" hidden="false" customHeight="false" outlineLevel="0" collapsed="false">
      <c r="A3714" s="0" t="n">
        <v>3713</v>
      </c>
      <c r="B3714" s="0" t="s">
        <v>16006</v>
      </c>
      <c r="C3714" s="0" t="s">
        <v>21</v>
      </c>
      <c r="D3714" s="0" t="s">
        <v>54</v>
      </c>
      <c r="E3714" s="0" t="s">
        <v>1822</v>
      </c>
      <c r="F3714" s="0" t="s">
        <v>16182</v>
      </c>
      <c r="G3714" s="0" t="s">
        <v>16183</v>
      </c>
      <c r="H3714" s="0" t="s">
        <v>16184</v>
      </c>
      <c r="I3714" s="1" t="n">
        <v>64.98</v>
      </c>
      <c r="J3714" s="2" t="s">
        <v>16185</v>
      </c>
      <c r="K3714" s="2" t="s">
        <v>2508</v>
      </c>
      <c r="L3714" s="0" t="s">
        <v>29</v>
      </c>
      <c r="M3714" s="0" t="s">
        <v>29</v>
      </c>
      <c r="N3714" s="0" t="s">
        <v>29</v>
      </c>
      <c r="O3714" s="2" t="s">
        <v>2508</v>
      </c>
      <c r="P3714" s="0" t="s">
        <v>29</v>
      </c>
      <c r="Q3714" s="0" t="n">
        <f aca="false">_xlfn.UNICODE(B3714)</f>
        <v>76</v>
      </c>
      <c r="R3714" s="0" t="str">
        <f aca="false">IF(MIDB(B3714,1,10)="Candidatus",MIDB(B3714,FIND(" ",B3714,1)+1,FIND(" ",B3714,12)-FIND(" ",B3714,1)),IF(AND(Q3714&gt;=65,Q3714&lt;=90),MIDB(B3714,1,FIND(" ",B3714,1)),"-"))</f>
        <v>Lactococcus </v>
      </c>
      <c r="S3714" s="0" t="str">
        <f aca="false">IF(MIDB(B3714,1,10)="Candidatus",MIDB(B3714,FIND(" ",B3714,12)+1,IFERROR(FIND(" ",B3714,FIND(" ",B3714,12)+1),LEN(B3714))-FIND(" ",B3714,12)),IF(AND(Q3714&gt;=65,Q3714&lt;=90),MIDB(B3714,FIND(" ",B3714,1),IFERROR(FIND(" ",B3714,FIND(" ",B3714,1)+1),LEN(B3714)+1)-FIND(" ",B3714,1)),"-"))</f>
        <v> lactis</v>
      </c>
      <c r="T3714" s="0" t="n">
        <v>1</v>
      </c>
    </row>
    <row r="3715" customFormat="false" ht="12.8" hidden="false" customHeight="false" outlineLevel="0" collapsed="false">
      <c r="A3715" s="0" t="n">
        <v>3714</v>
      </c>
      <c r="B3715" s="0" t="s">
        <v>16025</v>
      </c>
      <c r="C3715" s="0" t="s">
        <v>21</v>
      </c>
      <c r="D3715" s="0" t="s">
        <v>54</v>
      </c>
      <c r="E3715" s="0" t="s">
        <v>1822</v>
      </c>
      <c r="F3715" s="0" t="s">
        <v>16186</v>
      </c>
      <c r="G3715" s="0" t="s">
        <v>16187</v>
      </c>
      <c r="H3715" s="0" t="s">
        <v>16188</v>
      </c>
      <c r="I3715" s="1" t="n">
        <v>7.435</v>
      </c>
      <c r="J3715" s="2" t="s">
        <v>16189</v>
      </c>
      <c r="K3715" s="2" t="s">
        <v>112</v>
      </c>
      <c r="L3715" s="0" t="s">
        <v>29</v>
      </c>
      <c r="M3715" s="0" t="s">
        <v>29</v>
      </c>
      <c r="N3715" s="0" t="s">
        <v>29</v>
      </c>
      <c r="O3715" s="2" t="s">
        <v>112</v>
      </c>
      <c r="P3715" s="0" t="s">
        <v>29</v>
      </c>
      <c r="Q3715" s="0" t="n">
        <f aca="false">_xlfn.UNICODE(B3715)</f>
        <v>76</v>
      </c>
      <c r="R3715" s="0" t="str">
        <f aca="false">IF(MIDB(B3715,1,10)="Candidatus",MIDB(B3715,FIND(" ",B3715,1)+1,FIND(" ",B3715,12)-FIND(" ",B3715,1)),IF(AND(Q3715&gt;=65,Q3715&lt;=90),MIDB(B3715,1,FIND(" ",B3715,1)),"-"))</f>
        <v>Lactococcus </v>
      </c>
      <c r="S3715" s="0" t="str">
        <f aca="false">IF(MIDB(B3715,1,10)="Candidatus",MIDB(B3715,FIND(" ",B3715,12)+1,IFERROR(FIND(" ",B3715,FIND(" ",B3715,12)+1),LEN(B3715))-FIND(" ",B3715,12)),IF(AND(Q3715&gt;=65,Q3715&lt;=90),MIDB(B3715,FIND(" ",B3715,1),IFERROR(FIND(" ",B3715,FIND(" ",B3715,1)+1),LEN(B3715)+1)-FIND(" ",B3715,1)),"-"))</f>
        <v> lactis</v>
      </c>
      <c r="T3715" s="0" t="n">
        <v>1</v>
      </c>
    </row>
    <row r="3716" customFormat="false" ht="12.8" hidden="false" customHeight="false" outlineLevel="0" collapsed="false">
      <c r="A3716" s="0" t="n">
        <v>3715</v>
      </c>
      <c r="B3716" s="0" t="s">
        <v>16006</v>
      </c>
      <c r="C3716" s="0" t="s">
        <v>21</v>
      </c>
      <c r="D3716" s="0" t="s">
        <v>54</v>
      </c>
      <c r="E3716" s="0" t="s">
        <v>1822</v>
      </c>
      <c r="F3716" s="0" t="s">
        <v>16190</v>
      </c>
      <c r="G3716" s="0" t="s">
        <v>16191</v>
      </c>
      <c r="H3716" s="0" t="s">
        <v>16192</v>
      </c>
      <c r="I3716" s="1" t="n">
        <v>5.67</v>
      </c>
      <c r="J3716" s="2" t="s">
        <v>16193</v>
      </c>
      <c r="K3716" s="2" t="s">
        <v>129</v>
      </c>
      <c r="L3716" s="0" t="s">
        <v>29</v>
      </c>
      <c r="M3716" s="0" t="s">
        <v>29</v>
      </c>
      <c r="N3716" s="0" t="s">
        <v>29</v>
      </c>
      <c r="O3716" s="2" t="s">
        <v>129</v>
      </c>
      <c r="P3716" s="0" t="s">
        <v>29</v>
      </c>
      <c r="Q3716" s="0" t="n">
        <f aca="false">_xlfn.UNICODE(B3716)</f>
        <v>76</v>
      </c>
      <c r="R3716" s="0" t="str">
        <f aca="false">IF(MIDB(B3716,1,10)="Candidatus",MIDB(B3716,FIND(" ",B3716,1)+1,FIND(" ",B3716,12)-FIND(" ",B3716,1)),IF(AND(Q3716&gt;=65,Q3716&lt;=90),MIDB(B3716,1,FIND(" ",B3716,1)),"-"))</f>
        <v>Lactococcus </v>
      </c>
      <c r="S3716" s="0" t="str">
        <f aca="false">IF(MIDB(B3716,1,10)="Candidatus",MIDB(B3716,FIND(" ",B3716,12)+1,IFERROR(FIND(" ",B3716,FIND(" ",B3716,12)+1),LEN(B3716))-FIND(" ",B3716,12)),IF(AND(Q3716&gt;=65,Q3716&lt;=90),MIDB(B3716,FIND(" ",B3716,1),IFERROR(FIND(" ",B3716,FIND(" ",B3716,1)+1),LEN(B3716)+1)-FIND(" ",B3716,1)),"-"))</f>
        <v> lactis</v>
      </c>
      <c r="T3716" s="0" t="n">
        <v>1</v>
      </c>
    </row>
    <row r="3717" customFormat="false" ht="12.8" hidden="false" customHeight="false" outlineLevel="0" collapsed="false">
      <c r="A3717" s="0" t="n">
        <v>3716</v>
      </c>
      <c r="B3717" s="0" t="s">
        <v>16194</v>
      </c>
      <c r="C3717" s="0" t="s">
        <v>21</v>
      </c>
      <c r="D3717" s="0" t="s">
        <v>54</v>
      </c>
      <c r="E3717" s="0" t="s">
        <v>1822</v>
      </c>
      <c r="F3717" s="0" t="s">
        <v>16195</v>
      </c>
      <c r="G3717" s="0" t="s">
        <v>16196</v>
      </c>
      <c r="H3717" s="0" t="s">
        <v>16197</v>
      </c>
      <c r="I3717" s="1" t="n">
        <v>59.474</v>
      </c>
      <c r="J3717" s="2" t="s">
        <v>16198</v>
      </c>
      <c r="K3717" s="2" t="s">
        <v>886</v>
      </c>
      <c r="L3717" s="0" t="s">
        <v>29</v>
      </c>
      <c r="M3717" s="0" t="s">
        <v>29</v>
      </c>
      <c r="N3717" s="0" t="s">
        <v>29</v>
      </c>
      <c r="O3717" s="2" t="s">
        <v>886</v>
      </c>
      <c r="P3717" s="0" t="s">
        <v>29</v>
      </c>
      <c r="Q3717" s="0" t="n">
        <f aca="false">_xlfn.UNICODE(B3717)</f>
        <v>76</v>
      </c>
      <c r="R3717" s="0" t="str">
        <f aca="false">IF(MIDB(B3717,1,10)="Candidatus",MIDB(B3717,FIND(" ",B3717,1)+1,FIND(" ",B3717,12)-FIND(" ",B3717,1)),IF(AND(Q3717&gt;=65,Q3717&lt;=90),MIDB(B3717,1,FIND(" ",B3717,1)),"-"))</f>
        <v>Lactococcus </v>
      </c>
      <c r="S3717" s="0" t="str">
        <f aca="false">IF(MIDB(B3717,1,10)="Candidatus",MIDB(B3717,FIND(" ",B3717,12)+1,IFERROR(FIND(" ",B3717,FIND(" ",B3717,12)+1),LEN(B3717))-FIND(" ",B3717,12)),IF(AND(Q3717&gt;=65,Q3717&lt;=90),MIDB(B3717,FIND(" ",B3717,1),IFERROR(FIND(" ",B3717,FIND(" ",B3717,1)+1),LEN(B3717)+1)-FIND(" ",B3717,1)),"-"))</f>
        <v> lactis</v>
      </c>
      <c r="T3717" s="0" t="n">
        <v>1</v>
      </c>
    </row>
    <row r="3718" customFormat="false" ht="12.8" hidden="false" customHeight="false" outlineLevel="0" collapsed="false">
      <c r="A3718" s="0" t="n">
        <v>3717</v>
      </c>
      <c r="B3718" s="0" t="s">
        <v>16006</v>
      </c>
      <c r="C3718" s="0" t="s">
        <v>21</v>
      </c>
      <c r="D3718" s="0" t="s">
        <v>54</v>
      </c>
      <c r="E3718" s="0" t="s">
        <v>1822</v>
      </c>
      <c r="F3718" s="0" t="s">
        <v>16199</v>
      </c>
      <c r="G3718" s="0" t="s">
        <v>16200</v>
      </c>
      <c r="H3718" s="0" t="s">
        <v>16201</v>
      </c>
      <c r="I3718" s="1" t="n">
        <v>7.302</v>
      </c>
      <c r="J3718" s="2" t="s">
        <v>16202</v>
      </c>
      <c r="K3718" s="2" t="s">
        <v>28</v>
      </c>
      <c r="L3718" s="0" t="s">
        <v>29</v>
      </c>
      <c r="M3718" s="0" t="s">
        <v>29</v>
      </c>
      <c r="N3718" s="0" t="s">
        <v>29</v>
      </c>
      <c r="O3718" s="2" t="s">
        <v>28</v>
      </c>
      <c r="P3718" s="0" t="s">
        <v>29</v>
      </c>
      <c r="Q3718" s="0" t="n">
        <f aca="false">_xlfn.UNICODE(B3718)</f>
        <v>76</v>
      </c>
      <c r="R3718" s="0" t="str">
        <f aca="false">IF(MIDB(B3718,1,10)="Candidatus",MIDB(B3718,FIND(" ",B3718,1)+1,FIND(" ",B3718,12)-FIND(" ",B3718,1)),IF(AND(Q3718&gt;=65,Q3718&lt;=90),MIDB(B3718,1,FIND(" ",B3718,1)),"-"))</f>
        <v>Lactococcus </v>
      </c>
      <c r="S3718" s="0" t="str">
        <f aca="false">IF(MIDB(B3718,1,10)="Candidatus",MIDB(B3718,FIND(" ",B3718,12)+1,IFERROR(FIND(" ",B3718,FIND(" ",B3718,12)+1),LEN(B3718))-FIND(" ",B3718,12)),IF(AND(Q3718&gt;=65,Q3718&lt;=90),MIDB(B3718,FIND(" ",B3718,1),IFERROR(FIND(" ",B3718,FIND(" ",B3718,1)+1),LEN(B3718)+1)-FIND(" ",B3718,1)),"-"))</f>
        <v> lactis</v>
      </c>
      <c r="T3718" s="0" t="n">
        <v>1</v>
      </c>
    </row>
    <row r="3719" customFormat="false" ht="12.8" hidden="false" customHeight="false" outlineLevel="0" collapsed="false">
      <c r="A3719" s="0" t="n">
        <v>3718</v>
      </c>
      <c r="B3719" s="0" t="s">
        <v>16203</v>
      </c>
      <c r="C3719" s="0" t="s">
        <v>21</v>
      </c>
      <c r="D3719" s="0" t="s">
        <v>54</v>
      </c>
      <c r="E3719" s="0" t="s">
        <v>1822</v>
      </c>
      <c r="F3719" s="0" t="s">
        <v>16204</v>
      </c>
      <c r="G3719" s="0" t="s">
        <v>16205</v>
      </c>
      <c r="H3719" s="0" t="s">
        <v>16206</v>
      </c>
      <c r="I3719" s="1" t="n">
        <v>10.899</v>
      </c>
      <c r="J3719" s="2" t="s">
        <v>16207</v>
      </c>
      <c r="K3719" s="2" t="s">
        <v>44</v>
      </c>
      <c r="L3719" s="0" t="s">
        <v>29</v>
      </c>
      <c r="M3719" s="0" t="s">
        <v>29</v>
      </c>
      <c r="N3719" s="0" t="s">
        <v>29</v>
      </c>
      <c r="O3719" s="2" t="s">
        <v>44</v>
      </c>
      <c r="P3719" s="0" t="s">
        <v>29</v>
      </c>
      <c r="Q3719" s="0" t="n">
        <f aca="false">_xlfn.UNICODE(B3719)</f>
        <v>76</v>
      </c>
      <c r="R3719" s="0" t="str">
        <f aca="false">IF(MIDB(B3719,1,10)="Candidatus",MIDB(B3719,FIND(" ",B3719,1)+1,FIND(" ",B3719,12)-FIND(" ",B3719,1)),IF(AND(Q3719&gt;=65,Q3719&lt;=90),MIDB(B3719,1,FIND(" ",B3719,1)),"-"))</f>
        <v>Lactococcus </v>
      </c>
      <c r="S3719" s="0" t="str">
        <f aca="false">IF(MIDB(B3719,1,10)="Candidatus",MIDB(B3719,FIND(" ",B3719,12)+1,IFERROR(FIND(" ",B3719,FIND(" ",B3719,12)+1),LEN(B3719))-FIND(" ",B3719,12)),IF(AND(Q3719&gt;=65,Q3719&lt;=90),MIDB(B3719,FIND(" ",B3719,1),IFERROR(FIND(" ",B3719,FIND(" ",B3719,1)+1),LEN(B3719)+1)-FIND(" ",B3719,1)),"-"))</f>
        <v> lactis</v>
      </c>
      <c r="T3719" s="0" t="n">
        <v>1</v>
      </c>
    </row>
    <row r="3720" customFormat="false" ht="12.8" hidden="false" customHeight="false" outlineLevel="0" collapsed="false">
      <c r="A3720" s="0" t="n">
        <v>3719</v>
      </c>
      <c r="B3720" s="0" t="s">
        <v>16208</v>
      </c>
      <c r="C3720" s="0" t="s">
        <v>21</v>
      </c>
      <c r="D3720" s="0" t="s">
        <v>54</v>
      </c>
      <c r="E3720" s="0" t="s">
        <v>1822</v>
      </c>
      <c r="F3720" s="0" t="s">
        <v>16209</v>
      </c>
      <c r="G3720" s="0" t="s">
        <v>16210</v>
      </c>
      <c r="H3720" s="0" t="s">
        <v>16211</v>
      </c>
      <c r="I3720" s="1" t="n">
        <v>13.433</v>
      </c>
      <c r="J3720" s="2" t="s">
        <v>16212</v>
      </c>
      <c r="K3720" s="2" t="s">
        <v>112</v>
      </c>
      <c r="L3720" s="0" t="s">
        <v>29</v>
      </c>
      <c r="M3720" s="0" t="s">
        <v>29</v>
      </c>
      <c r="N3720" s="0" t="s">
        <v>29</v>
      </c>
      <c r="O3720" s="2" t="s">
        <v>112</v>
      </c>
      <c r="P3720" s="0" t="s">
        <v>29</v>
      </c>
      <c r="Q3720" s="0" t="n">
        <f aca="false">_xlfn.UNICODE(B3720)</f>
        <v>76</v>
      </c>
      <c r="R3720" s="0" t="str">
        <f aca="false">IF(MIDB(B3720,1,10)="Candidatus",MIDB(B3720,FIND(" ",B3720,1)+1,FIND(" ",B3720,12)-FIND(" ",B3720,1)),IF(AND(Q3720&gt;=65,Q3720&lt;=90),MIDB(B3720,1,FIND(" ",B3720,1)),"-"))</f>
        <v>Lactococcus </v>
      </c>
      <c r="S3720" s="0" t="str">
        <f aca="false">IF(MIDB(B3720,1,10)="Candidatus",MIDB(B3720,FIND(" ",B3720,12)+1,IFERROR(FIND(" ",B3720,FIND(" ",B3720,12)+1),LEN(B3720))-FIND(" ",B3720,12)),IF(AND(Q3720&gt;=65,Q3720&lt;=90),MIDB(B3720,FIND(" ",B3720,1),IFERROR(FIND(" ",B3720,FIND(" ",B3720,1)+1),LEN(B3720)+1)-FIND(" ",B3720,1)),"-"))</f>
        <v> lactis</v>
      </c>
      <c r="T3720" s="0" t="n">
        <v>1</v>
      </c>
    </row>
    <row r="3721" customFormat="false" ht="12.8" hidden="false" customHeight="false" outlineLevel="0" collapsed="false">
      <c r="A3721" s="0" t="n">
        <v>3720</v>
      </c>
      <c r="B3721" s="0" t="s">
        <v>16213</v>
      </c>
      <c r="C3721" s="0" t="s">
        <v>21</v>
      </c>
      <c r="D3721" s="0" t="s">
        <v>54</v>
      </c>
      <c r="E3721" s="0" t="s">
        <v>1822</v>
      </c>
      <c r="F3721" s="0" t="s">
        <v>16214</v>
      </c>
      <c r="G3721" s="0" t="s">
        <v>16215</v>
      </c>
      <c r="H3721" s="0" t="s">
        <v>16216</v>
      </c>
      <c r="I3721" s="1" t="n">
        <v>6.068</v>
      </c>
      <c r="J3721" s="2" t="s">
        <v>16217</v>
      </c>
      <c r="K3721" s="2" t="s">
        <v>129</v>
      </c>
      <c r="L3721" s="0" t="s">
        <v>29</v>
      </c>
      <c r="M3721" s="0" t="s">
        <v>29</v>
      </c>
      <c r="N3721" s="0" t="s">
        <v>29</v>
      </c>
      <c r="O3721" s="2" t="s">
        <v>129</v>
      </c>
      <c r="P3721" s="0" t="s">
        <v>29</v>
      </c>
      <c r="Q3721" s="0" t="n">
        <f aca="false">_xlfn.UNICODE(B3721)</f>
        <v>76</v>
      </c>
      <c r="R3721" s="0" t="str">
        <f aca="false">IF(MIDB(B3721,1,10)="Candidatus",MIDB(B3721,FIND(" ",B3721,1)+1,FIND(" ",B3721,12)-FIND(" ",B3721,1)),IF(AND(Q3721&gt;=65,Q3721&lt;=90),MIDB(B3721,1,FIND(" ",B3721,1)),"-"))</f>
        <v>Lactococcus </v>
      </c>
      <c r="S3721" s="0" t="str">
        <f aca="false">IF(MIDB(B3721,1,10)="Candidatus",MIDB(B3721,FIND(" ",B3721,12)+1,IFERROR(FIND(" ",B3721,FIND(" ",B3721,12)+1),LEN(B3721))-FIND(" ",B3721,12)),IF(AND(Q3721&gt;=65,Q3721&lt;=90),MIDB(B3721,FIND(" ",B3721,1),IFERROR(FIND(" ",B3721,FIND(" ",B3721,1)+1),LEN(B3721)+1)-FIND(" ",B3721,1)),"-"))</f>
        <v> lactis</v>
      </c>
      <c r="T3721" s="0" t="n">
        <v>1</v>
      </c>
    </row>
    <row r="3722" customFormat="false" ht="12.8" hidden="false" customHeight="false" outlineLevel="0" collapsed="false">
      <c r="A3722" s="0" t="n">
        <v>3721</v>
      </c>
      <c r="B3722" s="0" t="s">
        <v>16006</v>
      </c>
      <c r="C3722" s="0" t="s">
        <v>21</v>
      </c>
      <c r="D3722" s="0" t="s">
        <v>54</v>
      </c>
      <c r="E3722" s="0" t="s">
        <v>1822</v>
      </c>
      <c r="F3722" s="0" t="s">
        <v>16218</v>
      </c>
      <c r="G3722" s="0" t="s">
        <v>16219</v>
      </c>
      <c r="H3722" s="0" t="s">
        <v>16220</v>
      </c>
      <c r="I3722" s="1" t="n">
        <v>2.178</v>
      </c>
      <c r="J3722" s="2" t="s">
        <v>16221</v>
      </c>
      <c r="K3722" s="2" t="s">
        <v>129</v>
      </c>
      <c r="L3722" s="0" t="s">
        <v>29</v>
      </c>
      <c r="M3722" s="0" t="s">
        <v>29</v>
      </c>
      <c r="N3722" s="0" t="s">
        <v>29</v>
      </c>
      <c r="O3722" s="2" t="s">
        <v>129</v>
      </c>
      <c r="P3722" s="0" t="s">
        <v>29</v>
      </c>
      <c r="Q3722" s="0" t="n">
        <f aca="false">_xlfn.UNICODE(B3722)</f>
        <v>76</v>
      </c>
      <c r="R3722" s="0" t="str">
        <f aca="false">IF(MIDB(B3722,1,10)="Candidatus",MIDB(B3722,FIND(" ",B3722,1)+1,FIND(" ",B3722,12)-FIND(" ",B3722,1)),IF(AND(Q3722&gt;=65,Q3722&lt;=90),MIDB(B3722,1,FIND(" ",B3722,1)),"-"))</f>
        <v>Lactococcus </v>
      </c>
      <c r="S3722" s="0" t="str">
        <f aca="false">IF(MIDB(B3722,1,10)="Candidatus",MIDB(B3722,FIND(" ",B3722,12)+1,IFERROR(FIND(" ",B3722,FIND(" ",B3722,12)+1),LEN(B3722))-FIND(" ",B3722,12)),IF(AND(Q3722&gt;=65,Q3722&lt;=90),MIDB(B3722,FIND(" ",B3722,1),IFERROR(FIND(" ",B3722,FIND(" ",B3722,1)+1),LEN(B3722)+1)-FIND(" ",B3722,1)),"-"))</f>
        <v> lactis</v>
      </c>
      <c r="T3722" s="0" t="n">
        <v>1</v>
      </c>
    </row>
    <row r="3723" customFormat="false" ht="12.8" hidden="false" customHeight="false" outlineLevel="0" collapsed="false">
      <c r="A3723" s="0" t="n">
        <v>3722</v>
      </c>
      <c r="B3723" s="0" t="s">
        <v>16222</v>
      </c>
      <c r="C3723" s="0" t="s">
        <v>21</v>
      </c>
      <c r="D3723" s="0" t="s">
        <v>54</v>
      </c>
      <c r="E3723" s="0" t="s">
        <v>1822</v>
      </c>
      <c r="F3723" s="0" t="s">
        <v>16223</v>
      </c>
      <c r="G3723" s="0" t="s">
        <v>16224</v>
      </c>
      <c r="H3723" s="0" t="s">
        <v>16225</v>
      </c>
      <c r="I3723" s="1" t="n">
        <v>7.858</v>
      </c>
      <c r="J3723" s="2" t="s">
        <v>16226</v>
      </c>
      <c r="K3723" s="2" t="s">
        <v>52</v>
      </c>
      <c r="L3723" s="0" t="s">
        <v>29</v>
      </c>
      <c r="M3723" s="0" t="s">
        <v>29</v>
      </c>
      <c r="N3723" s="0" t="s">
        <v>29</v>
      </c>
      <c r="O3723" s="2" t="s">
        <v>52</v>
      </c>
      <c r="P3723" s="0" t="s">
        <v>29</v>
      </c>
      <c r="Q3723" s="0" t="n">
        <f aca="false">_xlfn.UNICODE(B3723)</f>
        <v>76</v>
      </c>
      <c r="R3723" s="0" t="str">
        <f aca="false">IF(MIDB(B3723,1,10)="Candidatus",MIDB(B3723,FIND(" ",B3723,1)+1,FIND(" ",B3723,12)-FIND(" ",B3723,1)),IF(AND(Q3723&gt;=65,Q3723&lt;=90),MIDB(B3723,1,FIND(" ",B3723,1)),"-"))</f>
        <v>Lactococcus </v>
      </c>
      <c r="S3723" s="0" t="str">
        <f aca="false">IF(MIDB(B3723,1,10)="Candidatus",MIDB(B3723,FIND(" ",B3723,12)+1,IFERROR(FIND(" ",B3723,FIND(" ",B3723,12)+1),LEN(B3723))-FIND(" ",B3723,12)),IF(AND(Q3723&gt;=65,Q3723&lt;=90),MIDB(B3723,FIND(" ",B3723,1),IFERROR(FIND(" ",B3723,FIND(" ",B3723,1)+1),LEN(B3723)+1)-FIND(" ",B3723,1)),"-"))</f>
        <v> lactis</v>
      </c>
      <c r="T3723" s="0" t="n">
        <v>1</v>
      </c>
    </row>
    <row r="3724" customFormat="false" ht="12.8" hidden="false" customHeight="false" outlineLevel="0" collapsed="false">
      <c r="A3724" s="0" t="n">
        <v>3723</v>
      </c>
      <c r="B3724" s="0" t="s">
        <v>16025</v>
      </c>
      <c r="C3724" s="0" t="s">
        <v>21</v>
      </c>
      <c r="D3724" s="0" t="s">
        <v>54</v>
      </c>
      <c r="E3724" s="0" t="s">
        <v>1822</v>
      </c>
      <c r="F3724" s="0" t="s">
        <v>16227</v>
      </c>
      <c r="G3724" s="0" t="s">
        <v>16228</v>
      </c>
      <c r="H3724" s="0" t="s">
        <v>16229</v>
      </c>
      <c r="I3724" s="1" t="n">
        <v>14.419</v>
      </c>
      <c r="J3724" s="2" t="s">
        <v>16230</v>
      </c>
      <c r="K3724" s="2" t="s">
        <v>262</v>
      </c>
      <c r="L3724" s="0" t="s">
        <v>29</v>
      </c>
      <c r="M3724" s="0" t="s">
        <v>29</v>
      </c>
      <c r="N3724" s="0" t="s">
        <v>29</v>
      </c>
      <c r="O3724" s="2" t="s">
        <v>287</v>
      </c>
      <c r="P3724" s="0" t="s">
        <v>29</v>
      </c>
      <c r="Q3724" s="0" t="n">
        <f aca="false">_xlfn.UNICODE(B3724)</f>
        <v>76</v>
      </c>
      <c r="R3724" s="0" t="str">
        <f aca="false">IF(MIDB(B3724,1,10)="Candidatus",MIDB(B3724,FIND(" ",B3724,1)+1,FIND(" ",B3724,12)-FIND(" ",B3724,1)),IF(AND(Q3724&gt;=65,Q3724&lt;=90),MIDB(B3724,1,FIND(" ",B3724,1)),"-"))</f>
        <v>Lactococcus </v>
      </c>
      <c r="S3724" s="0" t="str">
        <f aca="false">IF(MIDB(B3724,1,10)="Candidatus",MIDB(B3724,FIND(" ",B3724,12)+1,IFERROR(FIND(" ",B3724,FIND(" ",B3724,12)+1),LEN(B3724))-FIND(" ",B3724,12)),IF(AND(Q3724&gt;=65,Q3724&lt;=90),MIDB(B3724,FIND(" ",B3724,1),IFERROR(FIND(" ",B3724,FIND(" ",B3724,1)+1),LEN(B3724)+1)-FIND(" ",B3724,1)),"-"))</f>
        <v> lactis</v>
      </c>
      <c r="T3724" s="0" t="n">
        <v>1</v>
      </c>
    </row>
    <row r="3725" customFormat="false" ht="12.8" hidden="false" customHeight="false" outlineLevel="0" collapsed="false">
      <c r="A3725" s="0" t="n">
        <v>3724</v>
      </c>
      <c r="B3725" s="0" t="s">
        <v>16231</v>
      </c>
      <c r="C3725" s="0" t="s">
        <v>21</v>
      </c>
      <c r="D3725" s="0" t="s">
        <v>54</v>
      </c>
      <c r="E3725" s="0" t="s">
        <v>1822</v>
      </c>
      <c r="F3725" s="0" t="s">
        <v>16232</v>
      </c>
      <c r="G3725" s="0" t="s">
        <v>16233</v>
      </c>
      <c r="H3725" s="0" t="s">
        <v>16234</v>
      </c>
      <c r="I3725" s="1" t="n">
        <v>8.663</v>
      </c>
      <c r="J3725" s="2" t="s">
        <v>16235</v>
      </c>
      <c r="K3725" s="2" t="s">
        <v>44</v>
      </c>
      <c r="L3725" s="0" t="s">
        <v>29</v>
      </c>
      <c r="M3725" s="0" t="s">
        <v>29</v>
      </c>
      <c r="N3725" s="0" t="s">
        <v>29</v>
      </c>
      <c r="O3725" s="2" t="s">
        <v>44</v>
      </c>
      <c r="P3725" s="0" t="s">
        <v>29</v>
      </c>
      <c r="Q3725" s="0" t="n">
        <f aca="false">_xlfn.UNICODE(B3725)</f>
        <v>76</v>
      </c>
      <c r="R3725" s="0" t="str">
        <f aca="false">IF(MIDB(B3725,1,10)="Candidatus",MIDB(B3725,FIND(" ",B3725,1)+1,FIND(" ",B3725,12)-FIND(" ",B3725,1)),IF(AND(Q3725&gt;=65,Q3725&lt;=90),MIDB(B3725,1,FIND(" ",B3725,1)),"-"))</f>
        <v>Lactococcus </v>
      </c>
      <c r="S3725" s="0" t="str">
        <f aca="false">IF(MIDB(B3725,1,10)="Candidatus",MIDB(B3725,FIND(" ",B3725,12)+1,IFERROR(FIND(" ",B3725,FIND(" ",B3725,12)+1),LEN(B3725))-FIND(" ",B3725,12)),IF(AND(Q3725&gt;=65,Q3725&lt;=90),MIDB(B3725,FIND(" ",B3725,1),IFERROR(FIND(" ",B3725,FIND(" ",B3725,1)+1),LEN(B3725)+1)-FIND(" ",B3725,1)),"-"))</f>
        <v> lactis</v>
      </c>
      <c r="T3725" s="0" t="n">
        <v>1</v>
      </c>
    </row>
    <row r="3726" customFormat="false" ht="12.8" hidden="false" customHeight="false" outlineLevel="0" collapsed="false">
      <c r="A3726" s="0" t="n">
        <v>3725</v>
      </c>
      <c r="B3726" s="0" t="s">
        <v>16025</v>
      </c>
      <c r="C3726" s="0" t="s">
        <v>21</v>
      </c>
      <c r="D3726" s="0" t="s">
        <v>54</v>
      </c>
      <c r="E3726" s="0" t="s">
        <v>1822</v>
      </c>
      <c r="F3726" s="0" t="s">
        <v>16236</v>
      </c>
      <c r="G3726" s="0" t="s">
        <v>16237</v>
      </c>
      <c r="H3726" s="0" t="s">
        <v>16238</v>
      </c>
      <c r="I3726" s="1" t="n">
        <v>22.388</v>
      </c>
      <c r="J3726" s="2" t="s">
        <v>16239</v>
      </c>
      <c r="K3726" s="2" t="s">
        <v>1012</v>
      </c>
      <c r="L3726" s="0" t="s">
        <v>29</v>
      </c>
      <c r="M3726" s="0" t="s">
        <v>29</v>
      </c>
      <c r="N3726" s="0" t="s">
        <v>29</v>
      </c>
      <c r="O3726" s="2" t="s">
        <v>1012</v>
      </c>
      <c r="P3726" s="0" t="s">
        <v>29</v>
      </c>
      <c r="Q3726" s="0" t="n">
        <f aca="false">_xlfn.UNICODE(B3726)</f>
        <v>76</v>
      </c>
      <c r="R3726" s="0" t="str">
        <f aca="false">IF(MIDB(B3726,1,10)="Candidatus",MIDB(B3726,FIND(" ",B3726,1)+1,FIND(" ",B3726,12)-FIND(" ",B3726,1)),IF(AND(Q3726&gt;=65,Q3726&lt;=90),MIDB(B3726,1,FIND(" ",B3726,1)),"-"))</f>
        <v>Lactococcus </v>
      </c>
      <c r="S3726" s="0" t="str">
        <f aca="false">IF(MIDB(B3726,1,10)="Candidatus",MIDB(B3726,FIND(" ",B3726,12)+1,IFERROR(FIND(" ",B3726,FIND(" ",B3726,12)+1),LEN(B3726))-FIND(" ",B3726,12)),IF(AND(Q3726&gt;=65,Q3726&lt;=90),MIDB(B3726,FIND(" ",B3726,1),IFERROR(FIND(" ",B3726,FIND(" ",B3726,1)+1),LEN(B3726)+1)-FIND(" ",B3726,1)),"-"))</f>
        <v> lactis</v>
      </c>
      <c r="T3726" s="0" t="n">
        <v>1</v>
      </c>
    </row>
    <row r="3727" customFormat="false" ht="12.8" hidden="false" customHeight="false" outlineLevel="0" collapsed="false">
      <c r="A3727" s="0" t="n">
        <v>3726</v>
      </c>
      <c r="B3727" s="0" t="s">
        <v>16240</v>
      </c>
      <c r="C3727" s="0" t="s">
        <v>21</v>
      </c>
      <c r="D3727" s="0" t="s">
        <v>54</v>
      </c>
      <c r="E3727" s="0" t="s">
        <v>1822</v>
      </c>
      <c r="F3727" s="0" t="s">
        <v>16241</v>
      </c>
      <c r="G3727" s="0" t="s">
        <v>16242</v>
      </c>
      <c r="H3727" s="0" t="s">
        <v>16243</v>
      </c>
      <c r="I3727" s="1" t="n">
        <v>60.232</v>
      </c>
      <c r="J3727" s="2" t="s">
        <v>16244</v>
      </c>
      <c r="K3727" s="2" t="s">
        <v>653</v>
      </c>
      <c r="L3727" s="0" t="s">
        <v>29</v>
      </c>
      <c r="M3727" s="0" t="s">
        <v>29</v>
      </c>
      <c r="N3727" s="0" t="s">
        <v>29</v>
      </c>
      <c r="O3727" s="2" t="s">
        <v>647</v>
      </c>
      <c r="P3727" s="0" t="s">
        <v>29</v>
      </c>
      <c r="Q3727" s="0" t="n">
        <f aca="false">_xlfn.UNICODE(B3727)</f>
        <v>76</v>
      </c>
      <c r="R3727" s="0" t="str">
        <f aca="false">IF(MIDB(B3727,1,10)="Candidatus",MIDB(B3727,FIND(" ",B3727,1)+1,FIND(" ",B3727,12)-FIND(" ",B3727,1)),IF(AND(Q3727&gt;=65,Q3727&lt;=90),MIDB(B3727,1,FIND(" ",B3727,1)),"-"))</f>
        <v>Lactococcus </v>
      </c>
      <c r="S3727" s="0" t="str">
        <f aca="false">IF(MIDB(B3727,1,10)="Candidatus",MIDB(B3727,FIND(" ",B3727,12)+1,IFERROR(FIND(" ",B3727,FIND(" ",B3727,12)+1),LEN(B3727))-FIND(" ",B3727,12)),IF(AND(Q3727&gt;=65,Q3727&lt;=90),MIDB(B3727,FIND(" ",B3727,1),IFERROR(FIND(" ",B3727,FIND(" ",B3727,1)+1),LEN(B3727)+1)-FIND(" ",B3727,1)),"-"))</f>
        <v> lactis</v>
      </c>
      <c r="T3727" s="0" t="n">
        <v>1</v>
      </c>
    </row>
    <row r="3728" customFormat="false" ht="12.8" hidden="false" customHeight="false" outlineLevel="0" collapsed="false">
      <c r="A3728" s="0" t="n">
        <v>3727</v>
      </c>
      <c r="B3728" s="0" t="s">
        <v>16245</v>
      </c>
      <c r="C3728" s="0" t="s">
        <v>21</v>
      </c>
      <c r="D3728" s="0" t="s">
        <v>54</v>
      </c>
      <c r="E3728" s="0" t="s">
        <v>1822</v>
      </c>
      <c r="F3728" s="0" t="s">
        <v>16246</v>
      </c>
      <c r="G3728" s="0" t="s">
        <v>16247</v>
      </c>
      <c r="H3728" s="0" t="s">
        <v>16248</v>
      </c>
      <c r="I3728" s="1" t="n">
        <v>17.661</v>
      </c>
      <c r="J3728" s="2" t="s">
        <v>16249</v>
      </c>
      <c r="K3728" s="2" t="s">
        <v>287</v>
      </c>
      <c r="L3728" s="0" t="s">
        <v>29</v>
      </c>
      <c r="M3728" s="0" t="s">
        <v>29</v>
      </c>
      <c r="N3728" s="0" t="s">
        <v>29</v>
      </c>
      <c r="O3728" s="2" t="s">
        <v>186</v>
      </c>
      <c r="P3728" s="2" t="s">
        <v>46</v>
      </c>
      <c r="Q3728" s="0" t="n">
        <f aca="false">_xlfn.UNICODE(B3728)</f>
        <v>76</v>
      </c>
      <c r="R3728" s="0" t="str">
        <f aca="false">IF(MIDB(B3728,1,10)="Candidatus",MIDB(B3728,FIND(" ",B3728,1)+1,FIND(" ",B3728,12)-FIND(" ",B3728,1)),IF(AND(Q3728&gt;=65,Q3728&lt;=90),MIDB(B3728,1,FIND(" ",B3728,1)),"-"))</f>
        <v>Lactococcus </v>
      </c>
      <c r="S3728" s="0" t="str">
        <f aca="false">IF(MIDB(B3728,1,10)="Candidatus",MIDB(B3728,FIND(" ",B3728,12)+1,IFERROR(FIND(" ",B3728,FIND(" ",B3728,12)+1),LEN(B3728))-FIND(" ",B3728,12)),IF(AND(Q3728&gt;=65,Q3728&lt;=90),MIDB(B3728,FIND(" ",B3728,1),IFERROR(FIND(" ",B3728,FIND(" ",B3728,1)+1),LEN(B3728)+1)-FIND(" ",B3728,1)),"-"))</f>
        <v> lactis</v>
      </c>
      <c r="T3728" s="0" t="n">
        <v>1</v>
      </c>
    </row>
    <row r="3729" customFormat="false" ht="12.8" hidden="false" customHeight="false" outlineLevel="0" collapsed="false">
      <c r="A3729" s="0" t="n">
        <v>3728</v>
      </c>
      <c r="B3729" s="0" t="s">
        <v>16245</v>
      </c>
      <c r="C3729" s="0" t="s">
        <v>21</v>
      </c>
      <c r="D3729" s="0" t="s">
        <v>54</v>
      </c>
      <c r="E3729" s="0" t="s">
        <v>1822</v>
      </c>
      <c r="F3729" s="0" t="s">
        <v>16250</v>
      </c>
      <c r="G3729" s="0" t="s">
        <v>16251</v>
      </c>
      <c r="H3729" s="0" t="s">
        <v>16252</v>
      </c>
      <c r="I3729" s="1" t="n">
        <v>3.978</v>
      </c>
      <c r="J3729" s="2" t="s">
        <v>16253</v>
      </c>
      <c r="K3729" s="2" t="s">
        <v>60</v>
      </c>
      <c r="L3729" s="0" t="s">
        <v>29</v>
      </c>
      <c r="M3729" s="0" t="s">
        <v>29</v>
      </c>
      <c r="N3729" s="0" t="s">
        <v>29</v>
      </c>
      <c r="O3729" s="2" t="s">
        <v>60</v>
      </c>
      <c r="P3729" s="0" t="s">
        <v>29</v>
      </c>
      <c r="Q3729" s="0" t="n">
        <f aca="false">_xlfn.UNICODE(B3729)</f>
        <v>76</v>
      </c>
      <c r="R3729" s="0" t="str">
        <f aca="false">IF(MIDB(B3729,1,10)="Candidatus",MIDB(B3729,FIND(" ",B3729,1)+1,FIND(" ",B3729,12)-FIND(" ",B3729,1)),IF(AND(Q3729&gt;=65,Q3729&lt;=90),MIDB(B3729,1,FIND(" ",B3729,1)),"-"))</f>
        <v>Lactococcus </v>
      </c>
      <c r="S3729" s="0" t="str">
        <f aca="false">IF(MIDB(B3729,1,10)="Candidatus",MIDB(B3729,FIND(" ",B3729,12)+1,IFERROR(FIND(" ",B3729,FIND(" ",B3729,12)+1),LEN(B3729))-FIND(" ",B3729,12)),IF(AND(Q3729&gt;=65,Q3729&lt;=90),MIDB(B3729,FIND(" ",B3729,1),IFERROR(FIND(" ",B3729,FIND(" ",B3729,1)+1),LEN(B3729)+1)-FIND(" ",B3729,1)),"-"))</f>
        <v> lactis</v>
      </c>
      <c r="T3729" s="0" t="n">
        <v>1</v>
      </c>
    </row>
    <row r="3730" customFormat="false" ht="12.8" hidden="false" customHeight="false" outlineLevel="0" collapsed="false">
      <c r="A3730" s="0" t="n">
        <v>3729</v>
      </c>
      <c r="B3730" s="0" t="s">
        <v>16245</v>
      </c>
      <c r="C3730" s="0" t="s">
        <v>21</v>
      </c>
      <c r="D3730" s="0" t="s">
        <v>54</v>
      </c>
      <c r="E3730" s="0" t="s">
        <v>1822</v>
      </c>
      <c r="F3730" s="0" t="s">
        <v>16254</v>
      </c>
      <c r="G3730" s="0" t="s">
        <v>16255</v>
      </c>
      <c r="H3730" s="0" t="s">
        <v>16256</v>
      </c>
      <c r="I3730" s="1" t="n">
        <v>53.63</v>
      </c>
      <c r="J3730" s="2" t="s">
        <v>16257</v>
      </c>
      <c r="K3730" s="2" t="s">
        <v>586</v>
      </c>
      <c r="L3730" s="0" t="s">
        <v>29</v>
      </c>
      <c r="M3730" s="2" t="s">
        <v>46</v>
      </c>
      <c r="N3730" s="0" t="s">
        <v>29</v>
      </c>
      <c r="O3730" s="2" t="s">
        <v>653</v>
      </c>
      <c r="P3730" s="2" t="s">
        <v>44</v>
      </c>
      <c r="Q3730" s="0" t="n">
        <f aca="false">_xlfn.UNICODE(B3730)</f>
        <v>76</v>
      </c>
      <c r="R3730" s="0" t="str">
        <f aca="false">IF(MIDB(B3730,1,10)="Candidatus",MIDB(B3730,FIND(" ",B3730,1)+1,FIND(" ",B3730,12)-FIND(" ",B3730,1)),IF(AND(Q3730&gt;=65,Q3730&lt;=90),MIDB(B3730,1,FIND(" ",B3730,1)),"-"))</f>
        <v>Lactococcus </v>
      </c>
      <c r="S3730" s="0" t="str">
        <f aca="false">IF(MIDB(B3730,1,10)="Candidatus",MIDB(B3730,FIND(" ",B3730,12)+1,IFERROR(FIND(" ",B3730,FIND(" ",B3730,12)+1),LEN(B3730))-FIND(" ",B3730,12)),IF(AND(Q3730&gt;=65,Q3730&lt;=90),MIDB(B3730,FIND(" ",B3730,1),IFERROR(FIND(" ",B3730,FIND(" ",B3730,1)+1),LEN(B3730)+1)-FIND(" ",B3730,1)),"-"))</f>
        <v> lactis</v>
      </c>
      <c r="T3730" s="0" t="n">
        <v>1</v>
      </c>
    </row>
    <row r="3731" customFormat="false" ht="12.8" hidden="false" customHeight="false" outlineLevel="0" collapsed="false">
      <c r="A3731" s="0" t="n">
        <v>3730</v>
      </c>
      <c r="B3731" s="0" t="s">
        <v>16245</v>
      </c>
      <c r="C3731" s="0" t="s">
        <v>21</v>
      </c>
      <c r="D3731" s="0" t="s">
        <v>54</v>
      </c>
      <c r="E3731" s="0" t="s">
        <v>1822</v>
      </c>
      <c r="F3731" s="0" t="s">
        <v>16258</v>
      </c>
      <c r="G3731" s="0" t="s">
        <v>16259</v>
      </c>
      <c r="H3731" s="0" t="s">
        <v>16260</v>
      </c>
      <c r="I3731" s="1" t="n">
        <v>49.219</v>
      </c>
      <c r="J3731" s="2" t="s">
        <v>16261</v>
      </c>
      <c r="K3731" s="2" t="s">
        <v>1306</v>
      </c>
      <c r="L3731" s="0" t="s">
        <v>29</v>
      </c>
      <c r="M3731" s="0" t="s">
        <v>29</v>
      </c>
      <c r="N3731" s="0" t="s">
        <v>29</v>
      </c>
      <c r="O3731" s="2" t="s">
        <v>695</v>
      </c>
      <c r="P3731" s="2" t="s">
        <v>28</v>
      </c>
      <c r="Q3731" s="0" t="n">
        <f aca="false">_xlfn.UNICODE(B3731)</f>
        <v>76</v>
      </c>
      <c r="R3731" s="0" t="str">
        <f aca="false">IF(MIDB(B3731,1,10)="Candidatus",MIDB(B3731,FIND(" ",B3731,1)+1,FIND(" ",B3731,12)-FIND(" ",B3731,1)),IF(AND(Q3731&gt;=65,Q3731&lt;=90),MIDB(B3731,1,FIND(" ",B3731,1)),"-"))</f>
        <v>Lactococcus </v>
      </c>
      <c r="S3731" s="0" t="str">
        <f aca="false">IF(MIDB(B3731,1,10)="Candidatus",MIDB(B3731,FIND(" ",B3731,12)+1,IFERROR(FIND(" ",B3731,FIND(" ",B3731,12)+1),LEN(B3731))-FIND(" ",B3731,12)),IF(AND(Q3731&gt;=65,Q3731&lt;=90),MIDB(B3731,FIND(" ",B3731,1),IFERROR(FIND(" ",B3731,FIND(" ",B3731,1)+1),LEN(B3731)+1)-FIND(" ",B3731,1)),"-"))</f>
        <v> lactis</v>
      </c>
      <c r="T3731" s="0" t="n">
        <v>1</v>
      </c>
    </row>
    <row r="3732" customFormat="false" ht="12.8" hidden="false" customHeight="false" outlineLevel="0" collapsed="false">
      <c r="A3732" s="0" t="n">
        <v>3731</v>
      </c>
      <c r="B3732" s="0" t="s">
        <v>16262</v>
      </c>
      <c r="C3732" s="0" t="s">
        <v>21</v>
      </c>
      <c r="D3732" s="0" t="s">
        <v>54</v>
      </c>
      <c r="E3732" s="0" t="s">
        <v>1822</v>
      </c>
      <c r="F3732" s="2" t="s">
        <v>129</v>
      </c>
      <c r="G3732" s="0" t="s">
        <v>16263</v>
      </c>
      <c r="H3732" s="0" t="s">
        <v>16264</v>
      </c>
      <c r="I3732" s="1" t="n">
        <v>47.208</v>
      </c>
      <c r="J3732" s="2" t="s">
        <v>16265</v>
      </c>
      <c r="K3732" s="2" t="s">
        <v>232</v>
      </c>
      <c r="L3732" s="0" t="s">
        <v>29</v>
      </c>
      <c r="M3732" s="0" t="s">
        <v>29</v>
      </c>
      <c r="N3732" s="0" t="s">
        <v>29</v>
      </c>
      <c r="O3732" s="2" t="s">
        <v>592</v>
      </c>
      <c r="P3732" s="2" t="s">
        <v>60</v>
      </c>
      <c r="Q3732" s="0" t="n">
        <f aca="false">_xlfn.UNICODE(B3732)</f>
        <v>76</v>
      </c>
      <c r="R3732" s="0" t="str">
        <f aca="false">IF(MIDB(B3732,1,10)="Candidatus",MIDB(B3732,FIND(" ",B3732,1)+1,FIND(" ",B3732,12)-FIND(" ",B3732,1)),IF(AND(Q3732&gt;=65,Q3732&lt;=90),MIDB(B3732,1,FIND(" ",B3732,1)),"-"))</f>
        <v>Lactococcus </v>
      </c>
      <c r="S3732" s="0" t="str">
        <f aca="false">IF(MIDB(B3732,1,10)="Candidatus",MIDB(B3732,FIND(" ",B3732,12)+1,IFERROR(FIND(" ",B3732,FIND(" ",B3732,12)+1),LEN(B3732))-FIND(" ",B3732,12)),IF(AND(Q3732&gt;=65,Q3732&lt;=90),MIDB(B3732,FIND(" ",B3732,1),IFERROR(FIND(" ",B3732,FIND(" ",B3732,1)+1),LEN(B3732)+1)-FIND(" ",B3732,1)),"-"))</f>
        <v> lactis</v>
      </c>
      <c r="T3732" s="0" t="n">
        <v>1</v>
      </c>
    </row>
    <row r="3733" customFormat="false" ht="12.8" hidden="false" customHeight="false" outlineLevel="0" collapsed="false">
      <c r="A3733" s="0" t="n">
        <v>3732</v>
      </c>
      <c r="B3733" s="0" t="s">
        <v>16262</v>
      </c>
      <c r="C3733" s="0" t="s">
        <v>21</v>
      </c>
      <c r="D3733" s="0" t="s">
        <v>54</v>
      </c>
      <c r="E3733" s="0" t="s">
        <v>1822</v>
      </c>
      <c r="F3733" s="2" t="s">
        <v>28</v>
      </c>
      <c r="G3733" s="0" t="s">
        <v>16266</v>
      </c>
      <c r="H3733" s="0" t="s">
        <v>16267</v>
      </c>
      <c r="I3733" s="1" t="n">
        <v>14.206</v>
      </c>
      <c r="J3733" s="2" t="s">
        <v>16268</v>
      </c>
      <c r="K3733" s="2" t="s">
        <v>96</v>
      </c>
      <c r="L3733" s="0" t="s">
        <v>29</v>
      </c>
      <c r="M3733" s="0" t="s">
        <v>29</v>
      </c>
      <c r="N3733" s="0" t="s">
        <v>29</v>
      </c>
      <c r="O3733" s="2" t="s">
        <v>96</v>
      </c>
      <c r="P3733" s="0" t="s">
        <v>29</v>
      </c>
      <c r="Q3733" s="0" t="n">
        <f aca="false">_xlfn.UNICODE(B3733)</f>
        <v>76</v>
      </c>
      <c r="R3733" s="0" t="str">
        <f aca="false">IF(MIDB(B3733,1,10)="Candidatus",MIDB(B3733,FIND(" ",B3733,1)+1,FIND(" ",B3733,12)-FIND(" ",B3733,1)),IF(AND(Q3733&gt;=65,Q3733&lt;=90),MIDB(B3733,1,FIND(" ",B3733,1)),"-"))</f>
        <v>Lactococcus </v>
      </c>
      <c r="S3733" s="0" t="str">
        <f aca="false">IF(MIDB(B3733,1,10)="Candidatus",MIDB(B3733,FIND(" ",B3733,12)+1,IFERROR(FIND(" ",B3733,FIND(" ",B3733,12)+1),LEN(B3733))-FIND(" ",B3733,12)),IF(AND(Q3733&gt;=65,Q3733&lt;=90),MIDB(B3733,FIND(" ",B3733,1),IFERROR(FIND(" ",B3733,FIND(" ",B3733,1)+1),LEN(B3733)+1)-FIND(" ",B3733,1)),"-"))</f>
        <v> lactis</v>
      </c>
      <c r="T3733" s="0" t="n">
        <v>1</v>
      </c>
    </row>
    <row r="3734" customFormat="false" ht="12.8" hidden="false" customHeight="false" outlineLevel="0" collapsed="false">
      <c r="A3734" s="0" t="n">
        <v>3733</v>
      </c>
      <c r="B3734" s="0" t="s">
        <v>16262</v>
      </c>
      <c r="C3734" s="0" t="s">
        <v>21</v>
      </c>
      <c r="D3734" s="0" t="s">
        <v>54</v>
      </c>
      <c r="E3734" s="0" t="s">
        <v>1822</v>
      </c>
      <c r="F3734" s="2" t="s">
        <v>60</v>
      </c>
      <c r="G3734" s="0" t="s">
        <v>16269</v>
      </c>
      <c r="H3734" s="0" t="s">
        <v>16270</v>
      </c>
      <c r="I3734" s="1" t="n">
        <v>74.75</v>
      </c>
      <c r="J3734" s="2" t="s">
        <v>16271</v>
      </c>
      <c r="K3734" s="2" t="s">
        <v>771</v>
      </c>
      <c r="L3734" s="0" t="s">
        <v>29</v>
      </c>
      <c r="M3734" s="2" t="s">
        <v>46</v>
      </c>
      <c r="N3734" s="0" t="s">
        <v>29</v>
      </c>
      <c r="O3734" s="2" t="s">
        <v>917</v>
      </c>
      <c r="P3734" s="2" t="s">
        <v>45</v>
      </c>
      <c r="Q3734" s="0" t="n">
        <f aca="false">_xlfn.UNICODE(B3734)</f>
        <v>76</v>
      </c>
      <c r="R3734" s="0" t="str">
        <f aca="false">IF(MIDB(B3734,1,10)="Candidatus",MIDB(B3734,FIND(" ",B3734,1)+1,FIND(" ",B3734,12)-FIND(" ",B3734,1)),IF(AND(Q3734&gt;=65,Q3734&lt;=90),MIDB(B3734,1,FIND(" ",B3734,1)),"-"))</f>
        <v>Lactococcus </v>
      </c>
      <c r="S3734" s="0" t="str">
        <f aca="false">IF(MIDB(B3734,1,10)="Candidatus",MIDB(B3734,FIND(" ",B3734,12)+1,IFERROR(FIND(" ",B3734,FIND(" ",B3734,12)+1),LEN(B3734))-FIND(" ",B3734,12)),IF(AND(Q3734&gt;=65,Q3734&lt;=90),MIDB(B3734,FIND(" ",B3734,1),IFERROR(FIND(" ",B3734,FIND(" ",B3734,1)+1),LEN(B3734)+1)-FIND(" ",B3734,1)),"-"))</f>
        <v> lactis</v>
      </c>
      <c r="T3734" s="0" t="n">
        <v>1</v>
      </c>
    </row>
    <row r="3735" customFormat="false" ht="12.8" hidden="false" customHeight="false" outlineLevel="0" collapsed="false">
      <c r="A3735" s="0" t="n">
        <v>3734</v>
      </c>
      <c r="B3735" s="0" t="s">
        <v>16262</v>
      </c>
      <c r="C3735" s="0" t="s">
        <v>21</v>
      </c>
      <c r="D3735" s="0" t="s">
        <v>54</v>
      </c>
      <c r="E3735" s="0" t="s">
        <v>1822</v>
      </c>
      <c r="F3735" s="2" t="s">
        <v>88</v>
      </c>
      <c r="G3735" s="0" t="s">
        <v>16272</v>
      </c>
      <c r="H3735" s="0" t="s">
        <v>16273</v>
      </c>
      <c r="I3735" s="1" t="n">
        <v>9.554</v>
      </c>
      <c r="J3735" s="2" t="s">
        <v>16274</v>
      </c>
      <c r="K3735" s="2" t="s">
        <v>96</v>
      </c>
      <c r="L3735" s="0" t="s">
        <v>29</v>
      </c>
      <c r="M3735" s="0" t="s">
        <v>29</v>
      </c>
      <c r="N3735" s="0" t="s">
        <v>29</v>
      </c>
      <c r="O3735" s="2" t="s">
        <v>262</v>
      </c>
      <c r="P3735" s="2" t="s">
        <v>46</v>
      </c>
      <c r="Q3735" s="0" t="n">
        <f aca="false">_xlfn.UNICODE(B3735)</f>
        <v>76</v>
      </c>
      <c r="R3735" s="0" t="str">
        <f aca="false">IF(MIDB(B3735,1,10)="Candidatus",MIDB(B3735,FIND(" ",B3735,1)+1,FIND(" ",B3735,12)-FIND(" ",B3735,1)),IF(AND(Q3735&gt;=65,Q3735&lt;=90),MIDB(B3735,1,FIND(" ",B3735,1)),"-"))</f>
        <v>Lactococcus </v>
      </c>
      <c r="S3735" s="0" t="str">
        <f aca="false">IF(MIDB(B3735,1,10)="Candidatus",MIDB(B3735,FIND(" ",B3735,12)+1,IFERROR(FIND(" ",B3735,FIND(" ",B3735,12)+1),LEN(B3735))-FIND(" ",B3735,12)),IF(AND(Q3735&gt;=65,Q3735&lt;=90),MIDB(B3735,FIND(" ",B3735,1),IFERROR(FIND(" ",B3735,FIND(" ",B3735,1)+1),LEN(B3735)+1)-FIND(" ",B3735,1)),"-"))</f>
        <v> lactis</v>
      </c>
      <c r="T3735" s="0" t="n">
        <v>1</v>
      </c>
    </row>
    <row r="3736" customFormat="false" ht="12.8" hidden="false" customHeight="false" outlineLevel="0" collapsed="false">
      <c r="A3736" s="0" t="n">
        <v>3735</v>
      </c>
      <c r="B3736" s="0" t="s">
        <v>16262</v>
      </c>
      <c r="C3736" s="0" t="s">
        <v>21</v>
      </c>
      <c r="D3736" s="0" t="s">
        <v>54</v>
      </c>
      <c r="E3736" s="0" t="s">
        <v>1822</v>
      </c>
      <c r="F3736" s="2" t="s">
        <v>46</v>
      </c>
      <c r="G3736" s="0" t="s">
        <v>16275</v>
      </c>
      <c r="H3736" s="0" t="s">
        <v>16276</v>
      </c>
      <c r="I3736" s="1" t="n">
        <v>14.041</v>
      </c>
      <c r="J3736" s="2" t="s">
        <v>16277</v>
      </c>
      <c r="K3736" s="2" t="s">
        <v>287</v>
      </c>
      <c r="L3736" s="0" t="s">
        <v>29</v>
      </c>
      <c r="M3736" s="0" t="s">
        <v>29</v>
      </c>
      <c r="N3736" s="0" t="s">
        <v>29</v>
      </c>
      <c r="O3736" s="2" t="s">
        <v>186</v>
      </c>
      <c r="P3736" s="2" t="s">
        <v>46</v>
      </c>
      <c r="Q3736" s="0" t="n">
        <f aca="false">_xlfn.UNICODE(B3736)</f>
        <v>76</v>
      </c>
      <c r="R3736" s="0" t="str">
        <f aca="false">IF(MIDB(B3736,1,10)="Candidatus",MIDB(B3736,FIND(" ",B3736,1)+1,FIND(" ",B3736,12)-FIND(" ",B3736,1)),IF(AND(Q3736&gt;=65,Q3736&lt;=90),MIDB(B3736,1,FIND(" ",B3736,1)),"-"))</f>
        <v>Lactococcus </v>
      </c>
      <c r="S3736" s="0" t="str">
        <f aca="false">IF(MIDB(B3736,1,10)="Candidatus",MIDB(B3736,FIND(" ",B3736,12)+1,IFERROR(FIND(" ",B3736,FIND(" ",B3736,12)+1),LEN(B3736))-FIND(" ",B3736,12)),IF(AND(Q3736&gt;=65,Q3736&lt;=90),MIDB(B3736,FIND(" ",B3736,1),IFERROR(FIND(" ",B3736,FIND(" ",B3736,1)+1),LEN(B3736)+1)-FIND(" ",B3736,1)),"-"))</f>
        <v> lactis</v>
      </c>
      <c r="T3736" s="0" t="n">
        <v>1</v>
      </c>
    </row>
    <row r="3737" customFormat="false" ht="12.8" hidden="false" customHeight="false" outlineLevel="0" collapsed="false">
      <c r="A3737" s="0" t="n">
        <v>3736</v>
      </c>
      <c r="B3737" s="0" t="s">
        <v>16278</v>
      </c>
      <c r="C3737" s="0" t="s">
        <v>21</v>
      </c>
      <c r="D3737" s="0" t="s">
        <v>54</v>
      </c>
      <c r="E3737" s="0" t="s">
        <v>1822</v>
      </c>
      <c r="F3737" s="0" t="s">
        <v>16279</v>
      </c>
      <c r="G3737" s="0" t="s">
        <v>16280</v>
      </c>
      <c r="H3737" s="0" t="s">
        <v>16281</v>
      </c>
      <c r="I3737" s="1" t="n">
        <v>80.592</v>
      </c>
      <c r="J3737" s="2" t="s">
        <v>16282</v>
      </c>
      <c r="K3737" s="2" t="s">
        <v>703</v>
      </c>
      <c r="L3737" s="0" t="s">
        <v>29</v>
      </c>
      <c r="M3737" s="0" t="s">
        <v>29</v>
      </c>
      <c r="N3737" s="0" t="s">
        <v>29</v>
      </c>
      <c r="O3737" s="2" t="s">
        <v>86</v>
      </c>
      <c r="P3737" s="2" t="s">
        <v>276</v>
      </c>
      <c r="Q3737" s="0" t="n">
        <f aca="false">_xlfn.UNICODE(B3737)</f>
        <v>76</v>
      </c>
      <c r="R3737" s="0" t="str">
        <f aca="false">IF(MIDB(B3737,1,10)="Candidatus",MIDB(B3737,FIND(" ",B3737,1)+1,FIND(" ",B3737,12)-FIND(" ",B3737,1)),IF(AND(Q3737&gt;=65,Q3737&lt;=90),MIDB(B3737,1,FIND(" ",B3737,1)),"-"))</f>
        <v>Lactococcus </v>
      </c>
      <c r="S3737" s="0" t="str">
        <f aca="false">IF(MIDB(B3737,1,10)="Candidatus",MIDB(B3737,FIND(" ",B3737,12)+1,IFERROR(FIND(" ",B3737,FIND(" ",B3737,12)+1),LEN(B3737))-FIND(" ",B3737,12)),IF(AND(Q3737&gt;=65,Q3737&lt;=90),MIDB(B3737,FIND(" ",B3737,1),IFERROR(FIND(" ",B3737,FIND(" ",B3737,1)+1),LEN(B3737)+1)-FIND(" ",B3737,1)),"-"))</f>
        <v> lactis</v>
      </c>
      <c r="T3737" s="0" t="n">
        <v>1</v>
      </c>
    </row>
    <row r="3738" customFormat="false" ht="12.8" hidden="false" customHeight="false" outlineLevel="0" collapsed="false">
      <c r="A3738" s="0" t="n">
        <v>3737</v>
      </c>
      <c r="B3738" s="0" t="s">
        <v>16278</v>
      </c>
      <c r="C3738" s="0" t="s">
        <v>21</v>
      </c>
      <c r="D3738" s="0" t="s">
        <v>54</v>
      </c>
      <c r="E3738" s="0" t="s">
        <v>1822</v>
      </c>
      <c r="F3738" s="0" t="s">
        <v>16045</v>
      </c>
      <c r="G3738" s="0" t="s">
        <v>16283</v>
      </c>
      <c r="H3738" s="0" t="s">
        <v>16284</v>
      </c>
      <c r="I3738" s="1" t="n">
        <v>6.159</v>
      </c>
      <c r="J3738" s="2" t="s">
        <v>16039</v>
      </c>
      <c r="K3738" s="2" t="s">
        <v>28</v>
      </c>
      <c r="L3738" s="0" t="s">
        <v>29</v>
      </c>
      <c r="M3738" s="0" t="s">
        <v>29</v>
      </c>
      <c r="N3738" s="0" t="s">
        <v>29</v>
      </c>
      <c r="O3738" s="2" t="s">
        <v>28</v>
      </c>
      <c r="P3738" s="0" t="s">
        <v>29</v>
      </c>
      <c r="Q3738" s="0" t="n">
        <f aca="false">_xlfn.UNICODE(B3738)</f>
        <v>76</v>
      </c>
      <c r="R3738" s="0" t="str">
        <f aca="false">IF(MIDB(B3738,1,10)="Candidatus",MIDB(B3738,FIND(" ",B3738,1)+1,FIND(" ",B3738,12)-FIND(" ",B3738,1)),IF(AND(Q3738&gt;=65,Q3738&lt;=90),MIDB(B3738,1,FIND(" ",B3738,1)),"-"))</f>
        <v>Lactococcus </v>
      </c>
      <c r="S3738" s="0" t="str">
        <f aca="false">IF(MIDB(B3738,1,10)="Candidatus",MIDB(B3738,FIND(" ",B3738,12)+1,IFERROR(FIND(" ",B3738,FIND(" ",B3738,12)+1),LEN(B3738))-FIND(" ",B3738,12)),IF(AND(Q3738&gt;=65,Q3738&lt;=90),MIDB(B3738,FIND(" ",B3738,1),IFERROR(FIND(" ",B3738,FIND(" ",B3738,1)+1),LEN(B3738)+1)-FIND(" ",B3738,1)),"-"))</f>
        <v> lactis</v>
      </c>
      <c r="T3738" s="0" t="n">
        <v>1</v>
      </c>
    </row>
    <row r="3739" customFormat="false" ht="12.8" hidden="false" customHeight="false" outlineLevel="0" collapsed="false">
      <c r="A3739" s="0" t="n">
        <v>3738</v>
      </c>
      <c r="B3739" s="0" t="s">
        <v>16278</v>
      </c>
      <c r="C3739" s="0" t="s">
        <v>21</v>
      </c>
      <c r="D3739" s="0" t="s">
        <v>54</v>
      </c>
      <c r="E3739" s="0" t="s">
        <v>1822</v>
      </c>
      <c r="F3739" s="0" t="s">
        <v>16285</v>
      </c>
      <c r="G3739" s="0" t="s">
        <v>16286</v>
      </c>
      <c r="H3739" s="0" t="s">
        <v>16287</v>
      </c>
      <c r="I3739" s="1" t="n">
        <v>5.461</v>
      </c>
      <c r="J3739" s="2" t="s">
        <v>16288</v>
      </c>
      <c r="K3739" s="2" t="s">
        <v>129</v>
      </c>
      <c r="L3739" s="0" t="s">
        <v>29</v>
      </c>
      <c r="M3739" s="0" t="s">
        <v>29</v>
      </c>
      <c r="N3739" s="0" t="s">
        <v>29</v>
      </c>
      <c r="O3739" s="2" t="s">
        <v>28</v>
      </c>
      <c r="P3739" s="2" t="s">
        <v>46</v>
      </c>
      <c r="Q3739" s="0" t="n">
        <f aca="false">_xlfn.UNICODE(B3739)</f>
        <v>76</v>
      </c>
      <c r="R3739" s="0" t="str">
        <f aca="false">IF(MIDB(B3739,1,10)="Candidatus",MIDB(B3739,FIND(" ",B3739,1)+1,FIND(" ",B3739,12)-FIND(" ",B3739,1)),IF(AND(Q3739&gt;=65,Q3739&lt;=90),MIDB(B3739,1,FIND(" ",B3739,1)),"-"))</f>
        <v>Lactococcus </v>
      </c>
      <c r="S3739" s="0" t="str">
        <f aca="false">IF(MIDB(B3739,1,10)="Candidatus",MIDB(B3739,FIND(" ",B3739,12)+1,IFERROR(FIND(" ",B3739,FIND(" ",B3739,12)+1),LEN(B3739))-FIND(" ",B3739,12)),IF(AND(Q3739&gt;=65,Q3739&lt;=90),MIDB(B3739,FIND(" ",B3739,1),IFERROR(FIND(" ",B3739,FIND(" ",B3739,1)+1),LEN(B3739)+1)-FIND(" ",B3739,1)),"-"))</f>
        <v> lactis</v>
      </c>
      <c r="T3739" s="0" t="n">
        <v>1</v>
      </c>
    </row>
    <row r="3740" customFormat="false" ht="12.8" hidden="false" customHeight="false" outlineLevel="0" collapsed="false">
      <c r="A3740" s="0" t="n">
        <v>3739</v>
      </c>
      <c r="B3740" s="0" t="s">
        <v>16278</v>
      </c>
      <c r="C3740" s="0" t="s">
        <v>21</v>
      </c>
      <c r="D3740" s="0" t="s">
        <v>54</v>
      </c>
      <c r="E3740" s="0" t="s">
        <v>1822</v>
      </c>
      <c r="F3740" s="0" t="s">
        <v>16289</v>
      </c>
      <c r="G3740" s="0" t="s">
        <v>16290</v>
      </c>
      <c r="H3740" s="0" t="s">
        <v>16291</v>
      </c>
      <c r="I3740" s="1" t="n">
        <v>11.676</v>
      </c>
      <c r="J3740" s="2" t="s">
        <v>16292</v>
      </c>
      <c r="K3740" s="2" t="s">
        <v>96</v>
      </c>
      <c r="L3740" s="0" t="s">
        <v>29</v>
      </c>
      <c r="M3740" s="0" t="s">
        <v>29</v>
      </c>
      <c r="N3740" s="0" t="s">
        <v>29</v>
      </c>
      <c r="O3740" s="2" t="s">
        <v>276</v>
      </c>
      <c r="P3740" s="2" t="s">
        <v>88</v>
      </c>
      <c r="Q3740" s="0" t="n">
        <f aca="false">_xlfn.UNICODE(B3740)</f>
        <v>76</v>
      </c>
      <c r="R3740" s="0" t="str">
        <f aca="false">IF(MIDB(B3740,1,10)="Candidatus",MIDB(B3740,FIND(" ",B3740,1)+1,FIND(" ",B3740,12)-FIND(" ",B3740,1)),IF(AND(Q3740&gt;=65,Q3740&lt;=90),MIDB(B3740,1,FIND(" ",B3740,1)),"-"))</f>
        <v>Lactococcus </v>
      </c>
      <c r="S3740" s="0" t="str">
        <f aca="false">IF(MIDB(B3740,1,10)="Candidatus",MIDB(B3740,FIND(" ",B3740,12)+1,IFERROR(FIND(" ",B3740,FIND(" ",B3740,12)+1),LEN(B3740))-FIND(" ",B3740,12)),IF(AND(Q3740&gt;=65,Q3740&lt;=90),MIDB(B3740,FIND(" ",B3740,1),IFERROR(FIND(" ",B3740,FIND(" ",B3740,1)+1),LEN(B3740)+1)-FIND(" ",B3740,1)),"-"))</f>
        <v> lactis</v>
      </c>
      <c r="T3740" s="0" t="n">
        <v>1</v>
      </c>
    </row>
    <row r="3741" customFormat="false" ht="12.8" hidden="false" customHeight="false" outlineLevel="0" collapsed="false">
      <c r="A3741" s="0" t="n">
        <v>3740</v>
      </c>
      <c r="B3741" s="0" t="s">
        <v>16278</v>
      </c>
      <c r="C3741" s="0" t="s">
        <v>21</v>
      </c>
      <c r="D3741" s="0" t="s">
        <v>54</v>
      </c>
      <c r="E3741" s="0" t="s">
        <v>1822</v>
      </c>
      <c r="F3741" s="0" t="s">
        <v>16293</v>
      </c>
      <c r="G3741" s="0" t="s">
        <v>16294</v>
      </c>
      <c r="H3741" s="0" t="s">
        <v>16295</v>
      </c>
      <c r="I3741" s="1" t="n">
        <v>53.051</v>
      </c>
      <c r="J3741" s="2" t="s">
        <v>16296</v>
      </c>
      <c r="K3741" s="2" t="s">
        <v>998</v>
      </c>
      <c r="L3741" s="0" t="s">
        <v>29</v>
      </c>
      <c r="M3741" s="0" t="s">
        <v>29</v>
      </c>
      <c r="N3741" s="0" t="s">
        <v>29</v>
      </c>
      <c r="O3741" s="2" t="s">
        <v>765</v>
      </c>
      <c r="P3741" s="2" t="s">
        <v>44</v>
      </c>
      <c r="Q3741" s="0" t="n">
        <f aca="false">_xlfn.UNICODE(B3741)</f>
        <v>76</v>
      </c>
      <c r="R3741" s="0" t="str">
        <f aca="false">IF(MIDB(B3741,1,10)="Candidatus",MIDB(B3741,FIND(" ",B3741,1)+1,FIND(" ",B3741,12)-FIND(" ",B3741,1)),IF(AND(Q3741&gt;=65,Q3741&lt;=90),MIDB(B3741,1,FIND(" ",B3741,1)),"-"))</f>
        <v>Lactococcus </v>
      </c>
      <c r="S3741" s="0" t="str">
        <f aca="false">IF(MIDB(B3741,1,10)="Candidatus",MIDB(B3741,FIND(" ",B3741,12)+1,IFERROR(FIND(" ",B3741,FIND(" ",B3741,12)+1),LEN(B3741))-FIND(" ",B3741,12)),IF(AND(Q3741&gt;=65,Q3741&lt;=90),MIDB(B3741,FIND(" ",B3741,1),IFERROR(FIND(" ",B3741,FIND(" ",B3741,1)+1),LEN(B3741)+1)-FIND(" ",B3741,1)),"-"))</f>
        <v> lactis</v>
      </c>
      <c r="T3741" s="0" t="n">
        <v>1</v>
      </c>
    </row>
    <row r="3742" customFormat="false" ht="12.8" hidden="false" customHeight="false" outlineLevel="0" collapsed="false">
      <c r="A3742" s="0" t="n">
        <v>3741</v>
      </c>
      <c r="B3742" s="0" t="s">
        <v>16278</v>
      </c>
      <c r="C3742" s="0" t="s">
        <v>21</v>
      </c>
      <c r="D3742" s="0" t="s">
        <v>54</v>
      </c>
      <c r="E3742" s="0" t="s">
        <v>1822</v>
      </c>
      <c r="F3742" s="0" t="s">
        <v>16297</v>
      </c>
      <c r="G3742" s="0" t="s">
        <v>16298</v>
      </c>
      <c r="H3742" s="0" t="s">
        <v>16299</v>
      </c>
      <c r="I3742" s="1" t="n">
        <v>7.045</v>
      </c>
      <c r="J3742" s="2" t="s">
        <v>16300</v>
      </c>
      <c r="K3742" s="2" t="s">
        <v>96</v>
      </c>
      <c r="L3742" s="0" t="s">
        <v>29</v>
      </c>
      <c r="M3742" s="0" t="s">
        <v>29</v>
      </c>
      <c r="N3742" s="0" t="s">
        <v>29</v>
      </c>
      <c r="O3742" s="2" t="s">
        <v>262</v>
      </c>
      <c r="P3742" s="2" t="s">
        <v>46</v>
      </c>
      <c r="Q3742" s="0" t="n">
        <f aca="false">_xlfn.UNICODE(B3742)</f>
        <v>76</v>
      </c>
      <c r="R3742" s="0" t="str">
        <f aca="false">IF(MIDB(B3742,1,10)="Candidatus",MIDB(B3742,FIND(" ",B3742,1)+1,FIND(" ",B3742,12)-FIND(" ",B3742,1)),IF(AND(Q3742&gt;=65,Q3742&lt;=90),MIDB(B3742,1,FIND(" ",B3742,1)),"-"))</f>
        <v>Lactococcus </v>
      </c>
      <c r="S3742" s="0" t="str">
        <f aca="false">IF(MIDB(B3742,1,10)="Candidatus",MIDB(B3742,FIND(" ",B3742,12)+1,IFERROR(FIND(" ",B3742,FIND(" ",B3742,12)+1),LEN(B3742))-FIND(" ",B3742,12)),IF(AND(Q3742&gt;=65,Q3742&lt;=90),MIDB(B3742,FIND(" ",B3742,1),IFERROR(FIND(" ",B3742,FIND(" ",B3742,1)+1),LEN(B3742)+1)-FIND(" ",B3742,1)),"-"))</f>
        <v> lactis</v>
      </c>
      <c r="T3742" s="0" t="n">
        <v>1</v>
      </c>
    </row>
    <row r="3743" customFormat="false" ht="12.8" hidden="false" customHeight="false" outlineLevel="0" collapsed="false">
      <c r="A3743" s="0" t="n">
        <v>3742</v>
      </c>
      <c r="B3743" s="0" t="s">
        <v>16278</v>
      </c>
      <c r="C3743" s="0" t="s">
        <v>21</v>
      </c>
      <c r="D3743" s="0" t="s">
        <v>54</v>
      </c>
      <c r="E3743" s="0" t="s">
        <v>1822</v>
      </c>
      <c r="F3743" s="0" t="s">
        <v>16301</v>
      </c>
      <c r="G3743" s="0" t="s">
        <v>16302</v>
      </c>
      <c r="H3743" s="0" t="s">
        <v>16303</v>
      </c>
      <c r="I3743" s="1" t="n">
        <v>4.263</v>
      </c>
      <c r="J3743" s="2" t="s">
        <v>16304</v>
      </c>
      <c r="K3743" s="2" t="s">
        <v>88</v>
      </c>
      <c r="L3743" s="0" t="s">
        <v>29</v>
      </c>
      <c r="M3743" s="0" t="s">
        <v>29</v>
      </c>
      <c r="N3743" s="0" t="s">
        <v>29</v>
      </c>
      <c r="O3743" s="2" t="s">
        <v>88</v>
      </c>
      <c r="P3743" s="0" t="s">
        <v>29</v>
      </c>
      <c r="Q3743" s="0" t="n">
        <f aca="false">_xlfn.UNICODE(B3743)</f>
        <v>76</v>
      </c>
      <c r="R3743" s="0" t="str">
        <f aca="false">IF(MIDB(B3743,1,10)="Candidatus",MIDB(B3743,FIND(" ",B3743,1)+1,FIND(" ",B3743,12)-FIND(" ",B3743,1)),IF(AND(Q3743&gt;=65,Q3743&lt;=90),MIDB(B3743,1,FIND(" ",B3743,1)),"-"))</f>
        <v>Lactococcus </v>
      </c>
      <c r="S3743" s="0" t="str">
        <f aca="false">IF(MIDB(B3743,1,10)="Candidatus",MIDB(B3743,FIND(" ",B3743,12)+1,IFERROR(FIND(" ",B3743,FIND(" ",B3743,12)+1),LEN(B3743))-FIND(" ",B3743,12)),IF(AND(Q3743&gt;=65,Q3743&lt;=90),MIDB(B3743,FIND(" ",B3743,1),IFERROR(FIND(" ",B3743,FIND(" ",B3743,1)+1),LEN(B3743)+1)-FIND(" ",B3743,1)),"-"))</f>
        <v> lactis</v>
      </c>
      <c r="T3743" s="0" t="n">
        <v>1</v>
      </c>
    </row>
    <row r="3744" customFormat="false" ht="12.8" hidden="false" customHeight="false" outlineLevel="0" collapsed="false">
      <c r="A3744" s="0" t="n">
        <v>3743</v>
      </c>
      <c r="B3744" s="0" t="s">
        <v>16278</v>
      </c>
      <c r="C3744" s="0" t="s">
        <v>21</v>
      </c>
      <c r="D3744" s="0" t="s">
        <v>54</v>
      </c>
      <c r="E3744" s="0" t="s">
        <v>1822</v>
      </c>
      <c r="F3744" s="0" t="s">
        <v>16305</v>
      </c>
      <c r="G3744" s="0" t="s">
        <v>16306</v>
      </c>
      <c r="H3744" s="0" t="s">
        <v>16307</v>
      </c>
      <c r="I3744" s="1" t="n">
        <v>38.673</v>
      </c>
      <c r="J3744" s="2" t="s">
        <v>16308</v>
      </c>
      <c r="K3744" s="2" t="s">
        <v>166</v>
      </c>
      <c r="L3744" s="0" t="s">
        <v>29</v>
      </c>
      <c r="M3744" s="0" t="s">
        <v>29</v>
      </c>
      <c r="N3744" s="0" t="s">
        <v>29</v>
      </c>
      <c r="O3744" s="2" t="s">
        <v>953</v>
      </c>
      <c r="P3744" s="2" t="s">
        <v>112</v>
      </c>
      <c r="Q3744" s="0" t="n">
        <f aca="false">_xlfn.UNICODE(B3744)</f>
        <v>76</v>
      </c>
      <c r="R3744" s="0" t="str">
        <f aca="false">IF(MIDB(B3744,1,10)="Candidatus",MIDB(B3744,FIND(" ",B3744,1)+1,FIND(" ",B3744,12)-FIND(" ",B3744,1)),IF(AND(Q3744&gt;=65,Q3744&lt;=90),MIDB(B3744,1,FIND(" ",B3744,1)),"-"))</f>
        <v>Lactococcus </v>
      </c>
      <c r="S3744" s="0" t="str">
        <f aca="false">IF(MIDB(B3744,1,10)="Candidatus",MIDB(B3744,FIND(" ",B3744,12)+1,IFERROR(FIND(" ",B3744,FIND(" ",B3744,12)+1),LEN(B3744))-FIND(" ",B3744,12)),IF(AND(Q3744&gt;=65,Q3744&lt;=90),MIDB(B3744,FIND(" ",B3744,1),IFERROR(FIND(" ",B3744,FIND(" ",B3744,1)+1),LEN(B3744)+1)-FIND(" ",B3744,1)),"-"))</f>
        <v> lactis</v>
      </c>
      <c r="T3744" s="0" t="n">
        <v>1</v>
      </c>
    </row>
    <row r="3745" customFormat="false" ht="12.8" hidden="false" customHeight="false" outlineLevel="0" collapsed="false">
      <c r="A3745" s="0" t="n">
        <v>3744</v>
      </c>
      <c r="B3745" s="0" t="s">
        <v>16309</v>
      </c>
      <c r="C3745" s="0" t="s">
        <v>21</v>
      </c>
      <c r="D3745" s="0" t="s">
        <v>54</v>
      </c>
      <c r="E3745" s="0" t="s">
        <v>1822</v>
      </c>
      <c r="F3745" s="0" t="s">
        <v>16310</v>
      </c>
      <c r="G3745" s="0" t="s">
        <v>16311</v>
      </c>
      <c r="H3745" s="0" t="s">
        <v>16312</v>
      </c>
      <c r="I3745" s="1" t="n">
        <v>18.977</v>
      </c>
      <c r="J3745" s="2" t="s">
        <v>16313</v>
      </c>
      <c r="K3745" s="2" t="s">
        <v>179</v>
      </c>
      <c r="L3745" s="0" t="s">
        <v>29</v>
      </c>
      <c r="M3745" s="0" t="s">
        <v>29</v>
      </c>
      <c r="N3745" s="0" t="s">
        <v>29</v>
      </c>
      <c r="O3745" s="2" t="s">
        <v>267</v>
      </c>
      <c r="P3745" s="2" t="s">
        <v>129</v>
      </c>
      <c r="Q3745" s="0" t="n">
        <f aca="false">_xlfn.UNICODE(B3745)</f>
        <v>76</v>
      </c>
      <c r="R3745" s="0" t="str">
        <f aca="false">IF(MIDB(B3745,1,10)="Candidatus",MIDB(B3745,FIND(" ",B3745,1)+1,FIND(" ",B3745,12)-FIND(" ",B3745,1)),IF(AND(Q3745&gt;=65,Q3745&lt;=90),MIDB(B3745,1,FIND(" ",B3745,1)),"-"))</f>
        <v>Lactococcus </v>
      </c>
      <c r="S3745" s="0" t="str">
        <f aca="false">IF(MIDB(B3745,1,10)="Candidatus",MIDB(B3745,FIND(" ",B3745,12)+1,IFERROR(FIND(" ",B3745,FIND(" ",B3745,12)+1),LEN(B3745))-FIND(" ",B3745,12)),IF(AND(Q3745&gt;=65,Q3745&lt;=90),MIDB(B3745,FIND(" ",B3745,1),IFERROR(FIND(" ",B3745,FIND(" ",B3745,1)+1),LEN(B3745)+1)-FIND(" ",B3745,1)),"-"))</f>
        <v> lactis</v>
      </c>
      <c r="T3745" s="0" t="n">
        <v>1</v>
      </c>
    </row>
    <row r="3746" customFormat="false" ht="12.8" hidden="false" customHeight="false" outlineLevel="0" collapsed="false">
      <c r="A3746" s="0" t="n">
        <v>3745</v>
      </c>
      <c r="B3746" s="0" t="s">
        <v>16309</v>
      </c>
      <c r="C3746" s="0" t="s">
        <v>21</v>
      </c>
      <c r="D3746" s="0" t="s">
        <v>54</v>
      </c>
      <c r="E3746" s="0" t="s">
        <v>1822</v>
      </c>
      <c r="F3746" s="0" t="s">
        <v>16314</v>
      </c>
      <c r="G3746" s="0" t="s">
        <v>16315</v>
      </c>
      <c r="H3746" s="0" t="s">
        <v>16316</v>
      </c>
      <c r="I3746" s="1" t="n">
        <v>22.166</v>
      </c>
      <c r="J3746" s="2" t="s">
        <v>16317</v>
      </c>
      <c r="K3746" s="2" t="s">
        <v>205</v>
      </c>
      <c r="L3746" s="0" t="s">
        <v>29</v>
      </c>
      <c r="M3746" s="0" t="s">
        <v>29</v>
      </c>
      <c r="N3746" s="0" t="s">
        <v>29</v>
      </c>
      <c r="O3746" s="2" t="s">
        <v>179</v>
      </c>
      <c r="P3746" s="2" t="s">
        <v>88</v>
      </c>
      <c r="Q3746" s="0" t="n">
        <f aca="false">_xlfn.UNICODE(B3746)</f>
        <v>76</v>
      </c>
      <c r="R3746" s="0" t="str">
        <f aca="false">IF(MIDB(B3746,1,10)="Candidatus",MIDB(B3746,FIND(" ",B3746,1)+1,FIND(" ",B3746,12)-FIND(" ",B3746,1)),IF(AND(Q3746&gt;=65,Q3746&lt;=90),MIDB(B3746,1,FIND(" ",B3746,1)),"-"))</f>
        <v>Lactococcus </v>
      </c>
      <c r="S3746" s="0" t="str">
        <f aca="false">IF(MIDB(B3746,1,10)="Candidatus",MIDB(B3746,FIND(" ",B3746,12)+1,IFERROR(FIND(" ",B3746,FIND(" ",B3746,12)+1),LEN(B3746))-FIND(" ",B3746,12)),IF(AND(Q3746&gt;=65,Q3746&lt;=90),MIDB(B3746,FIND(" ",B3746,1),IFERROR(FIND(" ",B3746,FIND(" ",B3746,1)+1),LEN(B3746)+1)-FIND(" ",B3746,1)),"-"))</f>
        <v> lactis</v>
      </c>
      <c r="T3746" s="0" t="n">
        <v>1</v>
      </c>
    </row>
    <row r="3747" customFormat="false" ht="12.8" hidden="false" customHeight="false" outlineLevel="0" collapsed="false">
      <c r="A3747" s="0" t="n">
        <v>3746</v>
      </c>
      <c r="B3747" s="0" t="s">
        <v>16309</v>
      </c>
      <c r="C3747" s="0" t="s">
        <v>21</v>
      </c>
      <c r="D3747" s="0" t="s">
        <v>54</v>
      </c>
      <c r="E3747" s="0" t="s">
        <v>1822</v>
      </c>
      <c r="F3747" s="0" t="s">
        <v>16318</v>
      </c>
      <c r="G3747" s="0" t="s">
        <v>16319</v>
      </c>
      <c r="H3747" s="0" t="s">
        <v>16320</v>
      </c>
      <c r="I3747" s="1" t="n">
        <v>21.728</v>
      </c>
      <c r="J3747" s="2" t="s">
        <v>16321</v>
      </c>
      <c r="K3747" s="2" t="s">
        <v>186</v>
      </c>
      <c r="L3747" s="0" t="s">
        <v>29</v>
      </c>
      <c r="M3747" s="0" t="s">
        <v>29</v>
      </c>
      <c r="N3747" s="0" t="s">
        <v>29</v>
      </c>
      <c r="O3747" s="2" t="s">
        <v>118</v>
      </c>
      <c r="P3747" s="2" t="s">
        <v>88</v>
      </c>
      <c r="Q3747" s="0" t="n">
        <f aca="false">_xlfn.UNICODE(B3747)</f>
        <v>76</v>
      </c>
      <c r="R3747" s="0" t="str">
        <f aca="false">IF(MIDB(B3747,1,10)="Candidatus",MIDB(B3747,FIND(" ",B3747,1)+1,FIND(" ",B3747,12)-FIND(" ",B3747,1)),IF(AND(Q3747&gt;=65,Q3747&lt;=90),MIDB(B3747,1,FIND(" ",B3747,1)),"-"))</f>
        <v>Lactococcus </v>
      </c>
      <c r="S3747" s="0" t="str">
        <f aca="false">IF(MIDB(B3747,1,10)="Candidatus",MIDB(B3747,FIND(" ",B3747,12)+1,IFERROR(FIND(" ",B3747,FIND(" ",B3747,12)+1),LEN(B3747))-FIND(" ",B3747,12)),IF(AND(Q3747&gt;=65,Q3747&lt;=90),MIDB(B3747,FIND(" ",B3747,1),IFERROR(FIND(" ",B3747,FIND(" ",B3747,1)+1),LEN(B3747)+1)-FIND(" ",B3747,1)),"-"))</f>
        <v> lactis</v>
      </c>
      <c r="T3747" s="0" t="n">
        <v>1</v>
      </c>
    </row>
    <row r="3748" customFormat="false" ht="12.8" hidden="false" customHeight="false" outlineLevel="0" collapsed="false">
      <c r="A3748" s="0" t="n">
        <v>3747</v>
      </c>
      <c r="B3748" s="0" t="s">
        <v>16309</v>
      </c>
      <c r="C3748" s="0" t="s">
        <v>21</v>
      </c>
      <c r="D3748" s="0" t="s">
        <v>54</v>
      </c>
      <c r="E3748" s="0" t="s">
        <v>1822</v>
      </c>
      <c r="F3748" s="0" t="s">
        <v>16322</v>
      </c>
      <c r="G3748" s="0" t="s">
        <v>16323</v>
      </c>
      <c r="H3748" s="0" t="s">
        <v>16324</v>
      </c>
      <c r="I3748" s="1" t="n">
        <v>53.876</v>
      </c>
      <c r="J3748" s="2" t="s">
        <v>16325</v>
      </c>
      <c r="K3748" s="2" t="s">
        <v>4325</v>
      </c>
      <c r="L3748" s="0" t="s">
        <v>29</v>
      </c>
      <c r="M3748" s="0" t="s">
        <v>29</v>
      </c>
      <c r="N3748" s="0" t="s">
        <v>29</v>
      </c>
      <c r="O3748" s="2" t="s">
        <v>695</v>
      </c>
      <c r="P3748" s="2" t="s">
        <v>44</v>
      </c>
      <c r="Q3748" s="0" t="n">
        <f aca="false">_xlfn.UNICODE(B3748)</f>
        <v>76</v>
      </c>
      <c r="R3748" s="0" t="str">
        <f aca="false">IF(MIDB(B3748,1,10)="Candidatus",MIDB(B3748,FIND(" ",B3748,1)+1,FIND(" ",B3748,12)-FIND(" ",B3748,1)),IF(AND(Q3748&gt;=65,Q3748&lt;=90),MIDB(B3748,1,FIND(" ",B3748,1)),"-"))</f>
        <v>Lactococcus </v>
      </c>
      <c r="S3748" s="0" t="str">
        <f aca="false">IF(MIDB(B3748,1,10)="Candidatus",MIDB(B3748,FIND(" ",B3748,12)+1,IFERROR(FIND(" ",B3748,FIND(" ",B3748,12)+1),LEN(B3748))-FIND(" ",B3748,12)),IF(AND(Q3748&gt;=65,Q3748&lt;=90),MIDB(B3748,FIND(" ",B3748,1),IFERROR(FIND(" ",B3748,FIND(" ",B3748,1)+1),LEN(B3748)+1)-FIND(" ",B3748,1)),"-"))</f>
        <v> lactis</v>
      </c>
      <c r="T3748" s="0" t="n">
        <v>1</v>
      </c>
    </row>
    <row r="3749" customFormat="false" ht="12.8" hidden="false" customHeight="false" outlineLevel="0" collapsed="false">
      <c r="A3749" s="0" t="n">
        <v>3748</v>
      </c>
      <c r="B3749" s="0" t="s">
        <v>16326</v>
      </c>
      <c r="C3749" s="0" t="s">
        <v>21</v>
      </c>
      <c r="D3749" s="0" t="s">
        <v>54</v>
      </c>
      <c r="E3749" s="0" t="s">
        <v>1822</v>
      </c>
      <c r="F3749" s="0" t="s">
        <v>16327</v>
      </c>
      <c r="G3749" s="0" t="s">
        <v>16328</v>
      </c>
      <c r="H3749" s="0" t="s">
        <v>16329</v>
      </c>
      <c r="I3749" s="1" t="n">
        <v>31.442</v>
      </c>
      <c r="J3749" s="2" t="s">
        <v>16330</v>
      </c>
      <c r="K3749" s="2" t="s">
        <v>912</v>
      </c>
      <c r="L3749" s="0" t="s">
        <v>29</v>
      </c>
      <c r="M3749" s="0" t="s">
        <v>29</v>
      </c>
      <c r="N3749" s="0" t="s">
        <v>29</v>
      </c>
      <c r="O3749" s="2" t="s">
        <v>166</v>
      </c>
      <c r="P3749" s="2" t="s">
        <v>60</v>
      </c>
      <c r="Q3749" s="0" t="n">
        <f aca="false">_xlfn.UNICODE(B3749)</f>
        <v>76</v>
      </c>
      <c r="R3749" s="0" t="str">
        <f aca="false">IF(MIDB(B3749,1,10)="Candidatus",MIDB(B3749,FIND(" ",B3749,1)+1,FIND(" ",B3749,12)-FIND(" ",B3749,1)),IF(AND(Q3749&gt;=65,Q3749&lt;=90),MIDB(B3749,1,FIND(" ",B3749,1)),"-"))</f>
        <v>Lactococcus </v>
      </c>
      <c r="S3749" s="0" t="str">
        <f aca="false">IF(MIDB(B3749,1,10)="Candidatus",MIDB(B3749,FIND(" ",B3749,12)+1,IFERROR(FIND(" ",B3749,FIND(" ",B3749,12)+1),LEN(B3749))-FIND(" ",B3749,12)),IF(AND(Q3749&gt;=65,Q3749&lt;=90),MIDB(B3749,FIND(" ",B3749,1),IFERROR(FIND(" ",B3749,FIND(" ",B3749,1)+1),LEN(B3749)+1)-FIND(" ",B3749,1)),"-"))</f>
        <v> lactis</v>
      </c>
      <c r="T3749" s="0" t="n">
        <v>1</v>
      </c>
    </row>
    <row r="3750" customFormat="false" ht="12.8" hidden="false" customHeight="false" outlineLevel="0" collapsed="false">
      <c r="A3750" s="0" t="n">
        <v>3749</v>
      </c>
      <c r="B3750" s="0" t="s">
        <v>16326</v>
      </c>
      <c r="C3750" s="0" t="s">
        <v>21</v>
      </c>
      <c r="D3750" s="0" t="s">
        <v>54</v>
      </c>
      <c r="E3750" s="0" t="s">
        <v>1822</v>
      </c>
      <c r="F3750" s="0" t="s">
        <v>16331</v>
      </c>
      <c r="G3750" s="0" t="s">
        <v>16332</v>
      </c>
      <c r="H3750" s="0" t="s">
        <v>16333</v>
      </c>
      <c r="I3750" s="1" t="n">
        <v>35.934</v>
      </c>
      <c r="J3750" s="2" t="s">
        <v>16334</v>
      </c>
      <c r="K3750" s="2" t="s">
        <v>686</v>
      </c>
      <c r="L3750" s="0" t="s">
        <v>29</v>
      </c>
      <c r="M3750" s="0" t="s">
        <v>29</v>
      </c>
      <c r="N3750" s="0" t="s">
        <v>29</v>
      </c>
      <c r="O3750" s="2" t="s">
        <v>1718</v>
      </c>
      <c r="P3750" s="2" t="s">
        <v>129</v>
      </c>
      <c r="Q3750" s="0" t="n">
        <f aca="false">_xlfn.UNICODE(B3750)</f>
        <v>76</v>
      </c>
      <c r="R3750" s="0" t="str">
        <f aca="false">IF(MIDB(B3750,1,10)="Candidatus",MIDB(B3750,FIND(" ",B3750,1)+1,FIND(" ",B3750,12)-FIND(" ",B3750,1)),IF(AND(Q3750&gt;=65,Q3750&lt;=90),MIDB(B3750,1,FIND(" ",B3750,1)),"-"))</f>
        <v>Lactococcus </v>
      </c>
      <c r="S3750" s="0" t="str">
        <f aca="false">IF(MIDB(B3750,1,10)="Candidatus",MIDB(B3750,FIND(" ",B3750,12)+1,IFERROR(FIND(" ",B3750,FIND(" ",B3750,12)+1),LEN(B3750))-FIND(" ",B3750,12)),IF(AND(Q3750&gt;=65,Q3750&lt;=90),MIDB(B3750,FIND(" ",B3750,1),IFERROR(FIND(" ",B3750,FIND(" ",B3750,1)+1),LEN(B3750)+1)-FIND(" ",B3750,1)),"-"))</f>
        <v> lactis</v>
      </c>
      <c r="T3750" s="0" t="n">
        <v>1</v>
      </c>
    </row>
    <row r="3751" customFormat="false" ht="12.8" hidden="false" customHeight="false" outlineLevel="0" collapsed="false">
      <c r="A3751" s="0" t="n">
        <v>3750</v>
      </c>
      <c r="B3751" s="0" t="s">
        <v>16326</v>
      </c>
      <c r="C3751" s="0" t="s">
        <v>21</v>
      </c>
      <c r="D3751" s="0" t="s">
        <v>54</v>
      </c>
      <c r="E3751" s="0" t="s">
        <v>1822</v>
      </c>
      <c r="F3751" s="0" t="s">
        <v>16335</v>
      </c>
      <c r="G3751" s="0" t="s">
        <v>16336</v>
      </c>
      <c r="H3751" s="0" t="s">
        <v>16337</v>
      </c>
      <c r="I3751" s="1" t="n">
        <v>5.543</v>
      </c>
      <c r="J3751" s="2" t="s">
        <v>16338</v>
      </c>
      <c r="K3751" s="2" t="s">
        <v>112</v>
      </c>
      <c r="L3751" s="0" t="s">
        <v>29</v>
      </c>
      <c r="M3751" s="0" t="s">
        <v>29</v>
      </c>
      <c r="N3751" s="0" t="s">
        <v>29</v>
      </c>
      <c r="O3751" s="2" t="s">
        <v>52</v>
      </c>
      <c r="P3751" s="2" t="s">
        <v>46</v>
      </c>
      <c r="Q3751" s="0" t="n">
        <f aca="false">_xlfn.UNICODE(B3751)</f>
        <v>76</v>
      </c>
      <c r="R3751" s="0" t="str">
        <f aca="false">IF(MIDB(B3751,1,10)="Candidatus",MIDB(B3751,FIND(" ",B3751,1)+1,FIND(" ",B3751,12)-FIND(" ",B3751,1)),IF(AND(Q3751&gt;=65,Q3751&lt;=90),MIDB(B3751,1,FIND(" ",B3751,1)),"-"))</f>
        <v>Lactococcus </v>
      </c>
      <c r="S3751" s="0" t="str">
        <f aca="false">IF(MIDB(B3751,1,10)="Candidatus",MIDB(B3751,FIND(" ",B3751,12)+1,IFERROR(FIND(" ",B3751,FIND(" ",B3751,12)+1),LEN(B3751))-FIND(" ",B3751,12)),IF(AND(Q3751&gt;=65,Q3751&lt;=90),MIDB(B3751,FIND(" ",B3751,1),IFERROR(FIND(" ",B3751,FIND(" ",B3751,1)+1),LEN(B3751)+1)-FIND(" ",B3751,1)),"-"))</f>
        <v> lactis</v>
      </c>
      <c r="T3751" s="0" t="n">
        <v>1</v>
      </c>
    </row>
    <row r="3752" customFormat="false" ht="12.8" hidden="false" customHeight="false" outlineLevel="0" collapsed="false">
      <c r="A3752" s="0" t="n">
        <v>3751</v>
      </c>
      <c r="B3752" s="0" t="s">
        <v>16326</v>
      </c>
      <c r="C3752" s="0" t="s">
        <v>21</v>
      </c>
      <c r="D3752" s="0" t="s">
        <v>54</v>
      </c>
      <c r="E3752" s="0" t="s">
        <v>1822</v>
      </c>
      <c r="F3752" s="0" t="s">
        <v>16339</v>
      </c>
      <c r="G3752" s="0" t="s">
        <v>16340</v>
      </c>
      <c r="H3752" s="0" t="s">
        <v>16341</v>
      </c>
      <c r="I3752" s="1" t="n">
        <v>2.262</v>
      </c>
      <c r="J3752" s="2" t="s">
        <v>16342</v>
      </c>
      <c r="K3752" s="2" t="s">
        <v>129</v>
      </c>
      <c r="L3752" s="0" t="s">
        <v>29</v>
      </c>
      <c r="M3752" s="0" t="s">
        <v>29</v>
      </c>
      <c r="N3752" s="0" t="s">
        <v>29</v>
      </c>
      <c r="O3752" s="2" t="s">
        <v>129</v>
      </c>
      <c r="P3752" s="0" t="s">
        <v>29</v>
      </c>
      <c r="Q3752" s="0" t="n">
        <f aca="false">_xlfn.UNICODE(B3752)</f>
        <v>76</v>
      </c>
      <c r="R3752" s="0" t="str">
        <f aca="false">IF(MIDB(B3752,1,10)="Candidatus",MIDB(B3752,FIND(" ",B3752,1)+1,FIND(" ",B3752,12)-FIND(" ",B3752,1)),IF(AND(Q3752&gt;=65,Q3752&lt;=90),MIDB(B3752,1,FIND(" ",B3752,1)),"-"))</f>
        <v>Lactococcus </v>
      </c>
      <c r="S3752" s="0" t="str">
        <f aca="false">IF(MIDB(B3752,1,10)="Candidatus",MIDB(B3752,FIND(" ",B3752,12)+1,IFERROR(FIND(" ",B3752,FIND(" ",B3752,12)+1),LEN(B3752))-FIND(" ",B3752,12)),IF(AND(Q3752&gt;=65,Q3752&lt;=90),MIDB(B3752,FIND(" ",B3752,1),IFERROR(FIND(" ",B3752,FIND(" ",B3752,1)+1),LEN(B3752)+1)-FIND(" ",B3752,1)),"-"))</f>
        <v> lactis</v>
      </c>
      <c r="T3752" s="0" t="n">
        <v>1</v>
      </c>
    </row>
    <row r="3753" customFormat="false" ht="12.8" hidden="false" customHeight="false" outlineLevel="0" collapsed="false">
      <c r="A3753" s="0" t="n">
        <v>3752</v>
      </c>
      <c r="B3753" s="0" t="s">
        <v>16326</v>
      </c>
      <c r="C3753" s="0" t="s">
        <v>21</v>
      </c>
      <c r="D3753" s="0" t="s">
        <v>54</v>
      </c>
      <c r="E3753" s="0" t="s">
        <v>1822</v>
      </c>
      <c r="F3753" s="0" t="s">
        <v>16343</v>
      </c>
      <c r="G3753" s="0" t="s">
        <v>16344</v>
      </c>
      <c r="H3753" s="0" t="s">
        <v>16345</v>
      </c>
      <c r="I3753" s="1" t="n">
        <v>44.098</v>
      </c>
      <c r="J3753" s="2" t="s">
        <v>16346</v>
      </c>
      <c r="K3753" s="2" t="s">
        <v>4325</v>
      </c>
      <c r="L3753" s="0" t="s">
        <v>29</v>
      </c>
      <c r="M3753" s="0" t="s">
        <v>29</v>
      </c>
      <c r="N3753" s="0" t="s">
        <v>29</v>
      </c>
      <c r="O3753" s="2" t="s">
        <v>232</v>
      </c>
      <c r="P3753" s="2" t="s">
        <v>46</v>
      </c>
      <c r="Q3753" s="0" t="n">
        <f aca="false">_xlfn.UNICODE(B3753)</f>
        <v>76</v>
      </c>
      <c r="R3753" s="0" t="str">
        <f aca="false">IF(MIDB(B3753,1,10)="Candidatus",MIDB(B3753,FIND(" ",B3753,1)+1,FIND(" ",B3753,12)-FIND(" ",B3753,1)),IF(AND(Q3753&gt;=65,Q3753&lt;=90),MIDB(B3753,1,FIND(" ",B3753,1)),"-"))</f>
        <v>Lactococcus </v>
      </c>
      <c r="S3753" s="0" t="str">
        <f aca="false">IF(MIDB(B3753,1,10)="Candidatus",MIDB(B3753,FIND(" ",B3753,12)+1,IFERROR(FIND(" ",B3753,FIND(" ",B3753,12)+1),LEN(B3753))-FIND(" ",B3753,12)),IF(AND(Q3753&gt;=65,Q3753&lt;=90),MIDB(B3753,FIND(" ",B3753,1),IFERROR(FIND(" ",B3753,FIND(" ",B3753,1)+1),LEN(B3753)+1)-FIND(" ",B3753,1)),"-"))</f>
        <v> lactis</v>
      </c>
      <c r="T3753" s="0" t="n">
        <v>1</v>
      </c>
    </row>
    <row r="3754" customFormat="false" ht="12.8" hidden="false" customHeight="false" outlineLevel="0" collapsed="false">
      <c r="A3754" s="0" t="n">
        <v>3753</v>
      </c>
      <c r="B3754" s="0" t="s">
        <v>16347</v>
      </c>
      <c r="C3754" s="0" t="s">
        <v>21</v>
      </c>
      <c r="D3754" s="0" t="s">
        <v>54</v>
      </c>
      <c r="E3754" s="0" t="s">
        <v>1822</v>
      </c>
      <c r="F3754" s="0" t="s">
        <v>16348</v>
      </c>
      <c r="G3754" s="0" t="s">
        <v>16349</v>
      </c>
      <c r="H3754" s="0" t="s">
        <v>16350</v>
      </c>
      <c r="I3754" s="1" t="n">
        <v>37.51</v>
      </c>
      <c r="J3754" s="2" t="s">
        <v>16351</v>
      </c>
      <c r="K3754" s="2" t="s">
        <v>252</v>
      </c>
      <c r="L3754" s="0" t="s">
        <v>29</v>
      </c>
      <c r="M3754" s="0" t="s">
        <v>29</v>
      </c>
      <c r="N3754" s="0" t="s">
        <v>29</v>
      </c>
      <c r="O3754" s="2" t="s">
        <v>1718</v>
      </c>
      <c r="P3754" s="2" t="s">
        <v>60</v>
      </c>
      <c r="Q3754" s="0" t="n">
        <f aca="false">_xlfn.UNICODE(B3754)</f>
        <v>76</v>
      </c>
      <c r="R3754" s="0" t="str">
        <f aca="false">IF(MIDB(B3754,1,10)="Candidatus",MIDB(B3754,FIND(" ",B3754,1)+1,FIND(" ",B3754,12)-FIND(" ",B3754,1)),IF(AND(Q3754&gt;=65,Q3754&lt;=90),MIDB(B3754,1,FIND(" ",B3754,1)),"-"))</f>
        <v>Lactococcus </v>
      </c>
      <c r="S3754" s="0" t="str">
        <f aca="false">IF(MIDB(B3754,1,10)="Candidatus",MIDB(B3754,FIND(" ",B3754,12)+1,IFERROR(FIND(" ",B3754,FIND(" ",B3754,12)+1),LEN(B3754))-FIND(" ",B3754,12)),IF(AND(Q3754&gt;=65,Q3754&lt;=90),MIDB(B3754,FIND(" ",B3754,1),IFERROR(FIND(" ",B3754,FIND(" ",B3754,1)+1),LEN(B3754)+1)-FIND(" ",B3754,1)),"-"))</f>
        <v> lactis</v>
      </c>
      <c r="T3754" s="0" t="n">
        <v>1</v>
      </c>
    </row>
    <row r="3755" customFormat="false" ht="12.8" hidden="false" customHeight="false" outlineLevel="0" collapsed="false">
      <c r="A3755" s="0" t="n">
        <v>3754</v>
      </c>
      <c r="B3755" s="0" t="s">
        <v>16352</v>
      </c>
      <c r="C3755" s="0" t="s">
        <v>21</v>
      </c>
      <c r="D3755" s="0" t="s">
        <v>54</v>
      </c>
      <c r="E3755" s="0" t="s">
        <v>1822</v>
      </c>
      <c r="F3755" s="2" t="s">
        <v>60</v>
      </c>
      <c r="G3755" s="0" t="s">
        <v>16353</v>
      </c>
      <c r="H3755" s="0" t="s">
        <v>16354</v>
      </c>
      <c r="I3755" s="1" t="n">
        <v>1.278</v>
      </c>
      <c r="J3755" s="2" t="s">
        <v>16355</v>
      </c>
      <c r="K3755" s="2" t="s">
        <v>129</v>
      </c>
      <c r="L3755" s="0" t="s">
        <v>29</v>
      </c>
      <c r="M3755" s="0" t="s">
        <v>29</v>
      </c>
      <c r="N3755" s="0" t="s">
        <v>29</v>
      </c>
      <c r="O3755" s="2" t="s">
        <v>129</v>
      </c>
      <c r="P3755" s="0" t="s">
        <v>29</v>
      </c>
      <c r="Q3755" s="0" t="n">
        <f aca="false">_xlfn.UNICODE(B3755)</f>
        <v>76</v>
      </c>
      <c r="R3755" s="0" t="str">
        <f aca="false">IF(MIDB(B3755,1,10)="Candidatus",MIDB(B3755,FIND(" ",B3755,1)+1,FIND(" ",B3755,12)-FIND(" ",B3755,1)),IF(AND(Q3755&gt;=65,Q3755&lt;=90),MIDB(B3755,1,FIND(" ",B3755,1)),"-"))</f>
        <v>Lactococcus </v>
      </c>
      <c r="S3755" s="0" t="str">
        <f aca="false">IF(MIDB(B3755,1,10)="Candidatus",MIDB(B3755,FIND(" ",B3755,12)+1,IFERROR(FIND(" ",B3755,FIND(" ",B3755,12)+1),LEN(B3755))-FIND(" ",B3755,12)),IF(AND(Q3755&gt;=65,Q3755&lt;=90),MIDB(B3755,FIND(" ",B3755,1),IFERROR(FIND(" ",B3755,FIND(" ",B3755,1)+1),LEN(B3755)+1)-FIND(" ",B3755,1)),"-"))</f>
        <v> lactis</v>
      </c>
      <c r="T3755" s="0" t="n">
        <v>1</v>
      </c>
    </row>
    <row r="3756" customFormat="false" ht="12.8" hidden="false" customHeight="false" outlineLevel="0" collapsed="false">
      <c r="A3756" s="0" t="n">
        <v>3755</v>
      </c>
      <c r="B3756" s="0" t="s">
        <v>16352</v>
      </c>
      <c r="C3756" s="0" t="s">
        <v>21</v>
      </c>
      <c r="D3756" s="0" t="s">
        <v>54</v>
      </c>
      <c r="E3756" s="0" t="s">
        <v>1822</v>
      </c>
      <c r="F3756" s="2" t="s">
        <v>46</v>
      </c>
      <c r="G3756" s="0" t="s">
        <v>16356</v>
      </c>
      <c r="H3756" s="0" t="s">
        <v>16357</v>
      </c>
      <c r="I3756" s="1" t="n">
        <v>4.094</v>
      </c>
      <c r="J3756" s="2" t="s">
        <v>16358</v>
      </c>
      <c r="K3756" s="2" t="s">
        <v>129</v>
      </c>
      <c r="L3756" s="0" t="s">
        <v>29</v>
      </c>
      <c r="M3756" s="0" t="s">
        <v>29</v>
      </c>
      <c r="N3756" s="0" t="s">
        <v>29</v>
      </c>
      <c r="O3756" s="2" t="s">
        <v>28</v>
      </c>
      <c r="P3756" s="2" t="s">
        <v>46</v>
      </c>
      <c r="Q3756" s="0" t="n">
        <f aca="false">_xlfn.UNICODE(B3756)</f>
        <v>76</v>
      </c>
      <c r="R3756" s="0" t="str">
        <f aca="false">IF(MIDB(B3756,1,10)="Candidatus",MIDB(B3756,FIND(" ",B3756,1)+1,FIND(" ",B3756,12)-FIND(" ",B3756,1)),IF(AND(Q3756&gt;=65,Q3756&lt;=90),MIDB(B3756,1,FIND(" ",B3756,1)),"-"))</f>
        <v>Lactococcus </v>
      </c>
      <c r="S3756" s="0" t="str">
        <f aca="false">IF(MIDB(B3756,1,10)="Candidatus",MIDB(B3756,FIND(" ",B3756,12)+1,IFERROR(FIND(" ",B3756,FIND(" ",B3756,12)+1),LEN(B3756))-FIND(" ",B3756,12)),IF(AND(Q3756&gt;=65,Q3756&lt;=90),MIDB(B3756,FIND(" ",B3756,1),IFERROR(FIND(" ",B3756,FIND(" ",B3756,1)+1),LEN(B3756)+1)-FIND(" ",B3756,1)),"-"))</f>
        <v> lactis</v>
      </c>
      <c r="T3756" s="0" t="n">
        <v>1</v>
      </c>
    </row>
    <row r="3757" customFormat="false" ht="12.8" hidden="false" customHeight="false" outlineLevel="0" collapsed="false">
      <c r="A3757" s="0" t="n">
        <v>3756</v>
      </c>
      <c r="B3757" s="0" t="s">
        <v>16352</v>
      </c>
      <c r="C3757" s="0" t="s">
        <v>21</v>
      </c>
      <c r="D3757" s="0" t="s">
        <v>54</v>
      </c>
      <c r="E3757" s="0" t="s">
        <v>1822</v>
      </c>
      <c r="F3757" s="2" t="s">
        <v>88</v>
      </c>
      <c r="G3757" s="0" t="s">
        <v>16359</v>
      </c>
      <c r="H3757" s="0" t="s">
        <v>16360</v>
      </c>
      <c r="I3757" s="1" t="n">
        <v>0.87</v>
      </c>
      <c r="J3757" s="2" t="s">
        <v>16361</v>
      </c>
      <c r="K3757" s="2" t="s">
        <v>88</v>
      </c>
      <c r="L3757" s="0" t="s">
        <v>29</v>
      </c>
      <c r="M3757" s="0" t="s">
        <v>29</v>
      </c>
      <c r="N3757" s="0" t="s">
        <v>29</v>
      </c>
      <c r="O3757" s="2" t="s">
        <v>88</v>
      </c>
      <c r="P3757" s="0" t="s">
        <v>29</v>
      </c>
      <c r="Q3757" s="0" t="n">
        <f aca="false">_xlfn.UNICODE(B3757)</f>
        <v>76</v>
      </c>
      <c r="R3757" s="0" t="str">
        <f aca="false">IF(MIDB(B3757,1,10)="Candidatus",MIDB(B3757,FIND(" ",B3757,1)+1,FIND(" ",B3757,12)-FIND(" ",B3757,1)),IF(AND(Q3757&gt;=65,Q3757&lt;=90),MIDB(B3757,1,FIND(" ",B3757,1)),"-"))</f>
        <v>Lactococcus </v>
      </c>
      <c r="S3757" s="0" t="str">
        <f aca="false">IF(MIDB(B3757,1,10)="Candidatus",MIDB(B3757,FIND(" ",B3757,12)+1,IFERROR(FIND(" ",B3757,FIND(" ",B3757,12)+1),LEN(B3757))-FIND(" ",B3757,12)),IF(AND(Q3757&gt;=65,Q3757&lt;=90),MIDB(B3757,FIND(" ",B3757,1),IFERROR(FIND(" ",B3757,FIND(" ",B3757,1)+1),LEN(B3757)+1)-FIND(" ",B3757,1)),"-"))</f>
        <v> lactis</v>
      </c>
      <c r="T3757" s="0" t="n">
        <v>1</v>
      </c>
    </row>
    <row r="3758" customFormat="false" ht="12.8" hidden="false" customHeight="false" outlineLevel="0" collapsed="false">
      <c r="A3758" s="0" t="n">
        <v>3757</v>
      </c>
      <c r="B3758" s="0" t="s">
        <v>16362</v>
      </c>
      <c r="C3758" s="0" t="s">
        <v>21</v>
      </c>
      <c r="D3758" s="0" t="s">
        <v>54</v>
      </c>
      <c r="E3758" s="0" t="s">
        <v>1822</v>
      </c>
      <c r="F3758" s="0" t="s">
        <v>16363</v>
      </c>
      <c r="G3758" s="0" t="s">
        <v>16364</v>
      </c>
      <c r="H3758" s="0" t="s">
        <v>16365</v>
      </c>
      <c r="I3758" s="1" t="n">
        <v>37.571</v>
      </c>
      <c r="J3758" s="2" t="s">
        <v>16366</v>
      </c>
      <c r="K3758" s="2" t="s">
        <v>252</v>
      </c>
      <c r="L3758" s="0" t="s">
        <v>29</v>
      </c>
      <c r="M3758" s="0" t="s">
        <v>29</v>
      </c>
      <c r="N3758" s="0" t="s">
        <v>29</v>
      </c>
      <c r="O3758" s="2" t="s">
        <v>1718</v>
      </c>
      <c r="P3758" s="2" t="s">
        <v>60</v>
      </c>
      <c r="Q3758" s="0" t="n">
        <f aca="false">_xlfn.UNICODE(B3758)</f>
        <v>76</v>
      </c>
      <c r="R3758" s="0" t="str">
        <f aca="false">IF(MIDB(B3758,1,10)="Candidatus",MIDB(B3758,FIND(" ",B3758,1)+1,FIND(" ",B3758,12)-FIND(" ",B3758,1)),IF(AND(Q3758&gt;=65,Q3758&lt;=90),MIDB(B3758,1,FIND(" ",B3758,1)),"-"))</f>
        <v>Lactococcus </v>
      </c>
      <c r="S3758" s="0" t="str">
        <f aca="false">IF(MIDB(B3758,1,10)="Candidatus",MIDB(B3758,FIND(" ",B3758,12)+1,IFERROR(FIND(" ",B3758,FIND(" ",B3758,12)+1),LEN(B3758))-FIND(" ",B3758,12)),IF(AND(Q3758&gt;=65,Q3758&lt;=90),MIDB(B3758,FIND(" ",B3758,1),IFERROR(FIND(" ",B3758,FIND(" ",B3758,1)+1),LEN(B3758)+1)-FIND(" ",B3758,1)),"-"))</f>
        <v> lactis</v>
      </c>
      <c r="T3758" s="0" t="n">
        <v>1</v>
      </c>
    </row>
    <row r="3759" customFormat="false" ht="12.8" hidden="false" customHeight="false" outlineLevel="0" collapsed="false">
      <c r="A3759" s="0" t="n">
        <v>3758</v>
      </c>
      <c r="B3759" s="0" t="s">
        <v>16367</v>
      </c>
      <c r="C3759" s="0" t="s">
        <v>21</v>
      </c>
      <c r="D3759" s="0" t="s">
        <v>54</v>
      </c>
      <c r="E3759" s="0" t="s">
        <v>1822</v>
      </c>
      <c r="F3759" s="0" t="s">
        <v>675</v>
      </c>
      <c r="G3759" s="0" t="s">
        <v>16368</v>
      </c>
      <c r="H3759" s="0" t="s">
        <v>16369</v>
      </c>
      <c r="I3759" s="1" t="n">
        <v>55.671</v>
      </c>
      <c r="J3759" s="2" t="s">
        <v>16370</v>
      </c>
      <c r="K3759" s="2" t="s">
        <v>2508</v>
      </c>
      <c r="L3759" s="0" t="s">
        <v>29</v>
      </c>
      <c r="M3759" s="0" t="s">
        <v>29</v>
      </c>
      <c r="N3759" s="0" t="s">
        <v>29</v>
      </c>
      <c r="O3759" s="2" t="s">
        <v>653</v>
      </c>
      <c r="P3759" s="2" t="s">
        <v>46</v>
      </c>
      <c r="Q3759" s="0" t="n">
        <f aca="false">_xlfn.UNICODE(B3759)</f>
        <v>76</v>
      </c>
      <c r="R3759" s="0" t="str">
        <f aca="false">IF(MIDB(B3759,1,10)="Candidatus",MIDB(B3759,FIND(" ",B3759,1)+1,FIND(" ",B3759,12)-FIND(" ",B3759,1)),IF(AND(Q3759&gt;=65,Q3759&lt;=90),MIDB(B3759,1,FIND(" ",B3759,1)),"-"))</f>
        <v>Lactococcus </v>
      </c>
      <c r="S3759" s="0" t="str">
        <f aca="false">IF(MIDB(B3759,1,10)="Candidatus",MIDB(B3759,FIND(" ",B3759,12)+1,IFERROR(FIND(" ",B3759,FIND(" ",B3759,12)+1),LEN(B3759))-FIND(" ",B3759,12)),IF(AND(Q3759&gt;=65,Q3759&lt;=90),MIDB(B3759,FIND(" ",B3759,1),IFERROR(FIND(" ",B3759,FIND(" ",B3759,1)+1),LEN(B3759)+1)-FIND(" ",B3759,1)),"-"))</f>
        <v> piscium</v>
      </c>
      <c r="T3759" s="0" t="n">
        <v>1</v>
      </c>
    </row>
    <row r="3760" customFormat="false" ht="12.8" hidden="false" customHeight="false" outlineLevel="0" collapsed="false">
      <c r="A3760" s="0" t="n">
        <v>3759</v>
      </c>
      <c r="B3760" s="0" t="s">
        <v>16367</v>
      </c>
      <c r="C3760" s="0" t="s">
        <v>21</v>
      </c>
      <c r="D3760" s="0" t="s">
        <v>54</v>
      </c>
      <c r="E3760" s="0" t="s">
        <v>1822</v>
      </c>
      <c r="F3760" s="0" t="s">
        <v>681</v>
      </c>
      <c r="G3760" s="0" t="s">
        <v>16371</v>
      </c>
      <c r="H3760" s="0" t="s">
        <v>16372</v>
      </c>
      <c r="I3760" s="1" t="n">
        <v>53.257</v>
      </c>
      <c r="J3760" s="2" t="s">
        <v>16373</v>
      </c>
      <c r="K3760" s="2" t="s">
        <v>311</v>
      </c>
      <c r="L3760" s="0" t="s">
        <v>29</v>
      </c>
      <c r="M3760" s="0" t="s">
        <v>29</v>
      </c>
      <c r="N3760" s="0" t="s">
        <v>29</v>
      </c>
      <c r="O3760" s="2" t="s">
        <v>471</v>
      </c>
      <c r="P3760" s="2" t="s">
        <v>60</v>
      </c>
      <c r="Q3760" s="0" t="n">
        <f aca="false">_xlfn.UNICODE(B3760)</f>
        <v>76</v>
      </c>
      <c r="R3760" s="0" t="str">
        <f aca="false">IF(MIDB(B3760,1,10)="Candidatus",MIDB(B3760,FIND(" ",B3760,1)+1,FIND(" ",B3760,12)-FIND(" ",B3760,1)),IF(AND(Q3760&gt;=65,Q3760&lt;=90),MIDB(B3760,1,FIND(" ",B3760,1)),"-"))</f>
        <v>Lactococcus </v>
      </c>
      <c r="S3760" s="0" t="str">
        <f aca="false">IF(MIDB(B3760,1,10)="Candidatus",MIDB(B3760,FIND(" ",B3760,12)+1,IFERROR(FIND(" ",B3760,FIND(" ",B3760,12)+1),LEN(B3760))-FIND(" ",B3760,12)),IF(AND(Q3760&gt;=65,Q3760&lt;=90),MIDB(B3760,FIND(" ",B3760,1),IFERROR(FIND(" ",B3760,FIND(" ",B3760,1)+1),LEN(B3760)+1)-FIND(" ",B3760,1)),"-"))</f>
        <v> piscium</v>
      </c>
      <c r="T3760" s="0" t="n">
        <v>1</v>
      </c>
    </row>
    <row r="3761" customFormat="false" ht="12.8" hidden="false" customHeight="false" outlineLevel="0" collapsed="false">
      <c r="A3761" s="0" t="n">
        <v>3760</v>
      </c>
      <c r="B3761" s="0" t="s">
        <v>16374</v>
      </c>
      <c r="C3761" s="0" t="s">
        <v>21</v>
      </c>
      <c r="D3761" s="0" t="s">
        <v>90</v>
      </c>
      <c r="E3761" s="0" t="s">
        <v>459</v>
      </c>
      <c r="F3761" s="0" t="s">
        <v>16375</v>
      </c>
      <c r="G3761" s="0" t="s">
        <v>16376</v>
      </c>
      <c r="H3761" s="0" t="s">
        <v>16377</v>
      </c>
      <c r="I3761" s="1" t="n">
        <v>15.665</v>
      </c>
      <c r="J3761" s="2" t="s">
        <v>16378</v>
      </c>
      <c r="K3761" s="2" t="s">
        <v>276</v>
      </c>
      <c r="L3761" s="0" t="s">
        <v>29</v>
      </c>
      <c r="M3761" s="0" t="s">
        <v>29</v>
      </c>
      <c r="N3761" s="0" t="s">
        <v>29</v>
      </c>
      <c r="O3761" s="2" t="s">
        <v>276</v>
      </c>
      <c r="P3761" s="0" t="s">
        <v>29</v>
      </c>
      <c r="Q3761" s="0" t="n">
        <f aca="false">_xlfn.UNICODE(B3761)</f>
        <v>76</v>
      </c>
      <c r="R3761" s="0" t="str">
        <f aca="false">IF(MIDB(B3761,1,10)="Candidatus",MIDB(B3761,FIND(" ",B3761,1)+1,FIND(" ",B3761,12)-FIND(" ",B3761,1)),IF(AND(Q3761&gt;=65,Q3761&lt;=90),MIDB(B3761,1,FIND(" ",B3761,1)),"-"))</f>
        <v>Laribacter </v>
      </c>
      <c r="S3761" s="0" t="str">
        <f aca="false">IF(MIDB(B3761,1,10)="Candidatus",MIDB(B3761,FIND(" ",B3761,12)+1,IFERROR(FIND(" ",B3761,FIND(" ",B3761,12)+1),LEN(B3761))-FIND(" ",B3761,12)),IF(AND(Q3761&gt;=65,Q3761&lt;=90),MIDB(B3761,FIND(" ",B3761,1),IFERROR(FIND(" ",B3761,FIND(" ",B3761,1)+1),LEN(B3761)+1)-FIND(" ",B3761,1)),"-"))</f>
        <v> hongkongensis</v>
      </c>
      <c r="T3761" s="0" t="n">
        <v>1</v>
      </c>
    </row>
    <row r="3762" customFormat="false" ht="12.8" hidden="false" customHeight="false" outlineLevel="0" collapsed="false">
      <c r="A3762" s="0" t="n">
        <v>3761</v>
      </c>
      <c r="B3762" s="0" t="s">
        <v>16379</v>
      </c>
      <c r="C3762" s="0" t="s">
        <v>21</v>
      </c>
      <c r="D3762" s="0" t="s">
        <v>90</v>
      </c>
      <c r="E3762" s="0" t="s">
        <v>459</v>
      </c>
      <c r="F3762" s="0" t="s">
        <v>16380</v>
      </c>
      <c r="G3762" s="0" t="s">
        <v>16381</v>
      </c>
      <c r="H3762" s="0" t="s">
        <v>16382</v>
      </c>
      <c r="I3762" s="1" t="n">
        <v>8.266</v>
      </c>
      <c r="J3762" s="2" t="s">
        <v>16383</v>
      </c>
      <c r="K3762" s="2" t="s">
        <v>129</v>
      </c>
      <c r="L3762" s="0" t="s">
        <v>29</v>
      </c>
      <c r="M3762" s="0" t="s">
        <v>29</v>
      </c>
      <c r="N3762" s="0" t="s">
        <v>29</v>
      </c>
      <c r="O3762" s="2" t="s">
        <v>129</v>
      </c>
      <c r="P3762" s="0" t="s">
        <v>29</v>
      </c>
      <c r="Q3762" s="0" t="n">
        <f aca="false">_xlfn.UNICODE(B3762)</f>
        <v>76</v>
      </c>
      <c r="R3762" s="0" t="str">
        <f aca="false">IF(MIDB(B3762,1,10)="Candidatus",MIDB(B3762,FIND(" ",B3762,1)+1,FIND(" ",B3762,12)-FIND(" ",B3762,1)),IF(AND(Q3762&gt;=65,Q3762&lt;=90),MIDB(B3762,1,FIND(" ",B3762,1)),"-"))</f>
        <v>Laribacter </v>
      </c>
      <c r="S3762" s="0" t="str">
        <f aca="false">IF(MIDB(B3762,1,10)="Candidatus",MIDB(B3762,FIND(" ",B3762,12)+1,IFERROR(FIND(" ",B3762,FIND(" ",B3762,12)+1),LEN(B3762))-FIND(" ",B3762,12)),IF(AND(Q3762&gt;=65,Q3762&lt;=90),MIDB(B3762,FIND(" ",B3762,1),IFERROR(FIND(" ",B3762,FIND(" ",B3762,1)+1),LEN(B3762)+1)-FIND(" ",B3762,1)),"-"))</f>
        <v> hongkongensis</v>
      </c>
      <c r="T3762" s="0" t="n">
        <v>1</v>
      </c>
    </row>
    <row r="3763" customFormat="false" ht="12.8" hidden="false" customHeight="false" outlineLevel="0" collapsed="false">
      <c r="A3763" s="0" t="n">
        <v>3762</v>
      </c>
      <c r="B3763" s="0" t="s">
        <v>16384</v>
      </c>
      <c r="C3763" s="0" t="s">
        <v>21</v>
      </c>
      <c r="D3763" s="0" t="s">
        <v>90</v>
      </c>
      <c r="E3763" s="0" t="s">
        <v>2066</v>
      </c>
      <c r="F3763" s="2" t="s">
        <v>60</v>
      </c>
      <c r="G3763" s="0" t="s">
        <v>16385</v>
      </c>
      <c r="H3763" s="0" t="s">
        <v>16386</v>
      </c>
      <c r="I3763" s="1" t="n">
        <v>194.613</v>
      </c>
      <c r="J3763" s="2" t="s">
        <v>16387</v>
      </c>
      <c r="K3763" s="2" t="s">
        <v>729</v>
      </c>
      <c r="L3763" s="0" t="s">
        <v>29</v>
      </c>
      <c r="M3763" s="0" t="s">
        <v>29</v>
      </c>
      <c r="N3763" s="0" t="s">
        <v>29</v>
      </c>
      <c r="O3763" s="2" t="s">
        <v>743</v>
      </c>
      <c r="P3763" s="2" t="s">
        <v>46</v>
      </c>
      <c r="Q3763" s="0" t="n">
        <f aca="false">_xlfn.UNICODE(B3763)</f>
        <v>76</v>
      </c>
      <c r="R3763" s="0" t="str">
        <f aca="false">IF(MIDB(B3763,1,10)="Candidatus",MIDB(B3763,FIND(" ",B3763,1)+1,FIND(" ",B3763,12)-FIND(" ",B3763,1)),IF(AND(Q3763&gt;=65,Q3763&lt;=90),MIDB(B3763,1,FIND(" ",B3763,1)),"-"))</f>
        <v>Lawsonia </v>
      </c>
      <c r="S3763" s="0" t="str">
        <f aca="false">IF(MIDB(B3763,1,10)="Candidatus",MIDB(B3763,FIND(" ",B3763,12)+1,IFERROR(FIND(" ",B3763,FIND(" ",B3763,12)+1),LEN(B3763))-FIND(" ",B3763,12)),IF(AND(Q3763&gt;=65,Q3763&lt;=90),MIDB(B3763,FIND(" ",B3763,1),IFERROR(FIND(" ",B3763,FIND(" ",B3763,1)+1),LEN(B3763)+1)-FIND(" ",B3763,1)),"-"))</f>
        <v> intracellularis</v>
      </c>
      <c r="T3763" s="0" t="n">
        <v>1</v>
      </c>
    </row>
    <row r="3764" customFormat="false" ht="12.8" hidden="false" customHeight="false" outlineLevel="0" collapsed="false">
      <c r="A3764" s="0" t="n">
        <v>3763</v>
      </c>
      <c r="B3764" s="0" t="s">
        <v>16384</v>
      </c>
      <c r="C3764" s="0" t="s">
        <v>21</v>
      </c>
      <c r="D3764" s="0" t="s">
        <v>90</v>
      </c>
      <c r="E3764" s="0" t="s">
        <v>2066</v>
      </c>
      <c r="F3764" s="2" t="s">
        <v>46</v>
      </c>
      <c r="G3764" s="0" t="s">
        <v>16388</v>
      </c>
      <c r="H3764" s="0" t="s">
        <v>16389</v>
      </c>
      <c r="I3764" s="1" t="n">
        <v>27.133</v>
      </c>
      <c r="J3764" s="2" t="s">
        <v>16390</v>
      </c>
      <c r="K3764" s="2" t="s">
        <v>166</v>
      </c>
      <c r="L3764" s="0" t="s">
        <v>29</v>
      </c>
      <c r="M3764" s="0" t="s">
        <v>29</v>
      </c>
      <c r="N3764" s="0" t="s">
        <v>29</v>
      </c>
      <c r="O3764" s="2" t="s">
        <v>686</v>
      </c>
      <c r="P3764" s="2" t="s">
        <v>46</v>
      </c>
      <c r="Q3764" s="0" t="n">
        <f aca="false">_xlfn.UNICODE(B3764)</f>
        <v>76</v>
      </c>
      <c r="R3764" s="0" t="str">
        <f aca="false">IF(MIDB(B3764,1,10)="Candidatus",MIDB(B3764,FIND(" ",B3764,1)+1,FIND(" ",B3764,12)-FIND(" ",B3764,1)),IF(AND(Q3764&gt;=65,Q3764&lt;=90),MIDB(B3764,1,FIND(" ",B3764,1)),"-"))</f>
        <v>Lawsonia </v>
      </c>
      <c r="S3764" s="0" t="str">
        <f aca="false">IF(MIDB(B3764,1,10)="Candidatus",MIDB(B3764,FIND(" ",B3764,12)+1,IFERROR(FIND(" ",B3764,FIND(" ",B3764,12)+1),LEN(B3764))-FIND(" ",B3764,12)),IF(AND(Q3764&gt;=65,Q3764&lt;=90),MIDB(B3764,FIND(" ",B3764,1),IFERROR(FIND(" ",B3764,FIND(" ",B3764,1)+1),LEN(B3764)+1)-FIND(" ",B3764,1)),"-"))</f>
        <v> intracellularis</v>
      </c>
      <c r="T3764" s="0" t="n">
        <v>1</v>
      </c>
    </row>
    <row r="3765" customFormat="false" ht="12.8" hidden="false" customHeight="false" outlineLevel="0" collapsed="false">
      <c r="A3765" s="0" t="n">
        <v>3764</v>
      </c>
      <c r="B3765" s="0" t="s">
        <v>16384</v>
      </c>
      <c r="C3765" s="0" t="s">
        <v>21</v>
      </c>
      <c r="D3765" s="0" t="s">
        <v>90</v>
      </c>
      <c r="E3765" s="0" t="s">
        <v>2066</v>
      </c>
      <c r="F3765" s="2" t="s">
        <v>88</v>
      </c>
      <c r="G3765" s="0" t="s">
        <v>16391</v>
      </c>
      <c r="H3765" s="0" t="s">
        <v>16392</v>
      </c>
      <c r="I3765" s="1" t="n">
        <v>39.878</v>
      </c>
      <c r="J3765" s="2" t="s">
        <v>16393</v>
      </c>
      <c r="K3765" s="2" t="s">
        <v>515</v>
      </c>
      <c r="L3765" s="0" t="s">
        <v>29</v>
      </c>
      <c r="M3765" s="0" t="s">
        <v>29</v>
      </c>
      <c r="N3765" s="0" t="s">
        <v>29</v>
      </c>
      <c r="O3765" s="2" t="s">
        <v>515</v>
      </c>
      <c r="P3765" s="0" t="s">
        <v>29</v>
      </c>
      <c r="Q3765" s="0" t="n">
        <f aca="false">_xlfn.UNICODE(B3765)</f>
        <v>76</v>
      </c>
      <c r="R3765" s="0" t="str">
        <f aca="false">IF(MIDB(B3765,1,10)="Candidatus",MIDB(B3765,FIND(" ",B3765,1)+1,FIND(" ",B3765,12)-FIND(" ",B3765,1)),IF(AND(Q3765&gt;=65,Q3765&lt;=90),MIDB(B3765,1,FIND(" ",B3765,1)),"-"))</f>
        <v>Lawsonia </v>
      </c>
      <c r="S3765" s="0" t="str">
        <f aca="false">IF(MIDB(B3765,1,10)="Candidatus",MIDB(B3765,FIND(" ",B3765,12)+1,IFERROR(FIND(" ",B3765,FIND(" ",B3765,12)+1),LEN(B3765))-FIND(" ",B3765,12)),IF(AND(Q3765&gt;=65,Q3765&lt;=90),MIDB(B3765,FIND(" ",B3765,1),IFERROR(FIND(" ",B3765,FIND(" ",B3765,1)+1),LEN(B3765)+1)-FIND(" ",B3765,1)),"-"))</f>
        <v> intracellularis</v>
      </c>
      <c r="T3765" s="0" t="n">
        <v>1</v>
      </c>
    </row>
    <row r="3766" customFormat="false" ht="12.8" hidden="false" customHeight="false" outlineLevel="0" collapsed="false">
      <c r="A3766" s="0" t="n">
        <v>3765</v>
      </c>
      <c r="B3766" s="0" t="s">
        <v>16394</v>
      </c>
      <c r="C3766" s="0" t="s">
        <v>21</v>
      </c>
      <c r="D3766" s="0" t="s">
        <v>90</v>
      </c>
      <c r="E3766" s="0" t="s">
        <v>2066</v>
      </c>
      <c r="F3766" s="2" t="s">
        <v>60</v>
      </c>
      <c r="G3766" s="0" t="s">
        <v>16395</v>
      </c>
      <c r="H3766" s="0" t="s">
        <v>16396</v>
      </c>
      <c r="I3766" s="1" t="n">
        <v>194.553</v>
      </c>
      <c r="J3766" s="2" t="s">
        <v>16397</v>
      </c>
      <c r="K3766" s="2" t="s">
        <v>743</v>
      </c>
      <c r="L3766" s="0" t="s">
        <v>29</v>
      </c>
      <c r="M3766" s="0" t="s">
        <v>29</v>
      </c>
      <c r="N3766" s="0" t="s">
        <v>29</v>
      </c>
      <c r="O3766" s="2" t="s">
        <v>730</v>
      </c>
      <c r="P3766" s="2" t="s">
        <v>46</v>
      </c>
      <c r="Q3766" s="0" t="n">
        <f aca="false">_xlfn.UNICODE(B3766)</f>
        <v>76</v>
      </c>
      <c r="R3766" s="0" t="str">
        <f aca="false">IF(MIDB(B3766,1,10)="Candidatus",MIDB(B3766,FIND(" ",B3766,1)+1,FIND(" ",B3766,12)-FIND(" ",B3766,1)),IF(AND(Q3766&gt;=65,Q3766&lt;=90),MIDB(B3766,1,FIND(" ",B3766,1)),"-"))</f>
        <v>Lawsonia </v>
      </c>
      <c r="S3766" s="0" t="str">
        <f aca="false">IF(MIDB(B3766,1,10)="Candidatus",MIDB(B3766,FIND(" ",B3766,12)+1,IFERROR(FIND(" ",B3766,FIND(" ",B3766,12)+1),LEN(B3766))-FIND(" ",B3766,12)),IF(AND(Q3766&gt;=65,Q3766&lt;=90),MIDB(B3766,FIND(" ",B3766,1),IFERROR(FIND(" ",B3766,FIND(" ",B3766,1)+1),LEN(B3766)+1)-FIND(" ",B3766,1)),"-"))</f>
        <v> intracellularis</v>
      </c>
      <c r="T3766" s="0" t="n">
        <v>1</v>
      </c>
    </row>
    <row r="3767" customFormat="false" ht="12.8" hidden="false" customHeight="false" outlineLevel="0" collapsed="false">
      <c r="A3767" s="0" t="n">
        <v>3766</v>
      </c>
      <c r="B3767" s="0" t="s">
        <v>16394</v>
      </c>
      <c r="C3767" s="0" t="s">
        <v>21</v>
      </c>
      <c r="D3767" s="0" t="s">
        <v>90</v>
      </c>
      <c r="E3767" s="0" t="s">
        <v>2066</v>
      </c>
      <c r="F3767" s="2" t="s">
        <v>46</v>
      </c>
      <c r="G3767" s="0" t="s">
        <v>16398</v>
      </c>
      <c r="H3767" s="0" t="s">
        <v>16399</v>
      </c>
      <c r="I3767" s="1" t="n">
        <v>27.048</v>
      </c>
      <c r="J3767" s="2" t="s">
        <v>16400</v>
      </c>
      <c r="K3767" s="2" t="s">
        <v>612</v>
      </c>
      <c r="L3767" s="0" t="s">
        <v>29</v>
      </c>
      <c r="M3767" s="0" t="s">
        <v>29</v>
      </c>
      <c r="N3767" s="0" t="s">
        <v>29</v>
      </c>
      <c r="O3767" s="2" t="s">
        <v>166</v>
      </c>
      <c r="P3767" s="2" t="s">
        <v>46</v>
      </c>
      <c r="Q3767" s="0" t="n">
        <f aca="false">_xlfn.UNICODE(B3767)</f>
        <v>76</v>
      </c>
      <c r="R3767" s="0" t="str">
        <f aca="false">IF(MIDB(B3767,1,10)="Candidatus",MIDB(B3767,FIND(" ",B3767,1)+1,FIND(" ",B3767,12)-FIND(" ",B3767,1)),IF(AND(Q3767&gt;=65,Q3767&lt;=90),MIDB(B3767,1,FIND(" ",B3767,1)),"-"))</f>
        <v>Lawsonia </v>
      </c>
      <c r="S3767" s="0" t="str">
        <f aca="false">IF(MIDB(B3767,1,10)="Candidatus",MIDB(B3767,FIND(" ",B3767,12)+1,IFERROR(FIND(" ",B3767,FIND(" ",B3767,12)+1),LEN(B3767))-FIND(" ",B3767,12)),IF(AND(Q3767&gt;=65,Q3767&lt;=90),MIDB(B3767,FIND(" ",B3767,1),IFERROR(FIND(" ",B3767,FIND(" ",B3767,1)+1),LEN(B3767)+1)-FIND(" ",B3767,1)),"-"))</f>
        <v> intracellularis</v>
      </c>
      <c r="T3767" s="0" t="n">
        <v>1</v>
      </c>
    </row>
    <row r="3768" customFormat="false" ht="12.8" hidden="false" customHeight="false" outlineLevel="0" collapsed="false">
      <c r="A3768" s="0" t="n">
        <v>3767</v>
      </c>
      <c r="B3768" s="0" t="s">
        <v>16394</v>
      </c>
      <c r="C3768" s="0" t="s">
        <v>21</v>
      </c>
      <c r="D3768" s="0" t="s">
        <v>90</v>
      </c>
      <c r="E3768" s="0" t="s">
        <v>2066</v>
      </c>
      <c r="F3768" s="2" t="s">
        <v>88</v>
      </c>
      <c r="G3768" s="0" t="s">
        <v>16401</v>
      </c>
      <c r="H3768" s="0" t="s">
        <v>16402</v>
      </c>
      <c r="I3768" s="1" t="n">
        <v>39.794</v>
      </c>
      <c r="J3768" s="2" t="s">
        <v>16403</v>
      </c>
      <c r="K3768" s="2" t="s">
        <v>515</v>
      </c>
      <c r="L3768" s="0" t="s">
        <v>29</v>
      </c>
      <c r="M3768" s="0" t="s">
        <v>29</v>
      </c>
      <c r="N3768" s="0" t="s">
        <v>29</v>
      </c>
      <c r="O3768" s="2" t="s">
        <v>515</v>
      </c>
      <c r="P3768" s="0" t="s">
        <v>29</v>
      </c>
      <c r="Q3768" s="0" t="n">
        <f aca="false">_xlfn.UNICODE(B3768)</f>
        <v>76</v>
      </c>
      <c r="R3768" s="0" t="str">
        <f aca="false">IF(MIDB(B3768,1,10)="Candidatus",MIDB(B3768,FIND(" ",B3768,1)+1,FIND(" ",B3768,12)-FIND(" ",B3768,1)),IF(AND(Q3768&gt;=65,Q3768&lt;=90),MIDB(B3768,1,FIND(" ",B3768,1)),"-"))</f>
        <v>Lawsonia </v>
      </c>
      <c r="S3768" s="0" t="str">
        <f aca="false">IF(MIDB(B3768,1,10)="Candidatus",MIDB(B3768,FIND(" ",B3768,12)+1,IFERROR(FIND(" ",B3768,FIND(" ",B3768,12)+1),LEN(B3768))-FIND(" ",B3768,12)),IF(AND(Q3768&gt;=65,Q3768&lt;=90),MIDB(B3768,FIND(" ",B3768,1),IFERROR(FIND(" ",B3768,FIND(" ",B3768,1)+1),LEN(B3768)+1)-FIND(" ",B3768,1)),"-"))</f>
        <v> intracellularis</v>
      </c>
      <c r="T3768" s="0" t="n">
        <v>1</v>
      </c>
    </row>
    <row r="3769" customFormat="false" ht="12.8" hidden="false" customHeight="false" outlineLevel="0" collapsed="false">
      <c r="A3769" s="0" t="n">
        <v>3768</v>
      </c>
      <c r="B3769" s="0" t="s">
        <v>16404</v>
      </c>
      <c r="C3769" s="0" t="s">
        <v>21</v>
      </c>
      <c r="D3769" s="0" t="s">
        <v>90</v>
      </c>
      <c r="E3769" s="0" t="s">
        <v>91</v>
      </c>
      <c r="F3769" s="0" t="s">
        <v>675</v>
      </c>
      <c r="G3769" s="0" t="s">
        <v>16405</v>
      </c>
      <c r="H3769" s="0" t="s">
        <v>16406</v>
      </c>
      <c r="I3769" s="1" t="n">
        <v>238.761</v>
      </c>
      <c r="J3769" s="2" t="s">
        <v>16407</v>
      </c>
      <c r="K3769" s="2" t="s">
        <v>622</v>
      </c>
      <c r="L3769" s="0" t="s">
        <v>29</v>
      </c>
      <c r="M3769" s="0" t="s">
        <v>29</v>
      </c>
      <c r="N3769" s="0" t="s">
        <v>29</v>
      </c>
      <c r="O3769" s="2" t="s">
        <v>3743</v>
      </c>
      <c r="P3769" s="2" t="s">
        <v>44</v>
      </c>
      <c r="Q3769" s="0" t="n">
        <f aca="false">_xlfn.UNICODE(B3769)</f>
        <v>76</v>
      </c>
      <c r="R3769" s="0" t="str">
        <f aca="false">IF(MIDB(B3769,1,10)="Candidatus",MIDB(B3769,FIND(" ",B3769,1)+1,FIND(" ",B3769,12)-FIND(" ",B3769,1)),IF(AND(Q3769&gt;=65,Q3769&lt;=90),MIDB(B3769,1,FIND(" ",B3769,1)),"-"))</f>
        <v>Legionella </v>
      </c>
      <c r="S3769" s="0" t="str">
        <f aca="false">IF(MIDB(B3769,1,10)="Candidatus",MIDB(B3769,FIND(" ",B3769,12)+1,IFERROR(FIND(" ",B3769,FIND(" ",B3769,12)+1),LEN(B3769))-FIND(" ",B3769,12)),IF(AND(Q3769&gt;=65,Q3769&lt;=90),MIDB(B3769,FIND(" ",B3769,1),IFERROR(FIND(" ",B3769,FIND(" ",B3769,1)+1),LEN(B3769)+1)-FIND(" ",B3769,1)),"-"))</f>
        <v> fallonii</v>
      </c>
      <c r="T3769" s="0" t="n">
        <v>1</v>
      </c>
    </row>
    <row r="3770" customFormat="false" ht="12.8" hidden="false" customHeight="false" outlineLevel="0" collapsed="false">
      <c r="A3770" s="0" t="n">
        <v>3769</v>
      </c>
      <c r="B3770" s="0" t="s">
        <v>16404</v>
      </c>
      <c r="C3770" s="0" t="s">
        <v>21</v>
      </c>
      <c r="D3770" s="0" t="s">
        <v>90</v>
      </c>
      <c r="E3770" s="0" t="s">
        <v>91</v>
      </c>
      <c r="F3770" s="0" t="s">
        <v>681</v>
      </c>
      <c r="G3770" s="0" t="s">
        <v>16408</v>
      </c>
      <c r="H3770" s="0" t="s">
        <v>16409</v>
      </c>
      <c r="I3770" s="1" t="n">
        <v>14.566</v>
      </c>
      <c r="J3770" s="2" t="s">
        <v>16410</v>
      </c>
      <c r="K3770" s="2" t="s">
        <v>287</v>
      </c>
      <c r="L3770" s="0" t="s">
        <v>29</v>
      </c>
      <c r="M3770" s="0" t="s">
        <v>29</v>
      </c>
      <c r="N3770" s="0" t="s">
        <v>29</v>
      </c>
      <c r="O3770" s="2" t="s">
        <v>287</v>
      </c>
      <c r="P3770" s="0" t="s">
        <v>29</v>
      </c>
      <c r="Q3770" s="0" t="n">
        <f aca="false">_xlfn.UNICODE(B3770)</f>
        <v>76</v>
      </c>
      <c r="R3770" s="0" t="str">
        <f aca="false">IF(MIDB(B3770,1,10)="Candidatus",MIDB(B3770,FIND(" ",B3770,1)+1,FIND(" ",B3770,12)-FIND(" ",B3770,1)),IF(AND(Q3770&gt;=65,Q3770&lt;=90),MIDB(B3770,1,FIND(" ",B3770,1)),"-"))</f>
        <v>Legionella </v>
      </c>
      <c r="S3770" s="0" t="str">
        <f aca="false">IF(MIDB(B3770,1,10)="Candidatus",MIDB(B3770,FIND(" ",B3770,12)+1,IFERROR(FIND(" ",B3770,FIND(" ",B3770,12)+1),LEN(B3770))-FIND(" ",B3770,12)),IF(AND(Q3770&gt;=65,Q3770&lt;=90),MIDB(B3770,FIND(" ",B3770,1),IFERROR(FIND(" ",B3770,FIND(" ",B3770,1)+1),LEN(B3770)+1)-FIND(" ",B3770,1)),"-"))</f>
        <v> fallonii</v>
      </c>
      <c r="T3770" s="0" t="n">
        <v>1</v>
      </c>
    </row>
    <row r="3771" customFormat="false" ht="12.8" hidden="false" customHeight="false" outlineLevel="0" collapsed="false">
      <c r="A3771" s="0" t="n">
        <v>3770</v>
      </c>
      <c r="B3771" s="0" t="s">
        <v>16411</v>
      </c>
      <c r="C3771" s="0" t="s">
        <v>21</v>
      </c>
      <c r="D3771" s="0" t="s">
        <v>90</v>
      </c>
      <c r="E3771" s="0" t="s">
        <v>91</v>
      </c>
      <c r="F3771" s="0" t="s">
        <v>675</v>
      </c>
      <c r="G3771" s="0" t="s">
        <v>16412</v>
      </c>
      <c r="H3771" s="0" t="s">
        <v>16413</v>
      </c>
      <c r="I3771" s="1" t="n">
        <v>129.882</v>
      </c>
      <c r="J3771" s="2" t="s">
        <v>16414</v>
      </c>
      <c r="K3771" s="2" t="s">
        <v>1985</v>
      </c>
      <c r="L3771" s="0" t="s">
        <v>29</v>
      </c>
      <c r="M3771" s="0" t="s">
        <v>29</v>
      </c>
      <c r="N3771" s="0" t="s">
        <v>29</v>
      </c>
      <c r="O3771" s="2" t="s">
        <v>2196</v>
      </c>
      <c r="P3771" s="2" t="s">
        <v>52</v>
      </c>
      <c r="Q3771" s="0" t="n">
        <f aca="false">_xlfn.UNICODE(B3771)</f>
        <v>76</v>
      </c>
      <c r="R3771" s="0" t="str">
        <f aca="false">IF(MIDB(B3771,1,10)="Candidatus",MIDB(B3771,FIND(" ",B3771,1)+1,FIND(" ",B3771,12)-FIND(" ",B3771,1)),IF(AND(Q3771&gt;=65,Q3771&lt;=90),MIDB(B3771,1,FIND(" ",B3771,1)),"-"))</f>
        <v>Legionella </v>
      </c>
      <c r="S3771" s="0" t="str">
        <f aca="false">IF(MIDB(B3771,1,10)="Candidatus",MIDB(B3771,FIND(" ",B3771,12)+1,IFERROR(FIND(" ",B3771,FIND(" ",B3771,12)+1),LEN(B3771))-FIND(" ",B3771,12)),IF(AND(Q3771&gt;=65,Q3771&lt;=90),MIDB(B3771,FIND(" ",B3771,1),IFERROR(FIND(" ",B3771,FIND(" ",B3771,1)+1),LEN(B3771)+1)-FIND(" ",B3771,1)),"-"))</f>
        <v> hackeliae</v>
      </c>
      <c r="T3771" s="0" t="n">
        <v>1</v>
      </c>
    </row>
    <row r="3772" customFormat="false" ht="12.8" hidden="false" customHeight="false" outlineLevel="0" collapsed="false">
      <c r="A3772" s="0" t="n">
        <v>3771</v>
      </c>
      <c r="B3772" s="0" t="s">
        <v>16415</v>
      </c>
      <c r="C3772" s="0" t="s">
        <v>21</v>
      </c>
      <c r="D3772" s="0" t="s">
        <v>90</v>
      </c>
      <c r="E3772" s="0" t="s">
        <v>91</v>
      </c>
      <c r="F3772" s="0" t="s">
        <v>16416</v>
      </c>
      <c r="G3772" s="0" t="s">
        <v>16417</v>
      </c>
      <c r="H3772" s="0" t="s">
        <v>16418</v>
      </c>
      <c r="I3772" s="1" t="n">
        <v>71.826</v>
      </c>
      <c r="J3772" s="2" t="s">
        <v>16419</v>
      </c>
      <c r="K3772" s="2" t="s">
        <v>770</v>
      </c>
      <c r="L3772" s="0" t="s">
        <v>29</v>
      </c>
      <c r="M3772" s="0" t="s">
        <v>29</v>
      </c>
      <c r="N3772" s="0" t="s">
        <v>29</v>
      </c>
      <c r="O3772" s="2" t="s">
        <v>534</v>
      </c>
      <c r="P3772" s="2" t="s">
        <v>129</v>
      </c>
      <c r="Q3772" s="0" t="n">
        <f aca="false">_xlfn.UNICODE(B3772)</f>
        <v>76</v>
      </c>
      <c r="R3772" s="0" t="str">
        <f aca="false">IF(MIDB(B3772,1,10)="Candidatus",MIDB(B3772,FIND(" ",B3772,1)+1,FIND(" ",B3772,12)-FIND(" ",B3772,1)),IF(AND(Q3772&gt;=65,Q3772&lt;=90),MIDB(B3772,1,FIND(" ",B3772,1)),"-"))</f>
        <v>Legionella </v>
      </c>
      <c r="S3772" s="0" t="str">
        <f aca="false">IF(MIDB(B3772,1,10)="Candidatus",MIDB(B3772,FIND(" ",B3772,12)+1,IFERROR(FIND(" ",B3772,FIND(" ",B3772,12)+1),LEN(B3772))-FIND(" ",B3772,12)),IF(AND(Q3772&gt;=65,Q3772&lt;=90),MIDB(B3772,FIND(" ",B3772,1),IFERROR(FIND(" ",B3772,FIND(" ",B3772,1)+1),LEN(B3772)+1)-FIND(" ",B3772,1)),"-"))</f>
        <v> longbeachae</v>
      </c>
      <c r="T3772" s="0" t="n">
        <v>1</v>
      </c>
    </row>
    <row r="3773" customFormat="false" ht="12.8" hidden="false" customHeight="false" outlineLevel="0" collapsed="false">
      <c r="A3773" s="0" t="n">
        <v>3772</v>
      </c>
      <c r="B3773" s="0" t="s">
        <v>16420</v>
      </c>
      <c r="C3773" s="0" t="s">
        <v>21</v>
      </c>
      <c r="D3773" s="0" t="s">
        <v>90</v>
      </c>
      <c r="E3773" s="0" t="s">
        <v>91</v>
      </c>
      <c r="F3773" s="0" t="s">
        <v>76</v>
      </c>
      <c r="G3773" s="0" t="s">
        <v>16421</v>
      </c>
      <c r="H3773" s="0" t="s">
        <v>16422</v>
      </c>
      <c r="I3773" s="1" t="n">
        <v>50.245</v>
      </c>
      <c r="J3773" s="2" t="s">
        <v>16423</v>
      </c>
      <c r="K3773" s="2" t="s">
        <v>232</v>
      </c>
      <c r="L3773" s="0" t="s">
        <v>29</v>
      </c>
      <c r="M3773" s="0" t="s">
        <v>29</v>
      </c>
      <c r="N3773" s="0" t="s">
        <v>29</v>
      </c>
      <c r="O3773" s="2" t="s">
        <v>851</v>
      </c>
      <c r="P3773" s="2" t="s">
        <v>46</v>
      </c>
      <c r="Q3773" s="0" t="n">
        <f aca="false">_xlfn.UNICODE(B3773)</f>
        <v>76</v>
      </c>
      <c r="R3773" s="0" t="str">
        <f aca="false">IF(MIDB(B3773,1,10)="Candidatus",MIDB(B3773,FIND(" ",B3773,1)+1,FIND(" ",B3773,12)-FIND(" ",B3773,1)),IF(AND(Q3773&gt;=65,Q3773&lt;=90),MIDB(B3773,1,FIND(" ",B3773,1)),"-"))</f>
        <v>Legionella </v>
      </c>
      <c r="S3773" s="0" t="str">
        <f aca="false">IF(MIDB(B3773,1,10)="Candidatus",MIDB(B3773,FIND(" ",B3773,12)+1,IFERROR(FIND(" ",B3773,FIND(" ",B3773,12)+1),LEN(B3773))-FIND(" ",B3773,12)),IF(AND(Q3773&gt;=65,Q3773&lt;=90),MIDB(B3773,FIND(" ",B3773,1),IFERROR(FIND(" ",B3773,FIND(" ",B3773,1)+1),LEN(B3773)+1)-FIND(" ",B3773,1)),"-"))</f>
        <v> oakridgensis</v>
      </c>
      <c r="T3773" s="0" t="n">
        <v>1</v>
      </c>
    </row>
    <row r="3774" customFormat="false" ht="12.8" hidden="false" customHeight="false" outlineLevel="0" collapsed="false">
      <c r="A3774" s="0" t="n">
        <v>3773</v>
      </c>
      <c r="B3774" s="0" t="s">
        <v>16424</v>
      </c>
      <c r="C3774" s="0" t="s">
        <v>21</v>
      </c>
      <c r="D3774" s="0" t="s">
        <v>90</v>
      </c>
      <c r="E3774" s="0" t="s">
        <v>91</v>
      </c>
      <c r="F3774" s="0" t="s">
        <v>16425</v>
      </c>
      <c r="G3774" s="0" t="s">
        <v>16426</v>
      </c>
      <c r="H3774" s="0" t="s">
        <v>16427</v>
      </c>
      <c r="I3774" s="1" t="n">
        <v>59.832</v>
      </c>
      <c r="J3774" s="2" t="s">
        <v>16428</v>
      </c>
      <c r="K3774" s="2" t="s">
        <v>70</v>
      </c>
      <c r="L3774" s="0" t="s">
        <v>29</v>
      </c>
      <c r="M3774" s="0" t="s">
        <v>29</v>
      </c>
      <c r="N3774" s="0" t="s">
        <v>29</v>
      </c>
      <c r="O3774" s="2" t="s">
        <v>1353</v>
      </c>
      <c r="P3774" s="2" t="s">
        <v>46</v>
      </c>
      <c r="Q3774" s="0" t="n">
        <f aca="false">_xlfn.UNICODE(B3774)</f>
        <v>76</v>
      </c>
      <c r="R3774" s="0" t="str">
        <f aca="false">IF(MIDB(B3774,1,10)="Candidatus",MIDB(B3774,FIND(" ",B3774,1)+1,FIND(" ",B3774,12)-FIND(" ",B3774,1)),IF(AND(Q3774&gt;=65,Q3774&lt;=90),MIDB(B3774,1,FIND(" ",B3774,1)),"-"))</f>
        <v>Legionella </v>
      </c>
      <c r="S3774" s="0" t="str">
        <f aca="false">IF(MIDB(B3774,1,10)="Candidatus",MIDB(B3774,FIND(" ",B3774,12)+1,IFERROR(FIND(" ",B3774,FIND(" ",B3774,12)+1),LEN(B3774))-FIND(" ",B3774,12)),IF(AND(Q3774&gt;=65,Q3774&lt;=90),MIDB(B3774,FIND(" ",B3774,1),IFERROR(FIND(" ",B3774,FIND(" ",B3774,1)+1),LEN(B3774)+1)-FIND(" ",B3774,1)),"-"))</f>
        <v> pneumophila</v>
      </c>
      <c r="T3774" s="0" t="n">
        <v>1</v>
      </c>
    </row>
    <row r="3775" customFormat="false" ht="12.8" hidden="false" customHeight="false" outlineLevel="0" collapsed="false">
      <c r="A3775" s="0" t="n">
        <v>3774</v>
      </c>
      <c r="B3775" s="0" t="s">
        <v>16429</v>
      </c>
      <c r="C3775" s="0" t="s">
        <v>21</v>
      </c>
      <c r="D3775" s="0" t="s">
        <v>90</v>
      </c>
      <c r="E3775" s="0" t="s">
        <v>91</v>
      </c>
      <c r="F3775" s="0" t="s">
        <v>16430</v>
      </c>
      <c r="G3775" s="0" t="s">
        <v>16431</v>
      </c>
      <c r="H3775" s="0" t="s">
        <v>16432</v>
      </c>
      <c r="I3775" s="1" t="n">
        <v>131.885</v>
      </c>
      <c r="J3775" s="2" t="s">
        <v>16433</v>
      </c>
      <c r="K3775" s="2" t="s">
        <v>1157</v>
      </c>
      <c r="L3775" s="0" t="s">
        <v>29</v>
      </c>
      <c r="M3775" s="0" t="s">
        <v>29</v>
      </c>
      <c r="N3775" s="0" t="s">
        <v>29</v>
      </c>
      <c r="O3775" s="2" t="s">
        <v>1170</v>
      </c>
      <c r="P3775" s="2" t="s">
        <v>112</v>
      </c>
      <c r="Q3775" s="0" t="n">
        <f aca="false">_xlfn.UNICODE(B3775)</f>
        <v>76</v>
      </c>
      <c r="R3775" s="0" t="str">
        <f aca="false">IF(MIDB(B3775,1,10)="Candidatus",MIDB(B3775,FIND(" ",B3775,1)+1,FIND(" ",B3775,12)-FIND(" ",B3775,1)),IF(AND(Q3775&gt;=65,Q3775&lt;=90),MIDB(B3775,1,FIND(" ",B3775,1)),"-"))</f>
        <v>Legionella </v>
      </c>
      <c r="S3775" s="0" t="str">
        <f aca="false">IF(MIDB(B3775,1,10)="Candidatus",MIDB(B3775,FIND(" ",B3775,12)+1,IFERROR(FIND(" ",B3775,FIND(" ",B3775,12)+1),LEN(B3775))-FIND(" ",B3775,12)),IF(AND(Q3775&gt;=65,Q3775&lt;=90),MIDB(B3775,FIND(" ",B3775,1),IFERROR(FIND(" ",B3775,FIND(" ",B3775,1)+1),LEN(B3775)+1)-FIND(" ",B3775,1)),"-"))</f>
        <v> pneumophila</v>
      </c>
      <c r="T3775" s="0" t="n">
        <v>1</v>
      </c>
    </row>
    <row r="3776" customFormat="false" ht="12.8" hidden="false" customHeight="false" outlineLevel="0" collapsed="false">
      <c r="A3776" s="0" t="n">
        <v>3775</v>
      </c>
      <c r="B3776" s="0" t="s">
        <v>16434</v>
      </c>
      <c r="C3776" s="0" t="s">
        <v>21</v>
      </c>
      <c r="D3776" s="0" t="s">
        <v>90</v>
      </c>
      <c r="E3776" s="0" t="s">
        <v>91</v>
      </c>
      <c r="F3776" s="0" t="s">
        <v>16435</v>
      </c>
      <c r="G3776" s="0" t="s">
        <v>16436</v>
      </c>
      <c r="H3776" s="0" t="s">
        <v>16437</v>
      </c>
      <c r="I3776" s="1" t="n">
        <v>150.432</v>
      </c>
      <c r="J3776" s="2" t="s">
        <v>16438</v>
      </c>
      <c r="K3776" s="2" t="s">
        <v>2915</v>
      </c>
      <c r="L3776" s="0" t="s">
        <v>29</v>
      </c>
      <c r="M3776" s="0" t="s">
        <v>29</v>
      </c>
      <c r="N3776" s="0" t="s">
        <v>29</v>
      </c>
      <c r="O3776" s="2" t="s">
        <v>2589</v>
      </c>
      <c r="P3776" s="2" t="s">
        <v>28</v>
      </c>
      <c r="Q3776" s="0" t="n">
        <f aca="false">_xlfn.UNICODE(B3776)</f>
        <v>76</v>
      </c>
      <c r="R3776" s="0" t="str">
        <f aca="false">IF(MIDB(B3776,1,10)="Candidatus",MIDB(B3776,FIND(" ",B3776,1)+1,FIND(" ",B3776,12)-FIND(" ",B3776,1)),IF(AND(Q3776&gt;=65,Q3776&lt;=90),MIDB(B3776,1,FIND(" ",B3776,1)),"-"))</f>
        <v>Legionella </v>
      </c>
      <c r="S3776" s="0" t="str">
        <f aca="false">IF(MIDB(B3776,1,10)="Candidatus",MIDB(B3776,FIND(" ",B3776,12)+1,IFERROR(FIND(" ",B3776,FIND(" ",B3776,12)+1),LEN(B3776))-FIND(" ",B3776,12)),IF(AND(Q3776&gt;=65,Q3776&lt;=90),MIDB(B3776,FIND(" ",B3776,1),IFERROR(FIND(" ",B3776,FIND(" ",B3776,1)+1),LEN(B3776)+1)-FIND(" ",B3776,1)),"-"))</f>
        <v> pneumophila</v>
      </c>
      <c r="T3776" s="0" t="n">
        <v>1</v>
      </c>
    </row>
    <row r="3777" customFormat="false" ht="12.8" hidden="false" customHeight="false" outlineLevel="0" collapsed="false">
      <c r="A3777" s="0" t="n">
        <v>3776</v>
      </c>
      <c r="B3777" s="0" t="s">
        <v>16439</v>
      </c>
      <c r="C3777" s="0" t="s">
        <v>21</v>
      </c>
      <c r="D3777" s="0" t="s">
        <v>90</v>
      </c>
      <c r="E3777" s="0" t="s">
        <v>91</v>
      </c>
      <c r="F3777" s="0" t="s">
        <v>76</v>
      </c>
      <c r="G3777" s="0" t="s">
        <v>16440</v>
      </c>
      <c r="H3777" s="0" t="s">
        <v>16441</v>
      </c>
      <c r="I3777" s="1" t="n">
        <v>73.49</v>
      </c>
      <c r="J3777" s="2" t="s">
        <v>16442</v>
      </c>
      <c r="K3777" s="2" t="s">
        <v>679</v>
      </c>
      <c r="L3777" s="0" t="s">
        <v>29</v>
      </c>
      <c r="M3777" s="0" t="s">
        <v>29</v>
      </c>
      <c r="N3777" s="0" t="s">
        <v>29</v>
      </c>
      <c r="O3777" s="2" t="s">
        <v>4003</v>
      </c>
      <c r="P3777" s="2" t="s">
        <v>52</v>
      </c>
      <c r="Q3777" s="0" t="n">
        <f aca="false">_xlfn.UNICODE(B3777)</f>
        <v>76</v>
      </c>
      <c r="R3777" s="0" t="str">
        <f aca="false">IF(MIDB(B3777,1,10)="Candidatus",MIDB(B3777,FIND(" ",B3777,1)+1,FIND(" ",B3777,12)-FIND(" ",B3777,1)),IF(AND(Q3777&gt;=65,Q3777&lt;=90),MIDB(B3777,1,FIND(" ",B3777,1)),"-"))</f>
        <v>Legionella </v>
      </c>
      <c r="S3777" s="0" t="str">
        <f aca="false">IF(MIDB(B3777,1,10)="Candidatus",MIDB(B3777,FIND(" ",B3777,12)+1,IFERROR(FIND(" ",B3777,FIND(" ",B3777,12)+1),LEN(B3777))-FIND(" ",B3777,12)),IF(AND(Q3777&gt;=65,Q3777&lt;=90),MIDB(B3777,FIND(" ",B3777,1),IFERROR(FIND(" ",B3777,FIND(" ",B3777,1)+1),LEN(B3777)+1)-FIND(" ",B3777,1)),"-"))</f>
        <v> pneumophila</v>
      </c>
      <c r="T3777" s="0" t="n">
        <v>1</v>
      </c>
    </row>
    <row r="3778" customFormat="false" ht="12.8" hidden="false" customHeight="false" outlineLevel="0" collapsed="false">
      <c r="A3778" s="0" t="n">
        <v>3777</v>
      </c>
      <c r="B3778" s="0" t="s">
        <v>16443</v>
      </c>
      <c r="C3778" s="0" t="s">
        <v>21</v>
      </c>
      <c r="D3778" s="0" t="s">
        <v>90</v>
      </c>
      <c r="E3778" s="0" t="s">
        <v>217</v>
      </c>
      <c r="F3778" s="0" t="s">
        <v>76</v>
      </c>
      <c r="G3778" s="0" t="s">
        <v>16444</v>
      </c>
      <c r="H3778" s="0" t="s">
        <v>16445</v>
      </c>
      <c r="I3778" s="1" t="n">
        <v>220.701</v>
      </c>
      <c r="J3778" s="2" t="s">
        <v>16446</v>
      </c>
      <c r="K3778" s="2" t="s">
        <v>2949</v>
      </c>
      <c r="L3778" s="0" t="s">
        <v>29</v>
      </c>
      <c r="M3778" s="0" t="s">
        <v>29</v>
      </c>
      <c r="N3778" s="0" t="s">
        <v>29</v>
      </c>
      <c r="O3778" s="2" t="s">
        <v>2166</v>
      </c>
      <c r="P3778" s="2" t="s">
        <v>262</v>
      </c>
      <c r="Q3778" s="0" t="n">
        <f aca="false">_xlfn.UNICODE(B3778)</f>
        <v>76</v>
      </c>
      <c r="R3778" s="0" t="str">
        <f aca="false">IF(MIDB(B3778,1,10)="Candidatus",MIDB(B3778,FIND(" ",B3778,1)+1,FIND(" ",B3778,12)-FIND(" ",B3778,1)),IF(AND(Q3778&gt;=65,Q3778&lt;=90),MIDB(B3778,1,FIND(" ",B3778,1)),"-"))</f>
        <v>Leisingera </v>
      </c>
      <c r="S3778" s="0" t="str">
        <f aca="false">IF(MIDB(B3778,1,10)="Candidatus",MIDB(B3778,FIND(" ",B3778,12)+1,IFERROR(FIND(" ",B3778,FIND(" ",B3778,12)+1),LEN(B3778))-FIND(" ",B3778,12)),IF(AND(Q3778&gt;=65,Q3778&lt;=90),MIDB(B3778,FIND(" ",B3778,1),IFERROR(FIND(" ",B3778,FIND(" ",B3778,1)+1),LEN(B3778)+1)-FIND(" ",B3778,1)),"-"))</f>
        <v> methylohalidivorans</v>
      </c>
      <c r="T3778" s="0" t="n">
        <v>1</v>
      </c>
    </row>
    <row r="3779" customFormat="false" ht="12.8" hidden="false" customHeight="false" outlineLevel="0" collapsed="false">
      <c r="A3779" s="0" t="n">
        <v>3778</v>
      </c>
      <c r="B3779" s="0" t="s">
        <v>16443</v>
      </c>
      <c r="C3779" s="0" t="s">
        <v>21</v>
      </c>
      <c r="D3779" s="0" t="s">
        <v>90</v>
      </c>
      <c r="E3779" s="0" t="s">
        <v>217</v>
      </c>
      <c r="F3779" s="0" t="s">
        <v>2197</v>
      </c>
      <c r="G3779" s="0" t="s">
        <v>16447</v>
      </c>
      <c r="H3779" s="0" t="s">
        <v>16448</v>
      </c>
      <c r="I3779" s="1" t="n">
        <v>285.395</v>
      </c>
      <c r="J3779" s="2" t="s">
        <v>16449</v>
      </c>
      <c r="K3779" s="2" t="s">
        <v>487</v>
      </c>
      <c r="L3779" s="0" t="s">
        <v>29</v>
      </c>
      <c r="M3779" s="0" t="s">
        <v>29</v>
      </c>
      <c r="N3779" s="0" t="s">
        <v>29</v>
      </c>
      <c r="O3779" s="2" t="s">
        <v>3362</v>
      </c>
      <c r="P3779" s="2" t="s">
        <v>1062</v>
      </c>
      <c r="Q3779" s="0" t="n">
        <f aca="false">_xlfn.UNICODE(B3779)</f>
        <v>76</v>
      </c>
      <c r="R3779" s="0" t="str">
        <f aca="false">IF(MIDB(B3779,1,10)="Candidatus",MIDB(B3779,FIND(" ",B3779,1)+1,FIND(" ",B3779,12)-FIND(" ",B3779,1)),IF(AND(Q3779&gt;=65,Q3779&lt;=90),MIDB(B3779,1,FIND(" ",B3779,1)),"-"))</f>
        <v>Leisingera </v>
      </c>
      <c r="S3779" s="0" t="str">
        <f aca="false">IF(MIDB(B3779,1,10)="Candidatus",MIDB(B3779,FIND(" ",B3779,12)+1,IFERROR(FIND(" ",B3779,FIND(" ",B3779,12)+1),LEN(B3779))-FIND(" ",B3779,12)),IF(AND(Q3779&gt;=65,Q3779&lt;=90),MIDB(B3779,FIND(" ",B3779,1),IFERROR(FIND(" ",B3779,FIND(" ",B3779,1)+1),LEN(B3779)+1)-FIND(" ",B3779,1)),"-"))</f>
        <v> methylohalidivorans</v>
      </c>
      <c r="T3779" s="0" t="n">
        <v>1</v>
      </c>
    </row>
    <row r="3780" customFormat="false" ht="12.8" hidden="false" customHeight="false" outlineLevel="0" collapsed="false">
      <c r="A3780" s="0" t="n">
        <v>3779</v>
      </c>
      <c r="B3780" s="0" t="s">
        <v>16450</v>
      </c>
      <c r="C3780" s="0" t="s">
        <v>21</v>
      </c>
      <c r="D3780" s="0" t="s">
        <v>31</v>
      </c>
      <c r="E3780" s="0" t="s">
        <v>159</v>
      </c>
      <c r="F3780" s="0" t="s">
        <v>16451</v>
      </c>
      <c r="G3780" s="0" t="s">
        <v>16452</v>
      </c>
      <c r="H3780" s="0" t="s">
        <v>16453</v>
      </c>
      <c r="I3780" s="1" t="n">
        <v>1.511</v>
      </c>
      <c r="J3780" s="2" t="s">
        <v>16454</v>
      </c>
      <c r="K3780" s="0" t="s">
        <v>29</v>
      </c>
      <c r="L3780" s="0" t="s">
        <v>29</v>
      </c>
      <c r="M3780" s="0" t="s">
        <v>29</v>
      </c>
      <c r="N3780" s="0" t="s">
        <v>29</v>
      </c>
      <c r="O3780" s="0" t="s">
        <v>29</v>
      </c>
      <c r="P3780" s="0" t="s">
        <v>29</v>
      </c>
      <c r="Q3780" s="0" t="n">
        <f aca="false">_xlfn.UNICODE(B3780)</f>
        <v>76</v>
      </c>
      <c r="R3780" s="0" t="str">
        <f aca="false">IF(MIDB(B3780,1,10)="Candidatus",MIDB(B3780,FIND(" ",B3780,1)+1,FIND(" ",B3780,12)-FIND(" ",B3780,1)),IF(AND(Q3780&gt;=65,Q3780&lt;=90),MIDB(B3780,1,FIND(" ",B3780,1)),"-"))</f>
        <v>Leptolyngbya </v>
      </c>
      <c r="S3780" s="0" t="str">
        <f aca="false">IF(MIDB(B3780,1,10)="Candidatus",MIDB(B3780,FIND(" ",B3780,12)+1,IFERROR(FIND(" ",B3780,FIND(" ",B3780,12)+1),LEN(B3780))-FIND(" ",B3780,12)),IF(AND(Q3780&gt;=65,Q3780&lt;=90),MIDB(B3780,FIND(" ",B3780,1),IFERROR(FIND(" ",B3780,FIND(" ",B3780,1)+1),LEN(B3780)+1)-FIND(" ",B3780,1)),"-"))</f>
        <v> boryana</v>
      </c>
      <c r="T3780" s="0" t="n">
        <v>1</v>
      </c>
    </row>
    <row r="3781" customFormat="false" ht="12.8" hidden="false" customHeight="false" outlineLevel="0" collapsed="false">
      <c r="A3781" s="0" t="n">
        <v>3780</v>
      </c>
      <c r="B3781" s="0" t="s">
        <v>16455</v>
      </c>
      <c r="C3781" s="0" t="s">
        <v>21</v>
      </c>
      <c r="D3781" s="0" t="s">
        <v>31</v>
      </c>
      <c r="E3781" s="0" t="s">
        <v>159</v>
      </c>
      <c r="F3781" s="0" t="s">
        <v>16456</v>
      </c>
      <c r="G3781" s="0" t="s">
        <v>16457</v>
      </c>
      <c r="H3781" s="0" t="s">
        <v>16458</v>
      </c>
      <c r="I3781" s="1" t="n">
        <v>1.509</v>
      </c>
      <c r="J3781" s="2" t="s">
        <v>16459</v>
      </c>
      <c r="K3781" s="2" t="s">
        <v>88</v>
      </c>
      <c r="L3781" s="0" t="s">
        <v>29</v>
      </c>
      <c r="M3781" s="0" t="s">
        <v>29</v>
      </c>
      <c r="N3781" s="0" t="s">
        <v>29</v>
      </c>
      <c r="O3781" s="2" t="s">
        <v>88</v>
      </c>
      <c r="P3781" s="0" t="s">
        <v>29</v>
      </c>
      <c r="Q3781" s="0" t="n">
        <f aca="false">_xlfn.UNICODE(B3781)</f>
        <v>76</v>
      </c>
      <c r="R3781" s="0" t="str">
        <f aca="false">IF(MIDB(B3781,1,10)="Candidatus",MIDB(B3781,FIND(" ",B3781,1)+1,FIND(" ",B3781,12)-FIND(" ",B3781,1)),IF(AND(Q3781&gt;=65,Q3781&lt;=90),MIDB(B3781,1,FIND(" ",B3781,1)),"-"))</f>
        <v>Leptolyngbya </v>
      </c>
      <c r="S3781" s="0" t="str">
        <f aca="false">IF(MIDB(B3781,1,10)="Candidatus",MIDB(B3781,FIND(" ",B3781,12)+1,IFERROR(FIND(" ",B3781,FIND(" ",B3781,12)+1),LEN(B3781))-FIND(" ",B3781,12)),IF(AND(Q3781&gt;=65,Q3781&lt;=90),MIDB(B3781,FIND(" ",B3781,1),IFERROR(FIND(" ",B3781,FIND(" ",B3781,1)+1),LEN(B3781)+1)-FIND(" ",B3781,1)),"-"))</f>
        <v> foveolarum</v>
      </c>
      <c r="T3781" s="0" t="n">
        <v>1</v>
      </c>
    </row>
    <row r="3782" customFormat="false" ht="12.8" hidden="false" customHeight="false" outlineLevel="0" collapsed="false">
      <c r="A3782" s="0" t="n">
        <v>3781</v>
      </c>
      <c r="B3782" s="0" t="s">
        <v>16460</v>
      </c>
      <c r="C3782" s="0" t="s">
        <v>21</v>
      </c>
      <c r="D3782" s="0" t="s">
        <v>31</v>
      </c>
      <c r="E3782" s="0" t="s">
        <v>159</v>
      </c>
      <c r="F3782" s="0" t="s">
        <v>16461</v>
      </c>
      <c r="G3782" s="0" t="s">
        <v>16462</v>
      </c>
      <c r="H3782" s="0" t="s">
        <v>16463</v>
      </c>
      <c r="I3782" s="1" t="n">
        <v>4.194</v>
      </c>
      <c r="J3782" s="2" t="s">
        <v>16464</v>
      </c>
      <c r="K3782" s="2" t="s">
        <v>112</v>
      </c>
      <c r="L3782" s="0" t="s">
        <v>29</v>
      </c>
      <c r="M3782" s="0" t="s">
        <v>29</v>
      </c>
      <c r="N3782" s="0" t="s">
        <v>29</v>
      </c>
      <c r="O3782" s="2" t="s">
        <v>52</v>
      </c>
      <c r="P3782" s="0" t="s">
        <v>29</v>
      </c>
      <c r="Q3782" s="0" t="n">
        <f aca="false">_xlfn.UNICODE(B3782)</f>
        <v>76</v>
      </c>
      <c r="R3782" s="0" t="str">
        <f aca="false">IF(MIDB(B3782,1,10)="Candidatus",MIDB(B3782,FIND(" ",B3782,1)+1,FIND(" ",B3782,12)-FIND(" ",B3782,1)),IF(AND(Q3782&gt;=65,Q3782&lt;=90),MIDB(B3782,1,FIND(" ",B3782,1)),"-"))</f>
        <v>Leptolyngbya </v>
      </c>
      <c r="S3782" s="0" t="str">
        <f aca="false">IF(MIDB(B3782,1,10)="Candidatus",MIDB(B3782,FIND(" ",B3782,12)+1,IFERROR(FIND(" ",B3782,FIND(" ",B3782,12)+1),LEN(B3782))-FIND(" ",B3782,12)),IF(AND(Q3782&gt;=65,Q3782&lt;=90),MIDB(B3782,FIND(" ",B3782,1),IFERROR(FIND(" ",B3782,FIND(" ",B3782,1)+1),LEN(B3782)+1)-FIND(" ",B3782,1)),"-"))</f>
        <v> sp.</v>
      </c>
      <c r="T3782" s="0" t="n">
        <v>1</v>
      </c>
    </row>
    <row r="3783" customFormat="false" ht="12.8" hidden="false" customHeight="false" outlineLevel="0" collapsed="false">
      <c r="A3783" s="0" t="n">
        <v>3782</v>
      </c>
      <c r="B3783" s="0" t="s">
        <v>16465</v>
      </c>
      <c r="C3783" s="0" t="s">
        <v>21</v>
      </c>
      <c r="D3783" s="0" t="s">
        <v>4748</v>
      </c>
      <c r="E3783" s="0" t="s">
        <v>4749</v>
      </c>
      <c r="F3783" s="0" t="s">
        <v>16466</v>
      </c>
      <c r="G3783" s="0" t="s">
        <v>16467</v>
      </c>
      <c r="H3783" s="0" t="s">
        <v>16468</v>
      </c>
      <c r="I3783" s="1" t="n">
        <v>74.117</v>
      </c>
      <c r="J3783" s="2" t="s">
        <v>16469</v>
      </c>
      <c r="K3783" s="2" t="s">
        <v>470</v>
      </c>
      <c r="L3783" s="0" t="s">
        <v>29</v>
      </c>
      <c r="M3783" s="0" t="s">
        <v>29</v>
      </c>
      <c r="N3783" s="0" t="s">
        <v>29</v>
      </c>
      <c r="O3783" s="2" t="s">
        <v>470</v>
      </c>
      <c r="P3783" s="0" t="s">
        <v>29</v>
      </c>
      <c r="Q3783" s="0" t="n">
        <f aca="false">_xlfn.UNICODE(B3783)</f>
        <v>76</v>
      </c>
      <c r="R3783" s="0" t="str">
        <f aca="false">IF(MIDB(B3783,1,10)="Candidatus",MIDB(B3783,FIND(" ",B3783,1)+1,FIND(" ",B3783,12)-FIND(" ",B3783,1)),IF(AND(Q3783&gt;=65,Q3783&lt;=90),MIDB(B3783,1,FIND(" ",B3783,1)),"-"))</f>
        <v>Leptospira </v>
      </c>
      <c r="S3783" s="0" t="str">
        <f aca="false">IF(MIDB(B3783,1,10)="Candidatus",MIDB(B3783,FIND(" ",B3783,12)+1,IFERROR(FIND(" ",B3783,FIND(" ",B3783,12)+1),LEN(B3783))-FIND(" ",B3783,12)),IF(AND(Q3783&gt;=65,Q3783&lt;=90),MIDB(B3783,FIND(" ",B3783,1),IFERROR(FIND(" ",B3783,FIND(" ",B3783,1)+1),LEN(B3783)+1)-FIND(" ",B3783,1)),"-"))</f>
        <v> biflexa</v>
      </c>
      <c r="T3783" s="0" t="n">
        <v>1</v>
      </c>
    </row>
    <row r="3784" customFormat="false" ht="12.8" hidden="false" customHeight="false" outlineLevel="0" collapsed="false">
      <c r="A3784" s="0" t="n">
        <v>3783</v>
      </c>
      <c r="B3784" s="0" t="s">
        <v>16470</v>
      </c>
      <c r="C3784" s="0" t="s">
        <v>21</v>
      </c>
      <c r="D3784" s="0" t="s">
        <v>4748</v>
      </c>
      <c r="E3784" s="0" t="s">
        <v>4749</v>
      </c>
      <c r="F3784" s="0" t="s">
        <v>16466</v>
      </c>
      <c r="G3784" s="0" t="s">
        <v>16471</v>
      </c>
      <c r="H3784" s="0" t="s">
        <v>16472</v>
      </c>
      <c r="I3784" s="1" t="n">
        <v>74.116</v>
      </c>
      <c r="J3784" s="2" t="s">
        <v>16473</v>
      </c>
      <c r="K3784" s="2" t="s">
        <v>312</v>
      </c>
      <c r="L3784" s="0" t="s">
        <v>29</v>
      </c>
      <c r="M3784" s="0" t="s">
        <v>29</v>
      </c>
      <c r="N3784" s="0" t="s">
        <v>29</v>
      </c>
      <c r="O3784" s="2" t="s">
        <v>470</v>
      </c>
      <c r="P3784" s="2" t="s">
        <v>46</v>
      </c>
      <c r="Q3784" s="0" t="n">
        <f aca="false">_xlfn.UNICODE(B3784)</f>
        <v>76</v>
      </c>
      <c r="R3784" s="0" t="str">
        <f aca="false">IF(MIDB(B3784,1,10)="Candidatus",MIDB(B3784,FIND(" ",B3784,1)+1,FIND(" ",B3784,12)-FIND(" ",B3784,1)),IF(AND(Q3784&gt;=65,Q3784&lt;=90),MIDB(B3784,1,FIND(" ",B3784,1)),"-"))</f>
        <v>Leptospira </v>
      </c>
      <c r="S3784" s="0" t="str">
        <f aca="false">IF(MIDB(B3784,1,10)="Candidatus",MIDB(B3784,FIND(" ",B3784,12)+1,IFERROR(FIND(" ",B3784,FIND(" ",B3784,12)+1),LEN(B3784))-FIND(" ",B3784,12)),IF(AND(Q3784&gt;=65,Q3784&lt;=90),MIDB(B3784,FIND(" ",B3784,1),IFERROR(FIND(" ",B3784,FIND(" ",B3784,1)+1),LEN(B3784)+1)-FIND(" ",B3784,1)),"-"))</f>
        <v> biflexa</v>
      </c>
      <c r="T3784" s="0" t="n">
        <v>1</v>
      </c>
    </row>
    <row r="3785" customFormat="false" ht="12.8" hidden="false" customHeight="false" outlineLevel="0" collapsed="false">
      <c r="A3785" s="0" t="n">
        <v>3784</v>
      </c>
      <c r="B3785" s="0" t="s">
        <v>16474</v>
      </c>
      <c r="C3785" s="0" t="s">
        <v>21</v>
      </c>
      <c r="D3785" s="0" t="s">
        <v>4748</v>
      </c>
      <c r="E3785" s="0" t="s">
        <v>4749</v>
      </c>
      <c r="F3785" s="0" t="s">
        <v>16475</v>
      </c>
      <c r="G3785" s="0" t="s">
        <v>29</v>
      </c>
      <c r="H3785" s="0" t="s">
        <v>16476</v>
      </c>
      <c r="I3785" s="1" t="n">
        <v>59.545</v>
      </c>
      <c r="J3785" s="2" t="s">
        <v>16477</v>
      </c>
      <c r="K3785" s="2" t="s">
        <v>886</v>
      </c>
      <c r="L3785" s="0" t="s">
        <v>29</v>
      </c>
      <c r="M3785" s="0" t="s">
        <v>29</v>
      </c>
      <c r="N3785" s="0" t="s">
        <v>29</v>
      </c>
      <c r="O3785" s="2" t="s">
        <v>311</v>
      </c>
      <c r="P3785" s="2" t="s">
        <v>46</v>
      </c>
      <c r="Q3785" s="0" t="n">
        <f aca="false">_xlfn.UNICODE(B3785)</f>
        <v>76</v>
      </c>
      <c r="R3785" s="0" t="str">
        <f aca="false">IF(MIDB(B3785,1,10)="Candidatus",MIDB(B3785,FIND(" ",B3785,1)+1,FIND(" ",B3785,12)-FIND(" ",B3785,1)),IF(AND(Q3785&gt;=65,Q3785&lt;=90),MIDB(B3785,1,FIND(" ",B3785,1)),"-"))</f>
        <v>Leptospira </v>
      </c>
      <c r="S3785" s="0" t="str">
        <f aca="false">IF(MIDB(B3785,1,10)="Candidatus",MIDB(B3785,FIND(" ",B3785,12)+1,IFERROR(FIND(" ",B3785,FIND(" ",B3785,12)+1),LEN(B3785))-FIND(" ",B3785,12)),IF(AND(Q3785&gt;=65,Q3785&lt;=90),MIDB(B3785,FIND(" ",B3785,1),IFERROR(FIND(" ",B3785,FIND(" ",B3785,1)+1),LEN(B3785)+1)-FIND(" ",B3785,1)),"-"))</f>
        <v> borgpetersenii</v>
      </c>
      <c r="T3785" s="0" t="n">
        <v>1</v>
      </c>
    </row>
    <row r="3786" customFormat="false" ht="12.8" hidden="false" customHeight="false" outlineLevel="0" collapsed="false">
      <c r="A3786" s="0" t="n">
        <v>3785</v>
      </c>
      <c r="B3786" s="0" t="s">
        <v>16474</v>
      </c>
      <c r="C3786" s="0" t="s">
        <v>21</v>
      </c>
      <c r="D3786" s="0" t="s">
        <v>4748</v>
      </c>
      <c r="E3786" s="0" t="s">
        <v>4749</v>
      </c>
      <c r="F3786" s="0" t="s">
        <v>16478</v>
      </c>
      <c r="G3786" s="0" t="s">
        <v>29</v>
      </c>
      <c r="H3786" s="0" t="s">
        <v>16479</v>
      </c>
      <c r="I3786" s="1" t="n">
        <v>65.435</v>
      </c>
      <c r="J3786" s="2" t="s">
        <v>16480</v>
      </c>
      <c r="K3786" s="2" t="s">
        <v>2508</v>
      </c>
      <c r="L3786" s="0" t="s">
        <v>29</v>
      </c>
      <c r="M3786" s="2" t="s">
        <v>46</v>
      </c>
      <c r="N3786" s="0" t="s">
        <v>29</v>
      </c>
      <c r="O3786" s="2" t="s">
        <v>1980</v>
      </c>
      <c r="P3786" s="2" t="s">
        <v>88</v>
      </c>
      <c r="Q3786" s="0" t="n">
        <f aca="false">_xlfn.UNICODE(B3786)</f>
        <v>76</v>
      </c>
      <c r="R3786" s="0" t="str">
        <f aca="false">IF(MIDB(B3786,1,10)="Candidatus",MIDB(B3786,FIND(" ",B3786,1)+1,FIND(" ",B3786,12)-FIND(" ",B3786,1)),IF(AND(Q3786&gt;=65,Q3786&lt;=90),MIDB(B3786,1,FIND(" ",B3786,1)),"-"))</f>
        <v>Leptospira </v>
      </c>
      <c r="S3786" s="0" t="str">
        <f aca="false">IF(MIDB(B3786,1,10)="Candidatus",MIDB(B3786,FIND(" ",B3786,12)+1,IFERROR(FIND(" ",B3786,FIND(" ",B3786,12)+1),LEN(B3786))-FIND(" ",B3786,12)),IF(AND(Q3786&gt;=65,Q3786&lt;=90),MIDB(B3786,FIND(" ",B3786,1),IFERROR(FIND(" ",B3786,FIND(" ",B3786,1)+1),LEN(B3786)+1)-FIND(" ",B3786,1)),"-"))</f>
        <v> borgpetersenii</v>
      </c>
      <c r="T3786" s="0" t="n">
        <v>1</v>
      </c>
    </row>
    <row r="3787" customFormat="false" ht="12.8" hidden="false" customHeight="false" outlineLevel="0" collapsed="false">
      <c r="A3787" s="0" t="n">
        <v>3786</v>
      </c>
      <c r="B3787" s="0" t="s">
        <v>16481</v>
      </c>
      <c r="C3787" s="0" t="s">
        <v>21</v>
      </c>
      <c r="D3787" s="0" t="s">
        <v>4748</v>
      </c>
      <c r="E3787" s="0" t="s">
        <v>4749</v>
      </c>
      <c r="F3787" s="0" t="s">
        <v>16482</v>
      </c>
      <c r="G3787" s="0" t="s">
        <v>16483</v>
      </c>
      <c r="H3787" s="0" t="s">
        <v>16484</v>
      </c>
      <c r="I3787" s="1" t="n">
        <v>64.215</v>
      </c>
      <c r="J3787" s="2" t="s">
        <v>16485</v>
      </c>
      <c r="K3787" s="2" t="s">
        <v>470</v>
      </c>
      <c r="L3787" s="0" t="s">
        <v>29</v>
      </c>
      <c r="M3787" s="0" t="s">
        <v>29</v>
      </c>
      <c r="N3787" s="0" t="s">
        <v>29</v>
      </c>
      <c r="O3787" s="2" t="s">
        <v>470</v>
      </c>
      <c r="P3787" s="0" t="s">
        <v>29</v>
      </c>
      <c r="Q3787" s="0" t="n">
        <f aca="false">_xlfn.UNICODE(B3787)</f>
        <v>76</v>
      </c>
      <c r="R3787" s="0" t="str">
        <f aca="false">IF(MIDB(B3787,1,10)="Candidatus",MIDB(B3787,FIND(" ",B3787,1)+1,FIND(" ",B3787,12)-FIND(" ",B3787,1)),IF(AND(Q3787&gt;=65,Q3787&lt;=90),MIDB(B3787,1,FIND(" ",B3787,1)),"-"))</f>
        <v>Leptospira </v>
      </c>
      <c r="S3787" s="0" t="str">
        <f aca="false">IF(MIDB(B3787,1,10)="Candidatus",MIDB(B3787,FIND(" ",B3787,12)+1,IFERROR(FIND(" ",B3787,FIND(" ",B3787,12)+1),LEN(B3787))-FIND(" ",B3787,12)),IF(AND(Q3787&gt;=65,Q3787&lt;=90),MIDB(B3787,FIND(" ",B3787,1),IFERROR(FIND(" ",B3787,FIND(" ",B3787,1)+1),LEN(B3787)+1)-FIND(" ",B3787,1)),"-"))</f>
        <v> interrogans</v>
      </c>
      <c r="T3787" s="0" t="n">
        <v>1</v>
      </c>
    </row>
    <row r="3788" customFormat="false" ht="12.8" hidden="false" customHeight="false" outlineLevel="0" collapsed="false">
      <c r="A3788" s="0" t="n">
        <v>3787</v>
      </c>
      <c r="B3788" s="0" t="s">
        <v>16486</v>
      </c>
      <c r="C3788" s="0" t="s">
        <v>21</v>
      </c>
      <c r="D3788" s="0" t="s">
        <v>4748</v>
      </c>
      <c r="E3788" s="0" t="s">
        <v>4749</v>
      </c>
      <c r="F3788" s="0" t="s">
        <v>16487</v>
      </c>
      <c r="G3788" s="0" t="s">
        <v>16488</v>
      </c>
      <c r="H3788" s="0" t="s">
        <v>16489</v>
      </c>
      <c r="I3788" s="1" t="n">
        <v>66.851</v>
      </c>
      <c r="J3788" s="2" t="s">
        <v>16490</v>
      </c>
      <c r="K3788" s="2" t="s">
        <v>653</v>
      </c>
      <c r="L3788" s="0" t="s">
        <v>29</v>
      </c>
      <c r="M3788" s="0" t="s">
        <v>29</v>
      </c>
      <c r="N3788" s="0" t="s">
        <v>29</v>
      </c>
      <c r="O3788" s="2" t="s">
        <v>653</v>
      </c>
      <c r="P3788" s="0" t="s">
        <v>29</v>
      </c>
      <c r="Q3788" s="0" t="n">
        <f aca="false">_xlfn.UNICODE(B3788)</f>
        <v>76</v>
      </c>
      <c r="R3788" s="0" t="str">
        <f aca="false">IF(MIDB(B3788,1,10)="Candidatus",MIDB(B3788,FIND(" ",B3788,1)+1,FIND(" ",B3788,12)-FIND(" ",B3788,1)),IF(AND(Q3788&gt;=65,Q3788&lt;=90),MIDB(B3788,1,FIND(" ",B3788,1)),"-"))</f>
        <v>Leptospira </v>
      </c>
      <c r="S3788" s="0" t="str">
        <f aca="false">IF(MIDB(B3788,1,10)="Candidatus",MIDB(B3788,FIND(" ",B3788,12)+1,IFERROR(FIND(" ",B3788,FIND(" ",B3788,12)+1),LEN(B3788))-FIND(" ",B3788,12)),IF(AND(Q3788&gt;=65,Q3788&lt;=90),MIDB(B3788,FIND(" ",B3788,1),IFERROR(FIND(" ",B3788,FIND(" ",B3788,1)+1),LEN(B3788)+1)-FIND(" ",B3788,1)),"-"))</f>
        <v> interrogans</v>
      </c>
      <c r="T3788" s="0" t="n">
        <v>1</v>
      </c>
    </row>
    <row r="3789" customFormat="false" ht="12.8" hidden="false" customHeight="false" outlineLevel="0" collapsed="false">
      <c r="A3789" s="0" t="n">
        <v>3788</v>
      </c>
      <c r="B3789" s="0" t="s">
        <v>16486</v>
      </c>
      <c r="C3789" s="0" t="s">
        <v>21</v>
      </c>
      <c r="D3789" s="0" t="s">
        <v>4748</v>
      </c>
      <c r="E3789" s="0" t="s">
        <v>4749</v>
      </c>
      <c r="F3789" s="0" t="s">
        <v>16491</v>
      </c>
      <c r="G3789" s="0" t="s">
        <v>16492</v>
      </c>
      <c r="H3789" s="0" t="s">
        <v>16493</v>
      </c>
      <c r="I3789" s="1" t="n">
        <v>74.981</v>
      </c>
      <c r="J3789" s="2" t="s">
        <v>16494</v>
      </c>
      <c r="K3789" s="2" t="s">
        <v>2508</v>
      </c>
      <c r="L3789" s="0" t="s">
        <v>29</v>
      </c>
      <c r="M3789" s="0" t="s">
        <v>29</v>
      </c>
      <c r="N3789" s="0" t="s">
        <v>29</v>
      </c>
      <c r="O3789" s="2" t="s">
        <v>2508</v>
      </c>
      <c r="P3789" s="0" t="s">
        <v>29</v>
      </c>
      <c r="Q3789" s="0" t="n">
        <f aca="false">_xlfn.UNICODE(B3789)</f>
        <v>76</v>
      </c>
      <c r="R3789" s="0" t="str">
        <f aca="false">IF(MIDB(B3789,1,10)="Candidatus",MIDB(B3789,FIND(" ",B3789,1)+1,FIND(" ",B3789,12)-FIND(" ",B3789,1)),IF(AND(Q3789&gt;=65,Q3789&lt;=90),MIDB(B3789,1,FIND(" ",B3789,1)),"-"))</f>
        <v>Leptospira </v>
      </c>
      <c r="S3789" s="0" t="str">
        <f aca="false">IF(MIDB(B3789,1,10)="Candidatus",MIDB(B3789,FIND(" ",B3789,12)+1,IFERROR(FIND(" ",B3789,FIND(" ",B3789,12)+1),LEN(B3789))-FIND(" ",B3789,12)),IF(AND(Q3789&gt;=65,Q3789&lt;=90),MIDB(B3789,FIND(" ",B3789,1),IFERROR(FIND(" ",B3789,FIND(" ",B3789,1)+1),LEN(B3789)+1)-FIND(" ",B3789,1)),"-"))</f>
        <v> interrogans</v>
      </c>
      <c r="T3789" s="0" t="n">
        <v>1</v>
      </c>
    </row>
    <row r="3790" customFormat="false" ht="12.8" hidden="false" customHeight="false" outlineLevel="0" collapsed="false">
      <c r="A3790" s="0" t="n">
        <v>3789</v>
      </c>
      <c r="B3790" s="0" t="s">
        <v>16495</v>
      </c>
      <c r="C3790" s="0" t="s">
        <v>21</v>
      </c>
      <c r="D3790" s="0" t="s">
        <v>4748</v>
      </c>
      <c r="E3790" s="0" t="s">
        <v>4749</v>
      </c>
      <c r="F3790" s="0" t="s">
        <v>16496</v>
      </c>
      <c r="G3790" s="0" t="s">
        <v>16497</v>
      </c>
      <c r="H3790" s="0" t="s">
        <v>16498</v>
      </c>
      <c r="I3790" s="1" t="n">
        <v>54.986</v>
      </c>
      <c r="J3790" s="2" t="s">
        <v>16499</v>
      </c>
      <c r="K3790" s="2" t="s">
        <v>87</v>
      </c>
      <c r="L3790" s="0" t="s">
        <v>29</v>
      </c>
      <c r="M3790" s="0" t="s">
        <v>29</v>
      </c>
      <c r="N3790" s="0" t="s">
        <v>29</v>
      </c>
      <c r="O3790" s="2" t="s">
        <v>73</v>
      </c>
      <c r="P3790" s="2" t="s">
        <v>88</v>
      </c>
      <c r="Q3790" s="0" t="n">
        <f aca="false">_xlfn.UNICODE(B3790)</f>
        <v>76</v>
      </c>
      <c r="R3790" s="0" t="str">
        <f aca="false">IF(MIDB(B3790,1,10)="Candidatus",MIDB(B3790,FIND(" ",B3790,1)+1,FIND(" ",B3790,12)-FIND(" ",B3790,1)),IF(AND(Q3790&gt;=65,Q3790&lt;=90),MIDB(B3790,1,FIND(" ",B3790,1)),"-"))</f>
        <v>Leptospira </v>
      </c>
      <c r="S3790" s="0" t="str">
        <f aca="false">IF(MIDB(B3790,1,10)="Candidatus",MIDB(B3790,FIND(" ",B3790,12)+1,IFERROR(FIND(" ",B3790,FIND(" ",B3790,12)+1),LEN(B3790))-FIND(" ",B3790,12)),IF(AND(Q3790&gt;=65,Q3790&lt;=90),MIDB(B3790,FIND(" ",B3790,1),IFERROR(FIND(" ",B3790,FIND(" ",B3790,1)+1),LEN(B3790)+1)-FIND(" ",B3790,1)),"-"))</f>
        <v> interrogans</v>
      </c>
      <c r="T3790" s="0" t="n">
        <v>1</v>
      </c>
    </row>
    <row r="3791" customFormat="false" ht="12.8" hidden="false" customHeight="false" outlineLevel="0" collapsed="false">
      <c r="A3791" s="0" t="n">
        <v>3790</v>
      </c>
      <c r="B3791" s="0" t="s">
        <v>16495</v>
      </c>
      <c r="C3791" s="0" t="s">
        <v>21</v>
      </c>
      <c r="D3791" s="0" t="s">
        <v>4748</v>
      </c>
      <c r="E3791" s="0" t="s">
        <v>4749</v>
      </c>
      <c r="F3791" s="0" t="s">
        <v>16500</v>
      </c>
      <c r="G3791" s="0" t="s">
        <v>16501</v>
      </c>
      <c r="H3791" s="0" t="s">
        <v>16502</v>
      </c>
      <c r="I3791" s="1" t="n">
        <v>67.282</v>
      </c>
      <c r="J3791" s="2" t="s">
        <v>16503</v>
      </c>
      <c r="K3791" s="2" t="s">
        <v>2943</v>
      </c>
      <c r="L3791" s="0" t="s">
        <v>29</v>
      </c>
      <c r="M3791" s="0" t="s">
        <v>29</v>
      </c>
      <c r="N3791" s="0" t="s">
        <v>29</v>
      </c>
      <c r="O3791" s="2" t="s">
        <v>776</v>
      </c>
      <c r="P3791" s="2" t="s">
        <v>46</v>
      </c>
      <c r="Q3791" s="0" t="n">
        <f aca="false">_xlfn.UNICODE(B3791)</f>
        <v>76</v>
      </c>
      <c r="R3791" s="0" t="str">
        <f aca="false">IF(MIDB(B3791,1,10)="Candidatus",MIDB(B3791,FIND(" ",B3791,1)+1,FIND(" ",B3791,12)-FIND(" ",B3791,1)),IF(AND(Q3791&gt;=65,Q3791&lt;=90),MIDB(B3791,1,FIND(" ",B3791,1)),"-"))</f>
        <v>Leptospira </v>
      </c>
      <c r="S3791" s="0" t="str">
        <f aca="false">IF(MIDB(B3791,1,10)="Candidatus",MIDB(B3791,FIND(" ",B3791,12)+1,IFERROR(FIND(" ",B3791,FIND(" ",B3791,12)+1),LEN(B3791))-FIND(" ",B3791,12)),IF(AND(Q3791&gt;=65,Q3791&lt;=90),MIDB(B3791,FIND(" ",B3791,1),IFERROR(FIND(" ",B3791,FIND(" ",B3791,1)+1),LEN(B3791)+1)-FIND(" ",B3791,1)),"-"))</f>
        <v> interrogans</v>
      </c>
      <c r="T3791" s="0" t="n">
        <v>1</v>
      </c>
    </row>
    <row r="3792" customFormat="false" ht="12.8" hidden="false" customHeight="false" outlineLevel="0" collapsed="false">
      <c r="A3792" s="0" t="n">
        <v>3791</v>
      </c>
      <c r="B3792" s="0" t="s">
        <v>16495</v>
      </c>
      <c r="C3792" s="0" t="s">
        <v>21</v>
      </c>
      <c r="D3792" s="0" t="s">
        <v>4748</v>
      </c>
      <c r="E3792" s="0" t="s">
        <v>4749</v>
      </c>
      <c r="F3792" s="0" t="s">
        <v>16504</v>
      </c>
      <c r="G3792" s="0" t="s">
        <v>16505</v>
      </c>
      <c r="H3792" s="0" t="s">
        <v>16506</v>
      </c>
      <c r="I3792" s="1" t="n">
        <v>56.757</v>
      </c>
      <c r="J3792" s="2" t="s">
        <v>16507</v>
      </c>
      <c r="K3792" s="2" t="s">
        <v>580</v>
      </c>
      <c r="L3792" s="0" t="s">
        <v>29</v>
      </c>
      <c r="M3792" s="0" t="s">
        <v>29</v>
      </c>
      <c r="N3792" s="0" t="s">
        <v>29</v>
      </c>
      <c r="O3792" s="2" t="s">
        <v>1353</v>
      </c>
      <c r="P3792" s="2" t="s">
        <v>60</v>
      </c>
      <c r="Q3792" s="0" t="n">
        <f aca="false">_xlfn.UNICODE(B3792)</f>
        <v>76</v>
      </c>
      <c r="R3792" s="0" t="str">
        <f aca="false">IF(MIDB(B3792,1,10)="Candidatus",MIDB(B3792,FIND(" ",B3792,1)+1,FIND(" ",B3792,12)-FIND(" ",B3792,1)),IF(AND(Q3792&gt;=65,Q3792&lt;=90),MIDB(B3792,1,FIND(" ",B3792,1)),"-"))</f>
        <v>Leptospira </v>
      </c>
      <c r="S3792" s="0" t="str">
        <f aca="false">IF(MIDB(B3792,1,10)="Candidatus",MIDB(B3792,FIND(" ",B3792,12)+1,IFERROR(FIND(" ",B3792,FIND(" ",B3792,12)+1),LEN(B3792))-FIND(" ",B3792,12)),IF(AND(Q3792&gt;=65,Q3792&lt;=90),MIDB(B3792,FIND(" ",B3792,1),IFERROR(FIND(" ",B3792,FIND(" ",B3792,1)+1),LEN(B3792)+1)-FIND(" ",B3792,1)),"-"))</f>
        <v> interrogans</v>
      </c>
      <c r="T3792" s="0" t="n">
        <v>1</v>
      </c>
    </row>
    <row r="3793" customFormat="false" ht="12.8" hidden="false" customHeight="false" outlineLevel="0" collapsed="false">
      <c r="A3793" s="0" t="n">
        <v>3792</v>
      </c>
      <c r="B3793" s="0" t="s">
        <v>16508</v>
      </c>
      <c r="C3793" s="0" t="s">
        <v>21</v>
      </c>
      <c r="D3793" s="0" t="s">
        <v>4748</v>
      </c>
      <c r="E3793" s="0" t="s">
        <v>4749</v>
      </c>
      <c r="F3793" s="0" t="s">
        <v>16509</v>
      </c>
      <c r="G3793" s="0" t="s">
        <v>16510</v>
      </c>
      <c r="H3793" s="0" t="s">
        <v>16511</v>
      </c>
      <c r="I3793" s="1" t="n">
        <v>70.055</v>
      </c>
      <c r="J3793" s="2" t="s">
        <v>16512</v>
      </c>
      <c r="K3793" s="2" t="s">
        <v>1980</v>
      </c>
      <c r="L3793" s="0" t="s">
        <v>29</v>
      </c>
      <c r="M3793" s="0" t="s">
        <v>29</v>
      </c>
      <c r="N3793" s="0" t="s">
        <v>29</v>
      </c>
      <c r="O3793" s="2" t="s">
        <v>771</v>
      </c>
      <c r="P3793" s="2" t="s">
        <v>129</v>
      </c>
      <c r="Q3793" s="0" t="n">
        <f aca="false">_xlfn.UNICODE(B3793)</f>
        <v>76</v>
      </c>
      <c r="R3793" s="0" t="str">
        <f aca="false">IF(MIDB(B3793,1,10)="Candidatus",MIDB(B3793,FIND(" ",B3793,1)+1,FIND(" ",B3793,12)-FIND(" ",B3793,1)),IF(AND(Q3793&gt;=65,Q3793&lt;=90),MIDB(B3793,1,FIND(" ",B3793,1)),"-"))</f>
        <v>Leptospira </v>
      </c>
      <c r="S3793" s="0" t="str">
        <f aca="false">IF(MIDB(B3793,1,10)="Candidatus",MIDB(B3793,FIND(" ",B3793,12)+1,IFERROR(FIND(" ",B3793,FIND(" ",B3793,12)+1),LEN(B3793))-FIND(" ",B3793,12)),IF(AND(Q3793&gt;=65,Q3793&lt;=90),MIDB(B3793,FIND(" ",B3793,1),IFERROR(FIND(" ",B3793,FIND(" ",B3793,1)+1),LEN(B3793)+1)-FIND(" ",B3793,1)),"-"))</f>
        <v> interrogans</v>
      </c>
      <c r="T3793" s="0" t="n">
        <v>1</v>
      </c>
    </row>
    <row r="3794" customFormat="false" ht="12.8" hidden="false" customHeight="false" outlineLevel="0" collapsed="false">
      <c r="A3794" s="0" t="n">
        <v>3793</v>
      </c>
      <c r="B3794" s="0" t="s">
        <v>16513</v>
      </c>
      <c r="C3794" s="0" t="s">
        <v>21</v>
      </c>
      <c r="D3794" s="0" t="s">
        <v>4748</v>
      </c>
      <c r="E3794" s="0" t="s">
        <v>4749</v>
      </c>
      <c r="F3794" s="0" t="s">
        <v>16514</v>
      </c>
      <c r="G3794" s="0" t="s">
        <v>16515</v>
      </c>
      <c r="H3794" s="0" t="s">
        <v>16516</v>
      </c>
      <c r="I3794" s="1" t="n">
        <v>70.055</v>
      </c>
      <c r="J3794" s="2" t="s">
        <v>16512</v>
      </c>
      <c r="K3794" s="2" t="s">
        <v>1980</v>
      </c>
      <c r="L3794" s="0" t="s">
        <v>29</v>
      </c>
      <c r="M3794" s="0" t="s">
        <v>29</v>
      </c>
      <c r="N3794" s="0" t="s">
        <v>29</v>
      </c>
      <c r="O3794" s="2" t="s">
        <v>771</v>
      </c>
      <c r="P3794" s="2" t="s">
        <v>129</v>
      </c>
      <c r="Q3794" s="0" t="n">
        <f aca="false">_xlfn.UNICODE(B3794)</f>
        <v>76</v>
      </c>
      <c r="R3794" s="0" t="str">
        <f aca="false">IF(MIDB(B3794,1,10)="Candidatus",MIDB(B3794,FIND(" ",B3794,1)+1,FIND(" ",B3794,12)-FIND(" ",B3794,1)),IF(AND(Q3794&gt;=65,Q3794&lt;=90),MIDB(B3794,1,FIND(" ",B3794,1)),"-"))</f>
        <v>Leptospira </v>
      </c>
      <c r="S3794" s="0" t="str">
        <f aca="false">IF(MIDB(B3794,1,10)="Candidatus",MIDB(B3794,FIND(" ",B3794,12)+1,IFERROR(FIND(" ",B3794,FIND(" ",B3794,12)+1),LEN(B3794))-FIND(" ",B3794,12)),IF(AND(Q3794&gt;=65,Q3794&lt;=90),MIDB(B3794,FIND(" ",B3794,1),IFERROR(FIND(" ",B3794,FIND(" ",B3794,1)+1),LEN(B3794)+1)-FIND(" ",B3794,1)),"-"))</f>
        <v> interrogans</v>
      </c>
      <c r="T3794" s="0" t="n">
        <v>1</v>
      </c>
    </row>
    <row r="3795" customFormat="false" ht="12.8" hidden="false" customHeight="false" outlineLevel="0" collapsed="false">
      <c r="A3795" s="0" t="n">
        <v>3794</v>
      </c>
      <c r="B3795" s="0" t="s">
        <v>16517</v>
      </c>
      <c r="C3795" s="0" t="s">
        <v>21</v>
      </c>
      <c r="D3795" s="0" t="s">
        <v>16518</v>
      </c>
      <c r="E3795" s="0" t="s">
        <v>16519</v>
      </c>
      <c r="F3795" s="0" t="s">
        <v>16520</v>
      </c>
      <c r="G3795" s="0" t="s">
        <v>16521</v>
      </c>
      <c r="H3795" s="0" t="s">
        <v>16522</v>
      </c>
      <c r="I3795" s="1" t="n">
        <v>28.878</v>
      </c>
      <c r="J3795" s="2" t="s">
        <v>16523</v>
      </c>
      <c r="K3795" s="2" t="s">
        <v>252</v>
      </c>
      <c r="L3795" s="0" t="s">
        <v>29</v>
      </c>
      <c r="M3795" s="0" t="s">
        <v>29</v>
      </c>
      <c r="N3795" s="0" t="s">
        <v>29</v>
      </c>
      <c r="O3795" s="2" t="s">
        <v>252</v>
      </c>
      <c r="P3795" s="0" t="s">
        <v>29</v>
      </c>
      <c r="Q3795" s="0" t="n">
        <f aca="false">_xlfn.UNICODE(B3795)</f>
        <v>76</v>
      </c>
      <c r="R3795" s="0" t="str">
        <f aca="false">IF(MIDB(B3795,1,10)="Candidatus",MIDB(B3795,FIND(" ",B3795,1)+1,FIND(" ",B3795,12)-FIND(" ",B3795,1)),IF(AND(Q3795&gt;=65,Q3795&lt;=90),MIDB(B3795,1,FIND(" ",B3795,1)),"-"))</f>
        <v>Leptospirillum </v>
      </c>
      <c r="S3795" s="0" t="str">
        <f aca="false">IF(MIDB(B3795,1,10)="Candidatus",MIDB(B3795,FIND(" ",B3795,12)+1,IFERROR(FIND(" ",B3795,FIND(" ",B3795,12)+1),LEN(B3795))-FIND(" ",B3795,12)),IF(AND(Q3795&gt;=65,Q3795&lt;=90),MIDB(B3795,FIND(" ",B3795,1),IFERROR(FIND(" ",B3795,FIND(" ",B3795,1)+1),LEN(B3795)+1)-FIND(" ",B3795,1)),"-"))</f>
        <v> ferrooxidans</v>
      </c>
      <c r="T3795" s="0" t="n">
        <v>1</v>
      </c>
    </row>
    <row r="3796" customFormat="false" ht="12.8" hidden="false" customHeight="false" outlineLevel="0" collapsed="false">
      <c r="A3796" s="0" t="n">
        <v>3795</v>
      </c>
      <c r="B3796" s="0" t="s">
        <v>16517</v>
      </c>
      <c r="C3796" s="0" t="s">
        <v>21</v>
      </c>
      <c r="D3796" s="0" t="s">
        <v>16518</v>
      </c>
      <c r="E3796" s="0" t="s">
        <v>16519</v>
      </c>
      <c r="F3796" s="0" t="s">
        <v>16524</v>
      </c>
      <c r="G3796" s="0" t="s">
        <v>16525</v>
      </c>
      <c r="H3796" s="0" t="s">
        <v>16526</v>
      </c>
      <c r="I3796" s="1" t="n">
        <v>28.012</v>
      </c>
      <c r="J3796" s="2" t="s">
        <v>16527</v>
      </c>
      <c r="K3796" s="2" t="s">
        <v>464</v>
      </c>
      <c r="L3796" s="0" t="s">
        <v>29</v>
      </c>
      <c r="M3796" s="0" t="s">
        <v>29</v>
      </c>
      <c r="N3796" s="0" t="s">
        <v>29</v>
      </c>
      <c r="O3796" s="2" t="s">
        <v>464</v>
      </c>
      <c r="P3796" s="0" t="s">
        <v>29</v>
      </c>
      <c r="Q3796" s="0" t="n">
        <f aca="false">_xlfn.UNICODE(B3796)</f>
        <v>76</v>
      </c>
      <c r="R3796" s="0" t="str">
        <f aca="false">IF(MIDB(B3796,1,10)="Candidatus",MIDB(B3796,FIND(" ",B3796,1)+1,FIND(" ",B3796,12)-FIND(" ",B3796,1)),IF(AND(Q3796&gt;=65,Q3796&lt;=90),MIDB(B3796,1,FIND(" ",B3796,1)),"-"))</f>
        <v>Leptospirillum </v>
      </c>
      <c r="S3796" s="0" t="str">
        <f aca="false">IF(MIDB(B3796,1,10)="Candidatus",MIDB(B3796,FIND(" ",B3796,12)+1,IFERROR(FIND(" ",B3796,FIND(" ",B3796,12)+1),LEN(B3796))-FIND(" ",B3796,12)),IF(AND(Q3796&gt;=65,Q3796&lt;=90),MIDB(B3796,FIND(" ",B3796,1),IFERROR(FIND(" ",B3796,FIND(" ",B3796,1)+1),LEN(B3796)+1)-FIND(" ",B3796,1)),"-"))</f>
        <v> ferrooxidans</v>
      </c>
      <c r="T3796" s="0" t="n">
        <v>1</v>
      </c>
    </row>
    <row r="3797" customFormat="false" ht="12.8" hidden="false" customHeight="false" outlineLevel="0" collapsed="false">
      <c r="A3797" s="0" t="n">
        <v>3796</v>
      </c>
      <c r="B3797" s="0" t="s">
        <v>16528</v>
      </c>
      <c r="C3797" s="0" t="s">
        <v>21</v>
      </c>
      <c r="D3797" s="0" t="s">
        <v>54</v>
      </c>
      <c r="E3797" s="0" t="s">
        <v>1822</v>
      </c>
      <c r="F3797" s="0" t="s">
        <v>16529</v>
      </c>
      <c r="G3797" s="0" t="s">
        <v>16530</v>
      </c>
      <c r="H3797" s="0" t="s">
        <v>16531</v>
      </c>
      <c r="I3797" s="1" t="n">
        <v>21.99</v>
      </c>
      <c r="J3797" s="2" t="s">
        <v>16532</v>
      </c>
      <c r="K3797" s="2" t="s">
        <v>1598</v>
      </c>
      <c r="L3797" s="0" t="s">
        <v>29</v>
      </c>
      <c r="M3797" s="0" t="s">
        <v>29</v>
      </c>
      <c r="N3797" s="0" t="s">
        <v>29</v>
      </c>
      <c r="O3797" s="2" t="s">
        <v>497</v>
      </c>
      <c r="P3797" s="2" t="s">
        <v>60</v>
      </c>
      <c r="Q3797" s="0" t="n">
        <f aca="false">_xlfn.UNICODE(B3797)</f>
        <v>76</v>
      </c>
      <c r="R3797" s="0" t="str">
        <f aca="false">IF(MIDB(B3797,1,10)="Candidatus",MIDB(B3797,FIND(" ",B3797,1)+1,FIND(" ",B3797,12)-FIND(" ",B3797,1)),IF(AND(Q3797&gt;=65,Q3797&lt;=90),MIDB(B3797,1,FIND(" ",B3797,1)),"-"))</f>
        <v>Leuconostoc </v>
      </c>
      <c r="S3797" s="0" t="str">
        <f aca="false">IF(MIDB(B3797,1,10)="Candidatus",MIDB(B3797,FIND(" ",B3797,12)+1,IFERROR(FIND(" ",B3797,FIND(" ",B3797,12)+1),LEN(B3797))-FIND(" ",B3797,12)),IF(AND(Q3797&gt;=65,Q3797&lt;=90),MIDB(B3797,FIND(" ",B3797,1),IFERROR(FIND(" ",B3797,FIND(" ",B3797,1)+1),LEN(B3797)+1)-FIND(" ",B3797,1)),"-"))</f>
        <v> carnosum</v>
      </c>
      <c r="T3797" s="0" t="n">
        <v>1</v>
      </c>
    </row>
    <row r="3798" customFormat="false" ht="12.8" hidden="false" customHeight="false" outlineLevel="0" collapsed="false">
      <c r="A3798" s="0" t="n">
        <v>3797</v>
      </c>
      <c r="B3798" s="0" t="s">
        <v>16528</v>
      </c>
      <c r="C3798" s="0" t="s">
        <v>21</v>
      </c>
      <c r="D3798" s="0" t="s">
        <v>54</v>
      </c>
      <c r="E3798" s="0" t="s">
        <v>1822</v>
      </c>
      <c r="F3798" s="0" t="s">
        <v>16533</v>
      </c>
      <c r="G3798" s="0" t="s">
        <v>16534</v>
      </c>
      <c r="H3798" s="0" t="s">
        <v>16535</v>
      </c>
      <c r="I3798" s="1" t="n">
        <v>40.165</v>
      </c>
      <c r="J3798" s="2" t="s">
        <v>16536</v>
      </c>
      <c r="K3798" s="2" t="s">
        <v>851</v>
      </c>
      <c r="L3798" s="0" t="s">
        <v>29</v>
      </c>
      <c r="M3798" s="0" t="s">
        <v>29</v>
      </c>
      <c r="N3798" s="0" t="s">
        <v>29</v>
      </c>
      <c r="O3798" s="2" t="s">
        <v>1306</v>
      </c>
      <c r="P3798" s="2" t="s">
        <v>46</v>
      </c>
      <c r="Q3798" s="0" t="n">
        <f aca="false">_xlfn.UNICODE(B3798)</f>
        <v>76</v>
      </c>
      <c r="R3798" s="0" t="str">
        <f aca="false">IF(MIDB(B3798,1,10)="Candidatus",MIDB(B3798,FIND(" ",B3798,1)+1,FIND(" ",B3798,12)-FIND(" ",B3798,1)),IF(AND(Q3798&gt;=65,Q3798&lt;=90),MIDB(B3798,1,FIND(" ",B3798,1)),"-"))</f>
        <v>Leuconostoc </v>
      </c>
      <c r="S3798" s="0" t="str">
        <f aca="false">IF(MIDB(B3798,1,10)="Candidatus",MIDB(B3798,FIND(" ",B3798,12)+1,IFERROR(FIND(" ",B3798,FIND(" ",B3798,12)+1),LEN(B3798))-FIND(" ",B3798,12)),IF(AND(Q3798&gt;=65,Q3798&lt;=90),MIDB(B3798,FIND(" ",B3798,1),IFERROR(FIND(" ",B3798,FIND(" ",B3798,1)+1),LEN(B3798)+1)-FIND(" ",B3798,1)),"-"))</f>
        <v> carnosum</v>
      </c>
      <c r="T3798" s="0" t="n">
        <v>1</v>
      </c>
    </row>
    <row r="3799" customFormat="false" ht="12.8" hidden="false" customHeight="false" outlineLevel="0" collapsed="false">
      <c r="A3799" s="0" t="n">
        <v>3798</v>
      </c>
      <c r="B3799" s="0" t="s">
        <v>16528</v>
      </c>
      <c r="C3799" s="0" t="s">
        <v>21</v>
      </c>
      <c r="D3799" s="0" t="s">
        <v>54</v>
      </c>
      <c r="E3799" s="0" t="s">
        <v>1822</v>
      </c>
      <c r="F3799" s="0" t="s">
        <v>16537</v>
      </c>
      <c r="G3799" s="0" t="s">
        <v>16538</v>
      </c>
      <c r="H3799" s="0" t="s">
        <v>16539</v>
      </c>
      <c r="I3799" s="1" t="n">
        <v>29.615</v>
      </c>
      <c r="J3799" s="2" t="s">
        <v>16540</v>
      </c>
      <c r="K3799" s="2" t="s">
        <v>686</v>
      </c>
      <c r="L3799" s="0" t="s">
        <v>29</v>
      </c>
      <c r="M3799" s="0" t="s">
        <v>29</v>
      </c>
      <c r="N3799" s="0" t="s">
        <v>29</v>
      </c>
      <c r="O3799" s="2" t="s">
        <v>464</v>
      </c>
      <c r="P3799" s="2" t="s">
        <v>88</v>
      </c>
      <c r="Q3799" s="0" t="n">
        <f aca="false">_xlfn.UNICODE(B3799)</f>
        <v>76</v>
      </c>
      <c r="R3799" s="0" t="str">
        <f aca="false">IF(MIDB(B3799,1,10)="Candidatus",MIDB(B3799,FIND(" ",B3799,1)+1,FIND(" ",B3799,12)-FIND(" ",B3799,1)),IF(AND(Q3799&gt;=65,Q3799&lt;=90),MIDB(B3799,1,FIND(" ",B3799,1)),"-"))</f>
        <v>Leuconostoc </v>
      </c>
      <c r="S3799" s="0" t="str">
        <f aca="false">IF(MIDB(B3799,1,10)="Candidatus",MIDB(B3799,FIND(" ",B3799,12)+1,IFERROR(FIND(" ",B3799,FIND(" ",B3799,12)+1),LEN(B3799))-FIND(" ",B3799,12)),IF(AND(Q3799&gt;=65,Q3799&lt;=90),MIDB(B3799,FIND(" ",B3799,1),IFERROR(FIND(" ",B3799,FIND(" ",B3799,1)+1),LEN(B3799)+1)-FIND(" ",B3799,1)),"-"))</f>
        <v> carnosum</v>
      </c>
      <c r="T3799" s="0" t="n">
        <v>1</v>
      </c>
    </row>
    <row r="3800" customFormat="false" ht="12.8" hidden="false" customHeight="false" outlineLevel="0" collapsed="false">
      <c r="A3800" s="0" t="n">
        <v>3799</v>
      </c>
      <c r="B3800" s="0" t="s">
        <v>16528</v>
      </c>
      <c r="C3800" s="0" t="s">
        <v>21</v>
      </c>
      <c r="D3800" s="0" t="s">
        <v>54</v>
      </c>
      <c r="E3800" s="0" t="s">
        <v>1822</v>
      </c>
      <c r="F3800" s="0" t="s">
        <v>16541</v>
      </c>
      <c r="G3800" s="0" t="s">
        <v>16542</v>
      </c>
      <c r="H3800" s="0" t="s">
        <v>16543</v>
      </c>
      <c r="I3800" s="1" t="n">
        <v>36.602</v>
      </c>
      <c r="J3800" s="2" t="s">
        <v>16544</v>
      </c>
      <c r="K3800" s="2" t="s">
        <v>953</v>
      </c>
      <c r="L3800" s="0" t="s">
        <v>29</v>
      </c>
      <c r="M3800" s="0" t="s">
        <v>29</v>
      </c>
      <c r="N3800" s="0" t="s">
        <v>29</v>
      </c>
      <c r="O3800" s="2" t="s">
        <v>1898</v>
      </c>
      <c r="P3800" s="2" t="s">
        <v>88</v>
      </c>
      <c r="Q3800" s="0" t="n">
        <f aca="false">_xlfn.UNICODE(B3800)</f>
        <v>76</v>
      </c>
      <c r="R3800" s="0" t="str">
        <f aca="false">IF(MIDB(B3800,1,10)="Candidatus",MIDB(B3800,FIND(" ",B3800,1)+1,FIND(" ",B3800,12)-FIND(" ",B3800,1)),IF(AND(Q3800&gt;=65,Q3800&lt;=90),MIDB(B3800,1,FIND(" ",B3800,1)),"-"))</f>
        <v>Leuconostoc </v>
      </c>
      <c r="S3800" s="0" t="str">
        <f aca="false">IF(MIDB(B3800,1,10)="Candidatus",MIDB(B3800,FIND(" ",B3800,12)+1,IFERROR(FIND(" ",B3800,FIND(" ",B3800,12)+1),LEN(B3800))-FIND(" ",B3800,12)),IF(AND(Q3800&gt;=65,Q3800&lt;=90),MIDB(B3800,FIND(" ",B3800,1),IFERROR(FIND(" ",B3800,FIND(" ",B3800,1)+1),LEN(B3800)+1)-FIND(" ",B3800,1)),"-"))</f>
        <v> carnosum</v>
      </c>
      <c r="T3800" s="0" t="n">
        <v>1</v>
      </c>
    </row>
    <row r="3801" customFormat="false" ht="12.8" hidden="false" customHeight="false" outlineLevel="0" collapsed="false">
      <c r="A3801" s="0" t="n">
        <v>3800</v>
      </c>
      <c r="B3801" s="0" t="s">
        <v>16545</v>
      </c>
      <c r="C3801" s="0" t="s">
        <v>21</v>
      </c>
      <c r="D3801" s="0" t="s">
        <v>54</v>
      </c>
      <c r="E3801" s="0" t="s">
        <v>1822</v>
      </c>
      <c r="F3801" s="0" t="s">
        <v>16546</v>
      </c>
      <c r="G3801" s="0" t="s">
        <v>16547</v>
      </c>
      <c r="H3801" s="0" t="s">
        <v>16548</v>
      </c>
      <c r="I3801" s="1" t="n">
        <v>4.312</v>
      </c>
      <c r="J3801" s="2" t="s">
        <v>16549</v>
      </c>
      <c r="K3801" s="2" t="s">
        <v>112</v>
      </c>
      <c r="L3801" s="0" t="s">
        <v>29</v>
      </c>
      <c r="M3801" s="0" t="s">
        <v>29</v>
      </c>
      <c r="N3801" s="0" t="s">
        <v>29</v>
      </c>
      <c r="O3801" s="2" t="s">
        <v>112</v>
      </c>
      <c r="P3801" s="0" t="s">
        <v>29</v>
      </c>
      <c r="Q3801" s="0" t="n">
        <f aca="false">_xlfn.UNICODE(B3801)</f>
        <v>76</v>
      </c>
      <c r="R3801" s="0" t="str">
        <f aca="false">IF(MIDB(B3801,1,10)="Candidatus",MIDB(B3801,FIND(" ",B3801,1)+1,FIND(" ",B3801,12)-FIND(" ",B3801,1)),IF(AND(Q3801&gt;=65,Q3801&lt;=90),MIDB(B3801,1,FIND(" ",B3801,1)),"-"))</f>
        <v>Leuconostoc </v>
      </c>
      <c r="S3801" s="0" t="str">
        <f aca="false">IF(MIDB(B3801,1,10)="Candidatus",MIDB(B3801,FIND(" ",B3801,12)+1,IFERROR(FIND(" ",B3801,FIND(" ",B3801,12)+1),LEN(B3801))-FIND(" ",B3801,12)),IF(AND(Q3801&gt;=65,Q3801&lt;=90),MIDB(B3801,FIND(" ",B3801,1),IFERROR(FIND(" ",B3801,FIND(" ",B3801,1)+1),LEN(B3801)+1)-FIND(" ",B3801,1)),"-"))</f>
        <v> citreum</v>
      </c>
      <c r="T3801" s="0" t="n">
        <v>1</v>
      </c>
    </row>
    <row r="3802" customFormat="false" ht="12.8" hidden="false" customHeight="false" outlineLevel="0" collapsed="false">
      <c r="A3802" s="0" t="n">
        <v>3801</v>
      </c>
      <c r="B3802" s="0" t="s">
        <v>16550</v>
      </c>
      <c r="C3802" s="0" t="s">
        <v>21</v>
      </c>
      <c r="D3802" s="0" t="s">
        <v>54</v>
      </c>
      <c r="E3802" s="0" t="s">
        <v>1822</v>
      </c>
      <c r="F3802" s="0" t="s">
        <v>16551</v>
      </c>
      <c r="G3802" s="0" t="s">
        <v>16552</v>
      </c>
      <c r="H3802" s="0" t="s">
        <v>16553</v>
      </c>
      <c r="I3802" s="1" t="n">
        <v>3.338</v>
      </c>
      <c r="J3802" s="2" t="s">
        <v>16554</v>
      </c>
      <c r="K3802" s="2" t="s">
        <v>60</v>
      </c>
      <c r="L3802" s="0" t="s">
        <v>29</v>
      </c>
      <c r="M3802" s="0" t="s">
        <v>29</v>
      </c>
      <c r="N3802" s="0" t="s">
        <v>29</v>
      </c>
      <c r="O3802" s="2" t="s">
        <v>60</v>
      </c>
      <c r="P3802" s="0" t="s">
        <v>29</v>
      </c>
      <c r="Q3802" s="0" t="n">
        <f aca="false">_xlfn.UNICODE(B3802)</f>
        <v>76</v>
      </c>
      <c r="R3802" s="0" t="str">
        <f aca="false">IF(MIDB(B3802,1,10)="Candidatus",MIDB(B3802,FIND(" ",B3802,1)+1,FIND(" ",B3802,12)-FIND(" ",B3802,1)),IF(AND(Q3802&gt;=65,Q3802&lt;=90),MIDB(B3802,1,FIND(" ",B3802,1)),"-"))</f>
        <v>Leuconostoc </v>
      </c>
      <c r="S3802" s="0" t="str">
        <f aca="false">IF(MIDB(B3802,1,10)="Candidatus",MIDB(B3802,FIND(" ",B3802,12)+1,IFERROR(FIND(" ",B3802,FIND(" ",B3802,12)+1),LEN(B3802))-FIND(" ",B3802,12)),IF(AND(Q3802&gt;=65,Q3802&lt;=90),MIDB(B3802,FIND(" ",B3802,1),IFERROR(FIND(" ",B3802,FIND(" ",B3802,1)+1),LEN(B3802)+1)-FIND(" ",B3802,1)),"-"))</f>
        <v> citreum</v>
      </c>
      <c r="T3802" s="0" t="n">
        <v>1</v>
      </c>
    </row>
    <row r="3803" customFormat="false" ht="12.8" hidden="false" customHeight="false" outlineLevel="0" collapsed="false">
      <c r="A3803" s="0" t="n">
        <v>3802</v>
      </c>
      <c r="B3803" s="0" t="s">
        <v>16545</v>
      </c>
      <c r="C3803" s="0" t="s">
        <v>21</v>
      </c>
      <c r="D3803" s="0" t="s">
        <v>54</v>
      </c>
      <c r="E3803" s="0" t="s">
        <v>1822</v>
      </c>
      <c r="F3803" s="0" t="s">
        <v>16555</v>
      </c>
      <c r="G3803" s="0" t="s">
        <v>16556</v>
      </c>
      <c r="H3803" s="0" t="s">
        <v>16557</v>
      </c>
      <c r="I3803" s="1" t="n">
        <v>1.822</v>
      </c>
      <c r="J3803" s="2" t="s">
        <v>16558</v>
      </c>
      <c r="K3803" s="2" t="s">
        <v>46</v>
      </c>
      <c r="L3803" s="0" t="s">
        <v>29</v>
      </c>
      <c r="M3803" s="0" t="s">
        <v>29</v>
      </c>
      <c r="N3803" s="0" t="s">
        <v>29</v>
      </c>
      <c r="O3803" s="2" t="s">
        <v>46</v>
      </c>
      <c r="P3803" s="0" t="s">
        <v>29</v>
      </c>
      <c r="Q3803" s="0" t="n">
        <f aca="false">_xlfn.UNICODE(B3803)</f>
        <v>76</v>
      </c>
      <c r="R3803" s="0" t="str">
        <f aca="false">IF(MIDB(B3803,1,10)="Candidatus",MIDB(B3803,FIND(" ",B3803,1)+1,FIND(" ",B3803,12)-FIND(" ",B3803,1)),IF(AND(Q3803&gt;=65,Q3803&lt;=90),MIDB(B3803,1,FIND(" ",B3803,1)),"-"))</f>
        <v>Leuconostoc </v>
      </c>
      <c r="S3803" s="0" t="str">
        <f aca="false">IF(MIDB(B3803,1,10)="Candidatus",MIDB(B3803,FIND(" ",B3803,12)+1,IFERROR(FIND(" ",B3803,FIND(" ",B3803,12)+1),LEN(B3803))-FIND(" ",B3803,12)),IF(AND(Q3803&gt;=65,Q3803&lt;=90),MIDB(B3803,FIND(" ",B3803,1),IFERROR(FIND(" ",B3803,FIND(" ",B3803,1)+1),LEN(B3803)+1)-FIND(" ",B3803,1)),"-"))</f>
        <v> citreum</v>
      </c>
      <c r="T3803" s="0" t="n">
        <v>1</v>
      </c>
    </row>
    <row r="3804" customFormat="false" ht="12.8" hidden="false" customHeight="false" outlineLevel="0" collapsed="false">
      <c r="A3804" s="0" t="n">
        <v>3803</v>
      </c>
      <c r="B3804" s="0" t="s">
        <v>16545</v>
      </c>
      <c r="C3804" s="0" t="s">
        <v>21</v>
      </c>
      <c r="D3804" s="0" t="s">
        <v>54</v>
      </c>
      <c r="E3804" s="0" t="s">
        <v>1822</v>
      </c>
      <c r="F3804" s="0" t="s">
        <v>16559</v>
      </c>
      <c r="G3804" s="0" t="s">
        <v>16560</v>
      </c>
      <c r="H3804" s="0" t="s">
        <v>16561</v>
      </c>
      <c r="I3804" s="1" t="n">
        <v>1.821</v>
      </c>
      <c r="J3804" s="2" t="s">
        <v>16562</v>
      </c>
      <c r="K3804" s="2" t="s">
        <v>46</v>
      </c>
      <c r="L3804" s="0" t="s">
        <v>29</v>
      </c>
      <c r="M3804" s="0" t="s">
        <v>29</v>
      </c>
      <c r="N3804" s="0" t="s">
        <v>29</v>
      </c>
      <c r="O3804" s="2" t="s">
        <v>46</v>
      </c>
      <c r="P3804" s="0" t="s">
        <v>29</v>
      </c>
      <c r="Q3804" s="0" t="n">
        <f aca="false">_xlfn.UNICODE(B3804)</f>
        <v>76</v>
      </c>
      <c r="R3804" s="0" t="str">
        <f aca="false">IF(MIDB(B3804,1,10)="Candidatus",MIDB(B3804,FIND(" ",B3804,1)+1,FIND(" ",B3804,12)-FIND(" ",B3804,1)),IF(AND(Q3804&gt;=65,Q3804&lt;=90),MIDB(B3804,1,FIND(" ",B3804,1)),"-"))</f>
        <v>Leuconostoc </v>
      </c>
      <c r="S3804" s="0" t="str">
        <f aca="false">IF(MIDB(B3804,1,10)="Candidatus",MIDB(B3804,FIND(" ",B3804,12)+1,IFERROR(FIND(" ",B3804,FIND(" ",B3804,12)+1),LEN(B3804))-FIND(" ",B3804,12)),IF(AND(Q3804&gt;=65,Q3804&lt;=90),MIDB(B3804,FIND(" ",B3804,1),IFERROR(FIND(" ",B3804,FIND(" ",B3804,1)+1),LEN(B3804)+1)-FIND(" ",B3804,1)),"-"))</f>
        <v> citreum</v>
      </c>
      <c r="T3804" s="0" t="n">
        <v>1</v>
      </c>
    </row>
    <row r="3805" customFormat="false" ht="12.8" hidden="false" customHeight="false" outlineLevel="0" collapsed="false">
      <c r="A3805" s="0" t="n">
        <v>3804</v>
      </c>
      <c r="B3805" s="0" t="s">
        <v>16563</v>
      </c>
      <c r="C3805" s="0" t="s">
        <v>21</v>
      </c>
      <c r="D3805" s="0" t="s">
        <v>54</v>
      </c>
      <c r="E3805" s="0" t="s">
        <v>1822</v>
      </c>
      <c r="F3805" s="0" t="s">
        <v>16564</v>
      </c>
      <c r="G3805" s="0" t="s">
        <v>16565</v>
      </c>
      <c r="H3805" s="0" t="s">
        <v>16566</v>
      </c>
      <c r="I3805" s="1" t="n">
        <v>9.935</v>
      </c>
      <c r="J3805" s="2" t="s">
        <v>16567</v>
      </c>
      <c r="K3805" s="2" t="s">
        <v>96</v>
      </c>
      <c r="L3805" s="0" t="s">
        <v>29</v>
      </c>
      <c r="M3805" s="0" t="s">
        <v>29</v>
      </c>
      <c r="N3805" s="0" t="s">
        <v>29</v>
      </c>
      <c r="O3805" s="2" t="s">
        <v>276</v>
      </c>
      <c r="P3805" s="0" t="s">
        <v>29</v>
      </c>
      <c r="Q3805" s="0" t="n">
        <f aca="false">_xlfn.UNICODE(B3805)</f>
        <v>76</v>
      </c>
      <c r="R3805" s="0" t="str">
        <f aca="false">IF(MIDB(B3805,1,10)="Candidatus",MIDB(B3805,FIND(" ",B3805,1)+1,FIND(" ",B3805,12)-FIND(" ",B3805,1)),IF(AND(Q3805&gt;=65,Q3805&lt;=90),MIDB(B3805,1,FIND(" ",B3805,1)),"-"))</f>
        <v>Leuconostoc </v>
      </c>
      <c r="S3805" s="0" t="str">
        <f aca="false">IF(MIDB(B3805,1,10)="Candidatus",MIDB(B3805,FIND(" ",B3805,12)+1,IFERROR(FIND(" ",B3805,FIND(" ",B3805,12)+1),LEN(B3805))-FIND(" ",B3805,12)),IF(AND(Q3805&gt;=65,Q3805&lt;=90),MIDB(B3805,FIND(" ",B3805,1),IFERROR(FIND(" ",B3805,FIND(" ",B3805,1)+1),LEN(B3805)+1)-FIND(" ",B3805,1)),"-"))</f>
        <v> citreum</v>
      </c>
      <c r="T3805" s="0" t="n">
        <v>1</v>
      </c>
    </row>
    <row r="3806" customFormat="false" ht="12.8" hidden="false" customHeight="false" outlineLevel="0" collapsed="false">
      <c r="A3806" s="0" t="n">
        <v>3805</v>
      </c>
      <c r="B3806" s="0" t="s">
        <v>16568</v>
      </c>
      <c r="C3806" s="0" t="s">
        <v>21</v>
      </c>
      <c r="D3806" s="0" t="s">
        <v>54</v>
      </c>
      <c r="E3806" s="0" t="s">
        <v>1822</v>
      </c>
      <c r="F3806" s="0" t="s">
        <v>16569</v>
      </c>
      <c r="G3806" s="0" t="s">
        <v>16570</v>
      </c>
      <c r="H3806" s="0" t="s">
        <v>16571</v>
      </c>
      <c r="I3806" s="1" t="n">
        <v>31.463</v>
      </c>
      <c r="J3806" s="2" t="s">
        <v>16572</v>
      </c>
      <c r="K3806" s="2" t="s">
        <v>612</v>
      </c>
      <c r="L3806" s="0" t="s">
        <v>29</v>
      </c>
      <c r="M3806" s="0" t="s">
        <v>29</v>
      </c>
      <c r="N3806" s="0" t="s">
        <v>29</v>
      </c>
      <c r="O3806" s="2" t="s">
        <v>1718</v>
      </c>
      <c r="P3806" s="2" t="s">
        <v>112</v>
      </c>
      <c r="Q3806" s="0" t="n">
        <f aca="false">_xlfn.UNICODE(B3806)</f>
        <v>76</v>
      </c>
      <c r="R3806" s="0" t="str">
        <f aca="false">IF(MIDB(B3806,1,10)="Candidatus",MIDB(B3806,FIND(" ",B3806,1)+1,FIND(" ",B3806,12)-FIND(" ",B3806,1)),IF(AND(Q3806&gt;=65,Q3806&lt;=90),MIDB(B3806,1,FIND(" ",B3806,1)),"-"))</f>
        <v>Leuconostoc </v>
      </c>
      <c r="S3806" s="0" t="str">
        <f aca="false">IF(MIDB(B3806,1,10)="Candidatus",MIDB(B3806,FIND(" ",B3806,12)+1,IFERROR(FIND(" ",B3806,FIND(" ",B3806,12)+1),LEN(B3806))-FIND(" ",B3806,12)),IF(AND(Q3806&gt;=65,Q3806&lt;=90),MIDB(B3806,FIND(" ",B3806,1),IFERROR(FIND(" ",B3806,FIND(" ",B3806,1)+1),LEN(B3806)+1)-FIND(" ",B3806,1)),"-"))</f>
        <v> citreum</v>
      </c>
      <c r="T3806" s="0" t="n">
        <v>1</v>
      </c>
    </row>
    <row r="3807" customFormat="false" ht="12.8" hidden="false" customHeight="false" outlineLevel="0" collapsed="false">
      <c r="A3807" s="0" t="n">
        <v>3806</v>
      </c>
      <c r="B3807" s="0" t="s">
        <v>16568</v>
      </c>
      <c r="C3807" s="0" t="s">
        <v>21</v>
      </c>
      <c r="D3807" s="0" t="s">
        <v>54</v>
      </c>
      <c r="E3807" s="0" t="s">
        <v>1822</v>
      </c>
      <c r="F3807" s="0" t="s">
        <v>16573</v>
      </c>
      <c r="G3807" s="0" t="s">
        <v>16574</v>
      </c>
      <c r="H3807" s="0" t="s">
        <v>16575</v>
      </c>
      <c r="I3807" s="1" t="n">
        <v>38.713</v>
      </c>
      <c r="J3807" s="2" t="s">
        <v>16576</v>
      </c>
      <c r="K3807" s="2" t="s">
        <v>1849</v>
      </c>
      <c r="L3807" s="0" t="s">
        <v>29</v>
      </c>
      <c r="M3807" s="0" t="s">
        <v>29</v>
      </c>
      <c r="N3807" s="0" t="s">
        <v>29</v>
      </c>
      <c r="O3807" s="2" t="s">
        <v>851</v>
      </c>
      <c r="P3807" s="2" t="s">
        <v>112</v>
      </c>
      <c r="Q3807" s="0" t="n">
        <f aca="false">_xlfn.UNICODE(B3807)</f>
        <v>76</v>
      </c>
      <c r="R3807" s="0" t="str">
        <f aca="false">IF(MIDB(B3807,1,10)="Candidatus",MIDB(B3807,FIND(" ",B3807,1)+1,FIND(" ",B3807,12)-FIND(" ",B3807,1)),IF(AND(Q3807&gt;=65,Q3807&lt;=90),MIDB(B3807,1,FIND(" ",B3807,1)),"-"))</f>
        <v>Leuconostoc </v>
      </c>
      <c r="S3807" s="0" t="str">
        <f aca="false">IF(MIDB(B3807,1,10)="Candidatus",MIDB(B3807,FIND(" ",B3807,12)+1,IFERROR(FIND(" ",B3807,FIND(" ",B3807,12)+1),LEN(B3807))-FIND(" ",B3807,12)),IF(AND(Q3807&gt;=65,Q3807&lt;=90),MIDB(B3807,FIND(" ",B3807,1),IFERROR(FIND(" ",B3807,FIND(" ",B3807,1)+1),LEN(B3807)+1)-FIND(" ",B3807,1)),"-"))</f>
        <v> citreum</v>
      </c>
      <c r="T3807" s="0" t="n">
        <v>1</v>
      </c>
    </row>
    <row r="3808" customFormat="false" ht="12.8" hidden="false" customHeight="false" outlineLevel="0" collapsed="false">
      <c r="A3808" s="0" t="n">
        <v>3807</v>
      </c>
      <c r="B3808" s="0" t="s">
        <v>16568</v>
      </c>
      <c r="C3808" s="0" t="s">
        <v>21</v>
      </c>
      <c r="D3808" s="0" t="s">
        <v>54</v>
      </c>
      <c r="E3808" s="0" t="s">
        <v>1822</v>
      </c>
      <c r="F3808" s="0" t="s">
        <v>16577</v>
      </c>
      <c r="G3808" s="0" t="s">
        <v>16578</v>
      </c>
      <c r="H3808" s="0" t="s">
        <v>16579</v>
      </c>
      <c r="I3808" s="1" t="n">
        <v>12.183</v>
      </c>
      <c r="J3808" s="2" t="s">
        <v>16580</v>
      </c>
      <c r="K3808" s="2" t="s">
        <v>186</v>
      </c>
      <c r="L3808" s="0" t="s">
        <v>29</v>
      </c>
      <c r="M3808" s="0" t="s">
        <v>29</v>
      </c>
      <c r="N3808" s="0" t="s">
        <v>29</v>
      </c>
      <c r="O3808" s="2" t="s">
        <v>186</v>
      </c>
      <c r="P3808" s="0" t="s">
        <v>29</v>
      </c>
      <c r="Q3808" s="0" t="n">
        <f aca="false">_xlfn.UNICODE(B3808)</f>
        <v>76</v>
      </c>
      <c r="R3808" s="0" t="str">
        <f aca="false">IF(MIDB(B3808,1,10)="Candidatus",MIDB(B3808,FIND(" ",B3808,1)+1,FIND(" ",B3808,12)-FIND(" ",B3808,1)),IF(AND(Q3808&gt;=65,Q3808&lt;=90),MIDB(B3808,1,FIND(" ",B3808,1)),"-"))</f>
        <v>Leuconostoc </v>
      </c>
      <c r="S3808" s="0" t="str">
        <f aca="false">IF(MIDB(B3808,1,10)="Candidatus",MIDB(B3808,FIND(" ",B3808,12)+1,IFERROR(FIND(" ",B3808,FIND(" ",B3808,12)+1),LEN(B3808))-FIND(" ",B3808,12)),IF(AND(Q3808&gt;=65,Q3808&lt;=90),MIDB(B3808,FIND(" ",B3808,1),IFERROR(FIND(" ",B3808,FIND(" ",B3808,1)+1),LEN(B3808)+1)-FIND(" ",B3808,1)),"-"))</f>
        <v> citreum</v>
      </c>
      <c r="T3808" s="0" t="n">
        <v>1</v>
      </c>
    </row>
    <row r="3809" customFormat="false" ht="12.8" hidden="false" customHeight="false" outlineLevel="0" collapsed="false">
      <c r="A3809" s="0" t="n">
        <v>3808</v>
      </c>
      <c r="B3809" s="0" t="s">
        <v>16568</v>
      </c>
      <c r="C3809" s="0" t="s">
        <v>21</v>
      </c>
      <c r="D3809" s="0" t="s">
        <v>54</v>
      </c>
      <c r="E3809" s="0" t="s">
        <v>1822</v>
      </c>
      <c r="F3809" s="0" t="s">
        <v>16581</v>
      </c>
      <c r="G3809" s="0" t="s">
        <v>16582</v>
      </c>
      <c r="H3809" s="0" t="s">
        <v>16583</v>
      </c>
      <c r="I3809" s="1" t="n">
        <v>17.971</v>
      </c>
      <c r="J3809" s="2" t="s">
        <v>16584</v>
      </c>
      <c r="K3809" s="2" t="s">
        <v>497</v>
      </c>
      <c r="L3809" s="0" t="s">
        <v>29</v>
      </c>
      <c r="M3809" s="0" t="s">
        <v>29</v>
      </c>
      <c r="N3809" s="0" t="s">
        <v>29</v>
      </c>
      <c r="O3809" s="2" t="s">
        <v>179</v>
      </c>
      <c r="P3809" s="2" t="s">
        <v>46</v>
      </c>
      <c r="Q3809" s="0" t="n">
        <f aca="false">_xlfn.UNICODE(B3809)</f>
        <v>76</v>
      </c>
      <c r="R3809" s="0" t="str">
        <f aca="false">IF(MIDB(B3809,1,10)="Candidatus",MIDB(B3809,FIND(" ",B3809,1)+1,FIND(" ",B3809,12)-FIND(" ",B3809,1)),IF(AND(Q3809&gt;=65,Q3809&lt;=90),MIDB(B3809,1,FIND(" ",B3809,1)),"-"))</f>
        <v>Leuconostoc </v>
      </c>
      <c r="S3809" s="0" t="str">
        <f aca="false">IF(MIDB(B3809,1,10)="Candidatus",MIDB(B3809,FIND(" ",B3809,12)+1,IFERROR(FIND(" ",B3809,FIND(" ",B3809,12)+1),LEN(B3809))-FIND(" ",B3809,12)),IF(AND(Q3809&gt;=65,Q3809&lt;=90),MIDB(B3809,FIND(" ",B3809,1),IFERROR(FIND(" ",B3809,FIND(" ",B3809,1)+1),LEN(B3809)+1)-FIND(" ",B3809,1)),"-"))</f>
        <v> citreum</v>
      </c>
      <c r="T3809" s="0" t="n">
        <v>1</v>
      </c>
    </row>
    <row r="3810" customFormat="false" ht="12.8" hidden="false" customHeight="false" outlineLevel="0" collapsed="false">
      <c r="A3810" s="0" t="n">
        <v>3809</v>
      </c>
      <c r="B3810" s="0" t="s">
        <v>16585</v>
      </c>
      <c r="C3810" s="0" t="s">
        <v>21</v>
      </c>
      <c r="D3810" s="0" t="s">
        <v>54</v>
      </c>
      <c r="E3810" s="0" t="s">
        <v>1822</v>
      </c>
      <c r="F3810" s="0" t="s">
        <v>16586</v>
      </c>
      <c r="G3810" s="0" t="s">
        <v>16587</v>
      </c>
      <c r="H3810" s="0" t="s">
        <v>16588</v>
      </c>
      <c r="I3810" s="1" t="n">
        <v>21.924</v>
      </c>
      <c r="J3810" s="2" t="s">
        <v>16589</v>
      </c>
      <c r="K3810" s="2" t="s">
        <v>680</v>
      </c>
      <c r="L3810" s="0" t="s">
        <v>29</v>
      </c>
      <c r="M3810" s="0" t="s">
        <v>29</v>
      </c>
      <c r="N3810" s="0" t="s">
        <v>29</v>
      </c>
      <c r="O3810" s="2" t="s">
        <v>205</v>
      </c>
      <c r="P3810" s="2" t="s">
        <v>46</v>
      </c>
      <c r="Q3810" s="0" t="n">
        <f aca="false">_xlfn.UNICODE(B3810)</f>
        <v>76</v>
      </c>
      <c r="R3810" s="0" t="str">
        <f aca="false">IF(MIDB(B3810,1,10)="Candidatus",MIDB(B3810,FIND(" ",B3810,1)+1,FIND(" ",B3810,12)-FIND(" ",B3810,1)),IF(AND(Q3810&gt;=65,Q3810&lt;=90),MIDB(B3810,1,FIND(" ",B3810,1)),"-"))</f>
        <v>Leuconostoc </v>
      </c>
      <c r="S3810" s="0" t="str">
        <f aca="false">IF(MIDB(B3810,1,10)="Candidatus",MIDB(B3810,FIND(" ",B3810,12)+1,IFERROR(FIND(" ",B3810,FIND(" ",B3810,12)+1),LEN(B3810))-FIND(" ",B3810,12)),IF(AND(Q3810&gt;=65,Q3810&lt;=90),MIDB(B3810,FIND(" ",B3810,1),IFERROR(FIND(" ",B3810,FIND(" ",B3810,1)+1),LEN(B3810)+1)-FIND(" ",B3810,1)),"-"))</f>
        <v> kimchii</v>
      </c>
      <c r="T3810" s="0" t="n">
        <v>1</v>
      </c>
    </row>
    <row r="3811" customFormat="false" ht="12.8" hidden="false" customHeight="false" outlineLevel="0" collapsed="false">
      <c r="A3811" s="0" t="n">
        <v>3810</v>
      </c>
      <c r="B3811" s="0" t="s">
        <v>16585</v>
      </c>
      <c r="C3811" s="0" t="s">
        <v>21</v>
      </c>
      <c r="D3811" s="0" t="s">
        <v>54</v>
      </c>
      <c r="E3811" s="0" t="s">
        <v>1822</v>
      </c>
      <c r="F3811" s="0" t="s">
        <v>16590</v>
      </c>
      <c r="G3811" s="0" t="s">
        <v>16591</v>
      </c>
      <c r="H3811" s="0" t="s">
        <v>16592</v>
      </c>
      <c r="I3811" s="1" t="n">
        <v>29.616</v>
      </c>
      <c r="J3811" s="2" t="s">
        <v>16593</v>
      </c>
      <c r="K3811" s="2" t="s">
        <v>166</v>
      </c>
      <c r="L3811" s="0" t="s">
        <v>29</v>
      </c>
      <c r="M3811" s="0" t="s">
        <v>29</v>
      </c>
      <c r="N3811" s="0" t="s">
        <v>29</v>
      </c>
      <c r="O3811" s="2" t="s">
        <v>252</v>
      </c>
      <c r="P3811" s="2" t="s">
        <v>88</v>
      </c>
      <c r="Q3811" s="0" t="n">
        <f aca="false">_xlfn.UNICODE(B3811)</f>
        <v>76</v>
      </c>
      <c r="R3811" s="0" t="str">
        <f aca="false">IF(MIDB(B3811,1,10)="Candidatus",MIDB(B3811,FIND(" ",B3811,1)+1,FIND(" ",B3811,12)-FIND(" ",B3811,1)),IF(AND(Q3811&gt;=65,Q3811&lt;=90),MIDB(B3811,1,FIND(" ",B3811,1)),"-"))</f>
        <v>Leuconostoc </v>
      </c>
      <c r="S3811" s="0" t="str">
        <f aca="false">IF(MIDB(B3811,1,10)="Candidatus",MIDB(B3811,FIND(" ",B3811,12)+1,IFERROR(FIND(" ",B3811,FIND(" ",B3811,12)+1),LEN(B3811))-FIND(" ",B3811,12)),IF(AND(Q3811&gt;=65,Q3811&lt;=90),MIDB(B3811,FIND(" ",B3811,1),IFERROR(FIND(" ",B3811,FIND(" ",B3811,1)+1),LEN(B3811)+1)-FIND(" ",B3811,1)),"-"))</f>
        <v> kimchii</v>
      </c>
      <c r="T3811" s="0" t="n">
        <v>1</v>
      </c>
    </row>
    <row r="3812" customFormat="false" ht="12.8" hidden="false" customHeight="false" outlineLevel="0" collapsed="false">
      <c r="A3812" s="0" t="n">
        <v>3811</v>
      </c>
      <c r="B3812" s="0" t="s">
        <v>16585</v>
      </c>
      <c r="C3812" s="0" t="s">
        <v>21</v>
      </c>
      <c r="D3812" s="0" t="s">
        <v>54</v>
      </c>
      <c r="E3812" s="0" t="s">
        <v>1822</v>
      </c>
      <c r="F3812" s="0" t="s">
        <v>16594</v>
      </c>
      <c r="G3812" s="0" t="s">
        <v>16595</v>
      </c>
      <c r="H3812" s="0" t="s">
        <v>16596</v>
      </c>
      <c r="I3812" s="1" t="n">
        <v>21.055</v>
      </c>
      <c r="J3812" s="2" t="s">
        <v>16597</v>
      </c>
      <c r="K3812" s="2" t="s">
        <v>680</v>
      </c>
      <c r="L3812" s="0" t="s">
        <v>29</v>
      </c>
      <c r="M3812" s="0" t="s">
        <v>29</v>
      </c>
      <c r="N3812" s="0" t="s">
        <v>29</v>
      </c>
      <c r="O3812" s="2" t="s">
        <v>205</v>
      </c>
      <c r="P3812" s="2" t="s">
        <v>46</v>
      </c>
      <c r="Q3812" s="0" t="n">
        <f aca="false">_xlfn.UNICODE(B3812)</f>
        <v>76</v>
      </c>
      <c r="R3812" s="0" t="str">
        <f aca="false">IF(MIDB(B3812,1,10)="Candidatus",MIDB(B3812,FIND(" ",B3812,1)+1,FIND(" ",B3812,12)-FIND(" ",B3812,1)),IF(AND(Q3812&gt;=65,Q3812&lt;=90),MIDB(B3812,1,FIND(" ",B3812,1)),"-"))</f>
        <v>Leuconostoc </v>
      </c>
      <c r="S3812" s="0" t="str">
        <f aca="false">IF(MIDB(B3812,1,10)="Candidatus",MIDB(B3812,FIND(" ",B3812,12)+1,IFERROR(FIND(" ",B3812,FIND(" ",B3812,12)+1),LEN(B3812))-FIND(" ",B3812,12)),IF(AND(Q3812&gt;=65,Q3812&lt;=90),MIDB(B3812,FIND(" ",B3812,1),IFERROR(FIND(" ",B3812,FIND(" ",B3812,1)+1),LEN(B3812)+1)-FIND(" ",B3812,1)),"-"))</f>
        <v> kimchii</v>
      </c>
      <c r="T3812" s="0" t="n">
        <v>1</v>
      </c>
    </row>
    <row r="3813" customFormat="false" ht="12.8" hidden="false" customHeight="false" outlineLevel="0" collapsed="false">
      <c r="A3813" s="0" t="n">
        <v>3812</v>
      </c>
      <c r="B3813" s="0" t="s">
        <v>16585</v>
      </c>
      <c r="C3813" s="0" t="s">
        <v>21</v>
      </c>
      <c r="D3813" s="0" t="s">
        <v>54</v>
      </c>
      <c r="E3813" s="0" t="s">
        <v>1822</v>
      </c>
      <c r="F3813" s="0" t="s">
        <v>16598</v>
      </c>
      <c r="G3813" s="0" t="s">
        <v>16599</v>
      </c>
      <c r="H3813" s="0" t="s">
        <v>16600</v>
      </c>
      <c r="I3813" s="1" t="n">
        <v>3.196</v>
      </c>
      <c r="J3813" s="2" t="s">
        <v>16601</v>
      </c>
      <c r="K3813" s="2" t="s">
        <v>129</v>
      </c>
      <c r="L3813" s="0" t="s">
        <v>29</v>
      </c>
      <c r="M3813" s="0" t="s">
        <v>29</v>
      </c>
      <c r="N3813" s="0" t="s">
        <v>29</v>
      </c>
      <c r="O3813" s="2" t="s">
        <v>129</v>
      </c>
      <c r="P3813" s="0" t="s">
        <v>29</v>
      </c>
      <c r="Q3813" s="0" t="n">
        <f aca="false">_xlfn.UNICODE(B3813)</f>
        <v>76</v>
      </c>
      <c r="R3813" s="0" t="str">
        <f aca="false">IF(MIDB(B3813,1,10)="Candidatus",MIDB(B3813,FIND(" ",B3813,1)+1,FIND(" ",B3813,12)-FIND(" ",B3813,1)),IF(AND(Q3813&gt;=65,Q3813&lt;=90),MIDB(B3813,1,FIND(" ",B3813,1)),"-"))</f>
        <v>Leuconostoc </v>
      </c>
      <c r="S3813" s="0" t="str">
        <f aca="false">IF(MIDB(B3813,1,10)="Candidatus",MIDB(B3813,FIND(" ",B3813,12)+1,IFERROR(FIND(" ",B3813,FIND(" ",B3813,12)+1),LEN(B3813))-FIND(" ",B3813,12)),IF(AND(Q3813&gt;=65,Q3813&lt;=90),MIDB(B3813,FIND(" ",B3813,1),IFERROR(FIND(" ",B3813,FIND(" ",B3813,1)+1),LEN(B3813)+1)-FIND(" ",B3813,1)),"-"))</f>
        <v> kimchii</v>
      </c>
      <c r="T3813" s="0" t="n">
        <v>1</v>
      </c>
    </row>
    <row r="3814" customFormat="false" ht="12.8" hidden="false" customHeight="false" outlineLevel="0" collapsed="false">
      <c r="A3814" s="0" t="n">
        <v>3813</v>
      </c>
      <c r="B3814" s="0" t="s">
        <v>16585</v>
      </c>
      <c r="C3814" s="0" t="s">
        <v>21</v>
      </c>
      <c r="D3814" s="0" t="s">
        <v>54</v>
      </c>
      <c r="E3814" s="0" t="s">
        <v>1822</v>
      </c>
      <c r="F3814" s="0" t="s">
        <v>16602</v>
      </c>
      <c r="G3814" s="0" t="s">
        <v>16603</v>
      </c>
      <c r="H3814" s="0" t="s">
        <v>16604</v>
      </c>
      <c r="I3814" s="1" t="n">
        <v>23.275</v>
      </c>
      <c r="J3814" s="2" t="s">
        <v>16605</v>
      </c>
      <c r="K3814" s="2" t="s">
        <v>205</v>
      </c>
      <c r="L3814" s="0" t="s">
        <v>29</v>
      </c>
      <c r="M3814" s="0" t="s">
        <v>29</v>
      </c>
      <c r="N3814" s="0" t="s">
        <v>29</v>
      </c>
      <c r="O3814" s="2" t="s">
        <v>205</v>
      </c>
      <c r="P3814" s="0" t="s">
        <v>29</v>
      </c>
      <c r="Q3814" s="0" t="n">
        <f aca="false">_xlfn.UNICODE(B3814)</f>
        <v>76</v>
      </c>
      <c r="R3814" s="0" t="str">
        <f aca="false">IF(MIDB(B3814,1,10)="Candidatus",MIDB(B3814,FIND(" ",B3814,1)+1,FIND(" ",B3814,12)-FIND(" ",B3814,1)),IF(AND(Q3814&gt;=65,Q3814&lt;=90),MIDB(B3814,1,FIND(" ",B3814,1)),"-"))</f>
        <v>Leuconostoc </v>
      </c>
      <c r="S3814" s="0" t="str">
        <f aca="false">IF(MIDB(B3814,1,10)="Candidatus",MIDB(B3814,FIND(" ",B3814,12)+1,IFERROR(FIND(" ",B3814,FIND(" ",B3814,12)+1),LEN(B3814))-FIND(" ",B3814,12)),IF(AND(Q3814&gt;=65,Q3814&lt;=90),MIDB(B3814,FIND(" ",B3814,1),IFERROR(FIND(" ",B3814,FIND(" ",B3814,1)+1),LEN(B3814)+1)-FIND(" ",B3814,1)),"-"))</f>
        <v> kimchii</v>
      </c>
      <c r="T3814" s="0" t="n">
        <v>1</v>
      </c>
    </row>
    <row r="3815" customFormat="false" ht="12.8" hidden="false" customHeight="false" outlineLevel="0" collapsed="false">
      <c r="A3815" s="0" t="n">
        <v>3814</v>
      </c>
      <c r="B3815" s="0" t="s">
        <v>16606</v>
      </c>
      <c r="C3815" s="0" t="s">
        <v>21</v>
      </c>
      <c r="D3815" s="0" t="s">
        <v>54</v>
      </c>
      <c r="E3815" s="0" t="s">
        <v>1822</v>
      </c>
      <c r="F3815" s="0" t="s">
        <v>16607</v>
      </c>
      <c r="G3815" s="0" t="s">
        <v>16608</v>
      </c>
      <c r="H3815" s="0" t="s">
        <v>16609</v>
      </c>
      <c r="I3815" s="1" t="n">
        <v>2.665</v>
      </c>
      <c r="J3815" s="2" t="s">
        <v>16610</v>
      </c>
      <c r="K3815" s="2" t="s">
        <v>60</v>
      </c>
      <c r="L3815" s="0" t="s">
        <v>29</v>
      </c>
      <c r="M3815" s="0" t="s">
        <v>29</v>
      </c>
      <c r="N3815" s="0" t="s">
        <v>29</v>
      </c>
      <c r="O3815" s="2" t="s">
        <v>60</v>
      </c>
      <c r="P3815" s="0" t="s">
        <v>29</v>
      </c>
      <c r="Q3815" s="0" t="n">
        <f aca="false">_xlfn.UNICODE(B3815)</f>
        <v>76</v>
      </c>
      <c r="R3815" s="0" t="str">
        <f aca="false">IF(MIDB(B3815,1,10)="Candidatus",MIDB(B3815,FIND(" ",B3815,1)+1,FIND(" ",B3815,12)-FIND(" ",B3815,1)),IF(AND(Q3815&gt;=65,Q3815&lt;=90),MIDB(B3815,1,FIND(" ",B3815,1)),"-"))</f>
        <v>Leuconostoc </v>
      </c>
      <c r="S3815" s="0" t="str">
        <f aca="false">IF(MIDB(B3815,1,10)="Candidatus",MIDB(B3815,FIND(" ",B3815,12)+1,IFERROR(FIND(" ",B3815,FIND(" ",B3815,12)+1),LEN(B3815))-FIND(" ",B3815,12)),IF(AND(Q3815&gt;=65,Q3815&lt;=90),MIDB(B3815,FIND(" ",B3815,1),IFERROR(FIND(" ",B3815,FIND(" ",B3815,1)+1),LEN(B3815)+1)-FIND(" ",B3815,1)),"-"))</f>
        <v> mesenteroides</v>
      </c>
      <c r="T3815" s="0" t="n">
        <v>1</v>
      </c>
    </row>
    <row r="3816" customFormat="false" ht="12.8" hidden="false" customHeight="false" outlineLevel="0" collapsed="false">
      <c r="A3816" s="0" t="n">
        <v>3815</v>
      </c>
      <c r="B3816" s="0" t="s">
        <v>16611</v>
      </c>
      <c r="C3816" s="0" t="s">
        <v>21</v>
      </c>
      <c r="D3816" s="0" t="s">
        <v>54</v>
      </c>
      <c r="E3816" s="0" t="s">
        <v>1822</v>
      </c>
      <c r="F3816" s="0" t="s">
        <v>16612</v>
      </c>
      <c r="G3816" s="0" t="s">
        <v>16613</v>
      </c>
      <c r="H3816" s="0" t="s">
        <v>16614</v>
      </c>
      <c r="I3816" s="1" t="n">
        <v>3.37</v>
      </c>
      <c r="J3816" s="2" t="s">
        <v>16615</v>
      </c>
      <c r="K3816" s="2" t="s">
        <v>60</v>
      </c>
      <c r="L3816" s="0" t="s">
        <v>29</v>
      </c>
      <c r="M3816" s="0" t="s">
        <v>29</v>
      </c>
      <c r="N3816" s="0" t="s">
        <v>29</v>
      </c>
      <c r="O3816" s="2" t="s">
        <v>60</v>
      </c>
      <c r="P3816" s="0" t="s">
        <v>29</v>
      </c>
      <c r="Q3816" s="0" t="n">
        <f aca="false">_xlfn.UNICODE(B3816)</f>
        <v>76</v>
      </c>
      <c r="R3816" s="0" t="str">
        <f aca="false">IF(MIDB(B3816,1,10)="Candidatus",MIDB(B3816,FIND(" ",B3816,1)+1,FIND(" ",B3816,12)-FIND(" ",B3816,1)),IF(AND(Q3816&gt;=65,Q3816&lt;=90),MIDB(B3816,1,FIND(" ",B3816,1)),"-"))</f>
        <v>Leuconostoc </v>
      </c>
      <c r="S3816" s="0" t="str">
        <f aca="false">IF(MIDB(B3816,1,10)="Candidatus",MIDB(B3816,FIND(" ",B3816,12)+1,IFERROR(FIND(" ",B3816,FIND(" ",B3816,12)+1),LEN(B3816))-FIND(" ",B3816,12)),IF(AND(Q3816&gt;=65,Q3816&lt;=90),MIDB(B3816,FIND(" ",B3816,1),IFERROR(FIND(" ",B3816,FIND(" ",B3816,1)+1),LEN(B3816)+1)-FIND(" ",B3816,1)),"-"))</f>
        <v> mesenteroides</v>
      </c>
      <c r="T3816" s="0" t="n">
        <v>1</v>
      </c>
    </row>
    <row r="3817" customFormat="false" ht="12.8" hidden="false" customHeight="false" outlineLevel="0" collapsed="false">
      <c r="A3817" s="0" t="n">
        <v>3816</v>
      </c>
      <c r="B3817" s="0" t="s">
        <v>16616</v>
      </c>
      <c r="C3817" s="0" t="s">
        <v>21</v>
      </c>
      <c r="D3817" s="0" t="s">
        <v>54</v>
      </c>
      <c r="E3817" s="0" t="s">
        <v>1822</v>
      </c>
      <c r="F3817" s="0" t="s">
        <v>16617</v>
      </c>
      <c r="G3817" s="0" t="s">
        <v>16618</v>
      </c>
      <c r="H3817" s="0" t="s">
        <v>16619</v>
      </c>
      <c r="I3817" s="1" t="n">
        <v>4.661</v>
      </c>
      <c r="J3817" s="2" t="s">
        <v>16620</v>
      </c>
      <c r="K3817" s="2" t="s">
        <v>88</v>
      </c>
      <c r="L3817" s="0" t="s">
        <v>29</v>
      </c>
      <c r="M3817" s="0" t="s">
        <v>29</v>
      </c>
      <c r="N3817" s="0" t="s">
        <v>29</v>
      </c>
      <c r="O3817" s="2" t="s">
        <v>88</v>
      </c>
      <c r="P3817" s="0" t="s">
        <v>29</v>
      </c>
      <c r="Q3817" s="0" t="n">
        <f aca="false">_xlfn.UNICODE(B3817)</f>
        <v>76</v>
      </c>
      <c r="R3817" s="0" t="str">
        <f aca="false">IF(MIDB(B3817,1,10)="Candidatus",MIDB(B3817,FIND(" ",B3817,1)+1,FIND(" ",B3817,12)-FIND(" ",B3817,1)),IF(AND(Q3817&gt;=65,Q3817&lt;=90),MIDB(B3817,1,FIND(" ",B3817,1)),"-"))</f>
        <v>Leuconostoc </v>
      </c>
      <c r="S3817" s="0" t="str">
        <f aca="false">IF(MIDB(B3817,1,10)="Candidatus",MIDB(B3817,FIND(" ",B3817,12)+1,IFERROR(FIND(" ",B3817,FIND(" ",B3817,12)+1),LEN(B3817))-FIND(" ",B3817,12)),IF(AND(Q3817&gt;=65,Q3817&lt;=90),MIDB(B3817,FIND(" ",B3817,1),IFERROR(FIND(" ",B3817,FIND(" ",B3817,1)+1),LEN(B3817)+1)-FIND(" ",B3817,1)),"-"))</f>
        <v> mesenteroides</v>
      </c>
      <c r="T3817" s="0" t="n">
        <v>1</v>
      </c>
    </row>
    <row r="3818" customFormat="false" ht="12.8" hidden="false" customHeight="false" outlineLevel="0" collapsed="false">
      <c r="A3818" s="0" t="n">
        <v>3817</v>
      </c>
      <c r="B3818" s="0" t="s">
        <v>16621</v>
      </c>
      <c r="C3818" s="0" t="s">
        <v>21</v>
      </c>
      <c r="D3818" s="0" t="s">
        <v>54</v>
      </c>
      <c r="E3818" s="0" t="s">
        <v>1822</v>
      </c>
      <c r="F3818" s="0" t="s">
        <v>16622</v>
      </c>
      <c r="G3818" s="0" t="s">
        <v>16623</v>
      </c>
      <c r="H3818" s="0" t="s">
        <v>16624</v>
      </c>
      <c r="I3818" s="1" t="n">
        <v>1.828</v>
      </c>
      <c r="J3818" s="2" t="s">
        <v>16625</v>
      </c>
      <c r="K3818" s="2" t="s">
        <v>46</v>
      </c>
      <c r="L3818" s="0" t="s">
        <v>29</v>
      </c>
      <c r="M3818" s="0" t="s">
        <v>29</v>
      </c>
      <c r="N3818" s="0" t="s">
        <v>29</v>
      </c>
      <c r="O3818" s="2" t="s">
        <v>46</v>
      </c>
      <c r="P3818" s="0" t="s">
        <v>29</v>
      </c>
      <c r="Q3818" s="0" t="n">
        <f aca="false">_xlfn.UNICODE(B3818)</f>
        <v>76</v>
      </c>
      <c r="R3818" s="0" t="str">
        <f aca="false">IF(MIDB(B3818,1,10)="Candidatus",MIDB(B3818,FIND(" ",B3818,1)+1,FIND(" ",B3818,12)-FIND(" ",B3818,1)),IF(AND(Q3818&gt;=65,Q3818&lt;=90),MIDB(B3818,1,FIND(" ",B3818,1)),"-"))</f>
        <v>Leuconostoc </v>
      </c>
      <c r="S3818" s="0" t="str">
        <f aca="false">IF(MIDB(B3818,1,10)="Candidatus",MIDB(B3818,FIND(" ",B3818,12)+1,IFERROR(FIND(" ",B3818,FIND(" ",B3818,12)+1),LEN(B3818))-FIND(" ",B3818,12)),IF(AND(Q3818&gt;=65,Q3818&lt;=90),MIDB(B3818,FIND(" ",B3818,1),IFERROR(FIND(" ",B3818,FIND(" ",B3818,1)+1),LEN(B3818)+1)-FIND(" ",B3818,1)),"-"))</f>
        <v> mesenteroides</v>
      </c>
      <c r="T3818" s="0" t="n">
        <v>1</v>
      </c>
    </row>
    <row r="3819" customFormat="false" ht="12.8" hidden="false" customHeight="false" outlineLevel="0" collapsed="false">
      <c r="A3819" s="0" t="n">
        <v>3818</v>
      </c>
      <c r="B3819" s="0" t="s">
        <v>16626</v>
      </c>
      <c r="C3819" s="0" t="s">
        <v>21</v>
      </c>
      <c r="D3819" s="0" t="s">
        <v>54</v>
      </c>
      <c r="E3819" s="0" t="s">
        <v>1822</v>
      </c>
      <c r="F3819" s="0" t="s">
        <v>16627</v>
      </c>
      <c r="G3819" s="0" t="s">
        <v>16628</v>
      </c>
      <c r="H3819" s="0" t="s">
        <v>16629</v>
      </c>
      <c r="I3819" s="1" t="n">
        <v>36.094</v>
      </c>
      <c r="J3819" s="2" t="s">
        <v>16630</v>
      </c>
      <c r="K3819" s="2" t="s">
        <v>807</v>
      </c>
      <c r="L3819" s="0" t="s">
        <v>29</v>
      </c>
      <c r="M3819" s="0" t="s">
        <v>29</v>
      </c>
      <c r="N3819" s="0" t="s">
        <v>29</v>
      </c>
      <c r="O3819" s="2" t="s">
        <v>912</v>
      </c>
      <c r="P3819" s="2" t="s">
        <v>46</v>
      </c>
      <c r="Q3819" s="0" t="n">
        <f aca="false">_xlfn.UNICODE(B3819)</f>
        <v>76</v>
      </c>
      <c r="R3819" s="0" t="str">
        <f aca="false">IF(MIDB(B3819,1,10)="Candidatus",MIDB(B3819,FIND(" ",B3819,1)+1,FIND(" ",B3819,12)-FIND(" ",B3819,1)),IF(AND(Q3819&gt;=65,Q3819&lt;=90),MIDB(B3819,1,FIND(" ",B3819,1)),"-"))</f>
        <v>Leuconostoc </v>
      </c>
      <c r="S3819" s="0" t="str">
        <f aca="false">IF(MIDB(B3819,1,10)="Candidatus",MIDB(B3819,FIND(" ",B3819,12)+1,IFERROR(FIND(" ",B3819,FIND(" ",B3819,12)+1),LEN(B3819))-FIND(" ",B3819,12)),IF(AND(Q3819&gt;=65,Q3819&lt;=90),MIDB(B3819,FIND(" ",B3819,1),IFERROR(FIND(" ",B3819,FIND(" ",B3819,1)+1),LEN(B3819)+1)-FIND(" ",B3819,1)),"-"))</f>
        <v> mesenteroides</v>
      </c>
      <c r="T3819" s="0" t="n">
        <v>1</v>
      </c>
    </row>
    <row r="3820" customFormat="false" ht="12.8" hidden="false" customHeight="false" outlineLevel="0" collapsed="false">
      <c r="A3820" s="0" t="n">
        <v>3819</v>
      </c>
      <c r="B3820" s="0" t="s">
        <v>16631</v>
      </c>
      <c r="C3820" s="0" t="s">
        <v>21</v>
      </c>
      <c r="D3820" s="0" t="s">
        <v>54</v>
      </c>
      <c r="E3820" s="0" t="s">
        <v>1822</v>
      </c>
      <c r="F3820" s="0" t="s">
        <v>16632</v>
      </c>
      <c r="G3820" s="0" t="s">
        <v>16633</v>
      </c>
      <c r="H3820" s="0" t="s">
        <v>16634</v>
      </c>
      <c r="I3820" s="1" t="n">
        <v>37.367</v>
      </c>
      <c r="J3820" s="2" t="s">
        <v>16635</v>
      </c>
      <c r="K3820" s="2" t="s">
        <v>1898</v>
      </c>
      <c r="L3820" s="0" t="s">
        <v>29</v>
      </c>
      <c r="M3820" s="0" t="s">
        <v>29</v>
      </c>
      <c r="N3820" s="0" t="s">
        <v>29</v>
      </c>
      <c r="O3820" s="2" t="s">
        <v>592</v>
      </c>
      <c r="P3820" s="2" t="s">
        <v>52</v>
      </c>
      <c r="Q3820" s="0" t="n">
        <f aca="false">_xlfn.UNICODE(B3820)</f>
        <v>76</v>
      </c>
      <c r="R3820" s="0" t="str">
        <f aca="false">IF(MIDB(B3820,1,10)="Candidatus",MIDB(B3820,FIND(" ",B3820,1)+1,FIND(" ",B3820,12)-FIND(" ",B3820,1)),IF(AND(Q3820&gt;=65,Q3820&lt;=90),MIDB(B3820,1,FIND(" ",B3820,1)),"-"))</f>
        <v>Leuconostoc </v>
      </c>
      <c r="S3820" s="0" t="str">
        <f aca="false">IF(MIDB(B3820,1,10)="Candidatus",MIDB(B3820,FIND(" ",B3820,12)+1,IFERROR(FIND(" ",B3820,FIND(" ",B3820,12)+1),LEN(B3820))-FIND(" ",B3820,12)),IF(AND(Q3820&gt;=65,Q3820&lt;=90),MIDB(B3820,FIND(" ",B3820,1),IFERROR(FIND(" ",B3820,FIND(" ",B3820,1)+1),LEN(B3820)+1)-FIND(" ",B3820,1)),"-"))</f>
        <v> mesenteroides</v>
      </c>
      <c r="T3820" s="0" t="n">
        <v>1</v>
      </c>
    </row>
    <row r="3821" customFormat="false" ht="12.8" hidden="false" customHeight="false" outlineLevel="0" collapsed="false">
      <c r="A3821" s="0" t="n">
        <v>3820</v>
      </c>
      <c r="B3821" s="0" t="s">
        <v>16636</v>
      </c>
      <c r="C3821" s="0" t="s">
        <v>21</v>
      </c>
      <c r="D3821" s="0" t="s">
        <v>54</v>
      </c>
      <c r="E3821" s="0" t="s">
        <v>1822</v>
      </c>
      <c r="F3821" s="0" t="s">
        <v>16637</v>
      </c>
      <c r="G3821" s="0" t="s">
        <v>16638</v>
      </c>
      <c r="H3821" s="0" t="s">
        <v>16639</v>
      </c>
      <c r="I3821" s="1" t="n">
        <v>35.428</v>
      </c>
      <c r="J3821" s="2" t="s">
        <v>16640</v>
      </c>
      <c r="K3821" s="2" t="s">
        <v>252</v>
      </c>
      <c r="L3821" s="0" t="s">
        <v>29</v>
      </c>
      <c r="M3821" s="0" t="s">
        <v>29</v>
      </c>
      <c r="N3821" s="0" t="s">
        <v>29</v>
      </c>
      <c r="O3821" s="2" t="s">
        <v>503</v>
      </c>
      <c r="P3821" s="2" t="s">
        <v>52</v>
      </c>
      <c r="Q3821" s="0" t="n">
        <f aca="false">_xlfn.UNICODE(B3821)</f>
        <v>76</v>
      </c>
      <c r="R3821" s="0" t="str">
        <f aca="false">IF(MIDB(B3821,1,10)="Candidatus",MIDB(B3821,FIND(" ",B3821,1)+1,FIND(" ",B3821,12)-FIND(" ",B3821,1)),IF(AND(Q3821&gt;=65,Q3821&lt;=90),MIDB(B3821,1,FIND(" ",B3821,1)),"-"))</f>
        <v>Leuconostoc </v>
      </c>
      <c r="S3821" s="0" t="str">
        <f aca="false">IF(MIDB(B3821,1,10)="Candidatus",MIDB(B3821,FIND(" ",B3821,12)+1,IFERROR(FIND(" ",B3821,FIND(" ",B3821,12)+1),LEN(B3821))-FIND(" ",B3821,12)),IF(AND(Q3821&gt;=65,Q3821&lt;=90),MIDB(B3821,FIND(" ",B3821,1),IFERROR(FIND(" ",B3821,FIND(" ",B3821,1)+1),LEN(B3821)+1)-FIND(" ",B3821,1)),"-"))</f>
        <v> mesenteroides</v>
      </c>
      <c r="T3821" s="0" t="n">
        <v>1</v>
      </c>
    </row>
    <row r="3822" customFormat="false" ht="12.8" hidden="false" customHeight="false" outlineLevel="0" collapsed="false">
      <c r="A3822" s="0" t="n">
        <v>3821</v>
      </c>
      <c r="B3822" s="0" t="s">
        <v>16636</v>
      </c>
      <c r="C3822" s="0" t="s">
        <v>21</v>
      </c>
      <c r="D3822" s="0" t="s">
        <v>54</v>
      </c>
      <c r="E3822" s="0" t="s">
        <v>1822</v>
      </c>
      <c r="F3822" s="0" t="s">
        <v>16641</v>
      </c>
      <c r="G3822" s="0" t="s">
        <v>16642</v>
      </c>
      <c r="H3822" s="0" t="s">
        <v>16643</v>
      </c>
      <c r="I3822" s="1" t="n">
        <v>19.293</v>
      </c>
      <c r="J3822" s="2" t="s">
        <v>16644</v>
      </c>
      <c r="K3822" s="2" t="s">
        <v>287</v>
      </c>
      <c r="L3822" s="0" t="s">
        <v>29</v>
      </c>
      <c r="M3822" s="0" t="s">
        <v>29</v>
      </c>
      <c r="N3822" s="0" t="s">
        <v>29</v>
      </c>
      <c r="O3822" s="2" t="s">
        <v>186</v>
      </c>
      <c r="P3822" s="2" t="s">
        <v>46</v>
      </c>
      <c r="Q3822" s="0" t="n">
        <f aca="false">_xlfn.UNICODE(B3822)</f>
        <v>76</v>
      </c>
      <c r="R3822" s="0" t="str">
        <f aca="false">IF(MIDB(B3822,1,10)="Candidatus",MIDB(B3822,FIND(" ",B3822,1)+1,FIND(" ",B3822,12)-FIND(" ",B3822,1)),IF(AND(Q3822&gt;=65,Q3822&lt;=90),MIDB(B3822,1,FIND(" ",B3822,1)),"-"))</f>
        <v>Leuconostoc </v>
      </c>
      <c r="S3822" s="0" t="str">
        <f aca="false">IF(MIDB(B3822,1,10)="Candidatus",MIDB(B3822,FIND(" ",B3822,12)+1,IFERROR(FIND(" ",B3822,FIND(" ",B3822,12)+1),LEN(B3822))-FIND(" ",B3822,12)),IF(AND(Q3822&gt;=65,Q3822&lt;=90),MIDB(B3822,FIND(" ",B3822,1),IFERROR(FIND(" ",B3822,FIND(" ",B3822,1)+1),LEN(B3822)+1)-FIND(" ",B3822,1)),"-"))</f>
        <v> mesenteroides</v>
      </c>
      <c r="T3822" s="0" t="n">
        <v>1</v>
      </c>
    </row>
    <row r="3823" customFormat="false" ht="12.8" hidden="false" customHeight="false" outlineLevel="0" collapsed="false">
      <c r="A3823" s="0" t="n">
        <v>3822</v>
      </c>
      <c r="B3823" s="0" t="s">
        <v>16636</v>
      </c>
      <c r="C3823" s="0" t="s">
        <v>21</v>
      </c>
      <c r="D3823" s="0" t="s">
        <v>54</v>
      </c>
      <c r="E3823" s="0" t="s">
        <v>1822</v>
      </c>
      <c r="F3823" s="0" t="s">
        <v>16645</v>
      </c>
      <c r="G3823" s="0" t="s">
        <v>16646</v>
      </c>
      <c r="H3823" s="0" t="s">
        <v>16647</v>
      </c>
      <c r="I3823" s="1" t="n">
        <v>24.548</v>
      </c>
      <c r="J3823" s="2" t="s">
        <v>16648</v>
      </c>
      <c r="K3823" s="2" t="s">
        <v>1012</v>
      </c>
      <c r="L3823" s="0" t="s">
        <v>29</v>
      </c>
      <c r="M3823" s="0" t="s">
        <v>29</v>
      </c>
      <c r="N3823" s="0" t="s">
        <v>29</v>
      </c>
      <c r="O3823" s="2" t="s">
        <v>1062</v>
      </c>
      <c r="P3823" s="2" t="s">
        <v>46</v>
      </c>
      <c r="Q3823" s="0" t="n">
        <f aca="false">_xlfn.UNICODE(B3823)</f>
        <v>76</v>
      </c>
      <c r="R3823" s="0" t="str">
        <f aca="false">IF(MIDB(B3823,1,10)="Candidatus",MIDB(B3823,FIND(" ",B3823,1)+1,FIND(" ",B3823,12)-FIND(" ",B3823,1)),IF(AND(Q3823&gt;=65,Q3823&lt;=90),MIDB(B3823,1,FIND(" ",B3823,1)),"-"))</f>
        <v>Leuconostoc </v>
      </c>
      <c r="S3823" s="0" t="str">
        <f aca="false">IF(MIDB(B3823,1,10)="Candidatus",MIDB(B3823,FIND(" ",B3823,12)+1,IFERROR(FIND(" ",B3823,FIND(" ",B3823,12)+1),LEN(B3823))-FIND(" ",B3823,12)),IF(AND(Q3823&gt;=65,Q3823&lt;=90),MIDB(B3823,FIND(" ",B3823,1),IFERROR(FIND(" ",B3823,FIND(" ",B3823,1)+1),LEN(B3823)+1)-FIND(" ",B3823,1)),"-"))</f>
        <v> mesenteroides</v>
      </c>
      <c r="T3823" s="0" t="n">
        <v>1</v>
      </c>
    </row>
    <row r="3824" customFormat="false" ht="12.8" hidden="false" customHeight="false" outlineLevel="0" collapsed="false">
      <c r="A3824" s="0" t="n">
        <v>3823</v>
      </c>
      <c r="B3824" s="0" t="s">
        <v>16636</v>
      </c>
      <c r="C3824" s="0" t="s">
        <v>21</v>
      </c>
      <c r="D3824" s="0" t="s">
        <v>54</v>
      </c>
      <c r="E3824" s="0" t="s">
        <v>1822</v>
      </c>
      <c r="F3824" s="0" t="s">
        <v>16649</v>
      </c>
      <c r="G3824" s="0" t="s">
        <v>16650</v>
      </c>
      <c r="H3824" s="0" t="s">
        <v>16651</v>
      </c>
      <c r="I3824" s="1" t="n">
        <v>37.252</v>
      </c>
      <c r="J3824" s="2" t="s">
        <v>16652</v>
      </c>
      <c r="K3824" s="2" t="s">
        <v>232</v>
      </c>
      <c r="L3824" s="0" t="s">
        <v>29</v>
      </c>
      <c r="M3824" s="0" t="s">
        <v>29</v>
      </c>
      <c r="N3824" s="0" t="s">
        <v>29</v>
      </c>
      <c r="O3824" s="2" t="s">
        <v>851</v>
      </c>
      <c r="P3824" s="2" t="s">
        <v>46</v>
      </c>
      <c r="Q3824" s="0" t="n">
        <f aca="false">_xlfn.UNICODE(B3824)</f>
        <v>76</v>
      </c>
      <c r="R3824" s="0" t="str">
        <f aca="false">IF(MIDB(B3824,1,10)="Candidatus",MIDB(B3824,FIND(" ",B3824,1)+1,FIND(" ",B3824,12)-FIND(" ",B3824,1)),IF(AND(Q3824&gt;=65,Q3824&lt;=90),MIDB(B3824,1,FIND(" ",B3824,1)),"-"))</f>
        <v>Leuconostoc </v>
      </c>
      <c r="S3824" s="0" t="str">
        <f aca="false">IF(MIDB(B3824,1,10)="Candidatus",MIDB(B3824,FIND(" ",B3824,12)+1,IFERROR(FIND(" ",B3824,FIND(" ",B3824,12)+1),LEN(B3824))-FIND(" ",B3824,12)),IF(AND(Q3824&gt;=65,Q3824&lt;=90),MIDB(B3824,FIND(" ",B3824,1),IFERROR(FIND(" ",B3824,FIND(" ",B3824,1)+1),LEN(B3824)+1)-FIND(" ",B3824,1)),"-"))</f>
        <v> mesenteroides</v>
      </c>
      <c r="T3824" s="0" t="n">
        <v>1</v>
      </c>
    </row>
    <row r="3825" customFormat="false" ht="12.8" hidden="false" customHeight="false" outlineLevel="0" collapsed="false">
      <c r="A3825" s="0" t="n">
        <v>3824</v>
      </c>
      <c r="B3825" s="0" t="s">
        <v>16653</v>
      </c>
      <c r="C3825" s="0" t="s">
        <v>21</v>
      </c>
      <c r="D3825" s="0" t="s">
        <v>54</v>
      </c>
      <c r="E3825" s="0" t="s">
        <v>1822</v>
      </c>
      <c r="F3825" s="0" t="s">
        <v>16654</v>
      </c>
      <c r="G3825" s="0" t="s">
        <v>16655</v>
      </c>
      <c r="H3825" s="0" t="s">
        <v>16656</v>
      </c>
      <c r="I3825" s="1" t="n">
        <v>79.249</v>
      </c>
      <c r="J3825" s="2" t="s">
        <v>16657</v>
      </c>
      <c r="K3825" s="2" t="s">
        <v>73</v>
      </c>
      <c r="L3825" s="0" t="s">
        <v>29</v>
      </c>
      <c r="M3825" s="0" t="s">
        <v>29</v>
      </c>
      <c r="N3825" s="0" t="s">
        <v>29</v>
      </c>
      <c r="O3825" s="2" t="s">
        <v>73</v>
      </c>
      <c r="P3825" s="0" t="s">
        <v>29</v>
      </c>
      <c r="Q3825" s="0" t="n">
        <f aca="false">_xlfn.UNICODE(B3825)</f>
        <v>76</v>
      </c>
      <c r="R3825" s="0" t="str">
        <f aca="false">IF(MIDB(B3825,1,10)="Candidatus",MIDB(B3825,FIND(" ",B3825,1)+1,FIND(" ",B3825,12)-FIND(" ",B3825,1)),IF(AND(Q3825&gt;=65,Q3825&lt;=90),MIDB(B3825,1,FIND(" ",B3825,1)),"-"))</f>
        <v>Listeria </v>
      </c>
      <c r="S3825" s="0" t="str">
        <f aca="false">IF(MIDB(B3825,1,10)="Candidatus",MIDB(B3825,FIND(" ",B3825,12)+1,IFERROR(FIND(" ",B3825,FIND(" ",B3825,12)+1),LEN(B3825))-FIND(" ",B3825,12)),IF(AND(Q3825&gt;=65,Q3825&lt;=90),MIDB(B3825,FIND(" ",B3825,1),IFERROR(FIND(" ",B3825,FIND(" ",B3825,1)+1),LEN(B3825)+1)-FIND(" ",B3825,1)),"-"))</f>
        <v> grayi</v>
      </c>
      <c r="T3825" s="0" t="n">
        <v>1</v>
      </c>
    </row>
    <row r="3826" customFormat="false" ht="12.8" hidden="false" customHeight="false" outlineLevel="0" collapsed="false">
      <c r="A3826" s="0" t="n">
        <v>3825</v>
      </c>
      <c r="B3826" s="0" t="s">
        <v>16658</v>
      </c>
      <c r="C3826" s="0" t="s">
        <v>21</v>
      </c>
      <c r="D3826" s="0" t="s">
        <v>54</v>
      </c>
      <c r="E3826" s="0" t="s">
        <v>1822</v>
      </c>
      <c r="F3826" s="0" t="s">
        <v>16659</v>
      </c>
      <c r="G3826" s="0" t="s">
        <v>16660</v>
      </c>
      <c r="H3826" s="0" t="s">
        <v>16661</v>
      </c>
      <c r="I3826" s="1" t="n">
        <v>7.641</v>
      </c>
      <c r="J3826" s="2" t="s">
        <v>16662</v>
      </c>
      <c r="K3826" s="2" t="s">
        <v>52</v>
      </c>
      <c r="L3826" s="0" t="s">
        <v>29</v>
      </c>
      <c r="M3826" s="0" t="s">
        <v>29</v>
      </c>
      <c r="N3826" s="0" t="s">
        <v>29</v>
      </c>
      <c r="O3826" s="2" t="s">
        <v>52</v>
      </c>
      <c r="P3826" s="0" t="s">
        <v>29</v>
      </c>
      <c r="Q3826" s="0" t="n">
        <f aca="false">_xlfn.UNICODE(B3826)</f>
        <v>76</v>
      </c>
      <c r="R3826" s="0" t="str">
        <f aca="false">IF(MIDB(B3826,1,10)="Candidatus",MIDB(B3826,FIND(" ",B3826,1)+1,FIND(" ",B3826,12)-FIND(" ",B3826,1)),IF(AND(Q3826&gt;=65,Q3826&lt;=90),MIDB(B3826,1,FIND(" ",B3826,1)),"-"))</f>
        <v>Listeria </v>
      </c>
      <c r="S3826" s="0" t="str">
        <f aca="false">IF(MIDB(B3826,1,10)="Candidatus",MIDB(B3826,FIND(" ",B3826,12)+1,IFERROR(FIND(" ",B3826,FIND(" ",B3826,12)+1),LEN(B3826))-FIND(" ",B3826,12)),IF(AND(Q3826&gt;=65,Q3826&lt;=90),MIDB(B3826,FIND(" ",B3826,1),IFERROR(FIND(" ",B3826,FIND(" ",B3826,1)+1),LEN(B3826)+1)-FIND(" ",B3826,1)),"-"))</f>
        <v> innocua</v>
      </c>
      <c r="T3826" s="0" t="n">
        <v>1</v>
      </c>
    </row>
    <row r="3827" customFormat="false" ht="12.8" hidden="false" customHeight="false" outlineLevel="0" collapsed="false">
      <c r="A3827" s="0" t="n">
        <v>3826</v>
      </c>
      <c r="B3827" s="0" t="s">
        <v>16663</v>
      </c>
      <c r="C3827" s="0" t="s">
        <v>21</v>
      </c>
      <c r="D3827" s="0" t="s">
        <v>54</v>
      </c>
      <c r="E3827" s="0" t="s">
        <v>1822</v>
      </c>
      <c r="F3827" s="0" t="s">
        <v>16664</v>
      </c>
      <c r="G3827" s="0" t="s">
        <v>16665</v>
      </c>
      <c r="H3827" s="0" t="s">
        <v>16666</v>
      </c>
      <c r="I3827" s="1" t="n">
        <v>81.905</v>
      </c>
      <c r="J3827" s="2" t="s">
        <v>16667</v>
      </c>
      <c r="K3827" s="2" t="s">
        <v>535</v>
      </c>
      <c r="L3827" s="0" t="s">
        <v>29</v>
      </c>
      <c r="M3827" s="0" t="s">
        <v>29</v>
      </c>
      <c r="N3827" s="0" t="s">
        <v>29</v>
      </c>
      <c r="O3827" s="2" t="s">
        <v>1348</v>
      </c>
      <c r="P3827" s="2" t="s">
        <v>52</v>
      </c>
      <c r="Q3827" s="0" t="n">
        <f aca="false">_xlfn.UNICODE(B3827)</f>
        <v>76</v>
      </c>
      <c r="R3827" s="0" t="str">
        <f aca="false">IF(MIDB(B3827,1,10)="Candidatus",MIDB(B3827,FIND(" ",B3827,1)+1,FIND(" ",B3827,12)-FIND(" ",B3827,1)),IF(AND(Q3827&gt;=65,Q3827&lt;=90),MIDB(B3827,1,FIND(" ",B3827,1)),"-"))</f>
        <v>Listeria </v>
      </c>
      <c r="S3827" s="0" t="str">
        <f aca="false">IF(MIDB(B3827,1,10)="Candidatus",MIDB(B3827,FIND(" ",B3827,12)+1,IFERROR(FIND(" ",B3827,FIND(" ",B3827,12)+1),LEN(B3827))-FIND(" ",B3827,12)),IF(AND(Q3827&gt;=65,Q3827&lt;=90),MIDB(B3827,FIND(" ",B3827,1),IFERROR(FIND(" ",B3827,FIND(" ",B3827,1)+1),LEN(B3827)+1)-FIND(" ",B3827,1)),"-"))</f>
        <v> innocua</v>
      </c>
      <c r="T3827" s="0" t="n">
        <v>1</v>
      </c>
    </row>
    <row r="3828" customFormat="false" ht="12.8" hidden="false" customHeight="false" outlineLevel="0" collapsed="false">
      <c r="A3828" s="0" t="n">
        <v>3827</v>
      </c>
      <c r="B3828" s="0" t="s">
        <v>16668</v>
      </c>
      <c r="C3828" s="0" t="s">
        <v>21</v>
      </c>
      <c r="D3828" s="0" t="s">
        <v>54</v>
      </c>
      <c r="E3828" s="0" t="s">
        <v>1822</v>
      </c>
      <c r="F3828" s="0" t="s">
        <v>76</v>
      </c>
      <c r="G3828" s="0" t="s">
        <v>16669</v>
      </c>
      <c r="H3828" s="0" t="s">
        <v>16670</v>
      </c>
      <c r="I3828" s="1" t="n">
        <v>57.557</v>
      </c>
      <c r="J3828" s="2" t="s">
        <v>16671</v>
      </c>
      <c r="K3828" s="2" t="s">
        <v>886</v>
      </c>
      <c r="L3828" s="0" t="s">
        <v>29</v>
      </c>
      <c r="M3828" s="0" t="s">
        <v>29</v>
      </c>
      <c r="N3828" s="0" t="s">
        <v>29</v>
      </c>
      <c r="O3828" s="2" t="s">
        <v>470</v>
      </c>
      <c r="P3828" s="2" t="s">
        <v>60</v>
      </c>
      <c r="Q3828" s="0" t="n">
        <f aca="false">_xlfn.UNICODE(B3828)</f>
        <v>76</v>
      </c>
      <c r="R3828" s="0" t="str">
        <f aca="false">IF(MIDB(B3828,1,10)="Candidatus",MIDB(B3828,FIND(" ",B3828,1)+1,FIND(" ",B3828,12)-FIND(" ",B3828,1)),IF(AND(Q3828&gt;=65,Q3828&lt;=90),MIDB(B3828,1,FIND(" ",B3828,1)),"-"))</f>
        <v>Listeria </v>
      </c>
      <c r="S3828" s="0" t="str">
        <f aca="false">IF(MIDB(B3828,1,10)="Candidatus",MIDB(B3828,FIND(" ",B3828,12)+1,IFERROR(FIND(" ",B3828,FIND(" ",B3828,12)+1),LEN(B3828))-FIND(" ",B3828,12)),IF(AND(Q3828&gt;=65,Q3828&lt;=90),MIDB(B3828,FIND(" ",B3828,1),IFERROR(FIND(" ",B3828,FIND(" ",B3828,1)+1),LEN(B3828)+1)-FIND(" ",B3828,1)),"-"))</f>
        <v> monocytogenes</v>
      </c>
      <c r="T3828" s="0" t="n">
        <v>1</v>
      </c>
    </row>
    <row r="3829" customFormat="false" ht="12.8" hidden="false" customHeight="false" outlineLevel="0" collapsed="false">
      <c r="A3829" s="0" t="n">
        <v>3828</v>
      </c>
      <c r="B3829" s="0" t="s">
        <v>16672</v>
      </c>
      <c r="C3829" s="0" t="s">
        <v>21</v>
      </c>
      <c r="D3829" s="0" t="s">
        <v>54</v>
      </c>
      <c r="E3829" s="0" t="s">
        <v>1822</v>
      </c>
      <c r="F3829" s="0" t="s">
        <v>76</v>
      </c>
      <c r="G3829" s="0" t="s">
        <v>16673</v>
      </c>
      <c r="H3829" s="0" t="s">
        <v>16674</v>
      </c>
      <c r="I3829" s="1" t="n">
        <v>148.959</v>
      </c>
      <c r="J3829" s="2" t="s">
        <v>16675</v>
      </c>
      <c r="K3829" s="2" t="s">
        <v>2155</v>
      </c>
      <c r="L3829" s="0" t="s">
        <v>29</v>
      </c>
      <c r="M3829" s="0" t="s">
        <v>29</v>
      </c>
      <c r="N3829" s="0" t="s">
        <v>29</v>
      </c>
      <c r="O3829" s="2" t="s">
        <v>755</v>
      </c>
      <c r="P3829" s="2" t="s">
        <v>262</v>
      </c>
      <c r="Q3829" s="0" t="n">
        <f aca="false">_xlfn.UNICODE(B3829)</f>
        <v>76</v>
      </c>
      <c r="R3829" s="0" t="str">
        <f aca="false">IF(MIDB(B3829,1,10)="Candidatus",MIDB(B3829,FIND(" ",B3829,1)+1,FIND(" ",B3829,12)-FIND(" ",B3829,1)),IF(AND(Q3829&gt;=65,Q3829&lt;=90),MIDB(B3829,1,FIND(" ",B3829,1)),"-"))</f>
        <v>Listeria </v>
      </c>
      <c r="S3829" s="0" t="str">
        <f aca="false">IF(MIDB(B3829,1,10)="Candidatus",MIDB(B3829,FIND(" ",B3829,12)+1,IFERROR(FIND(" ",B3829,FIND(" ",B3829,12)+1),LEN(B3829))-FIND(" ",B3829,12)),IF(AND(Q3829&gt;=65,Q3829&lt;=90),MIDB(B3829,FIND(" ",B3829,1),IFERROR(FIND(" ",B3829,FIND(" ",B3829,1)+1),LEN(B3829)+1)-FIND(" ",B3829,1)),"-"))</f>
        <v> monocytogenes</v>
      </c>
      <c r="T3829" s="0" t="n">
        <v>1</v>
      </c>
    </row>
    <row r="3830" customFormat="false" ht="12.8" hidden="false" customHeight="false" outlineLevel="0" collapsed="false">
      <c r="A3830" s="0" t="n">
        <v>3829</v>
      </c>
      <c r="B3830" s="0" t="s">
        <v>16676</v>
      </c>
      <c r="C3830" s="0" t="s">
        <v>21</v>
      </c>
      <c r="D3830" s="0" t="s">
        <v>54</v>
      </c>
      <c r="E3830" s="0" t="s">
        <v>1822</v>
      </c>
      <c r="F3830" s="0" t="s">
        <v>76</v>
      </c>
      <c r="G3830" s="0" t="s">
        <v>16677</v>
      </c>
      <c r="H3830" s="0" t="s">
        <v>16678</v>
      </c>
      <c r="I3830" s="1" t="n">
        <v>55.804</v>
      </c>
      <c r="J3830" s="2" t="s">
        <v>16679</v>
      </c>
      <c r="K3830" s="2" t="s">
        <v>311</v>
      </c>
      <c r="L3830" s="0" t="s">
        <v>29</v>
      </c>
      <c r="M3830" s="0" t="s">
        <v>29</v>
      </c>
      <c r="N3830" s="0" t="s">
        <v>29</v>
      </c>
      <c r="O3830" s="2" t="s">
        <v>647</v>
      </c>
      <c r="P3830" s="2" t="s">
        <v>112</v>
      </c>
      <c r="Q3830" s="0" t="n">
        <f aca="false">_xlfn.UNICODE(B3830)</f>
        <v>76</v>
      </c>
      <c r="R3830" s="0" t="str">
        <f aca="false">IF(MIDB(B3830,1,10)="Candidatus",MIDB(B3830,FIND(" ",B3830,1)+1,FIND(" ",B3830,12)-FIND(" ",B3830,1)),IF(AND(Q3830&gt;=65,Q3830&lt;=90),MIDB(B3830,1,FIND(" ",B3830,1)),"-"))</f>
        <v>Listeria </v>
      </c>
      <c r="S3830" s="0" t="str">
        <f aca="false">IF(MIDB(B3830,1,10)="Candidatus",MIDB(B3830,FIND(" ",B3830,12)+1,IFERROR(FIND(" ",B3830,FIND(" ",B3830,12)+1),LEN(B3830))-FIND(" ",B3830,12)),IF(AND(Q3830&gt;=65,Q3830&lt;=90),MIDB(B3830,FIND(" ",B3830,1),IFERROR(FIND(" ",B3830,FIND(" ",B3830,1)+1),LEN(B3830)+1)-FIND(" ",B3830,1)),"-"))</f>
        <v> monocytogenes</v>
      </c>
      <c r="T3830" s="0" t="n">
        <v>1</v>
      </c>
    </row>
    <row r="3831" customFormat="false" ht="12.8" hidden="false" customHeight="false" outlineLevel="0" collapsed="false">
      <c r="A3831" s="0" t="n">
        <v>3830</v>
      </c>
      <c r="B3831" s="0" t="s">
        <v>16680</v>
      </c>
      <c r="C3831" s="0" t="s">
        <v>21</v>
      </c>
      <c r="D3831" s="0" t="s">
        <v>54</v>
      </c>
      <c r="E3831" s="0" t="s">
        <v>1822</v>
      </c>
      <c r="F3831" s="0" t="s">
        <v>76</v>
      </c>
      <c r="G3831" s="0" t="s">
        <v>16681</v>
      </c>
      <c r="H3831" s="0" t="s">
        <v>16682</v>
      </c>
      <c r="I3831" s="1" t="n">
        <v>55.804</v>
      </c>
      <c r="J3831" s="2" t="s">
        <v>16683</v>
      </c>
      <c r="K3831" s="2" t="s">
        <v>311</v>
      </c>
      <c r="L3831" s="0" t="s">
        <v>29</v>
      </c>
      <c r="M3831" s="0" t="s">
        <v>29</v>
      </c>
      <c r="N3831" s="0" t="s">
        <v>29</v>
      </c>
      <c r="O3831" s="2" t="s">
        <v>647</v>
      </c>
      <c r="P3831" s="2" t="s">
        <v>112</v>
      </c>
      <c r="Q3831" s="0" t="n">
        <f aca="false">_xlfn.UNICODE(B3831)</f>
        <v>76</v>
      </c>
      <c r="R3831" s="0" t="str">
        <f aca="false">IF(MIDB(B3831,1,10)="Candidatus",MIDB(B3831,FIND(" ",B3831,1)+1,FIND(" ",B3831,12)-FIND(" ",B3831,1)),IF(AND(Q3831&gt;=65,Q3831&lt;=90),MIDB(B3831,1,FIND(" ",B3831,1)),"-"))</f>
        <v>Listeria </v>
      </c>
      <c r="S3831" s="0" t="str">
        <f aca="false">IF(MIDB(B3831,1,10)="Candidatus",MIDB(B3831,FIND(" ",B3831,12)+1,IFERROR(FIND(" ",B3831,FIND(" ",B3831,12)+1),LEN(B3831))-FIND(" ",B3831,12)),IF(AND(Q3831&gt;=65,Q3831&lt;=90),MIDB(B3831,FIND(" ",B3831,1),IFERROR(FIND(" ",B3831,FIND(" ",B3831,1)+1),LEN(B3831)+1)-FIND(" ",B3831,1)),"-"))</f>
        <v> monocytogenes</v>
      </c>
      <c r="T3831" s="0" t="n">
        <v>1</v>
      </c>
    </row>
    <row r="3832" customFormat="false" ht="12.8" hidden="false" customHeight="false" outlineLevel="0" collapsed="false">
      <c r="A3832" s="0" t="n">
        <v>3831</v>
      </c>
      <c r="B3832" s="0" t="s">
        <v>16684</v>
      </c>
      <c r="C3832" s="0" t="s">
        <v>21</v>
      </c>
      <c r="D3832" s="0" t="s">
        <v>54</v>
      </c>
      <c r="E3832" s="0" t="s">
        <v>1822</v>
      </c>
      <c r="F3832" s="0" t="s">
        <v>76</v>
      </c>
      <c r="G3832" s="0" t="s">
        <v>16685</v>
      </c>
      <c r="H3832" s="0" t="s">
        <v>16686</v>
      </c>
      <c r="I3832" s="1" t="n">
        <v>55.803</v>
      </c>
      <c r="J3832" s="2" t="s">
        <v>16687</v>
      </c>
      <c r="K3832" s="2" t="s">
        <v>311</v>
      </c>
      <c r="L3832" s="0" t="s">
        <v>29</v>
      </c>
      <c r="M3832" s="0" t="s">
        <v>29</v>
      </c>
      <c r="N3832" s="0" t="s">
        <v>29</v>
      </c>
      <c r="O3832" s="2" t="s">
        <v>647</v>
      </c>
      <c r="P3832" s="2" t="s">
        <v>112</v>
      </c>
      <c r="Q3832" s="0" t="n">
        <f aca="false">_xlfn.UNICODE(B3832)</f>
        <v>76</v>
      </c>
      <c r="R3832" s="0" t="str">
        <f aca="false">IF(MIDB(B3832,1,10)="Candidatus",MIDB(B3832,FIND(" ",B3832,1)+1,FIND(" ",B3832,12)-FIND(" ",B3832,1)),IF(AND(Q3832&gt;=65,Q3832&lt;=90),MIDB(B3832,1,FIND(" ",B3832,1)),"-"))</f>
        <v>Listeria </v>
      </c>
      <c r="S3832" s="0" t="str">
        <f aca="false">IF(MIDB(B3832,1,10)="Candidatus",MIDB(B3832,FIND(" ",B3832,12)+1,IFERROR(FIND(" ",B3832,FIND(" ",B3832,12)+1),LEN(B3832))-FIND(" ",B3832,12)),IF(AND(Q3832&gt;=65,Q3832&lt;=90),MIDB(B3832,FIND(" ",B3832,1),IFERROR(FIND(" ",B3832,FIND(" ",B3832,1)+1),LEN(B3832)+1)-FIND(" ",B3832,1)),"-"))</f>
        <v> monocytogenes</v>
      </c>
      <c r="T3832" s="0" t="n">
        <v>1</v>
      </c>
    </row>
    <row r="3833" customFormat="false" ht="12.8" hidden="false" customHeight="false" outlineLevel="0" collapsed="false">
      <c r="A3833" s="0" t="n">
        <v>3832</v>
      </c>
      <c r="B3833" s="0" t="s">
        <v>16688</v>
      </c>
      <c r="C3833" s="0" t="s">
        <v>21</v>
      </c>
      <c r="D3833" s="0" t="s">
        <v>54</v>
      </c>
      <c r="E3833" s="0" t="s">
        <v>1822</v>
      </c>
      <c r="F3833" s="0" t="s">
        <v>16689</v>
      </c>
      <c r="G3833" s="0" t="s">
        <v>16690</v>
      </c>
      <c r="H3833" s="0" t="s">
        <v>16691</v>
      </c>
      <c r="I3833" s="1" t="n">
        <v>68.224</v>
      </c>
      <c r="J3833" s="2" t="s">
        <v>16692</v>
      </c>
      <c r="K3833" s="2" t="s">
        <v>1031</v>
      </c>
      <c r="L3833" s="0" t="s">
        <v>29</v>
      </c>
      <c r="M3833" s="0" t="s">
        <v>29</v>
      </c>
      <c r="N3833" s="0" t="s">
        <v>29</v>
      </c>
      <c r="O3833" s="2" t="s">
        <v>74</v>
      </c>
      <c r="P3833" s="2" t="s">
        <v>129</v>
      </c>
      <c r="Q3833" s="0" t="n">
        <f aca="false">_xlfn.UNICODE(B3833)</f>
        <v>76</v>
      </c>
      <c r="R3833" s="0" t="str">
        <f aca="false">IF(MIDB(B3833,1,10)="Candidatus",MIDB(B3833,FIND(" ",B3833,1)+1,FIND(" ",B3833,12)-FIND(" ",B3833,1)),IF(AND(Q3833&gt;=65,Q3833&lt;=90),MIDB(B3833,1,FIND(" ",B3833,1)),"-"))</f>
        <v>Listeria </v>
      </c>
      <c r="S3833" s="0" t="str">
        <f aca="false">IF(MIDB(B3833,1,10)="Candidatus",MIDB(B3833,FIND(" ",B3833,12)+1,IFERROR(FIND(" ",B3833,FIND(" ",B3833,12)+1),LEN(B3833))-FIND(" ",B3833,12)),IF(AND(Q3833&gt;=65,Q3833&lt;=90),MIDB(B3833,FIND(" ",B3833,1),IFERROR(FIND(" ",B3833,FIND(" ",B3833,1)+1),LEN(B3833)+1)-FIND(" ",B3833,1)),"-"))</f>
        <v> monocytogenes</v>
      </c>
      <c r="T3833" s="0" t="n">
        <v>1</v>
      </c>
    </row>
    <row r="3834" customFormat="false" ht="12.8" hidden="false" customHeight="false" outlineLevel="0" collapsed="false">
      <c r="A3834" s="0" t="n">
        <v>3833</v>
      </c>
      <c r="B3834" s="0" t="s">
        <v>16693</v>
      </c>
      <c r="C3834" s="0" t="s">
        <v>21</v>
      </c>
      <c r="D3834" s="0" t="s">
        <v>54</v>
      </c>
      <c r="E3834" s="0" t="s">
        <v>1822</v>
      </c>
      <c r="F3834" s="0" t="s">
        <v>16694</v>
      </c>
      <c r="G3834" s="0" t="s">
        <v>16695</v>
      </c>
      <c r="H3834" s="0" t="s">
        <v>16696</v>
      </c>
      <c r="I3834" s="1" t="n">
        <v>32.307</v>
      </c>
      <c r="J3834" s="2" t="s">
        <v>16697</v>
      </c>
      <c r="K3834" s="2" t="s">
        <v>1849</v>
      </c>
      <c r="L3834" s="0" t="s">
        <v>29</v>
      </c>
      <c r="M3834" s="0" t="s">
        <v>29</v>
      </c>
      <c r="N3834" s="0" t="s">
        <v>29</v>
      </c>
      <c r="O3834" s="2" t="s">
        <v>1849</v>
      </c>
      <c r="P3834" s="0" t="s">
        <v>29</v>
      </c>
      <c r="Q3834" s="0" t="n">
        <f aca="false">_xlfn.UNICODE(B3834)</f>
        <v>76</v>
      </c>
      <c r="R3834" s="0" t="str">
        <f aca="false">IF(MIDB(B3834,1,10)="Candidatus",MIDB(B3834,FIND(" ",B3834,1)+1,FIND(" ",B3834,12)-FIND(" ",B3834,1)),IF(AND(Q3834&gt;=65,Q3834&lt;=90),MIDB(B3834,1,FIND(" ",B3834,1)),"-"))</f>
        <v>Listeria </v>
      </c>
      <c r="S3834" s="0" t="str">
        <f aca="false">IF(MIDB(B3834,1,10)="Candidatus",MIDB(B3834,FIND(" ",B3834,12)+1,IFERROR(FIND(" ",B3834,FIND(" ",B3834,12)+1),LEN(B3834))-FIND(" ",B3834,12)),IF(AND(Q3834&gt;=65,Q3834&lt;=90),MIDB(B3834,FIND(" ",B3834,1),IFERROR(FIND(" ",B3834,FIND(" ",B3834,1)+1),LEN(B3834)+1)-FIND(" ",B3834,1)),"-"))</f>
        <v> monocytogenes</v>
      </c>
      <c r="T3834" s="0" t="n">
        <v>1</v>
      </c>
    </row>
    <row r="3835" customFormat="false" ht="12.8" hidden="false" customHeight="false" outlineLevel="0" collapsed="false">
      <c r="A3835" s="0" t="n">
        <v>3834</v>
      </c>
      <c r="B3835" s="0" t="s">
        <v>16698</v>
      </c>
      <c r="C3835" s="0" t="s">
        <v>21</v>
      </c>
      <c r="D3835" s="0" t="s">
        <v>54</v>
      </c>
      <c r="E3835" s="0" t="s">
        <v>1822</v>
      </c>
      <c r="F3835" s="0" t="s">
        <v>16699</v>
      </c>
      <c r="G3835" s="0" t="s">
        <v>16700</v>
      </c>
      <c r="H3835" s="0" t="s">
        <v>16701</v>
      </c>
      <c r="I3835" s="1" t="n">
        <v>77.054</v>
      </c>
      <c r="J3835" s="2" t="s">
        <v>16702</v>
      </c>
      <c r="K3835" s="2" t="s">
        <v>535</v>
      </c>
      <c r="L3835" s="0" t="s">
        <v>29</v>
      </c>
      <c r="M3835" s="0" t="s">
        <v>29</v>
      </c>
      <c r="N3835" s="0" t="s">
        <v>29</v>
      </c>
      <c r="O3835" s="2" t="s">
        <v>4003</v>
      </c>
      <c r="P3835" s="2" t="s">
        <v>129</v>
      </c>
      <c r="Q3835" s="0" t="n">
        <f aca="false">_xlfn.UNICODE(B3835)</f>
        <v>76</v>
      </c>
      <c r="R3835" s="0" t="str">
        <f aca="false">IF(MIDB(B3835,1,10)="Candidatus",MIDB(B3835,FIND(" ",B3835,1)+1,FIND(" ",B3835,12)-FIND(" ",B3835,1)),IF(AND(Q3835&gt;=65,Q3835&lt;=90),MIDB(B3835,1,FIND(" ",B3835,1)),"-"))</f>
        <v>Listeria </v>
      </c>
      <c r="S3835" s="0" t="str">
        <f aca="false">IF(MIDB(B3835,1,10)="Candidatus",MIDB(B3835,FIND(" ",B3835,12)+1,IFERROR(FIND(" ",B3835,FIND(" ",B3835,12)+1),LEN(B3835))-FIND(" ",B3835,12)),IF(AND(Q3835&gt;=65,Q3835&lt;=90),MIDB(B3835,FIND(" ",B3835,1),IFERROR(FIND(" ",B3835,FIND(" ",B3835,1)+1),LEN(B3835)+1)-FIND(" ",B3835,1)),"-"))</f>
        <v> monocytogenes</v>
      </c>
      <c r="T3835" s="0" t="n">
        <v>1</v>
      </c>
    </row>
    <row r="3836" customFormat="false" ht="12.8" hidden="false" customHeight="false" outlineLevel="0" collapsed="false">
      <c r="A3836" s="0" t="n">
        <v>3835</v>
      </c>
      <c r="B3836" s="0" t="s">
        <v>16703</v>
      </c>
      <c r="C3836" s="0" t="s">
        <v>21</v>
      </c>
      <c r="D3836" s="0" t="s">
        <v>54</v>
      </c>
      <c r="E3836" s="0" t="s">
        <v>1822</v>
      </c>
      <c r="F3836" s="0" t="s">
        <v>16704</v>
      </c>
      <c r="G3836" s="0" t="s">
        <v>16705</v>
      </c>
      <c r="H3836" s="0" t="s">
        <v>16706</v>
      </c>
      <c r="I3836" s="1" t="n">
        <v>62.206</v>
      </c>
      <c r="J3836" s="2" t="s">
        <v>16707</v>
      </c>
      <c r="K3836" s="2" t="s">
        <v>470</v>
      </c>
      <c r="L3836" s="0" t="s">
        <v>29</v>
      </c>
      <c r="M3836" s="0" t="s">
        <v>29</v>
      </c>
      <c r="N3836" s="0" t="s">
        <v>29</v>
      </c>
      <c r="O3836" s="2" t="s">
        <v>2508</v>
      </c>
      <c r="P3836" s="2" t="s">
        <v>88</v>
      </c>
      <c r="Q3836" s="0" t="n">
        <f aca="false">_xlfn.UNICODE(B3836)</f>
        <v>76</v>
      </c>
      <c r="R3836" s="0" t="str">
        <f aca="false">IF(MIDB(B3836,1,10)="Candidatus",MIDB(B3836,FIND(" ",B3836,1)+1,FIND(" ",B3836,12)-FIND(" ",B3836,1)),IF(AND(Q3836&gt;=65,Q3836&lt;=90),MIDB(B3836,1,FIND(" ",B3836,1)),"-"))</f>
        <v>Listeria </v>
      </c>
      <c r="S3836" s="0" t="str">
        <f aca="false">IF(MIDB(B3836,1,10)="Candidatus",MIDB(B3836,FIND(" ",B3836,12)+1,IFERROR(FIND(" ",B3836,FIND(" ",B3836,12)+1),LEN(B3836))-FIND(" ",B3836,12)),IF(AND(Q3836&gt;=65,Q3836&lt;=90),MIDB(B3836,FIND(" ",B3836,1),IFERROR(FIND(" ",B3836,FIND(" ",B3836,1)+1),LEN(B3836)+1)-FIND(" ",B3836,1)),"-"))</f>
        <v> monocytogenes</v>
      </c>
      <c r="T3836" s="0" t="n">
        <v>1</v>
      </c>
    </row>
    <row r="3837" customFormat="false" ht="12.8" hidden="false" customHeight="false" outlineLevel="0" collapsed="false">
      <c r="A3837" s="0" t="n">
        <v>3836</v>
      </c>
      <c r="B3837" s="0" t="s">
        <v>16708</v>
      </c>
      <c r="C3837" s="0" t="s">
        <v>21</v>
      </c>
      <c r="D3837" s="0" t="s">
        <v>54</v>
      </c>
      <c r="E3837" s="0" t="s">
        <v>1822</v>
      </c>
      <c r="F3837" s="0" t="s">
        <v>16709</v>
      </c>
      <c r="G3837" s="0" t="s">
        <v>16710</v>
      </c>
      <c r="H3837" s="0" t="s">
        <v>16711</v>
      </c>
      <c r="I3837" s="1" t="n">
        <v>77.825</v>
      </c>
      <c r="J3837" s="2" t="s">
        <v>16712</v>
      </c>
      <c r="K3837" s="2" t="s">
        <v>2943</v>
      </c>
      <c r="L3837" s="0" t="s">
        <v>29</v>
      </c>
      <c r="M3837" s="0" t="s">
        <v>29</v>
      </c>
      <c r="N3837" s="0" t="s">
        <v>29</v>
      </c>
      <c r="O3837" s="2" t="s">
        <v>4003</v>
      </c>
      <c r="P3837" s="2" t="s">
        <v>60</v>
      </c>
      <c r="Q3837" s="0" t="n">
        <f aca="false">_xlfn.UNICODE(B3837)</f>
        <v>76</v>
      </c>
      <c r="R3837" s="0" t="str">
        <f aca="false">IF(MIDB(B3837,1,10)="Candidatus",MIDB(B3837,FIND(" ",B3837,1)+1,FIND(" ",B3837,12)-FIND(" ",B3837,1)),IF(AND(Q3837&gt;=65,Q3837&lt;=90),MIDB(B3837,1,FIND(" ",B3837,1)),"-"))</f>
        <v>Listeria </v>
      </c>
      <c r="S3837" s="0" t="str">
        <f aca="false">IF(MIDB(B3837,1,10)="Candidatus",MIDB(B3837,FIND(" ",B3837,12)+1,IFERROR(FIND(" ",B3837,FIND(" ",B3837,12)+1),LEN(B3837))-FIND(" ",B3837,12)),IF(AND(Q3837&gt;=65,Q3837&lt;=90),MIDB(B3837,FIND(" ",B3837,1),IFERROR(FIND(" ",B3837,FIND(" ",B3837,1)+1),LEN(B3837)+1)-FIND(" ",B3837,1)),"-"))</f>
        <v> monocytogenes</v>
      </c>
      <c r="T3837" s="0" t="n">
        <v>1</v>
      </c>
    </row>
    <row r="3838" customFormat="false" ht="12.8" hidden="false" customHeight="false" outlineLevel="0" collapsed="false">
      <c r="A3838" s="0" t="n">
        <v>3837</v>
      </c>
      <c r="B3838" s="0" t="s">
        <v>16713</v>
      </c>
      <c r="C3838" s="0" t="s">
        <v>21</v>
      </c>
      <c r="D3838" s="0" t="s">
        <v>54</v>
      </c>
      <c r="E3838" s="0" t="s">
        <v>1822</v>
      </c>
      <c r="F3838" s="0" t="s">
        <v>675</v>
      </c>
      <c r="G3838" s="0" t="s">
        <v>16714</v>
      </c>
      <c r="H3838" s="0" t="s">
        <v>16715</v>
      </c>
      <c r="I3838" s="1" t="n">
        <v>86.652</v>
      </c>
      <c r="J3838" s="2" t="s">
        <v>16716</v>
      </c>
      <c r="K3838" s="2" t="s">
        <v>978</v>
      </c>
      <c r="L3838" s="0" t="s">
        <v>29</v>
      </c>
      <c r="M3838" s="0" t="s">
        <v>29</v>
      </c>
      <c r="N3838" s="0" t="s">
        <v>29</v>
      </c>
      <c r="O3838" s="2" t="s">
        <v>73</v>
      </c>
      <c r="P3838" s="2" t="s">
        <v>112</v>
      </c>
      <c r="Q3838" s="0" t="n">
        <f aca="false">_xlfn.UNICODE(B3838)</f>
        <v>76</v>
      </c>
      <c r="R3838" s="0" t="str">
        <f aca="false">IF(MIDB(B3838,1,10)="Candidatus",MIDB(B3838,FIND(" ",B3838,1)+1,FIND(" ",B3838,12)-FIND(" ",B3838,1)),IF(AND(Q3838&gt;=65,Q3838&lt;=90),MIDB(B3838,1,FIND(" ",B3838,1)),"-"))</f>
        <v>Listeria </v>
      </c>
      <c r="S3838" s="0" t="str">
        <f aca="false">IF(MIDB(B3838,1,10)="Candidatus",MIDB(B3838,FIND(" ",B3838,12)+1,IFERROR(FIND(" ",B3838,FIND(" ",B3838,12)+1),LEN(B3838))-FIND(" ",B3838,12)),IF(AND(Q3838&gt;=65,Q3838&lt;=90),MIDB(B3838,FIND(" ",B3838,1),IFERROR(FIND(" ",B3838,FIND(" ",B3838,1)+1),LEN(B3838)+1)-FIND(" ",B3838,1)),"-"))</f>
        <v> monocytogenes</v>
      </c>
      <c r="T3838" s="0" t="n">
        <v>1</v>
      </c>
    </row>
    <row r="3839" customFormat="false" ht="12.8" hidden="false" customHeight="false" outlineLevel="0" collapsed="false">
      <c r="A3839" s="0" t="n">
        <v>3838</v>
      </c>
      <c r="B3839" s="0" t="s">
        <v>16717</v>
      </c>
      <c r="C3839" s="0" t="s">
        <v>21</v>
      </c>
      <c r="D3839" s="0" t="s">
        <v>54</v>
      </c>
      <c r="E3839" s="0" t="s">
        <v>1822</v>
      </c>
      <c r="F3839" s="0" t="s">
        <v>16718</v>
      </c>
      <c r="G3839" s="0" t="s">
        <v>16719</v>
      </c>
      <c r="H3839" s="0" t="s">
        <v>16720</v>
      </c>
      <c r="I3839" s="1" t="n">
        <v>50.1</v>
      </c>
      <c r="J3839" s="2" t="s">
        <v>16721</v>
      </c>
      <c r="K3839" s="2" t="s">
        <v>1268</v>
      </c>
      <c r="L3839" s="0" t="s">
        <v>29</v>
      </c>
      <c r="M3839" s="0" t="s">
        <v>29</v>
      </c>
      <c r="N3839" s="0" t="s">
        <v>29</v>
      </c>
      <c r="O3839" s="2" t="s">
        <v>1353</v>
      </c>
      <c r="P3839" s="2" t="s">
        <v>88</v>
      </c>
      <c r="Q3839" s="0" t="n">
        <f aca="false">_xlfn.UNICODE(B3839)</f>
        <v>76</v>
      </c>
      <c r="R3839" s="0" t="str">
        <f aca="false">IF(MIDB(B3839,1,10)="Candidatus",MIDB(B3839,FIND(" ",B3839,1)+1,FIND(" ",B3839,12)-FIND(" ",B3839,1)),IF(AND(Q3839&gt;=65,Q3839&lt;=90),MIDB(B3839,1,FIND(" ",B3839,1)),"-"))</f>
        <v>Listeria </v>
      </c>
      <c r="S3839" s="0" t="str">
        <f aca="false">IF(MIDB(B3839,1,10)="Candidatus",MIDB(B3839,FIND(" ",B3839,12)+1,IFERROR(FIND(" ",B3839,FIND(" ",B3839,12)+1),LEN(B3839))-FIND(" ",B3839,12)),IF(AND(Q3839&gt;=65,Q3839&lt;=90),MIDB(B3839,FIND(" ",B3839,1),IFERROR(FIND(" ",B3839,FIND(" ",B3839,1)+1),LEN(B3839)+1)-FIND(" ",B3839,1)),"-"))</f>
        <v> monocytogenes</v>
      </c>
      <c r="T3839" s="0" t="n">
        <v>1</v>
      </c>
    </row>
    <row r="3840" customFormat="false" ht="12.8" hidden="false" customHeight="false" outlineLevel="0" collapsed="false">
      <c r="A3840" s="0" t="n">
        <v>3839</v>
      </c>
      <c r="B3840" s="0" t="s">
        <v>16722</v>
      </c>
      <c r="C3840" s="0" t="s">
        <v>21</v>
      </c>
      <c r="D3840" s="0" t="s">
        <v>54</v>
      </c>
      <c r="E3840" s="0" t="s">
        <v>1822</v>
      </c>
      <c r="F3840" s="0" t="s">
        <v>16723</v>
      </c>
      <c r="G3840" s="0" t="s">
        <v>16724</v>
      </c>
      <c r="H3840" s="0" t="s">
        <v>16725</v>
      </c>
      <c r="I3840" s="1" t="n">
        <v>50.1</v>
      </c>
      <c r="J3840" s="2" t="s">
        <v>16726</v>
      </c>
      <c r="K3840" s="2" t="s">
        <v>70</v>
      </c>
      <c r="L3840" s="0" t="s">
        <v>29</v>
      </c>
      <c r="M3840" s="0" t="s">
        <v>29</v>
      </c>
      <c r="N3840" s="0" t="s">
        <v>29</v>
      </c>
      <c r="O3840" s="2" t="s">
        <v>1353</v>
      </c>
      <c r="P3840" s="2" t="s">
        <v>46</v>
      </c>
      <c r="Q3840" s="0" t="n">
        <f aca="false">_xlfn.UNICODE(B3840)</f>
        <v>76</v>
      </c>
      <c r="R3840" s="0" t="str">
        <f aca="false">IF(MIDB(B3840,1,10)="Candidatus",MIDB(B3840,FIND(" ",B3840,1)+1,FIND(" ",B3840,12)-FIND(" ",B3840,1)),IF(AND(Q3840&gt;=65,Q3840&lt;=90),MIDB(B3840,1,FIND(" ",B3840,1)),"-"))</f>
        <v>Listeria </v>
      </c>
      <c r="S3840" s="0" t="str">
        <f aca="false">IF(MIDB(B3840,1,10)="Candidatus",MIDB(B3840,FIND(" ",B3840,12)+1,IFERROR(FIND(" ",B3840,FIND(" ",B3840,12)+1),LEN(B3840))-FIND(" ",B3840,12)),IF(AND(Q3840&gt;=65,Q3840&lt;=90),MIDB(B3840,FIND(" ",B3840,1),IFERROR(FIND(" ",B3840,FIND(" ",B3840,1)+1),LEN(B3840)+1)-FIND(" ",B3840,1)),"-"))</f>
        <v> monocytogenes</v>
      </c>
      <c r="T3840" s="0" t="n">
        <v>1</v>
      </c>
    </row>
    <row r="3841" customFormat="false" ht="12.8" hidden="false" customHeight="false" outlineLevel="0" collapsed="false">
      <c r="A3841" s="0" t="n">
        <v>3840</v>
      </c>
      <c r="B3841" s="0" t="s">
        <v>16727</v>
      </c>
      <c r="C3841" s="0" t="s">
        <v>21</v>
      </c>
      <c r="D3841" s="0" t="s">
        <v>54</v>
      </c>
      <c r="E3841" s="0" t="s">
        <v>1822</v>
      </c>
      <c r="F3841" s="0" t="s">
        <v>16728</v>
      </c>
      <c r="G3841" s="0" t="s">
        <v>16729</v>
      </c>
      <c r="H3841" s="0" t="s">
        <v>16730</v>
      </c>
      <c r="I3841" s="1" t="n">
        <v>57.78</v>
      </c>
      <c r="J3841" s="2" t="s">
        <v>16731</v>
      </c>
      <c r="K3841" s="2" t="s">
        <v>765</v>
      </c>
      <c r="L3841" s="0" t="s">
        <v>29</v>
      </c>
      <c r="M3841" s="0" t="s">
        <v>29</v>
      </c>
      <c r="N3841" s="0" t="s">
        <v>29</v>
      </c>
      <c r="O3841" s="2" t="s">
        <v>471</v>
      </c>
      <c r="P3841" s="2" t="s">
        <v>28</v>
      </c>
      <c r="Q3841" s="0" t="n">
        <f aca="false">_xlfn.UNICODE(B3841)</f>
        <v>76</v>
      </c>
      <c r="R3841" s="0" t="str">
        <f aca="false">IF(MIDB(B3841,1,10)="Candidatus",MIDB(B3841,FIND(" ",B3841,1)+1,FIND(" ",B3841,12)-FIND(" ",B3841,1)),IF(AND(Q3841&gt;=65,Q3841&lt;=90),MIDB(B3841,1,FIND(" ",B3841,1)),"-"))</f>
        <v>Listeria </v>
      </c>
      <c r="S3841" s="0" t="str">
        <f aca="false">IF(MIDB(B3841,1,10)="Candidatus",MIDB(B3841,FIND(" ",B3841,12)+1,IFERROR(FIND(" ",B3841,FIND(" ",B3841,12)+1),LEN(B3841))-FIND(" ",B3841,12)),IF(AND(Q3841&gt;=65,Q3841&lt;=90),MIDB(B3841,FIND(" ",B3841,1),IFERROR(FIND(" ",B3841,FIND(" ",B3841,1)+1),LEN(B3841)+1)-FIND(" ",B3841,1)),"-"))</f>
        <v> monocytogenes</v>
      </c>
      <c r="T3841" s="0" t="n">
        <v>1</v>
      </c>
    </row>
    <row r="3842" customFormat="false" ht="12.8" hidden="false" customHeight="false" outlineLevel="0" collapsed="false">
      <c r="A3842" s="0" t="n">
        <v>3841</v>
      </c>
      <c r="B3842" s="0" t="s">
        <v>16732</v>
      </c>
      <c r="C3842" s="0" t="s">
        <v>21</v>
      </c>
      <c r="D3842" s="0" t="s">
        <v>90</v>
      </c>
      <c r="E3842" s="0" t="s">
        <v>91</v>
      </c>
      <c r="F3842" s="0" t="s">
        <v>76</v>
      </c>
      <c r="G3842" s="0" t="s">
        <v>16733</v>
      </c>
      <c r="H3842" s="0" t="s">
        <v>16734</v>
      </c>
      <c r="I3842" s="1" t="n">
        <v>66.164</v>
      </c>
      <c r="J3842" s="2" t="s">
        <v>16735</v>
      </c>
      <c r="K3842" s="2" t="s">
        <v>581</v>
      </c>
      <c r="L3842" s="0" t="s">
        <v>29</v>
      </c>
      <c r="M3842" s="0" t="s">
        <v>29</v>
      </c>
      <c r="N3842" s="0" t="s">
        <v>29</v>
      </c>
      <c r="O3842" s="2" t="s">
        <v>312</v>
      </c>
      <c r="P3842" s="2" t="s">
        <v>129</v>
      </c>
      <c r="Q3842" s="0" t="n">
        <f aca="false">_xlfn.UNICODE(B3842)</f>
        <v>76</v>
      </c>
      <c r="R3842" s="0" t="str">
        <f aca="false">IF(MIDB(B3842,1,10)="Candidatus",MIDB(B3842,FIND(" ",B3842,1)+1,FIND(" ",B3842,12)-FIND(" ",B3842,1)),IF(AND(Q3842&gt;=65,Q3842&lt;=90),MIDB(B3842,1,FIND(" ",B3842,1)),"-"))</f>
        <v>Listonella </v>
      </c>
      <c r="S3842" s="0" t="str">
        <f aca="false">IF(MIDB(B3842,1,10)="Candidatus",MIDB(B3842,FIND(" ",B3842,12)+1,IFERROR(FIND(" ",B3842,FIND(" ",B3842,12)+1),LEN(B3842))-FIND(" ",B3842,12)),IF(AND(Q3842&gt;=65,Q3842&lt;=90),MIDB(B3842,FIND(" ",B3842,1),IFERROR(FIND(" ",B3842,FIND(" ",B3842,1)+1),LEN(B3842)+1)-FIND(" ",B3842,1)),"-"))</f>
        <v> anguillarum</v>
      </c>
      <c r="T3842" s="0" t="n">
        <v>1</v>
      </c>
    </row>
    <row r="3843" customFormat="false" ht="12.8" hidden="false" customHeight="false" outlineLevel="0" collapsed="false">
      <c r="A3843" s="0" t="n">
        <v>3842</v>
      </c>
      <c r="B3843" s="0" t="s">
        <v>16736</v>
      </c>
      <c r="C3843" s="0" t="s">
        <v>21</v>
      </c>
      <c r="D3843" s="0" t="s">
        <v>90</v>
      </c>
      <c r="E3843" s="0" t="s">
        <v>217</v>
      </c>
      <c r="F3843" s="0" t="s">
        <v>16737</v>
      </c>
      <c r="G3843" s="0" t="s">
        <v>16738</v>
      </c>
      <c r="H3843" s="0" t="s">
        <v>16739</v>
      </c>
      <c r="I3843" s="1" t="n">
        <v>103.367</v>
      </c>
      <c r="J3843" s="2" t="s">
        <v>16740</v>
      </c>
      <c r="K3843" s="2" t="s">
        <v>87</v>
      </c>
      <c r="L3843" s="0" t="s">
        <v>29</v>
      </c>
      <c r="M3843" s="0" t="s">
        <v>29</v>
      </c>
      <c r="N3843" s="0" t="s">
        <v>29</v>
      </c>
      <c r="O3843" s="2" t="s">
        <v>87</v>
      </c>
      <c r="P3843" s="0" t="s">
        <v>29</v>
      </c>
      <c r="Q3843" s="0" t="n">
        <f aca="false">_xlfn.UNICODE(B3843)</f>
        <v>76</v>
      </c>
      <c r="R3843" s="0" t="str">
        <f aca="false">IF(MIDB(B3843,1,10)="Candidatus",MIDB(B3843,FIND(" ",B3843,1)+1,FIND(" ",B3843,12)-FIND(" ",B3843,1)),IF(AND(Q3843&gt;=65,Q3843&lt;=90),MIDB(B3843,1,FIND(" ",B3843,1)),"-"))</f>
        <v>Loktanella </v>
      </c>
      <c r="S3843" s="0" t="str">
        <f aca="false">IF(MIDB(B3843,1,10)="Candidatus",MIDB(B3843,FIND(" ",B3843,12)+1,IFERROR(FIND(" ",B3843,FIND(" ",B3843,12)+1),LEN(B3843))-FIND(" ",B3843,12)),IF(AND(Q3843&gt;=65,Q3843&lt;=90),MIDB(B3843,FIND(" ",B3843,1),IFERROR(FIND(" ",B3843,FIND(" ",B3843,1)+1),LEN(B3843)+1)-FIND(" ",B3843,1)),"-"))</f>
        <v> hongkongensis</v>
      </c>
      <c r="T3843" s="0" t="n">
        <v>1</v>
      </c>
    </row>
    <row r="3844" customFormat="false" ht="12.8" hidden="false" customHeight="false" outlineLevel="0" collapsed="false">
      <c r="A3844" s="0" t="n">
        <v>3843</v>
      </c>
      <c r="B3844" s="0" t="s">
        <v>16736</v>
      </c>
      <c r="C3844" s="0" t="s">
        <v>21</v>
      </c>
      <c r="D3844" s="0" t="s">
        <v>90</v>
      </c>
      <c r="E3844" s="0" t="s">
        <v>217</v>
      </c>
      <c r="F3844" s="0" t="s">
        <v>16741</v>
      </c>
      <c r="G3844" s="0" t="s">
        <v>16742</v>
      </c>
      <c r="H3844" s="0" t="s">
        <v>16743</v>
      </c>
      <c r="I3844" s="1" t="n">
        <v>85.337</v>
      </c>
      <c r="J3844" s="2" t="s">
        <v>16744</v>
      </c>
      <c r="K3844" s="2" t="s">
        <v>1348</v>
      </c>
      <c r="L3844" s="0" t="s">
        <v>29</v>
      </c>
      <c r="M3844" s="0" t="s">
        <v>29</v>
      </c>
      <c r="N3844" s="0" t="s">
        <v>29</v>
      </c>
      <c r="O3844" s="2" t="s">
        <v>659</v>
      </c>
      <c r="P3844" s="2" t="s">
        <v>60</v>
      </c>
      <c r="Q3844" s="0" t="n">
        <f aca="false">_xlfn.UNICODE(B3844)</f>
        <v>76</v>
      </c>
      <c r="R3844" s="0" t="str">
        <f aca="false">IF(MIDB(B3844,1,10)="Candidatus",MIDB(B3844,FIND(" ",B3844,1)+1,FIND(" ",B3844,12)-FIND(" ",B3844,1)),IF(AND(Q3844&gt;=65,Q3844&lt;=90),MIDB(B3844,1,FIND(" ",B3844,1)),"-"))</f>
        <v>Loktanella </v>
      </c>
      <c r="S3844" s="0" t="str">
        <f aca="false">IF(MIDB(B3844,1,10)="Candidatus",MIDB(B3844,FIND(" ",B3844,12)+1,IFERROR(FIND(" ",B3844,FIND(" ",B3844,12)+1),LEN(B3844))-FIND(" ",B3844,12)),IF(AND(Q3844&gt;=65,Q3844&lt;=90),MIDB(B3844,FIND(" ",B3844,1),IFERROR(FIND(" ",B3844,FIND(" ",B3844,1)+1),LEN(B3844)+1)-FIND(" ",B3844,1)),"-"))</f>
        <v> hongkongensis</v>
      </c>
      <c r="T3844" s="0" t="n">
        <v>1</v>
      </c>
    </row>
    <row r="3845" customFormat="false" ht="12.8" hidden="false" customHeight="false" outlineLevel="0" collapsed="false">
      <c r="A3845" s="0" t="n">
        <v>3844</v>
      </c>
      <c r="B3845" s="0" t="s">
        <v>16745</v>
      </c>
      <c r="C3845" s="0" t="s">
        <v>21</v>
      </c>
      <c r="D3845" s="0" t="s">
        <v>54</v>
      </c>
      <c r="E3845" s="0" t="s">
        <v>1822</v>
      </c>
      <c r="F3845" s="0" t="s">
        <v>16746</v>
      </c>
      <c r="G3845" s="0" t="s">
        <v>16747</v>
      </c>
      <c r="H3845" s="0" t="s">
        <v>16748</v>
      </c>
      <c r="I3845" s="1" t="n">
        <v>11.066</v>
      </c>
      <c r="J3845" s="2" t="s">
        <v>16749</v>
      </c>
      <c r="K3845" s="2" t="s">
        <v>1012</v>
      </c>
      <c r="L3845" s="0" t="s">
        <v>29</v>
      </c>
      <c r="M3845" s="0" t="s">
        <v>29</v>
      </c>
      <c r="N3845" s="0" t="s">
        <v>29</v>
      </c>
      <c r="O3845" s="2" t="s">
        <v>1012</v>
      </c>
      <c r="P3845" s="0" t="s">
        <v>29</v>
      </c>
      <c r="Q3845" s="0" t="n">
        <f aca="false">_xlfn.UNICODE(B3845)</f>
        <v>76</v>
      </c>
      <c r="R3845" s="0" t="str">
        <f aca="false">IF(MIDB(B3845,1,10)="Candidatus",MIDB(B3845,FIND(" ",B3845,1)+1,FIND(" ",B3845,12)-FIND(" ",B3845,1)),IF(AND(Q3845&gt;=65,Q3845&lt;=90),MIDB(B3845,1,FIND(" ",B3845,1)),"-"))</f>
        <v>Lysinibacillus </v>
      </c>
      <c r="S3845" s="0" t="str">
        <f aca="false">IF(MIDB(B3845,1,10)="Candidatus",MIDB(B3845,FIND(" ",B3845,12)+1,IFERROR(FIND(" ",B3845,FIND(" ",B3845,12)+1),LEN(B3845))-FIND(" ",B3845,12)),IF(AND(Q3845&gt;=65,Q3845&lt;=90),MIDB(B3845,FIND(" ",B3845,1),IFERROR(FIND(" ",B3845,FIND(" ",B3845,1)+1),LEN(B3845)+1)-FIND(" ",B3845,1)),"-"))</f>
        <v> sphaericus</v>
      </c>
      <c r="T3845" s="0" t="n">
        <v>1</v>
      </c>
    </row>
    <row r="3846" customFormat="false" ht="12.8" hidden="false" customHeight="false" outlineLevel="0" collapsed="false">
      <c r="A3846" s="0" t="n">
        <v>3845</v>
      </c>
      <c r="B3846" s="0" t="s">
        <v>16750</v>
      </c>
      <c r="C3846" s="0" t="s">
        <v>21</v>
      </c>
      <c r="D3846" s="0" t="s">
        <v>54</v>
      </c>
      <c r="E3846" s="0" t="s">
        <v>1822</v>
      </c>
      <c r="F3846" s="0" t="s">
        <v>16751</v>
      </c>
      <c r="G3846" s="0" t="s">
        <v>29</v>
      </c>
      <c r="H3846" s="0" t="s">
        <v>16752</v>
      </c>
      <c r="I3846" s="1" t="n">
        <v>177.642</v>
      </c>
      <c r="J3846" s="2" t="s">
        <v>16753</v>
      </c>
      <c r="K3846" s="2" t="s">
        <v>2949</v>
      </c>
      <c r="L3846" s="0" t="s">
        <v>29</v>
      </c>
      <c r="M3846" s="0" t="s">
        <v>29</v>
      </c>
      <c r="N3846" s="0" t="s">
        <v>29</v>
      </c>
      <c r="O3846" s="2" t="s">
        <v>2949</v>
      </c>
      <c r="P3846" s="0" t="s">
        <v>29</v>
      </c>
      <c r="Q3846" s="0" t="n">
        <f aca="false">_xlfn.UNICODE(B3846)</f>
        <v>76</v>
      </c>
      <c r="R3846" s="0" t="str">
        <f aca="false">IF(MIDB(B3846,1,10)="Candidatus",MIDB(B3846,FIND(" ",B3846,1)+1,FIND(" ",B3846,12)-FIND(" ",B3846,1)),IF(AND(Q3846&gt;=65,Q3846&lt;=90),MIDB(B3846,1,FIND(" ",B3846,1)),"-"))</f>
        <v>Lysinibacillus </v>
      </c>
      <c r="S3846" s="0" t="str">
        <f aca="false">IF(MIDB(B3846,1,10)="Candidatus",MIDB(B3846,FIND(" ",B3846,12)+1,IFERROR(FIND(" ",B3846,FIND(" ",B3846,12)+1),LEN(B3846))-FIND(" ",B3846,12)),IF(AND(Q3846&gt;=65,Q3846&lt;=90),MIDB(B3846,FIND(" ",B3846,1),IFERROR(FIND(" ",B3846,FIND(" ",B3846,1)+1),LEN(B3846)+1)-FIND(" ",B3846,1)),"-"))</f>
        <v> sphaericus</v>
      </c>
      <c r="T3846" s="0" t="n">
        <v>1</v>
      </c>
    </row>
    <row r="3847" customFormat="false" ht="12.8" hidden="false" customHeight="false" outlineLevel="0" collapsed="false">
      <c r="A3847" s="0" t="n">
        <v>3846</v>
      </c>
      <c r="B3847" s="0" t="s">
        <v>16754</v>
      </c>
      <c r="C3847" s="0" t="s">
        <v>21</v>
      </c>
      <c r="D3847" s="0" t="s">
        <v>54</v>
      </c>
      <c r="E3847" s="0" t="s">
        <v>1822</v>
      </c>
      <c r="F3847" s="0" t="s">
        <v>16755</v>
      </c>
      <c r="G3847" s="0" t="s">
        <v>16756</v>
      </c>
      <c r="H3847" s="0" t="s">
        <v>16757</v>
      </c>
      <c r="I3847" s="1" t="n">
        <v>4.226</v>
      </c>
      <c r="J3847" s="2" t="s">
        <v>16758</v>
      </c>
      <c r="K3847" s="2" t="s">
        <v>28</v>
      </c>
      <c r="L3847" s="0" t="s">
        <v>29</v>
      </c>
      <c r="M3847" s="0" t="s">
        <v>29</v>
      </c>
      <c r="N3847" s="0" t="s">
        <v>29</v>
      </c>
      <c r="O3847" s="2" t="s">
        <v>28</v>
      </c>
      <c r="P3847" s="0" t="s">
        <v>29</v>
      </c>
      <c r="Q3847" s="0" t="n">
        <f aca="false">_xlfn.UNICODE(B3847)</f>
        <v>77</v>
      </c>
      <c r="R3847" s="0" t="str">
        <f aca="false">IF(MIDB(B3847,1,10)="Candidatus",MIDB(B3847,FIND(" ",B3847,1)+1,FIND(" ",B3847,12)-FIND(" ",B3847,1)),IF(AND(Q3847&gt;=65,Q3847&lt;=90),MIDB(B3847,1,FIND(" ",B3847,1)),"-"))</f>
        <v>Macrococcus </v>
      </c>
      <c r="S3847" s="0" t="str">
        <f aca="false">IF(MIDB(B3847,1,10)="Candidatus",MIDB(B3847,FIND(" ",B3847,12)+1,IFERROR(FIND(" ",B3847,FIND(" ",B3847,12)+1),LEN(B3847))-FIND(" ",B3847,12)),IF(AND(Q3847&gt;=65,Q3847&lt;=90),MIDB(B3847,FIND(" ",B3847,1),IFERROR(FIND(" ",B3847,FIND(" ",B3847,1)+1),LEN(B3847)+1)-FIND(" ",B3847,1)),"-"))</f>
        <v> caseolyticus</v>
      </c>
      <c r="T3847" s="0" t="n">
        <v>1</v>
      </c>
    </row>
    <row r="3848" customFormat="false" ht="12.8" hidden="false" customHeight="false" outlineLevel="0" collapsed="false">
      <c r="A3848" s="0" t="n">
        <v>3847</v>
      </c>
      <c r="B3848" s="0" t="s">
        <v>16754</v>
      </c>
      <c r="C3848" s="0" t="s">
        <v>21</v>
      </c>
      <c r="D3848" s="0" t="s">
        <v>54</v>
      </c>
      <c r="E3848" s="0" t="s">
        <v>1822</v>
      </c>
      <c r="F3848" s="0" t="s">
        <v>16759</v>
      </c>
      <c r="G3848" s="0" t="s">
        <v>16760</v>
      </c>
      <c r="H3848" s="0" t="s">
        <v>16761</v>
      </c>
      <c r="I3848" s="1" t="n">
        <v>15.667</v>
      </c>
      <c r="J3848" s="2" t="s">
        <v>16762</v>
      </c>
      <c r="K3848" s="2" t="s">
        <v>118</v>
      </c>
      <c r="L3848" s="0" t="s">
        <v>29</v>
      </c>
      <c r="M3848" s="0" t="s">
        <v>29</v>
      </c>
      <c r="N3848" s="0" t="s">
        <v>29</v>
      </c>
      <c r="O3848" s="2" t="s">
        <v>118</v>
      </c>
      <c r="P3848" s="0" t="s">
        <v>29</v>
      </c>
      <c r="Q3848" s="0" t="n">
        <f aca="false">_xlfn.UNICODE(B3848)</f>
        <v>77</v>
      </c>
      <c r="R3848" s="0" t="str">
        <f aca="false">IF(MIDB(B3848,1,10)="Candidatus",MIDB(B3848,FIND(" ",B3848,1)+1,FIND(" ",B3848,12)-FIND(" ",B3848,1)),IF(AND(Q3848&gt;=65,Q3848&lt;=90),MIDB(B3848,1,FIND(" ",B3848,1)),"-"))</f>
        <v>Macrococcus </v>
      </c>
      <c r="S3848" s="0" t="str">
        <f aca="false">IF(MIDB(B3848,1,10)="Candidatus",MIDB(B3848,FIND(" ",B3848,12)+1,IFERROR(FIND(" ",B3848,FIND(" ",B3848,12)+1),LEN(B3848))-FIND(" ",B3848,12)),IF(AND(Q3848&gt;=65,Q3848&lt;=90),MIDB(B3848,FIND(" ",B3848,1),IFERROR(FIND(" ",B3848,FIND(" ",B3848,1)+1),LEN(B3848)+1)-FIND(" ",B3848,1)),"-"))</f>
        <v> caseolyticus</v>
      </c>
      <c r="T3848" s="0" t="n">
        <v>1</v>
      </c>
    </row>
    <row r="3849" customFormat="false" ht="12.8" hidden="false" customHeight="false" outlineLevel="0" collapsed="false">
      <c r="A3849" s="0" t="n">
        <v>3848</v>
      </c>
      <c r="B3849" s="0" t="s">
        <v>16754</v>
      </c>
      <c r="C3849" s="0" t="s">
        <v>21</v>
      </c>
      <c r="D3849" s="0" t="s">
        <v>54</v>
      </c>
      <c r="E3849" s="0" t="s">
        <v>1822</v>
      </c>
      <c r="F3849" s="0" t="s">
        <v>16763</v>
      </c>
      <c r="G3849" s="0" t="s">
        <v>16764</v>
      </c>
      <c r="H3849" s="0" t="s">
        <v>16765</v>
      </c>
      <c r="I3849" s="1" t="n">
        <v>80.545</v>
      </c>
      <c r="J3849" s="2" t="s">
        <v>16766</v>
      </c>
      <c r="K3849" s="2" t="s">
        <v>86</v>
      </c>
      <c r="L3849" s="0" t="s">
        <v>29</v>
      </c>
      <c r="M3849" s="0" t="s">
        <v>29</v>
      </c>
      <c r="N3849" s="0" t="s">
        <v>29</v>
      </c>
      <c r="O3849" s="2" t="s">
        <v>86</v>
      </c>
      <c r="P3849" s="0" t="s">
        <v>29</v>
      </c>
      <c r="Q3849" s="0" t="n">
        <f aca="false">_xlfn.UNICODE(B3849)</f>
        <v>77</v>
      </c>
      <c r="R3849" s="0" t="str">
        <f aca="false">IF(MIDB(B3849,1,10)="Candidatus",MIDB(B3849,FIND(" ",B3849,1)+1,FIND(" ",B3849,12)-FIND(" ",B3849,1)),IF(AND(Q3849&gt;=65,Q3849&lt;=90),MIDB(B3849,1,FIND(" ",B3849,1)),"-"))</f>
        <v>Macrococcus </v>
      </c>
      <c r="S3849" s="0" t="str">
        <f aca="false">IF(MIDB(B3849,1,10)="Candidatus",MIDB(B3849,FIND(" ",B3849,12)+1,IFERROR(FIND(" ",B3849,FIND(" ",B3849,12)+1),LEN(B3849))-FIND(" ",B3849,12)),IF(AND(Q3849&gt;=65,Q3849&lt;=90),MIDB(B3849,FIND(" ",B3849,1),IFERROR(FIND(" ",B3849,FIND(" ",B3849,1)+1),LEN(B3849)+1)-FIND(" ",B3849,1)),"-"))</f>
        <v> caseolyticus</v>
      </c>
      <c r="T3849" s="0" t="n">
        <v>1</v>
      </c>
    </row>
    <row r="3850" customFormat="false" ht="12.8" hidden="false" customHeight="false" outlineLevel="0" collapsed="false">
      <c r="A3850" s="0" t="n">
        <v>3849</v>
      </c>
      <c r="B3850" s="0" t="s">
        <v>16754</v>
      </c>
      <c r="C3850" s="0" t="s">
        <v>21</v>
      </c>
      <c r="D3850" s="0" t="s">
        <v>54</v>
      </c>
      <c r="E3850" s="0" t="s">
        <v>1822</v>
      </c>
      <c r="F3850" s="0" t="s">
        <v>16767</v>
      </c>
      <c r="G3850" s="0" t="s">
        <v>16768</v>
      </c>
      <c r="H3850" s="0" t="s">
        <v>16769</v>
      </c>
      <c r="I3850" s="1" t="n">
        <v>2.131</v>
      </c>
      <c r="J3850" s="2" t="s">
        <v>16770</v>
      </c>
      <c r="K3850" s="2" t="s">
        <v>88</v>
      </c>
      <c r="L3850" s="0" t="s">
        <v>29</v>
      </c>
      <c r="M3850" s="0" t="s">
        <v>29</v>
      </c>
      <c r="N3850" s="0" t="s">
        <v>29</v>
      </c>
      <c r="O3850" s="2" t="s">
        <v>88</v>
      </c>
      <c r="P3850" s="0" t="s">
        <v>29</v>
      </c>
      <c r="Q3850" s="0" t="n">
        <f aca="false">_xlfn.UNICODE(B3850)</f>
        <v>77</v>
      </c>
      <c r="R3850" s="0" t="str">
        <f aca="false">IF(MIDB(B3850,1,10)="Candidatus",MIDB(B3850,FIND(" ",B3850,1)+1,FIND(" ",B3850,12)-FIND(" ",B3850,1)),IF(AND(Q3850&gt;=65,Q3850&lt;=90),MIDB(B3850,1,FIND(" ",B3850,1)),"-"))</f>
        <v>Macrococcus </v>
      </c>
      <c r="S3850" s="0" t="str">
        <f aca="false">IF(MIDB(B3850,1,10)="Candidatus",MIDB(B3850,FIND(" ",B3850,12)+1,IFERROR(FIND(" ",B3850,FIND(" ",B3850,12)+1),LEN(B3850))-FIND(" ",B3850,12)),IF(AND(Q3850&gt;=65,Q3850&lt;=90),MIDB(B3850,FIND(" ",B3850,1),IFERROR(FIND(" ",B3850,FIND(" ",B3850,1)+1),LEN(B3850)+1)-FIND(" ",B3850,1)),"-"))</f>
        <v> caseolyticus</v>
      </c>
      <c r="T3850" s="0" t="n">
        <v>1</v>
      </c>
    </row>
    <row r="3851" customFormat="false" ht="12.8" hidden="false" customHeight="false" outlineLevel="0" collapsed="false">
      <c r="A3851" s="0" t="n">
        <v>3850</v>
      </c>
      <c r="B3851" s="0" t="s">
        <v>16754</v>
      </c>
      <c r="C3851" s="0" t="s">
        <v>21</v>
      </c>
      <c r="D3851" s="0" t="s">
        <v>54</v>
      </c>
      <c r="E3851" s="0" t="s">
        <v>1822</v>
      </c>
      <c r="F3851" s="0" t="s">
        <v>16771</v>
      </c>
      <c r="G3851" s="0" t="s">
        <v>16772</v>
      </c>
      <c r="H3851" s="0" t="s">
        <v>16773</v>
      </c>
      <c r="I3851" s="1" t="n">
        <v>2.968</v>
      </c>
      <c r="J3851" s="2" t="s">
        <v>16774</v>
      </c>
      <c r="K3851" s="2" t="s">
        <v>60</v>
      </c>
      <c r="L3851" s="0" t="s">
        <v>29</v>
      </c>
      <c r="M3851" s="0" t="s">
        <v>29</v>
      </c>
      <c r="N3851" s="0" t="s">
        <v>29</v>
      </c>
      <c r="O3851" s="2" t="s">
        <v>60</v>
      </c>
      <c r="P3851" s="0" t="s">
        <v>29</v>
      </c>
      <c r="Q3851" s="0" t="n">
        <f aca="false">_xlfn.UNICODE(B3851)</f>
        <v>77</v>
      </c>
      <c r="R3851" s="0" t="str">
        <f aca="false">IF(MIDB(B3851,1,10)="Candidatus",MIDB(B3851,FIND(" ",B3851,1)+1,FIND(" ",B3851,12)-FIND(" ",B3851,1)),IF(AND(Q3851&gt;=65,Q3851&lt;=90),MIDB(B3851,1,FIND(" ",B3851,1)),"-"))</f>
        <v>Macrococcus </v>
      </c>
      <c r="S3851" s="0" t="str">
        <f aca="false">IF(MIDB(B3851,1,10)="Candidatus",MIDB(B3851,FIND(" ",B3851,12)+1,IFERROR(FIND(" ",B3851,FIND(" ",B3851,12)+1),LEN(B3851))-FIND(" ",B3851,12)),IF(AND(Q3851&gt;=65,Q3851&lt;=90),MIDB(B3851,FIND(" ",B3851,1),IFERROR(FIND(" ",B3851,FIND(" ",B3851,1)+1),LEN(B3851)+1)-FIND(" ",B3851,1)),"-"))</f>
        <v> caseolyticus</v>
      </c>
      <c r="T3851" s="0" t="n">
        <v>1</v>
      </c>
    </row>
    <row r="3852" customFormat="false" ht="12.8" hidden="false" customHeight="false" outlineLevel="0" collapsed="false">
      <c r="A3852" s="0" t="n">
        <v>3851</v>
      </c>
      <c r="B3852" s="0" t="s">
        <v>16754</v>
      </c>
      <c r="C3852" s="0" t="s">
        <v>21</v>
      </c>
      <c r="D3852" s="0" t="s">
        <v>54</v>
      </c>
      <c r="E3852" s="0" t="s">
        <v>1822</v>
      </c>
      <c r="F3852" s="0" t="s">
        <v>16775</v>
      </c>
      <c r="G3852" s="0" t="s">
        <v>16776</v>
      </c>
      <c r="H3852" s="0" t="s">
        <v>16777</v>
      </c>
      <c r="I3852" s="1" t="n">
        <v>4.398</v>
      </c>
      <c r="J3852" s="2" t="s">
        <v>16778</v>
      </c>
      <c r="K3852" s="2" t="s">
        <v>28</v>
      </c>
      <c r="L3852" s="0" t="s">
        <v>29</v>
      </c>
      <c r="M3852" s="0" t="s">
        <v>29</v>
      </c>
      <c r="N3852" s="0" t="s">
        <v>29</v>
      </c>
      <c r="O3852" s="2" t="s">
        <v>28</v>
      </c>
      <c r="P3852" s="0" t="s">
        <v>29</v>
      </c>
      <c r="Q3852" s="0" t="n">
        <f aca="false">_xlfn.UNICODE(B3852)</f>
        <v>77</v>
      </c>
      <c r="R3852" s="0" t="str">
        <f aca="false">IF(MIDB(B3852,1,10)="Candidatus",MIDB(B3852,FIND(" ",B3852,1)+1,FIND(" ",B3852,12)-FIND(" ",B3852,1)),IF(AND(Q3852&gt;=65,Q3852&lt;=90),MIDB(B3852,1,FIND(" ",B3852,1)),"-"))</f>
        <v>Macrococcus </v>
      </c>
      <c r="S3852" s="0" t="str">
        <f aca="false">IF(MIDB(B3852,1,10)="Candidatus",MIDB(B3852,FIND(" ",B3852,12)+1,IFERROR(FIND(" ",B3852,FIND(" ",B3852,12)+1),LEN(B3852))-FIND(" ",B3852,12)),IF(AND(Q3852&gt;=65,Q3852&lt;=90),MIDB(B3852,FIND(" ",B3852,1),IFERROR(FIND(" ",B3852,FIND(" ",B3852,1)+1),LEN(B3852)+1)-FIND(" ",B3852,1)),"-"))</f>
        <v> caseolyticus</v>
      </c>
      <c r="T3852" s="0" t="n">
        <v>1</v>
      </c>
    </row>
    <row r="3853" customFormat="false" ht="12.8" hidden="false" customHeight="false" outlineLevel="0" collapsed="false">
      <c r="A3853" s="0" t="n">
        <v>3852</v>
      </c>
      <c r="B3853" s="0" t="s">
        <v>16754</v>
      </c>
      <c r="C3853" s="0" t="s">
        <v>21</v>
      </c>
      <c r="D3853" s="0" t="s">
        <v>54</v>
      </c>
      <c r="E3853" s="0" t="s">
        <v>1822</v>
      </c>
      <c r="F3853" s="0" t="s">
        <v>16779</v>
      </c>
      <c r="G3853" s="0" t="s">
        <v>16780</v>
      </c>
      <c r="H3853" s="0" t="s">
        <v>16781</v>
      </c>
      <c r="I3853" s="1" t="n">
        <v>4.061</v>
      </c>
      <c r="J3853" s="2" t="s">
        <v>16782</v>
      </c>
      <c r="K3853" s="2" t="s">
        <v>28</v>
      </c>
      <c r="L3853" s="0" t="s">
        <v>29</v>
      </c>
      <c r="M3853" s="0" t="s">
        <v>29</v>
      </c>
      <c r="N3853" s="0" t="s">
        <v>29</v>
      </c>
      <c r="O3853" s="2" t="s">
        <v>28</v>
      </c>
      <c r="P3853" s="0" t="s">
        <v>29</v>
      </c>
      <c r="Q3853" s="0" t="n">
        <f aca="false">_xlfn.UNICODE(B3853)</f>
        <v>77</v>
      </c>
      <c r="R3853" s="0" t="str">
        <f aca="false">IF(MIDB(B3853,1,10)="Candidatus",MIDB(B3853,FIND(" ",B3853,1)+1,FIND(" ",B3853,12)-FIND(" ",B3853,1)),IF(AND(Q3853&gt;=65,Q3853&lt;=90),MIDB(B3853,1,FIND(" ",B3853,1)),"-"))</f>
        <v>Macrococcus </v>
      </c>
      <c r="S3853" s="0" t="str">
        <f aca="false">IF(MIDB(B3853,1,10)="Candidatus",MIDB(B3853,FIND(" ",B3853,12)+1,IFERROR(FIND(" ",B3853,FIND(" ",B3853,12)+1),LEN(B3853))-FIND(" ",B3853,12)),IF(AND(Q3853&gt;=65,Q3853&lt;=90),MIDB(B3853,FIND(" ",B3853,1),IFERROR(FIND(" ",B3853,FIND(" ",B3853,1)+1),LEN(B3853)+1)-FIND(" ",B3853,1)),"-"))</f>
        <v> caseolyticus</v>
      </c>
      <c r="T3853" s="0" t="n">
        <v>1</v>
      </c>
    </row>
    <row r="3854" customFormat="false" ht="12.8" hidden="false" customHeight="false" outlineLevel="0" collapsed="false">
      <c r="A3854" s="0" t="n">
        <v>3853</v>
      </c>
      <c r="B3854" s="0" t="s">
        <v>16754</v>
      </c>
      <c r="C3854" s="0" t="s">
        <v>21</v>
      </c>
      <c r="D3854" s="0" t="s">
        <v>54</v>
      </c>
      <c r="E3854" s="0" t="s">
        <v>1822</v>
      </c>
      <c r="F3854" s="0" t="s">
        <v>16783</v>
      </c>
      <c r="G3854" s="0" t="s">
        <v>16784</v>
      </c>
      <c r="H3854" s="0" t="s">
        <v>16785</v>
      </c>
      <c r="I3854" s="1" t="n">
        <v>3.417</v>
      </c>
      <c r="J3854" s="2" t="s">
        <v>16786</v>
      </c>
      <c r="K3854" s="2" t="s">
        <v>60</v>
      </c>
      <c r="L3854" s="0" t="s">
        <v>29</v>
      </c>
      <c r="M3854" s="0" t="s">
        <v>29</v>
      </c>
      <c r="N3854" s="0" t="s">
        <v>29</v>
      </c>
      <c r="O3854" s="2" t="s">
        <v>60</v>
      </c>
      <c r="P3854" s="0" t="s">
        <v>29</v>
      </c>
      <c r="Q3854" s="0" t="n">
        <f aca="false">_xlfn.UNICODE(B3854)</f>
        <v>77</v>
      </c>
      <c r="R3854" s="0" t="str">
        <f aca="false">IF(MIDB(B3854,1,10)="Candidatus",MIDB(B3854,FIND(" ",B3854,1)+1,FIND(" ",B3854,12)-FIND(" ",B3854,1)),IF(AND(Q3854&gt;=65,Q3854&lt;=90),MIDB(B3854,1,FIND(" ",B3854,1)),"-"))</f>
        <v>Macrococcus </v>
      </c>
      <c r="S3854" s="0" t="str">
        <f aca="false">IF(MIDB(B3854,1,10)="Candidatus",MIDB(B3854,FIND(" ",B3854,12)+1,IFERROR(FIND(" ",B3854,FIND(" ",B3854,12)+1),LEN(B3854))-FIND(" ",B3854,12)),IF(AND(Q3854&gt;=65,Q3854&lt;=90),MIDB(B3854,FIND(" ",B3854,1),IFERROR(FIND(" ",B3854,FIND(" ",B3854,1)+1),LEN(B3854)+1)-FIND(" ",B3854,1)),"-"))</f>
        <v> caseolyticus</v>
      </c>
      <c r="T3854" s="0" t="n">
        <v>1</v>
      </c>
    </row>
    <row r="3855" customFormat="false" ht="12.8" hidden="false" customHeight="false" outlineLevel="0" collapsed="false">
      <c r="A3855" s="0" t="n">
        <v>3854</v>
      </c>
      <c r="B3855" s="0" t="s">
        <v>16787</v>
      </c>
      <c r="C3855" s="0" t="s">
        <v>21</v>
      </c>
      <c r="D3855" s="0" t="s">
        <v>90</v>
      </c>
      <c r="E3855" s="0" t="s">
        <v>217</v>
      </c>
      <c r="F3855" s="0" t="s">
        <v>16788</v>
      </c>
      <c r="G3855" s="0" t="s">
        <v>16789</v>
      </c>
      <c r="H3855" s="0" t="s">
        <v>16790</v>
      </c>
      <c r="I3855" s="1" t="n">
        <v>31.063</v>
      </c>
      <c r="J3855" s="2" t="s">
        <v>16791</v>
      </c>
      <c r="K3855" s="2" t="s">
        <v>252</v>
      </c>
      <c r="L3855" s="0" t="s">
        <v>29</v>
      </c>
      <c r="M3855" s="0" t="s">
        <v>29</v>
      </c>
      <c r="N3855" s="0" t="s">
        <v>29</v>
      </c>
      <c r="O3855" s="2" t="s">
        <v>252</v>
      </c>
      <c r="P3855" s="0" t="s">
        <v>29</v>
      </c>
      <c r="Q3855" s="0" t="n">
        <f aca="false">_xlfn.UNICODE(B3855)</f>
        <v>77</v>
      </c>
      <c r="R3855" s="0" t="str">
        <f aca="false">IF(MIDB(B3855,1,10)="Candidatus",MIDB(B3855,FIND(" ",B3855,1)+1,FIND(" ",B3855,12)-FIND(" ",B3855,1)),IF(AND(Q3855&gt;=65,Q3855&lt;=90),MIDB(B3855,1,FIND(" ",B3855,1)),"-"))</f>
        <v>Magnetospira </v>
      </c>
      <c r="S3855" s="0" t="str">
        <f aca="false">IF(MIDB(B3855,1,10)="Candidatus",MIDB(B3855,FIND(" ",B3855,12)+1,IFERROR(FIND(" ",B3855,FIND(" ",B3855,12)+1),LEN(B3855))-FIND(" ",B3855,12)),IF(AND(Q3855&gt;=65,Q3855&lt;=90),MIDB(B3855,FIND(" ",B3855,1),IFERROR(FIND(" ",B3855,FIND(" ",B3855,1)+1),LEN(B3855)+1)-FIND(" ",B3855,1)),"-"))</f>
        <v> sp.</v>
      </c>
      <c r="T3855" s="0" t="n">
        <v>1</v>
      </c>
    </row>
    <row r="3856" customFormat="false" ht="12.8" hidden="false" customHeight="false" outlineLevel="0" collapsed="false">
      <c r="A3856" s="0" t="n">
        <v>3855</v>
      </c>
      <c r="B3856" s="0" t="s">
        <v>16792</v>
      </c>
      <c r="C3856" s="0" t="s">
        <v>21</v>
      </c>
      <c r="D3856" s="0" t="s">
        <v>90</v>
      </c>
      <c r="E3856" s="0" t="s">
        <v>217</v>
      </c>
      <c r="F3856" s="0" t="s">
        <v>16793</v>
      </c>
      <c r="G3856" s="0" t="s">
        <v>16794</v>
      </c>
      <c r="H3856" s="0" t="s">
        <v>29</v>
      </c>
      <c r="I3856" s="1" t="n">
        <v>35.803</v>
      </c>
      <c r="J3856" s="2" t="s">
        <v>16795</v>
      </c>
      <c r="K3856" s="2" t="s">
        <v>1898</v>
      </c>
      <c r="L3856" s="0" t="s">
        <v>29</v>
      </c>
      <c r="M3856" s="0" t="s">
        <v>29</v>
      </c>
      <c r="N3856" s="0" t="s">
        <v>29</v>
      </c>
      <c r="O3856" s="2" t="s">
        <v>1898</v>
      </c>
      <c r="P3856" s="0" t="s">
        <v>29</v>
      </c>
      <c r="Q3856" s="0" t="n">
        <f aca="false">_xlfn.UNICODE(B3856)</f>
        <v>77</v>
      </c>
      <c r="R3856" s="0" t="str">
        <f aca="false">IF(MIDB(B3856,1,10)="Candidatus",MIDB(B3856,FIND(" ",B3856,1)+1,FIND(" ",B3856,12)-FIND(" ",B3856,1)),IF(AND(Q3856&gt;=65,Q3856&lt;=90),MIDB(B3856,1,FIND(" ",B3856,1)),"-"))</f>
        <v>Magnetospirillum </v>
      </c>
      <c r="S3856" s="0" t="str">
        <f aca="false">IF(MIDB(B3856,1,10)="Candidatus",MIDB(B3856,FIND(" ",B3856,12)+1,IFERROR(FIND(" ",B3856,FIND(" ",B3856,12)+1),LEN(B3856))-FIND(" ",B3856,12)),IF(AND(Q3856&gt;=65,Q3856&lt;=90),MIDB(B3856,FIND(" ",B3856,1),IFERROR(FIND(" ",B3856,FIND(" ",B3856,1)+1),LEN(B3856)+1)-FIND(" ",B3856,1)),"-"))</f>
        <v> gryphiswaldense</v>
      </c>
      <c r="T3856" s="0" t="n">
        <v>1</v>
      </c>
    </row>
    <row r="3857" customFormat="false" ht="12.8" hidden="false" customHeight="false" outlineLevel="0" collapsed="false">
      <c r="A3857" s="0" t="n">
        <v>3856</v>
      </c>
      <c r="B3857" s="0" t="s">
        <v>16796</v>
      </c>
      <c r="C3857" s="0" t="s">
        <v>21</v>
      </c>
      <c r="D3857" s="0" t="s">
        <v>90</v>
      </c>
      <c r="E3857" s="0" t="s">
        <v>217</v>
      </c>
      <c r="F3857" s="0" t="s">
        <v>16797</v>
      </c>
      <c r="G3857" s="0" t="s">
        <v>16798</v>
      </c>
      <c r="H3857" s="0" t="s">
        <v>16799</v>
      </c>
      <c r="I3857" s="1" t="n">
        <v>3.741</v>
      </c>
      <c r="J3857" s="2" t="s">
        <v>16800</v>
      </c>
      <c r="K3857" s="2" t="s">
        <v>88</v>
      </c>
      <c r="L3857" s="0" t="s">
        <v>29</v>
      </c>
      <c r="M3857" s="0" t="s">
        <v>29</v>
      </c>
      <c r="N3857" s="0" t="s">
        <v>29</v>
      </c>
      <c r="O3857" s="2" t="s">
        <v>88</v>
      </c>
      <c r="P3857" s="0" t="s">
        <v>29</v>
      </c>
      <c r="Q3857" s="0" t="n">
        <f aca="false">_xlfn.UNICODE(B3857)</f>
        <v>77</v>
      </c>
      <c r="R3857" s="0" t="str">
        <f aca="false">IF(MIDB(B3857,1,10)="Candidatus",MIDB(B3857,FIND(" ",B3857,1)+1,FIND(" ",B3857,12)-FIND(" ",B3857,1)),IF(AND(Q3857&gt;=65,Q3857&lt;=90),MIDB(B3857,1,FIND(" ",B3857,1)),"-"))</f>
        <v>Magnetospirillum </v>
      </c>
      <c r="S3857" s="0" t="str">
        <f aca="false">IF(MIDB(B3857,1,10)="Candidatus",MIDB(B3857,FIND(" ",B3857,12)+1,IFERROR(FIND(" ",B3857,FIND(" ",B3857,12)+1),LEN(B3857))-FIND(" ",B3857,12)),IF(AND(Q3857&gt;=65,Q3857&lt;=90),MIDB(B3857,FIND(" ",B3857,1),IFERROR(FIND(" ",B3857,FIND(" ",B3857,1)+1),LEN(B3857)+1)-FIND(" ",B3857,1)),"-"))</f>
        <v> magneticum</v>
      </c>
      <c r="T3857" s="0" t="n">
        <v>1</v>
      </c>
    </row>
    <row r="3858" customFormat="false" ht="12.8" hidden="false" customHeight="false" outlineLevel="0" collapsed="false">
      <c r="A3858" s="0" t="n">
        <v>3857</v>
      </c>
      <c r="B3858" s="0" t="s">
        <v>16801</v>
      </c>
      <c r="C3858" s="0" t="s">
        <v>21</v>
      </c>
      <c r="D3858" s="0" t="s">
        <v>90</v>
      </c>
      <c r="E3858" s="0" t="s">
        <v>91</v>
      </c>
      <c r="F3858" s="0" t="s">
        <v>16802</v>
      </c>
      <c r="G3858" s="0" t="s">
        <v>16803</v>
      </c>
      <c r="H3858" s="0" t="s">
        <v>16804</v>
      </c>
      <c r="I3858" s="1" t="n">
        <v>4.992</v>
      </c>
      <c r="J3858" s="2" t="s">
        <v>16805</v>
      </c>
      <c r="K3858" s="2" t="s">
        <v>52</v>
      </c>
      <c r="L3858" s="0" t="s">
        <v>29</v>
      </c>
      <c r="M3858" s="0" t="s">
        <v>29</v>
      </c>
      <c r="N3858" s="0" t="s">
        <v>29</v>
      </c>
      <c r="O3858" s="2" t="s">
        <v>52</v>
      </c>
      <c r="P3858" s="0" t="s">
        <v>29</v>
      </c>
      <c r="Q3858" s="0" t="n">
        <f aca="false">_xlfn.UNICODE(B3858)</f>
        <v>77</v>
      </c>
      <c r="R3858" s="0" t="str">
        <f aca="false">IF(MIDB(B3858,1,10)="Candidatus",MIDB(B3858,FIND(" ",B3858,1)+1,FIND(" ",B3858,12)-FIND(" ",B3858,1)),IF(AND(Q3858&gt;=65,Q3858&lt;=90),MIDB(B3858,1,FIND(" ",B3858,1)),"-"))</f>
        <v>Mannheimia </v>
      </c>
      <c r="S3858" s="0" t="str">
        <f aca="false">IF(MIDB(B3858,1,10)="Candidatus",MIDB(B3858,FIND(" ",B3858,12)+1,IFERROR(FIND(" ",B3858,FIND(" ",B3858,12)+1),LEN(B3858))-FIND(" ",B3858,12)),IF(AND(Q3858&gt;=65,Q3858&lt;=90),MIDB(B3858,FIND(" ",B3858,1),IFERROR(FIND(" ",B3858,FIND(" ",B3858,1)+1),LEN(B3858)+1)-FIND(" ",B3858,1)),"-"))</f>
        <v> haemolytica</v>
      </c>
      <c r="T3858" s="0" t="n">
        <v>1</v>
      </c>
    </row>
    <row r="3859" customFormat="false" ht="12.8" hidden="false" customHeight="false" outlineLevel="0" collapsed="false">
      <c r="A3859" s="0" t="n">
        <v>3858</v>
      </c>
      <c r="B3859" s="0" t="s">
        <v>16801</v>
      </c>
      <c r="C3859" s="0" t="s">
        <v>21</v>
      </c>
      <c r="D3859" s="0" t="s">
        <v>90</v>
      </c>
      <c r="E3859" s="0" t="s">
        <v>91</v>
      </c>
      <c r="F3859" s="0" t="s">
        <v>16806</v>
      </c>
      <c r="G3859" s="0" t="s">
        <v>16807</v>
      </c>
      <c r="H3859" s="0" t="s">
        <v>16808</v>
      </c>
      <c r="I3859" s="1" t="n">
        <v>5.317</v>
      </c>
      <c r="J3859" s="2" t="s">
        <v>16809</v>
      </c>
      <c r="K3859" s="2" t="s">
        <v>129</v>
      </c>
      <c r="L3859" s="0" t="s">
        <v>29</v>
      </c>
      <c r="M3859" s="0" t="s">
        <v>29</v>
      </c>
      <c r="N3859" s="0" t="s">
        <v>29</v>
      </c>
      <c r="O3859" s="2" t="s">
        <v>129</v>
      </c>
      <c r="P3859" s="0" t="s">
        <v>29</v>
      </c>
      <c r="Q3859" s="0" t="n">
        <f aca="false">_xlfn.UNICODE(B3859)</f>
        <v>77</v>
      </c>
      <c r="R3859" s="0" t="str">
        <f aca="false">IF(MIDB(B3859,1,10)="Candidatus",MIDB(B3859,FIND(" ",B3859,1)+1,FIND(" ",B3859,12)-FIND(" ",B3859,1)),IF(AND(Q3859&gt;=65,Q3859&lt;=90),MIDB(B3859,1,FIND(" ",B3859,1)),"-"))</f>
        <v>Mannheimia </v>
      </c>
      <c r="S3859" s="0" t="str">
        <f aca="false">IF(MIDB(B3859,1,10)="Candidatus",MIDB(B3859,FIND(" ",B3859,12)+1,IFERROR(FIND(" ",B3859,FIND(" ",B3859,12)+1),LEN(B3859))-FIND(" ",B3859,12)),IF(AND(Q3859&gt;=65,Q3859&lt;=90),MIDB(B3859,FIND(" ",B3859,1),IFERROR(FIND(" ",B3859,FIND(" ",B3859,1)+1),LEN(B3859)+1)-FIND(" ",B3859,1)),"-"))</f>
        <v> haemolytica</v>
      </c>
      <c r="T3859" s="0" t="n">
        <v>1</v>
      </c>
    </row>
    <row r="3860" customFormat="false" ht="12.8" hidden="false" customHeight="false" outlineLevel="0" collapsed="false">
      <c r="A3860" s="0" t="n">
        <v>3859</v>
      </c>
      <c r="B3860" s="0" t="s">
        <v>16810</v>
      </c>
      <c r="C3860" s="0" t="s">
        <v>21</v>
      </c>
      <c r="D3860" s="0" t="s">
        <v>90</v>
      </c>
      <c r="E3860" s="0" t="s">
        <v>91</v>
      </c>
      <c r="F3860" s="0" t="s">
        <v>16811</v>
      </c>
      <c r="G3860" s="0" t="s">
        <v>16812</v>
      </c>
      <c r="H3860" s="0" t="s">
        <v>16813</v>
      </c>
      <c r="I3860" s="1" t="n">
        <v>7.674</v>
      </c>
      <c r="J3860" s="2" t="s">
        <v>16814</v>
      </c>
      <c r="K3860" s="2" t="s">
        <v>112</v>
      </c>
      <c r="L3860" s="0" t="s">
        <v>29</v>
      </c>
      <c r="M3860" s="0" t="s">
        <v>29</v>
      </c>
      <c r="N3860" s="0" t="s">
        <v>29</v>
      </c>
      <c r="O3860" s="2" t="s">
        <v>52</v>
      </c>
      <c r="P3860" s="0" t="s">
        <v>29</v>
      </c>
      <c r="Q3860" s="0" t="n">
        <f aca="false">_xlfn.UNICODE(B3860)</f>
        <v>77</v>
      </c>
      <c r="R3860" s="0" t="str">
        <f aca="false">IF(MIDB(B3860,1,10)="Candidatus",MIDB(B3860,FIND(" ",B3860,1)+1,FIND(" ",B3860,12)-FIND(" ",B3860,1)),IF(AND(Q3860&gt;=65,Q3860&lt;=90),MIDB(B3860,1,FIND(" ",B3860,1)),"-"))</f>
        <v>Mannheimia </v>
      </c>
      <c r="S3860" s="0" t="str">
        <f aca="false">IF(MIDB(B3860,1,10)="Candidatus",MIDB(B3860,FIND(" ",B3860,12)+1,IFERROR(FIND(" ",B3860,FIND(" ",B3860,12)+1),LEN(B3860))-FIND(" ",B3860,12)),IF(AND(Q3860&gt;=65,Q3860&lt;=90),MIDB(B3860,FIND(" ",B3860,1),IFERROR(FIND(" ",B3860,FIND(" ",B3860,1)+1),LEN(B3860)+1)-FIND(" ",B3860,1)),"-"))</f>
        <v> haemolytica</v>
      </c>
      <c r="T3860" s="0" t="n">
        <v>1</v>
      </c>
    </row>
    <row r="3861" customFormat="false" ht="12.8" hidden="false" customHeight="false" outlineLevel="0" collapsed="false">
      <c r="A3861" s="0" t="n">
        <v>3860</v>
      </c>
      <c r="B3861" s="0" t="s">
        <v>16815</v>
      </c>
      <c r="C3861" s="0" t="s">
        <v>21</v>
      </c>
      <c r="D3861" s="0" t="s">
        <v>90</v>
      </c>
      <c r="E3861" s="0" t="s">
        <v>91</v>
      </c>
      <c r="F3861" s="0" t="s">
        <v>16816</v>
      </c>
      <c r="G3861" s="0" t="s">
        <v>16817</v>
      </c>
      <c r="H3861" s="0" t="s">
        <v>16818</v>
      </c>
      <c r="I3861" s="1" t="n">
        <v>5.621</v>
      </c>
      <c r="J3861" s="2" t="s">
        <v>16819</v>
      </c>
      <c r="K3861" s="2" t="s">
        <v>28</v>
      </c>
      <c r="L3861" s="0" t="s">
        <v>29</v>
      </c>
      <c r="M3861" s="0" t="s">
        <v>29</v>
      </c>
      <c r="N3861" s="0" t="s">
        <v>29</v>
      </c>
      <c r="O3861" s="2" t="s">
        <v>28</v>
      </c>
      <c r="P3861" s="0" t="s">
        <v>29</v>
      </c>
      <c r="Q3861" s="0" t="n">
        <f aca="false">_xlfn.UNICODE(B3861)</f>
        <v>77</v>
      </c>
      <c r="R3861" s="0" t="str">
        <f aca="false">IF(MIDB(B3861,1,10)="Candidatus",MIDB(B3861,FIND(" ",B3861,1)+1,FIND(" ",B3861,12)-FIND(" ",B3861,1)),IF(AND(Q3861&gt;=65,Q3861&lt;=90),MIDB(B3861,1,FIND(" ",B3861,1)),"-"))</f>
        <v>Mannheimia </v>
      </c>
      <c r="S3861" s="0" t="str">
        <f aca="false">IF(MIDB(B3861,1,10)="Candidatus",MIDB(B3861,FIND(" ",B3861,12)+1,IFERROR(FIND(" ",B3861,FIND(" ",B3861,12)+1),LEN(B3861))-FIND(" ",B3861,12)),IF(AND(Q3861&gt;=65,Q3861&lt;=90),MIDB(B3861,FIND(" ",B3861,1),IFERROR(FIND(" ",B3861,FIND(" ",B3861,1)+1),LEN(B3861)+1)-FIND(" ",B3861,1)),"-"))</f>
        <v> varigena</v>
      </c>
      <c r="T3861" s="0" t="n">
        <v>1</v>
      </c>
    </row>
    <row r="3862" customFormat="false" ht="12.8" hidden="false" customHeight="false" outlineLevel="0" collapsed="false">
      <c r="A3862" s="0" t="n">
        <v>3861</v>
      </c>
      <c r="B3862" s="0" t="s">
        <v>16820</v>
      </c>
      <c r="C3862" s="0" t="s">
        <v>21</v>
      </c>
      <c r="D3862" s="0" t="s">
        <v>16821</v>
      </c>
      <c r="E3862" s="0" t="s">
        <v>16821</v>
      </c>
      <c r="F3862" s="0" t="s">
        <v>16822</v>
      </c>
      <c r="G3862" s="0" t="s">
        <v>16823</v>
      </c>
      <c r="H3862" s="0" t="s">
        <v>16824</v>
      </c>
      <c r="I3862" s="1" t="n">
        <v>13.386</v>
      </c>
      <c r="J3862" s="2" t="s">
        <v>16825</v>
      </c>
      <c r="K3862" s="2" t="s">
        <v>186</v>
      </c>
      <c r="L3862" s="0" t="s">
        <v>29</v>
      </c>
      <c r="M3862" s="0" t="s">
        <v>29</v>
      </c>
      <c r="N3862" s="0" t="s">
        <v>29</v>
      </c>
      <c r="O3862" s="2" t="s">
        <v>186</v>
      </c>
      <c r="P3862" s="0" t="s">
        <v>29</v>
      </c>
      <c r="Q3862" s="0" t="n">
        <f aca="false">_xlfn.UNICODE(B3862)</f>
        <v>77</v>
      </c>
      <c r="R3862" s="0" t="str">
        <f aca="false">IF(MIDB(B3862,1,10)="Candidatus",MIDB(B3862,FIND(" ",B3862,1)+1,FIND(" ",B3862,12)-FIND(" ",B3862,1)),IF(AND(Q3862&gt;=65,Q3862&lt;=90),MIDB(B3862,1,FIND(" ",B3862,1)),"-"))</f>
        <v>Marinitoga </v>
      </c>
      <c r="S3862" s="0" t="str">
        <f aca="false">IF(MIDB(B3862,1,10)="Candidatus",MIDB(B3862,FIND(" ",B3862,12)+1,IFERROR(FIND(" ",B3862,FIND(" ",B3862,12)+1),LEN(B3862))-FIND(" ",B3862,12)),IF(AND(Q3862&gt;=65,Q3862&lt;=90),MIDB(B3862,FIND(" ",B3862,1),IFERROR(FIND(" ",B3862,FIND(" ",B3862,1)+1),LEN(B3862)+1)-FIND(" ",B3862,1)),"-"))</f>
        <v> piezophila</v>
      </c>
      <c r="T3862" s="0" t="n">
        <v>1</v>
      </c>
    </row>
    <row r="3863" customFormat="false" ht="12.8" hidden="false" customHeight="false" outlineLevel="0" collapsed="false">
      <c r="A3863" s="0" t="n">
        <v>3862</v>
      </c>
      <c r="B3863" s="0" t="s">
        <v>16826</v>
      </c>
      <c r="C3863" s="0" t="s">
        <v>21</v>
      </c>
      <c r="D3863" s="0" t="s">
        <v>90</v>
      </c>
      <c r="E3863" s="0" t="s">
        <v>91</v>
      </c>
      <c r="F3863" s="0" t="s">
        <v>16827</v>
      </c>
      <c r="G3863" s="0" t="s">
        <v>16828</v>
      </c>
      <c r="H3863" s="0" t="s">
        <v>16829</v>
      </c>
      <c r="I3863" s="1" t="n">
        <v>187.465</v>
      </c>
      <c r="J3863" s="2" t="s">
        <v>16830</v>
      </c>
      <c r="K3863" s="2" t="s">
        <v>1170</v>
      </c>
      <c r="L3863" s="0" t="s">
        <v>29</v>
      </c>
      <c r="M3863" s="0" t="s">
        <v>29</v>
      </c>
      <c r="N3863" s="0" t="s">
        <v>29</v>
      </c>
      <c r="O3863" s="2" t="s">
        <v>520</v>
      </c>
      <c r="P3863" s="2" t="s">
        <v>112</v>
      </c>
      <c r="Q3863" s="0" t="n">
        <f aca="false">_xlfn.UNICODE(B3863)</f>
        <v>77</v>
      </c>
      <c r="R3863" s="0" t="str">
        <f aca="false">IF(MIDB(B3863,1,10)="Candidatus",MIDB(B3863,FIND(" ",B3863,1)+1,FIND(" ",B3863,12)-FIND(" ",B3863,1)),IF(AND(Q3863&gt;=65,Q3863&lt;=90),MIDB(B3863,1,FIND(" ",B3863,1)),"-"))</f>
        <v>Marinobacter </v>
      </c>
      <c r="S3863" s="0" t="str">
        <f aca="false">IF(MIDB(B3863,1,10)="Candidatus",MIDB(B3863,FIND(" ",B3863,12)+1,IFERROR(FIND(" ",B3863,FIND(" ",B3863,12)+1),LEN(B3863))-FIND(" ",B3863,12)),IF(AND(Q3863&gt;=65,Q3863&lt;=90),MIDB(B3863,FIND(" ",B3863,1),IFERROR(FIND(" ",B3863,FIND(" ",B3863,1)+1),LEN(B3863)+1)-FIND(" ",B3863,1)),"-"))</f>
        <v> adhaerens</v>
      </c>
      <c r="T3863" s="0" t="n">
        <v>1</v>
      </c>
    </row>
    <row r="3864" customFormat="false" ht="12.8" hidden="false" customHeight="false" outlineLevel="0" collapsed="false">
      <c r="A3864" s="0" t="n">
        <v>3863</v>
      </c>
      <c r="B3864" s="0" t="s">
        <v>16826</v>
      </c>
      <c r="C3864" s="0" t="s">
        <v>21</v>
      </c>
      <c r="D3864" s="0" t="s">
        <v>90</v>
      </c>
      <c r="E3864" s="0" t="s">
        <v>91</v>
      </c>
      <c r="F3864" s="0" t="s">
        <v>16831</v>
      </c>
      <c r="G3864" s="0" t="s">
        <v>16832</v>
      </c>
      <c r="H3864" s="0" t="s">
        <v>16833</v>
      </c>
      <c r="I3864" s="1" t="n">
        <v>42.349</v>
      </c>
      <c r="J3864" s="2" t="s">
        <v>16834</v>
      </c>
      <c r="K3864" s="2" t="s">
        <v>998</v>
      </c>
      <c r="L3864" s="0" t="s">
        <v>29</v>
      </c>
      <c r="M3864" s="0" t="s">
        <v>29</v>
      </c>
      <c r="N3864" s="0" t="s">
        <v>29</v>
      </c>
      <c r="O3864" s="2" t="s">
        <v>695</v>
      </c>
      <c r="P3864" s="2" t="s">
        <v>46</v>
      </c>
      <c r="Q3864" s="0" t="n">
        <f aca="false">_xlfn.UNICODE(B3864)</f>
        <v>77</v>
      </c>
      <c r="R3864" s="0" t="str">
        <f aca="false">IF(MIDB(B3864,1,10)="Candidatus",MIDB(B3864,FIND(" ",B3864,1)+1,FIND(" ",B3864,12)-FIND(" ",B3864,1)),IF(AND(Q3864&gt;=65,Q3864&lt;=90),MIDB(B3864,1,FIND(" ",B3864,1)),"-"))</f>
        <v>Marinobacter </v>
      </c>
      <c r="S3864" s="0" t="str">
        <f aca="false">IF(MIDB(B3864,1,10)="Candidatus",MIDB(B3864,FIND(" ",B3864,12)+1,IFERROR(FIND(" ",B3864,FIND(" ",B3864,12)+1),LEN(B3864))-FIND(" ",B3864,12)),IF(AND(Q3864&gt;=65,Q3864&lt;=90),MIDB(B3864,FIND(" ",B3864,1),IFERROR(FIND(" ",B3864,FIND(" ",B3864,1)+1),LEN(B3864)+1)-FIND(" ",B3864,1)),"-"))</f>
        <v> adhaerens</v>
      </c>
      <c r="T3864" s="0" t="n">
        <v>1</v>
      </c>
    </row>
    <row r="3865" customFormat="false" ht="12.8" hidden="false" customHeight="false" outlineLevel="0" collapsed="false">
      <c r="A3865" s="0" t="n">
        <v>3864</v>
      </c>
      <c r="B3865" s="0" t="s">
        <v>16835</v>
      </c>
      <c r="C3865" s="0" t="s">
        <v>21</v>
      </c>
      <c r="D3865" s="0" t="s">
        <v>90</v>
      </c>
      <c r="E3865" s="0" t="s">
        <v>91</v>
      </c>
      <c r="F3865" s="0" t="s">
        <v>16836</v>
      </c>
      <c r="G3865" s="0" t="s">
        <v>16837</v>
      </c>
      <c r="H3865" s="0" t="s">
        <v>16838</v>
      </c>
      <c r="I3865" s="1" t="n">
        <v>239.623</v>
      </c>
      <c r="J3865" s="2" t="s">
        <v>16839</v>
      </c>
      <c r="K3865" s="2" t="s">
        <v>2883</v>
      </c>
      <c r="L3865" s="0" t="s">
        <v>29</v>
      </c>
      <c r="M3865" s="0" t="s">
        <v>29</v>
      </c>
      <c r="N3865" s="0" t="s">
        <v>29</v>
      </c>
      <c r="O3865" s="2" t="s">
        <v>623</v>
      </c>
      <c r="P3865" s="2" t="s">
        <v>46</v>
      </c>
      <c r="Q3865" s="0" t="n">
        <f aca="false">_xlfn.UNICODE(B3865)</f>
        <v>77</v>
      </c>
      <c r="R3865" s="0" t="str">
        <f aca="false">IF(MIDB(B3865,1,10)="Candidatus",MIDB(B3865,FIND(" ",B3865,1)+1,FIND(" ",B3865,12)-FIND(" ",B3865,1)),IF(AND(Q3865&gt;=65,Q3865&lt;=90),MIDB(B3865,1,FIND(" ",B3865,1)),"-"))</f>
        <v>Marinobacter </v>
      </c>
      <c r="S3865" s="0" t="str">
        <f aca="false">IF(MIDB(B3865,1,10)="Candidatus",MIDB(B3865,FIND(" ",B3865,12)+1,IFERROR(FIND(" ",B3865,FIND(" ",B3865,12)+1),LEN(B3865))-FIND(" ",B3865,12)),IF(AND(Q3865&gt;=65,Q3865&lt;=90),MIDB(B3865,FIND(" ",B3865,1),IFERROR(FIND(" ",B3865,FIND(" ",B3865,1)+1),LEN(B3865)+1)-FIND(" ",B3865,1)),"-"))</f>
        <v> hydrocarbonoclasticus</v>
      </c>
      <c r="T3865" s="0" t="n">
        <v>1</v>
      </c>
    </row>
    <row r="3866" customFormat="false" ht="12.8" hidden="false" customHeight="false" outlineLevel="0" collapsed="false">
      <c r="A3866" s="0" t="n">
        <v>3865</v>
      </c>
      <c r="B3866" s="0" t="s">
        <v>16835</v>
      </c>
      <c r="C3866" s="0" t="s">
        <v>21</v>
      </c>
      <c r="D3866" s="0" t="s">
        <v>90</v>
      </c>
      <c r="E3866" s="0" t="s">
        <v>91</v>
      </c>
      <c r="F3866" s="0" t="s">
        <v>16840</v>
      </c>
      <c r="G3866" s="0" t="s">
        <v>16841</v>
      </c>
      <c r="H3866" s="0" t="s">
        <v>16842</v>
      </c>
      <c r="I3866" s="1" t="n">
        <v>213.29</v>
      </c>
      <c r="J3866" s="2" t="s">
        <v>16843</v>
      </c>
      <c r="K3866" s="2" t="s">
        <v>8145</v>
      </c>
      <c r="L3866" s="0" t="s">
        <v>29</v>
      </c>
      <c r="M3866" s="0" t="s">
        <v>29</v>
      </c>
      <c r="N3866" s="0" t="s">
        <v>29</v>
      </c>
      <c r="O3866" s="2" t="s">
        <v>3153</v>
      </c>
      <c r="P3866" s="2" t="s">
        <v>82</v>
      </c>
      <c r="Q3866" s="0" t="n">
        <f aca="false">_xlfn.UNICODE(B3866)</f>
        <v>77</v>
      </c>
      <c r="R3866" s="0" t="str">
        <f aca="false">IF(MIDB(B3866,1,10)="Candidatus",MIDB(B3866,FIND(" ",B3866,1)+1,FIND(" ",B3866,12)-FIND(" ",B3866,1)),IF(AND(Q3866&gt;=65,Q3866&lt;=90),MIDB(B3866,1,FIND(" ",B3866,1)),"-"))</f>
        <v>Marinobacter </v>
      </c>
      <c r="S3866" s="0" t="str">
        <f aca="false">IF(MIDB(B3866,1,10)="Candidatus",MIDB(B3866,FIND(" ",B3866,12)+1,IFERROR(FIND(" ",B3866,FIND(" ",B3866,12)+1),LEN(B3866))-FIND(" ",B3866,12)),IF(AND(Q3866&gt;=65,Q3866&lt;=90),MIDB(B3866,FIND(" ",B3866,1),IFERROR(FIND(" ",B3866,FIND(" ",B3866,1)+1),LEN(B3866)+1)-FIND(" ",B3866,1)),"-"))</f>
        <v> hydrocarbonoclasticus</v>
      </c>
      <c r="T3866" s="0" t="n">
        <v>1</v>
      </c>
    </row>
    <row r="3867" customFormat="false" ht="12.8" hidden="false" customHeight="false" outlineLevel="0" collapsed="false">
      <c r="A3867" s="0" t="n">
        <v>3866</v>
      </c>
      <c r="B3867" s="0" t="s">
        <v>16844</v>
      </c>
      <c r="C3867" s="0" t="s">
        <v>21</v>
      </c>
      <c r="D3867" s="0" t="s">
        <v>90</v>
      </c>
      <c r="E3867" s="0" t="s">
        <v>91</v>
      </c>
      <c r="F3867" s="0" t="s">
        <v>16845</v>
      </c>
      <c r="G3867" s="0" t="s">
        <v>29</v>
      </c>
      <c r="H3867" s="0" t="s">
        <v>16846</v>
      </c>
      <c r="I3867" s="1" t="n">
        <v>144.935</v>
      </c>
      <c r="J3867" s="2" t="s">
        <v>16847</v>
      </c>
      <c r="K3867" s="2" t="s">
        <v>2912</v>
      </c>
      <c r="L3867" s="0" t="s">
        <v>29</v>
      </c>
      <c r="M3867" s="0" t="s">
        <v>29</v>
      </c>
      <c r="N3867" s="0" t="s">
        <v>29</v>
      </c>
      <c r="O3867" s="2" t="s">
        <v>2912</v>
      </c>
      <c r="P3867" s="0" t="s">
        <v>29</v>
      </c>
      <c r="Q3867" s="0" t="n">
        <f aca="false">_xlfn.UNICODE(B3867)</f>
        <v>77</v>
      </c>
      <c r="R3867" s="0" t="str">
        <f aca="false">IF(MIDB(B3867,1,10)="Candidatus",MIDB(B3867,FIND(" ",B3867,1)+1,FIND(" ",B3867,12)-FIND(" ",B3867,1)),IF(AND(Q3867&gt;=65,Q3867&lt;=90),MIDB(B3867,1,FIND(" ",B3867,1)),"-"))</f>
        <v>Marinobacter </v>
      </c>
      <c r="S3867" s="0" t="str">
        <f aca="false">IF(MIDB(B3867,1,10)="Candidatus",MIDB(B3867,FIND(" ",B3867,12)+1,IFERROR(FIND(" ",B3867,FIND(" ",B3867,12)+1),LEN(B3867))-FIND(" ",B3867,12)),IF(AND(Q3867&gt;=65,Q3867&lt;=90),MIDB(B3867,FIND(" ",B3867,1),IFERROR(FIND(" ",B3867,FIND(" ",B3867,1)+1),LEN(B3867)+1)-FIND(" ",B3867,1)),"-"))</f>
        <v> sp.</v>
      </c>
      <c r="T3867" s="0" t="n">
        <v>1</v>
      </c>
    </row>
    <row r="3868" customFormat="false" ht="12.8" hidden="false" customHeight="false" outlineLevel="0" collapsed="false">
      <c r="A3868" s="0" t="n">
        <v>3867</v>
      </c>
      <c r="B3868" s="0" t="s">
        <v>16848</v>
      </c>
      <c r="C3868" s="0" t="s">
        <v>21</v>
      </c>
      <c r="D3868" s="0" t="s">
        <v>54</v>
      </c>
      <c r="E3868" s="0" t="s">
        <v>1822</v>
      </c>
      <c r="F3868" s="0" t="s">
        <v>3471</v>
      </c>
      <c r="G3868" s="0" t="s">
        <v>16849</v>
      </c>
      <c r="H3868" s="0" t="s">
        <v>16850</v>
      </c>
      <c r="I3868" s="1" t="n">
        <v>3.874</v>
      </c>
      <c r="J3868" s="2" t="s">
        <v>16851</v>
      </c>
      <c r="K3868" s="2" t="s">
        <v>129</v>
      </c>
      <c r="L3868" s="0" t="s">
        <v>29</v>
      </c>
      <c r="M3868" s="0" t="s">
        <v>29</v>
      </c>
      <c r="N3868" s="0" t="s">
        <v>29</v>
      </c>
      <c r="O3868" s="2" t="s">
        <v>129</v>
      </c>
      <c r="P3868" s="0" t="s">
        <v>29</v>
      </c>
      <c r="Q3868" s="0" t="n">
        <f aca="false">_xlfn.UNICODE(B3868)</f>
        <v>77</v>
      </c>
      <c r="R3868" s="0" t="str">
        <f aca="false">IF(MIDB(B3868,1,10)="Candidatus",MIDB(B3868,FIND(" ",B3868,1)+1,FIND(" ",B3868,12)-FIND(" ",B3868,1)),IF(AND(Q3868&gt;=65,Q3868&lt;=90),MIDB(B3868,1,FIND(" ",B3868,1)),"-"))</f>
        <v>Marinococcus </v>
      </c>
      <c r="S3868" s="0" t="str">
        <f aca="false">IF(MIDB(B3868,1,10)="Candidatus",MIDB(B3868,FIND(" ",B3868,12)+1,IFERROR(FIND(" ",B3868,FIND(" ",B3868,12)+1),LEN(B3868))-FIND(" ",B3868,12)),IF(AND(Q3868&gt;=65,Q3868&lt;=90),MIDB(B3868,FIND(" ",B3868,1),IFERROR(FIND(" ",B3868,FIND(" ",B3868,1)+1),LEN(B3868)+1)-FIND(" ",B3868,1)),"-"))</f>
        <v> halophilus</v>
      </c>
      <c r="T3868" s="0" t="n">
        <v>1</v>
      </c>
    </row>
    <row r="3869" customFormat="false" ht="12.8" hidden="false" customHeight="false" outlineLevel="0" collapsed="false">
      <c r="A3869" s="0" t="n">
        <v>3868</v>
      </c>
      <c r="B3869" s="0" t="s">
        <v>16852</v>
      </c>
      <c r="C3869" s="0" t="s">
        <v>21</v>
      </c>
      <c r="D3869" s="0" t="s">
        <v>90</v>
      </c>
      <c r="E3869" s="0" t="s">
        <v>217</v>
      </c>
      <c r="F3869" s="0" t="s">
        <v>16853</v>
      </c>
      <c r="G3869" s="0" t="s">
        <v>16854</v>
      </c>
      <c r="H3869" s="0" t="s">
        <v>16855</v>
      </c>
      <c r="I3869" s="1" t="n">
        <v>126.126</v>
      </c>
      <c r="J3869" s="2" t="s">
        <v>16856</v>
      </c>
      <c r="K3869" s="2" t="s">
        <v>7443</v>
      </c>
      <c r="L3869" s="0" t="s">
        <v>29</v>
      </c>
      <c r="M3869" s="0" t="s">
        <v>29</v>
      </c>
      <c r="N3869" s="0" t="s">
        <v>29</v>
      </c>
      <c r="O3869" s="2" t="s">
        <v>1122</v>
      </c>
      <c r="P3869" s="2" t="s">
        <v>112</v>
      </c>
      <c r="Q3869" s="0" t="n">
        <f aca="false">_xlfn.UNICODE(B3869)</f>
        <v>77</v>
      </c>
      <c r="R3869" s="0" t="str">
        <f aca="false">IF(MIDB(B3869,1,10)="Candidatus",MIDB(B3869,FIND(" ",B3869,1)+1,FIND(" ",B3869,12)-FIND(" ",B3869,1)),IF(AND(Q3869&gt;=65,Q3869&lt;=90),MIDB(B3869,1,FIND(" ",B3869,1)),"-"))</f>
        <v>Marinovum </v>
      </c>
      <c r="S3869" s="0" t="str">
        <f aca="false">IF(MIDB(B3869,1,10)="Candidatus",MIDB(B3869,FIND(" ",B3869,12)+1,IFERROR(FIND(" ",B3869,FIND(" ",B3869,12)+1),LEN(B3869))-FIND(" ",B3869,12)),IF(AND(Q3869&gt;=65,Q3869&lt;=90),MIDB(B3869,FIND(" ",B3869,1),IFERROR(FIND(" ",B3869,FIND(" ",B3869,1)+1),LEN(B3869)+1)-FIND(" ",B3869,1)),"-"))</f>
        <v> algicola</v>
      </c>
      <c r="T3869" s="0" t="n">
        <v>1</v>
      </c>
    </row>
    <row r="3870" customFormat="false" ht="12.8" hidden="false" customHeight="false" outlineLevel="0" collapsed="false">
      <c r="A3870" s="0" t="n">
        <v>3869</v>
      </c>
      <c r="B3870" s="0" t="s">
        <v>16852</v>
      </c>
      <c r="C3870" s="0" t="s">
        <v>21</v>
      </c>
      <c r="D3870" s="0" t="s">
        <v>90</v>
      </c>
      <c r="E3870" s="0" t="s">
        <v>217</v>
      </c>
      <c r="F3870" s="0" t="s">
        <v>16857</v>
      </c>
      <c r="G3870" s="0" t="s">
        <v>16858</v>
      </c>
      <c r="H3870" s="0" t="s">
        <v>16859</v>
      </c>
      <c r="I3870" s="1" t="n">
        <v>115.171</v>
      </c>
      <c r="J3870" s="2" t="s">
        <v>16860</v>
      </c>
      <c r="K3870" s="2" t="s">
        <v>198</v>
      </c>
      <c r="L3870" s="0" t="s">
        <v>29</v>
      </c>
      <c r="M3870" s="0" t="s">
        <v>29</v>
      </c>
      <c r="N3870" s="0" t="s">
        <v>29</v>
      </c>
      <c r="O3870" s="2" t="s">
        <v>2398</v>
      </c>
      <c r="P3870" s="2" t="s">
        <v>129</v>
      </c>
      <c r="Q3870" s="0" t="n">
        <f aca="false">_xlfn.UNICODE(B3870)</f>
        <v>77</v>
      </c>
      <c r="R3870" s="0" t="str">
        <f aca="false">IF(MIDB(B3870,1,10)="Candidatus",MIDB(B3870,FIND(" ",B3870,1)+1,FIND(" ",B3870,12)-FIND(" ",B3870,1)),IF(AND(Q3870&gt;=65,Q3870&lt;=90),MIDB(B3870,1,FIND(" ",B3870,1)),"-"))</f>
        <v>Marinovum </v>
      </c>
      <c r="S3870" s="0" t="str">
        <f aca="false">IF(MIDB(B3870,1,10)="Candidatus",MIDB(B3870,FIND(" ",B3870,12)+1,IFERROR(FIND(" ",B3870,FIND(" ",B3870,12)+1),LEN(B3870))-FIND(" ",B3870,12)),IF(AND(Q3870&gt;=65,Q3870&lt;=90),MIDB(B3870,FIND(" ",B3870,1),IFERROR(FIND(" ",B3870,FIND(" ",B3870,1)+1),LEN(B3870)+1)-FIND(" ",B3870,1)),"-"))</f>
        <v> algicola</v>
      </c>
      <c r="T3870" s="0" t="n">
        <v>1</v>
      </c>
    </row>
    <row r="3871" customFormat="false" ht="12.8" hidden="false" customHeight="false" outlineLevel="0" collapsed="false">
      <c r="A3871" s="0" t="n">
        <v>3870</v>
      </c>
      <c r="B3871" s="0" t="s">
        <v>16852</v>
      </c>
      <c r="C3871" s="0" t="s">
        <v>21</v>
      </c>
      <c r="D3871" s="0" t="s">
        <v>90</v>
      </c>
      <c r="E3871" s="0" t="s">
        <v>217</v>
      </c>
      <c r="F3871" s="0" t="s">
        <v>16861</v>
      </c>
      <c r="G3871" s="0" t="s">
        <v>16862</v>
      </c>
      <c r="H3871" s="0" t="s">
        <v>16863</v>
      </c>
      <c r="I3871" s="1" t="n">
        <v>189.941</v>
      </c>
      <c r="J3871" s="2" t="s">
        <v>16864</v>
      </c>
      <c r="K3871" s="2" t="s">
        <v>6652</v>
      </c>
      <c r="L3871" s="0" t="s">
        <v>29</v>
      </c>
      <c r="M3871" s="0" t="s">
        <v>29</v>
      </c>
      <c r="N3871" s="0" t="s">
        <v>29</v>
      </c>
      <c r="O3871" s="2" t="s">
        <v>749</v>
      </c>
      <c r="P3871" s="2" t="s">
        <v>28</v>
      </c>
      <c r="Q3871" s="0" t="n">
        <f aca="false">_xlfn.UNICODE(B3871)</f>
        <v>77</v>
      </c>
      <c r="R3871" s="0" t="str">
        <f aca="false">IF(MIDB(B3871,1,10)="Candidatus",MIDB(B3871,FIND(" ",B3871,1)+1,FIND(" ",B3871,12)-FIND(" ",B3871,1)),IF(AND(Q3871&gt;=65,Q3871&lt;=90),MIDB(B3871,1,FIND(" ",B3871,1)),"-"))</f>
        <v>Marinovum </v>
      </c>
      <c r="S3871" s="0" t="str">
        <f aca="false">IF(MIDB(B3871,1,10)="Candidatus",MIDB(B3871,FIND(" ",B3871,12)+1,IFERROR(FIND(" ",B3871,FIND(" ",B3871,12)+1),LEN(B3871))-FIND(" ",B3871,12)),IF(AND(Q3871&gt;=65,Q3871&lt;=90),MIDB(B3871,FIND(" ",B3871,1),IFERROR(FIND(" ",B3871,FIND(" ",B3871,1)+1),LEN(B3871)+1)-FIND(" ",B3871,1)),"-"))</f>
        <v> algicola</v>
      </c>
      <c r="T3871" s="0" t="n">
        <v>1</v>
      </c>
    </row>
    <row r="3872" customFormat="false" ht="12.8" hidden="false" customHeight="false" outlineLevel="0" collapsed="false">
      <c r="A3872" s="0" t="n">
        <v>3871</v>
      </c>
      <c r="B3872" s="0" t="s">
        <v>16852</v>
      </c>
      <c r="C3872" s="0" t="s">
        <v>21</v>
      </c>
      <c r="D3872" s="0" t="s">
        <v>90</v>
      </c>
      <c r="E3872" s="0" t="s">
        <v>217</v>
      </c>
      <c r="F3872" s="0" t="s">
        <v>16865</v>
      </c>
      <c r="G3872" s="0" t="s">
        <v>16866</v>
      </c>
      <c r="H3872" s="0" t="s">
        <v>16867</v>
      </c>
      <c r="I3872" s="1" t="n">
        <v>111.292</v>
      </c>
      <c r="J3872" s="2" t="s">
        <v>16868</v>
      </c>
      <c r="K3872" s="2" t="s">
        <v>2256</v>
      </c>
      <c r="L3872" s="0" t="s">
        <v>29</v>
      </c>
      <c r="M3872" s="0" t="s">
        <v>29</v>
      </c>
      <c r="N3872" s="0" t="s">
        <v>29</v>
      </c>
      <c r="O3872" s="2" t="s">
        <v>1328</v>
      </c>
      <c r="P3872" s="2" t="s">
        <v>46</v>
      </c>
      <c r="Q3872" s="0" t="n">
        <f aca="false">_xlfn.UNICODE(B3872)</f>
        <v>77</v>
      </c>
      <c r="R3872" s="0" t="str">
        <f aca="false">IF(MIDB(B3872,1,10)="Candidatus",MIDB(B3872,FIND(" ",B3872,1)+1,FIND(" ",B3872,12)-FIND(" ",B3872,1)),IF(AND(Q3872&gt;=65,Q3872&lt;=90),MIDB(B3872,1,FIND(" ",B3872,1)),"-"))</f>
        <v>Marinovum </v>
      </c>
      <c r="S3872" s="0" t="str">
        <f aca="false">IF(MIDB(B3872,1,10)="Candidatus",MIDB(B3872,FIND(" ",B3872,12)+1,IFERROR(FIND(" ",B3872,FIND(" ",B3872,12)+1),LEN(B3872))-FIND(" ",B3872,12)),IF(AND(Q3872&gt;=65,Q3872&lt;=90),MIDB(B3872,FIND(" ",B3872,1),IFERROR(FIND(" ",B3872,FIND(" ",B3872,1)+1),LEN(B3872)+1)-FIND(" ",B3872,1)),"-"))</f>
        <v> algicola</v>
      </c>
      <c r="T3872" s="0" t="n">
        <v>1</v>
      </c>
    </row>
    <row r="3873" customFormat="false" ht="12.8" hidden="false" customHeight="false" outlineLevel="0" collapsed="false">
      <c r="A3873" s="0" t="n">
        <v>3872</v>
      </c>
      <c r="B3873" s="0" t="s">
        <v>16852</v>
      </c>
      <c r="C3873" s="0" t="s">
        <v>21</v>
      </c>
      <c r="D3873" s="0" t="s">
        <v>90</v>
      </c>
      <c r="E3873" s="0" t="s">
        <v>217</v>
      </c>
      <c r="F3873" s="0" t="s">
        <v>16869</v>
      </c>
      <c r="G3873" s="0" t="s">
        <v>16870</v>
      </c>
      <c r="H3873" s="0" t="s">
        <v>16871</v>
      </c>
      <c r="I3873" s="1" t="n">
        <v>52.512</v>
      </c>
      <c r="J3873" s="2" t="s">
        <v>16872</v>
      </c>
      <c r="K3873" s="2" t="s">
        <v>1663</v>
      </c>
      <c r="L3873" s="0" t="s">
        <v>29</v>
      </c>
      <c r="M3873" s="0" t="s">
        <v>29</v>
      </c>
      <c r="N3873" s="0" t="s">
        <v>29</v>
      </c>
      <c r="O3873" s="2" t="s">
        <v>4325</v>
      </c>
      <c r="P3873" s="2" t="s">
        <v>46</v>
      </c>
      <c r="Q3873" s="0" t="n">
        <f aca="false">_xlfn.UNICODE(B3873)</f>
        <v>77</v>
      </c>
      <c r="R3873" s="0" t="str">
        <f aca="false">IF(MIDB(B3873,1,10)="Candidatus",MIDB(B3873,FIND(" ",B3873,1)+1,FIND(" ",B3873,12)-FIND(" ",B3873,1)),IF(AND(Q3873&gt;=65,Q3873&lt;=90),MIDB(B3873,1,FIND(" ",B3873,1)),"-"))</f>
        <v>Marinovum </v>
      </c>
      <c r="S3873" s="0" t="str">
        <f aca="false">IF(MIDB(B3873,1,10)="Candidatus",MIDB(B3873,FIND(" ",B3873,12)+1,IFERROR(FIND(" ",B3873,FIND(" ",B3873,12)+1),LEN(B3873))-FIND(" ",B3873,12)),IF(AND(Q3873&gt;=65,Q3873&lt;=90),MIDB(B3873,FIND(" ",B3873,1),IFERROR(FIND(" ",B3873,FIND(" ",B3873,1)+1),LEN(B3873)+1)-FIND(" ",B3873,1)),"-"))</f>
        <v> algicola</v>
      </c>
      <c r="T3873" s="0" t="n">
        <v>1</v>
      </c>
    </row>
    <row r="3874" customFormat="false" ht="12.8" hidden="false" customHeight="false" outlineLevel="0" collapsed="false">
      <c r="A3874" s="0" t="n">
        <v>3873</v>
      </c>
      <c r="B3874" s="0" t="s">
        <v>16852</v>
      </c>
      <c r="C3874" s="0" t="s">
        <v>21</v>
      </c>
      <c r="D3874" s="0" t="s">
        <v>90</v>
      </c>
      <c r="E3874" s="0" t="s">
        <v>217</v>
      </c>
      <c r="F3874" s="0" t="s">
        <v>16873</v>
      </c>
      <c r="G3874" s="0" t="s">
        <v>16874</v>
      </c>
      <c r="H3874" s="0" t="s">
        <v>16875</v>
      </c>
      <c r="I3874" s="1" t="n">
        <v>143.401</v>
      </c>
      <c r="J3874" s="2" t="s">
        <v>16876</v>
      </c>
      <c r="K3874" s="2" t="s">
        <v>2408</v>
      </c>
      <c r="L3874" s="0" t="s">
        <v>29</v>
      </c>
      <c r="M3874" s="0" t="s">
        <v>29</v>
      </c>
      <c r="N3874" s="0" t="s">
        <v>29</v>
      </c>
      <c r="O3874" s="2" t="s">
        <v>1169</v>
      </c>
      <c r="P3874" s="2" t="s">
        <v>46</v>
      </c>
      <c r="Q3874" s="0" t="n">
        <f aca="false">_xlfn.UNICODE(B3874)</f>
        <v>77</v>
      </c>
      <c r="R3874" s="0" t="str">
        <f aca="false">IF(MIDB(B3874,1,10)="Candidatus",MIDB(B3874,FIND(" ",B3874,1)+1,FIND(" ",B3874,12)-FIND(" ",B3874,1)),IF(AND(Q3874&gt;=65,Q3874&lt;=90),MIDB(B3874,1,FIND(" ",B3874,1)),"-"))</f>
        <v>Marinovum </v>
      </c>
      <c r="S3874" s="0" t="str">
        <f aca="false">IF(MIDB(B3874,1,10)="Candidatus",MIDB(B3874,FIND(" ",B3874,12)+1,IFERROR(FIND(" ",B3874,FIND(" ",B3874,12)+1),LEN(B3874))-FIND(" ",B3874,12)),IF(AND(Q3874&gt;=65,Q3874&lt;=90),MIDB(B3874,FIND(" ",B3874,1),IFERROR(FIND(" ",B3874,FIND(" ",B3874,1)+1),LEN(B3874)+1)-FIND(" ",B3874,1)),"-"))</f>
        <v> algicola</v>
      </c>
      <c r="T3874" s="0" t="n">
        <v>1</v>
      </c>
    </row>
    <row r="3875" customFormat="false" ht="12.8" hidden="false" customHeight="false" outlineLevel="0" collapsed="false">
      <c r="A3875" s="0" t="n">
        <v>3874</v>
      </c>
      <c r="B3875" s="0" t="s">
        <v>16852</v>
      </c>
      <c r="C3875" s="0" t="s">
        <v>21</v>
      </c>
      <c r="D3875" s="0" t="s">
        <v>90</v>
      </c>
      <c r="E3875" s="0" t="s">
        <v>217</v>
      </c>
      <c r="F3875" s="0" t="s">
        <v>16877</v>
      </c>
      <c r="G3875" s="0" t="s">
        <v>16878</v>
      </c>
      <c r="H3875" s="0" t="s">
        <v>16879</v>
      </c>
      <c r="I3875" s="1" t="n">
        <v>187.673</v>
      </c>
      <c r="J3875" s="2" t="s">
        <v>16880</v>
      </c>
      <c r="K3875" s="2" t="s">
        <v>12073</v>
      </c>
      <c r="L3875" s="0" t="s">
        <v>29</v>
      </c>
      <c r="M3875" s="0" t="s">
        <v>29</v>
      </c>
      <c r="N3875" s="0" t="s">
        <v>29</v>
      </c>
      <c r="O3875" s="2" t="s">
        <v>1699</v>
      </c>
      <c r="P3875" s="2" t="s">
        <v>60</v>
      </c>
      <c r="Q3875" s="0" t="n">
        <f aca="false">_xlfn.UNICODE(B3875)</f>
        <v>77</v>
      </c>
      <c r="R3875" s="0" t="str">
        <f aca="false">IF(MIDB(B3875,1,10)="Candidatus",MIDB(B3875,FIND(" ",B3875,1)+1,FIND(" ",B3875,12)-FIND(" ",B3875,1)),IF(AND(Q3875&gt;=65,Q3875&lt;=90),MIDB(B3875,1,FIND(" ",B3875,1)),"-"))</f>
        <v>Marinovum </v>
      </c>
      <c r="S3875" s="0" t="str">
        <f aca="false">IF(MIDB(B3875,1,10)="Candidatus",MIDB(B3875,FIND(" ",B3875,12)+1,IFERROR(FIND(" ",B3875,FIND(" ",B3875,12)+1),LEN(B3875))-FIND(" ",B3875,12)),IF(AND(Q3875&gt;=65,Q3875&lt;=90),MIDB(B3875,FIND(" ",B3875,1),IFERROR(FIND(" ",B3875,FIND(" ",B3875,1)+1),LEN(B3875)+1)-FIND(" ",B3875,1)),"-"))</f>
        <v> algicola</v>
      </c>
      <c r="T3875" s="0" t="n">
        <v>1</v>
      </c>
    </row>
    <row r="3876" customFormat="false" ht="12.8" hidden="false" customHeight="false" outlineLevel="0" collapsed="false">
      <c r="A3876" s="0" t="n">
        <v>3875</v>
      </c>
      <c r="B3876" s="0" t="s">
        <v>16852</v>
      </c>
      <c r="C3876" s="0" t="s">
        <v>21</v>
      </c>
      <c r="D3876" s="0" t="s">
        <v>90</v>
      </c>
      <c r="E3876" s="0" t="s">
        <v>217</v>
      </c>
      <c r="F3876" s="0" t="s">
        <v>16881</v>
      </c>
      <c r="G3876" s="0" t="s">
        <v>16882</v>
      </c>
      <c r="H3876" s="0" t="s">
        <v>16883</v>
      </c>
      <c r="I3876" s="1" t="n">
        <v>98.626</v>
      </c>
      <c r="J3876" s="2" t="s">
        <v>16884</v>
      </c>
      <c r="K3876" s="2" t="s">
        <v>1056</v>
      </c>
      <c r="L3876" s="0" t="s">
        <v>29</v>
      </c>
      <c r="M3876" s="0" t="s">
        <v>29</v>
      </c>
      <c r="N3876" s="0" t="s">
        <v>29</v>
      </c>
      <c r="O3876" s="2" t="s">
        <v>1117</v>
      </c>
      <c r="P3876" s="2" t="s">
        <v>46</v>
      </c>
      <c r="Q3876" s="0" t="n">
        <f aca="false">_xlfn.UNICODE(B3876)</f>
        <v>77</v>
      </c>
      <c r="R3876" s="0" t="str">
        <f aca="false">IF(MIDB(B3876,1,10)="Candidatus",MIDB(B3876,FIND(" ",B3876,1)+1,FIND(" ",B3876,12)-FIND(" ",B3876,1)),IF(AND(Q3876&gt;=65,Q3876&lt;=90),MIDB(B3876,1,FIND(" ",B3876,1)),"-"))</f>
        <v>Marinovum </v>
      </c>
      <c r="S3876" s="0" t="str">
        <f aca="false">IF(MIDB(B3876,1,10)="Candidatus",MIDB(B3876,FIND(" ",B3876,12)+1,IFERROR(FIND(" ",B3876,FIND(" ",B3876,12)+1),LEN(B3876))-FIND(" ",B3876,12)),IF(AND(Q3876&gt;=65,Q3876&lt;=90),MIDB(B3876,FIND(" ",B3876,1),IFERROR(FIND(" ",B3876,FIND(" ",B3876,1)+1),LEN(B3876)+1)-FIND(" ",B3876,1)),"-"))</f>
        <v> algicola</v>
      </c>
      <c r="T3876" s="0" t="n">
        <v>1</v>
      </c>
    </row>
    <row r="3877" customFormat="false" ht="12.8" hidden="false" customHeight="false" outlineLevel="0" collapsed="false">
      <c r="A3877" s="0" t="n">
        <v>3876</v>
      </c>
      <c r="B3877" s="0" t="s">
        <v>16852</v>
      </c>
      <c r="C3877" s="0" t="s">
        <v>21</v>
      </c>
      <c r="D3877" s="0" t="s">
        <v>90</v>
      </c>
      <c r="E3877" s="0" t="s">
        <v>217</v>
      </c>
      <c r="F3877" s="0" t="s">
        <v>16885</v>
      </c>
      <c r="G3877" s="0" t="s">
        <v>16886</v>
      </c>
      <c r="H3877" s="0" t="s">
        <v>16887</v>
      </c>
      <c r="I3877" s="1" t="n">
        <v>239.75</v>
      </c>
      <c r="J3877" s="2" t="s">
        <v>16888</v>
      </c>
      <c r="K3877" s="2" t="s">
        <v>3014</v>
      </c>
      <c r="L3877" s="0" t="s">
        <v>29</v>
      </c>
      <c r="M3877" s="0" t="s">
        <v>29</v>
      </c>
      <c r="N3877" s="0" t="s">
        <v>29</v>
      </c>
      <c r="O3877" s="2" t="s">
        <v>1927</v>
      </c>
      <c r="P3877" s="2" t="s">
        <v>129</v>
      </c>
      <c r="Q3877" s="0" t="n">
        <f aca="false">_xlfn.UNICODE(B3877)</f>
        <v>77</v>
      </c>
      <c r="R3877" s="0" t="str">
        <f aca="false">IF(MIDB(B3877,1,10)="Candidatus",MIDB(B3877,FIND(" ",B3877,1)+1,FIND(" ",B3877,12)-FIND(" ",B3877,1)),IF(AND(Q3877&gt;=65,Q3877&lt;=90),MIDB(B3877,1,FIND(" ",B3877,1)),"-"))</f>
        <v>Marinovum </v>
      </c>
      <c r="S3877" s="0" t="str">
        <f aca="false">IF(MIDB(B3877,1,10)="Candidatus",MIDB(B3877,FIND(" ",B3877,12)+1,IFERROR(FIND(" ",B3877,FIND(" ",B3877,12)+1),LEN(B3877))-FIND(" ",B3877,12)),IF(AND(Q3877&gt;=65,Q3877&lt;=90),MIDB(B3877,FIND(" ",B3877,1),IFERROR(FIND(" ",B3877,FIND(" ",B3877,1)+1),LEN(B3877)+1)-FIND(" ",B3877,1)),"-"))</f>
        <v> algicola</v>
      </c>
      <c r="T3877" s="0" t="n">
        <v>1</v>
      </c>
    </row>
    <row r="3878" customFormat="false" ht="12.8" hidden="false" customHeight="false" outlineLevel="0" collapsed="false">
      <c r="A3878" s="0" t="n">
        <v>3877</v>
      </c>
      <c r="B3878" s="0" t="s">
        <v>16852</v>
      </c>
      <c r="C3878" s="0" t="s">
        <v>21</v>
      </c>
      <c r="D3878" s="0" t="s">
        <v>90</v>
      </c>
      <c r="E3878" s="0" t="s">
        <v>217</v>
      </c>
      <c r="F3878" s="0" t="s">
        <v>16889</v>
      </c>
      <c r="G3878" s="0" t="s">
        <v>16890</v>
      </c>
      <c r="H3878" s="0" t="s">
        <v>16891</v>
      </c>
      <c r="I3878" s="1" t="n">
        <v>5.812</v>
      </c>
      <c r="J3878" s="2" t="s">
        <v>16892</v>
      </c>
      <c r="K3878" s="2" t="s">
        <v>52</v>
      </c>
      <c r="L3878" s="0" t="s">
        <v>29</v>
      </c>
      <c r="M3878" s="0" t="s">
        <v>29</v>
      </c>
      <c r="N3878" s="0" t="s">
        <v>29</v>
      </c>
      <c r="O3878" s="2" t="s">
        <v>52</v>
      </c>
      <c r="P3878" s="0" t="s">
        <v>29</v>
      </c>
      <c r="Q3878" s="0" t="n">
        <f aca="false">_xlfn.UNICODE(B3878)</f>
        <v>77</v>
      </c>
      <c r="R3878" s="0" t="str">
        <f aca="false">IF(MIDB(B3878,1,10)="Candidatus",MIDB(B3878,FIND(" ",B3878,1)+1,FIND(" ",B3878,12)-FIND(" ",B3878,1)),IF(AND(Q3878&gt;=65,Q3878&lt;=90),MIDB(B3878,1,FIND(" ",B3878,1)),"-"))</f>
        <v>Marinovum </v>
      </c>
      <c r="S3878" s="0" t="str">
        <f aca="false">IF(MIDB(B3878,1,10)="Candidatus",MIDB(B3878,FIND(" ",B3878,12)+1,IFERROR(FIND(" ",B3878,FIND(" ",B3878,12)+1),LEN(B3878))-FIND(" ",B3878,12)),IF(AND(Q3878&gt;=65,Q3878&lt;=90),MIDB(B3878,FIND(" ",B3878,1),IFERROR(FIND(" ",B3878,FIND(" ",B3878,1)+1),LEN(B3878)+1)-FIND(" ",B3878,1)),"-"))</f>
        <v> algicola</v>
      </c>
      <c r="T3878" s="0" t="n">
        <v>1</v>
      </c>
    </row>
    <row r="3879" customFormat="false" ht="12.8" hidden="false" customHeight="false" outlineLevel="0" collapsed="false">
      <c r="A3879" s="0" t="n">
        <v>3878</v>
      </c>
      <c r="B3879" s="0" t="s">
        <v>16852</v>
      </c>
      <c r="C3879" s="0" t="s">
        <v>21</v>
      </c>
      <c r="D3879" s="0" t="s">
        <v>90</v>
      </c>
      <c r="E3879" s="0" t="s">
        <v>217</v>
      </c>
      <c r="F3879" s="0" t="s">
        <v>16893</v>
      </c>
      <c r="G3879" s="0" t="s">
        <v>16894</v>
      </c>
      <c r="H3879" s="0" t="s">
        <v>16895</v>
      </c>
      <c r="I3879" s="1" t="n">
        <v>254.955</v>
      </c>
      <c r="J3879" s="2" t="s">
        <v>16896</v>
      </c>
      <c r="K3879" s="2" t="s">
        <v>2965</v>
      </c>
      <c r="L3879" s="0" t="s">
        <v>29</v>
      </c>
      <c r="M3879" s="0" t="s">
        <v>29</v>
      </c>
      <c r="N3879" s="0" t="s">
        <v>29</v>
      </c>
      <c r="O3879" s="2" t="s">
        <v>487</v>
      </c>
      <c r="P3879" s="2" t="s">
        <v>96</v>
      </c>
      <c r="Q3879" s="0" t="n">
        <f aca="false">_xlfn.UNICODE(B3879)</f>
        <v>77</v>
      </c>
      <c r="R3879" s="0" t="str">
        <f aca="false">IF(MIDB(B3879,1,10)="Candidatus",MIDB(B3879,FIND(" ",B3879,1)+1,FIND(" ",B3879,12)-FIND(" ",B3879,1)),IF(AND(Q3879&gt;=65,Q3879&lt;=90),MIDB(B3879,1,FIND(" ",B3879,1)),"-"))</f>
        <v>Marinovum </v>
      </c>
      <c r="S3879" s="0" t="str">
        <f aca="false">IF(MIDB(B3879,1,10)="Candidatus",MIDB(B3879,FIND(" ",B3879,12)+1,IFERROR(FIND(" ",B3879,FIND(" ",B3879,12)+1),LEN(B3879))-FIND(" ",B3879,12)),IF(AND(Q3879&gt;=65,Q3879&lt;=90),MIDB(B3879,FIND(" ",B3879,1),IFERROR(FIND(" ",B3879,FIND(" ",B3879,1)+1),LEN(B3879)+1)-FIND(" ",B3879,1)),"-"))</f>
        <v> algicola</v>
      </c>
      <c r="T3879" s="0" t="n">
        <v>1</v>
      </c>
    </row>
    <row r="3880" customFormat="false" ht="12.8" hidden="false" customHeight="false" outlineLevel="0" collapsed="false">
      <c r="A3880" s="0" t="n">
        <v>3879</v>
      </c>
      <c r="B3880" s="0" t="s">
        <v>16897</v>
      </c>
      <c r="C3880" s="0" t="s">
        <v>21</v>
      </c>
      <c r="D3880" s="0" t="s">
        <v>4402</v>
      </c>
      <c r="E3880" s="0" t="s">
        <v>4403</v>
      </c>
      <c r="F3880" s="0" t="s">
        <v>16898</v>
      </c>
      <c r="G3880" s="0" t="s">
        <v>16899</v>
      </c>
      <c r="H3880" s="0" t="s">
        <v>16900</v>
      </c>
      <c r="I3880" s="1" t="n">
        <v>4.916</v>
      </c>
      <c r="J3880" s="2" t="s">
        <v>16901</v>
      </c>
      <c r="K3880" s="2" t="s">
        <v>44</v>
      </c>
      <c r="L3880" s="0" t="s">
        <v>29</v>
      </c>
      <c r="M3880" s="0" t="s">
        <v>29</v>
      </c>
      <c r="N3880" s="0" t="s">
        <v>29</v>
      </c>
      <c r="O3880" s="2" t="s">
        <v>44</v>
      </c>
      <c r="P3880" s="0" t="s">
        <v>29</v>
      </c>
      <c r="Q3880" s="0" t="n">
        <f aca="false">_xlfn.UNICODE(B3880)</f>
        <v>77</v>
      </c>
      <c r="R3880" s="0" t="str">
        <f aca="false">IF(MIDB(B3880,1,10)="Candidatus",MIDB(B3880,FIND(" ",B3880,1)+1,FIND(" ",B3880,12)-FIND(" ",B3880,1)),IF(AND(Q3880&gt;=65,Q3880&lt;=90),MIDB(B3880,1,FIND(" ",B3880,1)),"-"))</f>
        <v>Marivirga </v>
      </c>
      <c r="S3880" s="0" t="str">
        <f aca="false">IF(MIDB(B3880,1,10)="Candidatus",MIDB(B3880,FIND(" ",B3880,12)+1,IFERROR(FIND(" ",B3880,FIND(" ",B3880,12)+1),LEN(B3880))-FIND(" ",B3880,12)),IF(AND(Q3880&gt;=65,Q3880&lt;=90),MIDB(B3880,FIND(" ",B3880,1),IFERROR(FIND(" ",B3880,FIND(" ",B3880,1)+1),LEN(B3880)+1)-FIND(" ",B3880,1)),"-"))</f>
        <v> tractuosa</v>
      </c>
      <c r="T3880" s="0" t="n">
        <v>1</v>
      </c>
    </row>
    <row r="3881" customFormat="false" ht="12.8" hidden="false" customHeight="false" outlineLevel="0" collapsed="false">
      <c r="A3881" s="0" t="n">
        <v>3880</v>
      </c>
      <c r="B3881" s="0" t="s">
        <v>16902</v>
      </c>
      <c r="C3881" s="0" t="s">
        <v>21</v>
      </c>
      <c r="D3881" s="0" t="s">
        <v>90</v>
      </c>
      <c r="E3881" s="0" t="s">
        <v>459</v>
      </c>
      <c r="F3881" s="0" t="s">
        <v>9846</v>
      </c>
      <c r="G3881" s="0" t="s">
        <v>29</v>
      </c>
      <c r="H3881" s="0" t="s">
        <v>16903</v>
      </c>
      <c r="I3881" s="1" t="n">
        <v>14.623</v>
      </c>
      <c r="J3881" s="2" t="s">
        <v>16904</v>
      </c>
      <c r="K3881" s="2" t="s">
        <v>129</v>
      </c>
      <c r="L3881" s="0" t="s">
        <v>29</v>
      </c>
      <c r="M3881" s="0" t="s">
        <v>29</v>
      </c>
      <c r="N3881" s="0" t="s">
        <v>29</v>
      </c>
      <c r="O3881" s="2" t="s">
        <v>287</v>
      </c>
      <c r="P3881" s="2" t="s">
        <v>45</v>
      </c>
      <c r="Q3881" s="0" t="n">
        <f aca="false">_xlfn.UNICODE(B3881)</f>
        <v>77</v>
      </c>
      <c r="R3881" s="0" t="str">
        <f aca="false">IF(MIDB(B3881,1,10)="Candidatus",MIDB(B3881,FIND(" ",B3881,1)+1,FIND(" ",B3881,12)-FIND(" ",B3881,1)),IF(AND(Q3881&gt;=65,Q3881&lt;=90),MIDB(B3881,1,FIND(" ",B3881,1)),"-"))</f>
        <v>Massilia </v>
      </c>
      <c r="S3881" s="0" t="str">
        <f aca="false">IF(MIDB(B3881,1,10)="Candidatus",MIDB(B3881,FIND(" ",B3881,12)+1,IFERROR(FIND(" ",B3881,FIND(" ",B3881,12)+1),LEN(B3881))-FIND(" ",B3881,12)),IF(AND(Q3881&gt;=65,Q3881&lt;=90),MIDB(B3881,FIND(" ",B3881,1),IFERROR(FIND(" ",B3881,FIND(" ",B3881,1)+1),LEN(B3881)+1)-FIND(" ",B3881,1)),"-"))</f>
        <v> sp.</v>
      </c>
      <c r="T3881" s="0" t="n">
        <v>1</v>
      </c>
    </row>
    <row r="3882" customFormat="false" ht="12.8" hidden="false" customHeight="false" outlineLevel="0" collapsed="false">
      <c r="A3882" s="0" t="n">
        <v>3881</v>
      </c>
      <c r="B3882" s="0" t="s">
        <v>16902</v>
      </c>
      <c r="C3882" s="0" t="s">
        <v>21</v>
      </c>
      <c r="D3882" s="0" t="s">
        <v>90</v>
      </c>
      <c r="E3882" s="0" t="s">
        <v>459</v>
      </c>
      <c r="F3882" s="0" t="s">
        <v>9850</v>
      </c>
      <c r="G3882" s="0" t="s">
        <v>29</v>
      </c>
      <c r="H3882" s="0" t="s">
        <v>16905</v>
      </c>
      <c r="I3882" s="1" t="n">
        <v>203.106</v>
      </c>
      <c r="J3882" s="2" t="s">
        <v>16906</v>
      </c>
      <c r="K3882" s="2" t="s">
        <v>2912</v>
      </c>
      <c r="L3882" s="0" t="s">
        <v>29</v>
      </c>
      <c r="M3882" s="0" t="s">
        <v>29</v>
      </c>
      <c r="N3882" s="0" t="s">
        <v>29</v>
      </c>
      <c r="O3882" s="2" t="s">
        <v>2482</v>
      </c>
      <c r="P3882" s="2" t="s">
        <v>912</v>
      </c>
      <c r="Q3882" s="0" t="n">
        <f aca="false">_xlfn.UNICODE(B3882)</f>
        <v>77</v>
      </c>
      <c r="R3882" s="0" t="str">
        <f aca="false">IF(MIDB(B3882,1,10)="Candidatus",MIDB(B3882,FIND(" ",B3882,1)+1,FIND(" ",B3882,12)-FIND(" ",B3882,1)),IF(AND(Q3882&gt;=65,Q3882&lt;=90),MIDB(B3882,1,FIND(" ",B3882,1)),"-"))</f>
        <v>Massilia </v>
      </c>
      <c r="S3882" s="0" t="str">
        <f aca="false">IF(MIDB(B3882,1,10)="Candidatus",MIDB(B3882,FIND(" ",B3882,12)+1,IFERROR(FIND(" ",B3882,FIND(" ",B3882,12)+1),LEN(B3882))-FIND(" ",B3882,12)),IF(AND(Q3882&gt;=65,Q3882&lt;=90),MIDB(B3882,FIND(" ",B3882,1),IFERROR(FIND(" ",B3882,FIND(" ",B3882,1)+1),LEN(B3882)+1)-FIND(" ",B3882,1)),"-"))</f>
        <v> sp.</v>
      </c>
      <c r="T3882" s="0" t="n">
        <v>1</v>
      </c>
    </row>
    <row r="3883" customFormat="false" ht="12.8" hidden="false" customHeight="false" outlineLevel="0" collapsed="false">
      <c r="A3883" s="0" t="n">
        <v>3882</v>
      </c>
      <c r="B3883" s="0" t="s">
        <v>16907</v>
      </c>
      <c r="C3883" s="0" t="s">
        <v>21</v>
      </c>
      <c r="D3883" s="0" t="s">
        <v>9139</v>
      </c>
      <c r="E3883" s="0" t="s">
        <v>9140</v>
      </c>
      <c r="F3883" s="0" t="s">
        <v>16908</v>
      </c>
      <c r="G3883" s="0" t="s">
        <v>16909</v>
      </c>
      <c r="H3883" s="0" t="s">
        <v>16910</v>
      </c>
      <c r="I3883" s="1" t="n">
        <v>124.421</v>
      </c>
      <c r="J3883" s="2" t="s">
        <v>16911</v>
      </c>
      <c r="K3883" s="2" t="s">
        <v>1156</v>
      </c>
      <c r="L3883" s="0" t="s">
        <v>29</v>
      </c>
      <c r="M3883" s="0" t="s">
        <v>29</v>
      </c>
      <c r="N3883" s="0" t="s">
        <v>29</v>
      </c>
      <c r="O3883" s="2" t="s">
        <v>1163</v>
      </c>
      <c r="P3883" s="2" t="s">
        <v>46</v>
      </c>
      <c r="Q3883" s="0" t="n">
        <f aca="false">_xlfn.UNICODE(B3883)</f>
        <v>77</v>
      </c>
      <c r="R3883" s="0" t="str">
        <f aca="false">IF(MIDB(B3883,1,10)="Candidatus",MIDB(B3883,FIND(" ",B3883,1)+1,FIND(" ",B3883,12)-FIND(" ",B3883,1)),IF(AND(Q3883&gt;=65,Q3883&lt;=90),MIDB(B3883,1,FIND(" ",B3883,1)),"-"))</f>
        <v>Meiothermus </v>
      </c>
      <c r="S3883" s="0" t="str">
        <f aca="false">IF(MIDB(B3883,1,10)="Candidatus",MIDB(B3883,FIND(" ",B3883,12)+1,IFERROR(FIND(" ",B3883,FIND(" ",B3883,12)+1),LEN(B3883))-FIND(" ",B3883,12)),IF(AND(Q3883&gt;=65,Q3883&lt;=90),MIDB(B3883,FIND(" ",B3883,1),IFERROR(FIND(" ",B3883,FIND(" ",B3883,1)+1),LEN(B3883)+1)-FIND(" ",B3883,1)),"-"))</f>
        <v> silvanus</v>
      </c>
      <c r="T3883" s="0" t="n">
        <v>1</v>
      </c>
    </row>
    <row r="3884" customFormat="false" ht="12.8" hidden="false" customHeight="false" outlineLevel="0" collapsed="false">
      <c r="A3884" s="0" t="n">
        <v>3883</v>
      </c>
      <c r="B3884" s="0" t="s">
        <v>16907</v>
      </c>
      <c r="C3884" s="0" t="s">
        <v>21</v>
      </c>
      <c r="D3884" s="0" t="s">
        <v>9139</v>
      </c>
      <c r="E3884" s="0" t="s">
        <v>9140</v>
      </c>
      <c r="F3884" s="0" t="s">
        <v>16912</v>
      </c>
      <c r="G3884" s="0" t="s">
        <v>16913</v>
      </c>
      <c r="H3884" s="0" t="s">
        <v>16914</v>
      </c>
      <c r="I3884" s="1" t="n">
        <v>347.854</v>
      </c>
      <c r="J3884" s="2" t="s">
        <v>16915</v>
      </c>
      <c r="K3884" s="2" t="s">
        <v>2495</v>
      </c>
      <c r="L3884" s="0" t="s">
        <v>29</v>
      </c>
      <c r="M3884" s="0" t="s">
        <v>29</v>
      </c>
      <c r="N3884" s="0" t="s">
        <v>29</v>
      </c>
      <c r="O3884" s="2" t="s">
        <v>6666</v>
      </c>
      <c r="P3884" s="2" t="s">
        <v>1598</v>
      </c>
      <c r="Q3884" s="0" t="n">
        <f aca="false">_xlfn.UNICODE(B3884)</f>
        <v>77</v>
      </c>
      <c r="R3884" s="0" t="str">
        <f aca="false">IF(MIDB(B3884,1,10)="Candidatus",MIDB(B3884,FIND(" ",B3884,1)+1,FIND(" ",B3884,12)-FIND(" ",B3884,1)),IF(AND(Q3884&gt;=65,Q3884&lt;=90),MIDB(B3884,1,FIND(" ",B3884,1)),"-"))</f>
        <v>Meiothermus </v>
      </c>
      <c r="S3884" s="0" t="str">
        <f aca="false">IF(MIDB(B3884,1,10)="Candidatus",MIDB(B3884,FIND(" ",B3884,12)+1,IFERROR(FIND(" ",B3884,FIND(" ",B3884,12)+1),LEN(B3884))-FIND(" ",B3884,12)),IF(AND(Q3884&gt;=65,Q3884&lt;=90),MIDB(B3884,FIND(" ",B3884,1),IFERROR(FIND(" ",B3884,FIND(" ",B3884,1)+1),LEN(B3884)+1)-FIND(" ",B3884,1)),"-"))</f>
        <v> silvanus</v>
      </c>
      <c r="T3884" s="0" t="n">
        <v>1</v>
      </c>
    </row>
    <row r="3885" customFormat="false" ht="12.8" hidden="false" customHeight="false" outlineLevel="0" collapsed="false">
      <c r="A3885" s="0" t="n">
        <v>3884</v>
      </c>
      <c r="B3885" s="0" t="s">
        <v>16916</v>
      </c>
      <c r="C3885" s="0" t="s">
        <v>21</v>
      </c>
      <c r="D3885" s="0" t="s">
        <v>54</v>
      </c>
      <c r="E3885" s="0" t="s">
        <v>1822</v>
      </c>
      <c r="F3885" s="0" t="s">
        <v>16917</v>
      </c>
      <c r="G3885" s="0" t="s">
        <v>16918</v>
      </c>
      <c r="H3885" s="0" t="s">
        <v>16919</v>
      </c>
      <c r="I3885" s="1" t="n">
        <v>19.43</v>
      </c>
      <c r="J3885" s="2" t="s">
        <v>16920</v>
      </c>
      <c r="K3885" s="2" t="s">
        <v>82</v>
      </c>
      <c r="L3885" s="0" t="s">
        <v>29</v>
      </c>
      <c r="M3885" s="0" t="s">
        <v>29</v>
      </c>
      <c r="N3885" s="0" t="s">
        <v>29</v>
      </c>
      <c r="O3885" s="2" t="s">
        <v>118</v>
      </c>
      <c r="P3885" s="2" t="s">
        <v>46</v>
      </c>
      <c r="Q3885" s="0" t="n">
        <f aca="false">_xlfn.UNICODE(B3885)</f>
        <v>77</v>
      </c>
      <c r="R3885" s="0" t="str">
        <f aca="false">IF(MIDB(B3885,1,10)="Candidatus",MIDB(B3885,FIND(" ",B3885,1)+1,FIND(" ",B3885,12)-FIND(" ",B3885,1)),IF(AND(Q3885&gt;=65,Q3885&lt;=90),MIDB(B3885,1,FIND(" ",B3885,1)),"-"))</f>
        <v>Melissococcus </v>
      </c>
      <c r="S3885" s="0" t="str">
        <f aca="false">IF(MIDB(B3885,1,10)="Candidatus",MIDB(B3885,FIND(" ",B3885,12)+1,IFERROR(FIND(" ",B3885,FIND(" ",B3885,12)+1),LEN(B3885))-FIND(" ",B3885,12)),IF(AND(Q3885&gt;=65,Q3885&lt;=90),MIDB(B3885,FIND(" ",B3885,1),IFERROR(FIND(" ",B3885,FIND(" ",B3885,1)+1),LEN(B3885)+1)-FIND(" ",B3885,1)),"-"))</f>
        <v> plutonius</v>
      </c>
      <c r="T3885" s="0" t="n">
        <v>1</v>
      </c>
    </row>
    <row r="3886" customFormat="false" ht="12.8" hidden="false" customHeight="false" outlineLevel="0" collapsed="false">
      <c r="A3886" s="0" t="n">
        <v>3885</v>
      </c>
      <c r="B3886" s="0" t="s">
        <v>16921</v>
      </c>
      <c r="C3886" s="0" t="s">
        <v>21</v>
      </c>
      <c r="D3886" s="0" t="s">
        <v>54</v>
      </c>
      <c r="E3886" s="0" t="s">
        <v>1822</v>
      </c>
      <c r="F3886" s="0" t="s">
        <v>16922</v>
      </c>
      <c r="G3886" s="0" t="s">
        <v>16923</v>
      </c>
      <c r="H3886" s="0" t="s">
        <v>16924</v>
      </c>
      <c r="I3886" s="1" t="n">
        <v>42.705</v>
      </c>
      <c r="J3886" s="2" t="s">
        <v>16925</v>
      </c>
      <c r="K3886" s="2" t="s">
        <v>653</v>
      </c>
      <c r="L3886" s="0" t="s">
        <v>29</v>
      </c>
      <c r="M3886" s="0" t="s">
        <v>29</v>
      </c>
      <c r="N3886" s="0" t="s">
        <v>29</v>
      </c>
      <c r="O3886" s="2" t="s">
        <v>1980</v>
      </c>
      <c r="P3886" s="2" t="s">
        <v>88</v>
      </c>
      <c r="Q3886" s="0" t="n">
        <f aca="false">_xlfn.UNICODE(B3886)</f>
        <v>77</v>
      </c>
      <c r="R3886" s="0" t="str">
        <f aca="false">IF(MIDB(B3886,1,10)="Candidatus",MIDB(B3886,FIND(" ",B3886,1)+1,FIND(" ",B3886,12)-FIND(" ",B3886,1)),IF(AND(Q3886&gt;=65,Q3886&lt;=90),MIDB(B3886,1,FIND(" ",B3886,1)),"-"))</f>
        <v>Melissococcus </v>
      </c>
      <c r="S3886" s="0" t="str">
        <f aca="false">IF(MIDB(B3886,1,10)="Candidatus",MIDB(B3886,FIND(" ",B3886,12)+1,IFERROR(FIND(" ",B3886,FIND(" ",B3886,12)+1),LEN(B3886))-FIND(" ",B3886,12)),IF(AND(Q3886&gt;=65,Q3886&lt;=90),MIDB(B3886,FIND(" ",B3886,1),IFERROR(FIND(" ",B3886,FIND(" ",B3886,1)+1),LEN(B3886)+1)-FIND(" ",B3886,1)),"-"))</f>
        <v> plutonius</v>
      </c>
      <c r="T3886" s="0" t="n">
        <v>1</v>
      </c>
    </row>
    <row r="3887" customFormat="false" ht="12.8" hidden="false" customHeight="false" outlineLevel="0" collapsed="false">
      <c r="A3887" s="0" t="n">
        <v>3886</v>
      </c>
      <c r="B3887" s="0" t="s">
        <v>16926</v>
      </c>
      <c r="C3887" s="0" t="s">
        <v>21</v>
      </c>
      <c r="D3887" s="0" t="s">
        <v>54</v>
      </c>
      <c r="E3887" s="0" t="s">
        <v>1822</v>
      </c>
      <c r="F3887" s="0" t="s">
        <v>16927</v>
      </c>
      <c r="G3887" s="0" t="s">
        <v>16928</v>
      </c>
      <c r="H3887" s="0" t="s">
        <v>16929</v>
      </c>
      <c r="I3887" s="1" t="n">
        <v>177.718</v>
      </c>
      <c r="J3887" s="2" t="s">
        <v>16930</v>
      </c>
      <c r="K3887" s="2" t="s">
        <v>1156</v>
      </c>
      <c r="L3887" s="0" t="s">
        <v>29</v>
      </c>
      <c r="M3887" s="0" t="s">
        <v>29</v>
      </c>
      <c r="N3887" s="0" t="s">
        <v>29</v>
      </c>
      <c r="O3887" s="2" t="s">
        <v>214</v>
      </c>
      <c r="P3887" s="2" t="s">
        <v>96</v>
      </c>
      <c r="Q3887" s="0" t="n">
        <f aca="false">_xlfn.UNICODE(B3887)</f>
        <v>77</v>
      </c>
      <c r="R3887" s="0" t="str">
        <f aca="false">IF(MIDB(B3887,1,10)="Candidatus",MIDB(B3887,FIND(" ",B3887,1)+1,FIND(" ",B3887,12)-FIND(" ",B3887,1)),IF(AND(Q3887&gt;=65,Q3887&lt;=90),MIDB(B3887,1,FIND(" ",B3887,1)),"-"))</f>
        <v>Melissococcus </v>
      </c>
      <c r="S3887" s="0" t="str">
        <f aca="false">IF(MIDB(B3887,1,10)="Candidatus",MIDB(B3887,FIND(" ",B3887,12)+1,IFERROR(FIND(" ",B3887,FIND(" ",B3887,12)+1),LEN(B3887))-FIND(" ",B3887,12)),IF(AND(Q3887&gt;=65,Q3887&lt;=90),MIDB(B3887,FIND(" ",B3887,1),IFERROR(FIND(" ",B3887,FIND(" ",B3887,1)+1),LEN(B3887)+1)-FIND(" ",B3887,1)),"-"))</f>
        <v> plutonius</v>
      </c>
      <c r="T3887" s="0" t="n">
        <v>1</v>
      </c>
    </row>
    <row r="3888" customFormat="false" ht="12.8" hidden="false" customHeight="false" outlineLevel="0" collapsed="false">
      <c r="A3888" s="0" t="n">
        <v>3887</v>
      </c>
      <c r="B3888" s="0" t="s">
        <v>16931</v>
      </c>
      <c r="C3888" s="0" t="s">
        <v>21</v>
      </c>
      <c r="D3888" s="0" t="s">
        <v>90</v>
      </c>
      <c r="E3888" s="0" t="s">
        <v>217</v>
      </c>
      <c r="F3888" s="0" t="s">
        <v>16932</v>
      </c>
      <c r="G3888" s="0" t="s">
        <v>16933</v>
      </c>
      <c r="H3888" s="0" t="s">
        <v>16934</v>
      </c>
      <c r="I3888" s="1" t="n">
        <v>425.539</v>
      </c>
      <c r="J3888" s="2" t="s">
        <v>16935</v>
      </c>
      <c r="K3888" s="2" t="s">
        <v>16936</v>
      </c>
      <c r="L3888" s="0" t="s">
        <v>29</v>
      </c>
      <c r="M3888" s="0" t="s">
        <v>29</v>
      </c>
      <c r="N3888" s="0" t="s">
        <v>29</v>
      </c>
      <c r="O3888" s="2" t="s">
        <v>13177</v>
      </c>
      <c r="P3888" s="2" t="s">
        <v>1898</v>
      </c>
      <c r="Q3888" s="0" t="n">
        <f aca="false">_xlfn.UNICODE(B3888)</f>
        <v>77</v>
      </c>
      <c r="R3888" s="0" t="str">
        <f aca="false">IF(MIDB(B3888,1,10)="Candidatus",MIDB(B3888,FIND(" ",B3888,1)+1,FIND(" ",B3888,12)-FIND(" ",B3888,1)),IF(AND(Q3888&gt;=65,Q3888&lt;=90),MIDB(B3888,1,FIND(" ",B3888,1)),"-"))</f>
        <v>Mesorhizobium </v>
      </c>
      <c r="S3888" s="0" t="str">
        <f aca="false">IF(MIDB(B3888,1,10)="Candidatus",MIDB(B3888,FIND(" ",B3888,12)+1,IFERROR(FIND(" ",B3888,FIND(" ",B3888,12)+1),LEN(B3888))-FIND(" ",B3888,12)),IF(AND(Q3888&gt;=65,Q3888&lt;=90),MIDB(B3888,FIND(" ",B3888,1),IFERROR(FIND(" ",B3888,FIND(" ",B3888,1)+1),LEN(B3888)+1)-FIND(" ",B3888,1)),"-"))</f>
        <v> ciceri</v>
      </c>
      <c r="T3888" s="0" t="n">
        <v>1</v>
      </c>
    </row>
    <row r="3889" customFormat="false" ht="12.8" hidden="false" customHeight="false" outlineLevel="0" collapsed="false">
      <c r="A3889" s="0" t="n">
        <v>3888</v>
      </c>
      <c r="B3889" s="0" t="s">
        <v>16937</v>
      </c>
      <c r="C3889" s="0" t="s">
        <v>21</v>
      </c>
      <c r="D3889" s="0" t="s">
        <v>90</v>
      </c>
      <c r="E3889" s="0" t="s">
        <v>217</v>
      </c>
      <c r="F3889" s="0" t="s">
        <v>16938</v>
      </c>
      <c r="G3889" s="0" t="s">
        <v>16939</v>
      </c>
      <c r="H3889" s="0" t="s">
        <v>16940</v>
      </c>
      <c r="I3889" s="1" t="n">
        <v>323.475</v>
      </c>
      <c r="J3889" s="2" t="s">
        <v>16941</v>
      </c>
      <c r="K3889" s="2" t="s">
        <v>3304</v>
      </c>
      <c r="L3889" s="0" t="s">
        <v>29</v>
      </c>
      <c r="M3889" s="0" t="s">
        <v>29</v>
      </c>
      <c r="N3889" s="0" t="s">
        <v>29</v>
      </c>
      <c r="O3889" s="2" t="s">
        <v>3333</v>
      </c>
      <c r="P3889" s="2" t="s">
        <v>2508</v>
      </c>
      <c r="Q3889" s="0" t="n">
        <f aca="false">_xlfn.UNICODE(B3889)</f>
        <v>77</v>
      </c>
      <c r="R3889" s="0" t="str">
        <f aca="false">IF(MIDB(B3889,1,10)="Candidatus",MIDB(B3889,FIND(" ",B3889,1)+1,FIND(" ",B3889,12)-FIND(" ",B3889,1)),IF(AND(Q3889&gt;=65,Q3889&lt;=90),MIDB(B3889,1,FIND(" ",B3889,1)),"-"))</f>
        <v>Mesorhizobium </v>
      </c>
      <c r="S3889" s="0" t="str">
        <f aca="false">IF(MIDB(B3889,1,10)="Candidatus",MIDB(B3889,FIND(" ",B3889,12)+1,IFERROR(FIND(" ",B3889,FIND(" ",B3889,12)+1),LEN(B3889))-FIND(" ",B3889,12)),IF(AND(Q3889&gt;=65,Q3889&lt;=90),MIDB(B3889,FIND(" ",B3889,1),IFERROR(FIND(" ",B3889,FIND(" ",B3889,1)+1),LEN(B3889)+1)-FIND(" ",B3889,1)),"-"))</f>
        <v> huakuii</v>
      </c>
      <c r="T3889" s="0" t="n">
        <v>1</v>
      </c>
    </row>
    <row r="3890" customFormat="false" ht="12.8" hidden="false" customHeight="false" outlineLevel="0" collapsed="false">
      <c r="A3890" s="0" t="n">
        <v>3889</v>
      </c>
      <c r="B3890" s="0" t="s">
        <v>16937</v>
      </c>
      <c r="C3890" s="0" t="s">
        <v>21</v>
      </c>
      <c r="D3890" s="0" t="s">
        <v>90</v>
      </c>
      <c r="E3890" s="0" t="s">
        <v>217</v>
      </c>
      <c r="F3890" s="0" t="s">
        <v>16942</v>
      </c>
      <c r="G3890" s="0" t="s">
        <v>16943</v>
      </c>
      <c r="H3890" s="0" t="s">
        <v>16944</v>
      </c>
      <c r="I3890" s="1" t="n">
        <v>193.835</v>
      </c>
      <c r="J3890" s="2" t="s">
        <v>16945</v>
      </c>
      <c r="K3890" s="2" t="s">
        <v>214</v>
      </c>
      <c r="L3890" s="0" t="s">
        <v>29</v>
      </c>
      <c r="M3890" s="0" t="s">
        <v>29</v>
      </c>
      <c r="N3890" s="0" t="s">
        <v>29</v>
      </c>
      <c r="O3890" s="2" t="s">
        <v>343</v>
      </c>
      <c r="P3890" s="2" t="s">
        <v>4325</v>
      </c>
      <c r="Q3890" s="0" t="n">
        <f aca="false">_xlfn.UNICODE(B3890)</f>
        <v>77</v>
      </c>
      <c r="R3890" s="0" t="str">
        <f aca="false">IF(MIDB(B3890,1,10)="Candidatus",MIDB(B3890,FIND(" ",B3890,1)+1,FIND(" ",B3890,12)-FIND(" ",B3890,1)),IF(AND(Q3890&gt;=65,Q3890&lt;=90),MIDB(B3890,1,FIND(" ",B3890,1)),"-"))</f>
        <v>Mesorhizobium </v>
      </c>
      <c r="S3890" s="0" t="str">
        <f aca="false">IF(MIDB(B3890,1,10)="Candidatus",MIDB(B3890,FIND(" ",B3890,12)+1,IFERROR(FIND(" ",B3890,FIND(" ",B3890,12)+1),LEN(B3890))-FIND(" ",B3890,12)),IF(AND(Q3890&gt;=65,Q3890&lt;=90),MIDB(B3890,FIND(" ",B3890,1),IFERROR(FIND(" ",B3890,FIND(" ",B3890,1)+1),LEN(B3890)+1)-FIND(" ",B3890,1)),"-"))</f>
        <v> huakuii</v>
      </c>
      <c r="T3890" s="0" t="n">
        <v>1</v>
      </c>
    </row>
    <row r="3891" customFormat="false" ht="12.8" hidden="false" customHeight="false" outlineLevel="0" collapsed="false">
      <c r="A3891" s="0" t="n">
        <v>3890</v>
      </c>
      <c r="B3891" s="0" t="s">
        <v>16946</v>
      </c>
      <c r="C3891" s="0" t="s">
        <v>21</v>
      </c>
      <c r="D3891" s="0" t="s">
        <v>90</v>
      </c>
      <c r="E3891" s="0" t="s">
        <v>217</v>
      </c>
      <c r="F3891" s="0" t="s">
        <v>16947</v>
      </c>
      <c r="G3891" s="0" t="s">
        <v>16948</v>
      </c>
      <c r="H3891" s="0" t="s">
        <v>16949</v>
      </c>
      <c r="I3891" s="1" t="n">
        <v>351.911</v>
      </c>
      <c r="J3891" s="2" t="s">
        <v>16950</v>
      </c>
      <c r="K3891" s="2" t="s">
        <v>7922</v>
      </c>
      <c r="L3891" s="0" t="s">
        <v>29</v>
      </c>
      <c r="M3891" s="0" t="s">
        <v>29</v>
      </c>
      <c r="N3891" s="0" t="s">
        <v>29</v>
      </c>
      <c r="O3891" s="2" t="s">
        <v>7803</v>
      </c>
      <c r="P3891" s="2" t="s">
        <v>680</v>
      </c>
      <c r="Q3891" s="0" t="n">
        <f aca="false">_xlfn.UNICODE(B3891)</f>
        <v>77</v>
      </c>
      <c r="R3891" s="0" t="str">
        <f aca="false">IF(MIDB(B3891,1,10)="Candidatus",MIDB(B3891,FIND(" ",B3891,1)+1,FIND(" ",B3891,12)-FIND(" ",B3891,1)),IF(AND(Q3891&gt;=65,Q3891&lt;=90),MIDB(B3891,1,FIND(" ",B3891,1)),"-"))</f>
        <v>Mesorhizobium </v>
      </c>
      <c r="S3891" s="0" t="str">
        <f aca="false">IF(MIDB(B3891,1,10)="Candidatus",MIDB(B3891,FIND(" ",B3891,12)+1,IFERROR(FIND(" ",B3891,FIND(" ",B3891,12)+1),LEN(B3891))-FIND(" ",B3891,12)),IF(AND(Q3891&gt;=65,Q3891&lt;=90),MIDB(B3891,FIND(" ",B3891,1),IFERROR(FIND(" ",B3891,FIND(" ",B3891,1)+1),LEN(B3891)+1)-FIND(" ",B3891,1)),"-"))</f>
        <v> loti</v>
      </c>
      <c r="T3891" s="0" t="n">
        <v>1</v>
      </c>
    </row>
    <row r="3892" customFormat="false" ht="12.8" hidden="false" customHeight="false" outlineLevel="0" collapsed="false">
      <c r="A3892" s="0" t="n">
        <v>3891</v>
      </c>
      <c r="B3892" s="0" t="s">
        <v>16946</v>
      </c>
      <c r="C3892" s="0" t="s">
        <v>21</v>
      </c>
      <c r="D3892" s="0" t="s">
        <v>90</v>
      </c>
      <c r="E3892" s="0" t="s">
        <v>217</v>
      </c>
      <c r="F3892" s="0" t="s">
        <v>16951</v>
      </c>
      <c r="G3892" s="0" t="s">
        <v>16952</v>
      </c>
      <c r="H3892" s="0" t="s">
        <v>16953</v>
      </c>
      <c r="I3892" s="1" t="n">
        <v>208.315</v>
      </c>
      <c r="J3892" s="2" t="s">
        <v>16954</v>
      </c>
      <c r="K3892" s="2" t="s">
        <v>711</v>
      </c>
      <c r="L3892" s="0" t="s">
        <v>29</v>
      </c>
      <c r="M3892" s="0" t="s">
        <v>29</v>
      </c>
      <c r="N3892" s="0" t="s">
        <v>29</v>
      </c>
      <c r="O3892" s="2" t="s">
        <v>622</v>
      </c>
      <c r="P3892" s="2" t="s">
        <v>497</v>
      </c>
      <c r="Q3892" s="0" t="n">
        <f aca="false">_xlfn.UNICODE(B3892)</f>
        <v>77</v>
      </c>
      <c r="R3892" s="0" t="str">
        <f aca="false">IF(MIDB(B3892,1,10)="Candidatus",MIDB(B3892,FIND(" ",B3892,1)+1,FIND(" ",B3892,12)-FIND(" ",B3892,1)),IF(AND(Q3892&gt;=65,Q3892&lt;=90),MIDB(B3892,1,FIND(" ",B3892,1)),"-"))</f>
        <v>Mesorhizobium </v>
      </c>
      <c r="S3892" s="0" t="str">
        <f aca="false">IF(MIDB(B3892,1,10)="Candidatus",MIDB(B3892,FIND(" ",B3892,12)+1,IFERROR(FIND(" ",B3892,FIND(" ",B3892,12)+1),LEN(B3892))-FIND(" ",B3892,12)),IF(AND(Q3892&gt;=65,Q3892&lt;=90),MIDB(B3892,FIND(" ",B3892,1),IFERROR(FIND(" ",B3892,FIND(" ",B3892,1)+1),LEN(B3892)+1)-FIND(" ",B3892,1)),"-"))</f>
        <v> loti</v>
      </c>
      <c r="T3892" s="0" t="n">
        <v>1</v>
      </c>
    </row>
    <row r="3893" customFormat="false" ht="12.8" hidden="false" customHeight="false" outlineLevel="0" collapsed="false">
      <c r="A3893" s="0" t="n">
        <v>3892</v>
      </c>
      <c r="B3893" s="0" t="s">
        <v>16955</v>
      </c>
      <c r="C3893" s="0" t="s">
        <v>21</v>
      </c>
      <c r="D3893" s="0" t="s">
        <v>16821</v>
      </c>
      <c r="E3893" s="0" t="s">
        <v>16821</v>
      </c>
      <c r="F3893" s="0" t="s">
        <v>16956</v>
      </c>
      <c r="G3893" s="0" t="s">
        <v>16957</v>
      </c>
      <c r="H3893" s="0" t="s">
        <v>16958</v>
      </c>
      <c r="I3893" s="1" t="n">
        <v>1.724</v>
      </c>
      <c r="J3893" s="2" t="s">
        <v>16959</v>
      </c>
      <c r="K3893" s="2" t="s">
        <v>88</v>
      </c>
      <c r="L3893" s="0" t="s">
        <v>29</v>
      </c>
      <c r="M3893" s="0" t="s">
        <v>29</v>
      </c>
      <c r="N3893" s="0" t="s">
        <v>29</v>
      </c>
      <c r="O3893" s="2" t="s">
        <v>88</v>
      </c>
      <c r="P3893" s="0" t="s">
        <v>29</v>
      </c>
      <c r="Q3893" s="0" t="n">
        <f aca="false">_xlfn.UNICODE(B3893)</f>
        <v>77</v>
      </c>
      <c r="R3893" s="0" t="str">
        <f aca="false">IF(MIDB(B3893,1,10)="Candidatus",MIDB(B3893,FIND(" ",B3893,1)+1,FIND(" ",B3893,12)-FIND(" ",B3893,1)),IF(AND(Q3893&gt;=65,Q3893&lt;=90),MIDB(B3893,1,FIND(" ",B3893,1)),"-"))</f>
        <v>Mesotoga </v>
      </c>
      <c r="S3893" s="0" t="str">
        <f aca="false">IF(MIDB(B3893,1,10)="Candidatus",MIDB(B3893,FIND(" ",B3893,12)+1,IFERROR(FIND(" ",B3893,FIND(" ",B3893,12)+1),LEN(B3893))-FIND(" ",B3893,12)),IF(AND(Q3893&gt;=65,Q3893&lt;=90),MIDB(B3893,FIND(" ",B3893,1),IFERROR(FIND(" ",B3893,FIND(" ",B3893,1)+1),LEN(B3893)+1)-FIND(" ",B3893,1)),"-"))</f>
        <v> prima</v>
      </c>
      <c r="T3893" s="0" t="n">
        <v>1</v>
      </c>
    </row>
    <row r="3894" customFormat="false" ht="12.8" hidden="false" customHeight="false" outlineLevel="0" collapsed="false">
      <c r="A3894" s="0" t="n">
        <v>3893</v>
      </c>
      <c r="B3894" s="0" t="s">
        <v>16960</v>
      </c>
      <c r="C3894" s="0" t="s">
        <v>490</v>
      </c>
      <c r="D3894" s="0" t="s">
        <v>2048</v>
      </c>
      <c r="E3894" s="0" t="s">
        <v>16961</v>
      </c>
      <c r="F3894" s="0" t="s">
        <v>16962</v>
      </c>
      <c r="G3894" s="0" t="s">
        <v>16963</v>
      </c>
      <c r="H3894" s="0" t="s">
        <v>16964</v>
      </c>
      <c r="I3894" s="1" t="n">
        <v>22.19</v>
      </c>
      <c r="J3894" s="2" t="s">
        <v>16965</v>
      </c>
      <c r="K3894" s="2" t="s">
        <v>686</v>
      </c>
      <c r="L3894" s="0" t="s">
        <v>29</v>
      </c>
      <c r="M3894" s="0" t="s">
        <v>29</v>
      </c>
      <c r="N3894" s="0" t="s">
        <v>29</v>
      </c>
      <c r="O3894" s="2" t="s">
        <v>686</v>
      </c>
      <c r="P3894" s="0" t="s">
        <v>29</v>
      </c>
      <c r="Q3894" s="0" t="n">
        <f aca="false">_xlfn.UNICODE(B3894)</f>
        <v>77</v>
      </c>
      <c r="R3894" s="0" t="str">
        <f aca="false">IF(MIDB(B3894,1,10)="Candidatus",MIDB(B3894,FIND(" ",B3894,1)+1,FIND(" ",B3894,12)-FIND(" ",B3894,1)),IF(AND(Q3894&gt;=65,Q3894&lt;=90),MIDB(B3894,1,FIND(" ",B3894,1)),"-"))</f>
        <v>Methanocaldococcus </v>
      </c>
      <c r="S3894" s="0" t="str">
        <f aca="false">IF(MIDB(B3894,1,10)="Candidatus",MIDB(B3894,FIND(" ",B3894,12)+1,IFERROR(FIND(" ",B3894,FIND(" ",B3894,12)+1),LEN(B3894))-FIND(" ",B3894,12)),IF(AND(Q3894&gt;=65,Q3894&lt;=90),MIDB(B3894,FIND(" ",B3894,1),IFERROR(FIND(" ",B3894,FIND(" ",B3894,1)+1),LEN(B3894)+1)-FIND(" ",B3894,1)),"-"))</f>
        <v> fervens</v>
      </c>
      <c r="T3894" s="0" t="n">
        <v>1</v>
      </c>
    </row>
    <row r="3895" customFormat="false" ht="12.8" hidden="false" customHeight="false" outlineLevel="0" collapsed="false">
      <c r="A3895" s="0" t="n">
        <v>3894</v>
      </c>
      <c r="B3895" s="0" t="s">
        <v>16966</v>
      </c>
      <c r="C3895" s="0" t="s">
        <v>490</v>
      </c>
      <c r="D3895" s="0" t="s">
        <v>2048</v>
      </c>
      <c r="E3895" s="0" t="s">
        <v>16961</v>
      </c>
      <c r="F3895" s="0" t="s">
        <v>16967</v>
      </c>
      <c r="G3895" s="0" t="s">
        <v>16968</v>
      </c>
      <c r="H3895" s="0" t="s">
        <v>16969</v>
      </c>
      <c r="I3895" s="1" t="n">
        <v>12.197</v>
      </c>
      <c r="J3895" s="2" t="s">
        <v>16970</v>
      </c>
      <c r="K3895" s="2" t="s">
        <v>96</v>
      </c>
      <c r="L3895" s="0" t="s">
        <v>29</v>
      </c>
      <c r="M3895" s="0" t="s">
        <v>29</v>
      </c>
      <c r="N3895" s="0" t="s">
        <v>29</v>
      </c>
      <c r="O3895" s="2" t="s">
        <v>276</v>
      </c>
      <c r="P3895" s="2" t="s">
        <v>88</v>
      </c>
      <c r="Q3895" s="0" t="n">
        <f aca="false">_xlfn.UNICODE(B3895)</f>
        <v>77</v>
      </c>
      <c r="R3895" s="0" t="str">
        <f aca="false">IF(MIDB(B3895,1,10)="Candidatus",MIDB(B3895,FIND(" ",B3895,1)+1,FIND(" ",B3895,12)-FIND(" ",B3895,1)),IF(AND(Q3895&gt;=65,Q3895&lt;=90),MIDB(B3895,1,FIND(" ",B3895,1)),"-"))</f>
        <v>Methanocaldococcus </v>
      </c>
      <c r="S3895" s="0" t="str">
        <f aca="false">IF(MIDB(B3895,1,10)="Candidatus",MIDB(B3895,FIND(" ",B3895,12)+1,IFERROR(FIND(" ",B3895,FIND(" ",B3895,12)+1),LEN(B3895))-FIND(" ",B3895,12)),IF(AND(Q3895&gt;=65,Q3895&lt;=90),MIDB(B3895,FIND(" ",B3895,1),IFERROR(FIND(" ",B3895,FIND(" ",B3895,1)+1),LEN(B3895)+1)-FIND(" ",B3895,1)),"-"))</f>
        <v> sp.</v>
      </c>
      <c r="T3895" s="0" t="n">
        <v>1</v>
      </c>
    </row>
    <row r="3896" customFormat="false" ht="12.8" hidden="false" customHeight="false" outlineLevel="0" collapsed="false">
      <c r="A3896" s="0" t="n">
        <v>3895</v>
      </c>
      <c r="B3896" s="0" t="s">
        <v>16971</v>
      </c>
      <c r="C3896" s="0" t="s">
        <v>490</v>
      </c>
      <c r="D3896" s="0" t="s">
        <v>2048</v>
      </c>
      <c r="E3896" s="0" t="s">
        <v>16961</v>
      </c>
      <c r="F3896" s="0" t="s">
        <v>16972</v>
      </c>
      <c r="G3896" s="0" t="s">
        <v>16973</v>
      </c>
      <c r="H3896" s="0" t="s">
        <v>16974</v>
      </c>
      <c r="I3896" s="1" t="n">
        <v>4.704</v>
      </c>
      <c r="J3896" s="2" t="s">
        <v>16975</v>
      </c>
      <c r="K3896" s="2" t="s">
        <v>88</v>
      </c>
      <c r="L3896" s="0" t="s">
        <v>29</v>
      </c>
      <c r="M3896" s="0" t="s">
        <v>29</v>
      </c>
      <c r="N3896" s="0" t="s">
        <v>29</v>
      </c>
      <c r="O3896" s="2" t="s">
        <v>88</v>
      </c>
      <c r="P3896" s="0" t="s">
        <v>29</v>
      </c>
      <c r="Q3896" s="0" t="n">
        <f aca="false">_xlfn.UNICODE(B3896)</f>
        <v>77</v>
      </c>
      <c r="R3896" s="0" t="str">
        <f aca="false">IF(MIDB(B3896,1,10)="Candidatus",MIDB(B3896,FIND(" ",B3896,1)+1,FIND(" ",B3896,12)-FIND(" ",B3896,1)),IF(AND(Q3896&gt;=65,Q3896&lt;=90),MIDB(B3896,1,FIND(" ",B3896,1)),"-"))</f>
        <v>Methanocaldococcus </v>
      </c>
      <c r="S3896" s="0" t="str">
        <f aca="false">IF(MIDB(B3896,1,10)="Candidatus",MIDB(B3896,FIND(" ",B3896,12)+1,IFERROR(FIND(" ",B3896,FIND(" ",B3896,12)+1),LEN(B3896))-FIND(" ",B3896,12)),IF(AND(Q3896&gt;=65,Q3896&lt;=90),MIDB(B3896,FIND(" ",B3896,1),IFERROR(FIND(" ",B3896,FIND(" ",B3896,1)+1),LEN(B3896)+1)-FIND(" ",B3896,1)),"-"))</f>
        <v> vulcanius</v>
      </c>
      <c r="T3896" s="0" t="n">
        <v>1</v>
      </c>
    </row>
    <row r="3897" customFormat="false" ht="12.8" hidden="false" customHeight="false" outlineLevel="0" collapsed="false">
      <c r="A3897" s="0" t="n">
        <v>3896</v>
      </c>
      <c r="B3897" s="0" t="s">
        <v>16971</v>
      </c>
      <c r="C3897" s="0" t="s">
        <v>490</v>
      </c>
      <c r="D3897" s="0" t="s">
        <v>2048</v>
      </c>
      <c r="E3897" s="0" t="s">
        <v>16961</v>
      </c>
      <c r="F3897" s="0" t="s">
        <v>16976</v>
      </c>
      <c r="G3897" s="0" t="s">
        <v>16977</v>
      </c>
      <c r="H3897" s="0" t="s">
        <v>16978</v>
      </c>
      <c r="I3897" s="1" t="n">
        <v>10.704</v>
      </c>
      <c r="J3897" s="2" t="s">
        <v>16979</v>
      </c>
      <c r="K3897" s="2" t="s">
        <v>262</v>
      </c>
      <c r="L3897" s="0" t="s">
        <v>29</v>
      </c>
      <c r="M3897" s="0" t="s">
        <v>29</v>
      </c>
      <c r="N3897" s="0" t="s">
        <v>29</v>
      </c>
      <c r="O3897" s="2" t="s">
        <v>262</v>
      </c>
      <c r="P3897" s="0" t="s">
        <v>29</v>
      </c>
      <c r="Q3897" s="0" t="n">
        <f aca="false">_xlfn.UNICODE(B3897)</f>
        <v>77</v>
      </c>
      <c r="R3897" s="0" t="str">
        <f aca="false">IF(MIDB(B3897,1,10)="Candidatus",MIDB(B3897,FIND(" ",B3897,1)+1,FIND(" ",B3897,12)-FIND(" ",B3897,1)),IF(AND(Q3897&gt;=65,Q3897&lt;=90),MIDB(B3897,1,FIND(" ",B3897,1)),"-"))</f>
        <v>Methanocaldococcus </v>
      </c>
      <c r="S3897" s="0" t="str">
        <f aca="false">IF(MIDB(B3897,1,10)="Candidatus",MIDB(B3897,FIND(" ",B3897,12)+1,IFERROR(FIND(" ",B3897,FIND(" ",B3897,12)+1),LEN(B3897))-FIND(" ",B3897,12)),IF(AND(Q3897&gt;=65,Q3897&lt;=90),MIDB(B3897,FIND(" ",B3897,1),IFERROR(FIND(" ",B3897,FIND(" ",B3897,1)+1),LEN(B3897)+1)-FIND(" ",B3897,1)),"-"))</f>
        <v> vulcanius</v>
      </c>
      <c r="T3897" s="0" t="n">
        <v>1</v>
      </c>
    </row>
    <row r="3898" customFormat="false" ht="12.8" hidden="false" customHeight="false" outlineLevel="0" collapsed="false">
      <c r="A3898" s="0" t="n">
        <v>3897</v>
      </c>
      <c r="B3898" s="0" t="s">
        <v>16980</v>
      </c>
      <c r="C3898" s="0" t="s">
        <v>490</v>
      </c>
      <c r="D3898" s="0" t="s">
        <v>2048</v>
      </c>
      <c r="E3898" s="0" t="s">
        <v>16961</v>
      </c>
      <c r="F3898" s="0" t="s">
        <v>16981</v>
      </c>
      <c r="G3898" s="0" t="s">
        <v>16982</v>
      </c>
      <c r="H3898" s="0" t="s">
        <v>16983</v>
      </c>
      <c r="I3898" s="1" t="n">
        <v>8.285</v>
      </c>
      <c r="J3898" s="2" t="s">
        <v>16984</v>
      </c>
      <c r="K3898" s="2" t="s">
        <v>680</v>
      </c>
      <c r="L3898" s="0" t="s">
        <v>29</v>
      </c>
      <c r="M3898" s="0" t="s">
        <v>29</v>
      </c>
      <c r="N3898" s="0" t="s">
        <v>29</v>
      </c>
      <c r="O3898" s="2" t="s">
        <v>680</v>
      </c>
      <c r="P3898" s="0" t="s">
        <v>29</v>
      </c>
      <c r="Q3898" s="0" t="n">
        <f aca="false">_xlfn.UNICODE(B3898)</f>
        <v>77</v>
      </c>
      <c r="R3898" s="0" t="str">
        <f aca="false">IF(MIDB(B3898,1,10)="Candidatus",MIDB(B3898,FIND(" ",B3898,1)+1,FIND(" ",B3898,12)-FIND(" ",B3898,1)),IF(AND(Q3898&gt;=65,Q3898&lt;=90),MIDB(B3898,1,FIND(" ",B3898,1)),"-"))</f>
        <v>Methanococcus </v>
      </c>
      <c r="S3898" s="0" t="str">
        <f aca="false">IF(MIDB(B3898,1,10)="Candidatus",MIDB(B3898,FIND(" ",B3898,12)+1,IFERROR(FIND(" ",B3898,FIND(" ",B3898,12)+1),LEN(B3898))-FIND(" ",B3898,12)),IF(AND(Q3898&gt;=65,Q3898&lt;=90),MIDB(B3898,FIND(" ",B3898,1),IFERROR(FIND(" ",B3898,FIND(" ",B3898,1)+1),LEN(B3898)+1)-FIND(" ",B3898,1)),"-"))</f>
        <v> maripaludis</v>
      </c>
      <c r="T3898" s="0" t="n">
        <v>1</v>
      </c>
    </row>
    <row r="3899" customFormat="false" ht="12.8" hidden="false" customHeight="false" outlineLevel="0" collapsed="false">
      <c r="A3899" s="0" t="n">
        <v>3898</v>
      </c>
      <c r="B3899" s="0" t="s">
        <v>16980</v>
      </c>
      <c r="C3899" s="0" t="s">
        <v>490</v>
      </c>
      <c r="D3899" s="0" t="s">
        <v>2048</v>
      </c>
      <c r="E3899" s="0" t="s">
        <v>16961</v>
      </c>
      <c r="F3899" s="0" t="s">
        <v>16985</v>
      </c>
      <c r="G3899" s="0" t="s">
        <v>16986</v>
      </c>
      <c r="H3899" s="0" t="s">
        <v>16987</v>
      </c>
      <c r="I3899" s="1" t="n">
        <v>8.285</v>
      </c>
      <c r="J3899" s="2" t="s">
        <v>16984</v>
      </c>
      <c r="K3899" s="2" t="s">
        <v>44</v>
      </c>
      <c r="L3899" s="0" t="s">
        <v>29</v>
      </c>
      <c r="M3899" s="0" t="s">
        <v>29</v>
      </c>
      <c r="N3899" s="0" t="s">
        <v>29</v>
      </c>
      <c r="O3899" s="2" t="s">
        <v>45</v>
      </c>
      <c r="P3899" s="2" t="s">
        <v>46</v>
      </c>
      <c r="Q3899" s="0" t="n">
        <f aca="false">_xlfn.UNICODE(B3899)</f>
        <v>77</v>
      </c>
      <c r="R3899" s="0" t="str">
        <f aca="false">IF(MIDB(B3899,1,10)="Candidatus",MIDB(B3899,FIND(" ",B3899,1)+1,FIND(" ",B3899,12)-FIND(" ",B3899,1)),IF(AND(Q3899&gt;=65,Q3899&lt;=90),MIDB(B3899,1,FIND(" ",B3899,1)),"-"))</f>
        <v>Methanococcus </v>
      </c>
      <c r="S3899" s="0" t="str">
        <f aca="false">IF(MIDB(B3899,1,10)="Candidatus",MIDB(B3899,FIND(" ",B3899,12)+1,IFERROR(FIND(" ",B3899,FIND(" ",B3899,12)+1),LEN(B3899))-FIND(" ",B3899,12)),IF(AND(Q3899&gt;=65,Q3899&lt;=90),MIDB(B3899,FIND(" ",B3899,1),IFERROR(FIND(" ",B3899,FIND(" ",B3899,1)+1),LEN(B3899)+1)-FIND(" ",B3899,1)),"-"))</f>
        <v> maripaludis</v>
      </c>
      <c r="T3899" s="0" t="n">
        <v>1</v>
      </c>
    </row>
    <row r="3900" customFormat="false" ht="12.8" hidden="false" customHeight="false" outlineLevel="0" collapsed="false">
      <c r="A3900" s="0" t="n">
        <v>3899</v>
      </c>
      <c r="B3900" s="0" t="s">
        <v>16988</v>
      </c>
      <c r="C3900" s="0" t="s">
        <v>490</v>
      </c>
      <c r="D3900" s="0" t="s">
        <v>2048</v>
      </c>
      <c r="E3900" s="0" t="s">
        <v>16989</v>
      </c>
      <c r="F3900" s="0" t="s">
        <v>16990</v>
      </c>
      <c r="G3900" s="0" t="s">
        <v>16991</v>
      </c>
      <c r="H3900" s="0" t="s">
        <v>16992</v>
      </c>
      <c r="I3900" s="1" t="n">
        <v>163.915</v>
      </c>
      <c r="J3900" s="2" t="s">
        <v>16993</v>
      </c>
      <c r="K3900" s="2" t="s">
        <v>1328</v>
      </c>
      <c r="L3900" s="0" t="s">
        <v>29</v>
      </c>
      <c r="M3900" s="0" t="s">
        <v>29</v>
      </c>
      <c r="N3900" s="0" t="s">
        <v>29</v>
      </c>
      <c r="O3900" s="2" t="s">
        <v>743</v>
      </c>
      <c r="P3900" s="2" t="s">
        <v>60</v>
      </c>
      <c r="Q3900" s="0" t="n">
        <f aca="false">_xlfn.UNICODE(B3900)</f>
        <v>77</v>
      </c>
      <c r="R3900" s="0" t="str">
        <f aca="false">IF(MIDB(B3900,1,10)="Candidatus",MIDB(B3900,FIND(" ",B3900,1)+1,FIND(" ",B3900,12)-FIND(" ",B3900,1)),IF(AND(Q3900&gt;=65,Q3900&lt;=90),MIDB(B3900,1,FIND(" ",B3900,1)),"-"))</f>
        <v>Methanohalobium </v>
      </c>
      <c r="S3900" s="0" t="str">
        <f aca="false">IF(MIDB(B3900,1,10)="Candidatus",MIDB(B3900,FIND(" ",B3900,12)+1,IFERROR(FIND(" ",B3900,FIND(" ",B3900,12)+1),LEN(B3900))-FIND(" ",B3900,12)),IF(AND(Q3900&gt;=65,Q3900&lt;=90),MIDB(B3900,FIND(" ",B3900,1),IFERROR(FIND(" ",B3900,FIND(" ",B3900,1)+1),LEN(B3900)+1)-FIND(" ",B3900,1)),"-"))</f>
        <v> evestigatum</v>
      </c>
      <c r="T3900" s="0" t="n">
        <v>1</v>
      </c>
    </row>
    <row r="3901" customFormat="false" ht="12.8" hidden="false" customHeight="false" outlineLevel="0" collapsed="false">
      <c r="A3901" s="0" t="n">
        <v>3900</v>
      </c>
      <c r="B3901" s="0" t="s">
        <v>16994</v>
      </c>
      <c r="C3901" s="0" t="s">
        <v>490</v>
      </c>
      <c r="D3901" s="0" t="s">
        <v>2048</v>
      </c>
      <c r="E3901" s="0" t="s">
        <v>16989</v>
      </c>
      <c r="F3901" s="0" t="s">
        <v>4470</v>
      </c>
      <c r="G3901" s="0" t="s">
        <v>16995</v>
      </c>
      <c r="H3901" s="0" t="s">
        <v>16996</v>
      </c>
      <c r="I3901" s="1" t="n">
        <v>2.158</v>
      </c>
      <c r="J3901" s="2" t="s">
        <v>16997</v>
      </c>
      <c r="K3901" s="2" t="s">
        <v>28</v>
      </c>
      <c r="L3901" s="0" t="s">
        <v>29</v>
      </c>
      <c r="M3901" s="0" t="s">
        <v>29</v>
      </c>
      <c r="N3901" s="0" t="s">
        <v>29</v>
      </c>
      <c r="O3901" s="2" t="s">
        <v>28</v>
      </c>
      <c r="P3901" s="0" t="s">
        <v>29</v>
      </c>
      <c r="Q3901" s="0" t="n">
        <f aca="false">_xlfn.UNICODE(B3901)</f>
        <v>77</v>
      </c>
      <c r="R3901" s="0" t="str">
        <f aca="false">IF(MIDB(B3901,1,10)="Candidatus",MIDB(B3901,FIND(" ",B3901,1)+1,FIND(" ",B3901,12)-FIND(" ",B3901,1)),IF(AND(Q3901&gt;=65,Q3901&lt;=90),MIDB(B3901,1,FIND(" ",B3901,1)),"-"))</f>
        <v>Methanohalophilus </v>
      </c>
      <c r="S3901" s="0" t="str">
        <f aca="false">IF(MIDB(B3901,1,10)="Candidatus",MIDB(B3901,FIND(" ",B3901,12)+1,IFERROR(FIND(" ",B3901,FIND(" ",B3901,12)+1),LEN(B3901))-FIND(" ",B3901,12)),IF(AND(Q3901&gt;=65,Q3901&lt;=90),MIDB(B3901,FIND(" ",B3901,1),IFERROR(FIND(" ",B3901,FIND(" ",B3901,1)+1),LEN(B3901)+1)-FIND(" ",B3901,1)),"-"))</f>
        <v> mahii</v>
      </c>
      <c r="T3901" s="0" t="n">
        <v>1</v>
      </c>
    </row>
    <row r="3902" customFormat="false" ht="12.8" hidden="false" customHeight="false" outlineLevel="0" collapsed="false">
      <c r="A3902" s="0" t="n">
        <v>3901</v>
      </c>
      <c r="B3902" s="0" t="s">
        <v>16998</v>
      </c>
      <c r="C3902" s="0" t="s">
        <v>490</v>
      </c>
      <c r="D3902" s="0" t="s">
        <v>2048</v>
      </c>
      <c r="E3902" s="0" t="s">
        <v>16989</v>
      </c>
      <c r="F3902" s="0" t="s">
        <v>16999</v>
      </c>
      <c r="G3902" s="0" t="s">
        <v>17000</v>
      </c>
      <c r="H3902" s="0" t="s">
        <v>17001</v>
      </c>
      <c r="I3902" s="1" t="n">
        <v>285.109</v>
      </c>
      <c r="J3902" s="2" t="s">
        <v>17002</v>
      </c>
      <c r="K3902" s="2" t="s">
        <v>567</v>
      </c>
      <c r="L3902" s="0" t="s">
        <v>29</v>
      </c>
      <c r="M3902" s="2" t="s">
        <v>46</v>
      </c>
      <c r="N3902" s="0" t="s">
        <v>29</v>
      </c>
      <c r="O3902" s="2" t="s">
        <v>2884</v>
      </c>
      <c r="P3902" s="2" t="s">
        <v>60</v>
      </c>
      <c r="Q3902" s="0" t="n">
        <f aca="false">_xlfn.UNICODE(B3902)</f>
        <v>77</v>
      </c>
      <c r="R3902" s="0" t="str">
        <f aca="false">IF(MIDB(B3902,1,10)="Candidatus",MIDB(B3902,FIND(" ",B3902,1)+1,FIND(" ",B3902,12)-FIND(" ",B3902,1)),IF(AND(Q3902&gt;=65,Q3902&lt;=90),MIDB(B3902,1,FIND(" ",B3902,1)),"-"))</f>
        <v>Methanomethylovorans </v>
      </c>
      <c r="S3902" s="0" t="str">
        <f aca="false">IF(MIDB(B3902,1,10)="Candidatus",MIDB(B3902,FIND(" ",B3902,12)+1,IFERROR(FIND(" ",B3902,FIND(" ",B3902,12)+1),LEN(B3902))-FIND(" ",B3902,12)),IF(AND(Q3902&gt;=65,Q3902&lt;=90),MIDB(B3902,FIND(" ",B3902,1),IFERROR(FIND(" ",B3902,FIND(" ",B3902,1)+1),LEN(B3902)+1)-FIND(" ",B3902,1)),"-"))</f>
        <v> hollandica</v>
      </c>
      <c r="T3902" s="0" t="n">
        <v>1</v>
      </c>
    </row>
    <row r="3903" customFormat="false" ht="12.8" hidden="false" customHeight="false" outlineLevel="0" collapsed="false">
      <c r="A3903" s="0" t="n">
        <v>3902</v>
      </c>
      <c r="B3903" s="0" t="s">
        <v>17003</v>
      </c>
      <c r="C3903" s="0" t="s">
        <v>490</v>
      </c>
      <c r="D3903" s="0" t="s">
        <v>2048</v>
      </c>
      <c r="E3903" s="0" t="s">
        <v>16989</v>
      </c>
      <c r="F3903" s="0" t="s">
        <v>17004</v>
      </c>
      <c r="G3903" s="0" t="s">
        <v>17005</v>
      </c>
      <c r="H3903" s="0" t="s">
        <v>17006</v>
      </c>
      <c r="I3903" s="1" t="n">
        <v>18.019</v>
      </c>
      <c r="J3903" s="2" t="s">
        <v>17007</v>
      </c>
      <c r="K3903" s="2" t="s">
        <v>680</v>
      </c>
      <c r="L3903" s="0" t="s">
        <v>29</v>
      </c>
      <c r="M3903" s="0" t="s">
        <v>29</v>
      </c>
      <c r="N3903" s="0" t="s">
        <v>29</v>
      </c>
      <c r="O3903" s="2" t="s">
        <v>680</v>
      </c>
      <c r="P3903" s="0" t="s">
        <v>29</v>
      </c>
      <c r="Q3903" s="0" t="n">
        <f aca="false">_xlfn.UNICODE(B3903)</f>
        <v>77</v>
      </c>
      <c r="R3903" s="0" t="str">
        <f aca="false">IF(MIDB(B3903,1,10)="Candidatus",MIDB(B3903,FIND(" ",B3903,1)+1,FIND(" ",B3903,12)-FIND(" ",B3903,1)),IF(AND(Q3903&gt;=65,Q3903&lt;=90),MIDB(B3903,1,FIND(" ",B3903,1)),"-"))</f>
        <v>Methanosaeta </v>
      </c>
      <c r="S3903" s="0" t="str">
        <f aca="false">IF(MIDB(B3903,1,10)="Candidatus",MIDB(B3903,FIND(" ",B3903,12)+1,IFERROR(FIND(" ",B3903,FIND(" ",B3903,12)+1),LEN(B3903))-FIND(" ",B3903,12)),IF(AND(Q3903&gt;=65,Q3903&lt;=90),MIDB(B3903,FIND(" ",B3903,1),IFERROR(FIND(" ",B3903,FIND(" ",B3903,1)+1),LEN(B3903)+1)-FIND(" ",B3903,1)),"-"))</f>
        <v> concilii</v>
      </c>
      <c r="T3903" s="0" t="n">
        <v>1</v>
      </c>
    </row>
    <row r="3904" customFormat="false" ht="12.8" hidden="false" customHeight="false" outlineLevel="0" collapsed="false">
      <c r="A3904" s="0" t="n">
        <v>3903</v>
      </c>
      <c r="B3904" s="0" t="s">
        <v>17008</v>
      </c>
      <c r="C3904" s="0" t="s">
        <v>490</v>
      </c>
      <c r="D3904" s="0" t="s">
        <v>2048</v>
      </c>
      <c r="E3904" s="0" t="s">
        <v>16989</v>
      </c>
      <c r="F3904" s="0" t="s">
        <v>17009</v>
      </c>
      <c r="G3904" s="0" t="s">
        <v>17010</v>
      </c>
      <c r="H3904" s="0" t="s">
        <v>17011</v>
      </c>
      <c r="I3904" s="1" t="n">
        <v>11.991</v>
      </c>
      <c r="J3904" s="2" t="s">
        <v>17012</v>
      </c>
      <c r="K3904" s="2" t="s">
        <v>287</v>
      </c>
      <c r="L3904" s="0" t="s">
        <v>29</v>
      </c>
      <c r="M3904" s="0" t="s">
        <v>29</v>
      </c>
      <c r="N3904" s="0" t="s">
        <v>29</v>
      </c>
      <c r="O3904" s="2" t="s">
        <v>287</v>
      </c>
      <c r="P3904" s="0" t="s">
        <v>29</v>
      </c>
      <c r="Q3904" s="0" t="n">
        <f aca="false">_xlfn.UNICODE(B3904)</f>
        <v>77</v>
      </c>
      <c r="R3904" s="0" t="str">
        <f aca="false">IF(MIDB(B3904,1,10)="Candidatus",MIDB(B3904,FIND(" ",B3904,1)+1,FIND(" ",B3904,12)-FIND(" ",B3904,1)),IF(AND(Q3904&gt;=65,Q3904&lt;=90),MIDB(B3904,1,FIND(" ",B3904,1)),"-"))</f>
        <v>Methanosaeta </v>
      </c>
      <c r="S3904" s="0" t="str">
        <f aca="false">IF(MIDB(B3904,1,10)="Candidatus",MIDB(B3904,FIND(" ",B3904,12)+1,IFERROR(FIND(" ",B3904,FIND(" ",B3904,12)+1),LEN(B3904))-FIND(" ",B3904,12)),IF(AND(Q3904&gt;=65,Q3904&lt;=90),MIDB(B3904,FIND(" ",B3904,1),IFERROR(FIND(" ",B3904,FIND(" ",B3904,1)+1),LEN(B3904)+1)-FIND(" ",B3904,1)),"-"))</f>
        <v> harundinacea</v>
      </c>
      <c r="T3904" s="0" t="n">
        <v>1</v>
      </c>
    </row>
    <row r="3905" customFormat="false" ht="12.8" hidden="false" customHeight="false" outlineLevel="0" collapsed="false">
      <c r="A3905" s="0" t="n">
        <v>3904</v>
      </c>
      <c r="B3905" s="0" t="s">
        <v>17013</v>
      </c>
      <c r="C3905" s="0" t="s">
        <v>490</v>
      </c>
      <c r="D3905" s="0" t="s">
        <v>2048</v>
      </c>
      <c r="E3905" s="0" t="s">
        <v>16989</v>
      </c>
      <c r="F3905" s="0" t="s">
        <v>17014</v>
      </c>
      <c r="G3905" s="0" t="s">
        <v>17015</v>
      </c>
      <c r="H3905" s="0" t="s">
        <v>17016</v>
      </c>
      <c r="I3905" s="1" t="n">
        <v>5.467</v>
      </c>
      <c r="J3905" s="2" t="s">
        <v>17017</v>
      </c>
      <c r="K3905" s="2" t="s">
        <v>129</v>
      </c>
      <c r="L3905" s="0" t="s">
        <v>29</v>
      </c>
      <c r="M3905" s="0" t="s">
        <v>29</v>
      </c>
      <c r="N3905" s="0" t="s">
        <v>29</v>
      </c>
      <c r="O3905" s="2" t="s">
        <v>129</v>
      </c>
      <c r="P3905" s="0" t="s">
        <v>29</v>
      </c>
      <c r="Q3905" s="0" t="n">
        <f aca="false">_xlfn.UNICODE(B3905)</f>
        <v>77</v>
      </c>
      <c r="R3905" s="0" t="str">
        <f aca="false">IF(MIDB(B3905,1,10)="Candidatus",MIDB(B3905,FIND(" ",B3905,1)+1,FIND(" ",B3905,12)-FIND(" ",B3905,1)),IF(AND(Q3905&gt;=65,Q3905&lt;=90),MIDB(B3905,1,FIND(" ",B3905,1)),"-"))</f>
        <v>Methanosarcina </v>
      </c>
      <c r="S3905" s="0" t="str">
        <f aca="false">IF(MIDB(B3905,1,10)="Candidatus",MIDB(B3905,FIND(" ",B3905,12)+1,IFERROR(FIND(" ",B3905,FIND(" ",B3905,12)+1),LEN(B3905))-FIND(" ",B3905,12)),IF(AND(Q3905&gt;=65,Q3905&lt;=90),MIDB(B3905,FIND(" ",B3905,1),IFERROR(FIND(" ",B3905,FIND(" ",B3905,1)+1),LEN(B3905)+1)-FIND(" ",B3905,1)),"-"))</f>
        <v> acetivorans</v>
      </c>
      <c r="T3905" s="0" t="n">
        <v>1</v>
      </c>
    </row>
    <row r="3906" customFormat="false" ht="12.8" hidden="false" customHeight="false" outlineLevel="0" collapsed="false">
      <c r="A3906" s="0" t="n">
        <v>3905</v>
      </c>
      <c r="B3906" s="0" t="s">
        <v>17018</v>
      </c>
      <c r="C3906" s="0" t="s">
        <v>490</v>
      </c>
      <c r="D3906" s="0" t="s">
        <v>2048</v>
      </c>
      <c r="E3906" s="0" t="s">
        <v>16989</v>
      </c>
      <c r="F3906" s="0" t="s">
        <v>76</v>
      </c>
      <c r="G3906" s="0" t="s">
        <v>17019</v>
      </c>
      <c r="H3906" s="0" t="s">
        <v>17020</v>
      </c>
      <c r="I3906" s="1" t="n">
        <v>39.586</v>
      </c>
      <c r="J3906" s="2" t="s">
        <v>17021</v>
      </c>
      <c r="K3906" s="2" t="s">
        <v>1062</v>
      </c>
      <c r="L3906" s="0" t="s">
        <v>29</v>
      </c>
      <c r="M3906" s="0" t="s">
        <v>29</v>
      </c>
      <c r="N3906" s="0" t="s">
        <v>29</v>
      </c>
      <c r="O3906" s="2" t="s">
        <v>1062</v>
      </c>
      <c r="P3906" s="0" t="s">
        <v>29</v>
      </c>
      <c r="Q3906" s="0" t="n">
        <f aca="false">_xlfn.UNICODE(B3906)</f>
        <v>77</v>
      </c>
      <c r="R3906" s="0" t="str">
        <f aca="false">IF(MIDB(B3906,1,10)="Candidatus",MIDB(B3906,FIND(" ",B3906,1)+1,FIND(" ",B3906,12)-FIND(" ",B3906,1)),IF(AND(Q3906&gt;=65,Q3906&lt;=90),MIDB(B3906,1,FIND(" ",B3906,1)),"-"))</f>
        <v>Methanosarcina </v>
      </c>
      <c r="S3906" s="0" t="str">
        <f aca="false">IF(MIDB(B3906,1,10)="Candidatus",MIDB(B3906,FIND(" ",B3906,12)+1,IFERROR(FIND(" ",B3906,FIND(" ",B3906,12)+1),LEN(B3906))-FIND(" ",B3906,12)),IF(AND(Q3906&gt;=65,Q3906&lt;=90),MIDB(B3906,FIND(" ",B3906,1),IFERROR(FIND(" ",B3906,FIND(" ",B3906,1)+1),LEN(B3906)+1)-FIND(" ",B3906,1)),"-"))</f>
        <v> barkeri</v>
      </c>
      <c r="T3906" s="0" t="n">
        <v>1</v>
      </c>
    </row>
    <row r="3907" customFormat="false" ht="12.8" hidden="false" customHeight="false" outlineLevel="0" collapsed="false">
      <c r="A3907" s="0" t="n">
        <v>3906</v>
      </c>
      <c r="B3907" s="0" t="s">
        <v>17022</v>
      </c>
      <c r="C3907" s="0" t="s">
        <v>490</v>
      </c>
      <c r="D3907" s="0" t="s">
        <v>2048</v>
      </c>
      <c r="E3907" s="0" t="s">
        <v>16989</v>
      </c>
      <c r="F3907" s="0" t="s">
        <v>76</v>
      </c>
      <c r="G3907" s="0" t="s">
        <v>17023</v>
      </c>
      <c r="H3907" s="0" t="s">
        <v>17024</v>
      </c>
      <c r="I3907" s="1" t="n">
        <v>41.698</v>
      </c>
      <c r="J3907" s="2" t="s">
        <v>17025</v>
      </c>
      <c r="K3907" s="2" t="s">
        <v>521</v>
      </c>
      <c r="L3907" s="0" t="s">
        <v>29</v>
      </c>
      <c r="M3907" s="0" t="s">
        <v>29</v>
      </c>
      <c r="N3907" s="0" t="s">
        <v>29</v>
      </c>
      <c r="O3907" s="2" t="s">
        <v>1012</v>
      </c>
      <c r="P3907" s="2" t="s">
        <v>46</v>
      </c>
      <c r="Q3907" s="0" t="n">
        <f aca="false">_xlfn.UNICODE(B3907)</f>
        <v>77</v>
      </c>
      <c r="R3907" s="0" t="str">
        <f aca="false">IF(MIDB(B3907,1,10)="Candidatus",MIDB(B3907,FIND(" ",B3907,1)+1,FIND(" ",B3907,12)-FIND(" ",B3907,1)),IF(AND(Q3907&gt;=65,Q3907&lt;=90),MIDB(B3907,1,FIND(" ",B3907,1)),"-"))</f>
        <v>Methanosarcina </v>
      </c>
      <c r="S3907" s="0" t="str">
        <f aca="false">IF(MIDB(B3907,1,10)="Candidatus",MIDB(B3907,FIND(" ",B3907,12)+1,IFERROR(FIND(" ",B3907,FIND(" ",B3907,12)+1),LEN(B3907))-FIND(" ",B3907,12)),IF(AND(Q3907&gt;=65,Q3907&lt;=90),MIDB(B3907,FIND(" ",B3907,1),IFERROR(FIND(" ",B3907,FIND(" ",B3907,1)+1),LEN(B3907)+1)-FIND(" ",B3907,1)),"-"))</f>
        <v> barkeri</v>
      </c>
      <c r="T3907" s="0" t="n">
        <v>1</v>
      </c>
    </row>
    <row r="3908" customFormat="false" ht="12.8" hidden="false" customHeight="false" outlineLevel="0" collapsed="false">
      <c r="A3908" s="0" t="n">
        <v>3907</v>
      </c>
      <c r="B3908" s="0" t="s">
        <v>17026</v>
      </c>
      <c r="C3908" s="0" t="s">
        <v>490</v>
      </c>
      <c r="D3908" s="0" t="s">
        <v>2048</v>
      </c>
      <c r="E3908" s="0" t="s">
        <v>16989</v>
      </c>
      <c r="F3908" s="2" t="s">
        <v>46</v>
      </c>
      <c r="G3908" s="0" t="s">
        <v>17027</v>
      </c>
      <c r="H3908" s="0" t="s">
        <v>17028</v>
      </c>
      <c r="I3908" s="1" t="n">
        <v>36.358</v>
      </c>
      <c r="J3908" s="2" t="s">
        <v>17029</v>
      </c>
      <c r="K3908" s="2" t="s">
        <v>497</v>
      </c>
      <c r="L3908" s="0" t="s">
        <v>29</v>
      </c>
      <c r="M3908" s="0" t="s">
        <v>29</v>
      </c>
      <c r="N3908" s="0" t="s">
        <v>29</v>
      </c>
      <c r="O3908" s="2" t="s">
        <v>521</v>
      </c>
      <c r="P3908" s="2" t="s">
        <v>88</v>
      </c>
      <c r="Q3908" s="0" t="n">
        <f aca="false">_xlfn.UNICODE(B3908)</f>
        <v>77</v>
      </c>
      <c r="R3908" s="0" t="str">
        <f aca="false">IF(MIDB(B3908,1,10)="Candidatus",MIDB(B3908,FIND(" ",B3908,1)+1,FIND(" ",B3908,12)-FIND(" ",B3908,1)),IF(AND(Q3908&gt;=65,Q3908&lt;=90),MIDB(B3908,1,FIND(" ",B3908,1)),"-"))</f>
        <v>Methanosarcina </v>
      </c>
      <c r="S3908" s="0" t="str">
        <f aca="false">IF(MIDB(B3908,1,10)="Candidatus",MIDB(B3908,FIND(" ",B3908,12)+1,IFERROR(FIND(" ",B3908,FIND(" ",B3908,12)+1),LEN(B3908))-FIND(" ",B3908,12)),IF(AND(Q3908&gt;=65,Q3908&lt;=90),MIDB(B3908,FIND(" ",B3908,1),IFERROR(FIND(" ",B3908,FIND(" ",B3908,1)+1),LEN(B3908)+1)-FIND(" ",B3908,1)),"-"))</f>
        <v> barkeri</v>
      </c>
      <c r="T3908" s="0" t="n">
        <v>1</v>
      </c>
    </row>
    <row r="3909" customFormat="false" ht="12.8" hidden="false" customHeight="false" outlineLevel="0" collapsed="false">
      <c r="A3909" s="0" t="n">
        <v>3908</v>
      </c>
      <c r="B3909" s="0" t="s">
        <v>17030</v>
      </c>
      <c r="C3909" s="0" t="s">
        <v>490</v>
      </c>
      <c r="D3909" s="0" t="s">
        <v>2048</v>
      </c>
      <c r="E3909" s="0" t="s">
        <v>16989</v>
      </c>
      <c r="F3909" s="0" t="s">
        <v>76</v>
      </c>
      <c r="G3909" s="0" t="s">
        <v>17031</v>
      </c>
      <c r="H3909" s="0" t="s">
        <v>17032</v>
      </c>
      <c r="I3909" s="1" t="n">
        <v>32.371</v>
      </c>
      <c r="J3909" s="2" t="s">
        <v>17033</v>
      </c>
      <c r="K3909" s="2" t="s">
        <v>205</v>
      </c>
      <c r="L3909" s="0" t="s">
        <v>29</v>
      </c>
      <c r="M3909" s="0" t="s">
        <v>29</v>
      </c>
      <c r="N3909" s="0" t="s">
        <v>29</v>
      </c>
      <c r="O3909" s="2" t="s">
        <v>521</v>
      </c>
      <c r="P3909" s="2" t="s">
        <v>60</v>
      </c>
      <c r="Q3909" s="0" t="n">
        <f aca="false">_xlfn.UNICODE(B3909)</f>
        <v>77</v>
      </c>
      <c r="R3909" s="0" t="str">
        <f aca="false">IF(MIDB(B3909,1,10)="Candidatus",MIDB(B3909,FIND(" ",B3909,1)+1,FIND(" ",B3909,12)-FIND(" ",B3909,1)),IF(AND(Q3909&gt;=65,Q3909&lt;=90),MIDB(B3909,1,FIND(" ",B3909,1)),"-"))</f>
        <v>Methanosarcina </v>
      </c>
      <c r="S3909" s="0" t="str">
        <f aca="false">IF(MIDB(B3909,1,10)="Candidatus",MIDB(B3909,FIND(" ",B3909,12)+1,IFERROR(FIND(" ",B3909,FIND(" ",B3909,12)+1),LEN(B3909))-FIND(" ",B3909,12)),IF(AND(Q3909&gt;=65,Q3909&lt;=90),MIDB(B3909,FIND(" ",B3909,1),IFERROR(FIND(" ",B3909,FIND(" ",B3909,1)+1),LEN(B3909)+1)-FIND(" ",B3909,1)),"-"))</f>
        <v> barkeri</v>
      </c>
      <c r="T3909" s="0" t="n">
        <v>1</v>
      </c>
    </row>
    <row r="3910" customFormat="false" ht="12.8" hidden="false" customHeight="false" outlineLevel="0" collapsed="false">
      <c r="A3910" s="0" t="n">
        <v>3909</v>
      </c>
      <c r="B3910" s="0" t="s">
        <v>17034</v>
      </c>
      <c r="C3910" s="0" t="s">
        <v>490</v>
      </c>
      <c r="D3910" s="0" t="s">
        <v>2048</v>
      </c>
      <c r="E3910" s="0" t="s">
        <v>16989</v>
      </c>
      <c r="F3910" s="0" t="s">
        <v>76</v>
      </c>
      <c r="G3910" s="0" t="s">
        <v>17035</v>
      </c>
      <c r="H3910" s="0" t="s">
        <v>17036</v>
      </c>
      <c r="I3910" s="1" t="n">
        <v>54.381</v>
      </c>
      <c r="J3910" s="2" t="s">
        <v>17037</v>
      </c>
      <c r="K3910" s="2" t="s">
        <v>953</v>
      </c>
      <c r="L3910" s="0" t="s">
        <v>29</v>
      </c>
      <c r="M3910" s="0" t="s">
        <v>29</v>
      </c>
      <c r="N3910" s="0" t="s">
        <v>29</v>
      </c>
      <c r="O3910" s="2" t="s">
        <v>953</v>
      </c>
      <c r="P3910" s="0" t="s">
        <v>29</v>
      </c>
      <c r="Q3910" s="0" t="n">
        <f aca="false">_xlfn.UNICODE(B3910)</f>
        <v>77</v>
      </c>
      <c r="R3910" s="0" t="str">
        <f aca="false">IF(MIDB(B3910,1,10)="Candidatus",MIDB(B3910,FIND(" ",B3910,1)+1,FIND(" ",B3910,12)-FIND(" ",B3910,1)),IF(AND(Q3910&gt;=65,Q3910&lt;=90),MIDB(B3910,1,FIND(" ",B3910,1)),"-"))</f>
        <v>Methanosarcina </v>
      </c>
      <c r="S3910" s="0" t="str">
        <f aca="false">IF(MIDB(B3910,1,10)="Candidatus",MIDB(B3910,FIND(" ",B3910,12)+1,IFERROR(FIND(" ",B3910,FIND(" ",B3910,12)+1),LEN(B3910))-FIND(" ",B3910,12)),IF(AND(Q3910&gt;=65,Q3910&lt;=90),MIDB(B3910,FIND(" ",B3910,1),IFERROR(FIND(" ",B3910,FIND(" ",B3910,1)+1),LEN(B3910)+1)-FIND(" ",B3910,1)),"-"))</f>
        <v> sp.</v>
      </c>
      <c r="T3910" s="0" t="n">
        <v>1</v>
      </c>
    </row>
    <row r="3911" customFormat="false" ht="12.8" hidden="false" customHeight="false" outlineLevel="0" collapsed="false">
      <c r="A3911" s="0" t="n">
        <v>3910</v>
      </c>
      <c r="B3911" s="0" t="s">
        <v>17038</v>
      </c>
      <c r="C3911" s="0" t="s">
        <v>490</v>
      </c>
      <c r="D3911" s="0" t="s">
        <v>2048</v>
      </c>
      <c r="E3911" s="0" t="s">
        <v>16989</v>
      </c>
      <c r="F3911" s="0" t="s">
        <v>76</v>
      </c>
      <c r="G3911" s="0" t="s">
        <v>17039</v>
      </c>
      <c r="H3911" s="0" t="s">
        <v>17040</v>
      </c>
      <c r="I3911" s="1" t="n">
        <v>58.133</v>
      </c>
      <c r="J3911" s="2" t="s">
        <v>17041</v>
      </c>
      <c r="K3911" s="2" t="s">
        <v>503</v>
      </c>
      <c r="L3911" s="0" t="s">
        <v>29</v>
      </c>
      <c r="M3911" s="0" t="s">
        <v>29</v>
      </c>
      <c r="N3911" s="0" t="s">
        <v>29</v>
      </c>
      <c r="O3911" s="2" t="s">
        <v>503</v>
      </c>
      <c r="P3911" s="0" t="s">
        <v>29</v>
      </c>
      <c r="Q3911" s="0" t="n">
        <f aca="false">_xlfn.UNICODE(B3911)</f>
        <v>77</v>
      </c>
      <c r="R3911" s="0" t="str">
        <f aca="false">IF(MIDB(B3911,1,10)="Candidatus",MIDB(B3911,FIND(" ",B3911,1)+1,FIND(" ",B3911,12)-FIND(" ",B3911,1)),IF(AND(Q3911&gt;=65,Q3911&lt;=90),MIDB(B3911,1,FIND(" ",B3911,1)),"-"))</f>
        <v>Methanosarcina </v>
      </c>
      <c r="S3911" s="0" t="str">
        <f aca="false">IF(MIDB(B3911,1,10)="Candidatus",MIDB(B3911,FIND(" ",B3911,12)+1,IFERROR(FIND(" ",B3911,FIND(" ",B3911,12)+1),LEN(B3911))-FIND(" ",B3911,12)),IF(AND(Q3911&gt;=65,Q3911&lt;=90),MIDB(B3911,FIND(" ",B3911,1),IFERROR(FIND(" ",B3911,FIND(" ",B3911,1)+1),LEN(B3911)+1)-FIND(" ",B3911,1)),"-"))</f>
        <v> vacuolata</v>
      </c>
      <c r="T3911" s="0" t="n">
        <v>1</v>
      </c>
    </row>
    <row r="3912" customFormat="false" ht="12.8" hidden="false" customHeight="false" outlineLevel="0" collapsed="false">
      <c r="A3912" s="0" t="n">
        <v>3911</v>
      </c>
      <c r="B3912" s="0" t="s">
        <v>17042</v>
      </c>
      <c r="C3912" s="0" t="s">
        <v>490</v>
      </c>
      <c r="D3912" s="0" t="s">
        <v>2048</v>
      </c>
      <c r="E3912" s="0" t="s">
        <v>17043</v>
      </c>
      <c r="F3912" s="0" t="s">
        <v>17044</v>
      </c>
      <c r="G3912" s="0" t="s">
        <v>17045</v>
      </c>
      <c r="H3912" s="0" t="s">
        <v>17046</v>
      </c>
      <c r="I3912" s="1" t="n">
        <v>4.44</v>
      </c>
      <c r="J3912" s="2" t="s">
        <v>17047</v>
      </c>
      <c r="K3912" s="2" t="s">
        <v>129</v>
      </c>
      <c r="L3912" s="0" t="s">
        <v>29</v>
      </c>
      <c r="M3912" s="0" t="s">
        <v>29</v>
      </c>
      <c r="N3912" s="0" t="s">
        <v>29</v>
      </c>
      <c r="O3912" s="2" t="s">
        <v>129</v>
      </c>
      <c r="P3912" s="0" t="s">
        <v>29</v>
      </c>
      <c r="Q3912" s="0" t="n">
        <f aca="false">_xlfn.UNICODE(B3912)</f>
        <v>77</v>
      </c>
      <c r="R3912" s="0" t="str">
        <f aca="false">IF(MIDB(B3912,1,10)="Candidatus",MIDB(B3912,FIND(" ",B3912,1)+1,FIND(" ",B3912,12)-FIND(" ",B3912,1)),IF(AND(Q3912&gt;=65,Q3912&lt;=90),MIDB(B3912,1,FIND(" ",B3912,1)),"-"))</f>
        <v>Methanothermobacter </v>
      </c>
      <c r="S3912" s="0" t="str">
        <f aca="false">IF(MIDB(B3912,1,10)="Candidatus",MIDB(B3912,FIND(" ",B3912,12)+1,IFERROR(FIND(" ",B3912,FIND(" ",B3912,12)+1),LEN(B3912))-FIND(" ",B3912,12)),IF(AND(Q3912&gt;=65,Q3912&lt;=90),MIDB(B3912,FIND(" ",B3912,1),IFERROR(FIND(" ",B3912,FIND(" ",B3912,1)+1),LEN(B3912)+1)-FIND(" ",B3912,1)),"-"))</f>
        <v> marburgensis</v>
      </c>
      <c r="T3912" s="0" t="n">
        <v>1</v>
      </c>
    </row>
    <row r="3913" customFormat="false" ht="12.8" hidden="false" customHeight="false" outlineLevel="0" collapsed="false">
      <c r="A3913" s="0" t="n">
        <v>3912</v>
      </c>
      <c r="B3913" s="0" t="s">
        <v>17048</v>
      </c>
      <c r="C3913" s="0" t="s">
        <v>490</v>
      </c>
      <c r="D3913" s="0" t="s">
        <v>2048</v>
      </c>
      <c r="E3913" s="0" t="s">
        <v>17043</v>
      </c>
      <c r="F3913" s="0" t="s">
        <v>17049</v>
      </c>
      <c r="G3913" s="0" t="s">
        <v>17050</v>
      </c>
      <c r="H3913" s="0" t="s">
        <v>17051</v>
      </c>
      <c r="I3913" s="1" t="n">
        <v>11.015</v>
      </c>
      <c r="J3913" s="2" t="s">
        <v>17052</v>
      </c>
      <c r="K3913" s="2" t="s">
        <v>186</v>
      </c>
      <c r="L3913" s="0" t="s">
        <v>29</v>
      </c>
      <c r="M3913" s="0" t="s">
        <v>29</v>
      </c>
      <c r="N3913" s="0" t="s">
        <v>29</v>
      </c>
      <c r="O3913" s="2" t="s">
        <v>186</v>
      </c>
      <c r="P3913" s="0" t="s">
        <v>29</v>
      </c>
      <c r="Q3913" s="0" t="n">
        <f aca="false">_xlfn.UNICODE(B3913)</f>
        <v>77</v>
      </c>
      <c r="R3913" s="0" t="str">
        <f aca="false">IF(MIDB(B3913,1,10)="Candidatus",MIDB(B3913,FIND(" ",B3913,1)+1,FIND(" ",B3913,12)-FIND(" ",B3913,1)),IF(AND(Q3913&gt;=65,Q3913&lt;=90),MIDB(B3913,1,FIND(" ",B3913,1)),"-"))</f>
        <v>Methanothermobacter </v>
      </c>
      <c r="S3913" s="0" t="str">
        <f aca="false">IF(MIDB(B3913,1,10)="Candidatus",MIDB(B3913,FIND(" ",B3913,12)+1,IFERROR(FIND(" ",B3913,FIND(" ",B3913,12)+1),LEN(B3913))-FIND(" ",B3913,12)),IF(AND(Q3913&gt;=65,Q3913&lt;=90),MIDB(B3913,FIND(" ",B3913,1),IFERROR(FIND(" ",B3913,FIND(" ",B3913,1)+1),LEN(B3913)+1)-FIND(" ",B3913,1)),"-"))</f>
        <v> sp.</v>
      </c>
      <c r="T3913" s="0" t="n">
        <v>1</v>
      </c>
    </row>
    <row r="3914" customFormat="false" ht="12.8" hidden="false" customHeight="false" outlineLevel="0" collapsed="false">
      <c r="A3914" s="0" t="n">
        <v>3913</v>
      </c>
      <c r="B3914" s="0" t="s">
        <v>17053</v>
      </c>
      <c r="C3914" s="0" t="s">
        <v>490</v>
      </c>
      <c r="D3914" s="0" t="s">
        <v>2048</v>
      </c>
      <c r="E3914" s="0" t="s">
        <v>17043</v>
      </c>
      <c r="F3914" s="0" t="s">
        <v>17054</v>
      </c>
      <c r="G3914" s="0" t="s">
        <v>17055</v>
      </c>
      <c r="H3914" s="0" t="s">
        <v>17056</v>
      </c>
      <c r="I3914" s="1" t="n">
        <v>4.439</v>
      </c>
      <c r="J3914" s="2" t="s">
        <v>17057</v>
      </c>
      <c r="K3914" s="2" t="s">
        <v>129</v>
      </c>
      <c r="L3914" s="0" t="s">
        <v>29</v>
      </c>
      <c r="M3914" s="0" t="s">
        <v>29</v>
      </c>
      <c r="N3914" s="0" t="s">
        <v>29</v>
      </c>
      <c r="O3914" s="2" t="s">
        <v>129</v>
      </c>
      <c r="P3914" s="0" t="s">
        <v>29</v>
      </c>
      <c r="Q3914" s="0" t="n">
        <f aca="false">_xlfn.UNICODE(B3914)</f>
        <v>77</v>
      </c>
      <c r="R3914" s="0" t="str">
        <f aca="false">IF(MIDB(B3914,1,10)="Candidatus",MIDB(B3914,FIND(" ",B3914,1)+1,FIND(" ",B3914,12)-FIND(" ",B3914,1)),IF(AND(Q3914&gt;=65,Q3914&lt;=90),MIDB(B3914,1,FIND(" ",B3914,1)),"-"))</f>
        <v>Methanothermobacter </v>
      </c>
      <c r="S3914" s="0" t="str">
        <f aca="false">IF(MIDB(B3914,1,10)="Candidatus",MIDB(B3914,FIND(" ",B3914,12)+1,IFERROR(FIND(" ",B3914,FIND(" ",B3914,12)+1),LEN(B3914))-FIND(" ",B3914,12)),IF(AND(Q3914&gt;=65,Q3914&lt;=90),MIDB(B3914,FIND(" ",B3914,1),IFERROR(FIND(" ",B3914,FIND(" ",B3914,1)+1),LEN(B3914)+1)-FIND(" ",B3914,1)),"-"))</f>
        <v> thermautotrophicus</v>
      </c>
      <c r="T3914" s="0" t="n">
        <v>1</v>
      </c>
    </row>
    <row r="3915" customFormat="false" ht="12.8" hidden="false" customHeight="false" outlineLevel="0" collapsed="false">
      <c r="A3915" s="0" t="n">
        <v>3914</v>
      </c>
      <c r="B3915" s="0" t="s">
        <v>17058</v>
      </c>
      <c r="C3915" s="0" t="s">
        <v>490</v>
      </c>
      <c r="D3915" s="0" t="s">
        <v>2048</v>
      </c>
      <c r="E3915" s="0" t="s">
        <v>17043</v>
      </c>
      <c r="F3915" s="0" t="s">
        <v>17059</v>
      </c>
      <c r="G3915" s="0" t="s">
        <v>17060</v>
      </c>
      <c r="H3915" s="0" t="s">
        <v>17061</v>
      </c>
      <c r="I3915" s="1" t="n">
        <v>11.014</v>
      </c>
      <c r="J3915" s="2" t="s">
        <v>17062</v>
      </c>
      <c r="K3915" s="2" t="s">
        <v>262</v>
      </c>
      <c r="L3915" s="0" t="s">
        <v>29</v>
      </c>
      <c r="M3915" s="0" t="s">
        <v>29</v>
      </c>
      <c r="N3915" s="0" t="s">
        <v>29</v>
      </c>
      <c r="O3915" s="2" t="s">
        <v>262</v>
      </c>
      <c r="P3915" s="0" t="s">
        <v>29</v>
      </c>
      <c r="Q3915" s="0" t="n">
        <f aca="false">_xlfn.UNICODE(B3915)</f>
        <v>77</v>
      </c>
      <c r="R3915" s="0" t="str">
        <f aca="false">IF(MIDB(B3915,1,10)="Candidatus",MIDB(B3915,FIND(" ",B3915,1)+1,FIND(" ",B3915,12)-FIND(" ",B3915,1)),IF(AND(Q3915&gt;=65,Q3915&lt;=90),MIDB(B3915,1,FIND(" ",B3915,1)),"-"))</f>
        <v>Methanothermobacter </v>
      </c>
      <c r="S3915" s="0" t="str">
        <f aca="false">IF(MIDB(B3915,1,10)="Candidatus",MIDB(B3915,FIND(" ",B3915,12)+1,IFERROR(FIND(" ",B3915,FIND(" ",B3915,12)+1),LEN(B3915))-FIND(" ",B3915,12)),IF(AND(Q3915&gt;=65,Q3915&lt;=90),MIDB(B3915,FIND(" ",B3915,1),IFERROR(FIND(" ",B3915,FIND(" ",B3915,1)+1),LEN(B3915)+1)-FIND(" ",B3915,1)),"-"))</f>
        <v> thermautotrophicus</v>
      </c>
      <c r="T3915" s="0" t="n">
        <v>1</v>
      </c>
    </row>
    <row r="3916" customFormat="false" ht="12.8" hidden="false" customHeight="false" outlineLevel="0" collapsed="false">
      <c r="A3916" s="0" t="n">
        <v>3915</v>
      </c>
      <c r="B3916" s="0" t="s">
        <v>17063</v>
      </c>
      <c r="C3916" s="0" t="s">
        <v>490</v>
      </c>
      <c r="D3916" s="0" t="s">
        <v>2048</v>
      </c>
      <c r="E3916" s="0" t="s">
        <v>17043</v>
      </c>
      <c r="F3916" s="0" t="s">
        <v>17064</v>
      </c>
      <c r="G3916" s="0" t="s">
        <v>17065</v>
      </c>
      <c r="H3916" s="0" t="s">
        <v>17066</v>
      </c>
      <c r="I3916" s="1" t="n">
        <v>6.205</v>
      </c>
      <c r="J3916" s="2" t="s">
        <v>17067</v>
      </c>
      <c r="K3916" s="2" t="s">
        <v>112</v>
      </c>
      <c r="L3916" s="0" t="s">
        <v>29</v>
      </c>
      <c r="M3916" s="0" t="s">
        <v>29</v>
      </c>
      <c r="N3916" s="2" t="s">
        <v>46</v>
      </c>
      <c r="O3916" s="2" t="s">
        <v>52</v>
      </c>
      <c r="P3916" s="0" t="s">
        <v>29</v>
      </c>
      <c r="Q3916" s="0" t="n">
        <f aca="false">_xlfn.UNICODE(B3916)</f>
        <v>77</v>
      </c>
      <c r="R3916" s="0" t="str">
        <f aca="false">IF(MIDB(B3916,1,10)="Candidatus",MIDB(B3916,FIND(" ",B3916,1)+1,FIND(" ",B3916,12)-FIND(" ",B3916,1)),IF(AND(Q3916&gt;=65,Q3916&lt;=90),MIDB(B3916,1,FIND(" ",B3916,1)),"-"))</f>
        <v>Methanothermobacter </v>
      </c>
      <c r="S3916" s="0" t="str">
        <f aca="false">IF(MIDB(B3916,1,10)="Candidatus",MIDB(B3916,FIND(" ",B3916,12)+1,IFERROR(FIND(" ",B3916,FIND(" ",B3916,12)+1),LEN(B3916))-FIND(" ",B3916,12)),IF(AND(Q3916&gt;=65,Q3916&lt;=90),MIDB(B3916,FIND(" ",B3916,1),IFERROR(FIND(" ",B3916,FIND(" ",B3916,1)+1),LEN(B3916)+1)-FIND(" ",B3916,1)),"-"))</f>
        <v> thermautotrophicus</v>
      </c>
      <c r="T3916" s="0" t="n">
        <v>1</v>
      </c>
    </row>
    <row r="3917" customFormat="false" ht="12.8" hidden="false" customHeight="false" outlineLevel="0" collapsed="false">
      <c r="A3917" s="0" t="n">
        <v>3916</v>
      </c>
      <c r="B3917" s="0" t="s">
        <v>17068</v>
      </c>
      <c r="C3917" s="0" t="s">
        <v>490</v>
      </c>
      <c r="D3917" s="0" t="s">
        <v>2048</v>
      </c>
      <c r="E3917" s="0" t="s">
        <v>17043</v>
      </c>
      <c r="F3917" s="0" t="s">
        <v>17069</v>
      </c>
      <c r="G3917" s="0" t="s">
        <v>17070</v>
      </c>
      <c r="H3917" s="0" t="s">
        <v>17071</v>
      </c>
      <c r="I3917" s="1" t="n">
        <v>13.514</v>
      </c>
      <c r="J3917" s="2" t="s">
        <v>17072</v>
      </c>
      <c r="K3917" s="2" t="s">
        <v>287</v>
      </c>
      <c r="L3917" s="0" t="s">
        <v>29</v>
      </c>
      <c r="M3917" s="0" t="s">
        <v>29</v>
      </c>
      <c r="N3917" s="0" t="s">
        <v>29</v>
      </c>
      <c r="O3917" s="2" t="s">
        <v>287</v>
      </c>
      <c r="P3917" s="0" t="s">
        <v>29</v>
      </c>
      <c r="Q3917" s="0" t="n">
        <f aca="false">_xlfn.UNICODE(B3917)</f>
        <v>77</v>
      </c>
      <c r="R3917" s="0" t="str">
        <f aca="false">IF(MIDB(B3917,1,10)="Candidatus",MIDB(B3917,FIND(" ",B3917,1)+1,FIND(" ",B3917,12)-FIND(" ",B3917,1)),IF(AND(Q3917&gt;=65,Q3917&lt;=90),MIDB(B3917,1,FIND(" ",B3917,1)),"-"))</f>
        <v>Methanothermobacter </v>
      </c>
      <c r="S3917" s="0" t="str">
        <f aca="false">IF(MIDB(B3917,1,10)="Candidatus",MIDB(B3917,FIND(" ",B3917,12)+1,IFERROR(FIND(" ",B3917,FIND(" ",B3917,12)+1),LEN(B3917))-FIND(" ",B3917,12)),IF(AND(Q3917&gt;=65,Q3917&lt;=90),MIDB(B3917,FIND(" ",B3917,1),IFERROR(FIND(" ",B3917,FIND(" ",B3917,1)+1),LEN(B3917)+1)-FIND(" ",B3917,1)),"-"))</f>
        <v> thermautotrophicus</v>
      </c>
      <c r="T3917" s="0" t="n">
        <v>1</v>
      </c>
    </row>
    <row r="3918" customFormat="false" ht="12.8" hidden="false" customHeight="false" outlineLevel="0" collapsed="false">
      <c r="A3918" s="0" t="n">
        <v>3917</v>
      </c>
      <c r="B3918" s="0" t="s">
        <v>17073</v>
      </c>
      <c r="C3918" s="0" t="s">
        <v>490</v>
      </c>
      <c r="D3918" s="0" t="s">
        <v>2048</v>
      </c>
      <c r="E3918" s="0" t="s">
        <v>16961</v>
      </c>
      <c r="F3918" s="0" t="s">
        <v>17074</v>
      </c>
      <c r="G3918" s="0" t="s">
        <v>17075</v>
      </c>
      <c r="H3918" s="0" t="s">
        <v>17076</v>
      </c>
      <c r="I3918" s="1" t="n">
        <v>14.93</v>
      </c>
      <c r="J3918" s="2" t="s">
        <v>17077</v>
      </c>
      <c r="K3918" s="2" t="s">
        <v>45</v>
      </c>
      <c r="L3918" s="0" t="s">
        <v>29</v>
      </c>
      <c r="M3918" s="0" t="s">
        <v>29</v>
      </c>
      <c r="N3918" s="0" t="s">
        <v>29</v>
      </c>
      <c r="O3918" s="2" t="s">
        <v>45</v>
      </c>
      <c r="P3918" s="0" t="s">
        <v>29</v>
      </c>
      <c r="Q3918" s="0" t="n">
        <f aca="false">_xlfn.UNICODE(B3918)</f>
        <v>77</v>
      </c>
      <c r="R3918" s="0" t="str">
        <f aca="false">IF(MIDB(B3918,1,10)="Candidatus",MIDB(B3918,FIND(" ",B3918,1)+1,FIND(" ",B3918,12)-FIND(" ",B3918,1)),IF(AND(Q3918&gt;=65,Q3918&lt;=90),MIDB(B3918,1,FIND(" ",B3918,1)),"-"))</f>
        <v>Methanothermococcus </v>
      </c>
      <c r="S3918" s="0" t="str">
        <f aca="false">IF(MIDB(B3918,1,10)="Candidatus",MIDB(B3918,FIND(" ",B3918,12)+1,IFERROR(FIND(" ",B3918,FIND(" ",B3918,12)+1),LEN(B3918))-FIND(" ",B3918,12)),IF(AND(Q3918&gt;=65,Q3918&lt;=90),MIDB(B3918,FIND(" ",B3918,1),IFERROR(FIND(" ",B3918,FIND(" ",B3918,1)+1),LEN(B3918)+1)-FIND(" ",B3918,1)),"-"))</f>
        <v> okinawensis</v>
      </c>
      <c r="T3918" s="0" t="n">
        <v>1</v>
      </c>
    </row>
    <row r="3919" customFormat="false" ht="12.8" hidden="false" customHeight="false" outlineLevel="0" collapsed="false">
      <c r="A3919" s="0" t="n">
        <v>3918</v>
      </c>
      <c r="B3919" s="0" t="s">
        <v>17078</v>
      </c>
      <c r="C3919" s="0" t="s">
        <v>21</v>
      </c>
      <c r="D3919" s="0" t="s">
        <v>90</v>
      </c>
      <c r="E3919" s="0" t="s">
        <v>459</v>
      </c>
      <c r="F3919" s="0" t="s">
        <v>17079</v>
      </c>
      <c r="G3919" s="0" t="s">
        <v>17080</v>
      </c>
      <c r="H3919" s="0" t="s">
        <v>17081</v>
      </c>
      <c r="I3919" s="1" t="n">
        <v>599.444</v>
      </c>
      <c r="J3919" s="2" t="s">
        <v>17082</v>
      </c>
      <c r="K3919" s="2" t="s">
        <v>2403</v>
      </c>
      <c r="L3919" s="0" t="s">
        <v>29</v>
      </c>
      <c r="M3919" s="2" t="s">
        <v>807</v>
      </c>
      <c r="N3919" s="0" t="s">
        <v>29</v>
      </c>
      <c r="O3919" s="2" t="s">
        <v>17083</v>
      </c>
      <c r="P3919" s="2" t="s">
        <v>82</v>
      </c>
      <c r="Q3919" s="0" t="n">
        <f aca="false">_xlfn.UNICODE(B3919)</f>
        <v>77</v>
      </c>
      <c r="R3919" s="0" t="str">
        <f aca="false">IF(MIDB(B3919,1,10)="Candidatus",MIDB(B3919,FIND(" ",B3919,1)+1,FIND(" ",B3919,12)-FIND(" ",B3919,1)),IF(AND(Q3919&gt;=65,Q3919&lt;=90),MIDB(B3919,1,FIND(" ",B3919,1)),"-"))</f>
        <v>Methylibium </v>
      </c>
      <c r="S3919" s="0" t="str">
        <f aca="false">IF(MIDB(B3919,1,10)="Candidatus",MIDB(B3919,FIND(" ",B3919,12)+1,IFERROR(FIND(" ",B3919,FIND(" ",B3919,12)+1),LEN(B3919))-FIND(" ",B3919,12)),IF(AND(Q3919&gt;=65,Q3919&lt;=90),MIDB(B3919,FIND(" ",B3919,1),IFERROR(FIND(" ",B3919,FIND(" ",B3919,1)+1),LEN(B3919)+1)-FIND(" ",B3919,1)),"-"))</f>
        <v> petroleiphilum</v>
      </c>
      <c r="T3919" s="0" t="n">
        <v>1</v>
      </c>
    </row>
    <row r="3920" customFormat="false" ht="12.8" hidden="false" customHeight="false" outlineLevel="0" collapsed="false">
      <c r="A3920" s="0" t="n">
        <v>3919</v>
      </c>
      <c r="B3920" s="0" t="s">
        <v>17084</v>
      </c>
      <c r="C3920" s="0" t="s">
        <v>21</v>
      </c>
      <c r="D3920" s="0" t="s">
        <v>90</v>
      </c>
      <c r="E3920" s="0" t="s">
        <v>459</v>
      </c>
      <c r="F3920" s="0" t="s">
        <v>17085</v>
      </c>
      <c r="G3920" s="0" t="s">
        <v>17086</v>
      </c>
      <c r="H3920" s="0" t="s">
        <v>17087</v>
      </c>
      <c r="I3920" s="1" t="n">
        <v>86.856</v>
      </c>
      <c r="J3920" s="2" t="s">
        <v>17088</v>
      </c>
      <c r="K3920" s="2" t="s">
        <v>1132</v>
      </c>
      <c r="L3920" s="0" t="s">
        <v>29</v>
      </c>
      <c r="M3920" s="0" t="s">
        <v>29</v>
      </c>
      <c r="N3920" s="0" t="s">
        <v>29</v>
      </c>
      <c r="O3920" s="2" t="s">
        <v>1132</v>
      </c>
      <c r="P3920" s="0" t="s">
        <v>29</v>
      </c>
      <c r="Q3920" s="0" t="n">
        <f aca="false">_xlfn.UNICODE(B3920)</f>
        <v>77</v>
      </c>
      <c r="R3920" s="0" t="str">
        <f aca="false">IF(MIDB(B3920,1,10)="Candidatus",MIDB(B3920,FIND(" ",B3920,1)+1,FIND(" ",B3920,12)-FIND(" ",B3920,1)),IF(AND(Q3920&gt;=65,Q3920&lt;=90),MIDB(B3920,1,FIND(" ",B3920,1)),"-"))</f>
        <v>Methylibium </v>
      </c>
      <c r="S3920" s="0" t="str">
        <f aca="false">IF(MIDB(B3920,1,10)="Candidatus",MIDB(B3920,FIND(" ",B3920,12)+1,IFERROR(FIND(" ",B3920,FIND(" ",B3920,12)+1),LEN(B3920))-FIND(" ",B3920,12)),IF(AND(Q3920&gt;=65,Q3920&lt;=90),MIDB(B3920,FIND(" ",B3920,1),IFERROR(FIND(" ",B3920,FIND(" ",B3920,1)+1),LEN(B3920)+1)-FIND(" ",B3920,1)),"-"))</f>
        <v> sp.</v>
      </c>
      <c r="T3920" s="0" t="n">
        <v>1</v>
      </c>
    </row>
    <row r="3921" customFormat="false" ht="12.8" hidden="false" customHeight="false" outlineLevel="0" collapsed="false">
      <c r="A3921" s="0" t="n">
        <v>3920</v>
      </c>
      <c r="B3921" s="0" t="s">
        <v>17089</v>
      </c>
      <c r="C3921" s="0" t="s">
        <v>21</v>
      </c>
      <c r="D3921" s="0" t="s">
        <v>90</v>
      </c>
      <c r="E3921" s="0" t="s">
        <v>459</v>
      </c>
      <c r="F3921" s="0" t="s">
        <v>17090</v>
      </c>
      <c r="G3921" s="0" t="s">
        <v>17091</v>
      </c>
      <c r="H3921" s="0" t="s">
        <v>17092</v>
      </c>
      <c r="I3921" s="1" t="n">
        <v>76.724</v>
      </c>
      <c r="J3921" s="2" t="s">
        <v>17093</v>
      </c>
      <c r="K3921" s="2" t="s">
        <v>978</v>
      </c>
      <c r="L3921" s="0" t="s">
        <v>29</v>
      </c>
      <c r="M3921" s="0" t="s">
        <v>29</v>
      </c>
      <c r="N3921" s="0" t="s">
        <v>29</v>
      </c>
      <c r="O3921" s="2" t="s">
        <v>978</v>
      </c>
      <c r="P3921" s="0" t="s">
        <v>29</v>
      </c>
      <c r="Q3921" s="0" t="n">
        <f aca="false">_xlfn.UNICODE(B3921)</f>
        <v>77</v>
      </c>
      <c r="R3921" s="0" t="str">
        <f aca="false">IF(MIDB(B3921,1,10)="Candidatus",MIDB(B3921,FIND(" ",B3921,1)+1,FIND(" ",B3921,12)-FIND(" ",B3921,1)),IF(AND(Q3921&gt;=65,Q3921&lt;=90),MIDB(B3921,1,FIND(" ",B3921,1)),"-"))</f>
        <v>Methylibium </v>
      </c>
      <c r="S3921" s="0" t="str">
        <f aca="false">IF(MIDB(B3921,1,10)="Candidatus",MIDB(B3921,FIND(" ",B3921,12)+1,IFERROR(FIND(" ",B3921,FIND(" ",B3921,12)+1),LEN(B3921))-FIND(" ",B3921,12)),IF(AND(Q3921&gt;=65,Q3921&lt;=90),MIDB(B3921,FIND(" ",B3921,1),IFERROR(FIND(" ",B3921,FIND(" ",B3921,1)+1),LEN(B3921)+1)-FIND(" ",B3921,1)),"-"))</f>
        <v> sp.</v>
      </c>
      <c r="T3921" s="0" t="n">
        <v>1</v>
      </c>
    </row>
    <row r="3922" customFormat="false" ht="12.8" hidden="false" customHeight="false" outlineLevel="0" collapsed="false">
      <c r="A3922" s="0" t="n">
        <v>3921</v>
      </c>
      <c r="B3922" s="0" t="s">
        <v>17094</v>
      </c>
      <c r="C3922" s="0" t="s">
        <v>21</v>
      </c>
      <c r="D3922" s="0" t="s">
        <v>90</v>
      </c>
      <c r="E3922" s="0" t="s">
        <v>217</v>
      </c>
      <c r="F3922" s="0" t="s">
        <v>17095</v>
      </c>
      <c r="G3922" s="0" t="s">
        <v>17096</v>
      </c>
      <c r="H3922" s="0" t="s">
        <v>17097</v>
      </c>
      <c r="I3922" s="1" t="n">
        <v>44.195</v>
      </c>
      <c r="J3922" s="2" t="s">
        <v>17098</v>
      </c>
      <c r="K3922" s="2" t="s">
        <v>1663</v>
      </c>
      <c r="L3922" s="0" t="s">
        <v>29</v>
      </c>
      <c r="M3922" s="0" t="s">
        <v>29</v>
      </c>
      <c r="N3922" s="0" t="s">
        <v>29</v>
      </c>
      <c r="O3922" s="2" t="s">
        <v>592</v>
      </c>
      <c r="P3922" s="2" t="s">
        <v>28</v>
      </c>
      <c r="Q3922" s="0" t="n">
        <f aca="false">_xlfn.UNICODE(B3922)</f>
        <v>77</v>
      </c>
      <c r="R3922" s="0" t="str">
        <f aca="false">IF(MIDB(B3922,1,10)="Candidatus",MIDB(B3922,FIND(" ",B3922,1)+1,FIND(" ",B3922,12)-FIND(" ",B3922,1)),IF(AND(Q3922&gt;=65,Q3922&lt;=90),MIDB(B3922,1,FIND(" ",B3922,1)),"-"))</f>
        <v>Methylobacterium </v>
      </c>
      <c r="S3922" s="0" t="str">
        <f aca="false">IF(MIDB(B3922,1,10)="Candidatus",MIDB(B3922,FIND(" ",B3922,12)+1,IFERROR(FIND(" ",B3922,FIND(" ",B3922,12)+1),LEN(B3922))-FIND(" ",B3922,12)),IF(AND(Q3922&gt;=65,Q3922&lt;=90),MIDB(B3922,FIND(" ",B3922,1),IFERROR(FIND(" ",B3922,FIND(" ",B3922,1)+1),LEN(B3922)+1)-FIND(" ",B3922,1)),"-"))</f>
        <v> extorquens</v>
      </c>
      <c r="T3922" s="0" t="n">
        <v>1</v>
      </c>
    </row>
    <row r="3923" customFormat="false" ht="12.8" hidden="false" customHeight="false" outlineLevel="0" collapsed="false">
      <c r="A3923" s="0" t="n">
        <v>3922</v>
      </c>
      <c r="B3923" s="0" t="s">
        <v>17094</v>
      </c>
      <c r="C3923" s="0" t="s">
        <v>21</v>
      </c>
      <c r="D3923" s="0" t="s">
        <v>90</v>
      </c>
      <c r="E3923" s="0" t="s">
        <v>217</v>
      </c>
      <c r="F3923" s="0" t="s">
        <v>618</v>
      </c>
      <c r="G3923" s="0" t="s">
        <v>17099</v>
      </c>
      <c r="H3923" s="0" t="s">
        <v>17100</v>
      </c>
      <c r="I3923" s="1" t="n">
        <v>1261.46</v>
      </c>
      <c r="J3923" s="2" t="s">
        <v>17101</v>
      </c>
      <c r="K3923" s="2" t="s">
        <v>17102</v>
      </c>
      <c r="L3923" s="0" t="s">
        <v>29</v>
      </c>
      <c r="M3923" s="2" t="s">
        <v>112</v>
      </c>
      <c r="N3923" s="0" t="s">
        <v>29</v>
      </c>
      <c r="O3923" s="2" t="s">
        <v>17103</v>
      </c>
      <c r="P3923" s="2" t="s">
        <v>1718</v>
      </c>
      <c r="Q3923" s="0" t="n">
        <f aca="false">_xlfn.UNICODE(B3923)</f>
        <v>77</v>
      </c>
      <c r="R3923" s="0" t="str">
        <f aca="false">IF(MIDB(B3923,1,10)="Candidatus",MIDB(B3923,FIND(" ",B3923,1)+1,FIND(" ",B3923,12)-FIND(" ",B3923,1)),IF(AND(Q3923&gt;=65,Q3923&lt;=90),MIDB(B3923,1,FIND(" ",B3923,1)),"-"))</f>
        <v>Methylobacterium </v>
      </c>
      <c r="S3923" s="0" t="str">
        <f aca="false">IF(MIDB(B3923,1,10)="Candidatus",MIDB(B3923,FIND(" ",B3923,12)+1,IFERROR(FIND(" ",B3923,FIND(" ",B3923,12)+1),LEN(B3923))-FIND(" ",B3923,12)),IF(AND(Q3923&gt;=65,Q3923&lt;=90),MIDB(B3923,FIND(" ",B3923,1),IFERROR(FIND(" ",B3923,FIND(" ",B3923,1)+1),LEN(B3923)+1)-FIND(" ",B3923,1)),"-"))</f>
        <v> extorquens</v>
      </c>
      <c r="T3923" s="0" t="n">
        <v>1</v>
      </c>
    </row>
    <row r="3924" customFormat="false" ht="12.8" hidden="false" customHeight="false" outlineLevel="0" collapsed="false">
      <c r="A3924" s="0" t="n">
        <v>3923</v>
      </c>
      <c r="B3924" s="0" t="s">
        <v>17094</v>
      </c>
      <c r="C3924" s="0" t="s">
        <v>21</v>
      </c>
      <c r="D3924" s="0" t="s">
        <v>90</v>
      </c>
      <c r="E3924" s="0" t="s">
        <v>217</v>
      </c>
      <c r="F3924" s="0" t="s">
        <v>17104</v>
      </c>
      <c r="G3924" s="0" t="s">
        <v>17105</v>
      </c>
      <c r="H3924" s="0" t="s">
        <v>17106</v>
      </c>
      <c r="I3924" s="1" t="n">
        <v>37.858</v>
      </c>
      <c r="J3924" s="2" t="s">
        <v>17107</v>
      </c>
      <c r="K3924" s="2" t="s">
        <v>1849</v>
      </c>
      <c r="L3924" s="0" t="s">
        <v>29</v>
      </c>
      <c r="M3924" s="0" t="s">
        <v>29</v>
      </c>
      <c r="N3924" s="0" t="s">
        <v>29</v>
      </c>
      <c r="O3924" s="2" t="s">
        <v>503</v>
      </c>
      <c r="P3924" s="2" t="s">
        <v>88</v>
      </c>
      <c r="Q3924" s="0" t="n">
        <f aca="false">_xlfn.UNICODE(B3924)</f>
        <v>77</v>
      </c>
      <c r="R3924" s="0" t="str">
        <f aca="false">IF(MIDB(B3924,1,10)="Candidatus",MIDB(B3924,FIND(" ",B3924,1)+1,FIND(" ",B3924,12)-FIND(" ",B3924,1)),IF(AND(Q3924&gt;=65,Q3924&lt;=90),MIDB(B3924,1,FIND(" ",B3924,1)),"-"))</f>
        <v>Methylobacterium </v>
      </c>
      <c r="S3924" s="0" t="str">
        <f aca="false">IF(MIDB(B3924,1,10)="Candidatus",MIDB(B3924,FIND(" ",B3924,12)+1,IFERROR(FIND(" ",B3924,FIND(" ",B3924,12)+1),LEN(B3924))-FIND(" ",B3924,12)),IF(AND(Q3924&gt;=65,Q3924&lt;=90),MIDB(B3924,FIND(" ",B3924,1),IFERROR(FIND(" ",B3924,FIND(" ",B3924,1)+1),LEN(B3924)+1)-FIND(" ",B3924,1)),"-"))</f>
        <v> extorquens</v>
      </c>
      <c r="T3924" s="0" t="n">
        <v>1</v>
      </c>
    </row>
    <row r="3925" customFormat="false" ht="12.8" hidden="false" customHeight="false" outlineLevel="0" collapsed="false">
      <c r="A3925" s="0" t="n">
        <v>3924</v>
      </c>
      <c r="B3925" s="0" t="s">
        <v>17094</v>
      </c>
      <c r="C3925" s="0" t="s">
        <v>21</v>
      </c>
      <c r="D3925" s="0" t="s">
        <v>90</v>
      </c>
      <c r="E3925" s="0" t="s">
        <v>217</v>
      </c>
      <c r="F3925" s="0" t="s">
        <v>17108</v>
      </c>
      <c r="G3925" s="0" t="s">
        <v>17109</v>
      </c>
      <c r="H3925" s="0" t="s">
        <v>17110</v>
      </c>
      <c r="I3925" s="1" t="n">
        <v>24.943</v>
      </c>
      <c r="J3925" s="2" t="s">
        <v>17111</v>
      </c>
      <c r="K3925" s="2" t="s">
        <v>912</v>
      </c>
      <c r="L3925" s="0" t="s">
        <v>29</v>
      </c>
      <c r="M3925" s="0" t="s">
        <v>29</v>
      </c>
      <c r="N3925" s="0" t="s">
        <v>29</v>
      </c>
      <c r="O3925" s="2" t="s">
        <v>515</v>
      </c>
      <c r="P3925" s="2" t="s">
        <v>46</v>
      </c>
      <c r="Q3925" s="0" t="n">
        <f aca="false">_xlfn.UNICODE(B3925)</f>
        <v>77</v>
      </c>
      <c r="R3925" s="0" t="str">
        <f aca="false">IF(MIDB(B3925,1,10)="Candidatus",MIDB(B3925,FIND(" ",B3925,1)+1,FIND(" ",B3925,12)-FIND(" ",B3925,1)),IF(AND(Q3925&gt;=65,Q3925&lt;=90),MIDB(B3925,1,FIND(" ",B3925,1)),"-"))</f>
        <v>Methylobacterium </v>
      </c>
      <c r="S3925" s="0" t="str">
        <f aca="false">IF(MIDB(B3925,1,10)="Candidatus",MIDB(B3925,FIND(" ",B3925,12)+1,IFERROR(FIND(" ",B3925,FIND(" ",B3925,12)+1),LEN(B3925))-FIND(" ",B3925,12)),IF(AND(Q3925&gt;=65,Q3925&lt;=90),MIDB(B3925,FIND(" ",B3925,1),IFERROR(FIND(" ",B3925,FIND(" ",B3925,1)+1),LEN(B3925)+1)-FIND(" ",B3925,1)),"-"))</f>
        <v> extorquens</v>
      </c>
      <c r="T3925" s="0" t="n">
        <v>1</v>
      </c>
    </row>
    <row r="3926" customFormat="false" ht="12.8" hidden="false" customHeight="false" outlineLevel="0" collapsed="false">
      <c r="A3926" s="0" t="n">
        <v>3925</v>
      </c>
      <c r="B3926" s="0" t="s">
        <v>17112</v>
      </c>
      <c r="C3926" s="0" t="s">
        <v>21</v>
      </c>
      <c r="D3926" s="0" t="s">
        <v>90</v>
      </c>
      <c r="E3926" s="0" t="s">
        <v>217</v>
      </c>
      <c r="F3926" s="0" t="s">
        <v>17113</v>
      </c>
      <c r="G3926" s="0" t="s">
        <v>17114</v>
      </c>
      <c r="H3926" s="0" t="s">
        <v>17115</v>
      </c>
      <c r="I3926" s="1" t="n">
        <v>22.617</v>
      </c>
      <c r="J3926" s="2" t="s">
        <v>17116</v>
      </c>
      <c r="K3926" s="2" t="s">
        <v>1718</v>
      </c>
      <c r="L3926" s="0" t="s">
        <v>29</v>
      </c>
      <c r="M3926" s="0" t="s">
        <v>29</v>
      </c>
      <c r="N3926" s="0" t="s">
        <v>29</v>
      </c>
      <c r="O3926" s="2" t="s">
        <v>1718</v>
      </c>
      <c r="P3926" s="0" t="s">
        <v>29</v>
      </c>
      <c r="Q3926" s="0" t="n">
        <f aca="false">_xlfn.UNICODE(B3926)</f>
        <v>77</v>
      </c>
      <c r="R3926" s="0" t="str">
        <f aca="false">IF(MIDB(B3926,1,10)="Candidatus",MIDB(B3926,FIND(" ",B3926,1)+1,FIND(" ",B3926,12)-FIND(" ",B3926,1)),IF(AND(Q3926&gt;=65,Q3926&lt;=90),MIDB(B3926,1,FIND(" ",B3926,1)),"-"))</f>
        <v>Methylobacterium </v>
      </c>
      <c r="S3926" s="0" t="str">
        <f aca="false">IF(MIDB(B3926,1,10)="Candidatus",MIDB(B3926,FIND(" ",B3926,12)+1,IFERROR(FIND(" ",B3926,FIND(" ",B3926,12)+1),LEN(B3926))-FIND(" ",B3926,12)),IF(AND(Q3926&gt;=65,Q3926&lt;=90),MIDB(B3926,FIND(" ",B3926,1),IFERROR(FIND(" ",B3926,FIND(" ",B3926,1)+1),LEN(B3926)+1)-FIND(" ",B3926,1)),"-"))</f>
        <v> extorquens</v>
      </c>
      <c r="T3926" s="0" t="n">
        <v>1</v>
      </c>
    </row>
    <row r="3927" customFormat="false" ht="12.8" hidden="false" customHeight="false" outlineLevel="0" collapsed="false">
      <c r="A3927" s="0" t="n">
        <v>3926</v>
      </c>
      <c r="B3927" s="0" t="s">
        <v>17112</v>
      </c>
      <c r="C3927" s="0" t="s">
        <v>21</v>
      </c>
      <c r="D3927" s="0" t="s">
        <v>90</v>
      </c>
      <c r="E3927" s="0" t="s">
        <v>217</v>
      </c>
      <c r="F3927" s="0" t="s">
        <v>17117</v>
      </c>
      <c r="G3927" s="0" t="s">
        <v>17118</v>
      </c>
      <c r="H3927" s="0" t="s">
        <v>17119</v>
      </c>
      <c r="I3927" s="1" t="n">
        <v>380.207</v>
      </c>
      <c r="J3927" s="2" t="s">
        <v>17120</v>
      </c>
      <c r="K3927" s="2" t="s">
        <v>13129</v>
      </c>
      <c r="L3927" s="0" t="s">
        <v>29</v>
      </c>
      <c r="M3927" s="0" t="s">
        <v>29</v>
      </c>
      <c r="N3927" s="0" t="s">
        <v>29</v>
      </c>
      <c r="O3927" s="2" t="s">
        <v>17121</v>
      </c>
      <c r="P3927" s="2" t="s">
        <v>1012</v>
      </c>
      <c r="Q3927" s="0" t="n">
        <f aca="false">_xlfn.UNICODE(B3927)</f>
        <v>77</v>
      </c>
      <c r="R3927" s="0" t="str">
        <f aca="false">IF(MIDB(B3927,1,10)="Candidatus",MIDB(B3927,FIND(" ",B3927,1)+1,FIND(" ",B3927,12)-FIND(" ",B3927,1)),IF(AND(Q3927&gt;=65,Q3927&lt;=90),MIDB(B3927,1,FIND(" ",B3927,1)),"-"))</f>
        <v>Methylobacterium </v>
      </c>
      <c r="S3927" s="0" t="str">
        <f aca="false">IF(MIDB(B3927,1,10)="Candidatus",MIDB(B3927,FIND(" ",B3927,12)+1,IFERROR(FIND(" ",B3927,FIND(" ",B3927,12)+1),LEN(B3927))-FIND(" ",B3927,12)),IF(AND(Q3927&gt;=65,Q3927&lt;=90),MIDB(B3927,FIND(" ",B3927,1),IFERROR(FIND(" ",B3927,FIND(" ",B3927,1)+1),LEN(B3927)+1)-FIND(" ",B3927,1)),"-"))</f>
        <v> extorquens</v>
      </c>
      <c r="T3927" s="0" t="n">
        <v>1</v>
      </c>
    </row>
    <row r="3928" customFormat="false" ht="12.8" hidden="false" customHeight="false" outlineLevel="0" collapsed="false">
      <c r="A3928" s="0" t="n">
        <v>3927</v>
      </c>
      <c r="B3928" s="0" t="s">
        <v>17122</v>
      </c>
      <c r="C3928" s="0" t="s">
        <v>21</v>
      </c>
      <c r="D3928" s="0" t="s">
        <v>90</v>
      </c>
      <c r="E3928" s="0" t="s">
        <v>217</v>
      </c>
      <c r="F3928" s="0" t="s">
        <v>17123</v>
      </c>
      <c r="G3928" s="0" t="s">
        <v>17124</v>
      </c>
      <c r="H3928" s="0" t="s">
        <v>17125</v>
      </c>
      <c r="I3928" s="1" t="n">
        <v>141.504</v>
      </c>
      <c r="J3928" s="2" t="s">
        <v>17126</v>
      </c>
      <c r="K3928" s="2" t="s">
        <v>7443</v>
      </c>
      <c r="L3928" s="0" t="s">
        <v>29</v>
      </c>
      <c r="M3928" s="0" t="s">
        <v>29</v>
      </c>
      <c r="N3928" s="0" t="s">
        <v>29</v>
      </c>
      <c r="O3928" s="2" t="s">
        <v>1163</v>
      </c>
      <c r="P3928" s="2" t="s">
        <v>287</v>
      </c>
      <c r="Q3928" s="0" t="n">
        <f aca="false">_xlfn.UNICODE(B3928)</f>
        <v>77</v>
      </c>
      <c r="R3928" s="0" t="str">
        <f aca="false">IF(MIDB(B3928,1,10)="Candidatus",MIDB(B3928,FIND(" ",B3928,1)+1,FIND(" ",B3928,12)-FIND(" ",B3928,1)),IF(AND(Q3928&gt;=65,Q3928&lt;=90),MIDB(B3928,1,FIND(" ",B3928,1)),"-"))</f>
        <v>Methylobacterium </v>
      </c>
      <c r="S3928" s="0" t="str">
        <f aca="false">IF(MIDB(B3928,1,10)="Candidatus",MIDB(B3928,FIND(" ",B3928,12)+1,IFERROR(FIND(" ",B3928,FIND(" ",B3928,12)+1),LEN(B3928))-FIND(" ",B3928,12)),IF(AND(Q3928&gt;=65,Q3928&lt;=90),MIDB(B3928,FIND(" ",B3928,1),IFERROR(FIND(" ",B3928,FIND(" ",B3928,1)+1),LEN(B3928)+1)-FIND(" ",B3928,1)),"-"))</f>
        <v> extorquens</v>
      </c>
      <c r="T3928" s="0" t="n">
        <v>1</v>
      </c>
    </row>
    <row r="3929" customFormat="false" ht="12.8" hidden="false" customHeight="false" outlineLevel="0" collapsed="false">
      <c r="A3929" s="0" t="n">
        <v>3928</v>
      </c>
      <c r="B3929" s="0" t="s">
        <v>17122</v>
      </c>
      <c r="C3929" s="0" t="s">
        <v>21</v>
      </c>
      <c r="D3929" s="0" t="s">
        <v>90</v>
      </c>
      <c r="E3929" s="0" t="s">
        <v>217</v>
      </c>
      <c r="F3929" s="0" t="s">
        <v>17127</v>
      </c>
      <c r="G3929" s="0" t="s">
        <v>17128</v>
      </c>
      <c r="H3929" s="0" t="s">
        <v>17129</v>
      </c>
      <c r="I3929" s="1" t="n">
        <v>38.579</v>
      </c>
      <c r="J3929" s="2" t="s">
        <v>17130</v>
      </c>
      <c r="K3929" s="2" t="s">
        <v>464</v>
      </c>
      <c r="L3929" s="0" t="s">
        <v>29</v>
      </c>
      <c r="M3929" s="0" t="s">
        <v>29</v>
      </c>
      <c r="N3929" s="0" t="s">
        <v>29</v>
      </c>
      <c r="O3929" s="2" t="s">
        <v>3119</v>
      </c>
      <c r="P3929" s="2" t="s">
        <v>46</v>
      </c>
      <c r="Q3929" s="0" t="n">
        <f aca="false">_xlfn.UNICODE(B3929)</f>
        <v>77</v>
      </c>
      <c r="R3929" s="0" t="str">
        <f aca="false">IF(MIDB(B3929,1,10)="Candidatus",MIDB(B3929,FIND(" ",B3929,1)+1,FIND(" ",B3929,12)-FIND(" ",B3929,1)),IF(AND(Q3929&gt;=65,Q3929&lt;=90),MIDB(B3929,1,FIND(" ",B3929,1)),"-"))</f>
        <v>Methylobacterium </v>
      </c>
      <c r="S3929" s="0" t="str">
        <f aca="false">IF(MIDB(B3929,1,10)="Candidatus",MIDB(B3929,FIND(" ",B3929,12)+1,IFERROR(FIND(" ",B3929,FIND(" ",B3929,12)+1),LEN(B3929))-FIND(" ",B3929,12)),IF(AND(Q3929&gt;=65,Q3929&lt;=90),MIDB(B3929,FIND(" ",B3929,1),IFERROR(FIND(" ",B3929,FIND(" ",B3929,1)+1),LEN(B3929)+1)-FIND(" ",B3929,1)),"-"))</f>
        <v> extorquens</v>
      </c>
      <c r="T3929" s="0" t="n">
        <v>1</v>
      </c>
    </row>
    <row r="3930" customFormat="false" ht="12.8" hidden="false" customHeight="false" outlineLevel="0" collapsed="false">
      <c r="A3930" s="0" t="n">
        <v>3929</v>
      </c>
      <c r="B3930" s="0" t="s">
        <v>17131</v>
      </c>
      <c r="C3930" s="0" t="s">
        <v>21</v>
      </c>
      <c r="D3930" s="0" t="s">
        <v>90</v>
      </c>
      <c r="E3930" s="0" t="s">
        <v>217</v>
      </c>
      <c r="F3930" s="0" t="s">
        <v>17132</v>
      </c>
      <c r="G3930" s="0" t="s">
        <v>17133</v>
      </c>
      <c r="H3930" s="0" t="s">
        <v>17134</v>
      </c>
      <c r="I3930" s="1" t="n">
        <v>12.638</v>
      </c>
      <c r="J3930" s="2" t="s">
        <v>17135</v>
      </c>
      <c r="K3930" s="2" t="s">
        <v>44</v>
      </c>
      <c r="L3930" s="0" t="s">
        <v>29</v>
      </c>
      <c r="M3930" s="0" t="s">
        <v>29</v>
      </c>
      <c r="N3930" s="0" t="s">
        <v>29</v>
      </c>
      <c r="O3930" s="2" t="s">
        <v>44</v>
      </c>
      <c r="P3930" s="0" t="s">
        <v>29</v>
      </c>
      <c r="Q3930" s="0" t="n">
        <f aca="false">_xlfn.UNICODE(B3930)</f>
        <v>77</v>
      </c>
      <c r="R3930" s="0" t="str">
        <f aca="false">IF(MIDB(B3930,1,10)="Candidatus",MIDB(B3930,FIND(" ",B3930,1)+1,FIND(" ",B3930,12)-FIND(" ",B3930,1)),IF(AND(Q3930&gt;=65,Q3930&lt;=90),MIDB(B3930,1,FIND(" ",B3930,1)),"-"))</f>
        <v>Methylobacterium </v>
      </c>
      <c r="S3930" s="0" t="str">
        <f aca="false">IF(MIDB(B3930,1,10)="Candidatus",MIDB(B3930,FIND(" ",B3930,12)+1,IFERROR(FIND(" ",B3930,FIND(" ",B3930,12)+1),LEN(B3930))-FIND(" ",B3930,12)),IF(AND(Q3930&gt;=65,Q3930&lt;=90),MIDB(B3930,FIND(" ",B3930,1),IFERROR(FIND(" ",B3930,FIND(" ",B3930,1)+1),LEN(B3930)+1)-FIND(" ",B3930,1)),"-"))</f>
        <v> nodulans</v>
      </c>
      <c r="T3930" s="0" t="n">
        <v>1</v>
      </c>
    </row>
    <row r="3931" customFormat="false" ht="12.8" hidden="false" customHeight="false" outlineLevel="0" collapsed="false">
      <c r="A3931" s="0" t="n">
        <v>3930</v>
      </c>
      <c r="B3931" s="0" t="s">
        <v>17131</v>
      </c>
      <c r="C3931" s="0" t="s">
        <v>21</v>
      </c>
      <c r="D3931" s="0" t="s">
        <v>90</v>
      </c>
      <c r="E3931" s="0" t="s">
        <v>217</v>
      </c>
      <c r="F3931" s="0" t="s">
        <v>17136</v>
      </c>
      <c r="G3931" s="0" t="s">
        <v>17137</v>
      </c>
      <c r="H3931" s="0" t="s">
        <v>17138</v>
      </c>
      <c r="I3931" s="1" t="n">
        <v>20.286</v>
      </c>
      <c r="J3931" s="2" t="s">
        <v>17139</v>
      </c>
      <c r="K3931" s="2" t="s">
        <v>82</v>
      </c>
      <c r="L3931" s="0" t="s">
        <v>29</v>
      </c>
      <c r="M3931" s="0" t="s">
        <v>29</v>
      </c>
      <c r="N3931" s="0" t="s">
        <v>29</v>
      </c>
      <c r="O3931" s="2" t="s">
        <v>118</v>
      </c>
      <c r="P3931" s="2" t="s">
        <v>46</v>
      </c>
      <c r="Q3931" s="0" t="n">
        <f aca="false">_xlfn.UNICODE(B3931)</f>
        <v>77</v>
      </c>
      <c r="R3931" s="0" t="str">
        <f aca="false">IF(MIDB(B3931,1,10)="Candidatus",MIDB(B3931,FIND(" ",B3931,1)+1,FIND(" ",B3931,12)-FIND(" ",B3931,1)),IF(AND(Q3931&gt;=65,Q3931&lt;=90),MIDB(B3931,1,FIND(" ",B3931,1)),"-"))</f>
        <v>Methylobacterium </v>
      </c>
      <c r="S3931" s="0" t="str">
        <f aca="false">IF(MIDB(B3931,1,10)="Candidatus",MIDB(B3931,FIND(" ",B3931,12)+1,IFERROR(FIND(" ",B3931,FIND(" ",B3931,12)+1),LEN(B3931))-FIND(" ",B3931,12)),IF(AND(Q3931&gt;=65,Q3931&lt;=90),MIDB(B3931,FIND(" ",B3931,1),IFERROR(FIND(" ",B3931,FIND(" ",B3931,1)+1),LEN(B3931)+1)-FIND(" ",B3931,1)),"-"))</f>
        <v> nodulans</v>
      </c>
      <c r="T3931" s="0" t="n">
        <v>1</v>
      </c>
    </row>
    <row r="3932" customFormat="false" ht="12.8" hidden="false" customHeight="false" outlineLevel="0" collapsed="false">
      <c r="A3932" s="0" t="n">
        <v>3931</v>
      </c>
      <c r="B3932" s="0" t="s">
        <v>17131</v>
      </c>
      <c r="C3932" s="0" t="s">
        <v>21</v>
      </c>
      <c r="D3932" s="0" t="s">
        <v>90</v>
      </c>
      <c r="E3932" s="0" t="s">
        <v>217</v>
      </c>
      <c r="F3932" s="0" t="s">
        <v>17140</v>
      </c>
      <c r="G3932" s="0" t="s">
        <v>17141</v>
      </c>
      <c r="H3932" s="0" t="s">
        <v>17142</v>
      </c>
      <c r="I3932" s="1" t="n">
        <v>37.542</v>
      </c>
      <c r="J3932" s="2" t="s">
        <v>17143</v>
      </c>
      <c r="K3932" s="2" t="s">
        <v>503</v>
      </c>
      <c r="L3932" s="0" t="s">
        <v>29</v>
      </c>
      <c r="M3932" s="0" t="s">
        <v>29</v>
      </c>
      <c r="N3932" s="0" t="s">
        <v>29</v>
      </c>
      <c r="O3932" s="2" t="s">
        <v>4325</v>
      </c>
      <c r="P3932" s="2" t="s">
        <v>88</v>
      </c>
      <c r="Q3932" s="0" t="n">
        <f aca="false">_xlfn.UNICODE(B3932)</f>
        <v>77</v>
      </c>
      <c r="R3932" s="0" t="str">
        <f aca="false">IF(MIDB(B3932,1,10)="Candidatus",MIDB(B3932,FIND(" ",B3932,1)+1,FIND(" ",B3932,12)-FIND(" ",B3932,1)),IF(AND(Q3932&gt;=65,Q3932&lt;=90),MIDB(B3932,1,FIND(" ",B3932,1)),"-"))</f>
        <v>Methylobacterium </v>
      </c>
      <c r="S3932" s="0" t="str">
        <f aca="false">IF(MIDB(B3932,1,10)="Candidatus",MIDB(B3932,FIND(" ",B3932,12)+1,IFERROR(FIND(" ",B3932,FIND(" ",B3932,12)+1),LEN(B3932))-FIND(" ",B3932,12)),IF(AND(Q3932&gt;=65,Q3932&lt;=90),MIDB(B3932,FIND(" ",B3932,1),IFERROR(FIND(" ",B3932,FIND(" ",B3932,1)+1),LEN(B3932)+1)-FIND(" ",B3932,1)),"-"))</f>
        <v> nodulans</v>
      </c>
      <c r="T3932" s="0" t="n">
        <v>1</v>
      </c>
    </row>
    <row r="3933" customFormat="false" ht="12.8" hidden="false" customHeight="false" outlineLevel="0" collapsed="false">
      <c r="A3933" s="0" t="n">
        <v>3932</v>
      </c>
      <c r="B3933" s="0" t="s">
        <v>17131</v>
      </c>
      <c r="C3933" s="0" t="s">
        <v>21</v>
      </c>
      <c r="D3933" s="0" t="s">
        <v>90</v>
      </c>
      <c r="E3933" s="0" t="s">
        <v>217</v>
      </c>
      <c r="F3933" s="0" t="s">
        <v>17144</v>
      </c>
      <c r="G3933" s="0" t="s">
        <v>17145</v>
      </c>
      <c r="H3933" s="0" t="s">
        <v>17146</v>
      </c>
      <c r="I3933" s="1" t="n">
        <v>9.829</v>
      </c>
      <c r="J3933" s="2" t="s">
        <v>17147</v>
      </c>
      <c r="K3933" s="2" t="s">
        <v>52</v>
      </c>
      <c r="L3933" s="0" t="s">
        <v>29</v>
      </c>
      <c r="M3933" s="0" t="s">
        <v>29</v>
      </c>
      <c r="N3933" s="0" t="s">
        <v>29</v>
      </c>
      <c r="O3933" s="2" t="s">
        <v>44</v>
      </c>
      <c r="P3933" s="2" t="s">
        <v>46</v>
      </c>
      <c r="Q3933" s="0" t="n">
        <f aca="false">_xlfn.UNICODE(B3933)</f>
        <v>77</v>
      </c>
      <c r="R3933" s="0" t="str">
        <f aca="false">IF(MIDB(B3933,1,10)="Candidatus",MIDB(B3933,FIND(" ",B3933,1)+1,FIND(" ",B3933,12)-FIND(" ",B3933,1)),IF(AND(Q3933&gt;=65,Q3933&lt;=90),MIDB(B3933,1,FIND(" ",B3933,1)),"-"))</f>
        <v>Methylobacterium </v>
      </c>
      <c r="S3933" s="0" t="str">
        <f aca="false">IF(MIDB(B3933,1,10)="Candidatus",MIDB(B3933,FIND(" ",B3933,12)+1,IFERROR(FIND(" ",B3933,FIND(" ",B3933,12)+1),LEN(B3933))-FIND(" ",B3933,12)),IF(AND(Q3933&gt;=65,Q3933&lt;=90),MIDB(B3933,FIND(" ",B3933,1),IFERROR(FIND(" ",B3933,FIND(" ",B3933,1)+1),LEN(B3933)+1)-FIND(" ",B3933,1)),"-"))</f>
        <v> nodulans</v>
      </c>
      <c r="T3933" s="0" t="n">
        <v>1</v>
      </c>
    </row>
    <row r="3934" customFormat="false" ht="12.8" hidden="false" customHeight="false" outlineLevel="0" collapsed="false">
      <c r="A3934" s="0" t="n">
        <v>3933</v>
      </c>
      <c r="B3934" s="0" t="s">
        <v>17131</v>
      </c>
      <c r="C3934" s="0" t="s">
        <v>21</v>
      </c>
      <c r="D3934" s="0" t="s">
        <v>90</v>
      </c>
      <c r="E3934" s="0" t="s">
        <v>217</v>
      </c>
      <c r="F3934" s="0" t="s">
        <v>17148</v>
      </c>
      <c r="G3934" s="0" t="s">
        <v>17149</v>
      </c>
      <c r="H3934" s="0" t="s">
        <v>17150</v>
      </c>
      <c r="I3934" s="1" t="n">
        <v>487.734</v>
      </c>
      <c r="J3934" s="2" t="s">
        <v>17151</v>
      </c>
      <c r="K3934" s="2" t="s">
        <v>17152</v>
      </c>
      <c r="L3934" s="0" t="s">
        <v>29</v>
      </c>
      <c r="M3934" s="2" t="s">
        <v>88</v>
      </c>
      <c r="N3934" s="0" t="s">
        <v>29</v>
      </c>
      <c r="O3934" s="2" t="s">
        <v>3510</v>
      </c>
      <c r="P3934" s="2" t="s">
        <v>1353</v>
      </c>
      <c r="Q3934" s="0" t="n">
        <f aca="false">_xlfn.UNICODE(B3934)</f>
        <v>77</v>
      </c>
      <c r="R3934" s="0" t="str">
        <f aca="false">IF(MIDB(B3934,1,10)="Candidatus",MIDB(B3934,FIND(" ",B3934,1)+1,FIND(" ",B3934,12)-FIND(" ",B3934,1)),IF(AND(Q3934&gt;=65,Q3934&lt;=90),MIDB(B3934,1,FIND(" ",B3934,1)),"-"))</f>
        <v>Methylobacterium </v>
      </c>
      <c r="S3934" s="0" t="str">
        <f aca="false">IF(MIDB(B3934,1,10)="Candidatus",MIDB(B3934,FIND(" ",B3934,12)+1,IFERROR(FIND(" ",B3934,FIND(" ",B3934,12)+1),LEN(B3934))-FIND(" ",B3934,12)),IF(AND(Q3934&gt;=65,Q3934&lt;=90),MIDB(B3934,FIND(" ",B3934,1),IFERROR(FIND(" ",B3934,FIND(" ",B3934,1)+1),LEN(B3934)+1)-FIND(" ",B3934,1)),"-"))</f>
        <v> nodulans</v>
      </c>
      <c r="T3934" s="0" t="n">
        <v>1</v>
      </c>
    </row>
    <row r="3935" customFormat="false" ht="12.8" hidden="false" customHeight="false" outlineLevel="0" collapsed="false">
      <c r="A3935" s="0" t="n">
        <v>3934</v>
      </c>
      <c r="B3935" s="0" t="s">
        <v>17131</v>
      </c>
      <c r="C3935" s="0" t="s">
        <v>21</v>
      </c>
      <c r="D3935" s="0" t="s">
        <v>90</v>
      </c>
      <c r="E3935" s="0" t="s">
        <v>217</v>
      </c>
      <c r="F3935" s="0" t="s">
        <v>17153</v>
      </c>
      <c r="G3935" s="0" t="s">
        <v>17154</v>
      </c>
      <c r="H3935" s="0" t="s">
        <v>17155</v>
      </c>
      <c r="I3935" s="1" t="n">
        <v>458.07</v>
      </c>
      <c r="J3935" s="2" t="s">
        <v>17156</v>
      </c>
      <c r="K3935" s="2" t="s">
        <v>6835</v>
      </c>
      <c r="L3935" s="0" t="s">
        <v>29</v>
      </c>
      <c r="M3935" s="0" t="s">
        <v>29</v>
      </c>
      <c r="N3935" s="0" t="s">
        <v>29</v>
      </c>
      <c r="O3935" s="2" t="s">
        <v>17157</v>
      </c>
      <c r="P3935" s="2" t="s">
        <v>267</v>
      </c>
      <c r="Q3935" s="0" t="n">
        <f aca="false">_xlfn.UNICODE(B3935)</f>
        <v>77</v>
      </c>
      <c r="R3935" s="0" t="str">
        <f aca="false">IF(MIDB(B3935,1,10)="Candidatus",MIDB(B3935,FIND(" ",B3935,1)+1,FIND(" ",B3935,12)-FIND(" ",B3935,1)),IF(AND(Q3935&gt;=65,Q3935&lt;=90),MIDB(B3935,1,FIND(" ",B3935,1)),"-"))</f>
        <v>Methylobacterium </v>
      </c>
      <c r="S3935" s="0" t="str">
        <f aca="false">IF(MIDB(B3935,1,10)="Candidatus",MIDB(B3935,FIND(" ",B3935,12)+1,IFERROR(FIND(" ",B3935,FIND(" ",B3935,12)+1),LEN(B3935))-FIND(" ",B3935,12)),IF(AND(Q3935&gt;=65,Q3935&lt;=90),MIDB(B3935,FIND(" ",B3935,1),IFERROR(FIND(" ",B3935,FIND(" ",B3935,1)+1),LEN(B3935)+1)-FIND(" ",B3935,1)),"-"))</f>
        <v> nodulans</v>
      </c>
      <c r="T3935" s="0" t="n">
        <v>1</v>
      </c>
    </row>
    <row r="3936" customFormat="false" ht="12.8" hidden="false" customHeight="false" outlineLevel="0" collapsed="false">
      <c r="A3936" s="0" t="n">
        <v>3935</v>
      </c>
      <c r="B3936" s="0" t="s">
        <v>17131</v>
      </c>
      <c r="C3936" s="0" t="s">
        <v>21</v>
      </c>
      <c r="D3936" s="0" t="s">
        <v>90</v>
      </c>
      <c r="E3936" s="0" t="s">
        <v>217</v>
      </c>
      <c r="F3936" s="0" t="s">
        <v>17158</v>
      </c>
      <c r="G3936" s="0" t="s">
        <v>17159</v>
      </c>
      <c r="H3936" s="0" t="s">
        <v>17160</v>
      </c>
      <c r="I3936" s="1" t="n">
        <v>40.463</v>
      </c>
      <c r="J3936" s="2" t="s">
        <v>17161</v>
      </c>
      <c r="K3936" s="2" t="s">
        <v>232</v>
      </c>
      <c r="L3936" s="0" t="s">
        <v>29</v>
      </c>
      <c r="M3936" s="0" t="s">
        <v>29</v>
      </c>
      <c r="N3936" s="0" t="s">
        <v>29</v>
      </c>
      <c r="O3936" s="2" t="s">
        <v>1306</v>
      </c>
      <c r="P3936" s="2" t="s">
        <v>88</v>
      </c>
      <c r="Q3936" s="0" t="n">
        <f aca="false">_xlfn.UNICODE(B3936)</f>
        <v>77</v>
      </c>
      <c r="R3936" s="0" t="str">
        <f aca="false">IF(MIDB(B3936,1,10)="Candidatus",MIDB(B3936,FIND(" ",B3936,1)+1,FIND(" ",B3936,12)-FIND(" ",B3936,1)),IF(AND(Q3936&gt;=65,Q3936&lt;=90),MIDB(B3936,1,FIND(" ",B3936,1)),"-"))</f>
        <v>Methylobacterium </v>
      </c>
      <c r="S3936" s="0" t="str">
        <f aca="false">IF(MIDB(B3936,1,10)="Candidatus",MIDB(B3936,FIND(" ",B3936,12)+1,IFERROR(FIND(" ",B3936,FIND(" ",B3936,12)+1),LEN(B3936))-FIND(" ",B3936,12)),IF(AND(Q3936&gt;=65,Q3936&lt;=90),MIDB(B3936,FIND(" ",B3936,1),IFERROR(FIND(" ",B3936,FIND(" ",B3936,1)+1),LEN(B3936)+1)-FIND(" ",B3936,1)),"-"))</f>
        <v> nodulans</v>
      </c>
      <c r="T3936" s="0" t="n">
        <v>1</v>
      </c>
    </row>
    <row r="3937" customFormat="false" ht="12.8" hidden="false" customHeight="false" outlineLevel="0" collapsed="false">
      <c r="A3937" s="0" t="n">
        <v>3936</v>
      </c>
      <c r="B3937" s="0" t="s">
        <v>17162</v>
      </c>
      <c r="C3937" s="0" t="s">
        <v>21</v>
      </c>
      <c r="D3937" s="0" t="s">
        <v>90</v>
      </c>
      <c r="E3937" s="0" t="s">
        <v>217</v>
      </c>
      <c r="F3937" s="0" t="s">
        <v>17163</v>
      </c>
      <c r="G3937" s="0" t="s">
        <v>17164</v>
      </c>
      <c r="H3937" s="0" t="s">
        <v>17165</v>
      </c>
      <c r="I3937" s="1" t="n">
        <v>25.164</v>
      </c>
      <c r="J3937" s="2" t="s">
        <v>17166</v>
      </c>
      <c r="K3937" s="2" t="s">
        <v>1062</v>
      </c>
      <c r="L3937" s="0" t="s">
        <v>29</v>
      </c>
      <c r="M3937" s="0" t="s">
        <v>29</v>
      </c>
      <c r="N3937" s="0" t="s">
        <v>29</v>
      </c>
      <c r="O3937" s="2" t="s">
        <v>912</v>
      </c>
      <c r="P3937" s="2" t="s">
        <v>60</v>
      </c>
      <c r="Q3937" s="0" t="n">
        <f aca="false">_xlfn.UNICODE(B3937)</f>
        <v>77</v>
      </c>
      <c r="R3937" s="0" t="str">
        <f aca="false">IF(MIDB(B3937,1,10)="Candidatus",MIDB(B3937,FIND(" ",B3937,1)+1,FIND(" ",B3937,12)-FIND(" ",B3937,1)),IF(AND(Q3937&gt;=65,Q3937&lt;=90),MIDB(B3937,1,FIND(" ",B3937,1)),"-"))</f>
        <v>Methylobacterium </v>
      </c>
      <c r="S3937" s="0" t="str">
        <f aca="false">IF(MIDB(B3937,1,10)="Candidatus",MIDB(B3937,FIND(" ",B3937,12)+1,IFERROR(FIND(" ",B3937,FIND(" ",B3937,12)+1),LEN(B3937))-FIND(" ",B3937,12)),IF(AND(Q3937&gt;=65,Q3937&lt;=90),MIDB(B3937,FIND(" ",B3937,1),IFERROR(FIND(" ",B3937,FIND(" ",B3937,1)+1),LEN(B3937)+1)-FIND(" ",B3937,1)),"-"))</f>
        <v> populi</v>
      </c>
      <c r="T3937" s="0" t="n">
        <v>1</v>
      </c>
    </row>
    <row r="3938" customFormat="false" ht="12.8" hidden="false" customHeight="false" outlineLevel="0" collapsed="false">
      <c r="A3938" s="0" t="n">
        <v>3937</v>
      </c>
      <c r="B3938" s="0" t="s">
        <v>17162</v>
      </c>
      <c r="C3938" s="0" t="s">
        <v>21</v>
      </c>
      <c r="D3938" s="0" t="s">
        <v>90</v>
      </c>
      <c r="E3938" s="0" t="s">
        <v>217</v>
      </c>
      <c r="F3938" s="0" t="s">
        <v>17167</v>
      </c>
      <c r="G3938" s="0" t="s">
        <v>17168</v>
      </c>
      <c r="H3938" s="0" t="s">
        <v>17169</v>
      </c>
      <c r="I3938" s="1" t="n">
        <v>23.392</v>
      </c>
      <c r="J3938" s="2" t="s">
        <v>17170</v>
      </c>
      <c r="K3938" s="2" t="s">
        <v>1062</v>
      </c>
      <c r="L3938" s="0" t="s">
        <v>29</v>
      </c>
      <c r="M3938" s="0" t="s">
        <v>29</v>
      </c>
      <c r="N3938" s="0" t="s">
        <v>29</v>
      </c>
      <c r="O3938" s="2" t="s">
        <v>267</v>
      </c>
      <c r="P3938" s="2" t="s">
        <v>46</v>
      </c>
      <c r="Q3938" s="0" t="n">
        <f aca="false">_xlfn.UNICODE(B3938)</f>
        <v>77</v>
      </c>
      <c r="R3938" s="0" t="str">
        <f aca="false">IF(MIDB(B3938,1,10)="Candidatus",MIDB(B3938,FIND(" ",B3938,1)+1,FIND(" ",B3938,12)-FIND(" ",B3938,1)),IF(AND(Q3938&gt;=65,Q3938&lt;=90),MIDB(B3938,1,FIND(" ",B3938,1)),"-"))</f>
        <v>Methylobacterium </v>
      </c>
      <c r="S3938" s="0" t="str">
        <f aca="false">IF(MIDB(B3938,1,10)="Candidatus",MIDB(B3938,FIND(" ",B3938,12)+1,IFERROR(FIND(" ",B3938,FIND(" ",B3938,12)+1),LEN(B3938))-FIND(" ",B3938,12)),IF(AND(Q3938&gt;=65,Q3938&lt;=90),MIDB(B3938,FIND(" ",B3938,1),IFERROR(FIND(" ",B3938,FIND(" ",B3938,1)+1),LEN(B3938)+1)-FIND(" ",B3938,1)),"-"))</f>
        <v> populi</v>
      </c>
      <c r="T3938" s="0" t="n">
        <v>1</v>
      </c>
    </row>
    <row r="3939" customFormat="false" ht="12.8" hidden="false" customHeight="false" outlineLevel="0" collapsed="false">
      <c r="A3939" s="0" t="n">
        <v>3938</v>
      </c>
      <c r="B3939" s="0" t="s">
        <v>17171</v>
      </c>
      <c r="C3939" s="0" t="s">
        <v>21</v>
      </c>
      <c r="D3939" s="0" t="s">
        <v>90</v>
      </c>
      <c r="E3939" s="0" t="s">
        <v>217</v>
      </c>
      <c r="F3939" s="0" t="s">
        <v>17172</v>
      </c>
      <c r="G3939" s="0" t="s">
        <v>17173</v>
      </c>
      <c r="H3939" s="0" t="s">
        <v>17174</v>
      </c>
      <c r="I3939" s="1" t="n">
        <v>27.836</v>
      </c>
      <c r="J3939" s="2" t="s">
        <v>17175</v>
      </c>
      <c r="K3939" s="2" t="s">
        <v>205</v>
      </c>
      <c r="L3939" s="0" t="s">
        <v>29</v>
      </c>
      <c r="M3939" s="2" t="s">
        <v>46</v>
      </c>
      <c r="N3939" s="0" t="s">
        <v>29</v>
      </c>
      <c r="O3939" s="2" t="s">
        <v>521</v>
      </c>
      <c r="P3939" s="2" t="s">
        <v>88</v>
      </c>
      <c r="Q3939" s="0" t="n">
        <f aca="false">_xlfn.UNICODE(B3939)</f>
        <v>77</v>
      </c>
      <c r="R3939" s="0" t="str">
        <f aca="false">IF(MIDB(B3939,1,10)="Candidatus",MIDB(B3939,FIND(" ",B3939,1)+1,FIND(" ",B3939,12)-FIND(" ",B3939,1)),IF(AND(Q3939&gt;=65,Q3939&lt;=90),MIDB(B3939,1,FIND(" ",B3939,1)),"-"))</f>
        <v>Methylobacterium </v>
      </c>
      <c r="S3939" s="0" t="str">
        <f aca="false">IF(MIDB(B3939,1,10)="Candidatus",MIDB(B3939,FIND(" ",B3939,12)+1,IFERROR(FIND(" ",B3939,FIND(" ",B3939,12)+1),LEN(B3939))-FIND(" ",B3939,12)),IF(AND(Q3939&gt;=65,Q3939&lt;=90),MIDB(B3939,FIND(" ",B3939,1),IFERROR(FIND(" ",B3939,FIND(" ",B3939,1)+1),LEN(B3939)+1)-FIND(" ",B3939,1)),"-"))</f>
        <v> radiotolerans</v>
      </c>
      <c r="T3939" s="0" t="n">
        <v>1</v>
      </c>
    </row>
    <row r="3940" customFormat="false" ht="12.8" hidden="false" customHeight="false" outlineLevel="0" collapsed="false">
      <c r="A3940" s="0" t="n">
        <v>3939</v>
      </c>
      <c r="B3940" s="0" t="s">
        <v>17171</v>
      </c>
      <c r="C3940" s="0" t="s">
        <v>21</v>
      </c>
      <c r="D3940" s="0" t="s">
        <v>90</v>
      </c>
      <c r="E3940" s="0" t="s">
        <v>217</v>
      </c>
      <c r="F3940" s="0" t="s">
        <v>17176</v>
      </c>
      <c r="G3940" s="0" t="s">
        <v>17177</v>
      </c>
      <c r="H3940" s="0" t="s">
        <v>17178</v>
      </c>
      <c r="I3940" s="1" t="n">
        <v>22.114</v>
      </c>
      <c r="J3940" s="2" t="s">
        <v>17179</v>
      </c>
      <c r="K3940" s="2" t="s">
        <v>118</v>
      </c>
      <c r="L3940" s="0" t="s">
        <v>29</v>
      </c>
      <c r="M3940" s="0" t="s">
        <v>29</v>
      </c>
      <c r="N3940" s="0" t="s">
        <v>29</v>
      </c>
      <c r="O3940" s="2" t="s">
        <v>118</v>
      </c>
      <c r="P3940" s="0" t="s">
        <v>29</v>
      </c>
      <c r="Q3940" s="0" t="n">
        <f aca="false">_xlfn.UNICODE(B3940)</f>
        <v>77</v>
      </c>
      <c r="R3940" s="0" t="str">
        <f aca="false">IF(MIDB(B3940,1,10)="Candidatus",MIDB(B3940,FIND(" ",B3940,1)+1,FIND(" ",B3940,12)-FIND(" ",B3940,1)),IF(AND(Q3940&gt;=65,Q3940&lt;=90),MIDB(B3940,1,FIND(" ",B3940,1)),"-"))</f>
        <v>Methylobacterium </v>
      </c>
      <c r="S3940" s="0" t="str">
        <f aca="false">IF(MIDB(B3940,1,10)="Candidatus",MIDB(B3940,FIND(" ",B3940,12)+1,IFERROR(FIND(" ",B3940,FIND(" ",B3940,12)+1),LEN(B3940))-FIND(" ",B3940,12)),IF(AND(Q3940&gt;=65,Q3940&lt;=90),MIDB(B3940,FIND(" ",B3940,1),IFERROR(FIND(" ",B3940,FIND(" ",B3940,1)+1),LEN(B3940)+1)-FIND(" ",B3940,1)),"-"))</f>
        <v> radiotolerans</v>
      </c>
      <c r="T3940" s="0" t="n">
        <v>1</v>
      </c>
    </row>
    <row r="3941" customFormat="false" ht="12.8" hidden="false" customHeight="false" outlineLevel="0" collapsed="false">
      <c r="A3941" s="0" t="n">
        <v>3940</v>
      </c>
      <c r="B3941" s="0" t="s">
        <v>17171</v>
      </c>
      <c r="C3941" s="0" t="s">
        <v>21</v>
      </c>
      <c r="D3941" s="0" t="s">
        <v>90</v>
      </c>
      <c r="E3941" s="0" t="s">
        <v>217</v>
      </c>
      <c r="F3941" s="0" t="s">
        <v>17180</v>
      </c>
      <c r="G3941" s="0" t="s">
        <v>17181</v>
      </c>
      <c r="H3941" s="0" t="s">
        <v>17182</v>
      </c>
      <c r="I3941" s="1" t="n">
        <v>37.743</v>
      </c>
      <c r="J3941" s="2" t="s">
        <v>17183</v>
      </c>
      <c r="K3941" s="2" t="s">
        <v>1718</v>
      </c>
      <c r="L3941" s="0" t="s">
        <v>29</v>
      </c>
      <c r="M3941" s="2" t="s">
        <v>46</v>
      </c>
      <c r="N3941" s="0" t="s">
        <v>29</v>
      </c>
      <c r="O3941" s="2" t="s">
        <v>1849</v>
      </c>
      <c r="P3941" s="2" t="s">
        <v>46</v>
      </c>
      <c r="Q3941" s="0" t="n">
        <f aca="false">_xlfn.UNICODE(B3941)</f>
        <v>77</v>
      </c>
      <c r="R3941" s="0" t="str">
        <f aca="false">IF(MIDB(B3941,1,10)="Candidatus",MIDB(B3941,FIND(" ",B3941,1)+1,FIND(" ",B3941,12)-FIND(" ",B3941,1)),IF(AND(Q3941&gt;=65,Q3941&lt;=90),MIDB(B3941,1,FIND(" ",B3941,1)),"-"))</f>
        <v>Methylobacterium </v>
      </c>
      <c r="S3941" s="0" t="str">
        <f aca="false">IF(MIDB(B3941,1,10)="Candidatus",MIDB(B3941,FIND(" ",B3941,12)+1,IFERROR(FIND(" ",B3941,FIND(" ",B3941,12)+1),LEN(B3941))-FIND(" ",B3941,12)),IF(AND(Q3941&gt;=65,Q3941&lt;=90),MIDB(B3941,FIND(" ",B3941,1),IFERROR(FIND(" ",B3941,FIND(" ",B3941,1)+1),LEN(B3941)+1)-FIND(" ",B3941,1)),"-"))</f>
        <v> radiotolerans</v>
      </c>
      <c r="T3941" s="0" t="n">
        <v>1</v>
      </c>
    </row>
    <row r="3942" customFormat="false" ht="12.8" hidden="false" customHeight="false" outlineLevel="0" collapsed="false">
      <c r="A3942" s="0" t="n">
        <v>3941</v>
      </c>
      <c r="B3942" s="0" t="s">
        <v>17171</v>
      </c>
      <c r="C3942" s="0" t="s">
        <v>21</v>
      </c>
      <c r="D3942" s="0" t="s">
        <v>90</v>
      </c>
      <c r="E3942" s="0" t="s">
        <v>217</v>
      </c>
      <c r="F3942" s="0" t="s">
        <v>17184</v>
      </c>
      <c r="G3942" s="0" t="s">
        <v>17185</v>
      </c>
      <c r="H3942" s="0" t="s">
        <v>17186</v>
      </c>
      <c r="I3942" s="1" t="n">
        <v>21.022</v>
      </c>
      <c r="J3942" s="2" t="s">
        <v>17187</v>
      </c>
      <c r="K3942" s="2" t="s">
        <v>521</v>
      </c>
      <c r="L3942" s="0" t="s">
        <v>29</v>
      </c>
      <c r="M3942" s="0" t="s">
        <v>29</v>
      </c>
      <c r="N3942" s="0" t="s">
        <v>29</v>
      </c>
      <c r="O3942" s="2" t="s">
        <v>521</v>
      </c>
      <c r="P3942" s="0" t="s">
        <v>29</v>
      </c>
      <c r="Q3942" s="0" t="n">
        <f aca="false">_xlfn.UNICODE(B3942)</f>
        <v>77</v>
      </c>
      <c r="R3942" s="0" t="str">
        <f aca="false">IF(MIDB(B3942,1,10)="Candidatus",MIDB(B3942,FIND(" ",B3942,1)+1,FIND(" ",B3942,12)-FIND(" ",B3942,1)),IF(AND(Q3942&gt;=65,Q3942&lt;=90),MIDB(B3942,1,FIND(" ",B3942,1)),"-"))</f>
        <v>Methylobacterium </v>
      </c>
      <c r="S3942" s="0" t="str">
        <f aca="false">IF(MIDB(B3942,1,10)="Candidatus",MIDB(B3942,FIND(" ",B3942,12)+1,IFERROR(FIND(" ",B3942,FIND(" ",B3942,12)+1),LEN(B3942))-FIND(" ",B3942,12)),IF(AND(Q3942&gt;=65,Q3942&lt;=90),MIDB(B3942,FIND(" ",B3942,1),IFERROR(FIND(" ",B3942,FIND(" ",B3942,1)+1),LEN(B3942)+1)-FIND(" ",B3942,1)),"-"))</f>
        <v> radiotolerans</v>
      </c>
      <c r="T3942" s="0" t="n">
        <v>1</v>
      </c>
    </row>
    <row r="3943" customFormat="false" ht="12.8" hidden="false" customHeight="false" outlineLevel="0" collapsed="false">
      <c r="A3943" s="0" t="n">
        <v>3942</v>
      </c>
      <c r="B3943" s="0" t="s">
        <v>17171</v>
      </c>
      <c r="C3943" s="0" t="s">
        <v>21</v>
      </c>
      <c r="D3943" s="0" t="s">
        <v>90</v>
      </c>
      <c r="E3943" s="0" t="s">
        <v>217</v>
      </c>
      <c r="F3943" s="0" t="s">
        <v>17188</v>
      </c>
      <c r="G3943" s="0" t="s">
        <v>17189</v>
      </c>
      <c r="H3943" s="0" t="s">
        <v>17190</v>
      </c>
      <c r="I3943" s="1" t="n">
        <v>36.41</v>
      </c>
      <c r="J3943" s="2" t="s">
        <v>17191</v>
      </c>
      <c r="K3943" s="2" t="s">
        <v>807</v>
      </c>
      <c r="L3943" s="0" t="s">
        <v>29</v>
      </c>
      <c r="M3943" s="0" t="s">
        <v>29</v>
      </c>
      <c r="N3943" s="0" t="s">
        <v>29</v>
      </c>
      <c r="O3943" s="2" t="s">
        <v>515</v>
      </c>
      <c r="P3943" s="2" t="s">
        <v>88</v>
      </c>
      <c r="Q3943" s="0" t="n">
        <f aca="false">_xlfn.UNICODE(B3943)</f>
        <v>77</v>
      </c>
      <c r="R3943" s="0" t="str">
        <f aca="false">IF(MIDB(B3943,1,10)="Candidatus",MIDB(B3943,FIND(" ",B3943,1)+1,FIND(" ",B3943,12)-FIND(" ",B3943,1)),IF(AND(Q3943&gt;=65,Q3943&lt;=90),MIDB(B3943,1,FIND(" ",B3943,1)),"-"))</f>
        <v>Methylobacterium </v>
      </c>
      <c r="S3943" s="0" t="str">
        <f aca="false">IF(MIDB(B3943,1,10)="Candidatus",MIDB(B3943,FIND(" ",B3943,12)+1,IFERROR(FIND(" ",B3943,FIND(" ",B3943,12)+1),LEN(B3943))-FIND(" ",B3943,12)),IF(AND(Q3943&gt;=65,Q3943&lt;=90),MIDB(B3943,FIND(" ",B3943,1),IFERROR(FIND(" ",B3943,FIND(" ",B3943,1)+1),LEN(B3943)+1)-FIND(" ",B3943,1)),"-"))</f>
        <v> radiotolerans</v>
      </c>
      <c r="T3943" s="0" t="n">
        <v>1</v>
      </c>
    </row>
    <row r="3944" customFormat="false" ht="12.8" hidden="false" customHeight="false" outlineLevel="0" collapsed="false">
      <c r="A3944" s="0" t="n">
        <v>3943</v>
      </c>
      <c r="B3944" s="0" t="s">
        <v>17171</v>
      </c>
      <c r="C3944" s="0" t="s">
        <v>21</v>
      </c>
      <c r="D3944" s="0" t="s">
        <v>90</v>
      </c>
      <c r="E3944" s="0" t="s">
        <v>217</v>
      </c>
      <c r="F3944" s="0" t="s">
        <v>17192</v>
      </c>
      <c r="G3944" s="0" t="s">
        <v>17193</v>
      </c>
      <c r="H3944" s="0" t="s">
        <v>17194</v>
      </c>
      <c r="I3944" s="1" t="n">
        <v>47.003</v>
      </c>
      <c r="J3944" s="2" t="s">
        <v>17195</v>
      </c>
      <c r="K3944" s="2" t="s">
        <v>37</v>
      </c>
      <c r="L3944" s="0" t="s">
        <v>29</v>
      </c>
      <c r="M3944" s="0" t="s">
        <v>29</v>
      </c>
      <c r="N3944" s="0" t="s">
        <v>29</v>
      </c>
      <c r="O3944" s="2" t="s">
        <v>998</v>
      </c>
      <c r="P3944" s="2" t="s">
        <v>88</v>
      </c>
      <c r="Q3944" s="0" t="n">
        <f aca="false">_xlfn.UNICODE(B3944)</f>
        <v>77</v>
      </c>
      <c r="R3944" s="0" t="str">
        <f aca="false">IF(MIDB(B3944,1,10)="Candidatus",MIDB(B3944,FIND(" ",B3944,1)+1,FIND(" ",B3944,12)-FIND(" ",B3944,1)),IF(AND(Q3944&gt;=65,Q3944&lt;=90),MIDB(B3944,1,FIND(" ",B3944,1)),"-"))</f>
        <v>Methylobacterium </v>
      </c>
      <c r="S3944" s="0" t="str">
        <f aca="false">IF(MIDB(B3944,1,10)="Candidatus",MIDB(B3944,FIND(" ",B3944,12)+1,IFERROR(FIND(" ",B3944,FIND(" ",B3944,12)+1),LEN(B3944))-FIND(" ",B3944,12)),IF(AND(Q3944&gt;=65,Q3944&lt;=90),MIDB(B3944,FIND(" ",B3944,1),IFERROR(FIND(" ",B3944,FIND(" ",B3944,1)+1),LEN(B3944)+1)-FIND(" ",B3944,1)),"-"))</f>
        <v> radiotolerans</v>
      </c>
      <c r="T3944" s="0" t="n">
        <v>1</v>
      </c>
    </row>
    <row r="3945" customFormat="false" ht="12.8" hidden="false" customHeight="false" outlineLevel="0" collapsed="false">
      <c r="A3945" s="0" t="n">
        <v>3944</v>
      </c>
      <c r="B3945" s="0" t="s">
        <v>17171</v>
      </c>
      <c r="C3945" s="0" t="s">
        <v>21</v>
      </c>
      <c r="D3945" s="0" t="s">
        <v>90</v>
      </c>
      <c r="E3945" s="0" t="s">
        <v>217</v>
      </c>
      <c r="F3945" s="0" t="s">
        <v>17196</v>
      </c>
      <c r="G3945" s="0" t="s">
        <v>17197</v>
      </c>
      <c r="H3945" s="0" t="s">
        <v>17198</v>
      </c>
      <c r="I3945" s="1" t="n">
        <v>42.985</v>
      </c>
      <c r="J3945" s="2" t="s">
        <v>17199</v>
      </c>
      <c r="K3945" s="2" t="s">
        <v>464</v>
      </c>
      <c r="L3945" s="0" t="s">
        <v>29</v>
      </c>
      <c r="M3945" s="2" t="s">
        <v>46</v>
      </c>
      <c r="N3945" s="0" t="s">
        <v>29</v>
      </c>
      <c r="O3945" s="2" t="s">
        <v>953</v>
      </c>
      <c r="P3945" s="2" t="s">
        <v>88</v>
      </c>
      <c r="Q3945" s="0" t="n">
        <f aca="false">_xlfn.UNICODE(B3945)</f>
        <v>77</v>
      </c>
      <c r="R3945" s="0" t="str">
        <f aca="false">IF(MIDB(B3945,1,10)="Candidatus",MIDB(B3945,FIND(" ",B3945,1)+1,FIND(" ",B3945,12)-FIND(" ",B3945,1)),IF(AND(Q3945&gt;=65,Q3945&lt;=90),MIDB(B3945,1,FIND(" ",B3945,1)),"-"))</f>
        <v>Methylobacterium </v>
      </c>
      <c r="S3945" s="0" t="str">
        <f aca="false">IF(MIDB(B3945,1,10)="Candidatus",MIDB(B3945,FIND(" ",B3945,12)+1,IFERROR(FIND(" ",B3945,FIND(" ",B3945,12)+1),LEN(B3945))-FIND(" ",B3945,12)),IF(AND(Q3945&gt;=65,Q3945&lt;=90),MIDB(B3945,FIND(" ",B3945,1),IFERROR(FIND(" ",B3945,FIND(" ",B3945,1)+1),LEN(B3945)+1)-FIND(" ",B3945,1)),"-"))</f>
        <v> radiotolerans</v>
      </c>
      <c r="T3945" s="0" t="n">
        <v>1</v>
      </c>
    </row>
    <row r="3946" customFormat="false" ht="12.8" hidden="false" customHeight="false" outlineLevel="0" collapsed="false">
      <c r="A3946" s="0" t="n">
        <v>3945</v>
      </c>
      <c r="B3946" s="0" t="s">
        <v>17171</v>
      </c>
      <c r="C3946" s="0" t="s">
        <v>21</v>
      </c>
      <c r="D3946" s="0" t="s">
        <v>90</v>
      </c>
      <c r="E3946" s="0" t="s">
        <v>217</v>
      </c>
      <c r="F3946" s="0" t="s">
        <v>17200</v>
      </c>
      <c r="G3946" s="0" t="s">
        <v>17201</v>
      </c>
      <c r="H3946" s="0" t="s">
        <v>17202</v>
      </c>
      <c r="I3946" s="1" t="n">
        <v>586.164</v>
      </c>
      <c r="J3946" s="2" t="s">
        <v>17203</v>
      </c>
      <c r="K3946" s="2" t="s">
        <v>17204</v>
      </c>
      <c r="L3946" s="2" t="s">
        <v>112</v>
      </c>
      <c r="M3946" s="2" t="s">
        <v>46</v>
      </c>
      <c r="N3946" s="0" t="s">
        <v>29</v>
      </c>
      <c r="O3946" s="2" t="s">
        <v>17205</v>
      </c>
      <c r="P3946" s="2" t="s">
        <v>287</v>
      </c>
      <c r="Q3946" s="0" t="n">
        <f aca="false">_xlfn.UNICODE(B3946)</f>
        <v>77</v>
      </c>
      <c r="R3946" s="0" t="str">
        <f aca="false">IF(MIDB(B3946,1,10)="Candidatus",MIDB(B3946,FIND(" ",B3946,1)+1,FIND(" ",B3946,12)-FIND(" ",B3946,1)),IF(AND(Q3946&gt;=65,Q3946&lt;=90),MIDB(B3946,1,FIND(" ",B3946,1)),"-"))</f>
        <v>Methylobacterium </v>
      </c>
      <c r="S3946" s="0" t="str">
        <f aca="false">IF(MIDB(B3946,1,10)="Candidatus",MIDB(B3946,FIND(" ",B3946,12)+1,IFERROR(FIND(" ",B3946,FIND(" ",B3946,12)+1),LEN(B3946))-FIND(" ",B3946,12)),IF(AND(Q3946&gt;=65,Q3946&lt;=90),MIDB(B3946,FIND(" ",B3946,1),IFERROR(FIND(" ",B3946,FIND(" ",B3946,1)+1),LEN(B3946)+1)-FIND(" ",B3946,1)),"-"))</f>
        <v> radiotolerans</v>
      </c>
      <c r="T3946" s="0" t="n">
        <v>1</v>
      </c>
    </row>
    <row r="3947" customFormat="false" ht="12.8" hidden="false" customHeight="false" outlineLevel="0" collapsed="false">
      <c r="A3947" s="0" t="n">
        <v>3946</v>
      </c>
      <c r="B3947" s="0" t="s">
        <v>17206</v>
      </c>
      <c r="C3947" s="0" t="s">
        <v>21</v>
      </c>
      <c r="D3947" s="0" t="s">
        <v>90</v>
      </c>
      <c r="E3947" s="0" t="s">
        <v>217</v>
      </c>
      <c r="F3947" s="0" t="s">
        <v>17207</v>
      </c>
      <c r="G3947" s="0" t="s">
        <v>17208</v>
      </c>
      <c r="H3947" s="0" t="s">
        <v>17209</v>
      </c>
      <c r="I3947" s="1" t="n">
        <v>57.951</v>
      </c>
      <c r="J3947" s="2" t="s">
        <v>17210</v>
      </c>
      <c r="K3947" s="2" t="s">
        <v>695</v>
      </c>
      <c r="L3947" s="0" t="s">
        <v>29</v>
      </c>
      <c r="M3947" s="0" t="s">
        <v>29</v>
      </c>
      <c r="N3947" s="0" t="s">
        <v>29</v>
      </c>
      <c r="O3947" s="2" t="s">
        <v>586</v>
      </c>
      <c r="P3947" s="2" t="s">
        <v>28</v>
      </c>
      <c r="Q3947" s="0" t="n">
        <f aca="false">_xlfn.UNICODE(B3947)</f>
        <v>77</v>
      </c>
      <c r="R3947" s="0" t="str">
        <f aca="false">IF(MIDB(B3947,1,10)="Candidatus",MIDB(B3947,FIND(" ",B3947,1)+1,FIND(" ",B3947,12)-FIND(" ",B3947,1)),IF(AND(Q3947&gt;=65,Q3947&lt;=90),MIDB(B3947,1,FIND(" ",B3947,1)),"-"))</f>
        <v>Methylobacterium </v>
      </c>
      <c r="S3947" s="0" t="str">
        <f aca="false">IF(MIDB(B3947,1,10)="Candidatus",MIDB(B3947,FIND(" ",B3947,12)+1,IFERROR(FIND(" ",B3947,FIND(" ",B3947,12)+1),LEN(B3947))-FIND(" ",B3947,12)),IF(AND(Q3947&gt;=65,Q3947&lt;=90),MIDB(B3947,FIND(" ",B3947,1),IFERROR(FIND(" ",B3947,FIND(" ",B3947,1)+1),LEN(B3947)+1)-FIND(" ",B3947,1)),"-"))</f>
        <v> sp.</v>
      </c>
      <c r="T3947" s="0" t="n">
        <v>1</v>
      </c>
    </row>
    <row r="3948" customFormat="false" ht="12.8" hidden="false" customHeight="false" outlineLevel="0" collapsed="false">
      <c r="A3948" s="0" t="n">
        <v>3947</v>
      </c>
      <c r="B3948" s="0" t="s">
        <v>17206</v>
      </c>
      <c r="C3948" s="0" t="s">
        <v>21</v>
      </c>
      <c r="D3948" s="0" t="s">
        <v>90</v>
      </c>
      <c r="E3948" s="0" t="s">
        <v>217</v>
      </c>
      <c r="F3948" s="0" t="s">
        <v>17211</v>
      </c>
      <c r="G3948" s="0" t="s">
        <v>17212</v>
      </c>
      <c r="H3948" s="0" t="s">
        <v>17213</v>
      </c>
      <c r="I3948" s="1" t="n">
        <v>20.019</v>
      </c>
      <c r="J3948" s="2" t="s">
        <v>17214</v>
      </c>
      <c r="K3948" s="2" t="s">
        <v>262</v>
      </c>
      <c r="L3948" s="0" t="s">
        <v>29</v>
      </c>
      <c r="M3948" s="0" t="s">
        <v>29</v>
      </c>
      <c r="N3948" s="0" t="s">
        <v>29</v>
      </c>
      <c r="O3948" s="2" t="s">
        <v>262</v>
      </c>
      <c r="P3948" s="0" t="s">
        <v>29</v>
      </c>
      <c r="Q3948" s="0" t="n">
        <f aca="false">_xlfn.UNICODE(B3948)</f>
        <v>77</v>
      </c>
      <c r="R3948" s="0" t="str">
        <f aca="false">IF(MIDB(B3948,1,10)="Candidatus",MIDB(B3948,FIND(" ",B3948,1)+1,FIND(" ",B3948,12)-FIND(" ",B3948,1)),IF(AND(Q3948&gt;=65,Q3948&lt;=90),MIDB(B3948,1,FIND(" ",B3948,1)),"-"))</f>
        <v>Methylobacterium </v>
      </c>
      <c r="S3948" s="0" t="str">
        <f aca="false">IF(MIDB(B3948,1,10)="Candidatus",MIDB(B3948,FIND(" ",B3948,12)+1,IFERROR(FIND(" ",B3948,FIND(" ",B3948,12)+1),LEN(B3948))-FIND(" ",B3948,12)),IF(AND(Q3948&gt;=65,Q3948&lt;=90),MIDB(B3948,FIND(" ",B3948,1),IFERROR(FIND(" ",B3948,FIND(" ",B3948,1)+1),LEN(B3948)+1)-FIND(" ",B3948,1)),"-"))</f>
        <v> sp.</v>
      </c>
      <c r="T3948" s="0" t="n">
        <v>1</v>
      </c>
    </row>
    <row r="3949" customFormat="false" ht="12.8" hidden="false" customHeight="false" outlineLevel="0" collapsed="false">
      <c r="A3949" s="0" t="n">
        <v>3948</v>
      </c>
      <c r="B3949" s="0" t="s">
        <v>17215</v>
      </c>
      <c r="C3949" s="0" t="s">
        <v>21</v>
      </c>
      <c r="D3949" s="0" t="s">
        <v>90</v>
      </c>
      <c r="E3949" s="0" t="s">
        <v>91</v>
      </c>
      <c r="F3949" s="0" t="s">
        <v>17216</v>
      </c>
      <c r="G3949" s="0" t="s">
        <v>17217</v>
      </c>
      <c r="H3949" s="0" t="s">
        <v>17218</v>
      </c>
      <c r="I3949" s="1" t="n">
        <v>47.177</v>
      </c>
      <c r="J3949" s="2" t="s">
        <v>17219</v>
      </c>
      <c r="K3949" s="2" t="s">
        <v>998</v>
      </c>
      <c r="L3949" s="0" t="s">
        <v>29</v>
      </c>
      <c r="M3949" s="0" t="s">
        <v>29</v>
      </c>
      <c r="N3949" s="0" t="s">
        <v>29</v>
      </c>
      <c r="O3949" s="2" t="s">
        <v>998</v>
      </c>
      <c r="P3949" s="0" t="s">
        <v>29</v>
      </c>
      <c r="Q3949" s="0" t="n">
        <f aca="false">_xlfn.UNICODE(B3949)</f>
        <v>77</v>
      </c>
      <c r="R3949" s="0" t="str">
        <f aca="false">IF(MIDB(B3949,1,10)="Candidatus",MIDB(B3949,FIND(" ",B3949,1)+1,FIND(" ",B3949,12)-FIND(" ",B3949,1)),IF(AND(Q3949&gt;=65,Q3949&lt;=90),MIDB(B3949,1,FIND(" ",B3949,1)),"-"))</f>
        <v>Methylomicrobium </v>
      </c>
      <c r="S3949" s="0" t="str">
        <f aca="false">IF(MIDB(B3949,1,10)="Candidatus",MIDB(B3949,FIND(" ",B3949,12)+1,IFERROR(FIND(" ",B3949,FIND(" ",B3949,12)+1),LEN(B3949))-FIND(" ",B3949,12)),IF(AND(Q3949&gt;=65,Q3949&lt;=90),MIDB(B3949,FIND(" ",B3949,1),IFERROR(FIND(" ",B3949,FIND(" ",B3949,1)+1),LEN(B3949)+1)-FIND(" ",B3949,1)),"-"))</f>
        <v> album</v>
      </c>
      <c r="T3949" s="0" t="n">
        <v>1</v>
      </c>
    </row>
    <row r="3950" customFormat="false" ht="12.8" hidden="false" customHeight="false" outlineLevel="0" collapsed="false">
      <c r="A3950" s="0" t="n">
        <v>3949</v>
      </c>
      <c r="B3950" s="0" t="s">
        <v>17220</v>
      </c>
      <c r="C3950" s="0" t="s">
        <v>21</v>
      </c>
      <c r="D3950" s="0" t="s">
        <v>90</v>
      </c>
      <c r="E3950" s="0" t="s">
        <v>91</v>
      </c>
      <c r="F3950" s="0" t="s">
        <v>17221</v>
      </c>
      <c r="G3950" s="0" t="s">
        <v>17222</v>
      </c>
      <c r="H3950" s="0" t="s">
        <v>17223</v>
      </c>
      <c r="I3950" s="1" t="n">
        <v>128.415</v>
      </c>
      <c r="J3950" s="2" t="s">
        <v>17224</v>
      </c>
      <c r="K3950" s="2" t="s">
        <v>1328</v>
      </c>
      <c r="L3950" s="0" t="s">
        <v>29</v>
      </c>
      <c r="M3950" s="0" t="s">
        <v>29</v>
      </c>
      <c r="N3950" s="0" t="s">
        <v>29</v>
      </c>
      <c r="O3950" s="2" t="s">
        <v>730</v>
      </c>
      <c r="P3950" s="2" t="s">
        <v>129</v>
      </c>
      <c r="Q3950" s="0" t="n">
        <f aca="false">_xlfn.UNICODE(B3950)</f>
        <v>77</v>
      </c>
      <c r="R3950" s="0" t="str">
        <f aca="false">IF(MIDB(B3950,1,10)="Candidatus",MIDB(B3950,FIND(" ",B3950,1)+1,FIND(" ",B3950,12)-FIND(" ",B3950,1)),IF(AND(Q3950&gt;=65,Q3950&lt;=90),MIDB(B3950,1,FIND(" ",B3950,1)),"-"))</f>
        <v>Methylomicrobium </v>
      </c>
      <c r="S3950" s="0" t="str">
        <f aca="false">IF(MIDB(B3950,1,10)="Candidatus",MIDB(B3950,FIND(" ",B3950,12)+1,IFERROR(FIND(" ",B3950,FIND(" ",B3950,12)+1),LEN(B3950))-FIND(" ",B3950,12)),IF(AND(Q3950&gt;=65,Q3950&lt;=90),MIDB(B3950,FIND(" ",B3950,1),IFERROR(FIND(" ",B3950,FIND(" ",B3950,1)+1),LEN(B3950)+1)-FIND(" ",B3950,1)),"-"))</f>
        <v> alcaliphilum</v>
      </c>
      <c r="T3950" s="0" t="n">
        <v>1</v>
      </c>
    </row>
    <row r="3951" customFormat="false" ht="12.8" hidden="false" customHeight="false" outlineLevel="0" collapsed="false">
      <c r="A3951" s="0" t="n">
        <v>3950</v>
      </c>
      <c r="B3951" s="0" t="s">
        <v>17225</v>
      </c>
      <c r="C3951" s="0" t="s">
        <v>21</v>
      </c>
      <c r="D3951" s="0" t="s">
        <v>90</v>
      </c>
      <c r="E3951" s="0" t="s">
        <v>91</v>
      </c>
      <c r="F3951" s="0" t="s">
        <v>76</v>
      </c>
      <c r="G3951" s="0" t="s">
        <v>17226</v>
      </c>
      <c r="H3951" s="0" t="s">
        <v>17227</v>
      </c>
      <c r="I3951" s="1" t="n">
        <v>47.825</v>
      </c>
      <c r="J3951" s="2" t="s">
        <v>17228</v>
      </c>
      <c r="K3951" s="2" t="s">
        <v>70</v>
      </c>
      <c r="L3951" s="0" t="s">
        <v>29</v>
      </c>
      <c r="M3951" s="0" t="s">
        <v>29</v>
      </c>
      <c r="N3951" s="0" t="s">
        <v>29</v>
      </c>
      <c r="O3951" s="2" t="s">
        <v>586</v>
      </c>
      <c r="P3951" s="2" t="s">
        <v>88</v>
      </c>
      <c r="Q3951" s="0" t="n">
        <f aca="false">_xlfn.UNICODE(B3951)</f>
        <v>77</v>
      </c>
      <c r="R3951" s="0" t="str">
        <f aca="false">IF(MIDB(B3951,1,10)="Candidatus",MIDB(B3951,FIND(" ",B3951,1)+1,FIND(" ",B3951,12)-FIND(" ",B3951,1)),IF(AND(Q3951&gt;=65,Q3951&lt;=90),MIDB(B3951,1,FIND(" ",B3951,1)),"-"))</f>
        <v>Methylophaga </v>
      </c>
      <c r="S3951" s="0" t="str">
        <f aca="false">IF(MIDB(B3951,1,10)="Candidatus",MIDB(B3951,FIND(" ",B3951,12)+1,IFERROR(FIND(" ",B3951,FIND(" ",B3951,12)+1),LEN(B3951))-FIND(" ",B3951,12)),IF(AND(Q3951&gt;=65,Q3951&lt;=90),MIDB(B3951,FIND(" ",B3951,1),IFERROR(FIND(" ",B3951,FIND(" ",B3951,1)+1),LEN(B3951)+1)-FIND(" ",B3951,1)),"-"))</f>
        <v> frappieri</v>
      </c>
      <c r="T3951" s="0" t="n">
        <v>1</v>
      </c>
    </row>
    <row r="3952" customFormat="false" ht="12.8" hidden="false" customHeight="false" outlineLevel="0" collapsed="false">
      <c r="A3952" s="0" t="n">
        <v>3951</v>
      </c>
      <c r="B3952" s="0" t="s">
        <v>17229</v>
      </c>
      <c r="C3952" s="0" t="s">
        <v>21</v>
      </c>
      <c r="D3952" s="0" t="s">
        <v>90</v>
      </c>
      <c r="E3952" s="0" t="s">
        <v>91</v>
      </c>
      <c r="F3952" s="0" t="s">
        <v>17230</v>
      </c>
      <c r="G3952" s="0" t="s">
        <v>17231</v>
      </c>
      <c r="H3952" s="0" t="s">
        <v>17232</v>
      </c>
      <c r="I3952" s="1" t="n">
        <v>1.995</v>
      </c>
      <c r="J3952" s="2" t="s">
        <v>17233</v>
      </c>
      <c r="K3952" s="2" t="s">
        <v>60</v>
      </c>
      <c r="L3952" s="0" t="s">
        <v>29</v>
      </c>
      <c r="M3952" s="0" t="s">
        <v>29</v>
      </c>
      <c r="N3952" s="0" t="s">
        <v>29</v>
      </c>
      <c r="O3952" s="2" t="s">
        <v>60</v>
      </c>
      <c r="P3952" s="0" t="s">
        <v>29</v>
      </c>
      <c r="Q3952" s="0" t="n">
        <f aca="false">_xlfn.UNICODE(B3952)</f>
        <v>77</v>
      </c>
      <c r="R3952" s="0" t="str">
        <f aca="false">IF(MIDB(B3952,1,10)="Candidatus",MIDB(B3952,FIND(" ",B3952,1)+1,FIND(" ",B3952,12)-FIND(" ",B3952,1)),IF(AND(Q3952&gt;=65,Q3952&lt;=90),MIDB(B3952,1,FIND(" ",B3952,1)),"-"))</f>
        <v>Methylophaga </v>
      </c>
      <c r="S3952" s="0" t="str">
        <f aca="false">IF(MIDB(B3952,1,10)="Candidatus",MIDB(B3952,FIND(" ",B3952,12)+1,IFERROR(FIND(" ",B3952,FIND(" ",B3952,12)+1),LEN(B3952))-FIND(" ",B3952,12)),IF(AND(Q3952&gt;=65,Q3952&lt;=90),MIDB(B3952,FIND(" ",B3952,1),IFERROR(FIND(" ",B3952,FIND(" ",B3952,1)+1),LEN(B3952)+1)-FIND(" ",B3952,1)),"-"))</f>
        <v> thalassica</v>
      </c>
      <c r="T3952" s="0" t="n">
        <v>1</v>
      </c>
    </row>
    <row r="3953" customFormat="false" ht="12.8" hidden="false" customHeight="false" outlineLevel="0" collapsed="false">
      <c r="A3953" s="0" t="n">
        <v>3952</v>
      </c>
      <c r="B3953" s="0" t="s">
        <v>17234</v>
      </c>
      <c r="C3953" s="0" t="s">
        <v>21</v>
      </c>
      <c r="D3953" s="0" t="s">
        <v>90</v>
      </c>
      <c r="E3953" s="0" t="s">
        <v>459</v>
      </c>
      <c r="F3953" s="0" t="s">
        <v>17235</v>
      </c>
      <c r="G3953" s="0" t="s">
        <v>17236</v>
      </c>
      <c r="H3953" s="0" t="s">
        <v>17237</v>
      </c>
      <c r="I3953" s="1" t="n">
        <v>76.68</v>
      </c>
      <c r="J3953" s="2" t="s">
        <v>17238</v>
      </c>
      <c r="K3953" s="2" t="s">
        <v>703</v>
      </c>
      <c r="L3953" s="0" t="s">
        <v>29</v>
      </c>
      <c r="M3953" s="0" t="s">
        <v>29</v>
      </c>
      <c r="N3953" s="0" t="s">
        <v>29</v>
      </c>
      <c r="O3953" s="2" t="s">
        <v>703</v>
      </c>
      <c r="P3953" s="0" t="s">
        <v>29</v>
      </c>
      <c r="Q3953" s="0" t="n">
        <f aca="false">_xlfn.UNICODE(B3953)</f>
        <v>77</v>
      </c>
      <c r="R3953" s="0" t="str">
        <f aca="false">IF(MIDB(B3953,1,10)="Candidatus",MIDB(B3953,FIND(" ",B3953,1)+1,FIND(" ",B3953,12)-FIND(" ",B3953,1)),IF(AND(Q3953&gt;=65,Q3953&lt;=90),MIDB(B3953,1,FIND(" ",B3953,1)),"-"))</f>
        <v>Methylovorus </v>
      </c>
      <c r="S3953" s="0" t="str">
        <f aca="false">IF(MIDB(B3953,1,10)="Candidatus",MIDB(B3953,FIND(" ",B3953,12)+1,IFERROR(FIND(" ",B3953,FIND(" ",B3953,12)+1),LEN(B3953))-FIND(" ",B3953,12)),IF(AND(Q3953&gt;=65,Q3953&lt;=90),MIDB(B3953,FIND(" ",B3953,1),IFERROR(FIND(" ",B3953,FIND(" ",B3953,1)+1),LEN(B3953)+1)-FIND(" ",B3953,1)),"-"))</f>
        <v> glucosetrophus</v>
      </c>
      <c r="T3953" s="0" t="n">
        <v>1</v>
      </c>
    </row>
    <row r="3954" customFormat="false" ht="12.8" hidden="false" customHeight="false" outlineLevel="0" collapsed="false">
      <c r="A3954" s="0" t="n">
        <v>3953</v>
      </c>
      <c r="B3954" s="0" t="s">
        <v>17234</v>
      </c>
      <c r="C3954" s="0" t="s">
        <v>21</v>
      </c>
      <c r="D3954" s="0" t="s">
        <v>90</v>
      </c>
      <c r="E3954" s="0" t="s">
        <v>459</v>
      </c>
      <c r="F3954" s="0" t="s">
        <v>17239</v>
      </c>
      <c r="G3954" s="0" t="s">
        <v>17240</v>
      </c>
      <c r="H3954" s="0" t="s">
        <v>17241</v>
      </c>
      <c r="I3954" s="1" t="n">
        <v>9.816</v>
      </c>
      <c r="J3954" s="2" t="s">
        <v>17242</v>
      </c>
      <c r="K3954" s="2" t="s">
        <v>287</v>
      </c>
      <c r="L3954" s="0" t="s">
        <v>29</v>
      </c>
      <c r="M3954" s="0" t="s">
        <v>29</v>
      </c>
      <c r="N3954" s="0" t="s">
        <v>29</v>
      </c>
      <c r="O3954" s="2" t="s">
        <v>287</v>
      </c>
      <c r="P3954" s="0" t="s">
        <v>29</v>
      </c>
      <c r="Q3954" s="0" t="n">
        <f aca="false">_xlfn.UNICODE(B3954)</f>
        <v>77</v>
      </c>
      <c r="R3954" s="0" t="str">
        <f aca="false">IF(MIDB(B3954,1,10)="Candidatus",MIDB(B3954,FIND(" ",B3954,1)+1,FIND(" ",B3954,12)-FIND(" ",B3954,1)),IF(AND(Q3954&gt;=65,Q3954&lt;=90),MIDB(B3954,1,FIND(" ",B3954,1)),"-"))</f>
        <v>Methylovorus </v>
      </c>
      <c r="S3954" s="0" t="str">
        <f aca="false">IF(MIDB(B3954,1,10)="Candidatus",MIDB(B3954,FIND(" ",B3954,12)+1,IFERROR(FIND(" ",B3954,FIND(" ",B3954,12)+1),LEN(B3954))-FIND(" ",B3954,12)),IF(AND(Q3954&gt;=65,Q3954&lt;=90),MIDB(B3954,FIND(" ",B3954,1),IFERROR(FIND(" ",B3954,FIND(" ",B3954,1)+1),LEN(B3954)+1)-FIND(" ",B3954,1)),"-"))</f>
        <v> glucosetrophus</v>
      </c>
      <c r="T3954" s="0" t="n">
        <v>1</v>
      </c>
    </row>
    <row r="3955" customFormat="false" ht="12.8" hidden="false" customHeight="false" outlineLevel="0" collapsed="false">
      <c r="A3955" s="0" t="n">
        <v>3954</v>
      </c>
      <c r="B3955" s="0" t="s">
        <v>17243</v>
      </c>
      <c r="C3955" s="0" t="s">
        <v>21</v>
      </c>
      <c r="D3955" s="0" t="s">
        <v>1941</v>
      </c>
      <c r="E3955" s="0" t="s">
        <v>1941</v>
      </c>
      <c r="F3955" s="0" t="s">
        <v>2023</v>
      </c>
      <c r="G3955" s="0" t="s">
        <v>17244</v>
      </c>
      <c r="H3955" s="0" t="s">
        <v>17245</v>
      </c>
      <c r="I3955" s="1" t="n">
        <v>93.808</v>
      </c>
      <c r="J3955" s="2" t="s">
        <v>17246</v>
      </c>
      <c r="K3955" s="2" t="s">
        <v>2244</v>
      </c>
      <c r="L3955" s="0" t="s">
        <v>29</v>
      </c>
      <c r="M3955" s="0" t="s">
        <v>29</v>
      </c>
      <c r="N3955" s="0" t="s">
        <v>29</v>
      </c>
      <c r="O3955" s="2" t="s">
        <v>2256</v>
      </c>
      <c r="P3955" s="2" t="s">
        <v>60</v>
      </c>
      <c r="Q3955" s="0" t="n">
        <f aca="false">_xlfn.UNICODE(B3955)</f>
        <v>77</v>
      </c>
      <c r="R3955" s="0" t="str">
        <f aca="false">IF(MIDB(B3955,1,10)="Candidatus",MIDB(B3955,FIND(" ",B3955,1)+1,FIND(" ",B3955,12)-FIND(" ",B3955,1)),IF(AND(Q3955&gt;=65,Q3955&lt;=90),MIDB(B3955,1,FIND(" ",B3955,1)),"-"))</f>
        <v>Microbacterium </v>
      </c>
      <c r="S3955" s="0" t="str">
        <f aca="false">IF(MIDB(B3955,1,10)="Candidatus",MIDB(B3955,FIND(" ",B3955,12)+1,IFERROR(FIND(" ",B3955,FIND(" ",B3955,12)+1),LEN(B3955))-FIND(" ",B3955,12)),IF(AND(Q3955&gt;=65,Q3955&lt;=90),MIDB(B3955,FIND(" ",B3955,1),IFERROR(FIND(" ",B3955,FIND(" ",B3955,1)+1),LEN(B3955)+1)-FIND(" ",B3955,1)),"-"))</f>
        <v> sp.</v>
      </c>
      <c r="T3955" s="0" t="n">
        <v>1</v>
      </c>
    </row>
    <row r="3956" customFormat="false" ht="12.8" hidden="false" customHeight="false" outlineLevel="0" collapsed="false">
      <c r="A3956" s="0" t="n">
        <v>3955</v>
      </c>
      <c r="B3956" s="0" t="s">
        <v>17243</v>
      </c>
      <c r="C3956" s="0" t="s">
        <v>21</v>
      </c>
      <c r="D3956" s="0" t="s">
        <v>1941</v>
      </c>
      <c r="E3956" s="0" t="s">
        <v>1941</v>
      </c>
      <c r="F3956" s="0" t="s">
        <v>2026</v>
      </c>
      <c r="G3956" s="0" t="s">
        <v>17247</v>
      </c>
      <c r="H3956" s="0" t="s">
        <v>17248</v>
      </c>
      <c r="I3956" s="1" t="n">
        <v>135.111</v>
      </c>
      <c r="J3956" s="2" t="s">
        <v>17249</v>
      </c>
      <c r="K3956" s="2" t="s">
        <v>1156</v>
      </c>
      <c r="L3956" s="0" t="s">
        <v>29</v>
      </c>
      <c r="M3956" s="0" t="s">
        <v>29</v>
      </c>
      <c r="N3956" s="0" t="s">
        <v>29</v>
      </c>
      <c r="O3956" s="2" t="s">
        <v>1157</v>
      </c>
      <c r="P3956" s="2" t="s">
        <v>60</v>
      </c>
      <c r="Q3956" s="0" t="n">
        <f aca="false">_xlfn.UNICODE(B3956)</f>
        <v>77</v>
      </c>
      <c r="R3956" s="0" t="str">
        <f aca="false">IF(MIDB(B3956,1,10)="Candidatus",MIDB(B3956,FIND(" ",B3956,1)+1,FIND(" ",B3956,12)-FIND(" ",B3956,1)),IF(AND(Q3956&gt;=65,Q3956&lt;=90),MIDB(B3956,1,FIND(" ",B3956,1)),"-"))</f>
        <v>Microbacterium </v>
      </c>
      <c r="S3956" s="0" t="str">
        <f aca="false">IF(MIDB(B3956,1,10)="Candidatus",MIDB(B3956,FIND(" ",B3956,12)+1,IFERROR(FIND(" ",B3956,FIND(" ",B3956,12)+1),LEN(B3956))-FIND(" ",B3956,12)),IF(AND(Q3956&gt;=65,Q3956&lt;=90),MIDB(B3956,FIND(" ",B3956,1),IFERROR(FIND(" ",B3956,FIND(" ",B3956,1)+1),LEN(B3956)+1)-FIND(" ",B3956,1)),"-"))</f>
        <v> sp.</v>
      </c>
      <c r="T3956" s="0" t="n">
        <v>1</v>
      </c>
    </row>
    <row r="3957" customFormat="false" ht="12.8" hidden="false" customHeight="false" outlineLevel="0" collapsed="false">
      <c r="A3957" s="0" t="n">
        <v>3956</v>
      </c>
      <c r="B3957" s="0" t="s">
        <v>17250</v>
      </c>
      <c r="C3957" s="0" t="s">
        <v>21</v>
      </c>
      <c r="D3957" s="0" t="s">
        <v>1941</v>
      </c>
      <c r="E3957" s="0" t="s">
        <v>1941</v>
      </c>
      <c r="F3957" s="0" t="s">
        <v>17251</v>
      </c>
      <c r="G3957" s="0" t="s">
        <v>17252</v>
      </c>
      <c r="H3957" s="0" t="s">
        <v>17253</v>
      </c>
      <c r="I3957" s="1" t="n">
        <v>2.331</v>
      </c>
      <c r="J3957" s="2" t="s">
        <v>17254</v>
      </c>
      <c r="K3957" s="2" t="s">
        <v>46</v>
      </c>
      <c r="L3957" s="0" t="s">
        <v>29</v>
      </c>
      <c r="M3957" s="0" t="s">
        <v>29</v>
      </c>
      <c r="N3957" s="0" t="s">
        <v>29</v>
      </c>
      <c r="O3957" s="2" t="s">
        <v>46</v>
      </c>
      <c r="P3957" s="0" t="s">
        <v>29</v>
      </c>
      <c r="Q3957" s="0" t="n">
        <f aca="false">_xlfn.UNICODE(B3957)</f>
        <v>77</v>
      </c>
      <c r="R3957" s="0" t="str">
        <f aca="false">IF(MIDB(B3957,1,10)="Candidatus",MIDB(B3957,FIND(" ",B3957,1)+1,FIND(" ",B3957,12)-FIND(" ",B3957,1)),IF(AND(Q3957&gt;=65,Q3957&lt;=90),MIDB(B3957,1,FIND(" ",B3957,1)),"-"))</f>
        <v>Micrococcus </v>
      </c>
      <c r="S3957" s="0" t="str">
        <f aca="false">IF(MIDB(B3957,1,10)="Candidatus",MIDB(B3957,FIND(" ",B3957,12)+1,IFERROR(FIND(" ",B3957,FIND(" ",B3957,12)+1),LEN(B3957))-FIND(" ",B3957,12)),IF(AND(Q3957&gt;=65,Q3957&lt;=90),MIDB(B3957,FIND(" ",B3957,1),IFERROR(FIND(" ",B3957,FIND(" ",B3957,1)+1),LEN(B3957)+1)-FIND(" ",B3957,1)),"-"))</f>
        <v> luteus</v>
      </c>
      <c r="T3957" s="0" t="n">
        <v>1</v>
      </c>
    </row>
    <row r="3958" customFormat="false" ht="12.8" hidden="false" customHeight="false" outlineLevel="0" collapsed="false">
      <c r="A3958" s="0" t="n">
        <v>3957</v>
      </c>
      <c r="B3958" s="0" t="s">
        <v>17255</v>
      </c>
      <c r="C3958" s="0" t="s">
        <v>21</v>
      </c>
      <c r="D3958" s="0" t="s">
        <v>1941</v>
      </c>
      <c r="E3958" s="0" t="s">
        <v>1941</v>
      </c>
      <c r="F3958" s="0" t="s">
        <v>17256</v>
      </c>
      <c r="G3958" s="0" t="s">
        <v>17257</v>
      </c>
      <c r="H3958" s="0" t="s">
        <v>17258</v>
      </c>
      <c r="I3958" s="1" t="n">
        <v>4.151</v>
      </c>
      <c r="J3958" s="2" t="s">
        <v>17259</v>
      </c>
      <c r="K3958" s="2" t="s">
        <v>60</v>
      </c>
      <c r="L3958" s="0" t="s">
        <v>29</v>
      </c>
      <c r="M3958" s="0" t="s">
        <v>29</v>
      </c>
      <c r="N3958" s="0" t="s">
        <v>29</v>
      </c>
      <c r="O3958" s="2" t="s">
        <v>60</v>
      </c>
      <c r="P3958" s="0" t="s">
        <v>29</v>
      </c>
      <c r="Q3958" s="0" t="n">
        <f aca="false">_xlfn.UNICODE(B3958)</f>
        <v>77</v>
      </c>
      <c r="R3958" s="0" t="str">
        <f aca="false">IF(MIDB(B3958,1,10)="Candidatus",MIDB(B3958,FIND(" ",B3958,1)+1,FIND(" ",B3958,12)-FIND(" ",B3958,1)),IF(AND(Q3958&gt;=65,Q3958&lt;=90),MIDB(B3958,1,FIND(" ",B3958,1)),"-"))</f>
        <v>Micrococcus </v>
      </c>
      <c r="S3958" s="0" t="str">
        <f aca="false">IF(MIDB(B3958,1,10)="Candidatus",MIDB(B3958,FIND(" ",B3958,12)+1,IFERROR(FIND(" ",B3958,FIND(" ",B3958,12)+1),LEN(B3958))-FIND(" ",B3958,12)),IF(AND(Q3958&gt;=65,Q3958&lt;=90),MIDB(B3958,FIND(" ",B3958,1),IFERROR(FIND(" ",B3958,FIND(" ",B3958,1)+1),LEN(B3958)+1)-FIND(" ",B3958,1)),"-"))</f>
        <v> luteus</v>
      </c>
      <c r="T3958" s="0" t="n">
        <v>1</v>
      </c>
    </row>
    <row r="3959" customFormat="false" ht="12.8" hidden="false" customHeight="false" outlineLevel="0" collapsed="false">
      <c r="A3959" s="0" t="n">
        <v>3958</v>
      </c>
      <c r="B3959" s="0" t="s">
        <v>17260</v>
      </c>
      <c r="C3959" s="0" t="s">
        <v>21</v>
      </c>
      <c r="D3959" s="0" t="s">
        <v>1941</v>
      </c>
      <c r="E3959" s="0" t="s">
        <v>1941</v>
      </c>
      <c r="F3959" s="0" t="s">
        <v>17261</v>
      </c>
      <c r="G3959" s="0" t="s">
        <v>17262</v>
      </c>
      <c r="H3959" s="0" t="s">
        <v>17263</v>
      </c>
      <c r="I3959" s="1" t="n">
        <v>50.709</v>
      </c>
      <c r="J3959" s="2" t="s">
        <v>17264</v>
      </c>
      <c r="K3959" s="2" t="s">
        <v>1268</v>
      </c>
      <c r="L3959" s="0" t="s">
        <v>29</v>
      </c>
      <c r="M3959" s="0" t="s">
        <v>29</v>
      </c>
      <c r="N3959" s="0" t="s">
        <v>29</v>
      </c>
      <c r="O3959" s="2" t="s">
        <v>1268</v>
      </c>
      <c r="P3959" s="0" t="s">
        <v>29</v>
      </c>
      <c r="Q3959" s="0" t="n">
        <f aca="false">_xlfn.UNICODE(B3959)</f>
        <v>77</v>
      </c>
      <c r="R3959" s="0" t="str">
        <f aca="false">IF(MIDB(B3959,1,10)="Candidatus",MIDB(B3959,FIND(" ",B3959,1)+1,FIND(" ",B3959,12)-FIND(" ",B3959,1)),IF(AND(Q3959&gt;=65,Q3959&lt;=90),MIDB(B3959,1,FIND(" ",B3959,1)),"-"))</f>
        <v>Micrococcus </v>
      </c>
      <c r="S3959" s="0" t="str">
        <f aca="false">IF(MIDB(B3959,1,10)="Candidatus",MIDB(B3959,FIND(" ",B3959,12)+1,IFERROR(FIND(" ",B3959,FIND(" ",B3959,12)+1),LEN(B3959))-FIND(" ",B3959,12)),IF(AND(Q3959&gt;=65,Q3959&lt;=90),MIDB(B3959,FIND(" ",B3959,1),IFERROR(FIND(" ",B3959,FIND(" ",B3959,1)+1),LEN(B3959)+1)-FIND(" ",B3959,1)),"-"))</f>
        <v> sp.</v>
      </c>
      <c r="T3959" s="0" t="n">
        <v>1</v>
      </c>
    </row>
    <row r="3960" customFormat="false" ht="12.8" hidden="false" customHeight="false" outlineLevel="0" collapsed="false">
      <c r="A3960" s="0" t="n">
        <v>3959</v>
      </c>
      <c r="B3960" s="0" t="s">
        <v>17265</v>
      </c>
      <c r="C3960" s="0" t="s">
        <v>21</v>
      </c>
      <c r="D3960" s="0" t="s">
        <v>1941</v>
      </c>
      <c r="E3960" s="0" t="s">
        <v>1941</v>
      </c>
      <c r="F3960" s="0" t="s">
        <v>17266</v>
      </c>
      <c r="G3960" s="0" t="s">
        <v>17267</v>
      </c>
      <c r="H3960" s="0" t="s">
        <v>17268</v>
      </c>
      <c r="I3960" s="1" t="n">
        <v>109.112</v>
      </c>
      <c r="J3960" s="2" t="s">
        <v>17269</v>
      </c>
      <c r="K3960" s="2" t="s">
        <v>1122</v>
      </c>
      <c r="L3960" s="0" t="s">
        <v>29</v>
      </c>
      <c r="M3960" s="0" t="s">
        <v>29</v>
      </c>
      <c r="N3960" s="0" t="s">
        <v>29</v>
      </c>
      <c r="O3960" s="2" t="s">
        <v>1122</v>
      </c>
      <c r="P3960" s="0" t="s">
        <v>29</v>
      </c>
      <c r="Q3960" s="0" t="n">
        <f aca="false">_xlfn.UNICODE(B3960)</f>
        <v>77</v>
      </c>
      <c r="R3960" s="0" t="str">
        <f aca="false">IF(MIDB(B3960,1,10)="Candidatus",MIDB(B3960,FIND(" ",B3960,1)+1,FIND(" ",B3960,12)-FIND(" ",B3960,1)),IF(AND(Q3960&gt;=65,Q3960&lt;=90),MIDB(B3960,1,FIND(" ",B3960,1)),"-"))</f>
        <v>Micrococcus </v>
      </c>
      <c r="S3960" s="0" t="str">
        <f aca="false">IF(MIDB(B3960,1,10)="Candidatus",MIDB(B3960,FIND(" ",B3960,12)+1,IFERROR(FIND(" ",B3960,FIND(" ",B3960,12)+1),LEN(B3960))-FIND(" ",B3960,12)),IF(AND(Q3960&gt;=65,Q3960&lt;=90),MIDB(B3960,FIND(" ",B3960,1),IFERROR(FIND(" ",B3960,FIND(" ",B3960,1)+1),LEN(B3960)+1)-FIND(" ",B3960,1)),"-"))</f>
        <v> sp.</v>
      </c>
      <c r="T3960" s="0" t="n">
        <v>1</v>
      </c>
    </row>
    <row r="3961" customFormat="false" ht="12.8" hidden="false" customHeight="false" outlineLevel="0" collapsed="false">
      <c r="A3961" s="0" t="n">
        <v>3960</v>
      </c>
      <c r="B3961" s="0" t="s">
        <v>17270</v>
      </c>
      <c r="C3961" s="0" t="s">
        <v>21</v>
      </c>
      <c r="D3961" s="0" t="s">
        <v>1941</v>
      </c>
      <c r="E3961" s="0" t="s">
        <v>1941</v>
      </c>
      <c r="F3961" s="0" t="s">
        <v>17271</v>
      </c>
      <c r="G3961" s="0" t="s">
        <v>17272</v>
      </c>
      <c r="H3961" s="0" t="s">
        <v>17273</v>
      </c>
      <c r="I3961" s="1" t="n">
        <v>92.815</v>
      </c>
      <c r="J3961" s="2" t="s">
        <v>17274</v>
      </c>
      <c r="K3961" s="2" t="s">
        <v>2238</v>
      </c>
      <c r="L3961" s="0" t="s">
        <v>29</v>
      </c>
      <c r="M3961" s="0" t="s">
        <v>29</v>
      </c>
      <c r="N3961" s="0" t="s">
        <v>29</v>
      </c>
      <c r="O3961" s="2" t="s">
        <v>6691</v>
      </c>
      <c r="P3961" s="2" t="s">
        <v>46</v>
      </c>
      <c r="Q3961" s="0" t="n">
        <f aca="false">_xlfn.UNICODE(B3961)</f>
        <v>77</v>
      </c>
      <c r="R3961" s="0" t="str">
        <f aca="false">IF(MIDB(B3961,1,10)="Candidatus",MIDB(B3961,FIND(" ",B3961,1)+1,FIND(" ",B3961,12)-FIND(" ",B3961,1)),IF(AND(Q3961&gt;=65,Q3961&lt;=90),MIDB(B3961,1,FIND(" ",B3961,1)),"-"))</f>
        <v>Micrococcus </v>
      </c>
      <c r="S3961" s="0" t="str">
        <f aca="false">IF(MIDB(B3961,1,10)="Candidatus",MIDB(B3961,FIND(" ",B3961,12)+1,IFERROR(FIND(" ",B3961,FIND(" ",B3961,12)+1),LEN(B3961))-FIND(" ",B3961,12)),IF(AND(Q3961&gt;=65,Q3961&lt;=90),MIDB(B3961,FIND(" ",B3961,1),IFERROR(FIND(" ",B3961,FIND(" ",B3961,1)+1),LEN(B3961)+1)-FIND(" ",B3961,1)),"-"))</f>
        <v> sp.</v>
      </c>
      <c r="T3961" s="0" t="n">
        <v>1</v>
      </c>
    </row>
    <row r="3962" customFormat="false" ht="12.8" hidden="false" customHeight="false" outlineLevel="0" collapsed="false">
      <c r="A3962" s="0" t="n">
        <v>3961</v>
      </c>
      <c r="B3962" s="0" t="s">
        <v>17275</v>
      </c>
      <c r="C3962" s="0" t="s">
        <v>21</v>
      </c>
      <c r="D3962" s="0" t="s">
        <v>31</v>
      </c>
      <c r="E3962" s="0" t="s">
        <v>159</v>
      </c>
      <c r="F3962" s="0" t="s">
        <v>17276</v>
      </c>
      <c r="G3962" s="0" t="s">
        <v>17277</v>
      </c>
      <c r="H3962" s="0" t="s">
        <v>17278</v>
      </c>
      <c r="I3962" s="1" t="n">
        <v>146.045</v>
      </c>
      <c r="J3962" s="2" t="s">
        <v>17279</v>
      </c>
      <c r="K3962" s="2" t="s">
        <v>2398</v>
      </c>
      <c r="L3962" s="0" t="s">
        <v>29</v>
      </c>
      <c r="M3962" s="0" t="s">
        <v>29</v>
      </c>
      <c r="N3962" s="0" t="s">
        <v>29</v>
      </c>
      <c r="O3962" s="2" t="s">
        <v>2398</v>
      </c>
      <c r="P3962" s="0" t="s">
        <v>29</v>
      </c>
      <c r="Q3962" s="0" t="n">
        <f aca="false">_xlfn.UNICODE(B3962)</f>
        <v>77</v>
      </c>
      <c r="R3962" s="0" t="str">
        <f aca="false">IF(MIDB(B3962,1,10)="Candidatus",MIDB(B3962,FIND(" ",B3962,1)+1,FIND(" ",B3962,12)-FIND(" ",B3962,1)),IF(AND(Q3962&gt;=65,Q3962&lt;=90),MIDB(B3962,1,FIND(" ",B3962,1)),"-"))</f>
        <v>Microcoleus </v>
      </c>
      <c r="S3962" s="0" t="str">
        <f aca="false">IF(MIDB(B3962,1,10)="Candidatus",MIDB(B3962,FIND(" ",B3962,12)+1,IFERROR(FIND(" ",B3962,FIND(" ",B3962,12)+1),LEN(B3962))-FIND(" ",B3962,12)),IF(AND(Q3962&gt;=65,Q3962&lt;=90),MIDB(B3962,FIND(" ",B3962,1),IFERROR(FIND(" ",B3962,FIND(" ",B3962,1)+1),LEN(B3962)+1)-FIND(" ",B3962,1)),"-"))</f>
        <v> sp.</v>
      </c>
      <c r="T3962" s="0" t="n">
        <v>1</v>
      </c>
    </row>
    <row r="3963" customFormat="false" ht="12.8" hidden="false" customHeight="false" outlineLevel="0" collapsed="false">
      <c r="A3963" s="0" t="n">
        <v>3962</v>
      </c>
      <c r="B3963" s="0" t="s">
        <v>17275</v>
      </c>
      <c r="C3963" s="0" t="s">
        <v>21</v>
      </c>
      <c r="D3963" s="0" t="s">
        <v>31</v>
      </c>
      <c r="E3963" s="0" t="s">
        <v>159</v>
      </c>
      <c r="F3963" s="0" t="s">
        <v>17280</v>
      </c>
      <c r="G3963" s="0" t="s">
        <v>17281</v>
      </c>
      <c r="H3963" s="0" t="s">
        <v>17282</v>
      </c>
      <c r="I3963" s="1" t="n">
        <v>92.471</v>
      </c>
      <c r="J3963" s="2" t="s">
        <v>17283</v>
      </c>
      <c r="K3963" s="2" t="s">
        <v>827</v>
      </c>
      <c r="L3963" s="0" t="s">
        <v>29</v>
      </c>
      <c r="M3963" s="0" t="s">
        <v>29</v>
      </c>
      <c r="N3963" s="0" t="s">
        <v>29</v>
      </c>
      <c r="O3963" s="2" t="s">
        <v>703</v>
      </c>
      <c r="P3963" s="2" t="s">
        <v>129</v>
      </c>
      <c r="Q3963" s="0" t="n">
        <f aca="false">_xlfn.UNICODE(B3963)</f>
        <v>77</v>
      </c>
      <c r="R3963" s="0" t="str">
        <f aca="false">IF(MIDB(B3963,1,10)="Candidatus",MIDB(B3963,FIND(" ",B3963,1)+1,FIND(" ",B3963,12)-FIND(" ",B3963,1)),IF(AND(Q3963&gt;=65,Q3963&lt;=90),MIDB(B3963,1,FIND(" ",B3963,1)),"-"))</f>
        <v>Microcoleus </v>
      </c>
      <c r="S3963" s="0" t="str">
        <f aca="false">IF(MIDB(B3963,1,10)="Candidatus",MIDB(B3963,FIND(" ",B3963,12)+1,IFERROR(FIND(" ",B3963,FIND(" ",B3963,12)+1),LEN(B3963))-FIND(" ",B3963,12)),IF(AND(Q3963&gt;=65,Q3963&lt;=90),MIDB(B3963,FIND(" ",B3963,1),IFERROR(FIND(" ",B3963,FIND(" ",B3963,1)+1),LEN(B3963)+1)-FIND(" ",B3963,1)),"-"))</f>
        <v> sp.</v>
      </c>
      <c r="T3963" s="0" t="n">
        <v>1</v>
      </c>
    </row>
    <row r="3964" customFormat="false" ht="12.8" hidden="false" customHeight="false" outlineLevel="0" collapsed="false">
      <c r="A3964" s="0" t="n">
        <v>3963</v>
      </c>
      <c r="B3964" s="0" t="s">
        <v>17275</v>
      </c>
      <c r="C3964" s="0" t="s">
        <v>21</v>
      </c>
      <c r="D3964" s="0" t="s">
        <v>31</v>
      </c>
      <c r="E3964" s="0" t="s">
        <v>159</v>
      </c>
      <c r="F3964" s="0" t="s">
        <v>17284</v>
      </c>
      <c r="G3964" s="0" t="s">
        <v>17285</v>
      </c>
      <c r="H3964" s="0" t="s">
        <v>17286</v>
      </c>
      <c r="I3964" s="1" t="n">
        <v>50.464</v>
      </c>
      <c r="J3964" s="2" t="s">
        <v>17287</v>
      </c>
      <c r="K3964" s="2" t="s">
        <v>503</v>
      </c>
      <c r="L3964" s="0" t="s">
        <v>29</v>
      </c>
      <c r="M3964" s="0" t="s">
        <v>29</v>
      </c>
      <c r="N3964" s="0" t="s">
        <v>29</v>
      </c>
      <c r="O3964" s="2" t="s">
        <v>232</v>
      </c>
      <c r="P3964" s="2" t="s">
        <v>60</v>
      </c>
      <c r="Q3964" s="0" t="n">
        <f aca="false">_xlfn.UNICODE(B3964)</f>
        <v>77</v>
      </c>
      <c r="R3964" s="0" t="str">
        <f aca="false">IF(MIDB(B3964,1,10)="Candidatus",MIDB(B3964,FIND(" ",B3964,1)+1,FIND(" ",B3964,12)-FIND(" ",B3964,1)),IF(AND(Q3964&gt;=65,Q3964&lt;=90),MIDB(B3964,1,FIND(" ",B3964,1)),"-"))</f>
        <v>Microcoleus </v>
      </c>
      <c r="S3964" s="0" t="str">
        <f aca="false">IF(MIDB(B3964,1,10)="Candidatus",MIDB(B3964,FIND(" ",B3964,12)+1,IFERROR(FIND(" ",B3964,FIND(" ",B3964,12)+1),LEN(B3964))-FIND(" ",B3964,12)),IF(AND(Q3964&gt;=65,Q3964&lt;=90),MIDB(B3964,FIND(" ",B3964,1),IFERROR(FIND(" ",B3964,FIND(" ",B3964,1)+1),LEN(B3964)+1)-FIND(" ",B3964,1)),"-"))</f>
        <v> sp.</v>
      </c>
      <c r="T3964" s="0" t="n">
        <v>1</v>
      </c>
    </row>
    <row r="3965" customFormat="false" ht="12.8" hidden="false" customHeight="false" outlineLevel="0" collapsed="false">
      <c r="A3965" s="0" t="n">
        <v>3964</v>
      </c>
      <c r="B3965" s="0" t="s">
        <v>17275</v>
      </c>
      <c r="C3965" s="0" t="s">
        <v>21</v>
      </c>
      <c r="D3965" s="0" t="s">
        <v>31</v>
      </c>
      <c r="E3965" s="0" t="s">
        <v>159</v>
      </c>
      <c r="F3965" s="0" t="s">
        <v>17288</v>
      </c>
      <c r="G3965" s="0" t="s">
        <v>17289</v>
      </c>
      <c r="H3965" s="0" t="s">
        <v>17290</v>
      </c>
      <c r="I3965" s="1" t="n">
        <v>28.816</v>
      </c>
      <c r="J3965" s="2" t="s">
        <v>17291</v>
      </c>
      <c r="K3965" s="2" t="s">
        <v>166</v>
      </c>
      <c r="L3965" s="0" t="s">
        <v>29</v>
      </c>
      <c r="M3965" s="0" t="s">
        <v>29</v>
      </c>
      <c r="N3965" s="0" t="s">
        <v>29</v>
      </c>
      <c r="O3965" s="2" t="s">
        <v>166</v>
      </c>
      <c r="P3965" s="0" t="s">
        <v>29</v>
      </c>
      <c r="Q3965" s="0" t="n">
        <f aca="false">_xlfn.UNICODE(B3965)</f>
        <v>77</v>
      </c>
      <c r="R3965" s="0" t="str">
        <f aca="false">IF(MIDB(B3965,1,10)="Candidatus",MIDB(B3965,FIND(" ",B3965,1)+1,FIND(" ",B3965,12)-FIND(" ",B3965,1)),IF(AND(Q3965&gt;=65,Q3965&lt;=90),MIDB(B3965,1,FIND(" ",B3965,1)),"-"))</f>
        <v>Microcoleus </v>
      </c>
      <c r="S3965" s="0" t="str">
        <f aca="false">IF(MIDB(B3965,1,10)="Candidatus",MIDB(B3965,FIND(" ",B3965,12)+1,IFERROR(FIND(" ",B3965,FIND(" ",B3965,12)+1),LEN(B3965))-FIND(" ",B3965,12)),IF(AND(Q3965&gt;=65,Q3965&lt;=90),MIDB(B3965,FIND(" ",B3965,1),IFERROR(FIND(" ",B3965,FIND(" ",B3965,1)+1),LEN(B3965)+1)-FIND(" ",B3965,1)),"-"))</f>
        <v> sp.</v>
      </c>
      <c r="T3965" s="0" t="n">
        <v>1</v>
      </c>
    </row>
    <row r="3966" customFormat="false" ht="12.8" hidden="false" customHeight="false" outlineLevel="0" collapsed="false">
      <c r="A3966" s="0" t="n">
        <v>3965</v>
      </c>
      <c r="B3966" s="0" t="s">
        <v>17275</v>
      </c>
      <c r="C3966" s="0" t="s">
        <v>21</v>
      </c>
      <c r="D3966" s="0" t="s">
        <v>31</v>
      </c>
      <c r="E3966" s="0" t="s">
        <v>159</v>
      </c>
      <c r="F3966" s="0" t="s">
        <v>17292</v>
      </c>
      <c r="G3966" s="0" t="s">
        <v>17293</v>
      </c>
      <c r="H3966" s="0" t="s">
        <v>17294</v>
      </c>
      <c r="I3966" s="1" t="n">
        <v>20.803</v>
      </c>
      <c r="J3966" s="2" t="s">
        <v>17295</v>
      </c>
      <c r="K3966" s="2" t="s">
        <v>166</v>
      </c>
      <c r="L3966" s="0" t="s">
        <v>29</v>
      </c>
      <c r="M3966" s="0" t="s">
        <v>29</v>
      </c>
      <c r="N3966" s="0" t="s">
        <v>29</v>
      </c>
      <c r="O3966" s="2" t="s">
        <v>166</v>
      </c>
      <c r="P3966" s="0" t="s">
        <v>29</v>
      </c>
      <c r="Q3966" s="0" t="n">
        <f aca="false">_xlfn.UNICODE(B3966)</f>
        <v>77</v>
      </c>
      <c r="R3966" s="0" t="str">
        <f aca="false">IF(MIDB(B3966,1,10)="Candidatus",MIDB(B3966,FIND(" ",B3966,1)+1,FIND(" ",B3966,12)-FIND(" ",B3966,1)),IF(AND(Q3966&gt;=65,Q3966&lt;=90),MIDB(B3966,1,FIND(" ",B3966,1)),"-"))</f>
        <v>Microcoleus </v>
      </c>
      <c r="S3966" s="0" t="str">
        <f aca="false">IF(MIDB(B3966,1,10)="Candidatus",MIDB(B3966,FIND(" ",B3966,12)+1,IFERROR(FIND(" ",B3966,FIND(" ",B3966,12)+1),LEN(B3966))-FIND(" ",B3966,12)),IF(AND(Q3966&gt;=65,Q3966&lt;=90),MIDB(B3966,FIND(" ",B3966,1),IFERROR(FIND(" ",B3966,FIND(" ",B3966,1)+1),LEN(B3966)+1)-FIND(" ",B3966,1)),"-"))</f>
        <v> sp.</v>
      </c>
      <c r="T3966" s="0" t="n">
        <v>1</v>
      </c>
    </row>
    <row r="3967" customFormat="false" ht="12.8" hidden="false" customHeight="false" outlineLevel="0" collapsed="false">
      <c r="A3967" s="0" t="n">
        <v>3966</v>
      </c>
      <c r="B3967" s="0" t="s">
        <v>17275</v>
      </c>
      <c r="C3967" s="0" t="s">
        <v>21</v>
      </c>
      <c r="D3967" s="0" t="s">
        <v>31</v>
      </c>
      <c r="E3967" s="0" t="s">
        <v>159</v>
      </c>
      <c r="F3967" s="0" t="s">
        <v>17296</v>
      </c>
      <c r="G3967" s="0" t="s">
        <v>17297</v>
      </c>
      <c r="H3967" s="0" t="s">
        <v>17298</v>
      </c>
      <c r="I3967" s="1" t="n">
        <v>25.982</v>
      </c>
      <c r="J3967" s="2" t="s">
        <v>17299</v>
      </c>
      <c r="K3967" s="2" t="s">
        <v>205</v>
      </c>
      <c r="L3967" s="0" t="s">
        <v>29</v>
      </c>
      <c r="M3967" s="0" t="s">
        <v>29</v>
      </c>
      <c r="N3967" s="0" t="s">
        <v>29</v>
      </c>
      <c r="O3967" s="2" t="s">
        <v>205</v>
      </c>
      <c r="P3967" s="0" t="s">
        <v>29</v>
      </c>
      <c r="Q3967" s="0" t="n">
        <f aca="false">_xlfn.UNICODE(B3967)</f>
        <v>77</v>
      </c>
      <c r="R3967" s="0" t="str">
        <f aca="false">IF(MIDB(B3967,1,10)="Candidatus",MIDB(B3967,FIND(" ",B3967,1)+1,FIND(" ",B3967,12)-FIND(" ",B3967,1)),IF(AND(Q3967&gt;=65,Q3967&lt;=90),MIDB(B3967,1,FIND(" ",B3967,1)),"-"))</f>
        <v>Microcoleus </v>
      </c>
      <c r="S3967" s="0" t="str">
        <f aca="false">IF(MIDB(B3967,1,10)="Candidatus",MIDB(B3967,FIND(" ",B3967,12)+1,IFERROR(FIND(" ",B3967,FIND(" ",B3967,12)+1),LEN(B3967))-FIND(" ",B3967,12)),IF(AND(Q3967&gt;=65,Q3967&lt;=90),MIDB(B3967,FIND(" ",B3967,1),IFERROR(FIND(" ",B3967,FIND(" ",B3967,1)+1),LEN(B3967)+1)-FIND(" ",B3967,1)),"-"))</f>
        <v> sp.</v>
      </c>
      <c r="T3967" s="0" t="n">
        <v>1</v>
      </c>
    </row>
    <row r="3968" customFormat="false" ht="12.8" hidden="false" customHeight="false" outlineLevel="0" collapsed="false">
      <c r="A3968" s="0" t="n">
        <v>3967</v>
      </c>
      <c r="B3968" s="0" t="s">
        <v>17275</v>
      </c>
      <c r="C3968" s="0" t="s">
        <v>21</v>
      </c>
      <c r="D3968" s="0" t="s">
        <v>31</v>
      </c>
      <c r="E3968" s="0" t="s">
        <v>159</v>
      </c>
      <c r="F3968" s="0" t="s">
        <v>17300</v>
      </c>
      <c r="G3968" s="0" t="s">
        <v>17301</v>
      </c>
      <c r="H3968" s="0" t="s">
        <v>17302</v>
      </c>
      <c r="I3968" s="1" t="n">
        <v>93.032</v>
      </c>
      <c r="J3968" s="2" t="s">
        <v>17303</v>
      </c>
      <c r="K3968" s="2" t="s">
        <v>827</v>
      </c>
      <c r="L3968" s="2" t="s">
        <v>60</v>
      </c>
      <c r="M3968" s="0" t="s">
        <v>29</v>
      </c>
      <c r="N3968" s="0" t="s">
        <v>29</v>
      </c>
      <c r="O3968" s="2" t="s">
        <v>2943</v>
      </c>
      <c r="P3968" s="2" t="s">
        <v>60</v>
      </c>
      <c r="Q3968" s="0" t="n">
        <f aca="false">_xlfn.UNICODE(B3968)</f>
        <v>77</v>
      </c>
      <c r="R3968" s="0" t="str">
        <f aca="false">IF(MIDB(B3968,1,10)="Candidatus",MIDB(B3968,FIND(" ",B3968,1)+1,FIND(" ",B3968,12)-FIND(" ",B3968,1)),IF(AND(Q3968&gt;=65,Q3968&lt;=90),MIDB(B3968,1,FIND(" ",B3968,1)),"-"))</f>
        <v>Microcoleus </v>
      </c>
      <c r="S3968" s="0" t="str">
        <f aca="false">IF(MIDB(B3968,1,10)="Candidatus",MIDB(B3968,FIND(" ",B3968,12)+1,IFERROR(FIND(" ",B3968,FIND(" ",B3968,12)+1),LEN(B3968))-FIND(" ",B3968,12)),IF(AND(Q3968&gt;=65,Q3968&lt;=90),MIDB(B3968,FIND(" ",B3968,1),IFERROR(FIND(" ",B3968,FIND(" ",B3968,1)+1),LEN(B3968)+1)-FIND(" ",B3968,1)),"-"))</f>
        <v> sp.</v>
      </c>
      <c r="T3968" s="0" t="n">
        <v>1</v>
      </c>
    </row>
    <row r="3969" customFormat="false" ht="12.8" hidden="false" customHeight="false" outlineLevel="0" collapsed="false">
      <c r="A3969" s="0" t="n">
        <v>3968</v>
      </c>
      <c r="B3969" s="0" t="s">
        <v>17275</v>
      </c>
      <c r="C3969" s="0" t="s">
        <v>21</v>
      </c>
      <c r="D3969" s="0" t="s">
        <v>31</v>
      </c>
      <c r="E3969" s="0" t="s">
        <v>159</v>
      </c>
      <c r="F3969" s="0" t="s">
        <v>17304</v>
      </c>
      <c r="G3969" s="0" t="s">
        <v>17305</v>
      </c>
      <c r="H3969" s="0" t="s">
        <v>17306</v>
      </c>
      <c r="I3969" s="1" t="n">
        <v>38.468</v>
      </c>
      <c r="J3969" s="2" t="s">
        <v>17307</v>
      </c>
      <c r="K3969" s="2" t="s">
        <v>503</v>
      </c>
      <c r="L3969" s="0" t="s">
        <v>29</v>
      </c>
      <c r="M3969" s="0" t="s">
        <v>29</v>
      </c>
      <c r="N3969" s="0" t="s">
        <v>29</v>
      </c>
      <c r="O3969" s="2" t="s">
        <v>503</v>
      </c>
      <c r="P3969" s="0" t="s">
        <v>29</v>
      </c>
      <c r="Q3969" s="0" t="n">
        <f aca="false">_xlfn.UNICODE(B3969)</f>
        <v>77</v>
      </c>
      <c r="R3969" s="0" t="str">
        <f aca="false">IF(MIDB(B3969,1,10)="Candidatus",MIDB(B3969,FIND(" ",B3969,1)+1,FIND(" ",B3969,12)-FIND(" ",B3969,1)),IF(AND(Q3969&gt;=65,Q3969&lt;=90),MIDB(B3969,1,FIND(" ",B3969,1)),"-"))</f>
        <v>Microcoleus </v>
      </c>
      <c r="S3969" s="0" t="str">
        <f aca="false">IF(MIDB(B3969,1,10)="Candidatus",MIDB(B3969,FIND(" ",B3969,12)+1,IFERROR(FIND(" ",B3969,FIND(" ",B3969,12)+1),LEN(B3969))-FIND(" ",B3969,12)),IF(AND(Q3969&gt;=65,Q3969&lt;=90),MIDB(B3969,FIND(" ",B3969,1),IFERROR(FIND(" ",B3969,FIND(" ",B3969,1)+1),LEN(B3969)+1)-FIND(" ",B3969,1)),"-"))</f>
        <v> sp.</v>
      </c>
      <c r="T3969" s="0" t="n">
        <v>1</v>
      </c>
    </row>
    <row r="3970" customFormat="false" ht="12.8" hidden="false" customHeight="false" outlineLevel="0" collapsed="false">
      <c r="A3970" s="0" t="n">
        <v>3969</v>
      </c>
      <c r="B3970" s="0" t="s">
        <v>17308</v>
      </c>
      <c r="C3970" s="0" t="s">
        <v>21</v>
      </c>
      <c r="D3970" s="0" t="s">
        <v>31</v>
      </c>
      <c r="E3970" s="0" t="s">
        <v>159</v>
      </c>
      <c r="F3970" s="0" t="s">
        <v>17309</v>
      </c>
      <c r="G3970" s="0" t="s">
        <v>17310</v>
      </c>
      <c r="H3970" s="0" t="s">
        <v>17311</v>
      </c>
      <c r="I3970" s="1" t="n">
        <v>4.993</v>
      </c>
      <c r="J3970" s="2" t="s">
        <v>17312</v>
      </c>
      <c r="K3970" s="2" t="s">
        <v>60</v>
      </c>
      <c r="L3970" s="0" t="s">
        <v>29</v>
      </c>
      <c r="M3970" s="0" t="s">
        <v>29</v>
      </c>
      <c r="N3970" s="0" t="s">
        <v>29</v>
      </c>
      <c r="O3970" s="2" t="s">
        <v>60</v>
      </c>
      <c r="P3970" s="0" t="s">
        <v>29</v>
      </c>
      <c r="Q3970" s="0" t="n">
        <f aca="false">_xlfn.UNICODE(B3970)</f>
        <v>77</v>
      </c>
      <c r="R3970" s="0" t="str">
        <f aca="false">IF(MIDB(B3970,1,10)="Candidatus",MIDB(B3970,FIND(" ",B3970,1)+1,FIND(" ",B3970,12)-FIND(" ",B3970,1)),IF(AND(Q3970&gt;=65,Q3970&lt;=90),MIDB(B3970,1,FIND(" ",B3970,1)),"-"))</f>
        <v>Microcystis </v>
      </c>
      <c r="S3970" s="0" t="str">
        <f aca="false">IF(MIDB(B3970,1,10)="Candidatus",MIDB(B3970,FIND(" ",B3970,12)+1,IFERROR(FIND(" ",B3970,FIND(" ",B3970,12)+1),LEN(B3970))-FIND(" ",B3970,12)),IF(AND(Q3970&gt;=65,Q3970&lt;=90),MIDB(B3970,FIND(" ",B3970,1),IFERROR(FIND(" ",B3970,FIND(" ",B3970,1)+1),LEN(B3970)+1)-FIND(" ",B3970,1)),"-"))</f>
        <v> aeruginosa</v>
      </c>
      <c r="T3970" s="0" t="n">
        <v>1</v>
      </c>
    </row>
    <row r="3971" customFormat="false" ht="12.8" hidden="false" customHeight="false" outlineLevel="0" collapsed="false">
      <c r="A3971" s="0" t="n">
        <v>3970</v>
      </c>
      <c r="B3971" s="0" t="s">
        <v>17313</v>
      </c>
      <c r="C3971" s="0" t="s">
        <v>21</v>
      </c>
      <c r="D3971" s="0" t="s">
        <v>31</v>
      </c>
      <c r="E3971" s="0" t="s">
        <v>159</v>
      </c>
      <c r="F3971" s="0" t="s">
        <v>17314</v>
      </c>
      <c r="G3971" s="0" t="s">
        <v>17315</v>
      </c>
      <c r="H3971" s="0" t="s">
        <v>17316</v>
      </c>
      <c r="I3971" s="1" t="n">
        <v>8.018</v>
      </c>
      <c r="J3971" s="2" t="s">
        <v>17317</v>
      </c>
      <c r="K3971" s="2" t="s">
        <v>46</v>
      </c>
      <c r="L3971" s="0" t="s">
        <v>29</v>
      </c>
      <c r="M3971" s="0" t="s">
        <v>29</v>
      </c>
      <c r="N3971" s="0" t="s">
        <v>29</v>
      </c>
      <c r="O3971" s="2" t="s">
        <v>46</v>
      </c>
      <c r="P3971" s="0" t="s">
        <v>29</v>
      </c>
      <c r="Q3971" s="0" t="n">
        <f aca="false">_xlfn.UNICODE(B3971)</f>
        <v>77</v>
      </c>
      <c r="R3971" s="0" t="str">
        <f aca="false">IF(MIDB(B3971,1,10)="Candidatus",MIDB(B3971,FIND(" ",B3971,1)+1,FIND(" ",B3971,12)-FIND(" ",B3971,1)),IF(AND(Q3971&gt;=65,Q3971&lt;=90),MIDB(B3971,1,FIND(" ",B3971,1)),"-"))</f>
        <v>Microcystis </v>
      </c>
      <c r="S3971" s="0" t="str">
        <f aca="false">IF(MIDB(B3971,1,10)="Candidatus",MIDB(B3971,FIND(" ",B3971,12)+1,IFERROR(FIND(" ",B3971,FIND(" ",B3971,12)+1),LEN(B3971))-FIND(" ",B3971,12)),IF(AND(Q3971&gt;=65,Q3971&lt;=90),MIDB(B3971,FIND(" ",B3971,1),IFERROR(FIND(" ",B3971,FIND(" ",B3971,1)+1),LEN(B3971)+1)-FIND(" ",B3971,1)),"-"))</f>
        <v> aeruginosa</v>
      </c>
      <c r="T3971" s="0" t="n">
        <v>1</v>
      </c>
    </row>
    <row r="3972" customFormat="false" ht="12.8" hidden="false" customHeight="false" outlineLevel="0" collapsed="false">
      <c r="A3972" s="0" t="n">
        <v>3971</v>
      </c>
      <c r="B3972" s="0" t="s">
        <v>17308</v>
      </c>
      <c r="C3972" s="0" t="s">
        <v>21</v>
      </c>
      <c r="D3972" s="0" t="s">
        <v>31</v>
      </c>
      <c r="E3972" s="0" t="s">
        <v>159</v>
      </c>
      <c r="F3972" s="0" t="s">
        <v>17318</v>
      </c>
      <c r="G3972" s="0" t="s">
        <v>17319</v>
      </c>
      <c r="H3972" s="0" t="s">
        <v>17320</v>
      </c>
      <c r="I3972" s="1" t="n">
        <v>2.287</v>
      </c>
      <c r="J3972" s="2" t="s">
        <v>17321</v>
      </c>
      <c r="K3972" s="2" t="s">
        <v>46</v>
      </c>
      <c r="L3972" s="0" t="s">
        <v>29</v>
      </c>
      <c r="M3972" s="0" t="s">
        <v>29</v>
      </c>
      <c r="N3972" s="0" t="s">
        <v>29</v>
      </c>
      <c r="O3972" s="2" t="s">
        <v>46</v>
      </c>
      <c r="P3972" s="0" t="s">
        <v>29</v>
      </c>
      <c r="Q3972" s="0" t="n">
        <f aca="false">_xlfn.UNICODE(B3972)</f>
        <v>77</v>
      </c>
      <c r="R3972" s="0" t="str">
        <f aca="false">IF(MIDB(B3972,1,10)="Candidatus",MIDB(B3972,FIND(" ",B3972,1)+1,FIND(" ",B3972,12)-FIND(" ",B3972,1)),IF(AND(Q3972&gt;=65,Q3972&lt;=90),MIDB(B3972,1,FIND(" ",B3972,1)),"-"))</f>
        <v>Microcystis </v>
      </c>
      <c r="S3972" s="0" t="str">
        <f aca="false">IF(MIDB(B3972,1,10)="Candidatus",MIDB(B3972,FIND(" ",B3972,12)+1,IFERROR(FIND(" ",B3972,FIND(" ",B3972,12)+1),LEN(B3972))-FIND(" ",B3972,12)),IF(AND(Q3972&gt;=65,Q3972&lt;=90),MIDB(B3972,FIND(" ",B3972,1),IFERROR(FIND(" ",B3972,FIND(" ",B3972,1)+1),LEN(B3972)+1)-FIND(" ",B3972,1)),"-"))</f>
        <v> aeruginosa</v>
      </c>
      <c r="T3972" s="0" t="n">
        <v>1</v>
      </c>
    </row>
    <row r="3973" customFormat="false" ht="12.8" hidden="false" customHeight="false" outlineLevel="0" collapsed="false">
      <c r="A3973" s="0" t="n">
        <v>3972</v>
      </c>
      <c r="B3973" s="0" t="s">
        <v>17322</v>
      </c>
      <c r="C3973" s="0" t="s">
        <v>21</v>
      </c>
      <c r="D3973" s="0" t="s">
        <v>1941</v>
      </c>
      <c r="E3973" s="0" t="s">
        <v>1941</v>
      </c>
      <c r="F3973" s="0" t="s">
        <v>17323</v>
      </c>
      <c r="G3973" s="0" t="s">
        <v>17324</v>
      </c>
      <c r="H3973" s="0" t="s">
        <v>17325</v>
      </c>
      <c r="I3973" s="1" t="n">
        <v>11.188</v>
      </c>
      <c r="J3973" s="2" t="s">
        <v>17326</v>
      </c>
      <c r="K3973" s="2" t="s">
        <v>287</v>
      </c>
      <c r="L3973" s="0" t="s">
        <v>29</v>
      </c>
      <c r="M3973" s="0" t="s">
        <v>29</v>
      </c>
      <c r="N3973" s="0" t="s">
        <v>29</v>
      </c>
      <c r="O3973" s="2" t="s">
        <v>287</v>
      </c>
      <c r="P3973" s="0" t="s">
        <v>29</v>
      </c>
      <c r="Q3973" s="0" t="n">
        <f aca="false">_xlfn.UNICODE(B3973)</f>
        <v>77</v>
      </c>
      <c r="R3973" s="0" t="str">
        <f aca="false">IF(MIDB(B3973,1,10)="Candidatus",MIDB(B3973,FIND(" ",B3973,1)+1,FIND(" ",B3973,12)-FIND(" ",B3973,1)),IF(AND(Q3973&gt;=65,Q3973&lt;=90),MIDB(B3973,1,FIND(" ",B3973,1)),"-"))</f>
        <v>Micromonospora </v>
      </c>
      <c r="S3973" s="0" t="str">
        <f aca="false">IF(MIDB(B3973,1,10)="Candidatus",MIDB(B3973,FIND(" ",B3973,12)+1,IFERROR(FIND(" ",B3973,FIND(" ",B3973,12)+1),LEN(B3973))-FIND(" ",B3973,12)),IF(AND(Q3973&gt;=65,Q3973&lt;=90),MIDB(B3973,FIND(" ",B3973,1),IFERROR(FIND(" ",B3973,FIND(" ",B3973,1)+1),LEN(B3973)+1)-FIND(" ",B3973,1)),"-"))</f>
        <v> rosaria</v>
      </c>
      <c r="T3973" s="0" t="n">
        <v>1</v>
      </c>
    </row>
    <row r="3974" customFormat="false" ht="12.8" hidden="false" customHeight="false" outlineLevel="0" collapsed="false">
      <c r="A3974" s="0" t="n">
        <v>3973</v>
      </c>
      <c r="B3974" s="0" t="s">
        <v>17327</v>
      </c>
      <c r="C3974" s="0" t="s">
        <v>21</v>
      </c>
      <c r="D3974" s="0" t="s">
        <v>4402</v>
      </c>
      <c r="E3974" s="0" t="s">
        <v>4403</v>
      </c>
      <c r="F3974" s="0" t="s">
        <v>17328</v>
      </c>
      <c r="G3974" s="0" t="s">
        <v>17329</v>
      </c>
      <c r="H3974" s="0" t="s">
        <v>17330</v>
      </c>
      <c r="I3974" s="1" t="n">
        <v>101.648</v>
      </c>
      <c r="J3974" s="2" t="s">
        <v>9093</v>
      </c>
      <c r="K3974" s="2" t="s">
        <v>647</v>
      </c>
      <c r="L3974" s="0" t="s">
        <v>29</v>
      </c>
      <c r="M3974" s="0" t="s">
        <v>29</v>
      </c>
      <c r="N3974" s="0" t="s">
        <v>29</v>
      </c>
      <c r="O3974" s="2" t="s">
        <v>647</v>
      </c>
      <c r="P3974" s="0" t="s">
        <v>29</v>
      </c>
      <c r="Q3974" s="0" t="n">
        <f aca="false">_xlfn.UNICODE(B3974)</f>
        <v>77</v>
      </c>
      <c r="R3974" s="0" t="str">
        <f aca="false">IF(MIDB(B3974,1,10)="Candidatus",MIDB(B3974,FIND(" ",B3974,1)+1,FIND(" ",B3974,12)-FIND(" ",B3974,1)),IF(AND(Q3974&gt;=65,Q3974&lt;=90),MIDB(B3974,1,FIND(" ",B3974,1)),"-"))</f>
        <v>Microscilla </v>
      </c>
      <c r="S3974" s="0" t="str">
        <f aca="false">IF(MIDB(B3974,1,10)="Candidatus",MIDB(B3974,FIND(" ",B3974,12)+1,IFERROR(FIND(" ",B3974,FIND(" ",B3974,12)+1),LEN(B3974))-FIND(" ",B3974,12)),IF(AND(Q3974&gt;=65,Q3974&lt;=90),MIDB(B3974,FIND(" ",B3974,1),IFERROR(FIND(" ",B3974,FIND(" ",B3974,1)+1),LEN(B3974)+1)-FIND(" ",B3974,1)),"-"))</f>
        <v> sp.</v>
      </c>
      <c r="T3974" s="0" t="n">
        <v>1</v>
      </c>
    </row>
    <row r="3975" customFormat="false" ht="12.8" hidden="false" customHeight="false" outlineLevel="0" collapsed="false">
      <c r="A3975" s="0" t="n">
        <v>3974</v>
      </c>
      <c r="B3975" s="0" t="s">
        <v>17331</v>
      </c>
      <c r="C3975" s="0" t="s">
        <v>4725</v>
      </c>
      <c r="D3975" s="0" t="s">
        <v>4726</v>
      </c>
      <c r="E3975" s="0" t="s">
        <v>17332</v>
      </c>
      <c r="F3975" s="0" t="s">
        <v>17333</v>
      </c>
      <c r="G3975" s="0" t="s">
        <v>17334</v>
      </c>
      <c r="H3975" s="0" t="s">
        <v>17335</v>
      </c>
      <c r="I3975" s="1" t="n">
        <v>9.745</v>
      </c>
      <c r="J3975" s="2" t="s">
        <v>17336</v>
      </c>
      <c r="K3975" s="2" t="s">
        <v>129</v>
      </c>
      <c r="L3975" s="0" t="s">
        <v>29</v>
      </c>
      <c r="M3975" s="0" t="s">
        <v>29</v>
      </c>
      <c r="N3975" s="0" t="s">
        <v>29</v>
      </c>
      <c r="O3975" s="2" t="s">
        <v>129</v>
      </c>
      <c r="P3975" s="0" t="s">
        <v>29</v>
      </c>
      <c r="Q3975" s="0" t="n">
        <f aca="false">_xlfn.UNICODE(B3975)</f>
        <v>77</v>
      </c>
      <c r="R3975" s="0" t="str">
        <f aca="false">IF(MIDB(B3975,1,10)="Candidatus",MIDB(B3975,FIND(" ",B3975,1)+1,FIND(" ",B3975,12)-FIND(" ",B3975,1)),IF(AND(Q3975&gt;=65,Q3975&lt;=90),MIDB(B3975,1,FIND(" ",B3975,1)),"-"))</f>
        <v>Moniliophthora </v>
      </c>
      <c r="S3975" s="0" t="str">
        <f aca="false">IF(MIDB(B3975,1,10)="Candidatus",MIDB(B3975,FIND(" ",B3975,12)+1,IFERROR(FIND(" ",B3975,FIND(" ",B3975,12)+1),LEN(B3975))-FIND(" ",B3975,12)),IF(AND(Q3975&gt;=65,Q3975&lt;=90),MIDB(B3975,FIND(" ",B3975,1),IFERROR(FIND(" ",B3975,FIND(" ",B3975,1)+1),LEN(B3975)+1)-FIND(" ",B3975,1)),"-"))</f>
        <v> roreri</v>
      </c>
      <c r="T3975" s="0" t="n">
        <v>1</v>
      </c>
    </row>
    <row r="3976" customFormat="false" ht="12.8" hidden="false" customHeight="false" outlineLevel="0" collapsed="false">
      <c r="A3976" s="0" t="n">
        <v>3975</v>
      </c>
      <c r="B3976" s="0" t="s">
        <v>17331</v>
      </c>
      <c r="C3976" s="0" t="s">
        <v>4725</v>
      </c>
      <c r="D3976" s="0" t="s">
        <v>4726</v>
      </c>
      <c r="E3976" s="0" t="s">
        <v>17332</v>
      </c>
      <c r="F3976" s="0" t="s">
        <v>17337</v>
      </c>
      <c r="G3976" s="0" t="s">
        <v>17338</v>
      </c>
      <c r="H3976" s="0" t="s">
        <v>17339</v>
      </c>
      <c r="I3976" s="1" t="n">
        <v>10.09</v>
      </c>
      <c r="J3976" s="2" t="s">
        <v>17340</v>
      </c>
      <c r="K3976" s="2" t="s">
        <v>129</v>
      </c>
      <c r="L3976" s="0" t="s">
        <v>29</v>
      </c>
      <c r="M3976" s="0" t="s">
        <v>29</v>
      </c>
      <c r="N3976" s="0" t="s">
        <v>29</v>
      </c>
      <c r="O3976" s="2" t="s">
        <v>129</v>
      </c>
      <c r="P3976" s="0" t="s">
        <v>29</v>
      </c>
      <c r="Q3976" s="0" t="n">
        <f aca="false">_xlfn.UNICODE(B3976)</f>
        <v>77</v>
      </c>
      <c r="R3976" s="0" t="str">
        <f aca="false">IF(MIDB(B3976,1,10)="Candidatus",MIDB(B3976,FIND(" ",B3976,1)+1,FIND(" ",B3976,12)-FIND(" ",B3976,1)),IF(AND(Q3976&gt;=65,Q3976&lt;=90),MIDB(B3976,1,FIND(" ",B3976,1)),"-"))</f>
        <v>Moniliophthora </v>
      </c>
      <c r="S3976" s="0" t="str">
        <f aca="false">IF(MIDB(B3976,1,10)="Candidatus",MIDB(B3976,FIND(" ",B3976,12)+1,IFERROR(FIND(" ",B3976,FIND(" ",B3976,12)+1),LEN(B3976))-FIND(" ",B3976,12)),IF(AND(Q3976&gt;=65,Q3976&lt;=90),MIDB(B3976,FIND(" ",B3976,1),IFERROR(FIND(" ",B3976,FIND(" ",B3976,1)+1),LEN(B3976)+1)-FIND(" ",B3976,1)),"-"))</f>
        <v> roreri</v>
      </c>
      <c r="T3976" s="0" t="n">
        <v>1</v>
      </c>
    </row>
    <row r="3977" customFormat="false" ht="12.8" hidden="false" customHeight="false" outlineLevel="0" collapsed="false">
      <c r="A3977" s="0" t="n">
        <v>3976</v>
      </c>
      <c r="B3977" s="0" t="s">
        <v>17331</v>
      </c>
      <c r="C3977" s="0" t="s">
        <v>4725</v>
      </c>
      <c r="D3977" s="0" t="s">
        <v>4726</v>
      </c>
      <c r="E3977" s="0" t="s">
        <v>17332</v>
      </c>
      <c r="F3977" s="0" t="s">
        <v>17323</v>
      </c>
      <c r="G3977" s="0" t="s">
        <v>17341</v>
      </c>
      <c r="H3977" s="0" t="s">
        <v>17342</v>
      </c>
      <c r="I3977" s="1" t="n">
        <v>11.5</v>
      </c>
      <c r="J3977" s="2" t="s">
        <v>17343</v>
      </c>
      <c r="K3977" s="2" t="s">
        <v>28</v>
      </c>
      <c r="L3977" s="0" t="s">
        <v>29</v>
      </c>
      <c r="M3977" s="0" t="s">
        <v>29</v>
      </c>
      <c r="N3977" s="0" t="s">
        <v>29</v>
      </c>
      <c r="O3977" s="2" t="s">
        <v>28</v>
      </c>
      <c r="P3977" s="0" t="s">
        <v>29</v>
      </c>
      <c r="Q3977" s="0" t="n">
        <f aca="false">_xlfn.UNICODE(B3977)</f>
        <v>77</v>
      </c>
      <c r="R3977" s="0" t="str">
        <f aca="false">IF(MIDB(B3977,1,10)="Candidatus",MIDB(B3977,FIND(" ",B3977,1)+1,FIND(" ",B3977,12)-FIND(" ",B3977,1)),IF(AND(Q3977&gt;=65,Q3977&lt;=90),MIDB(B3977,1,FIND(" ",B3977,1)),"-"))</f>
        <v>Moniliophthora </v>
      </c>
      <c r="S3977" s="0" t="str">
        <f aca="false">IF(MIDB(B3977,1,10)="Candidatus",MIDB(B3977,FIND(" ",B3977,12)+1,IFERROR(FIND(" ",B3977,FIND(" ",B3977,12)+1),LEN(B3977))-FIND(" ",B3977,12)),IF(AND(Q3977&gt;=65,Q3977&lt;=90),MIDB(B3977,FIND(" ",B3977,1),IFERROR(FIND(" ",B3977,FIND(" ",B3977,1)+1),LEN(B3977)+1)-FIND(" ",B3977,1)),"-"))</f>
        <v> roreri</v>
      </c>
      <c r="T3977" s="0" t="n">
        <v>1</v>
      </c>
    </row>
    <row r="3978" customFormat="false" ht="12.8" hidden="false" customHeight="false" outlineLevel="0" collapsed="false">
      <c r="A3978" s="0" t="n">
        <v>3977</v>
      </c>
      <c r="B3978" s="0" t="s">
        <v>17344</v>
      </c>
      <c r="C3978" s="0" t="s">
        <v>21</v>
      </c>
      <c r="D3978" s="0" t="s">
        <v>90</v>
      </c>
      <c r="E3978" s="0" t="s">
        <v>91</v>
      </c>
      <c r="F3978" s="0" t="s">
        <v>17345</v>
      </c>
      <c r="G3978" s="0" t="s">
        <v>17346</v>
      </c>
      <c r="H3978" s="0" t="s">
        <v>17347</v>
      </c>
      <c r="I3978" s="1" t="n">
        <v>27.075</v>
      </c>
      <c r="J3978" s="2" t="s">
        <v>17348</v>
      </c>
      <c r="K3978" s="2" t="s">
        <v>464</v>
      </c>
      <c r="L3978" s="0" t="s">
        <v>29</v>
      </c>
      <c r="M3978" s="0" t="s">
        <v>29</v>
      </c>
      <c r="N3978" s="0" t="s">
        <v>29</v>
      </c>
      <c r="O3978" s="2" t="s">
        <v>3119</v>
      </c>
      <c r="P3978" s="2" t="s">
        <v>46</v>
      </c>
      <c r="Q3978" s="0" t="n">
        <f aca="false">_xlfn.UNICODE(B3978)</f>
        <v>77</v>
      </c>
      <c r="R3978" s="0" t="str">
        <f aca="false">IF(MIDB(B3978,1,10)="Candidatus",MIDB(B3978,FIND(" ",B3978,1)+1,FIND(" ",B3978,12)-FIND(" ",B3978,1)),IF(AND(Q3978&gt;=65,Q3978&lt;=90),MIDB(B3978,1,FIND(" ",B3978,1)),"-"))</f>
        <v>Moraxella </v>
      </c>
      <c r="S3978" s="0" t="str">
        <f aca="false">IF(MIDB(B3978,1,10)="Candidatus",MIDB(B3978,FIND(" ",B3978,12)+1,IFERROR(FIND(" ",B3978,FIND(" ",B3978,12)+1),LEN(B3978))-FIND(" ",B3978,12)),IF(AND(Q3978&gt;=65,Q3978&lt;=90),MIDB(B3978,FIND(" ",B3978,1),IFERROR(FIND(" ",B3978,FIND(" ",B3978,1)+1),LEN(B3978)+1)-FIND(" ",B3978,1)),"-"))</f>
        <v> bovis</v>
      </c>
      <c r="T3978" s="0" t="n">
        <v>1</v>
      </c>
    </row>
    <row r="3979" customFormat="false" ht="12.8" hidden="false" customHeight="false" outlineLevel="0" collapsed="false">
      <c r="A3979" s="0" t="n">
        <v>3978</v>
      </c>
      <c r="B3979" s="0" t="s">
        <v>17349</v>
      </c>
      <c r="C3979" s="0" t="s">
        <v>21</v>
      </c>
      <c r="D3979" s="0" t="s">
        <v>90</v>
      </c>
      <c r="E3979" s="0" t="s">
        <v>91</v>
      </c>
      <c r="F3979" s="0" t="s">
        <v>17350</v>
      </c>
      <c r="G3979" s="0" t="s">
        <v>17351</v>
      </c>
      <c r="H3979" s="0" t="s">
        <v>17352</v>
      </c>
      <c r="I3979" s="1" t="n">
        <v>4.658</v>
      </c>
      <c r="J3979" s="2" t="s">
        <v>17353</v>
      </c>
      <c r="K3979" s="2" t="s">
        <v>129</v>
      </c>
      <c r="L3979" s="0" t="s">
        <v>29</v>
      </c>
      <c r="M3979" s="0" t="s">
        <v>29</v>
      </c>
      <c r="N3979" s="0" t="s">
        <v>29</v>
      </c>
      <c r="O3979" s="2" t="s">
        <v>129</v>
      </c>
      <c r="P3979" s="0" t="s">
        <v>29</v>
      </c>
      <c r="Q3979" s="0" t="n">
        <f aca="false">_xlfn.UNICODE(B3979)</f>
        <v>77</v>
      </c>
      <c r="R3979" s="0" t="str">
        <f aca="false">IF(MIDB(B3979,1,10)="Candidatus",MIDB(B3979,FIND(" ",B3979,1)+1,FIND(" ",B3979,12)-FIND(" ",B3979,1)),IF(AND(Q3979&gt;=65,Q3979&lt;=90),MIDB(B3979,1,FIND(" ",B3979,1)),"-"))</f>
        <v>Moraxella </v>
      </c>
      <c r="S3979" s="0" t="str">
        <f aca="false">IF(MIDB(B3979,1,10)="Candidatus",MIDB(B3979,FIND(" ",B3979,12)+1,IFERROR(FIND(" ",B3979,FIND(" ",B3979,12)+1),LEN(B3979))-FIND(" ",B3979,12)),IF(AND(Q3979&gt;=65,Q3979&lt;=90),MIDB(B3979,FIND(" ",B3979,1),IFERROR(FIND(" ",B3979,FIND(" ",B3979,1)+1),LEN(B3979)+1)-FIND(" ",B3979,1)),"-"))</f>
        <v> bovis</v>
      </c>
      <c r="T3979" s="0" t="n">
        <v>1</v>
      </c>
    </row>
    <row r="3980" customFormat="false" ht="12.8" hidden="false" customHeight="false" outlineLevel="0" collapsed="false">
      <c r="A3980" s="0" t="n">
        <v>3979</v>
      </c>
      <c r="B3980" s="0" t="s">
        <v>17344</v>
      </c>
      <c r="C3980" s="0" t="s">
        <v>21</v>
      </c>
      <c r="D3980" s="0" t="s">
        <v>90</v>
      </c>
      <c r="E3980" s="0" t="s">
        <v>91</v>
      </c>
      <c r="F3980" s="0" t="s">
        <v>17354</v>
      </c>
      <c r="G3980" s="0" t="s">
        <v>17355</v>
      </c>
      <c r="H3980" s="0" t="s">
        <v>17356</v>
      </c>
      <c r="I3980" s="1" t="n">
        <v>44.215</v>
      </c>
      <c r="J3980" s="2" t="s">
        <v>17357</v>
      </c>
      <c r="K3980" s="2" t="s">
        <v>515</v>
      </c>
      <c r="L3980" s="0" t="s">
        <v>29</v>
      </c>
      <c r="M3980" s="0" t="s">
        <v>29</v>
      </c>
      <c r="N3980" s="0" t="s">
        <v>29</v>
      </c>
      <c r="O3980" s="2" t="s">
        <v>166</v>
      </c>
      <c r="P3980" s="2" t="s">
        <v>88</v>
      </c>
      <c r="Q3980" s="0" t="n">
        <f aca="false">_xlfn.UNICODE(B3980)</f>
        <v>77</v>
      </c>
      <c r="R3980" s="0" t="str">
        <f aca="false">IF(MIDB(B3980,1,10)="Candidatus",MIDB(B3980,FIND(" ",B3980,1)+1,FIND(" ",B3980,12)-FIND(" ",B3980,1)),IF(AND(Q3980&gt;=65,Q3980&lt;=90),MIDB(B3980,1,FIND(" ",B3980,1)),"-"))</f>
        <v>Moraxella </v>
      </c>
      <c r="S3980" s="0" t="str">
        <f aca="false">IF(MIDB(B3980,1,10)="Candidatus",MIDB(B3980,FIND(" ",B3980,12)+1,IFERROR(FIND(" ",B3980,FIND(" ",B3980,12)+1),LEN(B3980))-FIND(" ",B3980,12)),IF(AND(Q3980&gt;=65,Q3980&lt;=90),MIDB(B3980,FIND(" ",B3980,1),IFERROR(FIND(" ",B3980,FIND(" ",B3980,1)+1),LEN(B3980)+1)-FIND(" ",B3980,1)),"-"))</f>
        <v> bovis</v>
      </c>
      <c r="T3980" s="0" t="n">
        <v>1</v>
      </c>
    </row>
    <row r="3981" customFormat="false" ht="12.8" hidden="false" customHeight="false" outlineLevel="0" collapsed="false">
      <c r="A3981" s="0" t="n">
        <v>3980</v>
      </c>
      <c r="B3981" s="0" t="s">
        <v>17358</v>
      </c>
      <c r="C3981" s="0" t="s">
        <v>21</v>
      </c>
      <c r="D3981" s="0" t="s">
        <v>90</v>
      </c>
      <c r="E3981" s="0" t="s">
        <v>91</v>
      </c>
      <c r="F3981" s="0" t="s">
        <v>17359</v>
      </c>
      <c r="G3981" s="0" t="s">
        <v>17360</v>
      </c>
      <c r="H3981" s="0" t="s">
        <v>17361</v>
      </c>
      <c r="I3981" s="1" t="n">
        <v>3.51</v>
      </c>
      <c r="J3981" s="2" t="s">
        <v>17362</v>
      </c>
      <c r="K3981" s="2" t="s">
        <v>129</v>
      </c>
      <c r="L3981" s="0" t="s">
        <v>29</v>
      </c>
      <c r="M3981" s="0" t="s">
        <v>29</v>
      </c>
      <c r="N3981" s="0" t="s">
        <v>29</v>
      </c>
      <c r="O3981" s="2" t="s">
        <v>129</v>
      </c>
      <c r="P3981" s="0" t="s">
        <v>29</v>
      </c>
      <c r="Q3981" s="0" t="n">
        <f aca="false">_xlfn.UNICODE(B3981)</f>
        <v>77</v>
      </c>
      <c r="R3981" s="0" t="str">
        <f aca="false">IF(MIDB(B3981,1,10)="Candidatus",MIDB(B3981,FIND(" ",B3981,1)+1,FIND(" ",B3981,12)-FIND(" ",B3981,1)),IF(AND(Q3981&gt;=65,Q3981&lt;=90),MIDB(B3981,1,FIND(" ",B3981,1)),"-"))</f>
        <v>Moraxella </v>
      </c>
      <c r="S3981" s="0" t="str">
        <f aca="false">IF(MIDB(B3981,1,10)="Candidatus",MIDB(B3981,FIND(" ",B3981,12)+1,IFERROR(FIND(" ",B3981,FIND(" ",B3981,12)+1),LEN(B3981))-FIND(" ",B3981,12)),IF(AND(Q3981&gt;=65,Q3981&lt;=90),MIDB(B3981,FIND(" ",B3981,1),IFERROR(FIND(" ",B3981,FIND(" ",B3981,1)+1),LEN(B3981)+1)-FIND(" ",B3981,1)),"-"))</f>
        <v> catarrhalis</v>
      </c>
      <c r="T3981" s="0" t="n">
        <v>1</v>
      </c>
    </row>
    <row r="3982" customFormat="false" ht="12.8" hidden="false" customHeight="false" outlineLevel="0" collapsed="false">
      <c r="A3982" s="0" t="n">
        <v>3981</v>
      </c>
      <c r="B3982" s="0" t="s">
        <v>17363</v>
      </c>
      <c r="C3982" s="0" t="s">
        <v>21</v>
      </c>
      <c r="D3982" s="0" t="s">
        <v>90</v>
      </c>
      <c r="E3982" s="0" t="s">
        <v>91</v>
      </c>
      <c r="F3982" s="0" t="s">
        <v>17364</v>
      </c>
      <c r="G3982" s="0" t="s">
        <v>17365</v>
      </c>
      <c r="H3982" s="0" t="s">
        <v>17366</v>
      </c>
      <c r="I3982" s="1" t="n">
        <v>12.084</v>
      </c>
      <c r="J3982" s="2" t="s">
        <v>17367</v>
      </c>
      <c r="K3982" s="2" t="s">
        <v>52</v>
      </c>
      <c r="L3982" s="0" t="s">
        <v>29</v>
      </c>
      <c r="M3982" s="0" t="s">
        <v>29</v>
      </c>
      <c r="N3982" s="0" t="s">
        <v>29</v>
      </c>
      <c r="O3982" s="2" t="s">
        <v>52</v>
      </c>
      <c r="P3982" s="0" t="s">
        <v>29</v>
      </c>
      <c r="Q3982" s="0" t="n">
        <f aca="false">_xlfn.UNICODE(B3982)</f>
        <v>77</v>
      </c>
      <c r="R3982" s="0" t="str">
        <f aca="false">IF(MIDB(B3982,1,10)="Candidatus",MIDB(B3982,FIND(" ",B3982,1)+1,FIND(" ",B3982,12)-FIND(" ",B3982,1)),IF(AND(Q3982&gt;=65,Q3982&lt;=90),MIDB(B3982,1,FIND(" ",B3982,1)),"-"))</f>
        <v>Moraxella </v>
      </c>
      <c r="S3982" s="0" t="str">
        <f aca="false">IF(MIDB(B3982,1,10)="Candidatus",MIDB(B3982,FIND(" ",B3982,12)+1,IFERROR(FIND(" ",B3982,FIND(" ",B3982,12)+1),LEN(B3982))-FIND(" ",B3982,12)),IF(AND(Q3982&gt;=65,Q3982&lt;=90),MIDB(B3982,FIND(" ",B3982,1),IFERROR(FIND(" ",B3982,FIND(" ",B3982,1)+1),LEN(B3982)+1)-FIND(" ",B3982,1)),"-"))</f>
        <v> catarrhalis</v>
      </c>
      <c r="T3982" s="0" t="n">
        <v>1</v>
      </c>
    </row>
    <row r="3983" customFormat="false" ht="12.8" hidden="false" customHeight="false" outlineLevel="0" collapsed="false">
      <c r="A3983" s="0" t="n">
        <v>3982</v>
      </c>
      <c r="B3983" s="0" t="s">
        <v>17368</v>
      </c>
      <c r="C3983" s="0" t="s">
        <v>21</v>
      </c>
      <c r="D3983" s="0" t="s">
        <v>90</v>
      </c>
      <c r="E3983" s="0" t="s">
        <v>91</v>
      </c>
      <c r="F3983" s="0" t="s">
        <v>17369</v>
      </c>
      <c r="G3983" s="0" t="s">
        <v>17370</v>
      </c>
      <c r="H3983" s="0" t="s">
        <v>17371</v>
      </c>
      <c r="I3983" s="1" t="n">
        <v>5.375</v>
      </c>
      <c r="J3983" s="2" t="s">
        <v>17372</v>
      </c>
      <c r="K3983" s="2" t="s">
        <v>129</v>
      </c>
      <c r="L3983" s="0" t="s">
        <v>29</v>
      </c>
      <c r="M3983" s="0" t="s">
        <v>29</v>
      </c>
      <c r="N3983" s="0" t="s">
        <v>29</v>
      </c>
      <c r="O3983" s="2" t="s">
        <v>129</v>
      </c>
      <c r="P3983" s="0" t="s">
        <v>29</v>
      </c>
      <c r="Q3983" s="0" t="n">
        <f aca="false">_xlfn.UNICODE(B3983)</f>
        <v>77</v>
      </c>
      <c r="R3983" s="0" t="str">
        <f aca="false">IF(MIDB(B3983,1,10)="Candidatus",MIDB(B3983,FIND(" ",B3983,1)+1,FIND(" ",B3983,12)-FIND(" ",B3983,1)),IF(AND(Q3983&gt;=65,Q3983&lt;=90),MIDB(B3983,1,FIND(" ",B3983,1)),"-"))</f>
        <v>Moraxella </v>
      </c>
      <c r="S3983" s="0" t="str">
        <f aca="false">IF(MIDB(B3983,1,10)="Candidatus",MIDB(B3983,FIND(" ",B3983,12)+1,IFERROR(FIND(" ",B3983,FIND(" ",B3983,12)+1),LEN(B3983))-FIND(" ",B3983,12)),IF(AND(Q3983&gt;=65,Q3983&lt;=90),MIDB(B3983,FIND(" ",B3983,1),IFERROR(FIND(" ",B3983,FIND(" ",B3983,1)+1),LEN(B3983)+1)-FIND(" ",B3983,1)),"-"))</f>
        <v> macacae</v>
      </c>
      <c r="T3983" s="0" t="n">
        <v>1</v>
      </c>
    </row>
    <row r="3984" customFormat="false" ht="12.8" hidden="false" customHeight="false" outlineLevel="0" collapsed="false">
      <c r="A3984" s="0" t="n">
        <v>3983</v>
      </c>
      <c r="B3984" s="0" t="s">
        <v>17373</v>
      </c>
      <c r="C3984" s="0" t="s">
        <v>21</v>
      </c>
      <c r="D3984" s="0" t="s">
        <v>90</v>
      </c>
      <c r="E3984" s="0" t="s">
        <v>91</v>
      </c>
      <c r="F3984" s="0" t="s">
        <v>17374</v>
      </c>
      <c r="G3984" s="0" t="s">
        <v>17375</v>
      </c>
      <c r="H3984" s="0" t="s">
        <v>17376</v>
      </c>
      <c r="I3984" s="1" t="n">
        <v>1.921</v>
      </c>
      <c r="J3984" s="2" t="s">
        <v>17377</v>
      </c>
      <c r="K3984" s="2" t="s">
        <v>46</v>
      </c>
      <c r="L3984" s="0" t="s">
        <v>29</v>
      </c>
      <c r="M3984" s="0" t="s">
        <v>29</v>
      </c>
      <c r="N3984" s="0" t="s">
        <v>29</v>
      </c>
      <c r="O3984" s="2" t="s">
        <v>46</v>
      </c>
      <c r="P3984" s="0" t="s">
        <v>29</v>
      </c>
      <c r="Q3984" s="0" t="n">
        <f aca="false">_xlfn.UNICODE(B3984)</f>
        <v>77</v>
      </c>
      <c r="R3984" s="0" t="str">
        <f aca="false">IF(MIDB(B3984,1,10)="Candidatus",MIDB(B3984,FIND(" ",B3984,1)+1,FIND(" ",B3984,12)-FIND(" ",B3984,1)),IF(AND(Q3984&gt;=65,Q3984&lt;=90),MIDB(B3984,1,FIND(" ",B3984,1)),"-"))</f>
        <v>Moraxella </v>
      </c>
      <c r="S3984" s="0" t="str">
        <f aca="false">IF(MIDB(B3984,1,10)="Candidatus",MIDB(B3984,FIND(" ",B3984,12)+1,IFERROR(FIND(" ",B3984,FIND(" ",B3984,12)+1),LEN(B3984))-FIND(" ",B3984,12)),IF(AND(Q3984&gt;=65,Q3984&lt;=90),MIDB(B3984,FIND(" ",B3984,1),IFERROR(FIND(" ",B3984,FIND(" ",B3984,1)+1),LEN(B3984)+1)-FIND(" ",B3984,1)),"-"))</f>
        <v> sp.</v>
      </c>
      <c r="T3984" s="0" t="n">
        <v>1</v>
      </c>
    </row>
    <row r="3985" customFormat="false" ht="12.8" hidden="false" customHeight="false" outlineLevel="0" collapsed="false">
      <c r="A3985" s="0" t="n">
        <v>3984</v>
      </c>
      <c r="B3985" s="0" t="s">
        <v>17373</v>
      </c>
      <c r="C3985" s="0" t="s">
        <v>21</v>
      </c>
      <c r="D3985" s="0" t="s">
        <v>90</v>
      </c>
      <c r="E3985" s="0" t="s">
        <v>91</v>
      </c>
      <c r="F3985" s="0" t="s">
        <v>17378</v>
      </c>
      <c r="G3985" s="0" t="s">
        <v>17379</v>
      </c>
      <c r="H3985" s="0" t="s">
        <v>17380</v>
      </c>
      <c r="I3985" s="1" t="n">
        <v>1.313</v>
      </c>
      <c r="J3985" s="2" t="s">
        <v>17381</v>
      </c>
      <c r="K3985" s="0" t="s">
        <v>29</v>
      </c>
      <c r="L3985" s="0" t="s">
        <v>29</v>
      </c>
      <c r="M3985" s="0" t="s">
        <v>29</v>
      </c>
      <c r="N3985" s="0" t="s">
        <v>29</v>
      </c>
      <c r="O3985" s="0" t="s">
        <v>29</v>
      </c>
      <c r="P3985" s="0" t="s">
        <v>29</v>
      </c>
      <c r="Q3985" s="0" t="n">
        <f aca="false">_xlfn.UNICODE(B3985)</f>
        <v>77</v>
      </c>
      <c r="R3985" s="0" t="str">
        <f aca="false">IF(MIDB(B3985,1,10)="Candidatus",MIDB(B3985,FIND(" ",B3985,1)+1,FIND(" ",B3985,12)-FIND(" ",B3985,1)),IF(AND(Q3985&gt;=65,Q3985&lt;=90),MIDB(B3985,1,FIND(" ",B3985,1)),"-"))</f>
        <v>Moraxella </v>
      </c>
      <c r="S3985" s="0" t="str">
        <f aca="false">IF(MIDB(B3985,1,10)="Candidatus",MIDB(B3985,FIND(" ",B3985,12)+1,IFERROR(FIND(" ",B3985,FIND(" ",B3985,12)+1),LEN(B3985))-FIND(" ",B3985,12)),IF(AND(Q3985&gt;=65,Q3985&lt;=90),MIDB(B3985,FIND(" ",B3985,1),IFERROR(FIND(" ",B3985,FIND(" ",B3985,1)+1),LEN(B3985)+1)-FIND(" ",B3985,1)),"-"))</f>
        <v> sp.</v>
      </c>
      <c r="T3985" s="0" t="n">
        <v>1</v>
      </c>
    </row>
    <row r="3986" customFormat="false" ht="12.8" hidden="false" customHeight="false" outlineLevel="0" collapsed="false">
      <c r="A3986" s="0" t="n">
        <v>3985</v>
      </c>
      <c r="B3986" s="0" t="s">
        <v>17382</v>
      </c>
      <c r="C3986" s="0" t="s">
        <v>21</v>
      </c>
      <c r="D3986" s="0" t="s">
        <v>90</v>
      </c>
      <c r="E3986" s="0" t="s">
        <v>91</v>
      </c>
      <c r="F3986" s="0" t="s">
        <v>17383</v>
      </c>
      <c r="G3986" s="0" t="s">
        <v>17384</v>
      </c>
      <c r="H3986" s="0" t="s">
        <v>17385</v>
      </c>
      <c r="I3986" s="1" t="n">
        <v>61.093</v>
      </c>
      <c r="J3986" s="2" t="s">
        <v>17386</v>
      </c>
      <c r="K3986" s="2" t="s">
        <v>1348</v>
      </c>
      <c r="L3986" s="0" t="s">
        <v>29</v>
      </c>
      <c r="M3986" s="0" t="s">
        <v>29</v>
      </c>
      <c r="N3986" s="0" t="s">
        <v>29</v>
      </c>
      <c r="O3986" s="2" t="s">
        <v>685</v>
      </c>
      <c r="P3986" s="2" t="s">
        <v>46</v>
      </c>
      <c r="Q3986" s="0" t="n">
        <f aca="false">_xlfn.UNICODE(B3986)</f>
        <v>77</v>
      </c>
      <c r="R3986" s="0" t="str">
        <f aca="false">IF(MIDB(B3986,1,10)="Candidatus",MIDB(B3986,FIND(" ",B3986,1)+1,FIND(" ",B3986,12)-FIND(" ",B3986,1)),IF(AND(Q3986&gt;=65,Q3986&lt;=90),MIDB(B3986,1,FIND(" ",B3986,1)),"-"))</f>
        <v>Morganella </v>
      </c>
      <c r="S3986" s="0" t="str">
        <f aca="false">IF(MIDB(B3986,1,10)="Candidatus",MIDB(B3986,FIND(" ",B3986,12)+1,IFERROR(FIND(" ",B3986,FIND(" ",B3986,12)+1),LEN(B3986))-FIND(" ",B3986,12)),IF(AND(Q3986&gt;=65,Q3986&lt;=90),MIDB(B3986,FIND(" ",B3986,1),IFERROR(FIND(" ",B3986,FIND(" ",B3986,1)+1),LEN(B3986)+1)-FIND(" ",B3986,1)),"-"))</f>
        <v> morganii</v>
      </c>
      <c r="T3986" s="0" t="n">
        <v>1</v>
      </c>
    </row>
    <row r="3987" customFormat="false" ht="12.8" hidden="false" customHeight="false" outlineLevel="0" collapsed="false">
      <c r="A3987" s="0" t="n">
        <v>3986</v>
      </c>
      <c r="B3987" s="0" t="s">
        <v>17387</v>
      </c>
      <c r="C3987" s="0" t="s">
        <v>21</v>
      </c>
      <c r="D3987" s="0" t="s">
        <v>90</v>
      </c>
      <c r="E3987" s="0" t="s">
        <v>91</v>
      </c>
      <c r="F3987" s="0" t="s">
        <v>17388</v>
      </c>
      <c r="G3987" s="0" t="s">
        <v>17389</v>
      </c>
      <c r="H3987" s="0" t="s">
        <v>17390</v>
      </c>
      <c r="I3987" s="1" t="n">
        <v>2.683</v>
      </c>
      <c r="J3987" s="2" t="s">
        <v>17391</v>
      </c>
      <c r="K3987" s="2" t="s">
        <v>46</v>
      </c>
      <c r="L3987" s="0" t="s">
        <v>29</v>
      </c>
      <c r="M3987" s="0" t="s">
        <v>29</v>
      </c>
      <c r="N3987" s="0" t="s">
        <v>29</v>
      </c>
      <c r="O3987" s="2" t="s">
        <v>46</v>
      </c>
      <c r="P3987" s="0" t="s">
        <v>29</v>
      </c>
      <c r="Q3987" s="0" t="n">
        <f aca="false">_xlfn.UNICODE(B3987)</f>
        <v>77</v>
      </c>
      <c r="R3987" s="0" t="str">
        <f aca="false">IF(MIDB(B3987,1,10)="Candidatus",MIDB(B3987,FIND(" ",B3987,1)+1,FIND(" ",B3987,12)-FIND(" ",B3987,1)),IF(AND(Q3987&gt;=65,Q3987&lt;=90),MIDB(B3987,1,FIND(" ",B3987,1)),"-"))</f>
        <v>Morganella </v>
      </c>
      <c r="S3987" s="0" t="str">
        <f aca="false">IF(MIDB(B3987,1,10)="Candidatus",MIDB(B3987,FIND(" ",B3987,12)+1,IFERROR(FIND(" ",B3987,FIND(" ",B3987,12)+1),LEN(B3987))-FIND(" ",B3987,12)),IF(AND(Q3987&gt;=65,Q3987&lt;=90),MIDB(B3987,FIND(" ",B3987,1),IFERROR(FIND(" ",B3987,FIND(" ",B3987,1)+1),LEN(B3987)+1)-FIND(" ",B3987,1)),"-"))</f>
        <v> morganii</v>
      </c>
      <c r="T3987" s="0" t="n">
        <v>1</v>
      </c>
    </row>
    <row r="3988" customFormat="false" ht="12.8" hidden="false" customHeight="false" outlineLevel="0" collapsed="false">
      <c r="A3988" s="0" t="n">
        <v>3987</v>
      </c>
      <c r="B3988" s="0" t="s">
        <v>17392</v>
      </c>
      <c r="C3988" s="0" t="s">
        <v>21</v>
      </c>
      <c r="D3988" s="0" t="s">
        <v>90</v>
      </c>
      <c r="E3988" s="0" t="s">
        <v>91</v>
      </c>
      <c r="F3988" s="0" t="s">
        <v>17393</v>
      </c>
      <c r="G3988" s="0" t="s">
        <v>17394</v>
      </c>
      <c r="H3988" s="0" t="s">
        <v>17395</v>
      </c>
      <c r="I3988" s="1" t="n">
        <v>2.683</v>
      </c>
      <c r="J3988" s="2" t="s">
        <v>17396</v>
      </c>
      <c r="K3988" s="2" t="s">
        <v>46</v>
      </c>
      <c r="L3988" s="0" t="s">
        <v>29</v>
      </c>
      <c r="M3988" s="0" t="s">
        <v>29</v>
      </c>
      <c r="N3988" s="0" t="s">
        <v>29</v>
      </c>
      <c r="O3988" s="2" t="s">
        <v>46</v>
      </c>
      <c r="P3988" s="0" t="s">
        <v>29</v>
      </c>
      <c r="Q3988" s="0" t="n">
        <f aca="false">_xlfn.UNICODE(B3988)</f>
        <v>77</v>
      </c>
      <c r="R3988" s="0" t="str">
        <f aca="false">IF(MIDB(B3988,1,10)="Candidatus",MIDB(B3988,FIND(" ",B3988,1)+1,FIND(" ",B3988,12)-FIND(" ",B3988,1)),IF(AND(Q3988&gt;=65,Q3988&lt;=90),MIDB(B3988,1,FIND(" ",B3988,1)),"-"))</f>
        <v>Morganella </v>
      </c>
      <c r="S3988" s="0" t="str">
        <f aca="false">IF(MIDB(B3988,1,10)="Candidatus",MIDB(B3988,FIND(" ",B3988,12)+1,IFERROR(FIND(" ",B3988,FIND(" ",B3988,12)+1),LEN(B3988))-FIND(" ",B3988,12)),IF(AND(Q3988&gt;=65,Q3988&lt;=90),MIDB(B3988,FIND(" ",B3988,1),IFERROR(FIND(" ",B3988,FIND(" ",B3988,1)+1),LEN(B3988)+1)-FIND(" ",B3988,1)),"-"))</f>
        <v> morganii</v>
      </c>
      <c r="T3988" s="0" t="n">
        <v>1</v>
      </c>
    </row>
    <row r="3989" customFormat="false" ht="12.8" hidden="false" customHeight="false" outlineLevel="0" collapsed="false">
      <c r="A3989" s="0" t="n">
        <v>3988</v>
      </c>
      <c r="B3989" s="0" t="s">
        <v>17397</v>
      </c>
      <c r="C3989" s="0" t="s">
        <v>21</v>
      </c>
      <c r="D3989" s="0" t="s">
        <v>90</v>
      </c>
      <c r="E3989" s="0" t="s">
        <v>91</v>
      </c>
      <c r="F3989" s="0" t="s">
        <v>17398</v>
      </c>
      <c r="G3989" s="0" t="s">
        <v>17399</v>
      </c>
      <c r="H3989" s="0" t="s">
        <v>17400</v>
      </c>
      <c r="I3989" s="1" t="n">
        <v>3.856</v>
      </c>
      <c r="J3989" s="2" t="s">
        <v>17401</v>
      </c>
      <c r="K3989" s="2" t="s">
        <v>60</v>
      </c>
      <c r="L3989" s="0" t="s">
        <v>29</v>
      </c>
      <c r="M3989" s="0" t="s">
        <v>29</v>
      </c>
      <c r="N3989" s="0" t="s">
        <v>29</v>
      </c>
      <c r="O3989" s="2" t="s">
        <v>60</v>
      </c>
      <c r="P3989" s="0" t="s">
        <v>29</v>
      </c>
      <c r="Q3989" s="0" t="n">
        <f aca="false">_xlfn.UNICODE(B3989)</f>
        <v>77</v>
      </c>
      <c r="R3989" s="0" t="str">
        <f aca="false">IF(MIDB(B3989,1,10)="Candidatus",MIDB(B3989,FIND(" ",B3989,1)+1,FIND(" ",B3989,12)-FIND(" ",B3989,1)),IF(AND(Q3989&gt;=65,Q3989&lt;=90),MIDB(B3989,1,FIND(" ",B3989,1)),"-"))</f>
        <v>Moritella </v>
      </c>
      <c r="S3989" s="0" t="str">
        <f aca="false">IF(MIDB(B3989,1,10)="Candidatus",MIDB(B3989,FIND(" ",B3989,12)+1,IFERROR(FIND(" ",B3989,FIND(" ",B3989,12)+1),LEN(B3989))-FIND(" ",B3989,12)),IF(AND(Q3989&gt;=65,Q3989&lt;=90),MIDB(B3989,FIND(" ",B3989,1),IFERROR(FIND(" ",B3989,FIND(" ",B3989,1)+1),LEN(B3989)+1)-FIND(" ",B3989,1)),"-"))</f>
        <v> viscosa</v>
      </c>
      <c r="T3989" s="0" t="n">
        <v>1</v>
      </c>
    </row>
    <row r="3990" customFormat="false" ht="12.8" hidden="false" customHeight="false" outlineLevel="0" collapsed="false">
      <c r="A3990" s="0" t="n">
        <v>3989</v>
      </c>
      <c r="B3990" s="0" t="s">
        <v>17397</v>
      </c>
      <c r="C3990" s="0" t="s">
        <v>21</v>
      </c>
      <c r="D3990" s="0" t="s">
        <v>90</v>
      </c>
      <c r="E3990" s="0" t="s">
        <v>91</v>
      </c>
      <c r="F3990" s="0" t="s">
        <v>17402</v>
      </c>
      <c r="G3990" s="0" t="s">
        <v>17403</v>
      </c>
      <c r="H3990" s="0" t="s">
        <v>17404</v>
      </c>
      <c r="I3990" s="1" t="n">
        <v>4.059</v>
      </c>
      <c r="J3990" s="2" t="s">
        <v>17405</v>
      </c>
      <c r="K3990" s="2" t="s">
        <v>112</v>
      </c>
      <c r="L3990" s="0" t="s">
        <v>29</v>
      </c>
      <c r="M3990" s="0" t="s">
        <v>29</v>
      </c>
      <c r="N3990" s="0" t="s">
        <v>29</v>
      </c>
      <c r="O3990" s="2" t="s">
        <v>112</v>
      </c>
      <c r="P3990" s="0" t="s">
        <v>29</v>
      </c>
      <c r="Q3990" s="0" t="n">
        <f aca="false">_xlfn.UNICODE(B3990)</f>
        <v>77</v>
      </c>
      <c r="R3990" s="0" t="str">
        <f aca="false">IF(MIDB(B3990,1,10)="Candidatus",MIDB(B3990,FIND(" ",B3990,1)+1,FIND(" ",B3990,12)-FIND(" ",B3990,1)),IF(AND(Q3990&gt;=65,Q3990&lt;=90),MIDB(B3990,1,FIND(" ",B3990,1)),"-"))</f>
        <v>Moritella </v>
      </c>
      <c r="S3990" s="0" t="str">
        <f aca="false">IF(MIDB(B3990,1,10)="Candidatus",MIDB(B3990,FIND(" ",B3990,12)+1,IFERROR(FIND(" ",B3990,FIND(" ",B3990,12)+1),LEN(B3990))-FIND(" ",B3990,12)),IF(AND(Q3990&gt;=65,Q3990&lt;=90),MIDB(B3990,FIND(" ",B3990,1),IFERROR(FIND(" ",B3990,FIND(" ",B3990,1)+1),LEN(B3990)+1)-FIND(" ",B3990,1)),"-"))</f>
        <v> viscosa</v>
      </c>
      <c r="T3990" s="0" t="n">
        <v>1</v>
      </c>
    </row>
    <row r="3991" customFormat="false" ht="12.8" hidden="false" customHeight="false" outlineLevel="0" collapsed="false">
      <c r="A3991" s="0" t="n">
        <v>3990</v>
      </c>
      <c r="B3991" s="0" t="s">
        <v>17406</v>
      </c>
      <c r="C3991" s="0" t="s">
        <v>21</v>
      </c>
      <c r="D3991" s="0" t="s">
        <v>1941</v>
      </c>
      <c r="E3991" s="0" t="s">
        <v>1941</v>
      </c>
      <c r="F3991" s="0" t="s">
        <v>76</v>
      </c>
      <c r="G3991" s="0" t="s">
        <v>17407</v>
      </c>
      <c r="H3991" s="0" t="s">
        <v>17408</v>
      </c>
      <c r="I3991" s="1" t="n">
        <v>23.319</v>
      </c>
      <c r="J3991" s="2" t="s">
        <v>17409</v>
      </c>
      <c r="K3991" s="2" t="s">
        <v>521</v>
      </c>
      <c r="L3991" s="0" t="s">
        <v>29</v>
      </c>
      <c r="M3991" s="0" t="s">
        <v>29</v>
      </c>
      <c r="N3991" s="0" t="s">
        <v>29</v>
      </c>
      <c r="O3991" s="2" t="s">
        <v>521</v>
      </c>
      <c r="P3991" s="0" t="s">
        <v>29</v>
      </c>
      <c r="Q3991" s="0" t="n">
        <f aca="false">_xlfn.UNICODE(B3991)</f>
        <v>77</v>
      </c>
      <c r="R3991" s="0" t="str">
        <f aca="false">IF(MIDB(B3991,1,10)="Candidatus",MIDB(B3991,FIND(" ",B3991,1)+1,FIND(" ",B3991,12)-FIND(" ",B3991,1)),IF(AND(Q3991&gt;=65,Q3991&lt;=90),MIDB(B3991,1,FIND(" ",B3991,1)),"-"))</f>
        <v>Mycobacterium </v>
      </c>
      <c r="S3991" s="0" t="str">
        <f aca="false">IF(MIDB(B3991,1,10)="Candidatus",MIDB(B3991,FIND(" ",B3991,12)+1,IFERROR(FIND(" ",B3991,FIND(" ",B3991,12)+1),LEN(B3991))-FIND(" ",B3991,12)),IF(AND(Q3991&gt;=65,Q3991&lt;=90),MIDB(B3991,FIND(" ",B3991,1),IFERROR(FIND(" ",B3991,FIND(" ",B3991,1)+1),LEN(B3991)+1)-FIND(" ",B3991,1)),"-"))</f>
        <v> abscessus</v>
      </c>
      <c r="T3991" s="0" t="n">
        <v>1</v>
      </c>
    </row>
    <row r="3992" customFormat="false" ht="12.8" hidden="false" customHeight="false" outlineLevel="0" collapsed="false">
      <c r="A3992" s="0" t="n">
        <v>3991</v>
      </c>
      <c r="B3992" s="0" t="s">
        <v>17410</v>
      </c>
      <c r="C3992" s="0" t="s">
        <v>21</v>
      </c>
      <c r="D3992" s="0" t="s">
        <v>1941</v>
      </c>
      <c r="E3992" s="0" t="s">
        <v>1941</v>
      </c>
      <c r="F3992" s="2" t="s">
        <v>46</v>
      </c>
      <c r="G3992" s="0" t="s">
        <v>17411</v>
      </c>
      <c r="H3992" s="0" t="s">
        <v>17412</v>
      </c>
      <c r="I3992" s="1" t="n">
        <v>172.814</v>
      </c>
      <c r="J3992" s="2" t="s">
        <v>17413</v>
      </c>
      <c r="K3992" s="2" t="s">
        <v>2759</v>
      </c>
      <c r="L3992" s="0" t="s">
        <v>29</v>
      </c>
      <c r="M3992" s="0" t="s">
        <v>29</v>
      </c>
      <c r="N3992" s="0" t="s">
        <v>29</v>
      </c>
      <c r="O3992" s="2" t="s">
        <v>2604</v>
      </c>
      <c r="P3992" s="2" t="s">
        <v>262</v>
      </c>
      <c r="Q3992" s="0" t="n">
        <f aca="false">_xlfn.UNICODE(B3992)</f>
        <v>77</v>
      </c>
      <c r="R3992" s="0" t="str">
        <f aca="false">IF(MIDB(B3992,1,10)="Candidatus",MIDB(B3992,FIND(" ",B3992,1)+1,FIND(" ",B3992,12)-FIND(" ",B3992,1)),IF(AND(Q3992&gt;=65,Q3992&lt;=90),MIDB(B3992,1,FIND(" ",B3992,1)),"-"))</f>
        <v>Mycobacterium </v>
      </c>
      <c r="S3992" s="0" t="str">
        <f aca="false">IF(MIDB(B3992,1,10)="Candidatus",MIDB(B3992,FIND(" ",B3992,12)+1,IFERROR(FIND(" ",B3992,FIND(" ",B3992,12)+1),LEN(B3992))-FIND(" ",B3992,12)),IF(AND(Q3992&gt;=65,Q3992&lt;=90),MIDB(B3992,FIND(" ",B3992,1),IFERROR(FIND(" ",B3992,FIND(" ",B3992,1)+1),LEN(B3992)+1)-FIND(" ",B3992,1)),"-"))</f>
        <v> abscessus</v>
      </c>
      <c r="T3992" s="0" t="n">
        <v>1</v>
      </c>
    </row>
    <row r="3993" customFormat="false" ht="12.8" hidden="false" customHeight="false" outlineLevel="0" collapsed="false">
      <c r="A3993" s="0" t="n">
        <v>3992</v>
      </c>
      <c r="B3993" s="0" t="s">
        <v>17410</v>
      </c>
      <c r="C3993" s="0" t="s">
        <v>21</v>
      </c>
      <c r="D3993" s="0" t="s">
        <v>1941</v>
      </c>
      <c r="E3993" s="0" t="s">
        <v>1941</v>
      </c>
      <c r="F3993" s="2" t="s">
        <v>88</v>
      </c>
      <c r="G3993" s="0" t="s">
        <v>17414</v>
      </c>
      <c r="H3993" s="0" t="s">
        <v>17415</v>
      </c>
      <c r="I3993" s="1" t="n">
        <v>97.24</v>
      </c>
      <c r="J3993" s="2" t="s">
        <v>17416</v>
      </c>
      <c r="K3993" s="2" t="s">
        <v>2256</v>
      </c>
      <c r="L3993" s="0" t="s">
        <v>29</v>
      </c>
      <c r="M3993" s="0" t="s">
        <v>29</v>
      </c>
      <c r="N3993" s="0" t="s">
        <v>29</v>
      </c>
      <c r="O3993" s="2" t="s">
        <v>743</v>
      </c>
      <c r="P3993" s="2" t="s">
        <v>129</v>
      </c>
      <c r="Q3993" s="0" t="n">
        <f aca="false">_xlfn.UNICODE(B3993)</f>
        <v>77</v>
      </c>
      <c r="R3993" s="0" t="str">
        <f aca="false">IF(MIDB(B3993,1,10)="Candidatus",MIDB(B3993,FIND(" ",B3993,1)+1,FIND(" ",B3993,12)-FIND(" ",B3993,1)),IF(AND(Q3993&gt;=65,Q3993&lt;=90),MIDB(B3993,1,FIND(" ",B3993,1)),"-"))</f>
        <v>Mycobacterium </v>
      </c>
      <c r="S3993" s="0" t="str">
        <f aca="false">IF(MIDB(B3993,1,10)="Candidatus",MIDB(B3993,FIND(" ",B3993,12)+1,IFERROR(FIND(" ",B3993,FIND(" ",B3993,12)+1),LEN(B3993))-FIND(" ",B3993,12)),IF(AND(Q3993&gt;=65,Q3993&lt;=90),MIDB(B3993,FIND(" ",B3993,1),IFERROR(FIND(" ",B3993,FIND(" ",B3993,1)+1),LEN(B3993)+1)-FIND(" ",B3993,1)),"-"))</f>
        <v> abscessus</v>
      </c>
      <c r="T3993" s="0" t="n">
        <v>1</v>
      </c>
    </row>
    <row r="3994" customFormat="false" ht="12.8" hidden="false" customHeight="false" outlineLevel="0" collapsed="false">
      <c r="A3994" s="0" t="n">
        <v>3993</v>
      </c>
      <c r="B3994" s="0" t="s">
        <v>17417</v>
      </c>
      <c r="C3994" s="0" t="s">
        <v>21</v>
      </c>
      <c r="D3994" s="0" t="s">
        <v>1941</v>
      </c>
      <c r="E3994" s="0" t="s">
        <v>1941</v>
      </c>
      <c r="F3994" s="0" t="s">
        <v>76</v>
      </c>
      <c r="G3994" s="0" t="s">
        <v>17418</v>
      </c>
      <c r="H3994" s="0" t="s">
        <v>17419</v>
      </c>
      <c r="I3994" s="1" t="n">
        <v>56.466</v>
      </c>
      <c r="J3994" s="2" t="s">
        <v>17420</v>
      </c>
      <c r="K3994" s="2" t="s">
        <v>471</v>
      </c>
      <c r="L3994" s="0" t="s">
        <v>29</v>
      </c>
      <c r="M3994" s="0" t="s">
        <v>29</v>
      </c>
      <c r="N3994" s="0" t="s">
        <v>29</v>
      </c>
      <c r="O3994" s="2" t="s">
        <v>2508</v>
      </c>
      <c r="P3994" s="2" t="s">
        <v>46</v>
      </c>
      <c r="Q3994" s="0" t="n">
        <f aca="false">_xlfn.UNICODE(B3994)</f>
        <v>77</v>
      </c>
      <c r="R3994" s="0" t="str">
        <f aca="false">IF(MIDB(B3994,1,10)="Candidatus",MIDB(B3994,FIND(" ",B3994,1)+1,FIND(" ",B3994,12)-FIND(" ",B3994,1)),IF(AND(Q3994&gt;=65,Q3994&lt;=90),MIDB(B3994,1,FIND(" ",B3994,1)),"-"))</f>
        <v>Mycobacterium </v>
      </c>
      <c r="S3994" s="0" t="str">
        <f aca="false">IF(MIDB(B3994,1,10)="Candidatus",MIDB(B3994,FIND(" ",B3994,12)+1,IFERROR(FIND(" ",B3994,FIND(" ",B3994,12)+1),LEN(B3994))-FIND(" ",B3994,12)),IF(AND(Q3994&gt;=65,Q3994&lt;=90),MIDB(B3994,FIND(" ",B3994,1),IFERROR(FIND(" ",B3994,FIND(" ",B3994,1)+1),LEN(B3994)+1)-FIND(" ",B3994,1)),"-"))</f>
        <v> abscessus</v>
      </c>
      <c r="T3994" s="0" t="n">
        <v>1</v>
      </c>
    </row>
    <row r="3995" customFormat="false" ht="12.8" hidden="false" customHeight="false" outlineLevel="0" collapsed="false">
      <c r="A3995" s="0" t="n">
        <v>3994</v>
      </c>
      <c r="B3995" s="0" t="s">
        <v>17421</v>
      </c>
      <c r="C3995" s="0" t="s">
        <v>21</v>
      </c>
      <c r="D3995" s="0" t="s">
        <v>1941</v>
      </c>
      <c r="E3995" s="0" t="s">
        <v>1941</v>
      </c>
      <c r="F3995" s="0" t="s">
        <v>17422</v>
      </c>
      <c r="G3995" s="0" t="s">
        <v>17423</v>
      </c>
      <c r="H3995" s="0" t="s">
        <v>17424</v>
      </c>
      <c r="I3995" s="1" t="n">
        <v>56.265</v>
      </c>
      <c r="J3995" s="2" t="s">
        <v>17425</v>
      </c>
      <c r="K3995" s="2" t="s">
        <v>471</v>
      </c>
      <c r="L3995" s="0" t="s">
        <v>29</v>
      </c>
      <c r="M3995" s="0" t="s">
        <v>29</v>
      </c>
      <c r="N3995" s="0" t="s">
        <v>29</v>
      </c>
      <c r="O3995" s="2" t="s">
        <v>647</v>
      </c>
      <c r="P3995" s="0" t="s">
        <v>29</v>
      </c>
      <c r="Q3995" s="0" t="n">
        <f aca="false">_xlfn.UNICODE(B3995)</f>
        <v>77</v>
      </c>
      <c r="R3995" s="0" t="str">
        <f aca="false">IF(MIDB(B3995,1,10)="Candidatus",MIDB(B3995,FIND(" ",B3995,1)+1,FIND(" ",B3995,12)-FIND(" ",B3995,1)),IF(AND(Q3995&gt;=65,Q3995&lt;=90),MIDB(B3995,1,FIND(" ",B3995,1)),"-"))</f>
        <v>Mycobacterium </v>
      </c>
      <c r="S3995" s="0" t="str">
        <f aca="false">IF(MIDB(B3995,1,10)="Candidatus",MIDB(B3995,FIND(" ",B3995,12)+1,IFERROR(FIND(" ",B3995,FIND(" ",B3995,12)+1),LEN(B3995))-FIND(" ",B3995,12)),IF(AND(Q3995&gt;=65,Q3995&lt;=90),MIDB(B3995,FIND(" ",B3995,1),IFERROR(FIND(" ",B3995,FIND(" ",B3995,1)+1),LEN(B3995)+1)-FIND(" ",B3995,1)),"-"))</f>
        <v> abscessus</v>
      </c>
      <c r="T3995" s="0" t="n">
        <v>1</v>
      </c>
    </row>
    <row r="3996" customFormat="false" ht="12.8" hidden="false" customHeight="false" outlineLevel="0" collapsed="false">
      <c r="A3996" s="0" t="n">
        <v>3995</v>
      </c>
      <c r="B3996" s="0" t="s">
        <v>17426</v>
      </c>
      <c r="C3996" s="0" t="s">
        <v>21</v>
      </c>
      <c r="D3996" s="0" t="s">
        <v>1941</v>
      </c>
      <c r="E3996" s="0" t="s">
        <v>1941</v>
      </c>
      <c r="F3996" s="0" t="s">
        <v>17427</v>
      </c>
      <c r="G3996" s="0" t="s">
        <v>17428</v>
      </c>
      <c r="H3996" s="0" t="s">
        <v>17429</v>
      </c>
      <c r="I3996" s="1" t="n">
        <v>56.267</v>
      </c>
      <c r="J3996" s="2" t="s">
        <v>17430</v>
      </c>
      <c r="K3996" s="2" t="s">
        <v>471</v>
      </c>
      <c r="L3996" s="0" t="s">
        <v>29</v>
      </c>
      <c r="M3996" s="0" t="s">
        <v>29</v>
      </c>
      <c r="N3996" s="0" t="s">
        <v>29</v>
      </c>
      <c r="O3996" s="2" t="s">
        <v>2508</v>
      </c>
      <c r="P3996" s="2" t="s">
        <v>46</v>
      </c>
      <c r="Q3996" s="0" t="n">
        <f aca="false">_xlfn.UNICODE(B3996)</f>
        <v>77</v>
      </c>
      <c r="R3996" s="0" t="str">
        <f aca="false">IF(MIDB(B3996,1,10)="Candidatus",MIDB(B3996,FIND(" ",B3996,1)+1,FIND(" ",B3996,12)-FIND(" ",B3996,1)),IF(AND(Q3996&gt;=65,Q3996&lt;=90),MIDB(B3996,1,FIND(" ",B3996,1)),"-"))</f>
        <v>Mycobacterium </v>
      </c>
      <c r="S3996" s="0" t="str">
        <f aca="false">IF(MIDB(B3996,1,10)="Candidatus",MIDB(B3996,FIND(" ",B3996,12)+1,IFERROR(FIND(" ",B3996,FIND(" ",B3996,12)+1),LEN(B3996))-FIND(" ",B3996,12)),IF(AND(Q3996&gt;=65,Q3996&lt;=90),MIDB(B3996,FIND(" ",B3996,1),IFERROR(FIND(" ",B3996,FIND(" ",B3996,1)+1),LEN(B3996)+1)-FIND(" ",B3996,1)),"-"))</f>
        <v> abscessus</v>
      </c>
      <c r="T3996" s="0" t="n">
        <v>1</v>
      </c>
    </row>
    <row r="3997" customFormat="false" ht="12.8" hidden="false" customHeight="false" outlineLevel="0" collapsed="false">
      <c r="A3997" s="0" t="n">
        <v>3996</v>
      </c>
      <c r="B3997" s="0" t="s">
        <v>17431</v>
      </c>
      <c r="C3997" s="0" t="s">
        <v>21</v>
      </c>
      <c r="D3997" s="0" t="s">
        <v>1941</v>
      </c>
      <c r="E3997" s="0" t="s">
        <v>1941</v>
      </c>
      <c r="F3997" s="0" t="s">
        <v>17432</v>
      </c>
      <c r="G3997" s="0" t="s">
        <v>17433</v>
      </c>
      <c r="H3997" s="0" t="s">
        <v>17434</v>
      </c>
      <c r="I3997" s="1" t="n">
        <v>12.868</v>
      </c>
      <c r="J3997" s="2" t="s">
        <v>17435</v>
      </c>
      <c r="K3997" s="2" t="s">
        <v>52</v>
      </c>
      <c r="L3997" s="0" t="s">
        <v>29</v>
      </c>
      <c r="M3997" s="0" t="s">
        <v>29</v>
      </c>
      <c r="N3997" s="0" t="s">
        <v>29</v>
      </c>
      <c r="O3997" s="2" t="s">
        <v>52</v>
      </c>
      <c r="P3997" s="0" t="s">
        <v>29</v>
      </c>
      <c r="Q3997" s="0" t="n">
        <f aca="false">_xlfn.UNICODE(B3997)</f>
        <v>77</v>
      </c>
      <c r="R3997" s="0" t="str">
        <f aca="false">IF(MIDB(B3997,1,10)="Candidatus",MIDB(B3997,FIND(" ",B3997,1)+1,FIND(" ",B3997,12)-FIND(" ",B3997,1)),IF(AND(Q3997&gt;=65,Q3997&lt;=90),MIDB(B3997,1,FIND(" ",B3997,1)),"-"))</f>
        <v>Mycobacterium </v>
      </c>
      <c r="S3997" s="0" t="str">
        <f aca="false">IF(MIDB(B3997,1,10)="Candidatus",MIDB(B3997,FIND(" ",B3997,12)+1,IFERROR(FIND(" ",B3997,FIND(" ",B3997,12)+1),LEN(B3997))-FIND(" ",B3997,12)),IF(AND(Q3997&gt;=65,Q3997&lt;=90),MIDB(B3997,FIND(" ",B3997,1),IFERROR(FIND(" ",B3997,FIND(" ",B3997,1)+1),LEN(B3997)+1)-FIND(" ",B3997,1)),"-"))</f>
        <v> avium</v>
      </c>
      <c r="T3997" s="0" t="n">
        <v>1</v>
      </c>
    </row>
    <row r="3998" customFormat="false" ht="12.8" hidden="false" customHeight="false" outlineLevel="0" collapsed="false">
      <c r="A3998" s="0" t="n">
        <v>3997</v>
      </c>
      <c r="B3998" s="0" t="s">
        <v>17436</v>
      </c>
      <c r="C3998" s="0" t="s">
        <v>21</v>
      </c>
      <c r="D3998" s="0" t="s">
        <v>1941</v>
      </c>
      <c r="E3998" s="0" t="s">
        <v>1941</v>
      </c>
      <c r="F3998" s="0" t="s">
        <v>17437</v>
      </c>
      <c r="G3998" s="0" t="s">
        <v>17438</v>
      </c>
      <c r="H3998" s="0" t="s">
        <v>17439</v>
      </c>
      <c r="I3998" s="1" t="n">
        <v>194.711</v>
      </c>
      <c r="J3998" s="2" t="s">
        <v>17440</v>
      </c>
      <c r="K3998" s="2" t="s">
        <v>1163</v>
      </c>
      <c r="L3998" s="0" t="s">
        <v>29</v>
      </c>
      <c r="M3998" s="2" t="s">
        <v>46</v>
      </c>
      <c r="N3998" s="0" t="s">
        <v>29</v>
      </c>
      <c r="O3998" s="2" t="s">
        <v>2284</v>
      </c>
      <c r="P3998" s="2" t="s">
        <v>112</v>
      </c>
      <c r="Q3998" s="0" t="n">
        <f aca="false">_xlfn.UNICODE(B3998)</f>
        <v>77</v>
      </c>
      <c r="R3998" s="0" t="str">
        <f aca="false">IF(MIDB(B3998,1,10)="Candidatus",MIDB(B3998,FIND(" ",B3998,1)+1,FIND(" ",B3998,12)-FIND(" ",B3998,1)),IF(AND(Q3998&gt;=65,Q3998&lt;=90),MIDB(B3998,1,FIND(" ",B3998,1)),"-"))</f>
        <v>Mycobacterium </v>
      </c>
      <c r="S3998" s="0" t="str">
        <f aca="false">IF(MIDB(B3998,1,10)="Candidatus",MIDB(B3998,FIND(" ",B3998,12)+1,IFERROR(FIND(" ",B3998,FIND(" ",B3998,12)+1),LEN(B3998))-FIND(" ",B3998,12)),IF(AND(Q3998&gt;=65,Q3998&lt;=90),MIDB(B3998,FIND(" ",B3998,1),IFERROR(FIND(" ",B3998,FIND(" ",B3998,1)+1),LEN(B3998)+1)-FIND(" ",B3998,1)),"-"))</f>
        <v> avium</v>
      </c>
      <c r="T3998" s="0" t="n">
        <v>1</v>
      </c>
    </row>
    <row r="3999" customFormat="false" ht="12.8" hidden="false" customHeight="false" outlineLevel="0" collapsed="false">
      <c r="A3999" s="0" t="n">
        <v>3998</v>
      </c>
      <c r="B3999" s="0" t="s">
        <v>17441</v>
      </c>
      <c r="C3999" s="0" t="s">
        <v>21</v>
      </c>
      <c r="D3999" s="0" t="s">
        <v>1941</v>
      </c>
      <c r="E3999" s="0" t="s">
        <v>1941</v>
      </c>
      <c r="F3999" s="0" t="s">
        <v>17442</v>
      </c>
      <c r="G3999" s="0" t="s">
        <v>17443</v>
      </c>
      <c r="H3999" s="0" t="s">
        <v>17444</v>
      </c>
      <c r="I3999" s="1" t="n">
        <v>22.688</v>
      </c>
      <c r="J3999" s="2" t="s">
        <v>17445</v>
      </c>
      <c r="K3999" s="2" t="s">
        <v>680</v>
      </c>
      <c r="L3999" s="0" t="s">
        <v>29</v>
      </c>
      <c r="M3999" s="0" t="s">
        <v>29</v>
      </c>
      <c r="N3999" s="0" t="s">
        <v>29</v>
      </c>
      <c r="O3999" s="2" t="s">
        <v>680</v>
      </c>
      <c r="P3999" s="0" t="s">
        <v>29</v>
      </c>
      <c r="Q3999" s="0" t="n">
        <f aca="false">_xlfn.UNICODE(B3999)</f>
        <v>77</v>
      </c>
      <c r="R3999" s="0" t="str">
        <f aca="false">IF(MIDB(B3999,1,10)="Candidatus",MIDB(B3999,FIND(" ",B3999,1)+1,FIND(" ",B3999,12)-FIND(" ",B3999,1)),IF(AND(Q3999&gt;=65,Q3999&lt;=90),MIDB(B3999,1,FIND(" ",B3999,1)),"-"))</f>
        <v>Mycobacterium </v>
      </c>
      <c r="S3999" s="0" t="str">
        <f aca="false">IF(MIDB(B3999,1,10)="Candidatus",MIDB(B3999,FIND(" ",B3999,12)+1,IFERROR(FIND(" ",B3999,FIND(" ",B3999,12)+1),LEN(B3999))-FIND(" ",B3999,12)),IF(AND(Q3999&gt;=65,Q3999&lt;=90),MIDB(B3999,FIND(" ",B3999,1),IFERROR(FIND(" ",B3999,FIND(" ",B3999,1)+1),LEN(B3999)+1)-FIND(" ",B3999,1)),"-"))</f>
        <v> celatum</v>
      </c>
      <c r="T3999" s="0" t="n">
        <v>1</v>
      </c>
    </row>
    <row r="4000" customFormat="false" ht="12.8" hidden="false" customHeight="false" outlineLevel="0" collapsed="false">
      <c r="A4000" s="0" t="n">
        <v>3999</v>
      </c>
      <c r="B4000" s="0" t="s">
        <v>17446</v>
      </c>
      <c r="C4000" s="0" t="s">
        <v>21</v>
      </c>
      <c r="D4000" s="0" t="s">
        <v>1941</v>
      </c>
      <c r="E4000" s="0" t="s">
        <v>1941</v>
      </c>
      <c r="F4000" s="0" t="s">
        <v>17447</v>
      </c>
      <c r="G4000" s="0" t="s">
        <v>17448</v>
      </c>
      <c r="H4000" s="0" t="s">
        <v>17449</v>
      </c>
      <c r="I4000" s="1" t="n">
        <v>615.278</v>
      </c>
      <c r="J4000" s="2" t="s">
        <v>17450</v>
      </c>
      <c r="K4000" s="2" t="s">
        <v>17451</v>
      </c>
      <c r="L4000" s="0" t="s">
        <v>29</v>
      </c>
      <c r="M4000" s="0" t="s">
        <v>29</v>
      </c>
      <c r="N4000" s="0" t="s">
        <v>29</v>
      </c>
      <c r="O4000" s="2" t="s">
        <v>2425</v>
      </c>
      <c r="P4000" s="2" t="s">
        <v>592</v>
      </c>
      <c r="Q4000" s="0" t="n">
        <f aca="false">_xlfn.UNICODE(B4000)</f>
        <v>77</v>
      </c>
      <c r="R4000" s="0" t="str">
        <f aca="false">IF(MIDB(B4000,1,10)="Candidatus",MIDB(B4000,FIND(" ",B4000,1)+1,FIND(" ",B4000,12)-FIND(" ",B4000,1)),IF(AND(Q4000&gt;=65,Q4000&lt;=90),MIDB(B4000,1,FIND(" ",B4000,1)),"-"))</f>
        <v>Mycobacterium </v>
      </c>
      <c r="S4000" s="0" t="str">
        <f aca="false">IF(MIDB(B4000,1,10)="Candidatus",MIDB(B4000,FIND(" ",B4000,12)+1,IFERROR(FIND(" ",B4000,FIND(" ",B4000,12)+1),LEN(B4000))-FIND(" ",B4000,12)),IF(AND(Q4000&gt;=65,Q4000&lt;=90),MIDB(B4000,FIND(" ",B4000,1),IFERROR(FIND(" ",B4000,FIND(" ",B4000,1)+1),LEN(B4000)+1)-FIND(" ",B4000,1)),"-"))</f>
        <v> chubuense</v>
      </c>
      <c r="T4000" s="0" t="n">
        <v>1</v>
      </c>
    </row>
    <row r="4001" customFormat="false" ht="12.8" hidden="false" customHeight="false" outlineLevel="0" collapsed="false">
      <c r="A4001" s="0" t="n">
        <v>4000</v>
      </c>
      <c r="B4001" s="0" t="s">
        <v>17446</v>
      </c>
      <c r="C4001" s="0" t="s">
        <v>21</v>
      </c>
      <c r="D4001" s="0" t="s">
        <v>1941</v>
      </c>
      <c r="E4001" s="0" t="s">
        <v>1941</v>
      </c>
      <c r="F4001" s="0" t="s">
        <v>17452</v>
      </c>
      <c r="G4001" s="0" t="s">
        <v>17453</v>
      </c>
      <c r="H4001" s="0" t="s">
        <v>17454</v>
      </c>
      <c r="I4001" s="1" t="n">
        <v>143.623</v>
      </c>
      <c r="J4001" s="2" t="s">
        <v>17455</v>
      </c>
      <c r="K4001" s="2" t="s">
        <v>730</v>
      </c>
      <c r="L4001" s="0" t="s">
        <v>29</v>
      </c>
      <c r="M4001" s="0" t="s">
        <v>29</v>
      </c>
      <c r="N4001" s="0" t="s">
        <v>29</v>
      </c>
      <c r="O4001" s="2" t="s">
        <v>2381</v>
      </c>
      <c r="P4001" s="2" t="s">
        <v>60</v>
      </c>
      <c r="Q4001" s="0" t="n">
        <f aca="false">_xlfn.UNICODE(B4001)</f>
        <v>77</v>
      </c>
      <c r="R4001" s="0" t="str">
        <f aca="false">IF(MIDB(B4001,1,10)="Candidatus",MIDB(B4001,FIND(" ",B4001,1)+1,FIND(" ",B4001,12)-FIND(" ",B4001,1)),IF(AND(Q4001&gt;=65,Q4001&lt;=90),MIDB(B4001,1,FIND(" ",B4001,1)),"-"))</f>
        <v>Mycobacterium </v>
      </c>
      <c r="S4001" s="0" t="str">
        <f aca="false">IF(MIDB(B4001,1,10)="Candidatus",MIDB(B4001,FIND(" ",B4001,12)+1,IFERROR(FIND(" ",B4001,FIND(" ",B4001,12)+1),LEN(B4001))-FIND(" ",B4001,12)),IF(AND(Q4001&gt;=65,Q4001&lt;=90),MIDB(B4001,FIND(" ",B4001,1),IFERROR(FIND(" ",B4001,FIND(" ",B4001,1)+1),LEN(B4001)+1)-FIND(" ",B4001,1)),"-"))</f>
        <v> chubuense</v>
      </c>
      <c r="T4001" s="0" t="n">
        <v>1</v>
      </c>
    </row>
    <row r="4002" customFormat="false" ht="12.8" hidden="false" customHeight="false" outlineLevel="0" collapsed="false">
      <c r="A4002" s="0" t="n">
        <v>4001</v>
      </c>
      <c r="B4002" s="0" t="s">
        <v>17456</v>
      </c>
      <c r="C4002" s="0" t="s">
        <v>21</v>
      </c>
      <c r="D4002" s="0" t="s">
        <v>1941</v>
      </c>
      <c r="E4002" s="0" t="s">
        <v>1941</v>
      </c>
      <c r="F4002" s="0" t="s">
        <v>17457</v>
      </c>
      <c r="G4002" s="0" t="s">
        <v>17458</v>
      </c>
      <c r="H4002" s="0" t="s">
        <v>17459</v>
      </c>
      <c r="I4002" s="1" t="n">
        <v>16.66</v>
      </c>
      <c r="J4002" s="2" t="s">
        <v>17460</v>
      </c>
      <c r="K4002" s="2" t="s">
        <v>186</v>
      </c>
      <c r="L4002" s="0" t="s">
        <v>29</v>
      </c>
      <c r="M4002" s="0" t="s">
        <v>29</v>
      </c>
      <c r="N4002" s="0" t="s">
        <v>29</v>
      </c>
      <c r="O4002" s="2" t="s">
        <v>82</v>
      </c>
      <c r="P4002" s="2" t="s">
        <v>46</v>
      </c>
      <c r="Q4002" s="0" t="n">
        <f aca="false">_xlfn.UNICODE(B4002)</f>
        <v>77</v>
      </c>
      <c r="R4002" s="0" t="str">
        <f aca="false">IF(MIDB(B4002,1,10)="Candidatus",MIDB(B4002,FIND(" ",B4002,1)+1,FIND(" ",B4002,12)-FIND(" ",B4002,1)),IF(AND(Q4002&gt;=65,Q4002&lt;=90),MIDB(B4002,1,FIND(" ",B4002,1)),"-"))</f>
        <v>Mycobacterium </v>
      </c>
      <c r="S4002" s="0" t="str">
        <f aca="false">IF(MIDB(B4002,1,10)="Candidatus",MIDB(B4002,FIND(" ",B4002,12)+1,IFERROR(FIND(" ",B4002,FIND(" ",B4002,12)+1),LEN(B4002))-FIND(" ",B4002,12)),IF(AND(Q4002&gt;=65,Q4002&lt;=90),MIDB(B4002,FIND(" ",B4002,1),IFERROR(FIND(" ",B4002,FIND(" ",B4002,1)+1),LEN(B4002)+1)-FIND(" ",B4002,1)),"-"))</f>
        <v> gilvum</v>
      </c>
      <c r="T4002" s="0" t="n">
        <v>1</v>
      </c>
    </row>
    <row r="4003" customFormat="false" ht="12.8" hidden="false" customHeight="false" outlineLevel="0" collapsed="false">
      <c r="A4003" s="0" t="n">
        <v>4002</v>
      </c>
      <c r="B4003" s="0" t="s">
        <v>17456</v>
      </c>
      <c r="C4003" s="0" t="s">
        <v>21</v>
      </c>
      <c r="D4003" s="0" t="s">
        <v>1941</v>
      </c>
      <c r="E4003" s="0" t="s">
        <v>1941</v>
      </c>
      <c r="F4003" s="0" t="s">
        <v>17461</v>
      </c>
      <c r="G4003" s="0" t="s">
        <v>17462</v>
      </c>
      <c r="H4003" s="0" t="s">
        <v>17463</v>
      </c>
      <c r="I4003" s="1" t="n">
        <v>25.309</v>
      </c>
      <c r="J4003" s="2" t="s">
        <v>17464</v>
      </c>
      <c r="K4003" s="2" t="s">
        <v>1062</v>
      </c>
      <c r="L4003" s="0" t="s">
        <v>29</v>
      </c>
      <c r="M4003" s="0" t="s">
        <v>29</v>
      </c>
      <c r="N4003" s="0" t="s">
        <v>29</v>
      </c>
      <c r="O4003" s="2" t="s">
        <v>267</v>
      </c>
      <c r="P4003" s="2" t="s">
        <v>46</v>
      </c>
      <c r="Q4003" s="0" t="n">
        <f aca="false">_xlfn.UNICODE(B4003)</f>
        <v>77</v>
      </c>
      <c r="R4003" s="0" t="str">
        <f aca="false">IF(MIDB(B4003,1,10)="Candidatus",MIDB(B4003,FIND(" ",B4003,1)+1,FIND(" ",B4003,12)-FIND(" ",B4003,1)),IF(AND(Q4003&gt;=65,Q4003&lt;=90),MIDB(B4003,1,FIND(" ",B4003,1)),"-"))</f>
        <v>Mycobacterium </v>
      </c>
      <c r="S4003" s="0" t="str">
        <f aca="false">IF(MIDB(B4003,1,10)="Candidatus",MIDB(B4003,FIND(" ",B4003,12)+1,IFERROR(FIND(" ",B4003,FIND(" ",B4003,12)+1),LEN(B4003))-FIND(" ",B4003,12)),IF(AND(Q4003&gt;=65,Q4003&lt;=90),MIDB(B4003,FIND(" ",B4003,1),IFERROR(FIND(" ",B4003,FIND(" ",B4003,1)+1),LEN(B4003)+1)-FIND(" ",B4003,1)),"-"))</f>
        <v> gilvum</v>
      </c>
      <c r="T4003" s="0" t="n">
        <v>1</v>
      </c>
    </row>
    <row r="4004" customFormat="false" ht="12.8" hidden="false" customHeight="false" outlineLevel="0" collapsed="false">
      <c r="A4004" s="0" t="n">
        <v>4003</v>
      </c>
      <c r="B4004" s="0" t="s">
        <v>17456</v>
      </c>
      <c r="C4004" s="0" t="s">
        <v>21</v>
      </c>
      <c r="D4004" s="0" t="s">
        <v>1941</v>
      </c>
      <c r="E4004" s="0" t="s">
        <v>1941</v>
      </c>
      <c r="F4004" s="0" t="s">
        <v>17465</v>
      </c>
      <c r="G4004" s="0" t="s">
        <v>17466</v>
      </c>
      <c r="H4004" s="0" t="s">
        <v>17467</v>
      </c>
      <c r="I4004" s="1" t="n">
        <v>321.253</v>
      </c>
      <c r="J4004" s="2" t="s">
        <v>17468</v>
      </c>
      <c r="K4004" s="2" t="s">
        <v>13224</v>
      </c>
      <c r="L4004" s="0" t="s">
        <v>29</v>
      </c>
      <c r="M4004" s="2" t="s">
        <v>46</v>
      </c>
      <c r="N4004" s="0" t="s">
        <v>29</v>
      </c>
      <c r="O4004" s="2" t="s">
        <v>4365</v>
      </c>
      <c r="P4004" s="2" t="s">
        <v>112</v>
      </c>
      <c r="Q4004" s="0" t="n">
        <f aca="false">_xlfn.UNICODE(B4004)</f>
        <v>77</v>
      </c>
      <c r="R4004" s="0" t="str">
        <f aca="false">IF(MIDB(B4004,1,10)="Candidatus",MIDB(B4004,FIND(" ",B4004,1)+1,FIND(" ",B4004,12)-FIND(" ",B4004,1)),IF(AND(Q4004&gt;=65,Q4004&lt;=90),MIDB(B4004,1,FIND(" ",B4004,1)),"-"))</f>
        <v>Mycobacterium </v>
      </c>
      <c r="S4004" s="0" t="str">
        <f aca="false">IF(MIDB(B4004,1,10)="Candidatus",MIDB(B4004,FIND(" ",B4004,12)+1,IFERROR(FIND(" ",B4004,FIND(" ",B4004,12)+1),LEN(B4004))-FIND(" ",B4004,12)),IF(AND(Q4004&gt;=65,Q4004&lt;=90),MIDB(B4004,FIND(" ",B4004,1),IFERROR(FIND(" ",B4004,FIND(" ",B4004,1)+1),LEN(B4004)+1)-FIND(" ",B4004,1)),"-"))</f>
        <v> gilvum</v>
      </c>
      <c r="T4004" s="0" t="n">
        <v>1</v>
      </c>
    </row>
    <row r="4005" customFormat="false" ht="12.8" hidden="false" customHeight="false" outlineLevel="0" collapsed="false">
      <c r="A4005" s="0" t="n">
        <v>4004</v>
      </c>
      <c r="B4005" s="0" t="s">
        <v>17469</v>
      </c>
      <c r="C4005" s="0" t="s">
        <v>21</v>
      </c>
      <c r="D4005" s="0" t="s">
        <v>1941</v>
      </c>
      <c r="E4005" s="0" t="s">
        <v>1941</v>
      </c>
      <c r="F4005" s="0" t="s">
        <v>17470</v>
      </c>
      <c r="G4005" s="0" t="s">
        <v>17471</v>
      </c>
      <c r="H4005" s="0" t="s">
        <v>17472</v>
      </c>
      <c r="I4005" s="1" t="n">
        <v>23.681</v>
      </c>
      <c r="J4005" s="2" t="s">
        <v>17473</v>
      </c>
      <c r="K4005" s="2" t="s">
        <v>1012</v>
      </c>
      <c r="L4005" s="0" t="s">
        <v>29</v>
      </c>
      <c r="M4005" s="0" t="s">
        <v>29</v>
      </c>
      <c r="N4005" s="0" t="s">
        <v>29</v>
      </c>
      <c r="O4005" s="2" t="s">
        <v>1012</v>
      </c>
      <c r="P4005" s="0" t="s">
        <v>29</v>
      </c>
      <c r="Q4005" s="0" t="n">
        <f aca="false">_xlfn.UNICODE(B4005)</f>
        <v>77</v>
      </c>
      <c r="R4005" s="0" t="str">
        <f aca="false">IF(MIDB(B4005,1,10)="Candidatus",MIDB(B4005,FIND(" ",B4005,1)+1,FIND(" ",B4005,12)-FIND(" ",B4005,1)),IF(AND(Q4005&gt;=65,Q4005&lt;=90),MIDB(B4005,1,FIND(" ",B4005,1)),"-"))</f>
        <v>Mycobacterium </v>
      </c>
      <c r="S4005" s="0" t="str">
        <f aca="false">IF(MIDB(B4005,1,10)="Candidatus",MIDB(B4005,FIND(" ",B4005,12)+1,IFERROR(FIND(" ",B4005,FIND(" ",B4005,12)+1),LEN(B4005))-FIND(" ",B4005,12)),IF(AND(Q4005&gt;=65,Q4005&lt;=90),MIDB(B4005,FIND(" ",B4005,1),IFERROR(FIND(" ",B4005,FIND(" ",B4005,1)+1),LEN(B4005)+1)-FIND(" ",B4005,1)),"-"))</f>
        <v> gilvum</v>
      </c>
      <c r="T4005" s="0" t="n">
        <v>1</v>
      </c>
    </row>
    <row r="4006" customFormat="false" ht="12.8" hidden="false" customHeight="false" outlineLevel="0" collapsed="false">
      <c r="A4006" s="0" t="n">
        <v>4005</v>
      </c>
      <c r="B4006" s="0" t="s">
        <v>17469</v>
      </c>
      <c r="C4006" s="0" t="s">
        <v>21</v>
      </c>
      <c r="D4006" s="0" t="s">
        <v>1941</v>
      </c>
      <c r="E4006" s="0" t="s">
        <v>1941</v>
      </c>
      <c r="F4006" s="0" t="s">
        <v>17474</v>
      </c>
      <c r="G4006" s="0" t="s">
        <v>17475</v>
      </c>
      <c r="H4006" s="0" t="s">
        <v>17476</v>
      </c>
      <c r="I4006" s="1" t="n">
        <v>211.864</v>
      </c>
      <c r="J4006" s="2" t="s">
        <v>17477</v>
      </c>
      <c r="K4006" s="2" t="s">
        <v>2482</v>
      </c>
      <c r="L4006" s="0" t="s">
        <v>29</v>
      </c>
      <c r="M4006" s="0" t="s">
        <v>29</v>
      </c>
      <c r="N4006" s="0" t="s">
        <v>29</v>
      </c>
      <c r="O4006" s="2" t="s">
        <v>3083</v>
      </c>
      <c r="P4006" s="2" t="s">
        <v>96</v>
      </c>
      <c r="Q4006" s="0" t="n">
        <f aca="false">_xlfn.UNICODE(B4006)</f>
        <v>77</v>
      </c>
      <c r="R4006" s="0" t="str">
        <f aca="false">IF(MIDB(B4006,1,10)="Candidatus",MIDB(B4006,FIND(" ",B4006,1)+1,FIND(" ",B4006,12)-FIND(" ",B4006,1)),IF(AND(Q4006&gt;=65,Q4006&lt;=90),MIDB(B4006,1,FIND(" ",B4006,1)),"-"))</f>
        <v>Mycobacterium </v>
      </c>
      <c r="S4006" s="0" t="str">
        <f aca="false">IF(MIDB(B4006,1,10)="Candidatus",MIDB(B4006,FIND(" ",B4006,12)+1,IFERROR(FIND(" ",B4006,FIND(" ",B4006,12)+1),LEN(B4006))-FIND(" ",B4006,12)),IF(AND(Q4006&gt;=65,Q4006&lt;=90),MIDB(B4006,FIND(" ",B4006,1),IFERROR(FIND(" ",B4006,FIND(" ",B4006,1)+1),LEN(B4006)+1)-FIND(" ",B4006,1)),"-"))</f>
        <v> gilvum</v>
      </c>
      <c r="T4006" s="0" t="n">
        <v>1</v>
      </c>
    </row>
    <row r="4007" customFormat="false" ht="12.8" hidden="false" customHeight="false" outlineLevel="0" collapsed="false">
      <c r="A4007" s="0" t="n">
        <v>4006</v>
      </c>
      <c r="B4007" s="0" t="s">
        <v>17478</v>
      </c>
      <c r="C4007" s="0" t="s">
        <v>21</v>
      </c>
      <c r="D4007" s="0" t="s">
        <v>1941</v>
      </c>
      <c r="E4007" s="0" t="s">
        <v>1941</v>
      </c>
      <c r="F4007" s="0" t="s">
        <v>17479</v>
      </c>
      <c r="G4007" s="0" t="s">
        <v>17480</v>
      </c>
      <c r="H4007" s="0" t="s">
        <v>17481</v>
      </c>
      <c r="I4007" s="1" t="n">
        <v>144.951</v>
      </c>
      <c r="J4007" s="2" t="s">
        <v>17482</v>
      </c>
      <c r="K4007" s="2" t="s">
        <v>1999</v>
      </c>
      <c r="L4007" s="0" t="s">
        <v>29</v>
      </c>
      <c r="M4007" s="0" t="s">
        <v>29</v>
      </c>
      <c r="N4007" s="0" t="s">
        <v>29</v>
      </c>
      <c r="O4007" s="2" t="s">
        <v>1994</v>
      </c>
      <c r="P4007" s="2" t="s">
        <v>262</v>
      </c>
      <c r="Q4007" s="0" t="n">
        <f aca="false">_xlfn.UNICODE(B4007)</f>
        <v>77</v>
      </c>
      <c r="R4007" s="0" t="str">
        <f aca="false">IF(MIDB(B4007,1,10)="Candidatus",MIDB(B4007,FIND(" ",B4007,1)+1,FIND(" ",B4007,12)-FIND(" ",B4007,1)),IF(AND(Q4007&gt;=65,Q4007&lt;=90),MIDB(B4007,1,FIND(" ",B4007,1)),"-"))</f>
        <v>Mycobacterium </v>
      </c>
      <c r="S4007" s="0" t="str">
        <f aca="false">IF(MIDB(B4007,1,10)="Candidatus",MIDB(B4007,FIND(" ",B4007,12)+1,IFERROR(FIND(" ",B4007,FIND(" ",B4007,12)+1),LEN(B4007))-FIND(" ",B4007,12)),IF(AND(Q4007&gt;=65,Q4007&lt;=90),MIDB(B4007,FIND(" ",B4007,1),IFERROR(FIND(" ",B4007,FIND(" ",B4007,1)+1),LEN(B4007)+1)-FIND(" ",B4007,1)),"-"))</f>
        <v> kansasii</v>
      </c>
      <c r="T4007" s="0" t="n">
        <v>1</v>
      </c>
    </row>
    <row r="4008" customFormat="false" ht="12.8" hidden="false" customHeight="false" outlineLevel="0" collapsed="false">
      <c r="A4008" s="0" t="n">
        <v>4007</v>
      </c>
      <c r="B4008" s="0" t="s">
        <v>17483</v>
      </c>
      <c r="C4008" s="0" t="s">
        <v>21</v>
      </c>
      <c r="D4008" s="0" t="s">
        <v>1941</v>
      </c>
      <c r="E4008" s="0" t="s">
        <v>1941</v>
      </c>
      <c r="F4008" s="0" t="s">
        <v>17484</v>
      </c>
      <c r="G4008" s="0" t="s">
        <v>17485</v>
      </c>
      <c r="H4008" s="0" t="s">
        <v>17486</v>
      </c>
      <c r="I4008" s="1" t="n">
        <v>190.588</v>
      </c>
      <c r="J4008" s="2" t="s">
        <v>17487</v>
      </c>
      <c r="K4008" s="2" t="s">
        <v>87</v>
      </c>
      <c r="L4008" s="0" t="s">
        <v>29</v>
      </c>
      <c r="M4008" s="0" t="s">
        <v>29</v>
      </c>
      <c r="N4008" s="0" t="s">
        <v>29</v>
      </c>
      <c r="O4008" s="2" t="s">
        <v>897</v>
      </c>
      <c r="P4008" s="2" t="s">
        <v>276</v>
      </c>
      <c r="Q4008" s="0" t="n">
        <f aca="false">_xlfn.UNICODE(B4008)</f>
        <v>77</v>
      </c>
      <c r="R4008" s="0" t="str">
        <f aca="false">IF(MIDB(B4008,1,10)="Candidatus",MIDB(B4008,FIND(" ",B4008,1)+1,FIND(" ",B4008,12)-FIND(" ",B4008,1)),IF(AND(Q4008&gt;=65,Q4008&lt;=90),MIDB(B4008,1,FIND(" ",B4008,1)),"-"))</f>
        <v>Mycobacterium </v>
      </c>
      <c r="S4008" s="0" t="str">
        <f aca="false">IF(MIDB(B4008,1,10)="Candidatus",MIDB(B4008,FIND(" ",B4008,12)+1,IFERROR(FIND(" ",B4008,FIND(" ",B4008,12)+1),LEN(B4008))-FIND(" ",B4008,12)),IF(AND(Q4008&gt;=65,Q4008&lt;=90),MIDB(B4008,FIND(" ",B4008,1),IFERROR(FIND(" ",B4008,FIND(" ",B4008,1)+1),LEN(B4008)+1)-FIND(" ",B4008,1)),"-"))</f>
        <v> liflandii</v>
      </c>
      <c r="T4008" s="0" t="n">
        <v>1</v>
      </c>
    </row>
    <row r="4009" customFormat="false" ht="12.8" hidden="false" customHeight="false" outlineLevel="0" collapsed="false">
      <c r="A4009" s="0" t="n">
        <v>4008</v>
      </c>
      <c r="B4009" s="0" t="s">
        <v>17488</v>
      </c>
      <c r="C4009" s="0" t="s">
        <v>21</v>
      </c>
      <c r="D4009" s="0" t="s">
        <v>1941</v>
      </c>
      <c r="E4009" s="0" t="s">
        <v>1941</v>
      </c>
      <c r="F4009" s="0" t="s">
        <v>17489</v>
      </c>
      <c r="G4009" s="0" t="s">
        <v>17490</v>
      </c>
      <c r="H4009" s="0" t="s">
        <v>17491</v>
      </c>
      <c r="I4009" s="1" t="n">
        <v>104.53</v>
      </c>
      <c r="J4009" s="2" t="s">
        <v>17492</v>
      </c>
      <c r="K4009" s="2" t="s">
        <v>1031</v>
      </c>
      <c r="L4009" s="0" t="s">
        <v>29</v>
      </c>
      <c r="M4009" s="0" t="s">
        <v>29</v>
      </c>
      <c r="N4009" s="0" t="s">
        <v>29</v>
      </c>
      <c r="O4009" s="2" t="s">
        <v>477</v>
      </c>
      <c r="P4009" s="2" t="s">
        <v>680</v>
      </c>
      <c r="Q4009" s="0" t="n">
        <f aca="false">_xlfn.UNICODE(B4009)</f>
        <v>77</v>
      </c>
      <c r="R4009" s="0" t="str">
        <f aca="false">IF(MIDB(B4009,1,10)="Candidatus",MIDB(B4009,FIND(" ",B4009,1)+1,FIND(" ",B4009,12)-FIND(" ",B4009,1)),IF(AND(Q4009&gt;=65,Q4009&lt;=90),MIDB(B4009,1,FIND(" ",B4009,1)),"-"))</f>
        <v>Mycobacterium </v>
      </c>
      <c r="S4009" s="0" t="str">
        <f aca="false">IF(MIDB(B4009,1,10)="Candidatus",MIDB(B4009,FIND(" ",B4009,12)+1,IFERROR(FIND(" ",B4009,FIND(" ",B4009,12)+1),LEN(B4009))-FIND(" ",B4009,12)),IF(AND(Q4009&gt;=65,Q4009&lt;=90),MIDB(B4009,FIND(" ",B4009,1),IFERROR(FIND(" ",B4009,FIND(" ",B4009,1)+1),LEN(B4009)+1)-FIND(" ",B4009,1)),"-"))</f>
        <v> marinum</v>
      </c>
      <c r="T4009" s="0" t="n">
        <v>1</v>
      </c>
    </row>
    <row r="4010" customFormat="false" ht="12.8" hidden="false" customHeight="false" outlineLevel="0" collapsed="false">
      <c r="A4010" s="0" t="n">
        <v>4009</v>
      </c>
      <c r="B4010" s="0" t="s">
        <v>17493</v>
      </c>
      <c r="C4010" s="0" t="s">
        <v>21</v>
      </c>
      <c r="D4010" s="0" t="s">
        <v>1941</v>
      </c>
      <c r="E4010" s="0" t="s">
        <v>1941</v>
      </c>
      <c r="F4010" s="0" t="s">
        <v>675</v>
      </c>
      <c r="G4010" s="0" t="s">
        <v>17494</v>
      </c>
      <c r="H4010" s="0" t="s">
        <v>17495</v>
      </c>
      <c r="I4010" s="1" t="n">
        <v>114.229</v>
      </c>
      <c r="J4010" s="2" t="s">
        <v>17496</v>
      </c>
      <c r="K4010" s="2" t="s">
        <v>38</v>
      </c>
      <c r="L4010" s="0" t="s">
        <v>29</v>
      </c>
      <c r="M4010" s="0" t="s">
        <v>29</v>
      </c>
      <c r="N4010" s="0" t="s">
        <v>29</v>
      </c>
      <c r="O4010" s="2" t="s">
        <v>1117</v>
      </c>
      <c r="P4010" s="2" t="s">
        <v>129</v>
      </c>
      <c r="Q4010" s="0" t="n">
        <f aca="false">_xlfn.UNICODE(B4010)</f>
        <v>77</v>
      </c>
      <c r="R4010" s="0" t="str">
        <f aca="false">IF(MIDB(B4010,1,10)="Candidatus",MIDB(B4010,FIND(" ",B4010,1)+1,FIND(" ",B4010,12)-FIND(" ",B4010,1)),IF(AND(Q4010&gt;=65,Q4010&lt;=90),MIDB(B4010,1,FIND(" ",B4010,1)),"-"))</f>
        <v>Mycobacterium </v>
      </c>
      <c r="S4010" s="0" t="str">
        <f aca="false">IF(MIDB(B4010,1,10)="Candidatus",MIDB(B4010,FIND(" ",B4010,12)+1,IFERROR(FIND(" ",B4010,FIND(" ",B4010,12)+1),LEN(B4010))-FIND(" ",B4010,12)),IF(AND(Q4010&gt;=65,Q4010&lt;=90),MIDB(B4010,FIND(" ",B4010,1),IFERROR(FIND(" ",B4010,FIND(" ",B4010,1)+1),LEN(B4010)+1)-FIND(" ",B4010,1)),"-"))</f>
        <v> marinum</v>
      </c>
      <c r="T4010" s="0" t="n">
        <v>1</v>
      </c>
    </row>
    <row r="4011" customFormat="false" ht="12.8" hidden="false" customHeight="false" outlineLevel="0" collapsed="false">
      <c r="A4011" s="0" t="n">
        <v>4010</v>
      </c>
      <c r="B4011" s="0" t="s">
        <v>17497</v>
      </c>
      <c r="C4011" s="0" t="s">
        <v>21</v>
      </c>
      <c r="D4011" s="0" t="s">
        <v>1941</v>
      </c>
      <c r="E4011" s="0" t="s">
        <v>1941</v>
      </c>
      <c r="F4011" s="0" t="s">
        <v>17498</v>
      </c>
      <c r="G4011" s="0" t="s">
        <v>17499</v>
      </c>
      <c r="H4011" s="0" t="s">
        <v>17500</v>
      </c>
      <c r="I4011" s="1" t="n">
        <v>23.317</v>
      </c>
      <c r="J4011" s="2" t="s">
        <v>17501</v>
      </c>
      <c r="K4011" s="2" t="s">
        <v>515</v>
      </c>
      <c r="L4011" s="0" t="s">
        <v>29</v>
      </c>
      <c r="M4011" s="0" t="s">
        <v>29</v>
      </c>
      <c r="N4011" s="0" t="s">
        <v>29</v>
      </c>
      <c r="O4011" s="2" t="s">
        <v>515</v>
      </c>
      <c r="P4011" s="0" t="s">
        <v>29</v>
      </c>
      <c r="Q4011" s="0" t="n">
        <f aca="false">_xlfn.UNICODE(B4011)</f>
        <v>77</v>
      </c>
      <c r="R4011" s="0" t="str">
        <f aca="false">IF(MIDB(B4011,1,10)="Candidatus",MIDB(B4011,FIND(" ",B4011,1)+1,FIND(" ",B4011,12)-FIND(" ",B4011,1)),IF(AND(Q4011&gt;=65,Q4011&lt;=90),MIDB(B4011,1,FIND(" ",B4011,1)),"-"))</f>
        <v>Mycobacterium </v>
      </c>
      <c r="S4011" s="0" t="str">
        <f aca="false">IF(MIDB(B4011,1,10)="Candidatus",MIDB(B4011,FIND(" ",B4011,12)+1,IFERROR(FIND(" ",B4011,FIND(" ",B4011,12)+1),LEN(B4011))-FIND(" ",B4011,12)),IF(AND(Q4011&gt;=65,Q4011&lt;=90),MIDB(B4011,FIND(" ",B4011,1),IFERROR(FIND(" ",B4011,FIND(" ",B4011,1)+1),LEN(B4011)+1)-FIND(" ",B4011,1)),"-"))</f>
        <v> marinum</v>
      </c>
      <c r="T4011" s="0" t="n">
        <v>1</v>
      </c>
    </row>
    <row r="4012" customFormat="false" ht="12.8" hidden="false" customHeight="false" outlineLevel="0" collapsed="false">
      <c r="A4012" s="0" t="n">
        <v>4011</v>
      </c>
      <c r="B4012" s="0" t="s">
        <v>17502</v>
      </c>
      <c r="C4012" s="0" t="s">
        <v>21</v>
      </c>
      <c r="D4012" s="0" t="s">
        <v>1941</v>
      </c>
      <c r="E4012" s="0" t="s">
        <v>1941</v>
      </c>
      <c r="F4012" s="0" t="s">
        <v>17503</v>
      </c>
      <c r="G4012" s="0" t="s">
        <v>17504</v>
      </c>
      <c r="H4012" s="0" t="s">
        <v>17505</v>
      </c>
      <c r="I4012" s="1" t="n">
        <v>198.589</v>
      </c>
      <c r="J4012" s="2" t="s">
        <v>17506</v>
      </c>
      <c r="K4012" s="2" t="s">
        <v>1752</v>
      </c>
      <c r="L4012" s="0" t="s">
        <v>29</v>
      </c>
      <c r="M4012" s="0" t="s">
        <v>29</v>
      </c>
      <c r="N4012" s="0" t="s">
        <v>29</v>
      </c>
      <c r="O4012" s="2" t="s">
        <v>17507</v>
      </c>
      <c r="P4012" s="2" t="s">
        <v>28</v>
      </c>
      <c r="Q4012" s="0" t="n">
        <f aca="false">_xlfn.UNICODE(B4012)</f>
        <v>77</v>
      </c>
      <c r="R4012" s="0" t="str">
        <f aca="false">IF(MIDB(B4012,1,10)="Candidatus",MIDB(B4012,FIND(" ",B4012,1)+1,FIND(" ",B4012,12)-FIND(" ",B4012,1)),IF(AND(Q4012&gt;=65,Q4012&lt;=90),MIDB(B4012,1,FIND(" ",B4012,1)),"-"))</f>
        <v>Mycobacterium </v>
      </c>
      <c r="S4012" s="0" t="str">
        <f aca="false">IF(MIDB(B4012,1,10)="Candidatus",MIDB(B4012,FIND(" ",B4012,12)+1,IFERROR(FIND(" ",B4012,FIND(" ",B4012,12)+1),LEN(B4012))-FIND(" ",B4012,12)),IF(AND(Q4012&gt;=65,Q4012&lt;=90),MIDB(B4012,FIND(" ",B4012,1),IFERROR(FIND(" ",B4012,FIND(" ",B4012,1)+1),LEN(B4012)+1)-FIND(" ",B4012,1)),"-"))</f>
        <v> smegmatis</v>
      </c>
      <c r="T4012" s="0" t="n">
        <v>1</v>
      </c>
    </row>
    <row r="4013" customFormat="false" ht="12.8" hidden="false" customHeight="false" outlineLevel="0" collapsed="false">
      <c r="A4013" s="0" t="n">
        <v>4012</v>
      </c>
      <c r="B4013" s="0" t="s">
        <v>17502</v>
      </c>
      <c r="C4013" s="0" t="s">
        <v>21</v>
      </c>
      <c r="D4013" s="0" t="s">
        <v>1941</v>
      </c>
      <c r="E4013" s="0" t="s">
        <v>1941</v>
      </c>
      <c r="F4013" s="0" t="s">
        <v>17508</v>
      </c>
      <c r="G4013" s="0" t="s">
        <v>17509</v>
      </c>
      <c r="H4013" s="0" t="s">
        <v>17510</v>
      </c>
      <c r="I4013" s="1" t="n">
        <v>164.114</v>
      </c>
      <c r="J4013" s="2" t="s">
        <v>17511</v>
      </c>
      <c r="K4013" s="2" t="s">
        <v>12073</v>
      </c>
      <c r="L4013" s="0" t="s">
        <v>29</v>
      </c>
      <c r="M4013" s="0" t="s">
        <v>29</v>
      </c>
      <c r="N4013" s="0" t="s">
        <v>29</v>
      </c>
      <c r="O4013" s="2" t="s">
        <v>343</v>
      </c>
      <c r="P4013" s="2" t="s">
        <v>44</v>
      </c>
      <c r="Q4013" s="0" t="n">
        <f aca="false">_xlfn.UNICODE(B4013)</f>
        <v>77</v>
      </c>
      <c r="R4013" s="0" t="str">
        <f aca="false">IF(MIDB(B4013,1,10)="Candidatus",MIDB(B4013,FIND(" ",B4013,1)+1,FIND(" ",B4013,12)-FIND(" ",B4013,1)),IF(AND(Q4013&gt;=65,Q4013&lt;=90),MIDB(B4013,1,FIND(" ",B4013,1)),"-"))</f>
        <v>Mycobacterium </v>
      </c>
      <c r="S4013" s="0" t="str">
        <f aca="false">IF(MIDB(B4013,1,10)="Candidatus",MIDB(B4013,FIND(" ",B4013,12)+1,IFERROR(FIND(" ",B4013,FIND(" ",B4013,12)+1),LEN(B4013))-FIND(" ",B4013,12)),IF(AND(Q4013&gt;=65,Q4013&lt;=90),MIDB(B4013,FIND(" ",B4013,1),IFERROR(FIND(" ",B4013,FIND(" ",B4013,1)+1),LEN(B4013)+1)-FIND(" ",B4013,1)),"-"))</f>
        <v> smegmatis</v>
      </c>
      <c r="T4013" s="0" t="n">
        <v>1</v>
      </c>
    </row>
    <row r="4014" customFormat="false" ht="12.8" hidden="false" customHeight="false" outlineLevel="0" collapsed="false">
      <c r="A4014" s="0" t="n">
        <v>4013</v>
      </c>
      <c r="B4014" s="0" t="s">
        <v>17502</v>
      </c>
      <c r="C4014" s="0" t="s">
        <v>21</v>
      </c>
      <c r="D4014" s="0" t="s">
        <v>1941</v>
      </c>
      <c r="E4014" s="0" t="s">
        <v>1941</v>
      </c>
      <c r="F4014" s="0" t="s">
        <v>17512</v>
      </c>
      <c r="G4014" s="0" t="s">
        <v>17513</v>
      </c>
      <c r="H4014" s="0" t="s">
        <v>17514</v>
      </c>
      <c r="I4014" s="1" t="n">
        <v>394.147</v>
      </c>
      <c r="J4014" s="2" t="s">
        <v>17515</v>
      </c>
      <c r="K4014" s="2" t="s">
        <v>203</v>
      </c>
      <c r="L4014" s="0" t="s">
        <v>29</v>
      </c>
      <c r="M4014" s="0" t="s">
        <v>29</v>
      </c>
      <c r="N4014" s="0" t="s">
        <v>29</v>
      </c>
      <c r="O4014" s="2" t="s">
        <v>17516</v>
      </c>
      <c r="P4014" s="2" t="s">
        <v>118</v>
      </c>
      <c r="Q4014" s="0" t="n">
        <f aca="false">_xlfn.UNICODE(B4014)</f>
        <v>77</v>
      </c>
      <c r="R4014" s="0" t="str">
        <f aca="false">IF(MIDB(B4014,1,10)="Candidatus",MIDB(B4014,FIND(" ",B4014,1)+1,FIND(" ",B4014,12)-FIND(" ",B4014,1)),IF(AND(Q4014&gt;=65,Q4014&lt;=90),MIDB(B4014,1,FIND(" ",B4014,1)),"-"))</f>
        <v>Mycobacterium </v>
      </c>
      <c r="S4014" s="0" t="str">
        <f aca="false">IF(MIDB(B4014,1,10)="Candidatus",MIDB(B4014,FIND(" ",B4014,12)+1,IFERROR(FIND(" ",B4014,FIND(" ",B4014,12)+1),LEN(B4014))-FIND(" ",B4014,12)),IF(AND(Q4014&gt;=65,Q4014&lt;=90),MIDB(B4014,FIND(" ",B4014,1),IFERROR(FIND(" ",B4014,FIND(" ",B4014,1)+1),LEN(B4014)+1)-FIND(" ",B4014,1)),"-"))</f>
        <v> smegmatis</v>
      </c>
      <c r="T4014" s="0" t="n">
        <v>1</v>
      </c>
    </row>
    <row r="4015" customFormat="false" ht="12.8" hidden="false" customHeight="false" outlineLevel="0" collapsed="false">
      <c r="A4015" s="0" t="n">
        <v>4014</v>
      </c>
      <c r="B4015" s="0" t="s">
        <v>17517</v>
      </c>
      <c r="C4015" s="0" t="s">
        <v>21</v>
      </c>
      <c r="D4015" s="0" t="s">
        <v>1941</v>
      </c>
      <c r="E4015" s="0" t="s">
        <v>1941</v>
      </c>
      <c r="F4015" s="0" t="s">
        <v>17518</v>
      </c>
      <c r="G4015" s="0" t="s">
        <v>17519</v>
      </c>
      <c r="H4015" s="0" t="s">
        <v>17520</v>
      </c>
      <c r="I4015" s="1" t="n">
        <v>216.763</v>
      </c>
      <c r="J4015" s="2" t="s">
        <v>17521</v>
      </c>
      <c r="K4015" s="2" t="s">
        <v>13598</v>
      </c>
      <c r="L4015" s="0" t="s">
        <v>29</v>
      </c>
      <c r="M4015" s="0" t="s">
        <v>29</v>
      </c>
      <c r="N4015" s="0" t="s">
        <v>29</v>
      </c>
      <c r="O4015" s="2" t="s">
        <v>2883</v>
      </c>
      <c r="P4015" s="2" t="s">
        <v>129</v>
      </c>
      <c r="Q4015" s="0" t="n">
        <f aca="false">_xlfn.UNICODE(B4015)</f>
        <v>77</v>
      </c>
      <c r="R4015" s="0" t="str">
        <f aca="false">IF(MIDB(B4015,1,10)="Candidatus",MIDB(B4015,FIND(" ",B4015,1)+1,FIND(" ",B4015,12)-FIND(" ",B4015,1)),IF(AND(Q4015&gt;=65,Q4015&lt;=90),MIDB(B4015,1,FIND(" ",B4015,1)),"-"))</f>
        <v>Mycobacterium </v>
      </c>
      <c r="S4015" s="0" t="str">
        <f aca="false">IF(MIDB(B4015,1,10)="Candidatus",MIDB(B4015,FIND(" ",B4015,12)+1,IFERROR(FIND(" ",B4015,FIND(" ",B4015,12)+1),LEN(B4015))-FIND(" ",B4015,12)),IF(AND(Q4015&gt;=65,Q4015&lt;=90),MIDB(B4015,FIND(" ",B4015,1),IFERROR(FIND(" ",B4015,FIND(" ",B4015,1)+1),LEN(B4015)+1)-FIND(" ",B4015,1)),"-"))</f>
        <v> sp.</v>
      </c>
      <c r="T4015" s="0" t="n">
        <v>1</v>
      </c>
    </row>
    <row r="4016" customFormat="false" ht="12.8" hidden="false" customHeight="false" outlineLevel="0" collapsed="false">
      <c r="A4016" s="0" t="n">
        <v>4015</v>
      </c>
      <c r="B4016" s="0" t="s">
        <v>17517</v>
      </c>
      <c r="C4016" s="0" t="s">
        <v>21</v>
      </c>
      <c r="D4016" s="0" t="s">
        <v>1941</v>
      </c>
      <c r="E4016" s="0" t="s">
        <v>1941</v>
      </c>
      <c r="F4016" s="0" t="s">
        <v>17522</v>
      </c>
      <c r="G4016" s="0" t="s">
        <v>17523</v>
      </c>
      <c r="H4016" s="0" t="s">
        <v>17524</v>
      </c>
      <c r="I4016" s="1" t="n">
        <v>302.089</v>
      </c>
      <c r="J4016" s="2" t="s">
        <v>17525</v>
      </c>
      <c r="K4016" s="2" t="s">
        <v>1933</v>
      </c>
      <c r="L4016" s="0" t="s">
        <v>29</v>
      </c>
      <c r="M4016" s="0" t="s">
        <v>29</v>
      </c>
      <c r="N4016" s="0" t="s">
        <v>29</v>
      </c>
      <c r="O4016" s="2" t="s">
        <v>1934</v>
      </c>
      <c r="P4016" s="2" t="s">
        <v>52</v>
      </c>
      <c r="Q4016" s="0" t="n">
        <f aca="false">_xlfn.UNICODE(B4016)</f>
        <v>77</v>
      </c>
      <c r="R4016" s="0" t="str">
        <f aca="false">IF(MIDB(B4016,1,10)="Candidatus",MIDB(B4016,FIND(" ",B4016,1)+1,FIND(" ",B4016,12)-FIND(" ",B4016,1)),IF(AND(Q4016&gt;=65,Q4016&lt;=90),MIDB(B4016,1,FIND(" ",B4016,1)),"-"))</f>
        <v>Mycobacterium </v>
      </c>
      <c r="S4016" s="0" t="str">
        <f aca="false">IF(MIDB(B4016,1,10)="Candidatus",MIDB(B4016,FIND(" ",B4016,12)+1,IFERROR(FIND(" ",B4016,FIND(" ",B4016,12)+1),LEN(B4016))-FIND(" ",B4016,12)),IF(AND(Q4016&gt;=65,Q4016&lt;=90),MIDB(B4016,FIND(" ",B4016,1),IFERROR(FIND(" ",B4016,FIND(" ",B4016,1)+1),LEN(B4016)+1)-FIND(" ",B4016,1)),"-"))</f>
        <v> sp.</v>
      </c>
      <c r="T4016" s="0" t="n">
        <v>1</v>
      </c>
    </row>
    <row r="4017" customFormat="false" ht="12.8" hidden="false" customHeight="false" outlineLevel="0" collapsed="false">
      <c r="A4017" s="0" t="n">
        <v>4016</v>
      </c>
      <c r="B4017" s="0" t="s">
        <v>17526</v>
      </c>
      <c r="C4017" s="0" t="s">
        <v>21</v>
      </c>
      <c r="D4017" s="0" t="s">
        <v>1941</v>
      </c>
      <c r="E4017" s="0" t="s">
        <v>1941</v>
      </c>
      <c r="F4017" s="0" t="s">
        <v>6581</v>
      </c>
      <c r="G4017" s="0" t="s">
        <v>17527</v>
      </c>
      <c r="H4017" s="0" t="s">
        <v>17528</v>
      </c>
      <c r="I4017" s="1" t="n">
        <v>215.075</v>
      </c>
      <c r="J4017" s="2" t="s">
        <v>17529</v>
      </c>
      <c r="K4017" s="2" t="s">
        <v>13598</v>
      </c>
      <c r="L4017" s="0" t="s">
        <v>29</v>
      </c>
      <c r="M4017" s="0" t="s">
        <v>29</v>
      </c>
      <c r="N4017" s="0" t="s">
        <v>29</v>
      </c>
      <c r="O4017" s="2" t="s">
        <v>487</v>
      </c>
      <c r="P4017" s="2" t="s">
        <v>60</v>
      </c>
      <c r="Q4017" s="0" t="n">
        <f aca="false">_xlfn.UNICODE(B4017)</f>
        <v>77</v>
      </c>
      <c r="R4017" s="0" t="str">
        <f aca="false">IF(MIDB(B4017,1,10)="Candidatus",MIDB(B4017,FIND(" ",B4017,1)+1,FIND(" ",B4017,12)-FIND(" ",B4017,1)),IF(AND(Q4017&gt;=65,Q4017&lt;=90),MIDB(B4017,1,FIND(" ",B4017,1)),"-"))</f>
        <v>Mycobacterium </v>
      </c>
      <c r="S4017" s="0" t="str">
        <f aca="false">IF(MIDB(B4017,1,10)="Candidatus",MIDB(B4017,FIND(" ",B4017,12)+1,IFERROR(FIND(" ",B4017,FIND(" ",B4017,12)+1),LEN(B4017))-FIND(" ",B4017,12)),IF(AND(Q4017&gt;=65,Q4017&lt;=90),MIDB(B4017,FIND(" ",B4017,1),IFERROR(FIND(" ",B4017,FIND(" ",B4017,1)+1),LEN(B4017)+1)-FIND(" ",B4017,1)),"-"))</f>
        <v> sp.</v>
      </c>
      <c r="T4017" s="0" t="n">
        <v>1</v>
      </c>
    </row>
    <row r="4018" customFormat="false" ht="12.8" hidden="false" customHeight="false" outlineLevel="0" collapsed="false">
      <c r="A4018" s="0" t="n">
        <v>4017</v>
      </c>
      <c r="B4018" s="0" t="s">
        <v>17530</v>
      </c>
      <c r="C4018" s="0" t="s">
        <v>21</v>
      </c>
      <c r="D4018" s="0" t="s">
        <v>1941</v>
      </c>
      <c r="E4018" s="0" t="s">
        <v>1941</v>
      </c>
      <c r="F4018" s="0" t="s">
        <v>17531</v>
      </c>
      <c r="G4018" s="0" t="s">
        <v>17532</v>
      </c>
      <c r="H4018" s="0" t="s">
        <v>17533</v>
      </c>
      <c r="I4018" s="1" t="n">
        <v>6.898</v>
      </c>
      <c r="J4018" s="2" t="s">
        <v>17534</v>
      </c>
      <c r="K4018" s="2" t="s">
        <v>129</v>
      </c>
      <c r="L4018" s="0" t="s">
        <v>29</v>
      </c>
      <c r="M4018" s="0" t="s">
        <v>29</v>
      </c>
      <c r="N4018" s="0" t="s">
        <v>29</v>
      </c>
      <c r="O4018" s="2" t="s">
        <v>129</v>
      </c>
      <c r="P4018" s="0" t="s">
        <v>29</v>
      </c>
      <c r="Q4018" s="0" t="n">
        <f aca="false">_xlfn.UNICODE(B4018)</f>
        <v>77</v>
      </c>
      <c r="R4018" s="0" t="str">
        <f aca="false">IF(MIDB(B4018,1,10)="Candidatus",MIDB(B4018,FIND(" ",B4018,1)+1,FIND(" ",B4018,12)-FIND(" ",B4018,1)),IF(AND(Q4018&gt;=65,Q4018&lt;=90),MIDB(B4018,1,FIND(" ",B4018,1)),"-"))</f>
        <v>Mycobacterium </v>
      </c>
      <c r="S4018" s="0" t="str">
        <f aca="false">IF(MIDB(B4018,1,10)="Candidatus",MIDB(B4018,FIND(" ",B4018,12)+1,IFERROR(FIND(" ",B4018,FIND(" ",B4018,12)+1),LEN(B4018))-FIND(" ",B4018,12)),IF(AND(Q4018&gt;=65,Q4018&lt;=90),MIDB(B4018,FIND(" ",B4018,1),IFERROR(FIND(" ",B4018,FIND(" ",B4018,1)+1),LEN(B4018)+1)-FIND(" ",B4018,1)),"-"))</f>
        <v> tuberculosis</v>
      </c>
      <c r="T4018" s="0" t="n">
        <v>1</v>
      </c>
    </row>
    <row r="4019" customFormat="false" ht="12.8" hidden="false" customHeight="false" outlineLevel="0" collapsed="false">
      <c r="A4019" s="0" t="n">
        <v>4018</v>
      </c>
      <c r="B4019" s="0" t="s">
        <v>17535</v>
      </c>
      <c r="C4019" s="0" t="s">
        <v>21</v>
      </c>
      <c r="D4019" s="0" t="s">
        <v>1941</v>
      </c>
      <c r="E4019" s="0" t="s">
        <v>1941</v>
      </c>
      <c r="F4019" s="0" t="s">
        <v>17536</v>
      </c>
      <c r="G4019" s="0" t="s">
        <v>17537</v>
      </c>
      <c r="H4019" s="0" t="s">
        <v>17538</v>
      </c>
      <c r="I4019" s="1" t="n">
        <v>18.089</v>
      </c>
      <c r="J4019" s="2" t="s">
        <v>17539</v>
      </c>
      <c r="K4019" s="2" t="s">
        <v>521</v>
      </c>
      <c r="L4019" s="0" t="s">
        <v>29</v>
      </c>
      <c r="M4019" s="0" t="s">
        <v>29</v>
      </c>
      <c r="N4019" s="0" t="s">
        <v>29</v>
      </c>
      <c r="O4019" s="2" t="s">
        <v>1012</v>
      </c>
      <c r="P4019" s="2" t="s">
        <v>46</v>
      </c>
      <c r="Q4019" s="0" t="n">
        <f aca="false">_xlfn.UNICODE(B4019)</f>
        <v>77</v>
      </c>
      <c r="R4019" s="0" t="str">
        <f aca="false">IF(MIDB(B4019,1,10)="Candidatus",MIDB(B4019,FIND(" ",B4019,1)+1,FIND(" ",B4019,12)-FIND(" ",B4019,1)),IF(AND(Q4019&gt;=65,Q4019&lt;=90),MIDB(B4019,1,FIND(" ",B4019,1)),"-"))</f>
        <v>Mycobacterium </v>
      </c>
      <c r="S4019" s="0" t="str">
        <f aca="false">IF(MIDB(B4019,1,10)="Candidatus",MIDB(B4019,FIND(" ",B4019,12)+1,IFERROR(FIND(" ",B4019,FIND(" ",B4019,12)+1),LEN(B4019))-FIND(" ",B4019,12)),IF(AND(Q4019&gt;=65,Q4019&lt;=90),MIDB(B4019,FIND(" ",B4019,1),IFERROR(FIND(" ",B4019,FIND(" ",B4019,1)+1),LEN(B4019)+1)-FIND(" ",B4019,1)),"-"))</f>
        <v> yongonense</v>
      </c>
      <c r="T4019" s="0" t="n">
        <v>1</v>
      </c>
    </row>
    <row r="4020" customFormat="false" ht="12.8" hidden="false" customHeight="false" outlineLevel="0" collapsed="false">
      <c r="A4020" s="0" t="n">
        <v>4019</v>
      </c>
      <c r="B4020" s="0" t="s">
        <v>17535</v>
      </c>
      <c r="C4020" s="0" t="s">
        <v>21</v>
      </c>
      <c r="D4020" s="0" t="s">
        <v>1941</v>
      </c>
      <c r="E4020" s="0" t="s">
        <v>1941</v>
      </c>
      <c r="F4020" s="0" t="s">
        <v>17540</v>
      </c>
      <c r="G4020" s="0" t="s">
        <v>17541</v>
      </c>
      <c r="H4020" s="0" t="s">
        <v>17542</v>
      </c>
      <c r="I4020" s="1" t="n">
        <v>122.976</v>
      </c>
      <c r="J4020" s="2" t="s">
        <v>17543</v>
      </c>
      <c r="K4020" s="2" t="s">
        <v>736</v>
      </c>
      <c r="L4020" s="0" t="s">
        <v>29</v>
      </c>
      <c r="M4020" s="0" t="s">
        <v>29</v>
      </c>
      <c r="N4020" s="0" t="s">
        <v>29</v>
      </c>
      <c r="O4020" s="2" t="s">
        <v>7235</v>
      </c>
      <c r="P4020" s="2" t="s">
        <v>112</v>
      </c>
      <c r="Q4020" s="0" t="n">
        <f aca="false">_xlfn.UNICODE(B4020)</f>
        <v>77</v>
      </c>
      <c r="R4020" s="0" t="str">
        <f aca="false">IF(MIDB(B4020,1,10)="Candidatus",MIDB(B4020,FIND(" ",B4020,1)+1,FIND(" ",B4020,12)-FIND(" ",B4020,1)),IF(AND(Q4020&gt;=65,Q4020&lt;=90),MIDB(B4020,1,FIND(" ",B4020,1)),"-"))</f>
        <v>Mycobacterium </v>
      </c>
      <c r="S4020" s="0" t="str">
        <f aca="false">IF(MIDB(B4020,1,10)="Candidatus",MIDB(B4020,FIND(" ",B4020,12)+1,IFERROR(FIND(" ",B4020,FIND(" ",B4020,12)+1),LEN(B4020))-FIND(" ",B4020,12)),IF(AND(Q4020&gt;=65,Q4020&lt;=90),MIDB(B4020,FIND(" ",B4020,1),IFERROR(FIND(" ",B4020,FIND(" ",B4020,1)+1),LEN(B4020)+1)-FIND(" ",B4020,1)),"-"))</f>
        <v> yongonense</v>
      </c>
      <c r="T4020" s="0" t="n">
        <v>1</v>
      </c>
    </row>
    <row r="4021" customFormat="false" ht="12.8" hidden="false" customHeight="false" outlineLevel="0" collapsed="false">
      <c r="A4021" s="0" t="n">
        <v>4020</v>
      </c>
      <c r="B4021" s="0" t="s">
        <v>17544</v>
      </c>
      <c r="C4021" s="0" t="s">
        <v>21</v>
      </c>
      <c r="D4021" s="0" t="s">
        <v>22</v>
      </c>
      <c r="E4021" s="0" t="s">
        <v>23</v>
      </c>
      <c r="F4021" s="0" t="s">
        <v>17545</v>
      </c>
      <c r="G4021" s="0" t="s">
        <v>17546</v>
      </c>
      <c r="H4021" s="0" t="s">
        <v>17547</v>
      </c>
      <c r="I4021" s="1" t="n">
        <v>1.573</v>
      </c>
      <c r="J4021" s="2" t="s">
        <v>17548</v>
      </c>
      <c r="K4021" s="2" t="s">
        <v>88</v>
      </c>
      <c r="L4021" s="0" t="s">
        <v>29</v>
      </c>
      <c r="M4021" s="0" t="s">
        <v>29</v>
      </c>
      <c r="N4021" s="0" t="s">
        <v>29</v>
      </c>
      <c r="O4021" s="2" t="s">
        <v>88</v>
      </c>
      <c r="P4021" s="0" t="s">
        <v>29</v>
      </c>
      <c r="Q4021" s="0" t="n">
        <f aca="false">_xlfn.UNICODE(B4021)</f>
        <v>77</v>
      </c>
      <c r="R4021" s="0" t="str">
        <f aca="false">IF(MIDB(B4021,1,10)="Candidatus",MIDB(B4021,FIND(" ",B4021,1)+1,FIND(" ",B4021,12)-FIND(" ",B4021,1)),IF(AND(Q4021&gt;=65,Q4021&lt;=90),MIDB(B4021,1,FIND(" ",B4021,1)),"-"))</f>
        <v>Mycoplasma </v>
      </c>
      <c r="S4021" s="0" t="str">
        <f aca="false">IF(MIDB(B4021,1,10)="Candidatus",MIDB(B4021,FIND(" ",B4021,12)+1,IFERROR(FIND(" ",B4021,FIND(" ",B4021,12)+1),LEN(B4021))-FIND(" ",B4021,12)),IF(AND(Q4021&gt;=65,Q4021&lt;=90),MIDB(B4021,FIND(" ",B4021,1),IFERROR(FIND(" ",B4021,FIND(" ",B4021,1)+1),LEN(B4021)+1)-FIND(" ",B4021,1)),"-"))</f>
        <v> capricolum</v>
      </c>
      <c r="T4021" s="0" t="n">
        <v>1</v>
      </c>
    </row>
    <row r="4022" customFormat="false" ht="12.8" hidden="false" customHeight="false" outlineLevel="0" collapsed="false">
      <c r="A4022" s="0" t="n">
        <v>4021</v>
      </c>
      <c r="B4022" s="0" t="s">
        <v>17549</v>
      </c>
      <c r="C4022" s="0" t="s">
        <v>21</v>
      </c>
      <c r="D4022" s="0" t="s">
        <v>22</v>
      </c>
      <c r="E4022" s="0" t="s">
        <v>23</v>
      </c>
      <c r="F4022" s="0" t="s">
        <v>17550</v>
      </c>
      <c r="G4022" s="0" t="s">
        <v>17551</v>
      </c>
      <c r="H4022" s="0" t="s">
        <v>17552</v>
      </c>
      <c r="I4022" s="1" t="n">
        <v>1.732</v>
      </c>
      <c r="J4022" s="2" t="s">
        <v>17553</v>
      </c>
      <c r="K4022" s="2" t="s">
        <v>88</v>
      </c>
      <c r="L4022" s="0" t="s">
        <v>29</v>
      </c>
      <c r="M4022" s="0" t="s">
        <v>29</v>
      </c>
      <c r="N4022" s="0" t="s">
        <v>29</v>
      </c>
      <c r="O4022" s="2" t="s">
        <v>88</v>
      </c>
      <c r="P4022" s="0" t="s">
        <v>29</v>
      </c>
      <c r="Q4022" s="0" t="n">
        <f aca="false">_xlfn.UNICODE(B4022)</f>
        <v>77</v>
      </c>
      <c r="R4022" s="0" t="str">
        <f aca="false">IF(MIDB(B4022,1,10)="Candidatus",MIDB(B4022,FIND(" ",B4022,1)+1,FIND(" ",B4022,12)-FIND(" ",B4022,1)),IF(AND(Q4022&gt;=65,Q4022&lt;=90),MIDB(B4022,1,FIND(" ",B4022,1)),"-"))</f>
        <v>Mycoplasma </v>
      </c>
      <c r="S4022" s="0" t="str">
        <f aca="false">IF(MIDB(B4022,1,10)="Candidatus",MIDB(B4022,FIND(" ",B4022,12)+1,IFERROR(FIND(" ",B4022,FIND(" ",B4022,12)+1),LEN(B4022))-FIND(" ",B4022,12)),IF(AND(Q4022&gt;=65,Q4022&lt;=90),MIDB(B4022,FIND(" ",B4022,1),IFERROR(FIND(" ",B4022,FIND(" ",B4022,1)+1),LEN(B4022)+1)-FIND(" ",B4022,1)),"-"))</f>
        <v> capricolum</v>
      </c>
      <c r="T4022" s="0" t="n">
        <v>1</v>
      </c>
    </row>
    <row r="4023" customFormat="false" ht="12.8" hidden="false" customHeight="false" outlineLevel="0" collapsed="false">
      <c r="A4023" s="0" t="n">
        <v>4022</v>
      </c>
      <c r="B4023" s="0" t="s">
        <v>17554</v>
      </c>
      <c r="C4023" s="0" t="s">
        <v>21</v>
      </c>
      <c r="D4023" s="0" t="s">
        <v>22</v>
      </c>
      <c r="E4023" s="0" t="s">
        <v>23</v>
      </c>
      <c r="F4023" s="0" t="s">
        <v>17555</v>
      </c>
      <c r="G4023" s="0" t="s">
        <v>17556</v>
      </c>
      <c r="H4023" s="0" t="s">
        <v>17557</v>
      </c>
      <c r="I4023" s="1" t="n">
        <v>1.672</v>
      </c>
      <c r="J4023" s="2" t="s">
        <v>17558</v>
      </c>
      <c r="K4023" s="2" t="s">
        <v>88</v>
      </c>
      <c r="L4023" s="0" t="s">
        <v>29</v>
      </c>
      <c r="M4023" s="0" t="s">
        <v>29</v>
      </c>
      <c r="N4023" s="0" t="s">
        <v>29</v>
      </c>
      <c r="O4023" s="2" t="s">
        <v>88</v>
      </c>
      <c r="P4023" s="0" t="s">
        <v>29</v>
      </c>
      <c r="Q4023" s="0" t="n">
        <f aca="false">_xlfn.UNICODE(B4023)</f>
        <v>77</v>
      </c>
      <c r="R4023" s="0" t="str">
        <f aca="false">IF(MIDB(B4023,1,10)="Candidatus",MIDB(B4023,FIND(" ",B4023,1)+1,FIND(" ",B4023,12)-FIND(" ",B4023,1)),IF(AND(Q4023&gt;=65,Q4023&lt;=90),MIDB(B4023,1,FIND(" ",B4023,1)),"-"))</f>
        <v>Mycoplasma </v>
      </c>
      <c r="S4023" s="0" t="str">
        <f aca="false">IF(MIDB(B4023,1,10)="Candidatus",MIDB(B4023,FIND(" ",B4023,12)+1,IFERROR(FIND(" ",B4023,FIND(" ",B4023,12)+1),LEN(B4023))-FIND(" ",B4023,12)),IF(AND(Q4023&gt;=65,Q4023&lt;=90),MIDB(B4023,FIND(" ",B4023,1),IFERROR(FIND(" ",B4023,FIND(" ",B4023,1)+1),LEN(B4023)+1)-FIND(" ",B4023,1)),"-"))</f>
        <v> capricolum</v>
      </c>
      <c r="T4023" s="0" t="n">
        <v>1</v>
      </c>
    </row>
    <row r="4024" customFormat="false" ht="12.8" hidden="false" customHeight="false" outlineLevel="0" collapsed="false">
      <c r="A4024" s="0" t="n">
        <v>4023</v>
      </c>
      <c r="B4024" s="0" t="s">
        <v>17559</v>
      </c>
      <c r="C4024" s="0" t="s">
        <v>21</v>
      </c>
      <c r="D4024" s="0" t="s">
        <v>22</v>
      </c>
      <c r="E4024" s="0" t="s">
        <v>23</v>
      </c>
      <c r="F4024" s="0" t="s">
        <v>17560</v>
      </c>
      <c r="G4024" s="0" t="s">
        <v>17561</v>
      </c>
      <c r="H4024" s="0" t="s">
        <v>17562</v>
      </c>
      <c r="I4024" s="1" t="n">
        <v>1.041</v>
      </c>
      <c r="J4024" s="2" t="s">
        <v>17563</v>
      </c>
      <c r="K4024" s="2" t="s">
        <v>88</v>
      </c>
      <c r="L4024" s="0" t="s">
        <v>29</v>
      </c>
      <c r="M4024" s="0" t="s">
        <v>29</v>
      </c>
      <c r="N4024" s="0" t="s">
        <v>29</v>
      </c>
      <c r="O4024" s="2" t="s">
        <v>88</v>
      </c>
      <c r="P4024" s="0" t="s">
        <v>29</v>
      </c>
      <c r="Q4024" s="0" t="n">
        <f aca="false">_xlfn.UNICODE(B4024)</f>
        <v>77</v>
      </c>
      <c r="R4024" s="0" t="str">
        <f aca="false">IF(MIDB(B4024,1,10)="Candidatus",MIDB(B4024,FIND(" ",B4024,1)+1,FIND(" ",B4024,12)-FIND(" ",B4024,1)),IF(AND(Q4024&gt;=65,Q4024&lt;=90),MIDB(B4024,1,FIND(" ",B4024,1)),"-"))</f>
        <v>Mycoplasma </v>
      </c>
      <c r="S4024" s="0" t="str">
        <f aca="false">IF(MIDB(B4024,1,10)="Candidatus",MIDB(B4024,FIND(" ",B4024,12)+1,IFERROR(FIND(" ",B4024,FIND(" ",B4024,12)+1),LEN(B4024))-FIND(" ",B4024,12)),IF(AND(Q4024&gt;=65,Q4024&lt;=90),MIDB(B4024,FIND(" ",B4024,1),IFERROR(FIND(" ",B4024,FIND(" ",B4024,1)+1),LEN(B4024)+1)-FIND(" ",B4024,1)),"-"))</f>
        <v> cottewii</v>
      </c>
      <c r="T4024" s="0" t="n">
        <v>1</v>
      </c>
    </row>
    <row r="4025" customFormat="false" ht="12.8" hidden="false" customHeight="false" outlineLevel="0" collapsed="false">
      <c r="A4025" s="0" t="n">
        <v>4024</v>
      </c>
      <c r="B4025" s="0" t="s">
        <v>17564</v>
      </c>
      <c r="C4025" s="0" t="s">
        <v>21</v>
      </c>
      <c r="D4025" s="0" t="s">
        <v>22</v>
      </c>
      <c r="E4025" s="0" t="s">
        <v>23</v>
      </c>
      <c r="F4025" s="0" t="s">
        <v>17565</v>
      </c>
      <c r="G4025" s="0" t="s">
        <v>17566</v>
      </c>
      <c r="H4025" s="0" t="s">
        <v>17567</v>
      </c>
      <c r="I4025" s="1" t="n">
        <v>1.565</v>
      </c>
      <c r="J4025" s="2" t="s">
        <v>17568</v>
      </c>
      <c r="K4025" s="2" t="s">
        <v>88</v>
      </c>
      <c r="L4025" s="0" t="s">
        <v>29</v>
      </c>
      <c r="M4025" s="0" t="s">
        <v>29</v>
      </c>
      <c r="N4025" s="0" t="s">
        <v>29</v>
      </c>
      <c r="O4025" s="2" t="s">
        <v>88</v>
      </c>
      <c r="P4025" s="0" t="s">
        <v>29</v>
      </c>
      <c r="Q4025" s="0" t="n">
        <f aca="false">_xlfn.UNICODE(B4025)</f>
        <v>77</v>
      </c>
      <c r="R4025" s="0" t="str">
        <f aca="false">IF(MIDB(B4025,1,10)="Candidatus",MIDB(B4025,FIND(" ",B4025,1)+1,FIND(" ",B4025,12)-FIND(" ",B4025,1)),IF(AND(Q4025&gt;=65,Q4025&lt;=90),MIDB(B4025,1,FIND(" ",B4025,1)),"-"))</f>
        <v>Mycoplasma </v>
      </c>
      <c r="S4025" s="0" t="str">
        <f aca="false">IF(MIDB(B4025,1,10)="Candidatus",MIDB(B4025,FIND(" ",B4025,12)+1,IFERROR(FIND(" ",B4025,FIND(" ",B4025,12)+1),LEN(B4025))-FIND(" ",B4025,12)),IF(AND(Q4025&gt;=65,Q4025&lt;=90),MIDB(B4025,FIND(" ",B4025,1),IFERROR(FIND(" ",B4025,FIND(" ",B4025,1)+1),LEN(B4025)+1)-FIND(" ",B4025,1)),"-"))</f>
        <v> cottewii</v>
      </c>
      <c r="T4025" s="0" t="n">
        <v>1</v>
      </c>
    </row>
    <row r="4026" customFormat="false" ht="12.8" hidden="false" customHeight="false" outlineLevel="0" collapsed="false">
      <c r="A4026" s="0" t="n">
        <v>4025</v>
      </c>
      <c r="B4026" s="0" t="s">
        <v>17569</v>
      </c>
      <c r="C4026" s="0" t="s">
        <v>21</v>
      </c>
      <c r="D4026" s="0" t="s">
        <v>22</v>
      </c>
      <c r="E4026" s="0" t="s">
        <v>23</v>
      </c>
      <c r="F4026" s="0" t="s">
        <v>17570</v>
      </c>
      <c r="G4026" s="0" t="s">
        <v>17571</v>
      </c>
      <c r="H4026" s="0" t="s">
        <v>17572</v>
      </c>
      <c r="I4026" s="1" t="n">
        <v>1.022</v>
      </c>
      <c r="J4026" s="2" t="s">
        <v>17573</v>
      </c>
      <c r="K4026" s="2" t="s">
        <v>88</v>
      </c>
      <c r="L4026" s="0" t="s">
        <v>29</v>
      </c>
      <c r="M4026" s="0" t="s">
        <v>29</v>
      </c>
      <c r="N4026" s="0" t="s">
        <v>29</v>
      </c>
      <c r="O4026" s="2" t="s">
        <v>88</v>
      </c>
      <c r="P4026" s="0" t="s">
        <v>29</v>
      </c>
      <c r="Q4026" s="0" t="n">
        <f aca="false">_xlfn.UNICODE(B4026)</f>
        <v>77</v>
      </c>
      <c r="R4026" s="0" t="str">
        <f aca="false">IF(MIDB(B4026,1,10)="Candidatus",MIDB(B4026,FIND(" ",B4026,1)+1,FIND(" ",B4026,12)-FIND(" ",B4026,1)),IF(AND(Q4026&gt;=65,Q4026&lt;=90),MIDB(B4026,1,FIND(" ",B4026,1)),"-"))</f>
        <v>Mycoplasma </v>
      </c>
      <c r="S4026" s="0" t="str">
        <f aca="false">IF(MIDB(B4026,1,10)="Candidatus",MIDB(B4026,FIND(" ",B4026,12)+1,IFERROR(FIND(" ",B4026,FIND(" ",B4026,12)+1),LEN(B4026))-FIND(" ",B4026,12)),IF(AND(Q4026&gt;=65,Q4026&lt;=90),MIDB(B4026,FIND(" ",B4026,1),IFERROR(FIND(" ",B4026,FIND(" ",B4026,1)+1),LEN(B4026)+1)-FIND(" ",B4026,1)),"-"))</f>
        <v> leachii</v>
      </c>
      <c r="T4026" s="0" t="n">
        <v>1</v>
      </c>
    </row>
    <row r="4027" customFormat="false" ht="12.8" hidden="false" customHeight="false" outlineLevel="0" collapsed="false">
      <c r="A4027" s="0" t="n">
        <v>4026</v>
      </c>
      <c r="B4027" s="0" t="s">
        <v>17574</v>
      </c>
      <c r="C4027" s="0" t="s">
        <v>21</v>
      </c>
      <c r="D4027" s="0" t="s">
        <v>22</v>
      </c>
      <c r="E4027" s="0" t="s">
        <v>23</v>
      </c>
      <c r="F4027" s="0" t="s">
        <v>17575</v>
      </c>
      <c r="G4027" s="0" t="s">
        <v>17576</v>
      </c>
      <c r="H4027" s="0" t="s">
        <v>17577</v>
      </c>
      <c r="I4027" s="1" t="n">
        <v>1.77</v>
      </c>
      <c r="J4027" s="2" t="s">
        <v>17578</v>
      </c>
      <c r="K4027" s="2" t="s">
        <v>88</v>
      </c>
      <c r="L4027" s="0" t="s">
        <v>29</v>
      </c>
      <c r="M4027" s="0" t="s">
        <v>29</v>
      </c>
      <c r="N4027" s="0" t="s">
        <v>29</v>
      </c>
      <c r="O4027" s="2" t="s">
        <v>88</v>
      </c>
      <c r="P4027" s="0" t="s">
        <v>29</v>
      </c>
      <c r="Q4027" s="0" t="n">
        <f aca="false">_xlfn.UNICODE(B4027)</f>
        <v>77</v>
      </c>
      <c r="R4027" s="0" t="str">
        <f aca="false">IF(MIDB(B4027,1,10)="Candidatus",MIDB(B4027,FIND(" ",B4027,1)+1,FIND(" ",B4027,12)-FIND(" ",B4027,1)),IF(AND(Q4027&gt;=65,Q4027&lt;=90),MIDB(B4027,1,FIND(" ",B4027,1)),"-"))</f>
        <v>Mycoplasma </v>
      </c>
      <c r="S4027" s="0" t="str">
        <f aca="false">IF(MIDB(B4027,1,10)="Candidatus",MIDB(B4027,FIND(" ",B4027,12)+1,IFERROR(FIND(" ",B4027,FIND(" ",B4027,12)+1),LEN(B4027))-FIND(" ",B4027,12)),IF(AND(Q4027&gt;=65,Q4027&lt;=90),MIDB(B4027,FIND(" ",B4027,1),IFERROR(FIND(" ",B4027,FIND(" ",B4027,1)+1),LEN(B4027)+1)-FIND(" ",B4027,1)),"-"))</f>
        <v> mycoides</v>
      </c>
      <c r="T4027" s="0" t="n">
        <v>1</v>
      </c>
    </row>
    <row r="4028" customFormat="false" ht="12.8" hidden="false" customHeight="false" outlineLevel="0" collapsed="false">
      <c r="A4028" s="0" t="n">
        <v>4027</v>
      </c>
      <c r="B4028" s="0" t="s">
        <v>17579</v>
      </c>
      <c r="C4028" s="0" t="s">
        <v>21</v>
      </c>
      <c r="D4028" s="0" t="s">
        <v>22</v>
      </c>
      <c r="E4028" s="0" t="s">
        <v>23</v>
      </c>
      <c r="F4028" s="0" t="s">
        <v>17580</v>
      </c>
      <c r="G4028" s="0" t="s">
        <v>17581</v>
      </c>
      <c r="H4028" s="0" t="s">
        <v>17582</v>
      </c>
      <c r="I4028" s="1" t="n">
        <v>1.865</v>
      </c>
      <c r="J4028" s="2" t="s">
        <v>17583</v>
      </c>
      <c r="K4028" s="2" t="s">
        <v>88</v>
      </c>
      <c r="L4028" s="0" t="s">
        <v>29</v>
      </c>
      <c r="M4028" s="0" t="s">
        <v>29</v>
      </c>
      <c r="N4028" s="0" t="s">
        <v>29</v>
      </c>
      <c r="O4028" s="2" t="s">
        <v>88</v>
      </c>
      <c r="P4028" s="0" t="s">
        <v>29</v>
      </c>
      <c r="Q4028" s="0" t="n">
        <f aca="false">_xlfn.UNICODE(B4028)</f>
        <v>77</v>
      </c>
      <c r="R4028" s="0" t="str">
        <f aca="false">IF(MIDB(B4028,1,10)="Candidatus",MIDB(B4028,FIND(" ",B4028,1)+1,FIND(" ",B4028,12)-FIND(" ",B4028,1)),IF(AND(Q4028&gt;=65,Q4028&lt;=90),MIDB(B4028,1,FIND(" ",B4028,1)),"-"))</f>
        <v>Mycoplasma </v>
      </c>
      <c r="S4028" s="0" t="str">
        <f aca="false">IF(MIDB(B4028,1,10)="Candidatus",MIDB(B4028,FIND(" ",B4028,12)+1,IFERROR(FIND(" ",B4028,FIND(" ",B4028,12)+1),LEN(B4028))-FIND(" ",B4028,12)),IF(AND(Q4028&gt;=65,Q4028&lt;=90),MIDB(B4028,FIND(" ",B4028,1),IFERROR(FIND(" ",B4028,FIND(" ",B4028,1)+1),LEN(B4028)+1)-FIND(" ",B4028,1)),"-"))</f>
        <v> mycoides</v>
      </c>
      <c r="T4028" s="0" t="n">
        <v>1</v>
      </c>
    </row>
    <row r="4029" customFormat="false" ht="12.8" hidden="false" customHeight="false" outlineLevel="0" collapsed="false">
      <c r="A4029" s="0" t="n">
        <v>4028</v>
      </c>
      <c r="B4029" s="0" t="s">
        <v>17584</v>
      </c>
      <c r="C4029" s="0" t="s">
        <v>21</v>
      </c>
      <c r="D4029" s="0" t="s">
        <v>22</v>
      </c>
      <c r="E4029" s="0" t="s">
        <v>23</v>
      </c>
      <c r="F4029" s="0" t="s">
        <v>17585</v>
      </c>
      <c r="G4029" s="0" t="s">
        <v>17586</v>
      </c>
      <c r="H4029" s="0" t="s">
        <v>17587</v>
      </c>
      <c r="I4029" s="1" t="n">
        <v>1.717</v>
      </c>
      <c r="J4029" s="2" t="s">
        <v>17588</v>
      </c>
      <c r="K4029" s="2" t="s">
        <v>88</v>
      </c>
      <c r="L4029" s="0" t="s">
        <v>29</v>
      </c>
      <c r="M4029" s="0" t="s">
        <v>29</v>
      </c>
      <c r="N4029" s="0" t="s">
        <v>29</v>
      </c>
      <c r="O4029" s="2" t="s">
        <v>88</v>
      </c>
      <c r="P4029" s="0" t="s">
        <v>29</v>
      </c>
      <c r="Q4029" s="0" t="n">
        <f aca="false">_xlfn.UNICODE(B4029)</f>
        <v>77</v>
      </c>
      <c r="R4029" s="0" t="str">
        <f aca="false">IF(MIDB(B4029,1,10)="Candidatus",MIDB(B4029,FIND(" ",B4029,1)+1,FIND(" ",B4029,12)-FIND(" ",B4029,1)),IF(AND(Q4029&gt;=65,Q4029&lt;=90),MIDB(B4029,1,FIND(" ",B4029,1)),"-"))</f>
        <v>Mycoplasma </v>
      </c>
      <c r="S4029" s="0" t="str">
        <f aca="false">IF(MIDB(B4029,1,10)="Candidatus",MIDB(B4029,FIND(" ",B4029,12)+1,IFERROR(FIND(" ",B4029,FIND(" ",B4029,12)+1),LEN(B4029))-FIND(" ",B4029,12)),IF(AND(Q4029&gt;=65,Q4029&lt;=90),MIDB(B4029,FIND(" ",B4029,1),IFERROR(FIND(" ",B4029,FIND(" ",B4029,1)+1),LEN(B4029)+1)-FIND(" ",B4029,1)),"-"))</f>
        <v> mycoides</v>
      </c>
      <c r="T4029" s="0" t="n">
        <v>1</v>
      </c>
    </row>
    <row r="4030" customFormat="false" ht="12.8" hidden="false" customHeight="false" outlineLevel="0" collapsed="false">
      <c r="A4030" s="0" t="n">
        <v>4029</v>
      </c>
      <c r="B4030" s="0" t="s">
        <v>17589</v>
      </c>
      <c r="C4030" s="0" t="s">
        <v>21</v>
      </c>
      <c r="D4030" s="0" t="s">
        <v>22</v>
      </c>
      <c r="E4030" s="0" t="s">
        <v>23</v>
      </c>
      <c r="F4030" s="0" t="s">
        <v>17590</v>
      </c>
      <c r="G4030" s="0" t="s">
        <v>17591</v>
      </c>
      <c r="H4030" s="0" t="s">
        <v>17592</v>
      </c>
      <c r="I4030" s="1" t="n">
        <v>1.84</v>
      </c>
      <c r="J4030" s="2" t="s">
        <v>17593</v>
      </c>
      <c r="K4030" s="2" t="s">
        <v>88</v>
      </c>
      <c r="L4030" s="0" t="s">
        <v>29</v>
      </c>
      <c r="M4030" s="0" t="s">
        <v>29</v>
      </c>
      <c r="N4030" s="0" t="s">
        <v>29</v>
      </c>
      <c r="O4030" s="2" t="s">
        <v>88</v>
      </c>
      <c r="P4030" s="0" t="s">
        <v>29</v>
      </c>
      <c r="Q4030" s="0" t="n">
        <f aca="false">_xlfn.UNICODE(B4030)</f>
        <v>77</v>
      </c>
      <c r="R4030" s="0" t="str">
        <f aca="false">IF(MIDB(B4030,1,10)="Candidatus",MIDB(B4030,FIND(" ",B4030,1)+1,FIND(" ",B4030,12)-FIND(" ",B4030,1)),IF(AND(Q4030&gt;=65,Q4030&lt;=90),MIDB(B4030,1,FIND(" ",B4030,1)),"-"))</f>
        <v>Mycoplasma </v>
      </c>
      <c r="S4030" s="0" t="str">
        <f aca="false">IF(MIDB(B4030,1,10)="Candidatus",MIDB(B4030,FIND(" ",B4030,12)+1,IFERROR(FIND(" ",B4030,FIND(" ",B4030,12)+1),LEN(B4030))-FIND(" ",B4030,12)),IF(AND(Q4030&gt;=65,Q4030&lt;=90),MIDB(B4030,FIND(" ",B4030,1),IFERROR(FIND(" ",B4030,FIND(" ",B4030,1)+1),LEN(B4030)+1)-FIND(" ",B4030,1)),"-"))</f>
        <v> mycoides</v>
      </c>
      <c r="T4030" s="0" t="n">
        <v>1</v>
      </c>
    </row>
    <row r="4031" customFormat="false" ht="12.8" hidden="false" customHeight="false" outlineLevel="0" collapsed="false">
      <c r="A4031" s="0" t="n">
        <v>4030</v>
      </c>
      <c r="B4031" s="0" t="s">
        <v>17594</v>
      </c>
      <c r="C4031" s="0" t="s">
        <v>21</v>
      </c>
      <c r="D4031" s="0" t="s">
        <v>22</v>
      </c>
      <c r="E4031" s="0" t="s">
        <v>23</v>
      </c>
      <c r="F4031" s="0" t="s">
        <v>17595</v>
      </c>
      <c r="G4031" s="0" t="s">
        <v>17596</v>
      </c>
      <c r="H4031" s="0" t="s">
        <v>17597</v>
      </c>
      <c r="I4031" s="1" t="n">
        <v>1.656</v>
      </c>
      <c r="J4031" s="2" t="s">
        <v>17598</v>
      </c>
      <c r="K4031" s="2" t="s">
        <v>88</v>
      </c>
      <c r="L4031" s="0" t="s">
        <v>29</v>
      </c>
      <c r="M4031" s="0" t="s">
        <v>29</v>
      </c>
      <c r="N4031" s="0" t="s">
        <v>29</v>
      </c>
      <c r="O4031" s="2" t="s">
        <v>88</v>
      </c>
      <c r="P4031" s="0" t="s">
        <v>29</v>
      </c>
      <c r="Q4031" s="0" t="n">
        <f aca="false">_xlfn.UNICODE(B4031)</f>
        <v>77</v>
      </c>
      <c r="R4031" s="0" t="str">
        <f aca="false">IF(MIDB(B4031,1,10)="Candidatus",MIDB(B4031,FIND(" ",B4031,1)+1,FIND(" ",B4031,12)-FIND(" ",B4031,1)),IF(AND(Q4031&gt;=65,Q4031&lt;=90),MIDB(B4031,1,FIND(" ",B4031,1)),"-"))</f>
        <v>Mycoplasma </v>
      </c>
      <c r="S4031" s="0" t="str">
        <f aca="false">IF(MIDB(B4031,1,10)="Candidatus",MIDB(B4031,FIND(" ",B4031,12)+1,IFERROR(FIND(" ",B4031,FIND(" ",B4031,12)+1),LEN(B4031))-FIND(" ",B4031,12)),IF(AND(Q4031&gt;=65,Q4031&lt;=90),MIDB(B4031,FIND(" ",B4031,1),IFERROR(FIND(" ",B4031,FIND(" ",B4031,1)+1),LEN(B4031)+1)-FIND(" ",B4031,1)),"-"))</f>
        <v> yeatsii</v>
      </c>
      <c r="T4031" s="0" t="n">
        <v>1</v>
      </c>
    </row>
    <row r="4032" customFormat="false" ht="12.8" hidden="false" customHeight="false" outlineLevel="0" collapsed="false">
      <c r="A4032" s="0" t="n">
        <v>4031</v>
      </c>
      <c r="B4032" s="0" t="s">
        <v>17599</v>
      </c>
      <c r="C4032" s="0" t="s">
        <v>21</v>
      </c>
      <c r="D4032" s="0" t="s">
        <v>22</v>
      </c>
      <c r="E4032" s="0" t="s">
        <v>23</v>
      </c>
      <c r="F4032" s="0" t="s">
        <v>17600</v>
      </c>
      <c r="G4032" s="0" t="s">
        <v>17601</v>
      </c>
      <c r="H4032" s="0" t="s">
        <v>17602</v>
      </c>
      <c r="I4032" s="1" t="n">
        <v>3.432</v>
      </c>
      <c r="J4032" s="2" t="s">
        <v>17603</v>
      </c>
      <c r="K4032" s="2" t="s">
        <v>88</v>
      </c>
      <c r="L4032" s="0" t="s">
        <v>29</v>
      </c>
      <c r="M4032" s="0" t="s">
        <v>29</v>
      </c>
      <c r="N4032" s="0" t="s">
        <v>29</v>
      </c>
      <c r="O4032" s="2" t="s">
        <v>88</v>
      </c>
      <c r="P4032" s="0" t="s">
        <v>29</v>
      </c>
      <c r="Q4032" s="0" t="n">
        <f aca="false">_xlfn.UNICODE(B4032)</f>
        <v>77</v>
      </c>
      <c r="R4032" s="0" t="str">
        <f aca="false">IF(MIDB(B4032,1,10)="Candidatus",MIDB(B4032,FIND(" ",B4032,1)+1,FIND(" ",B4032,12)-FIND(" ",B4032,1)),IF(AND(Q4032&gt;=65,Q4032&lt;=90),MIDB(B4032,1,FIND(" ",B4032,1)),"-"))</f>
        <v>Mycoplasma </v>
      </c>
      <c r="S4032" s="0" t="str">
        <f aca="false">IF(MIDB(B4032,1,10)="Candidatus",MIDB(B4032,FIND(" ",B4032,12)+1,IFERROR(FIND(" ",B4032,FIND(" ",B4032,12)+1),LEN(B4032))-FIND(" ",B4032,12)),IF(AND(Q4032&gt;=65,Q4032&lt;=90),MIDB(B4032,FIND(" ",B4032,1),IFERROR(FIND(" ",B4032,FIND(" ",B4032,1)+1),LEN(B4032)+1)-FIND(" ",B4032,1)),"-"))</f>
        <v> yeatsii</v>
      </c>
      <c r="T4032" s="0" t="n">
        <v>1</v>
      </c>
    </row>
    <row r="4033" customFormat="false" ht="12.8" hidden="false" customHeight="false" outlineLevel="0" collapsed="false">
      <c r="A4033" s="0" t="n">
        <v>4032</v>
      </c>
      <c r="B4033" s="0" t="s">
        <v>17599</v>
      </c>
      <c r="C4033" s="0" t="s">
        <v>21</v>
      </c>
      <c r="D4033" s="0" t="s">
        <v>22</v>
      </c>
      <c r="E4033" s="0" t="s">
        <v>23</v>
      </c>
      <c r="F4033" s="0" t="s">
        <v>17604</v>
      </c>
      <c r="G4033" s="0" t="s">
        <v>17605</v>
      </c>
      <c r="H4033" s="0" t="s">
        <v>17606</v>
      </c>
      <c r="I4033" s="1" t="n">
        <v>1.573</v>
      </c>
      <c r="J4033" s="2" t="s">
        <v>17607</v>
      </c>
      <c r="K4033" s="2" t="s">
        <v>88</v>
      </c>
      <c r="L4033" s="0" t="s">
        <v>29</v>
      </c>
      <c r="M4033" s="0" t="s">
        <v>29</v>
      </c>
      <c r="N4033" s="0" t="s">
        <v>29</v>
      </c>
      <c r="O4033" s="2" t="s">
        <v>88</v>
      </c>
      <c r="P4033" s="0" t="s">
        <v>29</v>
      </c>
      <c r="Q4033" s="0" t="n">
        <f aca="false">_xlfn.UNICODE(B4033)</f>
        <v>77</v>
      </c>
      <c r="R4033" s="0" t="str">
        <f aca="false">IF(MIDB(B4033,1,10)="Candidatus",MIDB(B4033,FIND(" ",B4033,1)+1,FIND(" ",B4033,12)-FIND(" ",B4033,1)),IF(AND(Q4033&gt;=65,Q4033&lt;=90),MIDB(B4033,1,FIND(" ",B4033,1)),"-"))</f>
        <v>Mycoplasma </v>
      </c>
      <c r="S4033" s="0" t="str">
        <f aca="false">IF(MIDB(B4033,1,10)="Candidatus",MIDB(B4033,FIND(" ",B4033,12)+1,IFERROR(FIND(" ",B4033,FIND(" ",B4033,12)+1),LEN(B4033))-FIND(" ",B4033,12)),IF(AND(Q4033&gt;=65,Q4033&lt;=90),MIDB(B4033,FIND(" ",B4033,1),IFERROR(FIND(" ",B4033,FIND(" ",B4033,1)+1),LEN(B4033)+1)-FIND(" ",B4033,1)),"-"))</f>
        <v> yeatsii</v>
      </c>
      <c r="T4033" s="0" t="n">
        <v>1</v>
      </c>
    </row>
    <row r="4034" customFormat="false" ht="12.8" hidden="false" customHeight="false" outlineLevel="0" collapsed="false">
      <c r="A4034" s="0" t="n">
        <v>4033</v>
      </c>
      <c r="B4034" s="0" t="s">
        <v>17608</v>
      </c>
      <c r="C4034" s="0" t="s">
        <v>21</v>
      </c>
      <c r="D4034" s="0" t="s">
        <v>90</v>
      </c>
      <c r="E4034" s="0" t="s">
        <v>2066</v>
      </c>
      <c r="F4034" s="0" t="s">
        <v>17609</v>
      </c>
      <c r="G4034" s="0" t="s">
        <v>17610</v>
      </c>
      <c r="H4034" s="0" t="s">
        <v>17611</v>
      </c>
      <c r="I4034" s="1" t="n">
        <v>18.634</v>
      </c>
      <c r="J4034" s="2" t="s">
        <v>17612</v>
      </c>
      <c r="K4034" s="2" t="s">
        <v>1012</v>
      </c>
      <c r="L4034" s="0" t="s">
        <v>29</v>
      </c>
      <c r="M4034" s="0" t="s">
        <v>29</v>
      </c>
      <c r="N4034" s="0" t="s">
        <v>29</v>
      </c>
      <c r="O4034" s="2" t="s">
        <v>1012</v>
      </c>
      <c r="P4034" s="0" t="s">
        <v>29</v>
      </c>
      <c r="Q4034" s="0" t="n">
        <f aca="false">_xlfn.UNICODE(B4034)</f>
        <v>77</v>
      </c>
      <c r="R4034" s="0" t="str">
        <f aca="false">IF(MIDB(B4034,1,10)="Candidatus",MIDB(B4034,FIND(" ",B4034,1)+1,FIND(" ",B4034,12)-FIND(" ",B4034,1)),IF(AND(Q4034&gt;=65,Q4034&lt;=90),MIDB(B4034,1,FIND(" ",B4034,1)),"-"))</f>
        <v>Myxococcus </v>
      </c>
      <c r="S4034" s="0" t="str">
        <f aca="false">IF(MIDB(B4034,1,10)="Candidatus",MIDB(B4034,FIND(" ",B4034,12)+1,IFERROR(FIND(" ",B4034,FIND(" ",B4034,12)+1),LEN(B4034))-FIND(" ",B4034,12)),IF(AND(Q4034&gt;=65,Q4034&lt;=90),MIDB(B4034,FIND(" ",B4034,1),IFERROR(FIND(" ",B4034,FIND(" ",B4034,1)+1),LEN(B4034)+1)-FIND(" ",B4034,1)),"-"))</f>
        <v> fulvus</v>
      </c>
      <c r="T4034" s="0" t="n">
        <v>1</v>
      </c>
    </row>
    <row r="4035" customFormat="false" ht="12.8" hidden="false" customHeight="false" outlineLevel="0" collapsed="false">
      <c r="A4035" s="0" t="n">
        <v>4034</v>
      </c>
      <c r="B4035" s="0" t="s">
        <v>17613</v>
      </c>
      <c r="C4035" s="0" t="s">
        <v>21</v>
      </c>
      <c r="D4035" s="0" t="s">
        <v>54</v>
      </c>
      <c r="E4035" s="0" t="s">
        <v>55</v>
      </c>
      <c r="F4035" s="0" t="s">
        <v>17614</v>
      </c>
      <c r="G4035" s="0" t="s">
        <v>17615</v>
      </c>
      <c r="H4035" s="0" t="s">
        <v>17616</v>
      </c>
      <c r="I4035" s="1" t="n">
        <v>8.689</v>
      </c>
      <c r="J4035" s="2" t="s">
        <v>17617</v>
      </c>
      <c r="K4035" s="2" t="s">
        <v>44</v>
      </c>
      <c r="L4035" s="0" t="s">
        <v>29</v>
      </c>
      <c r="M4035" s="0" t="s">
        <v>29</v>
      </c>
      <c r="N4035" s="0" t="s">
        <v>29</v>
      </c>
      <c r="O4035" s="2" t="s">
        <v>45</v>
      </c>
      <c r="P4035" s="2" t="s">
        <v>46</v>
      </c>
      <c r="Q4035" s="0" t="n">
        <f aca="false">_xlfn.UNICODE(B4035)</f>
        <v>78</v>
      </c>
      <c r="R4035" s="0" t="str">
        <f aca="false">IF(MIDB(B4035,1,10)="Candidatus",MIDB(B4035,FIND(" ",B4035,1)+1,FIND(" ",B4035,12)-FIND(" ",B4035,1)),IF(AND(Q4035&gt;=65,Q4035&lt;=90),MIDB(B4035,1,FIND(" ",B4035,1)),"-"))</f>
        <v>Natranaerobius </v>
      </c>
      <c r="S4035" s="0" t="str">
        <f aca="false">IF(MIDB(B4035,1,10)="Candidatus",MIDB(B4035,FIND(" ",B4035,12)+1,IFERROR(FIND(" ",B4035,FIND(" ",B4035,12)+1),LEN(B4035))-FIND(" ",B4035,12)),IF(AND(Q4035&gt;=65,Q4035&lt;=90),MIDB(B4035,FIND(" ",B4035,1),IFERROR(FIND(" ",B4035,FIND(" ",B4035,1)+1),LEN(B4035)+1)-FIND(" ",B4035,1)),"-"))</f>
        <v> thermophilus</v>
      </c>
      <c r="T4035" s="0" t="n">
        <v>1</v>
      </c>
    </row>
    <row r="4036" customFormat="false" ht="12.8" hidden="false" customHeight="false" outlineLevel="0" collapsed="false">
      <c r="A4036" s="0" t="n">
        <v>4035</v>
      </c>
      <c r="B4036" s="0" t="s">
        <v>17613</v>
      </c>
      <c r="C4036" s="0" t="s">
        <v>21</v>
      </c>
      <c r="D4036" s="0" t="s">
        <v>54</v>
      </c>
      <c r="E4036" s="0" t="s">
        <v>55</v>
      </c>
      <c r="F4036" s="0" t="s">
        <v>17618</v>
      </c>
      <c r="G4036" s="0" t="s">
        <v>17619</v>
      </c>
      <c r="H4036" s="0" t="s">
        <v>17620</v>
      </c>
      <c r="I4036" s="1" t="n">
        <v>17.207</v>
      </c>
      <c r="J4036" s="2" t="s">
        <v>17621</v>
      </c>
      <c r="K4036" s="2" t="s">
        <v>118</v>
      </c>
      <c r="L4036" s="0" t="s">
        <v>29</v>
      </c>
      <c r="M4036" s="0" t="s">
        <v>29</v>
      </c>
      <c r="N4036" s="0" t="s">
        <v>29</v>
      </c>
      <c r="O4036" s="2" t="s">
        <v>118</v>
      </c>
      <c r="P4036" s="0" t="s">
        <v>29</v>
      </c>
      <c r="Q4036" s="0" t="n">
        <f aca="false">_xlfn.UNICODE(B4036)</f>
        <v>78</v>
      </c>
      <c r="R4036" s="0" t="str">
        <f aca="false">IF(MIDB(B4036,1,10)="Candidatus",MIDB(B4036,FIND(" ",B4036,1)+1,FIND(" ",B4036,12)-FIND(" ",B4036,1)),IF(AND(Q4036&gt;=65,Q4036&lt;=90),MIDB(B4036,1,FIND(" ",B4036,1)),"-"))</f>
        <v>Natranaerobius </v>
      </c>
      <c r="S4036" s="0" t="str">
        <f aca="false">IF(MIDB(B4036,1,10)="Candidatus",MIDB(B4036,FIND(" ",B4036,12)+1,IFERROR(FIND(" ",B4036,FIND(" ",B4036,12)+1),LEN(B4036))-FIND(" ",B4036,12)),IF(AND(Q4036&gt;=65,Q4036&lt;=90),MIDB(B4036,FIND(" ",B4036,1),IFERROR(FIND(" ",B4036,FIND(" ",B4036,1)+1),LEN(B4036)+1)-FIND(" ",B4036,1)),"-"))</f>
        <v> thermophilus</v>
      </c>
      <c r="T4036" s="0" t="n">
        <v>1</v>
      </c>
    </row>
    <row r="4037" customFormat="false" ht="12.8" hidden="false" customHeight="false" outlineLevel="0" collapsed="false">
      <c r="A4037" s="0" t="n">
        <v>4036</v>
      </c>
      <c r="B4037" s="0" t="s">
        <v>17622</v>
      </c>
      <c r="C4037" s="0" t="s">
        <v>490</v>
      </c>
      <c r="D4037" s="0" t="s">
        <v>2048</v>
      </c>
      <c r="E4037" s="0" t="s">
        <v>12952</v>
      </c>
      <c r="F4037" s="0" t="s">
        <v>17623</v>
      </c>
      <c r="G4037" s="0" t="s">
        <v>17624</v>
      </c>
      <c r="H4037" s="0" t="s">
        <v>17625</v>
      </c>
      <c r="I4037" s="1" t="n">
        <v>378.348</v>
      </c>
      <c r="J4037" s="2" t="s">
        <v>17626</v>
      </c>
      <c r="K4037" s="2" t="s">
        <v>4110</v>
      </c>
      <c r="L4037" s="2" t="s">
        <v>112</v>
      </c>
      <c r="M4037" s="2" t="s">
        <v>46</v>
      </c>
      <c r="N4037" s="0" t="s">
        <v>29</v>
      </c>
      <c r="O4037" s="2" t="s">
        <v>7803</v>
      </c>
      <c r="P4037" s="2" t="s">
        <v>60</v>
      </c>
      <c r="Q4037" s="0" t="n">
        <f aca="false">_xlfn.UNICODE(B4037)</f>
        <v>78</v>
      </c>
      <c r="R4037" s="0" t="str">
        <f aca="false">IF(MIDB(B4037,1,10)="Candidatus",MIDB(B4037,FIND(" ",B4037,1)+1,FIND(" ",B4037,12)-FIND(" ",B4037,1)),IF(AND(Q4037&gt;=65,Q4037&lt;=90),MIDB(B4037,1,FIND(" ",B4037,1)),"-"))</f>
        <v>Natrialba </v>
      </c>
      <c r="S4037" s="0" t="str">
        <f aca="false">IF(MIDB(B4037,1,10)="Candidatus",MIDB(B4037,FIND(" ",B4037,12)+1,IFERROR(FIND(" ",B4037,FIND(" ",B4037,12)+1),LEN(B4037))-FIND(" ",B4037,12)),IF(AND(Q4037&gt;=65,Q4037&lt;=90),MIDB(B4037,FIND(" ",B4037,1),IFERROR(FIND(" ",B4037,FIND(" ",B4037,1)+1),LEN(B4037)+1)-FIND(" ",B4037,1)),"-"))</f>
        <v> magadii</v>
      </c>
      <c r="T4037" s="0" t="n">
        <v>1</v>
      </c>
    </row>
    <row r="4038" customFormat="false" ht="12.8" hidden="false" customHeight="false" outlineLevel="0" collapsed="false">
      <c r="A4038" s="0" t="n">
        <v>4037</v>
      </c>
      <c r="B4038" s="0" t="s">
        <v>17622</v>
      </c>
      <c r="C4038" s="0" t="s">
        <v>490</v>
      </c>
      <c r="D4038" s="0" t="s">
        <v>2048</v>
      </c>
      <c r="E4038" s="0" t="s">
        <v>12952</v>
      </c>
      <c r="F4038" s="0" t="s">
        <v>17627</v>
      </c>
      <c r="G4038" s="0" t="s">
        <v>17628</v>
      </c>
      <c r="H4038" s="0" t="s">
        <v>17629</v>
      </c>
      <c r="I4038" s="1" t="n">
        <v>58.487</v>
      </c>
      <c r="J4038" s="2" t="s">
        <v>17630</v>
      </c>
      <c r="K4038" s="2" t="s">
        <v>74</v>
      </c>
      <c r="L4038" s="0" t="s">
        <v>29</v>
      </c>
      <c r="M4038" s="2" t="s">
        <v>46</v>
      </c>
      <c r="N4038" s="0" t="s">
        <v>29</v>
      </c>
      <c r="O4038" s="2" t="s">
        <v>988</v>
      </c>
      <c r="P4038" s="0" t="s">
        <v>29</v>
      </c>
      <c r="Q4038" s="0" t="n">
        <f aca="false">_xlfn.UNICODE(B4038)</f>
        <v>78</v>
      </c>
      <c r="R4038" s="0" t="str">
        <f aca="false">IF(MIDB(B4038,1,10)="Candidatus",MIDB(B4038,FIND(" ",B4038,1)+1,FIND(" ",B4038,12)-FIND(" ",B4038,1)),IF(AND(Q4038&gt;=65,Q4038&lt;=90),MIDB(B4038,1,FIND(" ",B4038,1)),"-"))</f>
        <v>Natrialba </v>
      </c>
      <c r="S4038" s="0" t="str">
        <f aca="false">IF(MIDB(B4038,1,10)="Candidatus",MIDB(B4038,FIND(" ",B4038,12)+1,IFERROR(FIND(" ",B4038,FIND(" ",B4038,12)+1),LEN(B4038))-FIND(" ",B4038,12)),IF(AND(Q4038&gt;=65,Q4038&lt;=90),MIDB(B4038,FIND(" ",B4038,1),IFERROR(FIND(" ",B4038,FIND(" ",B4038,1)+1),LEN(B4038)+1)-FIND(" ",B4038,1)),"-"))</f>
        <v> magadii</v>
      </c>
      <c r="T4038" s="0" t="n">
        <v>1</v>
      </c>
    </row>
    <row r="4039" customFormat="false" ht="12.8" hidden="false" customHeight="false" outlineLevel="0" collapsed="false">
      <c r="A4039" s="0" t="n">
        <v>4038</v>
      </c>
      <c r="B4039" s="0" t="s">
        <v>17622</v>
      </c>
      <c r="C4039" s="0" t="s">
        <v>490</v>
      </c>
      <c r="D4039" s="0" t="s">
        <v>2048</v>
      </c>
      <c r="E4039" s="0" t="s">
        <v>12952</v>
      </c>
      <c r="F4039" s="0" t="s">
        <v>17631</v>
      </c>
      <c r="G4039" s="0" t="s">
        <v>17632</v>
      </c>
      <c r="H4039" s="0" t="s">
        <v>17633</v>
      </c>
      <c r="I4039" s="1" t="n">
        <v>254.95</v>
      </c>
      <c r="J4039" s="2" t="s">
        <v>17634</v>
      </c>
      <c r="K4039" s="2" t="s">
        <v>3014</v>
      </c>
      <c r="L4039" s="0" t="s">
        <v>29</v>
      </c>
      <c r="M4039" s="0" t="s">
        <v>29</v>
      </c>
      <c r="N4039" s="0" t="s">
        <v>29</v>
      </c>
      <c r="O4039" s="2" t="s">
        <v>13706</v>
      </c>
      <c r="P4039" s="2" t="s">
        <v>112</v>
      </c>
      <c r="Q4039" s="0" t="n">
        <f aca="false">_xlfn.UNICODE(B4039)</f>
        <v>78</v>
      </c>
      <c r="R4039" s="0" t="str">
        <f aca="false">IF(MIDB(B4039,1,10)="Candidatus",MIDB(B4039,FIND(" ",B4039,1)+1,FIND(" ",B4039,12)-FIND(" ",B4039,1)),IF(AND(Q4039&gt;=65,Q4039&lt;=90),MIDB(B4039,1,FIND(" ",B4039,1)),"-"))</f>
        <v>Natrialba </v>
      </c>
      <c r="S4039" s="0" t="str">
        <f aca="false">IF(MIDB(B4039,1,10)="Candidatus",MIDB(B4039,FIND(" ",B4039,12)+1,IFERROR(FIND(" ",B4039,FIND(" ",B4039,12)+1),LEN(B4039))-FIND(" ",B4039,12)),IF(AND(Q4039&gt;=65,Q4039&lt;=90),MIDB(B4039,FIND(" ",B4039,1),IFERROR(FIND(" ",B4039,FIND(" ",B4039,1)+1),LEN(B4039)+1)-FIND(" ",B4039,1)),"-"))</f>
        <v> magadii</v>
      </c>
      <c r="T4039" s="0" t="n">
        <v>1</v>
      </c>
    </row>
    <row r="4040" customFormat="false" ht="12.8" hidden="false" customHeight="false" outlineLevel="0" collapsed="false">
      <c r="A4040" s="0" t="n">
        <v>4039</v>
      </c>
      <c r="B4040" s="0" t="s">
        <v>17635</v>
      </c>
      <c r="C4040" s="0" t="s">
        <v>490</v>
      </c>
      <c r="D4040" s="0" t="s">
        <v>2048</v>
      </c>
      <c r="E4040" s="0" t="s">
        <v>12952</v>
      </c>
      <c r="F4040" s="0" t="s">
        <v>17636</v>
      </c>
      <c r="G4040" s="0" t="s">
        <v>17637</v>
      </c>
      <c r="H4040" s="0" t="s">
        <v>17638</v>
      </c>
      <c r="I4040" s="1" t="n">
        <v>287.8</v>
      </c>
      <c r="J4040" s="2" t="s">
        <v>17639</v>
      </c>
      <c r="K4040" s="2" t="s">
        <v>6851</v>
      </c>
      <c r="L4040" s="0" t="s">
        <v>29</v>
      </c>
      <c r="M4040" s="0" t="s">
        <v>29</v>
      </c>
      <c r="N4040" s="0" t="s">
        <v>29</v>
      </c>
      <c r="O4040" s="2" t="s">
        <v>6594</v>
      </c>
      <c r="P4040" s="2" t="s">
        <v>521</v>
      </c>
      <c r="Q4040" s="0" t="n">
        <f aca="false">_xlfn.UNICODE(B4040)</f>
        <v>78</v>
      </c>
      <c r="R4040" s="0" t="str">
        <f aca="false">IF(MIDB(B4040,1,10)="Candidatus",MIDB(B4040,FIND(" ",B4040,1)+1,FIND(" ",B4040,12)-FIND(" ",B4040,1)),IF(AND(Q4040&gt;=65,Q4040&lt;=90),MIDB(B4040,1,FIND(" ",B4040,1)),"-"))</f>
        <v>Natrinema </v>
      </c>
      <c r="S4040" s="0" t="str">
        <f aca="false">IF(MIDB(B4040,1,10)="Candidatus",MIDB(B4040,FIND(" ",B4040,12)+1,IFERROR(FIND(" ",B4040,FIND(" ",B4040,12)+1),LEN(B4040))-FIND(" ",B4040,12)),IF(AND(Q4040&gt;=65,Q4040&lt;=90),MIDB(B4040,FIND(" ",B4040,1),IFERROR(FIND(" ",B4040,FIND(" ",B4040,1)+1),LEN(B4040)+1)-FIND(" ",B4040,1)),"-"))</f>
        <v> pellirubrum</v>
      </c>
      <c r="T4040" s="0" t="n">
        <v>1</v>
      </c>
    </row>
    <row r="4041" customFormat="false" ht="12.8" hidden="false" customHeight="false" outlineLevel="0" collapsed="false">
      <c r="A4041" s="0" t="n">
        <v>4040</v>
      </c>
      <c r="B4041" s="0" t="s">
        <v>17635</v>
      </c>
      <c r="C4041" s="0" t="s">
        <v>490</v>
      </c>
      <c r="D4041" s="0" t="s">
        <v>2048</v>
      </c>
      <c r="E4041" s="0" t="s">
        <v>12952</v>
      </c>
      <c r="F4041" s="0" t="s">
        <v>17640</v>
      </c>
      <c r="G4041" s="0" t="s">
        <v>17641</v>
      </c>
      <c r="H4041" s="0" t="s">
        <v>17642</v>
      </c>
      <c r="I4041" s="1" t="n">
        <v>275.821</v>
      </c>
      <c r="J4041" s="2" t="s">
        <v>17643</v>
      </c>
      <c r="K4041" s="2" t="s">
        <v>566</v>
      </c>
      <c r="L4041" s="0" t="s">
        <v>29</v>
      </c>
      <c r="M4041" s="0" t="s">
        <v>29</v>
      </c>
      <c r="N4041" s="0" t="s">
        <v>29</v>
      </c>
      <c r="O4041" s="2" t="s">
        <v>2883</v>
      </c>
      <c r="P4041" s="2" t="s">
        <v>28</v>
      </c>
      <c r="Q4041" s="0" t="n">
        <f aca="false">_xlfn.UNICODE(B4041)</f>
        <v>78</v>
      </c>
      <c r="R4041" s="0" t="str">
        <f aca="false">IF(MIDB(B4041,1,10)="Candidatus",MIDB(B4041,FIND(" ",B4041,1)+1,FIND(" ",B4041,12)-FIND(" ",B4041,1)),IF(AND(Q4041&gt;=65,Q4041&lt;=90),MIDB(B4041,1,FIND(" ",B4041,1)),"-"))</f>
        <v>Natrinema </v>
      </c>
      <c r="S4041" s="0" t="str">
        <f aca="false">IF(MIDB(B4041,1,10)="Candidatus",MIDB(B4041,FIND(" ",B4041,12)+1,IFERROR(FIND(" ",B4041,FIND(" ",B4041,12)+1),LEN(B4041))-FIND(" ",B4041,12)),IF(AND(Q4041&gt;=65,Q4041&lt;=90),MIDB(B4041,FIND(" ",B4041,1),IFERROR(FIND(" ",B4041,FIND(" ",B4041,1)+1),LEN(B4041)+1)-FIND(" ",B4041,1)),"-"))</f>
        <v> pellirubrum</v>
      </c>
      <c r="T4041" s="0" t="n">
        <v>1</v>
      </c>
    </row>
    <row r="4042" customFormat="false" ht="12.8" hidden="false" customHeight="false" outlineLevel="0" collapsed="false">
      <c r="A4042" s="0" t="n">
        <v>4041</v>
      </c>
      <c r="B4042" s="0" t="s">
        <v>17644</v>
      </c>
      <c r="C4042" s="0" t="s">
        <v>490</v>
      </c>
      <c r="D4042" s="0" t="s">
        <v>2048</v>
      </c>
      <c r="E4042" s="0" t="s">
        <v>12952</v>
      </c>
      <c r="F4042" s="0" t="s">
        <v>17645</v>
      </c>
      <c r="G4042" s="0" t="s">
        <v>17646</v>
      </c>
      <c r="H4042" s="0" t="s">
        <v>17647</v>
      </c>
      <c r="I4042" s="1" t="n">
        <v>1.668</v>
      </c>
      <c r="J4042" s="2" t="s">
        <v>17648</v>
      </c>
      <c r="K4042" s="2" t="s">
        <v>46</v>
      </c>
      <c r="L4042" s="0" t="s">
        <v>29</v>
      </c>
      <c r="M4042" s="0" t="s">
        <v>29</v>
      </c>
      <c r="N4042" s="0" t="s">
        <v>29</v>
      </c>
      <c r="O4042" s="2" t="s">
        <v>46</v>
      </c>
      <c r="P4042" s="0" t="s">
        <v>29</v>
      </c>
      <c r="Q4042" s="0" t="n">
        <f aca="false">_xlfn.UNICODE(B4042)</f>
        <v>78</v>
      </c>
      <c r="R4042" s="0" t="str">
        <f aca="false">IF(MIDB(B4042,1,10)="Candidatus",MIDB(B4042,FIND(" ",B4042,1)+1,FIND(" ",B4042,12)-FIND(" ",B4042,1)),IF(AND(Q4042&gt;=65,Q4042&lt;=90),MIDB(B4042,1,FIND(" ",B4042,1)),"-"))</f>
        <v>Natrinema </v>
      </c>
      <c r="S4042" s="0" t="str">
        <f aca="false">IF(MIDB(B4042,1,10)="Candidatus",MIDB(B4042,FIND(" ",B4042,12)+1,IFERROR(FIND(" ",B4042,FIND(" ",B4042,12)+1),LEN(B4042))-FIND(" ",B4042,12)),IF(AND(Q4042&gt;=65,Q4042&lt;=90),MIDB(B4042,FIND(" ",B4042,1),IFERROR(FIND(" ",B4042,FIND(" ",B4042,1)+1),LEN(B4042)+1)-FIND(" ",B4042,1)),"-"))</f>
        <v> sp.</v>
      </c>
      <c r="T4042" s="0" t="n">
        <v>1</v>
      </c>
    </row>
    <row r="4043" customFormat="false" ht="12.8" hidden="false" customHeight="false" outlineLevel="0" collapsed="false">
      <c r="A4043" s="0" t="n">
        <v>4042</v>
      </c>
      <c r="B4043" s="0" t="s">
        <v>17649</v>
      </c>
      <c r="C4043" s="0" t="s">
        <v>490</v>
      </c>
      <c r="D4043" s="0" t="s">
        <v>2048</v>
      </c>
      <c r="E4043" s="0" t="s">
        <v>12952</v>
      </c>
      <c r="F4043" s="0" t="s">
        <v>17650</v>
      </c>
      <c r="G4043" s="0" t="s">
        <v>17651</v>
      </c>
      <c r="H4043" s="0" t="s">
        <v>17652</v>
      </c>
      <c r="I4043" s="1" t="n">
        <v>95.989</v>
      </c>
      <c r="J4043" s="2" t="s">
        <v>17653</v>
      </c>
      <c r="K4043" s="2" t="s">
        <v>703</v>
      </c>
      <c r="L4043" s="0" t="s">
        <v>29</v>
      </c>
      <c r="M4043" s="0" t="s">
        <v>29</v>
      </c>
      <c r="N4043" s="0" t="s">
        <v>29</v>
      </c>
      <c r="O4043" s="2" t="s">
        <v>703</v>
      </c>
      <c r="P4043" s="0" t="s">
        <v>29</v>
      </c>
      <c r="Q4043" s="0" t="n">
        <f aca="false">_xlfn.UNICODE(B4043)</f>
        <v>78</v>
      </c>
      <c r="R4043" s="0" t="str">
        <f aca="false">IF(MIDB(B4043,1,10)="Candidatus",MIDB(B4043,FIND(" ",B4043,1)+1,FIND(" ",B4043,12)-FIND(" ",B4043,1)),IF(AND(Q4043&gt;=65,Q4043&lt;=90),MIDB(B4043,1,FIND(" ",B4043,1)),"-"))</f>
        <v>Natrinema </v>
      </c>
      <c r="S4043" s="0" t="str">
        <f aca="false">IF(MIDB(B4043,1,10)="Candidatus",MIDB(B4043,FIND(" ",B4043,12)+1,IFERROR(FIND(" ",B4043,FIND(" ",B4043,12)+1),LEN(B4043))-FIND(" ",B4043,12)),IF(AND(Q4043&gt;=65,Q4043&lt;=90),MIDB(B4043,FIND(" ",B4043,1),IFERROR(FIND(" ",B4043,FIND(" ",B4043,1)+1),LEN(B4043)+1)-FIND(" ",B4043,1)),"-"))</f>
        <v> sp.</v>
      </c>
      <c r="T4043" s="0" t="n">
        <v>1</v>
      </c>
    </row>
    <row r="4044" customFormat="false" ht="12.8" hidden="false" customHeight="false" outlineLevel="0" collapsed="false">
      <c r="A4044" s="0" t="n">
        <v>4043</v>
      </c>
      <c r="B4044" s="0" t="s">
        <v>17654</v>
      </c>
      <c r="C4044" s="0" t="s">
        <v>490</v>
      </c>
      <c r="D4044" s="0" t="s">
        <v>2048</v>
      </c>
      <c r="E4044" s="0" t="s">
        <v>12952</v>
      </c>
      <c r="F4044" s="0" t="s">
        <v>17655</v>
      </c>
      <c r="G4044" s="0" t="s">
        <v>17656</v>
      </c>
      <c r="H4044" s="0" t="s">
        <v>17657</v>
      </c>
      <c r="I4044" s="1" t="n">
        <v>2.538</v>
      </c>
      <c r="J4044" s="2" t="s">
        <v>17658</v>
      </c>
      <c r="K4044" s="2" t="s">
        <v>88</v>
      </c>
      <c r="L4044" s="0" t="s">
        <v>29</v>
      </c>
      <c r="M4044" s="0" t="s">
        <v>29</v>
      </c>
      <c r="N4044" s="0" t="s">
        <v>29</v>
      </c>
      <c r="O4044" s="2" t="s">
        <v>88</v>
      </c>
      <c r="P4044" s="0" t="s">
        <v>29</v>
      </c>
      <c r="Q4044" s="0" t="n">
        <f aca="false">_xlfn.UNICODE(B4044)</f>
        <v>78</v>
      </c>
      <c r="R4044" s="0" t="str">
        <f aca="false">IF(MIDB(B4044,1,10)="Candidatus",MIDB(B4044,FIND(" ",B4044,1)+1,FIND(" ",B4044,12)-FIND(" ",B4044,1)),IF(AND(Q4044&gt;=65,Q4044&lt;=90),MIDB(B4044,1,FIND(" ",B4044,1)),"-"))</f>
        <v>Natronobacterium </v>
      </c>
      <c r="S4044" s="0" t="str">
        <f aca="false">IF(MIDB(B4044,1,10)="Candidatus",MIDB(B4044,FIND(" ",B4044,12)+1,IFERROR(FIND(" ",B4044,FIND(" ",B4044,12)+1),LEN(B4044))-FIND(" ",B4044,12)),IF(AND(Q4044&gt;=65,Q4044&lt;=90),MIDB(B4044,FIND(" ",B4044,1),IFERROR(FIND(" ",B4044,FIND(" ",B4044,1)+1),LEN(B4044)+1)-FIND(" ",B4044,1)),"-"))</f>
        <v> sp.</v>
      </c>
      <c r="T4044" s="0" t="n">
        <v>1</v>
      </c>
    </row>
    <row r="4045" customFormat="false" ht="12.8" hidden="false" customHeight="false" outlineLevel="0" collapsed="false">
      <c r="A4045" s="0" t="n">
        <v>4044</v>
      </c>
      <c r="B4045" s="0" t="s">
        <v>17659</v>
      </c>
      <c r="C4045" s="0" t="s">
        <v>490</v>
      </c>
      <c r="D4045" s="0" t="s">
        <v>2048</v>
      </c>
      <c r="E4045" s="0" t="s">
        <v>12952</v>
      </c>
      <c r="F4045" s="2" t="s">
        <v>46</v>
      </c>
      <c r="G4045" s="0" t="s">
        <v>17660</v>
      </c>
      <c r="H4045" s="0" t="s">
        <v>17661</v>
      </c>
      <c r="I4045" s="1" t="n">
        <v>12.939</v>
      </c>
      <c r="J4045" s="2" t="s">
        <v>17662</v>
      </c>
      <c r="K4045" s="2" t="s">
        <v>118</v>
      </c>
      <c r="L4045" s="0" t="s">
        <v>29</v>
      </c>
      <c r="M4045" s="0" t="s">
        <v>29</v>
      </c>
      <c r="N4045" s="0" t="s">
        <v>29</v>
      </c>
      <c r="O4045" s="2" t="s">
        <v>118</v>
      </c>
      <c r="P4045" s="0" t="s">
        <v>29</v>
      </c>
      <c r="Q4045" s="0" t="n">
        <f aca="false">_xlfn.UNICODE(B4045)</f>
        <v>78</v>
      </c>
      <c r="R4045" s="0" t="str">
        <f aca="false">IF(MIDB(B4045,1,10)="Candidatus",MIDB(B4045,FIND(" ",B4045,1)+1,FIND(" ",B4045,12)-FIND(" ",B4045,1)),IF(AND(Q4045&gt;=65,Q4045&lt;=90),MIDB(B4045,1,FIND(" ",B4045,1)),"-"))</f>
        <v>Natronococcus </v>
      </c>
      <c r="S4045" s="0" t="str">
        <f aca="false">IF(MIDB(B4045,1,10)="Candidatus",MIDB(B4045,FIND(" ",B4045,12)+1,IFERROR(FIND(" ",B4045,FIND(" ",B4045,12)+1),LEN(B4045))-FIND(" ",B4045,12)),IF(AND(Q4045&gt;=65,Q4045&lt;=90),MIDB(B4045,FIND(" ",B4045,1),IFERROR(FIND(" ",B4045,FIND(" ",B4045,1)+1),LEN(B4045)+1)-FIND(" ",B4045,1)),"-"))</f>
        <v> occultus</v>
      </c>
      <c r="T4045" s="0" t="n">
        <v>1</v>
      </c>
    </row>
    <row r="4046" customFormat="false" ht="12.8" hidden="false" customHeight="false" outlineLevel="0" collapsed="false">
      <c r="A4046" s="0" t="n">
        <v>4045</v>
      </c>
      <c r="B4046" s="0" t="s">
        <v>17659</v>
      </c>
      <c r="C4046" s="0" t="s">
        <v>490</v>
      </c>
      <c r="D4046" s="0" t="s">
        <v>2048</v>
      </c>
      <c r="E4046" s="0" t="s">
        <v>12952</v>
      </c>
      <c r="F4046" s="2" t="s">
        <v>88</v>
      </c>
      <c r="G4046" s="0" t="s">
        <v>17663</v>
      </c>
      <c r="H4046" s="0" t="s">
        <v>17664</v>
      </c>
      <c r="I4046" s="1" t="n">
        <v>287.963</v>
      </c>
      <c r="J4046" s="2" t="s">
        <v>17665</v>
      </c>
      <c r="K4046" s="2" t="s">
        <v>17666</v>
      </c>
      <c r="L4046" s="0" t="s">
        <v>29</v>
      </c>
      <c r="M4046" s="0" t="s">
        <v>29</v>
      </c>
      <c r="N4046" s="0" t="s">
        <v>29</v>
      </c>
      <c r="O4046" s="2" t="s">
        <v>2034</v>
      </c>
      <c r="P4046" s="2" t="s">
        <v>112</v>
      </c>
      <c r="Q4046" s="0" t="n">
        <f aca="false">_xlfn.UNICODE(B4046)</f>
        <v>78</v>
      </c>
      <c r="R4046" s="0" t="str">
        <f aca="false">IF(MIDB(B4046,1,10)="Candidatus",MIDB(B4046,FIND(" ",B4046,1)+1,FIND(" ",B4046,12)-FIND(" ",B4046,1)),IF(AND(Q4046&gt;=65,Q4046&lt;=90),MIDB(B4046,1,FIND(" ",B4046,1)),"-"))</f>
        <v>Natronococcus </v>
      </c>
      <c r="S4046" s="0" t="str">
        <f aca="false">IF(MIDB(B4046,1,10)="Candidatus",MIDB(B4046,FIND(" ",B4046,12)+1,IFERROR(FIND(" ",B4046,FIND(" ",B4046,12)+1),LEN(B4046))-FIND(" ",B4046,12)),IF(AND(Q4046&gt;=65,Q4046&lt;=90),MIDB(B4046,FIND(" ",B4046,1),IFERROR(FIND(" ",B4046,FIND(" ",B4046,1)+1),LEN(B4046)+1)-FIND(" ",B4046,1)),"-"))</f>
        <v> occultus</v>
      </c>
      <c r="T4046" s="0" t="n">
        <v>1</v>
      </c>
    </row>
    <row r="4047" customFormat="false" ht="12.8" hidden="false" customHeight="false" outlineLevel="0" collapsed="false">
      <c r="A4047" s="0" t="n">
        <v>4046</v>
      </c>
      <c r="B4047" s="0" t="s">
        <v>17667</v>
      </c>
      <c r="C4047" s="0" t="s">
        <v>490</v>
      </c>
      <c r="D4047" s="0" t="s">
        <v>2048</v>
      </c>
      <c r="E4047" s="0" t="s">
        <v>12952</v>
      </c>
      <c r="F4047" s="0" t="s">
        <v>17668</v>
      </c>
      <c r="G4047" s="0" t="s">
        <v>17669</v>
      </c>
      <c r="H4047" s="0" t="s">
        <v>17670</v>
      </c>
      <c r="I4047" s="1" t="n">
        <v>130.989</v>
      </c>
      <c r="J4047" s="2" t="s">
        <v>17671</v>
      </c>
      <c r="K4047" s="2" t="s">
        <v>743</v>
      </c>
      <c r="L4047" s="0" t="s">
        <v>29</v>
      </c>
      <c r="M4047" s="0" t="s">
        <v>29</v>
      </c>
      <c r="N4047" s="0" t="s">
        <v>29</v>
      </c>
      <c r="O4047" s="2" t="s">
        <v>1050</v>
      </c>
      <c r="P4047" s="2" t="s">
        <v>52</v>
      </c>
      <c r="Q4047" s="0" t="n">
        <f aca="false">_xlfn.UNICODE(B4047)</f>
        <v>78</v>
      </c>
      <c r="R4047" s="0" t="str">
        <f aca="false">IF(MIDB(B4047,1,10)="Candidatus",MIDB(B4047,FIND(" ",B4047,1)+1,FIND(" ",B4047,12)-FIND(" ",B4047,1)),IF(AND(Q4047&gt;=65,Q4047&lt;=90),MIDB(B4047,1,FIND(" ",B4047,1)),"-"))</f>
        <v>Natronomonas </v>
      </c>
      <c r="S4047" s="0" t="str">
        <f aca="false">IF(MIDB(B4047,1,10)="Candidatus",MIDB(B4047,FIND(" ",B4047,12)+1,IFERROR(FIND(" ",B4047,FIND(" ",B4047,12)+1),LEN(B4047))-FIND(" ",B4047,12)),IF(AND(Q4047&gt;=65,Q4047&lt;=90),MIDB(B4047,FIND(" ",B4047,1),IFERROR(FIND(" ",B4047,FIND(" ",B4047,1)+1),LEN(B4047)+1)-FIND(" ",B4047,1)),"-"))</f>
        <v> pharaonis</v>
      </c>
      <c r="T4047" s="0" t="n">
        <v>1</v>
      </c>
    </row>
    <row r="4048" customFormat="false" ht="12.8" hidden="false" customHeight="false" outlineLevel="0" collapsed="false">
      <c r="A4048" s="0" t="n">
        <v>4047</v>
      </c>
      <c r="B4048" s="0" t="s">
        <v>17667</v>
      </c>
      <c r="C4048" s="0" t="s">
        <v>490</v>
      </c>
      <c r="D4048" s="0" t="s">
        <v>2048</v>
      </c>
      <c r="E4048" s="0" t="s">
        <v>12952</v>
      </c>
      <c r="F4048" s="0" t="s">
        <v>17672</v>
      </c>
      <c r="G4048" s="0" t="s">
        <v>17673</v>
      </c>
      <c r="H4048" s="0" t="s">
        <v>17674</v>
      </c>
      <c r="I4048" s="1" t="n">
        <v>23.486</v>
      </c>
      <c r="J4048" s="2" t="s">
        <v>17675</v>
      </c>
      <c r="K4048" s="2" t="s">
        <v>464</v>
      </c>
      <c r="L4048" s="0" t="s">
        <v>29</v>
      </c>
      <c r="M4048" s="0" t="s">
        <v>29</v>
      </c>
      <c r="N4048" s="0" t="s">
        <v>29</v>
      </c>
      <c r="O4048" s="2" t="s">
        <v>464</v>
      </c>
      <c r="P4048" s="0" t="s">
        <v>29</v>
      </c>
      <c r="Q4048" s="0" t="n">
        <f aca="false">_xlfn.UNICODE(B4048)</f>
        <v>78</v>
      </c>
      <c r="R4048" s="0" t="str">
        <f aca="false">IF(MIDB(B4048,1,10)="Candidatus",MIDB(B4048,FIND(" ",B4048,1)+1,FIND(" ",B4048,12)-FIND(" ",B4048,1)),IF(AND(Q4048&gt;=65,Q4048&lt;=90),MIDB(B4048,1,FIND(" ",B4048,1)),"-"))</f>
        <v>Natronomonas </v>
      </c>
      <c r="S4048" s="0" t="str">
        <f aca="false">IF(MIDB(B4048,1,10)="Candidatus",MIDB(B4048,FIND(" ",B4048,12)+1,IFERROR(FIND(" ",B4048,FIND(" ",B4048,12)+1),LEN(B4048))-FIND(" ",B4048,12)),IF(AND(Q4048&gt;=65,Q4048&lt;=90),MIDB(B4048,FIND(" ",B4048,1),IFERROR(FIND(" ",B4048,FIND(" ",B4048,1)+1),LEN(B4048)+1)-FIND(" ",B4048,1)),"-"))</f>
        <v> pharaonis</v>
      </c>
      <c r="T4048" s="0" t="n">
        <v>1</v>
      </c>
    </row>
    <row r="4049" customFormat="false" ht="12.8" hidden="false" customHeight="false" outlineLevel="0" collapsed="false">
      <c r="A4049" s="0" t="n">
        <v>4048</v>
      </c>
      <c r="B4049" s="0" t="s">
        <v>17676</v>
      </c>
      <c r="C4049" s="0" t="s">
        <v>21</v>
      </c>
      <c r="D4049" s="0" t="s">
        <v>90</v>
      </c>
      <c r="E4049" s="0" t="s">
        <v>459</v>
      </c>
      <c r="F4049" s="0" t="s">
        <v>17677</v>
      </c>
      <c r="G4049" s="0" t="s">
        <v>17678</v>
      </c>
      <c r="H4049" s="0" t="s">
        <v>17679</v>
      </c>
      <c r="I4049" s="1" t="n">
        <v>4.104</v>
      </c>
      <c r="J4049" s="2" t="s">
        <v>17680</v>
      </c>
      <c r="K4049" s="2" t="s">
        <v>45</v>
      </c>
      <c r="L4049" s="0" t="s">
        <v>29</v>
      </c>
      <c r="M4049" s="0" t="s">
        <v>29</v>
      </c>
      <c r="N4049" s="0" t="s">
        <v>29</v>
      </c>
      <c r="O4049" s="2" t="s">
        <v>45</v>
      </c>
      <c r="P4049" s="0" t="s">
        <v>29</v>
      </c>
      <c r="Q4049" s="0" t="n">
        <f aca="false">_xlfn.UNICODE(B4049)</f>
        <v>78</v>
      </c>
      <c r="R4049" s="0" t="str">
        <f aca="false">IF(MIDB(B4049,1,10)="Candidatus",MIDB(B4049,FIND(" ",B4049,1)+1,FIND(" ",B4049,12)-FIND(" ",B4049,1)),IF(AND(Q4049&gt;=65,Q4049&lt;=90),MIDB(B4049,1,FIND(" ",B4049,1)),"-"))</f>
        <v>Neisseria </v>
      </c>
      <c r="S4049" s="0" t="str">
        <f aca="false">IF(MIDB(B4049,1,10)="Candidatus",MIDB(B4049,FIND(" ",B4049,12)+1,IFERROR(FIND(" ",B4049,FIND(" ",B4049,12)+1),LEN(B4049))-FIND(" ",B4049,12)),IF(AND(Q4049&gt;=65,Q4049&lt;=90),MIDB(B4049,FIND(" ",B4049,1),IFERROR(FIND(" ",B4049,FIND(" ",B4049,1)+1),LEN(B4049)+1)-FIND(" ",B4049,1)),"-"))</f>
        <v> gonorrhoeae</v>
      </c>
      <c r="T4049" s="0" t="n">
        <v>1</v>
      </c>
    </row>
    <row r="4050" customFormat="false" ht="12.8" hidden="false" customHeight="false" outlineLevel="0" collapsed="false">
      <c r="A4050" s="0" t="n">
        <v>4049</v>
      </c>
      <c r="B4050" s="0" t="s">
        <v>17676</v>
      </c>
      <c r="C4050" s="0" t="s">
        <v>21</v>
      </c>
      <c r="D4050" s="0" t="s">
        <v>90</v>
      </c>
      <c r="E4050" s="0" t="s">
        <v>459</v>
      </c>
      <c r="F4050" s="0" t="s">
        <v>17681</v>
      </c>
      <c r="G4050" s="0" t="s">
        <v>17682</v>
      </c>
      <c r="H4050" s="0" t="s">
        <v>17683</v>
      </c>
      <c r="I4050" s="1" t="n">
        <v>42.005</v>
      </c>
      <c r="J4050" s="2" t="s">
        <v>1439</v>
      </c>
      <c r="K4050" s="2" t="s">
        <v>39</v>
      </c>
      <c r="L4050" s="0" t="s">
        <v>29</v>
      </c>
      <c r="M4050" s="0" t="s">
        <v>29</v>
      </c>
      <c r="N4050" s="0" t="s">
        <v>29</v>
      </c>
      <c r="O4050" s="2" t="s">
        <v>39</v>
      </c>
      <c r="P4050" s="0" t="s">
        <v>29</v>
      </c>
      <c r="Q4050" s="0" t="n">
        <f aca="false">_xlfn.UNICODE(B4050)</f>
        <v>78</v>
      </c>
      <c r="R4050" s="0" t="str">
        <f aca="false">IF(MIDB(B4050,1,10)="Candidatus",MIDB(B4050,FIND(" ",B4050,1)+1,FIND(" ",B4050,12)-FIND(" ",B4050,1)),IF(AND(Q4050&gt;=65,Q4050&lt;=90),MIDB(B4050,1,FIND(" ",B4050,1)),"-"))</f>
        <v>Neisseria </v>
      </c>
      <c r="S4050" s="0" t="str">
        <f aca="false">IF(MIDB(B4050,1,10)="Candidatus",MIDB(B4050,FIND(" ",B4050,12)+1,IFERROR(FIND(" ",B4050,FIND(" ",B4050,12)+1),LEN(B4050))-FIND(" ",B4050,12)),IF(AND(Q4050&gt;=65,Q4050&lt;=90),MIDB(B4050,FIND(" ",B4050,1),IFERROR(FIND(" ",B4050,FIND(" ",B4050,1)+1),LEN(B4050)+1)-FIND(" ",B4050,1)),"-"))</f>
        <v> gonorrhoeae</v>
      </c>
      <c r="T4050" s="0" t="n">
        <v>1</v>
      </c>
    </row>
    <row r="4051" customFormat="false" ht="12.8" hidden="false" customHeight="false" outlineLevel="0" collapsed="false">
      <c r="A4051" s="0" t="n">
        <v>4050</v>
      </c>
      <c r="B4051" s="0" t="s">
        <v>17676</v>
      </c>
      <c r="C4051" s="0" t="s">
        <v>21</v>
      </c>
      <c r="D4051" s="0" t="s">
        <v>90</v>
      </c>
      <c r="E4051" s="0" t="s">
        <v>459</v>
      </c>
      <c r="F4051" s="0" t="s">
        <v>17684</v>
      </c>
      <c r="G4051" s="0" t="s">
        <v>17685</v>
      </c>
      <c r="H4051" s="0" t="s">
        <v>17686</v>
      </c>
      <c r="I4051" s="1" t="n">
        <v>5.607</v>
      </c>
      <c r="J4051" s="2" t="s">
        <v>17687</v>
      </c>
      <c r="K4051" s="2" t="s">
        <v>112</v>
      </c>
      <c r="L4051" s="0" t="s">
        <v>29</v>
      </c>
      <c r="M4051" s="0" t="s">
        <v>29</v>
      </c>
      <c r="N4051" s="0" t="s">
        <v>29</v>
      </c>
      <c r="O4051" s="2" t="s">
        <v>112</v>
      </c>
      <c r="P4051" s="0" t="s">
        <v>29</v>
      </c>
      <c r="Q4051" s="0" t="n">
        <f aca="false">_xlfn.UNICODE(B4051)</f>
        <v>78</v>
      </c>
      <c r="R4051" s="0" t="str">
        <f aca="false">IF(MIDB(B4051,1,10)="Candidatus",MIDB(B4051,FIND(" ",B4051,1)+1,FIND(" ",B4051,12)-FIND(" ",B4051,1)),IF(AND(Q4051&gt;=65,Q4051&lt;=90),MIDB(B4051,1,FIND(" ",B4051,1)),"-"))</f>
        <v>Neisseria </v>
      </c>
      <c r="S4051" s="0" t="str">
        <f aca="false">IF(MIDB(B4051,1,10)="Candidatus",MIDB(B4051,FIND(" ",B4051,12)+1,IFERROR(FIND(" ",B4051,FIND(" ",B4051,12)+1),LEN(B4051))-FIND(" ",B4051,12)),IF(AND(Q4051&gt;=65,Q4051&lt;=90),MIDB(B4051,FIND(" ",B4051,1),IFERROR(FIND(" ",B4051,FIND(" ",B4051,1)+1),LEN(B4051)+1)-FIND(" ",B4051,1)),"-"))</f>
        <v> gonorrhoeae</v>
      </c>
      <c r="T4051" s="0" t="n">
        <v>1</v>
      </c>
    </row>
    <row r="4052" customFormat="false" ht="12.8" hidden="false" customHeight="false" outlineLevel="0" collapsed="false">
      <c r="A4052" s="0" t="n">
        <v>4051</v>
      </c>
      <c r="B4052" s="0" t="s">
        <v>17688</v>
      </c>
      <c r="C4052" s="0" t="s">
        <v>21</v>
      </c>
      <c r="D4052" s="0" t="s">
        <v>90</v>
      </c>
      <c r="E4052" s="0" t="s">
        <v>459</v>
      </c>
      <c r="F4052" s="0" t="s">
        <v>17689</v>
      </c>
      <c r="G4052" s="0" t="s">
        <v>17690</v>
      </c>
      <c r="H4052" s="0" t="s">
        <v>17691</v>
      </c>
      <c r="I4052" s="1" t="n">
        <v>6.062</v>
      </c>
      <c r="J4052" s="2" t="s">
        <v>17692</v>
      </c>
      <c r="K4052" s="2" t="s">
        <v>88</v>
      </c>
      <c r="L4052" s="0" t="s">
        <v>29</v>
      </c>
      <c r="M4052" s="0" t="s">
        <v>29</v>
      </c>
      <c r="N4052" s="0" t="s">
        <v>29</v>
      </c>
      <c r="O4052" s="2" t="s">
        <v>88</v>
      </c>
      <c r="P4052" s="0" t="s">
        <v>29</v>
      </c>
      <c r="Q4052" s="0" t="n">
        <f aca="false">_xlfn.UNICODE(B4052)</f>
        <v>78</v>
      </c>
      <c r="R4052" s="0" t="str">
        <f aca="false">IF(MIDB(B4052,1,10)="Candidatus",MIDB(B4052,FIND(" ",B4052,1)+1,FIND(" ",B4052,12)-FIND(" ",B4052,1)),IF(AND(Q4052&gt;=65,Q4052&lt;=90),MIDB(B4052,1,FIND(" ",B4052,1)),"-"))</f>
        <v>Neisseria </v>
      </c>
      <c r="S4052" s="0" t="str">
        <f aca="false">IF(MIDB(B4052,1,10)="Candidatus",MIDB(B4052,FIND(" ",B4052,12)+1,IFERROR(FIND(" ",B4052,FIND(" ",B4052,12)+1),LEN(B4052))-FIND(" ",B4052,12)),IF(AND(Q4052&gt;=65,Q4052&lt;=90),MIDB(B4052,FIND(" ",B4052,1),IFERROR(FIND(" ",B4052,FIND(" ",B4052,1)+1),LEN(B4052)+1)-FIND(" ",B4052,1)),"-"))</f>
        <v> gonorrhoeae</v>
      </c>
      <c r="T4052" s="0" t="n">
        <v>1</v>
      </c>
    </row>
    <row r="4053" customFormat="false" ht="12.8" hidden="false" customHeight="false" outlineLevel="0" collapsed="false">
      <c r="A4053" s="0" t="n">
        <v>4052</v>
      </c>
      <c r="B4053" s="0" t="s">
        <v>17693</v>
      </c>
      <c r="C4053" s="0" t="s">
        <v>21</v>
      </c>
      <c r="D4053" s="0" t="s">
        <v>90</v>
      </c>
      <c r="E4053" s="0" t="s">
        <v>459</v>
      </c>
      <c r="F4053" s="0" t="s">
        <v>17694</v>
      </c>
      <c r="G4053" s="0" t="s">
        <v>17695</v>
      </c>
      <c r="H4053" s="0" t="s">
        <v>17696</v>
      </c>
      <c r="I4053" s="1" t="n">
        <v>7.426</v>
      </c>
      <c r="J4053" s="2" t="s">
        <v>17697</v>
      </c>
      <c r="K4053" s="2" t="s">
        <v>46</v>
      </c>
      <c r="L4053" s="0" t="s">
        <v>29</v>
      </c>
      <c r="M4053" s="0" t="s">
        <v>29</v>
      </c>
      <c r="N4053" s="0" t="s">
        <v>29</v>
      </c>
      <c r="O4053" s="2" t="s">
        <v>46</v>
      </c>
      <c r="P4053" s="0" t="s">
        <v>29</v>
      </c>
      <c r="Q4053" s="0" t="n">
        <f aca="false">_xlfn.UNICODE(B4053)</f>
        <v>78</v>
      </c>
      <c r="R4053" s="0" t="str">
        <f aca="false">IF(MIDB(B4053,1,10)="Candidatus",MIDB(B4053,FIND(" ",B4053,1)+1,FIND(" ",B4053,12)-FIND(" ",B4053,1)),IF(AND(Q4053&gt;=65,Q4053&lt;=90),MIDB(B4053,1,FIND(" ",B4053,1)),"-"))</f>
        <v>Neisseria </v>
      </c>
      <c r="S4053" s="0" t="str">
        <f aca="false">IF(MIDB(B4053,1,10)="Candidatus",MIDB(B4053,FIND(" ",B4053,12)+1,IFERROR(FIND(" ",B4053,FIND(" ",B4053,12)+1),LEN(B4053))-FIND(" ",B4053,12)),IF(AND(Q4053&gt;=65,Q4053&lt;=90),MIDB(B4053,FIND(" ",B4053,1),IFERROR(FIND(" ",B4053,FIND(" ",B4053,1)+1),LEN(B4053)+1)-FIND(" ",B4053,1)),"-"))</f>
        <v> gonorrhoeae</v>
      </c>
      <c r="T4053" s="0" t="n">
        <v>1</v>
      </c>
    </row>
    <row r="4054" customFormat="false" ht="12.8" hidden="false" customHeight="false" outlineLevel="0" collapsed="false">
      <c r="A4054" s="0" t="n">
        <v>4053</v>
      </c>
      <c r="B4054" s="0" t="s">
        <v>17698</v>
      </c>
      <c r="C4054" s="0" t="s">
        <v>21</v>
      </c>
      <c r="D4054" s="0" t="s">
        <v>90</v>
      </c>
      <c r="E4054" s="0" t="s">
        <v>459</v>
      </c>
      <c r="F4054" s="0" t="s">
        <v>17699</v>
      </c>
      <c r="G4054" s="0" t="s">
        <v>17700</v>
      </c>
      <c r="H4054" s="0" t="s">
        <v>17701</v>
      </c>
      <c r="I4054" s="1" t="n">
        <v>4.865</v>
      </c>
      <c r="J4054" s="2" t="s">
        <v>17702</v>
      </c>
      <c r="K4054" s="2" t="s">
        <v>46</v>
      </c>
      <c r="L4054" s="0" t="s">
        <v>29</v>
      </c>
      <c r="M4054" s="0" t="s">
        <v>29</v>
      </c>
      <c r="N4054" s="0" t="s">
        <v>29</v>
      </c>
      <c r="O4054" s="2" t="s">
        <v>88</v>
      </c>
      <c r="P4054" s="0" t="s">
        <v>29</v>
      </c>
      <c r="Q4054" s="0" t="n">
        <f aca="false">_xlfn.UNICODE(B4054)</f>
        <v>78</v>
      </c>
      <c r="R4054" s="0" t="str">
        <f aca="false">IF(MIDB(B4054,1,10)="Candidatus",MIDB(B4054,FIND(" ",B4054,1)+1,FIND(" ",B4054,12)-FIND(" ",B4054,1)),IF(AND(Q4054&gt;=65,Q4054&lt;=90),MIDB(B4054,1,FIND(" ",B4054,1)),"-"))</f>
        <v>Neisseria </v>
      </c>
      <c r="S4054" s="0" t="str">
        <f aca="false">IF(MIDB(B4054,1,10)="Candidatus",MIDB(B4054,FIND(" ",B4054,12)+1,IFERROR(FIND(" ",B4054,FIND(" ",B4054,12)+1),LEN(B4054))-FIND(" ",B4054,12)),IF(AND(Q4054&gt;=65,Q4054&lt;=90),MIDB(B4054,FIND(" ",B4054,1),IFERROR(FIND(" ",B4054,FIND(" ",B4054,1)+1),LEN(B4054)+1)-FIND(" ",B4054,1)),"-"))</f>
        <v> gonorrhoeae</v>
      </c>
      <c r="T4054" s="0" t="n">
        <v>1</v>
      </c>
    </row>
    <row r="4055" customFormat="false" ht="12.8" hidden="false" customHeight="false" outlineLevel="0" collapsed="false">
      <c r="A4055" s="0" t="n">
        <v>4054</v>
      </c>
      <c r="B4055" s="0" t="s">
        <v>17703</v>
      </c>
      <c r="C4055" s="0" t="s">
        <v>21</v>
      </c>
      <c r="D4055" s="0" t="s">
        <v>90</v>
      </c>
      <c r="E4055" s="0" t="s">
        <v>459</v>
      </c>
      <c r="F4055" s="0" t="s">
        <v>17704</v>
      </c>
      <c r="G4055" s="0" t="s">
        <v>17705</v>
      </c>
      <c r="H4055" s="0" t="s">
        <v>17706</v>
      </c>
      <c r="I4055" s="1" t="n">
        <v>42.004</v>
      </c>
      <c r="J4055" s="2" t="s">
        <v>17707</v>
      </c>
      <c r="K4055" s="2" t="s">
        <v>998</v>
      </c>
      <c r="L4055" s="0" t="s">
        <v>29</v>
      </c>
      <c r="M4055" s="0" t="s">
        <v>29</v>
      </c>
      <c r="N4055" s="0" t="s">
        <v>29</v>
      </c>
      <c r="O4055" s="2" t="s">
        <v>998</v>
      </c>
      <c r="P4055" s="0" t="s">
        <v>29</v>
      </c>
      <c r="Q4055" s="0" t="n">
        <f aca="false">_xlfn.UNICODE(B4055)</f>
        <v>78</v>
      </c>
      <c r="R4055" s="0" t="str">
        <f aca="false">IF(MIDB(B4055,1,10)="Candidatus",MIDB(B4055,FIND(" ",B4055,1)+1,FIND(" ",B4055,12)-FIND(" ",B4055,1)),IF(AND(Q4055&gt;=65,Q4055&lt;=90),MIDB(B4055,1,FIND(" ",B4055,1)),"-"))</f>
        <v>Neisseria </v>
      </c>
      <c r="S4055" s="0" t="str">
        <f aca="false">IF(MIDB(B4055,1,10)="Candidatus",MIDB(B4055,FIND(" ",B4055,12)+1,IFERROR(FIND(" ",B4055,FIND(" ",B4055,12)+1),LEN(B4055))-FIND(" ",B4055,12)),IF(AND(Q4055&gt;=65,Q4055&lt;=90),MIDB(B4055,FIND(" ",B4055,1),IFERROR(FIND(" ",B4055,FIND(" ",B4055,1)+1),LEN(B4055)+1)-FIND(" ",B4055,1)),"-"))</f>
        <v> gonorrhoeae</v>
      </c>
      <c r="T4055" s="0" t="n">
        <v>1</v>
      </c>
    </row>
    <row r="4056" customFormat="false" ht="12.8" hidden="false" customHeight="false" outlineLevel="0" collapsed="false">
      <c r="A4056" s="0" t="n">
        <v>4055</v>
      </c>
      <c r="B4056" s="0" t="s">
        <v>17708</v>
      </c>
      <c r="C4056" s="0" t="s">
        <v>21</v>
      </c>
      <c r="D4056" s="0" t="s">
        <v>90</v>
      </c>
      <c r="E4056" s="0" t="s">
        <v>459</v>
      </c>
      <c r="F4056" s="0" t="s">
        <v>17709</v>
      </c>
      <c r="G4056" s="0" t="s">
        <v>17710</v>
      </c>
      <c r="H4056" s="0" t="s">
        <v>17711</v>
      </c>
      <c r="I4056" s="1" t="n">
        <v>4.207</v>
      </c>
      <c r="J4056" s="2" t="s">
        <v>17712</v>
      </c>
      <c r="K4056" s="2" t="s">
        <v>96</v>
      </c>
      <c r="L4056" s="0" t="s">
        <v>29</v>
      </c>
      <c r="M4056" s="0" t="s">
        <v>29</v>
      </c>
      <c r="N4056" s="0" t="s">
        <v>29</v>
      </c>
      <c r="O4056" s="2" t="s">
        <v>96</v>
      </c>
      <c r="P4056" s="0" t="s">
        <v>29</v>
      </c>
      <c r="Q4056" s="0" t="n">
        <f aca="false">_xlfn.UNICODE(B4056)</f>
        <v>78</v>
      </c>
      <c r="R4056" s="0" t="str">
        <f aca="false">IF(MIDB(B4056,1,10)="Candidatus",MIDB(B4056,FIND(" ",B4056,1)+1,FIND(" ",B4056,12)-FIND(" ",B4056,1)),IF(AND(Q4056&gt;=65,Q4056&lt;=90),MIDB(B4056,1,FIND(" ",B4056,1)),"-"))</f>
        <v>Neisseria </v>
      </c>
      <c r="S4056" s="0" t="str">
        <f aca="false">IF(MIDB(B4056,1,10)="Candidatus",MIDB(B4056,FIND(" ",B4056,12)+1,IFERROR(FIND(" ",B4056,FIND(" ",B4056,12)+1),LEN(B4056))-FIND(" ",B4056,12)),IF(AND(Q4056&gt;=65,Q4056&lt;=90),MIDB(B4056,FIND(" ",B4056,1),IFERROR(FIND(" ",B4056,FIND(" ",B4056,1)+1),LEN(B4056)+1)-FIND(" ",B4056,1)),"-"))</f>
        <v> gonorrhoeae</v>
      </c>
      <c r="T4056" s="0" t="n">
        <v>1</v>
      </c>
    </row>
    <row r="4057" customFormat="false" ht="12.8" hidden="false" customHeight="false" outlineLevel="0" collapsed="false">
      <c r="A4057" s="0" t="n">
        <v>4056</v>
      </c>
      <c r="B4057" s="0" t="s">
        <v>17688</v>
      </c>
      <c r="C4057" s="0" t="s">
        <v>21</v>
      </c>
      <c r="D4057" s="0" t="s">
        <v>90</v>
      </c>
      <c r="E4057" s="0" t="s">
        <v>459</v>
      </c>
      <c r="F4057" s="0" t="s">
        <v>17713</v>
      </c>
      <c r="G4057" s="0" t="s">
        <v>17714</v>
      </c>
      <c r="H4057" s="0" t="s">
        <v>17715</v>
      </c>
      <c r="I4057" s="1" t="n">
        <v>5.161</v>
      </c>
      <c r="J4057" s="2" t="s">
        <v>17716</v>
      </c>
      <c r="K4057" s="2" t="s">
        <v>60</v>
      </c>
      <c r="L4057" s="0" t="s">
        <v>29</v>
      </c>
      <c r="M4057" s="0" t="s">
        <v>29</v>
      </c>
      <c r="N4057" s="0" t="s">
        <v>29</v>
      </c>
      <c r="O4057" s="2" t="s">
        <v>129</v>
      </c>
      <c r="P4057" s="0" t="s">
        <v>29</v>
      </c>
      <c r="Q4057" s="0" t="n">
        <f aca="false">_xlfn.UNICODE(B4057)</f>
        <v>78</v>
      </c>
      <c r="R4057" s="0" t="str">
        <f aca="false">IF(MIDB(B4057,1,10)="Candidatus",MIDB(B4057,FIND(" ",B4057,1)+1,FIND(" ",B4057,12)-FIND(" ",B4057,1)),IF(AND(Q4057&gt;=65,Q4057&lt;=90),MIDB(B4057,1,FIND(" ",B4057,1)),"-"))</f>
        <v>Neisseria </v>
      </c>
      <c r="S4057" s="0" t="str">
        <f aca="false">IF(MIDB(B4057,1,10)="Candidatus",MIDB(B4057,FIND(" ",B4057,12)+1,IFERROR(FIND(" ",B4057,FIND(" ",B4057,12)+1),LEN(B4057))-FIND(" ",B4057,12)),IF(AND(Q4057&gt;=65,Q4057&lt;=90),MIDB(B4057,FIND(" ",B4057,1),IFERROR(FIND(" ",B4057,FIND(" ",B4057,1)+1),LEN(B4057)+1)-FIND(" ",B4057,1)),"-"))</f>
        <v> gonorrhoeae</v>
      </c>
      <c r="T4057" s="0" t="n">
        <v>1</v>
      </c>
    </row>
    <row r="4058" customFormat="false" ht="12.8" hidden="false" customHeight="false" outlineLevel="0" collapsed="false">
      <c r="A4058" s="0" t="n">
        <v>4057</v>
      </c>
      <c r="B4058" s="0" t="s">
        <v>17717</v>
      </c>
      <c r="C4058" s="0" t="s">
        <v>21</v>
      </c>
      <c r="D4058" s="0" t="s">
        <v>90</v>
      </c>
      <c r="E4058" s="0" t="s">
        <v>459</v>
      </c>
      <c r="F4058" s="0" t="s">
        <v>17718</v>
      </c>
      <c r="G4058" s="0" t="s">
        <v>17719</v>
      </c>
      <c r="H4058" s="0" t="s">
        <v>17720</v>
      </c>
      <c r="I4058" s="1" t="n">
        <v>3.269</v>
      </c>
      <c r="J4058" s="2" t="s">
        <v>17721</v>
      </c>
      <c r="K4058" s="2" t="s">
        <v>88</v>
      </c>
      <c r="L4058" s="0" t="s">
        <v>29</v>
      </c>
      <c r="M4058" s="0" t="s">
        <v>29</v>
      </c>
      <c r="N4058" s="0" t="s">
        <v>29</v>
      </c>
      <c r="O4058" s="2" t="s">
        <v>88</v>
      </c>
      <c r="P4058" s="0" t="s">
        <v>29</v>
      </c>
      <c r="Q4058" s="0" t="n">
        <f aca="false">_xlfn.UNICODE(B4058)</f>
        <v>78</v>
      </c>
      <c r="R4058" s="0" t="str">
        <f aca="false">IF(MIDB(B4058,1,10)="Candidatus",MIDB(B4058,FIND(" ",B4058,1)+1,FIND(" ",B4058,12)-FIND(" ",B4058,1)),IF(AND(Q4058&gt;=65,Q4058&lt;=90),MIDB(B4058,1,FIND(" ",B4058,1)),"-"))</f>
        <v>Neisseria </v>
      </c>
      <c r="S4058" s="0" t="str">
        <f aca="false">IF(MIDB(B4058,1,10)="Candidatus",MIDB(B4058,FIND(" ",B4058,12)+1,IFERROR(FIND(" ",B4058,FIND(" ",B4058,12)+1),LEN(B4058))-FIND(" ",B4058,12)),IF(AND(Q4058&gt;=65,Q4058&lt;=90),MIDB(B4058,FIND(" ",B4058,1),IFERROR(FIND(" ",B4058,FIND(" ",B4058,1)+1),LEN(B4058)+1)-FIND(" ",B4058,1)),"-"))</f>
        <v> gonorrhoeae</v>
      </c>
      <c r="T4058" s="0" t="n">
        <v>1</v>
      </c>
    </row>
    <row r="4059" customFormat="false" ht="12.8" hidden="false" customHeight="false" outlineLevel="0" collapsed="false">
      <c r="A4059" s="0" t="n">
        <v>4058</v>
      </c>
      <c r="B4059" s="0" t="s">
        <v>17722</v>
      </c>
      <c r="C4059" s="0" t="s">
        <v>21</v>
      </c>
      <c r="D4059" s="0" t="s">
        <v>90</v>
      </c>
      <c r="E4059" s="0" t="s">
        <v>459</v>
      </c>
      <c r="F4059" s="0" t="s">
        <v>76</v>
      </c>
      <c r="G4059" s="0" t="s">
        <v>17723</v>
      </c>
      <c r="H4059" s="0" t="s">
        <v>17724</v>
      </c>
      <c r="I4059" s="1" t="n">
        <v>4.153</v>
      </c>
      <c r="J4059" s="2" t="s">
        <v>17725</v>
      </c>
      <c r="K4059" s="2" t="s">
        <v>96</v>
      </c>
      <c r="L4059" s="0" t="s">
        <v>29</v>
      </c>
      <c r="M4059" s="0" t="s">
        <v>29</v>
      </c>
      <c r="N4059" s="0" t="s">
        <v>29</v>
      </c>
      <c r="O4059" s="2" t="s">
        <v>96</v>
      </c>
      <c r="P4059" s="0" t="s">
        <v>29</v>
      </c>
      <c r="Q4059" s="0" t="n">
        <f aca="false">_xlfn.UNICODE(B4059)</f>
        <v>78</v>
      </c>
      <c r="R4059" s="0" t="str">
        <f aca="false">IF(MIDB(B4059,1,10)="Candidatus",MIDB(B4059,FIND(" ",B4059,1)+1,FIND(" ",B4059,12)-FIND(" ",B4059,1)),IF(AND(Q4059&gt;=65,Q4059&lt;=90),MIDB(B4059,1,FIND(" ",B4059,1)),"-"))</f>
        <v>Neisseria </v>
      </c>
      <c r="S4059" s="0" t="str">
        <f aca="false">IF(MIDB(B4059,1,10)="Candidatus",MIDB(B4059,FIND(" ",B4059,12)+1,IFERROR(FIND(" ",B4059,FIND(" ",B4059,12)+1),LEN(B4059))-FIND(" ",B4059,12)),IF(AND(Q4059&gt;=65,Q4059&lt;=90),MIDB(B4059,FIND(" ",B4059,1),IFERROR(FIND(" ",B4059,FIND(" ",B4059,1)+1),LEN(B4059)+1)-FIND(" ",B4059,1)),"-"))</f>
        <v> gonorrhoeae</v>
      </c>
      <c r="T4059" s="0" t="n">
        <v>1</v>
      </c>
    </row>
    <row r="4060" customFormat="false" ht="12.8" hidden="false" customHeight="false" outlineLevel="0" collapsed="false">
      <c r="A4060" s="0" t="n">
        <v>4059</v>
      </c>
      <c r="B4060" s="0" t="s">
        <v>17726</v>
      </c>
      <c r="C4060" s="0" t="s">
        <v>21</v>
      </c>
      <c r="D4060" s="0" t="s">
        <v>90</v>
      </c>
      <c r="E4060" s="0" t="s">
        <v>459</v>
      </c>
      <c r="F4060" s="0" t="s">
        <v>17727</v>
      </c>
      <c r="G4060" s="0" t="s">
        <v>17728</v>
      </c>
      <c r="H4060" s="0" t="s">
        <v>17729</v>
      </c>
      <c r="I4060" s="1" t="n">
        <v>4.153</v>
      </c>
      <c r="J4060" s="2" t="s">
        <v>17730</v>
      </c>
      <c r="K4060" s="2" t="s">
        <v>96</v>
      </c>
      <c r="L4060" s="0" t="s">
        <v>29</v>
      </c>
      <c r="M4060" s="0" t="s">
        <v>29</v>
      </c>
      <c r="N4060" s="0" t="s">
        <v>29</v>
      </c>
      <c r="O4060" s="2" t="s">
        <v>96</v>
      </c>
      <c r="P4060" s="0" t="s">
        <v>29</v>
      </c>
      <c r="Q4060" s="0" t="n">
        <f aca="false">_xlfn.UNICODE(B4060)</f>
        <v>78</v>
      </c>
      <c r="R4060" s="0" t="str">
        <f aca="false">IF(MIDB(B4060,1,10)="Candidatus",MIDB(B4060,FIND(" ",B4060,1)+1,FIND(" ",B4060,12)-FIND(" ",B4060,1)),IF(AND(Q4060&gt;=65,Q4060&lt;=90),MIDB(B4060,1,FIND(" ",B4060,1)),"-"))</f>
        <v>Neisseria </v>
      </c>
      <c r="S4060" s="0" t="str">
        <f aca="false">IF(MIDB(B4060,1,10)="Candidatus",MIDB(B4060,FIND(" ",B4060,12)+1,IFERROR(FIND(" ",B4060,FIND(" ",B4060,12)+1),LEN(B4060))-FIND(" ",B4060,12)),IF(AND(Q4060&gt;=65,Q4060&lt;=90),MIDB(B4060,FIND(" ",B4060,1),IFERROR(FIND(" ",B4060,FIND(" ",B4060,1)+1),LEN(B4060)+1)-FIND(" ",B4060,1)),"-"))</f>
        <v> gonorrhoeae</v>
      </c>
      <c r="T4060" s="0" t="n">
        <v>1</v>
      </c>
    </row>
    <row r="4061" customFormat="false" ht="12.8" hidden="false" customHeight="false" outlineLevel="0" collapsed="false">
      <c r="A4061" s="0" t="n">
        <v>4060</v>
      </c>
      <c r="B4061" s="0" t="s">
        <v>17731</v>
      </c>
      <c r="C4061" s="0" t="s">
        <v>21</v>
      </c>
      <c r="D4061" s="0" t="s">
        <v>90</v>
      </c>
      <c r="E4061" s="0" t="s">
        <v>459</v>
      </c>
      <c r="F4061" s="0" t="s">
        <v>17732</v>
      </c>
      <c r="G4061" s="0" t="s">
        <v>17733</v>
      </c>
      <c r="H4061" s="0" t="s">
        <v>17734</v>
      </c>
      <c r="I4061" s="1" t="n">
        <v>7.318</v>
      </c>
      <c r="J4061" s="2" t="s">
        <v>17735</v>
      </c>
      <c r="K4061" s="2" t="s">
        <v>60</v>
      </c>
      <c r="L4061" s="0" t="s">
        <v>29</v>
      </c>
      <c r="M4061" s="0" t="s">
        <v>29</v>
      </c>
      <c r="N4061" s="0" t="s">
        <v>29</v>
      </c>
      <c r="O4061" s="2" t="s">
        <v>60</v>
      </c>
      <c r="P4061" s="0" t="s">
        <v>29</v>
      </c>
      <c r="Q4061" s="0" t="n">
        <f aca="false">_xlfn.UNICODE(B4061)</f>
        <v>78</v>
      </c>
      <c r="R4061" s="0" t="str">
        <f aca="false">IF(MIDB(B4061,1,10)="Candidatus",MIDB(B4061,FIND(" ",B4061,1)+1,FIND(" ",B4061,12)-FIND(" ",B4061,1)),IF(AND(Q4061&gt;=65,Q4061&lt;=90),MIDB(B4061,1,FIND(" ",B4061,1)),"-"))</f>
        <v>Neisseria </v>
      </c>
      <c r="S4061" s="0" t="str">
        <f aca="false">IF(MIDB(B4061,1,10)="Candidatus",MIDB(B4061,FIND(" ",B4061,12)+1,IFERROR(FIND(" ",B4061,FIND(" ",B4061,12)+1),LEN(B4061))-FIND(" ",B4061,12)),IF(AND(Q4061&gt;=65,Q4061&lt;=90),MIDB(B4061,FIND(" ",B4061,1),IFERROR(FIND(" ",B4061,FIND(" ",B4061,1)+1),LEN(B4061)+1)-FIND(" ",B4061,1)),"-"))</f>
        <v> lactamica</v>
      </c>
      <c r="T4061" s="0" t="n">
        <v>1</v>
      </c>
    </row>
    <row r="4062" customFormat="false" ht="12.8" hidden="false" customHeight="false" outlineLevel="0" collapsed="false">
      <c r="A4062" s="0" t="n">
        <v>4061</v>
      </c>
      <c r="B4062" s="0" t="s">
        <v>17731</v>
      </c>
      <c r="C4062" s="0" t="s">
        <v>21</v>
      </c>
      <c r="D4062" s="0" t="s">
        <v>90</v>
      </c>
      <c r="E4062" s="0" t="s">
        <v>459</v>
      </c>
      <c r="F4062" s="0" t="s">
        <v>17736</v>
      </c>
      <c r="G4062" s="0" t="s">
        <v>17737</v>
      </c>
      <c r="H4062" s="0" t="s">
        <v>17738</v>
      </c>
      <c r="I4062" s="1" t="n">
        <v>2.246</v>
      </c>
      <c r="J4062" s="2" t="s">
        <v>17739</v>
      </c>
      <c r="K4062" s="2" t="s">
        <v>46</v>
      </c>
      <c r="L4062" s="0" t="s">
        <v>29</v>
      </c>
      <c r="M4062" s="0" t="s">
        <v>29</v>
      </c>
      <c r="N4062" s="0" t="s">
        <v>29</v>
      </c>
      <c r="O4062" s="2" t="s">
        <v>46</v>
      </c>
      <c r="P4062" s="0" t="s">
        <v>29</v>
      </c>
      <c r="Q4062" s="0" t="n">
        <f aca="false">_xlfn.UNICODE(B4062)</f>
        <v>78</v>
      </c>
      <c r="R4062" s="0" t="str">
        <f aca="false">IF(MIDB(B4062,1,10)="Candidatus",MIDB(B4062,FIND(" ",B4062,1)+1,FIND(" ",B4062,12)-FIND(" ",B4062,1)),IF(AND(Q4062&gt;=65,Q4062&lt;=90),MIDB(B4062,1,FIND(" ",B4062,1)),"-"))</f>
        <v>Neisseria </v>
      </c>
      <c r="S4062" s="0" t="str">
        <f aca="false">IF(MIDB(B4062,1,10)="Candidatus",MIDB(B4062,FIND(" ",B4062,12)+1,IFERROR(FIND(" ",B4062,FIND(" ",B4062,12)+1),LEN(B4062))-FIND(" ",B4062,12)),IF(AND(Q4062&gt;=65,Q4062&lt;=90),MIDB(B4062,FIND(" ",B4062,1),IFERROR(FIND(" ",B4062,FIND(" ",B4062,1)+1),LEN(B4062)+1)-FIND(" ",B4062,1)),"-"))</f>
        <v> lactamica</v>
      </c>
      <c r="T4062" s="0" t="n">
        <v>1</v>
      </c>
    </row>
    <row r="4063" customFormat="false" ht="12.8" hidden="false" customHeight="false" outlineLevel="0" collapsed="false">
      <c r="A4063" s="0" t="n">
        <v>4062</v>
      </c>
      <c r="B4063" s="0" t="s">
        <v>17731</v>
      </c>
      <c r="C4063" s="0" t="s">
        <v>21</v>
      </c>
      <c r="D4063" s="0" t="s">
        <v>90</v>
      </c>
      <c r="E4063" s="0" t="s">
        <v>459</v>
      </c>
      <c r="F4063" s="0" t="s">
        <v>17740</v>
      </c>
      <c r="G4063" s="0" t="s">
        <v>17741</v>
      </c>
      <c r="H4063" s="0" t="s">
        <v>17742</v>
      </c>
      <c r="I4063" s="1" t="n">
        <v>2.251</v>
      </c>
      <c r="J4063" s="2" t="s">
        <v>17743</v>
      </c>
      <c r="K4063" s="2" t="s">
        <v>46</v>
      </c>
      <c r="L4063" s="0" t="s">
        <v>29</v>
      </c>
      <c r="M4063" s="0" t="s">
        <v>29</v>
      </c>
      <c r="N4063" s="0" t="s">
        <v>29</v>
      </c>
      <c r="O4063" s="2" t="s">
        <v>46</v>
      </c>
      <c r="P4063" s="0" t="s">
        <v>29</v>
      </c>
      <c r="Q4063" s="0" t="n">
        <f aca="false">_xlfn.UNICODE(B4063)</f>
        <v>78</v>
      </c>
      <c r="R4063" s="0" t="str">
        <f aca="false">IF(MIDB(B4063,1,10)="Candidatus",MIDB(B4063,FIND(" ",B4063,1)+1,FIND(" ",B4063,12)-FIND(" ",B4063,1)),IF(AND(Q4063&gt;=65,Q4063&lt;=90),MIDB(B4063,1,FIND(" ",B4063,1)),"-"))</f>
        <v>Neisseria </v>
      </c>
      <c r="S4063" s="0" t="str">
        <f aca="false">IF(MIDB(B4063,1,10)="Candidatus",MIDB(B4063,FIND(" ",B4063,12)+1,IFERROR(FIND(" ",B4063,FIND(" ",B4063,12)+1),LEN(B4063))-FIND(" ",B4063,12)),IF(AND(Q4063&gt;=65,Q4063&lt;=90),MIDB(B4063,FIND(" ",B4063,1),IFERROR(FIND(" ",B4063,FIND(" ",B4063,1)+1),LEN(B4063)+1)-FIND(" ",B4063,1)),"-"))</f>
        <v> lactamica</v>
      </c>
      <c r="T4063" s="0" t="n">
        <v>1</v>
      </c>
    </row>
    <row r="4064" customFormat="false" ht="12.8" hidden="false" customHeight="false" outlineLevel="0" collapsed="false">
      <c r="A4064" s="0" t="n">
        <v>4063</v>
      </c>
      <c r="B4064" s="0" t="s">
        <v>17731</v>
      </c>
      <c r="C4064" s="0" t="s">
        <v>21</v>
      </c>
      <c r="D4064" s="0" t="s">
        <v>90</v>
      </c>
      <c r="E4064" s="0" t="s">
        <v>459</v>
      </c>
      <c r="F4064" s="0" t="s">
        <v>17744</v>
      </c>
      <c r="G4064" s="0" t="s">
        <v>17745</v>
      </c>
      <c r="H4064" s="0" t="s">
        <v>17746</v>
      </c>
      <c r="I4064" s="1" t="n">
        <v>5.768</v>
      </c>
      <c r="J4064" s="2" t="s">
        <v>17747</v>
      </c>
      <c r="K4064" s="2" t="s">
        <v>60</v>
      </c>
      <c r="L4064" s="0" t="s">
        <v>29</v>
      </c>
      <c r="M4064" s="0" t="s">
        <v>29</v>
      </c>
      <c r="N4064" s="0" t="s">
        <v>29</v>
      </c>
      <c r="O4064" s="2" t="s">
        <v>60</v>
      </c>
      <c r="P4064" s="0" t="s">
        <v>29</v>
      </c>
      <c r="Q4064" s="0" t="n">
        <f aca="false">_xlfn.UNICODE(B4064)</f>
        <v>78</v>
      </c>
      <c r="R4064" s="0" t="str">
        <f aca="false">IF(MIDB(B4064,1,10)="Candidatus",MIDB(B4064,FIND(" ",B4064,1)+1,FIND(" ",B4064,12)-FIND(" ",B4064,1)),IF(AND(Q4064&gt;=65,Q4064&lt;=90),MIDB(B4064,1,FIND(" ",B4064,1)),"-"))</f>
        <v>Neisseria </v>
      </c>
      <c r="S4064" s="0" t="str">
        <f aca="false">IF(MIDB(B4064,1,10)="Candidatus",MIDB(B4064,FIND(" ",B4064,12)+1,IFERROR(FIND(" ",B4064,FIND(" ",B4064,12)+1),LEN(B4064))-FIND(" ",B4064,12)),IF(AND(Q4064&gt;=65,Q4064&lt;=90),MIDB(B4064,FIND(" ",B4064,1),IFERROR(FIND(" ",B4064,FIND(" ",B4064,1)+1),LEN(B4064)+1)-FIND(" ",B4064,1)),"-"))</f>
        <v> lactamica</v>
      </c>
      <c r="T4064" s="0" t="n">
        <v>1</v>
      </c>
    </row>
    <row r="4065" customFormat="false" ht="12.8" hidden="false" customHeight="false" outlineLevel="0" collapsed="false">
      <c r="A4065" s="0" t="n">
        <v>4064</v>
      </c>
      <c r="B4065" s="0" t="s">
        <v>17731</v>
      </c>
      <c r="C4065" s="0" t="s">
        <v>21</v>
      </c>
      <c r="D4065" s="0" t="s">
        <v>90</v>
      </c>
      <c r="E4065" s="0" t="s">
        <v>459</v>
      </c>
      <c r="F4065" s="0" t="s">
        <v>17748</v>
      </c>
      <c r="G4065" s="0" t="s">
        <v>17749</v>
      </c>
      <c r="H4065" s="0" t="s">
        <v>17750</v>
      </c>
      <c r="I4065" s="1" t="n">
        <v>2.248</v>
      </c>
      <c r="J4065" s="2" t="s">
        <v>17751</v>
      </c>
      <c r="K4065" s="2" t="s">
        <v>46</v>
      </c>
      <c r="L4065" s="0" t="s">
        <v>29</v>
      </c>
      <c r="M4065" s="0" t="s">
        <v>29</v>
      </c>
      <c r="N4065" s="0" t="s">
        <v>29</v>
      </c>
      <c r="O4065" s="2" t="s">
        <v>46</v>
      </c>
      <c r="P4065" s="0" t="s">
        <v>29</v>
      </c>
      <c r="Q4065" s="0" t="n">
        <f aca="false">_xlfn.UNICODE(B4065)</f>
        <v>78</v>
      </c>
      <c r="R4065" s="0" t="str">
        <f aca="false">IF(MIDB(B4065,1,10)="Candidatus",MIDB(B4065,FIND(" ",B4065,1)+1,FIND(" ",B4065,12)-FIND(" ",B4065,1)),IF(AND(Q4065&gt;=65,Q4065&lt;=90),MIDB(B4065,1,FIND(" ",B4065,1)),"-"))</f>
        <v>Neisseria </v>
      </c>
      <c r="S4065" s="0" t="str">
        <f aca="false">IF(MIDB(B4065,1,10)="Candidatus",MIDB(B4065,FIND(" ",B4065,12)+1,IFERROR(FIND(" ",B4065,FIND(" ",B4065,12)+1),LEN(B4065))-FIND(" ",B4065,12)),IF(AND(Q4065&gt;=65,Q4065&lt;=90),MIDB(B4065,FIND(" ",B4065,1),IFERROR(FIND(" ",B4065,FIND(" ",B4065,1)+1),LEN(B4065)+1)-FIND(" ",B4065,1)),"-"))</f>
        <v> lactamica</v>
      </c>
      <c r="T4065" s="0" t="n">
        <v>1</v>
      </c>
    </row>
    <row r="4066" customFormat="false" ht="12.8" hidden="false" customHeight="false" outlineLevel="0" collapsed="false">
      <c r="A4066" s="0" t="n">
        <v>4065</v>
      </c>
      <c r="B4066" s="0" t="s">
        <v>17731</v>
      </c>
      <c r="C4066" s="0" t="s">
        <v>21</v>
      </c>
      <c r="D4066" s="0" t="s">
        <v>90</v>
      </c>
      <c r="E4066" s="0" t="s">
        <v>459</v>
      </c>
      <c r="F4066" s="0" t="s">
        <v>17752</v>
      </c>
      <c r="G4066" s="0" t="s">
        <v>17753</v>
      </c>
      <c r="H4066" s="0" t="s">
        <v>17754</v>
      </c>
      <c r="I4066" s="1" t="n">
        <v>5.804</v>
      </c>
      <c r="J4066" s="2" t="s">
        <v>17755</v>
      </c>
      <c r="K4066" s="2" t="s">
        <v>60</v>
      </c>
      <c r="L4066" s="0" t="s">
        <v>29</v>
      </c>
      <c r="M4066" s="0" t="s">
        <v>29</v>
      </c>
      <c r="N4066" s="0" t="s">
        <v>29</v>
      </c>
      <c r="O4066" s="2" t="s">
        <v>60</v>
      </c>
      <c r="P4066" s="0" t="s">
        <v>29</v>
      </c>
      <c r="Q4066" s="0" t="n">
        <f aca="false">_xlfn.UNICODE(B4066)</f>
        <v>78</v>
      </c>
      <c r="R4066" s="0" t="str">
        <f aca="false">IF(MIDB(B4066,1,10)="Candidatus",MIDB(B4066,FIND(" ",B4066,1)+1,FIND(" ",B4066,12)-FIND(" ",B4066,1)),IF(AND(Q4066&gt;=65,Q4066&lt;=90),MIDB(B4066,1,FIND(" ",B4066,1)),"-"))</f>
        <v>Neisseria </v>
      </c>
      <c r="S4066" s="0" t="str">
        <f aca="false">IF(MIDB(B4066,1,10)="Candidatus",MIDB(B4066,FIND(" ",B4066,12)+1,IFERROR(FIND(" ",B4066,FIND(" ",B4066,12)+1),LEN(B4066))-FIND(" ",B4066,12)),IF(AND(Q4066&gt;=65,Q4066&lt;=90),MIDB(B4066,FIND(" ",B4066,1),IFERROR(FIND(" ",B4066,FIND(" ",B4066,1)+1),LEN(B4066)+1)-FIND(" ",B4066,1)),"-"))</f>
        <v> lactamica</v>
      </c>
      <c r="T4066" s="0" t="n">
        <v>1</v>
      </c>
    </row>
    <row r="4067" customFormat="false" ht="12.8" hidden="false" customHeight="false" outlineLevel="0" collapsed="false">
      <c r="A4067" s="0" t="n">
        <v>4066</v>
      </c>
      <c r="B4067" s="0" t="s">
        <v>17731</v>
      </c>
      <c r="C4067" s="0" t="s">
        <v>21</v>
      </c>
      <c r="D4067" s="0" t="s">
        <v>90</v>
      </c>
      <c r="E4067" s="0" t="s">
        <v>459</v>
      </c>
      <c r="F4067" s="0" t="s">
        <v>17756</v>
      </c>
      <c r="G4067" s="0" t="s">
        <v>17757</v>
      </c>
      <c r="H4067" s="0" t="s">
        <v>17758</v>
      </c>
      <c r="I4067" s="1" t="n">
        <v>4.15</v>
      </c>
      <c r="J4067" s="2" t="s">
        <v>17759</v>
      </c>
      <c r="K4067" s="0" t="s">
        <v>29</v>
      </c>
      <c r="L4067" s="0" t="s">
        <v>29</v>
      </c>
      <c r="M4067" s="0" t="s">
        <v>29</v>
      </c>
      <c r="N4067" s="0" t="s">
        <v>29</v>
      </c>
      <c r="O4067" s="0" t="s">
        <v>29</v>
      </c>
      <c r="P4067" s="0" t="s">
        <v>29</v>
      </c>
      <c r="Q4067" s="0" t="n">
        <f aca="false">_xlfn.UNICODE(B4067)</f>
        <v>78</v>
      </c>
      <c r="R4067" s="0" t="str">
        <f aca="false">IF(MIDB(B4067,1,10)="Candidatus",MIDB(B4067,FIND(" ",B4067,1)+1,FIND(" ",B4067,12)-FIND(" ",B4067,1)),IF(AND(Q4067&gt;=65,Q4067&lt;=90),MIDB(B4067,1,FIND(" ",B4067,1)),"-"))</f>
        <v>Neisseria </v>
      </c>
      <c r="S4067" s="0" t="str">
        <f aca="false">IF(MIDB(B4067,1,10)="Candidatus",MIDB(B4067,FIND(" ",B4067,12)+1,IFERROR(FIND(" ",B4067,FIND(" ",B4067,12)+1),LEN(B4067))-FIND(" ",B4067,12)),IF(AND(Q4067&gt;=65,Q4067&lt;=90),MIDB(B4067,FIND(" ",B4067,1),IFERROR(FIND(" ",B4067,FIND(" ",B4067,1)+1),LEN(B4067)+1)-FIND(" ",B4067,1)),"-"))</f>
        <v> lactamica</v>
      </c>
      <c r="T4067" s="0" t="n">
        <v>1</v>
      </c>
    </row>
    <row r="4068" customFormat="false" ht="12.8" hidden="false" customHeight="false" outlineLevel="0" collapsed="false">
      <c r="A4068" s="0" t="n">
        <v>4067</v>
      </c>
      <c r="B4068" s="0" t="s">
        <v>17731</v>
      </c>
      <c r="C4068" s="0" t="s">
        <v>21</v>
      </c>
      <c r="D4068" s="0" t="s">
        <v>90</v>
      </c>
      <c r="E4068" s="0" t="s">
        <v>459</v>
      </c>
      <c r="F4068" s="0" t="s">
        <v>17760</v>
      </c>
      <c r="G4068" s="0" t="s">
        <v>17761</v>
      </c>
      <c r="H4068" s="0" t="s">
        <v>17762</v>
      </c>
      <c r="I4068" s="1" t="n">
        <v>1.986</v>
      </c>
      <c r="J4068" s="2" t="s">
        <v>17763</v>
      </c>
      <c r="K4068" s="2" t="s">
        <v>46</v>
      </c>
      <c r="L4068" s="0" t="s">
        <v>29</v>
      </c>
      <c r="M4068" s="0" t="s">
        <v>29</v>
      </c>
      <c r="N4068" s="0" t="s">
        <v>29</v>
      </c>
      <c r="O4068" s="2" t="s">
        <v>46</v>
      </c>
      <c r="P4068" s="0" t="s">
        <v>29</v>
      </c>
      <c r="Q4068" s="0" t="n">
        <f aca="false">_xlfn.UNICODE(B4068)</f>
        <v>78</v>
      </c>
      <c r="R4068" s="0" t="str">
        <f aca="false">IF(MIDB(B4068,1,10)="Candidatus",MIDB(B4068,FIND(" ",B4068,1)+1,FIND(" ",B4068,12)-FIND(" ",B4068,1)),IF(AND(Q4068&gt;=65,Q4068&lt;=90),MIDB(B4068,1,FIND(" ",B4068,1)),"-"))</f>
        <v>Neisseria </v>
      </c>
      <c r="S4068" s="0" t="str">
        <f aca="false">IF(MIDB(B4068,1,10)="Candidatus",MIDB(B4068,FIND(" ",B4068,12)+1,IFERROR(FIND(" ",B4068,FIND(" ",B4068,12)+1),LEN(B4068))-FIND(" ",B4068,12)),IF(AND(Q4068&gt;=65,Q4068&lt;=90),MIDB(B4068,FIND(" ",B4068,1),IFERROR(FIND(" ",B4068,FIND(" ",B4068,1)+1),LEN(B4068)+1)-FIND(" ",B4068,1)),"-"))</f>
        <v> lactamica</v>
      </c>
      <c r="T4068" s="0" t="n">
        <v>1</v>
      </c>
    </row>
    <row r="4069" customFormat="false" ht="12.8" hidden="false" customHeight="false" outlineLevel="0" collapsed="false">
      <c r="A4069" s="0" t="n">
        <v>4068</v>
      </c>
      <c r="B4069" s="0" t="s">
        <v>17731</v>
      </c>
      <c r="C4069" s="0" t="s">
        <v>21</v>
      </c>
      <c r="D4069" s="0" t="s">
        <v>90</v>
      </c>
      <c r="E4069" s="0" t="s">
        <v>459</v>
      </c>
      <c r="F4069" s="0" t="s">
        <v>17764</v>
      </c>
      <c r="G4069" s="0" t="s">
        <v>17765</v>
      </c>
      <c r="H4069" s="0" t="s">
        <v>17766</v>
      </c>
      <c r="I4069" s="1" t="n">
        <v>1.986</v>
      </c>
      <c r="J4069" s="2" t="s">
        <v>17767</v>
      </c>
      <c r="K4069" s="2" t="s">
        <v>46</v>
      </c>
      <c r="L4069" s="0" t="s">
        <v>29</v>
      </c>
      <c r="M4069" s="0" t="s">
        <v>29</v>
      </c>
      <c r="N4069" s="0" t="s">
        <v>29</v>
      </c>
      <c r="O4069" s="2" t="s">
        <v>46</v>
      </c>
      <c r="P4069" s="0" t="s">
        <v>29</v>
      </c>
      <c r="Q4069" s="0" t="n">
        <f aca="false">_xlfn.UNICODE(B4069)</f>
        <v>78</v>
      </c>
      <c r="R4069" s="0" t="str">
        <f aca="false">IF(MIDB(B4069,1,10)="Candidatus",MIDB(B4069,FIND(" ",B4069,1)+1,FIND(" ",B4069,12)-FIND(" ",B4069,1)),IF(AND(Q4069&gt;=65,Q4069&lt;=90),MIDB(B4069,1,FIND(" ",B4069,1)),"-"))</f>
        <v>Neisseria </v>
      </c>
      <c r="S4069" s="0" t="str">
        <f aca="false">IF(MIDB(B4069,1,10)="Candidatus",MIDB(B4069,FIND(" ",B4069,12)+1,IFERROR(FIND(" ",B4069,FIND(" ",B4069,12)+1),LEN(B4069))-FIND(" ",B4069,12)),IF(AND(Q4069&gt;=65,Q4069&lt;=90),MIDB(B4069,FIND(" ",B4069,1),IFERROR(FIND(" ",B4069,FIND(" ",B4069,1)+1),LEN(B4069)+1)-FIND(" ",B4069,1)),"-"))</f>
        <v> lactamica</v>
      </c>
      <c r="T4069" s="0" t="n">
        <v>1</v>
      </c>
    </row>
    <row r="4070" customFormat="false" ht="12.8" hidden="false" customHeight="false" outlineLevel="0" collapsed="false">
      <c r="A4070" s="0" t="n">
        <v>4069</v>
      </c>
      <c r="B4070" s="0" t="s">
        <v>17731</v>
      </c>
      <c r="C4070" s="0" t="s">
        <v>21</v>
      </c>
      <c r="D4070" s="0" t="s">
        <v>90</v>
      </c>
      <c r="E4070" s="0" t="s">
        <v>459</v>
      </c>
      <c r="F4070" s="0" t="s">
        <v>17768</v>
      </c>
      <c r="G4070" s="0" t="s">
        <v>17769</v>
      </c>
      <c r="H4070" s="0" t="s">
        <v>17770</v>
      </c>
      <c r="I4070" s="1" t="n">
        <v>3.155</v>
      </c>
      <c r="J4070" s="2" t="s">
        <v>17771</v>
      </c>
      <c r="K4070" s="2" t="s">
        <v>88</v>
      </c>
      <c r="L4070" s="0" t="s">
        <v>29</v>
      </c>
      <c r="M4070" s="0" t="s">
        <v>29</v>
      </c>
      <c r="N4070" s="0" t="s">
        <v>29</v>
      </c>
      <c r="O4070" s="2" t="s">
        <v>88</v>
      </c>
      <c r="P4070" s="0" t="s">
        <v>29</v>
      </c>
      <c r="Q4070" s="0" t="n">
        <f aca="false">_xlfn.UNICODE(B4070)</f>
        <v>78</v>
      </c>
      <c r="R4070" s="0" t="str">
        <f aca="false">IF(MIDB(B4070,1,10)="Candidatus",MIDB(B4070,FIND(" ",B4070,1)+1,FIND(" ",B4070,12)-FIND(" ",B4070,1)),IF(AND(Q4070&gt;=65,Q4070&lt;=90),MIDB(B4070,1,FIND(" ",B4070,1)),"-"))</f>
        <v>Neisseria </v>
      </c>
      <c r="S4070" s="0" t="str">
        <f aca="false">IF(MIDB(B4070,1,10)="Candidatus",MIDB(B4070,FIND(" ",B4070,12)+1,IFERROR(FIND(" ",B4070,FIND(" ",B4070,12)+1),LEN(B4070))-FIND(" ",B4070,12)),IF(AND(Q4070&gt;=65,Q4070&lt;=90),MIDB(B4070,FIND(" ",B4070,1),IFERROR(FIND(" ",B4070,FIND(" ",B4070,1)+1),LEN(B4070)+1)-FIND(" ",B4070,1)),"-"))</f>
        <v> lactamica</v>
      </c>
      <c r="T4070" s="0" t="n">
        <v>1</v>
      </c>
    </row>
    <row r="4071" customFormat="false" ht="12.8" hidden="false" customHeight="false" outlineLevel="0" collapsed="false">
      <c r="A4071" s="0" t="n">
        <v>4070</v>
      </c>
      <c r="B4071" s="0" t="s">
        <v>17731</v>
      </c>
      <c r="C4071" s="0" t="s">
        <v>21</v>
      </c>
      <c r="D4071" s="0" t="s">
        <v>90</v>
      </c>
      <c r="E4071" s="0" t="s">
        <v>459</v>
      </c>
      <c r="F4071" s="0" t="s">
        <v>17772</v>
      </c>
      <c r="G4071" s="0" t="s">
        <v>17773</v>
      </c>
      <c r="H4071" s="0" t="s">
        <v>17774</v>
      </c>
      <c r="I4071" s="1" t="n">
        <v>3.957</v>
      </c>
      <c r="J4071" s="2" t="s">
        <v>17775</v>
      </c>
      <c r="K4071" s="2" t="s">
        <v>129</v>
      </c>
      <c r="L4071" s="0" t="s">
        <v>29</v>
      </c>
      <c r="M4071" s="0" t="s">
        <v>29</v>
      </c>
      <c r="N4071" s="0" t="s">
        <v>29</v>
      </c>
      <c r="O4071" s="2" t="s">
        <v>129</v>
      </c>
      <c r="P4071" s="0" t="s">
        <v>29</v>
      </c>
      <c r="Q4071" s="0" t="n">
        <f aca="false">_xlfn.UNICODE(B4071)</f>
        <v>78</v>
      </c>
      <c r="R4071" s="0" t="str">
        <f aca="false">IF(MIDB(B4071,1,10)="Candidatus",MIDB(B4071,FIND(" ",B4071,1)+1,FIND(" ",B4071,12)-FIND(" ",B4071,1)),IF(AND(Q4071&gt;=65,Q4071&lt;=90),MIDB(B4071,1,FIND(" ",B4071,1)),"-"))</f>
        <v>Neisseria </v>
      </c>
      <c r="S4071" s="0" t="str">
        <f aca="false">IF(MIDB(B4071,1,10)="Candidatus",MIDB(B4071,FIND(" ",B4071,12)+1,IFERROR(FIND(" ",B4071,FIND(" ",B4071,12)+1),LEN(B4071))-FIND(" ",B4071,12)),IF(AND(Q4071&gt;=65,Q4071&lt;=90),MIDB(B4071,FIND(" ",B4071,1),IFERROR(FIND(" ",B4071,FIND(" ",B4071,1)+1),LEN(B4071)+1)-FIND(" ",B4071,1)),"-"))</f>
        <v> lactamica</v>
      </c>
      <c r="T4071" s="0" t="n">
        <v>1</v>
      </c>
    </row>
    <row r="4072" customFormat="false" ht="12.8" hidden="false" customHeight="false" outlineLevel="0" collapsed="false">
      <c r="A4072" s="0" t="n">
        <v>4071</v>
      </c>
      <c r="B4072" s="0" t="s">
        <v>17731</v>
      </c>
      <c r="C4072" s="0" t="s">
        <v>21</v>
      </c>
      <c r="D4072" s="0" t="s">
        <v>90</v>
      </c>
      <c r="E4072" s="0" t="s">
        <v>459</v>
      </c>
      <c r="F4072" s="0" t="s">
        <v>17776</v>
      </c>
      <c r="G4072" s="0" t="s">
        <v>17777</v>
      </c>
      <c r="H4072" s="0" t="s">
        <v>17778</v>
      </c>
      <c r="I4072" s="1" t="n">
        <v>8.347</v>
      </c>
      <c r="J4072" s="2" t="s">
        <v>17779</v>
      </c>
      <c r="K4072" s="2" t="s">
        <v>44</v>
      </c>
      <c r="L4072" s="0" t="s">
        <v>29</v>
      </c>
      <c r="M4072" s="0" t="s">
        <v>29</v>
      </c>
      <c r="N4072" s="0" t="s">
        <v>29</v>
      </c>
      <c r="O4072" s="2" t="s">
        <v>44</v>
      </c>
      <c r="P4072" s="0" t="s">
        <v>29</v>
      </c>
      <c r="Q4072" s="0" t="n">
        <f aca="false">_xlfn.UNICODE(B4072)</f>
        <v>78</v>
      </c>
      <c r="R4072" s="0" t="str">
        <f aca="false">IF(MIDB(B4072,1,10)="Candidatus",MIDB(B4072,FIND(" ",B4072,1)+1,FIND(" ",B4072,12)-FIND(" ",B4072,1)),IF(AND(Q4072&gt;=65,Q4072&lt;=90),MIDB(B4072,1,FIND(" ",B4072,1)),"-"))</f>
        <v>Neisseria </v>
      </c>
      <c r="S4072" s="0" t="str">
        <f aca="false">IF(MIDB(B4072,1,10)="Candidatus",MIDB(B4072,FIND(" ",B4072,12)+1,IFERROR(FIND(" ",B4072,FIND(" ",B4072,12)+1),LEN(B4072))-FIND(" ",B4072,12)),IF(AND(Q4072&gt;=65,Q4072&lt;=90),MIDB(B4072,FIND(" ",B4072,1),IFERROR(FIND(" ",B4072,FIND(" ",B4072,1)+1),LEN(B4072)+1)-FIND(" ",B4072,1)),"-"))</f>
        <v> lactamica</v>
      </c>
      <c r="T4072" s="0" t="n">
        <v>1</v>
      </c>
    </row>
    <row r="4073" customFormat="false" ht="12.8" hidden="false" customHeight="false" outlineLevel="0" collapsed="false">
      <c r="A4073" s="0" t="n">
        <v>4072</v>
      </c>
      <c r="B4073" s="0" t="s">
        <v>17731</v>
      </c>
      <c r="C4073" s="0" t="s">
        <v>21</v>
      </c>
      <c r="D4073" s="0" t="s">
        <v>90</v>
      </c>
      <c r="E4073" s="0" t="s">
        <v>459</v>
      </c>
      <c r="F4073" s="0" t="s">
        <v>17780</v>
      </c>
      <c r="G4073" s="0" t="s">
        <v>17781</v>
      </c>
      <c r="H4073" s="0" t="s">
        <v>17782</v>
      </c>
      <c r="I4073" s="1" t="n">
        <v>2.248</v>
      </c>
      <c r="J4073" s="2" t="s">
        <v>17751</v>
      </c>
      <c r="K4073" s="2" t="s">
        <v>46</v>
      </c>
      <c r="L4073" s="0" t="s">
        <v>29</v>
      </c>
      <c r="M4073" s="0" t="s">
        <v>29</v>
      </c>
      <c r="N4073" s="0" t="s">
        <v>29</v>
      </c>
      <c r="O4073" s="2" t="s">
        <v>46</v>
      </c>
      <c r="P4073" s="0" t="s">
        <v>29</v>
      </c>
      <c r="Q4073" s="0" t="n">
        <f aca="false">_xlfn.UNICODE(B4073)</f>
        <v>78</v>
      </c>
      <c r="R4073" s="0" t="str">
        <f aca="false">IF(MIDB(B4073,1,10)="Candidatus",MIDB(B4073,FIND(" ",B4073,1)+1,FIND(" ",B4073,12)-FIND(" ",B4073,1)),IF(AND(Q4073&gt;=65,Q4073&lt;=90),MIDB(B4073,1,FIND(" ",B4073,1)),"-"))</f>
        <v>Neisseria </v>
      </c>
      <c r="S4073" s="0" t="str">
        <f aca="false">IF(MIDB(B4073,1,10)="Candidatus",MIDB(B4073,FIND(" ",B4073,12)+1,IFERROR(FIND(" ",B4073,FIND(" ",B4073,12)+1),LEN(B4073))-FIND(" ",B4073,12)),IF(AND(Q4073&gt;=65,Q4073&lt;=90),MIDB(B4073,FIND(" ",B4073,1),IFERROR(FIND(" ",B4073,FIND(" ",B4073,1)+1),LEN(B4073)+1)-FIND(" ",B4073,1)),"-"))</f>
        <v> lactamica</v>
      </c>
      <c r="T4073" s="0" t="n">
        <v>1</v>
      </c>
    </row>
    <row r="4074" customFormat="false" ht="12.8" hidden="false" customHeight="false" outlineLevel="0" collapsed="false">
      <c r="A4074" s="0" t="n">
        <v>4073</v>
      </c>
      <c r="B4074" s="0" t="s">
        <v>17783</v>
      </c>
      <c r="C4074" s="0" t="s">
        <v>21</v>
      </c>
      <c r="D4074" s="0" t="s">
        <v>90</v>
      </c>
      <c r="E4074" s="0" t="s">
        <v>459</v>
      </c>
      <c r="F4074" s="0" t="s">
        <v>17784</v>
      </c>
      <c r="G4074" s="0" t="s">
        <v>17785</v>
      </c>
      <c r="H4074" s="0" t="s">
        <v>17786</v>
      </c>
      <c r="I4074" s="1" t="n">
        <v>1.986</v>
      </c>
      <c r="J4074" s="2" t="s">
        <v>17767</v>
      </c>
      <c r="K4074" s="2" t="s">
        <v>88</v>
      </c>
      <c r="L4074" s="0" t="s">
        <v>29</v>
      </c>
      <c r="M4074" s="0" t="s">
        <v>29</v>
      </c>
      <c r="N4074" s="0" t="s">
        <v>29</v>
      </c>
      <c r="O4074" s="2" t="s">
        <v>88</v>
      </c>
      <c r="P4074" s="0" t="s">
        <v>29</v>
      </c>
      <c r="Q4074" s="0" t="n">
        <f aca="false">_xlfn.UNICODE(B4074)</f>
        <v>78</v>
      </c>
      <c r="R4074" s="0" t="str">
        <f aca="false">IF(MIDB(B4074,1,10)="Candidatus",MIDB(B4074,FIND(" ",B4074,1)+1,FIND(" ",B4074,12)-FIND(" ",B4074,1)),IF(AND(Q4074&gt;=65,Q4074&lt;=90),MIDB(B4074,1,FIND(" ",B4074,1)),"-"))</f>
        <v>Neisseria </v>
      </c>
      <c r="S4074" s="0" t="str">
        <f aca="false">IF(MIDB(B4074,1,10)="Candidatus",MIDB(B4074,FIND(" ",B4074,12)+1,IFERROR(FIND(" ",B4074,FIND(" ",B4074,12)+1),LEN(B4074))-FIND(" ",B4074,12)),IF(AND(Q4074&gt;=65,Q4074&lt;=90),MIDB(B4074,FIND(" ",B4074,1),IFERROR(FIND(" ",B4074,FIND(" ",B4074,1)+1),LEN(B4074)+1)-FIND(" ",B4074,1)),"-"))</f>
        <v> meningitidis</v>
      </c>
      <c r="T4074" s="0" t="n">
        <v>1</v>
      </c>
    </row>
    <row r="4075" customFormat="false" ht="12.8" hidden="false" customHeight="false" outlineLevel="0" collapsed="false">
      <c r="A4075" s="0" t="n">
        <v>4074</v>
      </c>
      <c r="B4075" s="0" t="s">
        <v>17783</v>
      </c>
      <c r="C4075" s="0" t="s">
        <v>21</v>
      </c>
      <c r="D4075" s="0" t="s">
        <v>90</v>
      </c>
      <c r="E4075" s="0" t="s">
        <v>459</v>
      </c>
      <c r="F4075" s="0" t="s">
        <v>17787</v>
      </c>
      <c r="G4075" s="0" t="s">
        <v>17788</v>
      </c>
      <c r="H4075" s="0" t="s">
        <v>17789</v>
      </c>
      <c r="I4075" s="1" t="n">
        <v>7.245</v>
      </c>
      <c r="J4075" s="2" t="s">
        <v>17790</v>
      </c>
      <c r="K4075" s="2" t="s">
        <v>52</v>
      </c>
      <c r="L4075" s="0" t="s">
        <v>29</v>
      </c>
      <c r="M4075" s="0" t="s">
        <v>29</v>
      </c>
      <c r="N4075" s="0" t="s">
        <v>29</v>
      </c>
      <c r="O4075" s="2" t="s">
        <v>52</v>
      </c>
      <c r="P4075" s="0" t="s">
        <v>29</v>
      </c>
      <c r="Q4075" s="0" t="n">
        <f aca="false">_xlfn.UNICODE(B4075)</f>
        <v>78</v>
      </c>
      <c r="R4075" s="0" t="str">
        <f aca="false">IF(MIDB(B4075,1,10)="Candidatus",MIDB(B4075,FIND(" ",B4075,1)+1,FIND(" ",B4075,12)-FIND(" ",B4075,1)),IF(AND(Q4075&gt;=65,Q4075&lt;=90),MIDB(B4075,1,FIND(" ",B4075,1)),"-"))</f>
        <v>Neisseria </v>
      </c>
      <c r="S4075" s="0" t="str">
        <f aca="false">IF(MIDB(B4075,1,10)="Candidatus",MIDB(B4075,FIND(" ",B4075,12)+1,IFERROR(FIND(" ",B4075,FIND(" ",B4075,12)+1),LEN(B4075))-FIND(" ",B4075,12)),IF(AND(Q4075&gt;=65,Q4075&lt;=90),MIDB(B4075,FIND(" ",B4075,1),IFERROR(FIND(" ",B4075,FIND(" ",B4075,1)+1),LEN(B4075)+1)-FIND(" ",B4075,1)),"-"))</f>
        <v> meningitidis</v>
      </c>
      <c r="T4075" s="0" t="n">
        <v>1</v>
      </c>
    </row>
    <row r="4076" customFormat="false" ht="12.8" hidden="false" customHeight="false" outlineLevel="0" collapsed="false">
      <c r="A4076" s="0" t="n">
        <v>4075</v>
      </c>
      <c r="B4076" s="0" t="s">
        <v>17791</v>
      </c>
      <c r="C4076" s="0" t="s">
        <v>21</v>
      </c>
      <c r="D4076" s="0" t="s">
        <v>90</v>
      </c>
      <c r="E4076" s="0" t="s">
        <v>459</v>
      </c>
      <c r="F4076" s="0" t="s">
        <v>76</v>
      </c>
      <c r="G4076" s="0" t="s">
        <v>17792</v>
      </c>
      <c r="H4076" s="0" t="s">
        <v>17793</v>
      </c>
      <c r="I4076" s="1" t="n">
        <v>7.242</v>
      </c>
      <c r="J4076" s="2" t="s">
        <v>17794</v>
      </c>
      <c r="K4076" s="2" t="s">
        <v>276</v>
      </c>
      <c r="L4076" s="0" t="s">
        <v>29</v>
      </c>
      <c r="M4076" s="0" t="s">
        <v>29</v>
      </c>
      <c r="N4076" s="0" t="s">
        <v>29</v>
      </c>
      <c r="O4076" s="2" t="s">
        <v>276</v>
      </c>
      <c r="P4076" s="0" t="s">
        <v>29</v>
      </c>
      <c r="Q4076" s="0" t="n">
        <f aca="false">_xlfn.UNICODE(B4076)</f>
        <v>78</v>
      </c>
      <c r="R4076" s="0" t="str">
        <f aca="false">IF(MIDB(B4076,1,10)="Candidatus",MIDB(B4076,FIND(" ",B4076,1)+1,FIND(" ",B4076,12)-FIND(" ",B4076,1)),IF(AND(Q4076&gt;=65,Q4076&lt;=90),MIDB(B4076,1,FIND(" ",B4076,1)),"-"))</f>
        <v>Neisseria </v>
      </c>
      <c r="S4076" s="0" t="str">
        <f aca="false">IF(MIDB(B4076,1,10)="Candidatus",MIDB(B4076,FIND(" ",B4076,12)+1,IFERROR(FIND(" ",B4076,FIND(" ",B4076,12)+1),LEN(B4076))-FIND(" ",B4076,12)),IF(AND(Q4076&gt;=65,Q4076&lt;=90),MIDB(B4076,FIND(" ",B4076,1),IFERROR(FIND(" ",B4076,FIND(" ",B4076,1)+1),LEN(B4076)+1)-FIND(" ",B4076,1)),"-"))</f>
        <v> meningitidis</v>
      </c>
      <c r="T4076" s="0" t="n">
        <v>1</v>
      </c>
    </row>
    <row r="4077" customFormat="false" ht="12.8" hidden="false" customHeight="false" outlineLevel="0" collapsed="false">
      <c r="A4077" s="0" t="n">
        <v>4076</v>
      </c>
      <c r="B4077" s="0" t="s">
        <v>17795</v>
      </c>
      <c r="C4077" s="0" t="s">
        <v>21</v>
      </c>
      <c r="D4077" s="0" t="s">
        <v>90</v>
      </c>
      <c r="E4077" s="0" t="s">
        <v>459</v>
      </c>
      <c r="F4077" s="0" t="s">
        <v>76</v>
      </c>
      <c r="G4077" s="0" t="s">
        <v>17796</v>
      </c>
      <c r="H4077" s="0" t="s">
        <v>17797</v>
      </c>
      <c r="I4077" s="1" t="n">
        <v>7.242</v>
      </c>
      <c r="J4077" s="2" t="s">
        <v>17794</v>
      </c>
      <c r="K4077" s="2" t="s">
        <v>276</v>
      </c>
      <c r="L4077" s="0" t="s">
        <v>29</v>
      </c>
      <c r="M4077" s="0" t="s">
        <v>29</v>
      </c>
      <c r="N4077" s="0" t="s">
        <v>29</v>
      </c>
      <c r="O4077" s="2" t="s">
        <v>276</v>
      </c>
      <c r="P4077" s="0" t="s">
        <v>29</v>
      </c>
      <c r="Q4077" s="0" t="n">
        <f aca="false">_xlfn.UNICODE(B4077)</f>
        <v>78</v>
      </c>
      <c r="R4077" s="0" t="str">
        <f aca="false">IF(MIDB(B4077,1,10)="Candidatus",MIDB(B4077,FIND(" ",B4077,1)+1,FIND(" ",B4077,12)-FIND(" ",B4077,1)),IF(AND(Q4077&gt;=65,Q4077&lt;=90),MIDB(B4077,1,FIND(" ",B4077,1)),"-"))</f>
        <v>Neisseria </v>
      </c>
      <c r="S4077" s="0" t="str">
        <f aca="false">IF(MIDB(B4077,1,10)="Candidatus",MIDB(B4077,FIND(" ",B4077,12)+1,IFERROR(FIND(" ",B4077,FIND(" ",B4077,12)+1),LEN(B4077))-FIND(" ",B4077,12)),IF(AND(Q4077&gt;=65,Q4077&lt;=90),MIDB(B4077,FIND(" ",B4077,1),IFERROR(FIND(" ",B4077,FIND(" ",B4077,1)+1),LEN(B4077)+1)-FIND(" ",B4077,1)),"-"))</f>
        <v> meningitidis</v>
      </c>
      <c r="T4077" s="0" t="n">
        <v>1</v>
      </c>
    </row>
    <row r="4078" customFormat="false" ht="12.8" hidden="false" customHeight="false" outlineLevel="0" collapsed="false">
      <c r="A4078" s="0" t="n">
        <v>4077</v>
      </c>
      <c r="B4078" s="0" t="s">
        <v>17798</v>
      </c>
      <c r="C4078" s="0" t="s">
        <v>21</v>
      </c>
      <c r="D4078" s="0" t="s">
        <v>90</v>
      </c>
      <c r="E4078" s="0" t="s">
        <v>217</v>
      </c>
      <c r="F4078" s="0" t="s">
        <v>675</v>
      </c>
      <c r="G4078" s="0" t="s">
        <v>17799</v>
      </c>
      <c r="H4078" s="0" t="s">
        <v>17800</v>
      </c>
      <c r="I4078" s="1" t="n">
        <v>1638.74</v>
      </c>
      <c r="J4078" s="2" t="s">
        <v>17801</v>
      </c>
      <c r="K4078" s="2" t="s">
        <v>17802</v>
      </c>
      <c r="L4078" s="0" t="s">
        <v>29</v>
      </c>
      <c r="M4078" s="2" t="s">
        <v>60</v>
      </c>
      <c r="N4078" s="0" t="s">
        <v>29</v>
      </c>
      <c r="O4078" s="2" t="s">
        <v>17803</v>
      </c>
      <c r="P4078" s="2" t="s">
        <v>1898</v>
      </c>
      <c r="Q4078" s="0" t="n">
        <f aca="false">_xlfn.UNICODE(B4078)</f>
        <v>78</v>
      </c>
      <c r="R4078" s="0" t="str">
        <f aca="false">IF(MIDB(B4078,1,10)="Candidatus",MIDB(B4078,FIND(" ",B4078,1)+1,FIND(" ",B4078,12)-FIND(" ",B4078,1)),IF(AND(Q4078&gt;=65,Q4078&lt;=90),MIDB(B4078,1,FIND(" ",B4078,1)),"-"))</f>
        <v>Neorhizobium </v>
      </c>
      <c r="S4078" s="0" t="str">
        <f aca="false">IF(MIDB(B4078,1,10)="Candidatus",MIDB(B4078,FIND(" ",B4078,12)+1,IFERROR(FIND(" ",B4078,FIND(" ",B4078,12)+1),LEN(B4078))-FIND(" ",B4078,12)),IF(AND(Q4078&gt;=65,Q4078&lt;=90),MIDB(B4078,FIND(" ",B4078,1),IFERROR(FIND(" ",B4078,FIND(" ",B4078,1)+1),LEN(B4078)+1)-FIND(" ",B4078,1)),"-"))</f>
        <v> galegae</v>
      </c>
      <c r="T4078" s="0" t="n">
        <v>1</v>
      </c>
    </row>
    <row r="4079" customFormat="false" ht="12.8" hidden="false" customHeight="false" outlineLevel="0" collapsed="false">
      <c r="A4079" s="0" t="n">
        <v>4078</v>
      </c>
      <c r="B4079" s="0" t="s">
        <v>17798</v>
      </c>
      <c r="C4079" s="0" t="s">
        <v>21</v>
      </c>
      <c r="D4079" s="0" t="s">
        <v>90</v>
      </c>
      <c r="E4079" s="0" t="s">
        <v>217</v>
      </c>
      <c r="F4079" s="0" t="s">
        <v>681</v>
      </c>
      <c r="G4079" s="0" t="s">
        <v>17804</v>
      </c>
      <c r="H4079" s="0" t="s">
        <v>17805</v>
      </c>
      <c r="I4079" s="1" t="n">
        <v>175.279</v>
      </c>
      <c r="J4079" s="2" t="s">
        <v>17806</v>
      </c>
      <c r="K4079" s="2" t="s">
        <v>2584</v>
      </c>
      <c r="L4079" s="0" t="s">
        <v>29</v>
      </c>
      <c r="M4079" s="0" t="s">
        <v>29</v>
      </c>
      <c r="N4079" s="0" t="s">
        <v>29</v>
      </c>
      <c r="O4079" s="2" t="s">
        <v>1806</v>
      </c>
      <c r="P4079" s="2" t="s">
        <v>52</v>
      </c>
      <c r="Q4079" s="0" t="n">
        <f aca="false">_xlfn.UNICODE(B4079)</f>
        <v>78</v>
      </c>
      <c r="R4079" s="0" t="str">
        <f aca="false">IF(MIDB(B4079,1,10)="Candidatus",MIDB(B4079,FIND(" ",B4079,1)+1,FIND(" ",B4079,12)-FIND(" ",B4079,1)),IF(AND(Q4079&gt;=65,Q4079&lt;=90),MIDB(B4079,1,FIND(" ",B4079,1)),"-"))</f>
        <v>Neorhizobium </v>
      </c>
      <c r="S4079" s="0" t="str">
        <f aca="false">IF(MIDB(B4079,1,10)="Candidatus",MIDB(B4079,FIND(" ",B4079,12)+1,IFERROR(FIND(" ",B4079,FIND(" ",B4079,12)+1),LEN(B4079))-FIND(" ",B4079,12)),IF(AND(Q4079&gt;=65,Q4079&lt;=90),MIDB(B4079,FIND(" ",B4079,1),IFERROR(FIND(" ",B4079,FIND(" ",B4079,1)+1),LEN(B4079)+1)-FIND(" ",B4079,1)),"-"))</f>
        <v> galegae</v>
      </c>
      <c r="T4079" s="0" t="n">
        <v>1</v>
      </c>
    </row>
    <row r="4080" customFormat="false" ht="12.8" hidden="false" customHeight="false" outlineLevel="0" collapsed="false">
      <c r="A4080" s="0" t="n">
        <v>4079</v>
      </c>
      <c r="B4080" s="0" t="s">
        <v>17807</v>
      </c>
      <c r="C4080" s="0" t="s">
        <v>21</v>
      </c>
      <c r="D4080" s="0" t="s">
        <v>90</v>
      </c>
      <c r="E4080" s="0" t="s">
        <v>217</v>
      </c>
      <c r="F4080" s="0" t="s">
        <v>675</v>
      </c>
      <c r="G4080" s="0" t="s">
        <v>17808</v>
      </c>
      <c r="H4080" s="0" t="s">
        <v>17809</v>
      </c>
      <c r="I4080" s="1" t="n">
        <v>1807.07</v>
      </c>
      <c r="J4080" s="2" t="s">
        <v>17810</v>
      </c>
      <c r="K4080" s="2" t="s">
        <v>17811</v>
      </c>
      <c r="L4080" s="0" t="s">
        <v>29</v>
      </c>
      <c r="M4080" s="2" t="s">
        <v>60</v>
      </c>
      <c r="N4080" s="0" t="s">
        <v>29</v>
      </c>
      <c r="O4080" s="2" t="s">
        <v>17812</v>
      </c>
      <c r="P4080" s="2" t="s">
        <v>312</v>
      </c>
      <c r="Q4080" s="0" t="n">
        <f aca="false">_xlfn.UNICODE(B4080)</f>
        <v>78</v>
      </c>
      <c r="R4080" s="0" t="str">
        <f aca="false">IF(MIDB(B4080,1,10)="Candidatus",MIDB(B4080,FIND(" ",B4080,1)+1,FIND(" ",B4080,12)-FIND(" ",B4080,1)),IF(AND(Q4080&gt;=65,Q4080&lt;=90),MIDB(B4080,1,FIND(" ",B4080,1)),"-"))</f>
        <v>Neorhizobium </v>
      </c>
      <c r="S4080" s="0" t="str">
        <f aca="false">IF(MIDB(B4080,1,10)="Candidatus",MIDB(B4080,FIND(" ",B4080,12)+1,IFERROR(FIND(" ",B4080,FIND(" ",B4080,12)+1),LEN(B4080))-FIND(" ",B4080,12)),IF(AND(Q4080&gt;=65,Q4080&lt;=90),MIDB(B4080,FIND(" ",B4080,1),IFERROR(FIND(" ",B4080,FIND(" ",B4080,1)+1),LEN(B4080)+1)-FIND(" ",B4080,1)),"-"))</f>
        <v> galegae</v>
      </c>
      <c r="T4080" s="0" t="n">
        <v>1</v>
      </c>
    </row>
    <row r="4081" customFormat="false" ht="12.8" hidden="false" customHeight="false" outlineLevel="0" collapsed="false">
      <c r="A4081" s="0" t="n">
        <v>4080</v>
      </c>
      <c r="B4081" s="0" t="s">
        <v>17813</v>
      </c>
      <c r="C4081" s="0" t="s">
        <v>4725</v>
      </c>
      <c r="D4081" s="0" t="s">
        <v>4726</v>
      </c>
      <c r="E4081" s="0" t="s">
        <v>4727</v>
      </c>
      <c r="F4081" s="0" t="s">
        <v>17814</v>
      </c>
      <c r="G4081" s="0" t="s">
        <v>17815</v>
      </c>
      <c r="H4081" s="0" t="s">
        <v>17816</v>
      </c>
      <c r="I4081" s="1" t="n">
        <v>3.581</v>
      </c>
      <c r="J4081" s="2" t="s">
        <v>17817</v>
      </c>
      <c r="K4081" s="2" t="s">
        <v>60</v>
      </c>
      <c r="L4081" s="0" t="s">
        <v>29</v>
      </c>
      <c r="M4081" s="0" t="s">
        <v>29</v>
      </c>
      <c r="N4081" s="0" t="s">
        <v>29</v>
      </c>
      <c r="O4081" s="2" t="s">
        <v>60</v>
      </c>
      <c r="P4081" s="0" t="s">
        <v>29</v>
      </c>
      <c r="Q4081" s="0" t="n">
        <f aca="false">_xlfn.UNICODE(B4081)</f>
        <v>78</v>
      </c>
      <c r="R4081" s="0" t="str">
        <f aca="false">IF(MIDB(B4081,1,10)="Candidatus",MIDB(B4081,FIND(" ",B4081,1)+1,FIND(" ",B4081,12)-FIND(" ",B4081,1)),IF(AND(Q4081&gt;=65,Q4081&lt;=90),MIDB(B4081,1,FIND(" ",B4081,1)),"-"))</f>
        <v>Neurospora </v>
      </c>
      <c r="S4081" s="0" t="str">
        <f aca="false">IF(MIDB(B4081,1,10)="Candidatus",MIDB(B4081,FIND(" ",B4081,12)+1,IFERROR(FIND(" ",B4081,FIND(" ",B4081,12)+1),LEN(B4081))-FIND(" ",B4081,12)),IF(AND(Q4081&gt;=65,Q4081&lt;=90),MIDB(B4081,FIND(" ",B4081,1),IFERROR(FIND(" ",B4081,FIND(" ",B4081,1)+1),LEN(B4081)+1)-FIND(" ",B4081,1)),"-"))</f>
        <v> crassa</v>
      </c>
      <c r="T4081" s="0" t="n">
        <v>1</v>
      </c>
    </row>
    <row r="4082" customFormat="false" ht="12.8" hidden="false" customHeight="false" outlineLevel="0" collapsed="false">
      <c r="A4082" s="0" t="n">
        <v>4081</v>
      </c>
      <c r="B4082" s="0" t="s">
        <v>17818</v>
      </c>
      <c r="C4082" s="0" t="s">
        <v>4725</v>
      </c>
      <c r="D4082" s="0" t="s">
        <v>4726</v>
      </c>
      <c r="E4082" s="0" t="s">
        <v>4727</v>
      </c>
      <c r="F4082" s="0" t="s">
        <v>17819</v>
      </c>
      <c r="G4082" s="0" t="s">
        <v>17820</v>
      </c>
      <c r="H4082" s="0" t="s">
        <v>29</v>
      </c>
      <c r="I4082" s="1" t="n">
        <v>3.774</v>
      </c>
      <c r="J4082" s="2" t="s">
        <v>17821</v>
      </c>
      <c r="K4082" s="2" t="s">
        <v>46</v>
      </c>
      <c r="L4082" s="0" t="s">
        <v>29</v>
      </c>
      <c r="M4082" s="0" t="s">
        <v>29</v>
      </c>
      <c r="N4082" s="0" t="s">
        <v>29</v>
      </c>
      <c r="O4082" s="2" t="s">
        <v>46</v>
      </c>
      <c r="P4082" s="0" t="s">
        <v>29</v>
      </c>
      <c r="Q4082" s="0" t="n">
        <f aca="false">_xlfn.UNICODE(B4082)</f>
        <v>78</v>
      </c>
      <c r="R4082" s="0" t="str">
        <f aca="false">IF(MIDB(B4082,1,10)="Candidatus",MIDB(B4082,FIND(" ",B4082,1)+1,FIND(" ",B4082,12)-FIND(" ",B4082,1)),IF(AND(Q4082&gt;=65,Q4082&lt;=90),MIDB(B4082,1,FIND(" ",B4082,1)),"-"))</f>
        <v>Neurospora </v>
      </c>
      <c r="S4082" s="0" t="str">
        <f aca="false">IF(MIDB(B4082,1,10)="Candidatus",MIDB(B4082,FIND(" ",B4082,12)+1,IFERROR(FIND(" ",B4082,FIND(" ",B4082,12)+1),LEN(B4082))-FIND(" ",B4082,12)),IF(AND(Q4082&gt;=65,Q4082&lt;=90),MIDB(B4082,FIND(" ",B4082,1),IFERROR(FIND(" ",B4082,FIND(" ",B4082,1)+1),LEN(B4082)+1)-FIND(" ",B4082,1)),"-"))</f>
        <v> intermedia</v>
      </c>
      <c r="T4082" s="0" t="n">
        <v>1</v>
      </c>
    </row>
    <row r="4083" customFormat="false" ht="12.8" hidden="false" customHeight="false" outlineLevel="0" collapsed="false">
      <c r="A4083" s="0" t="n">
        <v>4082</v>
      </c>
      <c r="B4083" s="0" t="s">
        <v>17818</v>
      </c>
      <c r="C4083" s="0" t="s">
        <v>4725</v>
      </c>
      <c r="D4083" s="0" t="s">
        <v>4726</v>
      </c>
      <c r="E4083" s="0" t="s">
        <v>4727</v>
      </c>
      <c r="F4083" s="0" t="s">
        <v>17822</v>
      </c>
      <c r="G4083" s="0" t="s">
        <v>17823</v>
      </c>
      <c r="H4083" s="0" t="s">
        <v>29</v>
      </c>
      <c r="I4083" s="1" t="n">
        <v>3.614</v>
      </c>
      <c r="J4083" s="2" t="s">
        <v>17824</v>
      </c>
      <c r="K4083" s="2" t="s">
        <v>46</v>
      </c>
      <c r="L4083" s="0" t="s">
        <v>29</v>
      </c>
      <c r="M4083" s="0" t="s">
        <v>29</v>
      </c>
      <c r="N4083" s="0" t="s">
        <v>29</v>
      </c>
      <c r="O4083" s="2" t="s">
        <v>46</v>
      </c>
      <c r="P4083" s="0" t="s">
        <v>29</v>
      </c>
      <c r="Q4083" s="0" t="n">
        <f aca="false">_xlfn.UNICODE(B4083)</f>
        <v>78</v>
      </c>
      <c r="R4083" s="0" t="str">
        <f aca="false">IF(MIDB(B4083,1,10)="Candidatus",MIDB(B4083,FIND(" ",B4083,1)+1,FIND(" ",B4083,12)-FIND(" ",B4083,1)),IF(AND(Q4083&gt;=65,Q4083&lt;=90),MIDB(B4083,1,FIND(" ",B4083,1)),"-"))</f>
        <v>Neurospora </v>
      </c>
      <c r="S4083" s="0" t="str">
        <f aca="false">IF(MIDB(B4083,1,10)="Candidatus",MIDB(B4083,FIND(" ",B4083,12)+1,IFERROR(FIND(" ",B4083,FIND(" ",B4083,12)+1),LEN(B4083))-FIND(" ",B4083,12)),IF(AND(Q4083&gt;=65,Q4083&lt;=90),MIDB(B4083,FIND(" ",B4083,1),IFERROR(FIND(" ",B4083,FIND(" ",B4083,1)+1),LEN(B4083)+1)-FIND(" ",B4083,1)),"-"))</f>
        <v> intermedia</v>
      </c>
      <c r="T4083" s="0" t="n">
        <v>1</v>
      </c>
    </row>
    <row r="4084" customFormat="false" ht="12.8" hidden="false" customHeight="false" outlineLevel="0" collapsed="false">
      <c r="A4084" s="0" t="n">
        <v>4083</v>
      </c>
      <c r="B4084" s="0" t="s">
        <v>17818</v>
      </c>
      <c r="C4084" s="0" t="s">
        <v>4725</v>
      </c>
      <c r="D4084" s="0" t="s">
        <v>4726</v>
      </c>
      <c r="E4084" s="0" t="s">
        <v>4727</v>
      </c>
      <c r="F4084" s="0" t="s">
        <v>17825</v>
      </c>
      <c r="G4084" s="0" t="s">
        <v>17826</v>
      </c>
      <c r="H4084" s="0" t="s">
        <v>17827</v>
      </c>
      <c r="I4084" s="1" t="n">
        <v>3.675</v>
      </c>
      <c r="J4084" s="2" t="s">
        <v>17828</v>
      </c>
      <c r="K4084" s="2" t="s">
        <v>46</v>
      </c>
      <c r="L4084" s="0" t="s">
        <v>29</v>
      </c>
      <c r="M4084" s="0" t="s">
        <v>29</v>
      </c>
      <c r="N4084" s="0" t="s">
        <v>29</v>
      </c>
      <c r="O4084" s="2" t="s">
        <v>46</v>
      </c>
      <c r="P4084" s="0" t="s">
        <v>29</v>
      </c>
      <c r="Q4084" s="0" t="n">
        <f aca="false">_xlfn.UNICODE(B4084)</f>
        <v>78</v>
      </c>
      <c r="R4084" s="0" t="str">
        <f aca="false">IF(MIDB(B4084,1,10)="Candidatus",MIDB(B4084,FIND(" ",B4084,1)+1,FIND(" ",B4084,12)-FIND(" ",B4084,1)),IF(AND(Q4084&gt;=65,Q4084&lt;=90),MIDB(B4084,1,FIND(" ",B4084,1)),"-"))</f>
        <v>Neurospora </v>
      </c>
      <c r="S4084" s="0" t="str">
        <f aca="false">IF(MIDB(B4084,1,10)="Candidatus",MIDB(B4084,FIND(" ",B4084,12)+1,IFERROR(FIND(" ",B4084,FIND(" ",B4084,12)+1),LEN(B4084))-FIND(" ",B4084,12)),IF(AND(Q4084&gt;=65,Q4084&lt;=90),MIDB(B4084,FIND(" ",B4084,1),IFERROR(FIND(" ",B4084,FIND(" ",B4084,1)+1),LEN(B4084)+1)-FIND(" ",B4084,1)),"-"))</f>
        <v> intermedia</v>
      </c>
      <c r="T4084" s="0" t="n">
        <v>1</v>
      </c>
    </row>
    <row r="4085" customFormat="false" ht="12.8" hidden="false" customHeight="false" outlineLevel="0" collapsed="false">
      <c r="A4085" s="0" t="n">
        <v>4084</v>
      </c>
      <c r="B4085" s="0" t="s">
        <v>17829</v>
      </c>
      <c r="C4085" s="0" t="s">
        <v>4725</v>
      </c>
      <c r="D4085" s="0" t="s">
        <v>4726</v>
      </c>
      <c r="E4085" s="0" t="s">
        <v>4727</v>
      </c>
      <c r="F4085" s="0" t="s">
        <v>17830</v>
      </c>
      <c r="G4085" s="0" t="s">
        <v>17831</v>
      </c>
      <c r="H4085" s="0" t="s">
        <v>17832</v>
      </c>
      <c r="I4085" s="1" t="n">
        <v>4.08</v>
      </c>
      <c r="J4085" s="2" t="s">
        <v>17833</v>
      </c>
      <c r="K4085" s="0" t="s">
        <v>29</v>
      </c>
      <c r="L4085" s="0" t="s">
        <v>29</v>
      </c>
      <c r="M4085" s="0" t="s">
        <v>29</v>
      </c>
      <c r="N4085" s="0" t="s">
        <v>29</v>
      </c>
      <c r="O4085" s="0" t="s">
        <v>29</v>
      </c>
      <c r="P4085" s="0" t="s">
        <v>29</v>
      </c>
      <c r="Q4085" s="0" t="n">
        <f aca="false">_xlfn.UNICODE(B4085)</f>
        <v>78</v>
      </c>
      <c r="R4085" s="0" t="str">
        <f aca="false">IF(MIDB(B4085,1,10)="Candidatus",MIDB(B4085,FIND(" ",B4085,1)+1,FIND(" ",B4085,12)-FIND(" ",B4085,1)),IF(AND(Q4085&gt;=65,Q4085&lt;=90),MIDB(B4085,1,FIND(" ",B4085,1)),"-"))</f>
        <v>Neurospora </v>
      </c>
      <c r="S4085" s="0" t="str">
        <f aca="false">IF(MIDB(B4085,1,10)="Candidatus",MIDB(B4085,FIND(" ",B4085,12)+1,IFERROR(FIND(" ",B4085,FIND(" ",B4085,12)+1),LEN(B4085))-FIND(" ",B4085,12)),IF(AND(Q4085&gt;=65,Q4085&lt;=90),MIDB(B4085,FIND(" ",B4085,1),IFERROR(FIND(" ",B4085,FIND(" ",B4085,1)+1),LEN(B4085)+1)-FIND(" ",B4085,1)),"-"))</f>
        <v> intermedia</v>
      </c>
      <c r="T4085" s="0" t="n">
        <v>1</v>
      </c>
    </row>
    <row r="4086" customFormat="false" ht="12.8" hidden="false" customHeight="false" outlineLevel="0" collapsed="false">
      <c r="A4086" s="0" t="n">
        <v>4085</v>
      </c>
      <c r="B4086" s="0" t="s">
        <v>17834</v>
      </c>
      <c r="C4086" s="0" t="s">
        <v>4725</v>
      </c>
      <c r="D4086" s="0" t="s">
        <v>4726</v>
      </c>
      <c r="E4086" s="0" t="s">
        <v>4727</v>
      </c>
      <c r="F4086" s="0" t="s">
        <v>17835</v>
      </c>
      <c r="G4086" s="0" t="s">
        <v>17836</v>
      </c>
      <c r="H4086" s="0" t="s">
        <v>17837</v>
      </c>
      <c r="I4086" s="1" t="n">
        <v>7.05</v>
      </c>
      <c r="J4086" s="2" t="s">
        <v>17838</v>
      </c>
      <c r="K4086" s="2" t="s">
        <v>88</v>
      </c>
      <c r="L4086" s="0" t="s">
        <v>29</v>
      </c>
      <c r="M4086" s="0" t="s">
        <v>29</v>
      </c>
      <c r="N4086" s="0" t="s">
        <v>29</v>
      </c>
      <c r="O4086" s="2" t="s">
        <v>88</v>
      </c>
      <c r="P4086" s="0" t="s">
        <v>29</v>
      </c>
      <c r="Q4086" s="0" t="n">
        <f aca="false">_xlfn.UNICODE(B4086)</f>
        <v>78</v>
      </c>
      <c r="R4086" s="0" t="str">
        <f aca="false">IF(MIDB(B4086,1,10)="Candidatus",MIDB(B4086,FIND(" ",B4086,1)+1,FIND(" ",B4086,12)-FIND(" ",B4086,1)),IF(AND(Q4086&gt;=65,Q4086&lt;=90),MIDB(B4086,1,FIND(" ",B4086,1)),"-"))</f>
        <v>Neurospora </v>
      </c>
      <c r="S4086" s="0" t="str">
        <f aca="false">IF(MIDB(B4086,1,10)="Candidatus",MIDB(B4086,FIND(" ",B4086,12)+1,IFERROR(FIND(" ",B4086,FIND(" ",B4086,12)+1),LEN(B4086))-FIND(" ",B4086,12)),IF(AND(Q4086&gt;=65,Q4086&lt;=90),MIDB(B4086,FIND(" ",B4086,1),IFERROR(FIND(" ",B4086,FIND(" ",B4086,1)+1),LEN(B4086)+1)-FIND(" ",B4086,1)),"-"))</f>
        <v> intermedia</v>
      </c>
      <c r="T4086" s="0" t="n">
        <v>1</v>
      </c>
    </row>
    <row r="4087" customFormat="false" ht="12.8" hidden="false" customHeight="false" outlineLevel="0" collapsed="false">
      <c r="A4087" s="0" t="n">
        <v>4086</v>
      </c>
      <c r="B4087" s="0" t="s">
        <v>17839</v>
      </c>
      <c r="C4087" s="0" t="s">
        <v>21</v>
      </c>
      <c r="D4087" s="0" t="s">
        <v>90</v>
      </c>
      <c r="E4087" s="0" t="s">
        <v>217</v>
      </c>
      <c r="F4087" s="2" t="s">
        <v>60</v>
      </c>
      <c r="G4087" s="0" t="s">
        <v>17840</v>
      </c>
      <c r="H4087" s="0" t="s">
        <v>17841</v>
      </c>
      <c r="I4087" s="1" t="n">
        <v>121.408</v>
      </c>
      <c r="J4087" s="2" t="s">
        <v>17842</v>
      </c>
      <c r="K4087" s="2" t="s">
        <v>1051</v>
      </c>
      <c r="L4087" s="0" t="s">
        <v>29</v>
      </c>
      <c r="M4087" s="0" t="s">
        <v>29</v>
      </c>
      <c r="N4087" s="0" t="s">
        <v>29</v>
      </c>
      <c r="O4087" s="2" t="s">
        <v>1163</v>
      </c>
      <c r="P4087" s="2" t="s">
        <v>276</v>
      </c>
      <c r="Q4087" s="0" t="n">
        <f aca="false">_xlfn.UNICODE(B4087)</f>
        <v>78</v>
      </c>
      <c r="R4087" s="0" t="str">
        <f aca="false">IF(MIDB(B4087,1,10)="Candidatus",MIDB(B4087,FIND(" ",B4087,1)+1,FIND(" ",B4087,12)-FIND(" ",B4087,1)),IF(AND(Q4087&gt;=65,Q4087&lt;=90),MIDB(B4087,1,FIND(" ",B4087,1)),"-"))</f>
        <v>Nitrobacter </v>
      </c>
      <c r="S4087" s="0" t="str">
        <f aca="false">IF(MIDB(B4087,1,10)="Candidatus",MIDB(B4087,FIND(" ",B4087,12)+1,IFERROR(FIND(" ",B4087,FIND(" ",B4087,12)+1),LEN(B4087))-FIND(" ",B4087,12)),IF(AND(Q4087&gt;=65,Q4087&lt;=90),MIDB(B4087,FIND(" ",B4087,1),IFERROR(FIND(" ",B4087,FIND(" ",B4087,1)+1),LEN(B4087)+1)-FIND(" ",B4087,1)),"-"))</f>
        <v> hamburgensis</v>
      </c>
      <c r="T4087" s="0" t="n">
        <v>1</v>
      </c>
    </row>
    <row r="4088" customFormat="false" ht="12.8" hidden="false" customHeight="false" outlineLevel="0" collapsed="false">
      <c r="A4088" s="0" t="n">
        <v>4087</v>
      </c>
      <c r="B4088" s="0" t="s">
        <v>17839</v>
      </c>
      <c r="C4088" s="0" t="s">
        <v>21</v>
      </c>
      <c r="D4088" s="0" t="s">
        <v>90</v>
      </c>
      <c r="E4088" s="0" t="s">
        <v>217</v>
      </c>
      <c r="F4088" s="2" t="s">
        <v>46</v>
      </c>
      <c r="G4088" s="0" t="s">
        <v>17843</v>
      </c>
      <c r="H4088" s="0" t="s">
        <v>17844</v>
      </c>
      <c r="I4088" s="1" t="n">
        <v>294.829</v>
      </c>
      <c r="J4088" s="2" t="s">
        <v>17845</v>
      </c>
      <c r="K4088" s="2" t="s">
        <v>6593</v>
      </c>
      <c r="L4088" s="0" t="s">
        <v>29</v>
      </c>
      <c r="M4088" s="0" t="s">
        <v>29</v>
      </c>
      <c r="N4088" s="0" t="s">
        <v>29</v>
      </c>
      <c r="O4088" s="2" t="s">
        <v>7921</v>
      </c>
      <c r="P4088" s="2" t="s">
        <v>37</v>
      </c>
      <c r="Q4088" s="0" t="n">
        <f aca="false">_xlfn.UNICODE(B4088)</f>
        <v>78</v>
      </c>
      <c r="R4088" s="0" t="str">
        <f aca="false">IF(MIDB(B4088,1,10)="Candidatus",MIDB(B4088,FIND(" ",B4088,1)+1,FIND(" ",B4088,12)-FIND(" ",B4088,1)),IF(AND(Q4088&gt;=65,Q4088&lt;=90),MIDB(B4088,1,FIND(" ",B4088,1)),"-"))</f>
        <v>Nitrobacter </v>
      </c>
      <c r="S4088" s="0" t="str">
        <f aca="false">IF(MIDB(B4088,1,10)="Candidatus",MIDB(B4088,FIND(" ",B4088,12)+1,IFERROR(FIND(" ",B4088,FIND(" ",B4088,12)+1),LEN(B4088))-FIND(" ",B4088,12)),IF(AND(Q4088&gt;=65,Q4088&lt;=90),MIDB(B4088,FIND(" ",B4088,1),IFERROR(FIND(" ",B4088,FIND(" ",B4088,1)+1),LEN(B4088)+1)-FIND(" ",B4088,1)),"-"))</f>
        <v> hamburgensis</v>
      </c>
      <c r="T4088" s="0" t="n">
        <v>1</v>
      </c>
    </row>
    <row r="4089" customFormat="false" ht="12.8" hidden="false" customHeight="false" outlineLevel="0" collapsed="false">
      <c r="A4089" s="0" t="n">
        <v>4088</v>
      </c>
      <c r="B4089" s="0" t="s">
        <v>17839</v>
      </c>
      <c r="C4089" s="0" t="s">
        <v>21</v>
      </c>
      <c r="D4089" s="0" t="s">
        <v>90</v>
      </c>
      <c r="E4089" s="0" t="s">
        <v>217</v>
      </c>
      <c r="F4089" s="2" t="s">
        <v>88</v>
      </c>
      <c r="G4089" s="0" t="s">
        <v>17846</v>
      </c>
      <c r="H4089" s="0" t="s">
        <v>17847</v>
      </c>
      <c r="I4089" s="1" t="n">
        <v>188.318</v>
      </c>
      <c r="J4089" s="2" t="s">
        <v>17848</v>
      </c>
      <c r="K4089" s="2" t="s">
        <v>510</v>
      </c>
      <c r="L4089" s="0" t="s">
        <v>29</v>
      </c>
      <c r="M4089" s="0" t="s">
        <v>29</v>
      </c>
      <c r="N4089" s="0" t="s">
        <v>29</v>
      </c>
      <c r="O4089" s="2" t="s">
        <v>398</v>
      </c>
      <c r="P4089" s="2" t="s">
        <v>276</v>
      </c>
      <c r="Q4089" s="0" t="n">
        <f aca="false">_xlfn.UNICODE(B4089)</f>
        <v>78</v>
      </c>
      <c r="R4089" s="0" t="str">
        <f aca="false">IF(MIDB(B4089,1,10)="Candidatus",MIDB(B4089,FIND(" ",B4089,1)+1,FIND(" ",B4089,12)-FIND(" ",B4089,1)),IF(AND(Q4089&gt;=65,Q4089&lt;=90),MIDB(B4089,1,FIND(" ",B4089,1)),"-"))</f>
        <v>Nitrobacter </v>
      </c>
      <c r="S4089" s="0" t="str">
        <f aca="false">IF(MIDB(B4089,1,10)="Candidatus",MIDB(B4089,FIND(" ",B4089,12)+1,IFERROR(FIND(" ",B4089,FIND(" ",B4089,12)+1),LEN(B4089))-FIND(" ",B4089,12)),IF(AND(Q4089&gt;=65,Q4089&lt;=90),MIDB(B4089,FIND(" ",B4089,1),IFERROR(FIND(" ",B4089,FIND(" ",B4089,1)+1),LEN(B4089)+1)-FIND(" ",B4089,1)),"-"))</f>
        <v> hamburgensis</v>
      </c>
      <c r="T4089" s="0" t="n">
        <v>1</v>
      </c>
    </row>
    <row r="4090" customFormat="false" ht="12.8" hidden="false" customHeight="false" outlineLevel="0" collapsed="false">
      <c r="A4090" s="0" t="n">
        <v>4089</v>
      </c>
      <c r="B4090" s="0" t="s">
        <v>17849</v>
      </c>
      <c r="C4090" s="0" t="s">
        <v>21</v>
      </c>
      <c r="D4090" s="0" t="s">
        <v>90</v>
      </c>
      <c r="E4090" s="0" t="s">
        <v>91</v>
      </c>
      <c r="F4090" s="0" t="s">
        <v>17850</v>
      </c>
      <c r="G4090" s="0" t="s">
        <v>17851</v>
      </c>
      <c r="H4090" s="0" t="s">
        <v>17852</v>
      </c>
      <c r="I4090" s="1" t="n">
        <v>65.833</v>
      </c>
      <c r="J4090" s="2" t="s">
        <v>17853</v>
      </c>
      <c r="K4090" s="2" t="s">
        <v>470</v>
      </c>
      <c r="L4090" s="0" t="s">
        <v>29</v>
      </c>
      <c r="M4090" s="0" t="s">
        <v>29</v>
      </c>
      <c r="N4090" s="0" t="s">
        <v>29</v>
      </c>
      <c r="O4090" s="2" t="s">
        <v>653</v>
      </c>
      <c r="P4090" s="2" t="s">
        <v>60</v>
      </c>
      <c r="Q4090" s="0" t="n">
        <f aca="false">_xlfn.UNICODE(B4090)</f>
        <v>78</v>
      </c>
      <c r="R4090" s="0" t="str">
        <f aca="false">IF(MIDB(B4090,1,10)="Candidatus",MIDB(B4090,FIND(" ",B4090,1)+1,FIND(" ",B4090,12)-FIND(" ",B4090,1)),IF(AND(Q4090&gt;=65,Q4090&lt;=90),MIDB(B4090,1,FIND(" ",B4090,1)),"-"))</f>
        <v>Nitrosococcus </v>
      </c>
      <c r="S4090" s="0" t="str">
        <f aca="false">IF(MIDB(B4090,1,10)="Candidatus",MIDB(B4090,FIND(" ",B4090,12)+1,IFERROR(FIND(" ",B4090,FIND(" ",B4090,12)+1),LEN(B4090))-FIND(" ",B4090,12)),IF(AND(Q4090&gt;=65,Q4090&lt;=90),MIDB(B4090,FIND(" ",B4090,1),IFERROR(FIND(" ",B4090,FIND(" ",B4090,1)+1),LEN(B4090)+1)-FIND(" ",B4090,1)),"-"))</f>
        <v> halophilus</v>
      </c>
      <c r="T4090" s="0" t="n">
        <v>1</v>
      </c>
    </row>
    <row r="4091" customFormat="false" ht="12.8" hidden="false" customHeight="false" outlineLevel="0" collapsed="false">
      <c r="A4091" s="0" t="n">
        <v>4090</v>
      </c>
      <c r="B4091" s="0" t="s">
        <v>17854</v>
      </c>
      <c r="C4091" s="0" t="s">
        <v>21</v>
      </c>
      <c r="D4091" s="0" t="s">
        <v>90</v>
      </c>
      <c r="E4091" s="0" t="s">
        <v>91</v>
      </c>
      <c r="F4091" s="0" t="s">
        <v>2026</v>
      </c>
      <c r="G4091" s="0" t="s">
        <v>17855</v>
      </c>
      <c r="H4091" s="0" t="s">
        <v>17856</v>
      </c>
      <c r="I4091" s="1" t="n">
        <v>40.42</v>
      </c>
      <c r="J4091" s="2" t="s">
        <v>17857</v>
      </c>
      <c r="K4091" s="2" t="s">
        <v>37</v>
      </c>
      <c r="L4091" s="0" t="s">
        <v>29</v>
      </c>
      <c r="M4091" s="0" t="s">
        <v>29</v>
      </c>
      <c r="N4091" s="0" t="s">
        <v>29</v>
      </c>
      <c r="O4091" s="2" t="s">
        <v>37</v>
      </c>
      <c r="P4091" s="0" t="s">
        <v>29</v>
      </c>
      <c r="Q4091" s="0" t="n">
        <f aca="false">_xlfn.UNICODE(B4091)</f>
        <v>78</v>
      </c>
      <c r="R4091" s="0" t="str">
        <f aca="false">IF(MIDB(B4091,1,10)="Candidatus",MIDB(B4091,FIND(" ",B4091,1)+1,FIND(" ",B4091,12)-FIND(" ",B4091,1)),IF(AND(Q4091&gt;=65,Q4091&lt;=90),MIDB(B4091,1,FIND(" ",B4091,1)),"-"))</f>
        <v>Nitrosococcus </v>
      </c>
      <c r="S4091" s="0" t="str">
        <f aca="false">IF(MIDB(B4091,1,10)="Candidatus",MIDB(B4091,FIND(" ",B4091,12)+1,IFERROR(FIND(" ",B4091,FIND(" ",B4091,12)+1),LEN(B4091))-FIND(" ",B4091,12)),IF(AND(Q4091&gt;=65,Q4091&lt;=90),MIDB(B4091,FIND(" ",B4091,1),IFERROR(FIND(" ",B4091,FIND(" ",B4091,1)+1),LEN(B4091)+1)-FIND(" ",B4091,1)),"-"))</f>
        <v> oceani</v>
      </c>
      <c r="T4091" s="0" t="n">
        <v>1</v>
      </c>
    </row>
    <row r="4092" customFormat="false" ht="12.8" hidden="false" customHeight="false" outlineLevel="0" collapsed="false">
      <c r="A4092" s="0" t="n">
        <v>4091</v>
      </c>
      <c r="B4092" s="0" t="s">
        <v>17858</v>
      </c>
      <c r="C4092" s="0" t="s">
        <v>21</v>
      </c>
      <c r="D4092" s="0" t="s">
        <v>90</v>
      </c>
      <c r="E4092" s="0" t="s">
        <v>91</v>
      </c>
      <c r="F4092" s="0" t="s">
        <v>17859</v>
      </c>
      <c r="G4092" s="0" t="s">
        <v>17860</v>
      </c>
      <c r="H4092" s="0" t="s">
        <v>17861</v>
      </c>
      <c r="I4092" s="1" t="n">
        <v>5.611</v>
      </c>
      <c r="J4092" s="2" t="s">
        <v>17862</v>
      </c>
      <c r="K4092" s="2" t="s">
        <v>44</v>
      </c>
      <c r="L4092" s="0" t="s">
        <v>29</v>
      </c>
      <c r="M4092" s="0" t="s">
        <v>29</v>
      </c>
      <c r="N4092" s="0" t="s">
        <v>29</v>
      </c>
      <c r="O4092" s="2" t="s">
        <v>44</v>
      </c>
      <c r="P4092" s="0" t="s">
        <v>29</v>
      </c>
      <c r="Q4092" s="0" t="n">
        <f aca="false">_xlfn.UNICODE(B4092)</f>
        <v>78</v>
      </c>
      <c r="R4092" s="0" t="str">
        <f aca="false">IF(MIDB(B4092,1,10)="Candidatus",MIDB(B4092,FIND(" ",B4092,1)+1,FIND(" ",B4092,12)-FIND(" ",B4092,1)),IF(AND(Q4092&gt;=65,Q4092&lt;=90),MIDB(B4092,1,FIND(" ",B4092,1)),"-"))</f>
        <v>Nitrosococcus </v>
      </c>
      <c r="S4092" s="0" t="str">
        <f aca="false">IF(MIDB(B4092,1,10)="Candidatus",MIDB(B4092,FIND(" ",B4092,12)+1,IFERROR(FIND(" ",B4092,FIND(" ",B4092,12)+1),LEN(B4092))-FIND(" ",B4092,12)),IF(AND(Q4092&gt;=65,Q4092&lt;=90),MIDB(B4092,FIND(" ",B4092,1),IFERROR(FIND(" ",B4092,FIND(" ",B4092,1)+1),LEN(B4092)+1)-FIND(" ",B4092,1)),"-"))</f>
        <v> watsonii</v>
      </c>
      <c r="T4092" s="0" t="n">
        <v>1</v>
      </c>
    </row>
    <row r="4093" customFormat="false" ht="12.8" hidden="false" customHeight="false" outlineLevel="0" collapsed="false">
      <c r="A4093" s="0" t="n">
        <v>4092</v>
      </c>
      <c r="B4093" s="0" t="s">
        <v>17858</v>
      </c>
      <c r="C4093" s="0" t="s">
        <v>21</v>
      </c>
      <c r="D4093" s="0" t="s">
        <v>90</v>
      </c>
      <c r="E4093" s="0" t="s">
        <v>91</v>
      </c>
      <c r="F4093" s="0" t="s">
        <v>17863</v>
      </c>
      <c r="G4093" s="0" t="s">
        <v>17864</v>
      </c>
      <c r="H4093" s="0" t="s">
        <v>17865</v>
      </c>
      <c r="I4093" s="1" t="n">
        <v>39.105</v>
      </c>
      <c r="J4093" s="2" t="s">
        <v>17866</v>
      </c>
      <c r="K4093" s="2" t="s">
        <v>503</v>
      </c>
      <c r="L4093" s="0" t="s">
        <v>29</v>
      </c>
      <c r="M4093" s="0" t="s">
        <v>29</v>
      </c>
      <c r="N4093" s="0" t="s">
        <v>29</v>
      </c>
      <c r="O4093" s="2" t="s">
        <v>232</v>
      </c>
      <c r="P4093" s="2" t="s">
        <v>60</v>
      </c>
      <c r="Q4093" s="0" t="n">
        <f aca="false">_xlfn.UNICODE(B4093)</f>
        <v>78</v>
      </c>
      <c r="R4093" s="0" t="str">
        <f aca="false">IF(MIDB(B4093,1,10)="Candidatus",MIDB(B4093,FIND(" ",B4093,1)+1,FIND(" ",B4093,12)-FIND(" ",B4093,1)),IF(AND(Q4093&gt;=65,Q4093&lt;=90),MIDB(B4093,1,FIND(" ",B4093,1)),"-"))</f>
        <v>Nitrosococcus </v>
      </c>
      <c r="S4093" s="0" t="str">
        <f aca="false">IF(MIDB(B4093,1,10)="Candidatus",MIDB(B4093,FIND(" ",B4093,12)+1,IFERROR(FIND(" ",B4093,FIND(" ",B4093,12)+1),LEN(B4093))-FIND(" ",B4093,12)),IF(AND(Q4093&gt;=65,Q4093&lt;=90),MIDB(B4093,FIND(" ",B4093,1),IFERROR(FIND(" ",B4093,FIND(" ",B4093,1)+1),LEN(B4093)+1)-FIND(" ",B4093,1)),"-"))</f>
        <v> watsonii</v>
      </c>
      <c r="T4093" s="0" t="n">
        <v>1</v>
      </c>
    </row>
    <row r="4094" customFormat="false" ht="12.8" hidden="false" customHeight="false" outlineLevel="0" collapsed="false">
      <c r="A4094" s="0" t="n">
        <v>4093</v>
      </c>
      <c r="B4094" s="0" t="s">
        <v>17867</v>
      </c>
      <c r="C4094" s="0" t="s">
        <v>21</v>
      </c>
      <c r="D4094" s="0" t="s">
        <v>90</v>
      </c>
      <c r="E4094" s="0" t="s">
        <v>459</v>
      </c>
      <c r="F4094" s="0" t="s">
        <v>6581</v>
      </c>
      <c r="G4094" s="0" t="s">
        <v>17868</v>
      </c>
      <c r="H4094" s="0" t="s">
        <v>17869</v>
      </c>
      <c r="I4094" s="1" t="n">
        <v>65.132</v>
      </c>
      <c r="J4094" s="2" t="s">
        <v>11424</v>
      </c>
      <c r="K4094" s="2" t="s">
        <v>886</v>
      </c>
      <c r="L4094" s="0" t="s">
        <v>29</v>
      </c>
      <c r="M4094" s="0" t="s">
        <v>29</v>
      </c>
      <c r="N4094" s="0" t="s">
        <v>29</v>
      </c>
      <c r="O4094" s="2" t="s">
        <v>311</v>
      </c>
      <c r="P4094" s="2" t="s">
        <v>46</v>
      </c>
      <c r="Q4094" s="0" t="n">
        <f aca="false">_xlfn.UNICODE(B4094)</f>
        <v>78</v>
      </c>
      <c r="R4094" s="0" t="str">
        <f aca="false">IF(MIDB(B4094,1,10)="Candidatus",MIDB(B4094,FIND(" ",B4094,1)+1,FIND(" ",B4094,12)-FIND(" ",B4094,1)),IF(AND(Q4094&gt;=65,Q4094&lt;=90),MIDB(B4094,1,FIND(" ",B4094,1)),"-"))</f>
        <v>Nitrosomonas </v>
      </c>
      <c r="S4094" s="0" t="str">
        <f aca="false">IF(MIDB(B4094,1,10)="Candidatus",MIDB(B4094,FIND(" ",B4094,12)+1,IFERROR(FIND(" ",B4094,FIND(" ",B4094,12)+1),LEN(B4094))-FIND(" ",B4094,12)),IF(AND(Q4094&gt;=65,Q4094&lt;=90),MIDB(B4094,FIND(" ",B4094,1),IFERROR(FIND(" ",B4094,FIND(" ",B4094,1)+1),LEN(B4094)+1)-FIND(" ",B4094,1)),"-"))</f>
        <v> eutropha</v>
      </c>
      <c r="T4094" s="0" t="n">
        <v>1</v>
      </c>
    </row>
    <row r="4095" customFormat="false" ht="12.8" hidden="false" customHeight="false" outlineLevel="0" collapsed="false">
      <c r="A4095" s="0" t="n">
        <v>4094</v>
      </c>
      <c r="B4095" s="0" t="s">
        <v>17867</v>
      </c>
      <c r="C4095" s="0" t="s">
        <v>21</v>
      </c>
      <c r="D4095" s="0" t="s">
        <v>90</v>
      </c>
      <c r="E4095" s="0" t="s">
        <v>459</v>
      </c>
      <c r="F4095" s="0" t="s">
        <v>17870</v>
      </c>
      <c r="G4095" s="0" t="s">
        <v>17871</v>
      </c>
      <c r="H4095" s="0" t="s">
        <v>17872</v>
      </c>
      <c r="I4095" s="1" t="n">
        <v>55.635</v>
      </c>
      <c r="J4095" s="2" t="s">
        <v>17873</v>
      </c>
      <c r="K4095" s="2" t="s">
        <v>2508</v>
      </c>
      <c r="L4095" s="0" t="s">
        <v>29</v>
      </c>
      <c r="M4095" s="0" t="s">
        <v>29</v>
      </c>
      <c r="N4095" s="0" t="s">
        <v>29</v>
      </c>
      <c r="O4095" s="2" t="s">
        <v>2508</v>
      </c>
      <c r="P4095" s="0" t="s">
        <v>29</v>
      </c>
      <c r="Q4095" s="0" t="n">
        <f aca="false">_xlfn.UNICODE(B4095)</f>
        <v>78</v>
      </c>
      <c r="R4095" s="0" t="str">
        <f aca="false">IF(MIDB(B4095,1,10)="Candidatus",MIDB(B4095,FIND(" ",B4095,1)+1,FIND(" ",B4095,12)-FIND(" ",B4095,1)),IF(AND(Q4095&gt;=65,Q4095&lt;=90),MIDB(B4095,1,FIND(" ",B4095,1)),"-"))</f>
        <v>Nitrosomonas </v>
      </c>
      <c r="S4095" s="0" t="str">
        <f aca="false">IF(MIDB(B4095,1,10)="Candidatus",MIDB(B4095,FIND(" ",B4095,12)+1,IFERROR(FIND(" ",B4095,FIND(" ",B4095,12)+1),LEN(B4095))-FIND(" ",B4095,12)),IF(AND(Q4095&gt;=65,Q4095&lt;=90),MIDB(B4095,FIND(" ",B4095,1),IFERROR(FIND(" ",B4095,FIND(" ",B4095,1)+1),LEN(B4095)+1)-FIND(" ",B4095,1)),"-"))</f>
        <v> eutropha</v>
      </c>
      <c r="T4095" s="0" t="n">
        <v>1</v>
      </c>
    </row>
    <row r="4096" customFormat="false" ht="12.8" hidden="false" customHeight="false" outlineLevel="0" collapsed="false">
      <c r="A4096" s="0" t="n">
        <v>4095</v>
      </c>
      <c r="B4096" s="0" t="s">
        <v>17874</v>
      </c>
      <c r="C4096" s="0" t="s">
        <v>21</v>
      </c>
      <c r="D4096" s="0" t="s">
        <v>90</v>
      </c>
      <c r="E4096" s="0" t="s">
        <v>459</v>
      </c>
      <c r="F4096" s="0" t="s">
        <v>17875</v>
      </c>
      <c r="G4096" s="0" t="s">
        <v>17876</v>
      </c>
      <c r="H4096" s="0" t="s">
        <v>17877</v>
      </c>
      <c r="I4096" s="1" t="n">
        <v>1.823</v>
      </c>
      <c r="J4096" s="2" t="s">
        <v>17878</v>
      </c>
      <c r="K4096" s="2" t="s">
        <v>46</v>
      </c>
      <c r="L4096" s="0" t="s">
        <v>29</v>
      </c>
      <c r="M4096" s="0" t="s">
        <v>29</v>
      </c>
      <c r="N4096" s="0" t="s">
        <v>29</v>
      </c>
      <c r="O4096" s="2" t="s">
        <v>46</v>
      </c>
      <c r="P4096" s="0" t="s">
        <v>29</v>
      </c>
      <c r="Q4096" s="0" t="n">
        <f aca="false">_xlfn.UNICODE(B4096)</f>
        <v>78</v>
      </c>
      <c r="R4096" s="0" t="str">
        <f aca="false">IF(MIDB(B4096,1,10)="Candidatus",MIDB(B4096,FIND(" ",B4096,1)+1,FIND(" ",B4096,12)-FIND(" ",B4096,1)),IF(AND(Q4096&gt;=65,Q4096&lt;=90),MIDB(B4096,1,FIND(" ",B4096,1)),"-"))</f>
        <v>Nitrosomonas </v>
      </c>
      <c r="S4096" s="0" t="str">
        <f aca="false">IF(MIDB(B4096,1,10)="Candidatus",MIDB(B4096,FIND(" ",B4096,12)+1,IFERROR(FIND(" ",B4096,FIND(" ",B4096,12)+1),LEN(B4096))-FIND(" ",B4096,12)),IF(AND(Q4096&gt;=65,Q4096&lt;=90),MIDB(B4096,FIND(" ",B4096,1),IFERROR(FIND(" ",B4096,FIND(" ",B4096,1)+1),LEN(B4096)+1)-FIND(" ",B4096,1)),"-"))</f>
        <v> sp.</v>
      </c>
      <c r="T4096" s="0" t="n">
        <v>1</v>
      </c>
    </row>
    <row r="4097" customFormat="false" ht="12.8" hidden="false" customHeight="false" outlineLevel="0" collapsed="false">
      <c r="A4097" s="0" t="n">
        <v>4096</v>
      </c>
      <c r="B4097" s="0" t="s">
        <v>17874</v>
      </c>
      <c r="C4097" s="0" t="s">
        <v>21</v>
      </c>
      <c r="D4097" s="0" t="s">
        <v>90</v>
      </c>
      <c r="E4097" s="0" t="s">
        <v>459</v>
      </c>
      <c r="F4097" s="0" t="s">
        <v>17879</v>
      </c>
      <c r="G4097" s="0" t="s">
        <v>17880</v>
      </c>
      <c r="H4097" s="0" t="s">
        <v>17881</v>
      </c>
      <c r="I4097" s="1" t="n">
        <v>1.91</v>
      </c>
      <c r="J4097" s="2" t="s">
        <v>17882</v>
      </c>
      <c r="K4097" s="2" t="s">
        <v>46</v>
      </c>
      <c r="L4097" s="0" t="s">
        <v>29</v>
      </c>
      <c r="M4097" s="0" t="s">
        <v>29</v>
      </c>
      <c r="N4097" s="0" t="s">
        <v>29</v>
      </c>
      <c r="O4097" s="2" t="s">
        <v>46</v>
      </c>
      <c r="P4097" s="0" t="s">
        <v>29</v>
      </c>
      <c r="Q4097" s="0" t="n">
        <f aca="false">_xlfn.UNICODE(B4097)</f>
        <v>78</v>
      </c>
      <c r="R4097" s="0" t="str">
        <f aca="false">IF(MIDB(B4097,1,10)="Candidatus",MIDB(B4097,FIND(" ",B4097,1)+1,FIND(" ",B4097,12)-FIND(" ",B4097,1)),IF(AND(Q4097&gt;=65,Q4097&lt;=90),MIDB(B4097,1,FIND(" ",B4097,1)),"-"))</f>
        <v>Nitrosomonas </v>
      </c>
      <c r="S4097" s="0" t="str">
        <f aca="false">IF(MIDB(B4097,1,10)="Candidatus",MIDB(B4097,FIND(" ",B4097,12)+1,IFERROR(FIND(" ",B4097,FIND(" ",B4097,12)+1),LEN(B4097))-FIND(" ",B4097,12)),IF(AND(Q4097&gt;=65,Q4097&lt;=90),MIDB(B4097,FIND(" ",B4097,1),IFERROR(FIND(" ",B4097,FIND(" ",B4097,1)+1),LEN(B4097)+1)-FIND(" ",B4097,1)),"-"))</f>
        <v> sp.</v>
      </c>
      <c r="T4097" s="0" t="n">
        <v>1</v>
      </c>
    </row>
    <row r="4098" customFormat="false" ht="12.8" hidden="false" customHeight="false" outlineLevel="0" collapsed="false">
      <c r="A4098" s="0" t="n">
        <v>4097</v>
      </c>
      <c r="B4098" s="0" t="s">
        <v>17883</v>
      </c>
      <c r="C4098" s="0" t="s">
        <v>21</v>
      </c>
      <c r="D4098" s="0" t="s">
        <v>90</v>
      </c>
      <c r="E4098" s="0" t="s">
        <v>459</v>
      </c>
      <c r="F4098" s="0" t="s">
        <v>17884</v>
      </c>
      <c r="G4098" s="0" t="s">
        <v>17885</v>
      </c>
      <c r="H4098" s="0" t="s">
        <v>17886</v>
      </c>
      <c r="I4098" s="1" t="n">
        <v>63.79</v>
      </c>
      <c r="J4098" s="2" t="s">
        <v>17887</v>
      </c>
      <c r="K4098" s="2" t="s">
        <v>647</v>
      </c>
      <c r="L4098" s="0" t="s">
        <v>29</v>
      </c>
      <c r="M4098" s="0" t="s">
        <v>29</v>
      </c>
      <c r="N4098" s="0" t="s">
        <v>29</v>
      </c>
      <c r="O4098" s="2" t="s">
        <v>770</v>
      </c>
      <c r="P4098" s="2" t="s">
        <v>60</v>
      </c>
      <c r="Q4098" s="0" t="n">
        <f aca="false">_xlfn.UNICODE(B4098)</f>
        <v>78</v>
      </c>
      <c r="R4098" s="0" t="str">
        <f aca="false">IF(MIDB(B4098,1,10)="Candidatus",MIDB(B4098,FIND(" ",B4098,1)+1,FIND(" ",B4098,12)-FIND(" ",B4098,1)),IF(AND(Q4098&gt;=65,Q4098&lt;=90),MIDB(B4098,1,FIND(" ",B4098,1)),"-"))</f>
        <v>Nitrosomonas </v>
      </c>
      <c r="S4098" s="0" t="str">
        <f aca="false">IF(MIDB(B4098,1,10)="Candidatus",MIDB(B4098,FIND(" ",B4098,12)+1,IFERROR(FIND(" ",B4098,FIND(" ",B4098,12)+1),LEN(B4098))-FIND(" ",B4098,12)),IF(AND(Q4098&gt;=65,Q4098&lt;=90),MIDB(B4098,FIND(" ",B4098,1),IFERROR(FIND(" ",B4098,FIND(" ",B4098,1)+1),LEN(B4098)+1)-FIND(" ",B4098,1)),"-"))</f>
        <v> sp.</v>
      </c>
      <c r="T4098" s="0" t="n">
        <v>1</v>
      </c>
    </row>
    <row r="4099" customFormat="false" ht="12.8" hidden="false" customHeight="false" outlineLevel="0" collapsed="false">
      <c r="A4099" s="0" t="n">
        <v>4098</v>
      </c>
      <c r="B4099" s="0" t="s">
        <v>17883</v>
      </c>
      <c r="C4099" s="0" t="s">
        <v>21</v>
      </c>
      <c r="D4099" s="0" t="s">
        <v>90</v>
      </c>
      <c r="E4099" s="0" t="s">
        <v>459</v>
      </c>
      <c r="F4099" s="0" t="s">
        <v>17888</v>
      </c>
      <c r="G4099" s="0" t="s">
        <v>17889</v>
      </c>
      <c r="H4099" s="0" t="s">
        <v>17890</v>
      </c>
      <c r="I4099" s="1" t="n">
        <v>92.707</v>
      </c>
      <c r="J4099" s="2" t="s">
        <v>17891</v>
      </c>
      <c r="K4099" s="2" t="s">
        <v>87</v>
      </c>
      <c r="L4099" s="0" t="s">
        <v>29</v>
      </c>
      <c r="M4099" s="0" t="s">
        <v>29</v>
      </c>
      <c r="N4099" s="0" t="s">
        <v>29</v>
      </c>
      <c r="O4099" s="2" t="s">
        <v>988</v>
      </c>
      <c r="P4099" s="2" t="s">
        <v>129</v>
      </c>
      <c r="Q4099" s="0" t="n">
        <f aca="false">_xlfn.UNICODE(B4099)</f>
        <v>78</v>
      </c>
      <c r="R4099" s="0" t="str">
        <f aca="false">IF(MIDB(B4099,1,10)="Candidatus",MIDB(B4099,FIND(" ",B4099,1)+1,FIND(" ",B4099,12)-FIND(" ",B4099,1)),IF(AND(Q4099&gt;=65,Q4099&lt;=90),MIDB(B4099,1,FIND(" ",B4099,1)),"-"))</f>
        <v>Nitrosomonas </v>
      </c>
      <c r="S4099" s="0" t="str">
        <f aca="false">IF(MIDB(B4099,1,10)="Candidatus",MIDB(B4099,FIND(" ",B4099,12)+1,IFERROR(FIND(" ",B4099,FIND(" ",B4099,12)+1),LEN(B4099))-FIND(" ",B4099,12)),IF(AND(Q4099&gt;=65,Q4099&lt;=90),MIDB(B4099,FIND(" ",B4099,1),IFERROR(FIND(" ",B4099,FIND(" ",B4099,1)+1),LEN(B4099)+1)-FIND(" ",B4099,1)),"-"))</f>
        <v> sp.</v>
      </c>
      <c r="T4099" s="0" t="n">
        <v>1</v>
      </c>
    </row>
    <row r="4100" customFormat="false" ht="12.8" hidden="false" customHeight="false" outlineLevel="0" collapsed="false">
      <c r="A4100" s="0" t="n">
        <v>4099</v>
      </c>
      <c r="B4100" s="0" t="s">
        <v>17892</v>
      </c>
      <c r="C4100" s="0" t="s">
        <v>21</v>
      </c>
      <c r="D4100" s="0" t="s">
        <v>90</v>
      </c>
      <c r="E4100" s="0" t="s">
        <v>459</v>
      </c>
      <c r="F4100" s="2" t="s">
        <v>60</v>
      </c>
      <c r="G4100" s="0" t="s">
        <v>17893</v>
      </c>
      <c r="H4100" s="0" t="s">
        <v>17894</v>
      </c>
      <c r="I4100" s="1" t="n">
        <v>14.159</v>
      </c>
      <c r="J4100" s="2" t="s">
        <v>17895</v>
      </c>
      <c r="K4100" s="2" t="s">
        <v>680</v>
      </c>
      <c r="L4100" s="0" t="s">
        <v>29</v>
      </c>
      <c r="M4100" s="0" t="s">
        <v>29</v>
      </c>
      <c r="N4100" s="0" t="s">
        <v>29</v>
      </c>
      <c r="O4100" s="2" t="s">
        <v>680</v>
      </c>
      <c r="P4100" s="0" t="s">
        <v>29</v>
      </c>
      <c r="Q4100" s="0" t="n">
        <f aca="false">_xlfn.UNICODE(B4100)</f>
        <v>78</v>
      </c>
      <c r="R4100" s="0" t="str">
        <f aca="false">IF(MIDB(B4100,1,10)="Candidatus",MIDB(B4100,FIND(" ",B4100,1)+1,FIND(" ",B4100,12)-FIND(" ",B4100,1)),IF(AND(Q4100&gt;=65,Q4100&lt;=90),MIDB(B4100,1,FIND(" ",B4100,1)),"-"))</f>
        <v>Nitrosospira </v>
      </c>
      <c r="S4100" s="0" t="str">
        <f aca="false">IF(MIDB(B4100,1,10)="Candidatus",MIDB(B4100,FIND(" ",B4100,12)+1,IFERROR(FIND(" ",B4100,FIND(" ",B4100,12)+1),LEN(B4100))-FIND(" ",B4100,12)),IF(AND(Q4100&gt;=65,Q4100&lt;=90),MIDB(B4100,FIND(" ",B4100,1),IFERROR(FIND(" ",B4100,FIND(" ",B4100,1)+1),LEN(B4100)+1)-FIND(" ",B4100,1)),"-"))</f>
        <v> multiformis</v>
      </c>
      <c r="T4100" s="0" t="n">
        <v>1</v>
      </c>
    </row>
    <row r="4101" customFormat="false" ht="12.8" hidden="false" customHeight="false" outlineLevel="0" collapsed="false">
      <c r="A4101" s="0" t="n">
        <v>4100</v>
      </c>
      <c r="B4101" s="0" t="s">
        <v>17892</v>
      </c>
      <c r="C4101" s="0" t="s">
        <v>21</v>
      </c>
      <c r="D4101" s="0" t="s">
        <v>90</v>
      </c>
      <c r="E4101" s="0" t="s">
        <v>459</v>
      </c>
      <c r="F4101" s="2" t="s">
        <v>88</v>
      </c>
      <c r="G4101" s="0" t="s">
        <v>17896</v>
      </c>
      <c r="H4101" s="0" t="s">
        <v>17897</v>
      </c>
      <c r="I4101" s="1" t="n">
        <v>17.036</v>
      </c>
      <c r="J4101" s="2" t="s">
        <v>17898</v>
      </c>
      <c r="K4101" s="2" t="s">
        <v>1598</v>
      </c>
      <c r="L4101" s="0" t="s">
        <v>29</v>
      </c>
      <c r="M4101" s="0" t="s">
        <v>29</v>
      </c>
      <c r="N4101" s="0" t="s">
        <v>29</v>
      </c>
      <c r="O4101" s="2" t="s">
        <v>1598</v>
      </c>
      <c r="P4101" s="0" t="s">
        <v>29</v>
      </c>
      <c r="Q4101" s="0" t="n">
        <f aca="false">_xlfn.UNICODE(B4101)</f>
        <v>78</v>
      </c>
      <c r="R4101" s="0" t="str">
        <f aca="false">IF(MIDB(B4101,1,10)="Candidatus",MIDB(B4101,FIND(" ",B4101,1)+1,FIND(" ",B4101,12)-FIND(" ",B4101,1)),IF(AND(Q4101&gt;=65,Q4101&lt;=90),MIDB(B4101,1,FIND(" ",B4101,1)),"-"))</f>
        <v>Nitrosospira </v>
      </c>
      <c r="S4101" s="0" t="str">
        <f aca="false">IF(MIDB(B4101,1,10)="Candidatus",MIDB(B4101,FIND(" ",B4101,12)+1,IFERROR(FIND(" ",B4101,FIND(" ",B4101,12)+1),LEN(B4101))-FIND(" ",B4101,12)),IF(AND(Q4101&gt;=65,Q4101&lt;=90),MIDB(B4101,FIND(" ",B4101,1),IFERROR(FIND(" ",B4101,FIND(" ",B4101,1)+1),LEN(B4101)+1)-FIND(" ",B4101,1)),"-"))</f>
        <v> multiformis</v>
      </c>
      <c r="T4101" s="0" t="n">
        <v>1</v>
      </c>
    </row>
    <row r="4102" customFormat="false" ht="12.8" hidden="false" customHeight="false" outlineLevel="0" collapsed="false">
      <c r="A4102" s="0" t="n">
        <v>4101</v>
      </c>
      <c r="B4102" s="0" t="s">
        <v>17892</v>
      </c>
      <c r="C4102" s="0" t="s">
        <v>21</v>
      </c>
      <c r="D4102" s="0" t="s">
        <v>90</v>
      </c>
      <c r="E4102" s="0" t="s">
        <v>459</v>
      </c>
      <c r="F4102" s="2" t="s">
        <v>46</v>
      </c>
      <c r="G4102" s="0" t="s">
        <v>17899</v>
      </c>
      <c r="H4102" s="0" t="s">
        <v>17900</v>
      </c>
      <c r="I4102" s="1" t="n">
        <v>18.871</v>
      </c>
      <c r="J4102" s="2" t="s">
        <v>17901</v>
      </c>
      <c r="K4102" s="2" t="s">
        <v>680</v>
      </c>
      <c r="L4102" s="0" t="s">
        <v>29</v>
      </c>
      <c r="M4102" s="0" t="s">
        <v>29</v>
      </c>
      <c r="N4102" s="0" t="s">
        <v>29</v>
      </c>
      <c r="O4102" s="2" t="s">
        <v>680</v>
      </c>
      <c r="P4102" s="0" t="s">
        <v>29</v>
      </c>
      <c r="Q4102" s="0" t="n">
        <f aca="false">_xlfn.UNICODE(B4102)</f>
        <v>78</v>
      </c>
      <c r="R4102" s="0" t="str">
        <f aca="false">IF(MIDB(B4102,1,10)="Candidatus",MIDB(B4102,FIND(" ",B4102,1)+1,FIND(" ",B4102,12)-FIND(" ",B4102,1)),IF(AND(Q4102&gt;=65,Q4102&lt;=90),MIDB(B4102,1,FIND(" ",B4102,1)),"-"))</f>
        <v>Nitrosospira </v>
      </c>
      <c r="S4102" s="0" t="str">
        <f aca="false">IF(MIDB(B4102,1,10)="Candidatus",MIDB(B4102,FIND(" ",B4102,12)+1,IFERROR(FIND(" ",B4102,FIND(" ",B4102,12)+1),LEN(B4102))-FIND(" ",B4102,12)),IF(AND(Q4102&gt;=65,Q4102&lt;=90),MIDB(B4102,FIND(" ",B4102,1),IFERROR(FIND(" ",B4102,FIND(" ",B4102,1)+1),LEN(B4102)+1)-FIND(" ",B4102,1)),"-"))</f>
        <v> multiformis</v>
      </c>
      <c r="T4102" s="0" t="n">
        <v>1</v>
      </c>
    </row>
    <row r="4103" customFormat="false" ht="12.8" hidden="false" customHeight="false" outlineLevel="0" collapsed="false">
      <c r="A4103" s="0" t="n">
        <v>4102</v>
      </c>
      <c r="B4103" s="0" t="s">
        <v>17902</v>
      </c>
      <c r="C4103" s="0" t="s">
        <v>21</v>
      </c>
      <c r="D4103" s="0" t="s">
        <v>1941</v>
      </c>
      <c r="E4103" s="0" t="s">
        <v>1941</v>
      </c>
      <c r="F4103" s="0" t="s">
        <v>6616</v>
      </c>
      <c r="G4103" s="0" t="s">
        <v>17903</v>
      </c>
      <c r="H4103" s="0" t="s">
        <v>17904</v>
      </c>
      <c r="I4103" s="1" t="n">
        <v>4.326</v>
      </c>
      <c r="J4103" s="2" t="s">
        <v>17905</v>
      </c>
      <c r="K4103" s="2" t="s">
        <v>60</v>
      </c>
      <c r="L4103" s="0" t="s">
        <v>29</v>
      </c>
      <c r="M4103" s="0" t="s">
        <v>29</v>
      </c>
      <c r="N4103" s="0" t="s">
        <v>29</v>
      </c>
      <c r="O4103" s="2" t="s">
        <v>60</v>
      </c>
      <c r="P4103" s="0" t="s">
        <v>29</v>
      </c>
      <c r="Q4103" s="0" t="n">
        <f aca="false">_xlfn.UNICODE(B4103)</f>
        <v>78</v>
      </c>
      <c r="R4103" s="0" t="str">
        <f aca="false">IF(MIDB(B4103,1,10)="Candidatus",MIDB(B4103,FIND(" ",B4103,1)+1,FIND(" ",B4103,12)-FIND(" ",B4103,1)),IF(AND(Q4103&gt;=65,Q4103&lt;=90),MIDB(B4103,1,FIND(" ",B4103,1)),"-"))</f>
        <v>Nocardia </v>
      </c>
      <c r="S4103" s="0" t="str">
        <f aca="false">IF(MIDB(B4103,1,10)="Candidatus",MIDB(B4103,FIND(" ",B4103,12)+1,IFERROR(FIND(" ",B4103,FIND(" ",B4103,12)+1),LEN(B4103))-FIND(" ",B4103,12)),IF(AND(Q4103&gt;=65,Q4103&lt;=90),MIDB(B4103,FIND(" ",B4103,1),IFERROR(FIND(" ",B4103,FIND(" ",B4103,1)+1),LEN(B4103)+1)-FIND(" ",B4103,1)),"-"))</f>
        <v> aobensis</v>
      </c>
      <c r="T4103" s="0" t="n">
        <v>1</v>
      </c>
    </row>
    <row r="4104" customFormat="false" ht="12.8" hidden="false" customHeight="false" outlineLevel="0" collapsed="false">
      <c r="A4104" s="0" t="n">
        <v>4103</v>
      </c>
      <c r="B4104" s="0" t="s">
        <v>17906</v>
      </c>
      <c r="C4104" s="0" t="s">
        <v>21</v>
      </c>
      <c r="D4104" s="0" t="s">
        <v>1941</v>
      </c>
      <c r="E4104" s="0" t="s">
        <v>1941</v>
      </c>
      <c r="F4104" s="0" t="s">
        <v>17907</v>
      </c>
      <c r="G4104" s="0" t="s">
        <v>17908</v>
      </c>
      <c r="H4104" s="0" t="s">
        <v>17909</v>
      </c>
      <c r="I4104" s="1" t="n">
        <v>184.026</v>
      </c>
      <c r="J4104" s="2" t="s">
        <v>17910</v>
      </c>
      <c r="K4104" s="2" t="s">
        <v>1641</v>
      </c>
      <c r="L4104" s="0" t="s">
        <v>29</v>
      </c>
      <c r="M4104" s="0" t="s">
        <v>29</v>
      </c>
      <c r="N4104" s="0" t="s">
        <v>29</v>
      </c>
      <c r="O4104" s="2" t="s">
        <v>510</v>
      </c>
      <c r="P4104" s="2" t="s">
        <v>28</v>
      </c>
      <c r="Q4104" s="0" t="n">
        <f aca="false">_xlfn.UNICODE(B4104)</f>
        <v>78</v>
      </c>
      <c r="R4104" s="0" t="str">
        <f aca="false">IF(MIDB(B4104,1,10)="Candidatus",MIDB(B4104,FIND(" ",B4104,1)+1,FIND(" ",B4104,12)-FIND(" ",B4104,1)),IF(AND(Q4104&gt;=65,Q4104&lt;=90),MIDB(B4104,1,FIND(" ",B4104,1)),"-"))</f>
        <v>Nocardia </v>
      </c>
      <c r="S4104" s="0" t="str">
        <f aca="false">IF(MIDB(B4104,1,10)="Candidatus",MIDB(B4104,FIND(" ",B4104,12)+1,IFERROR(FIND(" ",B4104,FIND(" ",B4104,12)+1),LEN(B4104))-FIND(" ",B4104,12)),IF(AND(Q4104&gt;=65,Q4104&lt;=90),MIDB(B4104,FIND(" ",B4104,1),IFERROR(FIND(" ",B4104,FIND(" ",B4104,1)+1),LEN(B4104)+1)-FIND(" ",B4104,1)),"-"))</f>
        <v> farcinica</v>
      </c>
      <c r="T4104" s="0" t="n">
        <v>1</v>
      </c>
    </row>
    <row r="4105" customFormat="false" ht="12.8" hidden="false" customHeight="false" outlineLevel="0" collapsed="false">
      <c r="A4105" s="0" t="n">
        <v>4104</v>
      </c>
      <c r="B4105" s="0" t="s">
        <v>17906</v>
      </c>
      <c r="C4105" s="0" t="s">
        <v>21</v>
      </c>
      <c r="D4105" s="0" t="s">
        <v>1941</v>
      </c>
      <c r="E4105" s="0" t="s">
        <v>1941</v>
      </c>
      <c r="F4105" s="0" t="s">
        <v>17911</v>
      </c>
      <c r="G4105" s="0" t="s">
        <v>17912</v>
      </c>
      <c r="H4105" s="0" t="s">
        <v>17913</v>
      </c>
      <c r="I4105" s="1" t="n">
        <v>87.093</v>
      </c>
      <c r="J4105" s="2" t="s">
        <v>17914</v>
      </c>
      <c r="K4105" s="2" t="s">
        <v>87</v>
      </c>
      <c r="L4105" s="0" t="s">
        <v>29</v>
      </c>
      <c r="M4105" s="0" t="s">
        <v>29</v>
      </c>
      <c r="N4105" s="0" t="s">
        <v>29</v>
      </c>
      <c r="O4105" s="2" t="s">
        <v>74</v>
      </c>
      <c r="P4105" s="2" t="s">
        <v>60</v>
      </c>
      <c r="Q4105" s="0" t="n">
        <f aca="false">_xlfn.UNICODE(B4105)</f>
        <v>78</v>
      </c>
      <c r="R4105" s="0" t="str">
        <f aca="false">IF(MIDB(B4105,1,10)="Candidatus",MIDB(B4105,FIND(" ",B4105,1)+1,FIND(" ",B4105,12)-FIND(" ",B4105,1)),IF(AND(Q4105&gt;=65,Q4105&lt;=90),MIDB(B4105,1,FIND(" ",B4105,1)),"-"))</f>
        <v>Nocardia </v>
      </c>
      <c r="S4105" s="0" t="str">
        <f aca="false">IF(MIDB(B4105,1,10)="Candidatus",MIDB(B4105,FIND(" ",B4105,12)+1,IFERROR(FIND(" ",B4105,FIND(" ",B4105,12)+1),LEN(B4105))-FIND(" ",B4105,12)),IF(AND(Q4105&gt;=65,Q4105&lt;=90),MIDB(B4105,FIND(" ",B4105,1),IFERROR(FIND(" ",B4105,FIND(" ",B4105,1)+1),LEN(B4105)+1)-FIND(" ",B4105,1)),"-"))</f>
        <v> farcinica</v>
      </c>
      <c r="T4105" s="0" t="n">
        <v>1</v>
      </c>
    </row>
    <row r="4106" customFormat="false" ht="12.8" hidden="false" customHeight="false" outlineLevel="0" collapsed="false">
      <c r="A4106" s="0" t="n">
        <v>4105</v>
      </c>
      <c r="B4106" s="0" t="s">
        <v>17915</v>
      </c>
      <c r="C4106" s="0" t="s">
        <v>21</v>
      </c>
      <c r="D4106" s="0" t="s">
        <v>1941</v>
      </c>
      <c r="E4106" s="0" t="s">
        <v>1941</v>
      </c>
      <c r="F4106" s="0" t="s">
        <v>17916</v>
      </c>
      <c r="G4106" s="0" t="s">
        <v>17917</v>
      </c>
      <c r="H4106" s="0" t="s">
        <v>17918</v>
      </c>
      <c r="I4106" s="1" t="n">
        <v>4.335</v>
      </c>
      <c r="J4106" s="2" t="s">
        <v>17919</v>
      </c>
      <c r="K4106" s="2" t="s">
        <v>52</v>
      </c>
      <c r="L4106" s="0" t="s">
        <v>29</v>
      </c>
      <c r="M4106" s="0" t="s">
        <v>29</v>
      </c>
      <c r="N4106" s="0" t="s">
        <v>29</v>
      </c>
      <c r="O4106" s="2" t="s">
        <v>52</v>
      </c>
      <c r="P4106" s="0" t="s">
        <v>29</v>
      </c>
      <c r="Q4106" s="0" t="n">
        <f aca="false">_xlfn.UNICODE(B4106)</f>
        <v>78</v>
      </c>
      <c r="R4106" s="0" t="str">
        <f aca="false">IF(MIDB(B4106,1,10)="Candidatus",MIDB(B4106,FIND(" ",B4106,1)+1,FIND(" ",B4106,12)-FIND(" ",B4106,1)),IF(AND(Q4106&gt;=65,Q4106&lt;=90),MIDB(B4106,1,FIND(" ",B4106,1)),"-"))</f>
        <v>Nocardia </v>
      </c>
      <c r="S4106" s="0" t="str">
        <f aca="false">IF(MIDB(B4106,1,10)="Candidatus",MIDB(B4106,FIND(" ",B4106,12)+1,IFERROR(FIND(" ",B4106,FIND(" ",B4106,12)+1),LEN(B4106))-FIND(" ",B4106,12)),IF(AND(Q4106&gt;=65,Q4106&lt;=90),MIDB(B4106,FIND(" ",B4106,1),IFERROR(FIND(" ",B4106,FIND(" ",B4106,1)+1),LEN(B4106)+1)-FIND(" ",B4106,1)),"-"))</f>
        <v> sp.</v>
      </c>
      <c r="T4106" s="0" t="n">
        <v>1</v>
      </c>
    </row>
    <row r="4107" customFormat="false" ht="12.8" hidden="false" customHeight="false" outlineLevel="0" collapsed="false">
      <c r="A4107" s="0" t="n">
        <v>4106</v>
      </c>
      <c r="B4107" s="0" t="s">
        <v>17920</v>
      </c>
      <c r="C4107" s="0" t="s">
        <v>21</v>
      </c>
      <c r="D4107" s="0" t="s">
        <v>1941</v>
      </c>
      <c r="E4107" s="0" t="s">
        <v>1941</v>
      </c>
      <c r="F4107" s="0" t="s">
        <v>17921</v>
      </c>
      <c r="G4107" s="0" t="s">
        <v>17922</v>
      </c>
      <c r="H4107" s="0" t="s">
        <v>17923</v>
      </c>
      <c r="I4107" s="1" t="n">
        <v>5.841</v>
      </c>
      <c r="J4107" s="2" t="s">
        <v>17924</v>
      </c>
      <c r="K4107" s="2" t="s">
        <v>28</v>
      </c>
      <c r="L4107" s="0" t="s">
        <v>29</v>
      </c>
      <c r="M4107" s="0" t="s">
        <v>29</v>
      </c>
      <c r="N4107" s="0" t="s">
        <v>29</v>
      </c>
      <c r="O4107" s="2" t="s">
        <v>28</v>
      </c>
      <c r="P4107" s="0" t="s">
        <v>29</v>
      </c>
      <c r="Q4107" s="0" t="n">
        <f aca="false">_xlfn.UNICODE(B4107)</f>
        <v>78</v>
      </c>
      <c r="R4107" s="0" t="str">
        <f aca="false">IF(MIDB(B4107,1,10)="Candidatus",MIDB(B4107,FIND(" ",B4107,1)+1,FIND(" ",B4107,12)-FIND(" ",B4107,1)),IF(AND(Q4107&gt;=65,Q4107&lt;=90),MIDB(B4107,1,FIND(" ",B4107,1)),"-"))</f>
        <v>Nocardia </v>
      </c>
      <c r="S4107" s="0" t="str">
        <f aca="false">IF(MIDB(B4107,1,10)="Candidatus",MIDB(B4107,FIND(" ",B4107,12)+1,IFERROR(FIND(" ",B4107,FIND(" ",B4107,12)+1),LEN(B4107))-FIND(" ",B4107,12)),IF(AND(Q4107&gt;=65,Q4107&lt;=90),MIDB(B4107,FIND(" ",B4107,1),IFERROR(FIND(" ",B4107,FIND(" ",B4107,1)+1),LEN(B4107)+1)-FIND(" ",B4107,1)),"-"))</f>
        <v> sp.</v>
      </c>
      <c r="T4107" s="0" t="n">
        <v>1</v>
      </c>
    </row>
    <row r="4108" customFormat="false" ht="12.8" hidden="false" customHeight="false" outlineLevel="0" collapsed="false">
      <c r="A4108" s="0" t="n">
        <v>4107</v>
      </c>
      <c r="B4108" s="0" t="s">
        <v>17925</v>
      </c>
      <c r="C4108" s="0" t="s">
        <v>21</v>
      </c>
      <c r="D4108" s="0" t="s">
        <v>1941</v>
      </c>
      <c r="E4108" s="0" t="s">
        <v>1941</v>
      </c>
      <c r="F4108" s="0" t="s">
        <v>17926</v>
      </c>
      <c r="G4108" s="0" t="s">
        <v>17927</v>
      </c>
      <c r="H4108" s="0" t="s">
        <v>17928</v>
      </c>
      <c r="I4108" s="1" t="n">
        <v>307.814</v>
      </c>
      <c r="J4108" s="2" t="s">
        <v>17929</v>
      </c>
      <c r="K4108" s="2" t="s">
        <v>13109</v>
      </c>
      <c r="L4108" s="0" t="s">
        <v>29</v>
      </c>
      <c r="M4108" s="0" t="s">
        <v>29</v>
      </c>
      <c r="N4108" s="0" t="s">
        <v>29</v>
      </c>
      <c r="O4108" s="2" t="s">
        <v>13154</v>
      </c>
      <c r="P4108" s="2" t="s">
        <v>262</v>
      </c>
      <c r="Q4108" s="0" t="n">
        <f aca="false">_xlfn.UNICODE(B4108)</f>
        <v>78</v>
      </c>
      <c r="R4108" s="0" t="str">
        <f aca="false">IF(MIDB(B4108,1,10)="Candidatus",MIDB(B4108,FIND(" ",B4108,1)+1,FIND(" ",B4108,12)-FIND(" ",B4108,1)),IF(AND(Q4108&gt;=65,Q4108&lt;=90),MIDB(B4108,1,FIND(" ",B4108,1)),"-"))</f>
        <v>Nocardioides </v>
      </c>
      <c r="S4108" s="0" t="str">
        <f aca="false">IF(MIDB(B4108,1,10)="Candidatus",MIDB(B4108,FIND(" ",B4108,12)+1,IFERROR(FIND(" ",B4108,FIND(" ",B4108,12)+1),LEN(B4108))-FIND(" ",B4108,12)),IF(AND(Q4108&gt;=65,Q4108&lt;=90),MIDB(B4108,FIND(" ",B4108,1),IFERROR(FIND(" ",B4108,FIND(" ",B4108,1)+1),LEN(B4108)+1)-FIND(" ",B4108,1)),"-"))</f>
        <v> sp.</v>
      </c>
      <c r="T4108" s="0" t="n">
        <v>1</v>
      </c>
    </row>
    <row r="4109" customFormat="false" ht="12.8" hidden="false" customHeight="false" outlineLevel="0" collapsed="false">
      <c r="A4109" s="0" t="n">
        <v>4108</v>
      </c>
      <c r="B4109" s="0" t="s">
        <v>17930</v>
      </c>
      <c r="C4109" s="0" t="s">
        <v>21</v>
      </c>
      <c r="D4109" s="0" t="s">
        <v>1941</v>
      </c>
      <c r="E4109" s="0" t="s">
        <v>1941</v>
      </c>
      <c r="F4109" s="0" t="s">
        <v>17931</v>
      </c>
      <c r="G4109" s="0" t="s">
        <v>17932</v>
      </c>
      <c r="H4109" s="0" t="s">
        <v>17933</v>
      </c>
      <c r="I4109" s="1" t="n">
        <v>18.219</v>
      </c>
      <c r="J4109" s="2" t="s">
        <v>17934</v>
      </c>
      <c r="K4109" s="2" t="s">
        <v>1598</v>
      </c>
      <c r="L4109" s="0" t="s">
        <v>29</v>
      </c>
      <c r="M4109" s="0" t="s">
        <v>29</v>
      </c>
      <c r="N4109" s="0" t="s">
        <v>29</v>
      </c>
      <c r="O4109" s="2" t="s">
        <v>1598</v>
      </c>
      <c r="P4109" s="0" t="s">
        <v>29</v>
      </c>
      <c r="Q4109" s="0" t="n">
        <f aca="false">_xlfn.UNICODE(B4109)</f>
        <v>78</v>
      </c>
      <c r="R4109" s="0" t="str">
        <f aca="false">IF(MIDB(B4109,1,10)="Candidatus",MIDB(B4109,FIND(" ",B4109,1)+1,FIND(" ",B4109,12)-FIND(" ",B4109,1)),IF(AND(Q4109&gt;=65,Q4109&lt;=90),MIDB(B4109,1,FIND(" ",B4109,1)),"-"))</f>
        <v>Nocardiopsis </v>
      </c>
      <c r="S4109" s="0" t="str">
        <f aca="false">IF(MIDB(B4109,1,10)="Candidatus",MIDB(B4109,FIND(" ",B4109,12)+1,IFERROR(FIND(" ",B4109,FIND(" ",B4109,12)+1),LEN(B4109))-FIND(" ",B4109,12)),IF(AND(Q4109&gt;=65,Q4109&lt;=90),MIDB(B4109,FIND(" ",B4109,1),IFERROR(FIND(" ",B4109,FIND(" ",B4109,1)+1),LEN(B4109)+1)-FIND(" ",B4109,1)),"-"))</f>
        <v> sp.</v>
      </c>
      <c r="T4109" s="0" t="n">
        <v>1</v>
      </c>
    </row>
    <row r="4110" customFormat="false" ht="12.8" hidden="false" customHeight="false" outlineLevel="0" collapsed="false">
      <c r="A4110" s="0" t="n">
        <v>4109</v>
      </c>
      <c r="B4110" s="0" t="s">
        <v>17935</v>
      </c>
      <c r="C4110" s="0" t="s">
        <v>21</v>
      </c>
      <c r="D4110" s="0" t="s">
        <v>31</v>
      </c>
      <c r="E4110" s="0" t="s">
        <v>32</v>
      </c>
      <c r="F4110" s="0" t="s">
        <v>17936</v>
      </c>
      <c r="G4110" s="0" t="s">
        <v>17937</v>
      </c>
      <c r="H4110" s="0" t="s">
        <v>17938</v>
      </c>
      <c r="I4110" s="1" t="n">
        <v>254.918</v>
      </c>
      <c r="J4110" s="2" t="s">
        <v>17939</v>
      </c>
      <c r="K4110" s="2" t="s">
        <v>3742</v>
      </c>
      <c r="L4110" s="0" t="s">
        <v>29</v>
      </c>
      <c r="M4110" s="0" t="s">
        <v>29</v>
      </c>
      <c r="N4110" s="0" t="s">
        <v>29</v>
      </c>
      <c r="O4110" s="2" t="s">
        <v>488</v>
      </c>
      <c r="P4110" s="2" t="s">
        <v>497</v>
      </c>
      <c r="Q4110" s="0" t="n">
        <f aca="false">_xlfn.UNICODE(B4110)</f>
        <v>78</v>
      </c>
      <c r="R4110" s="0" t="str">
        <f aca="false">IF(MIDB(B4110,1,10)="Candidatus",MIDB(B4110,FIND(" ",B4110,1)+1,FIND(" ",B4110,12)-FIND(" ",B4110,1)),IF(AND(Q4110&gt;=65,Q4110&lt;=90),MIDB(B4110,1,FIND(" ",B4110,1)),"-"))</f>
        <v>Nostoc </v>
      </c>
      <c r="S4110" s="0" t="str">
        <f aca="false">IF(MIDB(B4110,1,10)="Candidatus",MIDB(B4110,FIND(" ",B4110,12)+1,IFERROR(FIND(" ",B4110,FIND(" ",B4110,12)+1),LEN(B4110))-FIND(" ",B4110,12)),IF(AND(Q4110&gt;=65,Q4110&lt;=90),MIDB(B4110,FIND(" ",B4110,1),IFERROR(FIND(" ",B4110,FIND(" ",B4110,1)+1),LEN(B4110)+1)-FIND(" ",B4110,1)),"-"))</f>
        <v> punctiforme</v>
      </c>
      <c r="T4110" s="0" t="n">
        <v>1</v>
      </c>
    </row>
    <row r="4111" customFormat="false" ht="12.8" hidden="false" customHeight="false" outlineLevel="0" collapsed="false">
      <c r="A4111" s="0" t="n">
        <v>4110</v>
      </c>
      <c r="B4111" s="0" t="s">
        <v>17935</v>
      </c>
      <c r="C4111" s="0" t="s">
        <v>21</v>
      </c>
      <c r="D4111" s="0" t="s">
        <v>31</v>
      </c>
      <c r="E4111" s="0" t="s">
        <v>32</v>
      </c>
      <c r="F4111" s="0" t="s">
        <v>17940</v>
      </c>
      <c r="G4111" s="0" t="s">
        <v>17941</v>
      </c>
      <c r="H4111" s="0" t="s">
        <v>17942</v>
      </c>
      <c r="I4111" s="1" t="n">
        <v>26.419</v>
      </c>
      <c r="J4111" s="2" t="s">
        <v>17943</v>
      </c>
      <c r="K4111" s="2" t="s">
        <v>267</v>
      </c>
      <c r="L4111" s="0" t="s">
        <v>29</v>
      </c>
      <c r="M4111" s="0" t="s">
        <v>29</v>
      </c>
      <c r="N4111" s="0" t="s">
        <v>29</v>
      </c>
      <c r="O4111" s="2" t="s">
        <v>807</v>
      </c>
      <c r="P4111" s="2" t="s">
        <v>46</v>
      </c>
      <c r="Q4111" s="0" t="n">
        <f aca="false">_xlfn.UNICODE(B4111)</f>
        <v>78</v>
      </c>
      <c r="R4111" s="0" t="str">
        <f aca="false">IF(MIDB(B4111,1,10)="Candidatus",MIDB(B4111,FIND(" ",B4111,1)+1,FIND(" ",B4111,12)-FIND(" ",B4111,1)),IF(AND(Q4111&gt;=65,Q4111&lt;=90),MIDB(B4111,1,FIND(" ",B4111,1)),"-"))</f>
        <v>Nostoc </v>
      </c>
      <c r="S4111" s="0" t="str">
        <f aca="false">IF(MIDB(B4111,1,10)="Candidatus",MIDB(B4111,FIND(" ",B4111,12)+1,IFERROR(FIND(" ",B4111,FIND(" ",B4111,12)+1),LEN(B4111))-FIND(" ",B4111,12)),IF(AND(Q4111&gt;=65,Q4111&lt;=90),MIDB(B4111,FIND(" ",B4111,1),IFERROR(FIND(" ",B4111,FIND(" ",B4111,1)+1),LEN(B4111)+1)-FIND(" ",B4111,1)),"-"))</f>
        <v> punctiforme</v>
      </c>
      <c r="T4111" s="0" t="n">
        <v>1</v>
      </c>
    </row>
    <row r="4112" customFormat="false" ht="12.8" hidden="false" customHeight="false" outlineLevel="0" collapsed="false">
      <c r="A4112" s="0" t="n">
        <v>4111</v>
      </c>
      <c r="B4112" s="0" t="s">
        <v>17935</v>
      </c>
      <c r="C4112" s="0" t="s">
        <v>21</v>
      </c>
      <c r="D4112" s="0" t="s">
        <v>31</v>
      </c>
      <c r="E4112" s="0" t="s">
        <v>32</v>
      </c>
      <c r="F4112" s="0" t="s">
        <v>17944</v>
      </c>
      <c r="G4112" s="0" t="s">
        <v>17945</v>
      </c>
      <c r="H4112" s="0" t="s">
        <v>17946</v>
      </c>
      <c r="I4112" s="1" t="n">
        <v>123.028</v>
      </c>
      <c r="J4112" s="2" t="s">
        <v>17947</v>
      </c>
      <c r="K4112" s="2" t="s">
        <v>87</v>
      </c>
      <c r="L4112" s="0" t="s">
        <v>29</v>
      </c>
      <c r="M4112" s="0" t="s">
        <v>29</v>
      </c>
      <c r="N4112" s="0" t="s">
        <v>29</v>
      </c>
      <c r="O4112" s="2" t="s">
        <v>74</v>
      </c>
      <c r="P4112" s="2" t="s">
        <v>60</v>
      </c>
      <c r="Q4112" s="0" t="n">
        <f aca="false">_xlfn.UNICODE(B4112)</f>
        <v>78</v>
      </c>
      <c r="R4112" s="0" t="str">
        <f aca="false">IF(MIDB(B4112,1,10)="Candidatus",MIDB(B4112,FIND(" ",B4112,1)+1,FIND(" ",B4112,12)-FIND(" ",B4112,1)),IF(AND(Q4112&gt;=65,Q4112&lt;=90),MIDB(B4112,1,FIND(" ",B4112,1)),"-"))</f>
        <v>Nostoc </v>
      </c>
      <c r="S4112" s="0" t="str">
        <f aca="false">IF(MIDB(B4112,1,10)="Candidatus",MIDB(B4112,FIND(" ",B4112,12)+1,IFERROR(FIND(" ",B4112,FIND(" ",B4112,12)+1),LEN(B4112))-FIND(" ",B4112,12)),IF(AND(Q4112&gt;=65,Q4112&lt;=90),MIDB(B4112,FIND(" ",B4112,1),IFERROR(FIND(" ",B4112,FIND(" ",B4112,1)+1),LEN(B4112)+1)-FIND(" ",B4112,1)),"-"))</f>
        <v> punctiforme</v>
      </c>
      <c r="T4112" s="0" t="n">
        <v>1</v>
      </c>
    </row>
    <row r="4113" customFormat="false" ht="12.8" hidden="false" customHeight="false" outlineLevel="0" collapsed="false">
      <c r="A4113" s="0" t="n">
        <v>4112</v>
      </c>
      <c r="B4113" s="0" t="s">
        <v>17935</v>
      </c>
      <c r="C4113" s="0" t="s">
        <v>21</v>
      </c>
      <c r="D4113" s="0" t="s">
        <v>31</v>
      </c>
      <c r="E4113" s="0" t="s">
        <v>32</v>
      </c>
      <c r="F4113" s="0" t="s">
        <v>17948</v>
      </c>
      <c r="G4113" s="0" t="s">
        <v>17949</v>
      </c>
      <c r="H4113" s="0" t="s">
        <v>17950</v>
      </c>
      <c r="I4113" s="1" t="n">
        <v>65.94</v>
      </c>
      <c r="J4113" s="2" t="s">
        <v>17951</v>
      </c>
      <c r="K4113" s="2" t="s">
        <v>695</v>
      </c>
      <c r="L4113" s="0" t="s">
        <v>29</v>
      </c>
      <c r="M4113" s="0" t="s">
        <v>29</v>
      </c>
      <c r="N4113" s="0" t="s">
        <v>29</v>
      </c>
      <c r="O4113" s="2" t="s">
        <v>586</v>
      </c>
      <c r="P4113" s="2" t="s">
        <v>28</v>
      </c>
      <c r="Q4113" s="0" t="n">
        <f aca="false">_xlfn.UNICODE(B4113)</f>
        <v>78</v>
      </c>
      <c r="R4113" s="0" t="str">
        <f aca="false">IF(MIDB(B4113,1,10)="Candidatus",MIDB(B4113,FIND(" ",B4113,1)+1,FIND(" ",B4113,12)-FIND(" ",B4113,1)),IF(AND(Q4113&gt;=65,Q4113&lt;=90),MIDB(B4113,1,FIND(" ",B4113,1)),"-"))</f>
        <v>Nostoc </v>
      </c>
      <c r="S4113" s="0" t="str">
        <f aca="false">IF(MIDB(B4113,1,10)="Candidatus",MIDB(B4113,FIND(" ",B4113,12)+1,IFERROR(FIND(" ",B4113,FIND(" ",B4113,12)+1),LEN(B4113))-FIND(" ",B4113,12)),IF(AND(Q4113&gt;=65,Q4113&lt;=90),MIDB(B4113,FIND(" ",B4113,1),IFERROR(FIND(" ",B4113,FIND(" ",B4113,1)+1),LEN(B4113)+1)-FIND(" ",B4113,1)),"-"))</f>
        <v> punctiforme</v>
      </c>
      <c r="T4113" s="0" t="n">
        <v>1</v>
      </c>
    </row>
    <row r="4114" customFormat="false" ht="12.8" hidden="false" customHeight="false" outlineLevel="0" collapsed="false">
      <c r="A4114" s="0" t="n">
        <v>4113</v>
      </c>
      <c r="B4114" s="0" t="s">
        <v>17935</v>
      </c>
      <c r="C4114" s="0" t="s">
        <v>21</v>
      </c>
      <c r="D4114" s="0" t="s">
        <v>31</v>
      </c>
      <c r="E4114" s="0" t="s">
        <v>32</v>
      </c>
      <c r="F4114" s="0" t="s">
        <v>17952</v>
      </c>
      <c r="G4114" s="0" t="s">
        <v>17953</v>
      </c>
      <c r="H4114" s="0" t="s">
        <v>17954</v>
      </c>
      <c r="I4114" s="1" t="n">
        <v>354.564</v>
      </c>
      <c r="J4114" s="2" t="s">
        <v>17955</v>
      </c>
      <c r="K4114" s="2" t="s">
        <v>165</v>
      </c>
      <c r="L4114" s="0" t="s">
        <v>29</v>
      </c>
      <c r="M4114" s="0" t="s">
        <v>29</v>
      </c>
      <c r="N4114" s="0" t="s">
        <v>29</v>
      </c>
      <c r="O4114" s="2" t="s">
        <v>17956</v>
      </c>
      <c r="P4114" s="2" t="s">
        <v>186</v>
      </c>
      <c r="Q4114" s="0" t="n">
        <f aca="false">_xlfn.UNICODE(B4114)</f>
        <v>78</v>
      </c>
      <c r="R4114" s="0" t="str">
        <f aca="false">IF(MIDB(B4114,1,10)="Candidatus",MIDB(B4114,FIND(" ",B4114,1)+1,FIND(" ",B4114,12)-FIND(" ",B4114,1)),IF(AND(Q4114&gt;=65,Q4114&lt;=90),MIDB(B4114,1,FIND(" ",B4114,1)),"-"))</f>
        <v>Nostoc </v>
      </c>
      <c r="S4114" s="0" t="str">
        <f aca="false">IF(MIDB(B4114,1,10)="Candidatus",MIDB(B4114,FIND(" ",B4114,12)+1,IFERROR(FIND(" ",B4114,FIND(" ",B4114,12)+1),LEN(B4114))-FIND(" ",B4114,12)),IF(AND(Q4114&gt;=65,Q4114&lt;=90),MIDB(B4114,FIND(" ",B4114,1),IFERROR(FIND(" ",B4114,FIND(" ",B4114,1)+1),LEN(B4114)+1)-FIND(" ",B4114,1)),"-"))</f>
        <v> punctiforme</v>
      </c>
      <c r="T4114" s="0" t="n">
        <v>1</v>
      </c>
    </row>
    <row r="4115" customFormat="false" ht="12.8" hidden="false" customHeight="false" outlineLevel="0" collapsed="false">
      <c r="A4115" s="0" t="n">
        <v>4114</v>
      </c>
      <c r="B4115" s="0" t="s">
        <v>17957</v>
      </c>
      <c r="C4115" s="0" t="s">
        <v>21</v>
      </c>
      <c r="D4115" s="0" t="s">
        <v>31</v>
      </c>
      <c r="E4115" s="0" t="s">
        <v>32</v>
      </c>
      <c r="F4115" s="0" t="s">
        <v>17958</v>
      </c>
      <c r="G4115" s="0" t="s">
        <v>17959</v>
      </c>
      <c r="H4115" s="0" t="s">
        <v>17960</v>
      </c>
      <c r="I4115" s="1" t="n">
        <v>55.414</v>
      </c>
      <c r="J4115" s="2" t="s">
        <v>17961</v>
      </c>
      <c r="K4115" s="2" t="s">
        <v>312</v>
      </c>
      <c r="L4115" s="0" t="s">
        <v>29</v>
      </c>
      <c r="M4115" s="2" t="s">
        <v>179</v>
      </c>
      <c r="N4115" s="0" t="s">
        <v>29</v>
      </c>
      <c r="O4115" s="2" t="s">
        <v>87</v>
      </c>
      <c r="P4115" s="2" t="s">
        <v>112</v>
      </c>
      <c r="Q4115" s="0" t="n">
        <f aca="false">_xlfn.UNICODE(B4115)</f>
        <v>78</v>
      </c>
      <c r="R4115" s="0" t="str">
        <f aca="false">IF(MIDB(B4115,1,10)="Candidatus",MIDB(B4115,FIND(" ",B4115,1)+1,FIND(" ",B4115,12)-FIND(" ",B4115,1)),IF(AND(Q4115&gt;=65,Q4115&lt;=90),MIDB(B4115,1,FIND(" ",B4115,1)),"-"))</f>
        <v>Nostoc </v>
      </c>
      <c r="S4115" s="0" t="str">
        <f aca="false">IF(MIDB(B4115,1,10)="Candidatus",MIDB(B4115,FIND(" ",B4115,12)+1,IFERROR(FIND(" ",B4115,FIND(" ",B4115,12)+1),LEN(B4115))-FIND(" ",B4115,12)),IF(AND(Q4115&gt;=65,Q4115&lt;=90),MIDB(B4115,FIND(" ",B4115,1),IFERROR(FIND(" ",B4115,FIND(" ",B4115,1)+1),LEN(B4115)+1)-FIND(" ",B4115,1)),"-"))</f>
        <v> sp.</v>
      </c>
      <c r="T4115" s="0" t="n">
        <v>1</v>
      </c>
    </row>
    <row r="4116" customFormat="false" ht="12.8" hidden="false" customHeight="false" outlineLevel="0" collapsed="false">
      <c r="A4116" s="0" t="n">
        <v>4115</v>
      </c>
      <c r="B4116" s="0" t="s">
        <v>17957</v>
      </c>
      <c r="C4116" s="0" t="s">
        <v>21</v>
      </c>
      <c r="D4116" s="0" t="s">
        <v>31</v>
      </c>
      <c r="E4116" s="0" t="s">
        <v>32</v>
      </c>
      <c r="F4116" s="0" t="s">
        <v>17962</v>
      </c>
      <c r="G4116" s="0" t="s">
        <v>17963</v>
      </c>
      <c r="H4116" s="0" t="s">
        <v>17964</v>
      </c>
      <c r="I4116" s="1" t="n">
        <v>40.34</v>
      </c>
      <c r="J4116" s="2" t="s">
        <v>17965</v>
      </c>
      <c r="K4116" s="2" t="s">
        <v>252</v>
      </c>
      <c r="L4116" s="0" t="s">
        <v>29</v>
      </c>
      <c r="M4116" s="0" t="s">
        <v>29</v>
      </c>
      <c r="N4116" s="0" t="s">
        <v>29</v>
      </c>
      <c r="O4116" s="2" t="s">
        <v>464</v>
      </c>
      <c r="P4116" s="2" t="s">
        <v>46</v>
      </c>
      <c r="Q4116" s="0" t="n">
        <f aca="false">_xlfn.UNICODE(B4116)</f>
        <v>78</v>
      </c>
      <c r="R4116" s="0" t="str">
        <f aca="false">IF(MIDB(B4116,1,10)="Candidatus",MIDB(B4116,FIND(" ",B4116,1)+1,FIND(" ",B4116,12)-FIND(" ",B4116,1)),IF(AND(Q4116&gt;=65,Q4116&lt;=90),MIDB(B4116,1,FIND(" ",B4116,1)),"-"))</f>
        <v>Nostoc </v>
      </c>
      <c r="S4116" s="0" t="str">
        <f aca="false">IF(MIDB(B4116,1,10)="Candidatus",MIDB(B4116,FIND(" ",B4116,12)+1,IFERROR(FIND(" ",B4116,FIND(" ",B4116,12)+1),LEN(B4116))-FIND(" ",B4116,12)),IF(AND(Q4116&gt;=65,Q4116&lt;=90),MIDB(B4116,FIND(" ",B4116,1),IFERROR(FIND(" ",B4116,FIND(" ",B4116,1)+1),LEN(B4116)+1)-FIND(" ",B4116,1)),"-"))</f>
        <v> sp.</v>
      </c>
      <c r="T4116" s="0" t="n">
        <v>1</v>
      </c>
    </row>
    <row r="4117" customFormat="false" ht="12.8" hidden="false" customHeight="false" outlineLevel="0" collapsed="false">
      <c r="A4117" s="0" t="n">
        <v>4116</v>
      </c>
      <c r="B4117" s="0" t="s">
        <v>17957</v>
      </c>
      <c r="C4117" s="0" t="s">
        <v>21</v>
      </c>
      <c r="D4117" s="0" t="s">
        <v>31</v>
      </c>
      <c r="E4117" s="0" t="s">
        <v>32</v>
      </c>
      <c r="F4117" s="0" t="s">
        <v>17966</v>
      </c>
      <c r="G4117" s="0" t="s">
        <v>17967</v>
      </c>
      <c r="H4117" s="0" t="s">
        <v>17968</v>
      </c>
      <c r="I4117" s="1" t="n">
        <v>186.614</v>
      </c>
      <c r="J4117" s="2" t="s">
        <v>17969</v>
      </c>
      <c r="K4117" s="2" t="s">
        <v>748</v>
      </c>
      <c r="L4117" s="0" t="s">
        <v>29</v>
      </c>
      <c r="M4117" s="0" t="s">
        <v>29</v>
      </c>
      <c r="N4117" s="0" t="s">
        <v>29</v>
      </c>
      <c r="O4117" s="2" t="s">
        <v>3942</v>
      </c>
      <c r="P4117" s="2" t="s">
        <v>112</v>
      </c>
      <c r="Q4117" s="0" t="n">
        <f aca="false">_xlfn.UNICODE(B4117)</f>
        <v>78</v>
      </c>
      <c r="R4117" s="0" t="str">
        <f aca="false">IF(MIDB(B4117,1,10)="Candidatus",MIDB(B4117,FIND(" ",B4117,1)+1,FIND(" ",B4117,12)-FIND(" ",B4117,1)),IF(AND(Q4117&gt;=65,Q4117&lt;=90),MIDB(B4117,1,FIND(" ",B4117,1)),"-"))</f>
        <v>Nostoc </v>
      </c>
      <c r="S4117" s="0" t="str">
        <f aca="false">IF(MIDB(B4117,1,10)="Candidatus",MIDB(B4117,FIND(" ",B4117,12)+1,IFERROR(FIND(" ",B4117,FIND(" ",B4117,12)+1),LEN(B4117))-FIND(" ",B4117,12)),IF(AND(Q4117&gt;=65,Q4117&lt;=90),MIDB(B4117,FIND(" ",B4117,1),IFERROR(FIND(" ",B4117,FIND(" ",B4117,1)+1),LEN(B4117)+1)-FIND(" ",B4117,1)),"-"))</f>
        <v> sp.</v>
      </c>
      <c r="T4117" s="0" t="n">
        <v>1</v>
      </c>
    </row>
    <row r="4118" customFormat="false" ht="12.8" hidden="false" customHeight="false" outlineLevel="0" collapsed="false">
      <c r="A4118" s="0" t="n">
        <v>4117</v>
      </c>
      <c r="B4118" s="0" t="s">
        <v>17957</v>
      </c>
      <c r="C4118" s="0" t="s">
        <v>21</v>
      </c>
      <c r="D4118" s="0" t="s">
        <v>31</v>
      </c>
      <c r="E4118" s="0" t="s">
        <v>32</v>
      </c>
      <c r="F4118" s="0" t="s">
        <v>17970</v>
      </c>
      <c r="G4118" s="0" t="s">
        <v>17971</v>
      </c>
      <c r="H4118" s="0" t="s">
        <v>17972</v>
      </c>
      <c r="I4118" s="1" t="n">
        <v>408.101</v>
      </c>
      <c r="J4118" s="2" t="s">
        <v>17973</v>
      </c>
      <c r="K4118" s="2" t="s">
        <v>17974</v>
      </c>
      <c r="L4118" s="0" t="s">
        <v>29</v>
      </c>
      <c r="M4118" s="0" t="s">
        <v>29</v>
      </c>
      <c r="N4118" s="0" t="s">
        <v>29</v>
      </c>
      <c r="O4118" s="2" t="s">
        <v>17975</v>
      </c>
      <c r="P4118" s="2" t="s">
        <v>1849</v>
      </c>
      <c r="Q4118" s="0" t="n">
        <f aca="false">_xlfn.UNICODE(B4118)</f>
        <v>78</v>
      </c>
      <c r="R4118" s="0" t="str">
        <f aca="false">IF(MIDB(B4118,1,10)="Candidatus",MIDB(B4118,FIND(" ",B4118,1)+1,FIND(" ",B4118,12)-FIND(" ",B4118,1)),IF(AND(Q4118&gt;=65,Q4118&lt;=90),MIDB(B4118,1,FIND(" ",B4118,1)),"-"))</f>
        <v>Nostoc </v>
      </c>
      <c r="S4118" s="0" t="str">
        <f aca="false">IF(MIDB(B4118,1,10)="Candidatus",MIDB(B4118,FIND(" ",B4118,12)+1,IFERROR(FIND(" ",B4118,FIND(" ",B4118,12)+1),LEN(B4118))-FIND(" ",B4118,12)),IF(AND(Q4118&gt;=65,Q4118&lt;=90),MIDB(B4118,FIND(" ",B4118,1),IFERROR(FIND(" ",B4118,FIND(" ",B4118,1)+1),LEN(B4118)+1)-FIND(" ",B4118,1)),"-"))</f>
        <v> sp.</v>
      </c>
      <c r="T4118" s="0" t="n">
        <v>1</v>
      </c>
    </row>
    <row r="4119" customFormat="false" ht="12.8" hidden="false" customHeight="false" outlineLevel="0" collapsed="false">
      <c r="A4119" s="0" t="n">
        <v>4118</v>
      </c>
      <c r="B4119" s="0" t="s">
        <v>17957</v>
      </c>
      <c r="C4119" s="0" t="s">
        <v>21</v>
      </c>
      <c r="D4119" s="0" t="s">
        <v>31</v>
      </c>
      <c r="E4119" s="0" t="s">
        <v>32</v>
      </c>
      <c r="F4119" s="0" t="s">
        <v>17976</v>
      </c>
      <c r="G4119" s="0" t="s">
        <v>17977</v>
      </c>
      <c r="H4119" s="0" t="s">
        <v>17978</v>
      </c>
      <c r="I4119" s="1" t="n">
        <v>5.584</v>
      </c>
      <c r="J4119" s="2" t="s">
        <v>17979</v>
      </c>
      <c r="K4119" s="2" t="s">
        <v>44</v>
      </c>
      <c r="L4119" s="0" t="s">
        <v>29</v>
      </c>
      <c r="M4119" s="0" t="s">
        <v>29</v>
      </c>
      <c r="N4119" s="0" t="s">
        <v>29</v>
      </c>
      <c r="O4119" s="2" t="s">
        <v>44</v>
      </c>
      <c r="P4119" s="0" t="s">
        <v>29</v>
      </c>
      <c r="Q4119" s="0" t="n">
        <f aca="false">_xlfn.UNICODE(B4119)</f>
        <v>78</v>
      </c>
      <c r="R4119" s="0" t="str">
        <f aca="false">IF(MIDB(B4119,1,10)="Candidatus",MIDB(B4119,FIND(" ",B4119,1)+1,FIND(" ",B4119,12)-FIND(" ",B4119,1)),IF(AND(Q4119&gt;=65,Q4119&lt;=90),MIDB(B4119,1,FIND(" ",B4119,1)),"-"))</f>
        <v>Nostoc </v>
      </c>
      <c r="S4119" s="0" t="str">
        <f aca="false">IF(MIDB(B4119,1,10)="Candidatus",MIDB(B4119,FIND(" ",B4119,12)+1,IFERROR(FIND(" ",B4119,FIND(" ",B4119,12)+1),LEN(B4119))-FIND(" ",B4119,12)),IF(AND(Q4119&gt;=65,Q4119&lt;=90),MIDB(B4119,FIND(" ",B4119,1),IFERROR(FIND(" ",B4119,FIND(" ",B4119,1)+1),LEN(B4119)+1)-FIND(" ",B4119,1)),"-"))</f>
        <v> sp.</v>
      </c>
      <c r="T4119" s="0" t="n">
        <v>1</v>
      </c>
    </row>
    <row r="4120" customFormat="false" ht="12.8" hidden="false" customHeight="false" outlineLevel="0" collapsed="false">
      <c r="A4120" s="0" t="n">
        <v>4119</v>
      </c>
      <c r="B4120" s="0" t="s">
        <v>17957</v>
      </c>
      <c r="C4120" s="0" t="s">
        <v>21</v>
      </c>
      <c r="D4120" s="0" t="s">
        <v>31</v>
      </c>
      <c r="E4120" s="0" t="s">
        <v>32</v>
      </c>
      <c r="F4120" s="0" t="s">
        <v>17980</v>
      </c>
      <c r="G4120" s="0" t="s">
        <v>17981</v>
      </c>
      <c r="H4120" s="0" t="s">
        <v>17982</v>
      </c>
      <c r="I4120" s="1" t="n">
        <v>101.965</v>
      </c>
      <c r="J4120" s="2" t="s">
        <v>17983</v>
      </c>
      <c r="K4120" s="2" t="s">
        <v>1348</v>
      </c>
      <c r="L4120" s="0" t="s">
        <v>29</v>
      </c>
      <c r="M4120" s="0" t="s">
        <v>29</v>
      </c>
      <c r="N4120" s="0" t="s">
        <v>29</v>
      </c>
      <c r="O4120" s="2" t="s">
        <v>86</v>
      </c>
      <c r="P4120" s="2" t="s">
        <v>129</v>
      </c>
      <c r="Q4120" s="0" t="n">
        <f aca="false">_xlfn.UNICODE(B4120)</f>
        <v>78</v>
      </c>
      <c r="R4120" s="0" t="str">
        <f aca="false">IF(MIDB(B4120,1,10)="Candidatus",MIDB(B4120,FIND(" ",B4120,1)+1,FIND(" ",B4120,12)-FIND(" ",B4120,1)),IF(AND(Q4120&gt;=65,Q4120&lt;=90),MIDB(B4120,1,FIND(" ",B4120,1)),"-"))</f>
        <v>Nostoc </v>
      </c>
      <c r="S4120" s="0" t="str">
        <f aca="false">IF(MIDB(B4120,1,10)="Candidatus",MIDB(B4120,FIND(" ",B4120,12)+1,IFERROR(FIND(" ",B4120,FIND(" ",B4120,12)+1),LEN(B4120))-FIND(" ",B4120,12)),IF(AND(Q4120&gt;=65,Q4120&lt;=90),MIDB(B4120,FIND(" ",B4120,1),IFERROR(FIND(" ",B4120,FIND(" ",B4120,1)+1),LEN(B4120)+1)-FIND(" ",B4120,1)),"-"))</f>
        <v> sp.</v>
      </c>
      <c r="T4120" s="0" t="n">
        <v>1</v>
      </c>
    </row>
    <row r="4121" customFormat="false" ht="12.8" hidden="false" customHeight="false" outlineLevel="0" collapsed="false">
      <c r="A4121" s="0" t="n">
        <v>4120</v>
      </c>
      <c r="B4121" s="0" t="s">
        <v>17984</v>
      </c>
      <c r="C4121" s="0" t="s">
        <v>21</v>
      </c>
      <c r="D4121" s="0" t="s">
        <v>31</v>
      </c>
      <c r="E4121" s="0" t="s">
        <v>32</v>
      </c>
      <c r="F4121" s="0" t="s">
        <v>17985</v>
      </c>
      <c r="G4121" s="0" t="s">
        <v>17986</v>
      </c>
      <c r="H4121" s="0" t="s">
        <v>17987</v>
      </c>
      <c r="I4121" s="1" t="n">
        <v>77.478</v>
      </c>
      <c r="J4121" s="2" t="s">
        <v>17988</v>
      </c>
      <c r="K4121" s="2" t="s">
        <v>1348</v>
      </c>
      <c r="L4121" s="0" t="s">
        <v>29</v>
      </c>
      <c r="M4121" s="2" t="s">
        <v>82</v>
      </c>
      <c r="N4121" s="0" t="s">
        <v>29</v>
      </c>
      <c r="O4121" s="2" t="s">
        <v>1117</v>
      </c>
      <c r="P4121" s="2" t="s">
        <v>88</v>
      </c>
      <c r="Q4121" s="0" t="n">
        <f aca="false">_xlfn.UNICODE(B4121)</f>
        <v>78</v>
      </c>
      <c r="R4121" s="0" t="str">
        <f aca="false">IF(MIDB(B4121,1,10)="Candidatus",MIDB(B4121,FIND(" ",B4121,1)+1,FIND(" ",B4121,12)-FIND(" ",B4121,1)),IF(AND(Q4121&gt;=65,Q4121&lt;=90),MIDB(B4121,1,FIND(" ",B4121,1)),"-"))</f>
        <v>Nostoc </v>
      </c>
      <c r="S4121" s="0" t="str">
        <f aca="false">IF(MIDB(B4121,1,10)="Candidatus",MIDB(B4121,FIND(" ",B4121,12)+1,IFERROR(FIND(" ",B4121,FIND(" ",B4121,12)+1),LEN(B4121))-FIND(" ",B4121,12)),IF(AND(Q4121&gt;=65,Q4121&lt;=90),MIDB(B4121,FIND(" ",B4121,1),IFERROR(FIND(" ",B4121,FIND(" ",B4121,1)+1),LEN(B4121)+1)-FIND(" ",B4121,1)),"-"))</f>
        <v> sp.</v>
      </c>
      <c r="T4121" s="0" t="n">
        <v>1</v>
      </c>
    </row>
    <row r="4122" customFormat="false" ht="12.8" hidden="false" customHeight="false" outlineLevel="0" collapsed="false">
      <c r="A4122" s="0" t="n">
        <v>4121</v>
      </c>
      <c r="B4122" s="0" t="s">
        <v>17984</v>
      </c>
      <c r="C4122" s="0" t="s">
        <v>21</v>
      </c>
      <c r="D4122" s="0" t="s">
        <v>31</v>
      </c>
      <c r="E4122" s="0" t="s">
        <v>32</v>
      </c>
      <c r="F4122" s="0" t="s">
        <v>17989</v>
      </c>
      <c r="G4122" s="0" t="s">
        <v>17990</v>
      </c>
      <c r="H4122" s="0" t="s">
        <v>17991</v>
      </c>
      <c r="I4122" s="1" t="n">
        <v>6.361</v>
      </c>
      <c r="J4122" s="2" t="s">
        <v>17992</v>
      </c>
      <c r="K4122" s="2" t="s">
        <v>44</v>
      </c>
      <c r="L4122" s="0" t="s">
        <v>29</v>
      </c>
      <c r="M4122" s="0" t="s">
        <v>29</v>
      </c>
      <c r="N4122" s="0" t="s">
        <v>29</v>
      </c>
      <c r="O4122" s="2" t="s">
        <v>44</v>
      </c>
      <c r="P4122" s="0" t="s">
        <v>29</v>
      </c>
      <c r="Q4122" s="0" t="n">
        <f aca="false">_xlfn.UNICODE(B4122)</f>
        <v>78</v>
      </c>
      <c r="R4122" s="0" t="str">
        <f aca="false">IF(MIDB(B4122,1,10)="Candidatus",MIDB(B4122,FIND(" ",B4122,1)+1,FIND(" ",B4122,12)-FIND(" ",B4122,1)),IF(AND(Q4122&gt;=65,Q4122&lt;=90),MIDB(B4122,1,FIND(" ",B4122,1)),"-"))</f>
        <v>Nostoc </v>
      </c>
      <c r="S4122" s="0" t="str">
        <f aca="false">IF(MIDB(B4122,1,10)="Candidatus",MIDB(B4122,FIND(" ",B4122,12)+1,IFERROR(FIND(" ",B4122,FIND(" ",B4122,12)+1),LEN(B4122))-FIND(" ",B4122,12)),IF(AND(Q4122&gt;=65,Q4122&lt;=90),MIDB(B4122,FIND(" ",B4122,1),IFERROR(FIND(" ",B4122,FIND(" ",B4122,1)+1),LEN(B4122)+1)-FIND(" ",B4122,1)),"-"))</f>
        <v> sp.</v>
      </c>
      <c r="T4122" s="0" t="n">
        <v>1</v>
      </c>
    </row>
    <row r="4123" customFormat="false" ht="12.8" hidden="false" customHeight="false" outlineLevel="0" collapsed="false">
      <c r="A4123" s="0" t="n">
        <v>4122</v>
      </c>
      <c r="B4123" s="0" t="s">
        <v>17984</v>
      </c>
      <c r="C4123" s="0" t="s">
        <v>21</v>
      </c>
      <c r="D4123" s="0" t="s">
        <v>31</v>
      </c>
      <c r="E4123" s="0" t="s">
        <v>32</v>
      </c>
      <c r="F4123" s="0" t="s">
        <v>17993</v>
      </c>
      <c r="G4123" s="0" t="s">
        <v>17994</v>
      </c>
      <c r="H4123" s="0" t="s">
        <v>17995</v>
      </c>
      <c r="I4123" s="1" t="n">
        <v>6.361</v>
      </c>
      <c r="J4123" s="2" t="s">
        <v>17992</v>
      </c>
      <c r="K4123" s="2" t="s">
        <v>112</v>
      </c>
      <c r="L4123" s="0" t="s">
        <v>29</v>
      </c>
      <c r="M4123" s="0" t="s">
        <v>29</v>
      </c>
      <c r="N4123" s="0" t="s">
        <v>29</v>
      </c>
      <c r="O4123" s="2" t="s">
        <v>112</v>
      </c>
      <c r="P4123" s="0" t="s">
        <v>29</v>
      </c>
      <c r="Q4123" s="0" t="n">
        <f aca="false">_xlfn.UNICODE(B4123)</f>
        <v>78</v>
      </c>
      <c r="R4123" s="0" t="str">
        <f aca="false">IF(MIDB(B4123,1,10)="Candidatus",MIDB(B4123,FIND(" ",B4123,1)+1,FIND(" ",B4123,12)-FIND(" ",B4123,1)),IF(AND(Q4123&gt;=65,Q4123&lt;=90),MIDB(B4123,1,FIND(" ",B4123,1)),"-"))</f>
        <v>Nostoc </v>
      </c>
      <c r="S4123" s="0" t="str">
        <f aca="false">IF(MIDB(B4123,1,10)="Candidatus",MIDB(B4123,FIND(" ",B4123,12)+1,IFERROR(FIND(" ",B4123,FIND(" ",B4123,12)+1),LEN(B4123))-FIND(" ",B4123,12)),IF(AND(Q4123&gt;=65,Q4123&lt;=90),MIDB(B4123,FIND(" ",B4123,1),IFERROR(FIND(" ",B4123,FIND(" ",B4123,1)+1),LEN(B4123)+1)-FIND(" ",B4123,1)),"-"))</f>
        <v> sp.</v>
      </c>
      <c r="T4123" s="0" t="n">
        <v>1</v>
      </c>
    </row>
    <row r="4124" customFormat="false" ht="12.8" hidden="false" customHeight="false" outlineLevel="0" collapsed="false">
      <c r="A4124" s="0" t="n">
        <v>4123</v>
      </c>
      <c r="B4124" s="0" t="s">
        <v>17996</v>
      </c>
      <c r="C4124" s="0" t="s">
        <v>21</v>
      </c>
      <c r="D4124" s="0" t="s">
        <v>90</v>
      </c>
      <c r="E4124" s="0" t="s">
        <v>217</v>
      </c>
      <c r="F4124" s="0" t="s">
        <v>17997</v>
      </c>
      <c r="G4124" s="0" t="s">
        <v>17998</v>
      </c>
      <c r="H4124" s="0" t="s">
        <v>17999</v>
      </c>
      <c r="I4124" s="1" t="n">
        <v>184.457</v>
      </c>
      <c r="J4124" s="2" t="s">
        <v>18000</v>
      </c>
      <c r="K4124" s="2" t="s">
        <v>10934</v>
      </c>
      <c r="L4124" s="0" t="s">
        <v>29</v>
      </c>
      <c r="M4124" s="0" t="s">
        <v>29</v>
      </c>
      <c r="N4124" s="0" t="s">
        <v>29</v>
      </c>
      <c r="O4124" s="2" t="s">
        <v>10934</v>
      </c>
      <c r="P4124" s="0" t="s">
        <v>29</v>
      </c>
      <c r="Q4124" s="0" t="n">
        <f aca="false">_xlfn.UNICODE(B4124)</f>
        <v>78</v>
      </c>
      <c r="R4124" s="0" t="str">
        <f aca="false">IF(MIDB(B4124,1,10)="Candidatus",MIDB(B4124,FIND(" ",B4124,1)+1,FIND(" ",B4124,12)-FIND(" ",B4124,1)),IF(AND(Q4124&gt;=65,Q4124&lt;=90),MIDB(B4124,1,FIND(" ",B4124,1)),"-"))</f>
        <v>Novosphingobium </v>
      </c>
      <c r="S4124" s="0" t="str">
        <f aca="false">IF(MIDB(B4124,1,10)="Candidatus",MIDB(B4124,FIND(" ",B4124,12)+1,IFERROR(FIND(" ",B4124,FIND(" ",B4124,12)+1),LEN(B4124))-FIND(" ",B4124,12)),IF(AND(Q4124&gt;=65,Q4124&lt;=90),MIDB(B4124,FIND(" ",B4124,1),IFERROR(FIND(" ",B4124,FIND(" ",B4124,1)+1),LEN(B4124)+1)-FIND(" ",B4124,1)),"-"))</f>
        <v> aromaticivorans</v>
      </c>
      <c r="T4124" s="0" t="n">
        <v>1</v>
      </c>
    </row>
    <row r="4125" customFormat="false" ht="12.8" hidden="false" customHeight="false" outlineLevel="0" collapsed="false">
      <c r="A4125" s="0" t="n">
        <v>4124</v>
      </c>
      <c r="B4125" s="0" t="s">
        <v>18001</v>
      </c>
      <c r="C4125" s="0" t="s">
        <v>21</v>
      </c>
      <c r="D4125" s="0" t="s">
        <v>90</v>
      </c>
      <c r="E4125" s="0" t="s">
        <v>217</v>
      </c>
      <c r="F4125" s="0" t="s">
        <v>18002</v>
      </c>
      <c r="G4125" s="0" t="s">
        <v>18003</v>
      </c>
      <c r="H4125" s="0" t="s">
        <v>18004</v>
      </c>
      <c r="I4125" s="1" t="n">
        <v>487.268</v>
      </c>
      <c r="J4125" s="2" t="s">
        <v>18005</v>
      </c>
      <c r="K4125" s="2" t="s">
        <v>18006</v>
      </c>
      <c r="L4125" s="0" t="s">
        <v>29</v>
      </c>
      <c r="M4125" s="0" t="s">
        <v>29</v>
      </c>
      <c r="N4125" s="0" t="s">
        <v>29</v>
      </c>
      <c r="O4125" s="2" t="s">
        <v>13177</v>
      </c>
      <c r="P4125" s="2" t="s">
        <v>88</v>
      </c>
      <c r="Q4125" s="0" t="n">
        <f aca="false">_xlfn.UNICODE(B4125)</f>
        <v>78</v>
      </c>
      <c r="R4125" s="0" t="str">
        <f aca="false">IF(MIDB(B4125,1,10)="Candidatus",MIDB(B4125,FIND(" ",B4125,1)+1,FIND(" ",B4125,12)-FIND(" ",B4125,1)),IF(AND(Q4125&gt;=65,Q4125&lt;=90),MIDB(B4125,1,FIND(" ",B4125,1)),"-"))</f>
        <v>Novosphingobium </v>
      </c>
      <c r="S4125" s="0" t="str">
        <f aca="false">IF(MIDB(B4125,1,10)="Candidatus",MIDB(B4125,FIND(" ",B4125,12)+1,IFERROR(FIND(" ",B4125,FIND(" ",B4125,12)+1),LEN(B4125))-FIND(" ",B4125,12)),IF(AND(Q4125&gt;=65,Q4125&lt;=90),MIDB(B4125,FIND(" ",B4125,1),IFERROR(FIND(" ",B4125,FIND(" ",B4125,1)+1),LEN(B4125)+1)-FIND(" ",B4125,1)),"-"))</f>
        <v> aromaticivorans</v>
      </c>
      <c r="T4125" s="0" t="n">
        <v>1</v>
      </c>
    </row>
    <row r="4126" customFormat="false" ht="12.8" hidden="false" customHeight="false" outlineLevel="0" collapsed="false">
      <c r="A4126" s="0" t="n">
        <v>4125</v>
      </c>
      <c r="B4126" s="0" t="s">
        <v>18001</v>
      </c>
      <c r="C4126" s="0" t="s">
        <v>21</v>
      </c>
      <c r="D4126" s="0" t="s">
        <v>90</v>
      </c>
      <c r="E4126" s="0" t="s">
        <v>217</v>
      </c>
      <c r="F4126" s="0" t="s">
        <v>17997</v>
      </c>
      <c r="G4126" s="0" t="s">
        <v>18007</v>
      </c>
      <c r="H4126" s="0" t="s">
        <v>18008</v>
      </c>
      <c r="I4126" s="1" t="n">
        <v>184.462</v>
      </c>
      <c r="J4126" s="2" t="s">
        <v>18009</v>
      </c>
      <c r="K4126" s="2" t="s">
        <v>2829</v>
      </c>
      <c r="L4126" s="0" t="s">
        <v>29</v>
      </c>
      <c r="M4126" s="0" t="s">
        <v>29</v>
      </c>
      <c r="N4126" s="0" t="s">
        <v>29</v>
      </c>
      <c r="O4126" s="2" t="s">
        <v>343</v>
      </c>
      <c r="P4126" s="2" t="s">
        <v>112</v>
      </c>
      <c r="Q4126" s="0" t="n">
        <f aca="false">_xlfn.UNICODE(B4126)</f>
        <v>78</v>
      </c>
      <c r="R4126" s="0" t="str">
        <f aca="false">IF(MIDB(B4126,1,10)="Candidatus",MIDB(B4126,FIND(" ",B4126,1)+1,FIND(" ",B4126,12)-FIND(" ",B4126,1)),IF(AND(Q4126&gt;=65,Q4126&lt;=90),MIDB(B4126,1,FIND(" ",B4126,1)),"-"))</f>
        <v>Novosphingobium </v>
      </c>
      <c r="S4126" s="0" t="str">
        <f aca="false">IF(MIDB(B4126,1,10)="Candidatus",MIDB(B4126,FIND(" ",B4126,12)+1,IFERROR(FIND(" ",B4126,FIND(" ",B4126,12)+1),LEN(B4126))-FIND(" ",B4126,12)),IF(AND(Q4126&gt;=65,Q4126&lt;=90),MIDB(B4126,FIND(" ",B4126,1),IFERROR(FIND(" ",B4126,FIND(" ",B4126,1)+1),LEN(B4126)+1)-FIND(" ",B4126,1)),"-"))</f>
        <v> aromaticivorans</v>
      </c>
      <c r="T4126" s="0" t="n">
        <v>1</v>
      </c>
    </row>
    <row r="4127" customFormat="false" ht="12.8" hidden="false" customHeight="false" outlineLevel="0" collapsed="false">
      <c r="A4127" s="0" t="n">
        <v>4126</v>
      </c>
      <c r="B4127" s="0" t="s">
        <v>18010</v>
      </c>
      <c r="C4127" s="0" t="s">
        <v>21</v>
      </c>
      <c r="D4127" s="0" t="s">
        <v>90</v>
      </c>
      <c r="E4127" s="0" t="s">
        <v>217</v>
      </c>
      <c r="F4127" s="0" t="s">
        <v>18011</v>
      </c>
      <c r="G4127" s="0" t="s">
        <v>18012</v>
      </c>
      <c r="H4127" s="0" t="s">
        <v>18013</v>
      </c>
      <c r="I4127" s="1" t="n">
        <v>188.476</v>
      </c>
      <c r="J4127" s="2" t="s">
        <v>18014</v>
      </c>
      <c r="K4127" s="2" t="s">
        <v>2604</v>
      </c>
      <c r="L4127" s="0" t="s">
        <v>29</v>
      </c>
      <c r="M4127" s="0" t="s">
        <v>29</v>
      </c>
      <c r="N4127" s="0" t="s">
        <v>29</v>
      </c>
      <c r="O4127" s="2" t="s">
        <v>398</v>
      </c>
      <c r="P4127" s="2" t="s">
        <v>45</v>
      </c>
      <c r="Q4127" s="0" t="n">
        <f aca="false">_xlfn.UNICODE(B4127)</f>
        <v>78</v>
      </c>
      <c r="R4127" s="0" t="str">
        <f aca="false">IF(MIDB(B4127,1,10)="Candidatus",MIDB(B4127,FIND(" ",B4127,1)+1,FIND(" ",B4127,12)-FIND(" ",B4127,1)),IF(AND(Q4127&gt;=65,Q4127&lt;=90),MIDB(B4127,1,FIND(" ",B4127,1)),"-"))</f>
        <v>Novosphingobium </v>
      </c>
      <c r="S4127" s="0" t="str">
        <f aca="false">IF(MIDB(B4127,1,10)="Candidatus",MIDB(B4127,FIND(" ",B4127,12)+1,IFERROR(FIND(" ",B4127,FIND(" ",B4127,12)+1),LEN(B4127))-FIND(" ",B4127,12)),IF(AND(Q4127&gt;=65,Q4127&lt;=90),MIDB(B4127,FIND(" ",B4127,1),IFERROR(FIND(" ",B4127,FIND(" ",B4127,1)+1),LEN(B4127)+1)-FIND(" ",B4127,1)),"-"))</f>
        <v> pentaromativorans</v>
      </c>
      <c r="T4127" s="0" t="n">
        <v>1</v>
      </c>
    </row>
    <row r="4128" customFormat="false" ht="12.8" hidden="false" customHeight="false" outlineLevel="0" collapsed="false">
      <c r="A4128" s="0" t="n">
        <v>4127</v>
      </c>
      <c r="B4128" s="0" t="s">
        <v>18010</v>
      </c>
      <c r="C4128" s="0" t="s">
        <v>21</v>
      </c>
      <c r="D4128" s="0" t="s">
        <v>90</v>
      </c>
      <c r="E4128" s="0" t="s">
        <v>217</v>
      </c>
      <c r="F4128" s="0" t="s">
        <v>18015</v>
      </c>
      <c r="G4128" s="0" t="s">
        <v>18016</v>
      </c>
      <c r="H4128" s="0" t="s">
        <v>18017</v>
      </c>
      <c r="I4128" s="1" t="n">
        <v>60.085</v>
      </c>
      <c r="J4128" s="2" t="s">
        <v>18018</v>
      </c>
      <c r="K4128" s="2" t="s">
        <v>2943</v>
      </c>
      <c r="L4128" s="0" t="s">
        <v>29</v>
      </c>
      <c r="M4128" s="0" t="s">
        <v>29</v>
      </c>
      <c r="N4128" s="0" t="s">
        <v>29</v>
      </c>
      <c r="O4128" s="2" t="s">
        <v>4003</v>
      </c>
      <c r="P4128" s="2" t="s">
        <v>60</v>
      </c>
      <c r="Q4128" s="0" t="n">
        <f aca="false">_xlfn.UNICODE(B4128)</f>
        <v>78</v>
      </c>
      <c r="R4128" s="0" t="str">
        <f aca="false">IF(MIDB(B4128,1,10)="Candidatus",MIDB(B4128,FIND(" ",B4128,1)+1,FIND(" ",B4128,12)-FIND(" ",B4128,1)),IF(AND(Q4128&gt;=65,Q4128&lt;=90),MIDB(B4128,1,FIND(" ",B4128,1)),"-"))</f>
        <v>Novosphingobium </v>
      </c>
      <c r="S4128" s="0" t="str">
        <f aca="false">IF(MIDB(B4128,1,10)="Candidatus",MIDB(B4128,FIND(" ",B4128,12)+1,IFERROR(FIND(" ",B4128,FIND(" ",B4128,12)+1),LEN(B4128))-FIND(" ",B4128,12)),IF(AND(Q4128&gt;=65,Q4128&lt;=90),MIDB(B4128,FIND(" ",B4128,1),IFERROR(FIND(" ",B4128,FIND(" ",B4128,1)+1),LEN(B4128)+1)-FIND(" ",B4128,1)),"-"))</f>
        <v> pentaromativorans</v>
      </c>
      <c r="T4128" s="0" t="n">
        <v>1</v>
      </c>
    </row>
    <row r="4129" customFormat="false" ht="12.8" hidden="false" customHeight="false" outlineLevel="0" collapsed="false">
      <c r="A4129" s="0" t="n">
        <v>4128</v>
      </c>
      <c r="B4129" s="0" t="s">
        <v>18010</v>
      </c>
      <c r="C4129" s="0" t="s">
        <v>21</v>
      </c>
      <c r="D4129" s="0" t="s">
        <v>90</v>
      </c>
      <c r="E4129" s="0" t="s">
        <v>217</v>
      </c>
      <c r="F4129" s="0" t="s">
        <v>18019</v>
      </c>
      <c r="G4129" s="0" t="s">
        <v>18020</v>
      </c>
      <c r="H4129" s="0" t="s">
        <v>18021</v>
      </c>
      <c r="I4129" s="1" t="n">
        <v>335.704</v>
      </c>
      <c r="J4129" s="2" t="s">
        <v>18022</v>
      </c>
      <c r="K4129" s="2" t="s">
        <v>7921</v>
      </c>
      <c r="L4129" s="0" t="s">
        <v>29</v>
      </c>
      <c r="M4129" s="0" t="s">
        <v>29</v>
      </c>
      <c r="N4129" s="0" t="s">
        <v>29</v>
      </c>
      <c r="O4129" s="2" t="s">
        <v>178</v>
      </c>
      <c r="P4129" s="2" t="s">
        <v>82</v>
      </c>
      <c r="Q4129" s="0" t="n">
        <f aca="false">_xlfn.UNICODE(B4129)</f>
        <v>78</v>
      </c>
      <c r="R4129" s="0" t="str">
        <f aca="false">IF(MIDB(B4129,1,10)="Candidatus",MIDB(B4129,FIND(" ",B4129,1)+1,FIND(" ",B4129,12)-FIND(" ",B4129,1)),IF(AND(Q4129&gt;=65,Q4129&lt;=90),MIDB(B4129,1,FIND(" ",B4129,1)),"-"))</f>
        <v>Novosphingobium </v>
      </c>
      <c r="S4129" s="0" t="str">
        <f aca="false">IF(MIDB(B4129,1,10)="Candidatus",MIDB(B4129,FIND(" ",B4129,12)+1,IFERROR(FIND(" ",B4129,FIND(" ",B4129,12)+1),LEN(B4129))-FIND(" ",B4129,12)),IF(AND(Q4129&gt;=65,Q4129&lt;=90),MIDB(B4129,FIND(" ",B4129,1),IFERROR(FIND(" ",B4129,FIND(" ",B4129,1)+1),LEN(B4129)+1)-FIND(" ",B4129,1)),"-"))</f>
        <v> pentaromativorans</v>
      </c>
      <c r="T4129" s="0" t="n">
        <v>1</v>
      </c>
    </row>
    <row r="4130" customFormat="false" ht="12.8" hidden="false" customHeight="false" outlineLevel="0" collapsed="false">
      <c r="A4130" s="0" t="n">
        <v>4129</v>
      </c>
      <c r="B4130" s="0" t="s">
        <v>18010</v>
      </c>
      <c r="C4130" s="0" t="s">
        <v>21</v>
      </c>
      <c r="D4130" s="0" t="s">
        <v>90</v>
      </c>
      <c r="E4130" s="0" t="s">
        <v>217</v>
      </c>
      <c r="F4130" s="0" t="s">
        <v>18023</v>
      </c>
      <c r="G4130" s="0" t="s">
        <v>18024</v>
      </c>
      <c r="H4130" s="0" t="s">
        <v>18025</v>
      </c>
      <c r="I4130" s="1" t="n">
        <v>756.828</v>
      </c>
      <c r="J4130" s="2" t="s">
        <v>18026</v>
      </c>
      <c r="K4130" s="2" t="s">
        <v>18027</v>
      </c>
      <c r="L4130" s="0" t="s">
        <v>29</v>
      </c>
      <c r="M4130" s="0" t="s">
        <v>29</v>
      </c>
      <c r="N4130" s="0" t="s">
        <v>29</v>
      </c>
      <c r="O4130" s="2" t="s">
        <v>18028</v>
      </c>
      <c r="P4130" s="2" t="s">
        <v>205</v>
      </c>
      <c r="Q4130" s="0" t="n">
        <f aca="false">_xlfn.UNICODE(B4130)</f>
        <v>78</v>
      </c>
      <c r="R4130" s="0" t="str">
        <f aca="false">IF(MIDB(B4130,1,10)="Candidatus",MIDB(B4130,FIND(" ",B4130,1)+1,FIND(" ",B4130,12)-FIND(" ",B4130,1)),IF(AND(Q4130&gt;=65,Q4130&lt;=90),MIDB(B4130,1,FIND(" ",B4130,1)),"-"))</f>
        <v>Novosphingobium </v>
      </c>
      <c r="S4130" s="0" t="str">
        <f aca="false">IF(MIDB(B4130,1,10)="Candidatus",MIDB(B4130,FIND(" ",B4130,12)+1,IFERROR(FIND(" ",B4130,FIND(" ",B4130,12)+1),LEN(B4130))-FIND(" ",B4130,12)),IF(AND(Q4130&gt;=65,Q4130&lt;=90),MIDB(B4130,FIND(" ",B4130,1),IFERROR(FIND(" ",B4130,FIND(" ",B4130,1)+1),LEN(B4130)+1)-FIND(" ",B4130,1)),"-"))</f>
        <v> pentaromativorans</v>
      </c>
      <c r="T4130" s="0" t="n">
        <v>1</v>
      </c>
    </row>
    <row r="4131" customFormat="false" ht="12.8" hidden="false" customHeight="false" outlineLevel="0" collapsed="false">
      <c r="A4131" s="0" t="n">
        <v>4130</v>
      </c>
      <c r="B4131" s="0" t="s">
        <v>18010</v>
      </c>
      <c r="C4131" s="0" t="s">
        <v>21</v>
      </c>
      <c r="D4131" s="0" t="s">
        <v>90</v>
      </c>
      <c r="E4131" s="0" t="s">
        <v>217</v>
      </c>
      <c r="F4131" s="0" t="s">
        <v>18015</v>
      </c>
      <c r="G4131" s="0" t="s">
        <v>18029</v>
      </c>
      <c r="H4131" s="0" t="s">
        <v>18030</v>
      </c>
      <c r="I4131" s="1" t="n">
        <v>62.341</v>
      </c>
      <c r="J4131" s="2" t="s">
        <v>18031</v>
      </c>
      <c r="K4131" s="2" t="s">
        <v>776</v>
      </c>
      <c r="L4131" s="0" t="s">
        <v>29</v>
      </c>
      <c r="M4131" s="0" t="s">
        <v>29</v>
      </c>
      <c r="N4131" s="0" t="s">
        <v>29</v>
      </c>
      <c r="O4131" s="2" t="s">
        <v>917</v>
      </c>
      <c r="P4131" s="2" t="s">
        <v>129</v>
      </c>
      <c r="Q4131" s="0" t="n">
        <f aca="false">_xlfn.UNICODE(B4131)</f>
        <v>78</v>
      </c>
      <c r="R4131" s="0" t="str">
        <f aca="false">IF(MIDB(B4131,1,10)="Candidatus",MIDB(B4131,FIND(" ",B4131,1)+1,FIND(" ",B4131,12)-FIND(" ",B4131,1)),IF(AND(Q4131&gt;=65,Q4131&lt;=90),MIDB(B4131,1,FIND(" ",B4131,1)),"-"))</f>
        <v>Novosphingobium </v>
      </c>
      <c r="S4131" s="0" t="str">
        <f aca="false">IF(MIDB(B4131,1,10)="Candidatus",MIDB(B4131,FIND(" ",B4131,12)+1,IFERROR(FIND(" ",B4131,FIND(" ",B4131,12)+1),LEN(B4131))-FIND(" ",B4131,12)),IF(AND(Q4131&gt;=65,Q4131&lt;=90),MIDB(B4131,FIND(" ",B4131,1),IFERROR(FIND(" ",B4131,FIND(" ",B4131,1)+1),LEN(B4131)+1)-FIND(" ",B4131,1)),"-"))</f>
        <v> pentaromativorans</v>
      </c>
      <c r="T4131" s="0" t="n">
        <v>1</v>
      </c>
    </row>
    <row r="4132" customFormat="false" ht="12.8" hidden="false" customHeight="false" outlineLevel="0" collapsed="false">
      <c r="A4132" s="0" t="n">
        <v>4131</v>
      </c>
      <c r="B4132" s="0" t="s">
        <v>18010</v>
      </c>
      <c r="C4132" s="0" t="s">
        <v>21</v>
      </c>
      <c r="D4132" s="0" t="s">
        <v>90</v>
      </c>
      <c r="E4132" s="0" t="s">
        <v>217</v>
      </c>
      <c r="F4132" s="0" t="s">
        <v>18011</v>
      </c>
      <c r="G4132" s="0" t="s">
        <v>18032</v>
      </c>
      <c r="H4132" s="0" t="s">
        <v>18033</v>
      </c>
      <c r="I4132" s="1" t="n">
        <v>188.477</v>
      </c>
      <c r="J4132" s="2" t="s">
        <v>18034</v>
      </c>
      <c r="K4132" s="2" t="s">
        <v>2829</v>
      </c>
      <c r="L4132" s="0" t="s">
        <v>29</v>
      </c>
      <c r="M4132" s="0" t="s">
        <v>29</v>
      </c>
      <c r="N4132" s="0" t="s">
        <v>29</v>
      </c>
      <c r="O4132" s="2" t="s">
        <v>285</v>
      </c>
      <c r="P4132" s="2" t="s">
        <v>52</v>
      </c>
      <c r="Q4132" s="0" t="n">
        <f aca="false">_xlfn.UNICODE(B4132)</f>
        <v>78</v>
      </c>
      <c r="R4132" s="0" t="str">
        <f aca="false">IF(MIDB(B4132,1,10)="Candidatus",MIDB(B4132,FIND(" ",B4132,1)+1,FIND(" ",B4132,12)-FIND(" ",B4132,1)),IF(AND(Q4132&gt;=65,Q4132&lt;=90),MIDB(B4132,1,FIND(" ",B4132,1)),"-"))</f>
        <v>Novosphingobium </v>
      </c>
      <c r="S4132" s="0" t="str">
        <f aca="false">IF(MIDB(B4132,1,10)="Candidatus",MIDB(B4132,FIND(" ",B4132,12)+1,IFERROR(FIND(" ",B4132,FIND(" ",B4132,12)+1),LEN(B4132))-FIND(" ",B4132,12)),IF(AND(Q4132&gt;=65,Q4132&lt;=90),MIDB(B4132,FIND(" ",B4132,1),IFERROR(FIND(" ",B4132,FIND(" ",B4132,1)+1),LEN(B4132)+1)-FIND(" ",B4132,1)),"-"))</f>
        <v> pentaromativorans</v>
      </c>
      <c r="T4132" s="0" t="n">
        <v>1</v>
      </c>
    </row>
    <row r="4133" customFormat="false" ht="12.8" hidden="false" customHeight="false" outlineLevel="0" collapsed="false">
      <c r="A4133" s="0" t="n">
        <v>4132</v>
      </c>
      <c r="B4133" s="0" t="s">
        <v>18010</v>
      </c>
      <c r="C4133" s="0" t="s">
        <v>21</v>
      </c>
      <c r="D4133" s="0" t="s">
        <v>90</v>
      </c>
      <c r="E4133" s="0" t="s">
        <v>217</v>
      </c>
      <c r="F4133" s="0" t="s">
        <v>18035</v>
      </c>
      <c r="G4133" s="0" t="s">
        <v>18036</v>
      </c>
      <c r="H4133" s="0" t="s">
        <v>18037</v>
      </c>
      <c r="I4133" s="1" t="n">
        <v>134.722</v>
      </c>
      <c r="J4133" s="2" t="s">
        <v>18038</v>
      </c>
      <c r="K4133" s="2" t="s">
        <v>737</v>
      </c>
      <c r="L4133" s="0" t="s">
        <v>29</v>
      </c>
      <c r="M4133" s="0" t="s">
        <v>29</v>
      </c>
      <c r="N4133" s="0" t="s">
        <v>29</v>
      </c>
      <c r="O4133" s="2" t="s">
        <v>7235</v>
      </c>
      <c r="P4133" s="2" t="s">
        <v>46</v>
      </c>
      <c r="Q4133" s="0" t="n">
        <f aca="false">_xlfn.UNICODE(B4133)</f>
        <v>78</v>
      </c>
      <c r="R4133" s="0" t="str">
        <f aca="false">IF(MIDB(B4133,1,10)="Candidatus",MIDB(B4133,FIND(" ",B4133,1)+1,FIND(" ",B4133,12)-FIND(" ",B4133,1)),IF(AND(Q4133&gt;=65,Q4133&lt;=90),MIDB(B4133,1,FIND(" ",B4133,1)),"-"))</f>
        <v>Novosphingobium </v>
      </c>
      <c r="S4133" s="0" t="str">
        <f aca="false">IF(MIDB(B4133,1,10)="Candidatus",MIDB(B4133,FIND(" ",B4133,12)+1,IFERROR(FIND(" ",B4133,FIND(" ",B4133,12)+1),LEN(B4133))-FIND(" ",B4133,12)),IF(AND(Q4133&gt;=65,Q4133&lt;=90),MIDB(B4133,FIND(" ",B4133,1),IFERROR(FIND(" ",B4133,FIND(" ",B4133,1)+1),LEN(B4133)+1)-FIND(" ",B4133,1)),"-"))</f>
        <v> pentaromativorans</v>
      </c>
      <c r="T4133" s="0" t="n">
        <v>1</v>
      </c>
    </row>
    <row r="4134" customFormat="false" ht="12.8" hidden="false" customHeight="false" outlineLevel="0" collapsed="false">
      <c r="A4134" s="0" t="n">
        <v>4133</v>
      </c>
      <c r="B4134" s="0" t="s">
        <v>18039</v>
      </c>
      <c r="C4134" s="0" t="s">
        <v>21</v>
      </c>
      <c r="D4134" s="0" t="s">
        <v>90</v>
      </c>
      <c r="E4134" s="0" t="s">
        <v>217</v>
      </c>
      <c r="F4134" s="0" t="s">
        <v>18040</v>
      </c>
      <c r="G4134" s="0" t="s">
        <v>18041</v>
      </c>
      <c r="H4134" s="0" t="s">
        <v>18042</v>
      </c>
      <c r="I4134" s="1" t="n">
        <v>48.714</v>
      </c>
      <c r="J4134" s="2" t="s">
        <v>18043</v>
      </c>
      <c r="K4134" s="2" t="s">
        <v>998</v>
      </c>
      <c r="L4134" s="0" t="s">
        <v>29</v>
      </c>
      <c r="M4134" s="0" t="s">
        <v>29</v>
      </c>
      <c r="N4134" s="0" t="s">
        <v>29</v>
      </c>
      <c r="O4134" s="2" t="s">
        <v>70</v>
      </c>
      <c r="P4134" s="2" t="s">
        <v>129</v>
      </c>
      <c r="Q4134" s="0" t="n">
        <f aca="false">_xlfn.UNICODE(B4134)</f>
        <v>78</v>
      </c>
      <c r="R4134" s="0" t="str">
        <f aca="false">IF(MIDB(B4134,1,10)="Candidatus",MIDB(B4134,FIND(" ",B4134,1)+1,FIND(" ",B4134,12)-FIND(" ",B4134,1)),IF(AND(Q4134&gt;=65,Q4134&lt;=90),MIDB(B4134,1,FIND(" ",B4134,1)),"-"))</f>
        <v>Novosphingobium </v>
      </c>
      <c r="S4134" s="0" t="str">
        <f aca="false">IF(MIDB(B4134,1,10)="Candidatus",MIDB(B4134,FIND(" ",B4134,12)+1,IFERROR(FIND(" ",B4134,FIND(" ",B4134,12)+1),LEN(B4134))-FIND(" ",B4134,12)),IF(AND(Q4134&gt;=65,Q4134&lt;=90),MIDB(B4134,FIND(" ",B4134,1),IFERROR(FIND(" ",B4134,FIND(" ",B4134,1)+1),LEN(B4134)+1)-FIND(" ",B4134,1)),"-"))</f>
        <v> sp.</v>
      </c>
      <c r="T4134" s="0" t="n">
        <v>1</v>
      </c>
    </row>
    <row r="4135" customFormat="false" ht="12.8" hidden="false" customHeight="false" outlineLevel="0" collapsed="false">
      <c r="A4135" s="0" t="n">
        <v>4134</v>
      </c>
      <c r="B4135" s="0" t="s">
        <v>18039</v>
      </c>
      <c r="C4135" s="0" t="s">
        <v>21</v>
      </c>
      <c r="D4135" s="0" t="s">
        <v>90</v>
      </c>
      <c r="E4135" s="0" t="s">
        <v>217</v>
      </c>
      <c r="F4135" s="0" t="s">
        <v>18044</v>
      </c>
      <c r="G4135" s="0" t="s">
        <v>18045</v>
      </c>
      <c r="H4135" s="0" t="s">
        <v>18046</v>
      </c>
      <c r="I4135" s="1" t="n">
        <v>192.103</v>
      </c>
      <c r="J4135" s="2" t="s">
        <v>18047</v>
      </c>
      <c r="K4135" s="2" t="s">
        <v>2759</v>
      </c>
      <c r="L4135" s="0" t="s">
        <v>29</v>
      </c>
      <c r="M4135" s="0" t="s">
        <v>29</v>
      </c>
      <c r="N4135" s="0" t="s">
        <v>29</v>
      </c>
      <c r="O4135" s="2" t="s">
        <v>192</v>
      </c>
      <c r="P4135" s="2" t="s">
        <v>96</v>
      </c>
      <c r="Q4135" s="0" t="n">
        <f aca="false">_xlfn.UNICODE(B4135)</f>
        <v>78</v>
      </c>
      <c r="R4135" s="0" t="str">
        <f aca="false">IF(MIDB(B4135,1,10)="Candidatus",MIDB(B4135,FIND(" ",B4135,1)+1,FIND(" ",B4135,12)-FIND(" ",B4135,1)),IF(AND(Q4135&gt;=65,Q4135&lt;=90),MIDB(B4135,1,FIND(" ",B4135,1)),"-"))</f>
        <v>Novosphingobium </v>
      </c>
      <c r="S4135" s="0" t="str">
        <f aca="false">IF(MIDB(B4135,1,10)="Candidatus",MIDB(B4135,FIND(" ",B4135,12)+1,IFERROR(FIND(" ",B4135,FIND(" ",B4135,12)+1),LEN(B4135))-FIND(" ",B4135,12)),IF(AND(Q4135&gt;=65,Q4135&lt;=90),MIDB(B4135,FIND(" ",B4135,1),IFERROR(FIND(" ",B4135,FIND(" ",B4135,1)+1),LEN(B4135)+1)-FIND(" ",B4135,1)),"-"))</f>
        <v> sp.</v>
      </c>
      <c r="T4135" s="0" t="n">
        <v>1</v>
      </c>
    </row>
    <row r="4136" customFormat="false" ht="12.8" hidden="false" customHeight="false" outlineLevel="0" collapsed="false">
      <c r="A4136" s="0" t="n">
        <v>4135</v>
      </c>
      <c r="B4136" s="0" t="s">
        <v>18039</v>
      </c>
      <c r="C4136" s="0" t="s">
        <v>21</v>
      </c>
      <c r="D4136" s="0" t="s">
        <v>90</v>
      </c>
      <c r="E4136" s="0" t="s">
        <v>217</v>
      </c>
      <c r="F4136" s="0" t="s">
        <v>18048</v>
      </c>
      <c r="G4136" s="0" t="s">
        <v>18049</v>
      </c>
      <c r="H4136" s="0" t="s">
        <v>18050</v>
      </c>
      <c r="I4136" s="1" t="n">
        <v>1161.6</v>
      </c>
      <c r="J4136" s="2" t="s">
        <v>18051</v>
      </c>
      <c r="K4136" s="2" t="s">
        <v>18052</v>
      </c>
      <c r="L4136" s="0" t="s">
        <v>29</v>
      </c>
      <c r="M4136" s="0" t="s">
        <v>29</v>
      </c>
      <c r="N4136" s="0" t="s">
        <v>29</v>
      </c>
      <c r="O4136" s="2" t="s">
        <v>18053</v>
      </c>
      <c r="P4136" s="2" t="s">
        <v>179</v>
      </c>
      <c r="Q4136" s="0" t="n">
        <f aca="false">_xlfn.UNICODE(B4136)</f>
        <v>78</v>
      </c>
      <c r="R4136" s="0" t="str">
        <f aca="false">IF(MIDB(B4136,1,10)="Candidatus",MIDB(B4136,FIND(" ",B4136,1)+1,FIND(" ",B4136,12)-FIND(" ",B4136,1)),IF(AND(Q4136&gt;=65,Q4136&lt;=90),MIDB(B4136,1,FIND(" ",B4136,1)),"-"))</f>
        <v>Novosphingobium </v>
      </c>
      <c r="S4136" s="0" t="str">
        <f aca="false">IF(MIDB(B4136,1,10)="Candidatus",MIDB(B4136,FIND(" ",B4136,12)+1,IFERROR(FIND(" ",B4136,FIND(" ",B4136,12)+1),LEN(B4136))-FIND(" ",B4136,12)),IF(AND(Q4136&gt;=65,Q4136&lt;=90),MIDB(B4136,FIND(" ",B4136,1),IFERROR(FIND(" ",B4136,FIND(" ",B4136,1)+1),LEN(B4136)+1)-FIND(" ",B4136,1)),"-"))</f>
        <v> sp.</v>
      </c>
      <c r="T4136" s="0" t="n">
        <v>1</v>
      </c>
    </row>
    <row r="4137" customFormat="false" ht="12.8" hidden="false" customHeight="false" outlineLevel="0" collapsed="false">
      <c r="A4137" s="0" t="n">
        <v>4136</v>
      </c>
      <c r="B4137" s="0" t="s">
        <v>18054</v>
      </c>
      <c r="C4137" s="0" t="s">
        <v>21</v>
      </c>
      <c r="D4137" s="0" t="s">
        <v>90</v>
      </c>
      <c r="E4137" s="0" t="s">
        <v>91</v>
      </c>
      <c r="F4137" s="0" t="s">
        <v>18055</v>
      </c>
      <c r="G4137" s="0" t="s">
        <v>18056</v>
      </c>
      <c r="H4137" s="0" t="s">
        <v>18057</v>
      </c>
      <c r="I4137" s="1" t="n">
        <v>8.462</v>
      </c>
      <c r="J4137" s="2" t="s">
        <v>18058</v>
      </c>
      <c r="K4137" s="2" t="s">
        <v>45</v>
      </c>
      <c r="L4137" s="0" t="s">
        <v>29</v>
      </c>
      <c r="M4137" s="0" t="s">
        <v>29</v>
      </c>
      <c r="N4137" s="0" t="s">
        <v>29</v>
      </c>
      <c r="O4137" s="2" t="s">
        <v>45</v>
      </c>
      <c r="P4137" s="0" t="s">
        <v>29</v>
      </c>
      <c r="Q4137" s="0" t="n">
        <f aca="false">_xlfn.UNICODE(B4137)</f>
        <v>79</v>
      </c>
      <c r="R4137" s="0" t="str">
        <f aca="false">IF(MIDB(B4137,1,10)="Candidatus",MIDB(B4137,FIND(" ",B4137,1)+1,FIND(" ",B4137,12)-FIND(" ",B4137,1)),IF(AND(Q4137&gt;=65,Q4137&lt;=90),MIDB(B4137,1,FIND(" ",B4137,1)),"-"))</f>
        <v>Oceanimonas </v>
      </c>
      <c r="S4137" s="0" t="str">
        <f aca="false">IF(MIDB(B4137,1,10)="Candidatus",MIDB(B4137,FIND(" ",B4137,12)+1,IFERROR(FIND(" ",B4137,FIND(" ",B4137,12)+1),LEN(B4137))-FIND(" ",B4137,12)),IF(AND(Q4137&gt;=65,Q4137&lt;=90),MIDB(B4137,FIND(" ",B4137,1),IFERROR(FIND(" ",B4137,FIND(" ",B4137,1)+1),LEN(B4137)+1)-FIND(" ",B4137,1)),"-"))</f>
        <v> sp.</v>
      </c>
      <c r="T4137" s="0" t="n">
        <v>1</v>
      </c>
    </row>
    <row r="4138" customFormat="false" ht="12.8" hidden="false" customHeight="false" outlineLevel="0" collapsed="false">
      <c r="A4138" s="0" t="n">
        <v>4137</v>
      </c>
      <c r="B4138" s="0" t="s">
        <v>18054</v>
      </c>
      <c r="C4138" s="0" t="s">
        <v>21</v>
      </c>
      <c r="D4138" s="0" t="s">
        <v>90</v>
      </c>
      <c r="E4138" s="0" t="s">
        <v>91</v>
      </c>
      <c r="F4138" s="0" t="s">
        <v>18059</v>
      </c>
      <c r="G4138" s="0" t="s">
        <v>18060</v>
      </c>
      <c r="H4138" s="0" t="s">
        <v>18061</v>
      </c>
      <c r="I4138" s="1" t="n">
        <v>4.245</v>
      </c>
      <c r="J4138" s="2" t="s">
        <v>18062</v>
      </c>
      <c r="K4138" s="2" t="s">
        <v>129</v>
      </c>
      <c r="L4138" s="0" t="s">
        <v>29</v>
      </c>
      <c r="M4138" s="0" t="s">
        <v>29</v>
      </c>
      <c r="N4138" s="0" t="s">
        <v>29</v>
      </c>
      <c r="O4138" s="2" t="s">
        <v>129</v>
      </c>
      <c r="P4138" s="0" t="s">
        <v>29</v>
      </c>
      <c r="Q4138" s="0" t="n">
        <f aca="false">_xlfn.UNICODE(B4138)</f>
        <v>79</v>
      </c>
      <c r="R4138" s="0" t="str">
        <f aca="false">IF(MIDB(B4138,1,10)="Candidatus",MIDB(B4138,FIND(" ",B4138,1)+1,FIND(" ",B4138,12)-FIND(" ",B4138,1)),IF(AND(Q4138&gt;=65,Q4138&lt;=90),MIDB(B4138,1,FIND(" ",B4138,1)),"-"))</f>
        <v>Oceanimonas </v>
      </c>
      <c r="S4138" s="0" t="str">
        <f aca="false">IF(MIDB(B4138,1,10)="Candidatus",MIDB(B4138,FIND(" ",B4138,12)+1,IFERROR(FIND(" ",B4138,FIND(" ",B4138,12)+1),LEN(B4138))-FIND(" ",B4138,12)),IF(AND(Q4138&gt;=65,Q4138&lt;=90),MIDB(B4138,FIND(" ",B4138,1),IFERROR(FIND(" ",B4138,FIND(" ",B4138,1)+1),LEN(B4138)+1)-FIND(" ",B4138,1)),"-"))</f>
        <v> sp.</v>
      </c>
      <c r="T4138" s="0" t="n">
        <v>1</v>
      </c>
    </row>
    <row r="4139" customFormat="false" ht="12.8" hidden="false" customHeight="false" outlineLevel="0" collapsed="false">
      <c r="A4139" s="0" t="n">
        <v>4138</v>
      </c>
      <c r="B4139" s="0" t="s">
        <v>18063</v>
      </c>
      <c r="C4139" s="0" t="s">
        <v>21</v>
      </c>
      <c r="D4139" s="0" t="s">
        <v>9139</v>
      </c>
      <c r="E4139" s="0" t="s">
        <v>9140</v>
      </c>
      <c r="F4139" s="0" t="s">
        <v>18064</v>
      </c>
      <c r="G4139" s="0" t="s">
        <v>18065</v>
      </c>
      <c r="H4139" s="0" t="s">
        <v>18066</v>
      </c>
      <c r="I4139" s="1" t="n">
        <v>135.351</v>
      </c>
      <c r="J4139" s="2" t="s">
        <v>18067</v>
      </c>
      <c r="K4139" s="2" t="s">
        <v>2000</v>
      </c>
      <c r="L4139" s="0" t="s">
        <v>29</v>
      </c>
      <c r="M4139" s="0" t="s">
        <v>29</v>
      </c>
      <c r="N4139" s="0" t="s">
        <v>29</v>
      </c>
      <c r="O4139" s="2" t="s">
        <v>12079</v>
      </c>
      <c r="P4139" s="2" t="s">
        <v>46</v>
      </c>
      <c r="Q4139" s="0" t="n">
        <f aca="false">_xlfn.UNICODE(B4139)</f>
        <v>79</v>
      </c>
      <c r="R4139" s="0" t="str">
        <f aca="false">IF(MIDB(B4139,1,10)="Candidatus",MIDB(B4139,FIND(" ",B4139,1)+1,FIND(" ",B4139,12)-FIND(" ",B4139,1)),IF(AND(Q4139&gt;=65,Q4139&lt;=90),MIDB(B4139,1,FIND(" ",B4139,1)),"-"))</f>
        <v>Oceanithermus </v>
      </c>
      <c r="S4139" s="0" t="str">
        <f aca="false">IF(MIDB(B4139,1,10)="Candidatus",MIDB(B4139,FIND(" ",B4139,12)+1,IFERROR(FIND(" ",B4139,FIND(" ",B4139,12)+1),LEN(B4139))-FIND(" ",B4139,12)),IF(AND(Q4139&gt;=65,Q4139&lt;=90),MIDB(B4139,FIND(" ",B4139,1),IFERROR(FIND(" ",B4139,FIND(" ",B4139,1)+1),LEN(B4139)+1)-FIND(" ",B4139,1)),"-"))</f>
        <v> profundus</v>
      </c>
      <c r="T4139" s="0" t="n">
        <v>1</v>
      </c>
    </row>
    <row r="4140" customFormat="false" ht="12.8" hidden="false" customHeight="false" outlineLevel="0" collapsed="false">
      <c r="A4140" s="0" t="n">
        <v>4139</v>
      </c>
      <c r="B4140" s="0" t="s">
        <v>18068</v>
      </c>
      <c r="C4140" s="0" t="s">
        <v>21</v>
      </c>
      <c r="D4140" s="0" t="s">
        <v>90</v>
      </c>
      <c r="E4140" s="0" t="s">
        <v>217</v>
      </c>
      <c r="F4140" s="0" t="s">
        <v>6793</v>
      </c>
      <c r="G4140" s="0" t="s">
        <v>18069</v>
      </c>
      <c r="H4140" s="0" t="s">
        <v>18070</v>
      </c>
      <c r="I4140" s="1" t="n">
        <v>106.739</v>
      </c>
      <c r="J4140" s="2" t="s">
        <v>18071</v>
      </c>
      <c r="K4140" s="2" t="s">
        <v>2763</v>
      </c>
      <c r="L4140" s="0" t="s">
        <v>29</v>
      </c>
      <c r="M4140" s="0" t="s">
        <v>29</v>
      </c>
      <c r="N4140" s="0" t="s">
        <v>29</v>
      </c>
      <c r="O4140" s="2" t="s">
        <v>2398</v>
      </c>
      <c r="P4140" s="2" t="s">
        <v>28</v>
      </c>
      <c r="Q4140" s="0" t="n">
        <f aca="false">_xlfn.UNICODE(B4140)</f>
        <v>79</v>
      </c>
      <c r="R4140" s="0" t="str">
        <f aca="false">IF(MIDB(B4140,1,10)="Candidatus",MIDB(B4140,FIND(" ",B4140,1)+1,FIND(" ",B4140,12)-FIND(" ",B4140,1)),IF(AND(Q4140&gt;=65,Q4140&lt;=90),MIDB(B4140,1,FIND(" ",B4140,1)),"-"))</f>
        <v>Ochrobactrum </v>
      </c>
      <c r="S4140" s="0" t="str">
        <f aca="false">IF(MIDB(B4140,1,10)="Candidatus",MIDB(B4140,FIND(" ",B4140,12)+1,IFERROR(FIND(" ",B4140,FIND(" ",B4140,12)+1),LEN(B4140))-FIND(" ",B4140,12)),IF(AND(Q4140&gt;=65,Q4140&lt;=90),MIDB(B4140,FIND(" ",B4140,1),IFERROR(FIND(" ",B4140,FIND(" ",B4140,1)+1),LEN(B4140)+1)-FIND(" ",B4140,1)),"-"))</f>
        <v> anthropi</v>
      </c>
      <c r="T4140" s="0" t="n">
        <v>1</v>
      </c>
    </row>
    <row r="4141" customFormat="false" ht="12.8" hidden="false" customHeight="false" outlineLevel="0" collapsed="false">
      <c r="A4141" s="0" t="n">
        <v>4140</v>
      </c>
      <c r="B4141" s="0" t="s">
        <v>18068</v>
      </c>
      <c r="C4141" s="0" t="s">
        <v>21</v>
      </c>
      <c r="D4141" s="0" t="s">
        <v>90</v>
      </c>
      <c r="E4141" s="0" t="s">
        <v>217</v>
      </c>
      <c r="F4141" s="0" t="s">
        <v>3222</v>
      </c>
      <c r="G4141" s="0" t="s">
        <v>18072</v>
      </c>
      <c r="H4141" s="0" t="s">
        <v>18073</v>
      </c>
      <c r="I4141" s="1" t="n">
        <v>155.838</v>
      </c>
      <c r="J4141" s="2" t="s">
        <v>18074</v>
      </c>
      <c r="K4141" s="2" t="s">
        <v>2915</v>
      </c>
      <c r="L4141" s="0" t="s">
        <v>29</v>
      </c>
      <c r="M4141" s="0" t="s">
        <v>29</v>
      </c>
      <c r="N4141" s="0" t="s">
        <v>29</v>
      </c>
      <c r="O4141" s="2" t="s">
        <v>2912</v>
      </c>
      <c r="P4141" s="2" t="s">
        <v>186</v>
      </c>
      <c r="Q4141" s="0" t="n">
        <f aca="false">_xlfn.UNICODE(B4141)</f>
        <v>79</v>
      </c>
      <c r="R4141" s="0" t="str">
        <f aca="false">IF(MIDB(B4141,1,10)="Candidatus",MIDB(B4141,FIND(" ",B4141,1)+1,FIND(" ",B4141,12)-FIND(" ",B4141,1)),IF(AND(Q4141&gt;=65,Q4141&lt;=90),MIDB(B4141,1,FIND(" ",B4141,1)),"-"))</f>
        <v>Ochrobactrum </v>
      </c>
      <c r="S4141" s="0" t="str">
        <f aca="false">IF(MIDB(B4141,1,10)="Candidatus",MIDB(B4141,FIND(" ",B4141,12)+1,IFERROR(FIND(" ",B4141,FIND(" ",B4141,12)+1),LEN(B4141))-FIND(" ",B4141,12)),IF(AND(Q4141&gt;=65,Q4141&lt;=90),MIDB(B4141,FIND(" ",B4141,1),IFERROR(FIND(" ",B4141,FIND(" ",B4141,1)+1),LEN(B4141)+1)-FIND(" ",B4141,1)),"-"))</f>
        <v> anthropi</v>
      </c>
      <c r="T4141" s="0" t="n">
        <v>1</v>
      </c>
    </row>
    <row r="4142" customFormat="false" ht="12.8" hidden="false" customHeight="false" outlineLevel="0" collapsed="false">
      <c r="A4142" s="0" t="n">
        <v>4141</v>
      </c>
      <c r="B4142" s="0" t="s">
        <v>18075</v>
      </c>
      <c r="C4142" s="0" t="s">
        <v>21</v>
      </c>
      <c r="D4142" s="0" t="s">
        <v>90</v>
      </c>
      <c r="E4142" s="0" t="s">
        <v>217</v>
      </c>
      <c r="F4142" s="0" t="s">
        <v>18076</v>
      </c>
      <c r="G4142" s="0" t="s">
        <v>18077</v>
      </c>
      <c r="H4142" s="0" t="s">
        <v>18078</v>
      </c>
      <c r="I4142" s="1" t="n">
        <v>4.227</v>
      </c>
      <c r="J4142" s="2" t="s">
        <v>18079</v>
      </c>
      <c r="K4142" s="2" t="s">
        <v>88</v>
      </c>
      <c r="L4142" s="0" t="s">
        <v>29</v>
      </c>
      <c r="M4142" s="0" t="s">
        <v>29</v>
      </c>
      <c r="N4142" s="0" t="s">
        <v>29</v>
      </c>
      <c r="O4142" s="2" t="s">
        <v>88</v>
      </c>
      <c r="P4142" s="0" t="s">
        <v>29</v>
      </c>
      <c r="Q4142" s="0" t="n">
        <f aca="false">_xlfn.UNICODE(B4142)</f>
        <v>79</v>
      </c>
      <c r="R4142" s="0" t="str">
        <f aca="false">IF(MIDB(B4142,1,10)="Candidatus",MIDB(B4142,FIND(" ",B4142,1)+1,FIND(" ",B4142,12)-FIND(" ",B4142,1)),IF(AND(Q4142&gt;=65,Q4142&lt;=90),MIDB(B4142,1,FIND(" ",B4142,1)),"-"))</f>
        <v>Ochrobactrum </v>
      </c>
      <c r="S4142" s="0" t="str">
        <f aca="false">IF(MIDB(B4142,1,10)="Candidatus",MIDB(B4142,FIND(" ",B4142,12)+1,IFERROR(FIND(" ",B4142,FIND(" ",B4142,12)+1),LEN(B4142))-FIND(" ",B4142,12)),IF(AND(Q4142&gt;=65,Q4142&lt;=90),MIDB(B4142,FIND(" ",B4142,1),IFERROR(FIND(" ",B4142,FIND(" ",B4142,1)+1),LEN(B4142)+1)-FIND(" ",B4142,1)),"-"))</f>
        <v> anthropi</v>
      </c>
      <c r="T4142" s="0" t="n">
        <v>1</v>
      </c>
    </row>
    <row r="4143" customFormat="false" ht="12.8" hidden="false" customHeight="false" outlineLevel="0" collapsed="false">
      <c r="A4143" s="0" t="n">
        <v>4142</v>
      </c>
      <c r="B4143" s="0" t="s">
        <v>18080</v>
      </c>
      <c r="C4143" s="0" t="s">
        <v>21</v>
      </c>
      <c r="D4143" s="0" t="s">
        <v>90</v>
      </c>
      <c r="E4143" s="0" t="s">
        <v>217</v>
      </c>
      <c r="F4143" s="0" t="s">
        <v>18081</v>
      </c>
      <c r="G4143" s="0" t="s">
        <v>18082</v>
      </c>
      <c r="H4143" s="0" t="s">
        <v>18083</v>
      </c>
      <c r="I4143" s="1" t="n">
        <v>101.491</v>
      </c>
      <c r="J4143" s="2" t="s">
        <v>18084</v>
      </c>
      <c r="K4143" s="2" t="s">
        <v>38</v>
      </c>
      <c r="L4143" s="0" t="s">
        <v>29</v>
      </c>
      <c r="M4143" s="0" t="s">
        <v>29</v>
      </c>
      <c r="N4143" s="0" t="s">
        <v>29</v>
      </c>
      <c r="O4143" s="2" t="s">
        <v>197</v>
      </c>
      <c r="P4143" s="2" t="s">
        <v>52</v>
      </c>
      <c r="Q4143" s="0" t="n">
        <f aca="false">_xlfn.UNICODE(B4143)</f>
        <v>79</v>
      </c>
      <c r="R4143" s="0" t="str">
        <f aca="false">IF(MIDB(B4143,1,10)="Candidatus",MIDB(B4143,FIND(" ",B4143,1)+1,FIND(" ",B4143,12)-FIND(" ",B4143,1)),IF(AND(Q4143&gt;=65,Q4143&lt;=90),MIDB(B4143,1,FIND(" ",B4143,1)),"-"))</f>
        <v>Ochrobactrum </v>
      </c>
      <c r="S4143" s="0" t="str">
        <f aca="false">IF(MIDB(B4143,1,10)="Candidatus",MIDB(B4143,FIND(" ",B4143,12)+1,IFERROR(FIND(" ",B4143,FIND(" ",B4143,12)+1),LEN(B4143))-FIND(" ",B4143,12)),IF(AND(Q4143&gt;=65,Q4143&lt;=90),MIDB(B4143,FIND(" ",B4143,1),IFERROR(FIND(" ",B4143,FIND(" ",B4143,1)+1),LEN(B4143)+1)-FIND(" ",B4143,1)),"-"))</f>
        <v> anthropi</v>
      </c>
      <c r="T4143" s="0" t="n">
        <v>1</v>
      </c>
    </row>
    <row r="4144" customFormat="false" ht="12.8" hidden="false" customHeight="false" outlineLevel="0" collapsed="false">
      <c r="A4144" s="0" t="n">
        <v>4143</v>
      </c>
      <c r="B4144" s="0" t="s">
        <v>18080</v>
      </c>
      <c r="C4144" s="0" t="s">
        <v>21</v>
      </c>
      <c r="D4144" s="0" t="s">
        <v>90</v>
      </c>
      <c r="E4144" s="0" t="s">
        <v>217</v>
      </c>
      <c r="F4144" s="0" t="s">
        <v>18085</v>
      </c>
      <c r="G4144" s="0" t="s">
        <v>18086</v>
      </c>
      <c r="H4144" s="0" t="s">
        <v>18087</v>
      </c>
      <c r="I4144" s="1" t="n">
        <v>57.138</v>
      </c>
      <c r="J4144" s="2" t="s">
        <v>18088</v>
      </c>
      <c r="K4144" s="2" t="s">
        <v>1898</v>
      </c>
      <c r="L4144" s="0" t="s">
        <v>29</v>
      </c>
      <c r="M4144" s="0" t="s">
        <v>29</v>
      </c>
      <c r="N4144" s="0" t="s">
        <v>29</v>
      </c>
      <c r="O4144" s="2" t="s">
        <v>1898</v>
      </c>
      <c r="P4144" s="0" t="s">
        <v>29</v>
      </c>
      <c r="Q4144" s="0" t="n">
        <f aca="false">_xlfn.UNICODE(B4144)</f>
        <v>79</v>
      </c>
      <c r="R4144" s="0" t="str">
        <f aca="false">IF(MIDB(B4144,1,10)="Candidatus",MIDB(B4144,FIND(" ",B4144,1)+1,FIND(" ",B4144,12)-FIND(" ",B4144,1)),IF(AND(Q4144&gt;=65,Q4144&lt;=90),MIDB(B4144,1,FIND(" ",B4144,1)),"-"))</f>
        <v>Ochrobactrum </v>
      </c>
      <c r="S4144" s="0" t="str">
        <f aca="false">IF(MIDB(B4144,1,10)="Candidatus",MIDB(B4144,FIND(" ",B4144,12)+1,IFERROR(FIND(" ",B4144,FIND(" ",B4144,12)+1),LEN(B4144))-FIND(" ",B4144,12)),IF(AND(Q4144&gt;=65,Q4144&lt;=90),MIDB(B4144,FIND(" ",B4144,1),IFERROR(FIND(" ",B4144,FIND(" ",B4144,1)+1),LEN(B4144)+1)-FIND(" ",B4144,1)),"-"))</f>
        <v> anthropi</v>
      </c>
      <c r="T4144" s="0" t="n">
        <v>1</v>
      </c>
    </row>
    <row r="4145" customFormat="false" ht="12.8" hidden="false" customHeight="false" outlineLevel="0" collapsed="false">
      <c r="A4145" s="0" t="n">
        <v>4144</v>
      </c>
      <c r="B4145" s="0" t="s">
        <v>18080</v>
      </c>
      <c r="C4145" s="0" t="s">
        <v>21</v>
      </c>
      <c r="D4145" s="0" t="s">
        <v>90</v>
      </c>
      <c r="E4145" s="0" t="s">
        <v>217</v>
      </c>
      <c r="F4145" s="0" t="s">
        <v>18089</v>
      </c>
      <c r="G4145" s="0" t="s">
        <v>18090</v>
      </c>
      <c r="H4145" s="0" t="s">
        <v>18091</v>
      </c>
      <c r="I4145" s="1" t="n">
        <v>170.351</v>
      </c>
      <c r="J4145" s="2" t="s">
        <v>18092</v>
      </c>
      <c r="K4145" s="2" t="s">
        <v>2759</v>
      </c>
      <c r="L4145" s="0" t="s">
        <v>29</v>
      </c>
      <c r="M4145" s="0" t="s">
        <v>29</v>
      </c>
      <c r="N4145" s="0" t="s">
        <v>29</v>
      </c>
      <c r="O4145" s="2" t="s">
        <v>298</v>
      </c>
      <c r="P4145" s="2" t="s">
        <v>276</v>
      </c>
      <c r="Q4145" s="0" t="n">
        <f aca="false">_xlfn.UNICODE(B4145)</f>
        <v>79</v>
      </c>
      <c r="R4145" s="0" t="str">
        <f aca="false">IF(MIDB(B4145,1,10)="Candidatus",MIDB(B4145,FIND(" ",B4145,1)+1,FIND(" ",B4145,12)-FIND(" ",B4145,1)),IF(AND(Q4145&gt;=65,Q4145&lt;=90),MIDB(B4145,1,FIND(" ",B4145,1)),"-"))</f>
        <v>Ochrobactrum </v>
      </c>
      <c r="S4145" s="0" t="str">
        <f aca="false">IF(MIDB(B4145,1,10)="Candidatus",MIDB(B4145,FIND(" ",B4145,12)+1,IFERROR(FIND(" ",B4145,FIND(" ",B4145,12)+1),LEN(B4145))-FIND(" ",B4145,12)),IF(AND(Q4145&gt;=65,Q4145&lt;=90),MIDB(B4145,FIND(" ",B4145,1),IFERROR(FIND(" ",B4145,FIND(" ",B4145,1)+1),LEN(B4145)+1)-FIND(" ",B4145,1)),"-"))</f>
        <v> anthropi</v>
      </c>
      <c r="T4145" s="0" t="n">
        <v>1</v>
      </c>
    </row>
    <row r="4146" customFormat="false" ht="12.8" hidden="false" customHeight="false" outlineLevel="0" collapsed="false">
      <c r="A4146" s="0" t="n">
        <v>4145</v>
      </c>
      <c r="B4146" s="0" t="s">
        <v>18080</v>
      </c>
      <c r="C4146" s="0" t="s">
        <v>21</v>
      </c>
      <c r="D4146" s="0" t="s">
        <v>90</v>
      </c>
      <c r="E4146" s="0" t="s">
        <v>217</v>
      </c>
      <c r="F4146" s="0" t="s">
        <v>18093</v>
      </c>
      <c r="G4146" s="0" t="s">
        <v>18094</v>
      </c>
      <c r="H4146" s="0" t="s">
        <v>18095</v>
      </c>
      <c r="I4146" s="1" t="n">
        <v>93.589</v>
      </c>
      <c r="J4146" s="2" t="s">
        <v>18096</v>
      </c>
      <c r="K4146" s="2" t="s">
        <v>988</v>
      </c>
      <c r="L4146" s="0" t="s">
        <v>29</v>
      </c>
      <c r="M4146" s="0" t="s">
        <v>29</v>
      </c>
      <c r="N4146" s="0" t="s">
        <v>29</v>
      </c>
      <c r="O4146" s="2" t="s">
        <v>38</v>
      </c>
      <c r="P4146" s="2" t="s">
        <v>60</v>
      </c>
      <c r="Q4146" s="0" t="n">
        <f aca="false">_xlfn.UNICODE(B4146)</f>
        <v>79</v>
      </c>
      <c r="R4146" s="0" t="str">
        <f aca="false">IF(MIDB(B4146,1,10)="Candidatus",MIDB(B4146,FIND(" ",B4146,1)+1,FIND(" ",B4146,12)-FIND(" ",B4146,1)),IF(AND(Q4146&gt;=65,Q4146&lt;=90),MIDB(B4146,1,FIND(" ",B4146,1)),"-"))</f>
        <v>Ochrobactrum </v>
      </c>
      <c r="S4146" s="0" t="str">
        <f aca="false">IF(MIDB(B4146,1,10)="Candidatus",MIDB(B4146,FIND(" ",B4146,12)+1,IFERROR(FIND(" ",B4146,FIND(" ",B4146,12)+1),LEN(B4146))-FIND(" ",B4146,12)),IF(AND(Q4146&gt;=65,Q4146&lt;=90),MIDB(B4146,FIND(" ",B4146,1),IFERROR(FIND(" ",B4146,FIND(" ",B4146,1)+1),LEN(B4146)+1)-FIND(" ",B4146,1)),"-"))</f>
        <v> anthropi</v>
      </c>
      <c r="T4146" s="0" t="n">
        <v>1</v>
      </c>
    </row>
    <row r="4147" customFormat="false" ht="12.8" hidden="false" customHeight="false" outlineLevel="0" collapsed="false">
      <c r="A4147" s="0" t="n">
        <v>4146</v>
      </c>
      <c r="B4147" s="0" t="s">
        <v>18097</v>
      </c>
      <c r="C4147" s="0" t="s">
        <v>21</v>
      </c>
      <c r="D4147" s="0" t="s">
        <v>90</v>
      </c>
      <c r="E4147" s="0" t="s">
        <v>217</v>
      </c>
      <c r="F4147" s="0" t="s">
        <v>18098</v>
      </c>
      <c r="G4147" s="0" t="s">
        <v>18099</v>
      </c>
      <c r="H4147" s="0" t="s">
        <v>18100</v>
      </c>
      <c r="I4147" s="1" t="n">
        <v>62.881</v>
      </c>
      <c r="J4147" s="2" t="s">
        <v>18101</v>
      </c>
      <c r="K4147" s="2" t="s">
        <v>311</v>
      </c>
      <c r="L4147" s="0" t="s">
        <v>29</v>
      </c>
      <c r="M4147" s="0" t="s">
        <v>29</v>
      </c>
      <c r="N4147" s="0" t="s">
        <v>29</v>
      </c>
      <c r="O4147" s="2" t="s">
        <v>2508</v>
      </c>
      <c r="P4147" s="2" t="s">
        <v>129</v>
      </c>
      <c r="Q4147" s="0" t="n">
        <f aca="false">_xlfn.UNICODE(B4147)</f>
        <v>79</v>
      </c>
      <c r="R4147" s="0" t="str">
        <f aca="false">IF(MIDB(B4147,1,10)="Candidatus",MIDB(B4147,FIND(" ",B4147,1)+1,FIND(" ",B4147,12)-FIND(" ",B4147,1)),IF(AND(Q4147&gt;=65,Q4147&lt;=90),MIDB(B4147,1,FIND(" ",B4147,1)),"-"))</f>
        <v>Octadecabacter </v>
      </c>
      <c r="S4147" s="0" t="str">
        <f aca="false">IF(MIDB(B4147,1,10)="Candidatus",MIDB(B4147,FIND(" ",B4147,12)+1,IFERROR(FIND(" ",B4147,FIND(" ",B4147,12)+1),LEN(B4147))-FIND(" ",B4147,12)),IF(AND(Q4147&gt;=65,Q4147&lt;=90),MIDB(B4147,FIND(" ",B4147,1),IFERROR(FIND(" ",B4147,FIND(" ",B4147,1)+1),LEN(B4147)+1)-FIND(" ",B4147,1)),"-"))</f>
        <v> antarcticus</v>
      </c>
      <c r="T4147" s="0" t="n">
        <v>1</v>
      </c>
    </row>
    <row r="4148" customFormat="false" ht="12.8" hidden="false" customHeight="false" outlineLevel="0" collapsed="false">
      <c r="A4148" s="0" t="n">
        <v>4147</v>
      </c>
      <c r="B4148" s="0" t="s">
        <v>18102</v>
      </c>
      <c r="C4148" s="0" t="s">
        <v>21</v>
      </c>
      <c r="D4148" s="0" t="s">
        <v>90</v>
      </c>
      <c r="E4148" s="0" t="s">
        <v>217</v>
      </c>
      <c r="F4148" s="0" t="s">
        <v>18103</v>
      </c>
      <c r="G4148" s="0" t="s">
        <v>18104</v>
      </c>
      <c r="H4148" s="0" t="s">
        <v>18105</v>
      </c>
      <c r="I4148" s="1" t="n">
        <v>159.683</v>
      </c>
      <c r="J4148" s="2" t="s">
        <v>18106</v>
      </c>
      <c r="K4148" s="2" t="s">
        <v>2207</v>
      </c>
      <c r="L4148" s="0" t="s">
        <v>29</v>
      </c>
      <c r="M4148" s="0" t="s">
        <v>29</v>
      </c>
      <c r="N4148" s="0" t="s">
        <v>29</v>
      </c>
      <c r="O4148" s="2" t="s">
        <v>192</v>
      </c>
      <c r="P4148" s="2" t="s">
        <v>205</v>
      </c>
      <c r="Q4148" s="0" t="n">
        <f aca="false">_xlfn.UNICODE(B4148)</f>
        <v>79</v>
      </c>
      <c r="R4148" s="0" t="str">
        <f aca="false">IF(MIDB(B4148,1,10)="Candidatus",MIDB(B4148,FIND(" ",B4148,1)+1,FIND(" ",B4148,12)-FIND(" ",B4148,1)),IF(AND(Q4148&gt;=65,Q4148&lt;=90),MIDB(B4148,1,FIND(" ",B4148,1)),"-"))</f>
        <v>Octadecabacter </v>
      </c>
      <c r="S4148" s="0" t="str">
        <f aca="false">IF(MIDB(B4148,1,10)="Candidatus",MIDB(B4148,FIND(" ",B4148,12)+1,IFERROR(FIND(" ",B4148,FIND(" ",B4148,12)+1),LEN(B4148))-FIND(" ",B4148,12)),IF(AND(Q4148&gt;=65,Q4148&lt;=90),MIDB(B4148,FIND(" ",B4148,1),IFERROR(FIND(" ",B4148,FIND(" ",B4148,1)+1),LEN(B4148)+1)-FIND(" ",B4148,1)),"-"))</f>
        <v> arcticus</v>
      </c>
      <c r="T4148" s="0" t="n">
        <v>1</v>
      </c>
    </row>
    <row r="4149" customFormat="false" ht="12.8" hidden="false" customHeight="false" outlineLevel="0" collapsed="false">
      <c r="A4149" s="0" t="n">
        <v>4148</v>
      </c>
      <c r="B4149" s="0" t="s">
        <v>18102</v>
      </c>
      <c r="C4149" s="0" t="s">
        <v>21</v>
      </c>
      <c r="D4149" s="0" t="s">
        <v>90</v>
      </c>
      <c r="E4149" s="0" t="s">
        <v>217</v>
      </c>
      <c r="F4149" s="0" t="s">
        <v>18107</v>
      </c>
      <c r="G4149" s="0" t="s">
        <v>18108</v>
      </c>
      <c r="H4149" s="0" t="s">
        <v>18109</v>
      </c>
      <c r="I4149" s="1" t="n">
        <v>118.287</v>
      </c>
      <c r="J4149" s="2" t="s">
        <v>18110</v>
      </c>
      <c r="K4149" s="2" t="s">
        <v>1156</v>
      </c>
      <c r="L4149" s="0" t="s">
        <v>29</v>
      </c>
      <c r="M4149" s="0" t="s">
        <v>29</v>
      </c>
      <c r="N4149" s="0" t="s">
        <v>29</v>
      </c>
      <c r="O4149" s="2" t="s">
        <v>1170</v>
      </c>
      <c r="P4149" s="2" t="s">
        <v>45</v>
      </c>
      <c r="Q4149" s="0" t="n">
        <f aca="false">_xlfn.UNICODE(B4149)</f>
        <v>79</v>
      </c>
      <c r="R4149" s="0" t="str">
        <f aca="false">IF(MIDB(B4149,1,10)="Candidatus",MIDB(B4149,FIND(" ",B4149,1)+1,FIND(" ",B4149,12)-FIND(" ",B4149,1)),IF(AND(Q4149&gt;=65,Q4149&lt;=90),MIDB(B4149,1,FIND(" ",B4149,1)),"-"))</f>
        <v>Octadecabacter </v>
      </c>
      <c r="S4149" s="0" t="str">
        <f aca="false">IF(MIDB(B4149,1,10)="Candidatus",MIDB(B4149,FIND(" ",B4149,12)+1,IFERROR(FIND(" ",B4149,FIND(" ",B4149,12)+1),LEN(B4149))-FIND(" ",B4149,12)),IF(AND(Q4149&gt;=65,Q4149&lt;=90),MIDB(B4149,FIND(" ",B4149,1),IFERROR(FIND(" ",B4149,FIND(" ",B4149,1)+1),LEN(B4149)+1)-FIND(" ",B4149,1)),"-"))</f>
        <v> arcticus</v>
      </c>
      <c r="T4149" s="0" t="n">
        <v>1</v>
      </c>
    </row>
    <row r="4150" customFormat="false" ht="12.8" hidden="false" customHeight="false" outlineLevel="0" collapsed="false">
      <c r="A4150" s="0" t="n">
        <v>4149</v>
      </c>
      <c r="B4150" s="0" t="s">
        <v>18111</v>
      </c>
      <c r="C4150" s="0" t="s">
        <v>21</v>
      </c>
      <c r="D4150" s="0" t="s">
        <v>90</v>
      </c>
      <c r="E4150" s="0" t="s">
        <v>217</v>
      </c>
      <c r="F4150" s="0" t="s">
        <v>18112</v>
      </c>
      <c r="G4150" s="0" t="s">
        <v>18113</v>
      </c>
      <c r="H4150" s="0" t="s">
        <v>18114</v>
      </c>
      <c r="I4150" s="1" t="n">
        <v>31.56</v>
      </c>
      <c r="J4150" s="2" t="s">
        <v>18115</v>
      </c>
      <c r="K4150" s="2" t="s">
        <v>912</v>
      </c>
      <c r="L4150" s="0" t="s">
        <v>29</v>
      </c>
      <c r="M4150" s="0" t="s">
        <v>29</v>
      </c>
      <c r="N4150" s="0" t="s">
        <v>29</v>
      </c>
      <c r="O4150" s="2" t="s">
        <v>515</v>
      </c>
      <c r="P4150" s="2" t="s">
        <v>46</v>
      </c>
      <c r="Q4150" s="0" t="n">
        <f aca="false">_xlfn.UNICODE(B4150)</f>
        <v>79</v>
      </c>
      <c r="R4150" s="0" t="str">
        <f aca="false">IF(MIDB(B4150,1,10)="Candidatus",MIDB(B4150,FIND(" ",B4150,1)+1,FIND(" ",B4150,12)-FIND(" ",B4150,1)),IF(AND(Q4150&gt;=65,Q4150&lt;=90),MIDB(B4150,1,FIND(" ",B4150,1)),"-"))</f>
        <v>Octadecabacter </v>
      </c>
      <c r="S4150" s="0" t="str">
        <f aca="false">IF(MIDB(B4150,1,10)="Candidatus",MIDB(B4150,FIND(" ",B4150,12)+1,IFERROR(FIND(" ",B4150,FIND(" ",B4150,12)+1),LEN(B4150))-FIND(" ",B4150,12)),IF(AND(Q4150&gt;=65,Q4150&lt;=90),MIDB(B4150,FIND(" ",B4150,1),IFERROR(FIND(" ",B4150,FIND(" ",B4150,1)+1),LEN(B4150)+1)-FIND(" ",B4150,1)),"-"))</f>
        <v> temperatus</v>
      </c>
      <c r="T4150" s="0" t="n">
        <v>1</v>
      </c>
    </row>
    <row r="4151" customFormat="false" ht="12.8" hidden="false" customHeight="false" outlineLevel="0" collapsed="false">
      <c r="A4151" s="0" t="n">
        <v>4150</v>
      </c>
      <c r="B4151" s="0" t="s">
        <v>18116</v>
      </c>
      <c r="C4151" s="0" t="s">
        <v>21</v>
      </c>
      <c r="D4151" s="0" t="s">
        <v>54</v>
      </c>
      <c r="E4151" s="0" t="s">
        <v>1822</v>
      </c>
      <c r="F4151" s="0" t="s">
        <v>76</v>
      </c>
      <c r="G4151" s="0" t="s">
        <v>18117</v>
      </c>
      <c r="H4151" s="0" t="s">
        <v>18118</v>
      </c>
      <c r="I4151" s="1" t="n">
        <v>8.313</v>
      </c>
      <c r="J4151" s="2" t="s">
        <v>18119</v>
      </c>
      <c r="K4151" s="2" t="s">
        <v>276</v>
      </c>
      <c r="L4151" s="0" t="s">
        <v>29</v>
      </c>
      <c r="M4151" s="0" t="s">
        <v>29</v>
      </c>
      <c r="N4151" s="0" t="s">
        <v>29</v>
      </c>
      <c r="O4151" s="2" t="s">
        <v>287</v>
      </c>
      <c r="P4151" s="2" t="s">
        <v>46</v>
      </c>
      <c r="Q4151" s="0" t="n">
        <f aca="false">_xlfn.UNICODE(B4151)</f>
        <v>79</v>
      </c>
      <c r="R4151" s="0" t="str">
        <f aca="false">IF(MIDB(B4151,1,10)="Candidatus",MIDB(B4151,FIND(" ",B4151,1)+1,FIND(" ",B4151,12)-FIND(" ",B4151,1)),IF(AND(Q4151&gt;=65,Q4151&lt;=90),MIDB(B4151,1,FIND(" ",B4151,1)),"-"))</f>
        <v>Oenococcus </v>
      </c>
      <c r="S4151" s="0" t="str">
        <f aca="false">IF(MIDB(B4151,1,10)="Candidatus",MIDB(B4151,FIND(" ",B4151,12)+1,IFERROR(FIND(" ",B4151,FIND(" ",B4151,12)+1),LEN(B4151))-FIND(" ",B4151,12)),IF(AND(Q4151&gt;=65,Q4151&lt;=90),MIDB(B4151,FIND(" ",B4151,1),IFERROR(FIND(" ",B4151,FIND(" ",B4151,1)+1),LEN(B4151)+1)-FIND(" ",B4151,1)),"-"))</f>
        <v> kitaharae</v>
      </c>
      <c r="T4151" s="0" t="n">
        <v>1</v>
      </c>
    </row>
    <row r="4152" customFormat="false" ht="12.8" hidden="false" customHeight="false" outlineLevel="0" collapsed="false">
      <c r="A4152" s="0" t="n">
        <v>4151</v>
      </c>
      <c r="B4152" s="0" t="s">
        <v>18120</v>
      </c>
      <c r="C4152" s="0" t="s">
        <v>21</v>
      </c>
      <c r="D4152" s="0" t="s">
        <v>54</v>
      </c>
      <c r="E4152" s="0" t="s">
        <v>1822</v>
      </c>
      <c r="F4152" s="0" t="s">
        <v>18121</v>
      </c>
      <c r="G4152" s="0" t="s">
        <v>18122</v>
      </c>
      <c r="H4152" s="0" t="s">
        <v>18123</v>
      </c>
      <c r="I4152" s="1" t="n">
        <v>21.926</v>
      </c>
      <c r="J4152" s="2" t="s">
        <v>18124</v>
      </c>
      <c r="K4152" s="2" t="s">
        <v>807</v>
      </c>
      <c r="L4152" s="0" t="s">
        <v>29</v>
      </c>
      <c r="M4152" s="0" t="s">
        <v>29</v>
      </c>
      <c r="N4152" s="0" t="s">
        <v>29</v>
      </c>
      <c r="O4152" s="2" t="s">
        <v>912</v>
      </c>
      <c r="P4152" s="0" t="s">
        <v>29</v>
      </c>
      <c r="Q4152" s="0" t="n">
        <f aca="false">_xlfn.UNICODE(B4152)</f>
        <v>79</v>
      </c>
      <c r="R4152" s="0" t="str">
        <f aca="false">IF(MIDB(B4152,1,10)="Candidatus",MIDB(B4152,FIND(" ",B4152,1)+1,FIND(" ",B4152,12)-FIND(" ",B4152,1)),IF(AND(Q4152&gt;=65,Q4152&lt;=90),MIDB(B4152,1,FIND(" ",B4152,1)),"-"))</f>
        <v>Oenococcus </v>
      </c>
      <c r="S4152" s="0" t="str">
        <f aca="false">IF(MIDB(B4152,1,10)="Candidatus",MIDB(B4152,FIND(" ",B4152,12)+1,IFERROR(FIND(" ",B4152,FIND(" ",B4152,12)+1),LEN(B4152))-FIND(" ",B4152,12)),IF(AND(Q4152&gt;=65,Q4152&lt;=90),MIDB(B4152,FIND(" ",B4152,1),IFERROR(FIND(" ",B4152,FIND(" ",B4152,1)+1),LEN(B4152)+1)-FIND(" ",B4152,1)),"-"))</f>
        <v> oeni</v>
      </c>
      <c r="T4152" s="0" t="n">
        <v>1</v>
      </c>
    </row>
    <row r="4153" customFormat="false" ht="12.8" hidden="false" customHeight="false" outlineLevel="0" collapsed="false">
      <c r="A4153" s="0" t="n">
        <v>4152</v>
      </c>
      <c r="B4153" s="0" t="s">
        <v>18120</v>
      </c>
      <c r="C4153" s="0" t="s">
        <v>21</v>
      </c>
      <c r="D4153" s="0" t="s">
        <v>54</v>
      </c>
      <c r="E4153" s="0" t="s">
        <v>1822</v>
      </c>
      <c r="F4153" s="0" t="s">
        <v>18125</v>
      </c>
      <c r="G4153" s="0" t="s">
        <v>18126</v>
      </c>
      <c r="H4153" s="0" t="s">
        <v>18127</v>
      </c>
      <c r="I4153" s="1" t="n">
        <v>3.948</v>
      </c>
      <c r="J4153" s="2" t="s">
        <v>18128</v>
      </c>
      <c r="K4153" s="2" t="s">
        <v>60</v>
      </c>
      <c r="L4153" s="0" t="s">
        <v>29</v>
      </c>
      <c r="M4153" s="0" t="s">
        <v>29</v>
      </c>
      <c r="N4153" s="0" t="s">
        <v>29</v>
      </c>
      <c r="O4153" s="2" t="s">
        <v>60</v>
      </c>
      <c r="P4153" s="0" t="s">
        <v>29</v>
      </c>
      <c r="Q4153" s="0" t="n">
        <f aca="false">_xlfn.UNICODE(B4153)</f>
        <v>79</v>
      </c>
      <c r="R4153" s="0" t="str">
        <f aca="false">IF(MIDB(B4153,1,10)="Candidatus",MIDB(B4153,FIND(" ",B4153,1)+1,FIND(" ",B4153,12)-FIND(" ",B4153,1)),IF(AND(Q4153&gt;=65,Q4153&lt;=90),MIDB(B4153,1,FIND(" ",B4153,1)),"-"))</f>
        <v>Oenococcus </v>
      </c>
      <c r="S4153" s="0" t="str">
        <f aca="false">IF(MIDB(B4153,1,10)="Candidatus",MIDB(B4153,FIND(" ",B4153,12)+1,IFERROR(FIND(" ",B4153,FIND(" ",B4153,12)+1),LEN(B4153))-FIND(" ",B4153,12)),IF(AND(Q4153&gt;=65,Q4153&lt;=90),MIDB(B4153,FIND(" ",B4153,1),IFERROR(FIND(" ",B4153,FIND(" ",B4153,1)+1),LEN(B4153)+1)-FIND(" ",B4153,1)),"-"))</f>
        <v> oeni</v>
      </c>
      <c r="T4153" s="0" t="n">
        <v>1</v>
      </c>
    </row>
    <row r="4154" customFormat="false" ht="12.8" hidden="false" customHeight="false" outlineLevel="0" collapsed="false">
      <c r="A4154" s="0" t="n">
        <v>4153</v>
      </c>
      <c r="B4154" s="0" t="s">
        <v>18120</v>
      </c>
      <c r="C4154" s="0" t="s">
        <v>21</v>
      </c>
      <c r="D4154" s="0" t="s">
        <v>54</v>
      </c>
      <c r="E4154" s="0" t="s">
        <v>1822</v>
      </c>
      <c r="F4154" s="0" t="s">
        <v>18129</v>
      </c>
      <c r="G4154" s="0" t="s">
        <v>18130</v>
      </c>
      <c r="H4154" s="0" t="s">
        <v>18131</v>
      </c>
      <c r="I4154" s="1" t="n">
        <v>18.332</v>
      </c>
      <c r="J4154" s="2" t="s">
        <v>18132</v>
      </c>
      <c r="K4154" s="2" t="s">
        <v>680</v>
      </c>
      <c r="L4154" s="0" t="s">
        <v>29</v>
      </c>
      <c r="M4154" s="0" t="s">
        <v>29</v>
      </c>
      <c r="N4154" s="0" t="s">
        <v>29</v>
      </c>
      <c r="O4154" s="2" t="s">
        <v>497</v>
      </c>
      <c r="P4154" s="2" t="s">
        <v>88</v>
      </c>
      <c r="Q4154" s="0" t="n">
        <f aca="false">_xlfn.UNICODE(B4154)</f>
        <v>79</v>
      </c>
      <c r="R4154" s="0" t="str">
        <f aca="false">IF(MIDB(B4154,1,10)="Candidatus",MIDB(B4154,FIND(" ",B4154,1)+1,FIND(" ",B4154,12)-FIND(" ",B4154,1)),IF(AND(Q4154&gt;=65,Q4154&lt;=90),MIDB(B4154,1,FIND(" ",B4154,1)),"-"))</f>
        <v>Oenococcus </v>
      </c>
      <c r="S4154" s="0" t="str">
        <f aca="false">IF(MIDB(B4154,1,10)="Candidatus",MIDB(B4154,FIND(" ",B4154,12)+1,IFERROR(FIND(" ",B4154,FIND(" ",B4154,12)+1),LEN(B4154))-FIND(" ",B4154,12)),IF(AND(Q4154&gt;=65,Q4154&lt;=90),MIDB(B4154,FIND(" ",B4154,1),IFERROR(FIND(" ",B4154,FIND(" ",B4154,1)+1),LEN(B4154)+1)-FIND(" ",B4154,1)),"-"))</f>
        <v> oeni</v>
      </c>
      <c r="T4154" s="0" t="n">
        <v>1</v>
      </c>
    </row>
    <row r="4155" customFormat="false" ht="12.8" hidden="false" customHeight="false" outlineLevel="0" collapsed="false">
      <c r="A4155" s="0" t="n">
        <v>4154</v>
      </c>
      <c r="B4155" s="0" t="s">
        <v>18133</v>
      </c>
      <c r="C4155" s="0" t="s">
        <v>21</v>
      </c>
      <c r="D4155" s="0" t="s">
        <v>54</v>
      </c>
      <c r="E4155" s="0" t="s">
        <v>1822</v>
      </c>
      <c r="F4155" s="0" t="s">
        <v>6875</v>
      </c>
      <c r="G4155" s="0" t="s">
        <v>18134</v>
      </c>
      <c r="H4155" s="0" t="s">
        <v>18135</v>
      </c>
      <c r="I4155" s="1" t="n">
        <v>3.926</v>
      </c>
      <c r="J4155" s="2" t="s">
        <v>18136</v>
      </c>
      <c r="K4155" s="2" t="s">
        <v>60</v>
      </c>
      <c r="L4155" s="0" t="s">
        <v>29</v>
      </c>
      <c r="M4155" s="0" t="s">
        <v>29</v>
      </c>
      <c r="N4155" s="0" t="s">
        <v>29</v>
      </c>
      <c r="O4155" s="2" t="s">
        <v>60</v>
      </c>
      <c r="P4155" s="0" t="s">
        <v>29</v>
      </c>
      <c r="Q4155" s="0" t="n">
        <f aca="false">_xlfn.UNICODE(B4155)</f>
        <v>79</v>
      </c>
      <c r="R4155" s="0" t="str">
        <f aca="false">IF(MIDB(B4155,1,10)="Candidatus",MIDB(B4155,FIND(" ",B4155,1)+1,FIND(" ",B4155,12)-FIND(" ",B4155,1)),IF(AND(Q4155&gt;=65,Q4155&lt;=90),MIDB(B4155,1,FIND(" ",B4155,1)),"-"))</f>
        <v>Oenococcus </v>
      </c>
      <c r="S4155" s="0" t="str">
        <f aca="false">IF(MIDB(B4155,1,10)="Candidatus",MIDB(B4155,FIND(" ",B4155,12)+1,IFERROR(FIND(" ",B4155,FIND(" ",B4155,12)+1),LEN(B4155))-FIND(" ",B4155,12)),IF(AND(Q4155&gt;=65,Q4155&lt;=90),MIDB(B4155,FIND(" ",B4155,1),IFERROR(FIND(" ",B4155,FIND(" ",B4155,1)+1),LEN(B4155)+1)-FIND(" ",B4155,1)),"-"))</f>
        <v> oeni</v>
      </c>
      <c r="T4155" s="0" t="n">
        <v>1</v>
      </c>
    </row>
    <row r="4156" customFormat="false" ht="12.8" hidden="false" customHeight="false" outlineLevel="0" collapsed="false">
      <c r="A4156" s="0" t="n">
        <v>4155</v>
      </c>
      <c r="B4156" s="0" t="s">
        <v>18120</v>
      </c>
      <c r="C4156" s="0" t="s">
        <v>21</v>
      </c>
      <c r="D4156" s="0" t="s">
        <v>54</v>
      </c>
      <c r="E4156" s="0" t="s">
        <v>1822</v>
      </c>
      <c r="F4156" s="0" t="s">
        <v>18137</v>
      </c>
      <c r="G4156" s="0" t="s">
        <v>18138</v>
      </c>
      <c r="H4156" s="0" t="s">
        <v>18139</v>
      </c>
      <c r="I4156" s="1" t="n">
        <v>2.544</v>
      </c>
      <c r="J4156" s="2" t="s">
        <v>18140</v>
      </c>
      <c r="K4156" s="2" t="s">
        <v>60</v>
      </c>
      <c r="L4156" s="0" t="s">
        <v>29</v>
      </c>
      <c r="M4156" s="0" t="s">
        <v>29</v>
      </c>
      <c r="N4156" s="0" t="s">
        <v>29</v>
      </c>
      <c r="O4156" s="2" t="s">
        <v>60</v>
      </c>
      <c r="P4156" s="0" t="s">
        <v>29</v>
      </c>
      <c r="Q4156" s="0" t="n">
        <f aca="false">_xlfn.UNICODE(B4156)</f>
        <v>79</v>
      </c>
      <c r="R4156" s="0" t="str">
        <f aca="false">IF(MIDB(B4156,1,10)="Candidatus",MIDB(B4156,FIND(" ",B4156,1)+1,FIND(" ",B4156,12)-FIND(" ",B4156,1)),IF(AND(Q4156&gt;=65,Q4156&lt;=90),MIDB(B4156,1,FIND(" ",B4156,1)),"-"))</f>
        <v>Oenococcus </v>
      </c>
      <c r="S4156" s="0" t="str">
        <f aca="false">IF(MIDB(B4156,1,10)="Candidatus",MIDB(B4156,FIND(" ",B4156,12)+1,IFERROR(FIND(" ",B4156,FIND(" ",B4156,12)+1),LEN(B4156))-FIND(" ",B4156,12)),IF(AND(Q4156&gt;=65,Q4156&lt;=90),MIDB(B4156,FIND(" ",B4156,1),IFERROR(FIND(" ",B4156,FIND(" ",B4156,1)+1),LEN(B4156)+1)-FIND(" ",B4156,1)),"-"))</f>
        <v> oeni</v>
      </c>
      <c r="T4156" s="0" t="n">
        <v>1</v>
      </c>
    </row>
    <row r="4157" customFormat="false" ht="12.8" hidden="false" customHeight="false" outlineLevel="0" collapsed="false">
      <c r="A4157" s="0" t="n">
        <v>4156</v>
      </c>
      <c r="B4157" s="0" t="s">
        <v>18141</v>
      </c>
      <c r="C4157" s="0" t="s">
        <v>21</v>
      </c>
      <c r="D4157" s="0" t="s">
        <v>90</v>
      </c>
      <c r="E4157" s="0" t="s">
        <v>217</v>
      </c>
      <c r="F4157" s="0" t="s">
        <v>18142</v>
      </c>
      <c r="G4157" s="0" t="s">
        <v>18143</v>
      </c>
      <c r="H4157" s="0" t="s">
        <v>18144</v>
      </c>
      <c r="I4157" s="1" t="n">
        <v>167.269</v>
      </c>
      <c r="J4157" s="2" t="s">
        <v>18145</v>
      </c>
      <c r="K4157" s="2" t="s">
        <v>1641</v>
      </c>
      <c r="L4157" s="0" t="s">
        <v>29</v>
      </c>
      <c r="M4157" s="0" t="s">
        <v>29</v>
      </c>
      <c r="N4157" s="0" t="s">
        <v>29</v>
      </c>
      <c r="O4157" s="2" t="s">
        <v>2616</v>
      </c>
      <c r="P4157" s="2" t="s">
        <v>88</v>
      </c>
      <c r="Q4157" s="0" t="n">
        <f aca="false">_xlfn.UNICODE(B4157)</f>
        <v>79</v>
      </c>
      <c r="R4157" s="0" t="str">
        <f aca="false">IF(MIDB(B4157,1,10)="Candidatus",MIDB(B4157,FIND(" ",B4157,1)+1,FIND(" ",B4157,12)-FIND(" ",B4157,1)),IF(AND(Q4157&gt;=65,Q4157&lt;=90),MIDB(B4157,1,FIND(" ",B4157,1)),"-"))</f>
        <v>Oligotropha </v>
      </c>
      <c r="S4157" s="0" t="str">
        <f aca="false">IF(MIDB(B4157,1,10)="Candidatus",MIDB(B4157,FIND(" ",B4157,12)+1,IFERROR(FIND(" ",B4157,FIND(" ",B4157,12)+1),LEN(B4157))-FIND(" ",B4157,12)),IF(AND(Q4157&gt;=65,Q4157&lt;=90),MIDB(B4157,FIND(" ",B4157,1),IFERROR(FIND(" ",B4157,FIND(" ",B4157,1)+1),LEN(B4157)+1)-FIND(" ",B4157,1)),"-"))</f>
        <v> carboxidovorans</v>
      </c>
      <c r="T4157" s="0" t="n">
        <v>1</v>
      </c>
    </row>
    <row r="4158" customFormat="false" ht="12.8" hidden="false" customHeight="false" outlineLevel="0" collapsed="false">
      <c r="A4158" s="0" t="n">
        <v>4157</v>
      </c>
      <c r="B4158" s="0" t="s">
        <v>18141</v>
      </c>
      <c r="C4158" s="0" t="s">
        <v>21</v>
      </c>
      <c r="D4158" s="0" t="s">
        <v>90</v>
      </c>
      <c r="E4158" s="0" t="s">
        <v>217</v>
      </c>
      <c r="F4158" s="0" t="s">
        <v>18146</v>
      </c>
      <c r="G4158" s="0" t="s">
        <v>18147</v>
      </c>
      <c r="H4158" s="0" t="s">
        <v>18148</v>
      </c>
      <c r="I4158" s="1" t="n">
        <v>133.055</v>
      </c>
      <c r="J4158" s="2" t="s">
        <v>18149</v>
      </c>
      <c r="K4158" s="2" t="s">
        <v>171</v>
      </c>
      <c r="L4158" s="0" t="s">
        <v>29</v>
      </c>
      <c r="M4158" s="0" t="s">
        <v>29</v>
      </c>
      <c r="N4158" s="0" t="s">
        <v>29</v>
      </c>
      <c r="O4158" s="2" t="s">
        <v>1951</v>
      </c>
      <c r="P4158" s="2" t="s">
        <v>88</v>
      </c>
      <c r="Q4158" s="0" t="n">
        <f aca="false">_xlfn.UNICODE(B4158)</f>
        <v>79</v>
      </c>
      <c r="R4158" s="0" t="str">
        <f aca="false">IF(MIDB(B4158,1,10)="Candidatus",MIDB(B4158,FIND(" ",B4158,1)+1,FIND(" ",B4158,12)-FIND(" ",B4158,1)),IF(AND(Q4158&gt;=65,Q4158&lt;=90),MIDB(B4158,1,FIND(" ",B4158,1)),"-"))</f>
        <v>Oligotropha </v>
      </c>
      <c r="S4158" s="0" t="str">
        <f aca="false">IF(MIDB(B4158,1,10)="Candidatus",MIDB(B4158,FIND(" ",B4158,12)+1,IFERROR(FIND(" ",B4158,FIND(" ",B4158,12)+1),LEN(B4158))-FIND(" ",B4158,12)),IF(AND(Q4158&gt;=65,Q4158&lt;=90),MIDB(B4158,FIND(" ",B4158,1),IFERROR(FIND(" ",B4158,FIND(" ",B4158,1)+1),LEN(B4158)+1)-FIND(" ",B4158,1)),"-"))</f>
        <v> carboxidovorans</v>
      </c>
      <c r="T4158" s="0" t="n">
        <v>1</v>
      </c>
    </row>
    <row r="4159" customFormat="false" ht="12.8" hidden="false" customHeight="false" outlineLevel="0" collapsed="false">
      <c r="A4159" s="0" t="n">
        <v>4158</v>
      </c>
      <c r="B4159" s="0" t="s">
        <v>18150</v>
      </c>
      <c r="C4159" s="0" t="s">
        <v>21</v>
      </c>
      <c r="D4159" s="0" t="s">
        <v>90</v>
      </c>
      <c r="E4159" s="0" t="s">
        <v>217</v>
      </c>
      <c r="F4159" s="0" t="s">
        <v>18151</v>
      </c>
      <c r="G4159" s="0" t="s">
        <v>18152</v>
      </c>
      <c r="H4159" s="0" t="s">
        <v>18153</v>
      </c>
      <c r="I4159" s="1" t="n">
        <v>167.269</v>
      </c>
      <c r="J4159" s="2" t="s">
        <v>18145</v>
      </c>
      <c r="K4159" s="2" t="s">
        <v>1641</v>
      </c>
      <c r="L4159" s="0" t="s">
        <v>29</v>
      </c>
      <c r="M4159" s="0" t="s">
        <v>29</v>
      </c>
      <c r="N4159" s="0" t="s">
        <v>29</v>
      </c>
      <c r="O4159" s="2" t="s">
        <v>2616</v>
      </c>
      <c r="P4159" s="2" t="s">
        <v>88</v>
      </c>
      <c r="Q4159" s="0" t="n">
        <f aca="false">_xlfn.UNICODE(B4159)</f>
        <v>79</v>
      </c>
      <c r="R4159" s="0" t="str">
        <f aca="false">IF(MIDB(B4159,1,10)="Candidatus",MIDB(B4159,FIND(" ",B4159,1)+1,FIND(" ",B4159,12)-FIND(" ",B4159,1)),IF(AND(Q4159&gt;=65,Q4159&lt;=90),MIDB(B4159,1,FIND(" ",B4159,1)),"-"))</f>
        <v>Oligotropha </v>
      </c>
      <c r="S4159" s="0" t="str">
        <f aca="false">IF(MIDB(B4159,1,10)="Candidatus",MIDB(B4159,FIND(" ",B4159,12)+1,IFERROR(FIND(" ",B4159,FIND(" ",B4159,12)+1),LEN(B4159))-FIND(" ",B4159,12)),IF(AND(Q4159&gt;=65,Q4159&lt;=90),MIDB(B4159,FIND(" ",B4159,1),IFERROR(FIND(" ",B4159,FIND(" ",B4159,1)+1),LEN(B4159)+1)-FIND(" ",B4159,1)),"-"))</f>
        <v> carboxidovorans</v>
      </c>
      <c r="T4159" s="0" t="n">
        <v>1</v>
      </c>
    </row>
    <row r="4160" customFormat="false" ht="12.8" hidden="false" customHeight="false" outlineLevel="0" collapsed="false">
      <c r="A4160" s="0" t="n">
        <v>4159</v>
      </c>
      <c r="B4160" s="0" t="s">
        <v>18150</v>
      </c>
      <c r="C4160" s="0" t="s">
        <v>21</v>
      </c>
      <c r="D4160" s="0" t="s">
        <v>90</v>
      </c>
      <c r="E4160" s="0" t="s">
        <v>217</v>
      </c>
      <c r="F4160" s="0" t="s">
        <v>18154</v>
      </c>
      <c r="G4160" s="0" t="s">
        <v>18155</v>
      </c>
      <c r="H4160" s="0" t="s">
        <v>18156</v>
      </c>
      <c r="I4160" s="1" t="n">
        <v>133.057</v>
      </c>
      <c r="J4160" s="2" t="s">
        <v>18157</v>
      </c>
      <c r="K4160" s="2" t="s">
        <v>1951</v>
      </c>
      <c r="L4160" s="0" t="s">
        <v>29</v>
      </c>
      <c r="M4160" s="0" t="s">
        <v>29</v>
      </c>
      <c r="N4160" s="0" t="s">
        <v>29</v>
      </c>
      <c r="O4160" s="2" t="s">
        <v>3316</v>
      </c>
      <c r="P4160" s="2" t="s">
        <v>46</v>
      </c>
      <c r="Q4160" s="0" t="n">
        <f aca="false">_xlfn.UNICODE(B4160)</f>
        <v>79</v>
      </c>
      <c r="R4160" s="0" t="str">
        <f aca="false">IF(MIDB(B4160,1,10)="Candidatus",MIDB(B4160,FIND(" ",B4160,1)+1,FIND(" ",B4160,12)-FIND(" ",B4160,1)),IF(AND(Q4160&gt;=65,Q4160&lt;=90),MIDB(B4160,1,FIND(" ",B4160,1)),"-"))</f>
        <v>Oligotropha </v>
      </c>
      <c r="S4160" s="0" t="str">
        <f aca="false">IF(MIDB(B4160,1,10)="Candidatus",MIDB(B4160,FIND(" ",B4160,12)+1,IFERROR(FIND(" ",B4160,FIND(" ",B4160,12)+1),LEN(B4160))-FIND(" ",B4160,12)),IF(AND(Q4160&gt;=65,Q4160&lt;=90),MIDB(B4160,FIND(" ",B4160,1),IFERROR(FIND(" ",B4160,FIND(" ",B4160,1)+1),LEN(B4160)+1)-FIND(" ",B4160,1)),"-"))</f>
        <v> carboxidovorans</v>
      </c>
      <c r="T4160" s="0" t="n">
        <v>1</v>
      </c>
    </row>
    <row r="4161" customFormat="false" ht="12.8" hidden="false" customHeight="false" outlineLevel="0" collapsed="false">
      <c r="A4161" s="0" t="n">
        <v>4160</v>
      </c>
      <c r="B4161" s="0" t="s">
        <v>18158</v>
      </c>
      <c r="C4161" s="0" t="s">
        <v>21</v>
      </c>
      <c r="D4161" s="0" t="s">
        <v>22</v>
      </c>
      <c r="E4161" s="0" t="s">
        <v>23</v>
      </c>
      <c r="F4161" s="0" t="s">
        <v>18159</v>
      </c>
      <c r="G4161" s="0" t="s">
        <v>18160</v>
      </c>
      <c r="H4161" s="0" t="s">
        <v>18161</v>
      </c>
      <c r="I4161" s="1" t="n">
        <v>3.062</v>
      </c>
      <c r="J4161" s="2" t="s">
        <v>18162</v>
      </c>
      <c r="K4161" s="2" t="s">
        <v>60</v>
      </c>
      <c r="L4161" s="0" t="s">
        <v>29</v>
      </c>
      <c r="M4161" s="0" t="s">
        <v>29</v>
      </c>
      <c r="N4161" s="0" t="s">
        <v>29</v>
      </c>
      <c r="O4161" s="2" t="s">
        <v>60</v>
      </c>
      <c r="P4161" s="0" t="s">
        <v>29</v>
      </c>
      <c r="Q4161" s="0" t="n">
        <f aca="false">_xlfn.UNICODE(B4161)</f>
        <v>79</v>
      </c>
      <c r="R4161" s="0" t="str">
        <f aca="false">IF(MIDB(B4161,1,10)="Candidatus",MIDB(B4161,FIND(" ",B4161,1)+1,FIND(" ",B4161,12)-FIND(" ",B4161,1)),IF(AND(Q4161&gt;=65,Q4161&lt;=90),MIDB(B4161,1,FIND(" ",B4161,1)),"-"))</f>
        <v>Onion </v>
      </c>
      <c r="S4161" s="0" t="str">
        <f aca="false">IF(MIDB(B4161,1,10)="Candidatus",MIDB(B4161,FIND(" ",B4161,12)+1,IFERROR(FIND(" ",B4161,FIND(" ",B4161,12)+1),LEN(B4161))-FIND(" ",B4161,12)),IF(AND(Q4161&gt;=65,Q4161&lt;=90),MIDB(B4161,FIND(" ",B4161,1),IFERROR(FIND(" ",B4161,FIND(" ",B4161,1)+1),LEN(B4161)+1)-FIND(" ",B4161,1)),"-"))</f>
        <v> yellows</v>
      </c>
      <c r="T4161" s="0" t="n">
        <v>1</v>
      </c>
    </row>
    <row r="4162" customFormat="false" ht="12.8" hidden="false" customHeight="false" outlineLevel="0" collapsed="false">
      <c r="A4162" s="0" t="n">
        <v>4161</v>
      </c>
      <c r="B4162" s="0" t="s">
        <v>18163</v>
      </c>
      <c r="C4162" s="0" t="s">
        <v>21</v>
      </c>
      <c r="D4162" s="0" t="s">
        <v>22</v>
      </c>
      <c r="E4162" s="0" t="s">
        <v>23</v>
      </c>
      <c r="F4162" s="0" t="s">
        <v>2258</v>
      </c>
      <c r="G4162" s="0" t="s">
        <v>18164</v>
      </c>
      <c r="H4162" s="0" t="s">
        <v>18165</v>
      </c>
      <c r="I4162" s="1" t="n">
        <v>5.045</v>
      </c>
      <c r="J4162" s="2" t="s">
        <v>18166</v>
      </c>
      <c r="K4162" s="2" t="s">
        <v>112</v>
      </c>
      <c r="L4162" s="0" t="s">
        <v>29</v>
      </c>
      <c r="M4162" s="0" t="s">
        <v>29</v>
      </c>
      <c r="N4162" s="0" t="s">
        <v>29</v>
      </c>
      <c r="O4162" s="2" t="s">
        <v>112</v>
      </c>
      <c r="P4162" s="0" t="s">
        <v>29</v>
      </c>
      <c r="Q4162" s="0" t="n">
        <f aca="false">_xlfn.UNICODE(B4162)</f>
        <v>79</v>
      </c>
      <c r="R4162" s="0" t="str">
        <f aca="false">IF(MIDB(B4162,1,10)="Candidatus",MIDB(B4162,FIND(" ",B4162,1)+1,FIND(" ",B4162,12)-FIND(" ",B4162,1)),IF(AND(Q4162&gt;=65,Q4162&lt;=90),MIDB(B4162,1,FIND(" ",B4162,1)),"-"))</f>
        <v>Onion </v>
      </c>
      <c r="S4162" s="0" t="str">
        <f aca="false">IF(MIDB(B4162,1,10)="Candidatus",MIDB(B4162,FIND(" ",B4162,12)+1,IFERROR(FIND(" ",B4162,FIND(" ",B4162,12)+1),LEN(B4162))-FIND(" ",B4162,12)),IF(AND(Q4162&gt;=65,Q4162&lt;=90),MIDB(B4162,FIND(" ",B4162,1),IFERROR(FIND(" ",B4162,FIND(" ",B4162,1)+1),LEN(B4162)+1)-FIND(" ",B4162,1)),"-"))</f>
        <v> yellows</v>
      </c>
      <c r="T4162" s="0" t="n">
        <v>1</v>
      </c>
    </row>
    <row r="4163" customFormat="false" ht="12.8" hidden="false" customHeight="false" outlineLevel="0" collapsed="false">
      <c r="A4163" s="0" t="n">
        <v>4162</v>
      </c>
      <c r="B4163" s="0" t="s">
        <v>18158</v>
      </c>
      <c r="C4163" s="0" t="s">
        <v>21</v>
      </c>
      <c r="D4163" s="0" t="s">
        <v>22</v>
      </c>
      <c r="E4163" s="0" t="s">
        <v>23</v>
      </c>
      <c r="F4163" s="0" t="s">
        <v>18167</v>
      </c>
      <c r="G4163" s="0" t="s">
        <v>18168</v>
      </c>
      <c r="H4163" s="0" t="s">
        <v>18169</v>
      </c>
      <c r="I4163" s="1" t="n">
        <v>5.044</v>
      </c>
      <c r="J4163" s="2" t="s">
        <v>18170</v>
      </c>
      <c r="K4163" s="2" t="s">
        <v>112</v>
      </c>
      <c r="L4163" s="0" t="s">
        <v>29</v>
      </c>
      <c r="M4163" s="0" t="s">
        <v>29</v>
      </c>
      <c r="N4163" s="0" t="s">
        <v>29</v>
      </c>
      <c r="O4163" s="2" t="s">
        <v>112</v>
      </c>
      <c r="P4163" s="0" t="s">
        <v>29</v>
      </c>
      <c r="Q4163" s="0" t="n">
        <f aca="false">_xlfn.UNICODE(B4163)</f>
        <v>79</v>
      </c>
      <c r="R4163" s="0" t="str">
        <f aca="false">IF(MIDB(B4163,1,10)="Candidatus",MIDB(B4163,FIND(" ",B4163,1)+1,FIND(" ",B4163,12)-FIND(" ",B4163,1)),IF(AND(Q4163&gt;=65,Q4163&lt;=90),MIDB(B4163,1,FIND(" ",B4163,1)),"-"))</f>
        <v>Onion </v>
      </c>
      <c r="S4163" s="0" t="str">
        <f aca="false">IF(MIDB(B4163,1,10)="Candidatus",MIDB(B4163,FIND(" ",B4163,12)+1,IFERROR(FIND(" ",B4163,FIND(" ",B4163,12)+1),LEN(B4163))-FIND(" ",B4163,12)),IF(AND(Q4163&gt;=65,Q4163&lt;=90),MIDB(B4163,FIND(" ",B4163,1),IFERROR(FIND(" ",B4163,FIND(" ",B4163,1)+1),LEN(B4163)+1)-FIND(" ",B4163,1)),"-"))</f>
        <v> yellows</v>
      </c>
      <c r="T4163" s="0" t="n">
        <v>1</v>
      </c>
    </row>
    <row r="4164" customFormat="false" ht="12.8" hidden="false" customHeight="false" outlineLevel="0" collapsed="false">
      <c r="A4164" s="0" t="n">
        <v>4163</v>
      </c>
      <c r="B4164" s="0" t="s">
        <v>18158</v>
      </c>
      <c r="C4164" s="0" t="s">
        <v>21</v>
      </c>
      <c r="D4164" s="0" t="s">
        <v>22</v>
      </c>
      <c r="E4164" s="0" t="s">
        <v>23</v>
      </c>
      <c r="F4164" s="0" t="s">
        <v>18171</v>
      </c>
      <c r="G4164" s="0" t="s">
        <v>18172</v>
      </c>
      <c r="H4164" s="0" t="s">
        <v>18173</v>
      </c>
      <c r="I4164" s="1" t="n">
        <v>3.062</v>
      </c>
      <c r="J4164" s="2" t="s">
        <v>18174</v>
      </c>
      <c r="K4164" s="2" t="s">
        <v>60</v>
      </c>
      <c r="L4164" s="0" t="s">
        <v>29</v>
      </c>
      <c r="M4164" s="0" t="s">
        <v>29</v>
      </c>
      <c r="N4164" s="0" t="s">
        <v>29</v>
      </c>
      <c r="O4164" s="2" t="s">
        <v>60</v>
      </c>
      <c r="P4164" s="0" t="s">
        <v>29</v>
      </c>
      <c r="Q4164" s="0" t="n">
        <f aca="false">_xlfn.UNICODE(B4164)</f>
        <v>79</v>
      </c>
      <c r="R4164" s="0" t="str">
        <f aca="false">IF(MIDB(B4164,1,10)="Candidatus",MIDB(B4164,FIND(" ",B4164,1)+1,FIND(" ",B4164,12)-FIND(" ",B4164,1)),IF(AND(Q4164&gt;=65,Q4164&lt;=90),MIDB(B4164,1,FIND(" ",B4164,1)),"-"))</f>
        <v>Onion </v>
      </c>
      <c r="S4164" s="0" t="str">
        <f aca="false">IF(MIDB(B4164,1,10)="Candidatus",MIDB(B4164,FIND(" ",B4164,12)+1,IFERROR(FIND(" ",B4164,FIND(" ",B4164,12)+1),LEN(B4164))-FIND(" ",B4164,12)),IF(AND(Q4164&gt;=65,Q4164&lt;=90),MIDB(B4164,FIND(" ",B4164,1),IFERROR(FIND(" ",B4164,FIND(" ",B4164,1)+1),LEN(B4164)+1)-FIND(" ",B4164,1)),"-"))</f>
        <v> yellows</v>
      </c>
      <c r="T4164" s="0" t="n">
        <v>1</v>
      </c>
    </row>
    <row r="4165" customFormat="false" ht="12.8" hidden="false" customHeight="false" outlineLevel="0" collapsed="false">
      <c r="A4165" s="0" t="n">
        <v>4164</v>
      </c>
      <c r="B4165" s="0" t="s">
        <v>18158</v>
      </c>
      <c r="C4165" s="0" t="s">
        <v>21</v>
      </c>
      <c r="D4165" s="0" t="s">
        <v>22</v>
      </c>
      <c r="E4165" s="0" t="s">
        <v>23</v>
      </c>
      <c r="F4165" s="0" t="s">
        <v>18175</v>
      </c>
      <c r="G4165" s="0" t="s">
        <v>18176</v>
      </c>
      <c r="H4165" s="0" t="s">
        <v>18177</v>
      </c>
      <c r="I4165" s="1" t="n">
        <v>5.044</v>
      </c>
      <c r="J4165" s="2" t="s">
        <v>18178</v>
      </c>
      <c r="K4165" s="2" t="s">
        <v>112</v>
      </c>
      <c r="L4165" s="0" t="s">
        <v>29</v>
      </c>
      <c r="M4165" s="0" t="s">
        <v>29</v>
      </c>
      <c r="N4165" s="0" t="s">
        <v>29</v>
      </c>
      <c r="O4165" s="2" t="s">
        <v>112</v>
      </c>
      <c r="P4165" s="0" t="s">
        <v>29</v>
      </c>
      <c r="Q4165" s="0" t="n">
        <f aca="false">_xlfn.UNICODE(B4165)</f>
        <v>79</v>
      </c>
      <c r="R4165" s="0" t="str">
        <f aca="false">IF(MIDB(B4165,1,10)="Candidatus",MIDB(B4165,FIND(" ",B4165,1)+1,FIND(" ",B4165,12)-FIND(" ",B4165,1)),IF(AND(Q4165&gt;=65,Q4165&lt;=90),MIDB(B4165,1,FIND(" ",B4165,1)),"-"))</f>
        <v>Onion </v>
      </c>
      <c r="S4165" s="0" t="str">
        <f aca="false">IF(MIDB(B4165,1,10)="Candidatus",MIDB(B4165,FIND(" ",B4165,12)+1,IFERROR(FIND(" ",B4165,FIND(" ",B4165,12)+1),LEN(B4165))-FIND(" ",B4165,12)),IF(AND(Q4165&gt;=65,Q4165&lt;=90),MIDB(B4165,FIND(" ",B4165,1),IFERROR(FIND(" ",B4165,FIND(" ",B4165,1)+1),LEN(B4165)+1)-FIND(" ",B4165,1)),"-"))</f>
        <v> yellows</v>
      </c>
      <c r="T4165" s="0" t="n">
        <v>1</v>
      </c>
    </row>
    <row r="4166" customFormat="false" ht="12.8" hidden="false" customHeight="false" outlineLevel="0" collapsed="false">
      <c r="A4166" s="0" t="n">
        <v>4165</v>
      </c>
      <c r="B4166" s="0" t="s">
        <v>18158</v>
      </c>
      <c r="C4166" s="0" t="s">
        <v>21</v>
      </c>
      <c r="D4166" s="0" t="s">
        <v>22</v>
      </c>
      <c r="E4166" s="0" t="s">
        <v>23</v>
      </c>
      <c r="F4166" s="0" t="s">
        <v>18179</v>
      </c>
      <c r="G4166" s="0" t="s">
        <v>18180</v>
      </c>
      <c r="H4166" s="0" t="s">
        <v>18181</v>
      </c>
      <c r="I4166" s="1" t="n">
        <v>5.009</v>
      </c>
      <c r="J4166" s="2" t="s">
        <v>18182</v>
      </c>
      <c r="K4166" s="2" t="s">
        <v>129</v>
      </c>
      <c r="L4166" s="0" t="s">
        <v>29</v>
      </c>
      <c r="M4166" s="0" t="s">
        <v>29</v>
      </c>
      <c r="N4166" s="0" t="s">
        <v>29</v>
      </c>
      <c r="O4166" s="2" t="s">
        <v>112</v>
      </c>
      <c r="P4166" s="2" t="s">
        <v>88</v>
      </c>
      <c r="Q4166" s="0" t="n">
        <f aca="false">_xlfn.UNICODE(B4166)</f>
        <v>79</v>
      </c>
      <c r="R4166" s="0" t="str">
        <f aca="false">IF(MIDB(B4166,1,10)="Candidatus",MIDB(B4166,FIND(" ",B4166,1)+1,FIND(" ",B4166,12)-FIND(" ",B4166,1)),IF(AND(Q4166&gt;=65,Q4166&lt;=90),MIDB(B4166,1,FIND(" ",B4166,1)),"-"))</f>
        <v>Onion </v>
      </c>
      <c r="S4166" s="0" t="str">
        <f aca="false">IF(MIDB(B4166,1,10)="Candidatus",MIDB(B4166,FIND(" ",B4166,12)+1,IFERROR(FIND(" ",B4166,FIND(" ",B4166,12)+1),LEN(B4166))-FIND(" ",B4166,12)),IF(AND(Q4166&gt;=65,Q4166&lt;=90),MIDB(B4166,FIND(" ",B4166,1),IFERROR(FIND(" ",B4166,FIND(" ",B4166,1)+1),LEN(B4166)+1)-FIND(" ",B4166,1)),"-"))</f>
        <v> yellows</v>
      </c>
      <c r="T4166" s="0" t="n">
        <v>1</v>
      </c>
    </row>
    <row r="4167" customFormat="false" ht="12.8" hidden="false" customHeight="false" outlineLevel="0" collapsed="false">
      <c r="A4167" s="0" t="n">
        <v>4166</v>
      </c>
      <c r="B4167" s="0" t="s">
        <v>18158</v>
      </c>
      <c r="C4167" s="0" t="s">
        <v>21</v>
      </c>
      <c r="D4167" s="0" t="s">
        <v>22</v>
      </c>
      <c r="E4167" s="0" t="s">
        <v>23</v>
      </c>
      <c r="F4167" s="0" t="s">
        <v>18183</v>
      </c>
      <c r="G4167" s="0" t="s">
        <v>18184</v>
      </c>
      <c r="H4167" s="0" t="s">
        <v>18185</v>
      </c>
      <c r="I4167" s="1" t="n">
        <v>3.029</v>
      </c>
      <c r="J4167" s="2" t="s">
        <v>18186</v>
      </c>
      <c r="K4167" s="2" t="s">
        <v>60</v>
      </c>
      <c r="L4167" s="0" t="s">
        <v>29</v>
      </c>
      <c r="M4167" s="0" t="s">
        <v>29</v>
      </c>
      <c r="N4167" s="0" t="s">
        <v>29</v>
      </c>
      <c r="O4167" s="2" t="s">
        <v>60</v>
      </c>
      <c r="P4167" s="0" t="s">
        <v>29</v>
      </c>
      <c r="Q4167" s="0" t="n">
        <f aca="false">_xlfn.UNICODE(B4167)</f>
        <v>79</v>
      </c>
      <c r="R4167" s="0" t="str">
        <f aca="false">IF(MIDB(B4167,1,10)="Candidatus",MIDB(B4167,FIND(" ",B4167,1)+1,FIND(" ",B4167,12)-FIND(" ",B4167,1)),IF(AND(Q4167&gt;=65,Q4167&lt;=90),MIDB(B4167,1,FIND(" ",B4167,1)),"-"))</f>
        <v>Onion </v>
      </c>
      <c r="S4167" s="0" t="str">
        <f aca="false">IF(MIDB(B4167,1,10)="Candidatus",MIDB(B4167,FIND(" ",B4167,12)+1,IFERROR(FIND(" ",B4167,FIND(" ",B4167,12)+1),LEN(B4167))-FIND(" ",B4167,12)),IF(AND(Q4167&gt;=65,Q4167&lt;=90),MIDB(B4167,FIND(" ",B4167,1),IFERROR(FIND(" ",B4167,FIND(" ",B4167,1)+1),LEN(B4167)+1)-FIND(" ",B4167,1)),"-"))</f>
        <v> yellows</v>
      </c>
      <c r="T4167" s="0" t="n">
        <v>1</v>
      </c>
    </row>
    <row r="4168" customFormat="false" ht="12.8" hidden="false" customHeight="false" outlineLevel="0" collapsed="false">
      <c r="A4168" s="0" t="n">
        <v>4167</v>
      </c>
      <c r="B4168" s="0" t="s">
        <v>18158</v>
      </c>
      <c r="C4168" s="0" t="s">
        <v>21</v>
      </c>
      <c r="D4168" s="0" t="s">
        <v>22</v>
      </c>
      <c r="E4168" s="0" t="s">
        <v>23</v>
      </c>
      <c r="F4168" s="0" t="s">
        <v>18187</v>
      </c>
      <c r="G4168" s="0" t="s">
        <v>18188</v>
      </c>
      <c r="H4168" s="0" t="s">
        <v>18189</v>
      </c>
      <c r="I4168" s="1" t="n">
        <v>3.932</v>
      </c>
      <c r="J4168" s="2" t="s">
        <v>18190</v>
      </c>
      <c r="K4168" s="2" t="s">
        <v>28</v>
      </c>
      <c r="L4168" s="0" t="s">
        <v>29</v>
      </c>
      <c r="M4168" s="0" t="s">
        <v>29</v>
      </c>
      <c r="N4168" s="0" t="s">
        <v>29</v>
      </c>
      <c r="O4168" s="2" t="s">
        <v>28</v>
      </c>
      <c r="P4168" s="0" t="s">
        <v>29</v>
      </c>
      <c r="Q4168" s="0" t="n">
        <f aca="false">_xlfn.UNICODE(B4168)</f>
        <v>79</v>
      </c>
      <c r="R4168" s="0" t="str">
        <f aca="false">IF(MIDB(B4168,1,10)="Candidatus",MIDB(B4168,FIND(" ",B4168,1)+1,FIND(" ",B4168,12)-FIND(" ",B4168,1)),IF(AND(Q4168&gt;=65,Q4168&lt;=90),MIDB(B4168,1,FIND(" ",B4168,1)),"-"))</f>
        <v>Onion </v>
      </c>
      <c r="S4168" s="0" t="str">
        <f aca="false">IF(MIDB(B4168,1,10)="Candidatus",MIDB(B4168,FIND(" ",B4168,12)+1,IFERROR(FIND(" ",B4168,FIND(" ",B4168,12)+1),LEN(B4168))-FIND(" ",B4168,12)),IF(AND(Q4168&gt;=65,Q4168&lt;=90),MIDB(B4168,FIND(" ",B4168,1),IFERROR(FIND(" ",B4168,FIND(" ",B4168,1)+1),LEN(B4168)+1)-FIND(" ",B4168,1)),"-"))</f>
        <v> yellows</v>
      </c>
      <c r="T4168" s="0" t="n">
        <v>1</v>
      </c>
    </row>
    <row r="4169" customFormat="false" ht="12.8" hidden="false" customHeight="false" outlineLevel="0" collapsed="false">
      <c r="A4169" s="0" t="n">
        <v>4168</v>
      </c>
      <c r="B4169" s="0" t="s">
        <v>18158</v>
      </c>
      <c r="C4169" s="0" t="s">
        <v>21</v>
      </c>
      <c r="D4169" s="0" t="s">
        <v>22</v>
      </c>
      <c r="E4169" s="0" t="s">
        <v>23</v>
      </c>
      <c r="F4169" s="0" t="s">
        <v>18191</v>
      </c>
      <c r="G4169" s="0" t="s">
        <v>18192</v>
      </c>
      <c r="H4169" s="0" t="s">
        <v>18193</v>
      </c>
      <c r="I4169" s="1" t="n">
        <v>7.005</v>
      </c>
      <c r="J4169" s="2" t="s">
        <v>18194</v>
      </c>
      <c r="K4169" s="2" t="s">
        <v>52</v>
      </c>
      <c r="L4169" s="0" t="s">
        <v>29</v>
      </c>
      <c r="M4169" s="0" t="s">
        <v>29</v>
      </c>
      <c r="N4169" s="0" t="s">
        <v>29</v>
      </c>
      <c r="O4169" s="2" t="s">
        <v>52</v>
      </c>
      <c r="P4169" s="0" t="s">
        <v>29</v>
      </c>
      <c r="Q4169" s="0" t="n">
        <f aca="false">_xlfn.UNICODE(B4169)</f>
        <v>79</v>
      </c>
      <c r="R4169" s="0" t="str">
        <f aca="false">IF(MIDB(B4169,1,10)="Candidatus",MIDB(B4169,FIND(" ",B4169,1)+1,FIND(" ",B4169,12)-FIND(" ",B4169,1)),IF(AND(Q4169&gt;=65,Q4169&lt;=90),MIDB(B4169,1,FIND(" ",B4169,1)),"-"))</f>
        <v>Onion </v>
      </c>
      <c r="S4169" s="0" t="str">
        <f aca="false">IF(MIDB(B4169,1,10)="Candidatus",MIDB(B4169,FIND(" ",B4169,12)+1,IFERROR(FIND(" ",B4169,FIND(" ",B4169,12)+1),LEN(B4169))-FIND(" ",B4169,12)),IF(AND(Q4169&gt;=65,Q4169&lt;=90),MIDB(B4169,FIND(" ",B4169,1),IFERROR(FIND(" ",B4169,FIND(" ",B4169,1)+1),LEN(B4169)+1)-FIND(" ",B4169,1)),"-"))</f>
        <v> yellows</v>
      </c>
      <c r="T4169" s="0" t="n">
        <v>1</v>
      </c>
    </row>
    <row r="4170" customFormat="false" ht="12.8" hidden="false" customHeight="false" outlineLevel="0" collapsed="false">
      <c r="A4170" s="0" t="n">
        <v>4169</v>
      </c>
      <c r="B4170" s="0" t="s">
        <v>18158</v>
      </c>
      <c r="C4170" s="0" t="s">
        <v>21</v>
      </c>
      <c r="D4170" s="0" t="s">
        <v>22</v>
      </c>
      <c r="E4170" s="0" t="s">
        <v>23</v>
      </c>
      <c r="F4170" s="0" t="s">
        <v>18195</v>
      </c>
      <c r="G4170" s="0" t="s">
        <v>18196</v>
      </c>
      <c r="H4170" s="0" t="s">
        <v>18197</v>
      </c>
      <c r="I4170" s="1" t="n">
        <v>5.044</v>
      </c>
      <c r="J4170" s="2" t="s">
        <v>18198</v>
      </c>
      <c r="K4170" s="2" t="s">
        <v>112</v>
      </c>
      <c r="L4170" s="0" t="s">
        <v>29</v>
      </c>
      <c r="M4170" s="0" t="s">
        <v>29</v>
      </c>
      <c r="N4170" s="0" t="s">
        <v>29</v>
      </c>
      <c r="O4170" s="2" t="s">
        <v>112</v>
      </c>
      <c r="P4170" s="0" t="s">
        <v>29</v>
      </c>
      <c r="Q4170" s="0" t="n">
        <f aca="false">_xlfn.UNICODE(B4170)</f>
        <v>79</v>
      </c>
      <c r="R4170" s="0" t="str">
        <f aca="false">IF(MIDB(B4170,1,10)="Candidatus",MIDB(B4170,FIND(" ",B4170,1)+1,FIND(" ",B4170,12)-FIND(" ",B4170,1)),IF(AND(Q4170&gt;=65,Q4170&lt;=90),MIDB(B4170,1,FIND(" ",B4170,1)),"-"))</f>
        <v>Onion </v>
      </c>
      <c r="S4170" s="0" t="str">
        <f aca="false">IF(MIDB(B4170,1,10)="Candidatus",MIDB(B4170,FIND(" ",B4170,12)+1,IFERROR(FIND(" ",B4170,FIND(" ",B4170,12)+1),LEN(B4170))-FIND(" ",B4170,12)),IF(AND(Q4170&gt;=65,Q4170&lt;=90),MIDB(B4170,FIND(" ",B4170,1),IFERROR(FIND(" ",B4170,FIND(" ",B4170,1)+1),LEN(B4170)+1)-FIND(" ",B4170,1)),"-"))</f>
        <v> yellows</v>
      </c>
      <c r="T4170" s="0" t="n">
        <v>1</v>
      </c>
    </row>
    <row r="4171" customFormat="false" ht="12.8" hidden="false" customHeight="false" outlineLevel="0" collapsed="false">
      <c r="A4171" s="0" t="n">
        <v>4170</v>
      </c>
      <c r="B4171" s="0" t="s">
        <v>18158</v>
      </c>
      <c r="C4171" s="0" t="s">
        <v>21</v>
      </c>
      <c r="D4171" s="0" t="s">
        <v>22</v>
      </c>
      <c r="E4171" s="0" t="s">
        <v>23</v>
      </c>
      <c r="F4171" s="0" t="s">
        <v>18199</v>
      </c>
      <c r="G4171" s="0" t="s">
        <v>18200</v>
      </c>
      <c r="H4171" s="0" t="s">
        <v>18201</v>
      </c>
      <c r="I4171" s="1" t="n">
        <v>5.009</v>
      </c>
      <c r="J4171" s="2" t="s">
        <v>18202</v>
      </c>
      <c r="K4171" s="2" t="s">
        <v>129</v>
      </c>
      <c r="L4171" s="0" t="s">
        <v>29</v>
      </c>
      <c r="M4171" s="0" t="s">
        <v>29</v>
      </c>
      <c r="N4171" s="0" t="s">
        <v>29</v>
      </c>
      <c r="O4171" s="2" t="s">
        <v>112</v>
      </c>
      <c r="P4171" s="2" t="s">
        <v>88</v>
      </c>
      <c r="Q4171" s="0" t="n">
        <f aca="false">_xlfn.UNICODE(B4171)</f>
        <v>79</v>
      </c>
      <c r="R4171" s="0" t="str">
        <f aca="false">IF(MIDB(B4171,1,10)="Candidatus",MIDB(B4171,FIND(" ",B4171,1)+1,FIND(" ",B4171,12)-FIND(" ",B4171,1)),IF(AND(Q4171&gt;=65,Q4171&lt;=90),MIDB(B4171,1,FIND(" ",B4171,1)),"-"))</f>
        <v>Onion </v>
      </c>
      <c r="S4171" s="0" t="str">
        <f aca="false">IF(MIDB(B4171,1,10)="Candidatus",MIDB(B4171,FIND(" ",B4171,12)+1,IFERROR(FIND(" ",B4171,FIND(" ",B4171,12)+1),LEN(B4171))-FIND(" ",B4171,12)),IF(AND(Q4171&gt;=65,Q4171&lt;=90),MIDB(B4171,FIND(" ",B4171,1),IFERROR(FIND(" ",B4171,FIND(" ",B4171,1)+1),LEN(B4171)+1)-FIND(" ",B4171,1)),"-"))</f>
        <v> yellows</v>
      </c>
      <c r="T4171" s="0" t="n">
        <v>1</v>
      </c>
    </row>
    <row r="4172" customFormat="false" ht="12.8" hidden="false" customHeight="false" outlineLevel="0" collapsed="false">
      <c r="A4172" s="0" t="n">
        <v>4171</v>
      </c>
      <c r="B4172" s="0" t="s">
        <v>18203</v>
      </c>
      <c r="C4172" s="0" t="s">
        <v>21</v>
      </c>
      <c r="D4172" s="0" t="s">
        <v>4402</v>
      </c>
      <c r="E4172" s="0" t="s">
        <v>4403</v>
      </c>
      <c r="F4172" s="0" t="s">
        <v>18204</v>
      </c>
      <c r="G4172" s="0" t="s">
        <v>18205</v>
      </c>
      <c r="H4172" s="0" t="s">
        <v>18206</v>
      </c>
      <c r="I4172" s="1" t="n">
        <v>14.787</v>
      </c>
      <c r="J4172" s="2" t="s">
        <v>18207</v>
      </c>
      <c r="K4172" s="2" t="s">
        <v>186</v>
      </c>
      <c r="L4172" s="0" t="s">
        <v>29</v>
      </c>
      <c r="M4172" s="0" t="s">
        <v>29</v>
      </c>
      <c r="N4172" s="0" t="s">
        <v>29</v>
      </c>
      <c r="O4172" s="2" t="s">
        <v>186</v>
      </c>
      <c r="P4172" s="0" t="s">
        <v>29</v>
      </c>
      <c r="Q4172" s="0" t="n">
        <f aca="false">_xlfn.UNICODE(B4172)</f>
        <v>79</v>
      </c>
      <c r="R4172" s="0" t="str">
        <f aca="false">IF(MIDB(B4172,1,10)="Candidatus",MIDB(B4172,FIND(" ",B4172,1)+1,FIND(" ",B4172,12)-FIND(" ",B4172,1)),IF(AND(Q4172&gt;=65,Q4172&lt;=90),MIDB(B4172,1,FIND(" ",B4172,1)),"-"))</f>
        <v>Ornithobacterium </v>
      </c>
      <c r="S4172" s="0" t="str">
        <f aca="false">IF(MIDB(B4172,1,10)="Candidatus",MIDB(B4172,FIND(" ",B4172,12)+1,IFERROR(FIND(" ",B4172,FIND(" ",B4172,12)+1),LEN(B4172))-FIND(" ",B4172,12)),IF(AND(Q4172&gt;=65,Q4172&lt;=90),MIDB(B4172,FIND(" ",B4172,1),IFERROR(FIND(" ",B4172,FIND(" ",B4172,1)+1),LEN(B4172)+1)-FIND(" ",B4172,1)),"-"))</f>
        <v> rhinotracheale</v>
      </c>
      <c r="T4172" s="0" t="n">
        <v>1</v>
      </c>
    </row>
    <row r="4173" customFormat="false" ht="12.8" hidden="false" customHeight="false" outlineLevel="0" collapsed="false">
      <c r="A4173" s="0" t="n">
        <v>4172</v>
      </c>
      <c r="B4173" s="0" t="s">
        <v>18208</v>
      </c>
      <c r="C4173" s="0" t="s">
        <v>4725</v>
      </c>
      <c r="D4173" s="0" t="s">
        <v>6461</v>
      </c>
      <c r="E4173" s="0" t="s">
        <v>6462</v>
      </c>
      <c r="F4173" s="0" t="s">
        <v>18209</v>
      </c>
      <c r="G4173" s="0" t="s">
        <v>18210</v>
      </c>
      <c r="H4173" s="0" t="s">
        <v>29</v>
      </c>
      <c r="I4173" s="1" t="n">
        <v>1.485</v>
      </c>
      <c r="J4173" s="2" t="s">
        <v>18211</v>
      </c>
      <c r="K4173" s="0" t="s">
        <v>29</v>
      </c>
      <c r="L4173" s="0" t="s">
        <v>29</v>
      </c>
      <c r="M4173" s="0" t="s">
        <v>29</v>
      </c>
      <c r="N4173" s="0" t="s">
        <v>29</v>
      </c>
      <c r="O4173" s="0" t="s">
        <v>29</v>
      </c>
      <c r="P4173" s="0" t="s">
        <v>29</v>
      </c>
      <c r="Q4173" s="0" t="n">
        <f aca="false">_xlfn.UNICODE(B4173)</f>
        <v>79</v>
      </c>
      <c r="R4173" s="0" t="str">
        <f aca="false">IF(MIDB(B4173,1,10)="Candidatus",MIDB(B4173,FIND(" ",B4173,1)+1,FIND(" ",B4173,12)-FIND(" ",B4173,1)),IF(AND(Q4173&gt;=65,Q4173&lt;=90),MIDB(B4173,1,FIND(" ",B4173,1)),"-"))</f>
        <v>Oryza </v>
      </c>
      <c r="S4173" s="0" t="str">
        <f aca="false">IF(MIDB(B4173,1,10)="Candidatus",MIDB(B4173,FIND(" ",B4173,12)+1,IFERROR(FIND(" ",B4173,FIND(" ",B4173,12)+1),LEN(B4173))-FIND(" ",B4173,12)),IF(AND(Q4173&gt;=65,Q4173&lt;=90),MIDB(B4173,FIND(" ",B4173,1),IFERROR(FIND(" ",B4173,FIND(" ",B4173,1)+1),LEN(B4173)+1)-FIND(" ",B4173,1)),"-"))</f>
        <v> sativa</v>
      </c>
      <c r="T4173" s="0" t="n">
        <v>1</v>
      </c>
    </row>
    <row r="4174" customFormat="false" ht="12.8" hidden="false" customHeight="false" outlineLevel="0" collapsed="false">
      <c r="A4174" s="0" t="n">
        <v>4173</v>
      </c>
      <c r="B4174" s="0" t="s">
        <v>18212</v>
      </c>
      <c r="C4174" s="0" t="s">
        <v>4725</v>
      </c>
      <c r="D4174" s="0" t="s">
        <v>6461</v>
      </c>
      <c r="E4174" s="0" t="s">
        <v>6462</v>
      </c>
      <c r="F4174" s="0" t="s">
        <v>18213</v>
      </c>
      <c r="G4174" s="0" t="s">
        <v>18214</v>
      </c>
      <c r="H4174" s="0" t="s">
        <v>29</v>
      </c>
      <c r="I4174" s="1" t="n">
        <v>2.135</v>
      </c>
      <c r="J4174" s="2" t="s">
        <v>18215</v>
      </c>
      <c r="K4174" s="2" t="s">
        <v>88</v>
      </c>
      <c r="L4174" s="0" t="s">
        <v>29</v>
      </c>
      <c r="M4174" s="0" t="s">
        <v>29</v>
      </c>
      <c r="N4174" s="0" t="s">
        <v>29</v>
      </c>
      <c r="O4174" s="0" t="s">
        <v>29</v>
      </c>
      <c r="P4174" s="0" t="s">
        <v>29</v>
      </c>
      <c r="Q4174" s="0" t="n">
        <f aca="false">_xlfn.UNICODE(B4174)</f>
        <v>79</v>
      </c>
      <c r="R4174" s="0" t="str">
        <f aca="false">IF(MIDB(B4174,1,10)="Candidatus",MIDB(B4174,FIND(" ",B4174,1)+1,FIND(" ",B4174,12)-FIND(" ",B4174,1)),IF(AND(Q4174&gt;=65,Q4174&lt;=90),MIDB(B4174,1,FIND(" ",B4174,1)),"-"))</f>
        <v>Oryza </v>
      </c>
      <c r="S4174" s="0" t="str">
        <f aca="false">IF(MIDB(B4174,1,10)="Candidatus",MIDB(B4174,FIND(" ",B4174,12)+1,IFERROR(FIND(" ",B4174,FIND(" ",B4174,12)+1),LEN(B4174))-FIND(" ",B4174,12)),IF(AND(Q4174&gt;=65,Q4174&lt;=90),MIDB(B4174,FIND(" ",B4174,1),IFERROR(FIND(" ",B4174,FIND(" ",B4174,1)+1),LEN(B4174)+1)-FIND(" ",B4174,1)),"-"))</f>
        <v> sativa</v>
      </c>
      <c r="T4174" s="0" t="n">
        <v>1</v>
      </c>
    </row>
    <row r="4175" customFormat="false" ht="12.8" hidden="false" customHeight="false" outlineLevel="0" collapsed="false">
      <c r="A4175" s="0" t="n">
        <v>4174</v>
      </c>
      <c r="B4175" s="0" t="s">
        <v>18216</v>
      </c>
      <c r="C4175" s="0" t="s">
        <v>21</v>
      </c>
      <c r="D4175" s="0" t="s">
        <v>31</v>
      </c>
      <c r="E4175" s="0" t="s">
        <v>159</v>
      </c>
      <c r="F4175" s="0" t="s">
        <v>18217</v>
      </c>
      <c r="G4175" s="0" t="s">
        <v>18218</v>
      </c>
      <c r="H4175" s="0" t="s">
        <v>18219</v>
      </c>
      <c r="I4175" s="1" t="n">
        <v>64.128</v>
      </c>
      <c r="J4175" s="2" t="s">
        <v>18220</v>
      </c>
      <c r="K4175" s="2" t="s">
        <v>586</v>
      </c>
      <c r="L4175" s="0" t="s">
        <v>29</v>
      </c>
      <c r="M4175" s="0" t="s">
        <v>29</v>
      </c>
      <c r="N4175" s="0" t="s">
        <v>29</v>
      </c>
      <c r="O4175" s="2" t="s">
        <v>765</v>
      </c>
      <c r="P4175" s="2" t="s">
        <v>88</v>
      </c>
      <c r="Q4175" s="0" t="n">
        <f aca="false">_xlfn.UNICODE(B4175)</f>
        <v>79</v>
      </c>
      <c r="R4175" s="0" t="str">
        <f aca="false">IF(MIDB(B4175,1,10)="Candidatus",MIDB(B4175,FIND(" ",B4175,1)+1,FIND(" ",B4175,12)-FIND(" ",B4175,1)),IF(AND(Q4175&gt;=65,Q4175&lt;=90),MIDB(B4175,1,FIND(" ",B4175,1)),"-"))</f>
        <v>Oscillatoria </v>
      </c>
      <c r="S4175" s="0" t="str">
        <f aca="false">IF(MIDB(B4175,1,10)="Candidatus",MIDB(B4175,FIND(" ",B4175,12)+1,IFERROR(FIND(" ",B4175,FIND(" ",B4175,12)+1),LEN(B4175))-FIND(" ",B4175,12)),IF(AND(Q4175&gt;=65,Q4175&lt;=90),MIDB(B4175,FIND(" ",B4175,1),IFERROR(FIND(" ",B4175,FIND(" ",B4175,1)+1),LEN(B4175)+1)-FIND(" ",B4175,1)),"-"))</f>
        <v> acuminata</v>
      </c>
      <c r="T4175" s="0" t="n">
        <v>1</v>
      </c>
    </row>
    <row r="4176" customFormat="false" ht="12.8" hidden="false" customHeight="false" outlineLevel="0" collapsed="false">
      <c r="A4176" s="0" t="n">
        <v>4175</v>
      </c>
      <c r="B4176" s="0" t="s">
        <v>18216</v>
      </c>
      <c r="C4176" s="0" t="s">
        <v>21</v>
      </c>
      <c r="D4176" s="0" t="s">
        <v>31</v>
      </c>
      <c r="E4176" s="0" t="s">
        <v>159</v>
      </c>
      <c r="F4176" s="0" t="s">
        <v>18221</v>
      </c>
      <c r="G4176" s="0" t="s">
        <v>18222</v>
      </c>
      <c r="H4176" s="0" t="s">
        <v>18223</v>
      </c>
      <c r="I4176" s="1" t="n">
        <v>50.699</v>
      </c>
      <c r="J4176" s="2" t="s">
        <v>18224</v>
      </c>
      <c r="K4176" s="2" t="s">
        <v>592</v>
      </c>
      <c r="L4176" s="0" t="s">
        <v>29</v>
      </c>
      <c r="M4176" s="0" t="s">
        <v>29</v>
      </c>
      <c r="N4176" s="0" t="s">
        <v>29</v>
      </c>
      <c r="O4176" s="2" t="s">
        <v>37</v>
      </c>
      <c r="P4176" s="2" t="s">
        <v>46</v>
      </c>
      <c r="Q4176" s="0" t="n">
        <f aca="false">_xlfn.UNICODE(B4176)</f>
        <v>79</v>
      </c>
      <c r="R4176" s="0" t="str">
        <f aca="false">IF(MIDB(B4176,1,10)="Candidatus",MIDB(B4176,FIND(" ",B4176,1)+1,FIND(" ",B4176,12)-FIND(" ",B4176,1)),IF(AND(Q4176&gt;=65,Q4176&lt;=90),MIDB(B4176,1,FIND(" ",B4176,1)),"-"))</f>
        <v>Oscillatoria </v>
      </c>
      <c r="S4176" s="0" t="str">
        <f aca="false">IF(MIDB(B4176,1,10)="Candidatus",MIDB(B4176,FIND(" ",B4176,12)+1,IFERROR(FIND(" ",B4176,FIND(" ",B4176,12)+1),LEN(B4176))-FIND(" ",B4176,12)),IF(AND(Q4176&gt;=65,Q4176&lt;=90),MIDB(B4176,FIND(" ",B4176,1),IFERROR(FIND(" ",B4176,FIND(" ",B4176,1)+1),LEN(B4176)+1)-FIND(" ",B4176,1)),"-"))</f>
        <v> acuminata</v>
      </c>
      <c r="T4176" s="0" t="n">
        <v>1</v>
      </c>
    </row>
    <row r="4177" customFormat="false" ht="12.8" hidden="false" customHeight="false" outlineLevel="0" collapsed="false">
      <c r="A4177" s="0" t="n">
        <v>4176</v>
      </c>
      <c r="B4177" s="0" t="s">
        <v>18225</v>
      </c>
      <c r="C4177" s="0" t="s">
        <v>21</v>
      </c>
      <c r="D4177" s="0" t="s">
        <v>31</v>
      </c>
      <c r="E4177" s="0" t="s">
        <v>159</v>
      </c>
      <c r="F4177" s="0" t="s">
        <v>18226</v>
      </c>
      <c r="G4177" s="0" t="s">
        <v>18227</v>
      </c>
      <c r="H4177" s="0" t="s">
        <v>18228</v>
      </c>
      <c r="I4177" s="1" t="n">
        <v>300.164</v>
      </c>
      <c r="J4177" s="2" t="s">
        <v>18229</v>
      </c>
      <c r="K4177" s="2" t="s">
        <v>185</v>
      </c>
      <c r="L4177" s="0" t="s">
        <v>29</v>
      </c>
      <c r="M4177" s="0" t="s">
        <v>29</v>
      </c>
      <c r="N4177" s="0" t="s">
        <v>29</v>
      </c>
      <c r="O4177" s="2" t="s">
        <v>2109</v>
      </c>
      <c r="P4177" s="2" t="s">
        <v>287</v>
      </c>
      <c r="Q4177" s="0" t="n">
        <f aca="false">_xlfn.UNICODE(B4177)</f>
        <v>79</v>
      </c>
      <c r="R4177" s="0" t="str">
        <f aca="false">IF(MIDB(B4177,1,10)="Candidatus",MIDB(B4177,FIND(" ",B4177,1)+1,FIND(" ",B4177,12)-FIND(" ",B4177,1)),IF(AND(Q4177&gt;=65,Q4177&lt;=90),MIDB(B4177,1,FIND(" ",B4177,1)),"-"))</f>
        <v>Oscillatoria </v>
      </c>
      <c r="S4177" s="0" t="str">
        <f aca="false">IF(MIDB(B4177,1,10)="Candidatus",MIDB(B4177,FIND(" ",B4177,12)+1,IFERROR(FIND(" ",B4177,FIND(" ",B4177,12)+1),LEN(B4177))-FIND(" ",B4177,12)),IF(AND(Q4177&gt;=65,Q4177&lt;=90),MIDB(B4177,FIND(" ",B4177,1),IFERROR(FIND(" ",B4177,FIND(" ",B4177,1)+1),LEN(B4177)+1)-FIND(" ",B4177,1)),"-"))</f>
        <v> nigro-viridis</v>
      </c>
      <c r="T4177" s="0" t="n">
        <v>1</v>
      </c>
    </row>
    <row r="4178" customFormat="false" ht="12.8" hidden="false" customHeight="false" outlineLevel="0" collapsed="false">
      <c r="A4178" s="0" t="n">
        <v>4177</v>
      </c>
      <c r="B4178" s="0" t="s">
        <v>18225</v>
      </c>
      <c r="C4178" s="0" t="s">
        <v>21</v>
      </c>
      <c r="D4178" s="0" t="s">
        <v>31</v>
      </c>
      <c r="E4178" s="0" t="s">
        <v>159</v>
      </c>
      <c r="F4178" s="0" t="s">
        <v>18230</v>
      </c>
      <c r="G4178" s="0" t="s">
        <v>18231</v>
      </c>
      <c r="H4178" s="0" t="s">
        <v>18232</v>
      </c>
      <c r="I4178" s="1" t="n">
        <v>74.236</v>
      </c>
      <c r="J4178" s="2" t="s">
        <v>18233</v>
      </c>
      <c r="K4178" s="2" t="s">
        <v>581</v>
      </c>
      <c r="L4178" s="0" t="s">
        <v>29</v>
      </c>
      <c r="M4178" s="0" t="s">
        <v>29</v>
      </c>
      <c r="N4178" s="0" t="s">
        <v>29</v>
      </c>
      <c r="O4178" s="2" t="s">
        <v>312</v>
      </c>
      <c r="P4178" s="2" t="s">
        <v>129</v>
      </c>
      <c r="Q4178" s="0" t="n">
        <f aca="false">_xlfn.UNICODE(B4178)</f>
        <v>79</v>
      </c>
      <c r="R4178" s="0" t="str">
        <f aca="false">IF(MIDB(B4178,1,10)="Candidatus",MIDB(B4178,FIND(" ",B4178,1)+1,FIND(" ",B4178,12)-FIND(" ",B4178,1)),IF(AND(Q4178&gt;=65,Q4178&lt;=90),MIDB(B4178,1,FIND(" ",B4178,1)),"-"))</f>
        <v>Oscillatoria </v>
      </c>
      <c r="S4178" s="0" t="str">
        <f aca="false">IF(MIDB(B4178,1,10)="Candidatus",MIDB(B4178,FIND(" ",B4178,12)+1,IFERROR(FIND(" ",B4178,FIND(" ",B4178,12)+1),LEN(B4178))-FIND(" ",B4178,12)),IF(AND(Q4178&gt;=65,Q4178&lt;=90),MIDB(B4178,FIND(" ",B4178,1),IFERROR(FIND(" ",B4178,FIND(" ",B4178,1)+1),LEN(B4178)+1)-FIND(" ",B4178,1)),"-"))</f>
        <v> nigro-viridis</v>
      </c>
      <c r="T4178" s="0" t="n">
        <v>1</v>
      </c>
    </row>
    <row r="4179" customFormat="false" ht="12.8" hidden="false" customHeight="false" outlineLevel="0" collapsed="false">
      <c r="A4179" s="0" t="n">
        <v>4178</v>
      </c>
      <c r="B4179" s="0" t="s">
        <v>18225</v>
      </c>
      <c r="C4179" s="0" t="s">
        <v>21</v>
      </c>
      <c r="D4179" s="0" t="s">
        <v>31</v>
      </c>
      <c r="E4179" s="0" t="s">
        <v>159</v>
      </c>
      <c r="F4179" s="0" t="s">
        <v>18234</v>
      </c>
      <c r="G4179" s="0" t="s">
        <v>18235</v>
      </c>
      <c r="H4179" s="0" t="s">
        <v>18236</v>
      </c>
      <c r="I4179" s="1" t="n">
        <v>260.268</v>
      </c>
      <c r="J4179" s="2" t="s">
        <v>18237</v>
      </c>
      <c r="K4179" s="2" t="s">
        <v>710</v>
      </c>
      <c r="L4179" s="0" t="s">
        <v>29</v>
      </c>
      <c r="M4179" s="0" t="s">
        <v>29</v>
      </c>
      <c r="N4179" s="0" t="s">
        <v>29</v>
      </c>
      <c r="O4179" s="2" t="s">
        <v>622</v>
      </c>
      <c r="P4179" s="2" t="s">
        <v>807</v>
      </c>
      <c r="Q4179" s="0" t="n">
        <f aca="false">_xlfn.UNICODE(B4179)</f>
        <v>79</v>
      </c>
      <c r="R4179" s="0" t="str">
        <f aca="false">IF(MIDB(B4179,1,10)="Candidatus",MIDB(B4179,FIND(" ",B4179,1)+1,FIND(" ",B4179,12)-FIND(" ",B4179,1)),IF(AND(Q4179&gt;=65,Q4179&lt;=90),MIDB(B4179,1,FIND(" ",B4179,1)),"-"))</f>
        <v>Oscillatoria </v>
      </c>
      <c r="S4179" s="0" t="str">
        <f aca="false">IF(MIDB(B4179,1,10)="Candidatus",MIDB(B4179,FIND(" ",B4179,12)+1,IFERROR(FIND(" ",B4179,FIND(" ",B4179,12)+1),LEN(B4179))-FIND(" ",B4179,12)),IF(AND(Q4179&gt;=65,Q4179&lt;=90),MIDB(B4179,FIND(" ",B4179,1),IFERROR(FIND(" ",B4179,FIND(" ",B4179,1)+1),LEN(B4179)+1)-FIND(" ",B4179,1)),"-"))</f>
        <v> nigro-viridis</v>
      </c>
      <c r="T4179" s="0" t="n">
        <v>1</v>
      </c>
    </row>
    <row r="4180" customFormat="false" ht="12.8" hidden="false" customHeight="false" outlineLevel="0" collapsed="false">
      <c r="A4180" s="0" t="n">
        <v>4179</v>
      </c>
      <c r="B4180" s="0" t="s">
        <v>18225</v>
      </c>
      <c r="C4180" s="0" t="s">
        <v>21</v>
      </c>
      <c r="D4180" s="0" t="s">
        <v>31</v>
      </c>
      <c r="E4180" s="0" t="s">
        <v>159</v>
      </c>
      <c r="F4180" s="0" t="s">
        <v>18238</v>
      </c>
      <c r="G4180" s="0" t="s">
        <v>18239</v>
      </c>
      <c r="H4180" s="0" t="s">
        <v>18240</v>
      </c>
      <c r="I4180" s="1" t="n">
        <v>7.645</v>
      </c>
      <c r="J4180" s="2" t="s">
        <v>18241</v>
      </c>
      <c r="K4180" s="2" t="s">
        <v>96</v>
      </c>
      <c r="L4180" s="0" t="s">
        <v>29</v>
      </c>
      <c r="M4180" s="0" t="s">
        <v>29</v>
      </c>
      <c r="N4180" s="0" t="s">
        <v>29</v>
      </c>
      <c r="O4180" s="2" t="s">
        <v>96</v>
      </c>
      <c r="P4180" s="0" t="s">
        <v>29</v>
      </c>
      <c r="Q4180" s="0" t="n">
        <f aca="false">_xlfn.UNICODE(B4180)</f>
        <v>79</v>
      </c>
      <c r="R4180" s="0" t="str">
        <f aca="false">IF(MIDB(B4180,1,10)="Candidatus",MIDB(B4180,FIND(" ",B4180,1)+1,FIND(" ",B4180,12)-FIND(" ",B4180,1)),IF(AND(Q4180&gt;=65,Q4180&lt;=90),MIDB(B4180,1,FIND(" ",B4180,1)),"-"))</f>
        <v>Oscillatoria </v>
      </c>
      <c r="S4180" s="0" t="str">
        <f aca="false">IF(MIDB(B4180,1,10)="Candidatus",MIDB(B4180,FIND(" ",B4180,12)+1,IFERROR(FIND(" ",B4180,FIND(" ",B4180,12)+1),LEN(B4180))-FIND(" ",B4180,12)),IF(AND(Q4180&gt;=65,Q4180&lt;=90),MIDB(B4180,FIND(" ",B4180,1),IFERROR(FIND(" ",B4180,FIND(" ",B4180,1)+1),LEN(B4180)+1)-FIND(" ",B4180,1)),"-"))</f>
        <v> nigro-viridis</v>
      </c>
      <c r="T4180" s="0" t="n">
        <v>1</v>
      </c>
    </row>
    <row r="4181" customFormat="false" ht="12.8" hidden="false" customHeight="false" outlineLevel="0" collapsed="false">
      <c r="A4181" s="0" t="n">
        <v>4180</v>
      </c>
      <c r="B4181" s="0" t="s">
        <v>18225</v>
      </c>
      <c r="C4181" s="0" t="s">
        <v>21</v>
      </c>
      <c r="D4181" s="0" t="s">
        <v>31</v>
      </c>
      <c r="E4181" s="0" t="s">
        <v>159</v>
      </c>
      <c r="F4181" s="0" t="s">
        <v>18242</v>
      </c>
      <c r="G4181" s="0" t="s">
        <v>18243</v>
      </c>
      <c r="H4181" s="0" t="s">
        <v>18244</v>
      </c>
      <c r="I4181" s="1" t="n">
        <v>150.927</v>
      </c>
      <c r="J4181" s="2" t="s">
        <v>18245</v>
      </c>
      <c r="K4181" s="2" t="s">
        <v>6691</v>
      </c>
      <c r="L4181" s="0" t="s">
        <v>29</v>
      </c>
      <c r="M4181" s="0" t="s">
        <v>29</v>
      </c>
      <c r="N4181" s="0" t="s">
        <v>29</v>
      </c>
      <c r="O4181" s="2" t="s">
        <v>737</v>
      </c>
      <c r="P4181" s="2" t="s">
        <v>44</v>
      </c>
      <c r="Q4181" s="0" t="n">
        <f aca="false">_xlfn.UNICODE(B4181)</f>
        <v>79</v>
      </c>
      <c r="R4181" s="0" t="str">
        <f aca="false">IF(MIDB(B4181,1,10)="Candidatus",MIDB(B4181,FIND(" ",B4181,1)+1,FIND(" ",B4181,12)-FIND(" ",B4181,1)),IF(AND(Q4181&gt;=65,Q4181&lt;=90),MIDB(B4181,1,FIND(" ",B4181,1)),"-"))</f>
        <v>Oscillatoria </v>
      </c>
      <c r="S4181" s="0" t="str">
        <f aca="false">IF(MIDB(B4181,1,10)="Candidatus",MIDB(B4181,FIND(" ",B4181,12)+1,IFERROR(FIND(" ",B4181,FIND(" ",B4181,12)+1),LEN(B4181))-FIND(" ",B4181,12)),IF(AND(Q4181&gt;=65,Q4181&lt;=90),MIDB(B4181,FIND(" ",B4181,1),IFERROR(FIND(" ",B4181,FIND(" ",B4181,1)+1),LEN(B4181)+1)-FIND(" ",B4181,1)),"-"))</f>
        <v> nigro-viridis</v>
      </c>
      <c r="T4181" s="0" t="n">
        <v>1</v>
      </c>
    </row>
    <row r="4182" customFormat="false" ht="12.8" hidden="false" customHeight="false" outlineLevel="0" collapsed="false">
      <c r="A4182" s="0" t="n">
        <v>4181</v>
      </c>
      <c r="B4182" s="0" t="s">
        <v>18246</v>
      </c>
      <c r="C4182" s="0" t="s">
        <v>21</v>
      </c>
      <c r="D4182" s="0" t="s">
        <v>54</v>
      </c>
      <c r="E4182" s="0" t="s">
        <v>55</v>
      </c>
      <c r="F4182" s="0" t="s">
        <v>18247</v>
      </c>
      <c r="G4182" s="0" t="s">
        <v>18248</v>
      </c>
      <c r="H4182" s="0" t="s">
        <v>18249</v>
      </c>
      <c r="I4182" s="1" t="n">
        <v>60.586</v>
      </c>
      <c r="J4182" s="2" t="s">
        <v>18250</v>
      </c>
      <c r="K4182" s="2" t="s">
        <v>2508</v>
      </c>
      <c r="L4182" s="0" t="s">
        <v>29</v>
      </c>
      <c r="M4182" s="0" t="s">
        <v>29</v>
      </c>
      <c r="N4182" s="0" t="s">
        <v>29</v>
      </c>
      <c r="O4182" s="2" t="s">
        <v>2508</v>
      </c>
      <c r="P4182" s="0" t="s">
        <v>29</v>
      </c>
      <c r="Q4182" s="0" t="n">
        <f aca="false">_xlfn.UNICODE(B4182)</f>
        <v>79</v>
      </c>
      <c r="R4182" s="0" t="str">
        <f aca="false">IF(MIDB(B4182,1,10)="Candidatus",MIDB(B4182,FIND(" ",B4182,1)+1,FIND(" ",B4182,12)-FIND(" ",B4182,1)),IF(AND(Q4182&gt;=65,Q4182&lt;=90),MIDB(B4182,1,FIND(" ",B4182,1)),"-"))</f>
        <v>Oscillibacter </v>
      </c>
      <c r="S4182" s="0" t="str">
        <f aca="false">IF(MIDB(B4182,1,10)="Candidatus",MIDB(B4182,FIND(" ",B4182,12)+1,IFERROR(FIND(" ",B4182,FIND(" ",B4182,12)+1),LEN(B4182))-FIND(" ",B4182,12)),IF(AND(Q4182&gt;=65,Q4182&lt;=90),MIDB(B4182,FIND(" ",B4182,1),IFERROR(FIND(" ",B4182,FIND(" ",B4182,1)+1),LEN(B4182)+1)-FIND(" ",B4182,1)),"-"))</f>
        <v> valericigenes</v>
      </c>
      <c r="T4182" s="0" t="n">
        <v>1</v>
      </c>
    </row>
    <row r="4183" customFormat="false" ht="12.8" hidden="false" customHeight="false" outlineLevel="0" collapsed="false">
      <c r="A4183" s="0" t="n">
        <v>4182</v>
      </c>
      <c r="B4183" s="0" t="s">
        <v>18251</v>
      </c>
      <c r="C4183" s="0" t="s">
        <v>21</v>
      </c>
      <c r="D4183" s="0" t="s">
        <v>54</v>
      </c>
      <c r="E4183" s="0" t="s">
        <v>1822</v>
      </c>
      <c r="F4183" s="0" t="s">
        <v>18252</v>
      </c>
      <c r="G4183" s="0" t="s">
        <v>18253</v>
      </c>
      <c r="H4183" s="0" t="s">
        <v>18254</v>
      </c>
      <c r="I4183" s="1" t="n">
        <v>109.428</v>
      </c>
      <c r="J4183" s="2" t="s">
        <v>18255</v>
      </c>
      <c r="K4183" s="2" t="s">
        <v>736</v>
      </c>
      <c r="L4183" s="0" t="s">
        <v>29</v>
      </c>
      <c r="M4183" s="0" t="s">
        <v>29</v>
      </c>
      <c r="N4183" s="0" t="s">
        <v>29</v>
      </c>
      <c r="O4183" s="2" t="s">
        <v>1051</v>
      </c>
      <c r="P4183" s="2" t="s">
        <v>60</v>
      </c>
      <c r="Q4183" s="0" t="n">
        <f aca="false">_xlfn.UNICODE(B4183)</f>
        <v>80</v>
      </c>
      <c r="R4183" s="0" t="str">
        <f aca="false">IF(MIDB(B4183,1,10)="Candidatus",MIDB(B4183,FIND(" ",B4183,1)+1,FIND(" ",B4183,12)-FIND(" ",B4183,1)),IF(AND(Q4183&gt;=65,Q4183&lt;=90),MIDB(B4183,1,FIND(" ",B4183,1)),"-"))</f>
        <v>Paenibacillus </v>
      </c>
      <c r="S4183" s="0" t="str">
        <f aca="false">IF(MIDB(B4183,1,10)="Candidatus",MIDB(B4183,FIND(" ",B4183,12)+1,IFERROR(FIND(" ",B4183,FIND(" ",B4183,12)+1),LEN(B4183))-FIND(" ",B4183,12)),IF(AND(Q4183&gt;=65,Q4183&lt;=90),MIDB(B4183,FIND(" ",B4183,1),IFERROR(FIND(" ",B4183,FIND(" ",B4183,1)+1),LEN(B4183)+1)-FIND(" ",B4183,1)),"-"))</f>
        <v> alvei</v>
      </c>
      <c r="T4183" s="0" t="n">
        <v>1</v>
      </c>
    </row>
    <row r="4184" customFormat="false" ht="12.8" hidden="false" customHeight="false" outlineLevel="0" collapsed="false">
      <c r="A4184" s="0" t="n">
        <v>4183</v>
      </c>
      <c r="B4184" s="0" t="s">
        <v>18251</v>
      </c>
      <c r="C4184" s="0" t="s">
        <v>21</v>
      </c>
      <c r="D4184" s="0" t="s">
        <v>54</v>
      </c>
      <c r="E4184" s="0" t="s">
        <v>1822</v>
      </c>
      <c r="F4184" s="0" t="s">
        <v>18256</v>
      </c>
      <c r="G4184" s="0" t="s">
        <v>18257</v>
      </c>
      <c r="H4184" s="0" t="s">
        <v>18258</v>
      </c>
      <c r="I4184" s="1" t="n">
        <v>14.111</v>
      </c>
      <c r="J4184" s="2" t="s">
        <v>18259</v>
      </c>
      <c r="K4184" s="2" t="s">
        <v>287</v>
      </c>
      <c r="L4184" s="0" t="s">
        <v>29</v>
      </c>
      <c r="M4184" s="0" t="s">
        <v>29</v>
      </c>
      <c r="N4184" s="0" t="s">
        <v>29</v>
      </c>
      <c r="O4184" s="2" t="s">
        <v>287</v>
      </c>
      <c r="P4184" s="0" t="s">
        <v>29</v>
      </c>
      <c r="Q4184" s="0" t="n">
        <f aca="false">_xlfn.UNICODE(B4184)</f>
        <v>80</v>
      </c>
      <c r="R4184" s="0" t="str">
        <f aca="false">IF(MIDB(B4184,1,10)="Candidatus",MIDB(B4184,FIND(" ",B4184,1)+1,FIND(" ",B4184,12)-FIND(" ",B4184,1)),IF(AND(Q4184&gt;=65,Q4184&lt;=90),MIDB(B4184,1,FIND(" ",B4184,1)),"-"))</f>
        <v>Paenibacillus </v>
      </c>
      <c r="S4184" s="0" t="str">
        <f aca="false">IF(MIDB(B4184,1,10)="Candidatus",MIDB(B4184,FIND(" ",B4184,12)+1,IFERROR(FIND(" ",B4184,FIND(" ",B4184,12)+1),LEN(B4184))-FIND(" ",B4184,12)),IF(AND(Q4184&gt;=65,Q4184&lt;=90),MIDB(B4184,FIND(" ",B4184,1),IFERROR(FIND(" ",B4184,FIND(" ",B4184,1)+1),LEN(B4184)+1)-FIND(" ",B4184,1)),"-"))</f>
        <v> alvei</v>
      </c>
      <c r="T4184" s="0" t="n">
        <v>1</v>
      </c>
    </row>
    <row r="4185" customFormat="false" ht="12.8" hidden="false" customHeight="false" outlineLevel="0" collapsed="false">
      <c r="A4185" s="0" t="n">
        <v>4184</v>
      </c>
      <c r="B4185" s="0" t="s">
        <v>18251</v>
      </c>
      <c r="C4185" s="0" t="s">
        <v>21</v>
      </c>
      <c r="D4185" s="0" t="s">
        <v>54</v>
      </c>
      <c r="E4185" s="0" t="s">
        <v>1822</v>
      </c>
      <c r="F4185" s="0" t="s">
        <v>18260</v>
      </c>
      <c r="G4185" s="0" t="s">
        <v>18261</v>
      </c>
      <c r="H4185" s="0" t="s">
        <v>18262</v>
      </c>
      <c r="I4185" s="1" t="n">
        <v>141.141</v>
      </c>
      <c r="J4185" s="2" t="s">
        <v>18263</v>
      </c>
      <c r="K4185" s="2" t="s">
        <v>10934</v>
      </c>
      <c r="L4185" s="0" t="s">
        <v>29</v>
      </c>
      <c r="M4185" s="0" t="s">
        <v>29</v>
      </c>
      <c r="N4185" s="0" t="s">
        <v>29</v>
      </c>
      <c r="O4185" s="2" t="s">
        <v>8241</v>
      </c>
      <c r="P4185" s="2" t="s">
        <v>60</v>
      </c>
      <c r="Q4185" s="0" t="n">
        <f aca="false">_xlfn.UNICODE(B4185)</f>
        <v>80</v>
      </c>
      <c r="R4185" s="0" t="str">
        <f aca="false">IF(MIDB(B4185,1,10)="Candidatus",MIDB(B4185,FIND(" ",B4185,1)+1,FIND(" ",B4185,12)-FIND(" ",B4185,1)),IF(AND(Q4185&gt;=65,Q4185&lt;=90),MIDB(B4185,1,FIND(" ",B4185,1)),"-"))</f>
        <v>Paenibacillus </v>
      </c>
      <c r="S4185" s="0" t="str">
        <f aca="false">IF(MIDB(B4185,1,10)="Candidatus",MIDB(B4185,FIND(" ",B4185,12)+1,IFERROR(FIND(" ",B4185,FIND(" ",B4185,12)+1),LEN(B4185))-FIND(" ",B4185,12)),IF(AND(Q4185&gt;=65,Q4185&lt;=90),MIDB(B4185,FIND(" ",B4185,1),IFERROR(FIND(" ",B4185,FIND(" ",B4185,1)+1),LEN(B4185)+1)-FIND(" ",B4185,1)),"-"))</f>
        <v> alvei</v>
      </c>
      <c r="T4185" s="0" t="n">
        <v>1</v>
      </c>
    </row>
    <row r="4186" customFormat="false" ht="12.8" hidden="false" customHeight="false" outlineLevel="0" collapsed="false">
      <c r="A4186" s="0" t="n">
        <v>4185</v>
      </c>
      <c r="B4186" s="0" t="s">
        <v>18251</v>
      </c>
      <c r="C4186" s="0" t="s">
        <v>21</v>
      </c>
      <c r="D4186" s="0" t="s">
        <v>54</v>
      </c>
      <c r="E4186" s="0" t="s">
        <v>1822</v>
      </c>
      <c r="F4186" s="0" t="s">
        <v>18264</v>
      </c>
      <c r="G4186" s="0" t="s">
        <v>18265</v>
      </c>
      <c r="H4186" s="0" t="s">
        <v>18266</v>
      </c>
      <c r="I4186" s="1" t="n">
        <v>16.202</v>
      </c>
      <c r="J4186" s="2" t="s">
        <v>18267</v>
      </c>
      <c r="K4186" s="2" t="s">
        <v>1598</v>
      </c>
      <c r="L4186" s="0" t="s">
        <v>29</v>
      </c>
      <c r="M4186" s="0" t="s">
        <v>29</v>
      </c>
      <c r="N4186" s="0" t="s">
        <v>29</v>
      </c>
      <c r="O4186" s="2" t="s">
        <v>680</v>
      </c>
      <c r="P4186" s="2" t="s">
        <v>46</v>
      </c>
      <c r="Q4186" s="0" t="n">
        <f aca="false">_xlfn.UNICODE(B4186)</f>
        <v>80</v>
      </c>
      <c r="R4186" s="0" t="str">
        <f aca="false">IF(MIDB(B4186,1,10)="Candidatus",MIDB(B4186,FIND(" ",B4186,1)+1,FIND(" ",B4186,12)-FIND(" ",B4186,1)),IF(AND(Q4186&gt;=65,Q4186&lt;=90),MIDB(B4186,1,FIND(" ",B4186,1)),"-"))</f>
        <v>Paenibacillus </v>
      </c>
      <c r="S4186" s="0" t="str">
        <f aca="false">IF(MIDB(B4186,1,10)="Candidatus",MIDB(B4186,FIND(" ",B4186,12)+1,IFERROR(FIND(" ",B4186,FIND(" ",B4186,12)+1),LEN(B4186))-FIND(" ",B4186,12)),IF(AND(Q4186&gt;=65,Q4186&lt;=90),MIDB(B4186,FIND(" ",B4186,1),IFERROR(FIND(" ",B4186,FIND(" ",B4186,1)+1),LEN(B4186)+1)-FIND(" ",B4186,1)),"-"))</f>
        <v> alvei</v>
      </c>
      <c r="T4186" s="0" t="n">
        <v>1</v>
      </c>
    </row>
    <row r="4187" customFormat="false" ht="12.8" hidden="false" customHeight="false" outlineLevel="0" collapsed="false">
      <c r="A4187" s="0" t="n">
        <v>4186</v>
      </c>
      <c r="B4187" s="0" t="s">
        <v>18268</v>
      </c>
      <c r="C4187" s="0" t="s">
        <v>21</v>
      </c>
      <c r="D4187" s="0" t="s">
        <v>54</v>
      </c>
      <c r="E4187" s="0" t="s">
        <v>1822</v>
      </c>
      <c r="F4187" s="0" t="s">
        <v>76</v>
      </c>
      <c r="G4187" s="0" t="s">
        <v>18269</v>
      </c>
      <c r="H4187" s="0" t="s">
        <v>18270</v>
      </c>
      <c r="I4187" s="1" t="n">
        <v>15.151</v>
      </c>
      <c r="J4187" s="2" t="s">
        <v>18271</v>
      </c>
      <c r="K4187" s="2" t="s">
        <v>807</v>
      </c>
      <c r="L4187" s="0" t="s">
        <v>29</v>
      </c>
      <c r="M4187" s="0" t="s">
        <v>29</v>
      </c>
      <c r="N4187" s="0" t="s">
        <v>29</v>
      </c>
      <c r="O4187" s="2" t="s">
        <v>807</v>
      </c>
      <c r="P4187" s="0" t="s">
        <v>29</v>
      </c>
      <c r="Q4187" s="0" t="n">
        <f aca="false">_xlfn.UNICODE(B4187)</f>
        <v>80</v>
      </c>
      <c r="R4187" s="0" t="str">
        <f aca="false">IF(MIDB(B4187,1,10)="Candidatus",MIDB(B4187,FIND(" ",B4187,1)+1,FIND(" ",B4187,12)-FIND(" ",B4187,1)),IF(AND(Q4187&gt;=65,Q4187&lt;=90),MIDB(B4187,1,FIND(" ",B4187,1)),"-"))</f>
        <v>Paenibacillus </v>
      </c>
      <c r="S4187" s="0" t="str">
        <f aca="false">IF(MIDB(B4187,1,10)="Candidatus",MIDB(B4187,FIND(" ",B4187,12)+1,IFERROR(FIND(" ",B4187,FIND(" ",B4187,12)+1),LEN(B4187))-FIND(" ",B4187,12)),IF(AND(Q4187&gt;=65,Q4187&lt;=90),MIDB(B4187,FIND(" ",B4187,1),IFERROR(FIND(" ",B4187,FIND(" ",B4187,1)+1),LEN(B4187)+1)-FIND(" ",B4187,1)),"-"))</f>
        <v> durus</v>
      </c>
      <c r="T4187" s="0" t="n">
        <v>1</v>
      </c>
    </row>
    <row r="4188" customFormat="false" ht="12.8" hidden="false" customHeight="false" outlineLevel="0" collapsed="false">
      <c r="A4188" s="0" t="n">
        <v>4187</v>
      </c>
      <c r="B4188" s="0" t="s">
        <v>18272</v>
      </c>
      <c r="C4188" s="0" t="s">
        <v>21</v>
      </c>
      <c r="D4188" s="0" t="s">
        <v>54</v>
      </c>
      <c r="E4188" s="0" t="s">
        <v>1822</v>
      </c>
      <c r="F4188" s="0" t="s">
        <v>18273</v>
      </c>
      <c r="G4188" s="0" t="s">
        <v>18274</v>
      </c>
      <c r="H4188" s="0" t="s">
        <v>18275</v>
      </c>
      <c r="I4188" s="1" t="n">
        <v>5.03</v>
      </c>
      <c r="J4188" s="2" t="s">
        <v>18276</v>
      </c>
      <c r="K4188" s="2" t="s">
        <v>28</v>
      </c>
      <c r="L4188" s="0" t="s">
        <v>29</v>
      </c>
      <c r="M4188" s="0" t="s">
        <v>29</v>
      </c>
      <c r="N4188" s="0" t="s">
        <v>29</v>
      </c>
      <c r="O4188" s="2" t="s">
        <v>28</v>
      </c>
      <c r="P4188" s="0" t="s">
        <v>29</v>
      </c>
      <c r="Q4188" s="0" t="n">
        <f aca="false">_xlfn.UNICODE(B4188)</f>
        <v>80</v>
      </c>
      <c r="R4188" s="0" t="str">
        <f aca="false">IF(MIDB(B4188,1,10)="Candidatus",MIDB(B4188,FIND(" ",B4188,1)+1,FIND(" ",B4188,12)-FIND(" ",B4188,1)),IF(AND(Q4188&gt;=65,Q4188&lt;=90),MIDB(B4188,1,FIND(" ",B4188,1)),"-"))</f>
        <v>Paenibacillus </v>
      </c>
      <c r="S4188" s="0" t="str">
        <f aca="false">IF(MIDB(B4188,1,10)="Candidatus",MIDB(B4188,FIND(" ",B4188,12)+1,IFERROR(FIND(" ",B4188,FIND(" ",B4188,12)+1),LEN(B4188))-FIND(" ",B4188,12)),IF(AND(Q4188&gt;=65,Q4188&lt;=90),MIDB(B4188,FIND(" ",B4188,1),IFERROR(FIND(" ",B4188,FIND(" ",B4188,1)+1),LEN(B4188)+1)-FIND(" ",B4188,1)),"-"))</f>
        <v> larvae</v>
      </c>
      <c r="T4188" s="0" t="n">
        <v>1</v>
      </c>
    </row>
    <row r="4189" customFormat="false" ht="12.8" hidden="false" customHeight="false" outlineLevel="0" collapsed="false">
      <c r="A4189" s="0" t="n">
        <v>4188</v>
      </c>
      <c r="B4189" s="0" t="s">
        <v>18277</v>
      </c>
      <c r="C4189" s="0" t="s">
        <v>21</v>
      </c>
      <c r="D4189" s="0" t="s">
        <v>54</v>
      </c>
      <c r="E4189" s="0" t="s">
        <v>1822</v>
      </c>
      <c r="F4189" s="0" t="s">
        <v>18278</v>
      </c>
      <c r="G4189" s="0" t="s">
        <v>18279</v>
      </c>
      <c r="H4189" s="0" t="s">
        <v>18280</v>
      </c>
      <c r="I4189" s="1" t="n">
        <v>5.026</v>
      </c>
      <c r="J4189" s="2" t="s">
        <v>3386</v>
      </c>
      <c r="K4189" s="2" t="s">
        <v>28</v>
      </c>
      <c r="L4189" s="0" t="s">
        <v>29</v>
      </c>
      <c r="M4189" s="0" t="s">
        <v>29</v>
      </c>
      <c r="N4189" s="0" t="s">
        <v>29</v>
      </c>
      <c r="O4189" s="2" t="s">
        <v>28</v>
      </c>
      <c r="P4189" s="0" t="s">
        <v>29</v>
      </c>
      <c r="Q4189" s="0" t="n">
        <f aca="false">_xlfn.UNICODE(B4189)</f>
        <v>80</v>
      </c>
      <c r="R4189" s="0" t="str">
        <f aca="false">IF(MIDB(B4189,1,10)="Candidatus",MIDB(B4189,FIND(" ",B4189,1)+1,FIND(" ",B4189,12)-FIND(" ",B4189,1)),IF(AND(Q4189&gt;=65,Q4189&lt;=90),MIDB(B4189,1,FIND(" ",B4189,1)),"-"))</f>
        <v>Paenibacillus </v>
      </c>
      <c r="S4189" s="0" t="str">
        <f aca="false">IF(MIDB(B4189,1,10)="Candidatus",MIDB(B4189,FIND(" ",B4189,12)+1,IFERROR(FIND(" ",B4189,FIND(" ",B4189,12)+1),LEN(B4189))-FIND(" ",B4189,12)),IF(AND(Q4189&gt;=65,Q4189&lt;=90),MIDB(B4189,FIND(" ",B4189,1),IFERROR(FIND(" ",B4189,FIND(" ",B4189,1)+1),LEN(B4189)+1)-FIND(" ",B4189,1)),"-"))</f>
        <v> larvae</v>
      </c>
      <c r="T4189" s="0" t="n">
        <v>1</v>
      </c>
    </row>
    <row r="4190" customFormat="false" ht="12.8" hidden="false" customHeight="false" outlineLevel="0" collapsed="false">
      <c r="A4190" s="0" t="n">
        <v>4189</v>
      </c>
      <c r="B4190" s="0" t="s">
        <v>18281</v>
      </c>
      <c r="C4190" s="0" t="s">
        <v>21</v>
      </c>
      <c r="D4190" s="0" t="s">
        <v>54</v>
      </c>
      <c r="E4190" s="0" t="s">
        <v>1822</v>
      </c>
      <c r="F4190" s="0" t="s">
        <v>18282</v>
      </c>
      <c r="G4190" s="0" t="s">
        <v>18283</v>
      </c>
      <c r="H4190" s="0" t="s">
        <v>18284</v>
      </c>
      <c r="I4190" s="1" t="n">
        <v>5.03</v>
      </c>
      <c r="J4190" s="2" t="s">
        <v>18276</v>
      </c>
      <c r="K4190" s="2" t="s">
        <v>129</v>
      </c>
      <c r="L4190" s="0" t="s">
        <v>29</v>
      </c>
      <c r="M4190" s="0" t="s">
        <v>29</v>
      </c>
      <c r="N4190" s="2" t="s">
        <v>46</v>
      </c>
      <c r="O4190" s="2" t="s">
        <v>28</v>
      </c>
      <c r="P4190" s="0" t="s">
        <v>29</v>
      </c>
      <c r="Q4190" s="0" t="n">
        <f aca="false">_xlfn.UNICODE(B4190)</f>
        <v>80</v>
      </c>
      <c r="R4190" s="0" t="str">
        <f aca="false">IF(MIDB(B4190,1,10)="Candidatus",MIDB(B4190,FIND(" ",B4190,1)+1,FIND(" ",B4190,12)-FIND(" ",B4190,1)),IF(AND(Q4190&gt;=65,Q4190&lt;=90),MIDB(B4190,1,FIND(" ",B4190,1)),"-"))</f>
        <v>Paenibacillus </v>
      </c>
      <c r="S4190" s="0" t="str">
        <f aca="false">IF(MIDB(B4190,1,10)="Candidatus",MIDB(B4190,FIND(" ",B4190,12)+1,IFERROR(FIND(" ",B4190,FIND(" ",B4190,12)+1),LEN(B4190))-FIND(" ",B4190,12)),IF(AND(Q4190&gt;=65,Q4190&lt;=90),MIDB(B4190,FIND(" ",B4190,1),IFERROR(FIND(" ",B4190,FIND(" ",B4190,1)+1),LEN(B4190)+1)-FIND(" ",B4190,1)),"-"))</f>
        <v> larvae</v>
      </c>
      <c r="T4190" s="0" t="n">
        <v>1</v>
      </c>
    </row>
    <row r="4191" customFormat="false" ht="12.8" hidden="false" customHeight="false" outlineLevel="0" collapsed="false">
      <c r="A4191" s="0" t="n">
        <v>4190</v>
      </c>
      <c r="B4191" s="0" t="s">
        <v>18285</v>
      </c>
      <c r="C4191" s="0" t="s">
        <v>21</v>
      </c>
      <c r="D4191" s="0" t="s">
        <v>54</v>
      </c>
      <c r="E4191" s="0" t="s">
        <v>1822</v>
      </c>
      <c r="F4191" s="0" t="s">
        <v>18286</v>
      </c>
      <c r="G4191" s="0" t="s">
        <v>18287</v>
      </c>
      <c r="H4191" s="0" t="s">
        <v>18288</v>
      </c>
      <c r="I4191" s="1" t="n">
        <v>5.03</v>
      </c>
      <c r="J4191" s="2" t="s">
        <v>18276</v>
      </c>
      <c r="K4191" s="2" t="s">
        <v>28</v>
      </c>
      <c r="L4191" s="0" t="s">
        <v>29</v>
      </c>
      <c r="M4191" s="0" t="s">
        <v>29</v>
      </c>
      <c r="N4191" s="0" t="s">
        <v>29</v>
      </c>
      <c r="O4191" s="2" t="s">
        <v>28</v>
      </c>
      <c r="P4191" s="0" t="s">
        <v>29</v>
      </c>
      <c r="Q4191" s="0" t="n">
        <f aca="false">_xlfn.UNICODE(B4191)</f>
        <v>80</v>
      </c>
      <c r="R4191" s="0" t="str">
        <f aca="false">IF(MIDB(B4191,1,10)="Candidatus",MIDB(B4191,FIND(" ",B4191,1)+1,FIND(" ",B4191,12)-FIND(" ",B4191,1)),IF(AND(Q4191&gt;=65,Q4191&lt;=90),MIDB(B4191,1,FIND(" ",B4191,1)),"-"))</f>
        <v>Paenibacillus </v>
      </c>
      <c r="S4191" s="0" t="str">
        <f aca="false">IF(MIDB(B4191,1,10)="Candidatus",MIDB(B4191,FIND(" ",B4191,12)+1,IFERROR(FIND(" ",B4191,FIND(" ",B4191,12)+1),LEN(B4191))-FIND(" ",B4191,12)),IF(AND(Q4191&gt;=65,Q4191&lt;=90),MIDB(B4191,FIND(" ",B4191,1),IFERROR(FIND(" ",B4191,FIND(" ",B4191,1)+1),LEN(B4191)+1)-FIND(" ",B4191,1)),"-"))</f>
        <v> larvae</v>
      </c>
      <c r="T4191" s="0" t="n">
        <v>1</v>
      </c>
    </row>
    <row r="4192" customFormat="false" ht="12.8" hidden="false" customHeight="false" outlineLevel="0" collapsed="false">
      <c r="A4192" s="0" t="n">
        <v>4191</v>
      </c>
      <c r="B4192" s="0" t="s">
        <v>18289</v>
      </c>
      <c r="C4192" s="0" t="s">
        <v>21</v>
      </c>
      <c r="D4192" s="0" t="s">
        <v>54</v>
      </c>
      <c r="E4192" s="0" t="s">
        <v>1822</v>
      </c>
      <c r="F4192" s="0" t="s">
        <v>18290</v>
      </c>
      <c r="G4192" s="0" t="s">
        <v>18291</v>
      </c>
      <c r="H4192" s="0" t="s">
        <v>18292</v>
      </c>
      <c r="I4192" s="1" t="n">
        <v>9.669</v>
      </c>
      <c r="J4192" s="2" t="s">
        <v>18293</v>
      </c>
      <c r="K4192" s="2" t="s">
        <v>276</v>
      </c>
      <c r="L4192" s="0" t="s">
        <v>29</v>
      </c>
      <c r="M4192" s="0" t="s">
        <v>29</v>
      </c>
      <c r="N4192" s="0" t="s">
        <v>29</v>
      </c>
      <c r="O4192" s="2" t="s">
        <v>276</v>
      </c>
      <c r="P4192" s="0" t="s">
        <v>29</v>
      </c>
      <c r="Q4192" s="0" t="n">
        <f aca="false">_xlfn.UNICODE(B4192)</f>
        <v>80</v>
      </c>
      <c r="R4192" s="0" t="str">
        <f aca="false">IF(MIDB(B4192,1,10)="Candidatus",MIDB(B4192,FIND(" ",B4192,1)+1,FIND(" ",B4192,12)-FIND(" ",B4192,1)),IF(AND(Q4192&gt;=65,Q4192&lt;=90),MIDB(B4192,1,FIND(" ",B4192,1)),"-"))</f>
        <v>Paenibacillus </v>
      </c>
      <c r="S4192" s="0" t="str">
        <f aca="false">IF(MIDB(B4192,1,10)="Candidatus",MIDB(B4192,FIND(" ",B4192,12)+1,IFERROR(FIND(" ",B4192,FIND(" ",B4192,12)+1),LEN(B4192))-FIND(" ",B4192,12)),IF(AND(Q4192&gt;=65,Q4192&lt;=90),MIDB(B4192,FIND(" ",B4192,1),IFERROR(FIND(" ",B4192,FIND(" ",B4192,1)+1),LEN(B4192)+1)-FIND(" ",B4192,1)),"-"))</f>
        <v> larvae</v>
      </c>
      <c r="T4192" s="0" t="n">
        <v>1</v>
      </c>
    </row>
    <row r="4193" customFormat="false" ht="12.8" hidden="false" customHeight="false" outlineLevel="0" collapsed="false">
      <c r="A4193" s="0" t="n">
        <v>4192</v>
      </c>
      <c r="B4193" s="0" t="s">
        <v>18294</v>
      </c>
      <c r="C4193" s="0" t="s">
        <v>21</v>
      </c>
      <c r="D4193" s="0" t="s">
        <v>54</v>
      </c>
      <c r="E4193" s="0" t="s">
        <v>1822</v>
      </c>
      <c r="F4193" s="0" t="s">
        <v>18295</v>
      </c>
      <c r="G4193" s="0" t="s">
        <v>18296</v>
      </c>
      <c r="H4193" s="0" t="s">
        <v>18297</v>
      </c>
      <c r="I4193" s="1" t="n">
        <v>9.718</v>
      </c>
      <c r="J4193" s="2" t="s">
        <v>18298</v>
      </c>
      <c r="K4193" s="2" t="s">
        <v>287</v>
      </c>
      <c r="L4193" s="0" t="s">
        <v>29</v>
      </c>
      <c r="M4193" s="0" t="s">
        <v>29</v>
      </c>
      <c r="N4193" s="0" t="s">
        <v>29</v>
      </c>
      <c r="O4193" s="2" t="s">
        <v>287</v>
      </c>
      <c r="P4193" s="0" t="s">
        <v>29</v>
      </c>
      <c r="Q4193" s="0" t="n">
        <f aca="false">_xlfn.UNICODE(B4193)</f>
        <v>80</v>
      </c>
      <c r="R4193" s="0" t="str">
        <f aca="false">IF(MIDB(B4193,1,10)="Candidatus",MIDB(B4193,FIND(" ",B4193,1)+1,FIND(" ",B4193,12)-FIND(" ",B4193,1)),IF(AND(Q4193&gt;=65,Q4193&lt;=90),MIDB(B4193,1,FIND(" ",B4193,1)),"-"))</f>
        <v>Paenibacillus </v>
      </c>
      <c r="S4193" s="0" t="str">
        <f aca="false">IF(MIDB(B4193,1,10)="Candidatus",MIDB(B4193,FIND(" ",B4193,12)+1,IFERROR(FIND(" ",B4193,FIND(" ",B4193,12)+1),LEN(B4193))-FIND(" ",B4193,12)),IF(AND(Q4193&gt;=65,Q4193&lt;=90),MIDB(B4193,FIND(" ",B4193,1),IFERROR(FIND(" ",B4193,FIND(" ",B4193,1)+1),LEN(B4193)+1)-FIND(" ",B4193,1)),"-"))</f>
        <v> larvae</v>
      </c>
      <c r="T4193" s="0" t="n">
        <v>1</v>
      </c>
    </row>
    <row r="4194" customFormat="false" ht="12.8" hidden="false" customHeight="false" outlineLevel="0" collapsed="false">
      <c r="A4194" s="0" t="n">
        <v>4193</v>
      </c>
      <c r="B4194" s="0" t="s">
        <v>18299</v>
      </c>
      <c r="C4194" s="0" t="s">
        <v>21</v>
      </c>
      <c r="D4194" s="0" t="s">
        <v>54</v>
      </c>
      <c r="E4194" s="0" t="s">
        <v>1822</v>
      </c>
      <c r="F4194" s="0" t="s">
        <v>18300</v>
      </c>
      <c r="G4194" s="0" t="s">
        <v>18301</v>
      </c>
      <c r="H4194" s="0" t="s">
        <v>18302</v>
      </c>
      <c r="I4194" s="1" t="n">
        <v>223.537</v>
      </c>
      <c r="J4194" s="2" t="s">
        <v>18303</v>
      </c>
      <c r="K4194" s="2" t="s">
        <v>755</v>
      </c>
      <c r="L4194" s="2" t="s">
        <v>129</v>
      </c>
      <c r="M4194" s="0" t="s">
        <v>29</v>
      </c>
      <c r="N4194" s="0" t="s">
        <v>29</v>
      </c>
      <c r="O4194" s="2" t="s">
        <v>2604</v>
      </c>
      <c r="P4194" s="2" t="s">
        <v>96</v>
      </c>
      <c r="Q4194" s="0" t="n">
        <f aca="false">_xlfn.UNICODE(B4194)</f>
        <v>80</v>
      </c>
      <c r="R4194" s="0" t="str">
        <f aca="false">IF(MIDB(B4194,1,10)="Candidatus",MIDB(B4194,FIND(" ",B4194,1)+1,FIND(" ",B4194,12)-FIND(" ",B4194,1)),IF(AND(Q4194&gt;=65,Q4194&lt;=90),MIDB(B4194,1,FIND(" ",B4194,1)),"-"))</f>
        <v>Paenibacillus </v>
      </c>
      <c r="S4194" s="0" t="str">
        <f aca="false">IF(MIDB(B4194,1,10)="Candidatus",MIDB(B4194,FIND(" ",B4194,12)+1,IFERROR(FIND(" ",B4194,FIND(" ",B4194,12)+1),LEN(B4194))-FIND(" ",B4194,12)),IF(AND(Q4194&gt;=65,Q4194&lt;=90),MIDB(B4194,FIND(" ",B4194,1),IFERROR(FIND(" ",B4194,FIND(" ",B4194,1)+1),LEN(B4194)+1)-FIND(" ",B4194,1)),"-"))</f>
        <v> polymyxa</v>
      </c>
      <c r="T4194" s="0" t="n">
        <v>1</v>
      </c>
    </row>
    <row r="4195" customFormat="false" ht="12.8" hidden="false" customHeight="false" outlineLevel="0" collapsed="false">
      <c r="A4195" s="0" t="n">
        <v>4194</v>
      </c>
      <c r="B4195" s="0" t="s">
        <v>18299</v>
      </c>
      <c r="C4195" s="0" t="s">
        <v>21</v>
      </c>
      <c r="D4195" s="0" t="s">
        <v>54</v>
      </c>
      <c r="E4195" s="0" t="s">
        <v>1822</v>
      </c>
      <c r="F4195" s="0" t="s">
        <v>18304</v>
      </c>
      <c r="G4195" s="0" t="s">
        <v>18305</v>
      </c>
      <c r="H4195" s="0" t="s">
        <v>18306</v>
      </c>
      <c r="I4195" s="1" t="n">
        <v>8.109</v>
      </c>
      <c r="J4195" s="2" t="s">
        <v>18307</v>
      </c>
      <c r="K4195" s="2" t="s">
        <v>44</v>
      </c>
      <c r="L4195" s="0" t="s">
        <v>29</v>
      </c>
      <c r="M4195" s="0" t="s">
        <v>29</v>
      </c>
      <c r="N4195" s="0" t="s">
        <v>29</v>
      </c>
      <c r="O4195" s="2" t="s">
        <v>44</v>
      </c>
      <c r="P4195" s="0" t="s">
        <v>29</v>
      </c>
      <c r="Q4195" s="0" t="n">
        <f aca="false">_xlfn.UNICODE(B4195)</f>
        <v>80</v>
      </c>
      <c r="R4195" s="0" t="str">
        <f aca="false">IF(MIDB(B4195,1,10)="Candidatus",MIDB(B4195,FIND(" ",B4195,1)+1,FIND(" ",B4195,12)-FIND(" ",B4195,1)),IF(AND(Q4195&gt;=65,Q4195&lt;=90),MIDB(B4195,1,FIND(" ",B4195,1)),"-"))</f>
        <v>Paenibacillus </v>
      </c>
      <c r="S4195" s="0" t="str">
        <f aca="false">IF(MIDB(B4195,1,10)="Candidatus",MIDB(B4195,FIND(" ",B4195,12)+1,IFERROR(FIND(" ",B4195,FIND(" ",B4195,12)+1),LEN(B4195))-FIND(" ",B4195,12)),IF(AND(Q4195&gt;=65,Q4195&lt;=90),MIDB(B4195,FIND(" ",B4195,1),IFERROR(FIND(" ",B4195,FIND(" ",B4195,1)+1),LEN(B4195)+1)-FIND(" ",B4195,1)),"-"))</f>
        <v> polymyxa</v>
      </c>
      <c r="T4195" s="0" t="n">
        <v>1</v>
      </c>
    </row>
    <row r="4196" customFormat="false" ht="12.8" hidden="false" customHeight="false" outlineLevel="0" collapsed="false">
      <c r="A4196" s="0" t="n">
        <v>4195</v>
      </c>
      <c r="B4196" s="0" t="s">
        <v>18308</v>
      </c>
      <c r="C4196" s="0" t="s">
        <v>21</v>
      </c>
      <c r="D4196" s="0" t="s">
        <v>54</v>
      </c>
      <c r="E4196" s="0" t="s">
        <v>1822</v>
      </c>
      <c r="F4196" s="0" t="s">
        <v>18309</v>
      </c>
      <c r="G4196" s="0" t="s">
        <v>18310</v>
      </c>
      <c r="H4196" s="0" t="s">
        <v>18311</v>
      </c>
      <c r="I4196" s="1" t="n">
        <v>366.576</v>
      </c>
      <c r="J4196" s="2" t="s">
        <v>18312</v>
      </c>
      <c r="K4196" s="2" t="s">
        <v>18313</v>
      </c>
      <c r="L4196" s="0" t="s">
        <v>29</v>
      </c>
      <c r="M4196" s="0" t="s">
        <v>29</v>
      </c>
      <c r="N4196" s="0" t="s">
        <v>29</v>
      </c>
      <c r="O4196" s="2" t="s">
        <v>178</v>
      </c>
      <c r="P4196" s="2" t="s">
        <v>52</v>
      </c>
      <c r="Q4196" s="0" t="n">
        <f aca="false">_xlfn.UNICODE(B4196)</f>
        <v>80</v>
      </c>
      <c r="R4196" s="0" t="str">
        <f aca="false">IF(MIDB(B4196,1,10)="Candidatus",MIDB(B4196,FIND(" ",B4196,1)+1,FIND(" ",B4196,12)-FIND(" ",B4196,1)),IF(AND(Q4196&gt;=65,Q4196&lt;=90),MIDB(B4196,1,FIND(" ",B4196,1)),"-"))</f>
        <v>Paenibacillus </v>
      </c>
      <c r="S4196" s="0" t="str">
        <f aca="false">IF(MIDB(B4196,1,10)="Candidatus",MIDB(B4196,FIND(" ",B4196,12)+1,IFERROR(FIND(" ",B4196,FIND(" ",B4196,12)+1),LEN(B4196))-FIND(" ",B4196,12)),IF(AND(Q4196&gt;=65,Q4196&lt;=90),MIDB(B4196,FIND(" ",B4196,1),IFERROR(FIND(" ",B4196,FIND(" ",B4196,1)+1),LEN(B4196)+1)-FIND(" ",B4196,1)),"-"))</f>
        <v> polymyxa</v>
      </c>
      <c r="T4196" s="0" t="n">
        <v>1</v>
      </c>
    </row>
    <row r="4197" customFormat="false" ht="12.8" hidden="false" customHeight="false" outlineLevel="0" collapsed="false">
      <c r="A4197" s="0" t="n">
        <v>4196</v>
      </c>
      <c r="B4197" s="0" t="s">
        <v>18314</v>
      </c>
      <c r="C4197" s="0" t="s">
        <v>21</v>
      </c>
      <c r="D4197" s="0" t="s">
        <v>54</v>
      </c>
      <c r="E4197" s="0" t="s">
        <v>1822</v>
      </c>
      <c r="F4197" s="0" t="s">
        <v>18315</v>
      </c>
      <c r="G4197" s="0" t="s">
        <v>18316</v>
      </c>
      <c r="H4197" s="0" t="s">
        <v>18317</v>
      </c>
      <c r="I4197" s="1" t="n">
        <v>510.118</v>
      </c>
      <c r="J4197" s="2" t="s">
        <v>18318</v>
      </c>
      <c r="K4197" s="2" t="s">
        <v>18319</v>
      </c>
      <c r="L4197" s="0" t="s">
        <v>29</v>
      </c>
      <c r="M4197" s="2" t="s">
        <v>1268</v>
      </c>
      <c r="N4197" s="0" t="s">
        <v>29</v>
      </c>
      <c r="O4197" s="2" t="s">
        <v>18320</v>
      </c>
      <c r="P4197" s="2" t="s">
        <v>276</v>
      </c>
      <c r="Q4197" s="0" t="n">
        <f aca="false">_xlfn.UNICODE(B4197)</f>
        <v>80</v>
      </c>
      <c r="R4197" s="0" t="str">
        <f aca="false">IF(MIDB(B4197,1,10)="Candidatus",MIDB(B4197,FIND(" ",B4197,1)+1,FIND(" ",B4197,12)-FIND(" ",B4197,1)),IF(AND(Q4197&gt;=65,Q4197&lt;=90),MIDB(B4197,1,FIND(" ",B4197,1)),"-"))</f>
        <v>Paenibacillus </v>
      </c>
      <c r="S4197" s="0" t="str">
        <f aca="false">IF(MIDB(B4197,1,10)="Candidatus",MIDB(B4197,FIND(" ",B4197,12)+1,IFERROR(FIND(" ",B4197,FIND(" ",B4197,12)+1),LEN(B4197))-FIND(" ",B4197,12)),IF(AND(Q4197&gt;=65,Q4197&lt;=90),MIDB(B4197,FIND(" ",B4197,1),IFERROR(FIND(" ",B4197,FIND(" ",B4197,1)+1),LEN(B4197)+1)-FIND(" ",B4197,1)),"-"))</f>
        <v> polymyxa</v>
      </c>
      <c r="T4197" s="0" t="n">
        <v>1</v>
      </c>
    </row>
    <row r="4198" customFormat="false" ht="12.8" hidden="false" customHeight="false" outlineLevel="0" collapsed="false">
      <c r="A4198" s="0" t="n">
        <v>4197</v>
      </c>
      <c r="B4198" s="0" t="s">
        <v>18321</v>
      </c>
      <c r="C4198" s="0" t="s">
        <v>21</v>
      </c>
      <c r="D4198" s="0" t="s">
        <v>54</v>
      </c>
      <c r="E4198" s="0" t="s">
        <v>1822</v>
      </c>
      <c r="F4198" s="0" t="s">
        <v>18322</v>
      </c>
      <c r="G4198" s="0" t="s">
        <v>18323</v>
      </c>
      <c r="H4198" s="0" t="s">
        <v>18324</v>
      </c>
      <c r="I4198" s="1" t="n">
        <v>6.67</v>
      </c>
      <c r="J4198" s="2" t="s">
        <v>18325</v>
      </c>
      <c r="K4198" s="2" t="s">
        <v>88</v>
      </c>
      <c r="L4198" s="0" t="s">
        <v>29</v>
      </c>
      <c r="M4198" s="0" t="s">
        <v>29</v>
      </c>
      <c r="N4198" s="0" t="s">
        <v>29</v>
      </c>
      <c r="O4198" s="2" t="s">
        <v>88</v>
      </c>
      <c r="P4198" s="0" t="s">
        <v>29</v>
      </c>
      <c r="Q4198" s="0" t="n">
        <f aca="false">_xlfn.UNICODE(B4198)</f>
        <v>80</v>
      </c>
      <c r="R4198" s="0" t="str">
        <f aca="false">IF(MIDB(B4198,1,10)="Candidatus",MIDB(B4198,FIND(" ",B4198,1)+1,FIND(" ",B4198,12)-FIND(" ",B4198,1)),IF(AND(Q4198&gt;=65,Q4198&lt;=90),MIDB(B4198,1,FIND(" ",B4198,1)),"-"))</f>
        <v>Paenibacillus </v>
      </c>
      <c r="S4198" s="0" t="str">
        <f aca="false">IF(MIDB(B4198,1,10)="Candidatus",MIDB(B4198,FIND(" ",B4198,12)+1,IFERROR(FIND(" ",B4198,FIND(" ",B4198,12)+1),LEN(B4198))-FIND(" ",B4198,12)),IF(AND(Q4198&gt;=65,Q4198&lt;=90),MIDB(B4198,FIND(" ",B4198,1),IFERROR(FIND(" ",B4198,FIND(" ",B4198,1)+1),LEN(B4198)+1)-FIND(" ",B4198,1)),"-"))</f>
        <v> popilliae</v>
      </c>
      <c r="T4198" s="0" t="n">
        <v>1</v>
      </c>
    </row>
    <row r="4199" customFormat="false" ht="12.8" hidden="false" customHeight="false" outlineLevel="0" collapsed="false">
      <c r="A4199" s="0" t="n">
        <v>4198</v>
      </c>
      <c r="B4199" s="0" t="s">
        <v>18326</v>
      </c>
      <c r="C4199" s="0" t="s">
        <v>21</v>
      </c>
      <c r="D4199" s="0" t="s">
        <v>54</v>
      </c>
      <c r="E4199" s="0" t="s">
        <v>1822</v>
      </c>
      <c r="F4199" s="0" t="s">
        <v>18327</v>
      </c>
      <c r="G4199" s="0" t="s">
        <v>29</v>
      </c>
      <c r="H4199" s="0" t="s">
        <v>18328</v>
      </c>
      <c r="I4199" s="1" t="n">
        <v>115.513</v>
      </c>
      <c r="J4199" s="2" t="s">
        <v>18329</v>
      </c>
      <c r="K4199" s="2" t="s">
        <v>4003</v>
      </c>
      <c r="L4199" s="0" t="s">
        <v>29</v>
      </c>
      <c r="M4199" s="0" t="s">
        <v>29</v>
      </c>
      <c r="N4199" s="0" t="s">
        <v>29</v>
      </c>
      <c r="O4199" s="2" t="s">
        <v>482</v>
      </c>
      <c r="P4199" s="2" t="s">
        <v>521</v>
      </c>
      <c r="Q4199" s="0" t="n">
        <f aca="false">_xlfn.UNICODE(B4199)</f>
        <v>80</v>
      </c>
      <c r="R4199" s="0" t="str">
        <f aca="false">IF(MIDB(B4199,1,10)="Candidatus",MIDB(B4199,FIND(" ",B4199,1)+1,FIND(" ",B4199,12)-FIND(" ",B4199,1)),IF(AND(Q4199&gt;=65,Q4199&lt;=90),MIDB(B4199,1,FIND(" ",B4199,1)),"-"))</f>
        <v>Paenibacillus </v>
      </c>
      <c r="S4199" s="0" t="str">
        <f aca="false">IF(MIDB(B4199,1,10)="Candidatus",MIDB(B4199,FIND(" ",B4199,12)+1,IFERROR(FIND(" ",B4199,FIND(" ",B4199,12)+1),LEN(B4199))-FIND(" ",B4199,12)),IF(AND(Q4199&gt;=65,Q4199&lt;=90),MIDB(B4199,FIND(" ",B4199,1),IFERROR(FIND(" ",B4199,FIND(" ",B4199,1)+1),LEN(B4199)+1)-FIND(" ",B4199,1)),"-"))</f>
        <v> sp.</v>
      </c>
      <c r="T4199" s="0" t="n">
        <v>1</v>
      </c>
    </row>
    <row r="4200" customFormat="false" ht="12.8" hidden="false" customHeight="false" outlineLevel="0" collapsed="false">
      <c r="A4200" s="0" t="n">
        <v>4199</v>
      </c>
      <c r="B4200" s="0" t="s">
        <v>18326</v>
      </c>
      <c r="C4200" s="0" t="s">
        <v>21</v>
      </c>
      <c r="D4200" s="0" t="s">
        <v>54</v>
      </c>
      <c r="E4200" s="0" t="s">
        <v>1822</v>
      </c>
      <c r="F4200" s="0" t="s">
        <v>18330</v>
      </c>
      <c r="G4200" s="0" t="s">
        <v>29</v>
      </c>
      <c r="H4200" s="0" t="s">
        <v>18331</v>
      </c>
      <c r="I4200" s="1" t="n">
        <v>55.914</v>
      </c>
      <c r="J4200" s="2" t="s">
        <v>18332</v>
      </c>
      <c r="K4200" s="2" t="s">
        <v>252</v>
      </c>
      <c r="L4200" s="0" t="s">
        <v>29</v>
      </c>
      <c r="M4200" s="0" t="s">
        <v>29</v>
      </c>
      <c r="N4200" s="0" t="s">
        <v>29</v>
      </c>
      <c r="O4200" s="2" t="s">
        <v>1898</v>
      </c>
      <c r="P4200" s="2" t="s">
        <v>112</v>
      </c>
      <c r="Q4200" s="0" t="n">
        <f aca="false">_xlfn.UNICODE(B4200)</f>
        <v>80</v>
      </c>
      <c r="R4200" s="0" t="str">
        <f aca="false">IF(MIDB(B4200,1,10)="Candidatus",MIDB(B4200,FIND(" ",B4200,1)+1,FIND(" ",B4200,12)-FIND(" ",B4200,1)),IF(AND(Q4200&gt;=65,Q4200&lt;=90),MIDB(B4200,1,FIND(" ",B4200,1)),"-"))</f>
        <v>Paenibacillus </v>
      </c>
      <c r="S4200" s="0" t="str">
        <f aca="false">IF(MIDB(B4200,1,10)="Candidatus",MIDB(B4200,FIND(" ",B4200,12)+1,IFERROR(FIND(" ",B4200,FIND(" ",B4200,12)+1),LEN(B4200))-FIND(" ",B4200,12)),IF(AND(Q4200&gt;=65,Q4200&lt;=90),MIDB(B4200,FIND(" ",B4200,1),IFERROR(FIND(" ",B4200,FIND(" ",B4200,1)+1),LEN(B4200)+1)-FIND(" ",B4200,1)),"-"))</f>
        <v> sp.</v>
      </c>
      <c r="T4200" s="0" t="n">
        <v>1</v>
      </c>
    </row>
    <row r="4201" customFormat="false" ht="12.8" hidden="false" customHeight="false" outlineLevel="0" collapsed="false">
      <c r="A4201" s="0" t="n">
        <v>4200</v>
      </c>
      <c r="B4201" s="0" t="s">
        <v>18326</v>
      </c>
      <c r="C4201" s="0" t="s">
        <v>21</v>
      </c>
      <c r="D4201" s="0" t="s">
        <v>54</v>
      </c>
      <c r="E4201" s="0" t="s">
        <v>1822</v>
      </c>
      <c r="F4201" s="0" t="s">
        <v>18333</v>
      </c>
      <c r="G4201" s="0" t="s">
        <v>29</v>
      </c>
      <c r="H4201" s="0" t="s">
        <v>18334</v>
      </c>
      <c r="I4201" s="1" t="n">
        <v>100.758</v>
      </c>
      <c r="J4201" s="2" t="s">
        <v>18335</v>
      </c>
      <c r="K4201" s="2" t="s">
        <v>886</v>
      </c>
      <c r="L4201" s="0" t="s">
        <v>29</v>
      </c>
      <c r="M4201" s="0" t="s">
        <v>29</v>
      </c>
      <c r="N4201" s="0" t="s">
        <v>29</v>
      </c>
      <c r="O4201" s="2" t="s">
        <v>679</v>
      </c>
      <c r="P4201" s="2" t="s">
        <v>287</v>
      </c>
      <c r="Q4201" s="0" t="n">
        <f aca="false">_xlfn.UNICODE(B4201)</f>
        <v>80</v>
      </c>
      <c r="R4201" s="0" t="str">
        <f aca="false">IF(MIDB(B4201,1,10)="Candidatus",MIDB(B4201,FIND(" ",B4201,1)+1,FIND(" ",B4201,12)-FIND(" ",B4201,1)),IF(AND(Q4201&gt;=65,Q4201&lt;=90),MIDB(B4201,1,FIND(" ",B4201,1)),"-"))</f>
        <v>Paenibacillus </v>
      </c>
      <c r="S4201" s="0" t="str">
        <f aca="false">IF(MIDB(B4201,1,10)="Candidatus",MIDB(B4201,FIND(" ",B4201,12)+1,IFERROR(FIND(" ",B4201,FIND(" ",B4201,12)+1),LEN(B4201))-FIND(" ",B4201,12)),IF(AND(Q4201&gt;=65,Q4201&lt;=90),MIDB(B4201,FIND(" ",B4201,1),IFERROR(FIND(" ",B4201,FIND(" ",B4201,1)+1),LEN(B4201)+1)-FIND(" ",B4201,1)),"-"))</f>
        <v> sp.</v>
      </c>
      <c r="T4201" s="0" t="n">
        <v>1</v>
      </c>
    </row>
    <row r="4202" customFormat="false" ht="12.8" hidden="false" customHeight="false" outlineLevel="0" collapsed="false">
      <c r="A4202" s="0" t="n">
        <v>4201</v>
      </c>
      <c r="B4202" s="0" t="s">
        <v>18326</v>
      </c>
      <c r="C4202" s="0" t="s">
        <v>21</v>
      </c>
      <c r="D4202" s="0" t="s">
        <v>54</v>
      </c>
      <c r="E4202" s="0" t="s">
        <v>1822</v>
      </c>
      <c r="F4202" s="0" t="s">
        <v>18336</v>
      </c>
      <c r="G4202" s="0" t="s">
        <v>29</v>
      </c>
      <c r="H4202" s="0" t="s">
        <v>18337</v>
      </c>
      <c r="I4202" s="1" t="n">
        <v>61.492</v>
      </c>
      <c r="J4202" s="2" t="s">
        <v>18338</v>
      </c>
      <c r="K4202" s="2" t="s">
        <v>1306</v>
      </c>
      <c r="L4202" s="0" t="s">
        <v>29</v>
      </c>
      <c r="M4202" s="0" t="s">
        <v>29</v>
      </c>
      <c r="N4202" s="0" t="s">
        <v>29</v>
      </c>
      <c r="O4202" s="2" t="s">
        <v>1268</v>
      </c>
      <c r="P4202" s="2" t="s">
        <v>52</v>
      </c>
      <c r="Q4202" s="0" t="n">
        <f aca="false">_xlfn.UNICODE(B4202)</f>
        <v>80</v>
      </c>
      <c r="R4202" s="0" t="str">
        <f aca="false">IF(MIDB(B4202,1,10)="Candidatus",MIDB(B4202,FIND(" ",B4202,1)+1,FIND(" ",B4202,12)-FIND(" ",B4202,1)),IF(AND(Q4202&gt;=65,Q4202&lt;=90),MIDB(B4202,1,FIND(" ",B4202,1)),"-"))</f>
        <v>Paenibacillus </v>
      </c>
      <c r="S4202" s="0" t="str">
        <f aca="false">IF(MIDB(B4202,1,10)="Candidatus",MIDB(B4202,FIND(" ",B4202,12)+1,IFERROR(FIND(" ",B4202,FIND(" ",B4202,12)+1),LEN(B4202))-FIND(" ",B4202,12)),IF(AND(Q4202&gt;=65,Q4202&lt;=90),MIDB(B4202,FIND(" ",B4202,1),IFERROR(FIND(" ",B4202,FIND(" ",B4202,1)+1),LEN(B4202)+1)-FIND(" ",B4202,1)),"-"))</f>
        <v> sp.</v>
      </c>
      <c r="T4202" s="0" t="n">
        <v>1</v>
      </c>
    </row>
    <row r="4203" customFormat="false" ht="12.8" hidden="false" customHeight="false" outlineLevel="0" collapsed="false">
      <c r="A4203" s="0" t="n">
        <v>4202</v>
      </c>
      <c r="B4203" s="0" t="s">
        <v>18326</v>
      </c>
      <c r="C4203" s="0" t="s">
        <v>21</v>
      </c>
      <c r="D4203" s="0" t="s">
        <v>54</v>
      </c>
      <c r="E4203" s="0" t="s">
        <v>1822</v>
      </c>
      <c r="F4203" s="0" t="s">
        <v>18339</v>
      </c>
      <c r="G4203" s="0" t="s">
        <v>29</v>
      </c>
      <c r="H4203" s="0" t="s">
        <v>18340</v>
      </c>
      <c r="I4203" s="1" t="n">
        <v>39.609</v>
      </c>
      <c r="J4203" s="2" t="s">
        <v>18341</v>
      </c>
      <c r="K4203" s="2" t="s">
        <v>37</v>
      </c>
      <c r="L4203" s="0" t="s">
        <v>29</v>
      </c>
      <c r="M4203" s="0" t="s">
        <v>29</v>
      </c>
      <c r="N4203" s="0" t="s">
        <v>29</v>
      </c>
      <c r="O4203" s="2" t="s">
        <v>580</v>
      </c>
      <c r="P4203" s="2" t="s">
        <v>129</v>
      </c>
      <c r="Q4203" s="0" t="n">
        <f aca="false">_xlfn.UNICODE(B4203)</f>
        <v>80</v>
      </c>
      <c r="R4203" s="0" t="str">
        <f aca="false">IF(MIDB(B4203,1,10)="Candidatus",MIDB(B4203,FIND(" ",B4203,1)+1,FIND(" ",B4203,12)-FIND(" ",B4203,1)),IF(AND(Q4203&gt;=65,Q4203&lt;=90),MIDB(B4203,1,FIND(" ",B4203,1)),"-"))</f>
        <v>Paenibacillus </v>
      </c>
      <c r="S4203" s="0" t="str">
        <f aca="false">IF(MIDB(B4203,1,10)="Candidatus",MIDB(B4203,FIND(" ",B4203,12)+1,IFERROR(FIND(" ",B4203,FIND(" ",B4203,12)+1),LEN(B4203))-FIND(" ",B4203,12)),IF(AND(Q4203&gt;=65,Q4203&lt;=90),MIDB(B4203,FIND(" ",B4203,1),IFERROR(FIND(" ",B4203,FIND(" ",B4203,1)+1),LEN(B4203)+1)-FIND(" ",B4203,1)),"-"))</f>
        <v> sp.</v>
      </c>
      <c r="T4203" s="0" t="n">
        <v>1</v>
      </c>
    </row>
    <row r="4204" customFormat="false" ht="12.8" hidden="false" customHeight="false" outlineLevel="0" collapsed="false">
      <c r="A4204" s="0" t="n">
        <v>4203</v>
      </c>
      <c r="B4204" s="0" t="s">
        <v>18326</v>
      </c>
      <c r="C4204" s="0" t="s">
        <v>21</v>
      </c>
      <c r="D4204" s="0" t="s">
        <v>54</v>
      </c>
      <c r="E4204" s="0" t="s">
        <v>1822</v>
      </c>
      <c r="F4204" s="0" t="s">
        <v>18342</v>
      </c>
      <c r="G4204" s="0" t="s">
        <v>29</v>
      </c>
      <c r="H4204" s="0" t="s">
        <v>18343</v>
      </c>
      <c r="I4204" s="1" t="n">
        <v>2.943</v>
      </c>
      <c r="J4204" s="2" t="s">
        <v>18344</v>
      </c>
      <c r="K4204" s="2" t="s">
        <v>46</v>
      </c>
      <c r="L4204" s="0" t="s">
        <v>29</v>
      </c>
      <c r="M4204" s="0" t="s">
        <v>29</v>
      </c>
      <c r="N4204" s="0" t="s">
        <v>29</v>
      </c>
      <c r="O4204" s="2" t="s">
        <v>60</v>
      </c>
      <c r="P4204" s="2" t="s">
        <v>88</v>
      </c>
      <c r="Q4204" s="0" t="n">
        <f aca="false">_xlfn.UNICODE(B4204)</f>
        <v>80</v>
      </c>
      <c r="R4204" s="0" t="str">
        <f aca="false">IF(MIDB(B4204,1,10)="Candidatus",MIDB(B4204,FIND(" ",B4204,1)+1,FIND(" ",B4204,12)-FIND(" ",B4204,1)),IF(AND(Q4204&gt;=65,Q4204&lt;=90),MIDB(B4204,1,FIND(" ",B4204,1)),"-"))</f>
        <v>Paenibacillus </v>
      </c>
      <c r="S4204" s="0" t="str">
        <f aca="false">IF(MIDB(B4204,1,10)="Candidatus",MIDB(B4204,FIND(" ",B4204,12)+1,IFERROR(FIND(" ",B4204,FIND(" ",B4204,12)+1),LEN(B4204))-FIND(" ",B4204,12)),IF(AND(Q4204&gt;=65,Q4204&lt;=90),MIDB(B4204,FIND(" ",B4204,1),IFERROR(FIND(" ",B4204,FIND(" ",B4204,1)+1),LEN(B4204)+1)-FIND(" ",B4204,1)),"-"))</f>
        <v> sp.</v>
      </c>
      <c r="T4204" s="0" t="n">
        <v>1</v>
      </c>
    </row>
    <row r="4205" customFormat="false" ht="12.8" hidden="false" customHeight="false" outlineLevel="0" collapsed="false">
      <c r="A4205" s="0" t="n">
        <v>4204</v>
      </c>
      <c r="B4205" s="0" t="s">
        <v>18345</v>
      </c>
      <c r="C4205" s="0" t="s">
        <v>21</v>
      </c>
      <c r="D4205" s="0" t="s">
        <v>54</v>
      </c>
      <c r="E4205" s="0" t="s">
        <v>1822</v>
      </c>
      <c r="F4205" s="0" t="s">
        <v>76</v>
      </c>
      <c r="G4205" s="0" t="s">
        <v>18346</v>
      </c>
      <c r="H4205" s="0" t="s">
        <v>18347</v>
      </c>
      <c r="I4205" s="1" t="n">
        <v>17.061</v>
      </c>
      <c r="J4205" s="2" t="s">
        <v>18348</v>
      </c>
      <c r="K4205" s="2" t="s">
        <v>96</v>
      </c>
      <c r="L4205" s="0" t="s">
        <v>29</v>
      </c>
      <c r="M4205" s="0" t="s">
        <v>29</v>
      </c>
      <c r="N4205" s="0" t="s">
        <v>29</v>
      </c>
      <c r="O4205" s="2" t="s">
        <v>82</v>
      </c>
      <c r="P4205" s="2" t="s">
        <v>28</v>
      </c>
      <c r="Q4205" s="0" t="n">
        <f aca="false">_xlfn.UNICODE(B4205)</f>
        <v>80</v>
      </c>
      <c r="R4205" s="0" t="str">
        <f aca="false">IF(MIDB(B4205,1,10)="Candidatus",MIDB(B4205,FIND(" ",B4205,1)+1,FIND(" ",B4205,12)-FIND(" ",B4205,1)),IF(AND(Q4205&gt;=65,Q4205&lt;=90),MIDB(B4205,1,FIND(" ",B4205,1)),"-"))</f>
        <v>Paenibacillus </v>
      </c>
      <c r="S4205" s="0" t="str">
        <f aca="false">IF(MIDB(B4205,1,10)="Candidatus",MIDB(B4205,FIND(" ",B4205,12)+1,IFERROR(FIND(" ",B4205,FIND(" ",B4205,12)+1),LEN(B4205))-FIND(" ",B4205,12)),IF(AND(Q4205&gt;=65,Q4205&lt;=90),MIDB(B4205,FIND(" ",B4205,1),IFERROR(FIND(" ",B4205,FIND(" ",B4205,1)+1),LEN(B4205)+1)-FIND(" ",B4205,1)),"-"))</f>
        <v> sp.</v>
      </c>
      <c r="T4205" s="0" t="n">
        <v>1</v>
      </c>
    </row>
    <row r="4206" customFormat="false" ht="12.8" hidden="false" customHeight="false" outlineLevel="0" collapsed="false">
      <c r="A4206" s="0" t="n">
        <v>4205</v>
      </c>
      <c r="B4206" s="0" t="s">
        <v>18349</v>
      </c>
      <c r="C4206" s="0" t="s">
        <v>21</v>
      </c>
      <c r="D4206" s="0" t="s">
        <v>90</v>
      </c>
      <c r="E4206" s="0" t="s">
        <v>459</v>
      </c>
      <c r="F4206" s="0" t="s">
        <v>2192</v>
      </c>
      <c r="G4206" s="0" t="s">
        <v>18350</v>
      </c>
      <c r="H4206" s="0" t="s">
        <v>18351</v>
      </c>
      <c r="I4206" s="1" t="n">
        <v>402.292</v>
      </c>
      <c r="J4206" s="2" t="s">
        <v>18352</v>
      </c>
      <c r="K4206" s="2" t="s">
        <v>7439</v>
      </c>
      <c r="L4206" s="0" t="s">
        <v>29</v>
      </c>
      <c r="M4206" s="2" t="s">
        <v>46</v>
      </c>
      <c r="N4206" s="0" t="s">
        <v>29</v>
      </c>
      <c r="O4206" s="2" t="s">
        <v>18353</v>
      </c>
      <c r="P4206" s="2" t="s">
        <v>1353</v>
      </c>
      <c r="Q4206" s="0" t="n">
        <f aca="false">_xlfn.UNICODE(B4206)</f>
        <v>80</v>
      </c>
      <c r="R4206" s="0" t="str">
        <f aca="false">IF(MIDB(B4206,1,10)="Candidatus",MIDB(B4206,FIND(" ",B4206,1)+1,FIND(" ",B4206,12)-FIND(" ",B4206,1)),IF(AND(Q4206&gt;=65,Q4206&lt;=90),MIDB(B4206,1,FIND(" ",B4206,1)),"-"))</f>
        <v>Pandoraea </v>
      </c>
      <c r="S4206" s="0" t="str">
        <f aca="false">IF(MIDB(B4206,1,10)="Candidatus",MIDB(B4206,FIND(" ",B4206,12)+1,IFERROR(FIND(" ",B4206,FIND(" ",B4206,12)+1),LEN(B4206))-FIND(" ",B4206,12)),IF(AND(Q4206&gt;=65,Q4206&lt;=90),MIDB(B4206,FIND(" ",B4206,1),IFERROR(FIND(" ",B4206,FIND(" ",B4206,1)+1),LEN(B4206)+1)-FIND(" ",B4206,1)),"-"))</f>
        <v> faecigallinarum</v>
      </c>
      <c r="T4206" s="0" t="n">
        <v>1</v>
      </c>
    </row>
    <row r="4207" customFormat="false" ht="12.8" hidden="false" customHeight="false" outlineLevel="0" collapsed="false">
      <c r="A4207" s="0" t="n">
        <v>4206</v>
      </c>
      <c r="B4207" s="0" t="s">
        <v>18349</v>
      </c>
      <c r="C4207" s="0" t="s">
        <v>21</v>
      </c>
      <c r="D4207" s="0" t="s">
        <v>90</v>
      </c>
      <c r="E4207" s="0" t="s">
        <v>459</v>
      </c>
      <c r="F4207" s="0" t="s">
        <v>2197</v>
      </c>
      <c r="G4207" s="0" t="s">
        <v>18354</v>
      </c>
      <c r="H4207" s="0" t="s">
        <v>18355</v>
      </c>
      <c r="I4207" s="1" t="n">
        <v>124.395</v>
      </c>
      <c r="J4207" s="2" t="s">
        <v>18356</v>
      </c>
      <c r="K4207" s="2" t="s">
        <v>477</v>
      </c>
      <c r="L4207" s="0" t="s">
        <v>29</v>
      </c>
      <c r="M4207" s="0" t="s">
        <v>29</v>
      </c>
      <c r="N4207" s="0" t="s">
        <v>29</v>
      </c>
      <c r="O4207" s="2" t="s">
        <v>1985</v>
      </c>
      <c r="P4207" s="2" t="s">
        <v>912</v>
      </c>
      <c r="Q4207" s="0" t="n">
        <f aca="false">_xlfn.UNICODE(B4207)</f>
        <v>80</v>
      </c>
      <c r="R4207" s="0" t="str">
        <f aca="false">IF(MIDB(B4207,1,10)="Candidatus",MIDB(B4207,FIND(" ",B4207,1)+1,FIND(" ",B4207,12)-FIND(" ",B4207,1)),IF(AND(Q4207&gt;=65,Q4207&lt;=90),MIDB(B4207,1,FIND(" ",B4207,1)),"-"))</f>
        <v>Pandoraea </v>
      </c>
      <c r="S4207" s="0" t="str">
        <f aca="false">IF(MIDB(B4207,1,10)="Candidatus",MIDB(B4207,FIND(" ",B4207,12)+1,IFERROR(FIND(" ",B4207,FIND(" ",B4207,12)+1),LEN(B4207))-FIND(" ",B4207,12)),IF(AND(Q4207&gt;=65,Q4207&lt;=90),MIDB(B4207,FIND(" ",B4207,1),IFERROR(FIND(" ",B4207,FIND(" ",B4207,1)+1),LEN(B4207)+1)-FIND(" ",B4207,1)),"-"))</f>
        <v> faecigallinarum</v>
      </c>
      <c r="T4207" s="0" t="n">
        <v>1</v>
      </c>
    </row>
    <row r="4208" customFormat="false" ht="12.8" hidden="false" customHeight="false" outlineLevel="0" collapsed="false">
      <c r="A4208" s="0" t="n">
        <v>4207</v>
      </c>
      <c r="B4208" s="0" t="s">
        <v>18357</v>
      </c>
      <c r="C4208" s="0" t="s">
        <v>21</v>
      </c>
      <c r="D4208" s="0" t="s">
        <v>90</v>
      </c>
      <c r="E4208" s="0" t="s">
        <v>459</v>
      </c>
      <c r="F4208" s="0" t="s">
        <v>2192</v>
      </c>
      <c r="G4208" s="0" t="s">
        <v>18358</v>
      </c>
      <c r="H4208" s="0" t="s">
        <v>18359</v>
      </c>
      <c r="I4208" s="1" t="n">
        <v>640.227</v>
      </c>
      <c r="J4208" s="2" t="s">
        <v>18360</v>
      </c>
      <c r="K4208" s="2" t="s">
        <v>18361</v>
      </c>
      <c r="L4208" s="0" t="s">
        <v>29</v>
      </c>
      <c r="M4208" s="0" t="s">
        <v>29</v>
      </c>
      <c r="N4208" s="0" t="s">
        <v>29</v>
      </c>
      <c r="O4208" s="2" t="s">
        <v>18362</v>
      </c>
      <c r="P4208" s="2" t="s">
        <v>647</v>
      </c>
      <c r="Q4208" s="0" t="n">
        <f aca="false">_xlfn.UNICODE(B4208)</f>
        <v>80</v>
      </c>
      <c r="R4208" s="0" t="str">
        <f aca="false">IF(MIDB(B4208,1,10)="Candidatus",MIDB(B4208,FIND(" ",B4208,1)+1,FIND(" ",B4208,12)-FIND(" ",B4208,1)),IF(AND(Q4208&gt;=65,Q4208&lt;=90),MIDB(B4208,1,FIND(" ",B4208,1)),"-"))</f>
        <v>Pandoraea </v>
      </c>
      <c r="S4208" s="0" t="str">
        <f aca="false">IF(MIDB(B4208,1,10)="Candidatus",MIDB(B4208,FIND(" ",B4208,12)+1,IFERROR(FIND(" ",B4208,FIND(" ",B4208,12)+1),LEN(B4208))-FIND(" ",B4208,12)),IF(AND(Q4208&gt;=65,Q4208&lt;=90),MIDB(B4208,FIND(" ",B4208,1),IFERROR(FIND(" ",B4208,FIND(" ",B4208,1)+1),LEN(B4208)+1)-FIND(" ",B4208,1)),"-"))</f>
        <v> oxalativorans</v>
      </c>
      <c r="T4208" s="0" t="n">
        <v>1</v>
      </c>
    </row>
    <row r="4209" customFormat="false" ht="12.8" hidden="false" customHeight="false" outlineLevel="0" collapsed="false">
      <c r="A4209" s="0" t="n">
        <v>4208</v>
      </c>
      <c r="B4209" s="0" t="s">
        <v>18357</v>
      </c>
      <c r="C4209" s="0" t="s">
        <v>21</v>
      </c>
      <c r="D4209" s="0" t="s">
        <v>90</v>
      </c>
      <c r="E4209" s="0" t="s">
        <v>459</v>
      </c>
      <c r="F4209" s="0" t="s">
        <v>4022</v>
      </c>
      <c r="G4209" s="0" t="s">
        <v>18363</v>
      </c>
      <c r="H4209" s="0" t="s">
        <v>18364</v>
      </c>
      <c r="I4209" s="1" t="n">
        <v>46.278</v>
      </c>
      <c r="J4209" s="2" t="s">
        <v>18365</v>
      </c>
      <c r="K4209" s="2" t="s">
        <v>1663</v>
      </c>
      <c r="L4209" s="0" t="s">
        <v>29</v>
      </c>
      <c r="M4209" s="0" t="s">
        <v>29</v>
      </c>
      <c r="N4209" s="0" t="s">
        <v>29</v>
      </c>
      <c r="O4209" s="2" t="s">
        <v>70</v>
      </c>
      <c r="P4209" s="2" t="s">
        <v>276</v>
      </c>
      <c r="Q4209" s="0" t="n">
        <f aca="false">_xlfn.UNICODE(B4209)</f>
        <v>80</v>
      </c>
      <c r="R4209" s="0" t="str">
        <f aca="false">IF(MIDB(B4209,1,10)="Candidatus",MIDB(B4209,FIND(" ",B4209,1)+1,FIND(" ",B4209,12)-FIND(" ",B4209,1)),IF(AND(Q4209&gt;=65,Q4209&lt;=90),MIDB(B4209,1,FIND(" ",B4209,1)),"-"))</f>
        <v>Pandoraea </v>
      </c>
      <c r="S4209" s="0" t="str">
        <f aca="false">IF(MIDB(B4209,1,10)="Candidatus",MIDB(B4209,FIND(" ",B4209,12)+1,IFERROR(FIND(" ",B4209,FIND(" ",B4209,12)+1),LEN(B4209))-FIND(" ",B4209,12)),IF(AND(Q4209&gt;=65,Q4209&lt;=90),MIDB(B4209,FIND(" ",B4209,1),IFERROR(FIND(" ",B4209,FIND(" ",B4209,1)+1),LEN(B4209)+1)-FIND(" ",B4209,1)),"-"))</f>
        <v> oxalativorans</v>
      </c>
      <c r="T4209" s="0" t="n">
        <v>1</v>
      </c>
    </row>
    <row r="4210" customFormat="false" ht="12.8" hidden="false" customHeight="false" outlineLevel="0" collapsed="false">
      <c r="A4210" s="0" t="n">
        <v>4209</v>
      </c>
      <c r="B4210" s="0" t="s">
        <v>18357</v>
      </c>
      <c r="C4210" s="0" t="s">
        <v>21</v>
      </c>
      <c r="D4210" s="0" t="s">
        <v>90</v>
      </c>
      <c r="E4210" s="0" t="s">
        <v>459</v>
      </c>
      <c r="F4210" s="0" t="s">
        <v>2197</v>
      </c>
      <c r="G4210" s="0" t="s">
        <v>18366</v>
      </c>
      <c r="H4210" s="0" t="s">
        <v>18367</v>
      </c>
      <c r="I4210" s="1" t="n">
        <v>135.985</v>
      </c>
      <c r="J4210" s="2" t="s">
        <v>18368</v>
      </c>
      <c r="K4210" s="2" t="s">
        <v>1051</v>
      </c>
      <c r="L4210" s="0" t="s">
        <v>29</v>
      </c>
      <c r="M4210" s="0" t="s">
        <v>29</v>
      </c>
      <c r="N4210" s="0" t="s">
        <v>29</v>
      </c>
      <c r="O4210" s="2" t="s">
        <v>1169</v>
      </c>
      <c r="P4210" s="2" t="s">
        <v>118</v>
      </c>
      <c r="Q4210" s="0" t="n">
        <f aca="false">_xlfn.UNICODE(B4210)</f>
        <v>80</v>
      </c>
      <c r="R4210" s="0" t="str">
        <f aca="false">IF(MIDB(B4210,1,10)="Candidatus",MIDB(B4210,FIND(" ",B4210,1)+1,FIND(" ",B4210,12)-FIND(" ",B4210,1)),IF(AND(Q4210&gt;=65,Q4210&lt;=90),MIDB(B4210,1,FIND(" ",B4210,1)),"-"))</f>
        <v>Pandoraea </v>
      </c>
      <c r="S4210" s="0" t="str">
        <f aca="false">IF(MIDB(B4210,1,10)="Candidatus",MIDB(B4210,FIND(" ",B4210,12)+1,IFERROR(FIND(" ",B4210,FIND(" ",B4210,12)+1),LEN(B4210))-FIND(" ",B4210,12)),IF(AND(Q4210&gt;=65,Q4210&lt;=90),MIDB(B4210,FIND(" ",B4210,1),IFERROR(FIND(" ",B4210,FIND(" ",B4210,1)+1),LEN(B4210)+1)-FIND(" ",B4210,1)),"-"))</f>
        <v> oxalativorans</v>
      </c>
      <c r="T4210" s="0" t="n">
        <v>1</v>
      </c>
    </row>
    <row r="4211" customFormat="false" ht="12.8" hidden="false" customHeight="false" outlineLevel="0" collapsed="false">
      <c r="A4211" s="0" t="n">
        <v>4210</v>
      </c>
      <c r="B4211" s="0" t="s">
        <v>18357</v>
      </c>
      <c r="C4211" s="0" t="s">
        <v>21</v>
      </c>
      <c r="D4211" s="0" t="s">
        <v>90</v>
      </c>
      <c r="E4211" s="0" t="s">
        <v>459</v>
      </c>
      <c r="F4211" s="0" t="s">
        <v>4041</v>
      </c>
      <c r="G4211" s="0" t="s">
        <v>18369</v>
      </c>
      <c r="H4211" s="0" t="s">
        <v>18370</v>
      </c>
      <c r="I4211" s="1" t="n">
        <v>85.789</v>
      </c>
      <c r="J4211" s="2" t="s">
        <v>18371</v>
      </c>
      <c r="K4211" s="2" t="s">
        <v>679</v>
      </c>
      <c r="L4211" s="0" t="s">
        <v>29</v>
      </c>
      <c r="M4211" s="2" t="s">
        <v>46</v>
      </c>
      <c r="N4211" s="0" t="s">
        <v>29</v>
      </c>
      <c r="O4211" s="2" t="s">
        <v>65</v>
      </c>
      <c r="P4211" s="2" t="s">
        <v>1012</v>
      </c>
      <c r="Q4211" s="0" t="n">
        <f aca="false">_xlfn.UNICODE(B4211)</f>
        <v>80</v>
      </c>
      <c r="R4211" s="0" t="str">
        <f aca="false">IF(MIDB(B4211,1,10)="Candidatus",MIDB(B4211,FIND(" ",B4211,1)+1,FIND(" ",B4211,12)-FIND(" ",B4211,1)),IF(AND(Q4211&gt;=65,Q4211&lt;=90),MIDB(B4211,1,FIND(" ",B4211,1)),"-"))</f>
        <v>Pandoraea </v>
      </c>
      <c r="S4211" s="0" t="str">
        <f aca="false">IF(MIDB(B4211,1,10)="Candidatus",MIDB(B4211,FIND(" ",B4211,12)+1,IFERROR(FIND(" ",B4211,FIND(" ",B4211,12)+1),LEN(B4211))-FIND(" ",B4211,12)),IF(AND(Q4211&gt;=65,Q4211&lt;=90),MIDB(B4211,FIND(" ",B4211,1),IFERROR(FIND(" ",B4211,FIND(" ",B4211,1)+1),LEN(B4211)+1)-FIND(" ",B4211,1)),"-"))</f>
        <v> oxalativorans</v>
      </c>
      <c r="T4211" s="0" t="n">
        <v>1</v>
      </c>
    </row>
    <row r="4212" customFormat="false" ht="12.8" hidden="false" customHeight="false" outlineLevel="0" collapsed="false">
      <c r="A4212" s="0" t="n">
        <v>4211</v>
      </c>
      <c r="B4212" s="0" t="s">
        <v>18372</v>
      </c>
      <c r="C4212" s="0" t="s">
        <v>21</v>
      </c>
      <c r="D4212" s="0" t="s">
        <v>90</v>
      </c>
      <c r="E4212" s="0" t="s">
        <v>459</v>
      </c>
      <c r="F4212" s="0" t="s">
        <v>76</v>
      </c>
      <c r="G4212" s="0" t="s">
        <v>18373</v>
      </c>
      <c r="H4212" s="0" t="s">
        <v>18374</v>
      </c>
      <c r="I4212" s="1" t="n">
        <v>105.231</v>
      </c>
      <c r="J4212" s="2" t="s">
        <v>18375</v>
      </c>
      <c r="K4212" s="2" t="s">
        <v>1207</v>
      </c>
      <c r="L4212" s="0" t="s">
        <v>29</v>
      </c>
      <c r="M4212" s="0" t="s">
        <v>29</v>
      </c>
      <c r="N4212" s="0" t="s">
        <v>29</v>
      </c>
      <c r="O4212" s="2" t="s">
        <v>198</v>
      </c>
      <c r="P4212" s="2" t="s">
        <v>52</v>
      </c>
      <c r="Q4212" s="0" t="n">
        <f aca="false">_xlfn.UNICODE(B4212)</f>
        <v>80</v>
      </c>
      <c r="R4212" s="0" t="str">
        <f aca="false">IF(MIDB(B4212,1,10)="Candidatus",MIDB(B4212,FIND(" ",B4212,1)+1,FIND(" ",B4212,12)-FIND(" ",B4212,1)),IF(AND(Q4212&gt;=65,Q4212&lt;=90),MIDB(B4212,1,FIND(" ",B4212,1)),"-"))</f>
        <v>Pandoraea </v>
      </c>
      <c r="S4212" s="0" t="str">
        <f aca="false">IF(MIDB(B4212,1,10)="Candidatus",MIDB(B4212,FIND(" ",B4212,12)+1,IFERROR(FIND(" ",B4212,FIND(" ",B4212,12)+1),LEN(B4212))-FIND(" ",B4212,12)),IF(AND(Q4212&gt;=65,Q4212&lt;=90),MIDB(B4212,FIND(" ",B4212,1),IFERROR(FIND(" ",B4212,FIND(" ",B4212,1)+1),LEN(B4212)+1)-FIND(" ",B4212,1)),"-"))</f>
        <v> vervacti</v>
      </c>
      <c r="T4212" s="0" t="n">
        <v>1</v>
      </c>
    </row>
    <row r="4213" customFormat="false" ht="12.8" hidden="false" customHeight="false" outlineLevel="0" collapsed="false">
      <c r="A4213" s="0" t="n">
        <v>4212</v>
      </c>
      <c r="B4213" s="0" t="s">
        <v>18376</v>
      </c>
      <c r="C4213" s="0" t="s">
        <v>21</v>
      </c>
      <c r="D4213" s="0" t="s">
        <v>90</v>
      </c>
      <c r="E4213" s="0" t="s">
        <v>91</v>
      </c>
      <c r="F4213" s="0" t="s">
        <v>18377</v>
      </c>
      <c r="G4213" s="0" t="s">
        <v>29</v>
      </c>
      <c r="H4213" s="0" t="s">
        <v>18378</v>
      </c>
      <c r="I4213" s="1" t="n">
        <v>182.134</v>
      </c>
      <c r="J4213" s="2" t="s">
        <v>18379</v>
      </c>
      <c r="K4213" s="2" t="s">
        <v>2584</v>
      </c>
      <c r="L4213" s="0" t="s">
        <v>29</v>
      </c>
      <c r="M4213" s="0" t="s">
        <v>29</v>
      </c>
      <c r="N4213" s="0" t="s">
        <v>29</v>
      </c>
      <c r="O4213" s="2" t="s">
        <v>2584</v>
      </c>
      <c r="P4213" s="0" t="s">
        <v>29</v>
      </c>
      <c r="Q4213" s="0" t="n">
        <f aca="false">_xlfn.UNICODE(B4213)</f>
        <v>80</v>
      </c>
      <c r="R4213" s="0" t="str">
        <f aca="false">IF(MIDB(B4213,1,10)="Candidatus",MIDB(B4213,FIND(" ",B4213,1)+1,FIND(" ",B4213,12)-FIND(" ",B4213,1)),IF(AND(Q4213&gt;=65,Q4213&lt;=90),MIDB(B4213,1,FIND(" ",B4213,1)),"-"))</f>
        <v>Pantoea </v>
      </c>
      <c r="S4213" s="0" t="str">
        <f aca="false">IF(MIDB(B4213,1,10)="Candidatus",MIDB(B4213,FIND(" ",B4213,12)+1,IFERROR(FIND(" ",B4213,FIND(" ",B4213,12)+1),LEN(B4213))-FIND(" ",B4213,12)),IF(AND(Q4213&gt;=65,Q4213&lt;=90),MIDB(B4213,FIND(" ",B4213,1),IFERROR(FIND(" ",B4213,FIND(" ",B4213,1)+1),LEN(B4213)+1)-FIND(" ",B4213,1)),"-"))</f>
        <v> agglomerans</v>
      </c>
      <c r="T4213" s="0" t="n">
        <v>1</v>
      </c>
    </row>
    <row r="4214" customFormat="false" ht="12.8" hidden="false" customHeight="false" outlineLevel="0" collapsed="false">
      <c r="A4214" s="0" t="n">
        <v>4213</v>
      </c>
      <c r="B4214" s="0" t="s">
        <v>18376</v>
      </c>
      <c r="C4214" s="0" t="s">
        <v>21</v>
      </c>
      <c r="D4214" s="0" t="s">
        <v>90</v>
      </c>
      <c r="E4214" s="0" t="s">
        <v>91</v>
      </c>
      <c r="F4214" s="0" t="s">
        <v>18380</v>
      </c>
      <c r="G4214" s="0" t="s">
        <v>29</v>
      </c>
      <c r="H4214" s="0" t="s">
        <v>18381</v>
      </c>
      <c r="I4214" s="1" t="n">
        <v>558.805</v>
      </c>
      <c r="J4214" s="2" t="s">
        <v>18382</v>
      </c>
      <c r="K4214" s="2" t="s">
        <v>1716</v>
      </c>
      <c r="L4214" s="0" t="s">
        <v>29</v>
      </c>
      <c r="M4214" s="0" t="s">
        <v>29</v>
      </c>
      <c r="N4214" s="0" t="s">
        <v>29</v>
      </c>
      <c r="O4214" s="2" t="s">
        <v>1716</v>
      </c>
      <c r="P4214" s="0" t="s">
        <v>29</v>
      </c>
      <c r="Q4214" s="0" t="n">
        <f aca="false">_xlfn.UNICODE(B4214)</f>
        <v>80</v>
      </c>
      <c r="R4214" s="0" t="str">
        <f aca="false">IF(MIDB(B4214,1,10)="Candidatus",MIDB(B4214,FIND(" ",B4214,1)+1,FIND(" ",B4214,12)-FIND(" ",B4214,1)),IF(AND(Q4214&gt;=65,Q4214&lt;=90),MIDB(B4214,1,FIND(" ",B4214,1)),"-"))</f>
        <v>Pantoea </v>
      </c>
      <c r="S4214" s="0" t="str">
        <f aca="false">IF(MIDB(B4214,1,10)="Candidatus",MIDB(B4214,FIND(" ",B4214,12)+1,IFERROR(FIND(" ",B4214,FIND(" ",B4214,12)+1),LEN(B4214))-FIND(" ",B4214,12)),IF(AND(Q4214&gt;=65,Q4214&lt;=90),MIDB(B4214,FIND(" ",B4214,1),IFERROR(FIND(" ",B4214,FIND(" ",B4214,1)+1),LEN(B4214)+1)-FIND(" ",B4214,1)),"-"))</f>
        <v> agglomerans</v>
      </c>
      <c r="T4214" s="0" t="n">
        <v>1</v>
      </c>
    </row>
    <row r="4215" customFormat="false" ht="12.8" hidden="false" customHeight="false" outlineLevel="0" collapsed="false">
      <c r="A4215" s="0" t="n">
        <v>4214</v>
      </c>
      <c r="B4215" s="0" t="s">
        <v>18383</v>
      </c>
      <c r="C4215" s="0" t="s">
        <v>21</v>
      </c>
      <c r="D4215" s="0" t="s">
        <v>90</v>
      </c>
      <c r="E4215" s="0" t="s">
        <v>91</v>
      </c>
      <c r="F4215" s="0" t="s">
        <v>18384</v>
      </c>
      <c r="G4215" s="0" t="s">
        <v>18385</v>
      </c>
      <c r="H4215" s="0" t="s">
        <v>18386</v>
      </c>
      <c r="I4215" s="1" t="n">
        <v>2.154</v>
      </c>
      <c r="J4215" s="2" t="s">
        <v>18387</v>
      </c>
      <c r="K4215" s="2" t="s">
        <v>88</v>
      </c>
      <c r="L4215" s="0" t="s">
        <v>29</v>
      </c>
      <c r="M4215" s="0" t="s">
        <v>29</v>
      </c>
      <c r="N4215" s="0" t="s">
        <v>29</v>
      </c>
      <c r="O4215" s="2" t="s">
        <v>88</v>
      </c>
      <c r="P4215" s="0" t="s">
        <v>29</v>
      </c>
      <c r="Q4215" s="0" t="n">
        <f aca="false">_xlfn.UNICODE(B4215)</f>
        <v>80</v>
      </c>
      <c r="R4215" s="0" t="str">
        <f aca="false">IF(MIDB(B4215,1,10)="Candidatus",MIDB(B4215,FIND(" ",B4215,1)+1,FIND(" ",B4215,12)-FIND(" ",B4215,1)),IF(AND(Q4215&gt;=65,Q4215&lt;=90),MIDB(B4215,1,FIND(" ",B4215,1)),"-"))</f>
        <v>Pantoea </v>
      </c>
      <c r="S4215" s="0" t="str">
        <f aca="false">IF(MIDB(B4215,1,10)="Candidatus",MIDB(B4215,FIND(" ",B4215,12)+1,IFERROR(FIND(" ",B4215,FIND(" ",B4215,12)+1),LEN(B4215))-FIND(" ",B4215,12)),IF(AND(Q4215&gt;=65,Q4215&lt;=90),MIDB(B4215,FIND(" ",B4215,1),IFERROR(FIND(" ",B4215,FIND(" ",B4215,1)+1),LEN(B4215)+1)-FIND(" ",B4215,1)),"-"))</f>
        <v> agglomerans</v>
      </c>
      <c r="T4215" s="0" t="n">
        <v>1</v>
      </c>
    </row>
    <row r="4216" customFormat="false" ht="12.8" hidden="false" customHeight="false" outlineLevel="0" collapsed="false">
      <c r="A4216" s="0" t="n">
        <v>4215</v>
      </c>
      <c r="B4216" s="0" t="s">
        <v>18388</v>
      </c>
      <c r="C4216" s="0" t="s">
        <v>21</v>
      </c>
      <c r="D4216" s="0" t="s">
        <v>90</v>
      </c>
      <c r="E4216" s="0" t="s">
        <v>91</v>
      </c>
      <c r="F4216" s="0" t="s">
        <v>18389</v>
      </c>
      <c r="G4216" s="0" t="s">
        <v>18390</v>
      </c>
      <c r="H4216" s="0" t="s">
        <v>18391</v>
      </c>
      <c r="I4216" s="1" t="n">
        <v>2.734</v>
      </c>
      <c r="J4216" s="2" t="s">
        <v>18392</v>
      </c>
      <c r="K4216" s="2" t="s">
        <v>129</v>
      </c>
      <c r="L4216" s="0" t="s">
        <v>29</v>
      </c>
      <c r="M4216" s="0" t="s">
        <v>29</v>
      </c>
      <c r="N4216" s="0" t="s">
        <v>29</v>
      </c>
      <c r="O4216" s="2" t="s">
        <v>129</v>
      </c>
      <c r="P4216" s="0" t="s">
        <v>29</v>
      </c>
      <c r="Q4216" s="0" t="n">
        <f aca="false">_xlfn.UNICODE(B4216)</f>
        <v>80</v>
      </c>
      <c r="R4216" s="0" t="str">
        <f aca="false">IF(MIDB(B4216,1,10)="Candidatus",MIDB(B4216,FIND(" ",B4216,1)+1,FIND(" ",B4216,12)-FIND(" ",B4216,1)),IF(AND(Q4216&gt;=65,Q4216&lt;=90),MIDB(B4216,1,FIND(" ",B4216,1)),"-"))</f>
        <v>Pantoea </v>
      </c>
      <c r="S4216" s="0" t="str">
        <f aca="false">IF(MIDB(B4216,1,10)="Candidatus",MIDB(B4216,FIND(" ",B4216,12)+1,IFERROR(FIND(" ",B4216,FIND(" ",B4216,12)+1),LEN(B4216))-FIND(" ",B4216,12)),IF(AND(Q4216&gt;=65,Q4216&lt;=90),MIDB(B4216,FIND(" ",B4216,1),IFERROR(FIND(" ",B4216,FIND(" ",B4216,1)+1),LEN(B4216)+1)-FIND(" ",B4216,1)),"-"))</f>
        <v> agglomerans</v>
      </c>
      <c r="T4216" s="0" t="n">
        <v>1</v>
      </c>
    </row>
    <row r="4217" customFormat="false" ht="12.8" hidden="false" customHeight="false" outlineLevel="0" collapsed="false">
      <c r="A4217" s="0" t="n">
        <v>4216</v>
      </c>
      <c r="B4217" s="0" t="s">
        <v>18393</v>
      </c>
      <c r="C4217" s="0" t="s">
        <v>21</v>
      </c>
      <c r="D4217" s="0" t="s">
        <v>90</v>
      </c>
      <c r="E4217" s="0" t="s">
        <v>91</v>
      </c>
      <c r="F4217" s="0" t="s">
        <v>18394</v>
      </c>
      <c r="G4217" s="0" t="s">
        <v>29</v>
      </c>
      <c r="H4217" s="0" t="s">
        <v>18395</v>
      </c>
      <c r="I4217" s="1" t="n">
        <v>145.629</v>
      </c>
      <c r="J4217" s="2" t="s">
        <v>18396</v>
      </c>
      <c r="K4217" s="2" t="s">
        <v>2238</v>
      </c>
      <c r="L4217" s="0" t="s">
        <v>29</v>
      </c>
      <c r="M4217" s="0" t="s">
        <v>29</v>
      </c>
      <c r="N4217" s="0" t="s">
        <v>29</v>
      </c>
      <c r="O4217" s="2" t="s">
        <v>520</v>
      </c>
      <c r="P4217" s="2" t="s">
        <v>252</v>
      </c>
      <c r="Q4217" s="0" t="n">
        <f aca="false">_xlfn.UNICODE(B4217)</f>
        <v>80</v>
      </c>
      <c r="R4217" s="0" t="str">
        <f aca="false">IF(MIDB(B4217,1,10)="Candidatus",MIDB(B4217,FIND(" ",B4217,1)+1,FIND(" ",B4217,12)-FIND(" ",B4217,1)),IF(AND(Q4217&gt;=65,Q4217&lt;=90),MIDB(B4217,1,FIND(" ",B4217,1)),"-"))</f>
        <v>Pantoea </v>
      </c>
      <c r="S4217" s="0" t="str">
        <f aca="false">IF(MIDB(B4217,1,10)="Candidatus",MIDB(B4217,FIND(" ",B4217,12)+1,IFERROR(FIND(" ",B4217,FIND(" ",B4217,12)+1),LEN(B4217))-FIND(" ",B4217,12)),IF(AND(Q4217&gt;=65,Q4217&lt;=90),MIDB(B4217,FIND(" ",B4217,1),IFERROR(FIND(" ",B4217,FIND(" ",B4217,1)+1),LEN(B4217)+1)-FIND(" ",B4217,1)),"-"))</f>
        <v> ananatis</v>
      </c>
      <c r="T4217" s="0" t="n">
        <v>1</v>
      </c>
    </row>
    <row r="4218" customFormat="false" ht="12.8" hidden="false" customHeight="false" outlineLevel="0" collapsed="false">
      <c r="A4218" s="0" t="n">
        <v>4217</v>
      </c>
      <c r="B4218" s="0" t="s">
        <v>18393</v>
      </c>
      <c r="C4218" s="0" t="s">
        <v>21</v>
      </c>
      <c r="D4218" s="0" t="s">
        <v>90</v>
      </c>
      <c r="E4218" s="0" t="s">
        <v>91</v>
      </c>
      <c r="F4218" s="0" t="s">
        <v>18397</v>
      </c>
      <c r="G4218" s="0" t="s">
        <v>29</v>
      </c>
      <c r="H4218" s="0" t="s">
        <v>18398</v>
      </c>
      <c r="I4218" s="1" t="n">
        <v>288.44</v>
      </c>
      <c r="J4218" s="2" t="s">
        <v>18399</v>
      </c>
      <c r="K4218" s="2" t="s">
        <v>3999</v>
      </c>
      <c r="L4218" s="0" t="s">
        <v>29</v>
      </c>
      <c r="M4218" s="0" t="s">
        <v>29</v>
      </c>
      <c r="N4218" s="0" t="s">
        <v>29</v>
      </c>
      <c r="O4218" s="2" t="s">
        <v>4346</v>
      </c>
      <c r="P4218" s="2" t="s">
        <v>45</v>
      </c>
      <c r="Q4218" s="0" t="n">
        <f aca="false">_xlfn.UNICODE(B4218)</f>
        <v>80</v>
      </c>
      <c r="R4218" s="0" t="str">
        <f aca="false">IF(MIDB(B4218,1,10)="Candidatus",MIDB(B4218,FIND(" ",B4218,1)+1,FIND(" ",B4218,12)-FIND(" ",B4218,1)),IF(AND(Q4218&gt;=65,Q4218&lt;=90),MIDB(B4218,1,FIND(" ",B4218,1)),"-"))</f>
        <v>Pantoea </v>
      </c>
      <c r="S4218" s="0" t="str">
        <f aca="false">IF(MIDB(B4218,1,10)="Candidatus",MIDB(B4218,FIND(" ",B4218,12)+1,IFERROR(FIND(" ",B4218,FIND(" ",B4218,12)+1),LEN(B4218))-FIND(" ",B4218,12)),IF(AND(Q4218&gt;=65,Q4218&lt;=90),MIDB(B4218,FIND(" ",B4218,1),IFERROR(FIND(" ",B4218,FIND(" ",B4218,1)+1),LEN(B4218)+1)-FIND(" ",B4218,1)),"-"))</f>
        <v> ananatis</v>
      </c>
      <c r="T4218" s="0" t="n">
        <v>1</v>
      </c>
    </row>
    <row r="4219" customFormat="false" ht="12.8" hidden="false" customHeight="false" outlineLevel="0" collapsed="false">
      <c r="A4219" s="0" t="n">
        <v>4218</v>
      </c>
      <c r="B4219" s="0" t="s">
        <v>18400</v>
      </c>
      <c r="C4219" s="0" t="s">
        <v>21</v>
      </c>
      <c r="D4219" s="0" t="s">
        <v>90</v>
      </c>
      <c r="E4219" s="0" t="s">
        <v>91</v>
      </c>
      <c r="F4219" s="0" t="s">
        <v>18401</v>
      </c>
      <c r="G4219" s="0" t="s">
        <v>18402</v>
      </c>
      <c r="H4219" s="0" t="s">
        <v>18403</v>
      </c>
      <c r="I4219" s="1" t="n">
        <v>321.744</v>
      </c>
      <c r="J4219" s="2" t="s">
        <v>18404</v>
      </c>
      <c r="K4219" s="2" t="s">
        <v>3304</v>
      </c>
      <c r="L4219" s="0" t="s">
        <v>29</v>
      </c>
      <c r="M4219" s="0" t="s">
        <v>29</v>
      </c>
      <c r="N4219" s="0" t="s">
        <v>29</v>
      </c>
      <c r="O4219" s="2" t="s">
        <v>4267</v>
      </c>
      <c r="P4219" s="2" t="s">
        <v>680</v>
      </c>
      <c r="Q4219" s="0" t="n">
        <f aca="false">_xlfn.UNICODE(B4219)</f>
        <v>80</v>
      </c>
      <c r="R4219" s="0" t="str">
        <f aca="false">IF(MIDB(B4219,1,10)="Candidatus",MIDB(B4219,FIND(" ",B4219,1)+1,FIND(" ",B4219,12)-FIND(" ",B4219,1)),IF(AND(Q4219&gt;=65,Q4219&lt;=90),MIDB(B4219,1,FIND(" ",B4219,1)),"-"))</f>
        <v>Pantoea </v>
      </c>
      <c r="S4219" s="0" t="str">
        <f aca="false">IF(MIDB(B4219,1,10)="Candidatus",MIDB(B4219,FIND(" ",B4219,12)+1,IFERROR(FIND(" ",B4219,FIND(" ",B4219,12)+1),LEN(B4219))-FIND(" ",B4219,12)),IF(AND(Q4219&gt;=65,Q4219&lt;=90),MIDB(B4219,FIND(" ",B4219,1),IFERROR(FIND(" ",B4219,FIND(" ",B4219,1)+1),LEN(B4219)+1)-FIND(" ",B4219,1)),"-"))</f>
        <v> ananatis</v>
      </c>
      <c r="T4219" s="0" t="n">
        <v>1</v>
      </c>
    </row>
    <row r="4220" customFormat="false" ht="12.8" hidden="false" customHeight="false" outlineLevel="0" collapsed="false">
      <c r="A4220" s="0" t="n">
        <v>4219</v>
      </c>
      <c r="B4220" s="0" t="s">
        <v>18405</v>
      </c>
      <c r="C4220" s="0" t="s">
        <v>21</v>
      </c>
      <c r="D4220" s="0" t="s">
        <v>90</v>
      </c>
      <c r="E4220" s="0" t="s">
        <v>91</v>
      </c>
      <c r="F4220" s="0" t="s">
        <v>18406</v>
      </c>
      <c r="G4220" s="0" t="s">
        <v>18407</v>
      </c>
      <c r="H4220" s="0" t="s">
        <v>18408</v>
      </c>
      <c r="I4220" s="1" t="n">
        <v>302.599</v>
      </c>
      <c r="J4220" s="2" t="s">
        <v>18409</v>
      </c>
      <c r="K4220" s="2" t="s">
        <v>6773</v>
      </c>
      <c r="L4220" s="0" t="s">
        <v>29</v>
      </c>
      <c r="M4220" s="0" t="s">
        <v>29</v>
      </c>
      <c r="N4220" s="0" t="s">
        <v>29</v>
      </c>
      <c r="O4220" s="2" t="s">
        <v>3836</v>
      </c>
      <c r="P4220" s="2" t="s">
        <v>45</v>
      </c>
      <c r="Q4220" s="0" t="n">
        <f aca="false">_xlfn.UNICODE(B4220)</f>
        <v>80</v>
      </c>
      <c r="R4220" s="0" t="str">
        <f aca="false">IF(MIDB(B4220,1,10)="Candidatus",MIDB(B4220,FIND(" ",B4220,1)+1,FIND(" ",B4220,12)-FIND(" ",B4220,1)),IF(AND(Q4220&gt;=65,Q4220&lt;=90),MIDB(B4220,1,FIND(" ",B4220,1)),"-"))</f>
        <v>Pantoea </v>
      </c>
      <c r="S4220" s="0" t="str">
        <f aca="false">IF(MIDB(B4220,1,10)="Candidatus",MIDB(B4220,FIND(" ",B4220,12)+1,IFERROR(FIND(" ",B4220,FIND(" ",B4220,12)+1),LEN(B4220))-FIND(" ",B4220,12)),IF(AND(Q4220&gt;=65,Q4220&lt;=90),MIDB(B4220,FIND(" ",B4220,1),IFERROR(FIND(" ",B4220,FIND(" ",B4220,1)+1),LEN(B4220)+1)-FIND(" ",B4220,1)),"-"))</f>
        <v> ananatis</v>
      </c>
      <c r="T4220" s="0" t="n">
        <v>1</v>
      </c>
    </row>
    <row r="4221" customFormat="false" ht="12.8" hidden="false" customHeight="false" outlineLevel="0" collapsed="false">
      <c r="A4221" s="0" t="n">
        <v>4220</v>
      </c>
      <c r="B4221" s="0" t="s">
        <v>18410</v>
      </c>
      <c r="C4221" s="0" t="s">
        <v>21</v>
      </c>
      <c r="D4221" s="0" t="s">
        <v>90</v>
      </c>
      <c r="E4221" s="0" t="s">
        <v>91</v>
      </c>
      <c r="F4221" s="0" t="s">
        <v>18411</v>
      </c>
      <c r="G4221" s="0" t="s">
        <v>18412</v>
      </c>
      <c r="H4221" s="0" t="s">
        <v>18413</v>
      </c>
      <c r="I4221" s="1" t="n">
        <v>280.753</v>
      </c>
      <c r="J4221" s="2" t="s">
        <v>18414</v>
      </c>
      <c r="K4221" s="2" t="s">
        <v>6851</v>
      </c>
      <c r="L4221" s="0" t="s">
        <v>29</v>
      </c>
      <c r="M4221" s="0" t="s">
        <v>29</v>
      </c>
      <c r="N4221" s="0" t="s">
        <v>29</v>
      </c>
      <c r="O4221" s="2" t="s">
        <v>1787</v>
      </c>
      <c r="P4221" s="2" t="s">
        <v>129</v>
      </c>
      <c r="Q4221" s="0" t="n">
        <f aca="false">_xlfn.UNICODE(B4221)</f>
        <v>80</v>
      </c>
      <c r="R4221" s="0" t="str">
        <f aca="false">IF(MIDB(B4221,1,10)="Candidatus",MIDB(B4221,FIND(" ",B4221,1)+1,FIND(" ",B4221,12)-FIND(" ",B4221,1)),IF(AND(Q4221&gt;=65,Q4221&lt;=90),MIDB(B4221,1,FIND(" ",B4221,1)),"-"))</f>
        <v>Pantoea </v>
      </c>
      <c r="S4221" s="0" t="str">
        <f aca="false">IF(MIDB(B4221,1,10)="Candidatus",MIDB(B4221,FIND(" ",B4221,12)+1,IFERROR(FIND(" ",B4221,FIND(" ",B4221,12)+1),LEN(B4221))-FIND(" ",B4221,12)),IF(AND(Q4221&gt;=65,Q4221&lt;=90),MIDB(B4221,FIND(" ",B4221,1),IFERROR(FIND(" ",B4221,FIND(" ",B4221,1)+1),LEN(B4221)+1)-FIND(" ",B4221,1)),"-"))</f>
        <v> ananatis</v>
      </c>
      <c r="T4221" s="0" t="n">
        <v>1</v>
      </c>
    </row>
    <row r="4222" customFormat="false" ht="12.8" hidden="false" customHeight="false" outlineLevel="0" collapsed="false">
      <c r="A4222" s="0" t="n">
        <v>4221</v>
      </c>
      <c r="B4222" s="0" t="s">
        <v>18415</v>
      </c>
      <c r="C4222" s="0" t="s">
        <v>21</v>
      </c>
      <c r="D4222" s="0" t="s">
        <v>90</v>
      </c>
      <c r="E4222" s="0" t="s">
        <v>91</v>
      </c>
      <c r="F4222" s="0" t="s">
        <v>18416</v>
      </c>
      <c r="G4222" s="0" t="s">
        <v>18417</v>
      </c>
      <c r="H4222" s="0" t="s">
        <v>18418</v>
      </c>
      <c r="I4222" s="1" t="n">
        <v>394.054</v>
      </c>
      <c r="J4222" s="2" t="s">
        <v>18419</v>
      </c>
      <c r="K4222" s="2" t="s">
        <v>17974</v>
      </c>
      <c r="L4222" s="0" t="s">
        <v>29</v>
      </c>
      <c r="M4222" s="2" t="s">
        <v>46</v>
      </c>
      <c r="N4222" s="0" t="s">
        <v>29</v>
      </c>
      <c r="O4222" s="2" t="s">
        <v>17975</v>
      </c>
      <c r="P4222" s="2" t="s">
        <v>953</v>
      </c>
      <c r="Q4222" s="0" t="n">
        <f aca="false">_xlfn.UNICODE(B4222)</f>
        <v>80</v>
      </c>
      <c r="R4222" s="0" t="str">
        <f aca="false">IF(MIDB(B4222,1,10)="Candidatus",MIDB(B4222,FIND(" ",B4222,1)+1,FIND(" ",B4222,12)-FIND(" ",B4222,1)),IF(AND(Q4222&gt;=65,Q4222&lt;=90),MIDB(B4222,1,FIND(" ",B4222,1)),"-"))</f>
        <v>Pantoea </v>
      </c>
      <c r="S4222" s="0" t="str">
        <f aca="false">IF(MIDB(B4222,1,10)="Candidatus",MIDB(B4222,FIND(" ",B4222,12)+1,IFERROR(FIND(" ",B4222,FIND(" ",B4222,12)+1),LEN(B4222))-FIND(" ",B4222,12)),IF(AND(Q4222&gt;=65,Q4222&lt;=90),MIDB(B4222,FIND(" ",B4222,1),IFERROR(FIND(" ",B4222,FIND(" ",B4222,1)+1),LEN(B4222)+1)-FIND(" ",B4222,1)),"-"))</f>
        <v> sp.</v>
      </c>
      <c r="T4222" s="0" t="n">
        <v>1</v>
      </c>
    </row>
    <row r="4223" customFormat="false" ht="12.8" hidden="false" customHeight="false" outlineLevel="0" collapsed="false">
      <c r="A4223" s="0" t="n">
        <v>4222</v>
      </c>
      <c r="B4223" s="0" t="s">
        <v>18415</v>
      </c>
      <c r="C4223" s="0" t="s">
        <v>21</v>
      </c>
      <c r="D4223" s="0" t="s">
        <v>90</v>
      </c>
      <c r="E4223" s="0" t="s">
        <v>91</v>
      </c>
      <c r="F4223" s="0" t="s">
        <v>18420</v>
      </c>
      <c r="G4223" s="0" t="s">
        <v>18421</v>
      </c>
      <c r="H4223" s="0" t="s">
        <v>18422</v>
      </c>
      <c r="I4223" s="1" t="n">
        <v>321.08</v>
      </c>
      <c r="J4223" s="2" t="s">
        <v>18423</v>
      </c>
      <c r="K4223" s="2" t="s">
        <v>2921</v>
      </c>
      <c r="L4223" s="0" t="s">
        <v>29</v>
      </c>
      <c r="M4223" s="0" t="s">
        <v>29</v>
      </c>
      <c r="N4223" s="0" t="s">
        <v>29</v>
      </c>
      <c r="O4223" s="2" t="s">
        <v>2921</v>
      </c>
      <c r="P4223" s="0" t="s">
        <v>29</v>
      </c>
      <c r="Q4223" s="0" t="n">
        <f aca="false">_xlfn.UNICODE(B4223)</f>
        <v>80</v>
      </c>
      <c r="R4223" s="0" t="str">
        <f aca="false">IF(MIDB(B4223,1,10)="Candidatus",MIDB(B4223,FIND(" ",B4223,1)+1,FIND(" ",B4223,12)-FIND(" ",B4223,1)),IF(AND(Q4223&gt;=65,Q4223&lt;=90),MIDB(B4223,1,FIND(" ",B4223,1)),"-"))</f>
        <v>Pantoea </v>
      </c>
      <c r="S4223" s="0" t="str">
        <f aca="false">IF(MIDB(B4223,1,10)="Candidatus",MIDB(B4223,FIND(" ",B4223,12)+1,IFERROR(FIND(" ",B4223,FIND(" ",B4223,12)+1),LEN(B4223))-FIND(" ",B4223,12)),IF(AND(Q4223&gt;=65,Q4223&lt;=90),MIDB(B4223,FIND(" ",B4223,1),IFERROR(FIND(" ",B4223,FIND(" ",B4223,1)+1),LEN(B4223)+1)-FIND(" ",B4223,1)),"-"))</f>
        <v> sp.</v>
      </c>
      <c r="T4223" s="0" t="n">
        <v>1</v>
      </c>
    </row>
    <row r="4224" customFormat="false" ht="12.8" hidden="false" customHeight="false" outlineLevel="0" collapsed="false">
      <c r="A4224" s="0" t="n">
        <v>4223</v>
      </c>
      <c r="B4224" s="0" t="s">
        <v>18415</v>
      </c>
      <c r="C4224" s="0" t="s">
        <v>21</v>
      </c>
      <c r="D4224" s="0" t="s">
        <v>90</v>
      </c>
      <c r="E4224" s="0" t="s">
        <v>91</v>
      </c>
      <c r="F4224" s="0" t="s">
        <v>18424</v>
      </c>
      <c r="G4224" s="0" t="s">
        <v>18425</v>
      </c>
      <c r="H4224" s="0" t="s">
        <v>18426</v>
      </c>
      <c r="I4224" s="1" t="n">
        <v>318.111</v>
      </c>
      <c r="J4224" s="2" t="s">
        <v>18427</v>
      </c>
      <c r="K4224" s="2" t="s">
        <v>18428</v>
      </c>
      <c r="L4224" s="0" t="s">
        <v>29</v>
      </c>
      <c r="M4224" s="0" t="s">
        <v>29</v>
      </c>
      <c r="N4224" s="0" t="s">
        <v>29</v>
      </c>
      <c r="O4224" s="2" t="s">
        <v>13206</v>
      </c>
      <c r="P4224" s="2" t="s">
        <v>60</v>
      </c>
      <c r="Q4224" s="0" t="n">
        <f aca="false">_xlfn.UNICODE(B4224)</f>
        <v>80</v>
      </c>
      <c r="R4224" s="0" t="str">
        <f aca="false">IF(MIDB(B4224,1,10)="Candidatus",MIDB(B4224,FIND(" ",B4224,1)+1,FIND(" ",B4224,12)-FIND(" ",B4224,1)),IF(AND(Q4224&gt;=65,Q4224&lt;=90),MIDB(B4224,1,FIND(" ",B4224,1)),"-"))</f>
        <v>Pantoea </v>
      </c>
      <c r="S4224" s="0" t="str">
        <f aca="false">IF(MIDB(B4224,1,10)="Candidatus",MIDB(B4224,FIND(" ",B4224,12)+1,IFERROR(FIND(" ",B4224,FIND(" ",B4224,12)+1),LEN(B4224))-FIND(" ",B4224,12)),IF(AND(Q4224&gt;=65,Q4224&lt;=90),MIDB(B4224,FIND(" ",B4224,1),IFERROR(FIND(" ",B4224,FIND(" ",B4224,1)+1),LEN(B4224)+1)-FIND(" ",B4224,1)),"-"))</f>
        <v> sp.</v>
      </c>
      <c r="T4224" s="0" t="n">
        <v>1</v>
      </c>
    </row>
    <row r="4225" customFormat="false" ht="12.8" hidden="false" customHeight="false" outlineLevel="0" collapsed="false">
      <c r="A4225" s="0" t="n">
        <v>4224</v>
      </c>
      <c r="B4225" s="0" t="s">
        <v>18415</v>
      </c>
      <c r="C4225" s="0" t="s">
        <v>21</v>
      </c>
      <c r="D4225" s="0" t="s">
        <v>90</v>
      </c>
      <c r="E4225" s="0" t="s">
        <v>91</v>
      </c>
      <c r="F4225" s="0" t="s">
        <v>18429</v>
      </c>
      <c r="G4225" s="0" t="s">
        <v>18430</v>
      </c>
      <c r="H4225" s="0" t="s">
        <v>18431</v>
      </c>
      <c r="I4225" s="1" t="n">
        <v>793.953</v>
      </c>
      <c r="J4225" s="2" t="s">
        <v>18432</v>
      </c>
      <c r="K4225" s="2" t="s">
        <v>18433</v>
      </c>
      <c r="L4225" s="0" t="s">
        <v>29</v>
      </c>
      <c r="M4225" s="0" t="s">
        <v>29</v>
      </c>
      <c r="N4225" s="0" t="s">
        <v>29</v>
      </c>
      <c r="O4225" s="2" t="s">
        <v>18434</v>
      </c>
      <c r="P4225" s="2" t="s">
        <v>112</v>
      </c>
      <c r="Q4225" s="0" t="n">
        <f aca="false">_xlfn.UNICODE(B4225)</f>
        <v>80</v>
      </c>
      <c r="R4225" s="0" t="str">
        <f aca="false">IF(MIDB(B4225,1,10)="Candidatus",MIDB(B4225,FIND(" ",B4225,1)+1,FIND(" ",B4225,12)-FIND(" ",B4225,1)),IF(AND(Q4225&gt;=65,Q4225&lt;=90),MIDB(B4225,1,FIND(" ",B4225,1)),"-"))</f>
        <v>Pantoea </v>
      </c>
      <c r="S4225" s="0" t="str">
        <f aca="false">IF(MIDB(B4225,1,10)="Candidatus",MIDB(B4225,FIND(" ",B4225,12)+1,IFERROR(FIND(" ",B4225,FIND(" ",B4225,12)+1),LEN(B4225))-FIND(" ",B4225,12)),IF(AND(Q4225&gt;=65,Q4225&lt;=90),MIDB(B4225,FIND(" ",B4225,1),IFERROR(FIND(" ",B4225,FIND(" ",B4225,1)+1),LEN(B4225)+1)-FIND(" ",B4225,1)),"-"))</f>
        <v> sp.</v>
      </c>
      <c r="T4225" s="0" t="n">
        <v>1</v>
      </c>
    </row>
    <row r="4226" customFormat="false" ht="12.8" hidden="false" customHeight="false" outlineLevel="0" collapsed="false">
      <c r="A4226" s="0" t="n">
        <v>4225</v>
      </c>
      <c r="B4226" s="0" t="s">
        <v>18415</v>
      </c>
      <c r="C4226" s="0" t="s">
        <v>21</v>
      </c>
      <c r="D4226" s="0" t="s">
        <v>90</v>
      </c>
      <c r="E4226" s="0" t="s">
        <v>91</v>
      </c>
      <c r="F4226" s="0" t="s">
        <v>18435</v>
      </c>
      <c r="G4226" s="0" t="s">
        <v>18436</v>
      </c>
      <c r="H4226" s="0" t="s">
        <v>18437</v>
      </c>
      <c r="I4226" s="1" t="n">
        <v>116.877</v>
      </c>
      <c r="J4226" s="2" t="s">
        <v>18438</v>
      </c>
      <c r="K4226" s="2" t="s">
        <v>1050</v>
      </c>
      <c r="L4226" s="0" t="s">
        <v>29</v>
      </c>
      <c r="M4226" s="0" t="s">
        <v>29</v>
      </c>
      <c r="N4226" s="0" t="s">
        <v>29</v>
      </c>
      <c r="O4226" s="2" t="s">
        <v>737</v>
      </c>
      <c r="P4226" s="2" t="s">
        <v>129</v>
      </c>
      <c r="Q4226" s="0" t="n">
        <f aca="false">_xlfn.UNICODE(B4226)</f>
        <v>80</v>
      </c>
      <c r="R4226" s="0" t="str">
        <f aca="false">IF(MIDB(B4226,1,10)="Candidatus",MIDB(B4226,FIND(" ",B4226,1)+1,FIND(" ",B4226,12)-FIND(" ",B4226,1)),IF(AND(Q4226&gt;=65,Q4226&lt;=90),MIDB(B4226,1,FIND(" ",B4226,1)),"-"))</f>
        <v>Pantoea </v>
      </c>
      <c r="S4226" s="0" t="str">
        <f aca="false">IF(MIDB(B4226,1,10)="Candidatus",MIDB(B4226,FIND(" ",B4226,12)+1,IFERROR(FIND(" ",B4226,FIND(" ",B4226,12)+1),LEN(B4226))-FIND(" ",B4226,12)),IF(AND(Q4226&gt;=65,Q4226&lt;=90),MIDB(B4226,FIND(" ",B4226,1),IFERROR(FIND(" ",B4226,FIND(" ",B4226,1)+1),LEN(B4226)+1)-FIND(" ",B4226,1)),"-"))</f>
        <v> sp.</v>
      </c>
      <c r="T4226" s="0" t="n">
        <v>1</v>
      </c>
    </row>
    <row r="4227" customFormat="false" ht="12.8" hidden="false" customHeight="false" outlineLevel="0" collapsed="false">
      <c r="A4227" s="0" t="n">
        <v>4226</v>
      </c>
      <c r="B4227" s="0" t="s">
        <v>18439</v>
      </c>
      <c r="C4227" s="0" t="s">
        <v>21</v>
      </c>
      <c r="D4227" s="0" t="s">
        <v>90</v>
      </c>
      <c r="E4227" s="0" t="s">
        <v>91</v>
      </c>
      <c r="F4227" s="0" t="s">
        <v>18440</v>
      </c>
      <c r="G4227" s="0" t="s">
        <v>18441</v>
      </c>
      <c r="H4227" s="0" t="s">
        <v>18442</v>
      </c>
      <c r="I4227" s="1" t="n">
        <v>107.623</v>
      </c>
      <c r="J4227" s="2" t="s">
        <v>18443</v>
      </c>
      <c r="K4227" s="2" t="s">
        <v>1207</v>
      </c>
      <c r="L4227" s="0" t="s">
        <v>29</v>
      </c>
      <c r="M4227" s="0" t="s">
        <v>29</v>
      </c>
      <c r="N4227" s="0" t="s">
        <v>29</v>
      </c>
      <c r="O4227" s="2" t="s">
        <v>198</v>
      </c>
      <c r="P4227" s="2" t="s">
        <v>52</v>
      </c>
      <c r="Q4227" s="0" t="n">
        <f aca="false">_xlfn.UNICODE(B4227)</f>
        <v>80</v>
      </c>
      <c r="R4227" s="0" t="str">
        <f aca="false">IF(MIDB(B4227,1,10)="Candidatus",MIDB(B4227,FIND(" ",B4227,1)+1,FIND(" ",B4227,12)-FIND(" ",B4227,1)),IF(AND(Q4227&gt;=65,Q4227&lt;=90),MIDB(B4227,1,FIND(" ",B4227,1)),"-"))</f>
        <v>Pantoea </v>
      </c>
      <c r="S4227" s="0" t="str">
        <f aca="false">IF(MIDB(B4227,1,10)="Candidatus",MIDB(B4227,FIND(" ",B4227,12)+1,IFERROR(FIND(" ",B4227,FIND(" ",B4227,12)+1),LEN(B4227))-FIND(" ",B4227,12)),IF(AND(Q4227&gt;=65,Q4227&lt;=90),MIDB(B4227,FIND(" ",B4227,1),IFERROR(FIND(" ",B4227,FIND(" ",B4227,1)+1),LEN(B4227)+1)-FIND(" ",B4227,1)),"-"))</f>
        <v> sp.</v>
      </c>
      <c r="T4227" s="0" t="n">
        <v>1</v>
      </c>
    </row>
    <row r="4228" customFormat="false" ht="12.8" hidden="false" customHeight="false" outlineLevel="0" collapsed="false">
      <c r="A4228" s="0" t="n">
        <v>4227</v>
      </c>
      <c r="B4228" s="0" t="s">
        <v>18439</v>
      </c>
      <c r="C4228" s="0" t="s">
        <v>21</v>
      </c>
      <c r="D4228" s="0" t="s">
        <v>90</v>
      </c>
      <c r="E4228" s="0" t="s">
        <v>91</v>
      </c>
      <c r="F4228" s="0" t="s">
        <v>18444</v>
      </c>
      <c r="G4228" s="0" t="s">
        <v>18445</v>
      </c>
      <c r="H4228" s="0" t="s">
        <v>18446</v>
      </c>
      <c r="I4228" s="1" t="n">
        <v>331.227</v>
      </c>
      <c r="J4228" s="2" t="s">
        <v>18447</v>
      </c>
      <c r="K4228" s="2" t="s">
        <v>13348</v>
      </c>
      <c r="L4228" s="0" t="s">
        <v>29</v>
      </c>
      <c r="M4228" s="0" t="s">
        <v>29</v>
      </c>
      <c r="N4228" s="0" t="s">
        <v>29</v>
      </c>
      <c r="O4228" s="2" t="s">
        <v>12959</v>
      </c>
      <c r="P4228" s="2" t="s">
        <v>276</v>
      </c>
      <c r="Q4228" s="0" t="n">
        <f aca="false">_xlfn.UNICODE(B4228)</f>
        <v>80</v>
      </c>
      <c r="R4228" s="0" t="str">
        <f aca="false">IF(MIDB(B4228,1,10)="Candidatus",MIDB(B4228,FIND(" ",B4228,1)+1,FIND(" ",B4228,12)-FIND(" ",B4228,1)),IF(AND(Q4228&gt;=65,Q4228&lt;=90),MIDB(B4228,1,FIND(" ",B4228,1)),"-"))</f>
        <v>Pantoea </v>
      </c>
      <c r="S4228" s="0" t="str">
        <f aca="false">IF(MIDB(B4228,1,10)="Candidatus",MIDB(B4228,FIND(" ",B4228,12)+1,IFERROR(FIND(" ",B4228,FIND(" ",B4228,12)+1),LEN(B4228))-FIND(" ",B4228,12)),IF(AND(Q4228&gt;=65,Q4228&lt;=90),MIDB(B4228,FIND(" ",B4228,1),IFERROR(FIND(" ",B4228,FIND(" ",B4228,1)+1),LEN(B4228)+1)-FIND(" ",B4228,1)),"-"))</f>
        <v> sp.</v>
      </c>
      <c r="T4228" s="0" t="n">
        <v>1</v>
      </c>
    </row>
    <row r="4229" customFormat="false" ht="12.8" hidden="false" customHeight="false" outlineLevel="0" collapsed="false">
      <c r="A4229" s="0" t="n">
        <v>4228</v>
      </c>
      <c r="B4229" s="0" t="s">
        <v>18439</v>
      </c>
      <c r="C4229" s="0" t="s">
        <v>21</v>
      </c>
      <c r="D4229" s="0" t="s">
        <v>90</v>
      </c>
      <c r="E4229" s="0" t="s">
        <v>91</v>
      </c>
      <c r="F4229" s="0" t="s">
        <v>18448</v>
      </c>
      <c r="G4229" s="0" t="s">
        <v>18449</v>
      </c>
      <c r="H4229" s="0" t="s">
        <v>18450</v>
      </c>
      <c r="I4229" s="1" t="n">
        <v>16.636</v>
      </c>
      <c r="J4229" s="2" t="s">
        <v>18451</v>
      </c>
      <c r="K4229" s="2" t="s">
        <v>287</v>
      </c>
      <c r="L4229" s="0" t="s">
        <v>29</v>
      </c>
      <c r="M4229" s="0" t="s">
        <v>29</v>
      </c>
      <c r="N4229" s="0" t="s">
        <v>29</v>
      </c>
      <c r="O4229" s="2" t="s">
        <v>186</v>
      </c>
      <c r="P4229" s="2" t="s">
        <v>46</v>
      </c>
      <c r="Q4229" s="0" t="n">
        <f aca="false">_xlfn.UNICODE(B4229)</f>
        <v>80</v>
      </c>
      <c r="R4229" s="0" t="str">
        <f aca="false">IF(MIDB(B4229,1,10)="Candidatus",MIDB(B4229,FIND(" ",B4229,1)+1,FIND(" ",B4229,12)-FIND(" ",B4229,1)),IF(AND(Q4229&gt;=65,Q4229&lt;=90),MIDB(B4229,1,FIND(" ",B4229,1)),"-"))</f>
        <v>Pantoea </v>
      </c>
      <c r="S4229" s="0" t="str">
        <f aca="false">IF(MIDB(B4229,1,10)="Candidatus",MIDB(B4229,FIND(" ",B4229,12)+1,IFERROR(FIND(" ",B4229,FIND(" ",B4229,12)+1),LEN(B4229))-FIND(" ",B4229,12)),IF(AND(Q4229&gt;=65,Q4229&lt;=90),MIDB(B4229,FIND(" ",B4229,1),IFERROR(FIND(" ",B4229,FIND(" ",B4229,1)+1),LEN(B4229)+1)-FIND(" ",B4229,1)),"-"))</f>
        <v> sp.</v>
      </c>
      <c r="T4229" s="0" t="n">
        <v>1</v>
      </c>
    </row>
    <row r="4230" customFormat="false" ht="12.8" hidden="false" customHeight="false" outlineLevel="0" collapsed="false">
      <c r="A4230" s="0" t="n">
        <v>4229</v>
      </c>
      <c r="B4230" s="0" t="s">
        <v>18439</v>
      </c>
      <c r="C4230" s="0" t="s">
        <v>21</v>
      </c>
      <c r="D4230" s="0" t="s">
        <v>90</v>
      </c>
      <c r="E4230" s="0" t="s">
        <v>91</v>
      </c>
      <c r="F4230" s="0" t="s">
        <v>18452</v>
      </c>
      <c r="G4230" s="0" t="s">
        <v>18453</v>
      </c>
      <c r="H4230" s="0" t="s">
        <v>18454</v>
      </c>
      <c r="I4230" s="1" t="n">
        <v>87.166</v>
      </c>
      <c r="J4230" s="2" t="s">
        <v>18455</v>
      </c>
      <c r="K4230" s="2" t="s">
        <v>87</v>
      </c>
      <c r="L4230" s="0" t="s">
        <v>29</v>
      </c>
      <c r="M4230" s="2" t="s">
        <v>46</v>
      </c>
      <c r="N4230" s="0" t="s">
        <v>29</v>
      </c>
      <c r="O4230" s="2" t="s">
        <v>481</v>
      </c>
      <c r="P4230" s="2" t="s">
        <v>28</v>
      </c>
      <c r="Q4230" s="0" t="n">
        <f aca="false">_xlfn.UNICODE(B4230)</f>
        <v>80</v>
      </c>
      <c r="R4230" s="0" t="str">
        <f aca="false">IF(MIDB(B4230,1,10)="Candidatus",MIDB(B4230,FIND(" ",B4230,1)+1,FIND(" ",B4230,12)-FIND(" ",B4230,1)),IF(AND(Q4230&gt;=65,Q4230&lt;=90),MIDB(B4230,1,FIND(" ",B4230,1)),"-"))</f>
        <v>Pantoea </v>
      </c>
      <c r="S4230" s="0" t="str">
        <f aca="false">IF(MIDB(B4230,1,10)="Candidatus",MIDB(B4230,FIND(" ",B4230,12)+1,IFERROR(FIND(" ",B4230,FIND(" ",B4230,12)+1),LEN(B4230))-FIND(" ",B4230,12)),IF(AND(Q4230&gt;=65,Q4230&lt;=90),MIDB(B4230,FIND(" ",B4230,1),IFERROR(FIND(" ",B4230,FIND(" ",B4230,1)+1),LEN(B4230)+1)-FIND(" ",B4230,1)),"-"))</f>
        <v> sp.</v>
      </c>
      <c r="T4230" s="0" t="n">
        <v>1</v>
      </c>
    </row>
    <row r="4231" customFormat="false" ht="12.8" hidden="false" customHeight="false" outlineLevel="0" collapsed="false">
      <c r="A4231" s="0" t="n">
        <v>4230</v>
      </c>
      <c r="B4231" s="0" t="s">
        <v>18439</v>
      </c>
      <c r="C4231" s="0" t="s">
        <v>21</v>
      </c>
      <c r="D4231" s="0" t="s">
        <v>90</v>
      </c>
      <c r="E4231" s="0" t="s">
        <v>91</v>
      </c>
      <c r="F4231" s="0" t="s">
        <v>18456</v>
      </c>
      <c r="G4231" s="0" t="s">
        <v>18457</v>
      </c>
      <c r="H4231" s="0" t="s">
        <v>18458</v>
      </c>
      <c r="I4231" s="1" t="n">
        <v>50.272</v>
      </c>
      <c r="J4231" s="2" t="s">
        <v>18459</v>
      </c>
      <c r="K4231" s="2" t="s">
        <v>581</v>
      </c>
      <c r="L4231" s="0" t="s">
        <v>29</v>
      </c>
      <c r="M4231" s="0" t="s">
        <v>29</v>
      </c>
      <c r="N4231" s="0" t="s">
        <v>29</v>
      </c>
      <c r="O4231" s="2" t="s">
        <v>886</v>
      </c>
      <c r="P4231" s="2" t="s">
        <v>88</v>
      </c>
      <c r="Q4231" s="0" t="n">
        <f aca="false">_xlfn.UNICODE(B4231)</f>
        <v>80</v>
      </c>
      <c r="R4231" s="0" t="str">
        <f aca="false">IF(MIDB(B4231,1,10)="Candidatus",MIDB(B4231,FIND(" ",B4231,1)+1,FIND(" ",B4231,12)-FIND(" ",B4231,1)),IF(AND(Q4231&gt;=65,Q4231&lt;=90),MIDB(B4231,1,FIND(" ",B4231,1)),"-"))</f>
        <v>Pantoea </v>
      </c>
      <c r="S4231" s="0" t="str">
        <f aca="false">IF(MIDB(B4231,1,10)="Candidatus",MIDB(B4231,FIND(" ",B4231,12)+1,IFERROR(FIND(" ",B4231,FIND(" ",B4231,12)+1),LEN(B4231))-FIND(" ",B4231,12)),IF(AND(Q4231&gt;=65,Q4231&lt;=90),MIDB(B4231,FIND(" ",B4231,1),IFERROR(FIND(" ",B4231,FIND(" ",B4231,1)+1),LEN(B4231)+1)-FIND(" ",B4231,1)),"-"))</f>
        <v> sp.</v>
      </c>
      <c r="T4231" s="0" t="n">
        <v>1</v>
      </c>
    </row>
    <row r="4232" customFormat="false" ht="12.8" hidden="false" customHeight="false" outlineLevel="0" collapsed="false">
      <c r="A4232" s="0" t="n">
        <v>4231</v>
      </c>
      <c r="B4232" s="0" t="s">
        <v>18439</v>
      </c>
      <c r="C4232" s="0" t="s">
        <v>21</v>
      </c>
      <c r="D4232" s="0" t="s">
        <v>90</v>
      </c>
      <c r="E4232" s="0" t="s">
        <v>91</v>
      </c>
      <c r="F4232" s="0" t="s">
        <v>18460</v>
      </c>
      <c r="G4232" s="0" t="s">
        <v>18461</v>
      </c>
      <c r="H4232" s="0" t="s">
        <v>18462</v>
      </c>
      <c r="I4232" s="1" t="n">
        <v>329.383</v>
      </c>
      <c r="J4232" s="2" t="s">
        <v>18463</v>
      </c>
      <c r="K4232" s="2" t="s">
        <v>17956</v>
      </c>
      <c r="L4232" s="0" t="s">
        <v>29</v>
      </c>
      <c r="M4232" s="0" t="s">
        <v>29</v>
      </c>
      <c r="N4232" s="0" t="s">
        <v>29</v>
      </c>
      <c r="O4232" s="2" t="s">
        <v>3204</v>
      </c>
      <c r="P4232" s="2" t="s">
        <v>96</v>
      </c>
      <c r="Q4232" s="0" t="n">
        <f aca="false">_xlfn.UNICODE(B4232)</f>
        <v>80</v>
      </c>
      <c r="R4232" s="0" t="str">
        <f aca="false">IF(MIDB(B4232,1,10)="Candidatus",MIDB(B4232,FIND(" ",B4232,1)+1,FIND(" ",B4232,12)-FIND(" ",B4232,1)),IF(AND(Q4232&gt;=65,Q4232&lt;=90),MIDB(B4232,1,FIND(" ",B4232,1)),"-"))</f>
        <v>Pantoea </v>
      </c>
      <c r="S4232" s="0" t="str">
        <f aca="false">IF(MIDB(B4232,1,10)="Candidatus",MIDB(B4232,FIND(" ",B4232,12)+1,IFERROR(FIND(" ",B4232,FIND(" ",B4232,12)+1),LEN(B4232))-FIND(" ",B4232,12)),IF(AND(Q4232&gt;=65,Q4232&lt;=90),MIDB(B4232,FIND(" ",B4232,1),IFERROR(FIND(" ",B4232,FIND(" ",B4232,1)+1),LEN(B4232)+1)-FIND(" ",B4232,1)),"-"))</f>
        <v> sp.</v>
      </c>
      <c r="T4232" s="0" t="n">
        <v>1</v>
      </c>
    </row>
    <row r="4233" customFormat="false" ht="12.8" hidden="false" customHeight="false" outlineLevel="0" collapsed="false">
      <c r="A4233" s="0" t="n">
        <v>4232</v>
      </c>
      <c r="B4233" s="0" t="s">
        <v>18464</v>
      </c>
      <c r="C4233" s="0" t="s">
        <v>21</v>
      </c>
      <c r="D4233" s="0" t="s">
        <v>90</v>
      </c>
      <c r="E4233" s="0" t="s">
        <v>91</v>
      </c>
      <c r="F4233" s="0" t="s">
        <v>18465</v>
      </c>
      <c r="G4233" s="0" t="s">
        <v>18466</v>
      </c>
      <c r="H4233" s="0" t="s">
        <v>18467</v>
      </c>
      <c r="I4233" s="1" t="n">
        <v>23.255</v>
      </c>
      <c r="J4233" s="2" t="s">
        <v>18468</v>
      </c>
      <c r="K4233" s="2" t="s">
        <v>179</v>
      </c>
      <c r="L4233" s="0" t="s">
        <v>29</v>
      </c>
      <c r="M4233" s="0" t="s">
        <v>29</v>
      </c>
      <c r="N4233" s="0" t="s">
        <v>29</v>
      </c>
      <c r="O4233" s="2" t="s">
        <v>521</v>
      </c>
      <c r="P4233" s="2" t="s">
        <v>46</v>
      </c>
      <c r="Q4233" s="0" t="n">
        <f aca="false">_xlfn.UNICODE(B4233)</f>
        <v>80</v>
      </c>
      <c r="R4233" s="0" t="str">
        <f aca="false">IF(MIDB(B4233,1,10)="Candidatus",MIDB(B4233,FIND(" ",B4233,1)+1,FIND(" ",B4233,12)-FIND(" ",B4233,1)),IF(AND(Q4233&gt;=65,Q4233&lt;=90),MIDB(B4233,1,FIND(" ",B4233,1)),"-"))</f>
        <v>Pantoea </v>
      </c>
      <c r="S4233" s="0" t="str">
        <f aca="false">IF(MIDB(B4233,1,10)="Candidatus",MIDB(B4233,FIND(" ",B4233,12)+1,IFERROR(FIND(" ",B4233,FIND(" ",B4233,12)+1),LEN(B4233))-FIND(" ",B4233,12)),IF(AND(Q4233&gt;=65,Q4233&lt;=90),MIDB(B4233,FIND(" ",B4233,1),IFERROR(FIND(" ",B4233,FIND(" ",B4233,1)+1),LEN(B4233)+1)-FIND(" ",B4233,1)),"-"))</f>
        <v> sp.</v>
      </c>
      <c r="T4233" s="0" t="n">
        <v>1</v>
      </c>
    </row>
    <row r="4234" customFormat="false" ht="12.8" hidden="false" customHeight="false" outlineLevel="0" collapsed="false">
      <c r="A4234" s="0" t="n">
        <v>4233</v>
      </c>
      <c r="B4234" s="0" t="s">
        <v>18464</v>
      </c>
      <c r="C4234" s="0" t="s">
        <v>21</v>
      </c>
      <c r="D4234" s="0" t="s">
        <v>90</v>
      </c>
      <c r="E4234" s="0" t="s">
        <v>91</v>
      </c>
      <c r="F4234" s="0" t="s">
        <v>18469</v>
      </c>
      <c r="G4234" s="0" t="s">
        <v>18470</v>
      </c>
      <c r="H4234" s="0" t="s">
        <v>18471</v>
      </c>
      <c r="I4234" s="1" t="n">
        <v>54</v>
      </c>
      <c r="J4234" s="2" t="s">
        <v>18472</v>
      </c>
      <c r="K4234" s="2" t="s">
        <v>765</v>
      </c>
      <c r="L4234" s="0" t="s">
        <v>29</v>
      </c>
      <c r="M4234" s="0" t="s">
        <v>29</v>
      </c>
      <c r="N4234" s="0" t="s">
        <v>29</v>
      </c>
      <c r="O4234" s="2" t="s">
        <v>312</v>
      </c>
      <c r="P4234" s="2" t="s">
        <v>60</v>
      </c>
      <c r="Q4234" s="0" t="n">
        <f aca="false">_xlfn.UNICODE(B4234)</f>
        <v>80</v>
      </c>
      <c r="R4234" s="0" t="str">
        <f aca="false">IF(MIDB(B4234,1,10)="Candidatus",MIDB(B4234,FIND(" ",B4234,1)+1,FIND(" ",B4234,12)-FIND(" ",B4234,1)),IF(AND(Q4234&gt;=65,Q4234&lt;=90),MIDB(B4234,1,FIND(" ",B4234,1)),"-"))</f>
        <v>Pantoea </v>
      </c>
      <c r="S4234" s="0" t="str">
        <f aca="false">IF(MIDB(B4234,1,10)="Candidatus",MIDB(B4234,FIND(" ",B4234,12)+1,IFERROR(FIND(" ",B4234,FIND(" ",B4234,12)+1),LEN(B4234))-FIND(" ",B4234,12)),IF(AND(Q4234&gt;=65,Q4234&lt;=90),MIDB(B4234,FIND(" ",B4234,1),IFERROR(FIND(" ",B4234,FIND(" ",B4234,1)+1),LEN(B4234)+1)-FIND(" ",B4234,1)),"-"))</f>
        <v> sp.</v>
      </c>
      <c r="T4234" s="0" t="n">
        <v>1</v>
      </c>
    </row>
    <row r="4235" customFormat="false" ht="12.8" hidden="false" customHeight="false" outlineLevel="0" collapsed="false">
      <c r="A4235" s="0" t="n">
        <v>4234</v>
      </c>
      <c r="B4235" s="0" t="s">
        <v>18464</v>
      </c>
      <c r="C4235" s="0" t="s">
        <v>21</v>
      </c>
      <c r="D4235" s="0" t="s">
        <v>90</v>
      </c>
      <c r="E4235" s="0" t="s">
        <v>91</v>
      </c>
      <c r="F4235" s="0" t="s">
        <v>18473</v>
      </c>
      <c r="G4235" s="0" t="s">
        <v>18474</v>
      </c>
      <c r="H4235" s="0" t="s">
        <v>18475</v>
      </c>
      <c r="I4235" s="1" t="n">
        <v>165.878</v>
      </c>
      <c r="J4235" s="2" t="s">
        <v>18476</v>
      </c>
      <c r="K4235" s="2" t="s">
        <v>2949</v>
      </c>
      <c r="L4235" s="0" t="s">
        <v>29</v>
      </c>
      <c r="M4235" s="0" t="s">
        <v>29</v>
      </c>
      <c r="N4235" s="0" t="s">
        <v>29</v>
      </c>
      <c r="O4235" s="2" t="s">
        <v>1426</v>
      </c>
      <c r="P4235" s="2" t="s">
        <v>129</v>
      </c>
      <c r="Q4235" s="0" t="n">
        <f aca="false">_xlfn.UNICODE(B4235)</f>
        <v>80</v>
      </c>
      <c r="R4235" s="0" t="str">
        <f aca="false">IF(MIDB(B4235,1,10)="Candidatus",MIDB(B4235,FIND(" ",B4235,1)+1,FIND(" ",B4235,12)-FIND(" ",B4235,1)),IF(AND(Q4235&gt;=65,Q4235&lt;=90),MIDB(B4235,1,FIND(" ",B4235,1)),"-"))</f>
        <v>Pantoea </v>
      </c>
      <c r="S4235" s="0" t="str">
        <f aca="false">IF(MIDB(B4235,1,10)="Candidatus",MIDB(B4235,FIND(" ",B4235,12)+1,IFERROR(FIND(" ",B4235,FIND(" ",B4235,12)+1),LEN(B4235))-FIND(" ",B4235,12)),IF(AND(Q4235&gt;=65,Q4235&lt;=90),MIDB(B4235,FIND(" ",B4235,1),IFERROR(FIND(" ",B4235,FIND(" ",B4235,1)+1),LEN(B4235)+1)-FIND(" ",B4235,1)),"-"))</f>
        <v> sp.</v>
      </c>
      <c r="T4235" s="0" t="n">
        <v>1</v>
      </c>
    </row>
    <row r="4236" customFormat="false" ht="12.8" hidden="false" customHeight="false" outlineLevel="0" collapsed="false">
      <c r="A4236" s="0" t="n">
        <v>4235</v>
      </c>
      <c r="B4236" s="0" t="s">
        <v>18464</v>
      </c>
      <c r="C4236" s="0" t="s">
        <v>21</v>
      </c>
      <c r="D4236" s="0" t="s">
        <v>90</v>
      </c>
      <c r="E4236" s="0" t="s">
        <v>91</v>
      </c>
      <c r="F4236" s="0" t="s">
        <v>18477</v>
      </c>
      <c r="G4236" s="0" t="s">
        <v>18478</v>
      </c>
      <c r="H4236" s="0" t="s">
        <v>18479</v>
      </c>
      <c r="I4236" s="1" t="n">
        <v>378.808</v>
      </c>
      <c r="J4236" s="2" t="s">
        <v>18480</v>
      </c>
      <c r="K4236" s="2" t="s">
        <v>18481</v>
      </c>
      <c r="L4236" s="0" t="s">
        <v>29</v>
      </c>
      <c r="M4236" s="0" t="s">
        <v>29</v>
      </c>
      <c r="N4236" s="0" t="s">
        <v>29</v>
      </c>
      <c r="O4236" s="2" t="s">
        <v>13324</v>
      </c>
      <c r="P4236" s="2" t="s">
        <v>205</v>
      </c>
      <c r="Q4236" s="0" t="n">
        <f aca="false">_xlfn.UNICODE(B4236)</f>
        <v>80</v>
      </c>
      <c r="R4236" s="0" t="str">
        <f aca="false">IF(MIDB(B4236,1,10)="Candidatus",MIDB(B4236,FIND(" ",B4236,1)+1,FIND(" ",B4236,12)-FIND(" ",B4236,1)),IF(AND(Q4236&gt;=65,Q4236&lt;=90),MIDB(B4236,1,FIND(" ",B4236,1)),"-"))</f>
        <v>Pantoea </v>
      </c>
      <c r="S4236" s="0" t="str">
        <f aca="false">IF(MIDB(B4236,1,10)="Candidatus",MIDB(B4236,FIND(" ",B4236,12)+1,IFERROR(FIND(" ",B4236,FIND(" ",B4236,12)+1),LEN(B4236))-FIND(" ",B4236,12)),IF(AND(Q4236&gt;=65,Q4236&lt;=90),MIDB(B4236,FIND(" ",B4236,1),IFERROR(FIND(" ",B4236,FIND(" ",B4236,1)+1),LEN(B4236)+1)-FIND(" ",B4236,1)),"-"))</f>
        <v> sp.</v>
      </c>
      <c r="T4236" s="0" t="n">
        <v>1</v>
      </c>
    </row>
    <row r="4237" customFormat="false" ht="12.8" hidden="false" customHeight="false" outlineLevel="0" collapsed="false">
      <c r="A4237" s="0" t="n">
        <v>4236</v>
      </c>
      <c r="B4237" s="0" t="s">
        <v>18464</v>
      </c>
      <c r="C4237" s="0" t="s">
        <v>21</v>
      </c>
      <c r="D4237" s="0" t="s">
        <v>90</v>
      </c>
      <c r="E4237" s="0" t="s">
        <v>91</v>
      </c>
      <c r="F4237" s="0" t="s">
        <v>18482</v>
      </c>
      <c r="G4237" s="0" t="s">
        <v>18483</v>
      </c>
      <c r="H4237" s="0" t="s">
        <v>18484</v>
      </c>
      <c r="I4237" s="1" t="n">
        <v>74.349</v>
      </c>
      <c r="J4237" s="2" t="s">
        <v>18485</v>
      </c>
      <c r="K4237" s="2" t="s">
        <v>771</v>
      </c>
      <c r="L4237" s="0" t="s">
        <v>29</v>
      </c>
      <c r="M4237" s="0" t="s">
        <v>29</v>
      </c>
      <c r="N4237" s="0" t="s">
        <v>29</v>
      </c>
      <c r="O4237" s="2" t="s">
        <v>535</v>
      </c>
      <c r="P4237" s="2" t="s">
        <v>129</v>
      </c>
      <c r="Q4237" s="0" t="n">
        <f aca="false">_xlfn.UNICODE(B4237)</f>
        <v>80</v>
      </c>
      <c r="R4237" s="0" t="str">
        <f aca="false">IF(MIDB(B4237,1,10)="Candidatus",MIDB(B4237,FIND(" ",B4237,1)+1,FIND(" ",B4237,12)-FIND(" ",B4237,1)),IF(AND(Q4237&gt;=65,Q4237&lt;=90),MIDB(B4237,1,FIND(" ",B4237,1)),"-"))</f>
        <v>Pantoea </v>
      </c>
      <c r="S4237" s="0" t="str">
        <f aca="false">IF(MIDB(B4237,1,10)="Candidatus",MIDB(B4237,FIND(" ",B4237,12)+1,IFERROR(FIND(" ",B4237,FIND(" ",B4237,12)+1),LEN(B4237))-FIND(" ",B4237,12)),IF(AND(Q4237&gt;=65,Q4237&lt;=90),MIDB(B4237,FIND(" ",B4237,1),IFERROR(FIND(" ",B4237,FIND(" ",B4237,1)+1),LEN(B4237)+1)-FIND(" ",B4237,1)),"-"))</f>
        <v> sp.</v>
      </c>
      <c r="T4237" s="0" t="n">
        <v>1</v>
      </c>
    </row>
    <row r="4238" customFormat="false" ht="12.8" hidden="false" customHeight="false" outlineLevel="0" collapsed="false">
      <c r="A4238" s="0" t="n">
        <v>4237</v>
      </c>
      <c r="B4238" s="0" t="s">
        <v>18486</v>
      </c>
      <c r="C4238" s="0" t="s">
        <v>21</v>
      </c>
      <c r="D4238" s="0" t="s">
        <v>90</v>
      </c>
      <c r="E4238" s="0" t="s">
        <v>91</v>
      </c>
      <c r="F4238" s="0" t="s">
        <v>18377</v>
      </c>
      <c r="G4238" s="0" t="s">
        <v>18487</v>
      </c>
      <c r="H4238" s="0" t="s">
        <v>18488</v>
      </c>
      <c r="I4238" s="1" t="n">
        <v>167.983</v>
      </c>
      <c r="J4238" s="2" t="s">
        <v>18489</v>
      </c>
      <c r="K4238" s="2" t="s">
        <v>2408</v>
      </c>
      <c r="L4238" s="0" t="s">
        <v>29</v>
      </c>
      <c r="M4238" s="0" t="s">
        <v>29</v>
      </c>
      <c r="N4238" s="0" t="s">
        <v>29</v>
      </c>
      <c r="O4238" s="2" t="s">
        <v>2284</v>
      </c>
      <c r="P4238" s="2" t="s">
        <v>129</v>
      </c>
      <c r="Q4238" s="0" t="n">
        <f aca="false">_xlfn.UNICODE(B4238)</f>
        <v>80</v>
      </c>
      <c r="R4238" s="0" t="str">
        <f aca="false">IF(MIDB(B4238,1,10)="Candidatus",MIDB(B4238,FIND(" ",B4238,1)+1,FIND(" ",B4238,12)-FIND(" ",B4238,1)),IF(AND(Q4238&gt;=65,Q4238&lt;=90),MIDB(B4238,1,FIND(" ",B4238,1)),"-"))</f>
        <v>Pantoea </v>
      </c>
      <c r="S4238" s="0" t="str">
        <f aca="false">IF(MIDB(B4238,1,10)="Candidatus",MIDB(B4238,FIND(" ",B4238,12)+1,IFERROR(FIND(" ",B4238,FIND(" ",B4238,12)+1),LEN(B4238))-FIND(" ",B4238,12)),IF(AND(Q4238&gt;=65,Q4238&lt;=90),MIDB(B4238,FIND(" ",B4238,1),IFERROR(FIND(" ",B4238,FIND(" ",B4238,1)+1),LEN(B4238)+1)-FIND(" ",B4238,1)),"-"))</f>
        <v> vagans</v>
      </c>
      <c r="T4238" s="0" t="n">
        <v>1</v>
      </c>
    </row>
    <row r="4239" customFormat="false" ht="12.8" hidden="false" customHeight="false" outlineLevel="0" collapsed="false">
      <c r="A4239" s="0" t="n">
        <v>4238</v>
      </c>
      <c r="B4239" s="0" t="s">
        <v>18486</v>
      </c>
      <c r="C4239" s="0" t="s">
        <v>21</v>
      </c>
      <c r="D4239" s="0" t="s">
        <v>90</v>
      </c>
      <c r="E4239" s="0" t="s">
        <v>91</v>
      </c>
      <c r="F4239" s="0" t="s">
        <v>18380</v>
      </c>
      <c r="G4239" s="0" t="s">
        <v>18490</v>
      </c>
      <c r="H4239" s="0" t="s">
        <v>18491</v>
      </c>
      <c r="I4239" s="1" t="n">
        <v>529.676</v>
      </c>
      <c r="J4239" s="2" t="s">
        <v>18492</v>
      </c>
      <c r="K4239" s="2" t="s">
        <v>18493</v>
      </c>
      <c r="L4239" s="0" t="s">
        <v>29</v>
      </c>
      <c r="M4239" s="0" t="s">
        <v>29</v>
      </c>
      <c r="N4239" s="0" t="s">
        <v>29</v>
      </c>
      <c r="O4239" s="2" t="s">
        <v>18494</v>
      </c>
      <c r="P4239" s="2" t="s">
        <v>118</v>
      </c>
      <c r="Q4239" s="0" t="n">
        <f aca="false">_xlfn.UNICODE(B4239)</f>
        <v>80</v>
      </c>
      <c r="R4239" s="0" t="str">
        <f aca="false">IF(MIDB(B4239,1,10)="Candidatus",MIDB(B4239,FIND(" ",B4239,1)+1,FIND(" ",B4239,12)-FIND(" ",B4239,1)),IF(AND(Q4239&gt;=65,Q4239&lt;=90),MIDB(B4239,1,FIND(" ",B4239,1)),"-"))</f>
        <v>Pantoea </v>
      </c>
      <c r="S4239" s="0" t="str">
        <f aca="false">IF(MIDB(B4239,1,10)="Candidatus",MIDB(B4239,FIND(" ",B4239,12)+1,IFERROR(FIND(" ",B4239,FIND(" ",B4239,12)+1),LEN(B4239))-FIND(" ",B4239,12)),IF(AND(Q4239&gt;=65,Q4239&lt;=90),MIDB(B4239,FIND(" ",B4239,1),IFERROR(FIND(" ",B4239,FIND(" ",B4239,1)+1),LEN(B4239)+1)-FIND(" ",B4239,1)),"-"))</f>
        <v> vagans</v>
      </c>
      <c r="T4239" s="0" t="n">
        <v>1</v>
      </c>
    </row>
    <row r="4240" customFormat="false" ht="12.8" hidden="false" customHeight="false" outlineLevel="0" collapsed="false">
      <c r="A4240" s="0" t="n">
        <v>4239</v>
      </c>
      <c r="B4240" s="0" t="s">
        <v>18486</v>
      </c>
      <c r="C4240" s="0" t="s">
        <v>21</v>
      </c>
      <c r="D4240" s="0" t="s">
        <v>90</v>
      </c>
      <c r="E4240" s="0" t="s">
        <v>91</v>
      </c>
      <c r="F4240" s="0" t="s">
        <v>18495</v>
      </c>
      <c r="G4240" s="0" t="s">
        <v>18496</v>
      </c>
      <c r="H4240" s="0" t="s">
        <v>18497</v>
      </c>
      <c r="I4240" s="1" t="n">
        <v>165.693</v>
      </c>
      <c r="J4240" s="2" t="s">
        <v>18498</v>
      </c>
      <c r="K4240" s="2" t="s">
        <v>2284</v>
      </c>
      <c r="L4240" s="0" t="s">
        <v>29</v>
      </c>
      <c r="M4240" s="0" t="s">
        <v>29</v>
      </c>
      <c r="N4240" s="0" t="s">
        <v>29</v>
      </c>
      <c r="O4240" s="2" t="s">
        <v>331</v>
      </c>
      <c r="P4240" s="2" t="s">
        <v>1012</v>
      </c>
      <c r="Q4240" s="0" t="n">
        <f aca="false">_xlfn.UNICODE(B4240)</f>
        <v>80</v>
      </c>
      <c r="R4240" s="0" t="str">
        <f aca="false">IF(MIDB(B4240,1,10)="Candidatus",MIDB(B4240,FIND(" ",B4240,1)+1,FIND(" ",B4240,12)-FIND(" ",B4240,1)),IF(AND(Q4240&gt;=65,Q4240&lt;=90),MIDB(B4240,1,FIND(" ",B4240,1)),"-"))</f>
        <v>Pantoea </v>
      </c>
      <c r="S4240" s="0" t="str">
        <f aca="false">IF(MIDB(B4240,1,10)="Candidatus",MIDB(B4240,FIND(" ",B4240,12)+1,IFERROR(FIND(" ",B4240,FIND(" ",B4240,12)+1),LEN(B4240))-FIND(" ",B4240,12)),IF(AND(Q4240&gt;=65,Q4240&lt;=90),MIDB(B4240,FIND(" ",B4240,1),IFERROR(FIND(" ",B4240,FIND(" ",B4240,1)+1),LEN(B4240)+1)-FIND(" ",B4240,1)),"-"))</f>
        <v> vagans</v>
      </c>
      <c r="T4240" s="0" t="n">
        <v>1</v>
      </c>
    </row>
    <row r="4241" customFormat="false" ht="12.8" hidden="false" customHeight="false" outlineLevel="0" collapsed="false">
      <c r="A4241" s="0" t="n">
        <v>4240</v>
      </c>
      <c r="B4241" s="0" t="s">
        <v>18499</v>
      </c>
      <c r="C4241" s="0" t="s">
        <v>21</v>
      </c>
      <c r="D4241" s="0" t="s">
        <v>90</v>
      </c>
      <c r="E4241" s="0" t="s">
        <v>217</v>
      </c>
      <c r="F4241" s="0" t="s">
        <v>18500</v>
      </c>
      <c r="G4241" s="0" t="s">
        <v>18501</v>
      </c>
      <c r="H4241" s="0" t="s">
        <v>18502</v>
      </c>
      <c r="I4241" s="1" t="n">
        <v>13.005</v>
      </c>
      <c r="J4241" s="2" t="s">
        <v>18503</v>
      </c>
      <c r="K4241" s="2" t="s">
        <v>82</v>
      </c>
      <c r="L4241" s="0" t="s">
        <v>29</v>
      </c>
      <c r="M4241" s="0" t="s">
        <v>29</v>
      </c>
      <c r="N4241" s="0" t="s">
        <v>29</v>
      </c>
      <c r="O4241" s="2" t="s">
        <v>82</v>
      </c>
      <c r="P4241" s="0" t="s">
        <v>29</v>
      </c>
      <c r="Q4241" s="0" t="n">
        <f aca="false">_xlfn.UNICODE(B4241)</f>
        <v>80</v>
      </c>
      <c r="R4241" s="0" t="str">
        <f aca="false">IF(MIDB(B4241,1,10)="Candidatus",MIDB(B4241,FIND(" ",B4241,1)+1,FIND(" ",B4241,12)-FIND(" ",B4241,1)),IF(AND(Q4241&gt;=65,Q4241&lt;=90),MIDB(B4241,1,FIND(" ",B4241,1)),"-"))</f>
        <v>Paracoccus </v>
      </c>
      <c r="S4241" s="0" t="str">
        <f aca="false">IF(MIDB(B4241,1,10)="Candidatus",MIDB(B4241,FIND(" ",B4241,12)+1,IFERROR(FIND(" ",B4241,FIND(" ",B4241,12)+1),LEN(B4241))-FIND(" ",B4241,12)),IF(AND(Q4241&gt;=65,Q4241&lt;=90),MIDB(B4241,FIND(" ",B4241,1),IFERROR(FIND(" ",B4241,FIND(" ",B4241,1)+1),LEN(B4241)+1)-FIND(" ",B4241,1)),"-"))</f>
        <v> aestuarii</v>
      </c>
      <c r="T4241" s="0" t="n">
        <v>1</v>
      </c>
    </row>
    <row r="4242" customFormat="false" ht="12.8" hidden="false" customHeight="false" outlineLevel="0" collapsed="false">
      <c r="A4242" s="0" t="n">
        <v>4241</v>
      </c>
      <c r="B4242" s="0" t="s">
        <v>18499</v>
      </c>
      <c r="C4242" s="0" t="s">
        <v>21</v>
      </c>
      <c r="D4242" s="0" t="s">
        <v>90</v>
      </c>
      <c r="E4242" s="0" t="s">
        <v>217</v>
      </c>
      <c r="F4242" s="0" t="s">
        <v>18504</v>
      </c>
      <c r="G4242" s="0" t="s">
        <v>18505</v>
      </c>
      <c r="H4242" s="0" t="s">
        <v>18506</v>
      </c>
      <c r="I4242" s="1" t="n">
        <v>5.85</v>
      </c>
      <c r="J4242" s="2" t="s">
        <v>18507</v>
      </c>
      <c r="K4242" s="2" t="s">
        <v>45</v>
      </c>
      <c r="L4242" s="0" t="s">
        <v>29</v>
      </c>
      <c r="M4242" s="0" t="s">
        <v>29</v>
      </c>
      <c r="N4242" s="0" t="s">
        <v>29</v>
      </c>
      <c r="O4242" s="2" t="s">
        <v>45</v>
      </c>
      <c r="P4242" s="0" t="s">
        <v>29</v>
      </c>
      <c r="Q4242" s="0" t="n">
        <f aca="false">_xlfn.UNICODE(B4242)</f>
        <v>80</v>
      </c>
      <c r="R4242" s="0" t="str">
        <f aca="false">IF(MIDB(B4242,1,10)="Candidatus",MIDB(B4242,FIND(" ",B4242,1)+1,FIND(" ",B4242,12)-FIND(" ",B4242,1)),IF(AND(Q4242&gt;=65,Q4242&lt;=90),MIDB(B4242,1,FIND(" ",B4242,1)),"-"))</f>
        <v>Paracoccus </v>
      </c>
      <c r="S4242" s="0" t="str">
        <f aca="false">IF(MIDB(B4242,1,10)="Candidatus",MIDB(B4242,FIND(" ",B4242,12)+1,IFERROR(FIND(" ",B4242,FIND(" ",B4242,12)+1),LEN(B4242))-FIND(" ",B4242,12)),IF(AND(Q4242&gt;=65,Q4242&lt;=90),MIDB(B4242,FIND(" ",B4242,1),IFERROR(FIND(" ",B4242,FIND(" ",B4242,1)+1),LEN(B4242)+1)-FIND(" ",B4242,1)),"-"))</f>
        <v> aestuarii</v>
      </c>
      <c r="T4242" s="0" t="n">
        <v>1</v>
      </c>
    </row>
    <row r="4243" customFormat="false" ht="12.8" hidden="false" customHeight="false" outlineLevel="0" collapsed="false">
      <c r="A4243" s="0" t="n">
        <v>4242</v>
      </c>
      <c r="B4243" s="0" t="s">
        <v>18499</v>
      </c>
      <c r="C4243" s="0" t="s">
        <v>21</v>
      </c>
      <c r="D4243" s="0" t="s">
        <v>90</v>
      </c>
      <c r="E4243" s="0" t="s">
        <v>217</v>
      </c>
      <c r="F4243" s="0" t="s">
        <v>18508</v>
      </c>
      <c r="G4243" s="0" t="s">
        <v>18509</v>
      </c>
      <c r="H4243" s="0" t="s">
        <v>18510</v>
      </c>
      <c r="I4243" s="1" t="n">
        <v>2.925</v>
      </c>
      <c r="J4243" s="2" t="s">
        <v>18511</v>
      </c>
      <c r="K4243" s="2" t="s">
        <v>88</v>
      </c>
      <c r="L4243" s="0" t="s">
        <v>29</v>
      </c>
      <c r="M4243" s="0" t="s">
        <v>29</v>
      </c>
      <c r="N4243" s="0" t="s">
        <v>29</v>
      </c>
      <c r="O4243" s="2" t="s">
        <v>88</v>
      </c>
      <c r="P4243" s="0" t="s">
        <v>29</v>
      </c>
      <c r="Q4243" s="0" t="n">
        <f aca="false">_xlfn.UNICODE(B4243)</f>
        <v>80</v>
      </c>
      <c r="R4243" s="0" t="str">
        <f aca="false">IF(MIDB(B4243,1,10)="Candidatus",MIDB(B4243,FIND(" ",B4243,1)+1,FIND(" ",B4243,12)-FIND(" ",B4243,1)),IF(AND(Q4243&gt;=65,Q4243&lt;=90),MIDB(B4243,1,FIND(" ",B4243,1)),"-"))</f>
        <v>Paracoccus </v>
      </c>
      <c r="S4243" s="0" t="str">
        <f aca="false">IF(MIDB(B4243,1,10)="Candidatus",MIDB(B4243,FIND(" ",B4243,12)+1,IFERROR(FIND(" ",B4243,FIND(" ",B4243,12)+1),LEN(B4243))-FIND(" ",B4243,12)),IF(AND(Q4243&gt;=65,Q4243&lt;=90),MIDB(B4243,FIND(" ",B4243,1),IFERROR(FIND(" ",B4243,FIND(" ",B4243,1)+1),LEN(B4243)+1)-FIND(" ",B4243,1)),"-"))</f>
        <v> aestuarii</v>
      </c>
      <c r="T4243" s="0" t="n">
        <v>1</v>
      </c>
    </row>
    <row r="4244" customFormat="false" ht="12.8" hidden="false" customHeight="false" outlineLevel="0" collapsed="false">
      <c r="A4244" s="0" t="n">
        <v>4243</v>
      </c>
      <c r="B4244" s="0" t="s">
        <v>18499</v>
      </c>
      <c r="C4244" s="0" t="s">
        <v>21</v>
      </c>
      <c r="D4244" s="0" t="s">
        <v>90</v>
      </c>
      <c r="E4244" s="0" t="s">
        <v>217</v>
      </c>
      <c r="F4244" s="0" t="s">
        <v>18512</v>
      </c>
      <c r="G4244" s="0" t="s">
        <v>18513</v>
      </c>
      <c r="H4244" s="0" t="s">
        <v>18514</v>
      </c>
      <c r="I4244" s="1" t="n">
        <v>5.434</v>
      </c>
      <c r="J4244" s="2" t="s">
        <v>18515</v>
      </c>
      <c r="K4244" s="2" t="s">
        <v>52</v>
      </c>
      <c r="L4244" s="0" t="s">
        <v>29</v>
      </c>
      <c r="M4244" s="0" t="s">
        <v>29</v>
      </c>
      <c r="N4244" s="0" t="s">
        <v>29</v>
      </c>
      <c r="O4244" s="2" t="s">
        <v>52</v>
      </c>
      <c r="P4244" s="0" t="s">
        <v>29</v>
      </c>
      <c r="Q4244" s="0" t="n">
        <f aca="false">_xlfn.UNICODE(B4244)</f>
        <v>80</v>
      </c>
      <c r="R4244" s="0" t="str">
        <f aca="false">IF(MIDB(B4244,1,10)="Candidatus",MIDB(B4244,FIND(" ",B4244,1)+1,FIND(" ",B4244,12)-FIND(" ",B4244,1)),IF(AND(Q4244&gt;=65,Q4244&lt;=90),MIDB(B4244,1,FIND(" ",B4244,1)),"-"))</f>
        <v>Paracoccus </v>
      </c>
      <c r="S4244" s="0" t="str">
        <f aca="false">IF(MIDB(B4244,1,10)="Candidatus",MIDB(B4244,FIND(" ",B4244,12)+1,IFERROR(FIND(" ",B4244,FIND(" ",B4244,12)+1),LEN(B4244))-FIND(" ",B4244,12)),IF(AND(Q4244&gt;=65,Q4244&lt;=90),MIDB(B4244,FIND(" ",B4244,1),IFERROR(FIND(" ",B4244,FIND(" ",B4244,1)+1),LEN(B4244)+1)-FIND(" ",B4244,1)),"-"))</f>
        <v> aestuarii</v>
      </c>
      <c r="T4244" s="0" t="n">
        <v>1</v>
      </c>
    </row>
    <row r="4245" customFormat="false" ht="12.8" hidden="false" customHeight="false" outlineLevel="0" collapsed="false">
      <c r="A4245" s="0" t="n">
        <v>4244</v>
      </c>
      <c r="B4245" s="0" t="s">
        <v>18499</v>
      </c>
      <c r="C4245" s="0" t="s">
        <v>21</v>
      </c>
      <c r="D4245" s="0" t="s">
        <v>90</v>
      </c>
      <c r="E4245" s="0" t="s">
        <v>217</v>
      </c>
      <c r="F4245" s="0" t="s">
        <v>18516</v>
      </c>
      <c r="G4245" s="0" t="s">
        <v>18517</v>
      </c>
      <c r="H4245" s="0" t="s">
        <v>18518</v>
      </c>
      <c r="I4245" s="1" t="n">
        <v>4.502</v>
      </c>
      <c r="J4245" s="2" t="s">
        <v>18519</v>
      </c>
      <c r="K4245" s="2" t="s">
        <v>28</v>
      </c>
      <c r="L4245" s="0" t="s">
        <v>29</v>
      </c>
      <c r="M4245" s="0" t="s">
        <v>29</v>
      </c>
      <c r="N4245" s="0" t="s">
        <v>29</v>
      </c>
      <c r="O4245" s="2" t="s">
        <v>28</v>
      </c>
      <c r="P4245" s="0" t="s">
        <v>29</v>
      </c>
      <c r="Q4245" s="0" t="n">
        <f aca="false">_xlfn.UNICODE(B4245)</f>
        <v>80</v>
      </c>
      <c r="R4245" s="0" t="str">
        <f aca="false">IF(MIDB(B4245,1,10)="Candidatus",MIDB(B4245,FIND(" ",B4245,1)+1,FIND(" ",B4245,12)-FIND(" ",B4245,1)),IF(AND(Q4245&gt;=65,Q4245&lt;=90),MIDB(B4245,1,FIND(" ",B4245,1)),"-"))</f>
        <v>Paracoccus </v>
      </c>
      <c r="S4245" s="0" t="str">
        <f aca="false">IF(MIDB(B4245,1,10)="Candidatus",MIDB(B4245,FIND(" ",B4245,12)+1,IFERROR(FIND(" ",B4245,FIND(" ",B4245,12)+1),LEN(B4245))-FIND(" ",B4245,12)),IF(AND(Q4245&gt;=65,Q4245&lt;=90),MIDB(B4245,FIND(" ",B4245,1),IFERROR(FIND(" ",B4245,FIND(" ",B4245,1)+1),LEN(B4245)+1)-FIND(" ",B4245,1)),"-"))</f>
        <v> aestuarii</v>
      </c>
      <c r="T4245" s="0" t="n">
        <v>1</v>
      </c>
    </row>
    <row r="4246" customFormat="false" ht="12.8" hidden="false" customHeight="false" outlineLevel="0" collapsed="false">
      <c r="A4246" s="0" t="n">
        <v>4245</v>
      </c>
      <c r="B4246" s="0" t="s">
        <v>18520</v>
      </c>
      <c r="C4246" s="0" t="s">
        <v>21</v>
      </c>
      <c r="D4246" s="0" t="s">
        <v>90</v>
      </c>
      <c r="E4246" s="0" t="s">
        <v>217</v>
      </c>
      <c r="F4246" s="0" t="s">
        <v>18521</v>
      </c>
      <c r="G4246" s="0" t="s">
        <v>18522</v>
      </c>
      <c r="H4246" s="0" t="s">
        <v>29</v>
      </c>
      <c r="I4246" s="1" t="n">
        <v>5.575</v>
      </c>
      <c r="J4246" s="2" t="s">
        <v>18523</v>
      </c>
      <c r="K4246" s="2" t="s">
        <v>52</v>
      </c>
      <c r="L4246" s="0" t="s">
        <v>29</v>
      </c>
      <c r="M4246" s="0" t="s">
        <v>29</v>
      </c>
      <c r="N4246" s="0" t="s">
        <v>29</v>
      </c>
      <c r="O4246" s="2" t="s">
        <v>52</v>
      </c>
      <c r="P4246" s="0" t="s">
        <v>29</v>
      </c>
      <c r="Q4246" s="0" t="n">
        <f aca="false">_xlfn.UNICODE(B4246)</f>
        <v>80</v>
      </c>
      <c r="R4246" s="0" t="str">
        <f aca="false">IF(MIDB(B4246,1,10)="Candidatus",MIDB(B4246,FIND(" ",B4246,1)+1,FIND(" ",B4246,12)-FIND(" ",B4246,1)),IF(AND(Q4246&gt;=65,Q4246&lt;=90),MIDB(B4246,1,FIND(" ",B4246,1)),"-"))</f>
        <v>Paracoccus </v>
      </c>
      <c r="S4246" s="0" t="str">
        <f aca="false">IF(MIDB(B4246,1,10)="Candidatus",MIDB(B4246,FIND(" ",B4246,12)+1,IFERROR(FIND(" ",B4246,FIND(" ",B4246,12)+1),LEN(B4246))-FIND(" ",B4246,12)),IF(AND(Q4246&gt;=65,Q4246&lt;=90),MIDB(B4246,FIND(" ",B4246,1),IFERROR(FIND(" ",B4246,FIND(" ",B4246,1)+1),LEN(B4246)+1)-FIND(" ",B4246,1)),"-"))</f>
        <v> aminophilus</v>
      </c>
      <c r="T4246" s="0" t="n">
        <v>1</v>
      </c>
    </row>
    <row r="4247" customFormat="false" ht="12.8" hidden="false" customHeight="false" outlineLevel="0" collapsed="false">
      <c r="A4247" s="0" t="n">
        <v>4246</v>
      </c>
      <c r="B4247" s="0" t="s">
        <v>18520</v>
      </c>
      <c r="C4247" s="0" t="s">
        <v>21</v>
      </c>
      <c r="D4247" s="0" t="s">
        <v>90</v>
      </c>
      <c r="E4247" s="0" t="s">
        <v>217</v>
      </c>
      <c r="F4247" s="0" t="s">
        <v>18524</v>
      </c>
      <c r="G4247" s="0" t="s">
        <v>18525</v>
      </c>
      <c r="H4247" s="0" t="s">
        <v>29</v>
      </c>
      <c r="I4247" s="1" t="n">
        <v>18.563</v>
      </c>
      <c r="J4247" s="2" t="s">
        <v>18526</v>
      </c>
      <c r="K4247" s="2" t="s">
        <v>1598</v>
      </c>
      <c r="L4247" s="0" t="s">
        <v>29</v>
      </c>
      <c r="M4247" s="0" t="s">
        <v>29</v>
      </c>
      <c r="N4247" s="0" t="s">
        <v>29</v>
      </c>
      <c r="O4247" s="2" t="s">
        <v>1598</v>
      </c>
      <c r="P4247" s="0" t="s">
        <v>29</v>
      </c>
      <c r="Q4247" s="0" t="n">
        <f aca="false">_xlfn.UNICODE(B4247)</f>
        <v>80</v>
      </c>
      <c r="R4247" s="0" t="str">
        <f aca="false">IF(MIDB(B4247,1,10)="Candidatus",MIDB(B4247,FIND(" ",B4247,1)+1,FIND(" ",B4247,12)-FIND(" ",B4247,1)),IF(AND(Q4247&gt;=65,Q4247&lt;=90),MIDB(B4247,1,FIND(" ",B4247,1)),"-"))</f>
        <v>Paracoccus </v>
      </c>
      <c r="S4247" s="0" t="str">
        <f aca="false">IF(MIDB(B4247,1,10)="Candidatus",MIDB(B4247,FIND(" ",B4247,12)+1,IFERROR(FIND(" ",B4247,FIND(" ",B4247,12)+1),LEN(B4247))-FIND(" ",B4247,12)),IF(AND(Q4247&gt;=65,Q4247&lt;=90),MIDB(B4247,FIND(" ",B4247,1),IFERROR(FIND(" ",B4247,FIND(" ",B4247,1)+1),LEN(B4247)+1)-FIND(" ",B4247,1)),"-"))</f>
        <v> aminophilus</v>
      </c>
      <c r="T4247" s="0" t="n">
        <v>1</v>
      </c>
    </row>
    <row r="4248" customFormat="false" ht="12.8" hidden="false" customHeight="false" outlineLevel="0" collapsed="false">
      <c r="A4248" s="0" t="n">
        <v>4247</v>
      </c>
      <c r="B4248" s="0" t="s">
        <v>18520</v>
      </c>
      <c r="C4248" s="0" t="s">
        <v>21</v>
      </c>
      <c r="D4248" s="0" t="s">
        <v>90</v>
      </c>
      <c r="E4248" s="0" t="s">
        <v>217</v>
      </c>
      <c r="F4248" s="0" t="s">
        <v>18527</v>
      </c>
      <c r="G4248" s="0" t="s">
        <v>18528</v>
      </c>
      <c r="H4248" s="0" t="s">
        <v>29</v>
      </c>
      <c r="I4248" s="1" t="n">
        <v>20.542</v>
      </c>
      <c r="J4248" s="2" t="s">
        <v>18529</v>
      </c>
      <c r="K4248" s="2" t="s">
        <v>205</v>
      </c>
      <c r="L4248" s="0" t="s">
        <v>29</v>
      </c>
      <c r="M4248" s="0" t="s">
        <v>29</v>
      </c>
      <c r="N4248" s="0" t="s">
        <v>29</v>
      </c>
      <c r="O4248" s="2" t="s">
        <v>205</v>
      </c>
      <c r="P4248" s="0" t="s">
        <v>29</v>
      </c>
      <c r="Q4248" s="0" t="n">
        <f aca="false">_xlfn.UNICODE(B4248)</f>
        <v>80</v>
      </c>
      <c r="R4248" s="0" t="str">
        <f aca="false">IF(MIDB(B4248,1,10)="Candidatus",MIDB(B4248,FIND(" ",B4248,1)+1,FIND(" ",B4248,12)-FIND(" ",B4248,1)),IF(AND(Q4248&gt;=65,Q4248&lt;=90),MIDB(B4248,1,FIND(" ",B4248,1)),"-"))</f>
        <v>Paracoccus </v>
      </c>
      <c r="S4248" s="0" t="str">
        <f aca="false">IF(MIDB(B4248,1,10)="Candidatus",MIDB(B4248,FIND(" ",B4248,12)+1,IFERROR(FIND(" ",B4248,FIND(" ",B4248,12)+1),LEN(B4248))-FIND(" ",B4248,12)),IF(AND(Q4248&gt;=65,Q4248&lt;=90),MIDB(B4248,FIND(" ",B4248,1),IFERROR(FIND(" ",B4248,FIND(" ",B4248,1)+1),LEN(B4248)+1)-FIND(" ",B4248,1)),"-"))</f>
        <v> aminophilus</v>
      </c>
      <c r="T4248" s="0" t="n">
        <v>1</v>
      </c>
    </row>
    <row r="4249" customFormat="false" ht="12.8" hidden="false" customHeight="false" outlineLevel="0" collapsed="false">
      <c r="A4249" s="0" t="n">
        <v>4248</v>
      </c>
      <c r="B4249" s="0" t="s">
        <v>18520</v>
      </c>
      <c r="C4249" s="0" t="s">
        <v>21</v>
      </c>
      <c r="D4249" s="0" t="s">
        <v>90</v>
      </c>
      <c r="E4249" s="0" t="s">
        <v>217</v>
      </c>
      <c r="F4249" s="0" t="s">
        <v>18530</v>
      </c>
      <c r="G4249" s="0" t="s">
        <v>18531</v>
      </c>
      <c r="H4249" s="0" t="s">
        <v>18532</v>
      </c>
      <c r="I4249" s="1" t="n">
        <v>294.017</v>
      </c>
      <c r="J4249" s="2" t="s">
        <v>18533</v>
      </c>
      <c r="K4249" s="2" t="s">
        <v>3836</v>
      </c>
      <c r="L4249" s="0" t="s">
        <v>29</v>
      </c>
      <c r="M4249" s="0" t="s">
        <v>29</v>
      </c>
      <c r="N4249" s="0" t="s">
        <v>29</v>
      </c>
      <c r="O4249" s="2" t="s">
        <v>8078</v>
      </c>
      <c r="P4249" s="2" t="s">
        <v>28</v>
      </c>
      <c r="Q4249" s="0" t="n">
        <f aca="false">_xlfn.UNICODE(B4249)</f>
        <v>80</v>
      </c>
      <c r="R4249" s="0" t="str">
        <f aca="false">IF(MIDB(B4249,1,10)="Candidatus",MIDB(B4249,FIND(" ",B4249,1)+1,FIND(" ",B4249,12)-FIND(" ",B4249,1)),IF(AND(Q4249&gt;=65,Q4249&lt;=90),MIDB(B4249,1,FIND(" ",B4249,1)),"-"))</f>
        <v>Paracoccus </v>
      </c>
      <c r="S4249" s="0" t="str">
        <f aca="false">IF(MIDB(B4249,1,10)="Candidatus",MIDB(B4249,FIND(" ",B4249,12)+1,IFERROR(FIND(" ",B4249,FIND(" ",B4249,12)+1),LEN(B4249))-FIND(" ",B4249,12)),IF(AND(Q4249&gt;=65,Q4249&lt;=90),MIDB(B4249,FIND(" ",B4249,1),IFERROR(FIND(" ",B4249,FIND(" ",B4249,1)+1),LEN(B4249)+1)-FIND(" ",B4249,1)),"-"))</f>
        <v> aminophilus</v>
      </c>
      <c r="T4249" s="0" t="n">
        <v>1</v>
      </c>
    </row>
    <row r="4250" customFormat="false" ht="12.8" hidden="false" customHeight="false" outlineLevel="0" collapsed="false">
      <c r="A4250" s="0" t="n">
        <v>4249</v>
      </c>
      <c r="B4250" s="0" t="s">
        <v>18520</v>
      </c>
      <c r="C4250" s="0" t="s">
        <v>21</v>
      </c>
      <c r="D4250" s="0" t="s">
        <v>90</v>
      </c>
      <c r="E4250" s="0" t="s">
        <v>217</v>
      </c>
      <c r="F4250" s="0" t="s">
        <v>18534</v>
      </c>
      <c r="G4250" s="0" t="s">
        <v>18535</v>
      </c>
      <c r="H4250" s="0" t="s">
        <v>18536</v>
      </c>
      <c r="I4250" s="1" t="n">
        <v>118.164</v>
      </c>
      <c r="J4250" s="2" t="s">
        <v>18537</v>
      </c>
      <c r="K4250" s="2" t="s">
        <v>197</v>
      </c>
      <c r="L4250" s="2" t="s">
        <v>60</v>
      </c>
      <c r="M4250" s="2" t="s">
        <v>60</v>
      </c>
      <c r="N4250" s="0" t="s">
        <v>29</v>
      </c>
      <c r="O4250" s="2" t="s">
        <v>2256</v>
      </c>
      <c r="P4250" s="2" t="s">
        <v>46</v>
      </c>
      <c r="Q4250" s="0" t="n">
        <f aca="false">_xlfn.UNICODE(B4250)</f>
        <v>80</v>
      </c>
      <c r="R4250" s="0" t="str">
        <f aca="false">IF(MIDB(B4250,1,10)="Candidatus",MIDB(B4250,FIND(" ",B4250,1)+1,FIND(" ",B4250,12)-FIND(" ",B4250,1)),IF(AND(Q4250&gt;=65,Q4250&lt;=90),MIDB(B4250,1,FIND(" ",B4250,1)),"-"))</f>
        <v>Paracoccus </v>
      </c>
      <c r="S4250" s="0" t="str">
        <f aca="false">IF(MIDB(B4250,1,10)="Candidatus",MIDB(B4250,FIND(" ",B4250,12)+1,IFERROR(FIND(" ",B4250,FIND(" ",B4250,12)+1),LEN(B4250))-FIND(" ",B4250,12)),IF(AND(Q4250&gt;=65,Q4250&lt;=90),MIDB(B4250,FIND(" ",B4250,1),IFERROR(FIND(" ",B4250,FIND(" ",B4250,1)+1),LEN(B4250)+1)-FIND(" ",B4250,1)),"-"))</f>
        <v> aminophilus</v>
      </c>
      <c r="T4250" s="0" t="n">
        <v>1</v>
      </c>
    </row>
    <row r="4251" customFormat="false" ht="12.8" hidden="false" customHeight="false" outlineLevel="0" collapsed="false">
      <c r="A4251" s="0" t="n">
        <v>4250</v>
      </c>
      <c r="B4251" s="0" t="s">
        <v>18520</v>
      </c>
      <c r="C4251" s="0" t="s">
        <v>21</v>
      </c>
      <c r="D4251" s="0" t="s">
        <v>90</v>
      </c>
      <c r="E4251" s="0" t="s">
        <v>217</v>
      </c>
      <c r="F4251" s="0" t="s">
        <v>18538</v>
      </c>
      <c r="G4251" s="0" t="s">
        <v>18539</v>
      </c>
      <c r="H4251" s="0" t="s">
        <v>18540</v>
      </c>
      <c r="I4251" s="1" t="n">
        <v>438.126</v>
      </c>
      <c r="J4251" s="2" t="s">
        <v>18541</v>
      </c>
      <c r="K4251" s="2" t="s">
        <v>8988</v>
      </c>
      <c r="L4251" s="0" t="s">
        <v>29</v>
      </c>
      <c r="M4251" s="0" t="s">
        <v>29</v>
      </c>
      <c r="N4251" s="0" t="s">
        <v>29</v>
      </c>
      <c r="O4251" s="2" t="s">
        <v>17152</v>
      </c>
      <c r="P4251" s="2" t="s">
        <v>262</v>
      </c>
      <c r="Q4251" s="0" t="n">
        <f aca="false">_xlfn.UNICODE(B4251)</f>
        <v>80</v>
      </c>
      <c r="R4251" s="0" t="str">
        <f aca="false">IF(MIDB(B4251,1,10)="Candidatus",MIDB(B4251,FIND(" ",B4251,1)+1,FIND(" ",B4251,12)-FIND(" ",B4251,1)),IF(AND(Q4251&gt;=65,Q4251&lt;=90),MIDB(B4251,1,FIND(" ",B4251,1)),"-"))</f>
        <v>Paracoccus </v>
      </c>
      <c r="S4251" s="0" t="str">
        <f aca="false">IF(MIDB(B4251,1,10)="Candidatus",MIDB(B4251,FIND(" ",B4251,12)+1,IFERROR(FIND(" ",B4251,FIND(" ",B4251,12)+1),LEN(B4251))-FIND(" ",B4251,12)),IF(AND(Q4251&gt;=65,Q4251&lt;=90),MIDB(B4251,FIND(" ",B4251,1),IFERROR(FIND(" ",B4251,FIND(" ",B4251,1)+1),LEN(B4251)+1)-FIND(" ",B4251,1)),"-"))</f>
        <v> aminophilus</v>
      </c>
      <c r="T4251" s="0" t="n">
        <v>1</v>
      </c>
    </row>
    <row r="4252" customFormat="false" ht="12.8" hidden="false" customHeight="false" outlineLevel="0" collapsed="false">
      <c r="A4252" s="0" t="n">
        <v>4251</v>
      </c>
      <c r="B4252" s="0" t="s">
        <v>18520</v>
      </c>
      <c r="C4252" s="0" t="s">
        <v>21</v>
      </c>
      <c r="D4252" s="0" t="s">
        <v>90</v>
      </c>
      <c r="E4252" s="0" t="s">
        <v>217</v>
      </c>
      <c r="F4252" s="0" t="s">
        <v>18542</v>
      </c>
      <c r="G4252" s="0" t="s">
        <v>18543</v>
      </c>
      <c r="H4252" s="0" t="s">
        <v>18544</v>
      </c>
      <c r="I4252" s="1" t="n">
        <v>206.583</v>
      </c>
      <c r="J4252" s="2" t="s">
        <v>18545</v>
      </c>
      <c r="K4252" s="2" t="s">
        <v>1806</v>
      </c>
      <c r="L4252" s="0" t="s">
        <v>29</v>
      </c>
      <c r="M4252" s="0" t="s">
        <v>29</v>
      </c>
      <c r="N4252" s="0" t="s">
        <v>29</v>
      </c>
      <c r="O4252" s="2" t="s">
        <v>2604</v>
      </c>
      <c r="P4252" s="2" t="s">
        <v>28</v>
      </c>
      <c r="Q4252" s="0" t="n">
        <f aca="false">_xlfn.UNICODE(B4252)</f>
        <v>80</v>
      </c>
      <c r="R4252" s="0" t="str">
        <f aca="false">IF(MIDB(B4252,1,10)="Candidatus",MIDB(B4252,FIND(" ",B4252,1)+1,FIND(" ",B4252,12)-FIND(" ",B4252,1)),IF(AND(Q4252&gt;=65,Q4252&lt;=90),MIDB(B4252,1,FIND(" ",B4252,1)),"-"))</f>
        <v>Paracoccus </v>
      </c>
      <c r="S4252" s="0" t="str">
        <f aca="false">IF(MIDB(B4252,1,10)="Candidatus",MIDB(B4252,FIND(" ",B4252,12)+1,IFERROR(FIND(" ",B4252,FIND(" ",B4252,12)+1),LEN(B4252))-FIND(" ",B4252,12)),IF(AND(Q4252&gt;=65,Q4252&lt;=90),MIDB(B4252,FIND(" ",B4252,1),IFERROR(FIND(" ",B4252,FIND(" ",B4252,1)+1),LEN(B4252)+1)-FIND(" ",B4252,1)),"-"))</f>
        <v> aminophilus</v>
      </c>
      <c r="T4252" s="0" t="n">
        <v>1</v>
      </c>
    </row>
    <row r="4253" customFormat="false" ht="12.8" hidden="false" customHeight="false" outlineLevel="0" collapsed="false">
      <c r="A4253" s="0" t="n">
        <v>4252</v>
      </c>
      <c r="B4253" s="0" t="s">
        <v>18520</v>
      </c>
      <c r="C4253" s="0" t="s">
        <v>21</v>
      </c>
      <c r="D4253" s="0" t="s">
        <v>90</v>
      </c>
      <c r="E4253" s="0" t="s">
        <v>217</v>
      </c>
      <c r="F4253" s="0" t="s">
        <v>18546</v>
      </c>
      <c r="G4253" s="0" t="s">
        <v>18547</v>
      </c>
      <c r="H4253" s="0" t="s">
        <v>18548</v>
      </c>
      <c r="I4253" s="1" t="n">
        <v>202.421</v>
      </c>
      <c r="J4253" s="2" t="s">
        <v>18549</v>
      </c>
      <c r="K4253" s="2" t="s">
        <v>1768</v>
      </c>
      <c r="L4253" s="0" t="s">
        <v>29</v>
      </c>
      <c r="M4253" s="0" t="s">
        <v>29</v>
      </c>
      <c r="N4253" s="0" t="s">
        <v>29</v>
      </c>
      <c r="O4253" s="2" t="s">
        <v>711</v>
      </c>
      <c r="P4253" s="2" t="s">
        <v>262</v>
      </c>
      <c r="Q4253" s="0" t="n">
        <f aca="false">_xlfn.UNICODE(B4253)</f>
        <v>80</v>
      </c>
      <c r="R4253" s="0" t="str">
        <f aca="false">IF(MIDB(B4253,1,10)="Candidatus",MIDB(B4253,FIND(" ",B4253,1)+1,FIND(" ",B4253,12)-FIND(" ",B4253,1)),IF(AND(Q4253&gt;=65,Q4253&lt;=90),MIDB(B4253,1,FIND(" ",B4253,1)),"-"))</f>
        <v>Paracoccus </v>
      </c>
      <c r="S4253" s="0" t="str">
        <f aca="false">IF(MIDB(B4253,1,10)="Candidatus",MIDB(B4253,FIND(" ",B4253,12)+1,IFERROR(FIND(" ",B4253,FIND(" ",B4253,12)+1),LEN(B4253))-FIND(" ",B4253,12)),IF(AND(Q4253&gt;=65,Q4253&lt;=90),MIDB(B4253,FIND(" ",B4253,1),IFERROR(FIND(" ",B4253,FIND(" ",B4253,1)+1),LEN(B4253)+1)-FIND(" ",B4253,1)),"-"))</f>
        <v> aminophilus</v>
      </c>
      <c r="T4253" s="0" t="n">
        <v>1</v>
      </c>
    </row>
    <row r="4254" customFormat="false" ht="12.8" hidden="false" customHeight="false" outlineLevel="0" collapsed="false">
      <c r="A4254" s="0" t="n">
        <v>4253</v>
      </c>
      <c r="B4254" s="0" t="s">
        <v>18550</v>
      </c>
      <c r="C4254" s="0" t="s">
        <v>21</v>
      </c>
      <c r="D4254" s="0" t="s">
        <v>90</v>
      </c>
      <c r="E4254" s="0" t="s">
        <v>217</v>
      </c>
      <c r="F4254" s="2" t="s">
        <v>46</v>
      </c>
      <c r="G4254" s="0" t="s">
        <v>18551</v>
      </c>
      <c r="H4254" s="0" t="s">
        <v>18552</v>
      </c>
      <c r="I4254" s="1" t="n">
        <v>653.815</v>
      </c>
      <c r="J4254" s="2" t="s">
        <v>18553</v>
      </c>
      <c r="K4254" s="2" t="s">
        <v>18554</v>
      </c>
      <c r="L4254" s="0" t="s">
        <v>29</v>
      </c>
      <c r="M4254" s="0" t="s">
        <v>29</v>
      </c>
      <c r="N4254" s="0" t="s">
        <v>29</v>
      </c>
      <c r="O4254" s="2" t="s">
        <v>18555</v>
      </c>
      <c r="P4254" s="2" t="s">
        <v>276</v>
      </c>
      <c r="Q4254" s="0" t="n">
        <f aca="false">_xlfn.UNICODE(B4254)</f>
        <v>80</v>
      </c>
      <c r="R4254" s="0" t="str">
        <f aca="false">IF(MIDB(B4254,1,10)="Candidatus",MIDB(B4254,FIND(" ",B4254,1)+1,FIND(" ",B4254,12)-FIND(" ",B4254,1)),IF(AND(Q4254&gt;=65,Q4254&lt;=90),MIDB(B4254,1,FIND(" ",B4254,1)),"-"))</f>
        <v>Paracoccus </v>
      </c>
      <c r="S4254" s="0" t="str">
        <f aca="false">IF(MIDB(B4254,1,10)="Candidatus",MIDB(B4254,FIND(" ",B4254,12)+1,IFERROR(FIND(" ",B4254,FIND(" ",B4254,12)+1),LEN(B4254))-FIND(" ",B4254,12)),IF(AND(Q4254&gt;=65,Q4254&lt;=90),MIDB(B4254,FIND(" ",B4254,1),IFERROR(FIND(" ",B4254,FIND(" ",B4254,1)+1),LEN(B4254)+1)-FIND(" ",B4254,1)),"-"))</f>
        <v> denitrificans</v>
      </c>
      <c r="T4254" s="0" t="n">
        <v>1</v>
      </c>
    </row>
    <row r="4255" customFormat="false" ht="12.8" hidden="false" customHeight="false" outlineLevel="0" collapsed="false">
      <c r="A4255" s="0" t="n">
        <v>4254</v>
      </c>
      <c r="B4255" s="0" t="s">
        <v>18556</v>
      </c>
      <c r="C4255" s="0" t="s">
        <v>21</v>
      </c>
      <c r="D4255" s="0" t="s">
        <v>90</v>
      </c>
      <c r="E4255" s="0" t="s">
        <v>217</v>
      </c>
      <c r="F4255" s="0" t="s">
        <v>18557</v>
      </c>
      <c r="G4255" s="0" t="s">
        <v>18558</v>
      </c>
      <c r="H4255" s="0" t="s">
        <v>18559</v>
      </c>
      <c r="I4255" s="1" t="n">
        <v>5.301</v>
      </c>
      <c r="J4255" s="2" t="s">
        <v>18560</v>
      </c>
      <c r="K4255" s="2" t="s">
        <v>129</v>
      </c>
      <c r="L4255" s="0" t="s">
        <v>29</v>
      </c>
      <c r="M4255" s="0" t="s">
        <v>29</v>
      </c>
      <c r="N4255" s="0" t="s">
        <v>29</v>
      </c>
      <c r="O4255" s="2" t="s">
        <v>129</v>
      </c>
      <c r="P4255" s="0" t="s">
        <v>29</v>
      </c>
      <c r="Q4255" s="0" t="n">
        <f aca="false">_xlfn.UNICODE(B4255)</f>
        <v>80</v>
      </c>
      <c r="R4255" s="0" t="str">
        <f aca="false">IF(MIDB(B4255,1,10)="Candidatus",MIDB(B4255,FIND(" ",B4255,1)+1,FIND(" ",B4255,12)-FIND(" ",B4255,1)),IF(AND(Q4255&gt;=65,Q4255&lt;=90),MIDB(B4255,1,FIND(" ",B4255,1)),"-"))</f>
        <v>Paracoccus </v>
      </c>
      <c r="S4255" s="0" t="str">
        <f aca="false">IF(MIDB(B4255,1,10)="Candidatus",MIDB(B4255,FIND(" ",B4255,12)+1,IFERROR(FIND(" ",B4255,FIND(" ",B4255,12)+1),LEN(B4255))-FIND(" ",B4255,12)),IF(AND(Q4255&gt;=65,Q4255&lt;=90),MIDB(B4255,FIND(" ",B4255,1),IFERROR(FIND(" ",B4255,FIND(" ",B4255,1)+1),LEN(B4255)+1)-FIND(" ",B4255,1)),"-"))</f>
        <v> haeundaensis</v>
      </c>
      <c r="T4255" s="0" t="n">
        <v>1</v>
      </c>
    </row>
    <row r="4256" customFormat="false" ht="12.8" hidden="false" customHeight="false" outlineLevel="0" collapsed="false">
      <c r="A4256" s="0" t="n">
        <v>4255</v>
      </c>
      <c r="B4256" s="0" t="s">
        <v>18561</v>
      </c>
      <c r="C4256" s="0" t="s">
        <v>21</v>
      </c>
      <c r="D4256" s="0" t="s">
        <v>90</v>
      </c>
      <c r="E4256" s="0" t="s">
        <v>217</v>
      </c>
      <c r="F4256" s="0" t="s">
        <v>18562</v>
      </c>
      <c r="G4256" s="0" t="s">
        <v>18563</v>
      </c>
      <c r="H4256" s="0" t="s">
        <v>18564</v>
      </c>
      <c r="I4256" s="1" t="n">
        <v>5.777</v>
      </c>
      <c r="J4256" s="2" t="s">
        <v>18565</v>
      </c>
      <c r="K4256" s="2" t="s">
        <v>28</v>
      </c>
      <c r="L4256" s="0" t="s">
        <v>29</v>
      </c>
      <c r="M4256" s="0" t="s">
        <v>29</v>
      </c>
      <c r="N4256" s="0" t="s">
        <v>29</v>
      </c>
      <c r="O4256" s="2" t="s">
        <v>28</v>
      </c>
      <c r="P4256" s="0" t="s">
        <v>29</v>
      </c>
      <c r="Q4256" s="0" t="n">
        <f aca="false">_xlfn.UNICODE(B4256)</f>
        <v>80</v>
      </c>
      <c r="R4256" s="0" t="str">
        <f aca="false">IF(MIDB(B4256,1,10)="Candidatus",MIDB(B4256,FIND(" ",B4256,1)+1,FIND(" ",B4256,12)-FIND(" ",B4256,1)),IF(AND(Q4256&gt;=65,Q4256&lt;=90),MIDB(B4256,1,FIND(" ",B4256,1)),"-"))</f>
        <v>Paracoccus </v>
      </c>
      <c r="S4256" s="0" t="str">
        <f aca="false">IF(MIDB(B4256,1,10)="Candidatus",MIDB(B4256,FIND(" ",B4256,12)+1,IFERROR(FIND(" ",B4256,FIND(" ",B4256,12)+1),LEN(B4256))-FIND(" ",B4256,12)),IF(AND(Q4256&gt;=65,Q4256&lt;=90),MIDB(B4256,FIND(" ",B4256,1),IFERROR(FIND(" ",B4256,FIND(" ",B4256,1)+1),LEN(B4256)+1)-FIND(" ",B4256,1)),"-"))</f>
        <v> haeundaensis</v>
      </c>
      <c r="T4256" s="0" t="n">
        <v>1</v>
      </c>
    </row>
    <row r="4257" customFormat="false" ht="12.8" hidden="false" customHeight="false" outlineLevel="0" collapsed="false">
      <c r="A4257" s="0" t="n">
        <v>4256</v>
      </c>
      <c r="B4257" s="0" t="s">
        <v>18566</v>
      </c>
      <c r="C4257" s="0" t="s">
        <v>21</v>
      </c>
      <c r="D4257" s="0" t="s">
        <v>90</v>
      </c>
      <c r="E4257" s="0" t="s">
        <v>217</v>
      </c>
      <c r="F4257" s="0" t="s">
        <v>18567</v>
      </c>
      <c r="G4257" s="0" t="s">
        <v>18568</v>
      </c>
      <c r="H4257" s="0" t="s">
        <v>18569</v>
      </c>
      <c r="I4257" s="1" t="n">
        <v>6.41</v>
      </c>
      <c r="J4257" s="2" t="s">
        <v>18570</v>
      </c>
      <c r="K4257" s="2" t="s">
        <v>28</v>
      </c>
      <c r="L4257" s="0" t="s">
        <v>29</v>
      </c>
      <c r="M4257" s="0" t="s">
        <v>29</v>
      </c>
      <c r="N4257" s="0" t="s">
        <v>29</v>
      </c>
      <c r="O4257" s="2" t="s">
        <v>28</v>
      </c>
      <c r="P4257" s="0" t="s">
        <v>29</v>
      </c>
      <c r="Q4257" s="0" t="n">
        <f aca="false">_xlfn.UNICODE(B4257)</f>
        <v>80</v>
      </c>
      <c r="R4257" s="0" t="str">
        <f aca="false">IF(MIDB(B4257,1,10)="Candidatus",MIDB(B4257,FIND(" ",B4257,1)+1,FIND(" ",B4257,12)-FIND(" ",B4257,1)),IF(AND(Q4257&gt;=65,Q4257&lt;=90),MIDB(B4257,1,FIND(" ",B4257,1)),"-"))</f>
        <v>Paracoccus </v>
      </c>
      <c r="S4257" s="0" t="str">
        <f aca="false">IF(MIDB(B4257,1,10)="Candidatus",MIDB(B4257,FIND(" ",B4257,12)+1,IFERROR(FIND(" ",B4257,FIND(" ",B4257,12)+1),LEN(B4257))-FIND(" ",B4257,12)),IF(AND(Q4257&gt;=65,Q4257&lt;=90),MIDB(B4257,FIND(" ",B4257,1),IFERROR(FIND(" ",B4257,FIND(" ",B4257,1)+1),LEN(B4257)+1)-FIND(" ",B4257,1)),"-"))</f>
        <v> marcusii</v>
      </c>
      <c r="T4257" s="0" t="n">
        <v>1</v>
      </c>
    </row>
    <row r="4258" customFormat="false" ht="12.8" hidden="false" customHeight="false" outlineLevel="0" collapsed="false">
      <c r="A4258" s="0" t="n">
        <v>4257</v>
      </c>
      <c r="B4258" s="0" t="s">
        <v>18571</v>
      </c>
      <c r="C4258" s="0" t="s">
        <v>21</v>
      </c>
      <c r="D4258" s="0" t="s">
        <v>90</v>
      </c>
      <c r="E4258" s="0" t="s">
        <v>217</v>
      </c>
      <c r="F4258" s="0" t="s">
        <v>18572</v>
      </c>
      <c r="G4258" s="0" t="s">
        <v>18573</v>
      </c>
      <c r="H4258" s="0" t="s">
        <v>18574</v>
      </c>
      <c r="I4258" s="1" t="n">
        <v>5.122</v>
      </c>
      <c r="J4258" s="2" t="s">
        <v>18575</v>
      </c>
      <c r="K4258" s="2" t="s">
        <v>112</v>
      </c>
      <c r="L4258" s="0" t="s">
        <v>29</v>
      </c>
      <c r="M4258" s="0" t="s">
        <v>29</v>
      </c>
      <c r="N4258" s="0" t="s">
        <v>29</v>
      </c>
      <c r="O4258" s="2" t="s">
        <v>112</v>
      </c>
      <c r="P4258" s="0" t="s">
        <v>29</v>
      </c>
      <c r="Q4258" s="0" t="n">
        <f aca="false">_xlfn.UNICODE(B4258)</f>
        <v>80</v>
      </c>
      <c r="R4258" s="0" t="str">
        <f aca="false">IF(MIDB(B4258,1,10)="Candidatus",MIDB(B4258,FIND(" ",B4258,1)+1,FIND(" ",B4258,12)-FIND(" ",B4258,1)),IF(AND(Q4258&gt;=65,Q4258&lt;=90),MIDB(B4258,1,FIND(" ",B4258,1)),"-"))</f>
        <v>Paracoccus </v>
      </c>
      <c r="S4258" s="0" t="str">
        <f aca="false">IF(MIDB(B4258,1,10)="Candidatus",MIDB(B4258,FIND(" ",B4258,12)+1,IFERROR(FIND(" ",B4258,FIND(" ",B4258,12)+1),LEN(B4258))-FIND(" ",B4258,12)),IF(AND(Q4258&gt;=65,Q4258&lt;=90),MIDB(B4258,FIND(" ",B4258,1),IFERROR(FIND(" ",B4258,FIND(" ",B4258,1)+1),LEN(B4258)+1)-FIND(" ",B4258,1)),"-"))</f>
        <v> marcusii</v>
      </c>
      <c r="T4258" s="0" t="n">
        <v>1</v>
      </c>
    </row>
    <row r="4259" customFormat="false" ht="12.8" hidden="false" customHeight="false" outlineLevel="0" collapsed="false">
      <c r="A4259" s="0" t="n">
        <v>4258</v>
      </c>
      <c r="B4259" s="0" t="s">
        <v>18571</v>
      </c>
      <c r="C4259" s="0" t="s">
        <v>21</v>
      </c>
      <c r="D4259" s="0" t="s">
        <v>90</v>
      </c>
      <c r="E4259" s="0" t="s">
        <v>217</v>
      </c>
      <c r="F4259" s="0" t="s">
        <v>18576</v>
      </c>
      <c r="G4259" s="0" t="s">
        <v>18577</v>
      </c>
      <c r="H4259" s="0" t="s">
        <v>18578</v>
      </c>
      <c r="I4259" s="1" t="n">
        <v>10.672</v>
      </c>
      <c r="J4259" s="2" t="s">
        <v>18579</v>
      </c>
      <c r="K4259" s="2" t="s">
        <v>96</v>
      </c>
      <c r="L4259" s="0" t="s">
        <v>29</v>
      </c>
      <c r="M4259" s="0" t="s">
        <v>29</v>
      </c>
      <c r="N4259" s="0" t="s">
        <v>29</v>
      </c>
      <c r="O4259" s="2" t="s">
        <v>96</v>
      </c>
      <c r="P4259" s="0" t="s">
        <v>29</v>
      </c>
      <c r="Q4259" s="0" t="n">
        <f aca="false">_xlfn.UNICODE(B4259)</f>
        <v>80</v>
      </c>
      <c r="R4259" s="0" t="str">
        <f aca="false">IF(MIDB(B4259,1,10)="Candidatus",MIDB(B4259,FIND(" ",B4259,1)+1,FIND(" ",B4259,12)-FIND(" ",B4259,1)),IF(AND(Q4259&gt;=65,Q4259&lt;=90),MIDB(B4259,1,FIND(" ",B4259,1)),"-"))</f>
        <v>Paracoccus </v>
      </c>
      <c r="S4259" s="0" t="str">
        <f aca="false">IF(MIDB(B4259,1,10)="Candidatus",MIDB(B4259,FIND(" ",B4259,12)+1,IFERROR(FIND(" ",B4259,FIND(" ",B4259,12)+1),LEN(B4259))-FIND(" ",B4259,12)),IF(AND(Q4259&gt;=65,Q4259&lt;=90),MIDB(B4259,FIND(" ",B4259,1),IFERROR(FIND(" ",B4259,FIND(" ",B4259,1)+1),LEN(B4259)+1)-FIND(" ",B4259,1)),"-"))</f>
        <v> marcusii</v>
      </c>
      <c r="T4259" s="0" t="n">
        <v>1</v>
      </c>
    </row>
    <row r="4260" customFormat="false" ht="12.8" hidden="false" customHeight="false" outlineLevel="0" collapsed="false">
      <c r="A4260" s="0" t="n">
        <v>4259</v>
      </c>
      <c r="B4260" s="0" t="s">
        <v>18566</v>
      </c>
      <c r="C4260" s="0" t="s">
        <v>21</v>
      </c>
      <c r="D4260" s="0" t="s">
        <v>90</v>
      </c>
      <c r="E4260" s="0" t="s">
        <v>217</v>
      </c>
      <c r="F4260" s="0" t="s">
        <v>18580</v>
      </c>
      <c r="G4260" s="0" t="s">
        <v>18581</v>
      </c>
      <c r="H4260" s="0" t="s">
        <v>18582</v>
      </c>
      <c r="I4260" s="1" t="n">
        <v>7.672</v>
      </c>
      <c r="J4260" s="2" t="s">
        <v>18583</v>
      </c>
      <c r="K4260" s="2" t="s">
        <v>276</v>
      </c>
      <c r="L4260" s="0" t="s">
        <v>29</v>
      </c>
      <c r="M4260" s="0" t="s">
        <v>29</v>
      </c>
      <c r="N4260" s="0" t="s">
        <v>29</v>
      </c>
      <c r="O4260" s="2" t="s">
        <v>276</v>
      </c>
      <c r="P4260" s="0" t="s">
        <v>29</v>
      </c>
      <c r="Q4260" s="0" t="n">
        <f aca="false">_xlfn.UNICODE(B4260)</f>
        <v>80</v>
      </c>
      <c r="R4260" s="0" t="str">
        <f aca="false">IF(MIDB(B4260,1,10)="Candidatus",MIDB(B4260,FIND(" ",B4260,1)+1,FIND(" ",B4260,12)-FIND(" ",B4260,1)),IF(AND(Q4260&gt;=65,Q4260&lt;=90),MIDB(B4260,1,FIND(" ",B4260,1)),"-"))</f>
        <v>Paracoccus </v>
      </c>
      <c r="S4260" s="0" t="str">
        <f aca="false">IF(MIDB(B4260,1,10)="Candidatus",MIDB(B4260,FIND(" ",B4260,12)+1,IFERROR(FIND(" ",B4260,FIND(" ",B4260,12)+1),LEN(B4260))-FIND(" ",B4260,12)),IF(AND(Q4260&gt;=65,Q4260&lt;=90),MIDB(B4260,FIND(" ",B4260,1),IFERROR(FIND(" ",B4260,FIND(" ",B4260,1)+1),LEN(B4260)+1)-FIND(" ",B4260,1)),"-"))</f>
        <v> marcusii</v>
      </c>
      <c r="T4260" s="0" t="n">
        <v>1</v>
      </c>
    </row>
    <row r="4261" customFormat="false" ht="12.8" hidden="false" customHeight="false" outlineLevel="0" collapsed="false">
      <c r="A4261" s="0" t="n">
        <v>4260</v>
      </c>
      <c r="B4261" s="0" t="s">
        <v>18571</v>
      </c>
      <c r="C4261" s="0" t="s">
        <v>21</v>
      </c>
      <c r="D4261" s="0" t="s">
        <v>90</v>
      </c>
      <c r="E4261" s="0" t="s">
        <v>217</v>
      </c>
      <c r="F4261" s="0" t="s">
        <v>18584</v>
      </c>
      <c r="G4261" s="0" t="s">
        <v>18585</v>
      </c>
      <c r="H4261" s="0" t="s">
        <v>18586</v>
      </c>
      <c r="I4261" s="1" t="n">
        <v>5.789</v>
      </c>
      <c r="J4261" s="2" t="s">
        <v>18587</v>
      </c>
      <c r="K4261" s="2" t="s">
        <v>112</v>
      </c>
      <c r="L4261" s="0" t="s">
        <v>29</v>
      </c>
      <c r="M4261" s="0" t="s">
        <v>29</v>
      </c>
      <c r="N4261" s="0" t="s">
        <v>29</v>
      </c>
      <c r="O4261" s="2" t="s">
        <v>112</v>
      </c>
      <c r="P4261" s="0" t="s">
        <v>29</v>
      </c>
      <c r="Q4261" s="0" t="n">
        <f aca="false">_xlfn.UNICODE(B4261)</f>
        <v>80</v>
      </c>
      <c r="R4261" s="0" t="str">
        <f aca="false">IF(MIDB(B4261,1,10)="Candidatus",MIDB(B4261,FIND(" ",B4261,1)+1,FIND(" ",B4261,12)-FIND(" ",B4261,1)),IF(AND(Q4261&gt;=65,Q4261&lt;=90),MIDB(B4261,1,FIND(" ",B4261,1)),"-"))</f>
        <v>Paracoccus </v>
      </c>
      <c r="S4261" s="0" t="str">
        <f aca="false">IF(MIDB(B4261,1,10)="Candidatus",MIDB(B4261,FIND(" ",B4261,12)+1,IFERROR(FIND(" ",B4261,FIND(" ",B4261,12)+1),LEN(B4261))-FIND(" ",B4261,12)),IF(AND(Q4261&gt;=65,Q4261&lt;=90),MIDB(B4261,FIND(" ",B4261,1),IFERROR(FIND(" ",B4261,FIND(" ",B4261,1)+1),LEN(B4261)+1)-FIND(" ",B4261,1)),"-"))</f>
        <v> marcusii</v>
      </c>
      <c r="T4261" s="0" t="n">
        <v>1</v>
      </c>
    </row>
    <row r="4262" customFormat="false" ht="12.8" hidden="false" customHeight="false" outlineLevel="0" collapsed="false">
      <c r="A4262" s="0" t="n">
        <v>4261</v>
      </c>
      <c r="B4262" s="0" t="s">
        <v>18566</v>
      </c>
      <c r="C4262" s="0" t="s">
        <v>21</v>
      </c>
      <c r="D4262" s="0" t="s">
        <v>90</v>
      </c>
      <c r="E4262" s="0" t="s">
        <v>217</v>
      </c>
      <c r="F4262" s="0" t="s">
        <v>18588</v>
      </c>
      <c r="G4262" s="0" t="s">
        <v>18589</v>
      </c>
      <c r="H4262" s="0" t="s">
        <v>18590</v>
      </c>
      <c r="I4262" s="1" t="n">
        <v>5.979</v>
      </c>
      <c r="J4262" s="2" t="s">
        <v>18591</v>
      </c>
      <c r="K4262" s="2" t="s">
        <v>52</v>
      </c>
      <c r="L4262" s="0" t="s">
        <v>29</v>
      </c>
      <c r="M4262" s="0" t="s">
        <v>29</v>
      </c>
      <c r="N4262" s="0" t="s">
        <v>29</v>
      </c>
      <c r="O4262" s="2" t="s">
        <v>52</v>
      </c>
      <c r="P4262" s="0" t="s">
        <v>29</v>
      </c>
      <c r="Q4262" s="0" t="n">
        <f aca="false">_xlfn.UNICODE(B4262)</f>
        <v>80</v>
      </c>
      <c r="R4262" s="0" t="str">
        <f aca="false">IF(MIDB(B4262,1,10)="Candidatus",MIDB(B4262,FIND(" ",B4262,1)+1,FIND(" ",B4262,12)-FIND(" ",B4262,1)),IF(AND(Q4262&gt;=65,Q4262&lt;=90),MIDB(B4262,1,FIND(" ",B4262,1)),"-"))</f>
        <v>Paracoccus </v>
      </c>
      <c r="S4262" s="0" t="str">
        <f aca="false">IF(MIDB(B4262,1,10)="Candidatus",MIDB(B4262,FIND(" ",B4262,12)+1,IFERROR(FIND(" ",B4262,FIND(" ",B4262,12)+1),LEN(B4262))-FIND(" ",B4262,12)),IF(AND(Q4262&gt;=65,Q4262&lt;=90),MIDB(B4262,FIND(" ",B4262,1),IFERROR(FIND(" ",B4262,FIND(" ",B4262,1)+1),LEN(B4262)+1)-FIND(" ",B4262,1)),"-"))</f>
        <v> marcusii</v>
      </c>
      <c r="T4262" s="0" t="n">
        <v>1</v>
      </c>
    </row>
    <row r="4263" customFormat="false" ht="12.8" hidden="false" customHeight="false" outlineLevel="0" collapsed="false">
      <c r="A4263" s="0" t="n">
        <v>4262</v>
      </c>
      <c r="B4263" s="0" t="s">
        <v>18571</v>
      </c>
      <c r="C4263" s="0" t="s">
        <v>21</v>
      </c>
      <c r="D4263" s="0" t="s">
        <v>90</v>
      </c>
      <c r="E4263" s="0" t="s">
        <v>217</v>
      </c>
      <c r="F4263" s="0" t="s">
        <v>18592</v>
      </c>
      <c r="G4263" s="0" t="s">
        <v>18593</v>
      </c>
      <c r="H4263" s="0" t="s">
        <v>18594</v>
      </c>
      <c r="I4263" s="1" t="n">
        <v>35.952</v>
      </c>
      <c r="J4263" s="2" t="s">
        <v>18595</v>
      </c>
      <c r="K4263" s="2" t="s">
        <v>912</v>
      </c>
      <c r="L4263" s="0" t="s">
        <v>29</v>
      </c>
      <c r="M4263" s="0" t="s">
        <v>29</v>
      </c>
      <c r="N4263" s="0" t="s">
        <v>29</v>
      </c>
      <c r="O4263" s="2" t="s">
        <v>912</v>
      </c>
      <c r="P4263" s="0" t="s">
        <v>29</v>
      </c>
      <c r="Q4263" s="0" t="n">
        <f aca="false">_xlfn.UNICODE(B4263)</f>
        <v>80</v>
      </c>
      <c r="R4263" s="0" t="str">
        <f aca="false">IF(MIDB(B4263,1,10)="Candidatus",MIDB(B4263,FIND(" ",B4263,1)+1,FIND(" ",B4263,12)-FIND(" ",B4263,1)),IF(AND(Q4263&gt;=65,Q4263&lt;=90),MIDB(B4263,1,FIND(" ",B4263,1)),"-"))</f>
        <v>Paracoccus </v>
      </c>
      <c r="S4263" s="0" t="str">
        <f aca="false">IF(MIDB(B4263,1,10)="Candidatus",MIDB(B4263,FIND(" ",B4263,12)+1,IFERROR(FIND(" ",B4263,FIND(" ",B4263,12)+1),LEN(B4263))-FIND(" ",B4263,12)),IF(AND(Q4263&gt;=65,Q4263&lt;=90),MIDB(B4263,FIND(" ",B4263,1),IFERROR(FIND(" ",B4263,FIND(" ",B4263,1)+1),LEN(B4263)+1)-FIND(" ",B4263,1)),"-"))</f>
        <v> marcusii</v>
      </c>
      <c r="T4263" s="0" t="n">
        <v>1</v>
      </c>
    </row>
    <row r="4264" customFormat="false" ht="12.8" hidden="false" customHeight="false" outlineLevel="0" collapsed="false">
      <c r="A4264" s="0" t="n">
        <v>4263</v>
      </c>
      <c r="B4264" s="0" t="s">
        <v>18571</v>
      </c>
      <c r="C4264" s="0" t="s">
        <v>21</v>
      </c>
      <c r="D4264" s="0" t="s">
        <v>90</v>
      </c>
      <c r="E4264" s="0" t="s">
        <v>217</v>
      </c>
      <c r="F4264" s="0" t="s">
        <v>18596</v>
      </c>
      <c r="G4264" s="0" t="s">
        <v>18597</v>
      </c>
      <c r="H4264" s="0" t="s">
        <v>18598</v>
      </c>
      <c r="I4264" s="1" t="n">
        <v>15.289</v>
      </c>
      <c r="J4264" s="2" t="s">
        <v>18599</v>
      </c>
      <c r="K4264" s="2" t="s">
        <v>82</v>
      </c>
      <c r="L4264" s="0" t="s">
        <v>29</v>
      </c>
      <c r="M4264" s="0" t="s">
        <v>29</v>
      </c>
      <c r="N4264" s="0" t="s">
        <v>29</v>
      </c>
      <c r="O4264" s="2" t="s">
        <v>82</v>
      </c>
      <c r="P4264" s="0" t="s">
        <v>29</v>
      </c>
      <c r="Q4264" s="0" t="n">
        <f aca="false">_xlfn.UNICODE(B4264)</f>
        <v>80</v>
      </c>
      <c r="R4264" s="0" t="str">
        <f aca="false">IF(MIDB(B4264,1,10)="Candidatus",MIDB(B4264,FIND(" ",B4264,1)+1,FIND(" ",B4264,12)-FIND(" ",B4264,1)),IF(AND(Q4264&gt;=65,Q4264&lt;=90),MIDB(B4264,1,FIND(" ",B4264,1)),"-"))</f>
        <v>Paracoccus </v>
      </c>
      <c r="S4264" s="0" t="str">
        <f aca="false">IF(MIDB(B4264,1,10)="Candidatus",MIDB(B4264,FIND(" ",B4264,12)+1,IFERROR(FIND(" ",B4264,FIND(" ",B4264,12)+1),LEN(B4264))-FIND(" ",B4264,12)),IF(AND(Q4264&gt;=65,Q4264&lt;=90),MIDB(B4264,FIND(" ",B4264,1),IFERROR(FIND(" ",B4264,FIND(" ",B4264,1)+1),LEN(B4264)+1)-FIND(" ",B4264,1)),"-"))</f>
        <v> marcusii</v>
      </c>
      <c r="T4264" s="0" t="n">
        <v>1</v>
      </c>
    </row>
    <row r="4265" customFormat="false" ht="12.8" hidden="false" customHeight="false" outlineLevel="0" collapsed="false">
      <c r="A4265" s="0" t="n">
        <v>4264</v>
      </c>
      <c r="B4265" s="0" t="s">
        <v>18600</v>
      </c>
      <c r="C4265" s="0" t="s">
        <v>21</v>
      </c>
      <c r="D4265" s="0" t="s">
        <v>90</v>
      </c>
      <c r="E4265" s="0" t="s">
        <v>217</v>
      </c>
      <c r="F4265" s="0" t="s">
        <v>18601</v>
      </c>
      <c r="G4265" s="0" t="s">
        <v>18602</v>
      </c>
      <c r="H4265" s="0" t="s">
        <v>18603</v>
      </c>
      <c r="I4265" s="1" t="n">
        <v>31.999</v>
      </c>
      <c r="J4265" s="2" t="s">
        <v>18604</v>
      </c>
      <c r="K4265" s="2" t="s">
        <v>1062</v>
      </c>
      <c r="L4265" s="0" t="s">
        <v>29</v>
      </c>
      <c r="M4265" s="0" t="s">
        <v>29</v>
      </c>
      <c r="N4265" s="0" t="s">
        <v>29</v>
      </c>
      <c r="O4265" s="2" t="s">
        <v>1062</v>
      </c>
      <c r="P4265" s="0" t="s">
        <v>29</v>
      </c>
      <c r="Q4265" s="0" t="n">
        <f aca="false">_xlfn.UNICODE(B4265)</f>
        <v>80</v>
      </c>
      <c r="R4265" s="0" t="str">
        <f aca="false">IF(MIDB(B4265,1,10)="Candidatus",MIDB(B4265,FIND(" ",B4265,1)+1,FIND(" ",B4265,12)-FIND(" ",B4265,1)),IF(AND(Q4265&gt;=65,Q4265&lt;=90),MIDB(B4265,1,FIND(" ",B4265,1)),"-"))</f>
        <v>Paracoccus </v>
      </c>
      <c r="S4265" s="0" t="str">
        <f aca="false">IF(MIDB(B4265,1,10)="Candidatus",MIDB(B4265,FIND(" ",B4265,12)+1,IFERROR(FIND(" ",B4265,FIND(" ",B4265,12)+1),LEN(B4265))-FIND(" ",B4265,12)),IF(AND(Q4265&gt;=65,Q4265&lt;=90),MIDB(B4265,FIND(" ",B4265,1),IFERROR(FIND(" ",B4265,FIND(" ",B4265,1)+1),LEN(B4265)+1)-FIND(" ",B4265,1)),"-"))</f>
        <v> methylutens</v>
      </c>
      <c r="T4265" s="0" t="n">
        <v>1</v>
      </c>
    </row>
    <row r="4266" customFormat="false" ht="12.8" hidden="false" customHeight="false" outlineLevel="0" collapsed="false">
      <c r="A4266" s="0" t="n">
        <v>4265</v>
      </c>
      <c r="B4266" s="0" t="s">
        <v>18605</v>
      </c>
      <c r="C4266" s="0" t="s">
        <v>21</v>
      </c>
      <c r="D4266" s="0" t="s">
        <v>90</v>
      </c>
      <c r="E4266" s="0" t="s">
        <v>217</v>
      </c>
      <c r="F4266" s="0" t="s">
        <v>18606</v>
      </c>
      <c r="G4266" s="0" t="s">
        <v>18607</v>
      </c>
      <c r="H4266" s="0" t="s">
        <v>18608</v>
      </c>
      <c r="I4266" s="1" t="n">
        <v>2.697</v>
      </c>
      <c r="J4266" s="2" t="s">
        <v>18609</v>
      </c>
      <c r="K4266" s="2" t="s">
        <v>88</v>
      </c>
      <c r="L4266" s="0" t="s">
        <v>29</v>
      </c>
      <c r="M4266" s="0" t="s">
        <v>29</v>
      </c>
      <c r="N4266" s="0" t="s">
        <v>29</v>
      </c>
      <c r="O4266" s="2" t="s">
        <v>88</v>
      </c>
      <c r="P4266" s="0" t="s">
        <v>29</v>
      </c>
      <c r="Q4266" s="0" t="n">
        <f aca="false">_xlfn.UNICODE(B4266)</f>
        <v>80</v>
      </c>
      <c r="R4266" s="0" t="str">
        <f aca="false">IF(MIDB(B4266,1,10)="Candidatus",MIDB(B4266,FIND(" ",B4266,1)+1,FIND(" ",B4266,12)-FIND(" ",B4266,1)),IF(AND(Q4266&gt;=65,Q4266&lt;=90),MIDB(B4266,1,FIND(" ",B4266,1)),"-"))</f>
        <v>Paracoccus </v>
      </c>
      <c r="S4266" s="0" t="str">
        <f aca="false">IF(MIDB(B4266,1,10)="Candidatus",MIDB(B4266,FIND(" ",B4266,12)+1,IFERROR(FIND(" ",B4266,FIND(" ",B4266,12)+1),LEN(B4266))-FIND(" ",B4266,12)),IF(AND(Q4266&gt;=65,Q4266&lt;=90),MIDB(B4266,FIND(" ",B4266,1),IFERROR(FIND(" ",B4266,FIND(" ",B4266,1)+1),LEN(B4266)+1)-FIND(" ",B4266,1)),"-"))</f>
        <v> pantotrophus</v>
      </c>
      <c r="T4266" s="0" t="n">
        <v>1</v>
      </c>
    </row>
    <row r="4267" customFormat="false" ht="12.8" hidden="false" customHeight="false" outlineLevel="0" collapsed="false">
      <c r="A4267" s="0" t="n">
        <v>4266</v>
      </c>
      <c r="B4267" s="0" t="s">
        <v>18610</v>
      </c>
      <c r="C4267" s="0" t="s">
        <v>21</v>
      </c>
      <c r="D4267" s="0" t="s">
        <v>90</v>
      </c>
      <c r="E4267" s="0" t="s">
        <v>91</v>
      </c>
      <c r="F4267" s="0" t="s">
        <v>18611</v>
      </c>
      <c r="G4267" s="0" t="s">
        <v>18612</v>
      </c>
      <c r="H4267" s="0" t="s">
        <v>18613</v>
      </c>
      <c r="I4267" s="1" t="n">
        <v>5.198</v>
      </c>
      <c r="J4267" s="2" t="s">
        <v>18614</v>
      </c>
      <c r="K4267" s="2" t="s">
        <v>28</v>
      </c>
      <c r="L4267" s="0" t="s">
        <v>29</v>
      </c>
      <c r="M4267" s="0" t="s">
        <v>29</v>
      </c>
      <c r="N4267" s="0" t="s">
        <v>29</v>
      </c>
      <c r="O4267" s="2" t="s">
        <v>28</v>
      </c>
      <c r="P4267" s="0" t="s">
        <v>29</v>
      </c>
      <c r="Q4267" s="0" t="n">
        <f aca="false">_xlfn.UNICODE(B4267)</f>
        <v>80</v>
      </c>
      <c r="R4267" s="0" t="str">
        <f aca="false">IF(MIDB(B4267,1,10)="Candidatus",MIDB(B4267,FIND(" ",B4267,1)+1,FIND(" ",B4267,12)-FIND(" ",B4267,1)),IF(AND(Q4267&gt;=65,Q4267&lt;=90),MIDB(B4267,1,FIND(" ",B4267,1)),"-"))</f>
        <v>Pasteurella </v>
      </c>
      <c r="S4267" s="0" t="str">
        <f aca="false">IF(MIDB(B4267,1,10)="Candidatus",MIDB(B4267,FIND(" ",B4267,12)+1,IFERROR(FIND(" ",B4267,FIND(" ",B4267,12)+1),LEN(B4267))-FIND(" ",B4267,12)),IF(AND(Q4267&gt;=65,Q4267&lt;=90),MIDB(B4267,FIND(" ",B4267,1),IFERROR(FIND(" ",B4267,FIND(" ",B4267,1)+1),LEN(B4267)+1)-FIND(" ",B4267,1)),"-"))</f>
        <v> multocida</v>
      </c>
      <c r="T4267" s="0" t="n">
        <v>1</v>
      </c>
    </row>
    <row r="4268" customFormat="false" ht="12.8" hidden="false" customHeight="false" outlineLevel="0" collapsed="false">
      <c r="A4268" s="0" t="n">
        <v>4267</v>
      </c>
      <c r="B4268" s="0" t="s">
        <v>18610</v>
      </c>
      <c r="C4268" s="0" t="s">
        <v>21</v>
      </c>
      <c r="D4268" s="0" t="s">
        <v>90</v>
      </c>
      <c r="E4268" s="0" t="s">
        <v>91</v>
      </c>
      <c r="F4268" s="0" t="s">
        <v>18615</v>
      </c>
      <c r="G4268" s="0" t="s">
        <v>18616</v>
      </c>
      <c r="H4268" s="0" t="s">
        <v>18617</v>
      </c>
      <c r="I4268" s="1" t="n">
        <v>6.792</v>
      </c>
      <c r="J4268" s="2" t="s">
        <v>18618</v>
      </c>
      <c r="K4268" s="2" t="s">
        <v>112</v>
      </c>
      <c r="L4268" s="0" t="s">
        <v>29</v>
      </c>
      <c r="M4268" s="0" t="s">
        <v>29</v>
      </c>
      <c r="N4268" s="0" t="s">
        <v>29</v>
      </c>
      <c r="O4268" s="2" t="s">
        <v>112</v>
      </c>
      <c r="P4268" s="0" t="s">
        <v>29</v>
      </c>
      <c r="Q4268" s="0" t="n">
        <f aca="false">_xlfn.UNICODE(B4268)</f>
        <v>80</v>
      </c>
      <c r="R4268" s="0" t="str">
        <f aca="false">IF(MIDB(B4268,1,10)="Candidatus",MIDB(B4268,FIND(" ",B4268,1)+1,FIND(" ",B4268,12)-FIND(" ",B4268,1)),IF(AND(Q4268&gt;=65,Q4268&lt;=90),MIDB(B4268,1,FIND(" ",B4268,1)),"-"))</f>
        <v>Pasteurella </v>
      </c>
      <c r="S4268" s="0" t="str">
        <f aca="false">IF(MIDB(B4268,1,10)="Candidatus",MIDB(B4268,FIND(" ",B4268,12)+1,IFERROR(FIND(" ",B4268,FIND(" ",B4268,12)+1),LEN(B4268))-FIND(" ",B4268,12)),IF(AND(Q4268&gt;=65,Q4268&lt;=90),MIDB(B4268,FIND(" ",B4268,1),IFERROR(FIND(" ",B4268,FIND(" ",B4268,1)+1),LEN(B4268)+1)-FIND(" ",B4268,1)),"-"))</f>
        <v> multocida</v>
      </c>
      <c r="T4268" s="0" t="n">
        <v>1</v>
      </c>
    </row>
    <row r="4269" customFormat="false" ht="12.8" hidden="false" customHeight="false" outlineLevel="0" collapsed="false">
      <c r="A4269" s="0" t="n">
        <v>4268</v>
      </c>
      <c r="B4269" s="0" t="s">
        <v>18610</v>
      </c>
      <c r="C4269" s="0" t="s">
        <v>21</v>
      </c>
      <c r="D4269" s="0" t="s">
        <v>90</v>
      </c>
      <c r="E4269" s="0" t="s">
        <v>91</v>
      </c>
      <c r="F4269" s="0" t="s">
        <v>18619</v>
      </c>
      <c r="G4269" s="0" t="s">
        <v>18620</v>
      </c>
      <c r="H4269" s="0" t="s">
        <v>18621</v>
      </c>
      <c r="I4269" s="1" t="n">
        <v>10.226</v>
      </c>
      <c r="J4269" s="2" t="s">
        <v>18622</v>
      </c>
      <c r="K4269" s="2" t="s">
        <v>45</v>
      </c>
      <c r="L4269" s="0" t="s">
        <v>29</v>
      </c>
      <c r="M4269" s="0" t="s">
        <v>29</v>
      </c>
      <c r="N4269" s="0" t="s">
        <v>29</v>
      </c>
      <c r="O4269" s="2" t="s">
        <v>45</v>
      </c>
      <c r="P4269" s="0" t="s">
        <v>29</v>
      </c>
      <c r="Q4269" s="0" t="n">
        <f aca="false">_xlfn.UNICODE(B4269)</f>
        <v>80</v>
      </c>
      <c r="R4269" s="0" t="str">
        <f aca="false">IF(MIDB(B4269,1,10)="Candidatus",MIDB(B4269,FIND(" ",B4269,1)+1,FIND(" ",B4269,12)-FIND(" ",B4269,1)),IF(AND(Q4269&gt;=65,Q4269&lt;=90),MIDB(B4269,1,FIND(" ",B4269,1)),"-"))</f>
        <v>Pasteurella </v>
      </c>
      <c r="S4269" s="0" t="str">
        <f aca="false">IF(MIDB(B4269,1,10)="Candidatus",MIDB(B4269,FIND(" ",B4269,12)+1,IFERROR(FIND(" ",B4269,FIND(" ",B4269,12)+1),LEN(B4269))-FIND(" ",B4269,12)),IF(AND(Q4269&gt;=65,Q4269&lt;=90),MIDB(B4269,FIND(" ",B4269,1),IFERROR(FIND(" ",B4269,FIND(" ",B4269,1)+1),LEN(B4269)+1)-FIND(" ",B4269,1)),"-"))</f>
        <v> multocida</v>
      </c>
      <c r="T4269" s="0" t="n">
        <v>1</v>
      </c>
    </row>
    <row r="4270" customFormat="false" ht="12.8" hidden="false" customHeight="false" outlineLevel="0" collapsed="false">
      <c r="A4270" s="0" t="n">
        <v>4269</v>
      </c>
      <c r="B4270" s="0" t="s">
        <v>18610</v>
      </c>
      <c r="C4270" s="0" t="s">
        <v>21</v>
      </c>
      <c r="D4270" s="0" t="s">
        <v>90</v>
      </c>
      <c r="E4270" s="0" t="s">
        <v>91</v>
      </c>
      <c r="F4270" s="0" t="s">
        <v>18623</v>
      </c>
      <c r="G4270" s="0" t="s">
        <v>18624</v>
      </c>
      <c r="H4270" s="0" t="s">
        <v>18625</v>
      </c>
      <c r="I4270" s="1" t="n">
        <v>4.237</v>
      </c>
      <c r="J4270" s="2" t="s">
        <v>18626</v>
      </c>
      <c r="K4270" s="2" t="s">
        <v>28</v>
      </c>
      <c r="L4270" s="0" t="s">
        <v>29</v>
      </c>
      <c r="M4270" s="0" t="s">
        <v>29</v>
      </c>
      <c r="N4270" s="0" t="s">
        <v>29</v>
      </c>
      <c r="O4270" s="2" t="s">
        <v>28</v>
      </c>
      <c r="P4270" s="0" t="s">
        <v>29</v>
      </c>
      <c r="Q4270" s="0" t="n">
        <f aca="false">_xlfn.UNICODE(B4270)</f>
        <v>80</v>
      </c>
      <c r="R4270" s="0" t="str">
        <f aca="false">IF(MIDB(B4270,1,10)="Candidatus",MIDB(B4270,FIND(" ",B4270,1)+1,FIND(" ",B4270,12)-FIND(" ",B4270,1)),IF(AND(Q4270&gt;=65,Q4270&lt;=90),MIDB(B4270,1,FIND(" ",B4270,1)),"-"))</f>
        <v>Pasteurella </v>
      </c>
      <c r="S4270" s="0" t="str">
        <f aca="false">IF(MIDB(B4270,1,10)="Candidatus",MIDB(B4270,FIND(" ",B4270,12)+1,IFERROR(FIND(" ",B4270,FIND(" ",B4270,12)+1),LEN(B4270))-FIND(" ",B4270,12)),IF(AND(Q4270&gt;=65,Q4270&lt;=90),MIDB(B4270,FIND(" ",B4270,1),IFERROR(FIND(" ",B4270,FIND(" ",B4270,1)+1),LEN(B4270)+1)-FIND(" ",B4270,1)),"-"))</f>
        <v> multocida</v>
      </c>
      <c r="T4270" s="0" t="n">
        <v>1</v>
      </c>
    </row>
    <row r="4271" customFormat="false" ht="12.8" hidden="false" customHeight="false" outlineLevel="0" collapsed="false">
      <c r="A4271" s="0" t="n">
        <v>4270</v>
      </c>
      <c r="B4271" s="0" t="s">
        <v>18627</v>
      </c>
      <c r="C4271" s="0" t="s">
        <v>21</v>
      </c>
      <c r="D4271" s="0" t="s">
        <v>90</v>
      </c>
      <c r="E4271" s="0" t="s">
        <v>91</v>
      </c>
      <c r="F4271" s="0" t="s">
        <v>18628</v>
      </c>
      <c r="G4271" s="0" t="s">
        <v>18629</v>
      </c>
      <c r="H4271" s="0" t="s">
        <v>18630</v>
      </c>
      <c r="I4271" s="1" t="n">
        <v>5.265</v>
      </c>
      <c r="J4271" s="2" t="s">
        <v>18631</v>
      </c>
      <c r="K4271" s="2" t="s">
        <v>28</v>
      </c>
      <c r="L4271" s="0" t="s">
        <v>29</v>
      </c>
      <c r="M4271" s="0" t="s">
        <v>29</v>
      </c>
      <c r="N4271" s="0" t="s">
        <v>29</v>
      </c>
      <c r="O4271" s="2" t="s">
        <v>28</v>
      </c>
      <c r="P4271" s="0" t="s">
        <v>29</v>
      </c>
      <c r="Q4271" s="0" t="n">
        <f aca="false">_xlfn.UNICODE(B4271)</f>
        <v>80</v>
      </c>
      <c r="R4271" s="0" t="str">
        <f aca="false">IF(MIDB(B4271,1,10)="Candidatus",MIDB(B4271,FIND(" ",B4271,1)+1,FIND(" ",B4271,12)-FIND(" ",B4271,1)),IF(AND(Q4271&gt;=65,Q4271&lt;=90),MIDB(B4271,1,FIND(" ",B4271,1)),"-"))</f>
        <v>Pasteurella </v>
      </c>
      <c r="S4271" s="0" t="str">
        <f aca="false">IF(MIDB(B4271,1,10)="Candidatus",MIDB(B4271,FIND(" ",B4271,12)+1,IFERROR(FIND(" ",B4271,FIND(" ",B4271,12)+1),LEN(B4271))-FIND(" ",B4271,12)),IF(AND(Q4271&gt;=65,Q4271&lt;=90),MIDB(B4271,FIND(" ",B4271,1),IFERROR(FIND(" ",B4271,FIND(" ",B4271,1)+1),LEN(B4271)+1)-FIND(" ",B4271,1)),"-"))</f>
        <v> multocida</v>
      </c>
      <c r="T4271" s="0" t="n">
        <v>1</v>
      </c>
    </row>
    <row r="4272" customFormat="false" ht="12.8" hidden="false" customHeight="false" outlineLevel="0" collapsed="false">
      <c r="A4272" s="0" t="n">
        <v>4271</v>
      </c>
      <c r="B4272" s="0" t="s">
        <v>18632</v>
      </c>
      <c r="C4272" s="0" t="s">
        <v>21</v>
      </c>
      <c r="D4272" s="0" t="s">
        <v>90</v>
      </c>
      <c r="E4272" s="0" t="s">
        <v>91</v>
      </c>
      <c r="F4272" s="0" t="s">
        <v>154</v>
      </c>
      <c r="G4272" s="0" t="s">
        <v>18633</v>
      </c>
      <c r="H4272" s="0" t="s">
        <v>18634</v>
      </c>
      <c r="I4272" s="1" t="n">
        <v>4.613</v>
      </c>
      <c r="J4272" s="2" t="s">
        <v>18635</v>
      </c>
      <c r="K4272" s="2" t="s">
        <v>129</v>
      </c>
      <c r="L4272" s="0" t="s">
        <v>29</v>
      </c>
      <c r="M4272" s="0" t="s">
        <v>29</v>
      </c>
      <c r="N4272" s="0" t="s">
        <v>29</v>
      </c>
      <c r="O4272" s="2" t="s">
        <v>129</v>
      </c>
      <c r="P4272" s="0" t="s">
        <v>29</v>
      </c>
      <c r="Q4272" s="0" t="n">
        <f aca="false">_xlfn.UNICODE(B4272)</f>
        <v>80</v>
      </c>
      <c r="R4272" s="0" t="str">
        <f aca="false">IF(MIDB(B4272,1,10)="Candidatus",MIDB(B4272,FIND(" ",B4272,1)+1,FIND(" ",B4272,12)-FIND(" ",B4272,1)),IF(AND(Q4272&gt;=65,Q4272&lt;=90),MIDB(B4272,1,FIND(" ",B4272,1)),"-"))</f>
        <v>Pasteurella </v>
      </c>
      <c r="S4272" s="0" t="str">
        <f aca="false">IF(MIDB(B4272,1,10)="Candidatus",MIDB(B4272,FIND(" ",B4272,12)+1,IFERROR(FIND(" ",B4272,FIND(" ",B4272,12)+1),LEN(B4272))-FIND(" ",B4272,12)),IF(AND(Q4272&gt;=65,Q4272&lt;=90),MIDB(B4272,FIND(" ",B4272,1),IFERROR(FIND(" ",B4272,FIND(" ",B4272,1)+1),LEN(B4272)+1)-FIND(" ",B4272,1)),"-"))</f>
        <v> multocida</v>
      </c>
      <c r="T4272" s="0" t="n">
        <v>1</v>
      </c>
    </row>
    <row r="4273" customFormat="false" ht="12.8" hidden="false" customHeight="false" outlineLevel="0" collapsed="false">
      <c r="A4273" s="0" t="n">
        <v>4272</v>
      </c>
      <c r="B4273" s="0" t="s">
        <v>18610</v>
      </c>
      <c r="C4273" s="0" t="s">
        <v>21</v>
      </c>
      <c r="D4273" s="0" t="s">
        <v>90</v>
      </c>
      <c r="E4273" s="0" t="s">
        <v>91</v>
      </c>
      <c r="F4273" s="0" t="s">
        <v>18636</v>
      </c>
      <c r="G4273" s="0" t="s">
        <v>18637</v>
      </c>
      <c r="H4273" s="0" t="s">
        <v>18638</v>
      </c>
      <c r="I4273" s="1" t="n">
        <v>10.874</v>
      </c>
      <c r="J4273" s="2" t="s">
        <v>18639</v>
      </c>
      <c r="K4273" s="2" t="s">
        <v>28</v>
      </c>
      <c r="L4273" s="0" t="s">
        <v>29</v>
      </c>
      <c r="M4273" s="0" t="s">
        <v>29</v>
      </c>
      <c r="N4273" s="0" t="s">
        <v>29</v>
      </c>
      <c r="O4273" s="2" t="s">
        <v>112</v>
      </c>
      <c r="P4273" s="2" t="s">
        <v>46</v>
      </c>
      <c r="Q4273" s="0" t="n">
        <f aca="false">_xlfn.UNICODE(B4273)</f>
        <v>80</v>
      </c>
      <c r="R4273" s="0" t="str">
        <f aca="false">IF(MIDB(B4273,1,10)="Candidatus",MIDB(B4273,FIND(" ",B4273,1)+1,FIND(" ",B4273,12)-FIND(" ",B4273,1)),IF(AND(Q4273&gt;=65,Q4273&lt;=90),MIDB(B4273,1,FIND(" ",B4273,1)),"-"))</f>
        <v>Pasteurella </v>
      </c>
      <c r="S4273" s="0" t="str">
        <f aca="false">IF(MIDB(B4273,1,10)="Candidatus",MIDB(B4273,FIND(" ",B4273,12)+1,IFERROR(FIND(" ",B4273,FIND(" ",B4273,12)+1),LEN(B4273))-FIND(" ",B4273,12)),IF(AND(Q4273&gt;=65,Q4273&lt;=90),MIDB(B4273,FIND(" ",B4273,1),IFERROR(FIND(" ",B4273,FIND(" ",B4273,1)+1),LEN(B4273)+1)-FIND(" ",B4273,1)),"-"))</f>
        <v> multocida</v>
      </c>
      <c r="T4273" s="0" t="n">
        <v>1</v>
      </c>
    </row>
    <row r="4274" customFormat="false" ht="12.8" hidden="false" customHeight="false" outlineLevel="0" collapsed="false">
      <c r="A4274" s="0" t="n">
        <v>4273</v>
      </c>
      <c r="B4274" s="0" t="s">
        <v>18610</v>
      </c>
      <c r="C4274" s="0" t="s">
        <v>21</v>
      </c>
      <c r="D4274" s="0" t="s">
        <v>90</v>
      </c>
      <c r="E4274" s="0" t="s">
        <v>91</v>
      </c>
      <c r="F4274" s="0" t="s">
        <v>18640</v>
      </c>
      <c r="G4274" s="0" t="s">
        <v>18641</v>
      </c>
      <c r="H4274" s="0" t="s">
        <v>18642</v>
      </c>
      <c r="I4274" s="1" t="n">
        <v>5.252</v>
      </c>
      <c r="J4274" s="2" t="s">
        <v>18643</v>
      </c>
      <c r="K4274" s="2" t="s">
        <v>28</v>
      </c>
      <c r="L4274" s="0" t="s">
        <v>29</v>
      </c>
      <c r="M4274" s="0" t="s">
        <v>29</v>
      </c>
      <c r="N4274" s="0" t="s">
        <v>29</v>
      </c>
      <c r="O4274" s="2" t="s">
        <v>28</v>
      </c>
      <c r="P4274" s="0" t="s">
        <v>29</v>
      </c>
      <c r="Q4274" s="0" t="n">
        <f aca="false">_xlfn.UNICODE(B4274)</f>
        <v>80</v>
      </c>
      <c r="R4274" s="0" t="str">
        <f aca="false">IF(MIDB(B4274,1,10)="Candidatus",MIDB(B4274,FIND(" ",B4274,1)+1,FIND(" ",B4274,12)-FIND(" ",B4274,1)),IF(AND(Q4274&gt;=65,Q4274&lt;=90),MIDB(B4274,1,FIND(" ",B4274,1)),"-"))</f>
        <v>Pasteurella </v>
      </c>
      <c r="S4274" s="0" t="str">
        <f aca="false">IF(MIDB(B4274,1,10)="Candidatus",MIDB(B4274,FIND(" ",B4274,12)+1,IFERROR(FIND(" ",B4274,FIND(" ",B4274,12)+1),LEN(B4274))-FIND(" ",B4274,12)),IF(AND(Q4274&gt;=65,Q4274&lt;=90),MIDB(B4274,FIND(" ",B4274,1),IFERROR(FIND(" ",B4274,FIND(" ",B4274,1)+1),LEN(B4274)+1)-FIND(" ",B4274,1)),"-"))</f>
        <v> multocida</v>
      </c>
      <c r="T4274" s="0" t="n">
        <v>1</v>
      </c>
    </row>
    <row r="4275" customFormat="false" ht="12.8" hidden="false" customHeight="false" outlineLevel="0" collapsed="false">
      <c r="A4275" s="0" t="n">
        <v>4274</v>
      </c>
      <c r="B4275" s="0" t="s">
        <v>18644</v>
      </c>
      <c r="C4275" s="0" t="s">
        <v>21</v>
      </c>
      <c r="D4275" s="0" t="s">
        <v>90</v>
      </c>
      <c r="E4275" s="0" t="s">
        <v>91</v>
      </c>
      <c r="F4275" s="0" t="s">
        <v>154</v>
      </c>
      <c r="G4275" s="0" t="s">
        <v>18645</v>
      </c>
      <c r="H4275" s="0" t="s">
        <v>18646</v>
      </c>
      <c r="I4275" s="1" t="n">
        <v>4.613</v>
      </c>
      <c r="J4275" s="2" t="s">
        <v>18647</v>
      </c>
      <c r="K4275" s="2" t="s">
        <v>129</v>
      </c>
      <c r="L4275" s="0" t="s">
        <v>29</v>
      </c>
      <c r="M4275" s="0" t="s">
        <v>29</v>
      </c>
      <c r="N4275" s="0" t="s">
        <v>29</v>
      </c>
      <c r="O4275" s="2" t="s">
        <v>129</v>
      </c>
      <c r="P4275" s="0" t="s">
        <v>29</v>
      </c>
      <c r="Q4275" s="0" t="n">
        <f aca="false">_xlfn.UNICODE(B4275)</f>
        <v>80</v>
      </c>
      <c r="R4275" s="0" t="str">
        <f aca="false">IF(MIDB(B4275,1,10)="Candidatus",MIDB(B4275,FIND(" ",B4275,1)+1,FIND(" ",B4275,12)-FIND(" ",B4275,1)),IF(AND(Q4275&gt;=65,Q4275&lt;=90),MIDB(B4275,1,FIND(" ",B4275,1)),"-"))</f>
        <v>Pasteurella </v>
      </c>
      <c r="S4275" s="0" t="str">
        <f aca="false">IF(MIDB(B4275,1,10)="Candidatus",MIDB(B4275,FIND(" ",B4275,12)+1,IFERROR(FIND(" ",B4275,FIND(" ",B4275,12)+1),LEN(B4275))-FIND(" ",B4275,12)),IF(AND(Q4275&gt;=65,Q4275&lt;=90),MIDB(B4275,FIND(" ",B4275,1),IFERROR(FIND(" ",B4275,FIND(" ",B4275,1)+1),LEN(B4275)+1)-FIND(" ",B4275,1)),"-"))</f>
        <v> multocida</v>
      </c>
      <c r="T4275" s="0" t="n">
        <v>1</v>
      </c>
    </row>
    <row r="4276" customFormat="false" ht="12.8" hidden="false" customHeight="false" outlineLevel="0" collapsed="false">
      <c r="A4276" s="0" t="n">
        <v>4275</v>
      </c>
      <c r="B4276" s="0" t="s">
        <v>18610</v>
      </c>
      <c r="C4276" s="0" t="s">
        <v>21</v>
      </c>
      <c r="D4276" s="0" t="s">
        <v>90</v>
      </c>
      <c r="E4276" s="0" t="s">
        <v>91</v>
      </c>
      <c r="F4276" s="0" t="s">
        <v>18648</v>
      </c>
      <c r="G4276" s="0" t="s">
        <v>18649</v>
      </c>
      <c r="H4276" s="0" t="s">
        <v>18650</v>
      </c>
      <c r="I4276" s="1" t="n">
        <v>6.033</v>
      </c>
      <c r="J4276" s="2" t="s">
        <v>15006</v>
      </c>
      <c r="K4276" s="2" t="s">
        <v>129</v>
      </c>
      <c r="L4276" s="0" t="s">
        <v>29</v>
      </c>
      <c r="M4276" s="0" t="s">
        <v>29</v>
      </c>
      <c r="N4276" s="0" t="s">
        <v>29</v>
      </c>
      <c r="O4276" s="2" t="s">
        <v>129</v>
      </c>
      <c r="P4276" s="0" t="s">
        <v>29</v>
      </c>
      <c r="Q4276" s="0" t="n">
        <f aca="false">_xlfn.UNICODE(B4276)</f>
        <v>80</v>
      </c>
      <c r="R4276" s="0" t="str">
        <f aca="false">IF(MIDB(B4276,1,10)="Candidatus",MIDB(B4276,FIND(" ",B4276,1)+1,FIND(" ",B4276,12)-FIND(" ",B4276,1)),IF(AND(Q4276&gt;=65,Q4276&lt;=90),MIDB(B4276,1,FIND(" ",B4276,1)),"-"))</f>
        <v>Pasteurella </v>
      </c>
      <c r="S4276" s="0" t="str">
        <f aca="false">IF(MIDB(B4276,1,10)="Candidatus",MIDB(B4276,FIND(" ",B4276,12)+1,IFERROR(FIND(" ",B4276,FIND(" ",B4276,12)+1),LEN(B4276))-FIND(" ",B4276,12)),IF(AND(Q4276&gt;=65,Q4276&lt;=90),MIDB(B4276,FIND(" ",B4276,1),IFERROR(FIND(" ",B4276,FIND(" ",B4276,1)+1),LEN(B4276)+1)-FIND(" ",B4276,1)),"-"))</f>
        <v> multocida</v>
      </c>
      <c r="T4276" s="0" t="n">
        <v>1</v>
      </c>
    </row>
    <row r="4277" customFormat="false" ht="12.8" hidden="false" customHeight="false" outlineLevel="0" collapsed="false">
      <c r="A4277" s="0" t="n">
        <v>4276</v>
      </c>
      <c r="B4277" s="0" t="s">
        <v>18610</v>
      </c>
      <c r="C4277" s="0" t="s">
        <v>21</v>
      </c>
      <c r="D4277" s="0" t="s">
        <v>90</v>
      </c>
      <c r="E4277" s="0" t="s">
        <v>91</v>
      </c>
      <c r="F4277" s="0" t="s">
        <v>18651</v>
      </c>
      <c r="G4277" s="0" t="s">
        <v>18652</v>
      </c>
      <c r="H4277" s="0" t="s">
        <v>18653</v>
      </c>
      <c r="I4277" s="1" t="n">
        <v>6.074</v>
      </c>
      <c r="J4277" s="2" t="s">
        <v>18654</v>
      </c>
      <c r="K4277" s="2" t="s">
        <v>28</v>
      </c>
      <c r="L4277" s="0" t="s">
        <v>29</v>
      </c>
      <c r="M4277" s="0" t="s">
        <v>29</v>
      </c>
      <c r="N4277" s="0" t="s">
        <v>29</v>
      </c>
      <c r="O4277" s="2" t="s">
        <v>28</v>
      </c>
      <c r="P4277" s="0" t="s">
        <v>29</v>
      </c>
      <c r="Q4277" s="0" t="n">
        <f aca="false">_xlfn.UNICODE(B4277)</f>
        <v>80</v>
      </c>
      <c r="R4277" s="0" t="str">
        <f aca="false">IF(MIDB(B4277,1,10)="Candidatus",MIDB(B4277,FIND(" ",B4277,1)+1,FIND(" ",B4277,12)-FIND(" ",B4277,1)),IF(AND(Q4277&gt;=65,Q4277&lt;=90),MIDB(B4277,1,FIND(" ",B4277,1)),"-"))</f>
        <v>Pasteurella </v>
      </c>
      <c r="S4277" s="0" t="str">
        <f aca="false">IF(MIDB(B4277,1,10)="Candidatus",MIDB(B4277,FIND(" ",B4277,12)+1,IFERROR(FIND(" ",B4277,FIND(" ",B4277,12)+1),LEN(B4277))-FIND(" ",B4277,12)),IF(AND(Q4277&gt;=65,Q4277&lt;=90),MIDB(B4277,FIND(" ",B4277,1),IFERROR(FIND(" ",B4277,FIND(" ",B4277,1)+1),LEN(B4277)+1)-FIND(" ",B4277,1)),"-"))</f>
        <v> multocida</v>
      </c>
      <c r="T4277" s="0" t="n">
        <v>1</v>
      </c>
    </row>
    <row r="4278" customFormat="false" ht="12.8" hidden="false" customHeight="false" outlineLevel="0" collapsed="false">
      <c r="A4278" s="0" t="n">
        <v>4277</v>
      </c>
      <c r="B4278" s="0" t="s">
        <v>18610</v>
      </c>
      <c r="C4278" s="0" t="s">
        <v>21</v>
      </c>
      <c r="D4278" s="0" t="s">
        <v>90</v>
      </c>
      <c r="E4278" s="0" t="s">
        <v>91</v>
      </c>
      <c r="F4278" s="0" t="s">
        <v>18655</v>
      </c>
      <c r="G4278" s="0" t="s">
        <v>18656</v>
      </c>
      <c r="H4278" s="0" t="s">
        <v>18657</v>
      </c>
      <c r="I4278" s="1" t="n">
        <v>13.551</v>
      </c>
      <c r="J4278" s="2" t="s">
        <v>18658</v>
      </c>
      <c r="K4278" s="2" t="s">
        <v>118</v>
      </c>
      <c r="L4278" s="0" t="s">
        <v>29</v>
      </c>
      <c r="M4278" s="0" t="s">
        <v>29</v>
      </c>
      <c r="N4278" s="0" t="s">
        <v>29</v>
      </c>
      <c r="O4278" s="2" t="s">
        <v>118</v>
      </c>
      <c r="P4278" s="0" t="s">
        <v>29</v>
      </c>
      <c r="Q4278" s="0" t="n">
        <f aca="false">_xlfn.UNICODE(B4278)</f>
        <v>80</v>
      </c>
      <c r="R4278" s="0" t="str">
        <f aca="false">IF(MIDB(B4278,1,10)="Candidatus",MIDB(B4278,FIND(" ",B4278,1)+1,FIND(" ",B4278,12)-FIND(" ",B4278,1)),IF(AND(Q4278&gt;=65,Q4278&lt;=90),MIDB(B4278,1,FIND(" ",B4278,1)),"-"))</f>
        <v>Pasteurella </v>
      </c>
      <c r="S4278" s="0" t="str">
        <f aca="false">IF(MIDB(B4278,1,10)="Candidatus",MIDB(B4278,FIND(" ",B4278,12)+1,IFERROR(FIND(" ",B4278,FIND(" ",B4278,12)+1),LEN(B4278))-FIND(" ",B4278,12)),IF(AND(Q4278&gt;=65,Q4278&lt;=90),MIDB(B4278,FIND(" ",B4278,1),IFERROR(FIND(" ",B4278,FIND(" ",B4278,1)+1),LEN(B4278)+1)-FIND(" ",B4278,1)),"-"))</f>
        <v> multocida</v>
      </c>
      <c r="T4278" s="0" t="n">
        <v>1</v>
      </c>
    </row>
    <row r="4279" customFormat="false" ht="12.8" hidden="false" customHeight="false" outlineLevel="0" collapsed="false">
      <c r="A4279" s="0" t="n">
        <v>4278</v>
      </c>
      <c r="B4279" s="0" t="s">
        <v>18659</v>
      </c>
      <c r="C4279" s="0" t="s">
        <v>21</v>
      </c>
      <c r="D4279" s="0" t="s">
        <v>90</v>
      </c>
      <c r="E4279" s="0" t="s">
        <v>91</v>
      </c>
      <c r="F4279" s="0" t="s">
        <v>146</v>
      </c>
      <c r="G4279" s="0" t="s">
        <v>18660</v>
      </c>
      <c r="H4279" s="0" t="s">
        <v>18661</v>
      </c>
      <c r="I4279" s="1" t="n">
        <v>5.36</v>
      </c>
      <c r="J4279" s="2" t="s">
        <v>18662</v>
      </c>
      <c r="K4279" s="2" t="s">
        <v>28</v>
      </c>
      <c r="L4279" s="0" t="s">
        <v>29</v>
      </c>
      <c r="M4279" s="0" t="s">
        <v>29</v>
      </c>
      <c r="N4279" s="0" t="s">
        <v>29</v>
      </c>
      <c r="O4279" s="2" t="s">
        <v>112</v>
      </c>
      <c r="P4279" s="2" t="s">
        <v>46</v>
      </c>
      <c r="Q4279" s="0" t="n">
        <f aca="false">_xlfn.UNICODE(B4279)</f>
        <v>80</v>
      </c>
      <c r="R4279" s="0" t="str">
        <f aca="false">IF(MIDB(B4279,1,10)="Candidatus",MIDB(B4279,FIND(" ",B4279,1)+1,FIND(" ",B4279,12)-FIND(" ",B4279,1)),IF(AND(Q4279&gt;=65,Q4279&lt;=90),MIDB(B4279,1,FIND(" ",B4279,1)),"-"))</f>
        <v>Pasteurella </v>
      </c>
      <c r="S4279" s="0" t="str">
        <f aca="false">IF(MIDB(B4279,1,10)="Candidatus",MIDB(B4279,FIND(" ",B4279,12)+1,IFERROR(FIND(" ",B4279,FIND(" ",B4279,12)+1),LEN(B4279))-FIND(" ",B4279,12)),IF(AND(Q4279&gt;=65,Q4279&lt;=90),MIDB(B4279,FIND(" ",B4279,1),IFERROR(FIND(" ",B4279,FIND(" ",B4279,1)+1),LEN(B4279)+1)-FIND(" ",B4279,1)),"-"))</f>
        <v> multocida</v>
      </c>
      <c r="T4279" s="0" t="n">
        <v>1</v>
      </c>
    </row>
    <row r="4280" customFormat="false" ht="12.8" hidden="false" customHeight="false" outlineLevel="0" collapsed="false">
      <c r="A4280" s="0" t="n">
        <v>4279</v>
      </c>
      <c r="B4280" s="0" t="s">
        <v>18663</v>
      </c>
      <c r="C4280" s="0" t="s">
        <v>21</v>
      </c>
      <c r="D4280" s="0" t="s">
        <v>90</v>
      </c>
      <c r="E4280" s="0" t="s">
        <v>91</v>
      </c>
      <c r="F4280" s="0" t="s">
        <v>76</v>
      </c>
      <c r="G4280" s="0" t="s">
        <v>18664</v>
      </c>
      <c r="H4280" s="0" t="s">
        <v>18665</v>
      </c>
      <c r="I4280" s="1" t="n">
        <v>5.36</v>
      </c>
      <c r="J4280" s="2" t="s">
        <v>18666</v>
      </c>
      <c r="K4280" s="2" t="s">
        <v>112</v>
      </c>
      <c r="L4280" s="0" t="s">
        <v>29</v>
      </c>
      <c r="M4280" s="0" t="s">
        <v>29</v>
      </c>
      <c r="N4280" s="0" t="s">
        <v>29</v>
      </c>
      <c r="O4280" s="2" t="s">
        <v>112</v>
      </c>
      <c r="P4280" s="0" t="s">
        <v>29</v>
      </c>
      <c r="Q4280" s="0" t="n">
        <f aca="false">_xlfn.UNICODE(B4280)</f>
        <v>80</v>
      </c>
      <c r="R4280" s="0" t="str">
        <f aca="false">IF(MIDB(B4280,1,10)="Candidatus",MIDB(B4280,FIND(" ",B4280,1)+1,FIND(" ",B4280,12)-FIND(" ",B4280,1)),IF(AND(Q4280&gt;=65,Q4280&lt;=90),MIDB(B4280,1,FIND(" ",B4280,1)),"-"))</f>
        <v>Pasteurella </v>
      </c>
      <c r="S4280" s="0" t="str">
        <f aca="false">IF(MIDB(B4280,1,10)="Candidatus",MIDB(B4280,FIND(" ",B4280,12)+1,IFERROR(FIND(" ",B4280,FIND(" ",B4280,12)+1),LEN(B4280))-FIND(" ",B4280,12)),IF(AND(Q4280&gt;=65,Q4280&lt;=90),MIDB(B4280,FIND(" ",B4280,1),IFERROR(FIND(" ",B4280,FIND(" ",B4280,1)+1),LEN(B4280)+1)-FIND(" ",B4280,1)),"-"))</f>
        <v> multocida</v>
      </c>
      <c r="T4280" s="0" t="n">
        <v>1</v>
      </c>
    </row>
    <row r="4281" customFormat="false" ht="12.8" hidden="false" customHeight="false" outlineLevel="0" collapsed="false">
      <c r="A4281" s="0" t="n">
        <v>4280</v>
      </c>
      <c r="B4281" s="0" t="s">
        <v>18667</v>
      </c>
      <c r="C4281" s="0" t="s">
        <v>21</v>
      </c>
      <c r="D4281" s="0" t="s">
        <v>90</v>
      </c>
      <c r="E4281" s="0" t="s">
        <v>91</v>
      </c>
      <c r="F4281" s="0" t="s">
        <v>18668</v>
      </c>
      <c r="G4281" s="0" t="s">
        <v>18669</v>
      </c>
      <c r="H4281" s="0" t="s">
        <v>18670</v>
      </c>
      <c r="I4281" s="1" t="n">
        <v>2.975</v>
      </c>
      <c r="J4281" s="2" t="s">
        <v>18671</v>
      </c>
      <c r="K4281" s="2" t="s">
        <v>60</v>
      </c>
      <c r="L4281" s="0" t="s">
        <v>29</v>
      </c>
      <c r="M4281" s="0" t="s">
        <v>29</v>
      </c>
      <c r="N4281" s="0" t="s">
        <v>29</v>
      </c>
      <c r="O4281" s="2" t="s">
        <v>60</v>
      </c>
      <c r="P4281" s="0" t="s">
        <v>29</v>
      </c>
      <c r="Q4281" s="0" t="n">
        <f aca="false">_xlfn.UNICODE(B4281)</f>
        <v>80</v>
      </c>
      <c r="R4281" s="0" t="str">
        <f aca="false">IF(MIDB(B4281,1,10)="Candidatus",MIDB(B4281,FIND(" ",B4281,1)+1,FIND(" ",B4281,12)-FIND(" ",B4281,1)),IF(AND(Q4281&gt;=65,Q4281&lt;=90),MIDB(B4281,1,FIND(" ",B4281,1)),"-"))</f>
        <v>Pasteurella </v>
      </c>
      <c r="S4281" s="0" t="str">
        <f aca="false">IF(MIDB(B4281,1,10)="Candidatus",MIDB(B4281,FIND(" ",B4281,12)+1,IFERROR(FIND(" ",B4281,FIND(" ",B4281,12)+1),LEN(B4281))-FIND(" ",B4281,12)),IF(AND(Q4281&gt;=65,Q4281&lt;=90),MIDB(B4281,FIND(" ",B4281,1),IFERROR(FIND(" ",B4281,FIND(" ",B4281,1)+1),LEN(B4281)+1)-FIND(" ",B4281,1)),"-"))</f>
        <v> stomatis</v>
      </c>
      <c r="T4281" s="0" t="n">
        <v>1</v>
      </c>
    </row>
    <row r="4282" customFormat="false" ht="12.8" hidden="false" customHeight="false" outlineLevel="0" collapsed="false">
      <c r="A4282" s="0" t="n">
        <v>4281</v>
      </c>
      <c r="B4282" s="0" t="s">
        <v>18672</v>
      </c>
      <c r="C4282" s="0" t="s">
        <v>21</v>
      </c>
      <c r="D4282" s="0" t="s">
        <v>22</v>
      </c>
      <c r="E4282" s="0" t="s">
        <v>23</v>
      </c>
      <c r="F4282" s="0" t="s">
        <v>18673</v>
      </c>
      <c r="G4282" s="0" t="s">
        <v>18674</v>
      </c>
      <c r="H4282" s="0" t="s">
        <v>18675</v>
      </c>
      <c r="I4282" s="1" t="n">
        <v>3.837</v>
      </c>
      <c r="J4282" s="2" t="s">
        <v>18676</v>
      </c>
      <c r="K4282" s="2" t="s">
        <v>28</v>
      </c>
      <c r="L4282" s="0" t="s">
        <v>29</v>
      </c>
      <c r="M4282" s="0" t="s">
        <v>29</v>
      </c>
      <c r="N4282" s="0" t="s">
        <v>29</v>
      </c>
      <c r="O4282" s="2" t="s">
        <v>28</v>
      </c>
      <c r="P4282" s="0" t="s">
        <v>29</v>
      </c>
      <c r="Q4282" s="0" t="n">
        <f aca="false">_xlfn.UNICODE(B4282)</f>
        <v>80</v>
      </c>
      <c r="R4282" s="0" t="str">
        <f aca="false">IF(MIDB(B4282,1,10)="Candidatus",MIDB(B4282,FIND(" ",B4282,1)+1,FIND(" ",B4282,12)-FIND(" ",B4282,1)),IF(AND(Q4282&gt;=65,Q4282&lt;=90),MIDB(B4282,1,FIND(" ",B4282,1)),"-"))</f>
        <v>Paulownia </v>
      </c>
      <c r="S4282" s="0" t="str">
        <f aca="false">IF(MIDB(B4282,1,10)="Candidatus",MIDB(B4282,FIND(" ",B4282,12)+1,IFERROR(FIND(" ",B4282,FIND(" ",B4282,12)+1),LEN(B4282))-FIND(" ",B4282,12)),IF(AND(Q4282&gt;=65,Q4282&lt;=90),MIDB(B4282,FIND(" ",B4282,1),IFERROR(FIND(" ",B4282,FIND(" ",B4282,1)+1),LEN(B4282)+1)-FIND(" ",B4282,1)),"-"))</f>
        <v> witches'-broom</v>
      </c>
      <c r="T4282" s="0" t="n">
        <v>1</v>
      </c>
    </row>
    <row r="4283" customFormat="false" ht="12.8" hidden="false" customHeight="false" outlineLevel="0" collapsed="false">
      <c r="A4283" s="0" t="n">
        <v>4282</v>
      </c>
      <c r="B4283" s="0" t="s">
        <v>18672</v>
      </c>
      <c r="C4283" s="0" t="s">
        <v>21</v>
      </c>
      <c r="D4283" s="0" t="s">
        <v>22</v>
      </c>
      <c r="E4283" s="0" t="s">
        <v>23</v>
      </c>
      <c r="F4283" s="0" t="s">
        <v>18677</v>
      </c>
      <c r="G4283" s="0" t="s">
        <v>18678</v>
      </c>
      <c r="H4283" s="0" t="s">
        <v>18679</v>
      </c>
      <c r="I4283" s="1" t="n">
        <v>4.485</v>
      </c>
      <c r="J4283" s="2" t="s">
        <v>18680</v>
      </c>
      <c r="K4283" s="2" t="s">
        <v>112</v>
      </c>
      <c r="L4283" s="0" t="s">
        <v>29</v>
      </c>
      <c r="M4283" s="0" t="s">
        <v>29</v>
      </c>
      <c r="N4283" s="0" t="s">
        <v>29</v>
      </c>
      <c r="O4283" s="2" t="s">
        <v>112</v>
      </c>
      <c r="P4283" s="0" t="s">
        <v>29</v>
      </c>
      <c r="Q4283" s="0" t="n">
        <f aca="false">_xlfn.UNICODE(B4283)</f>
        <v>80</v>
      </c>
      <c r="R4283" s="0" t="str">
        <f aca="false">IF(MIDB(B4283,1,10)="Candidatus",MIDB(B4283,FIND(" ",B4283,1)+1,FIND(" ",B4283,12)-FIND(" ",B4283,1)),IF(AND(Q4283&gt;=65,Q4283&lt;=90),MIDB(B4283,1,FIND(" ",B4283,1)),"-"))</f>
        <v>Paulownia </v>
      </c>
      <c r="S4283" s="0" t="str">
        <f aca="false">IF(MIDB(B4283,1,10)="Candidatus",MIDB(B4283,FIND(" ",B4283,12)+1,IFERROR(FIND(" ",B4283,FIND(" ",B4283,12)+1),LEN(B4283))-FIND(" ",B4283,12)),IF(AND(Q4283&gt;=65,Q4283&lt;=90),MIDB(B4283,FIND(" ",B4283,1),IFERROR(FIND(" ",B4283,FIND(" ",B4283,1)+1),LEN(B4283)+1)-FIND(" ",B4283,1)),"-"))</f>
        <v> witches'-broom</v>
      </c>
      <c r="T4283" s="0" t="n">
        <v>1</v>
      </c>
    </row>
    <row r="4284" customFormat="false" ht="12.8" hidden="false" customHeight="false" outlineLevel="0" collapsed="false">
      <c r="A4284" s="0" t="n">
        <v>4283</v>
      </c>
      <c r="B4284" s="0" t="s">
        <v>18681</v>
      </c>
      <c r="C4284" s="0" t="s">
        <v>21</v>
      </c>
      <c r="D4284" s="0" t="s">
        <v>22</v>
      </c>
      <c r="E4284" s="0" t="s">
        <v>23</v>
      </c>
      <c r="F4284" s="0" t="s">
        <v>18682</v>
      </c>
      <c r="G4284" s="0" t="s">
        <v>18683</v>
      </c>
      <c r="H4284" s="0" t="s">
        <v>18684</v>
      </c>
      <c r="I4284" s="1" t="n">
        <v>4.226</v>
      </c>
      <c r="J4284" s="2" t="s">
        <v>18685</v>
      </c>
      <c r="K4284" s="2" t="s">
        <v>129</v>
      </c>
      <c r="L4284" s="0" t="s">
        <v>29</v>
      </c>
      <c r="M4284" s="0" t="s">
        <v>29</v>
      </c>
      <c r="N4284" s="0" t="s">
        <v>29</v>
      </c>
      <c r="O4284" s="2" t="s">
        <v>129</v>
      </c>
      <c r="P4284" s="0" t="s">
        <v>29</v>
      </c>
      <c r="Q4284" s="0" t="n">
        <f aca="false">_xlfn.UNICODE(B4284)</f>
        <v>80</v>
      </c>
      <c r="R4284" s="0" t="str">
        <f aca="false">IF(MIDB(B4284,1,10)="Candidatus",MIDB(B4284,FIND(" ",B4284,1)+1,FIND(" ",B4284,12)-FIND(" ",B4284,1)),IF(AND(Q4284&gt;=65,Q4284&lt;=90),MIDB(B4284,1,FIND(" ",B4284,1)),"-"))</f>
        <v>Peanut </v>
      </c>
      <c r="S4284" s="0" t="str">
        <f aca="false">IF(MIDB(B4284,1,10)="Candidatus",MIDB(B4284,FIND(" ",B4284,12)+1,IFERROR(FIND(" ",B4284,FIND(" ",B4284,12)+1),LEN(B4284))-FIND(" ",B4284,12)),IF(AND(Q4284&gt;=65,Q4284&lt;=90),MIDB(B4284,FIND(" ",B4284,1),IFERROR(FIND(" ",B4284,FIND(" ",B4284,1)+1),LEN(B4284)+1)-FIND(" ",B4284,1)),"-"))</f>
        <v> witches'-broom</v>
      </c>
      <c r="T4284" s="0" t="n">
        <v>1</v>
      </c>
    </row>
    <row r="4285" customFormat="false" ht="12.8" hidden="false" customHeight="false" outlineLevel="0" collapsed="false">
      <c r="A4285" s="0" t="n">
        <v>4284</v>
      </c>
      <c r="B4285" s="0" t="s">
        <v>18686</v>
      </c>
      <c r="C4285" s="0" t="s">
        <v>21</v>
      </c>
      <c r="D4285" s="0" t="s">
        <v>22</v>
      </c>
      <c r="E4285" s="0" t="s">
        <v>23</v>
      </c>
      <c r="F4285" s="0" t="s">
        <v>18687</v>
      </c>
      <c r="G4285" s="0" t="s">
        <v>18688</v>
      </c>
      <c r="H4285" s="0" t="s">
        <v>18689</v>
      </c>
      <c r="I4285" s="1" t="n">
        <v>4.221</v>
      </c>
      <c r="J4285" s="2" t="s">
        <v>18690</v>
      </c>
      <c r="K4285" s="2" t="s">
        <v>129</v>
      </c>
      <c r="L4285" s="0" t="s">
        <v>29</v>
      </c>
      <c r="M4285" s="0" t="s">
        <v>29</v>
      </c>
      <c r="N4285" s="0" t="s">
        <v>29</v>
      </c>
      <c r="O4285" s="2" t="s">
        <v>129</v>
      </c>
      <c r="P4285" s="0" t="s">
        <v>29</v>
      </c>
      <c r="Q4285" s="0" t="n">
        <f aca="false">_xlfn.UNICODE(B4285)</f>
        <v>80</v>
      </c>
      <c r="R4285" s="0" t="str">
        <f aca="false">IF(MIDB(B4285,1,10)="Candidatus",MIDB(B4285,FIND(" ",B4285,1)+1,FIND(" ",B4285,12)-FIND(" ",B4285,1)),IF(AND(Q4285&gt;=65,Q4285&lt;=90),MIDB(B4285,1,FIND(" ",B4285,1)),"-"))</f>
        <v>Peanut </v>
      </c>
      <c r="S4285" s="0" t="str">
        <f aca="false">IF(MIDB(B4285,1,10)="Candidatus",MIDB(B4285,FIND(" ",B4285,12)+1,IFERROR(FIND(" ",B4285,FIND(" ",B4285,12)+1),LEN(B4285))-FIND(" ",B4285,12)),IF(AND(Q4285&gt;=65,Q4285&lt;=90),MIDB(B4285,FIND(" ",B4285,1),IFERROR(FIND(" ",B4285,FIND(" ",B4285,1)+1),LEN(B4285)+1)-FIND(" ",B4285,1)),"-"))</f>
        <v> witches'-broom</v>
      </c>
      <c r="T4285" s="0" t="n">
        <v>1</v>
      </c>
    </row>
    <row r="4286" customFormat="false" ht="12.8" hidden="false" customHeight="false" outlineLevel="0" collapsed="false">
      <c r="A4286" s="0" t="n">
        <v>4285</v>
      </c>
      <c r="B4286" s="0" t="s">
        <v>18691</v>
      </c>
      <c r="C4286" s="0" t="s">
        <v>21</v>
      </c>
      <c r="D4286" s="0" t="s">
        <v>90</v>
      </c>
      <c r="E4286" s="0" t="s">
        <v>91</v>
      </c>
      <c r="F4286" s="0" t="s">
        <v>18692</v>
      </c>
      <c r="G4286" s="0" t="s">
        <v>18693</v>
      </c>
      <c r="H4286" s="0" t="s">
        <v>18694</v>
      </c>
      <c r="I4286" s="1" t="n">
        <v>32.444</v>
      </c>
      <c r="J4286" s="2" t="s">
        <v>18695</v>
      </c>
      <c r="K4286" s="2" t="s">
        <v>3119</v>
      </c>
      <c r="L4286" s="0" t="s">
        <v>29</v>
      </c>
      <c r="M4286" s="0" t="s">
        <v>29</v>
      </c>
      <c r="N4286" s="0" t="s">
        <v>29</v>
      </c>
      <c r="O4286" s="2" t="s">
        <v>3119</v>
      </c>
      <c r="P4286" s="0" t="s">
        <v>29</v>
      </c>
      <c r="Q4286" s="0" t="n">
        <f aca="false">_xlfn.UNICODE(B4286)</f>
        <v>80</v>
      </c>
      <c r="R4286" s="0" t="str">
        <f aca="false">IF(MIDB(B4286,1,10)="Candidatus",MIDB(B4286,FIND(" ",B4286,1)+1,FIND(" ",B4286,12)-FIND(" ",B4286,1)),IF(AND(Q4286&gt;=65,Q4286&lt;=90),MIDB(B4286,1,FIND(" ",B4286,1)),"-"))</f>
        <v>Pectobacterium </v>
      </c>
      <c r="S4286" s="0" t="str">
        <f aca="false">IF(MIDB(B4286,1,10)="Candidatus",MIDB(B4286,FIND(" ",B4286,12)+1,IFERROR(FIND(" ",B4286,FIND(" ",B4286,12)+1),LEN(B4286))-FIND(" ",B4286,12)),IF(AND(Q4286&gt;=65,Q4286&lt;=90),MIDB(B4286,FIND(" ",B4286,1),IFERROR(FIND(" ",B4286,FIND(" ",B4286,1)+1),LEN(B4286)+1)-FIND(" ",B4286,1)),"-"))</f>
        <v> atrosepticum</v>
      </c>
      <c r="T4286" s="0" t="n">
        <v>1</v>
      </c>
    </row>
    <row r="4287" customFormat="false" ht="12.8" hidden="false" customHeight="false" outlineLevel="0" collapsed="false">
      <c r="A4287" s="0" t="n">
        <v>4286</v>
      </c>
      <c r="B4287" s="0" t="s">
        <v>18696</v>
      </c>
      <c r="C4287" s="0" t="s">
        <v>21</v>
      </c>
      <c r="D4287" s="0" t="s">
        <v>90</v>
      </c>
      <c r="E4287" s="0" t="s">
        <v>91</v>
      </c>
      <c r="F4287" s="0" t="s">
        <v>18697</v>
      </c>
      <c r="G4287" s="0" t="s">
        <v>18698</v>
      </c>
      <c r="H4287" s="0" t="s">
        <v>18699</v>
      </c>
      <c r="I4287" s="1" t="n">
        <v>5.62</v>
      </c>
      <c r="J4287" s="2" t="s">
        <v>18700</v>
      </c>
      <c r="K4287" s="2" t="s">
        <v>45</v>
      </c>
      <c r="L4287" s="0" t="s">
        <v>29</v>
      </c>
      <c r="M4287" s="0" t="s">
        <v>29</v>
      </c>
      <c r="N4287" s="2" t="s">
        <v>60</v>
      </c>
      <c r="O4287" s="2" t="s">
        <v>276</v>
      </c>
      <c r="P4287" s="0" t="s">
        <v>29</v>
      </c>
      <c r="Q4287" s="0" t="n">
        <f aca="false">_xlfn.UNICODE(B4287)</f>
        <v>80</v>
      </c>
      <c r="R4287" s="0" t="str">
        <f aca="false">IF(MIDB(B4287,1,10)="Candidatus",MIDB(B4287,FIND(" ",B4287,1)+1,FIND(" ",B4287,12)-FIND(" ",B4287,1)),IF(AND(Q4287&gt;=65,Q4287&lt;=90),MIDB(B4287,1,FIND(" ",B4287,1)),"-"))</f>
        <v>Pectobacterium </v>
      </c>
      <c r="S4287" s="0" t="str">
        <f aca="false">IF(MIDB(B4287,1,10)="Candidatus",MIDB(B4287,FIND(" ",B4287,12)+1,IFERROR(FIND(" ",B4287,FIND(" ",B4287,12)+1),LEN(B4287))-FIND(" ",B4287,12)),IF(AND(Q4287&gt;=65,Q4287&lt;=90),MIDB(B4287,FIND(" ",B4287,1),IFERROR(FIND(" ",B4287,FIND(" ",B4287,1)+1),LEN(B4287)+1)-FIND(" ",B4287,1)),"-"))</f>
        <v> atrosepticum</v>
      </c>
      <c r="T4287" s="0" t="n">
        <v>1</v>
      </c>
    </row>
    <row r="4288" customFormat="false" ht="12.8" hidden="false" customHeight="false" outlineLevel="0" collapsed="false">
      <c r="A4288" s="0" t="n">
        <v>4287</v>
      </c>
      <c r="B4288" s="0" t="s">
        <v>18701</v>
      </c>
      <c r="C4288" s="0" t="s">
        <v>21</v>
      </c>
      <c r="D4288" s="0" t="s">
        <v>90</v>
      </c>
      <c r="E4288" s="0" t="s">
        <v>91</v>
      </c>
      <c r="F4288" s="0" t="s">
        <v>18702</v>
      </c>
      <c r="G4288" s="0" t="s">
        <v>18703</v>
      </c>
      <c r="H4288" s="0" t="s">
        <v>18704</v>
      </c>
      <c r="I4288" s="1" t="n">
        <v>2.687</v>
      </c>
      <c r="J4288" s="2" t="s">
        <v>18705</v>
      </c>
      <c r="K4288" s="2" t="s">
        <v>60</v>
      </c>
      <c r="L4288" s="0" t="s">
        <v>29</v>
      </c>
      <c r="M4288" s="0" t="s">
        <v>29</v>
      </c>
      <c r="N4288" s="0" t="s">
        <v>29</v>
      </c>
      <c r="O4288" s="2" t="s">
        <v>60</v>
      </c>
      <c r="P4288" s="0" t="s">
        <v>29</v>
      </c>
      <c r="Q4288" s="0" t="n">
        <f aca="false">_xlfn.UNICODE(B4288)</f>
        <v>80</v>
      </c>
      <c r="R4288" s="0" t="str">
        <f aca="false">IF(MIDB(B4288,1,10)="Candidatus",MIDB(B4288,FIND(" ",B4288,1)+1,FIND(" ",B4288,12)-FIND(" ",B4288,1)),IF(AND(Q4288&gt;=65,Q4288&lt;=90),MIDB(B4288,1,FIND(" ",B4288,1)),"-"))</f>
        <v>Pectobacterium </v>
      </c>
      <c r="S4288" s="0" t="str">
        <f aca="false">IF(MIDB(B4288,1,10)="Candidatus",MIDB(B4288,FIND(" ",B4288,12)+1,IFERROR(FIND(" ",B4288,FIND(" ",B4288,12)+1),LEN(B4288))-FIND(" ",B4288,12)),IF(AND(Q4288&gt;=65,Q4288&lt;=90),MIDB(B4288,FIND(" ",B4288,1),IFERROR(FIND(" ",B4288,FIND(" ",B4288,1)+1),LEN(B4288)+1)-FIND(" ",B4288,1)),"-"))</f>
        <v> atrosepticum</v>
      </c>
      <c r="T4288" s="0" t="n">
        <v>1</v>
      </c>
    </row>
    <row r="4289" customFormat="false" ht="12.8" hidden="false" customHeight="false" outlineLevel="0" collapsed="false">
      <c r="A4289" s="0" t="n">
        <v>4288</v>
      </c>
      <c r="B4289" s="0" t="s">
        <v>18701</v>
      </c>
      <c r="C4289" s="0" t="s">
        <v>21</v>
      </c>
      <c r="D4289" s="0" t="s">
        <v>90</v>
      </c>
      <c r="E4289" s="0" t="s">
        <v>91</v>
      </c>
      <c r="F4289" s="0" t="s">
        <v>18706</v>
      </c>
      <c r="G4289" s="0" t="s">
        <v>18707</v>
      </c>
      <c r="H4289" s="0" t="s">
        <v>18708</v>
      </c>
      <c r="I4289" s="1" t="n">
        <v>5.876</v>
      </c>
      <c r="J4289" s="2" t="s">
        <v>18709</v>
      </c>
      <c r="K4289" s="2" t="s">
        <v>112</v>
      </c>
      <c r="L4289" s="0" t="s">
        <v>29</v>
      </c>
      <c r="M4289" s="0" t="s">
        <v>29</v>
      </c>
      <c r="N4289" s="0" t="s">
        <v>29</v>
      </c>
      <c r="O4289" s="2" t="s">
        <v>52</v>
      </c>
      <c r="P4289" s="2" t="s">
        <v>46</v>
      </c>
      <c r="Q4289" s="0" t="n">
        <f aca="false">_xlfn.UNICODE(B4289)</f>
        <v>80</v>
      </c>
      <c r="R4289" s="0" t="str">
        <f aca="false">IF(MIDB(B4289,1,10)="Candidatus",MIDB(B4289,FIND(" ",B4289,1)+1,FIND(" ",B4289,12)-FIND(" ",B4289,1)),IF(AND(Q4289&gt;=65,Q4289&lt;=90),MIDB(B4289,1,FIND(" ",B4289,1)),"-"))</f>
        <v>Pectobacterium </v>
      </c>
      <c r="S4289" s="0" t="str">
        <f aca="false">IF(MIDB(B4289,1,10)="Candidatus",MIDB(B4289,FIND(" ",B4289,12)+1,IFERROR(FIND(" ",B4289,FIND(" ",B4289,12)+1),LEN(B4289))-FIND(" ",B4289,12)),IF(AND(Q4289&gt;=65,Q4289&lt;=90),MIDB(B4289,FIND(" ",B4289,1),IFERROR(FIND(" ",B4289,FIND(" ",B4289,1)+1),LEN(B4289)+1)-FIND(" ",B4289,1)),"-"))</f>
        <v> atrosepticum</v>
      </c>
      <c r="T4289" s="0" t="n">
        <v>1</v>
      </c>
    </row>
    <row r="4290" customFormat="false" ht="12.8" hidden="false" customHeight="false" outlineLevel="0" collapsed="false">
      <c r="A4290" s="0" t="n">
        <v>4289</v>
      </c>
      <c r="B4290" s="0" t="s">
        <v>18710</v>
      </c>
      <c r="C4290" s="0" t="s">
        <v>21</v>
      </c>
      <c r="D4290" s="0" t="s">
        <v>54</v>
      </c>
      <c r="E4290" s="0" t="s">
        <v>1822</v>
      </c>
      <c r="F4290" s="0" t="s">
        <v>18711</v>
      </c>
      <c r="G4290" s="0" t="s">
        <v>18712</v>
      </c>
      <c r="H4290" s="0" t="s">
        <v>18713</v>
      </c>
      <c r="I4290" s="1" t="n">
        <v>11.661</v>
      </c>
      <c r="J4290" s="2" t="s">
        <v>18714</v>
      </c>
      <c r="K4290" s="2" t="s">
        <v>118</v>
      </c>
      <c r="L4290" s="0" t="s">
        <v>29</v>
      </c>
      <c r="M4290" s="0" t="s">
        <v>29</v>
      </c>
      <c r="N4290" s="0" t="s">
        <v>29</v>
      </c>
      <c r="O4290" s="2" t="s">
        <v>118</v>
      </c>
      <c r="P4290" s="0" t="s">
        <v>29</v>
      </c>
      <c r="Q4290" s="0" t="n">
        <f aca="false">_xlfn.UNICODE(B4290)</f>
        <v>80</v>
      </c>
      <c r="R4290" s="0" t="str">
        <f aca="false">IF(MIDB(B4290,1,10)="Candidatus",MIDB(B4290,FIND(" ",B4290,1)+1,FIND(" ",B4290,12)-FIND(" ",B4290,1)),IF(AND(Q4290&gt;=65,Q4290&lt;=90),MIDB(B4290,1,FIND(" ",B4290,1)),"-"))</f>
        <v>Pediococcus </v>
      </c>
      <c r="S4290" s="0" t="str">
        <f aca="false">IF(MIDB(B4290,1,10)="Candidatus",MIDB(B4290,FIND(" ",B4290,12)+1,IFERROR(FIND(" ",B4290,FIND(" ",B4290,12)+1),LEN(B4290))-FIND(" ",B4290,12)),IF(AND(Q4290&gt;=65,Q4290&lt;=90),MIDB(B4290,FIND(" ",B4290,1),IFERROR(FIND(" ",B4290,FIND(" ",B4290,1)+1),LEN(B4290)+1)-FIND(" ",B4290,1)),"-"))</f>
        <v> acidilactici</v>
      </c>
      <c r="T4290" s="0" t="n">
        <v>1</v>
      </c>
    </row>
    <row r="4291" customFormat="false" ht="12.8" hidden="false" customHeight="false" outlineLevel="0" collapsed="false">
      <c r="A4291" s="0" t="n">
        <v>4290</v>
      </c>
      <c r="B4291" s="0" t="s">
        <v>18715</v>
      </c>
      <c r="C4291" s="0" t="s">
        <v>21</v>
      </c>
      <c r="D4291" s="0" t="s">
        <v>54</v>
      </c>
      <c r="E4291" s="0" t="s">
        <v>1822</v>
      </c>
      <c r="F4291" s="0" t="s">
        <v>18716</v>
      </c>
      <c r="G4291" s="0" t="s">
        <v>18717</v>
      </c>
      <c r="H4291" s="0" t="s">
        <v>18718</v>
      </c>
      <c r="I4291" s="1" t="n">
        <v>8.971</v>
      </c>
      <c r="J4291" s="2" t="s">
        <v>18719</v>
      </c>
      <c r="K4291" s="2" t="s">
        <v>45</v>
      </c>
      <c r="L4291" s="0" t="s">
        <v>29</v>
      </c>
      <c r="M4291" s="0" t="s">
        <v>29</v>
      </c>
      <c r="N4291" s="0" t="s">
        <v>29</v>
      </c>
      <c r="O4291" s="2" t="s">
        <v>45</v>
      </c>
      <c r="P4291" s="0" t="s">
        <v>29</v>
      </c>
      <c r="Q4291" s="0" t="n">
        <f aca="false">_xlfn.UNICODE(B4291)</f>
        <v>80</v>
      </c>
      <c r="R4291" s="0" t="str">
        <f aca="false">IF(MIDB(B4291,1,10)="Candidatus",MIDB(B4291,FIND(" ",B4291,1)+1,FIND(" ",B4291,12)-FIND(" ",B4291,1)),IF(AND(Q4291&gt;=65,Q4291&lt;=90),MIDB(B4291,1,FIND(" ",B4291,1)),"-"))</f>
        <v>Pediococcus </v>
      </c>
      <c r="S4291" s="0" t="str">
        <f aca="false">IF(MIDB(B4291,1,10)="Candidatus",MIDB(B4291,FIND(" ",B4291,12)+1,IFERROR(FIND(" ",B4291,FIND(" ",B4291,12)+1),LEN(B4291))-FIND(" ",B4291,12)),IF(AND(Q4291&gt;=65,Q4291&lt;=90),MIDB(B4291,FIND(" ",B4291,1),IFERROR(FIND(" ",B4291,FIND(" ",B4291,1)+1),LEN(B4291)+1)-FIND(" ",B4291,1)),"-"))</f>
        <v> acidilactici</v>
      </c>
      <c r="T4291" s="0" t="n">
        <v>1</v>
      </c>
    </row>
    <row r="4292" customFormat="false" ht="12.8" hidden="false" customHeight="false" outlineLevel="0" collapsed="false">
      <c r="A4292" s="0" t="n">
        <v>4291</v>
      </c>
      <c r="B4292" s="0" t="s">
        <v>18720</v>
      </c>
      <c r="C4292" s="0" t="s">
        <v>21</v>
      </c>
      <c r="D4292" s="0" t="s">
        <v>54</v>
      </c>
      <c r="E4292" s="0" t="s">
        <v>1822</v>
      </c>
      <c r="F4292" s="0" t="s">
        <v>18721</v>
      </c>
      <c r="G4292" s="0" t="s">
        <v>18722</v>
      </c>
      <c r="H4292" s="0" t="s">
        <v>18723</v>
      </c>
      <c r="I4292" s="1" t="n">
        <v>2.45</v>
      </c>
      <c r="J4292" s="2" t="s">
        <v>18724</v>
      </c>
      <c r="K4292" s="2" t="s">
        <v>88</v>
      </c>
      <c r="L4292" s="0" t="s">
        <v>29</v>
      </c>
      <c r="M4292" s="0" t="s">
        <v>29</v>
      </c>
      <c r="N4292" s="0" t="s">
        <v>29</v>
      </c>
      <c r="O4292" s="2" t="s">
        <v>88</v>
      </c>
      <c r="P4292" s="0" t="s">
        <v>29</v>
      </c>
      <c r="Q4292" s="0" t="n">
        <f aca="false">_xlfn.UNICODE(B4292)</f>
        <v>80</v>
      </c>
      <c r="R4292" s="0" t="str">
        <f aca="false">IF(MIDB(B4292,1,10)="Candidatus",MIDB(B4292,FIND(" ",B4292,1)+1,FIND(" ",B4292,12)-FIND(" ",B4292,1)),IF(AND(Q4292&gt;=65,Q4292&lt;=90),MIDB(B4292,1,FIND(" ",B4292,1)),"-"))</f>
        <v>Pediococcus </v>
      </c>
      <c r="S4292" s="0" t="str">
        <f aca="false">IF(MIDB(B4292,1,10)="Candidatus",MIDB(B4292,FIND(" ",B4292,12)+1,IFERROR(FIND(" ",B4292,FIND(" ",B4292,12)+1),LEN(B4292))-FIND(" ",B4292,12)),IF(AND(Q4292&gt;=65,Q4292&lt;=90),MIDB(B4292,FIND(" ",B4292,1),IFERROR(FIND(" ",B4292,FIND(" ",B4292,1)+1),LEN(B4292)+1)-FIND(" ",B4292,1)),"-"))</f>
        <v> claussenii</v>
      </c>
      <c r="T4292" s="0" t="n">
        <v>1</v>
      </c>
    </row>
    <row r="4293" customFormat="false" ht="12.8" hidden="false" customHeight="false" outlineLevel="0" collapsed="false">
      <c r="A4293" s="0" t="n">
        <v>4292</v>
      </c>
      <c r="B4293" s="0" t="s">
        <v>18720</v>
      </c>
      <c r="C4293" s="0" t="s">
        <v>21</v>
      </c>
      <c r="D4293" s="0" t="s">
        <v>54</v>
      </c>
      <c r="E4293" s="0" t="s">
        <v>1822</v>
      </c>
      <c r="F4293" s="0" t="s">
        <v>18725</v>
      </c>
      <c r="G4293" s="0" t="s">
        <v>18726</v>
      </c>
      <c r="H4293" s="0" t="s">
        <v>18727</v>
      </c>
      <c r="I4293" s="1" t="n">
        <v>1.815</v>
      </c>
      <c r="J4293" s="2" t="s">
        <v>18728</v>
      </c>
      <c r="K4293" s="2" t="s">
        <v>60</v>
      </c>
      <c r="L4293" s="0" t="s">
        <v>29</v>
      </c>
      <c r="M4293" s="0" t="s">
        <v>29</v>
      </c>
      <c r="N4293" s="0" t="s">
        <v>29</v>
      </c>
      <c r="O4293" s="2" t="s">
        <v>60</v>
      </c>
      <c r="P4293" s="0" t="s">
        <v>29</v>
      </c>
      <c r="Q4293" s="0" t="n">
        <f aca="false">_xlfn.UNICODE(B4293)</f>
        <v>80</v>
      </c>
      <c r="R4293" s="0" t="str">
        <f aca="false">IF(MIDB(B4293,1,10)="Candidatus",MIDB(B4293,FIND(" ",B4293,1)+1,FIND(" ",B4293,12)-FIND(" ",B4293,1)),IF(AND(Q4293&gt;=65,Q4293&lt;=90),MIDB(B4293,1,FIND(" ",B4293,1)),"-"))</f>
        <v>Pediococcus </v>
      </c>
      <c r="S4293" s="0" t="str">
        <f aca="false">IF(MIDB(B4293,1,10)="Candidatus",MIDB(B4293,FIND(" ",B4293,12)+1,IFERROR(FIND(" ",B4293,FIND(" ",B4293,12)+1),LEN(B4293))-FIND(" ",B4293,12)),IF(AND(Q4293&gt;=65,Q4293&lt;=90),MIDB(B4293,FIND(" ",B4293,1),IFERROR(FIND(" ",B4293,FIND(" ",B4293,1)+1),LEN(B4293)+1)-FIND(" ",B4293,1)),"-"))</f>
        <v> claussenii</v>
      </c>
      <c r="T4293" s="0" t="n">
        <v>1</v>
      </c>
    </row>
    <row r="4294" customFormat="false" ht="12.8" hidden="false" customHeight="false" outlineLevel="0" collapsed="false">
      <c r="A4294" s="0" t="n">
        <v>4293</v>
      </c>
      <c r="B4294" s="0" t="s">
        <v>18720</v>
      </c>
      <c r="C4294" s="0" t="s">
        <v>21</v>
      </c>
      <c r="D4294" s="0" t="s">
        <v>54</v>
      </c>
      <c r="E4294" s="0" t="s">
        <v>1822</v>
      </c>
      <c r="F4294" s="0" t="s">
        <v>18729</v>
      </c>
      <c r="G4294" s="0" t="s">
        <v>18730</v>
      </c>
      <c r="H4294" s="0" t="s">
        <v>18731</v>
      </c>
      <c r="I4294" s="1" t="n">
        <v>23.136</v>
      </c>
      <c r="J4294" s="2" t="s">
        <v>18732</v>
      </c>
      <c r="K4294" s="2" t="s">
        <v>1598</v>
      </c>
      <c r="L4294" s="0" t="s">
        <v>29</v>
      </c>
      <c r="M4294" s="0" t="s">
        <v>29</v>
      </c>
      <c r="N4294" s="0" t="s">
        <v>29</v>
      </c>
      <c r="O4294" s="2" t="s">
        <v>205</v>
      </c>
      <c r="P4294" s="2" t="s">
        <v>88</v>
      </c>
      <c r="Q4294" s="0" t="n">
        <f aca="false">_xlfn.UNICODE(B4294)</f>
        <v>80</v>
      </c>
      <c r="R4294" s="0" t="str">
        <f aca="false">IF(MIDB(B4294,1,10)="Candidatus",MIDB(B4294,FIND(" ",B4294,1)+1,FIND(" ",B4294,12)-FIND(" ",B4294,1)),IF(AND(Q4294&gt;=65,Q4294&lt;=90),MIDB(B4294,1,FIND(" ",B4294,1)),"-"))</f>
        <v>Pediococcus </v>
      </c>
      <c r="S4294" s="0" t="str">
        <f aca="false">IF(MIDB(B4294,1,10)="Candidatus",MIDB(B4294,FIND(" ",B4294,12)+1,IFERROR(FIND(" ",B4294,FIND(" ",B4294,12)+1),LEN(B4294))-FIND(" ",B4294,12)),IF(AND(Q4294&gt;=65,Q4294&lt;=90),MIDB(B4294,FIND(" ",B4294,1),IFERROR(FIND(" ",B4294,FIND(" ",B4294,1)+1),LEN(B4294)+1)-FIND(" ",B4294,1)),"-"))</f>
        <v> claussenii</v>
      </c>
      <c r="T4294" s="0" t="n">
        <v>1</v>
      </c>
    </row>
    <row r="4295" customFormat="false" ht="12.8" hidden="false" customHeight="false" outlineLevel="0" collapsed="false">
      <c r="A4295" s="0" t="n">
        <v>4294</v>
      </c>
      <c r="B4295" s="0" t="s">
        <v>18720</v>
      </c>
      <c r="C4295" s="0" t="s">
        <v>21</v>
      </c>
      <c r="D4295" s="0" t="s">
        <v>54</v>
      </c>
      <c r="E4295" s="0" t="s">
        <v>1822</v>
      </c>
      <c r="F4295" s="0" t="s">
        <v>18733</v>
      </c>
      <c r="G4295" s="0" t="s">
        <v>18734</v>
      </c>
      <c r="H4295" s="0" t="s">
        <v>18735</v>
      </c>
      <c r="I4295" s="1" t="n">
        <v>18.8</v>
      </c>
      <c r="J4295" s="2" t="s">
        <v>18736</v>
      </c>
      <c r="K4295" s="2" t="s">
        <v>680</v>
      </c>
      <c r="L4295" s="0" t="s">
        <v>29</v>
      </c>
      <c r="M4295" s="0" t="s">
        <v>29</v>
      </c>
      <c r="N4295" s="0" t="s">
        <v>29</v>
      </c>
      <c r="O4295" s="2" t="s">
        <v>680</v>
      </c>
      <c r="P4295" s="0" t="s">
        <v>29</v>
      </c>
      <c r="Q4295" s="0" t="n">
        <f aca="false">_xlfn.UNICODE(B4295)</f>
        <v>80</v>
      </c>
      <c r="R4295" s="0" t="str">
        <f aca="false">IF(MIDB(B4295,1,10)="Candidatus",MIDB(B4295,FIND(" ",B4295,1)+1,FIND(" ",B4295,12)-FIND(" ",B4295,1)),IF(AND(Q4295&gt;=65,Q4295&lt;=90),MIDB(B4295,1,FIND(" ",B4295,1)),"-"))</f>
        <v>Pediococcus </v>
      </c>
      <c r="S4295" s="0" t="str">
        <f aca="false">IF(MIDB(B4295,1,10)="Candidatus",MIDB(B4295,FIND(" ",B4295,12)+1,IFERROR(FIND(" ",B4295,FIND(" ",B4295,12)+1),LEN(B4295))-FIND(" ",B4295,12)),IF(AND(Q4295&gt;=65,Q4295&lt;=90),MIDB(B4295,FIND(" ",B4295,1),IFERROR(FIND(" ",B4295,FIND(" ",B4295,1)+1),LEN(B4295)+1)-FIND(" ",B4295,1)),"-"))</f>
        <v> claussenii</v>
      </c>
      <c r="T4295" s="0" t="n">
        <v>1</v>
      </c>
    </row>
    <row r="4296" customFormat="false" ht="12.8" hidden="false" customHeight="false" outlineLevel="0" collapsed="false">
      <c r="A4296" s="0" t="n">
        <v>4295</v>
      </c>
      <c r="B4296" s="0" t="s">
        <v>18720</v>
      </c>
      <c r="C4296" s="0" t="s">
        <v>21</v>
      </c>
      <c r="D4296" s="0" t="s">
        <v>54</v>
      </c>
      <c r="E4296" s="0" t="s">
        <v>1822</v>
      </c>
      <c r="F4296" s="0" t="s">
        <v>18737</v>
      </c>
      <c r="G4296" s="0" t="s">
        <v>18738</v>
      </c>
      <c r="H4296" s="0" t="s">
        <v>18739</v>
      </c>
      <c r="I4296" s="1" t="n">
        <v>33.246</v>
      </c>
      <c r="J4296" s="2" t="s">
        <v>18740</v>
      </c>
      <c r="K4296" s="2" t="s">
        <v>912</v>
      </c>
      <c r="L4296" s="0" t="s">
        <v>29</v>
      </c>
      <c r="M4296" s="0" t="s">
        <v>29</v>
      </c>
      <c r="N4296" s="0" t="s">
        <v>29</v>
      </c>
      <c r="O4296" s="2" t="s">
        <v>166</v>
      </c>
      <c r="P4296" s="2" t="s">
        <v>60</v>
      </c>
      <c r="Q4296" s="0" t="n">
        <f aca="false">_xlfn.UNICODE(B4296)</f>
        <v>80</v>
      </c>
      <c r="R4296" s="0" t="str">
        <f aca="false">IF(MIDB(B4296,1,10)="Candidatus",MIDB(B4296,FIND(" ",B4296,1)+1,FIND(" ",B4296,12)-FIND(" ",B4296,1)),IF(AND(Q4296&gt;=65,Q4296&lt;=90),MIDB(B4296,1,FIND(" ",B4296,1)),"-"))</f>
        <v>Pediococcus </v>
      </c>
      <c r="S4296" s="0" t="str">
        <f aca="false">IF(MIDB(B4296,1,10)="Candidatus",MIDB(B4296,FIND(" ",B4296,12)+1,IFERROR(FIND(" ",B4296,FIND(" ",B4296,12)+1),LEN(B4296))-FIND(" ",B4296,12)),IF(AND(Q4296&gt;=65,Q4296&lt;=90),MIDB(B4296,FIND(" ",B4296,1),IFERROR(FIND(" ",B4296,FIND(" ",B4296,1)+1),LEN(B4296)+1)-FIND(" ",B4296,1)),"-"))</f>
        <v> claussenii</v>
      </c>
      <c r="T4296" s="0" t="n">
        <v>1</v>
      </c>
    </row>
    <row r="4297" customFormat="false" ht="12.8" hidden="false" customHeight="false" outlineLevel="0" collapsed="false">
      <c r="A4297" s="0" t="n">
        <v>4296</v>
      </c>
      <c r="B4297" s="0" t="s">
        <v>18720</v>
      </c>
      <c r="C4297" s="0" t="s">
        <v>21</v>
      </c>
      <c r="D4297" s="0" t="s">
        <v>54</v>
      </c>
      <c r="E4297" s="0" t="s">
        <v>1822</v>
      </c>
      <c r="F4297" s="0" t="s">
        <v>18741</v>
      </c>
      <c r="G4297" s="0" t="s">
        <v>18742</v>
      </c>
      <c r="H4297" s="0" t="s">
        <v>18743</v>
      </c>
      <c r="I4297" s="1" t="n">
        <v>16.067</v>
      </c>
      <c r="J4297" s="2" t="s">
        <v>18744</v>
      </c>
      <c r="K4297" s="2" t="s">
        <v>186</v>
      </c>
      <c r="L4297" s="0" t="s">
        <v>29</v>
      </c>
      <c r="M4297" s="0" t="s">
        <v>29</v>
      </c>
      <c r="N4297" s="0" t="s">
        <v>29</v>
      </c>
      <c r="O4297" s="2" t="s">
        <v>118</v>
      </c>
      <c r="P4297" s="2" t="s">
        <v>88</v>
      </c>
      <c r="Q4297" s="0" t="n">
        <f aca="false">_xlfn.UNICODE(B4297)</f>
        <v>80</v>
      </c>
      <c r="R4297" s="0" t="str">
        <f aca="false">IF(MIDB(B4297,1,10)="Candidatus",MIDB(B4297,FIND(" ",B4297,1)+1,FIND(" ",B4297,12)-FIND(" ",B4297,1)),IF(AND(Q4297&gt;=65,Q4297&lt;=90),MIDB(B4297,1,FIND(" ",B4297,1)),"-"))</f>
        <v>Pediococcus </v>
      </c>
      <c r="S4297" s="0" t="str">
        <f aca="false">IF(MIDB(B4297,1,10)="Candidatus",MIDB(B4297,FIND(" ",B4297,12)+1,IFERROR(FIND(" ",B4297,FIND(" ",B4297,12)+1),LEN(B4297))-FIND(" ",B4297,12)),IF(AND(Q4297&gt;=65,Q4297&lt;=90),MIDB(B4297,FIND(" ",B4297,1),IFERROR(FIND(" ",B4297,FIND(" ",B4297,1)+1),LEN(B4297)+1)-FIND(" ",B4297,1)),"-"))</f>
        <v> claussenii</v>
      </c>
      <c r="T4297" s="0" t="n">
        <v>1</v>
      </c>
    </row>
    <row r="4298" customFormat="false" ht="12.8" hidden="false" customHeight="false" outlineLevel="0" collapsed="false">
      <c r="A4298" s="0" t="n">
        <v>4297</v>
      </c>
      <c r="B4298" s="0" t="s">
        <v>18720</v>
      </c>
      <c r="C4298" s="0" t="s">
        <v>21</v>
      </c>
      <c r="D4298" s="0" t="s">
        <v>54</v>
      </c>
      <c r="E4298" s="0" t="s">
        <v>1822</v>
      </c>
      <c r="F4298" s="0" t="s">
        <v>18745</v>
      </c>
      <c r="G4298" s="0" t="s">
        <v>18746</v>
      </c>
      <c r="H4298" s="0" t="s">
        <v>18747</v>
      </c>
      <c r="I4298" s="1" t="n">
        <v>36.338</v>
      </c>
      <c r="J4298" s="2" t="s">
        <v>18748</v>
      </c>
      <c r="K4298" s="2" t="s">
        <v>3119</v>
      </c>
      <c r="L4298" s="0" t="s">
        <v>29</v>
      </c>
      <c r="M4298" s="0" t="s">
        <v>29</v>
      </c>
      <c r="N4298" s="0" t="s">
        <v>29</v>
      </c>
      <c r="O4298" s="2" t="s">
        <v>953</v>
      </c>
      <c r="P4298" s="2" t="s">
        <v>88</v>
      </c>
      <c r="Q4298" s="0" t="n">
        <f aca="false">_xlfn.UNICODE(B4298)</f>
        <v>80</v>
      </c>
      <c r="R4298" s="0" t="str">
        <f aca="false">IF(MIDB(B4298,1,10)="Candidatus",MIDB(B4298,FIND(" ",B4298,1)+1,FIND(" ",B4298,12)-FIND(" ",B4298,1)),IF(AND(Q4298&gt;=65,Q4298&lt;=90),MIDB(B4298,1,FIND(" ",B4298,1)),"-"))</f>
        <v>Pediococcus </v>
      </c>
      <c r="S4298" s="0" t="str">
        <f aca="false">IF(MIDB(B4298,1,10)="Candidatus",MIDB(B4298,FIND(" ",B4298,12)+1,IFERROR(FIND(" ",B4298,FIND(" ",B4298,12)+1),LEN(B4298))-FIND(" ",B4298,12)),IF(AND(Q4298&gt;=65,Q4298&lt;=90),MIDB(B4298,FIND(" ",B4298,1),IFERROR(FIND(" ",B4298,FIND(" ",B4298,1)+1),LEN(B4298)+1)-FIND(" ",B4298,1)),"-"))</f>
        <v> claussenii</v>
      </c>
      <c r="T4298" s="0" t="n">
        <v>1</v>
      </c>
    </row>
    <row r="4299" customFormat="false" ht="12.8" hidden="false" customHeight="false" outlineLevel="0" collapsed="false">
      <c r="A4299" s="0" t="n">
        <v>4298</v>
      </c>
      <c r="B4299" s="0" t="s">
        <v>18720</v>
      </c>
      <c r="C4299" s="0" t="s">
        <v>21</v>
      </c>
      <c r="D4299" s="0" t="s">
        <v>54</v>
      </c>
      <c r="E4299" s="0" t="s">
        <v>1822</v>
      </c>
      <c r="F4299" s="0" t="s">
        <v>18749</v>
      </c>
      <c r="G4299" s="0" t="s">
        <v>18750</v>
      </c>
      <c r="H4299" s="0" t="s">
        <v>18751</v>
      </c>
      <c r="I4299" s="1" t="n">
        <v>17.83</v>
      </c>
      <c r="J4299" s="2" t="s">
        <v>18752</v>
      </c>
      <c r="K4299" s="2" t="s">
        <v>497</v>
      </c>
      <c r="L4299" s="0" t="s">
        <v>29</v>
      </c>
      <c r="M4299" s="0" t="s">
        <v>29</v>
      </c>
      <c r="N4299" s="0" t="s">
        <v>29</v>
      </c>
      <c r="O4299" s="2" t="s">
        <v>179</v>
      </c>
      <c r="P4299" s="2" t="s">
        <v>46</v>
      </c>
      <c r="Q4299" s="0" t="n">
        <f aca="false">_xlfn.UNICODE(B4299)</f>
        <v>80</v>
      </c>
      <c r="R4299" s="0" t="str">
        <f aca="false">IF(MIDB(B4299,1,10)="Candidatus",MIDB(B4299,FIND(" ",B4299,1)+1,FIND(" ",B4299,12)-FIND(" ",B4299,1)),IF(AND(Q4299&gt;=65,Q4299&lt;=90),MIDB(B4299,1,FIND(" ",B4299,1)),"-"))</f>
        <v>Pediococcus </v>
      </c>
      <c r="S4299" s="0" t="str">
        <f aca="false">IF(MIDB(B4299,1,10)="Candidatus",MIDB(B4299,FIND(" ",B4299,12)+1,IFERROR(FIND(" ",B4299,FIND(" ",B4299,12)+1),LEN(B4299))-FIND(" ",B4299,12)),IF(AND(Q4299&gt;=65,Q4299&lt;=90),MIDB(B4299,FIND(" ",B4299,1),IFERROR(FIND(" ",B4299,FIND(" ",B4299,1)+1),LEN(B4299)+1)-FIND(" ",B4299,1)),"-"))</f>
        <v> claussenii</v>
      </c>
      <c r="T4299" s="0" t="n">
        <v>1</v>
      </c>
    </row>
    <row r="4300" customFormat="false" ht="12.8" hidden="false" customHeight="false" outlineLevel="0" collapsed="false">
      <c r="A4300" s="0" t="n">
        <v>4299</v>
      </c>
      <c r="B4300" s="0" t="s">
        <v>18753</v>
      </c>
      <c r="C4300" s="0" t="s">
        <v>21</v>
      </c>
      <c r="D4300" s="0" t="s">
        <v>54</v>
      </c>
      <c r="E4300" s="0" t="s">
        <v>1822</v>
      </c>
      <c r="F4300" s="0" t="s">
        <v>18754</v>
      </c>
      <c r="G4300" s="0" t="s">
        <v>18755</v>
      </c>
      <c r="H4300" s="0" t="s">
        <v>18756</v>
      </c>
      <c r="I4300" s="1" t="n">
        <v>5.558</v>
      </c>
      <c r="J4300" s="2" t="s">
        <v>18757</v>
      </c>
      <c r="K4300" s="2" t="s">
        <v>60</v>
      </c>
      <c r="L4300" s="0" t="s">
        <v>29</v>
      </c>
      <c r="M4300" s="0" t="s">
        <v>29</v>
      </c>
      <c r="N4300" s="0" t="s">
        <v>29</v>
      </c>
      <c r="O4300" s="2" t="s">
        <v>60</v>
      </c>
      <c r="P4300" s="0" t="s">
        <v>29</v>
      </c>
      <c r="Q4300" s="0" t="n">
        <f aca="false">_xlfn.UNICODE(B4300)</f>
        <v>80</v>
      </c>
      <c r="R4300" s="0" t="str">
        <f aca="false">IF(MIDB(B4300,1,10)="Candidatus",MIDB(B4300,FIND(" ",B4300,1)+1,FIND(" ",B4300,12)-FIND(" ",B4300,1)),IF(AND(Q4300&gt;=65,Q4300&lt;=90),MIDB(B4300,1,FIND(" ",B4300,1)),"-"))</f>
        <v>Pediococcus </v>
      </c>
      <c r="S4300" s="0" t="str">
        <f aca="false">IF(MIDB(B4300,1,10)="Candidatus",MIDB(B4300,FIND(" ",B4300,12)+1,IFERROR(FIND(" ",B4300,FIND(" ",B4300,12)+1),LEN(B4300))-FIND(" ",B4300,12)),IF(AND(Q4300&gt;=65,Q4300&lt;=90),MIDB(B4300,FIND(" ",B4300,1),IFERROR(FIND(" ",B4300,FIND(" ",B4300,1)+1),LEN(B4300)+1)-FIND(" ",B4300,1)),"-"))</f>
        <v> damnosus</v>
      </c>
      <c r="T4300" s="0" t="n">
        <v>1</v>
      </c>
    </row>
    <row r="4301" customFormat="false" ht="12.8" hidden="false" customHeight="false" outlineLevel="0" collapsed="false">
      <c r="A4301" s="0" t="n">
        <v>4300</v>
      </c>
      <c r="B4301" s="0" t="s">
        <v>18758</v>
      </c>
      <c r="C4301" s="0" t="s">
        <v>21</v>
      </c>
      <c r="D4301" s="0" t="s">
        <v>54</v>
      </c>
      <c r="E4301" s="0" t="s">
        <v>1822</v>
      </c>
      <c r="F4301" s="0" t="s">
        <v>18759</v>
      </c>
      <c r="G4301" s="0" t="s">
        <v>18760</v>
      </c>
      <c r="H4301" s="0" t="s">
        <v>18761</v>
      </c>
      <c r="I4301" s="1" t="n">
        <v>19.533</v>
      </c>
      <c r="J4301" s="2" t="s">
        <v>18762</v>
      </c>
      <c r="K4301" s="2" t="s">
        <v>1062</v>
      </c>
      <c r="L4301" s="0" t="s">
        <v>29</v>
      </c>
      <c r="M4301" s="0" t="s">
        <v>29</v>
      </c>
      <c r="N4301" s="0" t="s">
        <v>29</v>
      </c>
      <c r="O4301" s="2" t="s">
        <v>267</v>
      </c>
      <c r="P4301" s="0" t="s">
        <v>29</v>
      </c>
      <c r="Q4301" s="0" t="n">
        <f aca="false">_xlfn.UNICODE(B4301)</f>
        <v>80</v>
      </c>
      <c r="R4301" s="0" t="str">
        <f aca="false">IF(MIDB(B4301,1,10)="Candidatus",MIDB(B4301,FIND(" ",B4301,1)+1,FIND(" ",B4301,12)-FIND(" ",B4301,1)),IF(AND(Q4301&gt;=65,Q4301&lt;=90),MIDB(B4301,1,FIND(" ",B4301,1)),"-"))</f>
        <v>Pediococcus </v>
      </c>
      <c r="S4301" s="0" t="str">
        <f aca="false">IF(MIDB(B4301,1,10)="Candidatus",MIDB(B4301,FIND(" ",B4301,12)+1,IFERROR(FIND(" ",B4301,FIND(" ",B4301,12)+1),LEN(B4301))-FIND(" ",B4301,12)),IF(AND(Q4301&gt;=65,Q4301&lt;=90),MIDB(B4301,FIND(" ",B4301,1),IFERROR(FIND(" ",B4301,FIND(" ",B4301,1)+1),LEN(B4301)+1)-FIND(" ",B4301,1)),"-"))</f>
        <v> pentosaceus</v>
      </c>
      <c r="T4301" s="0" t="n">
        <v>1</v>
      </c>
    </row>
    <row r="4302" customFormat="false" ht="12.8" hidden="false" customHeight="false" outlineLevel="0" collapsed="false">
      <c r="A4302" s="0" t="n">
        <v>4301</v>
      </c>
      <c r="B4302" s="0" t="s">
        <v>18758</v>
      </c>
      <c r="C4302" s="0" t="s">
        <v>21</v>
      </c>
      <c r="D4302" s="0" t="s">
        <v>54</v>
      </c>
      <c r="E4302" s="0" t="s">
        <v>1822</v>
      </c>
      <c r="F4302" s="0" t="s">
        <v>18759</v>
      </c>
      <c r="G4302" s="0" t="s">
        <v>18763</v>
      </c>
      <c r="H4302" s="0" t="s">
        <v>18764</v>
      </c>
      <c r="I4302" s="1" t="n">
        <v>19.515</v>
      </c>
      <c r="J4302" s="2" t="s">
        <v>18765</v>
      </c>
      <c r="K4302" s="2" t="s">
        <v>1062</v>
      </c>
      <c r="L4302" s="0" t="s">
        <v>29</v>
      </c>
      <c r="M4302" s="0" t="s">
        <v>29</v>
      </c>
      <c r="N4302" s="0" t="s">
        <v>29</v>
      </c>
      <c r="O4302" s="2" t="s">
        <v>1062</v>
      </c>
      <c r="P4302" s="0" t="s">
        <v>29</v>
      </c>
      <c r="Q4302" s="0" t="n">
        <f aca="false">_xlfn.UNICODE(B4302)</f>
        <v>80</v>
      </c>
      <c r="R4302" s="0" t="str">
        <f aca="false">IF(MIDB(B4302,1,10)="Candidatus",MIDB(B4302,FIND(" ",B4302,1)+1,FIND(" ",B4302,12)-FIND(" ",B4302,1)),IF(AND(Q4302&gt;=65,Q4302&lt;=90),MIDB(B4302,1,FIND(" ",B4302,1)),"-"))</f>
        <v>Pediococcus </v>
      </c>
      <c r="S4302" s="0" t="str">
        <f aca="false">IF(MIDB(B4302,1,10)="Candidatus",MIDB(B4302,FIND(" ",B4302,12)+1,IFERROR(FIND(" ",B4302,FIND(" ",B4302,12)+1),LEN(B4302))-FIND(" ",B4302,12)),IF(AND(Q4302&gt;=65,Q4302&lt;=90),MIDB(B4302,FIND(" ",B4302,1),IFERROR(FIND(" ",B4302,FIND(" ",B4302,1)+1),LEN(B4302)+1)-FIND(" ",B4302,1)),"-"))</f>
        <v> pentosaceus</v>
      </c>
      <c r="T4302" s="0" t="n">
        <v>1</v>
      </c>
    </row>
    <row r="4303" customFormat="false" ht="12.8" hidden="false" customHeight="false" outlineLevel="0" collapsed="false">
      <c r="A4303" s="0" t="n">
        <v>4302</v>
      </c>
      <c r="B4303" s="0" t="s">
        <v>18766</v>
      </c>
      <c r="C4303" s="0" t="s">
        <v>21</v>
      </c>
      <c r="D4303" s="0" t="s">
        <v>54</v>
      </c>
      <c r="E4303" s="0" t="s">
        <v>1822</v>
      </c>
      <c r="F4303" s="0" t="s">
        <v>18767</v>
      </c>
      <c r="G4303" s="0" t="s">
        <v>18768</v>
      </c>
      <c r="H4303" s="0" t="s">
        <v>18769</v>
      </c>
      <c r="I4303" s="1" t="n">
        <v>10.153</v>
      </c>
      <c r="J4303" s="2" t="s">
        <v>18770</v>
      </c>
      <c r="K4303" s="2" t="s">
        <v>45</v>
      </c>
      <c r="L4303" s="0" t="s">
        <v>29</v>
      </c>
      <c r="M4303" s="0" t="s">
        <v>29</v>
      </c>
      <c r="N4303" s="0" t="s">
        <v>29</v>
      </c>
      <c r="O4303" s="2" t="s">
        <v>45</v>
      </c>
      <c r="P4303" s="0" t="s">
        <v>29</v>
      </c>
      <c r="Q4303" s="0" t="n">
        <f aca="false">_xlfn.UNICODE(B4303)</f>
        <v>80</v>
      </c>
      <c r="R4303" s="0" t="str">
        <f aca="false">IF(MIDB(B4303,1,10)="Candidatus",MIDB(B4303,FIND(" ",B4303,1)+1,FIND(" ",B4303,12)-FIND(" ",B4303,1)),IF(AND(Q4303&gt;=65,Q4303&lt;=90),MIDB(B4303,1,FIND(" ",B4303,1)),"-"))</f>
        <v>Pediococcus </v>
      </c>
      <c r="S4303" s="0" t="str">
        <f aca="false">IF(MIDB(B4303,1,10)="Candidatus",MIDB(B4303,FIND(" ",B4303,12)+1,IFERROR(FIND(" ",B4303,FIND(" ",B4303,12)+1),LEN(B4303))-FIND(" ",B4303,12)),IF(AND(Q4303&gt;=65,Q4303&lt;=90),MIDB(B4303,FIND(" ",B4303,1),IFERROR(FIND(" ",B4303,FIND(" ",B4303,1)+1),LEN(B4303)+1)-FIND(" ",B4303,1)),"-"))</f>
        <v> pentosaceus</v>
      </c>
      <c r="T4303" s="0" t="n">
        <v>1</v>
      </c>
    </row>
    <row r="4304" customFormat="false" ht="12.8" hidden="false" customHeight="false" outlineLevel="0" collapsed="false">
      <c r="A4304" s="0" t="n">
        <v>4303</v>
      </c>
      <c r="B4304" s="0" t="s">
        <v>18771</v>
      </c>
      <c r="C4304" s="0" t="s">
        <v>21</v>
      </c>
      <c r="D4304" s="0" t="s">
        <v>54</v>
      </c>
      <c r="E4304" s="0" t="s">
        <v>1822</v>
      </c>
      <c r="F4304" s="0" t="s">
        <v>18772</v>
      </c>
      <c r="G4304" s="0" t="s">
        <v>18773</v>
      </c>
      <c r="H4304" s="0" t="s">
        <v>18774</v>
      </c>
      <c r="I4304" s="1" t="n">
        <v>2.721</v>
      </c>
      <c r="J4304" s="2" t="s">
        <v>18775</v>
      </c>
      <c r="K4304" s="2" t="s">
        <v>88</v>
      </c>
      <c r="L4304" s="0" t="s">
        <v>29</v>
      </c>
      <c r="M4304" s="0" t="s">
        <v>29</v>
      </c>
      <c r="N4304" s="0" t="s">
        <v>29</v>
      </c>
      <c r="O4304" s="2" t="s">
        <v>88</v>
      </c>
      <c r="P4304" s="0" t="s">
        <v>29</v>
      </c>
      <c r="Q4304" s="0" t="n">
        <f aca="false">_xlfn.UNICODE(B4304)</f>
        <v>80</v>
      </c>
      <c r="R4304" s="0" t="str">
        <f aca="false">IF(MIDB(B4304,1,10)="Candidatus",MIDB(B4304,FIND(" ",B4304,1)+1,FIND(" ",B4304,12)-FIND(" ",B4304,1)),IF(AND(Q4304&gt;=65,Q4304&lt;=90),MIDB(B4304,1,FIND(" ",B4304,1)),"-"))</f>
        <v>Pediococcus </v>
      </c>
      <c r="S4304" s="0" t="str">
        <f aca="false">IF(MIDB(B4304,1,10)="Candidatus",MIDB(B4304,FIND(" ",B4304,12)+1,IFERROR(FIND(" ",B4304,FIND(" ",B4304,12)+1),LEN(B4304))-FIND(" ",B4304,12)),IF(AND(Q4304&gt;=65,Q4304&lt;=90),MIDB(B4304,FIND(" ",B4304,1),IFERROR(FIND(" ",B4304,FIND(" ",B4304,1)+1),LEN(B4304)+1)-FIND(" ",B4304,1)),"-"))</f>
        <v> pentosaceus</v>
      </c>
      <c r="T4304" s="0" t="n">
        <v>1</v>
      </c>
    </row>
    <row r="4305" customFormat="false" ht="12.8" hidden="false" customHeight="false" outlineLevel="0" collapsed="false">
      <c r="A4305" s="0" t="n">
        <v>4304</v>
      </c>
      <c r="B4305" s="0" t="s">
        <v>18776</v>
      </c>
      <c r="C4305" s="0" t="s">
        <v>21</v>
      </c>
      <c r="D4305" s="0" t="s">
        <v>4402</v>
      </c>
      <c r="E4305" s="0" t="s">
        <v>4403</v>
      </c>
      <c r="F4305" s="0" t="s">
        <v>18777</v>
      </c>
      <c r="G4305" s="0" t="s">
        <v>18778</v>
      </c>
      <c r="H4305" s="0" t="s">
        <v>18779</v>
      </c>
      <c r="I4305" s="1" t="n">
        <v>6.206</v>
      </c>
      <c r="J4305" s="2" t="s">
        <v>18780</v>
      </c>
      <c r="K4305" s="2" t="s">
        <v>44</v>
      </c>
      <c r="L4305" s="0" t="s">
        <v>29</v>
      </c>
      <c r="M4305" s="0" t="s">
        <v>29</v>
      </c>
      <c r="N4305" s="0" t="s">
        <v>29</v>
      </c>
      <c r="O4305" s="2" t="s">
        <v>44</v>
      </c>
      <c r="P4305" s="0" t="s">
        <v>29</v>
      </c>
      <c r="Q4305" s="0" t="n">
        <f aca="false">_xlfn.UNICODE(B4305)</f>
        <v>80</v>
      </c>
      <c r="R4305" s="0" t="str">
        <f aca="false">IF(MIDB(B4305,1,10)="Candidatus",MIDB(B4305,FIND(" ",B4305,1)+1,FIND(" ",B4305,12)-FIND(" ",B4305,1)),IF(AND(Q4305&gt;=65,Q4305&lt;=90),MIDB(B4305,1,FIND(" ",B4305,1)),"-"))</f>
        <v>Pedobacter </v>
      </c>
      <c r="S4305" s="0" t="str">
        <f aca="false">IF(MIDB(B4305,1,10)="Candidatus",MIDB(B4305,FIND(" ",B4305,12)+1,IFERROR(FIND(" ",B4305,FIND(" ",B4305,12)+1),LEN(B4305))-FIND(" ",B4305,12)),IF(AND(Q4305&gt;=65,Q4305&lt;=90),MIDB(B4305,FIND(" ",B4305,1),IFERROR(FIND(" ",B4305,FIND(" ",B4305,1)+1),LEN(B4305)+1)-FIND(" ",B4305,1)),"-"))</f>
        <v> sp.</v>
      </c>
      <c r="T4305" s="0" t="n">
        <v>1</v>
      </c>
    </row>
    <row r="4306" customFormat="false" ht="12.8" hidden="false" customHeight="false" outlineLevel="0" collapsed="false">
      <c r="A4306" s="0" t="n">
        <v>4305</v>
      </c>
      <c r="B4306" s="0" t="s">
        <v>18781</v>
      </c>
      <c r="C4306" s="0" t="s">
        <v>21</v>
      </c>
      <c r="D4306" s="0" t="s">
        <v>90</v>
      </c>
      <c r="E4306" s="0" t="s">
        <v>217</v>
      </c>
      <c r="F4306" s="0" t="s">
        <v>18782</v>
      </c>
      <c r="G4306" s="0" t="s">
        <v>18783</v>
      </c>
      <c r="H4306" s="0" t="s">
        <v>18784</v>
      </c>
      <c r="I4306" s="1" t="n">
        <v>4.05</v>
      </c>
      <c r="J4306" s="2" t="s">
        <v>18785</v>
      </c>
      <c r="K4306" s="2" t="s">
        <v>60</v>
      </c>
      <c r="L4306" s="0" t="s">
        <v>29</v>
      </c>
      <c r="M4306" s="0" t="s">
        <v>29</v>
      </c>
      <c r="N4306" s="0" t="s">
        <v>29</v>
      </c>
      <c r="O4306" s="2" t="s">
        <v>60</v>
      </c>
      <c r="P4306" s="0" t="s">
        <v>29</v>
      </c>
      <c r="Q4306" s="0" t="n">
        <f aca="false">_xlfn.UNICODE(B4306)</f>
        <v>80</v>
      </c>
      <c r="R4306" s="0" t="str">
        <f aca="false">IF(MIDB(B4306,1,10)="Candidatus",MIDB(B4306,FIND(" ",B4306,1)+1,FIND(" ",B4306,12)-FIND(" ",B4306,1)),IF(AND(Q4306&gt;=65,Q4306&lt;=90),MIDB(B4306,1,FIND(" ",B4306,1)),"-"))</f>
        <v>Pelagibacterium </v>
      </c>
      <c r="S4306" s="0" t="str">
        <f aca="false">IF(MIDB(B4306,1,10)="Candidatus",MIDB(B4306,FIND(" ",B4306,12)+1,IFERROR(FIND(" ",B4306,FIND(" ",B4306,12)+1),LEN(B4306))-FIND(" ",B4306,12)),IF(AND(Q4306&gt;=65,Q4306&lt;=90),MIDB(B4306,FIND(" ",B4306,1),IFERROR(FIND(" ",B4306,FIND(" ",B4306,1)+1),LEN(B4306)+1)-FIND(" ",B4306,1)),"-"))</f>
        <v> halotolerans</v>
      </c>
      <c r="T4306" s="0" t="n">
        <v>1</v>
      </c>
    </row>
    <row r="4307" customFormat="false" ht="12.8" hidden="false" customHeight="false" outlineLevel="0" collapsed="false">
      <c r="A4307" s="0" t="n">
        <v>4306</v>
      </c>
      <c r="B4307" s="0" t="s">
        <v>18786</v>
      </c>
      <c r="C4307" s="0" t="s">
        <v>21</v>
      </c>
      <c r="D4307" s="0" t="s">
        <v>90</v>
      </c>
      <c r="E4307" s="0" t="s">
        <v>2066</v>
      </c>
      <c r="F4307" s="0" t="s">
        <v>18787</v>
      </c>
      <c r="G4307" s="0" t="s">
        <v>18788</v>
      </c>
      <c r="H4307" s="0" t="s">
        <v>18789</v>
      </c>
      <c r="I4307" s="1" t="n">
        <v>202.397</v>
      </c>
      <c r="J4307" s="2" t="s">
        <v>18790</v>
      </c>
      <c r="K4307" s="2" t="s">
        <v>286</v>
      </c>
      <c r="L4307" s="0" t="s">
        <v>29</v>
      </c>
      <c r="M4307" s="0" t="s">
        <v>29</v>
      </c>
      <c r="N4307" s="0" t="s">
        <v>29</v>
      </c>
      <c r="O4307" s="2" t="s">
        <v>1682</v>
      </c>
      <c r="P4307" s="2" t="s">
        <v>46</v>
      </c>
      <c r="Q4307" s="0" t="n">
        <f aca="false">_xlfn.UNICODE(B4307)</f>
        <v>80</v>
      </c>
      <c r="R4307" s="0" t="str">
        <f aca="false">IF(MIDB(B4307,1,10)="Candidatus",MIDB(B4307,FIND(" ",B4307,1)+1,FIND(" ",B4307,12)-FIND(" ",B4307,1)),IF(AND(Q4307&gt;=65,Q4307&lt;=90),MIDB(B4307,1,FIND(" ",B4307,1)),"-"))</f>
        <v>Pelobacter </v>
      </c>
      <c r="S4307" s="0" t="str">
        <f aca="false">IF(MIDB(B4307,1,10)="Candidatus",MIDB(B4307,FIND(" ",B4307,12)+1,IFERROR(FIND(" ",B4307,FIND(" ",B4307,12)+1),LEN(B4307))-FIND(" ",B4307,12)),IF(AND(Q4307&gt;=65,Q4307&lt;=90),MIDB(B4307,FIND(" ",B4307,1),IFERROR(FIND(" ",B4307,FIND(" ",B4307,1)+1),LEN(B4307)+1)-FIND(" ",B4307,1)),"-"))</f>
        <v> propionicus</v>
      </c>
      <c r="T4307" s="0" t="n">
        <v>1</v>
      </c>
    </row>
    <row r="4308" customFormat="false" ht="12.8" hidden="false" customHeight="false" outlineLevel="0" collapsed="false">
      <c r="A4308" s="0" t="n">
        <v>4307</v>
      </c>
      <c r="B4308" s="0" t="s">
        <v>18786</v>
      </c>
      <c r="C4308" s="0" t="s">
        <v>21</v>
      </c>
      <c r="D4308" s="0" t="s">
        <v>90</v>
      </c>
      <c r="E4308" s="0" t="s">
        <v>2066</v>
      </c>
      <c r="F4308" s="0" t="s">
        <v>18791</v>
      </c>
      <c r="G4308" s="0" t="s">
        <v>18792</v>
      </c>
      <c r="H4308" s="0" t="s">
        <v>18793</v>
      </c>
      <c r="I4308" s="1" t="n">
        <v>30.722</v>
      </c>
      <c r="J4308" s="2" t="s">
        <v>18794</v>
      </c>
      <c r="K4308" s="2" t="s">
        <v>252</v>
      </c>
      <c r="L4308" s="0" t="s">
        <v>29</v>
      </c>
      <c r="M4308" s="0" t="s">
        <v>29</v>
      </c>
      <c r="N4308" s="0" t="s">
        <v>29</v>
      </c>
      <c r="O4308" s="2" t="s">
        <v>252</v>
      </c>
      <c r="P4308" s="0" t="s">
        <v>29</v>
      </c>
      <c r="Q4308" s="0" t="n">
        <f aca="false">_xlfn.UNICODE(B4308)</f>
        <v>80</v>
      </c>
      <c r="R4308" s="0" t="str">
        <f aca="false">IF(MIDB(B4308,1,10)="Candidatus",MIDB(B4308,FIND(" ",B4308,1)+1,FIND(" ",B4308,12)-FIND(" ",B4308,1)),IF(AND(Q4308&gt;=65,Q4308&lt;=90),MIDB(B4308,1,FIND(" ",B4308,1)),"-"))</f>
        <v>Pelobacter </v>
      </c>
      <c r="S4308" s="0" t="str">
        <f aca="false">IF(MIDB(B4308,1,10)="Candidatus",MIDB(B4308,FIND(" ",B4308,12)+1,IFERROR(FIND(" ",B4308,FIND(" ",B4308,12)+1),LEN(B4308))-FIND(" ",B4308,12)),IF(AND(Q4308&gt;=65,Q4308&lt;=90),MIDB(B4308,FIND(" ",B4308,1),IFERROR(FIND(" ",B4308,FIND(" ",B4308,1)+1),LEN(B4308)+1)-FIND(" ",B4308,1)),"-"))</f>
        <v> propionicus</v>
      </c>
      <c r="T4308" s="0" t="n">
        <v>1</v>
      </c>
    </row>
    <row r="4309" customFormat="false" ht="12.8" hidden="false" customHeight="false" outlineLevel="0" collapsed="false">
      <c r="A4309" s="0" t="n">
        <v>4308</v>
      </c>
      <c r="B4309" s="0" t="s">
        <v>18795</v>
      </c>
      <c r="C4309" s="0" t="s">
        <v>21</v>
      </c>
      <c r="D4309" s="0" t="s">
        <v>54</v>
      </c>
      <c r="E4309" s="0" t="s">
        <v>55</v>
      </c>
      <c r="F4309" s="0" t="s">
        <v>18796</v>
      </c>
      <c r="G4309" s="0" t="s">
        <v>18797</v>
      </c>
      <c r="H4309" s="0" t="s">
        <v>18798</v>
      </c>
      <c r="I4309" s="1" t="n">
        <v>6.83</v>
      </c>
      <c r="J4309" s="2" t="s">
        <v>18799</v>
      </c>
      <c r="K4309" s="2" t="s">
        <v>28</v>
      </c>
      <c r="L4309" s="0" t="s">
        <v>29</v>
      </c>
      <c r="M4309" s="0" t="s">
        <v>29</v>
      </c>
      <c r="N4309" s="0" t="s">
        <v>29</v>
      </c>
      <c r="O4309" s="2" t="s">
        <v>28</v>
      </c>
      <c r="P4309" s="0" t="s">
        <v>29</v>
      </c>
      <c r="Q4309" s="0" t="n">
        <f aca="false">_xlfn.UNICODE(B4309)</f>
        <v>80</v>
      </c>
      <c r="R4309" s="0" t="str">
        <f aca="false">IF(MIDB(B4309,1,10)="Candidatus",MIDB(B4309,FIND(" ",B4309,1)+1,FIND(" ",B4309,12)-FIND(" ",B4309,1)),IF(AND(Q4309&gt;=65,Q4309&lt;=90),MIDB(B4309,1,FIND(" ",B4309,1)),"-"))</f>
        <v>Peptoclostridium </v>
      </c>
      <c r="S4309" s="0" t="str">
        <f aca="false">IF(MIDB(B4309,1,10)="Candidatus",MIDB(B4309,FIND(" ",B4309,12)+1,IFERROR(FIND(" ",B4309,FIND(" ",B4309,12)+1),LEN(B4309))-FIND(" ",B4309,12)),IF(AND(Q4309&gt;=65,Q4309&lt;=90),MIDB(B4309,FIND(" ",B4309,1),IFERROR(FIND(" ",B4309,FIND(" ",B4309,1)+1),LEN(B4309)+1)-FIND(" ",B4309,1)),"-"))</f>
        <v> difficile</v>
      </c>
      <c r="T4309" s="0" t="n">
        <v>1</v>
      </c>
    </row>
    <row r="4310" customFormat="false" ht="12.8" hidden="false" customHeight="false" outlineLevel="0" collapsed="false">
      <c r="A4310" s="0" t="n">
        <v>4309</v>
      </c>
      <c r="B4310" s="0" t="s">
        <v>18800</v>
      </c>
      <c r="C4310" s="0" t="s">
        <v>21</v>
      </c>
      <c r="D4310" s="0" t="s">
        <v>54</v>
      </c>
      <c r="E4310" s="0" t="s">
        <v>55</v>
      </c>
      <c r="F4310" s="0" t="s">
        <v>18801</v>
      </c>
      <c r="G4310" s="0" t="s">
        <v>18802</v>
      </c>
      <c r="H4310" s="0" t="s">
        <v>18803</v>
      </c>
      <c r="I4310" s="1" t="n">
        <v>7.881</v>
      </c>
      <c r="J4310" s="2" t="s">
        <v>18804</v>
      </c>
      <c r="K4310" s="2" t="s">
        <v>262</v>
      </c>
      <c r="L4310" s="0" t="s">
        <v>29</v>
      </c>
      <c r="M4310" s="0" t="s">
        <v>29</v>
      </c>
      <c r="N4310" s="0" t="s">
        <v>29</v>
      </c>
      <c r="O4310" s="2" t="s">
        <v>262</v>
      </c>
      <c r="P4310" s="0" t="s">
        <v>29</v>
      </c>
      <c r="Q4310" s="0" t="n">
        <f aca="false">_xlfn.UNICODE(B4310)</f>
        <v>80</v>
      </c>
      <c r="R4310" s="0" t="str">
        <f aca="false">IF(MIDB(B4310,1,10)="Candidatus",MIDB(B4310,FIND(" ",B4310,1)+1,FIND(" ",B4310,12)-FIND(" ",B4310,1)),IF(AND(Q4310&gt;=65,Q4310&lt;=90),MIDB(B4310,1,FIND(" ",B4310,1)),"-"))</f>
        <v>Peptoclostridium </v>
      </c>
      <c r="S4310" s="0" t="str">
        <f aca="false">IF(MIDB(B4310,1,10)="Candidatus",MIDB(B4310,FIND(" ",B4310,12)+1,IFERROR(FIND(" ",B4310,FIND(" ",B4310,12)+1),LEN(B4310))-FIND(" ",B4310,12)),IF(AND(Q4310&gt;=65,Q4310&lt;=90),MIDB(B4310,FIND(" ",B4310,1),IFERROR(FIND(" ",B4310,FIND(" ",B4310,1)+1),LEN(B4310)+1)-FIND(" ",B4310,1)),"-"))</f>
        <v> difficile</v>
      </c>
      <c r="T4310" s="0" t="n">
        <v>1</v>
      </c>
    </row>
    <row r="4311" customFormat="false" ht="12.8" hidden="false" customHeight="false" outlineLevel="0" collapsed="false">
      <c r="A4311" s="0" t="n">
        <v>4310</v>
      </c>
      <c r="B4311" s="0" t="s">
        <v>18805</v>
      </c>
      <c r="C4311" s="0" t="s">
        <v>21</v>
      </c>
      <c r="D4311" s="0" t="s">
        <v>54</v>
      </c>
      <c r="E4311" s="0" t="s">
        <v>55</v>
      </c>
      <c r="F4311" s="0" t="s">
        <v>76</v>
      </c>
      <c r="G4311" s="0" t="s">
        <v>29</v>
      </c>
      <c r="H4311" s="0" t="s">
        <v>18806</v>
      </c>
      <c r="I4311" s="1" t="n">
        <v>45.187</v>
      </c>
      <c r="J4311" s="2" t="s">
        <v>18807</v>
      </c>
      <c r="K4311" s="2" t="s">
        <v>771</v>
      </c>
      <c r="L4311" s="0" t="s">
        <v>29</v>
      </c>
      <c r="M4311" s="0" t="s">
        <v>29</v>
      </c>
      <c r="N4311" s="0" t="s">
        <v>29</v>
      </c>
      <c r="O4311" s="2" t="s">
        <v>771</v>
      </c>
      <c r="P4311" s="0" t="s">
        <v>29</v>
      </c>
      <c r="Q4311" s="0" t="n">
        <f aca="false">_xlfn.UNICODE(B4311)</f>
        <v>80</v>
      </c>
      <c r="R4311" s="0" t="str">
        <f aca="false">IF(MIDB(B4311,1,10)="Candidatus",MIDB(B4311,FIND(" ",B4311,1)+1,FIND(" ",B4311,12)-FIND(" ",B4311,1)),IF(AND(Q4311&gt;=65,Q4311&lt;=90),MIDB(B4311,1,FIND(" ",B4311,1)),"-"))</f>
        <v>Peptoclostridium </v>
      </c>
      <c r="S4311" s="0" t="str">
        <f aca="false">IF(MIDB(B4311,1,10)="Candidatus",MIDB(B4311,FIND(" ",B4311,12)+1,IFERROR(FIND(" ",B4311,FIND(" ",B4311,12)+1),LEN(B4311))-FIND(" ",B4311,12)),IF(AND(Q4311&gt;=65,Q4311&lt;=90),MIDB(B4311,FIND(" ",B4311,1),IFERROR(FIND(" ",B4311,FIND(" ",B4311,1)+1),LEN(B4311)+1)-FIND(" ",B4311,1)),"-"))</f>
        <v> difficile</v>
      </c>
      <c r="T4311" s="0" t="n">
        <v>1</v>
      </c>
    </row>
    <row r="4312" customFormat="false" ht="12.8" hidden="false" customHeight="false" outlineLevel="0" collapsed="false">
      <c r="A4312" s="0" t="n">
        <v>4311</v>
      </c>
      <c r="B4312" s="0" t="s">
        <v>18808</v>
      </c>
      <c r="C4312" s="0" t="s">
        <v>21</v>
      </c>
      <c r="D4312" s="0" t="s">
        <v>54</v>
      </c>
      <c r="E4312" s="0" t="s">
        <v>55</v>
      </c>
      <c r="F4312" s="0" t="s">
        <v>76</v>
      </c>
      <c r="G4312" s="0" t="s">
        <v>29</v>
      </c>
      <c r="H4312" s="0" t="s">
        <v>18809</v>
      </c>
      <c r="I4312" s="1" t="n">
        <v>300.869</v>
      </c>
      <c r="J4312" s="2" t="s">
        <v>18810</v>
      </c>
      <c r="K4312" s="0" t="s">
        <v>29</v>
      </c>
      <c r="L4312" s="0" t="s">
        <v>29</v>
      </c>
      <c r="M4312" s="0" t="s">
        <v>29</v>
      </c>
      <c r="N4312" s="0" t="s">
        <v>29</v>
      </c>
      <c r="O4312" s="0" t="s">
        <v>29</v>
      </c>
      <c r="P4312" s="0" t="s">
        <v>29</v>
      </c>
      <c r="Q4312" s="0" t="n">
        <f aca="false">_xlfn.UNICODE(B4312)</f>
        <v>80</v>
      </c>
      <c r="R4312" s="0" t="str">
        <f aca="false">IF(MIDB(B4312,1,10)="Candidatus",MIDB(B4312,FIND(" ",B4312,1)+1,FIND(" ",B4312,12)-FIND(" ",B4312,1)),IF(AND(Q4312&gt;=65,Q4312&lt;=90),MIDB(B4312,1,FIND(" ",B4312,1)),"-"))</f>
        <v>Peptoclostridium </v>
      </c>
      <c r="S4312" s="0" t="str">
        <f aca="false">IF(MIDB(B4312,1,10)="Candidatus",MIDB(B4312,FIND(" ",B4312,12)+1,IFERROR(FIND(" ",B4312,FIND(" ",B4312,12)+1),LEN(B4312))-FIND(" ",B4312,12)),IF(AND(Q4312&gt;=65,Q4312&lt;=90),MIDB(B4312,FIND(" ",B4312,1),IFERROR(FIND(" ",B4312,FIND(" ",B4312,1)+1),LEN(B4312)+1)-FIND(" ",B4312,1)),"-"))</f>
        <v> difficile</v>
      </c>
      <c r="T4312" s="0" t="n">
        <v>1</v>
      </c>
    </row>
    <row r="4313" customFormat="false" ht="12.8" hidden="false" customHeight="false" outlineLevel="0" collapsed="false">
      <c r="A4313" s="0" t="n">
        <v>4312</v>
      </c>
      <c r="B4313" s="0" t="s">
        <v>18808</v>
      </c>
      <c r="C4313" s="0" t="s">
        <v>21</v>
      </c>
      <c r="D4313" s="0" t="s">
        <v>54</v>
      </c>
      <c r="E4313" s="0" t="s">
        <v>55</v>
      </c>
      <c r="F4313" s="0" t="s">
        <v>18811</v>
      </c>
      <c r="G4313" s="0" t="s">
        <v>29</v>
      </c>
      <c r="H4313" s="0" t="s">
        <v>18812</v>
      </c>
      <c r="I4313" s="1" t="n">
        <v>45.258</v>
      </c>
      <c r="J4313" s="2" t="s">
        <v>18813</v>
      </c>
      <c r="K4313" s="0" t="s">
        <v>29</v>
      </c>
      <c r="L4313" s="0" t="s">
        <v>29</v>
      </c>
      <c r="M4313" s="0" t="s">
        <v>29</v>
      </c>
      <c r="N4313" s="0" t="s">
        <v>29</v>
      </c>
      <c r="O4313" s="0" t="s">
        <v>29</v>
      </c>
      <c r="P4313" s="0" t="s">
        <v>29</v>
      </c>
      <c r="Q4313" s="0" t="n">
        <f aca="false">_xlfn.UNICODE(B4313)</f>
        <v>80</v>
      </c>
      <c r="R4313" s="0" t="str">
        <f aca="false">IF(MIDB(B4313,1,10)="Candidatus",MIDB(B4313,FIND(" ",B4313,1)+1,FIND(" ",B4313,12)-FIND(" ",B4313,1)),IF(AND(Q4313&gt;=65,Q4313&lt;=90),MIDB(B4313,1,FIND(" ",B4313,1)),"-"))</f>
        <v>Peptoclostridium </v>
      </c>
      <c r="S4313" s="0" t="str">
        <f aca="false">IF(MIDB(B4313,1,10)="Candidatus",MIDB(B4313,FIND(" ",B4313,12)+1,IFERROR(FIND(" ",B4313,FIND(" ",B4313,12)+1),LEN(B4313))-FIND(" ",B4313,12)),IF(AND(Q4313&gt;=65,Q4313&lt;=90),MIDB(B4313,FIND(" ",B4313,1),IFERROR(FIND(" ",B4313,FIND(" ",B4313,1)+1),LEN(B4313)+1)-FIND(" ",B4313,1)),"-"))</f>
        <v> difficile</v>
      </c>
      <c r="T4313" s="0" t="n">
        <v>1</v>
      </c>
    </row>
    <row r="4314" customFormat="false" ht="12.8" hidden="false" customHeight="false" outlineLevel="0" collapsed="false">
      <c r="A4314" s="0" t="n">
        <v>4313</v>
      </c>
      <c r="B4314" s="0" t="s">
        <v>18814</v>
      </c>
      <c r="C4314" s="0" t="s">
        <v>21</v>
      </c>
      <c r="D4314" s="0" t="s">
        <v>22</v>
      </c>
      <c r="E4314" s="0" t="s">
        <v>23</v>
      </c>
      <c r="F4314" s="0" t="s">
        <v>18815</v>
      </c>
      <c r="G4314" s="0" t="s">
        <v>18816</v>
      </c>
      <c r="H4314" s="0" t="s">
        <v>18817</v>
      </c>
      <c r="I4314" s="1" t="n">
        <v>3.878</v>
      </c>
      <c r="J4314" s="2" t="s">
        <v>18818</v>
      </c>
      <c r="K4314" s="2" t="s">
        <v>112</v>
      </c>
      <c r="L4314" s="0" t="s">
        <v>29</v>
      </c>
      <c r="M4314" s="0" t="s">
        <v>29</v>
      </c>
      <c r="N4314" s="0" t="s">
        <v>29</v>
      </c>
      <c r="O4314" s="2" t="s">
        <v>112</v>
      </c>
      <c r="P4314" s="0" t="s">
        <v>29</v>
      </c>
      <c r="Q4314" s="0" t="n">
        <f aca="false">_xlfn.UNICODE(B4314)</f>
        <v>80</v>
      </c>
      <c r="R4314" s="0" t="str">
        <f aca="false">IF(MIDB(B4314,1,10)="Candidatus",MIDB(B4314,FIND(" ",B4314,1)+1,FIND(" ",B4314,12)-FIND(" ",B4314,1)),IF(AND(Q4314&gt;=65,Q4314&lt;=90),MIDB(B4314,1,FIND(" ",B4314,1)),"-"))</f>
        <v>Periwinkle </v>
      </c>
      <c r="S4314" s="0" t="str">
        <f aca="false">IF(MIDB(B4314,1,10)="Candidatus",MIDB(B4314,FIND(" ",B4314,12)+1,IFERROR(FIND(" ",B4314,FIND(" ",B4314,12)+1),LEN(B4314))-FIND(" ",B4314,12)),IF(AND(Q4314&gt;=65,Q4314&lt;=90),MIDB(B4314,FIND(" ",B4314,1),IFERROR(FIND(" ",B4314,FIND(" ",B4314,1)+1),LEN(B4314)+1)-FIND(" ",B4314,1)),"-"))</f>
        <v> leaf</v>
      </c>
      <c r="T4314" s="0" t="n">
        <v>1</v>
      </c>
    </row>
    <row r="4315" customFormat="false" ht="12.8" hidden="false" customHeight="false" outlineLevel="0" collapsed="false">
      <c r="A4315" s="0" t="n">
        <v>4314</v>
      </c>
      <c r="B4315" s="0" t="s">
        <v>18814</v>
      </c>
      <c r="C4315" s="0" t="s">
        <v>21</v>
      </c>
      <c r="D4315" s="0" t="s">
        <v>22</v>
      </c>
      <c r="E4315" s="0" t="s">
        <v>23</v>
      </c>
      <c r="F4315" s="0" t="s">
        <v>18819</v>
      </c>
      <c r="G4315" s="0" t="s">
        <v>18820</v>
      </c>
      <c r="H4315" s="0" t="s">
        <v>18821</v>
      </c>
      <c r="I4315" s="1" t="n">
        <v>4.087</v>
      </c>
      <c r="J4315" s="2" t="s">
        <v>18822</v>
      </c>
      <c r="K4315" s="2" t="s">
        <v>28</v>
      </c>
      <c r="L4315" s="0" t="s">
        <v>29</v>
      </c>
      <c r="M4315" s="0" t="s">
        <v>29</v>
      </c>
      <c r="N4315" s="0" t="s">
        <v>29</v>
      </c>
      <c r="O4315" s="2" t="s">
        <v>28</v>
      </c>
      <c r="P4315" s="0" t="s">
        <v>29</v>
      </c>
      <c r="Q4315" s="0" t="n">
        <f aca="false">_xlfn.UNICODE(B4315)</f>
        <v>80</v>
      </c>
      <c r="R4315" s="0" t="str">
        <f aca="false">IF(MIDB(B4315,1,10)="Candidatus",MIDB(B4315,FIND(" ",B4315,1)+1,FIND(" ",B4315,12)-FIND(" ",B4315,1)),IF(AND(Q4315&gt;=65,Q4315&lt;=90),MIDB(B4315,1,FIND(" ",B4315,1)),"-"))</f>
        <v>Periwinkle </v>
      </c>
      <c r="S4315" s="0" t="str">
        <f aca="false">IF(MIDB(B4315,1,10)="Candidatus",MIDB(B4315,FIND(" ",B4315,12)+1,IFERROR(FIND(" ",B4315,FIND(" ",B4315,12)+1),LEN(B4315))-FIND(" ",B4315,12)),IF(AND(Q4315&gt;=65,Q4315&lt;=90),MIDB(B4315,FIND(" ",B4315,1),IFERROR(FIND(" ",B4315,FIND(" ",B4315,1)+1),LEN(B4315)+1)-FIND(" ",B4315,1)),"-"))</f>
        <v> leaf</v>
      </c>
      <c r="T4315" s="0" t="n">
        <v>1</v>
      </c>
    </row>
    <row r="4316" customFormat="false" ht="12.8" hidden="false" customHeight="false" outlineLevel="0" collapsed="false">
      <c r="A4316" s="0" t="n">
        <v>4315</v>
      </c>
      <c r="B4316" s="0" t="s">
        <v>18814</v>
      </c>
      <c r="C4316" s="0" t="s">
        <v>21</v>
      </c>
      <c r="D4316" s="0" t="s">
        <v>22</v>
      </c>
      <c r="E4316" s="0" t="s">
        <v>23</v>
      </c>
      <c r="F4316" s="0" t="s">
        <v>18823</v>
      </c>
      <c r="G4316" s="0" t="s">
        <v>18824</v>
      </c>
      <c r="H4316" s="0" t="s">
        <v>18825</v>
      </c>
      <c r="I4316" s="1" t="n">
        <v>4.015</v>
      </c>
      <c r="J4316" s="2" t="s">
        <v>18826</v>
      </c>
      <c r="K4316" s="2" t="s">
        <v>28</v>
      </c>
      <c r="L4316" s="0" t="s">
        <v>29</v>
      </c>
      <c r="M4316" s="0" t="s">
        <v>29</v>
      </c>
      <c r="N4316" s="0" t="s">
        <v>29</v>
      </c>
      <c r="O4316" s="2" t="s">
        <v>28</v>
      </c>
      <c r="P4316" s="0" t="s">
        <v>29</v>
      </c>
      <c r="Q4316" s="0" t="n">
        <f aca="false">_xlfn.UNICODE(B4316)</f>
        <v>80</v>
      </c>
      <c r="R4316" s="0" t="str">
        <f aca="false">IF(MIDB(B4316,1,10)="Candidatus",MIDB(B4316,FIND(" ",B4316,1)+1,FIND(" ",B4316,12)-FIND(" ",B4316,1)),IF(AND(Q4316&gt;=65,Q4316&lt;=90),MIDB(B4316,1,FIND(" ",B4316,1)),"-"))</f>
        <v>Periwinkle </v>
      </c>
      <c r="S4316" s="0" t="str">
        <f aca="false">IF(MIDB(B4316,1,10)="Candidatus",MIDB(B4316,FIND(" ",B4316,12)+1,IFERROR(FIND(" ",B4316,FIND(" ",B4316,12)+1),LEN(B4316))-FIND(" ",B4316,12)),IF(AND(Q4316&gt;=65,Q4316&lt;=90),MIDB(B4316,FIND(" ",B4316,1),IFERROR(FIND(" ",B4316,FIND(" ",B4316,1)+1),LEN(B4316)+1)-FIND(" ",B4316,1)),"-"))</f>
        <v> leaf</v>
      </c>
      <c r="T4316" s="0" t="n">
        <v>1</v>
      </c>
    </row>
    <row r="4317" customFormat="false" ht="12.8" hidden="false" customHeight="false" outlineLevel="0" collapsed="false">
      <c r="A4317" s="0" t="n">
        <v>4316</v>
      </c>
      <c r="B4317" s="0" t="s">
        <v>18814</v>
      </c>
      <c r="C4317" s="0" t="s">
        <v>21</v>
      </c>
      <c r="D4317" s="0" t="s">
        <v>22</v>
      </c>
      <c r="E4317" s="0" t="s">
        <v>23</v>
      </c>
      <c r="F4317" s="0" t="s">
        <v>18827</v>
      </c>
      <c r="G4317" s="0" t="s">
        <v>18828</v>
      </c>
      <c r="H4317" s="0" t="s">
        <v>18829</v>
      </c>
      <c r="I4317" s="1" t="n">
        <v>3.814</v>
      </c>
      <c r="J4317" s="2" t="s">
        <v>18830</v>
      </c>
      <c r="K4317" s="2" t="s">
        <v>28</v>
      </c>
      <c r="L4317" s="0" t="s">
        <v>29</v>
      </c>
      <c r="M4317" s="0" t="s">
        <v>29</v>
      </c>
      <c r="N4317" s="0" t="s">
        <v>29</v>
      </c>
      <c r="O4317" s="2" t="s">
        <v>28</v>
      </c>
      <c r="P4317" s="0" t="s">
        <v>29</v>
      </c>
      <c r="Q4317" s="0" t="n">
        <f aca="false">_xlfn.UNICODE(B4317)</f>
        <v>80</v>
      </c>
      <c r="R4317" s="0" t="str">
        <f aca="false">IF(MIDB(B4317,1,10)="Candidatus",MIDB(B4317,FIND(" ",B4317,1)+1,FIND(" ",B4317,12)-FIND(" ",B4317,1)),IF(AND(Q4317&gt;=65,Q4317&lt;=90),MIDB(B4317,1,FIND(" ",B4317,1)),"-"))</f>
        <v>Periwinkle </v>
      </c>
      <c r="S4317" s="0" t="str">
        <f aca="false">IF(MIDB(B4317,1,10)="Candidatus",MIDB(B4317,FIND(" ",B4317,12)+1,IFERROR(FIND(" ",B4317,FIND(" ",B4317,12)+1),LEN(B4317))-FIND(" ",B4317,12)),IF(AND(Q4317&gt;=65,Q4317&lt;=90),MIDB(B4317,FIND(" ",B4317,1),IFERROR(FIND(" ",B4317,FIND(" ",B4317,1)+1),LEN(B4317)+1)-FIND(" ",B4317,1)),"-"))</f>
        <v> leaf</v>
      </c>
      <c r="T4317" s="0" t="n">
        <v>1</v>
      </c>
    </row>
    <row r="4318" customFormat="false" ht="12.8" hidden="false" customHeight="false" outlineLevel="0" collapsed="false">
      <c r="A4318" s="0" t="n">
        <v>4317</v>
      </c>
      <c r="B4318" s="0" t="s">
        <v>18814</v>
      </c>
      <c r="C4318" s="0" t="s">
        <v>21</v>
      </c>
      <c r="D4318" s="0" t="s">
        <v>22</v>
      </c>
      <c r="E4318" s="0" t="s">
        <v>23</v>
      </c>
      <c r="F4318" s="0" t="s">
        <v>18831</v>
      </c>
      <c r="G4318" s="0" t="s">
        <v>18832</v>
      </c>
      <c r="H4318" s="0" t="s">
        <v>18833</v>
      </c>
      <c r="I4318" s="1" t="n">
        <v>3.944</v>
      </c>
      <c r="J4318" s="2" t="s">
        <v>18834</v>
      </c>
      <c r="K4318" s="2" t="s">
        <v>28</v>
      </c>
      <c r="L4318" s="0" t="s">
        <v>29</v>
      </c>
      <c r="M4318" s="0" t="s">
        <v>29</v>
      </c>
      <c r="N4318" s="0" t="s">
        <v>29</v>
      </c>
      <c r="O4318" s="2" t="s">
        <v>28</v>
      </c>
      <c r="P4318" s="0" t="s">
        <v>29</v>
      </c>
      <c r="Q4318" s="0" t="n">
        <f aca="false">_xlfn.UNICODE(B4318)</f>
        <v>80</v>
      </c>
      <c r="R4318" s="0" t="str">
        <f aca="false">IF(MIDB(B4318,1,10)="Candidatus",MIDB(B4318,FIND(" ",B4318,1)+1,FIND(" ",B4318,12)-FIND(" ",B4318,1)),IF(AND(Q4318&gt;=65,Q4318&lt;=90),MIDB(B4318,1,FIND(" ",B4318,1)),"-"))</f>
        <v>Periwinkle </v>
      </c>
      <c r="S4318" s="0" t="str">
        <f aca="false">IF(MIDB(B4318,1,10)="Candidatus",MIDB(B4318,FIND(" ",B4318,12)+1,IFERROR(FIND(" ",B4318,FIND(" ",B4318,12)+1),LEN(B4318))-FIND(" ",B4318,12)),IF(AND(Q4318&gt;=65,Q4318&lt;=90),MIDB(B4318,FIND(" ",B4318,1),IFERROR(FIND(" ",B4318,FIND(" ",B4318,1)+1),LEN(B4318)+1)-FIND(" ",B4318,1)),"-"))</f>
        <v> leaf</v>
      </c>
      <c r="T4318" s="0" t="n">
        <v>1</v>
      </c>
    </row>
    <row r="4319" customFormat="false" ht="12.8" hidden="false" customHeight="false" outlineLevel="0" collapsed="false">
      <c r="A4319" s="0" t="n">
        <v>4318</v>
      </c>
      <c r="B4319" s="0" t="s">
        <v>18835</v>
      </c>
      <c r="C4319" s="0" t="s">
        <v>21</v>
      </c>
      <c r="D4319" s="0" t="s">
        <v>22</v>
      </c>
      <c r="E4319" s="0" t="s">
        <v>23</v>
      </c>
      <c r="F4319" s="0" t="s">
        <v>18836</v>
      </c>
      <c r="G4319" s="0" t="s">
        <v>18837</v>
      </c>
      <c r="H4319" s="0" t="s">
        <v>18838</v>
      </c>
      <c r="I4319" s="1" t="n">
        <v>4.102</v>
      </c>
      <c r="J4319" s="2" t="s">
        <v>18839</v>
      </c>
      <c r="K4319" s="2" t="s">
        <v>28</v>
      </c>
      <c r="L4319" s="0" t="s">
        <v>29</v>
      </c>
      <c r="M4319" s="0" t="s">
        <v>29</v>
      </c>
      <c r="N4319" s="0" t="s">
        <v>29</v>
      </c>
      <c r="O4319" s="2" t="s">
        <v>28</v>
      </c>
      <c r="P4319" s="0" t="s">
        <v>29</v>
      </c>
      <c r="Q4319" s="0" t="n">
        <f aca="false">_xlfn.UNICODE(B4319)</f>
        <v>80</v>
      </c>
      <c r="R4319" s="0" t="str">
        <f aca="false">IF(MIDB(B4319,1,10)="Candidatus",MIDB(B4319,FIND(" ",B4319,1)+1,FIND(" ",B4319,12)-FIND(" ",B4319,1)),IF(AND(Q4319&gt;=65,Q4319&lt;=90),MIDB(B4319,1,FIND(" ",B4319,1)),"-"))</f>
        <v>Periwinkle </v>
      </c>
      <c r="S4319" s="0" t="str">
        <f aca="false">IF(MIDB(B4319,1,10)="Candidatus",MIDB(B4319,FIND(" ",B4319,12)+1,IFERROR(FIND(" ",B4319,FIND(" ",B4319,12)+1),LEN(B4319))-FIND(" ",B4319,12)),IF(AND(Q4319&gt;=65,Q4319&lt;=90),MIDB(B4319,FIND(" ",B4319,1),IFERROR(FIND(" ",B4319,FIND(" ",B4319,1)+1),LEN(B4319)+1)-FIND(" ",B4319,1)),"-"))</f>
        <v> little</v>
      </c>
      <c r="T4319" s="0" t="n">
        <v>1</v>
      </c>
    </row>
    <row r="4320" customFormat="false" ht="12.8" hidden="false" customHeight="false" outlineLevel="0" collapsed="false">
      <c r="A4320" s="0" t="n">
        <v>4319</v>
      </c>
      <c r="B4320" s="0" t="s">
        <v>18840</v>
      </c>
      <c r="C4320" s="0" t="s">
        <v>21</v>
      </c>
      <c r="D4320" s="0" t="s">
        <v>2042</v>
      </c>
      <c r="E4320" s="0" t="s">
        <v>2042</v>
      </c>
      <c r="F4320" s="0" t="s">
        <v>76</v>
      </c>
      <c r="G4320" s="0" t="s">
        <v>18841</v>
      </c>
      <c r="H4320" s="0" t="s">
        <v>18842</v>
      </c>
      <c r="I4320" s="1" t="n">
        <v>53.682</v>
      </c>
      <c r="J4320" s="2" t="s">
        <v>18843</v>
      </c>
      <c r="K4320" s="2" t="s">
        <v>654</v>
      </c>
      <c r="L4320" s="0" t="s">
        <v>29</v>
      </c>
      <c r="M4320" s="0" t="s">
        <v>29</v>
      </c>
      <c r="N4320" s="0" t="s">
        <v>29</v>
      </c>
      <c r="O4320" s="2" t="s">
        <v>654</v>
      </c>
      <c r="P4320" s="0" t="s">
        <v>29</v>
      </c>
      <c r="Q4320" s="0" t="n">
        <f aca="false">_xlfn.UNICODE(B4320)</f>
        <v>80</v>
      </c>
      <c r="R4320" s="0" t="str">
        <f aca="false">IF(MIDB(B4320,1,10)="Candidatus",MIDB(B4320,FIND(" ",B4320,1)+1,FIND(" ",B4320,12)-FIND(" ",B4320,1)),IF(AND(Q4320&gt;=65,Q4320&lt;=90),MIDB(B4320,1,FIND(" ",B4320,1)),"-"))</f>
        <v>Persephonella </v>
      </c>
      <c r="S4320" s="0" t="str">
        <f aca="false">IF(MIDB(B4320,1,10)="Candidatus",MIDB(B4320,FIND(" ",B4320,12)+1,IFERROR(FIND(" ",B4320,FIND(" ",B4320,12)+1),LEN(B4320))-FIND(" ",B4320,12)),IF(AND(Q4320&gt;=65,Q4320&lt;=90),MIDB(B4320,FIND(" ",B4320,1),IFERROR(FIND(" ",B4320,FIND(" ",B4320,1)+1),LEN(B4320)+1)-FIND(" ",B4320,1)),"-"))</f>
        <v> marina</v>
      </c>
      <c r="T4320" s="0" t="n">
        <v>1</v>
      </c>
    </row>
    <row r="4321" customFormat="false" ht="12.8" hidden="false" customHeight="false" outlineLevel="0" collapsed="false">
      <c r="A4321" s="0" t="n">
        <v>4320</v>
      </c>
      <c r="B4321" s="0" t="s">
        <v>18844</v>
      </c>
      <c r="C4321" s="0" t="s">
        <v>21</v>
      </c>
      <c r="D4321" s="0" t="s">
        <v>4402</v>
      </c>
      <c r="E4321" s="0" t="s">
        <v>4403</v>
      </c>
      <c r="F4321" s="0" t="s">
        <v>18845</v>
      </c>
      <c r="G4321" s="0" t="s">
        <v>29</v>
      </c>
      <c r="H4321" s="0" t="s">
        <v>18846</v>
      </c>
      <c r="I4321" s="1" t="n">
        <v>81.255</v>
      </c>
      <c r="J4321" s="2" t="s">
        <v>18847</v>
      </c>
      <c r="K4321" s="0" t="s">
        <v>29</v>
      </c>
      <c r="L4321" s="0" t="s">
        <v>29</v>
      </c>
      <c r="M4321" s="0" t="s">
        <v>29</v>
      </c>
      <c r="N4321" s="0" t="s">
        <v>29</v>
      </c>
      <c r="O4321" s="0" t="s">
        <v>29</v>
      </c>
      <c r="P4321" s="0" t="s">
        <v>29</v>
      </c>
      <c r="Q4321" s="0" t="n">
        <f aca="false">_xlfn.UNICODE(B4321)</f>
        <v>80</v>
      </c>
      <c r="R4321" s="0" t="str">
        <f aca="false">IF(MIDB(B4321,1,10)="Candidatus",MIDB(B4321,FIND(" ",B4321,1)+1,FIND(" ",B4321,12)-FIND(" ",B4321,1)),IF(AND(Q4321&gt;=65,Q4321&lt;=90),MIDB(B4321,1,FIND(" ",B4321,1)),"-"))</f>
        <v>Persicobacter </v>
      </c>
      <c r="S4321" s="0" t="str">
        <f aca="false">IF(MIDB(B4321,1,10)="Candidatus",MIDB(B4321,FIND(" ",B4321,12)+1,IFERROR(FIND(" ",B4321,FIND(" ",B4321,12)+1),LEN(B4321))-FIND(" ",B4321,12)),IF(AND(Q4321&gt;=65,Q4321&lt;=90),MIDB(B4321,FIND(" ",B4321,1),IFERROR(FIND(" ",B4321,FIND(" ",B4321,1)+1),LEN(B4321)+1)-FIND(" ",B4321,1)),"-"))</f>
        <v> sp.</v>
      </c>
      <c r="T4321" s="0" t="n">
        <v>1</v>
      </c>
    </row>
    <row r="4322" customFormat="false" ht="12.8" hidden="false" customHeight="false" outlineLevel="0" collapsed="false">
      <c r="A4322" s="0" t="n">
        <v>4321</v>
      </c>
      <c r="B4322" s="0" t="s">
        <v>18844</v>
      </c>
      <c r="C4322" s="0" t="s">
        <v>21</v>
      </c>
      <c r="D4322" s="0" t="s">
        <v>4402</v>
      </c>
      <c r="E4322" s="0" t="s">
        <v>4403</v>
      </c>
      <c r="F4322" s="0" t="s">
        <v>18848</v>
      </c>
      <c r="G4322" s="0" t="s">
        <v>29</v>
      </c>
      <c r="H4322" s="0" t="s">
        <v>18849</v>
      </c>
      <c r="I4322" s="1" t="n">
        <v>81.453</v>
      </c>
      <c r="J4322" s="2" t="s">
        <v>18850</v>
      </c>
      <c r="K4322" s="0" t="s">
        <v>29</v>
      </c>
      <c r="L4322" s="0" t="s">
        <v>29</v>
      </c>
      <c r="M4322" s="0" t="s">
        <v>29</v>
      </c>
      <c r="N4322" s="0" t="s">
        <v>29</v>
      </c>
      <c r="O4322" s="0" t="s">
        <v>29</v>
      </c>
      <c r="P4322" s="0" t="s">
        <v>29</v>
      </c>
      <c r="Q4322" s="0" t="n">
        <f aca="false">_xlfn.UNICODE(B4322)</f>
        <v>80</v>
      </c>
      <c r="R4322" s="0" t="str">
        <f aca="false">IF(MIDB(B4322,1,10)="Candidatus",MIDB(B4322,FIND(" ",B4322,1)+1,FIND(" ",B4322,12)-FIND(" ",B4322,1)),IF(AND(Q4322&gt;=65,Q4322&lt;=90),MIDB(B4322,1,FIND(" ",B4322,1)),"-"))</f>
        <v>Persicobacter </v>
      </c>
      <c r="S4322" s="0" t="str">
        <f aca="false">IF(MIDB(B4322,1,10)="Candidatus",MIDB(B4322,FIND(" ",B4322,12)+1,IFERROR(FIND(" ",B4322,FIND(" ",B4322,12)+1),LEN(B4322))-FIND(" ",B4322,12)),IF(AND(Q4322&gt;=65,Q4322&lt;=90),MIDB(B4322,FIND(" ",B4322,1),IFERROR(FIND(" ",B4322,FIND(" ",B4322,1)+1),LEN(B4322)+1)-FIND(" ",B4322,1)),"-"))</f>
        <v> sp.</v>
      </c>
      <c r="T4322" s="0" t="n">
        <v>1</v>
      </c>
    </row>
    <row r="4323" customFormat="false" ht="12.8" hidden="false" customHeight="false" outlineLevel="0" collapsed="false">
      <c r="A4323" s="0" t="n">
        <v>4322</v>
      </c>
      <c r="B4323" s="0" t="s">
        <v>18844</v>
      </c>
      <c r="C4323" s="0" t="s">
        <v>21</v>
      </c>
      <c r="D4323" s="0" t="s">
        <v>4402</v>
      </c>
      <c r="E4323" s="0" t="s">
        <v>4403</v>
      </c>
      <c r="F4323" s="0" t="s">
        <v>18851</v>
      </c>
      <c r="G4323" s="0" t="s">
        <v>29</v>
      </c>
      <c r="H4323" s="0" t="s">
        <v>18852</v>
      </c>
      <c r="I4323" s="1" t="n">
        <v>67.516</v>
      </c>
      <c r="J4323" s="2" t="s">
        <v>18853</v>
      </c>
      <c r="K4323" s="0" t="s">
        <v>29</v>
      </c>
      <c r="L4323" s="0" t="s">
        <v>29</v>
      </c>
      <c r="M4323" s="0" t="s">
        <v>29</v>
      </c>
      <c r="N4323" s="0" t="s">
        <v>29</v>
      </c>
      <c r="O4323" s="0" t="s">
        <v>29</v>
      </c>
      <c r="P4323" s="0" t="s">
        <v>29</v>
      </c>
      <c r="Q4323" s="0" t="n">
        <f aca="false">_xlfn.UNICODE(B4323)</f>
        <v>80</v>
      </c>
      <c r="R4323" s="0" t="str">
        <f aca="false">IF(MIDB(B4323,1,10)="Candidatus",MIDB(B4323,FIND(" ",B4323,1)+1,FIND(" ",B4323,12)-FIND(" ",B4323,1)),IF(AND(Q4323&gt;=65,Q4323&lt;=90),MIDB(B4323,1,FIND(" ",B4323,1)),"-"))</f>
        <v>Persicobacter </v>
      </c>
      <c r="S4323" s="0" t="str">
        <f aca="false">IF(MIDB(B4323,1,10)="Candidatus",MIDB(B4323,FIND(" ",B4323,12)+1,IFERROR(FIND(" ",B4323,FIND(" ",B4323,12)+1),LEN(B4323))-FIND(" ",B4323,12)),IF(AND(Q4323&gt;=65,Q4323&lt;=90),MIDB(B4323,FIND(" ",B4323,1),IFERROR(FIND(" ",B4323,FIND(" ",B4323,1)+1),LEN(B4323)+1)-FIND(" ",B4323,1)),"-"))</f>
        <v> sp.</v>
      </c>
      <c r="T4323" s="0" t="n">
        <v>1</v>
      </c>
    </row>
    <row r="4324" customFormat="false" ht="12.8" hidden="false" customHeight="false" outlineLevel="0" collapsed="false">
      <c r="A4324" s="0" t="n">
        <v>4323</v>
      </c>
      <c r="B4324" s="0" t="s">
        <v>18844</v>
      </c>
      <c r="C4324" s="0" t="s">
        <v>21</v>
      </c>
      <c r="D4324" s="0" t="s">
        <v>4402</v>
      </c>
      <c r="E4324" s="0" t="s">
        <v>4403</v>
      </c>
      <c r="F4324" s="0" t="s">
        <v>18854</v>
      </c>
      <c r="G4324" s="0" t="s">
        <v>29</v>
      </c>
      <c r="H4324" s="0" t="s">
        <v>18855</v>
      </c>
      <c r="I4324" s="1" t="n">
        <v>110.33</v>
      </c>
      <c r="J4324" s="2" t="s">
        <v>18856</v>
      </c>
      <c r="K4324" s="0" t="s">
        <v>29</v>
      </c>
      <c r="L4324" s="0" t="s">
        <v>29</v>
      </c>
      <c r="M4324" s="0" t="s">
        <v>29</v>
      </c>
      <c r="N4324" s="0" t="s">
        <v>29</v>
      </c>
      <c r="O4324" s="0" t="s">
        <v>29</v>
      </c>
      <c r="P4324" s="0" t="s">
        <v>29</v>
      </c>
      <c r="Q4324" s="0" t="n">
        <f aca="false">_xlfn.UNICODE(B4324)</f>
        <v>80</v>
      </c>
      <c r="R4324" s="0" t="str">
        <f aca="false">IF(MIDB(B4324,1,10)="Candidatus",MIDB(B4324,FIND(" ",B4324,1)+1,FIND(" ",B4324,12)-FIND(" ",B4324,1)),IF(AND(Q4324&gt;=65,Q4324&lt;=90),MIDB(B4324,1,FIND(" ",B4324,1)),"-"))</f>
        <v>Persicobacter </v>
      </c>
      <c r="S4324" s="0" t="str">
        <f aca="false">IF(MIDB(B4324,1,10)="Candidatus",MIDB(B4324,FIND(" ",B4324,12)+1,IFERROR(FIND(" ",B4324,FIND(" ",B4324,12)+1),LEN(B4324))-FIND(" ",B4324,12)),IF(AND(Q4324&gt;=65,Q4324&lt;=90),MIDB(B4324,FIND(" ",B4324,1),IFERROR(FIND(" ",B4324,FIND(" ",B4324,1)+1),LEN(B4324)+1)-FIND(" ",B4324,1)),"-"))</f>
        <v> sp.</v>
      </c>
      <c r="T4324" s="0" t="n">
        <v>1</v>
      </c>
    </row>
    <row r="4325" customFormat="false" ht="12.8" hidden="false" customHeight="false" outlineLevel="0" collapsed="false">
      <c r="A4325" s="0" t="n">
        <v>4324</v>
      </c>
      <c r="B4325" s="0" t="s">
        <v>18844</v>
      </c>
      <c r="C4325" s="0" t="s">
        <v>21</v>
      </c>
      <c r="D4325" s="0" t="s">
        <v>4402</v>
      </c>
      <c r="E4325" s="0" t="s">
        <v>4403</v>
      </c>
      <c r="F4325" s="0" t="s">
        <v>18857</v>
      </c>
      <c r="G4325" s="0" t="s">
        <v>29</v>
      </c>
      <c r="H4325" s="0" t="s">
        <v>18858</v>
      </c>
      <c r="I4325" s="1" t="n">
        <v>858.818</v>
      </c>
      <c r="J4325" s="2" t="s">
        <v>18859</v>
      </c>
      <c r="K4325" s="0" t="s">
        <v>29</v>
      </c>
      <c r="L4325" s="0" t="s">
        <v>29</v>
      </c>
      <c r="M4325" s="0" t="s">
        <v>29</v>
      </c>
      <c r="N4325" s="0" t="s">
        <v>29</v>
      </c>
      <c r="O4325" s="0" t="s">
        <v>29</v>
      </c>
      <c r="P4325" s="0" t="s">
        <v>29</v>
      </c>
      <c r="Q4325" s="0" t="n">
        <f aca="false">_xlfn.UNICODE(B4325)</f>
        <v>80</v>
      </c>
      <c r="R4325" s="0" t="str">
        <f aca="false">IF(MIDB(B4325,1,10)="Candidatus",MIDB(B4325,FIND(" ",B4325,1)+1,FIND(" ",B4325,12)-FIND(" ",B4325,1)),IF(AND(Q4325&gt;=65,Q4325&lt;=90),MIDB(B4325,1,FIND(" ",B4325,1)),"-"))</f>
        <v>Persicobacter </v>
      </c>
      <c r="S4325" s="0" t="str">
        <f aca="false">IF(MIDB(B4325,1,10)="Candidatus",MIDB(B4325,FIND(" ",B4325,12)+1,IFERROR(FIND(" ",B4325,FIND(" ",B4325,12)+1),LEN(B4325))-FIND(" ",B4325,12)),IF(AND(Q4325&gt;=65,Q4325&lt;=90),MIDB(B4325,FIND(" ",B4325,1),IFERROR(FIND(" ",B4325,FIND(" ",B4325,1)+1),LEN(B4325)+1)-FIND(" ",B4325,1)),"-"))</f>
        <v> sp.</v>
      </c>
      <c r="T4325" s="0" t="n">
        <v>1</v>
      </c>
    </row>
    <row r="4326" customFormat="false" ht="12.8" hidden="false" customHeight="false" outlineLevel="0" collapsed="false">
      <c r="A4326" s="0" t="n">
        <v>4325</v>
      </c>
      <c r="B4326" s="0" t="s">
        <v>18844</v>
      </c>
      <c r="C4326" s="0" t="s">
        <v>21</v>
      </c>
      <c r="D4326" s="0" t="s">
        <v>4402</v>
      </c>
      <c r="E4326" s="0" t="s">
        <v>4403</v>
      </c>
      <c r="F4326" s="0" t="s">
        <v>18860</v>
      </c>
      <c r="G4326" s="0" t="s">
        <v>29</v>
      </c>
      <c r="H4326" s="0" t="s">
        <v>18861</v>
      </c>
      <c r="I4326" s="1" t="n">
        <v>48.504</v>
      </c>
      <c r="J4326" s="2" t="s">
        <v>18862</v>
      </c>
      <c r="K4326" s="0" t="s">
        <v>29</v>
      </c>
      <c r="L4326" s="0" t="s">
        <v>29</v>
      </c>
      <c r="M4326" s="0" t="s">
        <v>29</v>
      </c>
      <c r="N4326" s="0" t="s">
        <v>29</v>
      </c>
      <c r="O4326" s="0" t="s">
        <v>29</v>
      </c>
      <c r="P4326" s="0" t="s">
        <v>29</v>
      </c>
      <c r="Q4326" s="0" t="n">
        <f aca="false">_xlfn.UNICODE(B4326)</f>
        <v>80</v>
      </c>
      <c r="R4326" s="0" t="str">
        <f aca="false">IF(MIDB(B4326,1,10)="Candidatus",MIDB(B4326,FIND(" ",B4326,1)+1,FIND(" ",B4326,12)-FIND(" ",B4326,1)),IF(AND(Q4326&gt;=65,Q4326&lt;=90),MIDB(B4326,1,FIND(" ",B4326,1)),"-"))</f>
        <v>Persicobacter </v>
      </c>
      <c r="S4326" s="0" t="str">
        <f aca="false">IF(MIDB(B4326,1,10)="Candidatus",MIDB(B4326,FIND(" ",B4326,12)+1,IFERROR(FIND(" ",B4326,FIND(" ",B4326,12)+1),LEN(B4326))-FIND(" ",B4326,12)),IF(AND(Q4326&gt;=65,Q4326&lt;=90),MIDB(B4326,FIND(" ",B4326,1),IFERROR(FIND(" ",B4326,FIND(" ",B4326,1)+1),LEN(B4326)+1)-FIND(" ",B4326,1)),"-"))</f>
        <v> sp.</v>
      </c>
      <c r="T4326" s="0" t="n">
        <v>1</v>
      </c>
    </row>
    <row r="4327" customFormat="false" ht="12.8" hidden="false" customHeight="false" outlineLevel="0" collapsed="false">
      <c r="A4327" s="0" t="n">
        <v>4326</v>
      </c>
      <c r="B4327" s="0" t="s">
        <v>18844</v>
      </c>
      <c r="C4327" s="0" t="s">
        <v>21</v>
      </c>
      <c r="D4327" s="0" t="s">
        <v>4402</v>
      </c>
      <c r="E4327" s="0" t="s">
        <v>4403</v>
      </c>
      <c r="F4327" s="0" t="s">
        <v>18863</v>
      </c>
      <c r="G4327" s="0" t="s">
        <v>29</v>
      </c>
      <c r="H4327" s="0" t="s">
        <v>18864</v>
      </c>
      <c r="I4327" s="1" t="n">
        <v>40.338</v>
      </c>
      <c r="J4327" s="2" t="s">
        <v>18865</v>
      </c>
      <c r="K4327" s="0" t="s">
        <v>29</v>
      </c>
      <c r="L4327" s="0" t="s">
        <v>29</v>
      </c>
      <c r="M4327" s="0" t="s">
        <v>29</v>
      </c>
      <c r="N4327" s="0" t="s">
        <v>29</v>
      </c>
      <c r="O4327" s="0" t="s">
        <v>29</v>
      </c>
      <c r="P4327" s="0" t="s">
        <v>29</v>
      </c>
      <c r="Q4327" s="0" t="n">
        <f aca="false">_xlfn.UNICODE(B4327)</f>
        <v>80</v>
      </c>
      <c r="R4327" s="0" t="str">
        <f aca="false">IF(MIDB(B4327,1,10)="Candidatus",MIDB(B4327,FIND(" ",B4327,1)+1,FIND(" ",B4327,12)-FIND(" ",B4327,1)),IF(AND(Q4327&gt;=65,Q4327&lt;=90),MIDB(B4327,1,FIND(" ",B4327,1)),"-"))</f>
        <v>Persicobacter </v>
      </c>
      <c r="S4327" s="0" t="str">
        <f aca="false">IF(MIDB(B4327,1,10)="Candidatus",MIDB(B4327,FIND(" ",B4327,12)+1,IFERROR(FIND(" ",B4327,FIND(" ",B4327,12)+1),LEN(B4327))-FIND(" ",B4327,12)),IF(AND(Q4327&gt;=65,Q4327&lt;=90),MIDB(B4327,FIND(" ",B4327,1),IFERROR(FIND(" ",B4327,FIND(" ",B4327,1)+1),LEN(B4327)+1)-FIND(" ",B4327,1)),"-"))</f>
        <v> sp.</v>
      </c>
      <c r="T4327" s="0" t="n">
        <v>1</v>
      </c>
    </row>
    <row r="4328" customFormat="false" ht="12.8" hidden="false" customHeight="false" outlineLevel="0" collapsed="false">
      <c r="A4328" s="0" t="n">
        <v>4327</v>
      </c>
      <c r="B4328" s="0" t="s">
        <v>18844</v>
      </c>
      <c r="C4328" s="0" t="s">
        <v>21</v>
      </c>
      <c r="D4328" s="0" t="s">
        <v>4402</v>
      </c>
      <c r="E4328" s="0" t="s">
        <v>4403</v>
      </c>
      <c r="F4328" s="0" t="s">
        <v>18866</v>
      </c>
      <c r="G4328" s="0" t="s">
        <v>29</v>
      </c>
      <c r="H4328" s="0" t="s">
        <v>18867</v>
      </c>
      <c r="I4328" s="1" t="n">
        <v>39.667</v>
      </c>
      <c r="J4328" s="2" t="s">
        <v>18868</v>
      </c>
      <c r="K4328" s="0" t="s">
        <v>29</v>
      </c>
      <c r="L4328" s="0" t="s">
        <v>29</v>
      </c>
      <c r="M4328" s="0" t="s">
        <v>29</v>
      </c>
      <c r="N4328" s="0" t="s">
        <v>29</v>
      </c>
      <c r="O4328" s="0" t="s">
        <v>29</v>
      </c>
      <c r="P4328" s="0" t="s">
        <v>29</v>
      </c>
      <c r="Q4328" s="0" t="n">
        <f aca="false">_xlfn.UNICODE(B4328)</f>
        <v>80</v>
      </c>
      <c r="R4328" s="0" t="str">
        <f aca="false">IF(MIDB(B4328,1,10)="Candidatus",MIDB(B4328,FIND(" ",B4328,1)+1,FIND(" ",B4328,12)-FIND(" ",B4328,1)),IF(AND(Q4328&gt;=65,Q4328&lt;=90),MIDB(B4328,1,FIND(" ",B4328,1)),"-"))</f>
        <v>Persicobacter </v>
      </c>
      <c r="S4328" s="0" t="str">
        <f aca="false">IF(MIDB(B4328,1,10)="Candidatus",MIDB(B4328,FIND(" ",B4328,12)+1,IFERROR(FIND(" ",B4328,FIND(" ",B4328,12)+1),LEN(B4328))-FIND(" ",B4328,12)),IF(AND(Q4328&gt;=65,Q4328&lt;=90),MIDB(B4328,FIND(" ",B4328,1),IFERROR(FIND(" ",B4328,FIND(" ",B4328,1)+1),LEN(B4328)+1)-FIND(" ",B4328,1)),"-"))</f>
        <v> sp.</v>
      </c>
      <c r="T4328" s="0" t="n">
        <v>1</v>
      </c>
    </row>
    <row r="4329" customFormat="false" ht="12.8" hidden="false" customHeight="false" outlineLevel="0" collapsed="false">
      <c r="A4329" s="0" t="n">
        <v>4328</v>
      </c>
      <c r="B4329" s="0" t="s">
        <v>18844</v>
      </c>
      <c r="C4329" s="0" t="s">
        <v>21</v>
      </c>
      <c r="D4329" s="0" t="s">
        <v>4402</v>
      </c>
      <c r="E4329" s="0" t="s">
        <v>4403</v>
      </c>
      <c r="F4329" s="0" t="s">
        <v>18869</v>
      </c>
      <c r="G4329" s="0" t="s">
        <v>29</v>
      </c>
      <c r="H4329" s="0" t="s">
        <v>18870</v>
      </c>
      <c r="I4329" s="1" t="n">
        <v>47.579</v>
      </c>
      <c r="J4329" s="2" t="s">
        <v>18871</v>
      </c>
      <c r="K4329" s="0" t="s">
        <v>29</v>
      </c>
      <c r="L4329" s="0" t="s">
        <v>29</v>
      </c>
      <c r="M4329" s="0" t="s">
        <v>29</v>
      </c>
      <c r="N4329" s="0" t="s">
        <v>29</v>
      </c>
      <c r="O4329" s="0" t="s">
        <v>29</v>
      </c>
      <c r="P4329" s="0" t="s">
        <v>29</v>
      </c>
      <c r="Q4329" s="0" t="n">
        <f aca="false">_xlfn.UNICODE(B4329)</f>
        <v>80</v>
      </c>
      <c r="R4329" s="0" t="str">
        <f aca="false">IF(MIDB(B4329,1,10)="Candidatus",MIDB(B4329,FIND(" ",B4329,1)+1,FIND(" ",B4329,12)-FIND(" ",B4329,1)),IF(AND(Q4329&gt;=65,Q4329&lt;=90),MIDB(B4329,1,FIND(" ",B4329,1)),"-"))</f>
        <v>Persicobacter </v>
      </c>
      <c r="S4329" s="0" t="str">
        <f aca="false">IF(MIDB(B4329,1,10)="Candidatus",MIDB(B4329,FIND(" ",B4329,12)+1,IFERROR(FIND(" ",B4329,FIND(" ",B4329,12)+1),LEN(B4329))-FIND(" ",B4329,12)),IF(AND(Q4329&gt;=65,Q4329&lt;=90),MIDB(B4329,FIND(" ",B4329,1),IFERROR(FIND(" ",B4329,FIND(" ",B4329,1)+1),LEN(B4329)+1)-FIND(" ",B4329,1)),"-"))</f>
        <v> sp.</v>
      </c>
      <c r="T4329" s="0" t="n">
        <v>1</v>
      </c>
    </row>
    <row r="4330" customFormat="false" ht="12.8" hidden="false" customHeight="false" outlineLevel="0" collapsed="false">
      <c r="A4330" s="0" t="n">
        <v>4329</v>
      </c>
      <c r="B4330" s="0" t="s">
        <v>18844</v>
      </c>
      <c r="C4330" s="0" t="s">
        <v>21</v>
      </c>
      <c r="D4330" s="0" t="s">
        <v>4402</v>
      </c>
      <c r="E4330" s="0" t="s">
        <v>4403</v>
      </c>
      <c r="F4330" s="0" t="s">
        <v>18872</v>
      </c>
      <c r="G4330" s="0" t="s">
        <v>29</v>
      </c>
      <c r="H4330" s="0" t="s">
        <v>18873</v>
      </c>
      <c r="I4330" s="1" t="n">
        <v>30.222</v>
      </c>
      <c r="J4330" s="2" t="s">
        <v>18874</v>
      </c>
      <c r="K4330" s="0" t="s">
        <v>29</v>
      </c>
      <c r="L4330" s="0" t="s">
        <v>29</v>
      </c>
      <c r="M4330" s="0" t="s">
        <v>29</v>
      </c>
      <c r="N4330" s="0" t="s">
        <v>29</v>
      </c>
      <c r="O4330" s="0" t="s">
        <v>29</v>
      </c>
      <c r="P4330" s="0" t="s">
        <v>29</v>
      </c>
      <c r="Q4330" s="0" t="n">
        <f aca="false">_xlfn.UNICODE(B4330)</f>
        <v>80</v>
      </c>
      <c r="R4330" s="0" t="str">
        <f aca="false">IF(MIDB(B4330,1,10)="Candidatus",MIDB(B4330,FIND(" ",B4330,1)+1,FIND(" ",B4330,12)-FIND(" ",B4330,1)),IF(AND(Q4330&gt;=65,Q4330&lt;=90),MIDB(B4330,1,FIND(" ",B4330,1)),"-"))</f>
        <v>Persicobacter </v>
      </c>
      <c r="S4330" s="0" t="str">
        <f aca="false">IF(MIDB(B4330,1,10)="Candidatus",MIDB(B4330,FIND(" ",B4330,12)+1,IFERROR(FIND(" ",B4330,FIND(" ",B4330,12)+1),LEN(B4330))-FIND(" ",B4330,12)),IF(AND(Q4330&gt;=65,Q4330&lt;=90),MIDB(B4330,FIND(" ",B4330,1),IFERROR(FIND(" ",B4330,FIND(" ",B4330,1)+1),LEN(B4330)+1)-FIND(" ",B4330,1)),"-"))</f>
        <v> sp.</v>
      </c>
      <c r="T4330" s="0" t="n">
        <v>1</v>
      </c>
    </row>
    <row r="4331" customFormat="false" ht="12.8" hidden="false" customHeight="false" outlineLevel="0" collapsed="false">
      <c r="A4331" s="0" t="n">
        <v>4330</v>
      </c>
      <c r="B4331" s="0" t="s">
        <v>18844</v>
      </c>
      <c r="C4331" s="0" t="s">
        <v>21</v>
      </c>
      <c r="D4331" s="0" t="s">
        <v>4402</v>
      </c>
      <c r="E4331" s="0" t="s">
        <v>4403</v>
      </c>
      <c r="F4331" s="0" t="s">
        <v>18875</v>
      </c>
      <c r="G4331" s="0" t="s">
        <v>29</v>
      </c>
      <c r="H4331" s="0" t="s">
        <v>18876</v>
      </c>
      <c r="I4331" s="1" t="n">
        <v>395.438</v>
      </c>
      <c r="J4331" s="2" t="s">
        <v>18877</v>
      </c>
      <c r="K4331" s="0" t="s">
        <v>29</v>
      </c>
      <c r="L4331" s="0" t="s">
        <v>29</v>
      </c>
      <c r="M4331" s="0" t="s">
        <v>29</v>
      </c>
      <c r="N4331" s="0" t="s">
        <v>29</v>
      </c>
      <c r="O4331" s="0" t="s">
        <v>29</v>
      </c>
      <c r="P4331" s="0" t="s">
        <v>29</v>
      </c>
      <c r="Q4331" s="0" t="n">
        <f aca="false">_xlfn.UNICODE(B4331)</f>
        <v>80</v>
      </c>
      <c r="R4331" s="0" t="str">
        <f aca="false">IF(MIDB(B4331,1,10)="Candidatus",MIDB(B4331,FIND(" ",B4331,1)+1,FIND(" ",B4331,12)-FIND(" ",B4331,1)),IF(AND(Q4331&gt;=65,Q4331&lt;=90),MIDB(B4331,1,FIND(" ",B4331,1)),"-"))</f>
        <v>Persicobacter </v>
      </c>
      <c r="S4331" s="0" t="str">
        <f aca="false">IF(MIDB(B4331,1,10)="Candidatus",MIDB(B4331,FIND(" ",B4331,12)+1,IFERROR(FIND(" ",B4331,FIND(" ",B4331,12)+1),LEN(B4331))-FIND(" ",B4331,12)),IF(AND(Q4331&gt;=65,Q4331&lt;=90),MIDB(B4331,FIND(" ",B4331,1),IFERROR(FIND(" ",B4331,FIND(" ",B4331,1)+1),LEN(B4331)+1)-FIND(" ",B4331,1)),"-"))</f>
        <v> sp.</v>
      </c>
      <c r="T4331" s="0" t="n">
        <v>1</v>
      </c>
    </row>
    <row r="4332" customFormat="false" ht="12.8" hidden="false" customHeight="false" outlineLevel="0" collapsed="false">
      <c r="A4332" s="0" t="n">
        <v>4331</v>
      </c>
      <c r="B4332" s="0" t="s">
        <v>18844</v>
      </c>
      <c r="C4332" s="0" t="s">
        <v>21</v>
      </c>
      <c r="D4332" s="0" t="s">
        <v>4402</v>
      </c>
      <c r="E4332" s="0" t="s">
        <v>4403</v>
      </c>
      <c r="F4332" s="0" t="s">
        <v>18878</v>
      </c>
      <c r="G4332" s="0" t="s">
        <v>29</v>
      </c>
      <c r="H4332" s="0" t="s">
        <v>18879</v>
      </c>
      <c r="I4332" s="1" t="n">
        <v>60.014</v>
      </c>
      <c r="J4332" s="2" t="s">
        <v>18880</v>
      </c>
      <c r="K4332" s="0" t="s">
        <v>29</v>
      </c>
      <c r="L4332" s="0" t="s">
        <v>29</v>
      </c>
      <c r="M4332" s="0" t="s">
        <v>29</v>
      </c>
      <c r="N4332" s="0" t="s">
        <v>29</v>
      </c>
      <c r="O4332" s="0" t="s">
        <v>29</v>
      </c>
      <c r="P4332" s="0" t="s">
        <v>29</v>
      </c>
      <c r="Q4332" s="0" t="n">
        <f aca="false">_xlfn.UNICODE(B4332)</f>
        <v>80</v>
      </c>
      <c r="R4332" s="0" t="str">
        <f aca="false">IF(MIDB(B4332,1,10)="Candidatus",MIDB(B4332,FIND(" ",B4332,1)+1,FIND(" ",B4332,12)-FIND(" ",B4332,1)),IF(AND(Q4332&gt;=65,Q4332&lt;=90),MIDB(B4332,1,FIND(" ",B4332,1)),"-"))</f>
        <v>Persicobacter </v>
      </c>
      <c r="S4332" s="0" t="str">
        <f aca="false">IF(MIDB(B4332,1,10)="Candidatus",MIDB(B4332,FIND(" ",B4332,12)+1,IFERROR(FIND(" ",B4332,FIND(" ",B4332,12)+1),LEN(B4332))-FIND(" ",B4332,12)),IF(AND(Q4332&gt;=65,Q4332&lt;=90),MIDB(B4332,FIND(" ",B4332,1),IFERROR(FIND(" ",B4332,FIND(" ",B4332,1)+1),LEN(B4332)+1)-FIND(" ",B4332,1)),"-"))</f>
        <v> sp.</v>
      </c>
      <c r="T4332" s="0" t="n">
        <v>1</v>
      </c>
    </row>
    <row r="4333" customFormat="false" ht="12.8" hidden="false" customHeight="false" outlineLevel="0" collapsed="false">
      <c r="A4333" s="0" t="n">
        <v>4332</v>
      </c>
      <c r="B4333" s="0" t="s">
        <v>18844</v>
      </c>
      <c r="C4333" s="0" t="s">
        <v>21</v>
      </c>
      <c r="D4333" s="0" t="s">
        <v>4402</v>
      </c>
      <c r="E4333" s="0" t="s">
        <v>4403</v>
      </c>
      <c r="F4333" s="0" t="s">
        <v>18881</v>
      </c>
      <c r="G4333" s="0" t="s">
        <v>29</v>
      </c>
      <c r="H4333" s="0" t="s">
        <v>18882</v>
      </c>
      <c r="I4333" s="1" t="n">
        <v>357.561</v>
      </c>
      <c r="J4333" s="2" t="s">
        <v>18883</v>
      </c>
      <c r="K4333" s="0" t="s">
        <v>29</v>
      </c>
      <c r="L4333" s="0" t="s">
        <v>29</v>
      </c>
      <c r="M4333" s="0" t="s">
        <v>29</v>
      </c>
      <c r="N4333" s="0" t="s">
        <v>29</v>
      </c>
      <c r="O4333" s="0" t="s">
        <v>29</v>
      </c>
      <c r="P4333" s="0" t="s">
        <v>29</v>
      </c>
      <c r="Q4333" s="0" t="n">
        <f aca="false">_xlfn.UNICODE(B4333)</f>
        <v>80</v>
      </c>
      <c r="R4333" s="0" t="str">
        <f aca="false">IF(MIDB(B4333,1,10)="Candidatus",MIDB(B4333,FIND(" ",B4333,1)+1,FIND(" ",B4333,12)-FIND(" ",B4333,1)),IF(AND(Q4333&gt;=65,Q4333&lt;=90),MIDB(B4333,1,FIND(" ",B4333,1)),"-"))</f>
        <v>Persicobacter </v>
      </c>
      <c r="S4333" s="0" t="str">
        <f aca="false">IF(MIDB(B4333,1,10)="Candidatus",MIDB(B4333,FIND(" ",B4333,12)+1,IFERROR(FIND(" ",B4333,FIND(" ",B4333,12)+1),LEN(B4333))-FIND(" ",B4333,12)),IF(AND(Q4333&gt;=65,Q4333&lt;=90),MIDB(B4333,FIND(" ",B4333,1),IFERROR(FIND(" ",B4333,FIND(" ",B4333,1)+1),LEN(B4333)+1)-FIND(" ",B4333,1)),"-"))</f>
        <v> sp.</v>
      </c>
      <c r="T4333" s="0" t="n">
        <v>1</v>
      </c>
    </row>
    <row r="4334" customFormat="false" ht="12.8" hidden="false" customHeight="false" outlineLevel="0" collapsed="false">
      <c r="A4334" s="0" t="n">
        <v>4333</v>
      </c>
      <c r="B4334" s="0" t="s">
        <v>18844</v>
      </c>
      <c r="C4334" s="0" t="s">
        <v>21</v>
      </c>
      <c r="D4334" s="0" t="s">
        <v>4402</v>
      </c>
      <c r="E4334" s="0" t="s">
        <v>4403</v>
      </c>
      <c r="F4334" s="0" t="s">
        <v>18884</v>
      </c>
      <c r="G4334" s="0" t="s">
        <v>29</v>
      </c>
      <c r="H4334" s="0" t="s">
        <v>18885</v>
      </c>
      <c r="I4334" s="1" t="n">
        <v>1575.72</v>
      </c>
      <c r="J4334" s="2" t="s">
        <v>18886</v>
      </c>
      <c r="K4334" s="0" t="s">
        <v>29</v>
      </c>
      <c r="L4334" s="0" t="s">
        <v>29</v>
      </c>
      <c r="M4334" s="0" t="s">
        <v>29</v>
      </c>
      <c r="N4334" s="0" t="s">
        <v>29</v>
      </c>
      <c r="O4334" s="0" t="s">
        <v>29</v>
      </c>
      <c r="P4334" s="0" t="s">
        <v>29</v>
      </c>
      <c r="Q4334" s="0" t="n">
        <f aca="false">_xlfn.UNICODE(B4334)</f>
        <v>80</v>
      </c>
      <c r="R4334" s="0" t="str">
        <f aca="false">IF(MIDB(B4334,1,10)="Candidatus",MIDB(B4334,FIND(" ",B4334,1)+1,FIND(" ",B4334,12)-FIND(" ",B4334,1)),IF(AND(Q4334&gt;=65,Q4334&lt;=90),MIDB(B4334,1,FIND(" ",B4334,1)),"-"))</f>
        <v>Persicobacter </v>
      </c>
      <c r="S4334" s="0" t="str">
        <f aca="false">IF(MIDB(B4334,1,10)="Candidatus",MIDB(B4334,FIND(" ",B4334,12)+1,IFERROR(FIND(" ",B4334,FIND(" ",B4334,12)+1),LEN(B4334))-FIND(" ",B4334,12)),IF(AND(Q4334&gt;=65,Q4334&lt;=90),MIDB(B4334,FIND(" ",B4334,1),IFERROR(FIND(" ",B4334,FIND(" ",B4334,1)+1),LEN(B4334)+1)-FIND(" ",B4334,1)),"-"))</f>
        <v> sp.</v>
      </c>
      <c r="T4334" s="0" t="n">
        <v>1</v>
      </c>
    </row>
    <row r="4335" customFormat="false" ht="12.8" hidden="false" customHeight="false" outlineLevel="0" collapsed="false">
      <c r="A4335" s="0" t="n">
        <v>4334</v>
      </c>
      <c r="B4335" s="0" t="s">
        <v>18844</v>
      </c>
      <c r="C4335" s="0" t="s">
        <v>21</v>
      </c>
      <c r="D4335" s="0" t="s">
        <v>4402</v>
      </c>
      <c r="E4335" s="0" t="s">
        <v>4403</v>
      </c>
      <c r="F4335" s="0" t="s">
        <v>18887</v>
      </c>
      <c r="G4335" s="0" t="s">
        <v>29</v>
      </c>
      <c r="H4335" s="0" t="s">
        <v>18888</v>
      </c>
      <c r="I4335" s="1" t="n">
        <v>631.941</v>
      </c>
      <c r="J4335" s="2" t="s">
        <v>18889</v>
      </c>
      <c r="K4335" s="0" t="s">
        <v>29</v>
      </c>
      <c r="L4335" s="0" t="s">
        <v>29</v>
      </c>
      <c r="M4335" s="0" t="s">
        <v>29</v>
      </c>
      <c r="N4335" s="0" t="s">
        <v>29</v>
      </c>
      <c r="O4335" s="0" t="s">
        <v>29</v>
      </c>
      <c r="P4335" s="0" t="s">
        <v>29</v>
      </c>
      <c r="Q4335" s="0" t="n">
        <f aca="false">_xlfn.UNICODE(B4335)</f>
        <v>80</v>
      </c>
      <c r="R4335" s="0" t="str">
        <f aca="false">IF(MIDB(B4335,1,10)="Candidatus",MIDB(B4335,FIND(" ",B4335,1)+1,FIND(" ",B4335,12)-FIND(" ",B4335,1)),IF(AND(Q4335&gt;=65,Q4335&lt;=90),MIDB(B4335,1,FIND(" ",B4335,1)),"-"))</f>
        <v>Persicobacter </v>
      </c>
      <c r="S4335" s="0" t="str">
        <f aca="false">IF(MIDB(B4335,1,10)="Candidatus",MIDB(B4335,FIND(" ",B4335,12)+1,IFERROR(FIND(" ",B4335,FIND(" ",B4335,12)+1),LEN(B4335))-FIND(" ",B4335,12)),IF(AND(Q4335&gt;=65,Q4335&lt;=90),MIDB(B4335,FIND(" ",B4335,1),IFERROR(FIND(" ",B4335,FIND(" ",B4335,1)+1),LEN(B4335)+1)-FIND(" ",B4335,1)),"-"))</f>
        <v> sp.</v>
      </c>
      <c r="T4335" s="0" t="n">
        <v>1</v>
      </c>
    </row>
    <row r="4336" customFormat="false" ht="12.8" hidden="false" customHeight="false" outlineLevel="0" collapsed="false">
      <c r="A4336" s="0" t="n">
        <v>4335</v>
      </c>
      <c r="B4336" s="0" t="s">
        <v>18844</v>
      </c>
      <c r="C4336" s="0" t="s">
        <v>21</v>
      </c>
      <c r="D4336" s="0" t="s">
        <v>4402</v>
      </c>
      <c r="E4336" s="0" t="s">
        <v>4403</v>
      </c>
      <c r="F4336" s="0" t="s">
        <v>18890</v>
      </c>
      <c r="G4336" s="0" t="s">
        <v>29</v>
      </c>
      <c r="H4336" s="0" t="s">
        <v>18891</v>
      </c>
      <c r="I4336" s="1" t="n">
        <v>48.789</v>
      </c>
      <c r="J4336" s="2" t="s">
        <v>18892</v>
      </c>
      <c r="K4336" s="0" t="s">
        <v>29</v>
      </c>
      <c r="L4336" s="0" t="s">
        <v>29</v>
      </c>
      <c r="M4336" s="0" t="s">
        <v>29</v>
      </c>
      <c r="N4336" s="0" t="s">
        <v>29</v>
      </c>
      <c r="O4336" s="0" t="s">
        <v>29</v>
      </c>
      <c r="P4336" s="0" t="s">
        <v>29</v>
      </c>
      <c r="Q4336" s="0" t="n">
        <f aca="false">_xlfn.UNICODE(B4336)</f>
        <v>80</v>
      </c>
      <c r="R4336" s="0" t="str">
        <f aca="false">IF(MIDB(B4336,1,10)="Candidatus",MIDB(B4336,FIND(" ",B4336,1)+1,FIND(" ",B4336,12)-FIND(" ",B4336,1)),IF(AND(Q4336&gt;=65,Q4336&lt;=90),MIDB(B4336,1,FIND(" ",B4336,1)),"-"))</f>
        <v>Persicobacter </v>
      </c>
      <c r="S4336" s="0" t="str">
        <f aca="false">IF(MIDB(B4336,1,10)="Candidatus",MIDB(B4336,FIND(" ",B4336,12)+1,IFERROR(FIND(" ",B4336,FIND(" ",B4336,12)+1),LEN(B4336))-FIND(" ",B4336,12)),IF(AND(Q4336&gt;=65,Q4336&lt;=90),MIDB(B4336,FIND(" ",B4336,1),IFERROR(FIND(" ",B4336,FIND(" ",B4336,1)+1),LEN(B4336)+1)-FIND(" ",B4336,1)),"-"))</f>
        <v> sp.</v>
      </c>
      <c r="T4336" s="0" t="n">
        <v>1</v>
      </c>
    </row>
    <row r="4337" customFormat="false" ht="12.8" hidden="false" customHeight="false" outlineLevel="0" collapsed="false">
      <c r="A4337" s="0" t="n">
        <v>4336</v>
      </c>
      <c r="B4337" s="0" t="s">
        <v>18893</v>
      </c>
      <c r="C4337" s="0" t="s">
        <v>21</v>
      </c>
      <c r="D4337" s="0" t="s">
        <v>90</v>
      </c>
      <c r="E4337" s="0" t="s">
        <v>217</v>
      </c>
      <c r="F4337" s="0" t="s">
        <v>18894</v>
      </c>
      <c r="G4337" s="0" t="s">
        <v>18895</v>
      </c>
      <c r="H4337" s="0" t="s">
        <v>18896</v>
      </c>
      <c r="I4337" s="1" t="n">
        <v>94.494</v>
      </c>
      <c r="J4337" s="2" t="s">
        <v>18897</v>
      </c>
      <c r="K4337" s="2" t="s">
        <v>534</v>
      </c>
      <c r="L4337" s="0" t="s">
        <v>29</v>
      </c>
      <c r="M4337" s="0" t="s">
        <v>29</v>
      </c>
      <c r="N4337" s="0" t="s">
        <v>29</v>
      </c>
      <c r="O4337" s="2" t="s">
        <v>703</v>
      </c>
      <c r="P4337" s="2" t="s">
        <v>46</v>
      </c>
      <c r="Q4337" s="0" t="n">
        <f aca="false">_xlfn.UNICODE(B4337)</f>
        <v>80</v>
      </c>
      <c r="R4337" s="0" t="str">
        <f aca="false">IF(MIDB(B4337,1,10)="Candidatus",MIDB(B4337,FIND(" ",B4337,1)+1,FIND(" ",B4337,12)-FIND(" ",B4337,1)),IF(AND(Q4337&gt;=65,Q4337&lt;=90),MIDB(B4337,1,FIND(" ",B4337,1)),"-"))</f>
        <v>Phaeobacter </v>
      </c>
      <c r="S4337" s="0" t="str">
        <f aca="false">IF(MIDB(B4337,1,10)="Candidatus",MIDB(B4337,FIND(" ",B4337,12)+1,IFERROR(FIND(" ",B4337,FIND(" ",B4337,12)+1),LEN(B4337))-FIND(" ",B4337,12)),IF(AND(Q4337&gt;=65,Q4337&lt;=90),MIDB(B4337,FIND(" ",B4337,1),IFERROR(FIND(" ",B4337,FIND(" ",B4337,1)+1),LEN(B4337)+1)-FIND(" ",B4337,1)),"-"))</f>
        <v> gallaeciensis</v>
      </c>
      <c r="T4337" s="0" t="n">
        <v>1</v>
      </c>
    </row>
    <row r="4338" customFormat="false" ht="12.8" hidden="false" customHeight="false" outlineLevel="0" collapsed="false">
      <c r="A4338" s="0" t="n">
        <v>4337</v>
      </c>
      <c r="B4338" s="0" t="s">
        <v>18893</v>
      </c>
      <c r="C4338" s="0" t="s">
        <v>21</v>
      </c>
      <c r="D4338" s="0" t="s">
        <v>90</v>
      </c>
      <c r="E4338" s="0" t="s">
        <v>217</v>
      </c>
      <c r="F4338" s="0" t="s">
        <v>18898</v>
      </c>
      <c r="G4338" s="0" t="s">
        <v>18899</v>
      </c>
      <c r="H4338" s="0" t="s">
        <v>18900</v>
      </c>
      <c r="I4338" s="1" t="n">
        <v>70.384</v>
      </c>
      <c r="J4338" s="2" t="s">
        <v>18901</v>
      </c>
      <c r="K4338" s="2" t="s">
        <v>998</v>
      </c>
      <c r="L4338" s="0" t="s">
        <v>29</v>
      </c>
      <c r="M4338" s="0" t="s">
        <v>29</v>
      </c>
      <c r="N4338" s="0" t="s">
        <v>29</v>
      </c>
      <c r="O4338" s="2" t="s">
        <v>580</v>
      </c>
      <c r="P4338" s="2" t="s">
        <v>88</v>
      </c>
      <c r="Q4338" s="0" t="n">
        <f aca="false">_xlfn.UNICODE(B4338)</f>
        <v>80</v>
      </c>
      <c r="R4338" s="0" t="str">
        <f aca="false">IF(MIDB(B4338,1,10)="Candidatus",MIDB(B4338,FIND(" ",B4338,1)+1,FIND(" ",B4338,12)-FIND(" ",B4338,1)),IF(AND(Q4338&gt;=65,Q4338&lt;=90),MIDB(B4338,1,FIND(" ",B4338,1)),"-"))</f>
        <v>Phaeobacter </v>
      </c>
      <c r="S4338" s="0" t="str">
        <f aca="false">IF(MIDB(B4338,1,10)="Candidatus",MIDB(B4338,FIND(" ",B4338,12)+1,IFERROR(FIND(" ",B4338,FIND(" ",B4338,12)+1),LEN(B4338))-FIND(" ",B4338,12)),IF(AND(Q4338&gt;=65,Q4338&lt;=90),MIDB(B4338,FIND(" ",B4338,1),IFERROR(FIND(" ",B4338,FIND(" ",B4338,1)+1),LEN(B4338)+1)-FIND(" ",B4338,1)),"-"))</f>
        <v> gallaeciensis</v>
      </c>
      <c r="T4338" s="0" t="n">
        <v>1</v>
      </c>
    </row>
    <row r="4339" customFormat="false" ht="12.8" hidden="false" customHeight="false" outlineLevel="0" collapsed="false">
      <c r="A4339" s="0" t="n">
        <v>4338</v>
      </c>
      <c r="B4339" s="0" t="s">
        <v>18893</v>
      </c>
      <c r="C4339" s="0" t="s">
        <v>21</v>
      </c>
      <c r="D4339" s="0" t="s">
        <v>90</v>
      </c>
      <c r="E4339" s="0" t="s">
        <v>217</v>
      </c>
      <c r="F4339" s="0" t="s">
        <v>18902</v>
      </c>
      <c r="G4339" s="0" t="s">
        <v>18903</v>
      </c>
      <c r="H4339" s="0" t="s">
        <v>18904</v>
      </c>
      <c r="I4339" s="1" t="n">
        <v>237.766</v>
      </c>
      <c r="J4339" s="2" t="s">
        <v>18905</v>
      </c>
      <c r="K4339" s="2" t="s">
        <v>3014</v>
      </c>
      <c r="L4339" s="0" t="s">
        <v>29</v>
      </c>
      <c r="M4339" s="2" t="s">
        <v>46</v>
      </c>
      <c r="N4339" s="0" t="s">
        <v>29</v>
      </c>
      <c r="O4339" s="2" t="s">
        <v>3153</v>
      </c>
      <c r="P4339" s="2" t="s">
        <v>88</v>
      </c>
      <c r="Q4339" s="0" t="n">
        <f aca="false">_xlfn.UNICODE(B4339)</f>
        <v>80</v>
      </c>
      <c r="R4339" s="0" t="str">
        <f aca="false">IF(MIDB(B4339,1,10)="Candidatus",MIDB(B4339,FIND(" ",B4339,1)+1,FIND(" ",B4339,12)-FIND(" ",B4339,1)),IF(AND(Q4339&gt;=65,Q4339&lt;=90),MIDB(B4339,1,FIND(" ",B4339,1)),"-"))</f>
        <v>Phaeobacter </v>
      </c>
      <c r="S4339" s="0" t="str">
        <f aca="false">IF(MIDB(B4339,1,10)="Candidatus",MIDB(B4339,FIND(" ",B4339,12)+1,IFERROR(FIND(" ",B4339,FIND(" ",B4339,12)+1),LEN(B4339))-FIND(" ",B4339,12)),IF(AND(Q4339&gt;=65,Q4339&lt;=90),MIDB(B4339,FIND(" ",B4339,1),IFERROR(FIND(" ",B4339,FIND(" ",B4339,1)+1),LEN(B4339)+1)-FIND(" ",B4339,1)),"-"))</f>
        <v> gallaeciensis</v>
      </c>
      <c r="T4339" s="0" t="n">
        <v>1</v>
      </c>
    </row>
    <row r="4340" customFormat="false" ht="12.8" hidden="false" customHeight="false" outlineLevel="0" collapsed="false">
      <c r="A4340" s="0" t="n">
        <v>4339</v>
      </c>
      <c r="B4340" s="0" t="s">
        <v>18906</v>
      </c>
      <c r="C4340" s="0" t="s">
        <v>21</v>
      </c>
      <c r="D4340" s="0" t="s">
        <v>90</v>
      </c>
      <c r="E4340" s="0" t="s">
        <v>217</v>
      </c>
      <c r="F4340" s="0" t="s">
        <v>18907</v>
      </c>
      <c r="G4340" s="0" t="s">
        <v>18908</v>
      </c>
      <c r="H4340" s="0" t="s">
        <v>18909</v>
      </c>
      <c r="I4340" s="1" t="n">
        <v>77.876</v>
      </c>
      <c r="J4340" s="2" t="s">
        <v>18910</v>
      </c>
      <c r="K4340" s="2" t="s">
        <v>471</v>
      </c>
      <c r="L4340" s="0" t="s">
        <v>29</v>
      </c>
      <c r="M4340" s="0" t="s">
        <v>29</v>
      </c>
      <c r="N4340" s="0" t="s">
        <v>29</v>
      </c>
      <c r="O4340" s="2" t="s">
        <v>2508</v>
      </c>
      <c r="P4340" s="2" t="s">
        <v>46</v>
      </c>
      <c r="Q4340" s="0" t="n">
        <f aca="false">_xlfn.UNICODE(B4340)</f>
        <v>80</v>
      </c>
      <c r="R4340" s="0" t="str">
        <f aca="false">IF(MIDB(B4340,1,10)="Candidatus",MIDB(B4340,FIND(" ",B4340,1)+1,FIND(" ",B4340,12)-FIND(" ",B4340,1)),IF(AND(Q4340&gt;=65,Q4340&lt;=90),MIDB(B4340,1,FIND(" ",B4340,1)),"-"))</f>
        <v>Phaeobacter </v>
      </c>
      <c r="S4340" s="0" t="str">
        <f aca="false">IF(MIDB(B4340,1,10)="Candidatus",MIDB(B4340,FIND(" ",B4340,12)+1,IFERROR(FIND(" ",B4340,FIND(" ",B4340,12)+1),LEN(B4340))-FIND(" ",B4340,12)),IF(AND(Q4340&gt;=65,Q4340&lt;=90),MIDB(B4340,FIND(" ",B4340,1),IFERROR(FIND(" ",B4340,FIND(" ",B4340,1)+1),LEN(B4340)+1)-FIND(" ",B4340,1)),"-"))</f>
        <v> gallaeciensis</v>
      </c>
      <c r="T4340" s="0" t="n">
        <v>1</v>
      </c>
    </row>
    <row r="4341" customFormat="false" ht="12.8" hidden="false" customHeight="false" outlineLevel="0" collapsed="false">
      <c r="A4341" s="0" t="n">
        <v>4340</v>
      </c>
      <c r="B4341" s="0" t="s">
        <v>18906</v>
      </c>
      <c r="C4341" s="0" t="s">
        <v>21</v>
      </c>
      <c r="D4341" s="0" t="s">
        <v>90</v>
      </c>
      <c r="E4341" s="0" t="s">
        <v>217</v>
      </c>
      <c r="F4341" s="0" t="s">
        <v>18911</v>
      </c>
      <c r="G4341" s="0" t="s">
        <v>18912</v>
      </c>
      <c r="H4341" s="0" t="s">
        <v>18913</v>
      </c>
      <c r="I4341" s="1" t="n">
        <v>255.493</v>
      </c>
      <c r="J4341" s="2" t="s">
        <v>18914</v>
      </c>
      <c r="K4341" s="2" t="s">
        <v>2109</v>
      </c>
      <c r="L4341" s="0" t="s">
        <v>29</v>
      </c>
      <c r="M4341" s="2" t="s">
        <v>46</v>
      </c>
      <c r="N4341" s="0" t="s">
        <v>29</v>
      </c>
      <c r="O4341" s="2" t="s">
        <v>487</v>
      </c>
      <c r="P4341" s="2" t="s">
        <v>46</v>
      </c>
      <c r="Q4341" s="0" t="n">
        <f aca="false">_xlfn.UNICODE(B4341)</f>
        <v>80</v>
      </c>
      <c r="R4341" s="0" t="str">
        <f aca="false">IF(MIDB(B4341,1,10)="Candidatus",MIDB(B4341,FIND(" ",B4341,1)+1,FIND(" ",B4341,12)-FIND(" ",B4341,1)),IF(AND(Q4341&gt;=65,Q4341&lt;=90),MIDB(B4341,1,FIND(" ",B4341,1)),"-"))</f>
        <v>Phaeobacter </v>
      </c>
      <c r="S4341" s="0" t="str">
        <f aca="false">IF(MIDB(B4341,1,10)="Candidatus",MIDB(B4341,FIND(" ",B4341,12)+1,IFERROR(FIND(" ",B4341,FIND(" ",B4341,12)+1),LEN(B4341))-FIND(" ",B4341,12)),IF(AND(Q4341&gt;=65,Q4341&lt;=90),MIDB(B4341,FIND(" ",B4341,1),IFERROR(FIND(" ",B4341,FIND(" ",B4341,1)+1),LEN(B4341)+1)-FIND(" ",B4341,1)),"-"))</f>
        <v> gallaeciensis</v>
      </c>
      <c r="T4341" s="0" t="n">
        <v>1</v>
      </c>
    </row>
    <row r="4342" customFormat="false" ht="12.8" hidden="false" customHeight="false" outlineLevel="0" collapsed="false">
      <c r="A4342" s="0" t="n">
        <v>4341</v>
      </c>
      <c r="B4342" s="0" t="s">
        <v>18906</v>
      </c>
      <c r="C4342" s="0" t="s">
        <v>21</v>
      </c>
      <c r="D4342" s="0" t="s">
        <v>90</v>
      </c>
      <c r="E4342" s="0" t="s">
        <v>217</v>
      </c>
      <c r="F4342" s="0" t="s">
        <v>18915</v>
      </c>
      <c r="G4342" s="0" t="s">
        <v>18916</v>
      </c>
      <c r="H4342" s="0" t="s">
        <v>18917</v>
      </c>
      <c r="I4342" s="1" t="n">
        <v>68.752</v>
      </c>
      <c r="J4342" s="2" t="s">
        <v>18918</v>
      </c>
      <c r="K4342" s="2" t="s">
        <v>695</v>
      </c>
      <c r="L4342" s="0" t="s">
        <v>29</v>
      </c>
      <c r="M4342" s="0" t="s">
        <v>29</v>
      </c>
      <c r="N4342" s="0" t="s">
        <v>29</v>
      </c>
      <c r="O4342" s="2" t="s">
        <v>695</v>
      </c>
      <c r="P4342" s="0" t="s">
        <v>29</v>
      </c>
      <c r="Q4342" s="0" t="n">
        <f aca="false">_xlfn.UNICODE(B4342)</f>
        <v>80</v>
      </c>
      <c r="R4342" s="0" t="str">
        <f aca="false">IF(MIDB(B4342,1,10)="Candidatus",MIDB(B4342,FIND(" ",B4342,1)+1,FIND(" ",B4342,12)-FIND(" ",B4342,1)),IF(AND(Q4342&gt;=65,Q4342&lt;=90),MIDB(B4342,1,FIND(" ",B4342,1)),"-"))</f>
        <v>Phaeobacter </v>
      </c>
      <c r="S4342" s="0" t="str">
        <f aca="false">IF(MIDB(B4342,1,10)="Candidatus",MIDB(B4342,FIND(" ",B4342,12)+1,IFERROR(FIND(" ",B4342,FIND(" ",B4342,12)+1),LEN(B4342))-FIND(" ",B4342,12)),IF(AND(Q4342&gt;=65,Q4342&lt;=90),MIDB(B4342,FIND(" ",B4342,1),IFERROR(FIND(" ",B4342,FIND(" ",B4342,1)+1),LEN(B4342)+1)-FIND(" ",B4342,1)),"-"))</f>
        <v> gallaeciensis</v>
      </c>
      <c r="T4342" s="0" t="n">
        <v>1</v>
      </c>
    </row>
    <row r="4343" customFormat="false" ht="12.8" hidden="false" customHeight="false" outlineLevel="0" collapsed="false">
      <c r="A4343" s="0" t="n">
        <v>4342</v>
      </c>
      <c r="B4343" s="0" t="s">
        <v>18906</v>
      </c>
      <c r="C4343" s="0" t="s">
        <v>21</v>
      </c>
      <c r="D4343" s="0" t="s">
        <v>90</v>
      </c>
      <c r="E4343" s="0" t="s">
        <v>217</v>
      </c>
      <c r="F4343" s="0" t="s">
        <v>18919</v>
      </c>
      <c r="G4343" s="0" t="s">
        <v>18920</v>
      </c>
      <c r="H4343" s="0" t="s">
        <v>18921</v>
      </c>
      <c r="I4343" s="1" t="n">
        <v>77.775</v>
      </c>
      <c r="J4343" s="2" t="s">
        <v>18922</v>
      </c>
      <c r="K4343" s="2" t="s">
        <v>917</v>
      </c>
      <c r="L4343" s="0" t="s">
        <v>29</v>
      </c>
      <c r="M4343" s="0" t="s">
        <v>29</v>
      </c>
      <c r="N4343" s="0" t="s">
        <v>29</v>
      </c>
      <c r="O4343" s="2" t="s">
        <v>1348</v>
      </c>
      <c r="P4343" s="2" t="s">
        <v>46</v>
      </c>
      <c r="Q4343" s="0" t="n">
        <f aca="false">_xlfn.UNICODE(B4343)</f>
        <v>80</v>
      </c>
      <c r="R4343" s="0" t="str">
        <f aca="false">IF(MIDB(B4343,1,10)="Candidatus",MIDB(B4343,FIND(" ",B4343,1)+1,FIND(" ",B4343,12)-FIND(" ",B4343,1)),IF(AND(Q4343&gt;=65,Q4343&lt;=90),MIDB(B4343,1,FIND(" ",B4343,1)),"-"))</f>
        <v>Phaeobacter </v>
      </c>
      <c r="S4343" s="0" t="str">
        <f aca="false">IF(MIDB(B4343,1,10)="Candidatus",MIDB(B4343,FIND(" ",B4343,12)+1,IFERROR(FIND(" ",B4343,FIND(" ",B4343,12)+1),LEN(B4343))-FIND(" ",B4343,12)),IF(AND(Q4343&gt;=65,Q4343&lt;=90),MIDB(B4343,FIND(" ",B4343,1),IFERROR(FIND(" ",B4343,FIND(" ",B4343,1)+1),LEN(B4343)+1)-FIND(" ",B4343,1)),"-"))</f>
        <v> gallaeciensis</v>
      </c>
      <c r="T4343" s="0" t="n">
        <v>1</v>
      </c>
    </row>
    <row r="4344" customFormat="false" ht="12.8" hidden="false" customHeight="false" outlineLevel="0" collapsed="false">
      <c r="A4344" s="0" t="n">
        <v>4343</v>
      </c>
      <c r="B4344" s="0" t="s">
        <v>18906</v>
      </c>
      <c r="C4344" s="0" t="s">
        <v>21</v>
      </c>
      <c r="D4344" s="0" t="s">
        <v>90</v>
      </c>
      <c r="E4344" s="0" t="s">
        <v>217</v>
      </c>
      <c r="F4344" s="0" t="s">
        <v>18923</v>
      </c>
      <c r="G4344" s="0" t="s">
        <v>18924</v>
      </c>
      <c r="H4344" s="0" t="s">
        <v>18925</v>
      </c>
      <c r="I4344" s="1" t="n">
        <v>109.815</v>
      </c>
      <c r="J4344" s="2" t="s">
        <v>18926</v>
      </c>
      <c r="K4344" s="2" t="s">
        <v>2256</v>
      </c>
      <c r="L4344" s="0" t="s">
        <v>29</v>
      </c>
      <c r="M4344" s="0" t="s">
        <v>29</v>
      </c>
      <c r="N4344" s="0" t="s">
        <v>29</v>
      </c>
      <c r="O4344" s="2" t="s">
        <v>3315</v>
      </c>
      <c r="P4344" s="2" t="s">
        <v>88</v>
      </c>
      <c r="Q4344" s="0" t="n">
        <f aca="false">_xlfn.UNICODE(B4344)</f>
        <v>80</v>
      </c>
      <c r="R4344" s="0" t="str">
        <f aca="false">IF(MIDB(B4344,1,10)="Candidatus",MIDB(B4344,FIND(" ",B4344,1)+1,FIND(" ",B4344,12)-FIND(" ",B4344,1)),IF(AND(Q4344&gt;=65,Q4344&lt;=90),MIDB(B4344,1,FIND(" ",B4344,1)),"-"))</f>
        <v>Phaeobacter </v>
      </c>
      <c r="S4344" s="0" t="str">
        <f aca="false">IF(MIDB(B4344,1,10)="Candidatus",MIDB(B4344,FIND(" ",B4344,12)+1,IFERROR(FIND(" ",B4344,FIND(" ",B4344,12)+1),LEN(B4344))-FIND(" ",B4344,12)),IF(AND(Q4344&gt;=65,Q4344&lt;=90),MIDB(B4344,FIND(" ",B4344,1),IFERROR(FIND(" ",B4344,FIND(" ",B4344,1)+1),LEN(B4344)+1)-FIND(" ",B4344,1)),"-"))</f>
        <v> gallaeciensis</v>
      </c>
      <c r="T4344" s="0" t="n">
        <v>1</v>
      </c>
    </row>
    <row r="4345" customFormat="false" ht="12.8" hidden="false" customHeight="false" outlineLevel="0" collapsed="false">
      <c r="A4345" s="0" t="n">
        <v>4344</v>
      </c>
      <c r="B4345" s="0" t="s">
        <v>18906</v>
      </c>
      <c r="C4345" s="0" t="s">
        <v>21</v>
      </c>
      <c r="D4345" s="0" t="s">
        <v>90</v>
      </c>
      <c r="E4345" s="0" t="s">
        <v>217</v>
      </c>
      <c r="F4345" s="0" t="s">
        <v>18927</v>
      </c>
      <c r="G4345" s="0" t="s">
        <v>18928</v>
      </c>
      <c r="H4345" s="0" t="s">
        <v>18929</v>
      </c>
      <c r="I4345" s="1" t="n">
        <v>40.17</v>
      </c>
      <c r="J4345" s="2" t="s">
        <v>18930</v>
      </c>
      <c r="K4345" s="2" t="s">
        <v>1353</v>
      </c>
      <c r="L4345" s="0" t="s">
        <v>29</v>
      </c>
      <c r="M4345" s="0" t="s">
        <v>29</v>
      </c>
      <c r="N4345" s="0" t="s">
        <v>29</v>
      </c>
      <c r="O4345" s="2" t="s">
        <v>1353</v>
      </c>
      <c r="P4345" s="0" t="s">
        <v>29</v>
      </c>
      <c r="Q4345" s="0" t="n">
        <f aca="false">_xlfn.UNICODE(B4345)</f>
        <v>80</v>
      </c>
      <c r="R4345" s="0" t="str">
        <f aca="false">IF(MIDB(B4345,1,10)="Candidatus",MIDB(B4345,FIND(" ",B4345,1)+1,FIND(" ",B4345,12)-FIND(" ",B4345,1)),IF(AND(Q4345&gt;=65,Q4345&lt;=90),MIDB(B4345,1,FIND(" ",B4345,1)),"-"))</f>
        <v>Phaeobacter </v>
      </c>
      <c r="S4345" s="0" t="str">
        <f aca="false">IF(MIDB(B4345,1,10)="Candidatus",MIDB(B4345,FIND(" ",B4345,12)+1,IFERROR(FIND(" ",B4345,FIND(" ",B4345,12)+1),LEN(B4345))-FIND(" ",B4345,12)),IF(AND(Q4345&gt;=65,Q4345&lt;=90),MIDB(B4345,FIND(" ",B4345,1),IFERROR(FIND(" ",B4345,FIND(" ",B4345,1)+1),LEN(B4345)+1)-FIND(" ",B4345,1)),"-"))</f>
        <v> gallaeciensis</v>
      </c>
      <c r="T4345" s="0" t="n">
        <v>1</v>
      </c>
    </row>
    <row r="4346" customFormat="false" ht="12.8" hidden="false" customHeight="false" outlineLevel="0" collapsed="false">
      <c r="A4346" s="0" t="n">
        <v>4345</v>
      </c>
      <c r="B4346" s="0" t="s">
        <v>18906</v>
      </c>
      <c r="C4346" s="0" t="s">
        <v>21</v>
      </c>
      <c r="D4346" s="0" t="s">
        <v>90</v>
      </c>
      <c r="E4346" s="0" t="s">
        <v>217</v>
      </c>
      <c r="F4346" s="0" t="s">
        <v>18931</v>
      </c>
      <c r="G4346" s="0" t="s">
        <v>18932</v>
      </c>
      <c r="H4346" s="0" t="s">
        <v>18933</v>
      </c>
      <c r="I4346" s="1" t="n">
        <v>133.621</v>
      </c>
      <c r="J4346" s="2" t="s">
        <v>18934</v>
      </c>
      <c r="K4346" s="2" t="s">
        <v>2284</v>
      </c>
      <c r="L4346" s="0" t="s">
        <v>29</v>
      </c>
      <c r="M4346" s="0" t="s">
        <v>29</v>
      </c>
      <c r="N4346" s="0" t="s">
        <v>29</v>
      </c>
      <c r="O4346" s="2" t="s">
        <v>214</v>
      </c>
      <c r="P4346" s="2" t="s">
        <v>88</v>
      </c>
      <c r="Q4346" s="0" t="n">
        <f aca="false">_xlfn.UNICODE(B4346)</f>
        <v>80</v>
      </c>
      <c r="R4346" s="0" t="str">
        <f aca="false">IF(MIDB(B4346,1,10)="Candidatus",MIDB(B4346,FIND(" ",B4346,1)+1,FIND(" ",B4346,12)-FIND(" ",B4346,1)),IF(AND(Q4346&gt;=65,Q4346&lt;=90),MIDB(B4346,1,FIND(" ",B4346,1)),"-"))</f>
        <v>Phaeobacter </v>
      </c>
      <c r="S4346" s="0" t="str">
        <f aca="false">IF(MIDB(B4346,1,10)="Candidatus",MIDB(B4346,FIND(" ",B4346,12)+1,IFERROR(FIND(" ",B4346,FIND(" ",B4346,12)+1),LEN(B4346))-FIND(" ",B4346,12)),IF(AND(Q4346&gt;=65,Q4346&lt;=90),MIDB(B4346,FIND(" ",B4346,1),IFERROR(FIND(" ",B4346,FIND(" ",B4346,1)+1),LEN(B4346)+1)-FIND(" ",B4346,1)),"-"))</f>
        <v> gallaeciensis</v>
      </c>
      <c r="T4346" s="0" t="n">
        <v>1</v>
      </c>
    </row>
    <row r="4347" customFormat="false" ht="12.8" hidden="false" customHeight="false" outlineLevel="0" collapsed="false">
      <c r="A4347" s="0" t="n">
        <v>4346</v>
      </c>
      <c r="B4347" s="0" t="s">
        <v>18935</v>
      </c>
      <c r="C4347" s="0" t="s">
        <v>21</v>
      </c>
      <c r="D4347" s="0" t="s">
        <v>90</v>
      </c>
      <c r="E4347" s="0" t="s">
        <v>217</v>
      </c>
      <c r="F4347" s="0" t="s">
        <v>18936</v>
      </c>
      <c r="G4347" s="0" t="s">
        <v>18937</v>
      </c>
      <c r="H4347" s="0" t="s">
        <v>18938</v>
      </c>
      <c r="I4347" s="1" t="n">
        <v>261.82</v>
      </c>
      <c r="J4347" s="2" t="s">
        <v>18939</v>
      </c>
      <c r="K4347" s="2" t="s">
        <v>566</v>
      </c>
      <c r="L4347" s="0" t="s">
        <v>29</v>
      </c>
      <c r="M4347" s="2" t="s">
        <v>46</v>
      </c>
      <c r="N4347" s="0" t="s">
        <v>29</v>
      </c>
      <c r="O4347" s="2" t="s">
        <v>13599</v>
      </c>
      <c r="P4347" s="2" t="s">
        <v>88</v>
      </c>
      <c r="Q4347" s="0" t="n">
        <f aca="false">_xlfn.UNICODE(B4347)</f>
        <v>80</v>
      </c>
      <c r="R4347" s="0" t="str">
        <f aca="false">IF(MIDB(B4347,1,10)="Candidatus",MIDB(B4347,FIND(" ",B4347,1)+1,FIND(" ",B4347,12)-FIND(" ",B4347,1)),IF(AND(Q4347&gt;=65,Q4347&lt;=90),MIDB(B4347,1,FIND(" ",B4347,1)),"-"))</f>
        <v>Phaeobacter </v>
      </c>
      <c r="S4347" s="0" t="str">
        <f aca="false">IF(MIDB(B4347,1,10)="Candidatus",MIDB(B4347,FIND(" ",B4347,12)+1,IFERROR(FIND(" ",B4347,FIND(" ",B4347,12)+1),LEN(B4347))-FIND(" ",B4347,12)),IF(AND(Q4347&gt;=65,Q4347&lt;=90),MIDB(B4347,FIND(" ",B4347,1),IFERROR(FIND(" ",B4347,FIND(" ",B4347,1)+1),LEN(B4347)+1)-FIND(" ",B4347,1)),"-"))</f>
        <v> inhibens</v>
      </c>
      <c r="T4347" s="0" t="n">
        <v>1</v>
      </c>
    </row>
    <row r="4348" customFormat="false" ht="12.8" hidden="false" customHeight="false" outlineLevel="0" collapsed="false">
      <c r="A4348" s="0" t="n">
        <v>4347</v>
      </c>
      <c r="B4348" s="0" t="s">
        <v>18935</v>
      </c>
      <c r="C4348" s="0" t="s">
        <v>21</v>
      </c>
      <c r="D4348" s="0" t="s">
        <v>90</v>
      </c>
      <c r="E4348" s="0" t="s">
        <v>217</v>
      </c>
      <c r="F4348" s="0" t="s">
        <v>18940</v>
      </c>
      <c r="G4348" s="0" t="s">
        <v>18941</v>
      </c>
      <c r="H4348" s="0" t="s">
        <v>18942</v>
      </c>
      <c r="I4348" s="1" t="n">
        <v>78.238</v>
      </c>
      <c r="J4348" s="2" t="s">
        <v>18943</v>
      </c>
      <c r="K4348" s="2" t="s">
        <v>2508</v>
      </c>
      <c r="L4348" s="0" t="s">
        <v>29</v>
      </c>
      <c r="M4348" s="0" t="s">
        <v>29</v>
      </c>
      <c r="N4348" s="0" t="s">
        <v>29</v>
      </c>
      <c r="O4348" s="2" t="s">
        <v>2508</v>
      </c>
      <c r="P4348" s="0" t="s">
        <v>29</v>
      </c>
      <c r="Q4348" s="0" t="n">
        <f aca="false">_xlfn.UNICODE(B4348)</f>
        <v>80</v>
      </c>
      <c r="R4348" s="0" t="str">
        <f aca="false">IF(MIDB(B4348,1,10)="Candidatus",MIDB(B4348,FIND(" ",B4348,1)+1,FIND(" ",B4348,12)-FIND(" ",B4348,1)),IF(AND(Q4348&gt;=65,Q4348&lt;=90),MIDB(B4348,1,FIND(" ",B4348,1)),"-"))</f>
        <v>Phaeobacter </v>
      </c>
      <c r="S4348" s="0" t="str">
        <f aca="false">IF(MIDB(B4348,1,10)="Candidatus",MIDB(B4348,FIND(" ",B4348,12)+1,IFERROR(FIND(" ",B4348,FIND(" ",B4348,12)+1),LEN(B4348))-FIND(" ",B4348,12)),IF(AND(Q4348&gt;=65,Q4348&lt;=90),MIDB(B4348,FIND(" ",B4348,1),IFERROR(FIND(" ",B4348,FIND(" ",B4348,1)+1),LEN(B4348)+1)-FIND(" ",B4348,1)),"-"))</f>
        <v> inhibens</v>
      </c>
      <c r="T4348" s="0" t="n">
        <v>1</v>
      </c>
    </row>
    <row r="4349" customFormat="false" ht="12.8" hidden="false" customHeight="false" outlineLevel="0" collapsed="false">
      <c r="A4349" s="0" t="n">
        <v>4348</v>
      </c>
      <c r="B4349" s="0" t="s">
        <v>18935</v>
      </c>
      <c r="C4349" s="0" t="s">
        <v>21</v>
      </c>
      <c r="D4349" s="0" t="s">
        <v>90</v>
      </c>
      <c r="E4349" s="0" t="s">
        <v>217</v>
      </c>
      <c r="F4349" s="0" t="s">
        <v>18944</v>
      </c>
      <c r="G4349" s="0" t="s">
        <v>18945</v>
      </c>
      <c r="H4349" s="0" t="s">
        <v>18946</v>
      </c>
      <c r="I4349" s="1" t="n">
        <v>65.245</v>
      </c>
      <c r="J4349" s="2" t="s">
        <v>18947</v>
      </c>
      <c r="K4349" s="2" t="s">
        <v>695</v>
      </c>
      <c r="L4349" s="0" t="s">
        <v>29</v>
      </c>
      <c r="M4349" s="0" t="s">
        <v>29</v>
      </c>
      <c r="N4349" s="0" t="s">
        <v>29</v>
      </c>
      <c r="O4349" s="2" t="s">
        <v>695</v>
      </c>
      <c r="P4349" s="0" t="s">
        <v>29</v>
      </c>
      <c r="Q4349" s="0" t="n">
        <f aca="false">_xlfn.UNICODE(B4349)</f>
        <v>80</v>
      </c>
      <c r="R4349" s="0" t="str">
        <f aca="false">IF(MIDB(B4349,1,10)="Candidatus",MIDB(B4349,FIND(" ",B4349,1)+1,FIND(" ",B4349,12)-FIND(" ",B4349,1)),IF(AND(Q4349&gt;=65,Q4349&lt;=90),MIDB(B4349,1,FIND(" ",B4349,1)),"-"))</f>
        <v>Phaeobacter </v>
      </c>
      <c r="S4349" s="0" t="str">
        <f aca="false">IF(MIDB(B4349,1,10)="Candidatus",MIDB(B4349,FIND(" ",B4349,12)+1,IFERROR(FIND(" ",B4349,FIND(" ",B4349,12)+1),LEN(B4349))-FIND(" ",B4349,12)),IF(AND(Q4349&gt;=65,Q4349&lt;=90),MIDB(B4349,FIND(" ",B4349,1),IFERROR(FIND(" ",B4349,FIND(" ",B4349,1)+1),LEN(B4349)+1)-FIND(" ",B4349,1)),"-"))</f>
        <v> inhibens</v>
      </c>
      <c r="T4349" s="0" t="n">
        <v>1</v>
      </c>
    </row>
    <row r="4350" customFormat="false" ht="12.8" hidden="false" customHeight="false" outlineLevel="0" collapsed="false">
      <c r="A4350" s="0" t="n">
        <v>4349</v>
      </c>
      <c r="B4350" s="0" t="s">
        <v>18948</v>
      </c>
      <c r="C4350" s="0" t="s">
        <v>21</v>
      </c>
      <c r="D4350" s="0" t="s">
        <v>90</v>
      </c>
      <c r="E4350" s="0" t="s">
        <v>217</v>
      </c>
      <c r="F4350" s="0" t="s">
        <v>76</v>
      </c>
      <c r="G4350" s="0" t="s">
        <v>18949</v>
      </c>
      <c r="H4350" s="0" t="s">
        <v>18950</v>
      </c>
      <c r="I4350" s="1" t="n">
        <v>382.976</v>
      </c>
      <c r="J4350" s="2" t="s">
        <v>18951</v>
      </c>
      <c r="K4350" s="2" t="s">
        <v>9148</v>
      </c>
      <c r="L4350" s="0" t="s">
        <v>29</v>
      </c>
      <c r="M4350" s="0" t="s">
        <v>29</v>
      </c>
      <c r="N4350" s="0" t="s">
        <v>29</v>
      </c>
      <c r="O4350" s="2" t="s">
        <v>14679</v>
      </c>
      <c r="P4350" s="2" t="s">
        <v>82</v>
      </c>
      <c r="Q4350" s="0" t="n">
        <f aca="false">_xlfn.UNICODE(B4350)</f>
        <v>80</v>
      </c>
      <c r="R4350" s="0" t="str">
        <f aca="false">IF(MIDB(B4350,1,10)="Candidatus",MIDB(B4350,FIND(" ",B4350,1)+1,FIND(" ",B4350,12)-FIND(" ",B4350,1)),IF(AND(Q4350&gt;=65,Q4350&lt;=90),MIDB(B4350,1,FIND(" ",B4350,1)),"-"))</f>
        <v>Phenylobacterium </v>
      </c>
      <c r="S4350" s="0" t="str">
        <f aca="false">IF(MIDB(B4350,1,10)="Candidatus",MIDB(B4350,FIND(" ",B4350,12)+1,IFERROR(FIND(" ",B4350,FIND(" ",B4350,12)+1),LEN(B4350))-FIND(" ",B4350,12)),IF(AND(Q4350&gt;=65,Q4350&lt;=90),MIDB(B4350,FIND(" ",B4350,1),IFERROR(FIND(" ",B4350,FIND(" ",B4350,1)+1),LEN(B4350)+1)-FIND(" ",B4350,1)),"-"))</f>
        <v> zucineum</v>
      </c>
      <c r="T4350" s="0" t="n">
        <v>1</v>
      </c>
    </row>
    <row r="4351" customFormat="false" ht="12.8" hidden="false" customHeight="false" outlineLevel="0" collapsed="false">
      <c r="A4351" s="0" t="n">
        <v>4350</v>
      </c>
      <c r="B4351" s="0" t="s">
        <v>18952</v>
      </c>
      <c r="C4351" s="0" t="s">
        <v>21</v>
      </c>
      <c r="D4351" s="0" t="s">
        <v>90</v>
      </c>
      <c r="E4351" s="0" t="s">
        <v>91</v>
      </c>
      <c r="F4351" s="0" t="s">
        <v>18953</v>
      </c>
      <c r="G4351" s="0" t="s">
        <v>18954</v>
      </c>
      <c r="H4351" s="0" t="s">
        <v>18955</v>
      </c>
      <c r="I4351" s="1" t="n">
        <v>204.052</v>
      </c>
      <c r="J4351" s="2" t="s">
        <v>18956</v>
      </c>
      <c r="K4351" s="2" t="s">
        <v>487</v>
      </c>
      <c r="L4351" s="0" t="s">
        <v>29</v>
      </c>
      <c r="M4351" s="0" t="s">
        <v>29</v>
      </c>
      <c r="N4351" s="0" t="s">
        <v>29</v>
      </c>
      <c r="O4351" s="2" t="s">
        <v>487</v>
      </c>
      <c r="P4351" s="0" t="s">
        <v>29</v>
      </c>
      <c r="Q4351" s="0" t="n">
        <f aca="false">_xlfn.UNICODE(B4351)</f>
        <v>80</v>
      </c>
      <c r="R4351" s="0" t="str">
        <f aca="false">IF(MIDB(B4351,1,10)="Candidatus",MIDB(B4351,FIND(" ",B4351,1)+1,FIND(" ",B4351,12)-FIND(" ",B4351,1)),IF(AND(Q4351&gt;=65,Q4351&lt;=90),MIDB(B4351,1,FIND(" ",B4351,1)),"-"))</f>
        <v>Photobacterium </v>
      </c>
      <c r="S4351" s="0" t="str">
        <f aca="false">IF(MIDB(B4351,1,10)="Candidatus",MIDB(B4351,FIND(" ",B4351,12)+1,IFERROR(FIND(" ",B4351,FIND(" ",B4351,12)+1),LEN(B4351))-FIND(" ",B4351,12)),IF(AND(Q4351&gt;=65,Q4351&lt;=90),MIDB(B4351,FIND(" ",B4351,1),IFERROR(FIND(" ",B4351,FIND(" ",B4351,1)+1),LEN(B4351)+1)-FIND(" ",B4351,1)),"-"))</f>
        <v> damselae</v>
      </c>
      <c r="T4351" s="0" t="n">
        <v>1</v>
      </c>
    </row>
    <row r="4352" customFormat="false" ht="12.8" hidden="false" customHeight="false" outlineLevel="0" collapsed="false">
      <c r="A4352" s="0" t="n">
        <v>4351</v>
      </c>
      <c r="B4352" s="0" t="s">
        <v>18957</v>
      </c>
      <c r="C4352" s="0" t="s">
        <v>21</v>
      </c>
      <c r="D4352" s="0" t="s">
        <v>90</v>
      </c>
      <c r="E4352" s="0" t="s">
        <v>91</v>
      </c>
      <c r="F4352" s="0" t="s">
        <v>18958</v>
      </c>
      <c r="G4352" s="0" t="s">
        <v>18959</v>
      </c>
      <c r="H4352" s="0" t="s">
        <v>18960</v>
      </c>
      <c r="I4352" s="1" t="n">
        <v>153.429</v>
      </c>
      <c r="J4352" s="2" t="s">
        <v>18961</v>
      </c>
      <c r="K4352" s="2" t="s">
        <v>2604</v>
      </c>
      <c r="L4352" s="0" t="s">
        <v>29</v>
      </c>
      <c r="M4352" s="0" t="s">
        <v>29</v>
      </c>
      <c r="N4352" s="0" t="s">
        <v>29</v>
      </c>
      <c r="O4352" s="2" t="s">
        <v>2604</v>
      </c>
      <c r="P4352" s="0" t="s">
        <v>29</v>
      </c>
      <c r="Q4352" s="0" t="n">
        <f aca="false">_xlfn.UNICODE(B4352)</f>
        <v>80</v>
      </c>
      <c r="R4352" s="0" t="str">
        <f aca="false">IF(MIDB(B4352,1,10)="Candidatus",MIDB(B4352,FIND(" ",B4352,1)+1,FIND(" ",B4352,12)-FIND(" ",B4352,1)),IF(AND(Q4352&gt;=65,Q4352&lt;=90),MIDB(B4352,1,FIND(" ",B4352,1)),"-"))</f>
        <v>Photobacterium </v>
      </c>
      <c r="S4352" s="0" t="str">
        <f aca="false">IF(MIDB(B4352,1,10)="Candidatus",MIDB(B4352,FIND(" ",B4352,12)+1,IFERROR(FIND(" ",B4352,FIND(" ",B4352,12)+1),LEN(B4352))-FIND(" ",B4352,12)),IF(AND(Q4352&gt;=65,Q4352&lt;=90),MIDB(B4352,FIND(" ",B4352,1),IFERROR(FIND(" ",B4352,FIND(" ",B4352,1)+1),LEN(B4352)+1)-FIND(" ",B4352,1)),"-"))</f>
        <v> damselae</v>
      </c>
      <c r="T4352" s="0" t="n">
        <v>1</v>
      </c>
    </row>
    <row r="4353" customFormat="false" ht="12.8" hidden="false" customHeight="false" outlineLevel="0" collapsed="false">
      <c r="A4353" s="0" t="n">
        <v>4352</v>
      </c>
      <c r="B4353" s="0" t="s">
        <v>18957</v>
      </c>
      <c r="C4353" s="0" t="s">
        <v>21</v>
      </c>
      <c r="D4353" s="0" t="s">
        <v>90</v>
      </c>
      <c r="E4353" s="0" t="s">
        <v>91</v>
      </c>
      <c r="F4353" s="0" t="s">
        <v>18962</v>
      </c>
      <c r="G4353" s="0" t="s">
        <v>18963</v>
      </c>
      <c r="H4353" s="0" t="s">
        <v>18964</v>
      </c>
      <c r="I4353" s="1" t="n">
        <v>9.631</v>
      </c>
      <c r="J4353" s="2" t="s">
        <v>18965</v>
      </c>
      <c r="K4353" s="2" t="s">
        <v>44</v>
      </c>
      <c r="L4353" s="0" t="s">
        <v>29</v>
      </c>
      <c r="M4353" s="0" t="s">
        <v>29</v>
      </c>
      <c r="N4353" s="0" t="s">
        <v>29</v>
      </c>
      <c r="O4353" s="2" t="s">
        <v>44</v>
      </c>
      <c r="P4353" s="0" t="s">
        <v>29</v>
      </c>
      <c r="Q4353" s="0" t="n">
        <f aca="false">_xlfn.UNICODE(B4353)</f>
        <v>80</v>
      </c>
      <c r="R4353" s="0" t="str">
        <f aca="false">IF(MIDB(B4353,1,10)="Candidatus",MIDB(B4353,FIND(" ",B4353,1)+1,FIND(" ",B4353,12)-FIND(" ",B4353,1)),IF(AND(Q4353&gt;=65,Q4353&lt;=90),MIDB(B4353,1,FIND(" ",B4353,1)),"-"))</f>
        <v>Photobacterium </v>
      </c>
      <c r="S4353" s="0" t="str">
        <f aca="false">IF(MIDB(B4353,1,10)="Candidatus",MIDB(B4353,FIND(" ",B4353,12)+1,IFERROR(FIND(" ",B4353,FIND(" ",B4353,12)+1),LEN(B4353))-FIND(" ",B4353,12)),IF(AND(Q4353&gt;=65,Q4353&lt;=90),MIDB(B4353,FIND(" ",B4353,1),IFERROR(FIND(" ",B4353,FIND(" ",B4353,1)+1),LEN(B4353)+1)-FIND(" ",B4353,1)),"-"))</f>
        <v> damselae</v>
      </c>
      <c r="T4353" s="0" t="n">
        <v>1</v>
      </c>
    </row>
    <row r="4354" customFormat="false" ht="12.8" hidden="false" customHeight="false" outlineLevel="0" collapsed="false">
      <c r="A4354" s="0" t="n">
        <v>4353</v>
      </c>
      <c r="B4354" s="0" t="s">
        <v>18966</v>
      </c>
      <c r="C4354" s="0" t="s">
        <v>21</v>
      </c>
      <c r="D4354" s="0" t="s">
        <v>90</v>
      </c>
      <c r="E4354" s="0" t="s">
        <v>91</v>
      </c>
      <c r="F4354" s="0" t="s">
        <v>18967</v>
      </c>
      <c r="G4354" s="0" t="s">
        <v>18968</v>
      </c>
      <c r="H4354" s="0" t="s">
        <v>18969</v>
      </c>
      <c r="I4354" s="1" t="n">
        <v>55.851</v>
      </c>
      <c r="J4354" s="2" t="s">
        <v>18970</v>
      </c>
      <c r="K4354" s="2" t="s">
        <v>471</v>
      </c>
      <c r="L4354" s="0" t="s">
        <v>29</v>
      </c>
      <c r="M4354" s="0" t="s">
        <v>29</v>
      </c>
      <c r="N4354" s="0" t="s">
        <v>29</v>
      </c>
      <c r="O4354" s="2" t="s">
        <v>471</v>
      </c>
      <c r="P4354" s="0" t="s">
        <v>29</v>
      </c>
      <c r="Q4354" s="0" t="n">
        <f aca="false">_xlfn.UNICODE(B4354)</f>
        <v>80</v>
      </c>
      <c r="R4354" s="0" t="str">
        <f aca="false">IF(MIDB(B4354,1,10)="Candidatus",MIDB(B4354,FIND(" ",B4354,1)+1,FIND(" ",B4354,12)-FIND(" ",B4354,1)),IF(AND(Q4354&gt;=65,Q4354&lt;=90),MIDB(B4354,1,FIND(" ",B4354,1)),"-"))</f>
        <v>Photobacterium </v>
      </c>
      <c r="S4354" s="0" t="str">
        <f aca="false">IF(MIDB(B4354,1,10)="Candidatus",MIDB(B4354,FIND(" ",B4354,12)+1,IFERROR(FIND(" ",B4354,FIND(" ",B4354,12)+1),LEN(B4354))-FIND(" ",B4354,12)),IF(AND(Q4354&gt;=65,Q4354&lt;=90),MIDB(B4354,FIND(" ",B4354,1),IFERROR(FIND(" ",B4354,FIND(" ",B4354,1)+1),LEN(B4354)+1)-FIND(" ",B4354,1)),"-"))</f>
        <v> damselae</v>
      </c>
      <c r="T4354" s="0" t="n">
        <v>1</v>
      </c>
    </row>
    <row r="4355" customFormat="false" ht="12.8" hidden="false" customHeight="false" outlineLevel="0" collapsed="false">
      <c r="A4355" s="0" t="n">
        <v>4354</v>
      </c>
      <c r="B4355" s="0" t="s">
        <v>18971</v>
      </c>
      <c r="C4355" s="0" t="s">
        <v>21</v>
      </c>
      <c r="D4355" s="0" t="s">
        <v>90</v>
      </c>
      <c r="E4355" s="0" t="s">
        <v>91</v>
      </c>
      <c r="F4355" s="0" t="s">
        <v>18972</v>
      </c>
      <c r="G4355" s="0" t="s">
        <v>18973</v>
      </c>
      <c r="H4355" s="0" t="s">
        <v>18974</v>
      </c>
      <c r="I4355" s="1" t="n">
        <v>59.731</v>
      </c>
      <c r="J4355" s="2" t="s">
        <v>18975</v>
      </c>
      <c r="K4355" s="2" t="s">
        <v>534</v>
      </c>
      <c r="L4355" s="0" t="s">
        <v>29</v>
      </c>
      <c r="M4355" s="0" t="s">
        <v>29</v>
      </c>
      <c r="N4355" s="0" t="s">
        <v>29</v>
      </c>
      <c r="O4355" s="2" t="s">
        <v>534</v>
      </c>
      <c r="P4355" s="0" t="s">
        <v>29</v>
      </c>
      <c r="Q4355" s="0" t="n">
        <f aca="false">_xlfn.UNICODE(B4355)</f>
        <v>80</v>
      </c>
      <c r="R4355" s="0" t="str">
        <f aca="false">IF(MIDB(B4355,1,10)="Candidatus",MIDB(B4355,FIND(" ",B4355,1)+1,FIND(" ",B4355,12)-FIND(" ",B4355,1)),IF(AND(Q4355&gt;=65,Q4355&lt;=90),MIDB(B4355,1,FIND(" ",B4355,1)),"-"))</f>
        <v>Photobacterium </v>
      </c>
      <c r="S4355" s="0" t="str">
        <f aca="false">IF(MIDB(B4355,1,10)="Candidatus",MIDB(B4355,FIND(" ",B4355,12)+1,IFERROR(FIND(" ",B4355,FIND(" ",B4355,12)+1),LEN(B4355))-FIND(" ",B4355,12)),IF(AND(Q4355&gt;=65,Q4355&lt;=90),MIDB(B4355,FIND(" ",B4355,1),IFERROR(FIND(" ",B4355,FIND(" ",B4355,1)+1),LEN(B4355)+1)-FIND(" ",B4355,1)),"-"))</f>
        <v> damselae</v>
      </c>
      <c r="T4355" s="0" t="n">
        <v>1</v>
      </c>
    </row>
    <row r="4356" customFormat="false" ht="12.8" hidden="false" customHeight="false" outlineLevel="0" collapsed="false">
      <c r="A4356" s="0" t="n">
        <v>4355</v>
      </c>
      <c r="B4356" s="0" t="s">
        <v>18976</v>
      </c>
      <c r="C4356" s="0" t="s">
        <v>21</v>
      </c>
      <c r="D4356" s="0" t="s">
        <v>90</v>
      </c>
      <c r="E4356" s="0" t="s">
        <v>91</v>
      </c>
      <c r="F4356" s="0" t="s">
        <v>18977</v>
      </c>
      <c r="G4356" s="0" t="s">
        <v>18978</v>
      </c>
      <c r="H4356" s="0" t="s">
        <v>18979</v>
      </c>
      <c r="I4356" s="1" t="n">
        <v>150.157</v>
      </c>
      <c r="J4356" s="2" t="s">
        <v>18980</v>
      </c>
      <c r="K4356" s="2" t="s">
        <v>2949</v>
      </c>
      <c r="L4356" s="0" t="s">
        <v>29</v>
      </c>
      <c r="M4356" s="0" t="s">
        <v>29</v>
      </c>
      <c r="N4356" s="0" t="s">
        <v>29</v>
      </c>
      <c r="O4356" s="2" t="s">
        <v>2949</v>
      </c>
      <c r="P4356" s="0" t="s">
        <v>29</v>
      </c>
      <c r="Q4356" s="0" t="n">
        <f aca="false">_xlfn.UNICODE(B4356)</f>
        <v>80</v>
      </c>
      <c r="R4356" s="0" t="str">
        <f aca="false">IF(MIDB(B4356,1,10)="Candidatus",MIDB(B4356,FIND(" ",B4356,1)+1,FIND(" ",B4356,12)-FIND(" ",B4356,1)),IF(AND(Q4356&gt;=65,Q4356&lt;=90),MIDB(B4356,1,FIND(" ",B4356,1)),"-"))</f>
        <v>Photobacterium </v>
      </c>
      <c r="S4356" s="0" t="str">
        <f aca="false">IF(MIDB(B4356,1,10)="Candidatus",MIDB(B4356,FIND(" ",B4356,12)+1,IFERROR(FIND(" ",B4356,FIND(" ",B4356,12)+1),LEN(B4356))-FIND(" ",B4356,12)),IF(AND(Q4356&gt;=65,Q4356&lt;=90),MIDB(B4356,FIND(" ",B4356,1),IFERROR(FIND(" ",B4356,FIND(" ",B4356,1)+1),LEN(B4356)+1)-FIND(" ",B4356,1)),"-"))</f>
        <v> damselae</v>
      </c>
      <c r="T4356" s="0" t="n">
        <v>1</v>
      </c>
    </row>
    <row r="4357" customFormat="false" ht="12.8" hidden="false" customHeight="false" outlineLevel="0" collapsed="false">
      <c r="A4357" s="0" t="n">
        <v>4356</v>
      </c>
      <c r="B4357" s="0" t="s">
        <v>18981</v>
      </c>
      <c r="C4357" s="0" t="s">
        <v>21</v>
      </c>
      <c r="D4357" s="0" t="s">
        <v>90</v>
      </c>
      <c r="E4357" s="0" t="s">
        <v>91</v>
      </c>
      <c r="F4357" s="0" t="s">
        <v>18982</v>
      </c>
      <c r="G4357" s="0" t="s">
        <v>18983</v>
      </c>
      <c r="H4357" s="0" t="s">
        <v>18984</v>
      </c>
      <c r="I4357" s="1" t="n">
        <v>131.52</v>
      </c>
      <c r="J4357" s="2" t="s">
        <v>18985</v>
      </c>
      <c r="K4357" s="2" t="s">
        <v>2759</v>
      </c>
      <c r="L4357" s="0" t="s">
        <v>29</v>
      </c>
      <c r="M4357" s="0" t="s">
        <v>29</v>
      </c>
      <c r="N4357" s="0" t="s">
        <v>29</v>
      </c>
      <c r="O4357" s="2" t="s">
        <v>2759</v>
      </c>
      <c r="P4357" s="0" t="s">
        <v>29</v>
      </c>
      <c r="Q4357" s="0" t="n">
        <f aca="false">_xlfn.UNICODE(B4357)</f>
        <v>80</v>
      </c>
      <c r="R4357" s="0" t="str">
        <f aca="false">IF(MIDB(B4357,1,10)="Candidatus",MIDB(B4357,FIND(" ",B4357,1)+1,FIND(" ",B4357,12)-FIND(" ",B4357,1)),IF(AND(Q4357&gt;=65,Q4357&lt;=90),MIDB(B4357,1,FIND(" ",B4357,1)),"-"))</f>
        <v>Photobacterium </v>
      </c>
      <c r="S4357" s="0" t="str">
        <f aca="false">IF(MIDB(B4357,1,10)="Candidatus",MIDB(B4357,FIND(" ",B4357,12)+1,IFERROR(FIND(" ",B4357,FIND(" ",B4357,12)+1),LEN(B4357))-FIND(" ",B4357,12)),IF(AND(Q4357&gt;=65,Q4357&lt;=90),MIDB(B4357,FIND(" ",B4357,1),IFERROR(FIND(" ",B4357,FIND(" ",B4357,1)+1),LEN(B4357)+1)-FIND(" ",B4357,1)),"-"))</f>
        <v> damselae</v>
      </c>
      <c r="T4357" s="0" t="n">
        <v>1</v>
      </c>
    </row>
    <row r="4358" customFormat="false" ht="12.8" hidden="false" customHeight="false" outlineLevel="0" collapsed="false">
      <c r="A4358" s="0" t="n">
        <v>4357</v>
      </c>
      <c r="B4358" s="0" t="s">
        <v>18986</v>
      </c>
      <c r="C4358" s="0" t="s">
        <v>21</v>
      </c>
      <c r="D4358" s="0" t="s">
        <v>90</v>
      </c>
      <c r="E4358" s="0" t="s">
        <v>91</v>
      </c>
      <c r="F4358" s="0" t="s">
        <v>18987</v>
      </c>
      <c r="G4358" s="0" t="s">
        <v>18988</v>
      </c>
      <c r="H4358" s="0" t="s">
        <v>18989</v>
      </c>
      <c r="I4358" s="1" t="n">
        <v>80.033</v>
      </c>
      <c r="J4358" s="2" t="s">
        <v>18990</v>
      </c>
      <c r="K4358" s="2" t="s">
        <v>703</v>
      </c>
      <c r="L4358" s="0" t="s">
        <v>29</v>
      </c>
      <c r="M4358" s="0" t="s">
        <v>29</v>
      </c>
      <c r="N4358" s="0" t="s">
        <v>29</v>
      </c>
      <c r="O4358" s="2" t="s">
        <v>535</v>
      </c>
      <c r="P4358" s="2" t="s">
        <v>46</v>
      </c>
      <c r="Q4358" s="0" t="n">
        <f aca="false">_xlfn.UNICODE(B4358)</f>
        <v>80</v>
      </c>
      <c r="R4358" s="0" t="str">
        <f aca="false">IF(MIDB(B4358,1,10)="Candidatus",MIDB(B4358,FIND(" ",B4358,1)+1,FIND(" ",B4358,12)-FIND(" ",B4358,1)),IF(AND(Q4358&gt;=65,Q4358&lt;=90),MIDB(B4358,1,FIND(" ",B4358,1)),"-"))</f>
        <v>Photobacterium </v>
      </c>
      <c r="S4358" s="0" t="str">
        <f aca="false">IF(MIDB(B4358,1,10)="Candidatus",MIDB(B4358,FIND(" ",B4358,12)+1,IFERROR(FIND(" ",B4358,FIND(" ",B4358,12)+1),LEN(B4358))-FIND(" ",B4358,12)),IF(AND(Q4358&gt;=65,Q4358&lt;=90),MIDB(B4358,FIND(" ",B4358,1),IFERROR(FIND(" ",B4358,FIND(" ",B4358,1)+1),LEN(B4358)+1)-FIND(" ",B4358,1)),"-"))</f>
        <v> profundum</v>
      </c>
      <c r="T4358" s="0" t="n">
        <v>1</v>
      </c>
    </row>
    <row r="4359" customFormat="false" ht="12.8" hidden="false" customHeight="false" outlineLevel="0" collapsed="false">
      <c r="A4359" s="0" t="n">
        <v>4358</v>
      </c>
      <c r="B4359" s="0" t="s">
        <v>18991</v>
      </c>
      <c r="C4359" s="0" t="s">
        <v>21</v>
      </c>
      <c r="D4359" s="0" t="s">
        <v>90</v>
      </c>
      <c r="E4359" s="0" t="s">
        <v>91</v>
      </c>
      <c r="F4359" s="0" t="s">
        <v>18992</v>
      </c>
      <c r="G4359" s="0" t="s">
        <v>18993</v>
      </c>
      <c r="H4359" s="0" t="s">
        <v>18994</v>
      </c>
      <c r="I4359" s="1" t="n">
        <v>29.33</v>
      </c>
      <c r="J4359" s="2" t="s">
        <v>18995</v>
      </c>
      <c r="K4359" s="2" t="s">
        <v>515</v>
      </c>
      <c r="L4359" s="0" t="s">
        <v>29</v>
      </c>
      <c r="M4359" s="0" t="s">
        <v>29</v>
      </c>
      <c r="N4359" s="0" t="s">
        <v>29</v>
      </c>
      <c r="O4359" s="2" t="s">
        <v>612</v>
      </c>
      <c r="P4359" s="2" t="s">
        <v>46</v>
      </c>
      <c r="Q4359" s="0" t="n">
        <f aca="false">_xlfn.UNICODE(B4359)</f>
        <v>80</v>
      </c>
      <c r="R4359" s="0" t="str">
        <f aca="false">IF(MIDB(B4359,1,10)="Candidatus",MIDB(B4359,FIND(" ",B4359,1)+1,FIND(" ",B4359,12)-FIND(" ",B4359,1)),IF(AND(Q4359&gt;=65,Q4359&lt;=90),MIDB(B4359,1,FIND(" ",B4359,1)),"-"))</f>
        <v>Photorhabdus </v>
      </c>
      <c r="S4359" s="0" t="str">
        <f aca="false">IF(MIDB(B4359,1,10)="Candidatus",MIDB(B4359,FIND(" ",B4359,12)+1,IFERROR(FIND(" ",B4359,FIND(" ",B4359,12)+1),LEN(B4359))-FIND(" ",B4359,12)),IF(AND(Q4359&gt;=65,Q4359&lt;=90),MIDB(B4359,FIND(" ",B4359,1),IFERROR(FIND(" ",B4359,FIND(" ",B4359,1)+1),LEN(B4359)+1)-FIND(" ",B4359,1)),"-"))</f>
        <v> asymbiotica</v>
      </c>
      <c r="T4359" s="0" t="n">
        <v>1</v>
      </c>
    </row>
    <row r="4360" customFormat="false" ht="12.8" hidden="false" customHeight="false" outlineLevel="0" collapsed="false">
      <c r="A4360" s="0" t="n">
        <v>4359</v>
      </c>
      <c r="B4360" s="0" t="s">
        <v>18996</v>
      </c>
      <c r="C4360" s="0" t="s">
        <v>21</v>
      </c>
      <c r="D4360" s="0" t="s">
        <v>13673</v>
      </c>
      <c r="E4360" s="0" t="s">
        <v>18997</v>
      </c>
      <c r="F4360" s="0" t="s">
        <v>18998</v>
      </c>
      <c r="G4360" s="0" t="s">
        <v>18999</v>
      </c>
      <c r="H4360" s="0" t="s">
        <v>19000</v>
      </c>
      <c r="I4360" s="1" t="n">
        <v>81.157</v>
      </c>
      <c r="J4360" s="2" t="s">
        <v>19001</v>
      </c>
      <c r="K4360" s="2" t="s">
        <v>679</v>
      </c>
      <c r="L4360" s="0" t="s">
        <v>29</v>
      </c>
      <c r="M4360" s="0" t="s">
        <v>29</v>
      </c>
      <c r="N4360" s="0" t="s">
        <v>29</v>
      </c>
      <c r="O4360" s="2" t="s">
        <v>534</v>
      </c>
      <c r="P4360" s="2" t="s">
        <v>46</v>
      </c>
      <c r="Q4360" s="0" t="n">
        <f aca="false">_xlfn.UNICODE(B4360)</f>
        <v>80</v>
      </c>
      <c r="R4360" s="0" t="str">
        <f aca="false">IF(MIDB(B4360,1,10)="Candidatus",MIDB(B4360,FIND(" ",B4360,1)+1,FIND(" ",B4360,12)-FIND(" ",B4360,1)),IF(AND(Q4360&gt;=65,Q4360&lt;=90),MIDB(B4360,1,FIND(" ",B4360,1)),"-"))</f>
        <v>Phycisphaera </v>
      </c>
      <c r="S4360" s="0" t="str">
        <f aca="false">IF(MIDB(B4360,1,10)="Candidatus",MIDB(B4360,FIND(" ",B4360,12)+1,IFERROR(FIND(" ",B4360,FIND(" ",B4360,12)+1),LEN(B4360))-FIND(" ",B4360,12)),IF(AND(Q4360&gt;=65,Q4360&lt;=90),MIDB(B4360,FIND(" ",B4360,1),IFERROR(FIND(" ",B4360,FIND(" ",B4360,1)+1),LEN(B4360)+1)-FIND(" ",B4360,1)),"-"))</f>
        <v> mikurensis</v>
      </c>
      <c r="T4360" s="0" t="n">
        <v>1</v>
      </c>
    </row>
    <row r="4361" customFormat="false" ht="12.8" hidden="false" customHeight="false" outlineLevel="0" collapsed="false">
      <c r="A4361" s="0" t="n">
        <v>4360</v>
      </c>
      <c r="B4361" s="0" t="s">
        <v>19002</v>
      </c>
      <c r="C4361" s="0" t="s">
        <v>4725</v>
      </c>
      <c r="D4361" s="0" t="s">
        <v>9349</v>
      </c>
      <c r="E4361" s="0" t="s">
        <v>9350</v>
      </c>
      <c r="F4361" s="0" t="s">
        <v>19003</v>
      </c>
      <c r="G4361" s="0" t="s">
        <v>19004</v>
      </c>
      <c r="H4361" s="0" t="s">
        <v>19005</v>
      </c>
      <c r="I4361" s="1" t="n">
        <v>14.503</v>
      </c>
      <c r="J4361" s="2" t="s">
        <v>19006</v>
      </c>
      <c r="K4361" s="2" t="s">
        <v>96</v>
      </c>
      <c r="L4361" s="0" t="s">
        <v>29</v>
      </c>
      <c r="M4361" s="0" t="s">
        <v>29</v>
      </c>
      <c r="N4361" s="0" t="s">
        <v>29</v>
      </c>
      <c r="O4361" s="0" t="s">
        <v>29</v>
      </c>
      <c r="P4361" s="0" t="s">
        <v>29</v>
      </c>
      <c r="Q4361" s="0" t="n">
        <f aca="false">_xlfn.UNICODE(B4361)</f>
        <v>80</v>
      </c>
      <c r="R4361" s="0" t="str">
        <f aca="false">IF(MIDB(B4361,1,10)="Candidatus",MIDB(B4361,FIND(" ",B4361,1)+1,FIND(" ",B4361,12)-FIND(" ",B4361,1)),IF(AND(Q4361&gt;=65,Q4361&lt;=90),MIDB(B4361,1,FIND(" ",B4361,1)),"-"))</f>
        <v>Physarum </v>
      </c>
      <c r="S4361" s="0" t="str">
        <f aca="false">IF(MIDB(B4361,1,10)="Candidatus",MIDB(B4361,FIND(" ",B4361,12)+1,IFERROR(FIND(" ",B4361,FIND(" ",B4361,12)+1),LEN(B4361))-FIND(" ",B4361,12)),IF(AND(Q4361&gt;=65,Q4361&lt;=90),MIDB(B4361,FIND(" ",B4361,1),IFERROR(FIND(" ",B4361,FIND(" ",B4361,1)+1),LEN(B4361)+1)-FIND(" ",B4361,1)),"-"))</f>
        <v> polycephalum</v>
      </c>
      <c r="T4361" s="0" t="n">
        <v>1</v>
      </c>
    </row>
    <row r="4362" customFormat="false" ht="12.8" hidden="false" customHeight="false" outlineLevel="0" collapsed="false">
      <c r="A4362" s="0" t="n">
        <v>4361</v>
      </c>
      <c r="B4362" s="0" t="s">
        <v>19007</v>
      </c>
      <c r="C4362" s="0" t="s">
        <v>21</v>
      </c>
      <c r="D4362" s="0" t="s">
        <v>22</v>
      </c>
      <c r="E4362" s="0" t="s">
        <v>23</v>
      </c>
      <c r="F4362" s="0" t="s">
        <v>19008</v>
      </c>
      <c r="G4362" s="0" t="s">
        <v>19009</v>
      </c>
      <c r="H4362" s="0" t="s">
        <v>19010</v>
      </c>
      <c r="I4362" s="1" t="n">
        <v>2.645</v>
      </c>
      <c r="J4362" s="2" t="s">
        <v>19011</v>
      </c>
      <c r="K4362" s="0" t="s">
        <v>29</v>
      </c>
      <c r="L4362" s="0" t="s">
        <v>29</v>
      </c>
      <c r="M4362" s="0" t="s">
        <v>29</v>
      </c>
      <c r="N4362" s="0" t="s">
        <v>29</v>
      </c>
      <c r="O4362" s="0" t="s">
        <v>29</v>
      </c>
      <c r="P4362" s="0" t="s">
        <v>29</v>
      </c>
      <c r="Q4362" s="0" t="n">
        <f aca="false">_xlfn.UNICODE(B4362)</f>
        <v>80</v>
      </c>
      <c r="R4362" s="0" t="str">
        <f aca="false">IF(MIDB(B4362,1,10)="Candidatus",MIDB(B4362,FIND(" ",B4362,1)+1,FIND(" ",B4362,12)-FIND(" ",B4362,1)),IF(AND(Q4362&gt;=65,Q4362&lt;=90),MIDB(B4362,1,FIND(" ",B4362,1)),"-"))</f>
        <v>Phytoplasma </v>
      </c>
      <c r="S4362" s="0" t="str">
        <f aca="false">IF(MIDB(B4362,1,10)="Candidatus",MIDB(B4362,FIND(" ",B4362,12)+1,IFERROR(FIND(" ",B4362,FIND(" ",B4362,12)+1),LEN(B4362))-FIND(" ",B4362,12)),IF(AND(Q4362&gt;=65,Q4362&lt;=90),MIDB(B4362,FIND(" ",B4362,1),IFERROR(FIND(" ",B4362,FIND(" ",B4362,1)+1),LEN(B4362)+1)-FIND(" ",B4362,1)),"-"))</f>
        <v> sp.</v>
      </c>
      <c r="T4362" s="0" t="n">
        <v>1</v>
      </c>
    </row>
    <row r="4363" customFormat="false" ht="12.8" hidden="false" customHeight="false" outlineLevel="0" collapsed="false">
      <c r="A4363" s="0" t="n">
        <v>4362</v>
      </c>
      <c r="B4363" s="0" t="s">
        <v>19012</v>
      </c>
      <c r="C4363" s="0" t="s">
        <v>490</v>
      </c>
      <c r="D4363" s="0" t="s">
        <v>2048</v>
      </c>
      <c r="E4363" s="0" t="s">
        <v>19013</v>
      </c>
      <c r="F4363" s="0" t="s">
        <v>19014</v>
      </c>
      <c r="G4363" s="0" t="s">
        <v>19015</v>
      </c>
      <c r="H4363" s="0" t="s">
        <v>19016</v>
      </c>
      <c r="I4363" s="1" t="n">
        <v>7.646</v>
      </c>
      <c r="J4363" s="2" t="s">
        <v>19017</v>
      </c>
      <c r="K4363" s="2" t="s">
        <v>112</v>
      </c>
      <c r="L4363" s="0" t="s">
        <v>29</v>
      </c>
      <c r="M4363" s="0" t="s">
        <v>29</v>
      </c>
      <c r="N4363" s="0" t="s">
        <v>29</v>
      </c>
      <c r="O4363" s="2" t="s">
        <v>112</v>
      </c>
      <c r="P4363" s="0" t="s">
        <v>29</v>
      </c>
      <c r="Q4363" s="0" t="n">
        <f aca="false">_xlfn.UNICODE(B4363)</f>
        <v>80</v>
      </c>
      <c r="R4363" s="0" t="str">
        <f aca="false">IF(MIDB(B4363,1,10)="Candidatus",MIDB(B4363,FIND(" ",B4363,1)+1,FIND(" ",B4363,12)-FIND(" ",B4363,1)),IF(AND(Q4363&gt;=65,Q4363&lt;=90),MIDB(B4363,1,FIND(" ",B4363,1)),"-"))</f>
        <v>Picrophilus </v>
      </c>
      <c r="S4363" s="0" t="str">
        <f aca="false">IF(MIDB(B4363,1,10)="Candidatus",MIDB(B4363,FIND(" ",B4363,12)+1,IFERROR(FIND(" ",B4363,FIND(" ",B4363,12)+1),LEN(B4363))-FIND(" ",B4363,12)),IF(AND(Q4363&gt;=65,Q4363&lt;=90),MIDB(B4363,FIND(" ",B4363,1),IFERROR(FIND(" ",B4363,FIND(" ",B4363,1)+1),LEN(B4363)+1)-FIND(" ",B4363,1)),"-"))</f>
        <v> oshimae</v>
      </c>
      <c r="T4363" s="0" t="n">
        <v>1</v>
      </c>
    </row>
    <row r="4364" customFormat="false" ht="12.8" hidden="false" customHeight="false" outlineLevel="0" collapsed="false">
      <c r="A4364" s="0" t="n">
        <v>4363</v>
      </c>
      <c r="B4364" s="0" t="s">
        <v>19018</v>
      </c>
      <c r="C4364" s="0" t="s">
        <v>21</v>
      </c>
      <c r="D4364" s="0" t="s">
        <v>22</v>
      </c>
      <c r="E4364" s="0" t="s">
        <v>23</v>
      </c>
      <c r="F4364" s="0" t="s">
        <v>19019</v>
      </c>
      <c r="G4364" s="0" t="s">
        <v>19020</v>
      </c>
      <c r="H4364" s="0" t="s">
        <v>19021</v>
      </c>
      <c r="I4364" s="1" t="n">
        <v>4.218</v>
      </c>
      <c r="J4364" s="2" t="s">
        <v>19022</v>
      </c>
      <c r="K4364" s="2" t="s">
        <v>129</v>
      </c>
      <c r="L4364" s="0" t="s">
        <v>29</v>
      </c>
      <c r="M4364" s="0" t="s">
        <v>29</v>
      </c>
      <c r="N4364" s="0" t="s">
        <v>29</v>
      </c>
      <c r="O4364" s="2" t="s">
        <v>129</v>
      </c>
      <c r="P4364" s="0" t="s">
        <v>29</v>
      </c>
      <c r="Q4364" s="0" t="n">
        <f aca="false">_xlfn.UNICODE(B4364)</f>
        <v>80</v>
      </c>
      <c r="R4364" s="0" t="str">
        <f aca="false">IF(MIDB(B4364,1,10)="Candidatus",MIDB(B4364,FIND(" ",B4364,1)+1,FIND(" ",B4364,12)-FIND(" ",B4364,1)),IF(AND(Q4364&gt;=65,Q4364&lt;=90),MIDB(B4364,1,FIND(" ",B4364,1)),"-"))</f>
        <v>Pigeon </v>
      </c>
      <c r="S4364" s="0" t="str">
        <f aca="false">IF(MIDB(B4364,1,10)="Candidatus",MIDB(B4364,FIND(" ",B4364,12)+1,IFERROR(FIND(" ",B4364,FIND(" ",B4364,12)+1),LEN(B4364))-FIND(" ",B4364,12)),IF(AND(Q4364&gt;=65,Q4364&lt;=90),MIDB(B4364,FIND(" ",B4364,1),IFERROR(FIND(" ",B4364,FIND(" ",B4364,1)+1),LEN(B4364)+1)-FIND(" ",B4364,1)),"-"))</f>
        <v> pea</v>
      </c>
      <c r="T4364" s="0" t="n">
        <v>1</v>
      </c>
    </row>
    <row r="4365" customFormat="false" ht="12.8" hidden="false" customHeight="false" outlineLevel="0" collapsed="false">
      <c r="A4365" s="0" t="n">
        <v>4364</v>
      </c>
      <c r="B4365" s="0" t="s">
        <v>19023</v>
      </c>
      <c r="C4365" s="0" t="s">
        <v>21</v>
      </c>
      <c r="D4365" s="0" t="s">
        <v>90</v>
      </c>
      <c r="E4365" s="0" t="s">
        <v>91</v>
      </c>
      <c r="F4365" s="0" t="s">
        <v>19024</v>
      </c>
      <c r="G4365" s="0" t="s">
        <v>19025</v>
      </c>
      <c r="H4365" s="0" t="s">
        <v>19026</v>
      </c>
      <c r="I4365" s="1" t="n">
        <v>33.488</v>
      </c>
      <c r="J4365" s="2" t="s">
        <v>19027</v>
      </c>
      <c r="K4365" s="2" t="s">
        <v>953</v>
      </c>
      <c r="L4365" s="0" t="s">
        <v>29</v>
      </c>
      <c r="M4365" s="0" t="s">
        <v>29</v>
      </c>
      <c r="N4365" s="0" t="s">
        <v>29</v>
      </c>
      <c r="O4365" s="2" t="s">
        <v>37</v>
      </c>
      <c r="P4365" s="2" t="s">
        <v>96</v>
      </c>
      <c r="Q4365" s="0" t="n">
        <f aca="false">_xlfn.UNICODE(B4365)</f>
        <v>80</v>
      </c>
      <c r="R4365" s="0" t="str">
        <f aca="false">IF(MIDB(B4365,1,10)="Candidatus",MIDB(B4365,FIND(" ",B4365,1)+1,FIND(" ",B4365,12)-FIND(" ",B4365,1)),IF(AND(Q4365&gt;=65,Q4365&lt;=90),MIDB(B4365,1,FIND(" ",B4365,1)),"-"))</f>
        <v>Piscirickettsia </v>
      </c>
      <c r="S4365" s="0" t="str">
        <f aca="false">IF(MIDB(B4365,1,10)="Candidatus",MIDB(B4365,FIND(" ",B4365,12)+1,IFERROR(FIND(" ",B4365,FIND(" ",B4365,12)+1),LEN(B4365))-FIND(" ",B4365,12)),IF(AND(Q4365&gt;=65,Q4365&lt;=90),MIDB(B4365,FIND(" ",B4365,1),IFERROR(FIND(" ",B4365,FIND(" ",B4365,1)+1),LEN(B4365)+1)-FIND(" ",B4365,1)),"-"))</f>
        <v> salmonis</v>
      </c>
      <c r="T4365" s="0" t="n">
        <v>1</v>
      </c>
    </row>
    <row r="4366" customFormat="false" ht="12.8" hidden="false" customHeight="false" outlineLevel="0" collapsed="false">
      <c r="A4366" s="0" t="n">
        <v>4365</v>
      </c>
      <c r="B4366" s="0" t="s">
        <v>19023</v>
      </c>
      <c r="C4366" s="0" t="s">
        <v>21</v>
      </c>
      <c r="D4366" s="0" t="s">
        <v>90</v>
      </c>
      <c r="E4366" s="0" t="s">
        <v>91</v>
      </c>
      <c r="F4366" s="0" t="s">
        <v>19028</v>
      </c>
      <c r="G4366" s="0" t="s">
        <v>19029</v>
      </c>
      <c r="H4366" s="0" t="s">
        <v>19030</v>
      </c>
      <c r="I4366" s="1" t="n">
        <v>181.035</v>
      </c>
      <c r="J4366" s="2" t="s">
        <v>19031</v>
      </c>
      <c r="K4366" s="2" t="s">
        <v>286</v>
      </c>
      <c r="L4366" s="0" t="s">
        <v>29</v>
      </c>
      <c r="M4366" s="0" t="s">
        <v>29</v>
      </c>
      <c r="N4366" s="0" t="s">
        <v>29</v>
      </c>
      <c r="O4366" s="2" t="s">
        <v>3014</v>
      </c>
      <c r="P4366" s="2" t="s">
        <v>118</v>
      </c>
      <c r="Q4366" s="0" t="n">
        <f aca="false">_xlfn.UNICODE(B4366)</f>
        <v>80</v>
      </c>
      <c r="R4366" s="0" t="str">
        <f aca="false">IF(MIDB(B4366,1,10)="Candidatus",MIDB(B4366,FIND(" ",B4366,1)+1,FIND(" ",B4366,12)-FIND(" ",B4366,1)),IF(AND(Q4366&gt;=65,Q4366&lt;=90),MIDB(B4366,1,FIND(" ",B4366,1)),"-"))</f>
        <v>Piscirickettsia </v>
      </c>
      <c r="S4366" s="0" t="str">
        <f aca="false">IF(MIDB(B4366,1,10)="Candidatus",MIDB(B4366,FIND(" ",B4366,12)+1,IFERROR(FIND(" ",B4366,FIND(" ",B4366,12)+1),LEN(B4366))-FIND(" ",B4366,12)),IF(AND(Q4366&gt;=65,Q4366&lt;=90),MIDB(B4366,FIND(" ",B4366,1),IFERROR(FIND(" ",B4366,FIND(" ",B4366,1)+1),LEN(B4366)+1)-FIND(" ",B4366,1)),"-"))</f>
        <v> salmonis</v>
      </c>
      <c r="T4366" s="0" t="n">
        <v>1</v>
      </c>
    </row>
    <row r="4367" customFormat="false" ht="12.8" hidden="false" customHeight="false" outlineLevel="0" collapsed="false">
      <c r="A4367" s="0" t="n">
        <v>4366</v>
      </c>
      <c r="B4367" s="0" t="s">
        <v>19023</v>
      </c>
      <c r="C4367" s="0" t="s">
        <v>21</v>
      </c>
      <c r="D4367" s="0" t="s">
        <v>90</v>
      </c>
      <c r="E4367" s="0" t="s">
        <v>91</v>
      </c>
      <c r="F4367" s="0" t="s">
        <v>19032</v>
      </c>
      <c r="G4367" s="0" t="s">
        <v>19033</v>
      </c>
      <c r="H4367" s="0" t="s">
        <v>19034</v>
      </c>
      <c r="I4367" s="1" t="n">
        <v>57.431</v>
      </c>
      <c r="J4367" s="2" t="s">
        <v>19035</v>
      </c>
      <c r="K4367" s="2" t="s">
        <v>470</v>
      </c>
      <c r="L4367" s="0" t="s">
        <v>29</v>
      </c>
      <c r="M4367" s="0" t="s">
        <v>29</v>
      </c>
      <c r="N4367" s="0" t="s">
        <v>29</v>
      </c>
      <c r="O4367" s="2" t="s">
        <v>653</v>
      </c>
      <c r="P4367" s="2" t="s">
        <v>60</v>
      </c>
      <c r="Q4367" s="0" t="n">
        <f aca="false">_xlfn.UNICODE(B4367)</f>
        <v>80</v>
      </c>
      <c r="R4367" s="0" t="str">
        <f aca="false">IF(MIDB(B4367,1,10)="Candidatus",MIDB(B4367,FIND(" ",B4367,1)+1,FIND(" ",B4367,12)-FIND(" ",B4367,1)),IF(AND(Q4367&gt;=65,Q4367&lt;=90),MIDB(B4367,1,FIND(" ",B4367,1)),"-"))</f>
        <v>Piscirickettsia </v>
      </c>
      <c r="S4367" s="0" t="str">
        <f aca="false">IF(MIDB(B4367,1,10)="Candidatus",MIDB(B4367,FIND(" ",B4367,12)+1,IFERROR(FIND(" ",B4367,FIND(" ",B4367,12)+1),LEN(B4367))-FIND(" ",B4367,12)),IF(AND(Q4367&gt;=65,Q4367&lt;=90),MIDB(B4367,FIND(" ",B4367,1),IFERROR(FIND(" ",B4367,FIND(" ",B4367,1)+1),LEN(B4367)+1)-FIND(" ",B4367,1)),"-"))</f>
        <v> salmonis</v>
      </c>
      <c r="T4367" s="0" t="n">
        <v>1</v>
      </c>
    </row>
    <row r="4368" customFormat="false" ht="12.8" hidden="false" customHeight="false" outlineLevel="0" collapsed="false">
      <c r="A4368" s="0" t="n">
        <v>4367</v>
      </c>
      <c r="B4368" s="0" t="s">
        <v>19023</v>
      </c>
      <c r="C4368" s="0" t="s">
        <v>21</v>
      </c>
      <c r="D4368" s="0" t="s">
        <v>90</v>
      </c>
      <c r="E4368" s="0" t="s">
        <v>91</v>
      </c>
      <c r="F4368" s="0" t="s">
        <v>19036</v>
      </c>
      <c r="G4368" s="0" t="s">
        <v>19037</v>
      </c>
      <c r="H4368" s="0" t="s">
        <v>19038</v>
      </c>
      <c r="I4368" s="1" t="n">
        <v>51.575</v>
      </c>
      <c r="J4368" s="2" t="s">
        <v>19039</v>
      </c>
      <c r="K4368" s="2" t="s">
        <v>1353</v>
      </c>
      <c r="L4368" s="0" t="s">
        <v>29</v>
      </c>
      <c r="M4368" s="0" t="s">
        <v>29</v>
      </c>
      <c r="N4368" s="0" t="s">
        <v>29</v>
      </c>
      <c r="O4368" s="2" t="s">
        <v>886</v>
      </c>
      <c r="P4368" s="2" t="s">
        <v>129</v>
      </c>
      <c r="Q4368" s="0" t="n">
        <f aca="false">_xlfn.UNICODE(B4368)</f>
        <v>80</v>
      </c>
      <c r="R4368" s="0" t="str">
        <f aca="false">IF(MIDB(B4368,1,10)="Candidatus",MIDB(B4368,FIND(" ",B4368,1)+1,FIND(" ",B4368,12)-FIND(" ",B4368,1)),IF(AND(Q4368&gt;=65,Q4368&lt;=90),MIDB(B4368,1,FIND(" ",B4368,1)),"-"))</f>
        <v>Piscirickettsia </v>
      </c>
      <c r="S4368" s="0" t="str">
        <f aca="false">IF(MIDB(B4368,1,10)="Candidatus",MIDB(B4368,FIND(" ",B4368,12)+1,IFERROR(FIND(" ",B4368,FIND(" ",B4368,12)+1),LEN(B4368))-FIND(" ",B4368,12)),IF(AND(Q4368&gt;=65,Q4368&lt;=90),MIDB(B4368,FIND(" ",B4368,1),IFERROR(FIND(" ",B4368,FIND(" ",B4368,1)+1),LEN(B4368)+1)-FIND(" ",B4368,1)),"-"))</f>
        <v> salmonis</v>
      </c>
      <c r="T4368" s="0" t="n">
        <v>1</v>
      </c>
    </row>
    <row r="4369" customFormat="false" ht="12.8" hidden="false" customHeight="false" outlineLevel="0" collapsed="false">
      <c r="A4369" s="0" t="n">
        <v>4368</v>
      </c>
      <c r="B4369" s="0" t="s">
        <v>19040</v>
      </c>
      <c r="C4369" s="0" t="s">
        <v>21</v>
      </c>
      <c r="D4369" s="0" t="s">
        <v>90</v>
      </c>
      <c r="E4369" s="0" t="s">
        <v>91</v>
      </c>
      <c r="F4369" s="0" t="s">
        <v>19041</v>
      </c>
      <c r="G4369" s="0" t="s">
        <v>19042</v>
      </c>
      <c r="H4369" s="0" t="s">
        <v>19043</v>
      </c>
      <c r="I4369" s="1" t="n">
        <v>82.13</v>
      </c>
      <c r="J4369" s="2" t="s">
        <v>19044</v>
      </c>
      <c r="K4369" s="2" t="s">
        <v>704</v>
      </c>
      <c r="L4369" s="0" t="s">
        <v>29</v>
      </c>
      <c r="M4369" s="0" t="s">
        <v>29</v>
      </c>
      <c r="N4369" s="0" t="s">
        <v>29</v>
      </c>
      <c r="O4369" s="2" t="s">
        <v>74</v>
      </c>
      <c r="P4369" s="2" t="s">
        <v>88</v>
      </c>
      <c r="Q4369" s="0" t="n">
        <f aca="false">_xlfn.UNICODE(B4369)</f>
        <v>80</v>
      </c>
      <c r="R4369" s="0" t="str">
        <f aca="false">IF(MIDB(B4369,1,10)="Candidatus",MIDB(B4369,FIND(" ",B4369,1)+1,FIND(" ",B4369,12)-FIND(" ",B4369,1)),IF(AND(Q4369&gt;=65,Q4369&lt;=90),MIDB(B4369,1,FIND(" ",B4369,1)),"-"))</f>
        <v>Piscirickettsia </v>
      </c>
      <c r="S4369" s="0" t="str">
        <f aca="false">IF(MIDB(B4369,1,10)="Candidatus",MIDB(B4369,FIND(" ",B4369,12)+1,IFERROR(FIND(" ",B4369,FIND(" ",B4369,12)+1),LEN(B4369))-FIND(" ",B4369,12)),IF(AND(Q4369&gt;=65,Q4369&lt;=90),MIDB(B4369,FIND(" ",B4369,1),IFERROR(FIND(" ",B4369,FIND(" ",B4369,1)+1),LEN(B4369)+1)-FIND(" ",B4369,1)),"-"))</f>
        <v> salmonis</v>
      </c>
      <c r="T4369" s="0" t="n">
        <v>1</v>
      </c>
    </row>
    <row r="4370" customFormat="false" ht="12.8" hidden="false" customHeight="false" outlineLevel="0" collapsed="false">
      <c r="A4370" s="0" t="n">
        <v>4369</v>
      </c>
      <c r="B4370" s="0" t="s">
        <v>19040</v>
      </c>
      <c r="C4370" s="0" t="s">
        <v>21</v>
      </c>
      <c r="D4370" s="0" t="s">
        <v>90</v>
      </c>
      <c r="E4370" s="0" t="s">
        <v>91</v>
      </c>
      <c r="F4370" s="0" t="s">
        <v>19045</v>
      </c>
      <c r="G4370" s="0" t="s">
        <v>19046</v>
      </c>
      <c r="H4370" s="0" t="s">
        <v>19047</v>
      </c>
      <c r="I4370" s="1" t="n">
        <v>31.951</v>
      </c>
      <c r="J4370" s="2" t="s">
        <v>19048</v>
      </c>
      <c r="K4370" s="2" t="s">
        <v>232</v>
      </c>
      <c r="L4370" s="0" t="s">
        <v>29</v>
      </c>
      <c r="M4370" s="0" t="s">
        <v>29</v>
      </c>
      <c r="N4370" s="0" t="s">
        <v>29</v>
      </c>
      <c r="O4370" s="2" t="s">
        <v>1306</v>
      </c>
      <c r="P4370" s="2" t="s">
        <v>88</v>
      </c>
      <c r="Q4370" s="0" t="n">
        <f aca="false">_xlfn.UNICODE(B4370)</f>
        <v>80</v>
      </c>
      <c r="R4370" s="0" t="str">
        <f aca="false">IF(MIDB(B4370,1,10)="Candidatus",MIDB(B4370,FIND(" ",B4370,1)+1,FIND(" ",B4370,12)-FIND(" ",B4370,1)),IF(AND(Q4370&gt;=65,Q4370&lt;=90),MIDB(B4370,1,FIND(" ",B4370,1)),"-"))</f>
        <v>Piscirickettsia </v>
      </c>
      <c r="S4370" s="0" t="str">
        <f aca="false">IF(MIDB(B4370,1,10)="Candidatus",MIDB(B4370,FIND(" ",B4370,12)+1,IFERROR(FIND(" ",B4370,FIND(" ",B4370,12)+1),LEN(B4370))-FIND(" ",B4370,12)),IF(AND(Q4370&gt;=65,Q4370&lt;=90),MIDB(B4370,FIND(" ",B4370,1),IFERROR(FIND(" ",B4370,FIND(" ",B4370,1)+1),LEN(B4370)+1)-FIND(" ",B4370,1)),"-"))</f>
        <v> salmonis</v>
      </c>
      <c r="T4370" s="0" t="n">
        <v>1</v>
      </c>
    </row>
    <row r="4371" customFormat="false" ht="12.8" hidden="false" customHeight="false" outlineLevel="0" collapsed="false">
      <c r="A4371" s="0" t="n">
        <v>4370</v>
      </c>
      <c r="B4371" s="0" t="s">
        <v>19040</v>
      </c>
      <c r="C4371" s="0" t="s">
        <v>21</v>
      </c>
      <c r="D4371" s="0" t="s">
        <v>90</v>
      </c>
      <c r="E4371" s="0" t="s">
        <v>91</v>
      </c>
      <c r="F4371" s="0" t="s">
        <v>19049</v>
      </c>
      <c r="G4371" s="0" t="s">
        <v>19050</v>
      </c>
      <c r="H4371" s="0" t="s">
        <v>19051</v>
      </c>
      <c r="I4371" s="1" t="n">
        <v>29.784</v>
      </c>
      <c r="J4371" s="2" t="s">
        <v>19052</v>
      </c>
      <c r="K4371" s="2" t="s">
        <v>1663</v>
      </c>
      <c r="L4371" s="0" t="s">
        <v>29</v>
      </c>
      <c r="M4371" s="0" t="s">
        <v>29</v>
      </c>
      <c r="N4371" s="0" t="s">
        <v>29</v>
      </c>
      <c r="O4371" s="2" t="s">
        <v>232</v>
      </c>
      <c r="P4371" s="2" t="s">
        <v>88</v>
      </c>
      <c r="Q4371" s="0" t="n">
        <f aca="false">_xlfn.UNICODE(B4371)</f>
        <v>80</v>
      </c>
      <c r="R4371" s="0" t="str">
        <f aca="false">IF(MIDB(B4371,1,10)="Candidatus",MIDB(B4371,FIND(" ",B4371,1)+1,FIND(" ",B4371,12)-FIND(" ",B4371,1)),IF(AND(Q4371&gt;=65,Q4371&lt;=90),MIDB(B4371,1,FIND(" ",B4371,1)),"-"))</f>
        <v>Piscirickettsia </v>
      </c>
      <c r="S4371" s="0" t="str">
        <f aca="false">IF(MIDB(B4371,1,10)="Candidatus",MIDB(B4371,FIND(" ",B4371,12)+1,IFERROR(FIND(" ",B4371,FIND(" ",B4371,12)+1),LEN(B4371))-FIND(" ",B4371,12)),IF(AND(Q4371&gt;=65,Q4371&lt;=90),MIDB(B4371,FIND(" ",B4371,1),IFERROR(FIND(" ",B4371,FIND(" ",B4371,1)+1),LEN(B4371)+1)-FIND(" ",B4371,1)),"-"))</f>
        <v> salmonis</v>
      </c>
      <c r="T4371" s="0" t="n">
        <v>1</v>
      </c>
    </row>
    <row r="4372" customFormat="false" ht="12.8" hidden="false" customHeight="false" outlineLevel="0" collapsed="false">
      <c r="A4372" s="0" t="n">
        <v>4371</v>
      </c>
      <c r="B4372" s="0" t="s">
        <v>19040</v>
      </c>
      <c r="C4372" s="0" t="s">
        <v>21</v>
      </c>
      <c r="D4372" s="0" t="s">
        <v>90</v>
      </c>
      <c r="E4372" s="0" t="s">
        <v>91</v>
      </c>
      <c r="F4372" s="0" t="s">
        <v>19053</v>
      </c>
      <c r="G4372" s="0" t="s">
        <v>19054</v>
      </c>
      <c r="H4372" s="0" t="s">
        <v>19055</v>
      </c>
      <c r="I4372" s="1" t="n">
        <v>39.335</v>
      </c>
      <c r="J4372" s="2" t="s">
        <v>19056</v>
      </c>
      <c r="K4372" s="2" t="s">
        <v>1306</v>
      </c>
      <c r="L4372" s="0" t="s">
        <v>29</v>
      </c>
      <c r="M4372" s="0" t="s">
        <v>29</v>
      </c>
      <c r="N4372" s="0" t="s">
        <v>29</v>
      </c>
      <c r="O4372" s="2" t="s">
        <v>37</v>
      </c>
      <c r="P4372" s="2" t="s">
        <v>88</v>
      </c>
      <c r="Q4372" s="0" t="n">
        <f aca="false">_xlfn.UNICODE(B4372)</f>
        <v>80</v>
      </c>
      <c r="R4372" s="0" t="str">
        <f aca="false">IF(MIDB(B4372,1,10)="Candidatus",MIDB(B4372,FIND(" ",B4372,1)+1,FIND(" ",B4372,12)-FIND(" ",B4372,1)),IF(AND(Q4372&gt;=65,Q4372&lt;=90),MIDB(B4372,1,FIND(" ",B4372,1)),"-"))</f>
        <v>Piscirickettsia </v>
      </c>
      <c r="S4372" s="0" t="str">
        <f aca="false">IF(MIDB(B4372,1,10)="Candidatus",MIDB(B4372,FIND(" ",B4372,12)+1,IFERROR(FIND(" ",B4372,FIND(" ",B4372,12)+1),LEN(B4372))-FIND(" ",B4372,12)),IF(AND(Q4372&gt;=65,Q4372&lt;=90),MIDB(B4372,FIND(" ",B4372,1),IFERROR(FIND(" ",B4372,FIND(" ",B4372,1)+1),LEN(B4372)+1)-FIND(" ",B4372,1)),"-"))</f>
        <v> salmonis</v>
      </c>
      <c r="T4372" s="0" t="n">
        <v>1</v>
      </c>
    </row>
    <row r="4373" customFormat="false" ht="12.8" hidden="false" customHeight="false" outlineLevel="0" collapsed="false">
      <c r="A4373" s="0" t="n">
        <v>4372</v>
      </c>
      <c r="B4373" s="0" t="s">
        <v>19057</v>
      </c>
      <c r="C4373" s="0" t="s">
        <v>21</v>
      </c>
      <c r="D4373" s="0" t="s">
        <v>90</v>
      </c>
      <c r="E4373" s="0" t="s">
        <v>91</v>
      </c>
      <c r="F4373" s="0" t="s">
        <v>19058</v>
      </c>
      <c r="G4373" s="0" t="s">
        <v>19059</v>
      </c>
      <c r="H4373" s="0" t="s">
        <v>19060</v>
      </c>
      <c r="I4373" s="1" t="n">
        <v>180.124</v>
      </c>
      <c r="J4373" s="2" t="s">
        <v>19061</v>
      </c>
      <c r="K4373" s="2" t="s">
        <v>2166</v>
      </c>
      <c r="L4373" s="0" t="s">
        <v>29</v>
      </c>
      <c r="M4373" s="0" t="s">
        <v>29</v>
      </c>
      <c r="N4373" s="0" t="s">
        <v>29</v>
      </c>
      <c r="O4373" s="2" t="s">
        <v>3014</v>
      </c>
      <c r="P4373" s="2" t="s">
        <v>186</v>
      </c>
      <c r="Q4373" s="0" t="n">
        <f aca="false">_xlfn.UNICODE(B4373)</f>
        <v>80</v>
      </c>
      <c r="R4373" s="0" t="str">
        <f aca="false">IF(MIDB(B4373,1,10)="Candidatus",MIDB(B4373,FIND(" ",B4373,1)+1,FIND(" ",B4373,12)-FIND(" ",B4373,1)),IF(AND(Q4373&gt;=65,Q4373&lt;=90),MIDB(B4373,1,FIND(" ",B4373,1)),"-"))</f>
        <v>Piscirickettsia </v>
      </c>
      <c r="S4373" s="0" t="str">
        <f aca="false">IF(MIDB(B4373,1,10)="Candidatus",MIDB(B4373,FIND(" ",B4373,12)+1,IFERROR(FIND(" ",B4373,FIND(" ",B4373,12)+1),LEN(B4373))-FIND(" ",B4373,12)),IF(AND(Q4373&gt;=65,Q4373&lt;=90),MIDB(B4373,FIND(" ",B4373,1),IFERROR(FIND(" ",B4373,FIND(" ",B4373,1)+1),LEN(B4373)+1)-FIND(" ",B4373,1)),"-"))</f>
        <v> salmonis</v>
      </c>
      <c r="T4373" s="0" t="n">
        <v>1</v>
      </c>
    </row>
    <row r="4374" customFormat="false" ht="12.8" hidden="false" customHeight="false" outlineLevel="0" collapsed="false">
      <c r="A4374" s="0" t="n">
        <v>4373</v>
      </c>
      <c r="B4374" s="0" t="s">
        <v>19057</v>
      </c>
      <c r="C4374" s="0" t="s">
        <v>21</v>
      </c>
      <c r="D4374" s="0" t="s">
        <v>90</v>
      </c>
      <c r="E4374" s="0" t="s">
        <v>91</v>
      </c>
      <c r="F4374" s="0" t="s">
        <v>19062</v>
      </c>
      <c r="G4374" s="0" t="s">
        <v>19063</v>
      </c>
      <c r="H4374" s="0" t="s">
        <v>19064</v>
      </c>
      <c r="I4374" s="1" t="n">
        <v>51.573</v>
      </c>
      <c r="J4374" s="2" t="s">
        <v>15380</v>
      </c>
      <c r="K4374" s="2" t="s">
        <v>1353</v>
      </c>
      <c r="L4374" s="0" t="s">
        <v>29</v>
      </c>
      <c r="M4374" s="0" t="s">
        <v>29</v>
      </c>
      <c r="N4374" s="0" t="s">
        <v>29</v>
      </c>
      <c r="O4374" s="2" t="s">
        <v>886</v>
      </c>
      <c r="P4374" s="2" t="s">
        <v>129</v>
      </c>
      <c r="Q4374" s="0" t="n">
        <f aca="false">_xlfn.UNICODE(B4374)</f>
        <v>80</v>
      </c>
      <c r="R4374" s="0" t="str">
        <f aca="false">IF(MIDB(B4374,1,10)="Candidatus",MIDB(B4374,FIND(" ",B4374,1)+1,FIND(" ",B4374,12)-FIND(" ",B4374,1)),IF(AND(Q4374&gt;=65,Q4374&lt;=90),MIDB(B4374,1,FIND(" ",B4374,1)),"-"))</f>
        <v>Piscirickettsia </v>
      </c>
      <c r="S4374" s="0" t="str">
        <f aca="false">IF(MIDB(B4374,1,10)="Candidatus",MIDB(B4374,FIND(" ",B4374,12)+1,IFERROR(FIND(" ",B4374,FIND(" ",B4374,12)+1),LEN(B4374))-FIND(" ",B4374,12)),IF(AND(Q4374&gt;=65,Q4374&lt;=90),MIDB(B4374,FIND(" ",B4374,1),IFERROR(FIND(" ",B4374,FIND(" ",B4374,1)+1),LEN(B4374)+1)-FIND(" ",B4374,1)),"-"))</f>
        <v> salmonis</v>
      </c>
      <c r="T4374" s="0" t="n">
        <v>1</v>
      </c>
    </row>
    <row r="4375" customFormat="false" ht="12.8" hidden="false" customHeight="false" outlineLevel="0" collapsed="false">
      <c r="A4375" s="0" t="n">
        <v>4374</v>
      </c>
      <c r="B4375" s="0" t="s">
        <v>19057</v>
      </c>
      <c r="C4375" s="0" t="s">
        <v>21</v>
      </c>
      <c r="D4375" s="0" t="s">
        <v>90</v>
      </c>
      <c r="E4375" s="0" t="s">
        <v>91</v>
      </c>
      <c r="F4375" s="0" t="s">
        <v>19065</v>
      </c>
      <c r="G4375" s="0" t="s">
        <v>19066</v>
      </c>
      <c r="H4375" s="0" t="s">
        <v>19067</v>
      </c>
      <c r="I4375" s="1" t="n">
        <v>33.516</v>
      </c>
      <c r="J4375" s="2" t="s">
        <v>19068</v>
      </c>
      <c r="K4375" s="2" t="s">
        <v>1898</v>
      </c>
      <c r="L4375" s="0" t="s">
        <v>29</v>
      </c>
      <c r="M4375" s="0" t="s">
        <v>29</v>
      </c>
      <c r="N4375" s="0" t="s">
        <v>29</v>
      </c>
      <c r="O4375" s="2" t="s">
        <v>1306</v>
      </c>
      <c r="P4375" s="2" t="s">
        <v>112</v>
      </c>
      <c r="Q4375" s="0" t="n">
        <f aca="false">_xlfn.UNICODE(B4375)</f>
        <v>80</v>
      </c>
      <c r="R4375" s="0" t="str">
        <f aca="false">IF(MIDB(B4375,1,10)="Candidatus",MIDB(B4375,FIND(" ",B4375,1)+1,FIND(" ",B4375,12)-FIND(" ",B4375,1)),IF(AND(Q4375&gt;=65,Q4375&lt;=90),MIDB(B4375,1,FIND(" ",B4375,1)),"-"))</f>
        <v>Piscirickettsia </v>
      </c>
      <c r="S4375" s="0" t="str">
        <f aca="false">IF(MIDB(B4375,1,10)="Candidatus",MIDB(B4375,FIND(" ",B4375,12)+1,IFERROR(FIND(" ",B4375,FIND(" ",B4375,12)+1),LEN(B4375))-FIND(" ",B4375,12)),IF(AND(Q4375&gt;=65,Q4375&lt;=90),MIDB(B4375,FIND(" ",B4375,1),IFERROR(FIND(" ",B4375,FIND(" ",B4375,1)+1),LEN(B4375)+1)-FIND(" ",B4375,1)),"-"))</f>
        <v> salmonis</v>
      </c>
      <c r="T4375" s="0" t="n">
        <v>1</v>
      </c>
    </row>
    <row r="4376" customFormat="false" ht="12.8" hidden="false" customHeight="false" outlineLevel="0" collapsed="false">
      <c r="A4376" s="0" t="n">
        <v>4375</v>
      </c>
      <c r="B4376" s="0" t="s">
        <v>19069</v>
      </c>
      <c r="C4376" s="0" t="s">
        <v>21</v>
      </c>
      <c r="D4376" s="0" t="s">
        <v>13673</v>
      </c>
      <c r="E4376" s="0" t="s">
        <v>13674</v>
      </c>
      <c r="F4376" s="0" t="s">
        <v>19070</v>
      </c>
      <c r="G4376" s="0" t="s">
        <v>19071</v>
      </c>
      <c r="H4376" s="0" t="s">
        <v>19072</v>
      </c>
      <c r="I4376" s="1" t="n">
        <v>37.01</v>
      </c>
      <c r="J4376" s="2" t="s">
        <v>19073</v>
      </c>
      <c r="K4376" s="2" t="s">
        <v>1353</v>
      </c>
      <c r="L4376" s="0" t="s">
        <v>29</v>
      </c>
      <c r="M4376" s="2" t="s">
        <v>46</v>
      </c>
      <c r="N4376" s="0" t="s">
        <v>29</v>
      </c>
      <c r="O4376" s="2" t="s">
        <v>586</v>
      </c>
      <c r="P4376" s="0" t="s">
        <v>29</v>
      </c>
      <c r="Q4376" s="0" t="n">
        <f aca="false">_xlfn.UNICODE(B4376)</f>
        <v>80</v>
      </c>
      <c r="R4376" s="0" t="str">
        <f aca="false">IF(MIDB(B4376,1,10)="Candidatus",MIDB(B4376,FIND(" ",B4376,1)+1,FIND(" ",B4376,12)-FIND(" ",B4376,1)),IF(AND(Q4376&gt;=65,Q4376&lt;=90),MIDB(B4376,1,FIND(" ",B4376,1)),"-"))</f>
        <v>Planctopirus </v>
      </c>
      <c r="S4376" s="0" t="str">
        <f aca="false">IF(MIDB(B4376,1,10)="Candidatus",MIDB(B4376,FIND(" ",B4376,12)+1,IFERROR(FIND(" ",B4376,FIND(" ",B4376,12)+1),LEN(B4376))-FIND(" ",B4376,12)),IF(AND(Q4376&gt;=65,Q4376&lt;=90),MIDB(B4376,FIND(" ",B4376,1),IFERROR(FIND(" ",B4376,FIND(" ",B4376,1)+1),LEN(B4376)+1)-FIND(" ",B4376,1)),"-"))</f>
        <v> limnophila</v>
      </c>
      <c r="T4376" s="0" t="n">
        <v>1</v>
      </c>
    </row>
    <row r="4377" customFormat="false" ht="12.8" hidden="false" customHeight="false" outlineLevel="0" collapsed="false">
      <c r="A4377" s="0" t="n">
        <v>4376</v>
      </c>
      <c r="B4377" s="0" t="s">
        <v>19074</v>
      </c>
      <c r="C4377" s="0" t="s">
        <v>21</v>
      </c>
      <c r="D4377" s="0" t="s">
        <v>31</v>
      </c>
      <c r="E4377" s="0" t="s">
        <v>159</v>
      </c>
      <c r="F4377" s="0" t="s">
        <v>19075</v>
      </c>
      <c r="G4377" s="0" t="s">
        <v>19076</v>
      </c>
      <c r="H4377" s="0" t="s">
        <v>19077</v>
      </c>
      <c r="I4377" s="1" t="n">
        <v>4.78</v>
      </c>
      <c r="J4377" s="2" t="s">
        <v>19078</v>
      </c>
      <c r="K4377" s="2" t="s">
        <v>60</v>
      </c>
      <c r="L4377" s="0" t="s">
        <v>29</v>
      </c>
      <c r="M4377" s="0" t="s">
        <v>29</v>
      </c>
      <c r="N4377" s="0" t="s">
        <v>29</v>
      </c>
      <c r="O4377" s="2" t="s">
        <v>129</v>
      </c>
      <c r="P4377" s="2" t="s">
        <v>46</v>
      </c>
      <c r="Q4377" s="0" t="n">
        <f aca="false">_xlfn.UNICODE(B4377)</f>
        <v>80</v>
      </c>
      <c r="R4377" s="0" t="str">
        <f aca="false">IF(MIDB(B4377,1,10)="Candidatus",MIDB(B4377,FIND(" ",B4377,1)+1,FIND(" ",B4377,12)-FIND(" ",B4377,1)),IF(AND(Q4377&gt;=65,Q4377&lt;=90),MIDB(B4377,1,FIND(" ",B4377,1)),"-"))</f>
        <v>Planktothrix </v>
      </c>
      <c r="S4377" s="0" t="str">
        <f aca="false">IF(MIDB(B4377,1,10)="Candidatus",MIDB(B4377,FIND(" ",B4377,12)+1,IFERROR(FIND(" ",B4377,FIND(" ",B4377,12)+1),LEN(B4377))-FIND(" ",B4377,12)),IF(AND(Q4377&gt;=65,Q4377&lt;=90),MIDB(B4377,FIND(" ",B4377,1),IFERROR(FIND(" ",B4377,FIND(" ",B4377,1)+1),LEN(B4377)+1)-FIND(" ",B4377,1)),"-"))</f>
        <v> agardhii</v>
      </c>
      <c r="T4377" s="0" t="n">
        <v>1</v>
      </c>
    </row>
    <row r="4378" customFormat="false" ht="12.8" hidden="false" customHeight="false" outlineLevel="0" collapsed="false">
      <c r="A4378" s="0" t="n">
        <v>4377</v>
      </c>
      <c r="B4378" s="0" t="s">
        <v>19074</v>
      </c>
      <c r="C4378" s="0" t="s">
        <v>21</v>
      </c>
      <c r="D4378" s="0" t="s">
        <v>31</v>
      </c>
      <c r="E4378" s="0" t="s">
        <v>159</v>
      </c>
      <c r="F4378" s="0" t="s">
        <v>19079</v>
      </c>
      <c r="G4378" s="0" t="s">
        <v>19080</v>
      </c>
      <c r="H4378" s="0" t="s">
        <v>19081</v>
      </c>
      <c r="I4378" s="1" t="n">
        <v>119.569</v>
      </c>
      <c r="J4378" s="2" t="s">
        <v>19082</v>
      </c>
      <c r="K4378" s="2" t="s">
        <v>1117</v>
      </c>
      <c r="L4378" s="0" t="s">
        <v>29</v>
      </c>
      <c r="M4378" s="0" t="s">
        <v>29</v>
      </c>
      <c r="N4378" s="0" t="s">
        <v>29</v>
      </c>
      <c r="O4378" s="2" t="s">
        <v>477</v>
      </c>
      <c r="P4378" s="2" t="s">
        <v>112</v>
      </c>
      <c r="Q4378" s="0" t="n">
        <f aca="false">_xlfn.UNICODE(B4378)</f>
        <v>80</v>
      </c>
      <c r="R4378" s="0" t="str">
        <f aca="false">IF(MIDB(B4378,1,10)="Candidatus",MIDB(B4378,FIND(" ",B4378,1)+1,FIND(" ",B4378,12)-FIND(" ",B4378,1)),IF(AND(Q4378&gt;=65,Q4378&lt;=90),MIDB(B4378,1,FIND(" ",B4378,1)),"-"))</f>
        <v>Planktothrix </v>
      </c>
      <c r="S4378" s="0" t="str">
        <f aca="false">IF(MIDB(B4378,1,10)="Candidatus",MIDB(B4378,FIND(" ",B4378,12)+1,IFERROR(FIND(" ",B4378,FIND(" ",B4378,12)+1),LEN(B4378))-FIND(" ",B4378,12)),IF(AND(Q4378&gt;=65,Q4378&lt;=90),MIDB(B4378,FIND(" ",B4378,1),IFERROR(FIND(" ",B4378,FIND(" ",B4378,1)+1),LEN(B4378)+1)-FIND(" ",B4378,1)),"-"))</f>
        <v> agardhii</v>
      </c>
      <c r="T4378" s="0" t="n">
        <v>1</v>
      </c>
    </row>
    <row r="4379" customFormat="false" ht="12.8" hidden="false" customHeight="false" outlineLevel="0" collapsed="false">
      <c r="A4379" s="0" t="n">
        <v>4378</v>
      </c>
      <c r="B4379" s="0" t="s">
        <v>19074</v>
      </c>
      <c r="C4379" s="0" t="s">
        <v>21</v>
      </c>
      <c r="D4379" s="0" t="s">
        <v>31</v>
      </c>
      <c r="E4379" s="0" t="s">
        <v>159</v>
      </c>
      <c r="F4379" s="0" t="s">
        <v>19083</v>
      </c>
      <c r="G4379" s="0" t="s">
        <v>19084</v>
      </c>
      <c r="H4379" s="0" t="s">
        <v>19085</v>
      </c>
      <c r="I4379" s="1" t="n">
        <v>5.96</v>
      </c>
      <c r="J4379" s="2" t="s">
        <v>19086</v>
      </c>
      <c r="K4379" s="2" t="s">
        <v>129</v>
      </c>
      <c r="L4379" s="0" t="s">
        <v>29</v>
      </c>
      <c r="M4379" s="0" t="s">
        <v>29</v>
      </c>
      <c r="N4379" s="0" t="s">
        <v>29</v>
      </c>
      <c r="O4379" s="2" t="s">
        <v>129</v>
      </c>
      <c r="P4379" s="0" t="s">
        <v>29</v>
      </c>
      <c r="Q4379" s="0" t="n">
        <f aca="false">_xlfn.UNICODE(B4379)</f>
        <v>80</v>
      </c>
      <c r="R4379" s="0" t="str">
        <f aca="false">IF(MIDB(B4379,1,10)="Candidatus",MIDB(B4379,FIND(" ",B4379,1)+1,FIND(" ",B4379,12)-FIND(" ",B4379,1)),IF(AND(Q4379&gt;=65,Q4379&lt;=90),MIDB(B4379,1,FIND(" ",B4379,1)),"-"))</f>
        <v>Planktothrix </v>
      </c>
      <c r="S4379" s="0" t="str">
        <f aca="false">IF(MIDB(B4379,1,10)="Candidatus",MIDB(B4379,FIND(" ",B4379,12)+1,IFERROR(FIND(" ",B4379,FIND(" ",B4379,12)+1),LEN(B4379))-FIND(" ",B4379,12)),IF(AND(Q4379&gt;=65,Q4379&lt;=90),MIDB(B4379,FIND(" ",B4379,1),IFERROR(FIND(" ",B4379,FIND(" ",B4379,1)+1),LEN(B4379)+1)-FIND(" ",B4379,1)),"-"))</f>
        <v> agardhii</v>
      </c>
      <c r="T4379" s="0" t="n">
        <v>1</v>
      </c>
    </row>
    <row r="4380" customFormat="false" ht="12.8" hidden="false" customHeight="false" outlineLevel="0" collapsed="false">
      <c r="A4380" s="0" t="n">
        <v>4379</v>
      </c>
      <c r="B4380" s="0" t="s">
        <v>19074</v>
      </c>
      <c r="C4380" s="0" t="s">
        <v>21</v>
      </c>
      <c r="D4380" s="0" t="s">
        <v>31</v>
      </c>
      <c r="E4380" s="0" t="s">
        <v>159</v>
      </c>
      <c r="F4380" s="0" t="s">
        <v>19087</v>
      </c>
      <c r="G4380" s="0" t="s">
        <v>19088</v>
      </c>
      <c r="H4380" s="0" t="s">
        <v>19089</v>
      </c>
      <c r="I4380" s="1" t="n">
        <v>50.852</v>
      </c>
      <c r="J4380" s="2" t="s">
        <v>19090</v>
      </c>
      <c r="K4380" s="2" t="s">
        <v>998</v>
      </c>
      <c r="L4380" s="0" t="s">
        <v>29</v>
      </c>
      <c r="M4380" s="0" t="s">
        <v>29</v>
      </c>
      <c r="N4380" s="0" t="s">
        <v>29</v>
      </c>
      <c r="O4380" s="2" t="s">
        <v>580</v>
      </c>
      <c r="P4380" s="2" t="s">
        <v>88</v>
      </c>
      <c r="Q4380" s="0" t="n">
        <f aca="false">_xlfn.UNICODE(B4380)</f>
        <v>80</v>
      </c>
      <c r="R4380" s="0" t="str">
        <f aca="false">IF(MIDB(B4380,1,10)="Candidatus",MIDB(B4380,FIND(" ",B4380,1)+1,FIND(" ",B4380,12)-FIND(" ",B4380,1)),IF(AND(Q4380&gt;=65,Q4380&lt;=90),MIDB(B4380,1,FIND(" ",B4380,1)),"-"))</f>
        <v>Planktothrix </v>
      </c>
      <c r="S4380" s="0" t="str">
        <f aca="false">IF(MIDB(B4380,1,10)="Candidatus",MIDB(B4380,FIND(" ",B4380,12)+1,IFERROR(FIND(" ",B4380,FIND(" ",B4380,12)+1),LEN(B4380))-FIND(" ",B4380,12)),IF(AND(Q4380&gt;=65,Q4380&lt;=90),MIDB(B4380,FIND(" ",B4380,1),IFERROR(FIND(" ",B4380,FIND(" ",B4380,1)+1),LEN(B4380)+1)-FIND(" ",B4380,1)),"-"))</f>
        <v> agardhii</v>
      </c>
      <c r="T4380" s="0" t="n">
        <v>1</v>
      </c>
    </row>
    <row r="4381" customFormat="false" ht="12.8" hidden="false" customHeight="false" outlineLevel="0" collapsed="false">
      <c r="A4381" s="0" t="n">
        <v>4380</v>
      </c>
      <c r="B4381" s="0" t="s">
        <v>19074</v>
      </c>
      <c r="C4381" s="0" t="s">
        <v>21</v>
      </c>
      <c r="D4381" s="0" t="s">
        <v>31</v>
      </c>
      <c r="E4381" s="0" t="s">
        <v>159</v>
      </c>
      <c r="F4381" s="0" t="s">
        <v>19091</v>
      </c>
      <c r="G4381" s="0" t="s">
        <v>19092</v>
      </c>
      <c r="H4381" s="0" t="s">
        <v>19093</v>
      </c>
      <c r="I4381" s="1" t="n">
        <v>79.106</v>
      </c>
      <c r="J4381" s="2" t="s">
        <v>19094</v>
      </c>
      <c r="K4381" s="2" t="s">
        <v>765</v>
      </c>
      <c r="L4381" s="0" t="s">
        <v>29</v>
      </c>
      <c r="M4381" s="0" t="s">
        <v>29</v>
      </c>
      <c r="N4381" s="0" t="s">
        <v>29</v>
      </c>
      <c r="O4381" s="2" t="s">
        <v>2508</v>
      </c>
      <c r="P4381" s="2" t="s">
        <v>112</v>
      </c>
      <c r="Q4381" s="0" t="n">
        <f aca="false">_xlfn.UNICODE(B4381)</f>
        <v>80</v>
      </c>
      <c r="R4381" s="0" t="str">
        <f aca="false">IF(MIDB(B4381,1,10)="Candidatus",MIDB(B4381,FIND(" ",B4381,1)+1,FIND(" ",B4381,12)-FIND(" ",B4381,1)),IF(AND(Q4381&gt;=65,Q4381&lt;=90),MIDB(B4381,1,FIND(" ",B4381,1)),"-"))</f>
        <v>Planktothrix </v>
      </c>
      <c r="S4381" s="0" t="str">
        <f aca="false">IF(MIDB(B4381,1,10)="Candidatus",MIDB(B4381,FIND(" ",B4381,12)+1,IFERROR(FIND(" ",B4381,FIND(" ",B4381,12)+1),LEN(B4381))-FIND(" ",B4381,12)),IF(AND(Q4381&gt;=65,Q4381&lt;=90),MIDB(B4381,FIND(" ",B4381,1),IFERROR(FIND(" ",B4381,FIND(" ",B4381,1)+1),LEN(B4381)+1)-FIND(" ",B4381,1)),"-"))</f>
        <v> agardhii</v>
      </c>
      <c r="T4381" s="0" t="n">
        <v>1</v>
      </c>
    </row>
    <row r="4382" customFormat="false" ht="12.8" hidden="false" customHeight="false" outlineLevel="0" collapsed="false">
      <c r="A4382" s="0" t="n">
        <v>4381</v>
      </c>
      <c r="B4382" s="0" t="s">
        <v>19095</v>
      </c>
      <c r="C4382" s="0" t="s">
        <v>21</v>
      </c>
      <c r="D4382" s="0" t="s">
        <v>1941</v>
      </c>
      <c r="E4382" s="0" t="s">
        <v>1941</v>
      </c>
      <c r="F4382" s="0" t="s">
        <v>19096</v>
      </c>
      <c r="G4382" s="0" t="s">
        <v>19097</v>
      </c>
      <c r="H4382" s="0" t="s">
        <v>19098</v>
      </c>
      <c r="I4382" s="1" t="n">
        <v>15.52</v>
      </c>
      <c r="J4382" s="2" t="s">
        <v>19099</v>
      </c>
      <c r="K4382" s="2" t="s">
        <v>680</v>
      </c>
      <c r="L4382" s="0" t="s">
        <v>29</v>
      </c>
      <c r="M4382" s="0" t="s">
        <v>29</v>
      </c>
      <c r="N4382" s="0" t="s">
        <v>29</v>
      </c>
      <c r="O4382" s="2" t="s">
        <v>680</v>
      </c>
      <c r="P4382" s="0" t="s">
        <v>29</v>
      </c>
      <c r="Q4382" s="0" t="n">
        <f aca="false">_xlfn.UNICODE(B4382)</f>
        <v>80</v>
      </c>
      <c r="R4382" s="0" t="str">
        <f aca="false">IF(MIDB(B4382,1,10)="Candidatus",MIDB(B4382,FIND(" ",B4382,1)+1,FIND(" ",B4382,12)-FIND(" ",B4382,1)),IF(AND(Q4382&gt;=65,Q4382&lt;=90),MIDB(B4382,1,FIND(" ",B4382,1)),"-"))</f>
        <v>Planobispora </v>
      </c>
      <c r="S4382" s="0" t="str">
        <f aca="false">IF(MIDB(B4382,1,10)="Candidatus",MIDB(B4382,FIND(" ",B4382,12)+1,IFERROR(FIND(" ",B4382,FIND(" ",B4382,12)+1),LEN(B4382))-FIND(" ",B4382,12)),IF(AND(Q4382&gt;=65,Q4382&lt;=90),MIDB(B4382,FIND(" ",B4382,1),IFERROR(FIND(" ",B4382,FIND(" ",B4382,1)+1),LEN(B4382)+1)-FIND(" ",B4382,1)),"-"))</f>
        <v> rosea</v>
      </c>
      <c r="T4382" s="0" t="n">
        <v>1</v>
      </c>
    </row>
    <row r="4383" customFormat="false" ht="12.8" hidden="false" customHeight="false" outlineLevel="0" collapsed="false">
      <c r="A4383" s="0" t="n">
        <v>4382</v>
      </c>
      <c r="B4383" s="0" t="s">
        <v>19100</v>
      </c>
      <c r="C4383" s="0" t="s">
        <v>21</v>
      </c>
      <c r="D4383" s="0" t="s">
        <v>54</v>
      </c>
      <c r="E4383" s="0" t="s">
        <v>1822</v>
      </c>
      <c r="F4383" s="0" t="s">
        <v>19101</v>
      </c>
      <c r="G4383" s="0" t="s">
        <v>19102</v>
      </c>
      <c r="H4383" s="0" t="s">
        <v>19103</v>
      </c>
      <c r="I4383" s="1" t="n">
        <v>8.259</v>
      </c>
      <c r="J4383" s="2" t="s">
        <v>19104</v>
      </c>
      <c r="K4383" s="2" t="s">
        <v>44</v>
      </c>
      <c r="L4383" s="0" t="s">
        <v>29</v>
      </c>
      <c r="M4383" s="0" t="s">
        <v>29</v>
      </c>
      <c r="N4383" s="0" t="s">
        <v>29</v>
      </c>
      <c r="O4383" s="2" t="s">
        <v>44</v>
      </c>
      <c r="P4383" s="0" t="s">
        <v>29</v>
      </c>
      <c r="Q4383" s="0" t="n">
        <f aca="false">_xlfn.UNICODE(B4383)</f>
        <v>80</v>
      </c>
      <c r="R4383" s="0" t="str">
        <f aca="false">IF(MIDB(B4383,1,10)="Candidatus",MIDB(B4383,FIND(" ",B4383,1)+1,FIND(" ",B4383,12)-FIND(" ",B4383,1)),IF(AND(Q4383&gt;=65,Q4383&lt;=90),MIDB(B4383,1,FIND(" ",B4383,1)),"-"))</f>
        <v>Planococcus </v>
      </c>
      <c r="S4383" s="0" t="str">
        <f aca="false">IF(MIDB(B4383,1,10)="Candidatus",MIDB(B4383,FIND(" ",B4383,12)+1,IFERROR(FIND(" ",B4383,FIND(" ",B4383,12)+1),LEN(B4383))-FIND(" ",B4383,12)),IF(AND(Q4383&gt;=65,Q4383&lt;=90),MIDB(B4383,FIND(" ",B4383,1),IFERROR(FIND(" ",B4383,FIND(" ",B4383,1)+1),LEN(B4383)+1)-FIND(" ",B4383,1)),"-"))</f>
        <v> citreus</v>
      </c>
      <c r="T4383" s="0" t="n">
        <v>1</v>
      </c>
    </row>
    <row r="4384" customFormat="false" ht="12.8" hidden="false" customHeight="false" outlineLevel="0" collapsed="false">
      <c r="A4384" s="0" t="n">
        <v>4383</v>
      </c>
      <c r="B4384" s="0" t="s">
        <v>19100</v>
      </c>
      <c r="C4384" s="0" t="s">
        <v>21</v>
      </c>
      <c r="D4384" s="0" t="s">
        <v>54</v>
      </c>
      <c r="E4384" s="0" t="s">
        <v>1822</v>
      </c>
      <c r="F4384" s="0" t="s">
        <v>19105</v>
      </c>
      <c r="G4384" s="0" t="s">
        <v>19106</v>
      </c>
      <c r="H4384" s="0" t="s">
        <v>19107</v>
      </c>
      <c r="I4384" s="1" t="n">
        <v>11.383</v>
      </c>
      <c r="J4384" s="2" t="s">
        <v>19108</v>
      </c>
      <c r="K4384" s="2" t="s">
        <v>45</v>
      </c>
      <c r="L4384" s="0" t="s">
        <v>29</v>
      </c>
      <c r="M4384" s="0" t="s">
        <v>29</v>
      </c>
      <c r="N4384" s="0" t="s">
        <v>29</v>
      </c>
      <c r="O4384" s="2" t="s">
        <v>45</v>
      </c>
      <c r="P4384" s="0" t="s">
        <v>29</v>
      </c>
      <c r="Q4384" s="0" t="n">
        <f aca="false">_xlfn.UNICODE(B4384)</f>
        <v>80</v>
      </c>
      <c r="R4384" s="0" t="str">
        <f aca="false">IF(MIDB(B4384,1,10)="Candidatus",MIDB(B4384,FIND(" ",B4384,1)+1,FIND(" ",B4384,12)-FIND(" ",B4384,1)),IF(AND(Q4384&gt;=65,Q4384&lt;=90),MIDB(B4384,1,FIND(" ",B4384,1)),"-"))</f>
        <v>Planococcus </v>
      </c>
      <c r="S4384" s="0" t="str">
        <f aca="false">IF(MIDB(B4384,1,10)="Candidatus",MIDB(B4384,FIND(" ",B4384,12)+1,IFERROR(FIND(" ",B4384,FIND(" ",B4384,12)+1),LEN(B4384))-FIND(" ",B4384,12)),IF(AND(Q4384&gt;=65,Q4384&lt;=90),MIDB(B4384,FIND(" ",B4384,1),IFERROR(FIND(" ",B4384,FIND(" ",B4384,1)+1),LEN(B4384)+1)-FIND(" ",B4384,1)),"-"))</f>
        <v> citreus</v>
      </c>
      <c r="T4384" s="0" t="n">
        <v>1</v>
      </c>
    </row>
    <row r="4385" customFormat="false" ht="12.8" hidden="false" customHeight="false" outlineLevel="0" collapsed="false">
      <c r="A4385" s="0" t="n">
        <v>4384</v>
      </c>
      <c r="B4385" s="0" t="s">
        <v>19109</v>
      </c>
      <c r="C4385" s="0" t="s">
        <v>21</v>
      </c>
      <c r="D4385" s="0" t="s">
        <v>54</v>
      </c>
      <c r="E4385" s="0" t="s">
        <v>1822</v>
      </c>
      <c r="F4385" s="0" t="s">
        <v>19110</v>
      </c>
      <c r="G4385" s="0" t="s">
        <v>19111</v>
      </c>
      <c r="H4385" s="0" t="s">
        <v>19112</v>
      </c>
      <c r="I4385" s="1" t="n">
        <v>3.364</v>
      </c>
      <c r="J4385" s="2" t="s">
        <v>19113</v>
      </c>
      <c r="K4385" s="2" t="s">
        <v>60</v>
      </c>
      <c r="L4385" s="0" t="s">
        <v>29</v>
      </c>
      <c r="M4385" s="0" t="s">
        <v>29</v>
      </c>
      <c r="N4385" s="0" t="s">
        <v>29</v>
      </c>
      <c r="O4385" s="2" t="s">
        <v>60</v>
      </c>
      <c r="P4385" s="0" t="s">
        <v>29</v>
      </c>
      <c r="Q4385" s="0" t="n">
        <f aca="false">_xlfn.UNICODE(B4385)</f>
        <v>80</v>
      </c>
      <c r="R4385" s="0" t="str">
        <f aca="false">IF(MIDB(B4385,1,10)="Candidatus",MIDB(B4385,FIND(" ",B4385,1)+1,FIND(" ",B4385,12)-FIND(" ",B4385,1)),IF(AND(Q4385&gt;=65,Q4385&lt;=90),MIDB(B4385,1,FIND(" ",B4385,1)),"-"))</f>
        <v>Planococcus </v>
      </c>
      <c r="S4385" s="0" t="str">
        <f aca="false">IF(MIDB(B4385,1,10)="Candidatus",MIDB(B4385,FIND(" ",B4385,12)+1,IFERROR(FIND(" ",B4385,FIND(" ",B4385,12)+1),LEN(B4385))-FIND(" ",B4385,12)),IF(AND(Q4385&gt;=65,Q4385&lt;=90),MIDB(B4385,FIND(" ",B4385,1),IFERROR(FIND(" ",B4385,FIND(" ",B4385,1)+1),LEN(B4385)+1)-FIND(" ",B4385,1)),"-"))</f>
        <v> sp.</v>
      </c>
      <c r="T4385" s="0" t="n">
        <v>1</v>
      </c>
    </row>
    <row r="4386" customFormat="false" ht="12.8" hidden="false" customHeight="false" outlineLevel="0" collapsed="false">
      <c r="A4386" s="0" t="n">
        <v>4385</v>
      </c>
      <c r="B4386" s="0" t="s">
        <v>19114</v>
      </c>
      <c r="C4386" s="0" t="s">
        <v>21</v>
      </c>
      <c r="D4386" s="0" t="s">
        <v>54</v>
      </c>
      <c r="E4386" s="0" t="s">
        <v>1822</v>
      </c>
      <c r="F4386" s="0" t="s">
        <v>19115</v>
      </c>
      <c r="G4386" s="0" t="s">
        <v>19116</v>
      </c>
      <c r="H4386" s="0" t="s">
        <v>19117</v>
      </c>
      <c r="I4386" s="1" t="n">
        <v>4.738</v>
      </c>
      <c r="J4386" s="2" t="s">
        <v>19118</v>
      </c>
      <c r="K4386" s="2" t="s">
        <v>60</v>
      </c>
      <c r="L4386" s="0" t="s">
        <v>29</v>
      </c>
      <c r="M4386" s="0" t="s">
        <v>29</v>
      </c>
      <c r="N4386" s="0" t="s">
        <v>29</v>
      </c>
      <c r="O4386" s="2" t="s">
        <v>60</v>
      </c>
      <c r="P4386" s="0" t="s">
        <v>29</v>
      </c>
      <c r="Q4386" s="0" t="n">
        <f aca="false">_xlfn.UNICODE(B4386)</f>
        <v>80</v>
      </c>
      <c r="R4386" s="0" t="str">
        <f aca="false">IF(MIDB(B4386,1,10)="Candidatus",MIDB(B4386,FIND(" ",B4386,1)+1,FIND(" ",B4386,12)-FIND(" ",B4386,1)),IF(AND(Q4386&gt;=65,Q4386&lt;=90),MIDB(B4386,1,FIND(" ",B4386,1)),"-"))</f>
        <v>Planococcus </v>
      </c>
      <c r="S4386" s="0" t="str">
        <f aca="false">IF(MIDB(B4386,1,10)="Candidatus",MIDB(B4386,FIND(" ",B4386,12)+1,IFERROR(FIND(" ",B4386,FIND(" ",B4386,12)+1),LEN(B4386))-FIND(" ",B4386,12)),IF(AND(Q4386&gt;=65,Q4386&lt;=90),MIDB(B4386,FIND(" ",B4386,1),IFERROR(FIND(" ",B4386,FIND(" ",B4386,1)+1),LEN(B4386)+1)-FIND(" ",B4386,1)),"-"))</f>
        <v> sp.</v>
      </c>
      <c r="T4386" s="0" t="n">
        <v>1</v>
      </c>
    </row>
    <row r="4387" customFormat="false" ht="12.8" hidden="false" customHeight="false" outlineLevel="0" collapsed="false">
      <c r="A4387" s="0" t="n">
        <v>4386</v>
      </c>
      <c r="B4387" s="0" t="s">
        <v>19114</v>
      </c>
      <c r="C4387" s="0" t="s">
        <v>21</v>
      </c>
      <c r="D4387" s="0" t="s">
        <v>54</v>
      </c>
      <c r="E4387" s="0" t="s">
        <v>1822</v>
      </c>
      <c r="F4387" s="0" t="s">
        <v>19119</v>
      </c>
      <c r="G4387" s="0" t="s">
        <v>19120</v>
      </c>
      <c r="H4387" s="0" t="s">
        <v>19121</v>
      </c>
      <c r="I4387" s="1" t="n">
        <v>7.975</v>
      </c>
      <c r="J4387" s="2" t="s">
        <v>19122</v>
      </c>
      <c r="K4387" s="2" t="s">
        <v>44</v>
      </c>
      <c r="L4387" s="0" t="s">
        <v>29</v>
      </c>
      <c r="M4387" s="0" t="s">
        <v>29</v>
      </c>
      <c r="N4387" s="0" t="s">
        <v>29</v>
      </c>
      <c r="O4387" s="2" t="s">
        <v>44</v>
      </c>
      <c r="P4387" s="0" t="s">
        <v>29</v>
      </c>
      <c r="Q4387" s="0" t="n">
        <f aca="false">_xlfn.UNICODE(B4387)</f>
        <v>80</v>
      </c>
      <c r="R4387" s="0" t="str">
        <f aca="false">IF(MIDB(B4387,1,10)="Candidatus",MIDB(B4387,FIND(" ",B4387,1)+1,FIND(" ",B4387,12)-FIND(" ",B4387,1)),IF(AND(Q4387&gt;=65,Q4387&lt;=90),MIDB(B4387,1,FIND(" ",B4387,1)),"-"))</f>
        <v>Planococcus </v>
      </c>
      <c r="S4387" s="0" t="str">
        <f aca="false">IF(MIDB(B4387,1,10)="Candidatus",MIDB(B4387,FIND(" ",B4387,12)+1,IFERROR(FIND(" ",B4387,FIND(" ",B4387,12)+1),LEN(B4387))-FIND(" ",B4387,12)),IF(AND(Q4387&gt;=65,Q4387&lt;=90),MIDB(B4387,FIND(" ",B4387,1),IFERROR(FIND(" ",B4387,FIND(" ",B4387,1)+1),LEN(B4387)+1)-FIND(" ",B4387,1)),"-"))</f>
        <v> sp.</v>
      </c>
      <c r="T4387" s="0" t="n">
        <v>1</v>
      </c>
    </row>
    <row r="4388" customFormat="false" ht="12.8" hidden="false" customHeight="false" outlineLevel="0" collapsed="false">
      <c r="A4388" s="0" t="n">
        <v>4387</v>
      </c>
      <c r="B4388" s="0" t="s">
        <v>19123</v>
      </c>
      <c r="C4388" s="0" t="s">
        <v>21</v>
      </c>
      <c r="D4388" s="0" t="s">
        <v>90</v>
      </c>
      <c r="E4388" s="0" t="s">
        <v>91</v>
      </c>
      <c r="F4388" s="0" t="s">
        <v>19124</v>
      </c>
      <c r="G4388" s="0" t="s">
        <v>19125</v>
      </c>
      <c r="H4388" s="0" t="s">
        <v>19126</v>
      </c>
      <c r="I4388" s="1" t="n">
        <v>38.222</v>
      </c>
      <c r="J4388" s="2" t="s">
        <v>19127</v>
      </c>
      <c r="K4388" s="2" t="s">
        <v>464</v>
      </c>
      <c r="L4388" s="0" t="s">
        <v>29</v>
      </c>
      <c r="M4388" s="0" t="s">
        <v>29</v>
      </c>
      <c r="N4388" s="0" t="s">
        <v>29</v>
      </c>
      <c r="O4388" s="2" t="s">
        <v>851</v>
      </c>
      <c r="P4388" s="2" t="s">
        <v>96</v>
      </c>
      <c r="Q4388" s="0" t="n">
        <f aca="false">_xlfn.UNICODE(B4388)</f>
        <v>80</v>
      </c>
      <c r="R4388" s="0" t="str">
        <f aca="false">IF(MIDB(B4388,1,10)="Candidatus",MIDB(B4388,FIND(" ",B4388,1)+1,FIND(" ",B4388,12)-FIND(" ",B4388,1)),IF(AND(Q4388&gt;=65,Q4388&lt;=90),MIDB(B4388,1,FIND(" ",B4388,1)),"-"))</f>
        <v>Plautia </v>
      </c>
      <c r="S4388" s="0" t="str">
        <f aca="false">IF(MIDB(B4388,1,10)="Candidatus",MIDB(B4388,FIND(" ",B4388,12)+1,IFERROR(FIND(" ",B4388,FIND(" ",B4388,12)+1),LEN(B4388))-FIND(" ",B4388,12)),IF(AND(Q4388&gt;=65,Q4388&lt;=90),MIDB(B4388,FIND(" ",B4388,1),IFERROR(FIND(" ",B4388,FIND(" ",B4388,1)+1),LEN(B4388)+1)-FIND(" ",B4388,1)),"-"))</f>
        <v> stali</v>
      </c>
      <c r="T4388" s="0" t="n">
        <v>1</v>
      </c>
    </row>
    <row r="4389" customFormat="false" ht="12.8" hidden="false" customHeight="false" outlineLevel="0" collapsed="false">
      <c r="A4389" s="0" t="n">
        <v>4388</v>
      </c>
      <c r="B4389" s="0" t="s">
        <v>19123</v>
      </c>
      <c r="C4389" s="0" t="s">
        <v>21</v>
      </c>
      <c r="D4389" s="0" t="s">
        <v>90</v>
      </c>
      <c r="E4389" s="0" t="s">
        <v>91</v>
      </c>
      <c r="F4389" s="0" t="s">
        <v>19128</v>
      </c>
      <c r="G4389" s="0" t="s">
        <v>19129</v>
      </c>
      <c r="H4389" s="0" t="s">
        <v>19130</v>
      </c>
      <c r="I4389" s="1" t="n">
        <v>19.174</v>
      </c>
      <c r="J4389" s="2" t="s">
        <v>19131</v>
      </c>
      <c r="K4389" s="2" t="s">
        <v>680</v>
      </c>
      <c r="L4389" s="0" t="s">
        <v>29</v>
      </c>
      <c r="M4389" s="0" t="s">
        <v>29</v>
      </c>
      <c r="N4389" s="0" t="s">
        <v>29</v>
      </c>
      <c r="O4389" s="2" t="s">
        <v>179</v>
      </c>
      <c r="P4389" s="2" t="s">
        <v>60</v>
      </c>
      <c r="Q4389" s="0" t="n">
        <f aca="false">_xlfn.UNICODE(B4389)</f>
        <v>80</v>
      </c>
      <c r="R4389" s="0" t="str">
        <f aca="false">IF(MIDB(B4389,1,10)="Candidatus",MIDB(B4389,FIND(" ",B4389,1)+1,FIND(" ",B4389,12)-FIND(" ",B4389,1)),IF(AND(Q4389&gt;=65,Q4389&lt;=90),MIDB(B4389,1,FIND(" ",B4389,1)),"-"))</f>
        <v>Plautia </v>
      </c>
      <c r="S4389" s="0" t="str">
        <f aca="false">IF(MIDB(B4389,1,10)="Candidatus",MIDB(B4389,FIND(" ",B4389,12)+1,IFERROR(FIND(" ",B4389,FIND(" ",B4389,12)+1),LEN(B4389))-FIND(" ",B4389,12)),IF(AND(Q4389&gt;=65,Q4389&lt;=90),MIDB(B4389,FIND(" ",B4389,1),IFERROR(FIND(" ",B4389,FIND(" ",B4389,1)+1),LEN(B4389)+1)-FIND(" ",B4389,1)),"-"))</f>
        <v> stali</v>
      </c>
      <c r="T4389" s="0" t="n">
        <v>1</v>
      </c>
    </row>
    <row r="4390" customFormat="false" ht="12.8" hidden="false" customHeight="false" outlineLevel="0" collapsed="false">
      <c r="A4390" s="0" t="n">
        <v>4389</v>
      </c>
      <c r="B4390" s="0" t="s">
        <v>19132</v>
      </c>
      <c r="C4390" s="0" t="s">
        <v>4725</v>
      </c>
      <c r="D4390" s="0" t="s">
        <v>4726</v>
      </c>
      <c r="E4390" s="0" t="s">
        <v>17332</v>
      </c>
      <c r="F4390" s="0" t="s">
        <v>19133</v>
      </c>
      <c r="G4390" s="0" t="s">
        <v>19134</v>
      </c>
      <c r="H4390" s="0" t="s">
        <v>19135</v>
      </c>
      <c r="I4390" s="1" t="n">
        <v>9.879</v>
      </c>
      <c r="J4390" s="2" t="s">
        <v>19136</v>
      </c>
      <c r="K4390" s="2" t="s">
        <v>60</v>
      </c>
      <c r="L4390" s="0" t="s">
        <v>29</v>
      </c>
      <c r="M4390" s="0" t="s">
        <v>29</v>
      </c>
      <c r="N4390" s="0" t="s">
        <v>29</v>
      </c>
      <c r="O4390" s="0" t="s">
        <v>29</v>
      </c>
      <c r="P4390" s="0" t="s">
        <v>29</v>
      </c>
      <c r="Q4390" s="0" t="n">
        <f aca="false">_xlfn.UNICODE(B4390)</f>
        <v>80</v>
      </c>
      <c r="R4390" s="0" t="str">
        <f aca="false">IF(MIDB(B4390,1,10)="Candidatus",MIDB(B4390,FIND(" ",B4390,1)+1,FIND(" ",B4390,12)-FIND(" ",B4390,1)),IF(AND(Q4390&gt;=65,Q4390&lt;=90),MIDB(B4390,1,FIND(" ",B4390,1)),"-"))</f>
        <v>Pleurotus </v>
      </c>
      <c r="S4390" s="0" t="str">
        <f aca="false">IF(MIDB(B4390,1,10)="Candidatus",MIDB(B4390,FIND(" ",B4390,12)+1,IFERROR(FIND(" ",B4390,FIND(" ",B4390,12)+1),LEN(B4390))-FIND(" ",B4390,12)),IF(AND(Q4390&gt;=65,Q4390&lt;=90),MIDB(B4390,FIND(" ",B4390,1),IFERROR(FIND(" ",B4390,FIND(" ",B4390,1)+1),LEN(B4390)+1)-FIND(" ",B4390,1)),"-"))</f>
        <v> ostreatus</v>
      </c>
      <c r="T4390" s="0" t="n">
        <v>1</v>
      </c>
    </row>
    <row r="4391" customFormat="false" ht="12.8" hidden="false" customHeight="false" outlineLevel="0" collapsed="false">
      <c r="A4391" s="0" t="n">
        <v>4390</v>
      </c>
      <c r="B4391" s="0" t="s">
        <v>19137</v>
      </c>
      <c r="C4391" s="0" t="s">
        <v>21</v>
      </c>
      <c r="D4391" s="0" t="s">
        <v>90</v>
      </c>
      <c r="E4391" s="0" t="s">
        <v>459</v>
      </c>
      <c r="F4391" s="0" t="s">
        <v>19138</v>
      </c>
      <c r="G4391" s="0" t="s">
        <v>19139</v>
      </c>
      <c r="H4391" s="0" t="s">
        <v>19140</v>
      </c>
      <c r="I4391" s="1" t="n">
        <v>171.866</v>
      </c>
      <c r="J4391" s="2" t="s">
        <v>19141</v>
      </c>
      <c r="K4391" s="2" t="s">
        <v>12079</v>
      </c>
      <c r="L4391" s="0" t="s">
        <v>29</v>
      </c>
      <c r="M4391" s="2" t="s">
        <v>46</v>
      </c>
      <c r="N4391" s="0" t="s">
        <v>29</v>
      </c>
      <c r="O4391" s="2" t="s">
        <v>1994</v>
      </c>
      <c r="P4391" s="2" t="s">
        <v>52</v>
      </c>
      <c r="Q4391" s="0" t="n">
        <f aca="false">_xlfn.UNICODE(B4391)</f>
        <v>80</v>
      </c>
      <c r="R4391" s="0" t="str">
        <f aca="false">IF(MIDB(B4391,1,10)="Candidatus",MIDB(B4391,FIND(" ",B4391,1)+1,FIND(" ",B4391,12)-FIND(" ",B4391,1)),IF(AND(Q4391&gt;=65,Q4391&lt;=90),MIDB(B4391,1,FIND(" ",B4391,1)),"-"))</f>
        <v>Polaromonas </v>
      </c>
      <c r="S4391" s="0" t="str">
        <f aca="false">IF(MIDB(B4391,1,10)="Candidatus",MIDB(B4391,FIND(" ",B4391,12)+1,IFERROR(FIND(" ",B4391,FIND(" ",B4391,12)+1),LEN(B4391))-FIND(" ",B4391,12)),IF(AND(Q4391&gt;=65,Q4391&lt;=90),MIDB(B4391,FIND(" ",B4391,1),IFERROR(FIND(" ",B4391,FIND(" ",B4391,1)+1),LEN(B4391)+1)-FIND(" ",B4391,1)),"-"))</f>
        <v> naphthalenivorans</v>
      </c>
      <c r="T4391" s="0" t="n">
        <v>1</v>
      </c>
    </row>
    <row r="4392" customFormat="false" ht="12.8" hidden="false" customHeight="false" outlineLevel="0" collapsed="false">
      <c r="A4392" s="0" t="n">
        <v>4391</v>
      </c>
      <c r="B4392" s="0" t="s">
        <v>19137</v>
      </c>
      <c r="C4392" s="0" t="s">
        <v>21</v>
      </c>
      <c r="D4392" s="0" t="s">
        <v>90</v>
      </c>
      <c r="E4392" s="0" t="s">
        <v>459</v>
      </c>
      <c r="F4392" s="0" t="s">
        <v>19142</v>
      </c>
      <c r="G4392" s="0" t="s">
        <v>19143</v>
      </c>
      <c r="H4392" s="0" t="s">
        <v>19144</v>
      </c>
      <c r="I4392" s="1" t="n">
        <v>58.808</v>
      </c>
      <c r="J4392" s="2" t="s">
        <v>19145</v>
      </c>
      <c r="K4392" s="2" t="s">
        <v>39</v>
      </c>
      <c r="L4392" s="0" t="s">
        <v>29</v>
      </c>
      <c r="M4392" s="0" t="s">
        <v>29</v>
      </c>
      <c r="N4392" s="0" t="s">
        <v>29</v>
      </c>
      <c r="O4392" s="2" t="s">
        <v>580</v>
      </c>
      <c r="P4392" s="2" t="s">
        <v>60</v>
      </c>
      <c r="Q4392" s="0" t="n">
        <f aca="false">_xlfn.UNICODE(B4392)</f>
        <v>80</v>
      </c>
      <c r="R4392" s="0" t="str">
        <f aca="false">IF(MIDB(B4392,1,10)="Candidatus",MIDB(B4392,FIND(" ",B4392,1)+1,FIND(" ",B4392,12)-FIND(" ",B4392,1)),IF(AND(Q4392&gt;=65,Q4392&lt;=90),MIDB(B4392,1,FIND(" ",B4392,1)),"-"))</f>
        <v>Polaromonas </v>
      </c>
      <c r="S4392" s="0" t="str">
        <f aca="false">IF(MIDB(B4392,1,10)="Candidatus",MIDB(B4392,FIND(" ",B4392,12)+1,IFERROR(FIND(" ",B4392,FIND(" ",B4392,12)+1),LEN(B4392))-FIND(" ",B4392,12)),IF(AND(Q4392&gt;=65,Q4392&lt;=90),MIDB(B4392,FIND(" ",B4392,1),IFERROR(FIND(" ",B4392,FIND(" ",B4392,1)+1),LEN(B4392)+1)-FIND(" ",B4392,1)),"-"))</f>
        <v> naphthalenivorans</v>
      </c>
      <c r="T4392" s="0" t="n">
        <v>1</v>
      </c>
    </row>
    <row r="4393" customFormat="false" ht="12.8" hidden="false" customHeight="false" outlineLevel="0" collapsed="false">
      <c r="A4393" s="0" t="n">
        <v>4392</v>
      </c>
      <c r="B4393" s="0" t="s">
        <v>19137</v>
      </c>
      <c r="C4393" s="0" t="s">
        <v>21</v>
      </c>
      <c r="D4393" s="0" t="s">
        <v>90</v>
      </c>
      <c r="E4393" s="0" t="s">
        <v>459</v>
      </c>
      <c r="F4393" s="0" t="s">
        <v>19146</v>
      </c>
      <c r="G4393" s="0" t="s">
        <v>19147</v>
      </c>
      <c r="H4393" s="0" t="s">
        <v>19148</v>
      </c>
      <c r="I4393" s="1" t="n">
        <v>353.291</v>
      </c>
      <c r="J4393" s="2" t="s">
        <v>19149</v>
      </c>
      <c r="K4393" s="2" t="s">
        <v>7921</v>
      </c>
      <c r="L4393" s="0" t="s">
        <v>29</v>
      </c>
      <c r="M4393" s="0" t="s">
        <v>29</v>
      </c>
      <c r="N4393" s="0" t="s">
        <v>29</v>
      </c>
      <c r="O4393" s="2" t="s">
        <v>2495</v>
      </c>
      <c r="P4393" s="2" t="s">
        <v>52</v>
      </c>
      <c r="Q4393" s="0" t="n">
        <f aca="false">_xlfn.UNICODE(B4393)</f>
        <v>80</v>
      </c>
      <c r="R4393" s="0" t="str">
        <f aca="false">IF(MIDB(B4393,1,10)="Candidatus",MIDB(B4393,FIND(" ",B4393,1)+1,FIND(" ",B4393,12)-FIND(" ",B4393,1)),IF(AND(Q4393&gt;=65,Q4393&lt;=90),MIDB(B4393,1,FIND(" ",B4393,1)),"-"))</f>
        <v>Polaromonas </v>
      </c>
      <c r="S4393" s="0" t="str">
        <f aca="false">IF(MIDB(B4393,1,10)="Candidatus",MIDB(B4393,FIND(" ",B4393,12)+1,IFERROR(FIND(" ",B4393,FIND(" ",B4393,12)+1),LEN(B4393))-FIND(" ",B4393,12)),IF(AND(Q4393&gt;=65,Q4393&lt;=90),MIDB(B4393,FIND(" ",B4393,1),IFERROR(FIND(" ",B4393,FIND(" ",B4393,1)+1),LEN(B4393)+1)-FIND(" ",B4393,1)),"-"))</f>
        <v> naphthalenivorans</v>
      </c>
      <c r="T4393" s="0" t="n">
        <v>1</v>
      </c>
    </row>
    <row r="4394" customFormat="false" ht="12.8" hidden="false" customHeight="false" outlineLevel="0" collapsed="false">
      <c r="A4394" s="0" t="n">
        <v>4393</v>
      </c>
      <c r="B4394" s="0" t="s">
        <v>19137</v>
      </c>
      <c r="C4394" s="0" t="s">
        <v>21</v>
      </c>
      <c r="D4394" s="0" t="s">
        <v>90</v>
      </c>
      <c r="E4394" s="0" t="s">
        <v>459</v>
      </c>
      <c r="F4394" s="0" t="s">
        <v>19150</v>
      </c>
      <c r="G4394" s="0" t="s">
        <v>19151</v>
      </c>
      <c r="H4394" s="0" t="s">
        <v>19152</v>
      </c>
      <c r="I4394" s="1" t="n">
        <v>143.747</v>
      </c>
      <c r="J4394" s="2" t="s">
        <v>19153</v>
      </c>
      <c r="K4394" s="2" t="s">
        <v>1122</v>
      </c>
      <c r="L4394" s="0" t="s">
        <v>29</v>
      </c>
      <c r="M4394" s="2" t="s">
        <v>46</v>
      </c>
      <c r="N4394" s="0" t="s">
        <v>29</v>
      </c>
      <c r="O4394" s="2" t="s">
        <v>1999</v>
      </c>
      <c r="P4394" s="2" t="s">
        <v>118</v>
      </c>
      <c r="Q4394" s="0" t="n">
        <f aca="false">_xlfn.UNICODE(B4394)</f>
        <v>80</v>
      </c>
      <c r="R4394" s="0" t="str">
        <f aca="false">IF(MIDB(B4394,1,10)="Candidatus",MIDB(B4394,FIND(" ",B4394,1)+1,FIND(" ",B4394,12)-FIND(" ",B4394,1)),IF(AND(Q4394&gt;=65,Q4394&lt;=90),MIDB(B4394,1,FIND(" ",B4394,1)),"-"))</f>
        <v>Polaromonas </v>
      </c>
      <c r="S4394" s="0" t="str">
        <f aca="false">IF(MIDB(B4394,1,10)="Candidatus",MIDB(B4394,FIND(" ",B4394,12)+1,IFERROR(FIND(" ",B4394,FIND(" ",B4394,12)+1),LEN(B4394))-FIND(" ",B4394,12)),IF(AND(Q4394&gt;=65,Q4394&lt;=90),MIDB(B4394,FIND(" ",B4394,1),IFERROR(FIND(" ",B4394,FIND(" ",B4394,1)+1),LEN(B4394)+1)-FIND(" ",B4394,1)),"-"))</f>
        <v> naphthalenivorans</v>
      </c>
      <c r="T4394" s="0" t="n">
        <v>1</v>
      </c>
    </row>
    <row r="4395" customFormat="false" ht="12.8" hidden="false" customHeight="false" outlineLevel="0" collapsed="false">
      <c r="A4395" s="0" t="n">
        <v>4394</v>
      </c>
      <c r="B4395" s="0" t="s">
        <v>19137</v>
      </c>
      <c r="C4395" s="0" t="s">
        <v>21</v>
      </c>
      <c r="D4395" s="0" t="s">
        <v>90</v>
      </c>
      <c r="E4395" s="0" t="s">
        <v>459</v>
      </c>
      <c r="F4395" s="0" t="s">
        <v>19154</v>
      </c>
      <c r="G4395" s="0" t="s">
        <v>19155</v>
      </c>
      <c r="H4395" s="0" t="s">
        <v>19156</v>
      </c>
      <c r="I4395" s="1" t="n">
        <v>6.459</v>
      </c>
      <c r="J4395" s="2" t="s">
        <v>19157</v>
      </c>
      <c r="K4395" s="2" t="s">
        <v>52</v>
      </c>
      <c r="L4395" s="0" t="s">
        <v>29</v>
      </c>
      <c r="M4395" s="0" t="s">
        <v>29</v>
      </c>
      <c r="N4395" s="0" t="s">
        <v>29</v>
      </c>
      <c r="O4395" s="2" t="s">
        <v>52</v>
      </c>
      <c r="P4395" s="0" t="s">
        <v>29</v>
      </c>
      <c r="Q4395" s="0" t="n">
        <f aca="false">_xlfn.UNICODE(B4395)</f>
        <v>80</v>
      </c>
      <c r="R4395" s="0" t="str">
        <f aca="false">IF(MIDB(B4395,1,10)="Candidatus",MIDB(B4395,FIND(" ",B4395,1)+1,FIND(" ",B4395,12)-FIND(" ",B4395,1)),IF(AND(Q4395&gt;=65,Q4395&lt;=90),MIDB(B4395,1,FIND(" ",B4395,1)),"-"))</f>
        <v>Polaromonas </v>
      </c>
      <c r="S4395" s="0" t="str">
        <f aca="false">IF(MIDB(B4395,1,10)="Candidatus",MIDB(B4395,FIND(" ",B4395,12)+1,IFERROR(FIND(" ",B4395,FIND(" ",B4395,12)+1),LEN(B4395))-FIND(" ",B4395,12)),IF(AND(Q4395&gt;=65,Q4395&lt;=90),MIDB(B4395,FIND(" ",B4395,1),IFERROR(FIND(" ",B4395,FIND(" ",B4395,1)+1),LEN(B4395)+1)-FIND(" ",B4395,1)),"-"))</f>
        <v> naphthalenivorans</v>
      </c>
      <c r="T4395" s="0" t="n">
        <v>1</v>
      </c>
    </row>
    <row r="4396" customFormat="false" ht="12.8" hidden="false" customHeight="false" outlineLevel="0" collapsed="false">
      <c r="A4396" s="0" t="n">
        <v>4395</v>
      </c>
      <c r="B4396" s="0" t="s">
        <v>19137</v>
      </c>
      <c r="C4396" s="0" t="s">
        <v>21</v>
      </c>
      <c r="D4396" s="0" t="s">
        <v>90</v>
      </c>
      <c r="E4396" s="0" t="s">
        <v>459</v>
      </c>
      <c r="F4396" s="0" t="s">
        <v>19158</v>
      </c>
      <c r="G4396" s="0" t="s">
        <v>19159</v>
      </c>
      <c r="H4396" s="0" t="s">
        <v>19160</v>
      </c>
      <c r="I4396" s="1" t="n">
        <v>9.898</v>
      </c>
      <c r="J4396" s="2" t="s">
        <v>19161</v>
      </c>
      <c r="K4396" s="2" t="s">
        <v>287</v>
      </c>
      <c r="L4396" s="0" t="s">
        <v>29</v>
      </c>
      <c r="M4396" s="0" t="s">
        <v>29</v>
      </c>
      <c r="N4396" s="0" t="s">
        <v>29</v>
      </c>
      <c r="O4396" s="2" t="s">
        <v>287</v>
      </c>
      <c r="P4396" s="0" t="s">
        <v>29</v>
      </c>
      <c r="Q4396" s="0" t="n">
        <f aca="false">_xlfn.UNICODE(B4396)</f>
        <v>80</v>
      </c>
      <c r="R4396" s="0" t="str">
        <f aca="false">IF(MIDB(B4396,1,10)="Candidatus",MIDB(B4396,FIND(" ",B4396,1)+1,FIND(" ",B4396,12)-FIND(" ",B4396,1)),IF(AND(Q4396&gt;=65,Q4396&lt;=90),MIDB(B4396,1,FIND(" ",B4396,1)),"-"))</f>
        <v>Polaromonas </v>
      </c>
      <c r="S4396" s="0" t="str">
        <f aca="false">IF(MIDB(B4396,1,10)="Candidatus",MIDB(B4396,FIND(" ",B4396,12)+1,IFERROR(FIND(" ",B4396,FIND(" ",B4396,12)+1),LEN(B4396))-FIND(" ",B4396,12)),IF(AND(Q4396&gt;=65,Q4396&lt;=90),MIDB(B4396,FIND(" ",B4396,1),IFERROR(FIND(" ",B4396,FIND(" ",B4396,1)+1),LEN(B4396)+1)-FIND(" ",B4396,1)),"-"))</f>
        <v> naphthalenivorans</v>
      </c>
      <c r="T4396" s="0" t="n">
        <v>1</v>
      </c>
    </row>
    <row r="4397" customFormat="false" ht="12.8" hidden="false" customHeight="false" outlineLevel="0" collapsed="false">
      <c r="A4397" s="0" t="n">
        <v>4396</v>
      </c>
      <c r="B4397" s="0" t="s">
        <v>19137</v>
      </c>
      <c r="C4397" s="0" t="s">
        <v>21</v>
      </c>
      <c r="D4397" s="0" t="s">
        <v>90</v>
      </c>
      <c r="E4397" s="0" t="s">
        <v>459</v>
      </c>
      <c r="F4397" s="0" t="s">
        <v>19162</v>
      </c>
      <c r="G4397" s="0" t="s">
        <v>19163</v>
      </c>
      <c r="H4397" s="0" t="s">
        <v>19164</v>
      </c>
      <c r="I4397" s="1" t="n">
        <v>21.611</v>
      </c>
      <c r="J4397" s="2" t="s">
        <v>19165</v>
      </c>
      <c r="K4397" s="2" t="s">
        <v>118</v>
      </c>
      <c r="L4397" s="0" t="s">
        <v>29</v>
      </c>
      <c r="M4397" s="0" t="s">
        <v>29</v>
      </c>
      <c r="N4397" s="0" t="s">
        <v>29</v>
      </c>
      <c r="O4397" s="2" t="s">
        <v>1598</v>
      </c>
      <c r="P4397" s="2" t="s">
        <v>46</v>
      </c>
      <c r="Q4397" s="0" t="n">
        <f aca="false">_xlfn.UNICODE(B4397)</f>
        <v>80</v>
      </c>
      <c r="R4397" s="0" t="str">
        <f aca="false">IF(MIDB(B4397,1,10)="Candidatus",MIDB(B4397,FIND(" ",B4397,1)+1,FIND(" ",B4397,12)-FIND(" ",B4397,1)),IF(AND(Q4397&gt;=65,Q4397&lt;=90),MIDB(B4397,1,FIND(" ",B4397,1)),"-"))</f>
        <v>Polaromonas </v>
      </c>
      <c r="S4397" s="0" t="str">
        <f aca="false">IF(MIDB(B4397,1,10)="Candidatus",MIDB(B4397,FIND(" ",B4397,12)+1,IFERROR(FIND(" ",B4397,FIND(" ",B4397,12)+1),LEN(B4397))-FIND(" ",B4397,12)),IF(AND(Q4397&gt;=65,Q4397&lt;=90),MIDB(B4397,FIND(" ",B4397,1),IFERROR(FIND(" ",B4397,FIND(" ",B4397,1)+1),LEN(B4397)+1)-FIND(" ",B4397,1)),"-"))</f>
        <v> naphthalenivorans</v>
      </c>
      <c r="T4397" s="0" t="n">
        <v>1</v>
      </c>
    </row>
    <row r="4398" customFormat="false" ht="12.8" hidden="false" customHeight="false" outlineLevel="0" collapsed="false">
      <c r="A4398" s="0" t="n">
        <v>4397</v>
      </c>
      <c r="B4398" s="0" t="s">
        <v>19137</v>
      </c>
      <c r="C4398" s="0" t="s">
        <v>21</v>
      </c>
      <c r="D4398" s="0" t="s">
        <v>90</v>
      </c>
      <c r="E4398" s="0" t="s">
        <v>459</v>
      </c>
      <c r="F4398" s="0" t="s">
        <v>19166</v>
      </c>
      <c r="G4398" s="0" t="s">
        <v>19167</v>
      </c>
      <c r="H4398" s="0" t="s">
        <v>19168</v>
      </c>
      <c r="I4398" s="1" t="n">
        <v>190.172</v>
      </c>
      <c r="J4398" s="2" t="s">
        <v>19169</v>
      </c>
      <c r="K4398" s="2" t="s">
        <v>2560</v>
      </c>
      <c r="L4398" s="0" t="s">
        <v>29</v>
      </c>
      <c r="M4398" s="2" t="s">
        <v>88</v>
      </c>
      <c r="N4398" s="0" t="s">
        <v>29</v>
      </c>
      <c r="O4398" s="2" t="s">
        <v>2912</v>
      </c>
      <c r="P4398" s="2" t="s">
        <v>44</v>
      </c>
      <c r="Q4398" s="0" t="n">
        <f aca="false">_xlfn.UNICODE(B4398)</f>
        <v>80</v>
      </c>
      <c r="R4398" s="0" t="str">
        <f aca="false">IF(MIDB(B4398,1,10)="Candidatus",MIDB(B4398,FIND(" ",B4398,1)+1,FIND(" ",B4398,12)-FIND(" ",B4398,1)),IF(AND(Q4398&gt;=65,Q4398&lt;=90),MIDB(B4398,1,FIND(" ",B4398,1)),"-"))</f>
        <v>Polaromonas </v>
      </c>
      <c r="S4398" s="0" t="str">
        <f aca="false">IF(MIDB(B4398,1,10)="Candidatus",MIDB(B4398,FIND(" ",B4398,12)+1,IFERROR(FIND(" ",B4398,FIND(" ",B4398,12)+1),LEN(B4398))-FIND(" ",B4398,12)),IF(AND(Q4398&gt;=65,Q4398&lt;=90),MIDB(B4398,FIND(" ",B4398,1),IFERROR(FIND(" ",B4398,FIND(" ",B4398,1)+1),LEN(B4398)+1)-FIND(" ",B4398,1)),"-"))</f>
        <v> naphthalenivorans</v>
      </c>
      <c r="T4398" s="0" t="n">
        <v>1</v>
      </c>
    </row>
    <row r="4399" customFormat="false" ht="12.8" hidden="false" customHeight="false" outlineLevel="0" collapsed="false">
      <c r="A4399" s="0" t="n">
        <v>4398</v>
      </c>
      <c r="B4399" s="0" t="s">
        <v>19170</v>
      </c>
      <c r="C4399" s="0" t="s">
        <v>21</v>
      </c>
      <c r="D4399" s="0" t="s">
        <v>90</v>
      </c>
      <c r="E4399" s="0" t="s">
        <v>459</v>
      </c>
      <c r="F4399" s="2" t="s">
        <v>88</v>
      </c>
      <c r="G4399" s="0" t="s">
        <v>19171</v>
      </c>
      <c r="H4399" s="0" t="s">
        <v>19172</v>
      </c>
      <c r="I4399" s="1" t="n">
        <v>338.007</v>
      </c>
      <c r="J4399" s="2" t="s">
        <v>19173</v>
      </c>
      <c r="K4399" s="2" t="s">
        <v>12839</v>
      </c>
      <c r="L4399" s="0" t="s">
        <v>29</v>
      </c>
      <c r="M4399" s="0" t="s">
        <v>29</v>
      </c>
      <c r="N4399" s="0" t="s">
        <v>29</v>
      </c>
      <c r="O4399" s="2" t="s">
        <v>9732</v>
      </c>
      <c r="P4399" s="2" t="s">
        <v>96</v>
      </c>
      <c r="Q4399" s="0" t="n">
        <f aca="false">_xlfn.UNICODE(B4399)</f>
        <v>80</v>
      </c>
      <c r="R4399" s="0" t="str">
        <f aca="false">IF(MIDB(B4399,1,10)="Candidatus",MIDB(B4399,FIND(" ",B4399,1)+1,FIND(" ",B4399,12)-FIND(" ",B4399,1)),IF(AND(Q4399&gt;=65,Q4399&lt;=90),MIDB(B4399,1,FIND(" ",B4399,1)),"-"))</f>
        <v>Polaromonas </v>
      </c>
      <c r="S4399" s="0" t="str">
        <f aca="false">IF(MIDB(B4399,1,10)="Candidatus",MIDB(B4399,FIND(" ",B4399,12)+1,IFERROR(FIND(" ",B4399,FIND(" ",B4399,12)+1),LEN(B4399))-FIND(" ",B4399,12)),IF(AND(Q4399&gt;=65,Q4399&lt;=90),MIDB(B4399,FIND(" ",B4399,1),IFERROR(FIND(" ",B4399,FIND(" ",B4399,1)+1),LEN(B4399)+1)-FIND(" ",B4399,1)),"-"))</f>
        <v> sp.</v>
      </c>
      <c r="T4399" s="0" t="n">
        <v>1</v>
      </c>
    </row>
    <row r="4400" customFormat="false" ht="12.8" hidden="false" customHeight="false" outlineLevel="0" collapsed="false">
      <c r="A4400" s="0" t="n">
        <v>4399</v>
      </c>
      <c r="B4400" s="0" t="s">
        <v>19170</v>
      </c>
      <c r="C4400" s="0" t="s">
        <v>21</v>
      </c>
      <c r="D4400" s="0" t="s">
        <v>90</v>
      </c>
      <c r="E4400" s="0" t="s">
        <v>459</v>
      </c>
      <c r="F4400" s="2" t="s">
        <v>46</v>
      </c>
      <c r="G4400" s="0" t="s">
        <v>19174</v>
      </c>
      <c r="H4400" s="0" t="s">
        <v>19175</v>
      </c>
      <c r="I4400" s="1" t="n">
        <v>360.405</v>
      </c>
      <c r="J4400" s="2" t="s">
        <v>19176</v>
      </c>
      <c r="K4400" s="2" t="s">
        <v>204</v>
      </c>
      <c r="L4400" s="0" t="s">
        <v>29</v>
      </c>
      <c r="M4400" s="0" t="s">
        <v>29</v>
      </c>
      <c r="N4400" s="0" t="s">
        <v>29</v>
      </c>
      <c r="O4400" s="2" t="s">
        <v>1693</v>
      </c>
      <c r="P4400" s="2" t="s">
        <v>52</v>
      </c>
      <c r="Q4400" s="0" t="n">
        <f aca="false">_xlfn.UNICODE(B4400)</f>
        <v>80</v>
      </c>
      <c r="R4400" s="0" t="str">
        <f aca="false">IF(MIDB(B4400,1,10)="Candidatus",MIDB(B4400,FIND(" ",B4400,1)+1,FIND(" ",B4400,12)-FIND(" ",B4400,1)),IF(AND(Q4400&gt;=65,Q4400&lt;=90),MIDB(B4400,1,FIND(" ",B4400,1)),"-"))</f>
        <v>Polaromonas </v>
      </c>
      <c r="S4400" s="0" t="str">
        <f aca="false">IF(MIDB(B4400,1,10)="Candidatus",MIDB(B4400,FIND(" ",B4400,12)+1,IFERROR(FIND(" ",B4400,FIND(" ",B4400,12)+1),LEN(B4400))-FIND(" ",B4400,12)),IF(AND(Q4400&gt;=65,Q4400&lt;=90),MIDB(B4400,FIND(" ",B4400,1),IFERROR(FIND(" ",B4400,FIND(" ",B4400,1)+1),LEN(B4400)+1)-FIND(" ",B4400,1)),"-"))</f>
        <v> sp.</v>
      </c>
      <c r="T4400" s="0" t="n">
        <v>1</v>
      </c>
    </row>
    <row r="4401" customFormat="false" ht="12.8" hidden="false" customHeight="false" outlineLevel="0" collapsed="false">
      <c r="A4401" s="0" t="n">
        <v>4400</v>
      </c>
      <c r="B4401" s="0" t="s">
        <v>19177</v>
      </c>
      <c r="C4401" s="0" t="s">
        <v>21</v>
      </c>
      <c r="D4401" s="0" t="s">
        <v>90</v>
      </c>
      <c r="E4401" s="0" t="s">
        <v>217</v>
      </c>
      <c r="F4401" s="0" t="s">
        <v>19178</v>
      </c>
      <c r="G4401" s="0" t="s">
        <v>19179</v>
      </c>
      <c r="H4401" s="0" t="s">
        <v>19180</v>
      </c>
      <c r="I4401" s="1" t="n">
        <v>69.598</v>
      </c>
      <c r="J4401" s="2" t="s">
        <v>19181</v>
      </c>
      <c r="K4401" s="2" t="s">
        <v>311</v>
      </c>
      <c r="L4401" s="0" t="s">
        <v>29</v>
      </c>
      <c r="M4401" s="0" t="s">
        <v>29</v>
      </c>
      <c r="N4401" s="0" t="s">
        <v>29</v>
      </c>
      <c r="O4401" s="2" t="s">
        <v>2508</v>
      </c>
      <c r="P4401" s="2" t="s">
        <v>129</v>
      </c>
      <c r="Q4401" s="0" t="n">
        <f aca="false">_xlfn.UNICODE(B4401)</f>
        <v>80</v>
      </c>
      <c r="R4401" s="0" t="str">
        <f aca="false">IF(MIDB(B4401,1,10)="Candidatus",MIDB(B4401,FIND(" ",B4401,1)+1,FIND(" ",B4401,12)-FIND(" ",B4401,1)),IF(AND(Q4401&gt;=65,Q4401&lt;=90),MIDB(B4401,1,FIND(" ",B4401,1)),"-"))</f>
        <v>Polymorphum </v>
      </c>
      <c r="S4401" s="0" t="str">
        <f aca="false">IF(MIDB(B4401,1,10)="Candidatus",MIDB(B4401,FIND(" ",B4401,12)+1,IFERROR(FIND(" ",B4401,FIND(" ",B4401,12)+1),LEN(B4401))-FIND(" ",B4401,12)),IF(AND(Q4401&gt;=65,Q4401&lt;=90),MIDB(B4401,FIND(" ",B4401,1),IFERROR(FIND(" ",B4401,FIND(" ",B4401,1)+1),LEN(B4401)+1)-FIND(" ",B4401,1)),"-"))</f>
        <v> gilvum</v>
      </c>
      <c r="T4401" s="0" t="n">
        <v>1</v>
      </c>
    </row>
    <row r="4402" customFormat="false" ht="12.8" hidden="false" customHeight="false" outlineLevel="0" collapsed="false">
      <c r="A4402" s="0" t="n">
        <v>4401</v>
      </c>
      <c r="B4402" s="0" t="s">
        <v>19182</v>
      </c>
      <c r="C4402" s="0" t="s">
        <v>4725</v>
      </c>
      <c r="D4402" s="0" t="s">
        <v>9349</v>
      </c>
      <c r="E4402" s="0" t="s">
        <v>9350</v>
      </c>
      <c r="F4402" s="0" t="s">
        <v>19183</v>
      </c>
      <c r="G4402" s="0" t="s">
        <v>19184</v>
      </c>
      <c r="H4402" s="0" t="s">
        <v>19185</v>
      </c>
      <c r="I4402" s="1" t="n">
        <v>27.653</v>
      </c>
      <c r="J4402" s="2" t="s">
        <v>19186</v>
      </c>
      <c r="K4402" s="2" t="s">
        <v>262</v>
      </c>
      <c r="L4402" s="0" t="s">
        <v>29</v>
      </c>
      <c r="M4402" s="0" t="s">
        <v>29</v>
      </c>
      <c r="N4402" s="0" t="s">
        <v>29</v>
      </c>
      <c r="O4402" s="2" t="s">
        <v>262</v>
      </c>
      <c r="P4402" s="0" t="s">
        <v>29</v>
      </c>
      <c r="Q4402" s="0" t="n">
        <f aca="false">_xlfn.UNICODE(B4402)</f>
        <v>80</v>
      </c>
      <c r="R4402" s="0" t="str">
        <f aca="false">IF(MIDB(B4402,1,10)="Candidatus",MIDB(B4402,FIND(" ",B4402,1)+1,FIND(" ",B4402,12)-FIND(" ",B4402,1)),IF(AND(Q4402&gt;=65,Q4402&lt;=90),MIDB(B4402,1,FIND(" ",B4402,1)),"-"))</f>
        <v>Polysphondylium </v>
      </c>
      <c r="S4402" s="0" t="str">
        <f aca="false">IF(MIDB(B4402,1,10)="Candidatus",MIDB(B4402,FIND(" ",B4402,12)+1,IFERROR(FIND(" ",B4402,FIND(" ",B4402,12)+1),LEN(B4402))-FIND(" ",B4402,12)),IF(AND(Q4402&gt;=65,Q4402&lt;=90),MIDB(B4402,FIND(" ",B4402,1),IFERROR(FIND(" ",B4402,FIND(" ",B4402,1)+1),LEN(B4402)+1)-FIND(" ",B4402,1)),"-"))</f>
        <v> pallidum</v>
      </c>
      <c r="T4402" s="0" t="n">
        <v>1</v>
      </c>
    </row>
    <row r="4403" customFormat="false" ht="12.8" hidden="false" customHeight="false" outlineLevel="0" collapsed="false">
      <c r="A4403" s="0" t="n">
        <v>4402</v>
      </c>
      <c r="B4403" s="0" t="s">
        <v>19187</v>
      </c>
      <c r="C4403" s="0" t="s">
        <v>4725</v>
      </c>
      <c r="D4403" s="0" t="s">
        <v>12809</v>
      </c>
      <c r="E4403" s="0" t="s">
        <v>12809</v>
      </c>
      <c r="F4403" s="0" t="s">
        <v>19188</v>
      </c>
      <c r="G4403" s="0" t="s">
        <v>19189</v>
      </c>
      <c r="H4403" s="0" t="s">
        <v>19190</v>
      </c>
      <c r="I4403" s="1" t="n">
        <v>6.859</v>
      </c>
      <c r="J4403" s="2" t="s">
        <v>19191</v>
      </c>
      <c r="K4403" s="2" t="s">
        <v>52</v>
      </c>
      <c r="L4403" s="0" t="s">
        <v>29</v>
      </c>
      <c r="M4403" s="0" t="s">
        <v>29</v>
      </c>
      <c r="N4403" s="0" t="s">
        <v>29</v>
      </c>
      <c r="O4403" s="2" t="s">
        <v>52</v>
      </c>
      <c r="P4403" s="0" t="s">
        <v>29</v>
      </c>
      <c r="Q4403" s="0" t="n">
        <f aca="false">_xlfn.UNICODE(B4403)</f>
        <v>80</v>
      </c>
      <c r="R4403" s="0" t="str">
        <f aca="false">IF(MIDB(B4403,1,10)="Candidatus",MIDB(B4403,FIND(" ",B4403,1)+1,FIND(" ",B4403,12)-FIND(" ",B4403,1)),IF(AND(Q4403&gt;=65,Q4403&lt;=90),MIDB(B4403,1,FIND(" ",B4403,1)),"-"))</f>
        <v>Porphyra </v>
      </c>
      <c r="S4403" s="0" t="str">
        <f aca="false">IF(MIDB(B4403,1,10)="Candidatus",MIDB(B4403,FIND(" ",B4403,12)+1,IFERROR(FIND(" ",B4403,FIND(" ",B4403,12)+1),LEN(B4403))-FIND(" ",B4403,12)),IF(AND(Q4403&gt;=65,Q4403&lt;=90),MIDB(B4403,FIND(" ",B4403,1),IFERROR(FIND(" ",B4403,FIND(" ",B4403,1)+1),LEN(B4403)+1)-FIND(" ",B4403,1)),"-"))</f>
        <v> pulchra</v>
      </c>
      <c r="T4403" s="0" t="n">
        <v>1</v>
      </c>
    </row>
    <row r="4404" customFormat="false" ht="12.8" hidden="false" customHeight="false" outlineLevel="0" collapsed="false">
      <c r="A4404" s="0" t="n">
        <v>4403</v>
      </c>
      <c r="B4404" s="0" t="s">
        <v>19187</v>
      </c>
      <c r="C4404" s="0" t="s">
        <v>4725</v>
      </c>
      <c r="D4404" s="0" t="s">
        <v>12809</v>
      </c>
      <c r="E4404" s="0" t="s">
        <v>12809</v>
      </c>
      <c r="F4404" s="0" t="s">
        <v>19192</v>
      </c>
      <c r="G4404" s="0" t="s">
        <v>19193</v>
      </c>
      <c r="H4404" s="0" t="s">
        <v>19194</v>
      </c>
      <c r="I4404" s="1" t="n">
        <v>6.427</v>
      </c>
      <c r="J4404" s="2" t="s">
        <v>19195</v>
      </c>
      <c r="K4404" s="2" t="s">
        <v>28</v>
      </c>
      <c r="L4404" s="0" t="s">
        <v>29</v>
      </c>
      <c r="M4404" s="0" t="s">
        <v>29</v>
      </c>
      <c r="N4404" s="0" t="s">
        <v>29</v>
      </c>
      <c r="O4404" s="2" t="s">
        <v>28</v>
      </c>
      <c r="P4404" s="0" t="s">
        <v>29</v>
      </c>
      <c r="Q4404" s="0" t="n">
        <f aca="false">_xlfn.UNICODE(B4404)</f>
        <v>80</v>
      </c>
      <c r="R4404" s="0" t="str">
        <f aca="false">IF(MIDB(B4404,1,10)="Candidatus",MIDB(B4404,FIND(" ",B4404,1)+1,FIND(" ",B4404,12)-FIND(" ",B4404,1)),IF(AND(Q4404&gt;=65,Q4404&lt;=90),MIDB(B4404,1,FIND(" ",B4404,1)),"-"))</f>
        <v>Porphyra </v>
      </c>
      <c r="S4404" s="0" t="str">
        <f aca="false">IF(MIDB(B4404,1,10)="Candidatus",MIDB(B4404,FIND(" ",B4404,12)+1,IFERROR(FIND(" ",B4404,FIND(" ",B4404,12)+1),LEN(B4404))-FIND(" ",B4404,12)),IF(AND(Q4404&gt;=65,Q4404&lt;=90),MIDB(B4404,FIND(" ",B4404,1),IFERROR(FIND(" ",B4404,FIND(" ",B4404,1)+1),LEN(B4404)+1)-FIND(" ",B4404,1)),"-"))</f>
        <v> pulchra</v>
      </c>
      <c r="T4404" s="0" t="n">
        <v>1</v>
      </c>
    </row>
    <row r="4405" customFormat="false" ht="12.8" hidden="false" customHeight="false" outlineLevel="0" collapsed="false">
      <c r="A4405" s="0" t="n">
        <v>4404</v>
      </c>
      <c r="B4405" s="0" t="s">
        <v>19196</v>
      </c>
      <c r="C4405" s="0" t="s">
        <v>21</v>
      </c>
      <c r="D4405" s="0" t="s">
        <v>4402</v>
      </c>
      <c r="E4405" s="0" t="s">
        <v>4403</v>
      </c>
      <c r="F4405" s="0" t="s">
        <v>19197</v>
      </c>
      <c r="G4405" s="0" t="s">
        <v>19198</v>
      </c>
      <c r="H4405" s="0" t="s">
        <v>19199</v>
      </c>
      <c r="I4405" s="1" t="n">
        <v>4.175</v>
      </c>
      <c r="J4405" s="2" t="s">
        <v>19200</v>
      </c>
      <c r="K4405" s="2" t="s">
        <v>129</v>
      </c>
      <c r="L4405" s="0" t="s">
        <v>29</v>
      </c>
      <c r="M4405" s="0" t="s">
        <v>29</v>
      </c>
      <c r="N4405" s="0" t="s">
        <v>29</v>
      </c>
      <c r="O4405" s="2" t="s">
        <v>129</v>
      </c>
      <c r="P4405" s="0" t="s">
        <v>29</v>
      </c>
      <c r="Q4405" s="0" t="n">
        <f aca="false">_xlfn.UNICODE(B4405)</f>
        <v>80</v>
      </c>
      <c r="R4405" s="0" t="str">
        <f aca="false">IF(MIDB(B4405,1,10)="Candidatus",MIDB(B4405,FIND(" ",B4405,1)+1,FIND(" ",B4405,12)-FIND(" ",B4405,1)),IF(AND(Q4405&gt;=65,Q4405&lt;=90),MIDB(B4405,1,FIND(" ",B4405,1)),"-"))</f>
        <v>Prevotella </v>
      </c>
      <c r="S4405" s="0" t="str">
        <f aca="false">IF(MIDB(B4405,1,10)="Candidatus",MIDB(B4405,FIND(" ",B4405,12)+1,IFERROR(FIND(" ",B4405,FIND(" ",B4405,12)+1),LEN(B4405))-FIND(" ",B4405,12)),IF(AND(Q4405&gt;=65,Q4405&lt;=90),MIDB(B4405,FIND(" ",B4405,1),IFERROR(FIND(" ",B4405,FIND(" ",B4405,1)+1),LEN(B4405)+1)-FIND(" ",B4405,1)),"-"))</f>
        <v> dentalis</v>
      </c>
      <c r="T4405" s="0" t="n">
        <v>1</v>
      </c>
    </row>
    <row r="4406" customFormat="false" ht="12.8" hidden="false" customHeight="false" outlineLevel="0" collapsed="false">
      <c r="A4406" s="0" t="n">
        <v>4405</v>
      </c>
      <c r="B4406" s="0" t="s">
        <v>19196</v>
      </c>
      <c r="C4406" s="0" t="s">
        <v>21</v>
      </c>
      <c r="D4406" s="0" t="s">
        <v>4402</v>
      </c>
      <c r="E4406" s="0" t="s">
        <v>4403</v>
      </c>
      <c r="F4406" s="0" t="s">
        <v>19201</v>
      </c>
      <c r="G4406" s="0" t="s">
        <v>19202</v>
      </c>
      <c r="H4406" s="0" t="s">
        <v>19203</v>
      </c>
      <c r="I4406" s="1" t="n">
        <v>4.946</v>
      </c>
      <c r="J4406" s="2" t="s">
        <v>19204</v>
      </c>
      <c r="K4406" s="2" t="s">
        <v>28</v>
      </c>
      <c r="L4406" s="0" t="s">
        <v>29</v>
      </c>
      <c r="M4406" s="0" t="s">
        <v>29</v>
      </c>
      <c r="N4406" s="0" t="s">
        <v>29</v>
      </c>
      <c r="O4406" s="2" t="s">
        <v>28</v>
      </c>
      <c r="P4406" s="0" t="s">
        <v>29</v>
      </c>
      <c r="Q4406" s="0" t="n">
        <f aca="false">_xlfn.UNICODE(B4406)</f>
        <v>80</v>
      </c>
      <c r="R4406" s="0" t="str">
        <f aca="false">IF(MIDB(B4406,1,10)="Candidatus",MIDB(B4406,FIND(" ",B4406,1)+1,FIND(" ",B4406,12)-FIND(" ",B4406,1)),IF(AND(Q4406&gt;=65,Q4406&lt;=90),MIDB(B4406,1,FIND(" ",B4406,1)),"-"))</f>
        <v>Prevotella </v>
      </c>
      <c r="S4406" s="0" t="str">
        <f aca="false">IF(MIDB(B4406,1,10)="Candidatus",MIDB(B4406,FIND(" ",B4406,12)+1,IFERROR(FIND(" ",B4406,FIND(" ",B4406,12)+1),LEN(B4406))-FIND(" ",B4406,12)),IF(AND(Q4406&gt;=65,Q4406&lt;=90),MIDB(B4406,FIND(" ",B4406,1),IFERROR(FIND(" ",B4406,FIND(" ",B4406,1)+1),LEN(B4406)+1)-FIND(" ",B4406,1)),"-"))</f>
        <v> dentalis</v>
      </c>
      <c r="T4406" s="0" t="n">
        <v>1</v>
      </c>
    </row>
    <row r="4407" customFormat="false" ht="12.8" hidden="false" customHeight="false" outlineLevel="0" collapsed="false">
      <c r="A4407" s="0" t="n">
        <v>4406</v>
      </c>
      <c r="B4407" s="0" t="s">
        <v>19205</v>
      </c>
      <c r="C4407" s="0" t="s">
        <v>21</v>
      </c>
      <c r="D4407" s="0" t="s">
        <v>4402</v>
      </c>
      <c r="E4407" s="0" t="s">
        <v>4403</v>
      </c>
      <c r="F4407" s="0" t="s">
        <v>19206</v>
      </c>
      <c r="G4407" s="0" t="s">
        <v>19207</v>
      </c>
      <c r="H4407" s="0" t="s">
        <v>19208</v>
      </c>
      <c r="I4407" s="1" t="n">
        <v>3.24</v>
      </c>
      <c r="J4407" s="2" t="s">
        <v>19209</v>
      </c>
      <c r="K4407" s="2" t="s">
        <v>88</v>
      </c>
      <c r="L4407" s="0" t="s">
        <v>29</v>
      </c>
      <c r="M4407" s="0" t="s">
        <v>29</v>
      </c>
      <c r="N4407" s="0" t="s">
        <v>29</v>
      </c>
      <c r="O4407" s="2" t="s">
        <v>88</v>
      </c>
      <c r="P4407" s="0" t="s">
        <v>29</v>
      </c>
      <c r="Q4407" s="0" t="n">
        <f aca="false">_xlfn.UNICODE(B4407)</f>
        <v>80</v>
      </c>
      <c r="R4407" s="0" t="str">
        <f aca="false">IF(MIDB(B4407,1,10)="Candidatus",MIDB(B4407,FIND(" ",B4407,1)+1,FIND(" ",B4407,12)-FIND(" ",B4407,1)),IF(AND(Q4407&gt;=65,Q4407&lt;=90),MIDB(B4407,1,FIND(" ",B4407,1)),"-"))</f>
        <v>Prevotella </v>
      </c>
      <c r="S4407" s="0" t="str">
        <f aca="false">IF(MIDB(B4407,1,10)="Candidatus",MIDB(B4407,FIND(" ",B4407,12)+1,IFERROR(FIND(" ",B4407,FIND(" ",B4407,12)+1),LEN(B4407))-FIND(" ",B4407,12)),IF(AND(Q4407&gt;=65,Q4407&lt;=90),MIDB(B4407,FIND(" ",B4407,1),IFERROR(FIND(" ",B4407,FIND(" ",B4407,1)+1),LEN(B4407)+1)-FIND(" ",B4407,1)),"-"))</f>
        <v> ruminicola</v>
      </c>
      <c r="T4407" s="0" t="n">
        <v>1</v>
      </c>
    </row>
    <row r="4408" customFormat="false" ht="12.8" hidden="false" customHeight="false" outlineLevel="0" collapsed="false">
      <c r="A4408" s="0" t="n">
        <v>4407</v>
      </c>
      <c r="B4408" s="0" t="s">
        <v>19210</v>
      </c>
      <c r="C4408" s="0" t="s">
        <v>21</v>
      </c>
      <c r="D4408" s="0" t="s">
        <v>4402</v>
      </c>
      <c r="E4408" s="0" t="s">
        <v>4403</v>
      </c>
      <c r="F4408" s="0" t="s">
        <v>19211</v>
      </c>
      <c r="G4408" s="0" t="s">
        <v>19212</v>
      </c>
      <c r="H4408" s="0" t="s">
        <v>19213</v>
      </c>
      <c r="I4408" s="1" t="n">
        <v>3.13</v>
      </c>
      <c r="J4408" s="2" t="s">
        <v>19214</v>
      </c>
      <c r="K4408" s="2" t="s">
        <v>88</v>
      </c>
      <c r="L4408" s="0" t="s">
        <v>29</v>
      </c>
      <c r="M4408" s="0" t="s">
        <v>29</v>
      </c>
      <c r="N4408" s="0" t="s">
        <v>29</v>
      </c>
      <c r="O4408" s="2" t="s">
        <v>88</v>
      </c>
      <c r="P4408" s="0" t="s">
        <v>29</v>
      </c>
      <c r="Q4408" s="0" t="n">
        <f aca="false">_xlfn.UNICODE(B4408)</f>
        <v>80</v>
      </c>
      <c r="R4408" s="0" t="str">
        <f aca="false">IF(MIDB(B4408,1,10)="Candidatus",MIDB(B4408,FIND(" ",B4408,1)+1,FIND(" ",B4408,12)-FIND(" ",B4408,1)),IF(AND(Q4408&gt;=65,Q4408&lt;=90),MIDB(B4408,1,FIND(" ",B4408,1)),"-"))</f>
        <v>Prevotella </v>
      </c>
      <c r="S4408" s="0" t="str">
        <f aca="false">IF(MIDB(B4408,1,10)="Candidatus",MIDB(B4408,FIND(" ",B4408,12)+1,IFERROR(FIND(" ",B4408,FIND(" ",B4408,12)+1),LEN(B4408))-FIND(" ",B4408,12)),IF(AND(Q4408&gt;=65,Q4408&lt;=90),MIDB(B4408,FIND(" ",B4408,1),IFERROR(FIND(" ",B4408,FIND(" ",B4408,1)+1),LEN(B4408)+1)-FIND(" ",B4408,1)),"-"))</f>
        <v> ruminicola</v>
      </c>
      <c r="T4408" s="0" t="n">
        <v>1</v>
      </c>
    </row>
    <row r="4409" customFormat="false" ht="12.8" hidden="false" customHeight="false" outlineLevel="0" collapsed="false">
      <c r="A4409" s="0" t="n">
        <v>4408</v>
      </c>
      <c r="B4409" s="0" t="s">
        <v>19215</v>
      </c>
      <c r="C4409" s="0" t="s">
        <v>21</v>
      </c>
      <c r="D4409" s="0" t="s">
        <v>4402</v>
      </c>
      <c r="E4409" s="0" t="s">
        <v>4403</v>
      </c>
      <c r="F4409" s="0" t="s">
        <v>76</v>
      </c>
      <c r="G4409" s="0" t="s">
        <v>19216</v>
      </c>
      <c r="H4409" s="0" t="s">
        <v>19217</v>
      </c>
      <c r="I4409" s="1" t="n">
        <v>1770.42</v>
      </c>
      <c r="J4409" s="2" t="s">
        <v>19218</v>
      </c>
      <c r="K4409" s="2" t="s">
        <v>19219</v>
      </c>
      <c r="L4409" s="2" t="s">
        <v>60</v>
      </c>
      <c r="M4409" s="2" t="s">
        <v>612</v>
      </c>
      <c r="N4409" s="2" t="s">
        <v>46</v>
      </c>
      <c r="O4409" s="2" t="s">
        <v>19220</v>
      </c>
      <c r="P4409" s="2" t="s">
        <v>82</v>
      </c>
      <c r="Q4409" s="0" t="n">
        <f aca="false">_xlfn.UNICODE(B4409)</f>
        <v>80</v>
      </c>
      <c r="R4409" s="0" t="str">
        <f aca="false">IF(MIDB(B4409,1,10)="Candidatus",MIDB(B4409,FIND(" ",B4409,1)+1,FIND(" ",B4409,12)-FIND(" ",B4409,1)),IF(AND(Q4409&gt;=65,Q4409&lt;=90),MIDB(B4409,1,FIND(" ",B4409,1)),"-"))</f>
        <v>Prevotella </v>
      </c>
      <c r="S4409" s="0" t="str">
        <f aca="false">IF(MIDB(B4409,1,10)="Candidatus",MIDB(B4409,FIND(" ",B4409,12)+1,IFERROR(FIND(" ",B4409,FIND(" ",B4409,12)+1),LEN(B4409))-FIND(" ",B4409,12)),IF(AND(Q4409&gt;=65,Q4409&lt;=90),MIDB(B4409,FIND(" ",B4409,1),IFERROR(FIND(" ",B4409,FIND(" ",B4409,1)+1),LEN(B4409)+1)-FIND(" ",B4409,1)),"-"))</f>
        <v> sp.</v>
      </c>
      <c r="T4409" s="0" t="n">
        <v>1</v>
      </c>
    </row>
    <row r="4410" customFormat="false" ht="12.8" hidden="false" customHeight="false" outlineLevel="0" collapsed="false">
      <c r="A4410" s="0" t="n">
        <v>4409</v>
      </c>
      <c r="B4410" s="0" t="s">
        <v>19221</v>
      </c>
      <c r="C4410" s="0" t="s">
        <v>21</v>
      </c>
      <c r="D4410" s="0" t="s">
        <v>1941</v>
      </c>
      <c r="E4410" s="0" t="s">
        <v>1941</v>
      </c>
      <c r="F4410" s="0" t="s">
        <v>19222</v>
      </c>
      <c r="G4410" s="0" t="s">
        <v>19223</v>
      </c>
      <c r="H4410" s="0" t="s">
        <v>19224</v>
      </c>
      <c r="I4410" s="1" t="n">
        <v>6.868</v>
      </c>
      <c r="J4410" s="2" t="s">
        <v>19225</v>
      </c>
      <c r="K4410" s="2" t="s">
        <v>112</v>
      </c>
      <c r="L4410" s="0" t="s">
        <v>29</v>
      </c>
      <c r="M4410" s="0" t="s">
        <v>29</v>
      </c>
      <c r="N4410" s="0" t="s">
        <v>29</v>
      </c>
      <c r="O4410" s="2" t="s">
        <v>112</v>
      </c>
      <c r="P4410" s="0" t="s">
        <v>29</v>
      </c>
      <c r="Q4410" s="0" t="n">
        <f aca="false">_xlfn.UNICODE(B4410)</f>
        <v>80</v>
      </c>
      <c r="R4410" s="0" t="str">
        <f aca="false">IF(MIDB(B4410,1,10)="Candidatus",MIDB(B4410,FIND(" ",B4410,1)+1,FIND(" ",B4410,12)-FIND(" ",B4410,1)),IF(AND(Q4410&gt;=65,Q4410&lt;=90),MIDB(B4410,1,FIND(" ",B4410,1)),"-"))</f>
        <v>Propionibacterium </v>
      </c>
      <c r="S4410" s="0" t="str">
        <f aca="false">IF(MIDB(B4410,1,10)="Candidatus",MIDB(B4410,FIND(" ",B4410,12)+1,IFERROR(FIND(" ",B4410,FIND(" ",B4410,12)+1),LEN(B4410))-FIND(" ",B4410,12)),IF(AND(Q4410&gt;=65,Q4410&lt;=90),MIDB(B4410,FIND(" ",B4410,1),IFERROR(FIND(" ",B4410,FIND(" ",B4410,1)+1),LEN(B4410)+1)-FIND(" ",B4410,1)),"-"))</f>
        <v> acidipropionici</v>
      </c>
      <c r="T4410" s="0" t="n">
        <v>1</v>
      </c>
    </row>
    <row r="4411" customFormat="false" ht="12.8" hidden="false" customHeight="false" outlineLevel="0" collapsed="false">
      <c r="A4411" s="0" t="n">
        <v>4410</v>
      </c>
      <c r="B4411" s="0" t="s">
        <v>19226</v>
      </c>
      <c r="C4411" s="0" t="s">
        <v>21</v>
      </c>
      <c r="D4411" s="0" t="s">
        <v>1941</v>
      </c>
      <c r="E4411" s="0" t="s">
        <v>1941</v>
      </c>
      <c r="F4411" s="0" t="s">
        <v>76</v>
      </c>
      <c r="G4411" s="0" t="s">
        <v>19227</v>
      </c>
      <c r="H4411" s="0" t="s">
        <v>19228</v>
      </c>
      <c r="I4411" s="1" t="n">
        <v>55.585</v>
      </c>
      <c r="J4411" s="2" t="s">
        <v>19229</v>
      </c>
      <c r="K4411" s="2" t="s">
        <v>1980</v>
      </c>
      <c r="L4411" s="0" t="s">
        <v>29</v>
      </c>
      <c r="M4411" s="0" t="s">
        <v>29</v>
      </c>
      <c r="N4411" s="0" t="s">
        <v>29</v>
      </c>
      <c r="O4411" s="2" t="s">
        <v>771</v>
      </c>
      <c r="P4411" s="2" t="s">
        <v>129</v>
      </c>
      <c r="Q4411" s="0" t="n">
        <f aca="false">_xlfn.UNICODE(B4411)</f>
        <v>80</v>
      </c>
      <c r="R4411" s="0" t="str">
        <f aca="false">IF(MIDB(B4411,1,10)="Candidatus",MIDB(B4411,FIND(" ",B4411,1)+1,FIND(" ",B4411,12)-FIND(" ",B4411,1)),IF(AND(Q4411&gt;=65,Q4411&lt;=90),MIDB(B4411,1,FIND(" ",B4411,1)),"-"))</f>
        <v>Propionibacterium </v>
      </c>
      <c r="S4411" s="0" t="str">
        <f aca="false">IF(MIDB(B4411,1,10)="Candidatus",MIDB(B4411,FIND(" ",B4411,12)+1,IFERROR(FIND(" ",B4411,FIND(" ",B4411,12)+1),LEN(B4411))-FIND(" ",B4411,12)),IF(AND(Q4411&gt;=65,Q4411&lt;=90),MIDB(B4411,FIND(" ",B4411,1),IFERROR(FIND(" ",B4411,FIND(" ",B4411,1)+1),LEN(B4411)+1)-FIND(" ",B4411,1)),"-"))</f>
        <v> acnes</v>
      </c>
      <c r="T4411" s="0" t="n">
        <v>1</v>
      </c>
    </row>
    <row r="4412" customFormat="false" ht="12.8" hidden="false" customHeight="false" outlineLevel="0" collapsed="false">
      <c r="A4412" s="0" t="n">
        <v>4411</v>
      </c>
      <c r="B4412" s="0" t="s">
        <v>19230</v>
      </c>
      <c r="C4412" s="0" t="s">
        <v>21</v>
      </c>
      <c r="D4412" s="0" t="s">
        <v>1941</v>
      </c>
      <c r="E4412" s="0" t="s">
        <v>1941</v>
      </c>
      <c r="F4412" s="0" t="s">
        <v>19231</v>
      </c>
      <c r="G4412" s="0" t="s">
        <v>19232</v>
      </c>
      <c r="H4412" s="0" t="s">
        <v>19233</v>
      </c>
      <c r="I4412" s="1" t="n">
        <v>2.051</v>
      </c>
      <c r="J4412" s="2" t="s">
        <v>19234</v>
      </c>
      <c r="K4412" s="2" t="s">
        <v>46</v>
      </c>
      <c r="L4412" s="0" t="s">
        <v>29</v>
      </c>
      <c r="M4412" s="0" t="s">
        <v>29</v>
      </c>
      <c r="N4412" s="0" t="s">
        <v>29</v>
      </c>
      <c r="O4412" s="2" t="s">
        <v>46</v>
      </c>
      <c r="P4412" s="0" t="s">
        <v>29</v>
      </c>
      <c r="Q4412" s="0" t="n">
        <f aca="false">_xlfn.UNICODE(B4412)</f>
        <v>80</v>
      </c>
      <c r="R4412" s="0" t="str">
        <f aca="false">IF(MIDB(B4412,1,10)="Candidatus",MIDB(B4412,FIND(" ",B4412,1)+1,FIND(" ",B4412,12)-FIND(" ",B4412,1)),IF(AND(Q4412&gt;=65,Q4412&lt;=90),MIDB(B4412,1,FIND(" ",B4412,1)),"-"))</f>
        <v>Propionibacterium </v>
      </c>
      <c r="S4412" s="0" t="str">
        <f aca="false">IF(MIDB(B4412,1,10)="Candidatus",MIDB(B4412,FIND(" ",B4412,12)+1,IFERROR(FIND(" ",B4412,FIND(" ",B4412,12)+1),LEN(B4412))-FIND(" ",B4412,12)),IF(AND(Q4412&gt;=65,Q4412&lt;=90),MIDB(B4412,FIND(" ",B4412,1),IFERROR(FIND(" ",B4412,FIND(" ",B4412,1)+1),LEN(B4412)+1)-FIND(" ",B4412,1)),"-"))</f>
        <v> freudenreichii</v>
      </c>
      <c r="T4412" s="0" t="n">
        <v>1</v>
      </c>
    </row>
    <row r="4413" customFormat="false" ht="12.8" hidden="false" customHeight="false" outlineLevel="0" collapsed="false">
      <c r="A4413" s="0" t="n">
        <v>4412</v>
      </c>
      <c r="B4413" s="0" t="s">
        <v>19235</v>
      </c>
      <c r="C4413" s="0" t="s">
        <v>21</v>
      </c>
      <c r="D4413" s="0" t="s">
        <v>1941</v>
      </c>
      <c r="E4413" s="0" t="s">
        <v>1941</v>
      </c>
      <c r="F4413" s="0" t="s">
        <v>19236</v>
      </c>
      <c r="G4413" s="0" t="s">
        <v>19237</v>
      </c>
      <c r="H4413" s="0" t="s">
        <v>19238</v>
      </c>
      <c r="I4413" s="1" t="n">
        <v>3.555</v>
      </c>
      <c r="J4413" s="2" t="s">
        <v>19239</v>
      </c>
      <c r="K4413" s="2" t="s">
        <v>88</v>
      </c>
      <c r="L4413" s="0" t="s">
        <v>29</v>
      </c>
      <c r="M4413" s="0" t="s">
        <v>29</v>
      </c>
      <c r="N4413" s="0" t="s">
        <v>29</v>
      </c>
      <c r="O4413" s="2" t="s">
        <v>88</v>
      </c>
      <c r="P4413" s="0" t="s">
        <v>29</v>
      </c>
      <c r="Q4413" s="0" t="n">
        <f aca="false">_xlfn.UNICODE(B4413)</f>
        <v>80</v>
      </c>
      <c r="R4413" s="0" t="str">
        <f aca="false">IF(MIDB(B4413,1,10)="Candidatus",MIDB(B4413,FIND(" ",B4413,1)+1,FIND(" ",B4413,12)-FIND(" ",B4413,1)),IF(AND(Q4413&gt;=65,Q4413&lt;=90),MIDB(B4413,1,FIND(" ",B4413,1)),"-"))</f>
        <v>Propionibacterium </v>
      </c>
      <c r="S4413" s="0" t="str">
        <f aca="false">IF(MIDB(B4413,1,10)="Candidatus",MIDB(B4413,FIND(" ",B4413,12)+1,IFERROR(FIND(" ",B4413,FIND(" ",B4413,12)+1),LEN(B4413))-FIND(" ",B4413,12)),IF(AND(Q4413&gt;=65,Q4413&lt;=90),MIDB(B4413,FIND(" ",B4413,1),IFERROR(FIND(" ",B4413,FIND(" ",B4413,1)+1),LEN(B4413)+1)-FIND(" ",B4413,1)),"-"))</f>
        <v> freudenreichii</v>
      </c>
      <c r="T4413" s="0" t="n">
        <v>1</v>
      </c>
    </row>
    <row r="4414" customFormat="false" ht="12.8" hidden="false" customHeight="false" outlineLevel="0" collapsed="false">
      <c r="A4414" s="0" t="n">
        <v>4413</v>
      </c>
      <c r="B4414" s="0" t="s">
        <v>19240</v>
      </c>
      <c r="C4414" s="0" t="s">
        <v>21</v>
      </c>
      <c r="D4414" s="0" t="s">
        <v>1941</v>
      </c>
      <c r="E4414" s="0" t="s">
        <v>1941</v>
      </c>
      <c r="F4414" s="0" t="s">
        <v>19241</v>
      </c>
      <c r="G4414" s="0" t="s">
        <v>19242</v>
      </c>
      <c r="H4414" s="0" t="s">
        <v>19243</v>
      </c>
      <c r="I4414" s="1" t="n">
        <v>3.539</v>
      </c>
      <c r="J4414" s="2" t="s">
        <v>19244</v>
      </c>
      <c r="K4414" s="2" t="s">
        <v>60</v>
      </c>
      <c r="L4414" s="0" t="s">
        <v>29</v>
      </c>
      <c r="M4414" s="0" t="s">
        <v>29</v>
      </c>
      <c r="N4414" s="0" t="s">
        <v>29</v>
      </c>
      <c r="O4414" s="2" t="s">
        <v>60</v>
      </c>
      <c r="P4414" s="0" t="s">
        <v>29</v>
      </c>
      <c r="Q4414" s="0" t="n">
        <f aca="false">_xlfn.UNICODE(B4414)</f>
        <v>80</v>
      </c>
      <c r="R4414" s="0" t="str">
        <f aca="false">IF(MIDB(B4414,1,10)="Candidatus",MIDB(B4414,FIND(" ",B4414,1)+1,FIND(" ",B4414,12)-FIND(" ",B4414,1)),IF(AND(Q4414&gt;=65,Q4414&lt;=90),MIDB(B4414,1,FIND(" ",B4414,1)),"-"))</f>
        <v>Propionibacterium </v>
      </c>
      <c r="S4414" s="0" t="str">
        <f aca="false">IF(MIDB(B4414,1,10)="Candidatus",MIDB(B4414,FIND(" ",B4414,12)+1,IFERROR(FIND(" ",B4414,FIND(" ",B4414,12)+1),LEN(B4414))-FIND(" ",B4414,12)),IF(AND(Q4414&gt;=65,Q4414&lt;=90),MIDB(B4414,FIND(" ",B4414,1),IFERROR(FIND(" ",B4414,FIND(" ",B4414,1)+1),LEN(B4414)+1)-FIND(" ",B4414,1)),"-"))</f>
        <v> granulosum</v>
      </c>
      <c r="T4414" s="0" t="n">
        <v>1</v>
      </c>
    </row>
    <row r="4415" customFormat="false" ht="12.8" hidden="false" customHeight="false" outlineLevel="0" collapsed="false">
      <c r="A4415" s="0" t="n">
        <v>4414</v>
      </c>
      <c r="B4415" s="0" t="s">
        <v>19245</v>
      </c>
      <c r="C4415" s="0" t="s">
        <v>21</v>
      </c>
      <c r="D4415" s="0" t="s">
        <v>1941</v>
      </c>
      <c r="E4415" s="0" t="s">
        <v>1941</v>
      </c>
      <c r="F4415" s="0" t="s">
        <v>19246</v>
      </c>
      <c r="G4415" s="0" t="s">
        <v>19247</v>
      </c>
      <c r="H4415" s="0" t="s">
        <v>19248</v>
      </c>
      <c r="I4415" s="1" t="n">
        <v>6.868</v>
      </c>
      <c r="J4415" s="2" t="s">
        <v>19225</v>
      </c>
      <c r="K4415" s="2" t="s">
        <v>96</v>
      </c>
      <c r="L4415" s="0" t="s">
        <v>29</v>
      </c>
      <c r="M4415" s="0" t="s">
        <v>29</v>
      </c>
      <c r="N4415" s="0" t="s">
        <v>29</v>
      </c>
      <c r="O4415" s="2" t="s">
        <v>96</v>
      </c>
      <c r="P4415" s="0" t="s">
        <v>29</v>
      </c>
      <c r="Q4415" s="0" t="n">
        <f aca="false">_xlfn.UNICODE(B4415)</f>
        <v>80</v>
      </c>
      <c r="R4415" s="0" t="str">
        <f aca="false">IF(MIDB(B4415,1,10)="Candidatus",MIDB(B4415,FIND(" ",B4415,1)+1,FIND(" ",B4415,12)-FIND(" ",B4415,1)),IF(AND(Q4415&gt;=65,Q4415&lt;=90),MIDB(B4415,1,FIND(" ",B4415,1)),"-"))</f>
        <v>Propionibacterium </v>
      </c>
      <c r="S4415" s="0" t="str">
        <f aca="false">IF(MIDB(B4415,1,10)="Candidatus",MIDB(B4415,FIND(" ",B4415,12)+1,IFERROR(FIND(" ",B4415,FIND(" ",B4415,12)+1),LEN(B4415))-FIND(" ",B4415,12)),IF(AND(Q4415&gt;=65,Q4415&lt;=90),MIDB(B4415,FIND(" ",B4415,1),IFERROR(FIND(" ",B4415,FIND(" ",B4415,1)+1),LEN(B4415)+1)-FIND(" ",B4415,1)),"-"))</f>
        <v> jensenii</v>
      </c>
      <c r="T4415" s="0" t="n">
        <v>1</v>
      </c>
    </row>
    <row r="4416" customFormat="false" ht="12.8" hidden="false" customHeight="false" outlineLevel="0" collapsed="false">
      <c r="A4416" s="0" t="n">
        <v>4415</v>
      </c>
      <c r="B4416" s="0" t="s">
        <v>19249</v>
      </c>
      <c r="C4416" s="0" t="s">
        <v>21</v>
      </c>
      <c r="D4416" s="0" t="s">
        <v>1941</v>
      </c>
      <c r="E4416" s="0" t="s">
        <v>1941</v>
      </c>
      <c r="F4416" s="0" t="s">
        <v>19250</v>
      </c>
      <c r="G4416" s="0" t="s">
        <v>19251</v>
      </c>
      <c r="H4416" s="0" t="s">
        <v>19252</v>
      </c>
      <c r="I4416" s="1" t="n">
        <v>6.868</v>
      </c>
      <c r="J4416" s="2" t="s">
        <v>19253</v>
      </c>
      <c r="K4416" s="2" t="s">
        <v>262</v>
      </c>
      <c r="L4416" s="0" t="s">
        <v>29</v>
      </c>
      <c r="M4416" s="0" t="s">
        <v>29</v>
      </c>
      <c r="N4416" s="0" t="s">
        <v>29</v>
      </c>
      <c r="O4416" s="2" t="s">
        <v>262</v>
      </c>
      <c r="P4416" s="0" t="s">
        <v>29</v>
      </c>
      <c r="Q4416" s="0" t="n">
        <f aca="false">_xlfn.UNICODE(B4416)</f>
        <v>80</v>
      </c>
      <c r="R4416" s="0" t="str">
        <f aca="false">IF(MIDB(B4416,1,10)="Candidatus",MIDB(B4416,FIND(" ",B4416,1)+1,FIND(" ",B4416,12)-FIND(" ",B4416,1)),IF(AND(Q4416&gt;=65,Q4416&lt;=90),MIDB(B4416,1,FIND(" ",B4416,1)),"-"))</f>
        <v>Propionibacterium </v>
      </c>
      <c r="S4416" s="0" t="str">
        <f aca="false">IF(MIDB(B4416,1,10)="Candidatus",MIDB(B4416,FIND(" ",B4416,12)+1,IFERROR(FIND(" ",B4416,FIND(" ",B4416,12)+1),LEN(B4416))-FIND(" ",B4416,12)),IF(AND(Q4416&gt;=65,Q4416&lt;=90),MIDB(B4416,FIND(" ",B4416,1),IFERROR(FIND(" ",B4416,FIND(" ",B4416,1)+1),LEN(B4416)+1)-FIND(" ",B4416,1)),"-"))</f>
        <v> jensenii</v>
      </c>
      <c r="T4416" s="0" t="n">
        <v>1</v>
      </c>
    </row>
    <row r="4417" customFormat="false" ht="12.8" hidden="false" customHeight="false" outlineLevel="0" collapsed="false">
      <c r="A4417" s="0" t="n">
        <v>4416</v>
      </c>
      <c r="B4417" s="0" t="s">
        <v>19254</v>
      </c>
      <c r="C4417" s="0" t="s">
        <v>21</v>
      </c>
      <c r="D4417" s="0" t="s">
        <v>4402</v>
      </c>
      <c r="E4417" s="0" t="s">
        <v>7782</v>
      </c>
      <c r="F4417" s="0" t="s">
        <v>19255</v>
      </c>
      <c r="G4417" s="0" t="s">
        <v>19256</v>
      </c>
      <c r="H4417" s="0" t="s">
        <v>19257</v>
      </c>
      <c r="I4417" s="1" t="n">
        <v>66.772</v>
      </c>
      <c r="J4417" s="2" t="s">
        <v>19258</v>
      </c>
      <c r="K4417" s="2" t="s">
        <v>2508</v>
      </c>
      <c r="L4417" s="0" t="s">
        <v>29</v>
      </c>
      <c r="M4417" s="0" t="s">
        <v>29</v>
      </c>
      <c r="N4417" s="0" t="s">
        <v>29</v>
      </c>
      <c r="O4417" s="2" t="s">
        <v>647</v>
      </c>
      <c r="P4417" s="2" t="s">
        <v>88</v>
      </c>
      <c r="Q4417" s="0" t="n">
        <f aca="false">_xlfn.UNICODE(B4417)</f>
        <v>80</v>
      </c>
      <c r="R4417" s="0" t="str">
        <f aca="false">IF(MIDB(B4417,1,10)="Candidatus",MIDB(B4417,FIND(" ",B4417,1)+1,FIND(" ",B4417,12)-FIND(" ",B4417,1)),IF(AND(Q4417&gt;=65,Q4417&lt;=90),MIDB(B4417,1,FIND(" ",B4417,1)),"-"))</f>
        <v>Prosthecochloris </v>
      </c>
      <c r="S4417" s="0" t="str">
        <f aca="false">IF(MIDB(B4417,1,10)="Candidatus",MIDB(B4417,FIND(" ",B4417,12)+1,IFERROR(FIND(" ",B4417,FIND(" ",B4417,12)+1),LEN(B4417))-FIND(" ",B4417,12)),IF(AND(Q4417&gt;=65,Q4417&lt;=90),MIDB(B4417,FIND(" ",B4417,1),IFERROR(FIND(" ",B4417,FIND(" ",B4417,1)+1),LEN(B4417)+1)-FIND(" ",B4417,1)),"-"))</f>
        <v> aestuarii</v>
      </c>
      <c r="T4417" s="0" t="n">
        <v>1</v>
      </c>
    </row>
    <row r="4418" customFormat="false" ht="12.8" hidden="false" customHeight="false" outlineLevel="0" collapsed="false">
      <c r="A4418" s="0" t="n">
        <v>4417</v>
      </c>
      <c r="B4418" s="0" t="s">
        <v>19259</v>
      </c>
      <c r="C4418" s="0" t="s">
        <v>21</v>
      </c>
      <c r="D4418" s="0" t="s">
        <v>90</v>
      </c>
      <c r="E4418" s="0" t="s">
        <v>91</v>
      </c>
      <c r="F4418" s="0" t="s">
        <v>19260</v>
      </c>
      <c r="G4418" s="0" t="s">
        <v>19261</v>
      </c>
      <c r="H4418" s="0" t="s">
        <v>19262</v>
      </c>
      <c r="I4418" s="1" t="n">
        <v>2.462</v>
      </c>
      <c r="J4418" s="2" t="s">
        <v>19263</v>
      </c>
      <c r="K4418" s="2" t="s">
        <v>46</v>
      </c>
      <c r="L4418" s="0" t="s">
        <v>29</v>
      </c>
      <c r="M4418" s="0" t="s">
        <v>29</v>
      </c>
      <c r="N4418" s="0" t="s">
        <v>29</v>
      </c>
      <c r="O4418" s="2" t="s">
        <v>46</v>
      </c>
      <c r="P4418" s="0" t="s">
        <v>29</v>
      </c>
      <c r="Q4418" s="0" t="n">
        <f aca="false">_xlfn.UNICODE(B4418)</f>
        <v>80</v>
      </c>
      <c r="R4418" s="0" t="str">
        <f aca="false">IF(MIDB(B4418,1,10)="Candidatus",MIDB(B4418,FIND(" ",B4418,1)+1,FIND(" ",B4418,12)-FIND(" ",B4418,1)),IF(AND(Q4418&gt;=65,Q4418&lt;=90),MIDB(B4418,1,FIND(" ",B4418,1)),"-"))</f>
        <v>Proteus </v>
      </c>
      <c r="S4418" s="0" t="str">
        <f aca="false">IF(MIDB(B4418,1,10)="Candidatus",MIDB(B4418,FIND(" ",B4418,12)+1,IFERROR(FIND(" ",B4418,FIND(" ",B4418,12)+1),LEN(B4418))-FIND(" ",B4418,12)),IF(AND(Q4418&gt;=65,Q4418&lt;=90),MIDB(B4418,FIND(" ",B4418,1),IFERROR(FIND(" ",B4418,FIND(" ",B4418,1)+1),LEN(B4418)+1)-FIND(" ",B4418,1)),"-"))</f>
        <v> mirabilis</v>
      </c>
      <c r="T4418" s="0" t="n">
        <v>1</v>
      </c>
    </row>
    <row r="4419" customFormat="false" ht="12.8" hidden="false" customHeight="false" outlineLevel="0" collapsed="false">
      <c r="A4419" s="0" t="n">
        <v>4418</v>
      </c>
      <c r="B4419" s="0" t="s">
        <v>19264</v>
      </c>
      <c r="C4419" s="0" t="s">
        <v>21</v>
      </c>
      <c r="D4419" s="0" t="s">
        <v>90</v>
      </c>
      <c r="E4419" s="0" t="s">
        <v>91</v>
      </c>
      <c r="F4419" s="0" t="s">
        <v>19265</v>
      </c>
      <c r="G4419" s="0" t="s">
        <v>19266</v>
      </c>
      <c r="H4419" s="0" t="s">
        <v>19267</v>
      </c>
      <c r="I4419" s="1" t="n">
        <v>2.683</v>
      </c>
      <c r="J4419" s="2" t="s">
        <v>19268</v>
      </c>
      <c r="K4419" s="2" t="s">
        <v>46</v>
      </c>
      <c r="L4419" s="0" t="s">
        <v>29</v>
      </c>
      <c r="M4419" s="0" t="s">
        <v>29</v>
      </c>
      <c r="N4419" s="0" t="s">
        <v>29</v>
      </c>
      <c r="O4419" s="2" t="s">
        <v>46</v>
      </c>
      <c r="P4419" s="0" t="s">
        <v>29</v>
      </c>
      <c r="Q4419" s="0" t="n">
        <f aca="false">_xlfn.UNICODE(B4419)</f>
        <v>80</v>
      </c>
      <c r="R4419" s="0" t="str">
        <f aca="false">IF(MIDB(B4419,1,10)="Candidatus",MIDB(B4419,FIND(" ",B4419,1)+1,FIND(" ",B4419,12)-FIND(" ",B4419,1)),IF(AND(Q4419&gt;=65,Q4419&lt;=90),MIDB(B4419,1,FIND(" ",B4419,1)),"-"))</f>
        <v>Proteus </v>
      </c>
      <c r="S4419" s="0" t="str">
        <f aca="false">IF(MIDB(B4419,1,10)="Candidatus",MIDB(B4419,FIND(" ",B4419,12)+1,IFERROR(FIND(" ",B4419,FIND(" ",B4419,12)+1),LEN(B4419))-FIND(" ",B4419,12)),IF(AND(Q4419&gt;=65,Q4419&lt;=90),MIDB(B4419,FIND(" ",B4419,1),IFERROR(FIND(" ",B4419,FIND(" ",B4419,1)+1),LEN(B4419)+1)-FIND(" ",B4419,1)),"-"))</f>
        <v> mirabilis</v>
      </c>
      <c r="T4419" s="0" t="n">
        <v>1</v>
      </c>
    </row>
    <row r="4420" customFormat="false" ht="12.8" hidden="false" customHeight="false" outlineLevel="0" collapsed="false">
      <c r="A4420" s="0" t="n">
        <v>4419</v>
      </c>
      <c r="B4420" s="0" t="s">
        <v>19269</v>
      </c>
      <c r="C4420" s="0" t="s">
        <v>21</v>
      </c>
      <c r="D4420" s="0" t="s">
        <v>90</v>
      </c>
      <c r="E4420" s="0" t="s">
        <v>91</v>
      </c>
      <c r="F4420" s="0" t="s">
        <v>19270</v>
      </c>
      <c r="G4420" s="0" t="s">
        <v>19271</v>
      </c>
      <c r="H4420" s="0" t="s">
        <v>19272</v>
      </c>
      <c r="I4420" s="1" t="n">
        <v>3.805</v>
      </c>
      <c r="J4420" s="2" t="s">
        <v>19273</v>
      </c>
      <c r="K4420" s="2" t="s">
        <v>112</v>
      </c>
      <c r="L4420" s="0" t="s">
        <v>29</v>
      </c>
      <c r="M4420" s="0" t="s">
        <v>29</v>
      </c>
      <c r="N4420" s="0" t="s">
        <v>29</v>
      </c>
      <c r="O4420" s="2" t="s">
        <v>112</v>
      </c>
      <c r="P4420" s="0" t="s">
        <v>29</v>
      </c>
      <c r="Q4420" s="0" t="n">
        <f aca="false">_xlfn.UNICODE(B4420)</f>
        <v>80</v>
      </c>
      <c r="R4420" s="0" t="str">
        <f aca="false">IF(MIDB(B4420,1,10)="Candidatus",MIDB(B4420,FIND(" ",B4420,1)+1,FIND(" ",B4420,12)-FIND(" ",B4420,1)),IF(AND(Q4420&gt;=65,Q4420&lt;=90),MIDB(B4420,1,FIND(" ",B4420,1)),"-"))</f>
        <v>Proteus </v>
      </c>
      <c r="S4420" s="0" t="str">
        <f aca="false">IF(MIDB(B4420,1,10)="Candidatus",MIDB(B4420,FIND(" ",B4420,12)+1,IFERROR(FIND(" ",B4420,FIND(" ",B4420,12)+1),LEN(B4420))-FIND(" ",B4420,12)),IF(AND(Q4420&gt;=65,Q4420&lt;=90),MIDB(B4420,FIND(" ",B4420,1),IFERROR(FIND(" ",B4420,FIND(" ",B4420,1)+1),LEN(B4420)+1)-FIND(" ",B4420,1)),"-"))</f>
        <v> mirabilis</v>
      </c>
      <c r="T4420" s="0" t="n">
        <v>1</v>
      </c>
    </row>
    <row r="4421" customFormat="false" ht="12.8" hidden="false" customHeight="false" outlineLevel="0" collapsed="false">
      <c r="A4421" s="0" t="n">
        <v>4420</v>
      </c>
      <c r="B4421" s="0" t="s">
        <v>19274</v>
      </c>
      <c r="C4421" s="0" t="s">
        <v>21</v>
      </c>
      <c r="D4421" s="0" t="s">
        <v>90</v>
      </c>
      <c r="E4421" s="0" t="s">
        <v>91</v>
      </c>
      <c r="F4421" s="0" t="s">
        <v>19275</v>
      </c>
      <c r="G4421" s="0" t="s">
        <v>19276</v>
      </c>
      <c r="H4421" s="0" t="s">
        <v>19277</v>
      </c>
      <c r="I4421" s="1" t="n">
        <v>2.669</v>
      </c>
      <c r="J4421" s="2" t="s">
        <v>19278</v>
      </c>
      <c r="K4421" s="2" t="s">
        <v>129</v>
      </c>
      <c r="L4421" s="0" t="s">
        <v>29</v>
      </c>
      <c r="M4421" s="0" t="s">
        <v>29</v>
      </c>
      <c r="N4421" s="0" t="s">
        <v>29</v>
      </c>
      <c r="O4421" s="2" t="s">
        <v>129</v>
      </c>
      <c r="P4421" s="0" t="s">
        <v>29</v>
      </c>
      <c r="Q4421" s="0" t="n">
        <f aca="false">_xlfn.UNICODE(B4421)</f>
        <v>80</v>
      </c>
      <c r="R4421" s="0" t="str">
        <f aca="false">IF(MIDB(B4421,1,10)="Candidatus",MIDB(B4421,FIND(" ",B4421,1)+1,FIND(" ",B4421,12)-FIND(" ",B4421,1)),IF(AND(Q4421&gt;=65,Q4421&lt;=90),MIDB(B4421,1,FIND(" ",B4421,1)),"-"))</f>
        <v>Proteus </v>
      </c>
      <c r="S4421" s="0" t="str">
        <f aca="false">IF(MIDB(B4421,1,10)="Candidatus",MIDB(B4421,FIND(" ",B4421,12)+1,IFERROR(FIND(" ",B4421,FIND(" ",B4421,12)+1),LEN(B4421))-FIND(" ",B4421,12)),IF(AND(Q4421&gt;=65,Q4421&lt;=90),MIDB(B4421,FIND(" ",B4421,1),IFERROR(FIND(" ",B4421,FIND(" ",B4421,1)+1),LEN(B4421)+1)-FIND(" ",B4421,1)),"-"))</f>
        <v> mirabilis</v>
      </c>
      <c r="T4421" s="0" t="n">
        <v>1</v>
      </c>
    </row>
    <row r="4422" customFormat="false" ht="12.8" hidden="false" customHeight="false" outlineLevel="0" collapsed="false">
      <c r="A4422" s="0" t="n">
        <v>4421</v>
      </c>
      <c r="B4422" s="0" t="s">
        <v>19269</v>
      </c>
      <c r="C4422" s="0" t="s">
        <v>21</v>
      </c>
      <c r="D4422" s="0" t="s">
        <v>90</v>
      </c>
      <c r="E4422" s="0" t="s">
        <v>91</v>
      </c>
      <c r="F4422" s="0" t="s">
        <v>19279</v>
      </c>
      <c r="G4422" s="0" t="s">
        <v>19280</v>
      </c>
      <c r="H4422" s="0" t="s">
        <v>19281</v>
      </c>
      <c r="I4422" s="1" t="n">
        <v>2.683</v>
      </c>
      <c r="J4422" s="2" t="s">
        <v>19268</v>
      </c>
      <c r="K4422" s="2" t="s">
        <v>129</v>
      </c>
      <c r="L4422" s="0" t="s">
        <v>29</v>
      </c>
      <c r="M4422" s="0" t="s">
        <v>29</v>
      </c>
      <c r="N4422" s="0" t="s">
        <v>29</v>
      </c>
      <c r="O4422" s="2" t="s">
        <v>129</v>
      </c>
      <c r="P4422" s="0" t="s">
        <v>29</v>
      </c>
      <c r="Q4422" s="0" t="n">
        <f aca="false">_xlfn.UNICODE(B4422)</f>
        <v>80</v>
      </c>
      <c r="R4422" s="0" t="str">
        <f aca="false">IF(MIDB(B4422,1,10)="Candidatus",MIDB(B4422,FIND(" ",B4422,1)+1,FIND(" ",B4422,12)-FIND(" ",B4422,1)),IF(AND(Q4422&gt;=65,Q4422&lt;=90),MIDB(B4422,1,FIND(" ",B4422,1)),"-"))</f>
        <v>Proteus </v>
      </c>
      <c r="S4422" s="0" t="str">
        <f aca="false">IF(MIDB(B4422,1,10)="Candidatus",MIDB(B4422,FIND(" ",B4422,12)+1,IFERROR(FIND(" ",B4422,FIND(" ",B4422,12)+1),LEN(B4422))-FIND(" ",B4422,12)),IF(AND(Q4422&gt;=65,Q4422&lt;=90),MIDB(B4422,FIND(" ",B4422,1),IFERROR(FIND(" ",B4422,FIND(" ",B4422,1)+1),LEN(B4422)+1)-FIND(" ",B4422,1)),"-"))</f>
        <v> mirabilis</v>
      </c>
      <c r="T4422" s="0" t="n">
        <v>1</v>
      </c>
    </row>
    <row r="4423" customFormat="false" ht="12.8" hidden="false" customHeight="false" outlineLevel="0" collapsed="false">
      <c r="A4423" s="0" t="n">
        <v>4422</v>
      </c>
      <c r="B4423" s="0" t="s">
        <v>19269</v>
      </c>
      <c r="C4423" s="0" t="s">
        <v>21</v>
      </c>
      <c r="D4423" s="0" t="s">
        <v>90</v>
      </c>
      <c r="E4423" s="0" t="s">
        <v>91</v>
      </c>
      <c r="F4423" s="0" t="s">
        <v>19282</v>
      </c>
      <c r="G4423" s="0" t="s">
        <v>19283</v>
      </c>
      <c r="H4423" s="0" t="s">
        <v>19284</v>
      </c>
      <c r="I4423" s="1" t="n">
        <v>2.683</v>
      </c>
      <c r="J4423" s="2" t="s">
        <v>17396</v>
      </c>
      <c r="K4423" s="2" t="s">
        <v>129</v>
      </c>
      <c r="L4423" s="0" t="s">
        <v>29</v>
      </c>
      <c r="M4423" s="0" t="s">
        <v>29</v>
      </c>
      <c r="N4423" s="0" t="s">
        <v>29</v>
      </c>
      <c r="O4423" s="2" t="s">
        <v>129</v>
      </c>
      <c r="P4423" s="0" t="s">
        <v>29</v>
      </c>
      <c r="Q4423" s="0" t="n">
        <f aca="false">_xlfn.UNICODE(B4423)</f>
        <v>80</v>
      </c>
      <c r="R4423" s="0" t="str">
        <f aca="false">IF(MIDB(B4423,1,10)="Candidatus",MIDB(B4423,FIND(" ",B4423,1)+1,FIND(" ",B4423,12)-FIND(" ",B4423,1)),IF(AND(Q4423&gt;=65,Q4423&lt;=90),MIDB(B4423,1,FIND(" ",B4423,1)),"-"))</f>
        <v>Proteus </v>
      </c>
      <c r="S4423" s="0" t="str">
        <f aca="false">IF(MIDB(B4423,1,10)="Candidatus",MIDB(B4423,FIND(" ",B4423,12)+1,IFERROR(FIND(" ",B4423,FIND(" ",B4423,12)+1),LEN(B4423))-FIND(" ",B4423,12)),IF(AND(Q4423&gt;=65,Q4423&lt;=90),MIDB(B4423,FIND(" ",B4423,1),IFERROR(FIND(" ",B4423,FIND(" ",B4423,1)+1),LEN(B4423)+1)-FIND(" ",B4423,1)),"-"))</f>
        <v> mirabilis</v>
      </c>
      <c r="T4423" s="0" t="n">
        <v>1</v>
      </c>
    </row>
    <row r="4424" customFormat="false" ht="12.8" hidden="false" customHeight="false" outlineLevel="0" collapsed="false">
      <c r="A4424" s="0" t="n">
        <v>4423</v>
      </c>
      <c r="B4424" s="0" t="s">
        <v>19269</v>
      </c>
      <c r="C4424" s="0" t="s">
        <v>21</v>
      </c>
      <c r="D4424" s="0" t="s">
        <v>90</v>
      </c>
      <c r="E4424" s="0" t="s">
        <v>91</v>
      </c>
      <c r="F4424" s="0" t="s">
        <v>19285</v>
      </c>
      <c r="G4424" s="0" t="s">
        <v>19286</v>
      </c>
      <c r="H4424" s="0" t="s">
        <v>19287</v>
      </c>
      <c r="I4424" s="1" t="n">
        <v>2.656</v>
      </c>
      <c r="J4424" s="2" t="s">
        <v>19288</v>
      </c>
      <c r="K4424" s="2" t="s">
        <v>129</v>
      </c>
      <c r="L4424" s="0" t="s">
        <v>29</v>
      </c>
      <c r="M4424" s="0" t="s">
        <v>29</v>
      </c>
      <c r="N4424" s="0" t="s">
        <v>29</v>
      </c>
      <c r="O4424" s="2" t="s">
        <v>129</v>
      </c>
      <c r="P4424" s="0" t="s">
        <v>29</v>
      </c>
      <c r="Q4424" s="0" t="n">
        <f aca="false">_xlfn.UNICODE(B4424)</f>
        <v>80</v>
      </c>
      <c r="R4424" s="0" t="str">
        <f aca="false">IF(MIDB(B4424,1,10)="Candidatus",MIDB(B4424,FIND(" ",B4424,1)+1,FIND(" ",B4424,12)-FIND(" ",B4424,1)),IF(AND(Q4424&gt;=65,Q4424&lt;=90),MIDB(B4424,1,FIND(" ",B4424,1)),"-"))</f>
        <v>Proteus </v>
      </c>
      <c r="S4424" s="0" t="str">
        <f aca="false">IF(MIDB(B4424,1,10)="Candidatus",MIDB(B4424,FIND(" ",B4424,12)+1,IFERROR(FIND(" ",B4424,FIND(" ",B4424,12)+1),LEN(B4424))-FIND(" ",B4424,12)),IF(AND(Q4424&gt;=65,Q4424&lt;=90),MIDB(B4424,FIND(" ",B4424,1),IFERROR(FIND(" ",B4424,FIND(" ",B4424,1)+1),LEN(B4424)+1)-FIND(" ",B4424,1)),"-"))</f>
        <v> mirabilis</v>
      </c>
      <c r="T4424" s="0" t="n">
        <v>1</v>
      </c>
    </row>
    <row r="4425" customFormat="false" ht="12.8" hidden="false" customHeight="false" outlineLevel="0" collapsed="false">
      <c r="A4425" s="0" t="n">
        <v>4424</v>
      </c>
      <c r="B4425" s="0" t="s">
        <v>19269</v>
      </c>
      <c r="C4425" s="0" t="s">
        <v>21</v>
      </c>
      <c r="D4425" s="0" t="s">
        <v>90</v>
      </c>
      <c r="E4425" s="0" t="s">
        <v>91</v>
      </c>
      <c r="F4425" s="0" t="s">
        <v>19289</v>
      </c>
      <c r="G4425" s="0" t="s">
        <v>19290</v>
      </c>
      <c r="H4425" s="0" t="s">
        <v>19291</v>
      </c>
      <c r="I4425" s="1" t="n">
        <v>2.658</v>
      </c>
      <c r="J4425" s="2" t="s">
        <v>19292</v>
      </c>
      <c r="K4425" s="2" t="s">
        <v>129</v>
      </c>
      <c r="L4425" s="0" t="s">
        <v>29</v>
      </c>
      <c r="M4425" s="0" t="s">
        <v>29</v>
      </c>
      <c r="N4425" s="0" t="s">
        <v>29</v>
      </c>
      <c r="O4425" s="2" t="s">
        <v>129</v>
      </c>
      <c r="P4425" s="0" t="s">
        <v>29</v>
      </c>
      <c r="Q4425" s="0" t="n">
        <f aca="false">_xlfn.UNICODE(B4425)</f>
        <v>80</v>
      </c>
      <c r="R4425" s="0" t="str">
        <f aca="false">IF(MIDB(B4425,1,10)="Candidatus",MIDB(B4425,FIND(" ",B4425,1)+1,FIND(" ",B4425,12)-FIND(" ",B4425,1)),IF(AND(Q4425&gt;=65,Q4425&lt;=90),MIDB(B4425,1,FIND(" ",B4425,1)),"-"))</f>
        <v>Proteus </v>
      </c>
      <c r="S4425" s="0" t="str">
        <f aca="false">IF(MIDB(B4425,1,10)="Candidatus",MIDB(B4425,FIND(" ",B4425,12)+1,IFERROR(FIND(" ",B4425,FIND(" ",B4425,12)+1),LEN(B4425))-FIND(" ",B4425,12)),IF(AND(Q4425&gt;=65,Q4425&lt;=90),MIDB(B4425,FIND(" ",B4425,1),IFERROR(FIND(" ",B4425,FIND(" ",B4425,1)+1),LEN(B4425)+1)-FIND(" ",B4425,1)),"-"))</f>
        <v> mirabilis</v>
      </c>
      <c r="T4425" s="0" t="n">
        <v>1</v>
      </c>
    </row>
    <row r="4426" customFormat="false" ht="12.8" hidden="false" customHeight="false" outlineLevel="0" collapsed="false">
      <c r="A4426" s="0" t="n">
        <v>4425</v>
      </c>
      <c r="B4426" s="0" t="s">
        <v>19293</v>
      </c>
      <c r="C4426" s="0" t="s">
        <v>21</v>
      </c>
      <c r="D4426" s="0" t="s">
        <v>90</v>
      </c>
      <c r="E4426" s="0" t="s">
        <v>91</v>
      </c>
      <c r="F4426" s="0" t="s">
        <v>19294</v>
      </c>
      <c r="G4426" s="0" t="s">
        <v>19295</v>
      </c>
      <c r="H4426" s="0" t="s">
        <v>19296</v>
      </c>
      <c r="I4426" s="1" t="n">
        <v>36.289</v>
      </c>
      <c r="J4426" s="2" t="s">
        <v>19297</v>
      </c>
      <c r="K4426" s="2" t="s">
        <v>592</v>
      </c>
      <c r="L4426" s="0" t="s">
        <v>29</v>
      </c>
      <c r="M4426" s="0" t="s">
        <v>29</v>
      </c>
      <c r="N4426" s="0" t="s">
        <v>29</v>
      </c>
      <c r="O4426" s="2" t="s">
        <v>592</v>
      </c>
      <c r="P4426" s="0" t="s">
        <v>29</v>
      </c>
      <c r="Q4426" s="0" t="n">
        <f aca="false">_xlfn.UNICODE(B4426)</f>
        <v>80</v>
      </c>
      <c r="R4426" s="0" t="str">
        <f aca="false">IF(MIDB(B4426,1,10)="Candidatus",MIDB(B4426,FIND(" ",B4426,1)+1,FIND(" ",B4426,12)-FIND(" ",B4426,1)),IF(AND(Q4426&gt;=65,Q4426&lt;=90),MIDB(B4426,1,FIND(" ",B4426,1)),"-"))</f>
        <v>Proteus </v>
      </c>
      <c r="S4426" s="0" t="str">
        <f aca="false">IF(MIDB(B4426,1,10)="Candidatus",MIDB(B4426,FIND(" ",B4426,12)+1,IFERROR(FIND(" ",B4426,FIND(" ",B4426,12)+1),LEN(B4426))-FIND(" ",B4426,12)),IF(AND(Q4426&gt;=65,Q4426&lt;=90),MIDB(B4426,FIND(" ",B4426,1),IFERROR(FIND(" ",B4426,FIND(" ",B4426,1)+1),LEN(B4426)+1)-FIND(" ",B4426,1)),"-"))</f>
        <v> mirabilis</v>
      </c>
      <c r="T4426" s="0" t="n">
        <v>1</v>
      </c>
    </row>
    <row r="4427" customFormat="false" ht="12.8" hidden="false" customHeight="false" outlineLevel="0" collapsed="false">
      <c r="A4427" s="0" t="n">
        <v>4426</v>
      </c>
      <c r="B4427" s="0" t="s">
        <v>19298</v>
      </c>
      <c r="C4427" s="0" t="s">
        <v>21</v>
      </c>
      <c r="D4427" s="0" t="s">
        <v>90</v>
      </c>
      <c r="E4427" s="0" t="s">
        <v>91</v>
      </c>
      <c r="F4427" s="0" t="s">
        <v>19299</v>
      </c>
      <c r="G4427" s="0" t="s">
        <v>19300</v>
      </c>
      <c r="H4427" s="0" t="s">
        <v>19301</v>
      </c>
      <c r="I4427" s="1" t="n">
        <v>5.903</v>
      </c>
      <c r="J4427" s="2" t="s">
        <v>19302</v>
      </c>
      <c r="K4427" s="2" t="s">
        <v>28</v>
      </c>
      <c r="L4427" s="0" t="s">
        <v>29</v>
      </c>
      <c r="M4427" s="0" t="s">
        <v>29</v>
      </c>
      <c r="N4427" s="0" t="s">
        <v>29</v>
      </c>
      <c r="O4427" s="2" t="s">
        <v>28</v>
      </c>
      <c r="P4427" s="0" t="s">
        <v>29</v>
      </c>
      <c r="Q4427" s="0" t="n">
        <f aca="false">_xlfn.UNICODE(B4427)</f>
        <v>80</v>
      </c>
      <c r="R4427" s="0" t="str">
        <f aca="false">IF(MIDB(B4427,1,10)="Candidatus",MIDB(B4427,FIND(" ",B4427,1)+1,FIND(" ",B4427,12)-FIND(" ",B4427,1)),IF(AND(Q4427&gt;=65,Q4427&lt;=90),MIDB(B4427,1,FIND(" ",B4427,1)),"-"))</f>
        <v>Proteus </v>
      </c>
      <c r="S4427" s="0" t="str">
        <f aca="false">IF(MIDB(B4427,1,10)="Candidatus",MIDB(B4427,FIND(" ",B4427,12)+1,IFERROR(FIND(" ",B4427,FIND(" ",B4427,12)+1),LEN(B4427))-FIND(" ",B4427,12)),IF(AND(Q4427&gt;=65,Q4427&lt;=90),MIDB(B4427,FIND(" ",B4427,1),IFERROR(FIND(" ",B4427,FIND(" ",B4427,1)+1),LEN(B4427)+1)-FIND(" ",B4427,1)),"-"))</f>
        <v> sp.</v>
      </c>
      <c r="T4427" s="0" t="n">
        <v>1</v>
      </c>
    </row>
    <row r="4428" customFormat="false" ht="12.8" hidden="false" customHeight="false" outlineLevel="0" collapsed="false">
      <c r="A4428" s="0" t="n">
        <v>4427</v>
      </c>
      <c r="B4428" s="0" t="s">
        <v>19298</v>
      </c>
      <c r="C4428" s="0" t="s">
        <v>21</v>
      </c>
      <c r="D4428" s="0" t="s">
        <v>90</v>
      </c>
      <c r="E4428" s="0" t="s">
        <v>91</v>
      </c>
      <c r="F4428" s="0" t="s">
        <v>19303</v>
      </c>
      <c r="G4428" s="0" t="s">
        <v>19304</v>
      </c>
      <c r="H4428" s="0" t="s">
        <v>19305</v>
      </c>
      <c r="I4428" s="1" t="n">
        <v>2.656</v>
      </c>
      <c r="J4428" s="2" t="s">
        <v>19306</v>
      </c>
      <c r="K4428" s="2" t="s">
        <v>60</v>
      </c>
      <c r="L4428" s="0" t="s">
        <v>29</v>
      </c>
      <c r="M4428" s="0" t="s">
        <v>29</v>
      </c>
      <c r="N4428" s="0" t="s">
        <v>29</v>
      </c>
      <c r="O4428" s="2" t="s">
        <v>60</v>
      </c>
      <c r="P4428" s="0" t="s">
        <v>29</v>
      </c>
      <c r="Q4428" s="0" t="n">
        <f aca="false">_xlfn.UNICODE(B4428)</f>
        <v>80</v>
      </c>
      <c r="R4428" s="0" t="str">
        <f aca="false">IF(MIDB(B4428,1,10)="Candidatus",MIDB(B4428,FIND(" ",B4428,1)+1,FIND(" ",B4428,12)-FIND(" ",B4428,1)),IF(AND(Q4428&gt;=65,Q4428&lt;=90),MIDB(B4428,1,FIND(" ",B4428,1)),"-"))</f>
        <v>Proteus </v>
      </c>
      <c r="S4428" s="0" t="str">
        <f aca="false">IF(MIDB(B4428,1,10)="Candidatus",MIDB(B4428,FIND(" ",B4428,12)+1,IFERROR(FIND(" ",B4428,FIND(" ",B4428,12)+1),LEN(B4428))-FIND(" ",B4428,12)),IF(AND(Q4428&gt;=65,Q4428&lt;=90),MIDB(B4428,FIND(" ",B4428,1),IFERROR(FIND(" ",B4428,FIND(" ",B4428,1)+1),LEN(B4428)+1)-FIND(" ",B4428,1)),"-"))</f>
        <v> sp.</v>
      </c>
      <c r="T4428" s="0" t="n">
        <v>1</v>
      </c>
    </row>
    <row r="4429" customFormat="false" ht="12.8" hidden="false" customHeight="false" outlineLevel="0" collapsed="false">
      <c r="A4429" s="0" t="n">
        <v>4428</v>
      </c>
      <c r="B4429" s="0" t="s">
        <v>19307</v>
      </c>
      <c r="C4429" s="0" t="s">
        <v>21</v>
      </c>
      <c r="D4429" s="0" t="s">
        <v>90</v>
      </c>
      <c r="E4429" s="0" t="s">
        <v>91</v>
      </c>
      <c r="F4429" s="0" t="s">
        <v>19308</v>
      </c>
      <c r="G4429" s="0" t="s">
        <v>19309</v>
      </c>
      <c r="H4429" s="0" t="s">
        <v>19310</v>
      </c>
      <c r="I4429" s="1" t="n">
        <v>217.182</v>
      </c>
      <c r="J4429" s="2" t="s">
        <v>19311</v>
      </c>
      <c r="K4429" s="2" t="s">
        <v>13129</v>
      </c>
      <c r="L4429" s="0" t="s">
        <v>29</v>
      </c>
      <c r="M4429" s="0" t="s">
        <v>29</v>
      </c>
      <c r="N4429" s="0" t="s">
        <v>29</v>
      </c>
      <c r="O4429" s="2" t="s">
        <v>13129</v>
      </c>
      <c r="P4429" s="0" t="s">
        <v>29</v>
      </c>
      <c r="Q4429" s="0" t="n">
        <f aca="false">_xlfn.UNICODE(B4429)</f>
        <v>80</v>
      </c>
      <c r="R4429" s="0" t="str">
        <f aca="false">IF(MIDB(B4429,1,10)="Candidatus",MIDB(B4429,FIND(" ",B4429,1)+1,FIND(" ",B4429,12)-FIND(" ",B4429,1)),IF(AND(Q4429&gt;=65,Q4429&lt;=90),MIDB(B4429,1,FIND(" ",B4429,1)),"-"))</f>
        <v>Proteus </v>
      </c>
      <c r="S4429" s="0" t="str">
        <f aca="false">IF(MIDB(B4429,1,10)="Candidatus",MIDB(B4429,FIND(" ",B4429,12)+1,IFERROR(FIND(" ",B4429,FIND(" ",B4429,12)+1),LEN(B4429))-FIND(" ",B4429,12)),IF(AND(Q4429&gt;=65,Q4429&lt;=90),MIDB(B4429,FIND(" ",B4429,1),IFERROR(FIND(" ",B4429,FIND(" ",B4429,1)+1),LEN(B4429)+1)-FIND(" ",B4429,1)),"-"))</f>
        <v> vulgaris</v>
      </c>
      <c r="T4429" s="0" t="n">
        <v>1</v>
      </c>
    </row>
    <row r="4430" customFormat="false" ht="12.8" hidden="false" customHeight="false" outlineLevel="0" collapsed="false">
      <c r="A4430" s="0" t="n">
        <v>4429</v>
      </c>
      <c r="B4430" s="0" t="s">
        <v>19312</v>
      </c>
      <c r="C4430" s="0" t="s">
        <v>21</v>
      </c>
      <c r="D4430" s="0" t="s">
        <v>90</v>
      </c>
      <c r="E4430" s="0" t="s">
        <v>91</v>
      </c>
      <c r="F4430" s="0" t="s">
        <v>19313</v>
      </c>
      <c r="G4430" s="0" t="s">
        <v>19314</v>
      </c>
      <c r="H4430" s="0" t="s">
        <v>19315</v>
      </c>
      <c r="I4430" s="1" t="n">
        <v>4.675</v>
      </c>
      <c r="J4430" s="2" t="s">
        <v>19316</v>
      </c>
      <c r="K4430" s="2" t="s">
        <v>96</v>
      </c>
      <c r="L4430" s="0" t="s">
        <v>29</v>
      </c>
      <c r="M4430" s="0" t="s">
        <v>29</v>
      </c>
      <c r="N4430" s="0" t="s">
        <v>29</v>
      </c>
      <c r="O4430" s="2" t="s">
        <v>262</v>
      </c>
      <c r="P4430" s="0" t="s">
        <v>29</v>
      </c>
      <c r="Q4430" s="0" t="n">
        <f aca="false">_xlfn.UNICODE(B4430)</f>
        <v>80</v>
      </c>
      <c r="R4430" s="0" t="str">
        <f aca="false">IF(MIDB(B4430,1,10)="Candidatus",MIDB(B4430,FIND(" ",B4430,1)+1,FIND(" ",B4430,12)-FIND(" ",B4430,1)),IF(AND(Q4430&gt;=65,Q4430&lt;=90),MIDB(B4430,1,FIND(" ",B4430,1)),"-"))</f>
        <v>Proteus </v>
      </c>
      <c r="S4430" s="0" t="str">
        <f aca="false">IF(MIDB(B4430,1,10)="Candidatus",MIDB(B4430,FIND(" ",B4430,12)+1,IFERROR(FIND(" ",B4430,FIND(" ",B4430,12)+1),LEN(B4430))-FIND(" ",B4430,12)),IF(AND(Q4430&gt;=65,Q4430&lt;=90),MIDB(B4430,FIND(" ",B4430,1),IFERROR(FIND(" ",B4430,FIND(" ",B4430,1)+1),LEN(B4430)+1)-FIND(" ",B4430,1)),"-"))</f>
        <v> vulgaris</v>
      </c>
      <c r="T4430" s="0" t="n">
        <v>1</v>
      </c>
    </row>
    <row r="4431" customFormat="false" ht="12.8" hidden="false" customHeight="false" outlineLevel="0" collapsed="false">
      <c r="A4431" s="0" t="n">
        <v>4430</v>
      </c>
      <c r="B4431" s="0" t="s">
        <v>19317</v>
      </c>
      <c r="C4431" s="0" t="s">
        <v>21</v>
      </c>
      <c r="D4431" s="0" t="s">
        <v>90</v>
      </c>
      <c r="E4431" s="0" t="s">
        <v>91</v>
      </c>
      <c r="F4431" s="0" t="s">
        <v>19318</v>
      </c>
      <c r="G4431" s="0" t="s">
        <v>19319</v>
      </c>
      <c r="H4431" s="0" t="s">
        <v>19320</v>
      </c>
      <c r="I4431" s="1" t="n">
        <v>2.683</v>
      </c>
      <c r="J4431" s="2" t="s">
        <v>19268</v>
      </c>
      <c r="K4431" s="2" t="s">
        <v>129</v>
      </c>
      <c r="L4431" s="0" t="s">
        <v>29</v>
      </c>
      <c r="M4431" s="0" t="s">
        <v>29</v>
      </c>
      <c r="N4431" s="0" t="s">
        <v>29</v>
      </c>
      <c r="O4431" s="2" t="s">
        <v>129</v>
      </c>
      <c r="P4431" s="0" t="s">
        <v>29</v>
      </c>
      <c r="Q4431" s="0" t="n">
        <f aca="false">_xlfn.UNICODE(B4431)</f>
        <v>80</v>
      </c>
      <c r="R4431" s="0" t="str">
        <f aca="false">IF(MIDB(B4431,1,10)="Candidatus",MIDB(B4431,FIND(" ",B4431,1)+1,FIND(" ",B4431,12)-FIND(" ",B4431,1)),IF(AND(Q4431&gt;=65,Q4431&lt;=90),MIDB(B4431,1,FIND(" ",B4431,1)),"-"))</f>
        <v>Proteus </v>
      </c>
      <c r="S4431" s="0" t="str">
        <f aca="false">IF(MIDB(B4431,1,10)="Candidatus",MIDB(B4431,FIND(" ",B4431,12)+1,IFERROR(FIND(" ",B4431,FIND(" ",B4431,12)+1),LEN(B4431))-FIND(" ",B4431,12)),IF(AND(Q4431&gt;=65,Q4431&lt;=90),MIDB(B4431,FIND(" ",B4431,1),IFERROR(FIND(" ",B4431,FIND(" ",B4431,1)+1),LEN(B4431)+1)-FIND(" ",B4431,1)),"-"))</f>
        <v> vulgaris</v>
      </c>
      <c r="T4431" s="0" t="n">
        <v>1</v>
      </c>
    </row>
    <row r="4432" customFormat="false" ht="12.8" hidden="false" customHeight="false" outlineLevel="0" collapsed="false">
      <c r="A4432" s="0" t="n">
        <v>4431</v>
      </c>
      <c r="B4432" s="0" t="s">
        <v>19321</v>
      </c>
      <c r="C4432" s="0" t="s">
        <v>21</v>
      </c>
      <c r="D4432" s="0" t="s">
        <v>90</v>
      </c>
      <c r="E4432" s="0" t="s">
        <v>91</v>
      </c>
      <c r="F4432" s="0" t="s">
        <v>19322</v>
      </c>
      <c r="G4432" s="0" t="s">
        <v>19323</v>
      </c>
      <c r="H4432" s="0" t="s">
        <v>19324</v>
      </c>
      <c r="I4432" s="1" t="n">
        <v>4.286</v>
      </c>
      <c r="J4432" s="2" t="s">
        <v>19325</v>
      </c>
      <c r="K4432" s="2" t="s">
        <v>28</v>
      </c>
      <c r="L4432" s="0" t="s">
        <v>29</v>
      </c>
      <c r="M4432" s="0" t="s">
        <v>29</v>
      </c>
      <c r="N4432" s="0" t="s">
        <v>29</v>
      </c>
      <c r="O4432" s="2" t="s">
        <v>28</v>
      </c>
      <c r="P4432" s="0" t="s">
        <v>29</v>
      </c>
      <c r="Q4432" s="0" t="n">
        <f aca="false">_xlfn.UNICODE(B4432)</f>
        <v>80</v>
      </c>
      <c r="R4432" s="0" t="str">
        <f aca="false">IF(MIDB(B4432,1,10)="Candidatus",MIDB(B4432,FIND(" ",B4432,1)+1,FIND(" ",B4432,12)-FIND(" ",B4432,1)),IF(AND(Q4432&gt;=65,Q4432&lt;=90),MIDB(B4432,1,FIND(" ",B4432,1)),"-"))</f>
        <v>Proteus </v>
      </c>
      <c r="S4432" s="0" t="str">
        <f aca="false">IF(MIDB(B4432,1,10)="Candidatus",MIDB(B4432,FIND(" ",B4432,12)+1,IFERROR(FIND(" ",B4432,FIND(" ",B4432,12)+1),LEN(B4432))-FIND(" ",B4432,12)),IF(AND(Q4432&gt;=65,Q4432&lt;=90),MIDB(B4432,FIND(" ",B4432,1),IFERROR(FIND(" ",B4432,FIND(" ",B4432,1)+1),LEN(B4432)+1)-FIND(" ",B4432,1)),"-"))</f>
        <v> vulgaris</v>
      </c>
      <c r="T4432" s="0" t="n">
        <v>1</v>
      </c>
    </row>
    <row r="4433" customFormat="false" ht="12.8" hidden="false" customHeight="false" outlineLevel="0" collapsed="false">
      <c r="A4433" s="0" t="n">
        <v>4432</v>
      </c>
      <c r="B4433" s="0" t="s">
        <v>19326</v>
      </c>
      <c r="C4433" s="0" t="s">
        <v>21</v>
      </c>
      <c r="D4433" s="0" t="s">
        <v>90</v>
      </c>
      <c r="E4433" s="0" t="s">
        <v>91</v>
      </c>
      <c r="F4433" s="0" t="s">
        <v>19327</v>
      </c>
      <c r="G4433" s="0" t="s">
        <v>19328</v>
      </c>
      <c r="H4433" s="0" t="s">
        <v>19329</v>
      </c>
      <c r="I4433" s="1" t="n">
        <v>14.114</v>
      </c>
      <c r="J4433" s="2" t="s">
        <v>19330</v>
      </c>
      <c r="K4433" s="2" t="s">
        <v>82</v>
      </c>
      <c r="L4433" s="0" t="s">
        <v>29</v>
      </c>
      <c r="M4433" s="0" t="s">
        <v>29</v>
      </c>
      <c r="N4433" s="0" t="s">
        <v>29</v>
      </c>
      <c r="O4433" s="2" t="s">
        <v>118</v>
      </c>
      <c r="P4433" s="2" t="s">
        <v>46</v>
      </c>
      <c r="Q4433" s="0" t="n">
        <f aca="false">_xlfn.UNICODE(B4433)</f>
        <v>80</v>
      </c>
      <c r="R4433" s="0" t="str">
        <f aca="false">IF(MIDB(B4433,1,10)="Candidatus",MIDB(B4433,FIND(" ",B4433,1)+1,FIND(" ",B4433,12)-FIND(" ",B4433,1)),IF(AND(Q4433&gt;=65,Q4433&lt;=90),MIDB(B4433,1,FIND(" ",B4433,1)),"-"))</f>
        <v>Providencia </v>
      </c>
      <c r="S4433" s="0" t="str">
        <f aca="false">IF(MIDB(B4433,1,10)="Candidatus",MIDB(B4433,FIND(" ",B4433,12)+1,IFERROR(FIND(" ",B4433,FIND(" ",B4433,12)+1),LEN(B4433))-FIND(" ",B4433,12)),IF(AND(Q4433&gt;=65,Q4433&lt;=90),MIDB(B4433,FIND(" ",B4433,1),IFERROR(FIND(" ",B4433,FIND(" ",B4433,1)+1),LEN(B4433)+1)-FIND(" ",B4433,1)),"-"))</f>
        <v> alcalifaciens</v>
      </c>
      <c r="T4433" s="0" t="n">
        <v>1</v>
      </c>
    </row>
    <row r="4434" customFormat="false" ht="12.8" hidden="false" customHeight="false" outlineLevel="0" collapsed="false">
      <c r="A4434" s="0" t="n">
        <v>4433</v>
      </c>
      <c r="B4434" s="0" t="s">
        <v>19331</v>
      </c>
      <c r="C4434" s="0" t="s">
        <v>21</v>
      </c>
      <c r="D4434" s="0" t="s">
        <v>90</v>
      </c>
      <c r="E4434" s="0" t="s">
        <v>91</v>
      </c>
      <c r="F4434" s="0" t="s">
        <v>19332</v>
      </c>
      <c r="G4434" s="0" t="s">
        <v>19333</v>
      </c>
      <c r="H4434" s="0" t="s">
        <v>19334</v>
      </c>
      <c r="I4434" s="1" t="n">
        <v>2.683</v>
      </c>
      <c r="J4434" s="2" t="s">
        <v>17396</v>
      </c>
      <c r="K4434" s="2" t="s">
        <v>129</v>
      </c>
      <c r="L4434" s="0" t="s">
        <v>29</v>
      </c>
      <c r="M4434" s="0" t="s">
        <v>29</v>
      </c>
      <c r="N4434" s="0" t="s">
        <v>29</v>
      </c>
      <c r="O4434" s="2" t="s">
        <v>129</v>
      </c>
      <c r="P4434" s="0" t="s">
        <v>29</v>
      </c>
      <c r="Q4434" s="0" t="n">
        <f aca="false">_xlfn.UNICODE(B4434)</f>
        <v>80</v>
      </c>
      <c r="R4434" s="0" t="str">
        <f aca="false">IF(MIDB(B4434,1,10)="Candidatus",MIDB(B4434,FIND(" ",B4434,1)+1,FIND(" ",B4434,12)-FIND(" ",B4434,1)),IF(AND(Q4434&gt;=65,Q4434&lt;=90),MIDB(B4434,1,FIND(" ",B4434,1)),"-"))</f>
        <v>Providencia </v>
      </c>
      <c r="S4434" s="0" t="str">
        <f aca="false">IF(MIDB(B4434,1,10)="Candidatus",MIDB(B4434,FIND(" ",B4434,12)+1,IFERROR(FIND(" ",B4434,FIND(" ",B4434,12)+1),LEN(B4434))-FIND(" ",B4434,12)),IF(AND(Q4434&gt;=65,Q4434&lt;=90),MIDB(B4434,FIND(" ",B4434,1),IFERROR(FIND(" ",B4434,FIND(" ",B4434,1)+1),LEN(B4434)+1)-FIND(" ",B4434,1)),"-"))</f>
        <v> rettgeri</v>
      </c>
      <c r="T4434" s="0" t="n">
        <v>1</v>
      </c>
    </row>
    <row r="4435" customFormat="false" ht="12.8" hidden="false" customHeight="false" outlineLevel="0" collapsed="false">
      <c r="A4435" s="0" t="n">
        <v>4434</v>
      </c>
      <c r="B4435" s="0" t="s">
        <v>19335</v>
      </c>
      <c r="C4435" s="0" t="s">
        <v>21</v>
      </c>
      <c r="D4435" s="0" t="s">
        <v>90</v>
      </c>
      <c r="E4435" s="0" t="s">
        <v>91</v>
      </c>
      <c r="F4435" s="0" t="s">
        <v>19336</v>
      </c>
      <c r="G4435" s="0" t="s">
        <v>19337</v>
      </c>
      <c r="H4435" s="0" t="s">
        <v>19338</v>
      </c>
      <c r="I4435" s="1" t="n">
        <v>113.295</v>
      </c>
      <c r="J4435" s="2" t="s">
        <v>19339</v>
      </c>
      <c r="K4435" s="2" t="s">
        <v>1207</v>
      </c>
      <c r="L4435" s="0" t="s">
        <v>29</v>
      </c>
      <c r="M4435" s="0" t="s">
        <v>29</v>
      </c>
      <c r="N4435" s="0" t="s">
        <v>29</v>
      </c>
      <c r="O4435" s="2" t="s">
        <v>1207</v>
      </c>
      <c r="P4435" s="0" t="s">
        <v>29</v>
      </c>
      <c r="Q4435" s="0" t="n">
        <f aca="false">_xlfn.UNICODE(B4435)</f>
        <v>80</v>
      </c>
      <c r="R4435" s="0" t="str">
        <f aca="false">IF(MIDB(B4435,1,10)="Candidatus",MIDB(B4435,FIND(" ",B4435,1)+1,FIND(" ",B4435,12)-FIND(" ",B4435,1)),IF(AND(Q4435&gt;=65,Q4435&lt;=90),MIDB(B4435,1,FIND(" ",B4435,1)),"-"))</f>
        <v>Providencia </v>
      </c>
      <c r="S4435" s="0" t="str">
        <f aca="false">IF(MIDB(B4435,1,10)="Candidatus",MIDB(B4435,FIND(" ",B4435,12)+1,IFERROR(FIND(" ",B4435,FIND(" ",B4435,12)+1),LEN(B4435))-FIND(" ",B4435,12)),IF(AND(Q4435&gt;=65,Q4435&lt;=90),MIDB(B4435,FIND(" ",B4435,1),IFERROR(FIND(" ",B4435,FIND(" ",B4435,1)+1),LEN(B4435)+1)-FIND(" ",B4435,1)),"-"))</f>
        <v> rettgeri</v>
      </c>
      <c r="T4435" s="0" t="n">
        <v>1</v>
      </c>
    </row>
    <row r="4436" customFormat="false" ht="12.8" hidden="false" customHeight="false" outlineLevel="0" collapsed="false">
      <c r="A4436" s="0" t="n">
        <v>4435</v>
      </c>
      <c r="B4436" s="0" t="s">
        <v>19331</v>
      </c>
      <c r="C4436" s="0" t="s">
        <v>21</v>
      </c>
      <c r="D4436" s="0" t="s">
        <v>90</v>
      </c>
      <c r="E4436" s="0" t="s">
        <v>91</v>
      </c>
      <c r="F4436" s="0" t="s">
        <v>19340</v>
      </c>
      <c r="G4436" s="0" t="s">
        <v>19341</v>
      </c>
      <c r="H4436" s="0" t="s">
        <v>19342</v>
      </c>
      <c r="I4436" s="1" t="n">
        <v>2.683</v>
      </c>
      <c r="J4436" s="2" t="s">
        <v>19343</v>
      </c>
      <c r="K4436" s="2" t="s">
        <v>129</v>
      </c>
      <c r="L4436" s="0" t="s">
        <v>29</v>
      </c>
      <c r="M4436" s="0" t="s">
        <v>29</v>
      </c>
      <c r="N4436" s="0" t="s">
        <v>29</v>
      </c>
      <c r="O4436" s="2" t="s">
        <v>129</v>
      </c>
      <c r="P4436" s="0" t="s">
        <v>29</v>
      </c>
      <c r="Q4436" s="0" t="n">
        <f aca="false">_xlfn.UNICODE(B4436)</f>
        <v>80</v>
      </c>
      <c r="R4436" s="0" t="str">
        <f aca="false">IF(MIDB(B4436,1,10)="Candidatus",MIDB(B4436,FIND(" ",B4436,1)+1,FIND(" ",B4436,12)-FIND(" ",B4436,1)),IF(AND(Q4436&gt;=65,Q4436&lt;=90),MIDB(B4436,1,FIND(" ",B4436,1)),"-"))</f>
        <v>Providencia </v>
      </c>
      <c r="S4436" s="0" t="str">
        <f aca="false">IF(MIDB(B4436,1,10)="Candidatus",MIDB(B4436,FIND(" ",B4436,12)+1,IFERROR(FIND(" ",B4436,FIND(" ",B4436,12)+1),LEN(B4436))-FIND(" ",B4436,12)),IF(AND(Q4436&gt;=65,Q4436&lt;=90),MIDB(B4436,FIND(" ",B4436,1),IFERROR(FIND(" ",B4436,FIND(" ",B4436,1)+1),LEN(B4436)+1)-FIND(" ",B4436,1)),"-"))</f>
        <v> rettgeri</v>
      </c>
      <c r="T4436" s="0" t="n">
        <v>1</v>
      </c>
    </row>
    <row r="4437" customFormat="false" ht="12.8" hidden="false" customHeight="false" outlineLevel="0" collapsed="false">
      <c r="A4437" s="0" t="n">
        <v>4436</v>
      </c>
      <c r="B4437" s="0" t="s">
        <v>19331</v>
      </c>
      <c r="C4437" s="0" t="s">
        <v>21</v>
      </c>
      <c r="D4437" s="0" t="s">
        <v>90</v>
      </c>
      <c r="E4437" s="0" t="s">
        <v>91</v>
      </c>
      <c r="F4437" s="0" t="s">
        <v>19344</v>
      </c>
      <c r="G4437" s="0" t="s">
        <v>19345</v>
      </c>
      <c r="H4437" s="0" t="s">
        <v>19346</v>
      </c>
      <c r="I4437" s="1" t="n">
        <v>39.792</v>
      </c>
      <c r="J4437" s="2" t="s">
        <v>19347</v>
      </c>
      <c r="K4437" s="2" t="s">
        <v>1663</v>
      </c>
      <c r="L4437" s="0" t="s">
        <v>29</v>
      </c>
      <c r="M4437" s="0" t="s">
        <v>29</v>
      </c>
      <c r="N4437" s="0" t="s">
        <v>29</v>
      </c>
      <c r="O4437" s="2" t="s">
        <v>851</v>
      </c>
      <c r="P4437" s="2" t="s">
        <v>60</v>
      </c>
      <c r="Q4437" s="0" t="n">
        <f aca="false">_xlfn.UNICODE(B4437)</f>
        <v>80</v>
      </c>
      <c r="R4437" s="0" t="str">
        <f aca="false">IF(MIDB(B4437,1,10)="Candidatus",MIDB(B4437,FIND(" ",B4437,1)+1,FIND(" ",B4437,12)-FIND(" ",B4437,1)),IF(AND(Q4437&gt;=65,Q4437&lt;=90),MIDB(B4437,1,FIND(" ",B4437,1)),"-"))</f>
        <v>Providencia </v>
      </c>
      <c r="S4437" s="0" t="str">
        <f aca="false">IF(MIDB(B4437,1,10)="Candidatus",MIDB(B4437,FIND(" ",B4437,12)+1,IFERROR(FIND(" ",B4437,FIND(" ",B4437,12)+1),LEN(B4437))-FIND(" ",B4437,12)),IF(AND(Q4437&gt;=65,Q4437&lt;=90),MIDB(B4437,FIND(" ",B4437,1),IFERROR(FIND(" ",B4437,FIND(" ",B4437,1)+1),LEN(B4437)+1)-FIND(" ",B4437,1)),"-"))</f>
        <v> rettgeri</v>
      </c>
      <c r="T4437" s="0" t="n">
        <v>1</v>
      </c>
    </row>
    <row r="4438" customFormat="false" ht="12.8" hidden="false" customHeight="false" outlineLevel="0" collapsed="false">
      <c r="A4438" s="0" t="n">
        <v>4437</v>
      </c>
      <c r="B4438" s="0" t="s">
        <v>19348</v>
      </c>
      <c r="C4438" s="0" t="s">
        <v>21</v>
      </c>
      <c r="D4438" s="0" t="s">
        <v>90</v>
      </c>
      <c r="E4438" s="0" t="s">
        <v>91</v>
      </c>
      <c r="F4438" s="0" t="s">
        <v>19349</v>
      </c>
      <c r="G4438" s="0" t="s">
        <v>19350</v>
      </c>
      <c r="H4438" s="0" t="s">
        <v>19351</v>
      </c>
      <c r="I4438" s="1" t="n">
        <v>5.567</v>
      </c>
      <c r="J4438" s="2" t="s">
        <v>19352</v>
      </c>
      <c r="K4438" s="2" t="s">
        <v>28</v>
      </c>
      <c r="L4438" s="0" t="s">
        <v>29</v>
      </c>
      <c r="M4438" s="0" t="s">
        <v>29</v>
      </c>
      <c r="N4438" s="0" t="s">
        <v>29</v>
      </c>
      <c r="O4438" s="2" t="s">
        <v>112</v>
      </c>
      <c r="P4438" s="2" t="s">
        <v>46</v>
      </c>
      <c r="Q4438" s="0" t="n">
        <f aca="false">_xlfn.UNICODE(B4438)</f>
        <v>80</v>
      </c>
      <c r="R4438" s="0" t="str">
        <f aca="false">IF(MIDB(B4438,1,10)="Candidatus",MIDB(B4438,FIND(" ",B4438,1)+1,FIND(" ",B4438,12)-FIND(" ",B4438,1)),IF(AND(Q4438&gt;=65,Q4438&lt;=90),MIDB(B4438,1,FIND(" ",B4438,1)),"-"))</f>
        <v>Providencia </v>
      </c>
      <c r="S4438" s="0" t="str">
        <f aca="false">IF(MIDB(B4438,1,10)="Candidatus",MIDB(B4438,FIND(" ",B4438,12)+1,IFERROR(FIND(" ",B4438,FIND(" ",B4438,12)+1),LEN(B4438))-FIND(" ",B4438,12)),IF(AND(Q4438&gt;=65,Q4438&lt;=90),MIDB(B4438,FIND(" ",B4438,1),IFERROR(FIND(" ",B4438,FIND(" ",B4438,1)+1),LEN(B4438)+1)-FIND(" ",B4438,1)),"-"))</f>
        <v> rettgeri</v>
      </c>
      <c r="T4438" s="0" t="n">
        <v>1</v>
      </c>
    </row>
    <row r="4439" customFormat="false" ht="12.8" hidden="false" customHeight="false" outlineLevel="0" collapsed="false">
      <c r="A4439" s="0" t="n">
        <v>4438</v>
      </c>
      <c r="B4439" s="0" t="s">
        <v>19353</v>
      </c>
      <c r="C4439" s="0" t="s">
        <v>21</v>
      </c>
      <c r="D4439" s="0" t="s">
        <v>90</v>
      </c>
      <c r="E4439" s="0" t="s">
        <v>91</v>
      </c>
      <c r="F4439" s="0" t="s">
        <v>19354</v>
      </c>
      <c r="G4439" s="0" t="s">
        <v>19355</v>
      </c>
      <c r="H4439" s="0" t="s">
        <v>19356</v>
      </c>
      <c r="I4439" s="1" t="n">
        <v>7.592</v>
      </c>
      <c r="J4439" s="2" t="s">
        <v>19357</v>
      </c>
      <c r="K4439" s="2" t="s">
        <v>262</v>
      </c>
      <c r="L4439" s="0" t="s">
        <v>29</v>
      </c>
      <c r="M4439" s="0" t="s">
        <v>29</v>
      </c>
      <c r="N4439" s="0" t="s">
        <v>29</v>
      </c>
      <c r="O4439" s="2" t="s">
        <v>262</v>
      </c>
      <c r="P4439" s="0" t="s">
        <v>29</v>
      </c>
      <c r="Q4439" s="0" t="n">
        <f aca="false">_xlfn.UNICODE(B4439)</f>
        <v>80</v>
      </c>
      <c r="R4439" s="0" t="str">
        <f aca="false">IF(MIDB(B4439,1,10)="Candidatus",MIDB(B4439,FIND(" ",B4439,1)+1,FIND(" ",B4439,12)-FIND(" ",B4439,1)),IF(AND(Q4439&gt;=65,Q4439&lt;=90),MIDB(B4439,1,FIND(" ",B4439,1)),"-"))</f>
        <v>Providencia </v>
      </c>
      <c r="S4439" s="0" t="str">
        <f aca="false">IF(MIDB(B4439,1,10)="Candidatus",MIDB(B4439,FIND(" ",B4439,12)+1,IFERROR(FIND(" ",B4439,FIND(" ",B4439,12)+1),LEN(B4439))-FIND(" ",B4439,12)),IF(AND(Q4439&gt;=65,Q4439&lt;=90),MIDB(B4439,FIND(" ",B4439,1),IFERROR(FIND(" ",B4439,FIND(" ",B4439,1)+1),LEN(B4439)+1)-FIND(" ",B4439,1)),"-"))</f>
        <v> sneebia</v>
      </c>
      <c r="T4439" s="0" t="n">
        <v>1</v>
      </c>
    </row>
    <row r="4440" customFormat="false" ht="12.8" hidden="false" customHeight="false" outlineLevel="0" collapsed="false">
      <c r="A4440" s="0" t="n">
        <v>4439</v>
      </c>
      <c r="B4440" s="0" t="s">
        <v>19353</v>
      </c>
      <c r="C4440" s="0" t="s">
        <v>21</v>
      </c>
      <c r="D4440" s="0" t="s">
        <v>90</v>
      </c>
      <c r="E4440" s="0" t="s">
        <v>91</v>
      </c>
      <c r="F4440" s="0" t="s">
        <v>19358</v>
      </c>
      <c r="G4440" s="0" t="s">
        <v>19359</v>
      </c>
      <c r="H4440" s="0" t="s">
        <v>19360</v>
      </c>
      <c r="I4440" s="1" t="n">
        <v>10.787</v>
      </c>
      <c r="J4440" s="2" t="s">
        <v>19361</v>
      </c>
      <c r="K4440" s="2" t="s">
        <v>276</v>
      </c>
      <c r="L4440" s="0" t="s">
        <v>29</v>
      </c>
      <c r="M4440" s="0" t="s">
        <v>29</v>
      </c>
      <c r="N4440" s="0" t="s">
        <v>29</v>
      </c>
      <c r="O4440" s="2" t="s">
        <v>276</v>
      </c>
      <c r="P4440" s="0" t="s">
        <v>29</v>
      </c>
      <c r="Q4440" s="0" t="n">
        <f aca="false">_xlfn.UNICODE(B4440)</f>
        <v>80</v>
      </c>
      <c r="R4440" s="0" t="str">
        <f aca="false">IF(MIDB(B4440,1,10)="Candidatus",MIDB(B4440,FIND(" ",B4440,1)+1,FIND(" ",B4440,12)-FIND(" ",B4440,1)),IF(AND(Q4440&gt;=65,Q4440&lt;=90),MIDB(B4440,1,FIND(" ",B4440,1)),"-"))</f>
        <v>Providencia </v>
      </c>
      <c r="S4440" s="0" t="str">
        <f aca="false">IF(MIDB(B4440,1,10)="Candidatus",MIDB(B4440,FIND(" ",B4440,12)+1,IFERROR(FIND(" ",B4440,FIND(" ",B4440,12)+1),LEN(B4440))-FIND(" ",B4440,12)),IF(AND(Q4440&gt;=65,Q4440&lt;=90),MIDB(B4440,FIND(" ",B4440,1),IFERROR(FIND(" ",B4440,FIND(" ",B4440,1)+1),LEN(B4440)+1)-FIND(" ",B4440,1)),"-"))</f>
        <v> sneebia</v>
      </c>
      <c r="T4440" s="0" t="n">
        <v>1</v>
      </c>
    </row>
    <row r="4441" customFormat="false" ht="12.8" hidden="false" customHeight="false" outlineLevel="0" collapsed="false">
      <c r="A4441" s="0" t="n">
        <v>4440</v>
      </c>
      <c r="B4441" s="0" t="s">
        <v>19353</v>
      </c>
      <c r="C4441" s="0" t="s">
        <v>21</v>
      </c>
      <c r="D4441" s="0" t="s">
        <v>90</v>
      </c>
      <c r="E4441" s="0" t="s">
        <v>91</v>
      </c>
      <c r="F4441" s="0" t="s">
        <v>19362</v>
      </c>
      <c r="G4441" s="0" t="s">
        <v>19363</v>
      </c>
      <c r="H4441" s="0" t="s">
        <v>19364</v>
      </c>
      <c r="I4441" s="1" t="n">
        <v>4.321</v>
      </c>
      <c r="J4441" s="2" t="s">
        <v>19365</v>
      </c>
      <c r="K4441" s="2" t="s">
        <v>112</v>
      </c>
      <c r="L4441" s="0" t="s">
        <v>29</v>
      </c>
      <c r="M4441" s="0" t="s">
        <v>29</v>
      </c>
      <c r="N4441" s="0" t="s">
        <v>29</v>
      </c>
      <c r="O4441" s="2" t="s">
        <v>112</v>
      </c>
      <c r="P4441" s="0" t="s">
        <v>29</v>
      </c>
      <c r="Q4441" s="0" t="n">
        <f aca="false">_xlfn.UNICODE(B4441)</f>
        <v>80</v>
      </c>
      <c r="R4441" s="0" t="str">
        <f aca="false">IF(MIDB(B4441,1,10)="Candidatus",MIDB(B4441,FIND(" ",B4441,1)+1,FIND(" ",B4441,12)-FIND(" ",B4441,1)),IF(AND(Q4441&gt;=65,Q4441&lt;=90),MIDB(B4441,1,FIND(" ",B4441,1)),"-"))</f>
        <v>Providencia </v>
      </c>
      <c r="S4441" s="0" t="str">
        <f aca="false">IF(MIDB(B4441,1,10)="Candidatus",MIDB(B4441,FIND(" ",B4441,12)+1,IFERROR(FIND(" ",B4441,FIND(" ",B4441,12)+1),LEN(B4441))-FIND(" ",B4441,12)),IF(AND(Q4441&gt;=65,Q4441&lt;=90),MIDB(B4441,FIND(" ",B4441,1),IFERROR(FIND(" ",B4441,FIND(" ",B4441,1)+1),LEN(B4441)+1)-FIND(" ",B4441,1)),"-"))</f>
        <v> sneebia</v>
      </c>
      <c r="T4441" s="0" t="n">
        <v>1</v>
      </c>
    </row>
    <row r="4442" customFormat="false" ht="12.8" hidden="false" customHeight="false" outlineLevel="0" collapsed="false">
      <c r="A4442" s="0" t="n">
        <v>4441</v>
      </c>
      <c r="B4442" s="0" t="s">
        <v>19366</v>
      </c>
      <c r="C4442" s="0" t="s">
        <v>21</v>
      </c>
      <c r="D4442" s="0" t="s">
        <v>90</v>
      </c>
      <c r="E4442" s="0" t="s">
        <v>91</v>
      </c>
      <c r="F4442" s="0" t="s">
        <v>76</v>
      </c>
      <c r="G4442" s="0" t="s">
        <v>19367</v>
      </c>
      <c r="H4442" s="0" t="s">
        <v>19368</v>
      </c>
      <c r="I4442" s="1" t="n">
        <v>48.866</v>
      </c>
      <c r="J4442" s="2" t="s">
        <v>19369</v>
      </c>
      <c r="K4442" s="2" t="s">
        <v>312</v>
      </c>
      <c r="L4442" s="0" t="s">
        <v>29</v>
      </c>
      <c r="M4442" s="0" t="s">
        <v>29</v>
      </c>
      <c r="N4442" s="0" t="s">
        <v>29</v>
      </c>
      <c r="O4442" s="2" t="s">
        <v>312</v>
      </c>
      <c r="P4442" s="0" t="s">
        <v>29</v>
      </c>
      <c r="Q4442" s="0" t="n">
        <f aca="false">_xlfn.UNICODE(B4442)</f>
        <v>80</v>
      </c>
      <c r="R4442" s="0" t="str">
        <f aca="false">IF(MIDB(B4442,1,10)="Candidatus",MIDB(B4442,FIND(" ",B4442,1)+1,FIND(" ",B4442,12)-FIND(" ",B4442,1)),IF(AND(Q4442&gt;=65,Q4442&lt;=90),MIDB(B4442,1,FIND(" ",B4442,1)),"-"))</f>
        <v>Providencia </v>
      </c>
      <c r="S4442" s="0" t="str">
        <f aca="false">IF(MIDB(B4442,1,10)="Candidatus",MIDB(B4442,FIND(" ",B4442,12)+1,IFERROR(FIND(" ",B4442,FIND(" ",B4442,12)+1),LEN(B4442))-FIND(" ",B4442,12)),IF(AND(Q4442&gt;=65,Q4442&lt;=90),MIDB(B4442,FIND(" ",B4442,1),IFERROR(FIND(" ",B4442,FIND(" ",B4442,1)+1),LEN(B4442)+1)-FIND(" ",B4442,1)),"-"))</f>
        <v> stuartii</v>
      </c>
      <c r="T4442" s="0" t="n">
        <v>1</v>
      </c>
    </row>
    <row r="4443" customFormat="false" ht="12.8" hidden="false" customHeight="false" outlineLevel="0" collapsed="false">
      <c r="A4443" s="0" t="n">
        <v>4442</v>
      </c>
      <c r="B4443" s="0" t="s">
        <v>19370</v>
      </c>
      <c r="C4443" s="0" t="s">
        <v>21</v>
      </c>
      <c r="D4443" s="0" t="s">
        <v>90</v>
      </c>
      <c r="E4443" s="0" t="s">
        <v>91</v>
      </c>
      <c r="F4443" s="0" t="s">
        <v>19371</v>
      </c>
      <c r="G4443" s="0" t="s">
        <v>19372</v>
      </c>
      <c r="H4443" s="0" t="s">
        <v>19373</v>
      </c>
      <c r="I4443" s="1" t="n">
        <v>180.184</v>
      </c>
      <c r="J4443" s="2" t="s">
        <v>19374</v>
      </c>
      <c r="K4443" s="2" t="s">
        <v>184</v>
      </c>
      <c r="L4443" s="0" t="s">
        <v>29</v>
      </c>
      <c r="M4443" s="0" t="s">
        <v>29</v>
      </c>
      <c r="N4443" s="0" t="s">
        <v>29</v>
      </c>
      <c r="O4443" s="2" t="s">
        <v>3128</v>
      </c>
      <c r="P4443" s="0" t="s">
        <v>29</v>
      </c>
      <c r="Q4443" s="0" t="n">
        <f aca="false">_xlfn.UNICODE(B4443)</f>
        <v>80</v>
      </c>
      <c r="R4443" s="0" t="str">
        <f aca="false">IF(MIDB(B4443,1,10)="Candidatus",MIDB(B4443,FIND(" ",B4443,1)+1,FIND(" ",B4443,12)-FIND(" ",B4443,1)),IF(AND(Q4443&gt;=65,Q4443&lt;=90),MIDB(B4443,1,FIND(" ",B4443,1)),"-"))</f>
        <v>Providencia </v>
      </c>
      <c r="S4443" s="0" t="str">
        <f aca="false">IF(MIDB(B4443,1,10)="Candidatus",MIDB(B4443,FIND(" ",B4443,12)+1,IFERROR(FIND(" ",B4443,FIND(" ",B4443,12)+1),LEN(B4443))-FIND(" ",B4443,12)),IF(AND(Q4443&gt;=65,Q4443&lt;=90),MIDB(B4443,FIND(" ",B4443,1),IFERROR(FIND(" ",B4443,FIND(" ",B4443,1)+1),LEN(B4443)+1)-FIND(" ",B4443,1)),"-"))</f>
        <v> stuartii</v>
      </c>
      <c r="T4443" s="0" t="n">
        <v>1</v>
      </c>
    </row>
    <row r="4444" customFormat="false" ht="12.8" hidden="false" customHeight="false" outlineLevel="0" collapsed="false">
      <c r="A4444" s="0" t="n">
        <v>4443</v>
      </c>
      <c r="B4444" s="0" t="s">
        <v>19375</v>
      </c>
      <c r="C4444" s="0" t="s">
        <v>21</v>
      </c>
      <c r="D4444" s="0" t="s">
        <v>90</v>
      </c>
      <c r="E4444" s="0" t="s">
        <v>91</v>
      </c>
      <c r="F4444" s="0" t="s">
        <v>19376</v>
      </c>
      <c r="G4444" s="0" t="s">
        <v>19377</v>
      </c>
      <c r="H4444" s="0" t="s">
        <v>19378</v>
      </c>
      <c r="I4444" s="1" t="n">
        <v>178.277</v>
      </c>
      <c r="J4444" s="2" t="s">
        <v>19379</v>
      </c>
      <c r="K4444" s="2" t="s">
        <v>6605</v>
      </c>
      <c r="L4444" s="0" t="s">
        <v>29</v>
      </c>
      <c r="M4444" s="0" t="s">
        <v>29</v>
      </c>
      <c r="N4444" s="0" t="s">
        <v>29</v>
      </c>
      <c r="O4444" s="2" t="s">
        <v>6605</v>
      </c>
      <c r="P4444" s="0" t="s">
        <v>29</v>
      </c>
      <c r="Q4444" s="0" t="n">
        <f aca="false">_xlfn.UNICODE(B4444)</f>
        <v>80</v>
      </c>
      <c r="R4444" s="0" t="str">
        <f aca="false">IF(MIDB(B4444,1,10)="Candidatus",MIDB(B4444,FIND(" ",B4444,1)+1,FIND(" ",B4444,12)-FIND(" ",B4444,1)),IF(AND(Q4444&gt;=65,Q4444&lt;=90),MIDB(B4444,1,FIND(" ",B4444,1)),"-"))</f>
        <v>Providencia </v>
      </c>
      <c r="S4444" s="0" t="str">
        <f aca="false">IF(MIDB(B4444,1,10)="Candidatus",MIDB(B4444,FIND(" ",B4444,12)+1,IFERROR(FIND(" ",B4444,FIND(" ",B4444,12)+1),LEN(B4444))-FIND(" ",B4444,12)),IF(AND(Q4444&gt;=65,Q4444&lt;=90),MIDB(B4444,FIND(" ",B4444,1),IFERROR(FIND(" ",B4444,FIND(" ",B4444,1)+1),LEN(B4444)+1)-FIND(" ",B4444,1)),"-"))</f>
        <v> stuartii</v>
      </c>
      <c r="T4444" s="0" t="n">
        <v>1</v>
      </c>
    </row>
    <row r="4445" customFormat="false" ht="12.8" hidden="false" customHeight="false" outlineLevel="0" collapsed="false">
      <c r="A4445" s="0" t="n">
        <v>4444</v>
      </c>
      <c r="B4445" s="0" t="s">
        <v>19380</v>
      </c>
      <c r="C4445" s="0" t="s">
        <v>21</v>
      </c>
      <c r="D4445" s="0" t="s">
        <v>31</v>
      </c>
      <c r="E4445" s="0" t="s">
        <v>159</v>
      </c>
      <c r="F4445" s="0" t="s">
        <v>19381</v>
      </c>
      <c r="G4445" s="0" t="s">
        <v>19382</v>
      </c>
      <c r="H4445" s="0" t="s">
        <v>19383</v>
      </c>
      <c r="I4445" s="1" t="n">
        <v>328.634</v>
      </c>
      <c r="J4445" s="2" t="s">
        <v>19384</v>
      </c>
      <c r="K4445" s="2" t="s">
        <v>1934</v>
      </c>
      <c r="L4445" s="0" t="s">
        <v>29</v>
      </c>
      <c r="M4445" s="0" t="s">
        <v>29</v>
      </c>
      <c r="N4445" s="0" t="s">
        <v>29</v>
      </c>
      <c r="O4445" s="2" t="s">
        <v>177</v>
      </c>
      <c r="P4445" s="2" t="s">
        <v>45</v>
      </c>
      <c r="Q4445" s="0" t="n">
        <f aca="false">_xlfn.UNICODE(B4445)</f>
        <v>80</v>
      </c>
      <c r="R4445" s="0" t="str">
        <f aca="false">IF(MIDB(B4445,1,10)="Candidatus",MIDB(B4445,FIND(" ",B4445,1)+1,FIND(" ",B4445,12)-FIND(" ",B4445,1)),IF(AND(Q4445&gt;=65,Q4445&lt;=90),MIDB(B4445,1,FIND(" ",B4445,1)),"-"))</f>
        <v>Pseudanabaena </v>
      </c>
      <c r="S4445" s="0" t="str">
        <f aca="false">IF(MIDB(B4445,1,10)="Candidatus",MIDB(B4445,FIND(" ",B4445,12)+1,IFERROR(FIND(" ",B4445,FIND(" ",B4445,12)+1),LEN(B4445))-FIND(" ",B4445,12)),IF(AND(Q4445&gt;=65,Q4445&lt;=90),MIDB(B4445,FIND(" ",B4445,1),IFERROR(FIND(" ",B4445,FIND(" ",B4445,1)+1),LEN(B4445)+1)-FIND(" ",B4445,1)),"-"))</f>
        <v> sp.</v>
      </c>
      <c r="T4445" s="0" t="n">
        <v>1</v>
      </c>
    </row>
    <row r="4446" customFormat="false" ht="12.8" hidden="false" customHeight="false" outlineLevel="0" collapsed="false">
      <c r="A4446" s="0" t="n">
        <v>4445</v>
      </c>
      <c r="B4446" s="0" t="s">
        <v>19385</v>
      </c>
      <c r="C4446" s="0" t="s">
        <v>21</v>
      </c>
      <c r="D4446" s="0" t="s">
        <v>90</v>
      </c>
      <c r="E4446" s="0" t="s">
        <v>91</v>
      </c>
      <c r="F4446" s="0" t="s">
        <v>14992</v>
      </c>
      <c r="G4446" s="0" t="s">
        <v>19386</v>
      </c>
      <c r="H4446" s="0" t="s">
        <v>19387</v>
      </c>
      <c r="I4446" s="1" t="n">
        <v>4.583</v>
      </c>
      <c r="J4446" s="2" t="s">
        <v>19388</v>
      </c>
      <c r="K4446" s="2" t="s">
        <v>52</v>
      </c>
      <c r="L4446" s="0" t="s">
        <v>29</v>
      </c>
      <c r="M4446" s="0" t="s">
        <v>29</v>
      </c>
      <c r="N4446" s="0" t="s">
        <v>29</v>
      </c>
      <c r="O4446" s="2" t="s">
        <v>52</v>
      </c>
      <c r="P4446" s="0" t="s">
        <v>29</v>
      </c>
      <c r="Q4446" s="0" t="n">
        <f aca="false">_xlfn.UNICODE(B4446)</f>
        <v>80</v>
      </c>
      <c r="R4446" s="0" t="str">
        <f aca="false">IF(MIDB(B4446,1,10)="Candidatus",MIDB(B4446,FIND(" ",B4446,1)+1,FIND(" ",B4446,12)-FIND(" ",B4446,1)),IF(AND(Q4446&gt;=65,Q4446&lt;=90),MIDB(B4446,1,FIND(" ",B4446,1)),"-"))</f>
        <v>Pseudoalteromonas </v>
      </c>
      <c r="S4446" s="0" t="str">
        <f aca="false">IF(MIDB(B4446,1,10)="Candidatus",MIDB(B4446,FIND(" ",B4446,12)+1,IFERROR(FIND(" ",B4446,FIND(" ",B4446,12)+1),LEN(B4446))-FIND(" ",B4446,12)),IF(AND(Q4446&gt;=65,Q4446&lt;=90),MIDB(B4446,FIND(" ",B4446,1),IFERROR(FIND(" ",B4446,FIND(" ",B4446,1)+1),LEN(B4446)+1)-FIND(" ",B4446,1)),"-"))</f>
        <v> sp.</v>
      </c>
      <c r="T4446" s="0" t="n">
        <v>1</v>
      </c>
    </row>
    <row r="4447" customFormat="false" ht="12.8" hidden="false" customHeight="false" outlineLevel="0" collapsed="false">
      <c r="A4447" s="0" t="n">
        <v>4446</v>
      </c>
      <c r="B4447" s="0" t="s">
        <v>19389</v>
      </c>
      <c r="C4447" s="0" t="s">
        <v>21</v>
      </c>
      <c r="D4447" s="0" t="s">
        <v>90</v>
      </c>
      <c r="E4447" s="0" t="s">
        <v>91</v>
      </c>
      <c r="F4447" s="0" t="s">
        <v>19390</v>
      </c>
      <c r="G4447" s="0" t="s">
        <v>19391</v>
      </c>
      <c r="H4447" s="0" t="s">
        <v>19392</v>
      </c>
      <c r="I4447" s="1" t="n">
        <v>6.114</v>
      </c>
      <c r="J4447" s="2" t="s">
        <v>19393</v>
      </c>
      <c r="K4447" s="2" t="s">
        <v>129</v>
      </c>
      <c r="L4447" s="0" t="s">
        <v>29</v>
      </c>
      <c r="M4447" s="0" t="s">
        <v>29</v>
      </c>
      <c r="N4447" s="0" t="s">
        <v>29</v>
      </c>
      <c r="O4447" s="2" t="s">
        <v>129</v>
      </c>
      <c r="P4447" s="0" t="s">
        <v>29</v>
      </c>
      <c r="Q4447" s="0" t="n">
        <f aca="false">_xlfn.UNICODE(B4447)</f>
        <v>80</v>
      </c>
      <c r="R4447" s="0" t="str">
        <f aca="false">IF(MIDB(B4447,1,10)="Candidatus",MIDB(B4447,FIND(" ",B4447,1)+1,FIND(" ",B4447,12)-FIND(" ",B4447,1)),IF(AND(Q4447&gt;=65,Q4447&lt;=90),MIDB(B4447,1,FIND(" ",B4447,1)),"-"))</f>
        <v>Pseudoalteromonas </v>
      </c>
      <c r="S4447" s="0" t="str">
        <f aca="false">IF(MIDB(B4447,1,10)="Candidatus",MIDB(B4447,FIND(" ",B4447,12)+1,IFERROR(FIND(" ",B4447,FIND(" ",B4447,12)+1),LEN(B4447))-FIND(" ",B4447,12)),IF(AND(Q4447&gt;=65,Q4447&lt;=90),MIDB(B4447,FIND(" ",B4447,1),IFERROR(FIND(" ",B4447,FIND(" ",B4447,1)+1),LEN(B4447)+1)-FIND(" ",B4447,1)),"-"))</f>
        <v> sp.</v>
      </c>
      <c r="T4447" s="0" t="n">
        <v>1</v>
      </c>
    </row>
    <row r="4448" customFormat="false" ht="12.8" hidden="false" customHeight="false" outlineLevel="0" collapsed="false">
      <c r="A4448" s="0" t="n">
        <v>4447</v>
      </c>
      <c r="B4448" s="0" t="s">
        <v>19394</v>
      </c>
      <c r="C4448" s="0" t="s">
        <v>21</v>
      </c>
      <c r="D4448" s="0" t="s">
        <v>90</v>
      </c>
      <c r="E4448" s="0" t="s">
        <v>91</v>
      </c>
      <c r="F4448" s="0" t="s">
        <v>19395</v>
      </c>
      <c r="G4448" s="0" t="s">
        <v>19396</v>
      </c>
      <c r="H4448" s="0" t="s">
        <v>19397</v>
      </c>
      <c r="I4448" s="1" t="n">
        <v>3.138</v>
      </c>
      <c r="J4448" s="2" t="s">
        <v>19398</v>
      </c>
      <c r="K4448" s="2" t="s">
        <v>46</v>
      </c>
      <c r="L4448" s="0" t="s">
        <v>29</v>
      </c>
      <c r="M4448" s="0" t="s">
        <v>29</v>
      </c>
      <c r="N4448" s="0" t="s">
        <v>29</v>
      </c>
      <c r="O4448" s="2" t="s">
        <v>46</v>
      </c>
      <c r="P4448" s="0" t="s">
        <v>29</v>
      </c>
      <c r="Q4448" s="0" t="n">
        <f aca="false">_xlfn.UNICODE(B4448)</f>
        <v>80</v>
      </c>
      <c r="R4448" s="0" t="str">
        <f aca="false">IF(MIDB(B4448,1,10)="Candidatus",MIDB(B4448,FIND(" ",B4448,1)+1,FIND(" ",B4448,12)-FIND(" ",B4448,1)),IF(AND(Q4448&gt;=65,Q4448&lt;=90),MIDB(B4448,1,FIND(" ",B4448,1)),"-"))</f>
        <v>Pseudoalteromonas </v>
      </c>
      <c r="S4448" s="0" t="str">
        <f aca="false">IF(MIDB(B4448,1,10)="Candidatus",MIDB(B4448,FIND(" ",B4448,12)+1,IFERROR(FIND(" ",B4448,FIND(" ",B4448,12)+1),LEN(B4448))-FIND(" ",B4448,12)),IF(AND(Q4448&gt;=65,Q4448&lt;=90),MIDB(B4448,FIND(" ",B4448,1),IFERROR(FIND(" ",B4448,FIND(" ",B4448,1)+1),LEN(B4448)+1)-FIND(" ",B4448,1)),"-"))</f>
        <v> sp.</v>
      </c>
      <c r="T4448" s="0" t="n">
        <v>1</v>
      </c>
    </row>
    <row r="4449" customFormat="false" ht="12.8" hidden="false" customHeight="false" outlineLevel="0" collapsed="false">
      <c r="A4449" s="0" t="n">
        <v>4448</v>
      </c>
      <c r="B4449" s="0" t="s">
        <v>19399</v>
      </c>
      <c r="C4449" s="0" t="s">
        <v>21</v>
      </c>
      <c r="D4449" s="0" t="s">
        <v>90</v>
      </c>
      <c r="E4449" s="0" t="s">
        <v>91</v>
      </c>
      <c r="F4449" s="0" t="s">
        <v>19400</v>
      </c>
      <c r="G4449" s="0" t="s">
        <v>19401</v>
      </c>
      <c r="H4449" s="0" t="s">
        <v>19402</v>
      </c>
      <c r="I4449" s="1" t="n">
        <v>97.6</v>
      </c>
      <c r="J4449" s="2" t="s">
        <v>19403</v>
      </c>
      <c r="K4449" s="2" t="s">
        <v>592</v>
      </c>
      <c r="L4449" s="0" t="s">
        <v>29</v>
      </c>
      <c r="M4449" s="0" t="s">
        <v>29</v>
      </c>
      <c r="N4449" s="0" t="s">
        <v>29</v>
      </c>
      <c r="O4449" s="2" t="s">
        <v>592</v>
      </c>
      <c r="P4449" s="0" t="s">
        <v>29</v>
      </c>
      <c r="Q4449" s="0" t="n">
        <f aca="false">_xlfn.UNICODE(B4449)</f>
        <v>80</v>
      </c>
      <c r="R4449" s="0" t="str">
        <f aca="false">IF(MIDB(B4449,1,10)="Candidatus",MIDB(B4449,FIND(" ",B4449,1)+1,FIND(" ",B4449,12)-FIND(" ",B4449,1)),IF(AND(Q4449&gt;=65,Q4449&lt;=90),MIDB(B4449,1,FIND(" ",B4449,1)),"-"))</f>
        <v>Pseudoalteromonas </v>
      </c>
      <c r="S4449" s="0" t="str">
        <f aca="false">IF(MIDB(B4449,1,10)="Candidatus",MIDB(B4449,FIND(" ",B4449,12)+1,IFERROR(FIND(" ",B4449,FIND(" ",B4449,12)+1),LEN(B4449))-FIND(" ",B4449,12)),IF(AND(Q4449&gt;=65,Q4449&lt;=90),MIDB(B4449,FIND(" ",B4449,1),IFERROR(FIND(" ",B4449,FIND(" ",B4449,1)+1),LEN(B4449)+1)-FIND(" ",B4449,1)),"-"))</f>
        <v> sp.</v>
      </c>
      <c r="T4449" s="0" t="n">
        <v>1</v>
      </c>
    </row>
    <row r="4450" customFormat="false" ht="12.8" hidden="false" customHeight="false" outlineLevel="0" collapsed="false">
      <c r="A4450" s="0" t="n">
        <v>4449</v>
      </c>
      <c r="B4450" s="0" t="s">
        <v>19404</v>
      </c>
      <c r="C4450" s="0" t="s">
        <v>21</v>
      </c>
      <c r="D4450" s="0" t="s">
        <v>90</v>
      </c>
      <c r="E4450" s="0" t="s">
        <v>91</v>
      </c>
      <c r="F4450" s="0" t="s">
        <v>76</v>
      </c>
      <c r="G4450" s="0" t="s">
        <v>19405</v>
      </c>
      <c r="H4450" s="0" t="s">
        <v>19406</v>
      </c>
      <c r="I4450" s="1" t="n">
        <v>159.187</v>
      </c>
      <c r="J4450" s="2" t="s">
        <v>19407</v>
      </c>
      <c r="K4450" s="2" t="s">
        <v>1641</v>
      </c>
      <c r="L4450" s="0" t="s">
        <v>29</v>
      </c>
      <c r="M4450" s="0" t="s">
        <v>29</v>
      </c>
      <c r="N4450" s="0" t="s">
        <v>29</v>
      </c>
      <c r="O4450" s="2" t="s">
        <v>510</v>
      </c>
      <c r="P4450" s="2" t="s">
        <v>28</v>
      </c>
      <c r="Q4450" s="0" t="n">
        <f aca="false">_xlfn.UNICODE(B4450)</f>
        <v>80</v>
      </c>
      <c r="R4450" s="0" t="str">
        <f aca="false">IF(MIDB(B4450,1,10)="Candidatus",MIDB(B4450,FIND(" ",B4450,1)+1,FIND(" ",B4450,12)-FIND(" ",B4450,1)),IF(AND(Q4450&gt;=65,Q4450&lt;=90),MIDB(B4450,1,FIND(" ",B4450,1)),"-"))</f>
        <v>Pseudomonas </v>
      </c>
      <c r="S4450" s="0" t="str">
        <f aca="false">IF(MIDB(B4450,1,10)="Candidatus",MIDB(B4450,FIND(" ",B4450,12)+1,IFERROR(FIND(" ",B4450,FIND(" ",B4450,12)+1),LEN(B4450))-FIND(" ",B4450,12)),IF(AND(Q4450&gt;=65,Q4450&lt;=90),MIDB(B4450,FIND(" ",B4450,1),IFERROR(FIND(" ",B4450,FIND(" ",B4450,1)+1),LEN(B4450)+1)-FIND(" ",B4450,1)),"-"))</f>
        <v> aeruginosa</v>
      </c>
      <c r="T4450" s="0" t="n">
        <v>1</v>
      </c>
    </row>
    <row r="4451" customFormat="false" ht="12.8" hidden="false" customHeight="false" outlineLevel="0" collapsed="false">
      <c r="A4451" s="0" t="n">
        <v>4450</v>
      </c>
      <c r="B4451" s="0" t="s">
        <v>19408</v>
      </c>
      <c r="C4451" s="0" t="s">
        <v>21</v>
      </c>
      <c r="D4451" s="0" t="s">
        <v>90</v>
      </c>
      <c r="E4451" s="0" t="s">
        <v>91</v>
      </c>
      <c r="F4451" s="0" t="s">
        <v>19409</v>
      </c>
      <c r="G4451" s="0" t="s">
        <v>19410</v>
      </c>
      <c r="H4451" s="0" t="s">
        <v>19411</v>
      </c>
      <c r="I4451" s="1" t="n">
        <v>103.532</v>
      </c>
      <c r="J4451" s="2" t="s">
        <v>19412</v>
      </c>
      <c r="K4451" s="2" t="s">
        <v>1150</v>
      </c>
      <c r="L4451" s="0" t="s">
        <v>29</v>
      </c>
      <c r="M4451" s="0" t="s">
        <v>29</v>
      </c>
      <c r="N4451" s="0" t="s">
        <v>29</v>
      </c>
      <c r="O4451" s="2" t="s">
        <v>1150</v>
      </c>
      <c r="P4451" s="0" t="s">
        <v>29</v>
      </c>
      <c r="Q4451" s="0" t="n">
        <f aca="false">_xlfn.UNICODE(B4451)</f>
        <v>80</v>
      </c>
      <c r="R4451" s="0" t="str">
        <f aca="false">IF(MIDB(B4451,1,10)="Candidatus",MIDB(B4451,FIND(" ",B4451,1)+1,FIND(" ",B4451,12)-FIND(" ",B4451,1)),IF(AND(Q4451&gt;=65,Q4451&lt;=90),MIDB(B4451,1,FIND(" ",B4451,1)),"-"))</f>
        <v>Pseudomonas </v>
      </c>
      <c r="S4451" s="0" t="str">
        <f aca="false">IF(MIDB(B4451,1,10)="Candidatus",MIDB(B4451,FIND(" ",B4451,12)+1,IFERROR(FIND(" ",B4451,FIND(" ",B4451,12)+1),LEN(B4451))-FIND(" ",B4451,12)),IF(AND(Q4451&gt;=65,Q4451&lt;=90),MIDB(B4451,FIND(" ",B4451,1),IFERROR(FIND(" ",B4451,FIND(" ",B4451,1)+1),LEN(B4451)+1)-FIND(" ",B4451,1)),"-"))</f>
        <v> aeruginosa</v>
      </c>
      <c r="T4451" s="0" t="n">
        <v>1</v>
      </c>
    </row>
    <row r="4452" customFormat="false" ht="12.8" hidden="false" customHeight="false" outlineLevel="0" collapsed="false">
      <c r="A4452" s="0" t="n">
        <v>4451</v>
      </c>
      <c r="B4452" s="0" t="s">
        <v>19413</v>
      </c>
      <c r="C4452" s="0" t="s">
        <v>21</v>
      </c>
      <c r="D4452" s="0" t="s">
        <v>90</v>
      </c>
      <c r="E4452" s="0" t="s">
        <v>91</v>
      </c>
      <c r="F4452" s="0" t="s">
        <v>19414</v>
      </c>
      <c r="G4452" s="0" t="s">
        <v>19415</v>
      </c>
      <c r="H4452" s="0" t="s">
        <v>19416</v>
      </c>
      <c r="I4452" s="1" t="n">
        <v>123.322</v>
      </c>
      <c r="J4452" s="2" t="s">
        <v>19417</v>
      </c>
      <c r="K4452" s="2" t="s">
        <v>2196</v>
      </c>
      <c r="L4452" s="0" t="s">
        <v>29</v>
      </c>
      <c r="M4452" s="0" t="s">
        <v>29</v>
      </c>
      <c r="N4452" s="0" t="s">
        <v>29</v>
      </c>
      <c r="O4452" s="2" t="s">
        <v>9830</v>
      </c>
      <c r="P4452" s="0" t="s">
        <v>29</v>
      </c>
      <c r="Q4452" s="0" t="n">
        <f aca="false">_xlfn.UNICODE(B4452)</f>
        <v>80</v>
      </c>
      <c r="R4452" s="0" t="str">
        <f aca="false">IF(MIDB(B4452,1,10)="Candidatus",MIDB(B4452,FIND(" ",B4452,1)+1,FIND(" ",B4452,12)-FIND(" ",B4452,1)),IF(AND(Q4452&gt;=65,Q4452&lt;=90),MIDB(B4452,1,FIND(" ",B4452,1)),"-"))</f>
        <v>Pseudomonas </v>
      </c>
      <c r="S4452" s="0" t="str">
        <f aca="false">IF(MIDB(B4452,1,10)="Candidatus",MIDB(B4452,FIND(" ",B4452,12)+1,IFERROR(FIND(" ",B4452,FIND(" ",B4452,12)+1),LEN(B4452))-FIND(" ",B4452,12)),IF(AND(Q4452&gt;=65,Q4452&lt;=90),MIDB(B4452,FIND(" ",B4452,1),IFERROR(FIND(" ",B4452,FIND(" ",B4452,1)+1),LEN(B4452)+1)-FIND(" ",B4452,1)),"-"))</f>
        <v> aeruginosa</v>
      </c>
      <c r="T4452" s="0" t="n">
        <v>1</v>
      </c>
    </row>
    <row r="4453" customFormat="false" ht="12.8" hidden="false" customHeight="false" outlineLevel="0" collapsed="false">
      <c r="A4453" s="0" t="n">
        <v>4452</v>
      </c>
      <c r="B4453" s="0" t="s">
        <v>19413</v>
      </c>
      <c r="C4453" s="0" t="s">
        <v>21</v>
      </c>
      <c r="D4453" s="0" t="s">
        <v>90</v>
      </c>
      <c r="E4453" s="0" t="s">
        <v>91</v>
      </c>
      <c r="F4453" s="0" t="s">
        <v>19418</v>
      </c>
      <c r="G4453" s="0" t="s">
        <v>19419</v>
      </c>
      <c r="H4453" s="0" t="s">
        <v>19420</v>
      </c>
      <c r="I4453" s="1" t="n">
        <v>89.147</v>
      </c>
      <c r="J4453" s="2" t="s">
        <v>19421</v>
      </c>
      <c r="K4453" s="2" t="s">
        <v>1117</v>
      </c>
      <c r="L4453" s="0" t="s">
        <v>29</v>
      </c>
      <c r="M4453" s="0" t="s">
        <v>29</v>
      </c>
      <c r="N4453" s="0" t="s">
        <v>29</v>
      </c>
      <c r="O4453" s="2" t="s">
        <v>482</v>
      </c>
      <c r="P4453" s="2" t="s">
        <v>88</v>
      </c>
      <c r="Q4453" s="0" t="n">
        <f aca="false">_xlfn.UNICODE(B4453)</f>
        <v>80</v>
      </c>
      <c r="R4453" s="0" t="str">
        <f aca="false">IF(MIDB(B4453,1,10)="Candidatus",MIDB(B4453,FIND(" ",B4453,1)+1,FIND(" ",B4453,12)-FIND(" ",B4453,1)),IF(AND(Q4453&gt;=65,Q4453&lt;=90),MIDB(B4453,1,FIND(" ",B4453,1)),"-"))</f>
        <v>Pseudomonas </v>
      </c>
      <c r="S4453" s="0" t="str">
        <f aca="false">IF(MIDB(B4453,1,10)="Candidatus",MIDB(B4453,FIND(" ",B4453,12)+1,IFERROR(FIND(" ",B4453,FIND(" ",B4453,12)+1),LEN(B4453))-FIND(" ",B4453,12)),IF(AND(Q4453&gt;=65,Q4453&lt;=90),MIDB(B4453,FIND(" ",B4453,1),IFERROR(FIND(" ",B4453,FIND(" ",B4453,1)+1),LEN(B4453)+1)-FIND(" ",B4453,1)),"-"))</f>
        <v> aeruginosa</v>
      </c>
      <c r="T4453" s="0" t="n">
        <v>1</v>
      </c>
    </row>
    <row r="4454" customFormat="false" ht="12.8" hidden="false" customHeight="false" outlineLevel="0" collapsed="false">
      <c r="A4454" s="0" t="n">
        <v>4453</v>
      </c>
      <c r="B4454" s="0" t="s">
        <v>19422</v>
      </c>
      <c r="C4454" s="0" t="s">
        <v>21</v>
      </c>
      <c r="D4454" s="0" t="s">
        <v>90</v>
      </c>
      <c r="E4454" s="0" t="s">
        <v>91</v>
      </c>
      <c r="F4454" s="0" t="s">
        <v>19423</v>
      </c>
      <c r="G4454" s="0" t="s">
        <v>19424</v>
      </c>
      <c r="H4454" s="0" t="s">
        <v>19425</v>
      </c>
      <c r="I4454" s="1" t="n">
        <v>2.14</v>
      </c>
      <c r="J4454" s="2" t="s">
        <v>19426</v>
      </c>
      <c r="K4454" s="2" t="s">
        <v>46</v>
      </c>
      <c r="L4454" s="0" t="s">
        <v>29</v>
      </c>
      <c r="M4454" s="0" t="s">
        <v>29</v>
      </c>
      <c r="N4454" s="0" t="s">
        <v>29</v>
      </c>
      <c r="O4454" s="2" t="s">
        <v>46</v>
      </c>
      <c r="P4454" s="0" t="s">
        <v>29</v>
      </c>
      <c r="Q4454" s="0" t="n">
        <f aca="false">_xlfn.UNICODE(B4454)</f>
        <v>80</v>
      </c>
      <c r="R4454" s="0" t="str">
        <f aca="false">IF(MIDB(B4454,1,10)="Candidatus",MIDB(B4454,FIND(" ",B4454,1)+1,FIND(" ",B4454,12)-FIND(" ",B4454,1)),IF(AND(Q4454&gt;=65,Q4454&lt;=90),MIDB(B4454,1,FIND(" ",B4454,1)),"-"))</f>
        <v>Pseudomonas </v>
      </c>
      <c r="S4454" s="0" t="str">
        <f aca="false">IF(MIDB(B4454,1,10)="Candidatus",MIDB(B4454,FIND(" ",B4454,12)+1,IFERROR(FIND(" ",B4454,FIND(" ",B4454,12)+1),LEN(B4454))-FIND(" ",B4454,12)),IF(AND(Q4454&gt;=65,Q4454&lt;=90),MIDB(B4454,FIND(" ",B4454,1),IFERROR(FIND(" ",B4454,FIND(" ",B4454,1)+1),LEN(B4454)+1)-FIND(" ",B4454,1)),"-"))</f>
        <v> aeruginosa</v>
      </c>
      <c r="T4454" s="0" t="n">
        <v>1</v>
      </c>
    </row>
    <row r="4455" customFormat="false" ht="12.8" hidden="false" customHeight="false" outlineLevel="0" collapsed="false">
      <c r="A4455" s="0" t="n">
        <v>4454</v>
      </c>
      <c r="B4455" s="0" t="s">
        <v>19427</v>
      </c>
      <c r="C4455" s="0" t="s">
        <v>21</v>
      </c>
      <c r="D4455" s="0" t="s">
        <v>90</v>
      </c>
      <c r="E4455" s="0" t="s">
        <v>91</v>
      </c>
      <c r="F4455" s="0" t="s">
        <v>19428</v>
      </c>
      <c r="G4455" s="0" t="s">
        <v>19429</v>
      </c>
      <c r="H4455" s="0" t="s">
        <v>19430</v>
      </c>
      <c r="I4455" s="1" t="n">
        <v>24.179</v>
      </c>
      <c r="J4455" s="2" t="s">
        <v>19431</v>
      </c>
      <c r="K4455" s="2" t="s">
        <v>612</v>
      </c>
      <c r="L4455" s="0" t="s">
        <v>29</v>
      </c>
      <c r="M4455" s="0" t="s">
        <v>29</v>
      </c>
      <c r="N4455" s="0" t="s">
        <v>29</v>
      </c>
      <c r="O4455" s="2" t="s">
        <v>612</v>
      </c>
      <c r="P4455" s="0" t="s">
        <v>29</v>
      </c>
      <c r="Q4455" s="0" t="n">
        <f aca="false">_xlfn.UNICODE(B4455)</f>
        <v>80</v>
      </c>
      <c r="R4455" s="0" t="str">
        <f aca="false">IF(MIDB(B4455,1,10)="Candidatus",MIDB(B4455,FIND(" ",B4455,1)+1,FIND(" ",B4455,12)-FIND(" ",B4455,1)),IF(AND(Q4455&gt;=65,Q4455&lt;=90),MIDB(B4455,1,FIND(" ",B4455,1)),"-"))</f>
        <v>Pseudomonas </v>
      </c>
      <c r="S4455" s="0" t="str">
        <f aca="false">IF(MIDB(B4455,1,10)="Candidatus",MIDB(B4455,FIND(" ",B4455,12)+1,IFERROR(FIND(" ",B4455,FIND(" ",B4455,12)+1),LEN(B4455))-FIND(" ",B4455,12)),IF(AND(Q4455&gt;=65,Q4455&lt;=90),MIDB(B4455,FIND(" ",B4455,1),IFERROR(FIND(" ",B4455,FIND(" ",B4455,1)+1),LEN(B4455)+1)-FIND(" ",B4455,1)),"-"))</f>
        <v> aeruginosa</v>
      </c>
      <c r="T4455" s="0" t="n">
        <v>1</v>
      </c>
    </row>
    <row r="4456" customFormat="false" ht="12.8" hidden="false" customHeight="false" outlineLevel="0" collapsed="false">
      <c r="A4456" s="0" t="n">
        <v>4455</v>
      </c>
      <c r="B4456" s="0" t="s">
        <v>19432</v>
      </c>
      <c r="C4456" s="0" t="s">
        <v>21</v>
      </c>
      <c r="D4456" s="0" t="s">
        <v>90</v>
      </c>
      <c r="E4456" s="0" t="s">
        <v>91</v>
      </c>
      <c r="F4456" s="0" t="s">
        <v>19433</v>
      </c>
      <c r="G4456" s="0" t="s">
        <v>19434</v>
      </c>
      <c r="H4456" s="0" t="s">
        <v>19435</v>
      </c>
      <c r="I4456" s="1" t="n">
        <v>57.121</v>
      </c>
      <c r="J4456" s="2" t="s">
        <v>19436</v>
      </c>
      <c r="K4456" s="2" t="s">
        <v>1268</v>
      </c>
      <c r="L4456" s="0" t="s">
        <v>29</v>
      </c>
      <c r="M4456" s="0" t="s">
        <v>29</v>
      </c>
      <c r="N4456" s="0" t="s">
        <v>29</v>
      </c>
      <c r="O4456" s="2" t="s">
        <v>70</v>
      </c>
      <c r="P4456" s="2" t="s">
        <v>46</v>
      </c>
      <c r="Q4456" s="0" t="n">
        <f aca="false">_xlfn.UNICODE(B4456)</f>
        <v>80</v>
      </c>
      <c r="R4456" s="0" t="str">
        <f aca="false">IF(MIDB(B4456,1,10)="Candidatus",MIDB(B4456,FIND(" ",B4456,1)+1,FIND(" ",B4456,12)-FIND(" ",B4456,1)),IF(AND(Q4456&gt;=65,Q4456&lt;=90),MIDB(B4456,1,FIND(" ",B4456,1)),"-"))</f>
        <v>Pseudomonas </v>
      </c>
      <c r="S4456" s="0" t="str">
        <f aca="false">IF(MIDB(B4456,1,10)="Candidatus",MIDB(B4456,FIND(" ",B4456,12)+1,IFERROR(FIND(" ",B4456,FIND(" ",B4456,12)+1),LEN(B4456))-FIND(" ",B4456,12)),IF(AND(Q4456&gt;=65,Q4456&lt;=90),MIDB(B4456,FIND(" ",B4456,1),IFERROR(FIND(" ",B4456,FIND(" ",B4456,1)+1),LEN(B4456)+1)-FIND(" ",B4456,1)),"-"))</f>
        <v> aeruginosa</v>
      </c>
      <c r="T4456" s="0" t="n">
        <v>1</v>
      </c>
    </row>
    <row r="4457" customFormat="false" ht="12.8" hidden="false" customHeight="false" outlineLevel="0" collapsed="false">
      <c r="A4457" s="0" t="n">
        <v>4456</v>
      </c>
      <c r="B4457" s="0" t="s">
        <v>19437</v>
      </c>
      <c r="C4457" s="0" t="s">
        <v>21</v>
      </c>
      <c r="D4457" s="0" t="s">
        <v>90</v>
      </c>
      <c r="E4457" s="0" t="s">
        <v>91</v>
      </c>
      <c r="F4457" s="0" t="s">
        <v>19438</v>
      </c>
      <c r="G4457" s="0" t="s">
        <v>19439</v>
      </c>
      <c r="H4457" s="0" t="s">
        <v>29</v>
      </c>
      <c r="I4457" s="1" t="n">
        <v>500.839</v>
      </c>
      <c r="J4457" s="2" t="s">
        <v>19440</v>
      </c>
      <c r="K4457" s="2" t="s">
        <v>19441</v>
      </c>
      <c r="L4457" s="0" t="s">
        <v>29</v>
      </c>
      <c r="M4457" s="0" t="s">
        <v>29</v>
      </c>
      <c r="N4457" s="0" t="s">
        <v>29</v>
      </c>
      <c r="O4457" s="2" t="s">
        <v>19442</v>
      </c>
      <c r="P4457" s="2" t="s">
        <v>1598</v>
      </c>
      <c r="Q4457" s="0" t="n">
        <f aca="false">_xlfn.UNICODE(B4457)</f>
        <v>80</v>
      </c>
      <c r="R4457" s="0" t="str">
        <f aca="false">IF(MIDB(B4457,1,10)="Candidatus",MIDB(B4457,FIND(" ",B4457,1)+1,FIND(" ",B4457,12)-FIND(" ",B4457,1)),IF(AND(Q4457&gt;=65,Q4457&lt;=90),MIDB(B4457,1,FIND(" ",B4457,1)),"-"))</f>
        <v>Pseudomonas </v>
      </c>
      <c r="S4457" s="0" t="str">
        <f aca="false">IF(MIDB(B4457,1,10)="Candidatus",MIDB(B4457,FIND(" ",B4457,12)+1,IFERROR(FIND(" ",B4457,FIND(" ",B4457,12)+1),LEN(B4457))-FIND(" ",B4457,12)),IF(AND(Q4457&gt;=65,Q4457&lt;=90),MIDB(B4457,FIND(" ",B4457,1),IFERROR(FIND(" ",B4457,FIND(" ",B4457,1)+1),LEN(B4457)+1)-FIND(" ",B4457,1)),"-"))</f>
        <v> aeruginosa</v>
      </c>
      <c r="T4457" s="0" t="n">
        <v>1</v>
      </c>
    </row>
    <row r="4458" customFormat="false" ht="12.8" hidden="false" customHeight="false" outlineLevel="0" collapsed="false">
      <c r="A4458" s="0" t="n">
        <v>4457</v>
      </c>
      <c r="B4458" s="0" t="s">
        <v>19413</v>
      </c>
      <c r="C4458" s="0" t="s">
        <v>21</v>
      </c>
      <c r="D4458" s="0" t="s">
        <v>90</v>
      </c>
      <c r="E4458" s="0" t="s">
        <v>91</v>
      </c>
      <c r="F4458" s="0" t="s">
        <v>19443</v>
      </c>
      <c r="G4458" s="0" t="s">
        <v>19444</v>
      </c>
      <c r="H4458" s="0" t="s">
        <v>19445</v>
      </c>
      <c r="I4458" s="1" t="n">
        <v>60.099</v>
      </c>
      <c r="J4458" s="2" t="s">
        <v>19446</v>
      </c>
      <c r="K4458" s="0" t="s">
        <v>29</v>
      </c>
      <c r="L4458" s="0" t="s">
        <v>29</v>
      </c>
      <c r="M4458" s="0" t="s">
        <v>29</v>
      </c>
      <c r="N4458" s="0" t="s">
        <v>29</v>
      </c>
      <c r="O4458" s="0" t="s">
        <v>29</v>
      </c>
      <c r="P4458" s="0" t="s">
        <v>29</v>
      </c>
      <c r="Q4458" s="0" t="n">
        <f aca="false">_xlfn.UNICODE(B4458)</f>
        <v>80</v>
      </c>
      <c r="R4458" s="0" t="str">
        <f aca="false">IF(MIDB(B4458,1,10)="Candidatus",MIDB(B4458,FIND(" ",B4458,1)+1,FIND(" ",B4458,12)-FIND(" ",B4458,1)),IF(AND(Q4458&gt;=65,Q4458&lt;=90),MIDB(B4458,1,FIND(" ",B4458,1)),"-"))</f>
        <v>Pseudomonas </v>
      </c>
      <c r="S4458" s="0" t="str">
        <f aca="false">IF(MIDB(B4458,1,10)="Candidatus",MIDB(B4458,FIND(" ",B4458,12)+1,IFERROR(FIND(" ",B4458,FIND(" ",B4458,12)+1),LEN(B4458))-FIND(" ",B4458,12)),IF(AND(Q4458&gt;=65,Q4458&lt;=90),MIDB(B4458,FIND(" ",B4458,1),IFERROR(FIND(" ",B4458,FIND(" ",B4458,1)+1),LEN(B4458)+1)-FIND(" ",B4458,1)),"-"))</f>
        <v> aeruginosa</v>
      </c>
      <c r="T4458" s="0" t="n">
        <v>1</v>
      </c>
    </row>
    <row r="4459" customFormat="false" ht="12.8" hidden="false" customHeight="false" outlineLevel="0" collapsed="false">
      <c r="A4459" s="0" t="n">
        <v>4458</v>
      </c>
      <c r="B4459" s="0" t="s">
        <v>19413</v>
      </c>
      <c r="C4459" s="0" t="s">
        <v>21</v>
      </c>
      <c r="D4459" s="0" t="s">
        <v>90</v>
      </c>
      <c r="E4459" s="0" t="s">
        <v>91</v>
      </c>
      <c r="F4459" s="0" t="s">
        <v>19447</v>
      </c>
      <c r="G4459" s="0" t="s">
        <v>19448</v>
      </c>
      <c r="H4459" s="0" t="s">
        <v>19449</v>
      </c>
      <c r="I4459" s="1" t="n">
        <v>2.935</v>
      </c>
      <c r="J4459" s="2" t="s">
        <v>19450</v>
      </c>
      <c r="K4459" s="2" t="s">
        <v>129</v>
      </c>
      <c r="L4459" s="0" t="s">
        <v>29</v>
      </c>
      <c r="M4459" s="0" t="s">
        <v>29</v>
      </c>
      <c r="N4459" s="0" t="s">
        <v>29</v>
      </c>
      <c r="O4459" s="2" t="s">
        <v>129</v>
      </c>
      <c r="P4459" s="0" t="s">
        <v>29</v>
      </c>
      <c r="Q4459" s="0" t="n">
        <f aca="false">_xlfn.UNICODE(B4459)</f>
        <v>80</v>
      </c>
      <c r="R4459" s="0" t="str">
        <f aca="false">IF(MIDB(B4459,1,10)="Candidatus",MIDB(B4459,FIND(" ",B4459,1)+1,FIND(" ",B4459,12)-FIND(" ",B4459,1)),IF(AND(Q4459&gt;=65,Q4459&lt;=90),MIDB(B4459,1,FIND(" ",B4459,1)),"-"))</f>
        <v>Pseudomonas </v>
      </c>
      <c r="S4459" s="0" t="str">
        <f aca="false">IF(MIDB(B4459,1,10)="Candidatus",MIDB(B4459,FIND(" ",B4459,12)+1,IFERROR(FIND(" ",B4459,FIND(" ",B4459,12)+1),LEN(B4459))-FIND(" ",B4459,12)),IF(AND(Q4459&gt;=65,Q4459&lt;=90),MIDB(B4459,FIND(" ",B4459,1),IFERROR(FIND(" ",B4459,FIND(" ",B4459,1)+1),LEN(B4459)+1)-FIND(" ",B4459,1)),"-"))</f>
        <v> aeruginosa</v>
      </c>
      <c r="T4459" s="0" t="n">
        <v>1</v>
      </c>
    </row>
    <row r="4460" customFormat="false" ht="12.8" hidden="false" customHeight="false" outlineLevel="0" collapsed="false">
      <c r="A4460" s="0" t="n">
        <v>4459</v>
      </c>
      <c r="B4460" s="0" t="s">
        <v>19451</v>
      </c>
      <c r="C4460" s="0" t="s">
        <v>21</v>
      </c>
      <c r="D4460" s="0" t="s">
        <v>90</v>
      </c>
      <c r="E4460" s="0" t="s">
        <v>91</v>
      </c>
      <c r="F4460" s="0" t="s">
        <v>19452</v>
      </c>
      <c r="G4460" s="0" t="s">
        <v>19453</v>
      </c>
      <c r="H4460" s="0" t="s">
        <v>19454</v>
      </c>
      <c r="I4460" s="1" t="n">
        <v>7.995</v>
      </c>
      <c r="J4460" s="2" t="s">
        <v>19455</v>
      </c>
      <c r="K4460" s="2" t="s">
        <v>44</v>
      </c>
      <c r="L4460" s="0" t="s">
        <v>29</v>
      </c>
      <c r="M4460" s="0" t="s">
        <v>29</v>
      </c>
      <c r="N4460" s="0" t="s">
        <v>29</v>
      </c>
      <c r="O4460" s="2" t="s">
        <v>44</v>
      </c>
      <c r="P4460" s="0" t="s">
        <v>29</v>
      </c>
      <c r="Q4460" s="0" t="n">
        <f aca="false">_xlfn.UNICODE(B4460)</f>
        <v>80</v>
      </c>
      <c r="R4460" s="0" t="str">
        <f aca="false">IF(MIDB(B4460,1,10)="Candidatus",MIDB(B4460,FIND(" ",B4460,1)+1,FIND(" ",B4460,12)-FIND(" ",B4460,1)),IF(AND(Q4460&gt;=65,Q4460&lt;=90),MIDB(B4460,1,FIND(" ",B4460,1)),"-"))</f>
        <v>Pseudomonas </v>
      </c>
      <c r="S4460" s="0" t="str">
        <f aca="false">IF(MIDB(B4460,1,10)="Candidatus",MIDB(B4460,FIND(" ",B4460,12)+1,IFERROR(FIND(" ",B4460,FIND(" ",B4460,12)+1),LEN(B4460))-FIND(" ",B4460,12)),IF(AND(Q4460&gt;=65,Q4460&lt;=90),MIDB(B4460,FIND(" ",B4460,1),IFERROR(FIND(" ",B4460,FIND(" ",B4460,1)+1),LEN(B4460)+1)-FIND(" ",B4460,1)),"-"))</f>
        <v> aeruginosa</v>
      </c>
      <c r="T4460" s="0" t="n">
        <v>1</v>
      </c>
    </row>
    <row r="4461" customFormat="false" ht="12.8" hidden="false" customHeight="false" outlineLevel="0" collapsed="false">
      <c r="A4461" s="0" t="n">
        <v>4460</v>
      </c>
      <c r="B4461" s="0" t="s">
        <v>19456</v>
      </c>
      <c r="C4461" s="0" t="s">
        <v>21</v>
      </c>
      <c r="D4461" s="0" t="s">
        <v>90</v>
      </c>
      <c r="E4461" s="0" t="s">
        <v>91</v>
      </c>
      <c r="F4461" s="0" t="s">
        <v>19457</v>
      </c>
      <c r="G4461" s="0" t="s">
        <v>19458</v>
      </c>
      <c r="H4461" s="0" t="s">
        <v>19459</v>
      </c>
      <c r="I4461" s="1" t="n">
        <v>31.529</v>
      </c>
      <c r="J4461" s="2" t="s">
        <v>19460</v>
      </c>
      <c r="K4461" s="2" t="s">
        <v>807</v>
      </c>
      <c r="L4461" s="0" t="s">
        <v>29</v>
      </c>
      <c r="M4461" s="0" t="s">
        <v>29</v>
      </c>
      <c r="N4461" s="0" t="s">
        <v>29</v>
      </c>
      <c r="O4461" s="2" t="s">
        <v>515</v>
      </c>
      <c r="P4461" s="2" t="s">
        <v>88</v>
      </c>
      <c r="Q4461" s="0" t="n">
        <f aca="false">_xlfn.UNICODE(B4461)</f>
        <v>80</v>
      </c>
      <c r="R4461" s="0" t="str">
        <f aca="false">IF(MIDB(B4461,1,10)="Candidatus",MIDB(B4461,FIND(" ",B4461,1)+1,FIND(" ",B4461,12)-FIND(" ",B4461,1)),IF(AND(Q4461&gt;=65,Q4461&lt;=90),MIDB(B4461,1,FIND(" ",B4461,1)),"-"))</f>
        <v>Pseudomonas </v>
      </c>
      <c r="S4461" s="0" t="str">
        <f aca="false">IF(MIDB(B4461,1,10)="Candidatus",MIDB(B4461,FIND(" ",B4461,12)+1,IFERROR(FIND(" ",B4461,FIND(" ",B4461,12)+1),LEN(B4461))-FIND(" ",B4461,12)),IF(AND(Q4461&gt;=65,Q4461&lt;=90),MIDB(B4461,FIND(" ",B4461,1),IFERROR(FIND(" ",B4461,FIND(" ",B4461,1)+1),LEN(B4461)+1)-FIND(" ",B4461,1)),"-"))</f>
        <v> aeruginosa</v>
      </c>
      <c r="T4461" s="0" t="n">
        <v>1</v>
      </c>
    </row>
    <row r="4462" customFormat="false" ht="12.8" hidden="false" customHeight="false" outlineLevel="0" collapsed="false">
      <c r="A4462" s="0" t="n">
        <v>4461</v>
      </c>
      <c r="B4462" s="0" t="s">
        <v>19461</v>
      </c>
      <c r="C4462" s="0" t="s">
        <v>21</v>
      </c>
      <c r="D4462" s="0" t="s">
        <v>90</v>
      </c>
      <c r="E4462" s="0" t="s">
        <v>91</v>
      </c>
      <c r="F4462" s="0" t="s">
        <v>19462</v>
      </c>
      <c r="G4462" s="0" t="s">
        <v>19463</v>
      </c>
      <c r="H4462" s="0" t="s">
        <v>19464</v>
      </c>
      <c r="I4462" s="1" t="n">
        <v>21.88</v>
      </c>
      <c r="J4462" s="2" t="s">
        <v>19465</v>
      </c>
      <c r="K4462" s="2" t="s">
        <v>1012</v>
      </c>
      <c r="L4462" s="0" t="s">
        <v>29</v>
      </c>
      <c r="M4462" s="0" t="s">
        <v>29</v>
      </c>
      <c r="N4462" s="0" t="s">
        <v>29</v>
      </c>
      <c r="O4462" s="2" t="s">
        <v>1012</v>
      </c>
      <c r="P4462" s="0" t="s">
        <v>29</v>
      </c>
      <c r="Q4462" s="0" t="n">
        <f aca="false">_xlfn.UNICODE(B4462)</f>
        <v>80</v>
      </c>
      <c r="R4462" s="0" t="str">
        <f aca="false">IF(MIDB(B4462,1,10)="Candidatus",MIDB(B4462,FIND(" ",B4462,1)+1,FIND(" ",B4462,12)-FIND(" ",B4462,1)),IF(AND(Q4462&gt;=65,Q4462&lt;=90),MIDB(B4462,1,FIND(" ",B4462,1)),"-"))</f>
        <v>Pseudomonas </v>
      </c>
      <c r="S4462" s="0" t="str">
        <f aca="false">IF(MIDB(B4462,1,10)="Candidatus",MIDB(B4462,FIND(" ",B4462,12)+1,IFERROR(FIND(" ",B4462,FIND(" ",B4462,12)+1),LEN(B4462))-FIND(" ",B4462,12)),IF(AND(Q4462&gt;=65,Q4462&lt;=90),MIDB(B4462,FIND(" ",B4462,1),IFERROR(FIND(" ",B4462,FIND(" ",B4462,1)+1),LEN(B4462)+1)-FIND(" ",B4462,1)),"-"))</f>
        <v> aeruginosa</v>
      </c>
      <c r="T4462" s="0" t="n">
        <v>1</v>
      </c>
    </row>
    <row r="4463" customFormat="false" ht="12.8" hidden="false" customHeight="false" outlineLevel="0" collapsed="false">
      <c r="A4463" s="0" t="n">
        <v>4462</v>
      </c>
      <c r="B4463" s="0" t="s">
        <v>19466</v>
      </c>
      <c r="C4463" s="0" t="s">
        <v>21</v>
      </c>
      <c r="D4463" s="0" t="s">
        <v>90</v>
      </c>
      <c r="E4463" s="0" t="s">
        <v>91</v>
      </c>
      <c r="F4463" s="0" t="s">
        <v>19438</v>
      </c>
      <c r="G4463" s="0" t="s">
        <v>19467</v>
      </c>
      <c r="H4463" s="0" t="s">
        <v>19468</v>
      </c>
      <c r="I4463" s="1" t="n">
        <v>500.839</v>
      </c>
      <c r="J4463" s="2" t="s">
        <v>19440</v>
      </c>
      <c r="K4463" s="2" t="s">
        <v>6790</v>
      </c>
      <c r="L4463" s="0" t="s">
        <v>29</v>
      </c>
      <c r="M4463" s="0" t="s">
        <v>29</v>
      </c>
      <c r="N4463" s="0" t="s">
        <v>29</v>
      </c>
      <c r="O4463" s="2" t="s">
        <v>2477</v>
      </c>
      <c r="P4463" s="2" t="s">
        <v>82</v>
      </c>
      <c r="Q4463" s="0" t="n">
        <f aca="false">_xlfn.UNICODE(B4463)</f>
        <v>80</v>
      </c>
      <c r="R4463" s="0" t="str">
        <f aca="false">IF(MIDB(B4463,1,10)="Candidatus",MIDB(B4463,FIND(" ",B4463,1)+1,FIND(" ",B4463,12)-FIND(" ",B4463,1)),IF(AND(Q4463&gt;=65,Q4463&lt;=90),MIDB(B4463,1,FIND(" ",B4463,1)),"-"))</f>
        <v>Pseudomonas </v>
      </c>
      <c r="S4463" s="0" t="str">
        <f aca="false">IF(MIDB(B4463,1,10)="Candidatus",MIDB(B4463,FIND(" ",B4463,12)+1,IFERROR(FIND(" ",B4463,FIND(" ",B4463,12)+1),LEN(B4463))-FIND(" ",B4463,12)),IF(AND(Q4463&gt;=65,Q4463&lt;=90),MIDB(B4463,FIND(" ",B4463,1),IFERROR(FIND(" ",B4463,FIND(" ",B4463,1)+1),LEN(B4463)+1)-FIND(" ",B4463,1)),"-"))</f>
        <v> aeruginosa</v>
      </c>
      <c r="T4463" s="0" t="n">
        <v>1</v>
      </c>
    </row>
    <row r="4464" customFormat="false" ht="12.8" hidden="false" customHeight="false" outlineLevel="0" collapsed="false">
      <c r="A4464" s="0" t="n">
        <v>4463</v>
      </c>
      <c r="B4464" s="0" t="s">
        <v>19469</v>
      </c>
      <c r="C4464" s="0" t="s">
        <v>21</v>
      </c>
      <c r="D4464" s="0" t="s">
        <v>90</v>
      </c>
      <c r="E4464" s="0" t="s">
        <v>91</v>
      </c>
      <c r="F4464" s="0" t="s">
        <v>19470</v>
      </c>
      <c r="G4464" s="0" t="s">
        <v>19471</v>
      </c>
      <c r="H4464" s="0" t="s">
        <v>19472</v>
      </c>
      <c r="I4464" s="1" t="n">
        <v>32.743</v>
      </c>
      <c r="J4464" s="2" t="s">
        <v>19473</v>
      </c>
      <c r="K4464" s="2" t="s">
        <v>612</v>
      </c>
      <c r="L4464" s="0" t="s">
        <v>29</v>
      </c>
      <c r="M4464" s="0" t="s">
        <v>29</v>
      </c>
      <c r="N4464" s="0" t="s">
        <v>29</v>
      </c>
      <c r="O4464" s="2" t="s">
        <v>612</v>
      </c>
      <c r="P4464" s="0" t="s">
        <v>29</v>
      </c>
      <c r="Q4464" s="0" t="n">
        <f aca="false">_xlfn.UNICODE(B4464)</f>
        <v>80</v>
      </c>
      <c r="R4464" s="0" t="str">
        <f aca="false">IF(MIDB(B4464,1,10)="Candidatus",MIDB(B4464,FIND(" ",B4464,1)+1,FIND(" ",B4464,12)-FIND(" ",B4464,1)),IF(AND(Q4464&gt;=65,Q4464&lt;=90),MIDB(B4464,1,FIND(" ",B4464,1)),"-"))</f>
        <v>Pseudomonas </v>
      </c>
      <c r="S4464" s="0" t="str">
        <f aca="false">IF(MIDB(B4464,1,10)="Candidatus",MIDB(B4464,FIND(" ",B4464,12)+1,IFERROR(FIND(" ",B4464,FIND(" ",B4464,12)+1),LEN(B4464))-FIND(" ",B4464,12)),IF(AND(Q4464&gt;=65,Q4464&lt;=90),MIDB(B4464,FIND(" ",B4464,1),IFERROR(FIND(" ",B4464,FIND(" ",B4464,1)+1),LEN(B4464)+1)-FIND(" ",B4464,1)),"-"))</f>
        <v> alcaligenes</v>
      </c>
      <c r="T4464" s="0" t="n">
        <v>1</v>
      </c>
    </row>
    <row r="4465" customFormat="false" ht="12.8" hidden="false" customHeight="false" outlineLevel="0" collapsed="false">
      <c r="A4465" s="0" t="n">
        <v>4464</v>
      </c>
      <c r="B4465" s="0" t="s">
        <v>19474</v>
      </c>
      <c r="C4465" s="0" t="s">
        <v>21</v>
      </c>
      <c r="D4465" s="0" t="s">
        <v>90</v>
      </c>
      <c r="E4465" s="0" t="s">
        <v>91</v>
      </c>
      <c r="F4465" s="0" t="s">
        <v>19475</v>
      </c>
      <c r="G4465" s="0" t="s">
        <v>19476</v>
      </c>
      <c r="H4465" s="0" t="s">
        <v>19477</v>
      </c>
      <c r="I4465" s="1" t="n">
        <v>967.397</v>
      </c>
      <c r="J4465" s="2" t="s">
        <v>19478</v>
      </c>
      <c r="K4465" s="2" t="s">
        <v>19479</v>
      </c>
      <c r="L4465" s="0" t="s">
        <v>29</v>
      </c>
      <c r="M4465" s="2" t="s">
        <v>1898</v>
      </c>
      <c r="N4465" s="0" t="s">
        <v>29</v>
      </c>
      <c r="O4465" s="2" t="s">
        <v>19480</v>
      </c>
      <c r="P4465" s="2" t="s">
        <v>521</v>
      </c>
      <c r="Q4465" s="0" t="n">
        <f aca="false">_xlfn.UNICODE(B4465)</f>
        <v>80</v>
      </c>
      <c r="R4465" s="0" t="str">
        <f aca="false">IF(MIDB(B4465,1,10)="Candidatus",MIDB(B4465,FIND(" ",B4465,1)+1,FIND(" ",B4465,12)-FIND(" ",B4465,1)),IF(AND(Q4465&gt;=65,Q4465&lt;=90),MIDB(B4465,1,FIND(" ",B4465,1)),"-"))</f>
        <v>Pseudomonas </v>
      </c>
      <c r="S4465" s="0" t="str">
        <f aca="false">IF(MIDB(B4465,1,10)="Candidatus",MIDB(B4465,FIND(" ",B4465,12)+1,IFERROR(FIND(" ",B4465,FIND(" ",B4465,12)+1),LEN(B4465))-FIND(" ",B4465,12)),IF(AND(Q4465&gt;=65,Q4465&lt;=90),MIDB(B4465,FIND(" ",B4465,1),IFERROR(FIND(" ",B4465,FIND(" ",B4465,1)+1),LEN(B4465)+1)-FIND(" ",B4465,1)),"-"))</f>
        <v> amygdali</v>
      </c>
      <c r="T4465" s="0" t="n">
        <v>1</v>
      </c>
    </row>
    <row r="4466" customFormat="false" ht="12.8" hidden="false" customHeight="false" outlineLevel="0" collapsed="false">
      <c r="A4466" s="0" t="n">
        <v>4465</v>
      </c>
      <c r="B4466" s="0" t="s">
        <v>19481</v>
      </c>
      <c r="C4466" s="0" t="s">
        <v>21</v>
      </c>
      <c r="D4466" s="0" t="s">
        <v>90</v>
      </c>
      <c r="E4466" s="0" t="s">
        <v>91</v>
      </c>
      <c r="F4466" s="0" t="s">
        <v>76</v>
      </c>
      <c r="G4466" s="0" t="s">
        <v>19482</v>
      </c>
      <c r="H4466" s="0" t="s">
        <v>19483</v>
      </c>
      <c r="I4466" s="1" t="n">
        <v>16.587</v>
      </c>
      <c r="J4466" s="2" t="s">
        <v>19484</v>
      </c>
      <c r="K4466" s="2" t="s">
        <v>276</v>
      </c>
      <c r="L4466" s="0" t="s">
        <v>29</v>
      </c>
      <c r="M4466" s="2" t="s">
        <v>46</v>
      </c>
      <c r="N4466" s="0" t="s">
        <v>29</v>
      </c>
      <c r="O4466" s="2" t="s">
        <v>287</v>
      </c>
      <c r="P4466" s="0" t="s">
        <v>29</v>
      </c>
      <c r="Q4466" s="0" t="n">
        <f aca="false">_xlfn.UNICODE(B4466)</f>
        <v>80</v>
      </c>
      <c r="R4466" s="0" t="str">
        <f aca="false">IF(MIDB(B4466,1,10)="Candidatus",MIDB(B4466,FIND(" ",B4466,1)+1,FIND(" ",B4466,12)-FIND(" ",B4466,1)),IF(AND(Q4466&gt;=65,Q4466&lt;=90),MIDB(B4466,1,FIND(" ",B4466,1)),"-"))</f>
        <v>Pseudomonas </v>
      </c>
      <c r="S4466" s="0" t="str">
        <f aca="false">IF(MIDB(B4466,1,10)="Candidatus",MIDB(B4466,FIND(" ",B4466,12)+1,IFERROR(FIND(" ",B4466,FIND(" ",B4466,12)+1),LEN(B4466))-FIND(" ",B4466,12)),IF(AND(Q4466&gt;=65,Q4466&lt;=90),MIDB(B4466,FIND(" ",B4466,1),IFERROR(FIND(" ",B4466,FIND(" ",B4466,1)+1),LEN(B4466)+1)-FIND(" ",B4466,1)),"-"))</f>
        <v> chlororaphis</v>
      </c>
      <c r="T4466" s="0" t="n">
        <v>1</v>
      </c>
    </row>
    <row r="4467" customFormat="false" ht="12.8" hidden="false" customHeight="false" outlineLevel="0" collapsed="false">
      <c r="A4467" s="0" t="n">
        <v>4466</v>
      </c>
      <c r="B4467" s="0" t="s">
        <v>19485</v>
      </c>
      <c r="C4467" s="0" t="s">
        <v>21</v>
      </c>
      <c r="D4467" s="0" t="s">
        <v>90</v>
      </c>
      <c r="E4467" s="0" t="s">
        <v>91</v>
      </c>
      <c r="F4467" s="0" t="s">
        <v>19486</v>
      </c>
      <c r="G4467" s="0" t="s">
        <v>19487</v>
      </c>
      <c r="H4467" s="0" t="s">
        <v>19488</v>
      </c>
      <c r="I4467" s="1" t="n">
        <v>83.042</v>
      </c>
      <c r="J4467" s="2" t="s">
        <v>19489</v>
      </c>
      <c r="K4467" s="2" t="s">
        <v>38</v>
      </c>
      <c r="L4467" s="0" t="s">
        <v>29</v>
      </c>
      <c r="M4467" s="0" t="s">
        <v>29</v>
      </c>
      <c r="N4467" s="0" t="s">
        <v>29</v>
      </c>
      <c r="O4467" s="2" t="s">
        <v>38</v>
      </c>
      <c r="P4467" s="0" t="s">
        <v>29</v>
      </c>
      <c r="Q4467" s="0" t="n">
        <f aca="false">_xlfn.UNICODE(B4467)</f>
        <v>80</v>
      </c>
      <c r="R4467" s="0" t="str">
        <f aca="false">IF(MIDB(B4467,1,10)="Candidatus",MIDB(B4467,FIND(" ",B4467,1)+1,FIND(" ",B4467,12)-FIND(" ",B4467,1)),IF(AND(Q4467&gt;=65,Q4467&lt;=90),MIDB(B4467,1,FIND(" ",B4467,1)),"-"))</f>
        <v>Pseudomonas </v>
      </c>
      <c r="S4467" s="0" t="str">
        <f aca="false">IF(MIDB(B4467,1,10)="Candidatus",MIDB(B4467,FIND(" ",B4467,12)+1,IFERROR(FIND(" ",B4467,FIND(" ",B4467,12)+1),LEN(B4467))-FIND(" ",B4467,12)),IF(AND(Q4467&gt;=65,Q4467&lt;=90),MIDB(B4467,FIND(" ",B4467,1),IFERROR(FIND(" ",B4467,FIND(" ",B4467,1)+1),LEN(B4467)+1)-FIND(" ",B4467,1)),"-"))</f>
        <v> fluorescens</v>
      </c>
      <c r="T4467" s="0" t="n">
        <v>1</v>
      </c>
    </row>
    <row r="4468" customFormat="false" ht="12.8" hidden="false" customHeight="false" outlineLevel="0" collapsed="false">
      <c r="A4468" s="0" t="n">
        <v>4467</v>
      </c>
      <c r="B4468" s="0" t="s">
        <v>19490</v>
      </c>
      <c r="C4468" s="0" t="s">
        <v>21</v>
      </c>
      <c r="D4468" s="0" t="s">
        <v>90</v>
      </c>
      <c r="E4468" s="0" t="s">
        <v>91</v>
      </c>
      <c r="F4468" s="0" t="s">
        <v>19491</v>
      </c>
      <c r="G4468" s="0" t="s">
        <v>19492</v>
      </c>
      <c r="H4468" s="0" t="s">
        <v>19493</v>
      </c>
      <c r="I4468" s="1" t="n">
        <v>56.977</v>
      </c>
      <c r="J4468" s="2" t="s">
        <v>19494</v>
      </c>
      <c r="K4468" s="2" t="s">
        <v>827</v>
      </c>
      <c r="L4468" s="0" t="s">
        <v>29</v>
      </c>
      <c r="M4468" s="0" t="s">
        <v>29</v>
      </c>
      <c r="N4468" s="0" t="s">
        <v>29</v>
      </c>
      <c r="O4468" s="2" t="s">
        <v>827</v>
      </c>
      <c r="P4468" s="0" t="s">
        <v>29</v>
      </c>
      <c r="Q4468" s="0" t="n">
        <f aca="false">_xlfn.UNICODE(B4468)</f>
        <v>80</v>
      </c>
      <c r="R4468" s="0" t="str">
        <f aca="false">IF(MIDB(B4468,1,10)="Candidatus",MIDB(B4468,FIND(" ",B4468,1)+1,FIND(" ",B4468,12)-FIND(" ",B4468,1)),IF(AND(Q4468&gt;=65,Q4468&lt;=90),MIDB(B4468,1,FIND(" ",B4468,1)),"-"))</f>
        <v>Pseudomonas </v>
      </c>
      <c r="S4468" s="0" t="str">
        <f aca="false">IF(MIDB(B4468,1,10)="Candidatus",MIDB(B4468,FIND(" ",B4468,12)+1,IFERROR(FIND(" ",B4468,FIND(" ",B4468,12)+1),LEN(B4468))-FIND(" ",B4468,12)),IF(AND(Q4468&gt;=65,Q4468&lt;=90),MIDB(B4468,FIND(" ",B4468,1),IFERROR(FIND(" ",B4468,FIND(" ",B4468,1)+1),LEN(B4468)+1)-FIND(" ",B4468,1)),"-"))</f>
        <v> fluorescens</v>
      </c>
      <c r="T4468" s="0" t="n">
        <v>1</v>
      </c>
    </row>
    <row r="4469" customFormat="false" ht="12.8" hidden="false" customHeight="false" outlineLevel="0" collapsed="false">
      <c r="A4469" s="0" t="n">
        <v>4468</v>
      </c>
      <c r="B4469" s="0" t="s">
        <v>19495</v>
      </c>
      <c r="C4469" s="0" t="s">
        <v>21</v>
      </c>
      <c r="D4469" s="0" t="s">
        <v>90</v>
      </c>
      <c r="E4469" s="0" t="s">
        <v>91</v>
      </c>
      <c r="F4469" s="0" t="s">
        <v>19496</v>
      </c>
      <c r="G4469" s="0" t="s">
        <v>19497</v>
      </c>
      <c r="H4469" s="0" t="s">
        <v>19498</v>
      </c>
      <c r="I4469" s="1" t="n">
        <v>43.794</v>
      </c>
      <c r="J4469" s="2" t="s">
        <v>19499</v>
      </c>
      <c r="K4469" s="2" t="s">
        <v>1353</v>
      </c>
      <c r="L4469" s="0" t="s">
        <v>29</v>
      </c>
      <c r="M4469" s="0" t="s">
        <v>29</v>
      </c>
      <c r="N4469" s="0" t="s">
        <v>29</v>
      </c>
      <c r="O4469" s="2" t="s">
        <v>586</v>
      </c>
      <c r="P4469" s="2" t="s">
        <v>46</v>
      </c>
      <c r="Q4469" s="0" t="n">
        <f aca="false">_xlfn.UNICODE(B4469)</f>
        <v>80</v>
      </c>
      <c r="R4469" s="0" t="str">
        <f aca="false">IF(MIDB(B4469,1,10)="Candidatus",MIDB(B4469,FIND(" ",B4469,1)+1,FIND(" ",B4469,12)-FIND(" ",B4469,1)),IF(AND(Q4469&gt;=65,Q4469&lt;=90),MIDB(B4469,1,FIND(" ",B4469,1)),"-"))</f>
        <v>Pseudomonas </v>
      </c>
      <c r="S4469" s="0" t="str">
        <f aca="false">IF(MIDB(B4469,1,10)="Candidatus",MIDB(B4469,FIND(" ",B4469,12)+1,IFERROR(FIND(" ",B4469,FIND(" ",B4469,12)+1),LEN(B4469))-FIND(" ",B4469,12)),IF(AND(Q4469&gt;=65,Q4469&lt;=90),MIDB(B4469,FIND(" ",B4469,1),IFERROR(FIND(" ",B4469,FIND(" ",B4469,1)+1),LEN(B4469)+1)-FIND(" ",B4469,1)),"-"))</f>
        <v> fluorescens</v>
      </c>
      <c r="T4469" s="0" t="n">
        <v>1</v>
      </c>
    </row>
    <row r="4470" customFormat="false" ht="12.8" hidden="false" customHeight="false" outlineLevel="0" collapsed="false">
      <c r="A4470" s="0" t="n">
        <v>4469</v>
      </c>
      <c r="B4470" s="0" t="s">
        <v>19500</v>
      </c>
      <c r="C4470" s="0" t="s">
        <v>21</v>
      </c>
      <c r="D4470" s="0" t="s">
        <v>90</v>
      </c>
      <c r="E4470" s="0" t="s">
        <v>91</v>
      </c>
      <c r="F4470" s="0" t="s">
        <v>19501</v>
      </c>
      <c r="G4470" s="0" t="s">
        <v>19502</v>
      </c>
      <c r="H4470" s="0" t="s">
        <v>19503</v>
      </c>
      <c r="I4470" s="1" t="n">
        <v>425.094</v>
      </c>
      <c r="J4470" s="2" t="s">
        <v>19504</v>
      </c>
      <c r="K4470" s="2" t="s">
        <v>19505</v>
      </c>
      <c r="L4470" s="0" t="s">
        <v>29</v>
      </c>
      <c r="M4470" s="0" t="s">
        <v>29</v>
      </c>
      <c r="N4470" s="0" t="s">
        <v>29</v>
      </c>
      <c r="O4470" s="2" t="s">
        <v>19506</v>
      </c>
      <c r="P4470" s="2" t="s">
        <v>129</v>
      </c>
      <c r="Q4470" s="0" t="n">
        <f aca="false">_xlfn.UNICODE(B4470)</f>
        <v>80</v>
      </c>
      <c r="R4470" s="0" t="str">
        <f aca="false">IF(MIDB(B4470,1,10)="Candidatus",MIDB(B4470,FIND(" ",B4470,1)+1,FIND(" ",B4470,12)-FIND(" ",B4470,1)),IF(AND(Q4470&gt;=65,Q4470&lt;=90),MIDB(B4470,1,FIND(" ",B4470,1)),"-"))</f>
        <v>Pseudomonas </v>
      </c>
      <c r="S4470" s="0" t="str">
        <f aca="false">IF(MIDB(B4470,1,10)="Candidatus",MIDB(B4470,FIND(" ",B4470,12)+1,IFERROR(FIND(" ",B4470,FIND(" ",B4470,12)+1),LEN(B4470))-FIND(" ",B4470,12)),IF(AND(Q4470&gt;=65,Q4470&lt;=90),MIDB(B4470,FIND(" ",B4470,1),IFERROR(FIND(" ",B4470,FIND(" ",B4470,1)+1),LEN(B4470)+1)-FIND(" ",B4470,1)),"-"))</f>
        <v> fluorescens</v>
      </c>
      <c r="T4470" s="0" t="n">
        <v>1</v>
      </c>
    </row>
    <row r="4471" customFormat="false" ht="12.8" hidden="false" customHeight="false" outlineLevel="0" collapsed="false">
      <c r="A4471" s="0" t="n">
        <v>4470</v>
      </c>
      <c r="B4471" s="0" t="s">
        <v>19507</v>
      </c>
      <c r="C4471" s="0" t="s">
        <v>21</v>
      </c>
      <c r="D4471" s="0" t="s">
        <v>90</v>
      </c>
      <c r="E4471" s="0" t="s">
        <v>91</v>
      </c>
      <c r="F4471" s="0" t="s">
        <v>19508</v>
      </c>
      <c r="G4471" s="0" t="s">
        <v>19509</v>
      </c>
      <c r="H4471" s="0" t="s">
        <v>19510</v>
      </c>
      <c r="I4471" s="1" t="n">
        <v>5.128</v>
      </c>
      <c r="J4471" s="2" t="s">
        <v>19511</v>
      </c>
      <c r="K4471" s="2" t="s">
        <v>46</v>
      </c>
      <c r="L4471" s="0" t="s">
        <v>29</v>
      </c>
      <c r="M4471" s="0" t="s">
        <v>29</v>
      </c>
      <c r="N4471" s="0" t="s">
        <v>29</v>
      </c>
      <c r="O4471" s="2" t="s">
        <v>46</v>
      </c>
      <c r="P4471" s="0" t="s">
        <v>29</v>
      </c>
      <c r="Q4471" s="0" t="n">
        <f aca="false">_xlfn.UNICODE(B4471)</f>
        <v>80</v>
      </c>
      <c r="R4471" s="0" t="str">
        <f aca="false">IF(MIDB(B4471,1,10)="Candidatus",MIDB(B4471,FIND(" ",B4471,1)+1,FIND(" ",B4471,12)-FIND(" ",B4471,1)),IF(AND(Q4471&gt;=65,Q4471&lt;=90),MIDB(B4471,1,FIND(" ",B4471,1)),"-"))</f>
        <v>Pseudomonas </v>
      </c>
      <c r="S4471" s="0" t="str">
        <f aca="false">IF(MIDB(B4471,1,10)="Candidatus",MIDB(B4471,FIND(" ",B4471,12)+1,IFERROR(FIND(" ",B4471,FIND(" ",B4471,12)+1),LEN(B4471))-FIND(" ",B4471,12)),IF(AND(Q4471&gt;=65,Q4471&lt;=90),MIDB(B4471,FIND(" ",B4471,1),IFERROR(FIND(" ",B4471,FIND(" ",B4471,1)+1),LEN(B4471)+1)-FIND(" ",B4471,1)),"-"))</f>
        <v> fulva</v>
      </c>
      <c r="T4471" s="0" t="n">
        <v>1</v>
      </c>
    </row>
    <row r="4472" customFormat="false" ht="12.8" hidden="false" customHeight="false" outlineLevel="0" collapsed="false">
      <c r="A4472" s="0" t="n">
        <v>4471</v>
      </c>
      <c r="B4472" s="0" t="s">
        <v>19512</v>
      </c>
      <c r="C4472" s="0" t="s">
        <v>21</v>
      </c>
      <c r="D4472" s="0" t="s">
        <v>90</v>
      </c>
      <c r="E4472" s="0" t="s">
        <v>91</v>
      </c>
      <c r="F4472" s="0" t="s">
        <v>76</v>
      </c>
      <c r="G4472" s="0" t="s">
        <v>19513</v>
      </c>
      <c r="H4472" s="0" t="s">
        <v>19514</v>
      </c>
      <c r="I4472" s="1" t="n">
        <v>410.512</v>
      </c>
      <c r="J4472" s="2" t="s">
        <v>19515</v>
      </c>
      <c r="K4472" s="2" t="s">
        <v>3046</v>
      </c>
      <c r="L4472" s="0" t="s">
        <v>29</v>
      </c>
      <c r="M4472" s="0" t="s">
        <v>29</v>
      </c>
      <c r="N4472" s="0" t="s">
        <v>29</v>
      </c>
      <c r="O4472" s="2" t="s">
        <v>19516</v>
      </c>
      <c r="P4472" s="2" t="s">
        <v>612</v>
      </c>
      <c r="Q4472" s="0" t="n">
        <f aca="false">_xlfn.UNICODE(B4472)</f>
        <v>80</v>
      </c>
      <c r="R4472" s="0" t="str">
        <f aca="false">IF(MIDB(B4472,1,10)="Candidatus",MIDB(B4472,FIND(" ",B4472,1)+1,FIND(" ",B4472,12)-FIND(" ",B4472,1)),IF(AND(Q4472&gt;=65,Q4472&lt;=90),MIDB(B4472,1,FIND(" ",B4472,1)),"-"))</f>
        <v>Pseudomonas </v>
      </c>
      <c r="S4472" s="0" t="str">
        <f aca="false">IF(MIDB(B4472,1,10)="Candidatus",MIDB(B4472,FIND(" ",B4472,12)+1,IFERROR(FIND(" ",B4472,FIND(" ",B4472,12)+1),LEN(B4472))-FIND(" ",B4472,12)),IF(AND(Q4472&gt;=65,Q4472&lt;=90),MIDB(B4472,FIND(" ",B4472,1),IFERROR(FIND(" ",B4472,FIND(" ",B4472,1)+1),LEN(B4472)+1)-FIND(" ",B4472,1)),"-"))</f>
        <v> mandelii</v>
      </c>
      <c r="T4472" s="0" t="n">
        <v>1</v>
      </c>
    </row>
    <row r="4473" customFormat="false" ht="12.8" hidden="false" customHeight="false" outlineLevel="0" collapsed="false">
      <c r="A4473" s="0" t="n">
        <v>4472</v>
      </c>
      <c r="B4473" s="0" t="s">
        <v>19517</v>
      </c>
      <c r="C4473" s="0" t="s">
        <v>21</v>
      </c>
      <c r="D4473" s="0" t="s">
        <v>90</v>
      </c>
      <c r="E4473" s="0" t="s">
        <v>91</v>
      </c>
      <c r="F4473" s="0" t="s">
        <v>19518</v>
      </c>
      <c r="G4473" s="0" t="s">
        <v>19519</v>
      </c>
      <c r="H4473" s="0" t="s">
        <v>19520</v>
      </c>
      <c r="I4473" s="1" t="n">
        <v>129.894</v>
      </c>
      <c r="J4473" s="2" t="s">
        <v>19521</v>
      </c>
      <c r="K4473" s="2" t="s">
        <v>2408</v>
      </c>
      <c r="L4473" s="0" t="s">
        <v>29</v>
      </c>
      <c r="M4473" s="0" t="s">
        <v>29</v>
      </c>
      <c r="N4473" s="0" t="s">
        <v>29</v>
      </c>
      <c r="O4473" s="2" t="s">
        <v>2408</v>
      </c>
      <c r="P4473" s="0" t="s">
        <v>29</v>
      </c>
      <c r="Q4473" s="0" t="n">
        <f aca="false">_xlfn.UNICODE(B4473)</f>
        <v>80</v>
      </c>
      <c r="R4473" s="0" t="str">
        <f aca="false">IF(MIDB(B4473,1,10)="Candidatus",MIDB(B4473,FIND(" ",B4473,1)+1,FIND(" ",B4473,12)-FIND(" ",B4473,1)),IF(AND(Q4473&gt;=65,Q4473&lt;=90),MIDB(B4473,1,FIND(" ",B4473,1)),"-"))</f>
        <v>Pseudomonas </v>
      </c>
      <c r="S4473" s="0" t="str">
        <f aca="false">IF(MIDB(B4473,1,10)="Candidatus",MIDB(B4473,FIND(" ",B4473,12)+1,IFERROR(FIND(" ",B4473,FIND(" ",B4473,12)+1),LEN(B4473))-FIND(" ",B4473,12)),IF(AND(Q4473&gt;=65,Q4473&lt;=90),MIDB(B4473,FIND(" ",B4473,1),IFERROR(FIND(" ",B4473,FIND(" ",B4473,1)+1),LEN(B4473)+1)-FIND(" ",B4473,1)),"-"))</f>
        <v> migulae</v>
      </c>
      <c r="T4473" s="0" t="n">
        <v>1</v>
      </c>
    </row>
    <row r="4474" customFormat="false" ht="12.8" hidden="false" customHeight="false" outlineLevel="0" collapsed="false">
      <c r="A4474" s="0" t="n">
        <v>4473</v>
      </c>
      <c r="B4474" s="0" t="s">
        <v>19522</v>
      </c>
      <c r="C4474" s="0" t="s">
        <v>21</v>
      </c>
      <c r="D4474" s="0" t="s">
        <v>90</v>
      </c>
      <c r="E4474" s="0" t="s">
        <v>91</v>
      </c>
      <c r="F4474" s="0" t="s">
        <v>19523</v>
      </c>
      <c r="G4474" s="0" t="s">
        <v>19524</v>
      </c>
      <c r="H4474" s="0" t="s">
        <v>19525</v>
      </c>
      <c r="I4474" s="1" t="n">
        <v>81.846</v>
      </c>
      <c r="J4474" s="2" t="s">
        <v>19526</v>
      </c>
      <c r="K4474" s="2" t="s">
        <v>2943</v>
      </c>
      <c r="L4474" s="0" t="s">
        <v>29</v>
      </c>
      <c r="M4474" s="0" t="s">
        <v>29</v>
      </c>
      <c r="N4474" s="0" t="s">
        <v>29</v>
      </c>
      <c r="O4474" s="2" t="s">
        <v>1031</v>
      </c>
      <c r="P4474" s="2" t="s">
        <v>262</v>
      </c>
      <c r="Q4474" s="0" t="n">
        <f aca="false">_xlfn.UNICODE(B4474)</f>
        <v>80</v>
      </c>
      <c r="R4474" s="0" t="str">
        <f aca="false">IF(MIDB(B4474,1,10)="Candidatus",MIDB(B4474,FIND(" ",B4474,1)+1,FIND(" ",B4474,12)-FIND(" ",B4474,1)),IF(AND(Q4474&gt;=65,Q4474&lt;=90),MIDB(B4474,1,FIND(" ",B4474,1)),"-"))</f>
        <v>Pseudomonas </v>
      </c>
      <c r="S4474" s="0" t="str">
        <f aca="false">IF(MIDB(B4474,1,10)="Candidatus",MIDB(B4474,FIND(" ",B4474,12)+1,IFERROR(FIND(" ",B4474,FIND(" ",B4474,12)+1),LEN(B4474))-FIND(" ",B4474,12)),IF(AND(Q4474&gt;=65,Q4474&lt;=90),MIDB(B4474,FIND(" ",B4474,1),IFERROR(FIND(" ",B4474,FIND(" ",B4474,1)+1),LEN(B4474)+1)-FIND(" ",B4474,1)),"-"))</f>
        <v> moraviensis</v>
      </c>
      <c r="T4474" s="0" t="n">
        <v>1</v>
      </c>
    </row>
    <row r="4475" customFormat="false" ht="12.8" hidden="false" customHeight="false" outlineLevel="0" collapsed="false">
      <c r="A4475" s="0" t="n">
        <v>4474</v>
      </c>
      <c r="B4475" s="0" t="s">
        <v>19527</v>
      </c>
      <c r="C4475" s="0" t="s">
        <v>21</v>
      </c>
      <c r="D4475" s="0" t="s">
        <v>90</v>
      </c>
      <c r="E4475" s="0" t="s">
        <v>91</v>
      </c>
      <c r="F4475" s="0" t="s">
        <v>19528</v>
      </c>
      <c r="G4475" s="0" t="s">
        <v>19529</v>
      </c>
      <c r="H4475" s="0" t="s">
        <v>19530</v>
      </c>
      <c r="I4475" s="1" t="n">
        <v>2.534</v>
      </c>
      <c r="J4475" s="2" t="s">
        <v>19531</v>
      </c>
      <c r="K4475" s="2" t="s">
        <v>129</v>
      </c>
      <c r="L4475" s="0" t="s">
        <v>29</v>
      </c>
      <c r="M4475" s="0" t="s">
        <v>29</v>
      </c>
      <c r="N4475" s="0" t="s">
        <v>29</v>
      </c>
      <c r="O4475" s="2" t="s">
        <v>129</v>
      </c>
      <c r="P4475" s="0" t="s">
        <v>29</v>
      </c>
      <c r="Q4475" s="0" t="n">
        <f aca="false">_xlfn.UNICODE(B4475)</f>
        <v>80</v>
      </c>
      <c r="R4475" s="0" t="str">
        <f aca="false">IF(MIDB(B4475,1,10)="Candidatus",MIDB(B4475,FIND(" ",B4475,1)+1,FIND(" ",B4475,12)-FIND(" ",B4475,1)),IF(AND(Q4475&gt;=65,Q4475&lt;=90),MIDB(B4475,1,FIND(" ",B4475,1)),"-"))</f>
        <v>Pseudomonas </v>
      </c>
      <c r="S4475" s="0" t="str">
        <f aca="false">IF(MIDB(B4475,1,10)="Candidatus",MIDB(B4475,FIND(" ",B4475,12)+1,IFERROR(FIND(" ",B4475,FIND(" ",B4475,12)+1),LEN(B4475))-FIND(" ",B4475,12)),IF(AND(Q4475&gt;=65,Q4475&lt;=90),MIDB(B4475,FIND(" ",B4475,1),IFERROR(FIND(" ",B4475,FIND(" ",B4475,1)+1),LEN(B4475)+1)-FIND(" ",B4475,1)),"-"))</f>
        <v> putida</v>
      </c>
      <c r="T4475" s="0" t="n">
        <v>1</v>
      </c>
    </row>
    <row r="4476" customFormat="false" ht="12.8" hidden="false" customHeight="false" outlineLevel="0" collapsed="false">
      <c r="A4476" s="0" t="n">
        <v>4475</v>
      </c>
      <c r="B4476" s="0" t="s">
        <v>19532</v>
      </c>
      <c r="C4476" s="0" t="s">
        <v>21</v>
      </c>
      <c r="D4476" s="0" t="s">
        <v>90</v>
      </c>
      <c r="E4476" s="0" t="s">
        <v>91</v>
      </c>
      <c r="F4476" s="0" t="s">
        <v>19533</v>
      </c>
      <c r="G4476" s="0" t="s">
        <v>19534</v>
      </c>
      <c r="H4476" s="0" t="s">
        <v>19535</v>
      </c>
      <c r="I4476" s="1" t="n">
        <v>2.297</v>
      </c>
      <c r="J4476" s="2" t="s">
        <v>19536</v>
      </c>
      <c r="K4476" s="2" t="s">
        <v>60</v>
      </c>
      <c r="L4476" s="0" t="s">
        <v>29</v>
      </c>
      <c r="M4476" s="0" t="s">
        <v>29</v>
      </c>
      <c r="N4476" s="0" t="s">
        <v>29</v>
      </c>
      <c r="O4476" s="2" t="s">
        <v>60</v>
      </c>
      <c r="P4476" s="0" t="s">
        <v>29</v>
      </c>
      <c r="Q4476" s="0" t="n">
        <f aca="false">_xlfn.UNICODE(B4476)</f>
        <v>80</v>
      </c>
      <c r="R4476" s="0" t="str">
        <f aca="false">IF(MIDB(B4476,1,10)="Candidatus",MIDB(B4476,FIND(" ",B4476,1)+1,FIND(" ",B4476,12)-FIND(" ",B4476,1)),IF(AND(Q4476&gt;=65,Q4476&lt;=90),MIDB(B4476,1,FIND(" ",B4476,1)),"-"))</f>
        <v>Pseudomonas </v>
      </c>
      <c r="S4476" s="0" t="str">
        <f aca="false">IF(MIDB(B4476,1,10)="Candidatus",MIDB(B4476,FIND(" ",B4476,12)+1,IFERROR(FIND(" ",B4476,FIND(" ",B4476,12)+1),LEN(B4476))-FIND(" ",B4476,12)),IF(AND(Q4476&gt;=65,Q4476&lt;=90),MIDB(B4476,FIND(" ",B4476,1),IFERROR(FIND(" ",B4476,FIND(" ",B4476,1)+1),LEN(B4476)+1)-FIND(" ",B4476,1)),"-"))</f>
        <v> putida</v>
      </c>
      <c r="T4476" s="0" t="n">
        <v>1</v>
      </c>
    </row>
    <row r="4477" customFormat="false" ht="12.8" hidden="false" customHeight="false" outlineLevel="0" collapsed="false">
      <c r="A4477" s="0" t="n">
        <v>4476</v>
      </c>
      <c r="B4477" s="0" t="s">
        <v>19537</v>
      </c>
      <c r="C4477" s="0" t="s">
        <v>21</v>
      </c>
      <c r="D4477" s="0" t="s">
        <v>90</v>
      </c>
      <c r="E4477" s="0" t="s">
        <v>91</v>
      </c>
      <c r="F4477" s="0" t="s">
        <v>19538</v>
      </c>
      <c r="G4477" s="0" t="s">
        <v>19539</v>
      </c>
      <c r="H4477" s="0" t="s">
        <v>19540</v>
      </c>
      <c r="I4477" s="1" t="n">
        <v>83.042</v>
      </c>
      <c r="J4477" s="2" t="s">
        <v>19541</v>
      </c>
      <c r="K4477" s="2" t="s">
        <v>988</v>
      </c>
      <c r="L4477" s="0" t="s">
        <v>29</v>
      </c>
      <c r="M4477" s="0" t="s">
        <v>29</v>
      </c>
      <c r="N4477" s="0" t="s">
        <v>29</v>
      </c>
      <c r="O4477" s="2" t="s">
        <v>988</v>
      </c>
      <c r="P4477" s="0" t="s">
        <v>29</v>
      </c>
      <c r="Q4477" s="0" t="n">
        <f aca="false">_xlfn.UNICODE(B4477)</f>
        <v>80</v>
      </c>
      <c r="R4477" s="0" t="str">
        <f aca="false">IF(MIDB(B4477,1,10)="Candidatus",MIDB(B4477,FIND(" ",B4477,1)+1,FIND(" ",B4477,12)-FIND(" ",B4477,1)),IF(AND(Q4477&gt;=65,Q4477&lt;=90),MIDB(B4477,1,FIND(" ",B4477,1)),"-"))</f>
        <v>Pseudomonas </v>
      </c>
      <c r="S4477" s="0" t="str">
        <f aca="false">IF(MIDB(B4477,1,10)="Candidatus",MIDB(B4477,FIND(" ",B4477,12)+1,IFERROR(FIND(" ",B4477,FIND(" ",B4477,12)+1),LEN(B4477))-FIND(" ",B4477,12)),IF(AND(Q4477&gt;=65,Q4477&lt;=90),MIDB(B4477,FIND(" ",B4477,1),IFERROR(FIND(" ",B4477,FIND(" ",B4477,1)+1),LEN(B4477)+1)-FIND(" ",B4477,1)),"-"))</f>
        <v> putida</v>
      </c>
      <c r="T4477" s="0" t="n">
        <v>1</v>
      </c>
    </row>
    <row r="4478" customFormat="false" ht="12.8" hidden="false" customHeight="false" outlineLevel="0" collapsed="false">
      <c r="A4478" s="0" t="n">
        <v>4477</v>
      </c>
      <c r="B4478" s="0" t="s">
        <v>19542</v>
      </c>
      <c r="C4478" s="0" t="s">
        <v>21</v>
      </c>
      <c r="D4478" s="0" t="s">
        <v>90</v>
      </c>
      <c r="E4478" s="0" t="s">
        <v>91</v>
      </c>
      <c r="F4478" s="0" t="s">
        <v>19543</v>
      </c>
      <c r="G4478" s="0" t="s">
        <v>19544</v>
      </c>
      <c r="H4478" s="0" t="s">
        <v>19545</v>
      </c>
      <c r="I4478" s="1" t="n">
        <v>133.451</v>
      </c>
      <c r="J4478" s="2" t="s">
        <v>19546</v>
      </c>
      <c r="K4478" s="2" t="s">
        <v>1122</v>
      </c>
      <c r="L4478" s="0" t="s">
        <v>29</v>
      </c>
      <c r="M4478" s="0" t="s">
        <v>29</v>
      </c>
      <c r="N4478" s="0" t="s">
        <v>29</v>
      </c>
      <c r="O4478" s="2" t="s">
        <v>1122</v>
      </c>
      <c r="P4478" s="0" t="s">
        <v>29</v>
      </c>
      <c r="Q4478" s="0" t="n">
        <f aca="false">_xlfn.UNICODE(B4478)</f>
        <v>80</v>
      </c>
      <c r="R4478" s="0" t="str">
        <f aca="false">IF(MIDB(B4478,1,10)="Candidatus",MIDB(B4478,FIND(" ",B4478,1)+1,FIND(" ",B4478,12)-FIND(" ",B4478,1)),IF(AND(Q4478&gt;=65,Q4478&lt;=90),MIDB(B4478,1,FIND(" ",B4478,1)),"-"))</f>
        <v>Pseudomonas </v>
      </c>
      <c r="S4478" s="0" t="str">
        <f aca="false">IF(MIDB(B4478,1,10)="Candidatus",MIDB(B4478,FIND(" ",B4478,12)+1,IFERROR(FIND(" ",B4478,FIND(" ",B4478,12)+1),LEN(B4478))-FIND(" ",B4478,12)),IF(AND(Q4478&gt;=65,Q4478&lt;=90),MIDB(B4478,FIND(" ",B4478,1),IFERROR(FIND(" ",B4478,FIND(" ",B4478,1)+1),LEN(B4478)+1)-FIND(" ",B4478,1)),"-"))</f>
        <v> putida</v>
      </c>
      <c r="T4478" s="0" t="n">
        <v>1</v>
      </c>
    </row>
    <row r="4479" customFormat="false" ht="12.8" hidden="false" customHeight="false" outlineLevel="0" collapsed="false">
      <c r="A4479" s="0" t="n">
        <v>4478</v>
      </c>
      <c r="B4479" s="0" t="s">
        <v>19547</v>
      </c>
      <c r="C4479" s="0" t="s">
        <v>21</v>
      </c>
      <c r="D4479" s="0" t="s">
        <v>90</v>
      </c>
      <c r="E4479" s="0" t="s">
        <v>91</v>
      </c>
      <c r="F4479" s="0" t="s">
        <v>19548</v>
      </c>
      <c r="G4479" s="0" t="s">
        <v>19549</v>
      </c>
      <c r="H4479" s="0" t="s">
        <v>19550</v>
      </c>
      <c r="I4479" s="1" t="n">
        <v>200.231</v>
      </c>
      <c r="J4479" s="2" t="s">
        <v>19551</v>
      </c>
      <c r="K4479" s="2" t="s">
        <v>1683</v>
      </c>
      <c r="L4479" s="0" t="s">
        <v>29</v>
      </c>
      <c r="M4479" s="0" t="s">
        <v>29</v>
      </c>
      <c r="N4479" s="0" t="s">
        <v>29</v>
      </c>
      <c r="O4479" s="2" t="s">
        <v>1683</v>
      </c>
      <c r="P4479" s="0" t="s">
        <v>29</v>
      </c>
      <c r="Q4479" s="0" t="n">
        <f aca="false">_xlfn.UNICODE(B4479)</f>
        <v>80</v>
      </c>
      <c r="R4479" s="0" t="str">
        <f aca="false">IF(MIDB(B4479,1,10)="Candidatus",MIDB(B4479,FIND(" ",B4479,1)+1,FIND(" ",B4479,12)-FIND(" ",B4479,1)),IF(AND(Q4479&gt;=65,Q4479&lt;=90),MIDB(B4479,1,FIND(" ",B4479,1)),"-"))</f>
        <v>Pseudomonas </v>
      </c>
      <c r="S4479" s="0" t="str">
        <f aca="false">IF(MIDB(B4479,1,10)="Candidatus",MIDB(B4479,FIND(" ",B4479,12)+1,IFERROR(FIND(" ",B4479,FIND(" ",B4479,12)+1),LEN(B4479))-FIND(" ",B4479,12)),IF(AND(Q4479&gt;=65,Q4479&lt;=90),MIDB(B4479,FIND(" ",B4479,1),IFERROR(FIND(" ",B4479,FIND(" ",B4479,1)+1),LEN(B4479)+1)-FIND(" ",B4479,1)),"-"))</f>
        <v> putida</v>
      </c>
      <c r="T4479" s="0" t="n">
        <v>1</v>
      </c>
    </row>
    <row r="4480" customFormat="false" ht="12.8" hidden="false" customHeight="false" outlineLevel="0" collapsed="false">
      <c r="A4480" s="0" t="n">
        <v>4479</v>
      </c>
      <c r="B4480" s="0" t="s">
        <v>19552</v>
      </c>
      <c r="C4480" s="0" t="s">
        <v>21</v>
      </c>
      <c r="D4480" s="0" t="s">
        <v>90</v>
      </c>
      <c r="E4480" s="0" t="s">
        <v>91</v>
      </c>
      <c r="F4480" s="0" t="s">
        <v>19553</v>
      </c>
      <c r="G4480" s="0" t="s">
        <v>19554</v>
      </c>
      <c r="H4480" s="0" t="s">
        <v>19555</v>
      </c>
      <c r="I4480" s="1" t="n">
        <v>107.929</v>
      </c>
      <c r="J4480" s="2" t="s">
        <v>19556</v>
      </c>
      <c r="K4480" s="2" t="s">
        <v>87</v>
      </c>
      <c r="L4480" s="0" t="s">
        <v>29</v>
      </c>
      <c r="M4480" s="0" t="s">
        <v>29</v>
      </c>
      <c r="N4480" s="0" t="s">
        <v>29</v>
      </c>
      <c r="O4480" s="2" t="s">
        <v>704</v>
      </c>
      <c r="P4480" s="0" t="s">
        <v>29</v>
      </c>
      <c r="Q4480" s="0" t="n">
        <f aca="false">_xlfn.UNICODE(B4480)</f>
        <v>80</v>
      </c>
      <c r="R4480" s="0" t="str">
        <f aca="false">IF(MIDB(B4480,1,10)="Candidatus",MIDB(B4480,FIND(" ",B4480,1)+1,FIND(" ",B4480,12)-FIND(" ",B4480,1)),IF(AND(Q4480&gt;=65,Q4480&lt;=90),MIDB(B4480,1,FIND(" ",B4480,1)),"-"))</f>
        <v>Pseudomonas </v>
      </c>
      <c r="S4480" s="0" t="str">
        <f aca="false">IF(MIDB(B4480,1,10)="Candidatus",MIDB(B4480,FIND(" ",B4480,12)+1,IFERROR(FIND(" ",B4480,FIND(" ",B4480,12)+1),LEN(B4480))-FIND(" ",B4480,12)),IF(AND(Q4480&gt;=65,Q4480&lt;=90),MIDB(B4480,FIND(" ",B4480,1),IFERROR(FIND(" ",B4480,FIND(" ",B4480,1)+1),LEN(B4480)+1)-FIND(" ",B4480,1)),"-"))</f>
        <v> putida</v>
      </c>
      <c r="T4480" s="0" t="n">
        <v>1</v>
      </c>
    </row>
    <row r="4481" customFormat="false" ht="12.8" hidden="false" customHeight="false" outlineLevel="0" collapsed="false">
      <c r="A4481" s="0" t="n">
        <v>4480</v>
      </c>
      <c r="B4481" s="0" t="s">
        <v>19557</v>
      </c>
      <c r="C4481" s="0" t="s">
        <v>21</v>
      </c>
      <c r="D4481" s="0" t="s">
        <v>90</v>
      </c>
      <c r="E4481" s="0" t="s">
        <v>91</v>
      </c>
      <c r="F4481" s="0" t="s">
        <v>19558</v>
      </c>
      <c r="G4481" s="0" t="s">
        <v>19559</v>
      </c>
      <c r="H4481" s="0" t="s">
        <v>19560</v>
      </c>
      <c r="I4481" s="1" t="n">
        <v>128.921</v>
      </c>
      <c r="J4481" s="2" t="s">
        <v>19561</v>
      </c>
      <c r="K4481" s="2" t="s">
        <v>730</v>
      </c>
      <c r="L4481" s="0" t="s">
        <v>29</v>
      </c>
      <c r="M4481" s="0" t="s">
        <v>29</v>
      </c>
      <c r="N4481" s="0" t="s">
        <v>29</v>
      </c>
      <c r="O4481" s="2" t="s">
        <v>730</v>
      </c>
      <c r="P4481" s="0" t="s">
        <v>29</v>
      </c>
      <c r="Q4481" s="0" t="n">
        <f aca="false">_xlfn.UNICODE(B4481)</f>
        <v>80</v>
      </c>
      <c r="R4481" s="0" t="str">
        <f aca="false">IF(MIDB(B4481,1,10)="Candidatus",MIDB(B4481,FIND(" ",B4481,1)+1,FIND(" ",B4481,12)-FIND(" ",B4481,1)),IF(AND(Q4481&gt;=65,Q4481&lt;=90),MIDB(B4481,1,FIND(" ",B4481,1)),"-"))</f>
        <v>Pseudomonas </v>
      </c>
      <c r="S4481" s="0" t="str">
        <f aca="false">IF(MIDB(B4481,1,10)="Candidatus",MIDB(B4481,FIND(" ",B4481,12)+1,IFERROR(FIND(" ",B4481,FIND(" ",B4481,12)+1),LEN(B4481))-FIND(" ",B4481,12)),IF(AND(Q4481&gt;=65,Q4481&lt;=90),MIDB(B4481,FIND(" ",B4481,1),IFERROR(FIND(" ",B4481,FIND(" ",B4481,1)+1),LEN(B4481)+1)-FIND(" ",B4481,1)),"-"))</f>
        <v> putida</v>
      </c>
      <c r="T4481" s="0" t="n">
        <v>1</v>
      </c>
    </row>
    <row r="4482" customFormat="false" ht="12.8" hidden="false" customHeight="false" outlineLevel="0" collapsed="false">
      <c r="A4482" s="0" t="n">
        <v>4481</v>
      </c>
      <c r="B4482" s="0" t="s">
        <v>19562</v>
      </c>
      <c r="C4482" s="0" t="s">
        <v>21</v>
      </c>
      <c r="D4482" s="0" t="s">
        <v>90</v>
      </c>
      <c r="E4482" s="0" t="s">
        <v>91</v>
      </c>
      <c r="F4482" s="0" t="s">
        <v>19563</v>
      </c>
      <c r="G4482" s="0" t="s">
        <v>19564</v>
      </c>
      <c r="H4482" s="0" t="s">
        <v>19565</v>
      </c>
      <c r="I4482" s="1" t="n">
        <v>38.403</v>
      </c>
      <c r="J4482" s="2" t="s">
        <v>19566</v>
      </c>
      <c r="K4482" s="2" t="s">
        <v>1306</v>
      </c>
      <c r="L4482" s="0" t="s">
        <v>29</v>
      </c>
      <c r="M4482" s="0" t="s">
        <v>29</v>
      </c>
      <c r="N4482" s="0" t="s">
        <v>29</v>
      </c>
      <c r="O4482" s="2" t="s">
        <v>1306</v>
      </c>
      <c r="P4482" s="0" t="s">
        <v>29</v>
      </c>
      <c r="Q4482" s="0" t="n">
        <f aca="false">_xlfn.UNICODE(B4482)</f>
        <v>80</v>
      </c>
      <c r="R4482" s="0" t="str">
        <f aca="false">IF(MIDB(B4482,1,10)="Candidatus",MIDB(B4482,FIND(" ",B4482,1)+1,FIND(" ",B4482,12)-FIND(" ",B4482,1)),IF(AND(Q4482&gt;=65,Q4482&lt;=90),MIDB(B4482,1,FIND(" ",B4482,1)),"-"))</f>
        <v>Pseudomonas </v>
      </c>
      <c r="S4482" s="0" t="str">
        <f aca="false">IF(MIDB(B4482,1,10)="Candidatus",MIDB(B4482,FIND(" ",B4482,12)+1,IFERROR(FIND(" ",B4482,FIND(" ",B4482,12)+1),LEN(B4482))-FIND(" ",B4482,12)),IF(AND(Q4482&gt;=65,Q4482&lt;=90),MIDB(B4482,FIND(" ",B4482,1),IFERROR(FIND(" ",B4482,FIND(" ",B4482,1)+1),LEN(B4482)+1)-FIND(" ",B4482,1)),"-"))</f>
        <v> putida</v>
      </c>
      <c r="T4482" s="0" t="n">
        <v>1</v>
      </c>
    </row>
    <row r="4483" customFormat="false" ht="12.8" hidden="false" customHeight="false" outlineLevel="0" collapsed="false">
      <c r="A4483" s="0" t="n">
        <v>4482</v>
      </c>
      <c r="B4483" s="0" t="s">
        <v>19567</v>
      </c>
      <c r="C4483" s="0" t="s">
        <v>21</v>
      </c>
      <c r="D4483" s="0" t="s">
        <v>90</v>
      </c>
      <c r="E4483" s="0" t="s">
        <v>91</v>
      </c>
      <c r="F4483" s="0" t="s">
        <v>19568</v>
      </c>
      <c r="G4483" s="0" t="s">
        <v>19569</v>
      </c>
      <c r="H4483" s="0" t="s">
        <v>19570</v>
      </c>
      <c r="I4483" s="1" t="n">
        <v>76.494</v>
      </c>
      <c r="J4483" s="2" t="s">
        <v>19571</v>
      </c>
      <c r="K4483" s="2" t="s">
        <v>679</v>
      </c>
      <c r="L4483" s="0" t="s">
        <v>29</v>
      </c>
      <c r="M4483" s="0" t="s">
        <v>29</v>
      </c>
      <c r="N4483" s="0" t="s">
        <v>29</v>
      </c>
      <c r="O4483" s="2" t="s">
        <v>679</v>
      </c>
      <c r="P4483" s="0" t="s">
        <v>29</v>
      </c>
      <c r="Q4483" s="0" t="n">
        <f aca="false">_xlfn.UNICODE(B4483)</f>
        <v>80</v>
      </c>
      <c r="R4483" s="0" t="str">
        <f aca="false">IF(MIDB(B4483,1,10)="Candidatus",MIDB(B4483,FIND(" ",B4483,1)+1,FIND(" ",B4483,12)-FIND(" ",B4483,1)),IF(AND(Q4483&gt;=65,Q4483&lt;=90),MIDB(B4483,1,FIND(" ",B4483,1)),"-"))</f>
        <v>Pseudomonas </v>
      </c>
      <c r="S4483" s="0" t="str">
        <f aca="false">IF(MIDB(B4483,1,10)="Candidatus",MIDB(B4483,FIND(" ",B4483,12)+1,IFERROR(FIND(" ",B4483,FIND(" ",B4483,12)+1),LEN(B4483))-FIND(" ",B4483,12)),IF(AND(Q4483&gt;=65,Q4483&lt;=90),MIDB(B4483,FIND(" ",B4483,1),IFERROR(FIND(" ",B4483,FIND(" ",B4483,1)+1),LEN(B4483)+1)-FIND(" ",B4483,1)),"-"))</f>
        <v> putida</v>
      </c>
      <c r="T4483" s="0" t="n">
        <v>1</v>
      </c>
    </row>
    <row r="4484" customFormat="false" ht="12.8" hidden="false" customHeight="false" outlineLevel="0" collapsed="false">
      <c r="A4484" s="0" t="n">
        <v>4483</v>
      </c>
      <c r="B4484" s="0" t="s">
        <v>19572</v>
      </c>
      <c r="C4484" s="0" t="s">
        <v>21</v>
      </c>
      <c r="D4484" s="0" t="s">
        <v>90</v>
      </c>
      <c r="E4484" s="0" t="s">
        <v>91</v>
      </c>
      <c r="F4484" s="0" t="s">
        <v>19573</v>
      </c>
      <c r="G4484" s="0" t="s">
        <v>19574</v>
      </c>
      <c r="H4484" s="0" t="s">
        <v>19575</v>
      </c>
      <c r="I4484" s="1" t="n">
        <v>82.232</v>
      </c>
      <c r="J4484" s="2" t="s">
        <v>19576</v>
      </c>
      <c r="K4484" s="2" t="s">
        <v>86</v>
      </c>
      <c r="L4484" s="0" t="s">
        <v>29</v>
      </c>
      <c r="M4484" s="0" t="s">
        <v>29</v>
      </c>
      <c r="N4484" s="0" t="s">
        <v>29</v>
      </c>
      <c r="O4484" s="2" t="s">
        <v>86</v>
      </c>
      <c r="P4484" s="0" t="s">
        <v>29</v>
      </c>
      <c r="Q4484" s="0" t="n">
        <f aca="false">_xlfn.UNICODE(B4484)</f>
        <v>80</v>
      </c>
      <c r="R4484" s="0" t="str">
        <f aca="false">IF(MIDB(B4484,1,10)="Candidatus",MIDB(B4484,FIND(" ",B4484,1)+1,FIND(" ",B4484,12)-FIND(" ",B4484,1)),IF(AND(Q4484&gt;=65,Q4484&lt;=90),MIDB(B4484,1,FIND(" ",B4484,1)),"-"))</f>
        <v>Pseudomonas </v>
      </c>
      <c r="S4484" s="0" t="str">
        <f aca="false">IF(MIDB(B4484,1,10)="Candidatus",MIDB(B4484,FIND(" ",B4484,12)+1,IFERROR(FIND(" ",B4484,FIND(" ",B4484,12)+1),LEN(B4484))-FIND(" ",B4484,12)),IF(AND(Q4484&gt;=65,Q4484&lt;=90),MIDB(B4484,FIND(" ",B4484,1),IFERROR(FIND(" ",B4484,FIND(" ",B4484,1)+1),LEN(B4484)+1)-FIND(" ",B4484,1)),"-"))</f>
        <v> putida</v>
      </c>
      <c r="T4484" s="0" t="n">
        <v>1</v>
      </c>
    </row>
    <row r="4485" customFormat="false" ht="12.8" hidden="false" customHeight="false" outlineLevel="0" collapsed="false">
      <c r="A4485" s="0" t="n">
        <v>4484</v>
      </c>
      <c r="B4485" s="0" t="s">
        <v>19532</v>
      </c>
      <c r="C4485" s="0" t="s">
        <v>21</v>
      </c>
      <c r="D4485" s="0" t="s">
        <v>90</v>
      </c>
      <c r="E4485" s="0" t="s">
        <v>91</v>
      </c>
      <c r="F4485" s="0" t="s">
        <v>19577</v>
      </c>
      <c r="G4485" s="0" t="s">
        <v>19578</v>
      </c>
      <c r="H4485" s="0" t="s">
        <v>19579</v>
      </c>
      <c r="I4485" s="1" t="n">
        <v>116.58</v>
      </c>
      <c r="J4485" s="2" t="s">
        <v>19580</v>
      </c>
      <c r="K4485" s="2" t="s">
        <v>2284</v>
      </c>
      <c r="L4485" s="0" t="s">
        <v>29</v>
      </c>
      <c r="M4485" s="0" t="s">
        <v>29</v>
      </c>
      <c r="N4485" s="0" t="s">
        <v>29</v>
      </c>
      <c r="O4485" s="2" t="s">
        <v>6709</v>
      </c>
      <c r="P4485" s="0" t="s">
        <v>29</v>
      </c>
      <c r="Q4485" s="0" t="n">
        <f aca="false">_xlfn.UNICODE(B4485)</f>
        <v>80</v>
      </c>
      <c r="R4485" s="0" t="str">
        <f aca="false">IF(MIDB(B4485,1,10)="Candidatus",MIDB(B4485,FIND(" ",B4485,1)+1,FIND(" ",B4485,12)-FIND(" ",B4485,1)),IF(AND(Q4485&gt;=65,Q4485&lt;=90),MIDB(B4485,1,FIND(" ",B4485,1)),"-"))</f>
        <v>Pseudomonas </v>
      </c>
      <c r="S4485" s="0" t="str">
        <f aca="false">IF(MIDB(B4485,1,10)="Candidatus",MIDB(B4485,FIND(" ",B4485,12)+1,IFERROR(FIND(" ",B4485,FIND(" ",B4485,12)+1),LEN(B4485))-FIND(" ",B4485,12)),IF(AND(Q4485&gt;=65,Q4485&lt;=90),MIDB(B4485,FIND(" ",B4485,1),IFERROR(FIND(" ",B4485,FIND(" ",B4485,1)+1),LEN(B4485)+1)-FIND(" ",B4485,1)),"-"))</f>
        <v> putida</v>
      </c>
      <c r="T4485" s="0" t="n">
        <v>1</v>
      </c>
    </row>
    <row r="4486" customFormat="false" ht="12.8" hidden="false" customHeight="false" outlineLevel="0" collapsed="false">
      <c r="A4486" s="0" t="n">
        <v>4485</v>
      </c>
      <c r="B4486" s="0" t="s">
        <v>19581</v>
      </c>
      <c r="C4486" s="0" t="s">
        <v>21</v>
      </c>
      <c r="D4486" s="0" t="s">
        <v>90</v>
      </c>
      <c r="E4486" s="0" t="s">
        <v>91</v>
      </c>
      <c r="F4486" s="0" t="s">
        <v>19582</v>
      </c>
      <c r="G4486" s="0" t="s">
        <v>19583</v>
      </c>
      <c r="H4486" s="0" t="s">
        <v>19584</v>
      </c>
      <c r="I4486" s="1" t="n">
        <v>80.36</v>
      </c>
      <c r="J4486" s="2" t="s">
        <v>19585</v>
      </c>
      <c r="K4486" s="2" t="s">
        <v>73</v>
      </c>
      <c r="L4486" s="0" t="s">
        <v>29</v>
      </c>
      <c r="M4486" s="0" t="s">
        <v>29</v>
      </c>
      <c r="N4486" s="0" t="s">
        <v>29</v>
      </c>
      <c r="O4486" s="2" t="s">
        <v>988</v>
      </c>
      <c r="P4486" s="2" t="s">
        <v>88</v>
      </c>
      <c r="Q4486" s="0" t="n">
        <f aca="false">_xlfn.UNICODE(B4486)</f>
        <v>80</v>
      </c>
      <c r="R4486" s="0" t="str">
        <f aca="false">IF(MIDB(B4486,1,10)="Candidatus",MIDB(B4486,FIND(" ",B4486,1)+1,FIND(" ",B4486,12)-FIND(" ",B4486,1)),IF(AND(Q4486&gt;=65,Q4486&lt;=90),MIDB(B4486,1,FIND(" ",B4486,1)),"-"))</f>
        <v>Pseudomonas </v>
      </c>
      <c r="S4486" s="0" t="str">
        <f aca="false">IF(MIDB(B4486,1,10)="Candidatus",MIDB(B4486,FIND(" ",B4486,12)+1,IFERROR(FIND(" ",B4486,FIND(" ",B4486,12)+1),LEN(B4486))-FIND(" ",B4486,12)),IF(AND(Q4486&gt;=65,Q4486&lt;=90),MIDB(B4486,FIND(" ",B4486,1),IFERROR(FIND(" ",B4486,FIND(" ",B4486,1)+1),LEN(B4486)+1)-FIND(" ",B4486,1)),"-"))</f>
        <v> putida</v>
      </c>
      <c r="T4486" s="0" t="n">
        <v>1</v>
      </c>
    </row>
    <row r="4487" customFormat="false" ht="12.8" hidden="false" customHeight="false" outlineLevel="0" collapsed="false">
      <c r="A4487" s="0" t="n">
        <v>4486</v>
      </c>
      <c r="B4487" s="0" t="s">
        <v>19586</v>
      </c>
      <c r="C4487" s="0" t="s">
        <v>21</v>
      </c>
      <c r="D4487" s="0" t="s">
        <v>90</v>
      </c>
      <c r="E4487" s="0" t="s">
        <v>91</v>
      </c>
      <c r="F4487" s="0" t="s">
        <v>19587</v>
      </c>
      <c r="G4487" s="0" t="s">
        <v>19588</v>
      </c>
      <c r="H4487" s="0" t="s">
        <v>19589</v>
      </c>
      <c r="I4487" s="1" t="n">
        <v>117.003</v>
      </c>
      <c r="J4487" s="2" t="s">
        <v>19590</v>
      </c>
      <c r="K4487" s="2" t="s">
        <v>669</v>
      </c>
      <c r="L4487" s="0" t="s">
        <v>29</v>
      </c>
      <c r="M4487" s="0" t="s">
        <v>29</v>
      </c>
      <c r="N4487" s="0" t="s">
        <v>29</v>
      </c>
      <c r="O4487" s="2" t="s">
        <v>737</v>
      </c>
      <c r="P4487" s="2" t="s">
        <v>46</v>
      </c>
      <c r="Q4487" s="0" t="n">
        <f aca="false">_xlfn.UNICODE(B4487)</f>
        <v>80</v>
      </c>
      <c r="R4487" s="0" t="str">
        <f aca="false">IF(MIDB(B4487,1,10)="Candidatus",MIDB(B4487,FIND(" ",B4487,1)+1,FIND(" ",B4487,12)-FIND(" ",B4487,1)),IF(AND(Q4487&gt;=65,Q4487&lt;=90),MIDB(B4487,1,FIND(" ",B4487,1)),"-"))</f>
        <v>Pseudomonas </v>
      </c>
      <c r="S4487" s="0" t="str">
        <f aca="false">IF(MIDB(B4487,1,10)="Candidatus",MIDB(B4487,FIND(" ",B4487,12)+1,IFERROR(FIND(" ",B4487,FIND(" ",B4487,12)+1),LEN(B4487))-FIND(" ",B4487,12)),IF(AND(Q4487&gt;=65,Q4487&lt;=90),MIDB(B4487,FIND(" ",B4487,1),IFERROR(FIND(" ",B4487,FIND(" ",B4487,1)+1),LEN(B4487)+1)-FIND(" ",B4487,1)),"-"))</f>
        <v> putida</v>
      </c>
      <c r="T4487" s="0" t="n">
        <v>1</v>
      </c>
    </row>
    <row r="4488" customFormat="false" ht="12.8" hidden="false" customHeight="false" outlineLevel="0" collapsed="false">
      <c r="A4488" s="0" t="n">
        <v>4487</v>
      </c>
      <c r="B4488" s="0" t="s">
        <v>19591</v>
      </c>
      <c r="C4488" s="0" t="s">
        <v>21</v>
      </c>
      <c r="D4488" s="0" t="s">
        <v>90</v>
      </c>
      <c r="E4488" s="0" t="s">
        <v>91</v>
      </c>
      <c r="F4488" s="0" t="s">
        <v>19592</v>
      </c>
      <c r="G4488" s="0" t="s">
        <v>19593</v>
      </c>
      <c r="H4488" s="0" t="s">
        <v>19594</v>
      </c>
      <c r="I4488" s="1" t="n">
        <v>583.9</v>
      </c>
      <c r="J4488" s="2" t="s">
        <v>19595</v>
      </c>
      <c r="K4488" s="2" t="s">
        <v>13254</v>
      </c>
      <c r="L4488" s="0" t="s">
        <v>29</v>
      </c>
      <c r="M4488" s="0" t="s">
        <v>29</v>
      </c>
      <c r="N4488" s="0" t="s">
        <v>29</v>
      </c>
      <c r="O4488" s="2" t="s">
        <v>1780</v>
      </c>
      <c r="P4488" s="2" t="s">
        <v>680</v>
      </c>
      <c r="Q4488" s="0" t="n">
        <f aca="false">_xlfn.UNICODE(B4488)</f>
        <v>80</v>
      </c>
      <c r="R4488" s="0" t="str">
        <f aca="false">IF(MIDB(B4488,1,10)="Candidatus",MIDB(B4488,FIND(" ",B4488,1)+1,FIND(" ",B4488,12)-FIND(" ",B4488,1)),IF(AND(Q4488&gt;=65,Q4488&lt;=90),MIDB(B4488,1,FIND(" ",B4488,1)),"-"))</f>
        <v>Pseudomonas </v>
      </c>
      <c r="S4488" s="0" t="str">
        <f aca="false">IF(MIDB(B4488,1,10)="Candidatus",MIDB(B4488,FIND(" ",B4488,12)+1,IFERROR(FIND(" ",B4488,FIND(" ",B4488,12)+1),LEN(B4488))-FIND(" ",B4488,12)),IF(AND(Q4488&gt;=65,Q4488&lt;=90),MIDB(B4488,FIND(" ",B4488,1),IFERROR(FIND(" ",B4488,FIND(" ",B4488,1)+1),LEN(B4488)+1)-FIND(" ",B4488,1)),"-"))</f>
        <v> putida</v>
      </c>
      <c r="T4488" s="0" t="n">
        <v>1</v>
      </c>
    </row>
    <row r="4489" customFormat="false" ht="12.8" hidden="false" customHeight="false" outlineLevel="0" collapsed="false">
      <c r="A4489" s="0" t="n">
        <v>4488</v>
      </c>
      <c r="B4489" s="0" t="s">
        <v>19596</v>
      </c>
      <c r="C4489" s="0" t="s">
        <v>21</v>
      </c>
      <c r="D4489" s="0" t="s">
        <v>90</v>
      </c>
      <c r="E4489" s="0" t="s">
        <v>91</v>
      </c>
      <c r="F4489" s="0" t="s">
        <v>19597</v>
      </c>
      <c r="G4489" s="0" t="s">
        <v>19598</v>
      </c>
      <c r="H4489" s="0" t="s">
        <v>19599</v>
      </c>
      <c r="I4489" s="1" t="n">
        <v>199.035</v>
      </c>
      <c r="J4489" s="2" t="s">
        <v>19600</v>
      </c>
      <c r="K4489" s="2" t="s">
        <v>2166</v>
      </c>
      <c r="L4489" s="0" t="s">
        <v>29</v>
      </c>
      <c r="M4489" s="0" t="s">
        <v>29</v>
      </c>
      <c r="N4489" s="0" t="s">
        <v>29</v>
      </c>
      <c r="O4489" s="2" t="s">
        <v>2166</v>
      </c>
      <c r="P4489" s="0" t="s">
        <v>29</v>
      </c>
      <c r="Q4489" s="0" t="n">
        <f aca="false">_xlfn.UNICODE(B4489)</f>
        <v>80</v>
      </c>
      <c r="R4489" s="0" t="str">
        <f aca="false">IF(MIDB(B4489,1,10)="Candidatus",MIDB(B4489,FIND(" ",B4489,1)+1,FIND(" ",B4489,12)-FIND(" ",B4489,1)),IF(AND(Q4489&gt;=65,Q4489&lt;=90),MIDB(B4489,1,FIND(" ",B4489,1)),"-"))</f>
        <v>Pseudomonas </v>
      </c>
      <c r="S4489" s="0" t="str">
        <f aca="false">IF(MIDB(B4489,1,10)="Candidatus",MIDB(B4489,FIND(" ",B4489,12)+1,IFERROR(FIND(" ",B4489,FIND(" ",B4489,12)+1),LEN(B4489))-FIND(" ",B4489,12)),IF(AND(Q4489&gt;=65,Q4489&lt;=90),MIDB(B4489,FIND(" ",B4489,1),IFERROR(FIND(" ",B4489,FIND(" ",B4489,1)+1),LEN(B4489)+1)-FIND(" ",B4489,1)),"-"))</f>
        <v> resinovorans</v>
      </c>
      <c r="T4489" s="0" t="n">
        <v>1</v>
      </c>
    </row>
    <row r="4490" customFormat="false" ht="12.8" hidden="false" customHeight="false" outlineLevel="0" collapsed="false">
      <c r="A4490" s="0" t="n">
        <v>4489</v>
      </c>
      <c r="B4490" s="0" t="s">
        <v>19601</v>
      </c>
      <c r="C4490" s="0" t="s">
        <v>21</v>
      </c>
      <c r="D4490" s="0" t="s">
        <v>90</v>
      </c>
      <c r="E4490" s="0" t="s">
        <v>91</v>
      </c>
      <c r="F4490" s="0" t="s">
        <v>19602</v>
      </c>
      <c r="G4490" s="0" t="s">
        <v>19603</v>
      </c>
      <c r="H4490" s="0" t="s">
        <v>19604</v>
      </c>
      <c r="I4490" s="1" t="n">
        <v>198.965</v>
      </c>
      <c r="J4490" s="2" t="s">
        <v>19605</v>
      </c>
      <c r="K4490" s="2" t="s">
        <v>8241</v>
      </c>
      <c r="L4490" s="0" t="s">
        <v>29</v>
      </c>
      <c r="M4490" s="0" t="s">
        <v>29</v>
      </c>
      <c r="N4490" s="0" t="s">
        <v>29</v>
      </c>
      <c r="O4490" s="2" t="s">
        <v>10665</v>
      </c>
      <c r="P4490" s="2" t="s">
        <v>129</v>
      </c>
      <c r="Q4490" s="0" t="n">
        <f aca="false">_xlfn.UNICODE(B4490)</f>
        <v>80</v>
      </c>
      <c r="R4490" s="0" t="str">
        <f aca="false">IF(MIDB(B4490,1,10)="Candidatus",MIDB(B4490,FIND(" ",B4490,1)+1,FIND(" ",B4490,12)-FIND(" ",B4490,1)),IF(AND(Q4490&gt;=65,Q4490&lt;=90),MIDB(B4490,1,FIND(" ",B4490,1)),"-"))</f>
        <v>Pseudomonas </v>
      </c>
      <c r="S4490" s="0" t="str">
        <f aca="false">IF(MIDB(B4490,1,10)="Candidatus",MIDB(B4490,FIND(" ",B4490,12)+1,IFERROR(FIND(" ",B4490,FIND(" ",B4490,12)+1),LEN(B4490))-FIND(" ",B4490,12)),IF(AND(Q4490&gt;=65,Q4490&lt;=90),MIDB(B4490,FIND(" ",B4490,1),IFERROR(FIND(" ",B4490,FIND(" ",B4490,1)+1),LEN(B4490)+1)-FIND(" ",B4490,1)),"-"))</f>
        <v> resinovorans</v>
      </c>
      <c r="T4490" s="0" t="n">
        <v>1</v>
      </c>
    </row>
    <row r="4491" customFormat="false" ht="12.8" hidden="false" customHeight="false" outlineLevel="0" collapsed="false">
      <c r="A4491" s="0" t="n">
        <v>4490</v>
      </c>
      <c r="B4491" s="0" t="s">
        <v>19606</v>
      </c>
      <c r="C4491" s="0" t="s">
        <v>21</v>
      </c>
      <c r="D4491" s="0" t="s">
        <v>90</v>
      </c>
      <c r="E4491" s="0" t="s">
        <v>91</v>
      </c>
      <c r="F4491" s="0" t="s">
        <v>19607</v>
      </c>
      <c r="G4491" s="0" t="s">
        <v>19608</v>
      </c>
      <c r="H4491" s="0" t="s">
        <v>19609</v>
      </c>
      <c r="I4491" s="1" t="n">
        <v>78.357</v>
      </c>
      <c r="J4491" s="2" t="s">
        <v>19610</v>
      </c>
      <c r="K4491" s="2" t="s">
        <v>765</v>
      </c>
      <c r="L4491" s="0" t="s">
        <v>29</v>
      </c>
      <c r="M4491" s="0" t="s">
        <v>29</v>
      </c>
      <c r="N4491" s="0" t="s">
        <v>29</v>
      </c>
      <c r="O4491" s="2" t="s">
        <v>1980</v>
      </c>
      <c r="P4491" s="2" t="s">
        <v>45</v>
      </c>
      <c r="Q4491" s="0" t="n">
        <f aca="false">_xlfn.UNICODE(B4491)</f>
        <v>80</v>
      </c>
      <c r="R4491" s="0" t="str">
        <f aca="false">IF(MIDB(B4491,1,10)="Candidatus",MIDB(B4491,FIND(" ",B4491,1)+1,FIND(" ",B4491,12)-FIND(" ",B4491,1)),IF(AND(Q4491&gt;=65,Q4491&lt;=90),MIDB(B4491,1,FIND(" ",B4491,1)),"-"))</f>
        <v>Pseudomonas </v>
      </c>
      <c r="S4491" s="0" t="str">
        <f aca="false">IF(MIDB(B4491,1,10)="Candidatus",MIDB(B4491,FIND(" ",B4491,12)+1,IFERROR(FIND(" ",B4491,FIND(" ",B4491,12)+1),LEN(B4491))-FIND(" ",B4491,12)),IF(AND(Q4491&gt;=65,Q4491&lt;=90),MIDB(B4491,FIND(" ",B4491,1),IFERROR(FIND(" ",B4491,FIND(" ",B4491,1)+1),LEN(B4491)+1)-FIND(" ",B4491,1)),"-"))</f>
        <v> savastanoi</v>
      </c>
      <c r="T4491" s="0" t="n">
        <v>1</v>
      </c>
    </row>
    <row r="4492" customFormat="false" ht="12.8" hidden="false" customHeight="false" outlineLevel="0" collapsed="false">
      <c r="A4492" s="0" t="n">
        <v>4491</v>
      </c>
      <c r="B4492" s="0" t="s">
        <v>19606</v>
      </c>
      <c r="C4492" s="0" t="s">
        <v>21</v>
      </c>
      <c r="D4492" s="0" t="s">
        <v>90</v>
      </c>
      <c r="E4492" s="0" t="s">
        <v>91</v>
      </c>
      <c r="F4492" s="0" t="s">
        <v>19611</v>
      </c>
      <c r="G4492" s="0" t="s">
        <v>19612</v>
      </c>
      <c r="H4492" s="0" t="s">
        <v>19613</v>
      </c>
      <c r="I4492" s="1" t="n">
        <v>45.22</v>
      </c>
      <c r="J4492" s="2" t="s">
        <v>19614</v>
      </c>
      <c r="K4492" s="2" t="s">
        <v>1268</v>
      </c>
      <c r="L4492" s="0" t="s">
        <v>29</v>
      </c>
      <c r="M4492" s="0" t="s">
        <v>29</v>
      </c>
      <c r="N4492" s="0" t="s">
        <v>29</v>
      </c>
      <c r="O4492" s="2" t="s">
        <v>1353</v>
      </c>
      <c r="P4492" s="2" t="s">
        <v>88</v>
      </c>
      <c r="Q4492" s="0" t="n">
        <f aca="false">_xlfn.UNICODE(B4492)</f>
        <v>80</v>
      </c>
      <c r="R4492" s="0" t="str">
        <f aca="false">IF(MIDB(B4492,1,10)="Candidatus",MIDB(B4492,FIND(" ",B4492,1)+1,FIND(" ",B4492,12)-FIND(" ",B4492,1)),IF(AND(Q4492&gt;=65,Q4492&lt;=90),MIDB(B4492,1,FIND(" ",B4492,1)),"-"))</f>
        <v>Pseudomonas </v>
      </c>
      <c r="S4492" s="0" t="str">
        <f aca="false">IF(MIDB(B4492,1,10)="Candidatus",MIDB(B4492,FIND(" ",B4492,12)+1,IFERROR(FIND(" ",B4492,FIND(" ",B4492,12)+1),LEN(B4492))-FIND(" ",B4492,12)),IF(AND(Q4492&gt;=65,Q4492&lt;=90),MIDB(B4492,FIND(" ",B4492,1),IFERROR(FIND(" ",B4492,FIND(" ",B4492,1)+1),LEN(B4492)+1)-FIND(" ",B4492,1)),"-"))</f>
        <v> savastanoi</v>
      </c>
      <c r="T4492" s="0" t="n">
        <v>1</v>
      </c>
    </row>
    <row r="4493" customFormat="false" ht="12.8" hidden="false" customHeight="false" outlineLevel="0" collapsed="false">
      <c r="A4493" s="0" t="n">
        <v>4492</v>
      </c>
      <c r="B4493" s="0" t="s">
        <v>19606</v>
      </c>
      <c r="C4493" s="0" t="s">
        <v>21</v>
      </c>
      <c r="D4493" s="0" t="s">
        <v>90</v>
      </c>
      <c r="E4493" s="0" t="s">
        <v>91</v>
      </c>
      <c r="F4493" s="0" t="s">
        <v>19615</v>
      </c>
      <c r="G4493" s="0" t="s">
        <v>19616</v>
      </c>
      <c r="H4493" s="0" t="s">
        <v>19617</v>
      </c>
      <c r="I4493" s="1" t="n">
        <v>42.103</v>
      </c>
      <c r="J4493" s="2" t="s">
        <v>19618</v>
      </c>
      <c r="K4493" s="2" t="s">
        <v>232</v>
      </c>
      <c r="L4493" s="0" t="s">
        <v>29</v>
      </c>
      <c r="M4493" s="0" t="s">
        <v>29</v>
      </c>
      <c r="N4493" s="0" t="s">
        <v>29</v>
      </c>
      <c r="O4493" s="2" t="s">
        <v>580</v>
      </c>
      <c r="P4493" s="2" t="s">
        <v>44</v>
      </c>
      <c r="Q4493" s="0" t="n">
        <f aca="false">_xlfn.UNICODE(B4493)</f>
        <v>80</v>
      </c>
      <c r="R4493" s="0" t="str">
        <f aca="false">IF(MIDB(B4493,1,10)="Candidatus",MIDB(B4493,FIND(" ",B4493,1)+1,FIND(" ",B4493,12)-FIND(" ",B4493,1)),IF(AND(Q4493&gt;=65,Q4493&lt;=90),MIDB(B4493,1,FIND(" ",B4493,1)),"-"))</f>
        <v>Pseudomonas </v>
      </c>
      <c r="S4493" s="0" t="str">
        <f aca="false">IF(MIDB(B4493,1,10)="Candidatus",MIDB(B4493,FIND(" ",B4493,12)+1,IFERROR(FIND(" ",B4493,FIND(" ",B4493,12)+1),LEN(B4493))-FIND(" ",B4493,12)),IF(AND(Q4493&gt;=65,Q4493&lt;=90),MIDB(B4493,FIND(" ",B4493,1),IFERROR(FIND(" ",B4493,FIND(" ",B4493,1)+1),LEN(B4493)+1)-FIND(" ",B4493,1)),"-"))</f>
        <v> savastanoi</v>
      </c>
      <c r="T4493" s="0" t="n">
        <v>1</v>
      </c>
    </row>
    <row r="4494" customFormat="false" ht="12.8" hidden="false" customHeight="false" outlineLevel="0" collapsed="false">
      <c r="A4494" s="0" t="n">
        <v>4493</v>
      </c>
      <c r="B4494" s="0" t="s">
        <v>19619</v>
      </c>
      <c r="C4494" s="0" t="s">
        <v>21</v>
      </c>
      <c r="D4494" s="0" t="s">
        <v>90</v>
      </c>
      <c r="E4494" s="0" t="s">
        <v>91</v>
      </c>
      <c r="F4494" s="0" t="s">
        <v>13614</v>
      </c>
      <c r="G4494" s="0" t="s">
        <v>19620</v>
      </c>
      <c r="H4494" s="0" t="s">
        <v>19621</v>
      </c>
      <c r="I4494" s="1" t="n">
        <v>51.711</v>
      </c>
      <c r="J4494" s="2" t="s">
        <v>19622</v>
      </c>
      <c r="K4494" s="2" t="s">
        <v>2508</v>
      </c>
      <c r="L4494" s="0" t="s">
        <v>29</v>
      </c>
      <c r="M4494" s="0" t="s">
        <v>29</v>
      </c>
      <c r="N4494" s="0" t="s">
        <v>29</v>
      </c>
      <c r="O4494" s="2" t="s">
        <v>653</v>
      </c>
      <c r="P4494" s="2" t="s">
        <v>46</v>
      </c>
      <c r="Q4494" s="0" t="n">
        <f aca="false">_xlfn.UNICODE(B4494)</f>
        <v>80</v>
      </c>
      <c r="R4494" s="0" t="str">
        <f aca="false">IF(MIDB(B4494,1,10)="Candidatus",MIDB(B4494,FIND(" ",B4494,1)+1,FIND(" ",B4494,12)-FIND(" ",B4494,1)),IF(AND(Q4494&gt;=65,Q4494&lt;=90),MIDB(B4494,1,FIND(" ",B4494,1)),"-"))</f>
        <v>Pseudomonas </v>
      </c>
      <c r="S4494" s="0" t="str">
        <f aca="false">IF(MIDB(B4494,1,10)="Candidatus",MIDB(B4494,FIND(" ",B4494,12)+1,IFERROR(FIND(" ",B4494,FIND(" ",B4494,12)+1),LEN(B4494))-FIND(" ",B4494,12)),IF(AND(Q4494&gt;=65,Q4494&lt;=90),MIDB(B4494,FIND(" ",B4494,1),IFERROR(FIND(" ",B4494,FIND(" ",B4494,1)+1),LEN(B4494)+1)-FIND(" ",B4494,1)),"-"))</f>
        <v> savastanoi</v>
      </c>
      <c r="T4494" s="0" t="n">
        <v>1</v>
      </c>
    </row>
    <row r="4495" customFormat="false" ht="12.8" hidden="false" customHeight="false" outlineLevel="0" collapsed="false">
      <c r="A4495" s="0" t="n">
        <v>4494</v>
      </c>
      <c r="B4495" s="0" t="s">
        <v>19619</v>
      </c>
      <c r="C4495" s="0" t="s">
        <v>21</v>
      </c>
      <c r="D4495" s="0" t="s">
        <v>90</v>
      </c>
      <c r="E4495" s="0" t="s">
        <v>91</v>
      </c>
      <c r="F4495" s="0" t="s">
        <v>19623</v>
      </c>
      <c r="G4495" s="0" t="s">
        <v>19624</v>
      </c>
      <c r="H4495" s="0" t="s">
        <v>19625</v>
      </c>
      <c r="I4495" s="1" t="n">
        <v>131.95</v>
      </c>
      <c r="J4495" s="2" t="s">
        <v>19626</v>
      </c>
      <c r="K4495" s="2" t="s">
        <v>2763</v>
      </c>
      <c r="L4495" s="0" t="s">
        <v>29</v>
      </c>
      <c r="M4495" s="0" t="s">
        <v>29</v>
      </c>
      <c r="N4495" s="0" t="s">
        <v>29</v>
      </c>
      <c r="O4495" s="2" t="s">
        <v>1163</v>
      </c>
      <c r="P4495" s="2" t="s">
        <v>686</v>
      </c>
      <c r="Q4495" s="0" t="n">
        <f aca="false">_xlfn.UNICODE(B4495)</f>
        <v>80</v>
      </c>
      <c r="R4495" s="0" t="str">
        <f aca="false">IF(MIDB(B4495,1,10)="Candidatus",MIDB(B4495,FIND(" ",B4495,1)+1,FIND(" ",B4495,12)-FIND(" ",B4495,1)),IF(AND(Q4495&gt;=65,Q4495&lt;=90),MIDB(B4495,1,FIND(" ",B4495,1)),"-"))</f>
        <v>Pseudomonas </v>
      </c>
      <c r="S4495" s="0" t="str">
        <f aca="false">IF(MIDB(B4495,1,10)="Candidatus",MIDB(B4495,FIND(" ",B4495,12)+1,IFERROR(FIND(" ",B4495,FIND(" ",B4495,12)+1),LEN(B4495))-FIND(" ",B4495,12)),IF(AND(Q4495&gt;=65,Q4495&lt;=90),MIDB(B4495,FIND(" ",B4495,1),IFERROR(FIND(" ",B4495,FIND(" ",B4495,1)+1),LEN(B4495)+1)-FIND(" ",B4495,1)),"-"))</f>
        <v> savastanoi</v>
      </c>
      <c r="T4495" s="0" t="n">
        <v>1</v>
      </c>
    </row>
    <row r="4496" customFormat="false" ht="12.8" hidden="false" customHeight="false" outlineLevel="0" collapsed="false">
      <c r="A4496" s="0" t="n">
        <v>4495</v>
      </c>
      <c r="B4496" s="0" t="s">
        <v>19627</v>
      </c>
      <c r="C4496" s="0" t="s">
        <v>21</v>
      </c>
      <c r="D4496" s="0" t="s">
        <v>90</v>
      </c>
      <c r="E4496" s="0" t="s">
        <v>19628</v>
      </c>
      <c r="F4496" s="0" t="s">
        <v>19629</v>
      </c>
      <c r="G4496" s="0" t="s">
        <v>19630</v>
      </c>
      <c r="H4496" s="0" t="s">
        <v>19631</v>
      </c>
      <c r="I4496" s="1" t="n">
        <v>108.845</v>
      </c>
      <c r="J4496" s="2" t="s">
        <v>19632</v>
      </c>
      <c r="K4496" s="2" t="s">
        <v>2244</v>
      </c>
      <c r="L4496" s="0" t="s">
        <v>29</v>
      </c>
      <c r="M4496" s="0" t="s">
        <v>29</v>
      </c>
      <c r="N4496" s="0" t="s">
        <v>29</v>
      </c>
      <c r="O4496" s="2" t="s">
        <v>2244</v>
      </c>
      <c r="P4496" s="0" t="s">
        <v>29</v>
      </c>
      <c r="Q4496" s="0" t="n">
        <f aca="false">_xlfn.UNICODE(B4496)</f>
        <v>80</v>
      </c>
      <c r="R4496" s="0" t="str">
        <f aca="false">IF(MIDB(B4496,1,10)="Candidatus",MIDB(B4496,FIND(" ",B4496,1)+1,FIND(" ",B4496,12)-FIND(" ",B4496,1)),IF(AND(Q4496&gt;=65,Q4496&lt;=90),MIDB(B4496,1,FIND(" ",B4496,1)),"-"))</f>
        <v>Pseudomonas </v>
      </c>
      <c r="S4496" s="0" t="str">
        <f aca="false">IF(MIDB(B4496,1,10)="Candidatus",MIDB(B4496,FIND(" ",B4496,12)+1,IFERROR(FIND(" ",B4496,FIND(" ",B4496,12)+1),LEN(B4496))-FIND(" ",B4496,12)),IF(AND(Q4496&gt;=65,Q4496&lt;=90),MIDB(B4496,FIND(" ",B4496,1),IFERROR(FIND(" ",B4496,FIND(" ",B4496,1)+1),LEN(B4496)+1)-FIND(" ",B4496,1)),"-"))</f>
        <v> sp.</v>
      </c>
      <c r="T4496" s="0" t="n">
        <v>1</v>
      </c>
    </row>
    <row r="4497" customFormat="false" ht="12.8" hidden="false" customHeight="false" outlineLevel="0" collapsed="false">
      <c r="A4497" s="0" t="n">
        <v>4496</v>
      </c>
      <c r="B4497" s="0" t="s">
        <v>19633</v>
      </c>
      <c r="C4497" s="0" t="s">
        <v>21</v>
      </c>
      <c r="D4497" s="0" t="s">
        <v>90</v>
      </c>
      <c r="E4497" s="0" t="s">
        <v>91</v>
      </c>
      <c r="F4497" s="0" t="s">
        <v>3924</v>
      </c>
      <c r="G4497" s="0" t="s">
        <v>19634</v>
      </c>
      <c r="H4497" s="0" t="s">
        <v>19635</v>
      </c>
      <c r="I4497" s="1" t="n">
        <v>55.216</v>
      </c>
      <c r="J4497" s="2" t="s">
        <v>19636</v>
      </c>
      <c r="K4497" s="2" t="s">
        <v>580</v>
      </c>
      <c r="L4497" s="0" t="s">
        <v>29</v>
      </c>
      <c r="M4497" s="0" t="s">
        <v>29</v>
      </c>
      <c r="N4497" s="0" t="s">
        <v>29</v>
      </c>
      <c r="O4497" s="2" t="s">
        <v>70</v>
      </c>
      <c r="P4497" s="0" t="s">
        <v>29</v>
      </c>
      <c r="Q4497" s="0" t="n">
        <f aca="false">_xlfn.UNICODE(B4497)</f>
        <v>80</v>
      </c>
      <c r="R4497" s="0" t="str">
        <f aca="false">IF(MIDB(B4497,1,10)="Candidatus",MIDB(B4497,FIND(" ",B4497,1)+1,FIND(" ",B4497,12)-FIND(" ",B4497,1)),IF(AND(Q4497&gt;=65,Q4497&lt;=90),MIDB(B4497,1,FIND(" ",B4497,1)),"-"))</f>
        <v>Pseudomonas </v>
      </c>
      <c r="S4497" s="0" t="str">
        <f aca="false">IF(MIDB(B4497,1,10)="Candidatus",MIDB(B4497,FIND(" ",B4497,12)+1,IFERROR(FIND(" ",B4497,FIND(" ",B4497,12)+1),LEN(B4497))-FIND(" ",B4497,12)),IF(AND(Q4497&gt;=65,Q4497&lt;=90),MIDB(B4497,FIND(" ",B4497,1),IFERROR(FIND(" ",B4497,FIND(" ",B4497,1)+1),LEN(B4497)+1)-FIND(" ",B4497,1)),"-"))</f>
        <v> sp.</v>
      </c>
      <c r="T4497" s="0" t="n">
        <v>1</v>
      </c>
    </row>
    <row r="4498" customFormat="false" ht="12.8" hidden="false" customHeight="false" outlineLevel="0" collapsed="false">
      <c r="A4498" s="0" t="n">
        <v>4497</v>
      </c>
      <c r="B4498" s="0" t="s">
        <v>19637</v>
      </c>
      <c r="C4498" s="0" t="s">
        <v>21</v>
      </c>
      <c r="D4498" s="0" t="s">
        <v>90</v>
      </c>
      <c r="E4498" s="0" t="s">
        <v>91</v>
      </c>
      <c r="F4498" s="0" t="s">
        <v>19638</v>
      </c>
      <c r="G4498" s="0" t="s">
        <v>19639</v>
      </c>
      <c r="H4498" s="0" t="s">
        <v>19640</v>
      </c>
      <c r="I4498" s="1" t="n">
        <v>39.583</v>
      </c>
      <c r="J4498" s="2" t="s">
        <v>19641</v>
      </c>
      <c r="K4498" s="2" t="s">
        <v>1306</v>
      </c>
      <c r="L4498" s="0" t="s">
        <v>29</v>
      </c>
      <c r="M4498" s="0" t="s">
        <v>29</v>
      </c>
      <c r="N4498" s="0" t="s">
        <v>29</v>
      </c>
      <c r="O4498" s="2" t="s">
        <v>1306</v>
      </c>
      <c r="P4498" s="0" t="s">
        <v>29</v>
      </c>
      <c r="Q4498" s="0" t="n">
        <f aca="false">_xlfn.UNICODE(B4498)</f>
        <v>80</v>
      </c>
      <c r="R4498" s="0" t="str">
        <f aca="false">IF(MIDB(B4498,1,10)="Candidatus",MIDB(B4498,FIND(" ",B4498,1)+1,FIND(" ",B4498,12)-FIND(" ",B4498,1)),IF(AND(Q4498&gt;=65,Q4498&lt;=90),MIDB(B4498,1,FIND(" ",B4498,1)),"-"))</f>
        <v>Pseudomonas </v>
      </c>
      <c r="S4498" s="0" t="str">
        <f aca="false">IF(MIDB(B4498,1,10)="Candidatus",MIDB(B4498,FIND(" ",B4498,12)+1,IFERROR(FIND(" ",B4498,FIND(" ",B4498,12)+1),LEN(B4498))-FIND(" ",B4498,12)),IF(AND(Q4498&gt;=65,Q4498&lt;=90),MIDB(B4498,FIND(" ",B4498,1),IFERROR(FIND(" ",B4498,FIND(" ",B4498,1)+1),LEN(B4498)+1)-FIND(" ",B4498,1)),"-"))</f>
        <v> sp.</v>
      </c>
      <c r="T4498" s="0" t="n">
        <v>1</v>
      </c>
    </row>
    <row r="4499" customFormat="false" ht="12.8" hidden="false" customHeight="false" outlineLevel="0" collapsed="false">
      <c r="A4499" s="0" t="n">
        <v>4498</v>
      </c>
      <c r="B4499" s="0" t="s">
        <v>19637</v>
      </c>
      <c r="C4499" s="0" t="s">
        <v>21</v>
      </c>
      <c r="D4499" s="0" t="s">
        <v>90</v>
      </c>
      <c r="E4499" s="0" t="s">
        <v>91</v>
      </c>
      <c r="F4499" s="0" t="s">
        <v>19642</v>
      </c>
      <c r="G4499" s="0" t="s">
        <v>19643</v>
      </c>
      <c r="H4499" s="0" t="s">
        <v>19644</v>
      </c>
      <c r="I4499" s="1" t="n">
        <v>8.33</v>
      </c>
      <c r="J4499" s="2" t="s">
        <v>19645</v>
      </c>
      <c r="K4499" s="2" t="s">
        <v>262</v>
      </c>
      <c r="L4499" s="0" t="s">
        <v>29</v>
      </c>
      <c r="M4499" s="0" t="s">
        <v>29</v>
      </c>
      <c r="N4499" s="0" t="s">
        <v>29</v>
      </c>
      <c r="O4499" s="2" t="s">
        <v>262</v>
      </c>
      <c r="P4499" s="0" t="s">
        <v>29</v>
      </c>
      <c r="Q4499" s="0" t="n">
        <f aca="false">_xlfn.UNICODE(B4499)</f>
        <v>80</v>
      </c>
      <c r="R4499" s="0" t="str">
        <f aca="false">IF(MIDB(B4499,1,10)="Candidatus",MIDB(B4499,FIND(" ",B4499,1)+1,FIND(" ",B4499,12)-FIND(" ",B4499,1)),IF(AND(Q4499&gt;=65,Q4499&lt;=90),MIDB(B4499,1,FIND(" ",B4499,1)),"-"))</f>
        <v>Pseudomonas </v>
      </c>
      <c r="S4499" s="0" t="str">
        <f aca="false">IF(MIDB(B4499,1,10)="Candidatus",MIDB(B4499,FIND(" ",B4499,12)+1,IFERROR(FIND(" ",B4499,FIND(" ",B4499,12)+1),LEN(B4499))-FIND(" ",B4499,12)),IF(AND(Q4499&gt;=65,Q4499&lt;=90),MIDB(B4499,FIND(" ",B4499,1),IFERROR(FIND(" ",B4499,FIND(" ",B4499,1)+1),LEN(B4499)+1)-FIND(" ",B4499,1)),"-"))</f>
        <v> sp.</v>
      </c>
      <c r="T4499" s="0" t="n">
        <v>1</v>
      </c>
    </row>
    <row r="4500" customFormat="false" ht="12.8" hidden="false" customHeight="false" outlineLevel="0" collapsed="false">
      <c r="A4500" s="0" t="n">
        <v>4499</v>
      </c>
      <c r="B4500" s="0" t="s">
        <v>19637</v>
      </c>
      <c r="C4500" s="0" t="s">
        <v>21</v>
      </c>
      <c r="D4500" s="0" t="s">
        <v>90</v>
      </c>
      <c r="E4500" s="0" t="s">
        <v>91</v>
      </c>
      <c r="F4500" s="0" t="s">
        <v>19646</v>
      </c>
      <c r="G4500" s="0" t="s">
        <v>19647</v>
      </c>
      <c r="H4500" s="0" t="s">
        <v>19648</v>
      </c>
      <c r="I4500" s="1" t="n">
        <v>6.899</v>
      </c>
      <c r="J4500" s="2" t="s">
        <v>19649</v>
      </c>
      <c r="K4500" s="2" t="s">
        <v>45</v>
      </c>
      <c r="L4500" s="0" t="s">
        <v>29</v>
      </c>
      <c r="M4500" s="0" t="s">
        <v>29</v>
      </c>
      <c r="N4500" s="0" t="s">
        <v>29</v>
      </c>
      <c r="O4500" s="2" t="s">
        <v>45</v>
      </c>
      <c r="P4500" s="0" t="s">
        <v>29</v>
      </c>
      <c r="Q4500" s="0" t="n">
        <f aca="false">_xlfn.UNICODE(B4500)</f>
        <v>80</v>
      </c>
      <c r="R4500" s="0" t="str">
        <f aca="false">IF(MIDB(B4500,1,10)="Candidatus",MIDB(B4500,FIND(" ",B4500,1)+1,FIND(" ",B4500,12)-FIND(" ",B4500,1)),IF(AND(Q4500&gt;=65,Q4500&lt;=90),MIDB(B4500,1,FIND(" ",B4500,1)),"-"))</f>
        <v>Pseudomonas </v>
      </c>
      <c r="S4500" s="0" t="str">
        <f aca="false">IF(MIDB(B4500,1,10)="Candidatus",MIDB(B4500,FIND(" ",B4500,12)+1,IFERROR(FIND(" ",B4500,FIND(" ",B4500,12)+1),LEN(B4500))-FIND(" ",B4500,12)),IF(AND(Q4500&gt;=65,Q4500&lt;=90),MIDB(B4500,FIND(" ",B4500,1),IFERROR(FIND(" ",B4500,FIND(" ",B4500,1)+1),LEN(B4500)+1)-FIND(" ",B4500,1)),"-"))</f>
        <v> sp.</v>
      </c>
      <c r="T4500" s="0" t="n">
        <v>1</v>
      </c>
    </row>
    <row r="4501" customFormat="false" ht="12.8" hidden="false" customHeight="false" outlineLevel="0" collapsed="false">
      <c r="A4501" s="0" t="n">
        <v>4500</v>
      </c>
      <c r="B4501" s="0" t="s">
        <v>19650</v>
      </c>
      <c r="C4501" s="0" t="s">
        <v>21</v>
      </c>
      <c r="D4501" s="0" t="s">
        <v>90</v>
      </c>
      <c r="E4501" s="0" t="s">
        <v>91</v>
      </c>
      <c r="F4501" s="0" t="s">
        <v>19651</v>
      </c>
      <c r="G4501" s="0" t="s">
        <v>19652</v>
      </c>
      <c r="H4501" s="0" t="s">
        <v>19653</v>
      </c>
      <c r="I4501" s="1" t="n">
        <v>71.02</v>
      </c>
      <c r="J4501" s="2" t="s">
        <v>19654</v>
      </c>
      <c r="K4501" s="2" t="s">
        <v>535</v>
      </c>
      <c r="L4501" s="0" t="s">
        <v>29</v>
      </c>
      <c r="M4501" s="0" t="s">
        <v>29</v>
      </c>
      <c r="N4501" s="0" t="s">
        <v>29</v>
      </c>
      <c r="O4501" s="2" t="s">
        <v>535</v>
      </c>
      <c r="P4501" s="0" t="s">
        <v>29</v>
      </c>
      <c r="Q4501" s="0" t="n">
        <f aca="false">_xlfn.UNICODE(B4501)</f>
        <v>80</v>
      </c>
      <c r="R4501" s="0" t="str">
        <f aca="false">IF(MIDB(B4501,1,10)="Candidatus",MIDB(B4501,FIND(" ",B4501,1)+1,FIND(" ",B4501,12)-FIND(" ",B4501,1)),IF(AND(Q4501&gt;=65,Q4501&lt;=90),MIDB(B4501,1,FIND(" ",B4501,1)),"-"))</f>
        <v>Pseudomonas </v>
      </c>
      <c r="S4501" s="0" t="str">
        <f aca="false">IF(MIDB(B4501,1,10)="Candidatus",MIDB(B4501,FIND(" ",B4501,12)+1,IFERROR(FIND(" ",B4501,FIND(" ",B4501,12)+1),LEN(B4501))-FIND(" ",B4501,12)),IF(AND(Q4501&gt;=65,Q4501&lt;=90),MIDB(B4501,FIND(" ",B4501,1),IFERROR(FIND(" ",B4501,FIND(" ",B4501,1)+1),LEN(B4501)+1)-FIND(" ",B4501,1)),"-"))</f>
        <v> sp.</v>
      </c>
      <c r="T4501" s="0" t="n">
        <v>1</v>
      </c>
    </row>
    <row r="4502" customFormat="false" ht="12.8" hidden="false" customHeight="false" outlineLevel="0" collapsed="false">
      <c r="A4502" s="0" t="n">
        <v>4501</v>
      </c>
      <c r="B4502" s="0" t="s">
        <v>19655</v>
      </c>
      <c r="C4502" s="0" t="s">
        <v>21</v>
      </c>
      <c r="D4502" s="0" t="s">
        <v>90</v>
      </c>
      <c r="E4502" s="0" t="s">
        <v>91</v>
      </c>
      <c r="F4502" s="0" t="s">
        <v>19656</v>
      </c>
      <c r="G4502" s="0" t="s">
        <v>19657</v>
      </c>
      <c r="H4502" s="0" t="s">
        <v>19658</v>
      </c>
      <c r="I4502" s="1" t="n">
        <v>81.814</v>
      </c>
      <c r="J4502" s="2" t="s">
        <v>19659</v>
      </c>
      <c r="K4502" s="2" t="s">
        <v>659</v>
      </c>
      <c r="L4502" s="0" t="s">
        <v>29</v>
      </c>
      <c r="M4502" s="0" t="s">
        <v>29</v>
      </c>
      <c r="N4502" s="0" t="s">
        <v>29</v>
      </c>
      <c r="O4502" s="2" t="s">
        <v>659</v>
      </c>
      <c r="P4502" s="0" t="s">
        <v>29</v>
      </c>
      <c r="Q4502" s="0" t="n">
        <f aca="false">_xlfn.UNICODE(B4502)</f>
        <v>80</v>
      </c>
      <c r="R4502" s="0" t="str">
        <f aca="false">IF(MIDB(B4502,1,10)="Candidatus",MIDB(B4502,FIND(" ",B4502,1)+1,FIND(" ",B4502,12)-FIND(" ",B4502,1)),IF(AND(Q4502&gt;=65,Q4502&lt;=90),MIDB(B4502,1,FIND(" ",B4502,1)),"-"))</f>
        <v>Pseudomonas </v>
      </c>
      <c r="S4502" s="0" t="str">
        <f aca="false">IF(MIDB(B4502,1,10)="Candidatus",MIDB(B4502,FIND(" ",B4502,12)+1,IFERROR(FIND(" ",B4502,FIND(" ",B4502,12)+1),LEN(B4502))-FIND(" ",B4502,12)),IF(AND(Q4502&gt;=65,Q4502&lt;=90),MIDB(B4502,FIND(" ",B4502,1),IFERROR(FIND(" ",B4502,FIND(" ",B4502,1)+1),LEN(B4502)+1)-FIND(" ",B4502,1)),"-"))</f>
        <v> sp.</v>
      </c>
      <c r="T4502" s="0" t="n">
        <v>1</v>
      </c>
    </row>
    <row r="4503" customFormat="false" ht="12.8" hidden="false" customHeight="false" outlineLevel="0" collapsed="false">
      <c r="A4503" s="0" t="n">
        <v>4502</v>
      </c>
      <c r="B4503" s="0" t="s">
        <v>19660</v>
      </c>
      <c r="C4503" s="0" t="s">
        <v>21</v>
      </c>
      <c r="D4503" s="0" t="s">
        <v>90</v>
      </c>
      <c r="E4503" s="0" t="s">
        <v>91</v>
      </c>
      <c r="F4503" s="0" t="s">
        <v>19661</v>
      </c>
      <c r="G4503" s="0" t="s">
        <v>19662</v>
      </c>
      <c r="H4503" s="0" t="s">
        <v>19663</v>
      </c>
      <c r="I4503" s="1" t="n">
        <v>3.084</v>
      </c>
      <c r="J4503" s="2" t="s">
        <v>19664</v>
      </c>
      <c r="K4503" s="2" t="s">
        <v>60</v>
      </c>
      <c r="L4503" s="0" t="s">
        <v>29</v>
      </c>
      <c r="M4503" s="0" t="s">
        <v>29</v>
      </c>
      <c r="N4503" s="0" t="s">
        <v>29</v>
      </c>
      <c r="O4503" s="2" t="s">
        <v>60</v>
      </c>
      <c r="P4503" s="0" t="s">
        <v>29</v>
      </c>
      <c r="Q4503" s="0" t="n">
        <f aca="false">_xlfn.UNICODE(B4503)</f>
        <v>80</v>
      </c>
      <c r="R4503" s="0" t="str">
        <f aca="false">IF(MIDB(B4503,1,10)="Candidatus",MIDB(B4503,FIND(" ",B4503,1)+1,FIND(" ",B4503,12)-FIND(" ",B4503,1)),IF(AND(Q4503&gt;=65,Q4503&lt;=90),MIDB(B4503,1,FIND(" ",B4503,1)),"-"))</f>
        <v>Pseudomonas </v>
      </c>
      <c r="S4503" s="0" t="str">
        <f aca="false">IF(MIDB(B4503,1,10)="Candidatus",MIDB(B4503,FIND(" ",B4503,12)+1,IFERROR(FIND(" ",B4503,FIND(" ",B4503,12)+1),LEN(B4503))-FIND(" ",B4503,12)),IF(AND(Q4503&gt;=65,Q4503&lt;=90),MIDB(B4503,FIND(" ",B4503,1),IFERROR(FIND(" ",B4503,FIND(" ",B4503,1)+1),LEN(B4503)+1)-FIND(" ",B4503,1)),"-"))</f>
        <v> sp.</v>
      </c>
      <c r="T4503" s="0" t="n">
        <v>1</v>
      </c>
    </row>
    <row r="4504" customFormat="false" ht="12.8" hidden="false" customHeight="false" outlineLevel="0" collapsed="false">
      <c r="A4504" s="0" t="n">
        <v>4503</v>
      </c>
      <c r="B4504" s="0" t="s">
        <v>19660</v>
      </c>
      <c r="C4504" s="0" t="s">
        <v>21</v>
      </c>
      <c r="D4504" s="0" t="s">
        <v>90</v>
      </c>
      <c r="E4504" s="0" t="s">
        <v>91</v>
      </c>
      <c r="F4504" s="0" t="s">
        <v>19665</v>
      </c>
      <c r="G4504" s="0" t="s">
        <v>19666</v>
      </c>
      <c r="H4504" s="0" t="s">
        <v>19667</v>
      </c>
      <c r="I4504" s="1" t="n">
        <v>1.782</v>
      </c>
      <c r="J4504" s="2" t="s">
        <v>19668</v>
      </c>
      <c r="K4504" s="2" t="s">
        <v>60</v>
      </c>
      <c r="L4504" s="0" t="s">
        <v>29</v>
      </c>
      <c r="M4504" s="0" t="s">
        <v>29</v>
      </c>
      <c r="N4504" s="0" t="s">
        <v>29</v>
      </c>
      <c r="O4504" s="2" t="s">
        <v>60</v>
      </c>
      <c r="P4504" s="0" t="s">
        <v>29</v>
      </c>
      <c r="Q4504" s="0" t="n">
        <f aca="false">_xlfn.UNICODE(B4504)</f>
        <v>80</v>
      </c>
      <c r="R4504" s="0" t="str">
        <f aca="false">IF(MIDB(B4504,1,10)="Candidatus",MIDB(B4504,FIND(" ",B4504,1)+1,FIND(" ",B4504,12)-FIND(" ",B4504,1)),IF(AND(Q4504&gt;=65,Q4504&lt;=90),MIDB(B4504,1,FIND(" ",B4504,1)),"-"))</f>
        <v>Pseudomonas </v>
      </c>
      <c r="S4504" s="0" t="str">
        <f aca="false">IF(MIDB(B4504,1,10)="Candidatus",MIDB(B4504,FIND(" ",B4504,12)+1,IFERROR(FIND(" ",B4504,FIND(" ",B4504,12)+1),LEN(B4504))-FIND(" ",B4504,12)),IF(AND(Q4504&gt;=65,Q4504&lt;=90),MIDB(B4504,FIND(" ",B4504,1),IFERROR(FIND(" ",B4504,FIND(" ",B4504,1)+1),LEN(B4504)+1)-FIND(" ",B4504,1)),"-"))</f>
        <v> sp.</v>
      </c>
      <c r="T4504" s="0" t="n">
        <v>1</v>
      </c>
    </row>
    <row r="4505" customFormat="false" ht="12.8" hidden="false" customHeight="false" outlineLevel="0" collapsed="false">
      <c r="A4505" s="0" t="n">
        <v>4504</v>
      </c>
      <c r="B4505" s="0" t="s">
        <v>19669</v>
      </c>
      <c r="C4505" s="0" t="s">
        <v>21</v>
      </c>
      <c r="D4505" s="0" t="s">
        <v>90</v>
      </c>
      <c r="E4505" s="0" t="s">
        <v>91</v>
      </c>
      <c r="F4505" s="0" t="s">
        <v>19670</v>
      </c>
      <c r="G4505" s="0" t="s">
        <v>19671</v>
      </c>
      <c r="H4505" s="0" t="s">
        <v>19672</v>
      </c>
      <c r="I4505" s="1" t="n">
        <v>5.924</v>
      </c>
      <c r="J4505" s="2" t="s">
        <v>19673</v>
      </c>
      <c r="K4505" s="2" t="s">
        <v>112</v>
      </c>
      <c r="L4505" s="0" t="s">
        <v>29</v>
      </c>
      <c r="M4505" s="0" t="s">
        <v>29</v>
      </c>
      <c r="N4505" s="0" t="s">
        <v>29</v>
      </c>
      <c r="O4505" s="2" t="s">
        <v>112</v>
      </c>
      <c r="P4505" s="0" t="s">
        <v>29</v>
      </c>
      <c r="Q4505" s="0" t="n">
        <f aca="false">_xlfn.UNICODE(B4505)</f>
        <v>80</v>
      </c>
      <c r="R4505" s="0" t="str">
        <f aca="false">IF(MIDB(B4505,1,10)="Candidatus",MIDB(B4505,FIND(" ",B4505,1)+1,FIND(" ",B4505,12)-FIND(" ",B4505,1)),IF(AND(Q4505&gt;=65,Q4505&lt;=90),MIDB(B4505,1,FIND(" ",B4505,1)),"-"))</f>
        <v>Pseudomonas </v>
      </c>
      <c r="S4505" s="0" t="str">
        <f aca="false">IF(MIDB(B4505,1,10)="Candidatus",MIDB(B4505,FIND(" ",B4505,12)+1,IFERROR(FIND(" ",B4505,FIND(" ",B4505,12)+1),LEN(B4505))-FIND(" ",B4505,12)),IF(AND(Q4505&gt;=65,Q4505&lt;=90),MIDB(B4505,FIND(" ",B4505,1),IFERROR(FIND(" ",B4505,FIND(" ",B4505,1)+1),LEN(B4505)+1)-FIND(" ",B4505,1)),"-"))</f>
        <v> sp.</v>
      </c>
      <c r="T4505" s="0" t="n">
        <v>1</v>
      </c>
    </row>
    <row r="4506" customFormat="false" ht="12.8" hidden="false" customHeight="false" outlineLevel="0" collapsed="false">
      <c r="A4506" s="0" t="n">
        <v>4505</v>
      </c>
      <c r="B4506" s="0" t="s">
        <v>19674</v>
      </c>
      <c r="C4506" s="0" t="s">
        <v>21</v>
      </c>
      <c r="D4506" s="0" t="s">
        <v>90</v>
      </c>
      <c r="E4506" s="0" t="s">
        <v>91</v>
      </c>
      <c r="F4506" s="0" t="s">
        <v>19675</v>
      </c>
      <c r="G4506" s="0" t="s">
        <v>19676</v>
      </c>
      <c r="H4506" s="0" t="s">
        <v>19677</v>
      </c>
      <c r="I4506" s="1" t="n">
        <v>321.653</v>
      </c>
      <c r="J4506" s="2" t="s">
        <v>19678</v>
      </c>
      <c r="K4506" s="2" t="s">
        <v>1694</v>
      </c>
      <c r="L4506" s="0" t="s">
        <v>29</v>
      </c>
      <c r="M4506" s="0" t="s">
        <v>29</v>
      </c>
      <c r="N4506" s="0" t="s">
        <v>29</v>
      </c>
      <c r="O4506" s="2" t="s">
        <v>9149</v>
      </c>
      <c r="P4506" s="2" t="s">
        <v>45</v>
      </c>
      <c r="Q4506" s="0" t="n">
        <f aca="false">_xlfn.UNICODE(B4506)</f>
        <v>80</v>
      </c>
      <c r="R4506" s="0" t="str">
        <f aca="false">IF(MIDB(B4506,1,10)="Candidatus",MIDB(B4506,FIND(" ",B4506,1)+1,FIND(" ",B4506,12)-FIND(" ",B4506,1)),IF(AND(Q4506&gt;=65,Q4506&lt;=90),MIDB(B4506,1,FIND(" ",B4506,1)),"-"))</f>
        <v>Pseudomonas </v>
      </c>
      <c r="S4506" s="0" t="str">
        <f aca="false">IF(MIDB(B4506,1,10)="Candidatus",MIDB(B4506,FIND(" ",B4506,12)+1,IFERROR(FIND(" ",B4506,FIND(" ",B4506,12)+1),LEN(B4506))-FIND(" ",B4506,12)),IF(AND(Q4506&gt;=65,Q4506&lt;=90),MIDB(B4506,FIND(" ",B4506,1),IFERROR(FIND(" ",B4506,FIND(" ",B4506,1)+1),LEN(B4506)+1)-FIND(" ",B4506,1)),"-"))</f>
        <v> sp.</v>
      </c>
      <c r="T4506" s="0" t="n">
        <v>1</v>
      </c>
    </row>
    <row r="4507" customFormat="false" ht="12.8" hidden="false" customHeight="false" outlineLevel="0" collapsed="false">
      <c r="A4507" s="0" t="n">
        <v>4506</v>
      </c>
      <c r="B4507" s="0" t="s">
        <v>19679</v>
      </c>
      <c r="C4507" s="0" t="s">
        <v>21</v>
      </c>
      <c r="D4507" s="0" t="s">
        <v>90</v>
      </c>
      <c r="E4507" s="0" t="s">
        <v>91</v>
      </c>
      <c r="F4507" s="0" t="s">
        <v>19680</v>
      </c>
      <c r="G4507" s="0" t="s">
        <v>19681</v>
      </c>
      <c r="H4507" s="0" t="s">
        <v>19682</v>
      </c>
      <c r="I4507" s="1" t="n">
        <v>107.733</v>
      </c>
      <c r="J4507" s="2" t="s">
        <v>19683</v>
      </c>
      <c r="K4507" s="2" t="s">
        <v>171</v>
      </c>
      <c r="L4507" s="0" t="s">
        <v>29</v>
      </c>
      <c r="M4507" s="0" t="s">
        <v>29</v>
      </c>
      <c r="N4507" s="0" t="s">
        <v>29</v>
      </c>
      <c r="O4507" s="2" t="s">
        <v>1169</v>
      </c>
      <c r="P4507" s="2" t="s">
        <v>276</v>
      </c>
      <c r="Q4507" s="0" t="n">
        <f aca="false">_xlfn.UNICODE(B4507)</f>
        <v>80</v>
      </c>
      <c r="R4507" s="0" t="str">
        <f aca="false">IF(MIDB(B4507,1,10)="Candidatus",MIDB(B4507,FIND(" ",B4507,1)+1,FIND(" ",B4507,12)-FIND(" ",B4507,1)),IF(AND(Q4507&gt;=65,Q4507&lt;=90),MIDB(B4507,1,FIND(" ",B4507,1)),"-"))</f>
        <v>Pseudomonas </v>
      </c>
      <c r="S4507" s="0" t="str">
        <f aca="false">IF(MIDB(B4507,1,10)="Candidatus",MIDB(B4507,FIND(" ",B4507,12)+1,IFERROR(FIND(" ",B4507,FIND(" ",B4507,12)+1),LEN(B4507))-FIND(" ",B4507,12)),IF(AND(Q4507&gt;=65,Q4507&lt;=90),MIDB(B4507,FIND(" ",B4507,1),IFERROR(FIND(" ",B4507,FIND(" ",B4507,1)+1),LEN(B4507)+1)-FIND(" ",B4507,1)),"-"))</f>
        <v> stutzeri</v>
      </c>
      <c r="T4507" s="0" t="n">
        <v>1</v>
      </c>
    </row>
    <row r="4508" customFormat="false" ht="12.8" hidden="false" customHeight="false" outlineLevel="0" collapsed="false">
      <c r="A4508" s="0" t="n">
        <v>4507</v>
      </c>
      <c r="B4508" s="0" t="s">
        <v>19684</v>
      </c>
      <c r="C4508" s="0" t="s">
        <v>21</v>
      </c>
      <c r="D4508" s="0" t="s">
        <v>90</v>
      </c>
      <c r="E4508" s="0" t="s">
        <v>91</v>
      </c>
      <c r="F4508" s="0" t="s">
        <v>19685</v>
      </c>
      <c r="G4508" s="0" t="s">
        <v>19686</v>
      </c>
      <c r="H4508" s="0" t="s">
        <v>19687</v>
      </c>
      <c r="I4508" s="1" t="n">
        <v>2.804</v>
      </c>
      <c r="J4508" s="2" t="s">
        <v>19688</v>
      </c>
      <c r="K4508" s="2" t="s">
        <v>60</v>
      </c>
      <c r="L4508" s="0" t="s">
        <v>29</v>
      </c>
      <c r="M4508" s="0" t="s">
        <v>29</v>
      </c>
      <c r="N4508" s="0" t="s">
        <v>29</v>
      </c>
      <c r="O4508" s="2" t="s">
        <v>60</v>
      </c>
      <c r="P4508" s="0" t="s">
        <v>29</v>
      </c>
      <c r="Q4508" s="0" t="n">
        <f aca="false">_xlfn.UNICODE(B4508)</f>
        <v>80</v>
      </c>
      <c r="R4508" s="0" t="str">
        <f aca="false">IF(MIDB(B4508,1,10)="Candidatus",MIDB(B4508,FIND(" ",B4508,1)+1,FIND(" ",B4508,12)-FIND(" ",B4508,1)),IF(AND(Q4508&gt;=65,Q4508&lt;=90),MIDB(B4508,1,FIND(" ",B4508,1)),"-"))</f>
        <v>Pseudomonas </v>
      </c>
      <c r="S4508" s="0" t="str">
        <f aca="false">IF(MIDB(B4508,1,10)="Candidatus",MIDB(B4508,FIND(" ",B4508,12)+1,IFERROR(FIND(" ",B4508,FIND(" ",B4508,12)+1),LEN(B4508))-FIND(" ",B4508,12)),IF(AND(Q4508&gt;=65,Q4508&lt;=90),MIDB(B4508,FIND(" ",B4508,1),IFERROR(FIND(" ",B4508,FIND(" ",B4508,1)+1),LEN(B4508)+1)-FIND(" ",B4508,1)),"-"))</f>
        <v> stutzeri</v>
      </c>
      <c r="T4508" s="0" t="n">
        <v>1</v>
      </c>
    </row>
    <row r="4509" customFormat="false" ht="12.8" hidden="false" customHeight="false" outlineLevel="0" collapsed="false">
      <c r="A4509" s="0" t="n">
        <v>4508</v>
      </c>
      <c r="B4509" s="0" t="s">
        <v>19684</v>
      </c>
      <c r="C4509" s="0" t="s">
        <v>21</v>
      </c>
      <c r="D4509" s="0" t="s">
        <v>90</v>
      </c>
      <c r="E4509" s="0" t="s">
        <v>91</v>
      </c>
      <c r="F4509" s="0" t="s">
        <v>19689</v>
      </c>
      <c r="G4509" s="0" t="s">
        <v>19690</v>
      </c>
      <c r="H4509" s="0" t="s">
        <v>19691</v>
      </c>
      <c r="I4509" s="1" t="n">
        <v>12.763</v>
      </c>
      <c r="J4509" s="2" t="s">
        <v>19692</v>
      </c>
      <c r="K4509" s="2" t="s">
        <v>186</v>
      </c>
      <c r="L4509" s="0" t="s">
        <v>29</v>
      </c>
      <c r="M4509" s="0" t="s">
        <v>29</v>
      </c>
      <c r="N4509" s="0" t="s">
        <v>29</v>
      </c>
      <c r="O4509" s="2" t="s">
        <v>186</v>
      </c>
      <c r="P4509" s="0" t="s">
        <v>29</v>
      </c>
      <c r="Q4509" s="0" t="n">
        <f aca="false">_xlfn.UNICODE(B4509)</f>
        <v>80</v>
      </c>
      <c r="R4509" s="0" t="str">
        <f aca="false">IF(MIDB(B4509,1,10)="Candidatus",MIDB(B4509,FIND(" ",B4509,1)+1,FIND(" ",B4509,12)-FIND(" ",B4509,1)),IF(AND(Q4509&gt;=65,Q4509&lt;=90),MIDB(B4509,1,FIND(" ",B4509,1)),"-"))</f>
        <v>Pseudomonas </v>
      </c>
      <c r="S4509" s="0" t="str">
        <f aca="false">IF(MIDB(B4509,1,10)="Candidatus",MIDB(B4509,FIND(" ",B4509,12)+1,IFERROR(FIND(" ",B4509,FIND(" ",B4509,12)+1),LEN(B4509))-FIND(" ",B4509,12)),IF(AND(Q4509&gt;=65,Q4509&lt;=90),MIDB(B4509,FIND(" ",B4509,1),IFERROR(FIND(" ",B4509,FIND(" ",B4509,1)+1),LEN(B4509)+1)-FIND(" ",B4509,1)),"-"))</f>
        <v> stutzeri</v>
      </c>
      <c r="T4509" s="0" t="n">
        <v>1</v>
      </c>
    </row>
    <row r="4510" customFormat="false" ht="12.8" hidden="false" customHeight="false" outlineLevel="0" collapsed="false">
      <c r="A4510" s="0" t="n">
        <v>4509</v>
      </c>
      <c r="B4510" s="0" t="s">
        <v>19684</v>
      </c>
      <c r="C4510" s="0" t="s">
        <v>21</v>
      </c>
      <c r="D4510" s="0" t="s">
        <v>90</v>
      </c>
      <c r="E4510" s="0" t="s">
        <v>91</v>
      </c>
      <c r="F4510" s="0" t="s">
        <v>19693</v>
      </c>
      <c r="G4510" s="0" t="s">
        <v>19694</v>
      </c>
      <c r="H4510" s="0" t="s">
        <v>19695</v>
      </c>
      <c r="I4510" s="1" t="n">
        <v>9.865</v>
      </c>
      <c r="J4510" s="2" t="s">
        <v>19696</v>
      </c>
      <c r="K4510" s="2" t="s">
        <v>118</v>
      </c>
      <c r="L4510" s="0" t="s">
        <v>29</v>
      </c>
      <c r="M4510" s="0" t="s">
        <v>29</v>
      </c>
      <c r="N4510" s="0" t="s">
        <v>29</v>
      </c>
      <c r="O4510" s="2" t="s">
        <v>118</v>
      </c>
      <c r="P4510" s="0" t="s">
        <v>29</v>
      </c>
      <c r="Q4510" s="0" t="n">
        <f aca="false">_xlfn.UNICODE(B4510)</f>
        <v>80</v>
      </c>
      <c r="R4510" s="0" t="str">
        <f aca="false">IF(MIDB(B4510,1,10)="Candidatus",MIDB(B4510,FIND(" ",B4510,1)+1,FIND(" ",B4510,12)-FIND(" ",B4510,1)),IF(AND(Q4510&gt;=65,Q4510&lt;=90),MIDB(B4510,1,FIND(" ",B4510,1)),"-"))</f>
        <v>Pseudomonas </v>
      </c>
      <c r="S4510" s="0" t="str">
        <f aca="false">IF(MIDB(B4510,1,10)="Candidatus",MIDB(B4510,FIND(" ",B4510,12)+1,IFERROR(FIND(" ",B4510,FIND(" ",B4510,12)+1),LEN(B4510))-FIND(" ",B4510,12)),IF(AND(Q4510&gt;=65,Q4510&lt;=90),MIDB(B4510,FIND(" ",B4510,1),IFERROR(FIND(" ",B4510,FIND(" ",B4510,1)+1),LEN(B4510)+1)-FIND(" ",B4510,1)),"-"))</f>
        <v> stutzeri</v>
      </c>
      <c r="T4510" s="0" t="n">
        <v>1</v>
      </c>
    </row>
    <row r="4511" customFormat="false" ht="12.8" hidden="false" customHeight="false" outlineLevel="0" collapsed="false">
      <c r="A4511" s="0" t="n">
        <v>4510</v>
      </c>
      <c r="B4511" s="0" t="s">
        <v>19697</v>
      </c>
      <c r="C4511" s="0" t="s">
        <v>21</v>
      </c>
      <c r="D4511" s="0" t="s">
        <v>90</v>
      </c>
      <c r="E4511" s="0" t="s">
        <v>91</v>
      </c>
      <c r="F4511" s="0" t="s">
        <v>19698</v>
      </c>
      <c r="G4511" s="0" t="s">
        <v>19699</v>
      </c>
      <c r="H4511" s="0" t="s">
        <v>19700</v>
      </c>
      <c r="I4511" s="1" t="n">
        <v>34.526</v>
      </c>
      <c r="J4511" s="2" t="s">
        <v>19701</v>
      </c>
      <c r="K4511" s="2" t="s">
        <v>70</v>
      </c>
      <c r="L4511" s="0" t="s">
        <v>29</v>
      </c>
      <c r="M4511" s="0" t="s">
        <v>29</v>
      </c>
      <c r="N4511" s="0" t="s">
        <v>29</v>
      </c>
      <c r="O4511" s="2" t="s">
        <v>70</v>
      </c>
      <c r="P4511" s="0" t="s">
        <v>29</v>
      </c>
      <c r="Q4511" s="0" t="n">
        <f aca="false">_xlfn.UNICODE(B4511)</f>
        <v>80</v>
      </c>
      <c r="R4511" s="0" t="str">
        <f aca="false">IF(MIDB(B4511,1,10)="Candidatus",MIDB(B4511,FIND(" ",B4511,1)+1,FIND(" ",B4511,12)-FIND(" ",B4511,1)),IF(AND(Q4511&gt;=65,Q4511&lt;=90),MIDB(B4511,1,FIND(" ",B4511,1)),"-"))</f>
        <v>Pseudomonas </v>
      </c>
      <c r="S4511" s="0" t="str">
        <f aca="false">IF(MIDB(B4511,1,10)="Candidatus",MIDB(B4511,FIND(" ",B4511,12)+1,IFERROR(FIND(" ",B4511,FIND(" ",B4511,12)+1),LEN(B4511))-FIND(" ",B4511,12)),IF(AND(Q4511&gt;=65,Q4511&lt;=90),MIDB(B4511,FIND(" ",B4511,1),IFERROR(FIND(" ",B4511,FIND(" ",B4511,1)+1),LEN(B4511)+1)-FIND(" ",B4511,1)),"-"))</f>
        <v> syringae</v>
      </c>
      <c r="T4511" s="0" t="n">
        <v>1</v>
      </c>
    </row>
    <row r="4512" customFormat="false" ht="12.8" hidden="false" customHeight="false" outlineLevel="0" collapsed="false">
      <c r="A4512" s="0" t="n">
        <v>4511</v>
      </c>
      <c r="B4512" s="0" t="s">
        <v>19702</v>
      </c>
      <c r="C4512" s="0" t="s">
        <v>21</v>
      </c>
      <c r="D4512" s="0" t="s">
        <v>90</v>
      </c>
      <c r="E4512" s="0" t="s">
        <v>91</v>
      </c>
      <c r="F4512" s="0" t="s">
        <v>19703</v>
      </c>
      <c r="G4512" s="0" t="s">
        <v>19704</v>
      </c>
      <c r="H4512" s="0" t="s">
        <v>19705</v>
      </c>
      <c r="I4512" s="1" t="n">
        <v>72.601</v>
      </c>
      <c r="J4512" s="2" t="s">
        <v>19706</v>
      </c>
      <c r="K4512" s="2" t="s">
        <v>581</v>
      </c>
      <c r="L4512" s="0" t="s">
        <v>29</v>
      </c>
      <c r="M4512" s="0" t="s">
        <v>29</v>
      </c>
      <c r="N4512" s="0" t="s">
        <v>29</v>
      </c>
      <c r="O4512" s="2" t="s">
        <v>581</v>
      </c>
      <c r="P4512" s="0" t="s">
        <v>29</v>
      </c>
      <c r="Q4512" s="0" t="n">
        <f aca="false">_xlfn.UNICODE(B4512)</f>
        <v>80</v>
      </c>
      <c r="R4512" s="0" t="str">
        <f aca="false">IF(MIDB(B4512,1,10)="Candidatus",MIDB(B4512,FIND(" ",B4512,1)+1,FIND(" ",B4512,12)-FIND(" ",B4512,1)),IF(AND(Q4512&gt;=65,Q4512&lt;=90),MIDB(B4512,1,FIND(" ",B4512,1)),"-"))</f>
        <v>Pseudomonas </v>
      </c>
      <c r="S4512" s="0" t="str">
        <f aca="false">IF(MIDB(B4512,1,10)="Candidatus",MIDB(B4512,FIND(" ",B4512,12)+1,IFERROR(FIND(" ",B4512,FIND(" ",B4512,12)+1),LEN(B4512))-FIND(" ",B4512,12)),IF(AND(Q4512&gt;=65,Q4512&lt;=90),MIDB(B4512,FIND(" ",B4512,1),IFERROR(FIND(" ",B4512,FIND(" ",B4512,1)+1),LEN(B4512)+1)-FIND(" ",B4512,1)),"-"))</f>
        <v> syringae</v>
      </c>
      <c r="T4512" s="0" t="n">
        <v>1</v>
      </c>
    </row>
    <row r="4513" customFormat="false" ht="12.8" hidden="false" customHeight="false" outlineLevel="0" collapsed="false">
      <c r="A4513" s="0" t="n">
        <v>4512</v>
      </c>
      <c r="B4513" s="0" t="s">
        <v>19707</v>
      </c>
      <c r="C4513" s="0" t="s">
        <v>21</v>
      </c>
      <c r="D4513" s="0" t="s">
        <v>90</v>
      </c>
      <c r="E4513" s="0" t="s">
        <v>91</v>
      </c>
      <c r="F4513" s="0" t="s">
        <v>19708</v>
      </c>
      <c r="G4513" s="0" t="s">
        <v>19709</v>
      </c>
      <c r="H4513" s="0" t="s">
        <v>19710</v>
      </c>
      <c r="I4513" s="1" t="n">
        <v>3.249</v>
      </c>
      <c r="J4513" s="2" t="s">
        <v>19711</v>
      </c>
      <c r="K4513" s="2" t="s">
        <v>129</v>
      </c>
      <c r="L4513" s="0" t="s">
        <v>29</v>
      </c>
      <c r="M4513" s="0" t="s">
        <v>29</v>
      </c>
      <c r="N4513" s="0" t="s">
        <v>29</v>
      </c>
      <c r="O4513" s="2" t="s">
        <v>129</v>
      </c>
      <c r="P4513" s="0" t="s">
        <v>29</v>
      </c>
      <c r="Q4513" s="0" t="n">
        <f aca="false">_xlfn.UNICODE(B4513)</f>
        <v>80</v>
      </c>
      <c r="R4513" s="0" t="str">
        <f aca="false">IF(MIDB(B4513,1,10)="Candidatus",MIDB(B4513,FIND(" ",B4513,1)+1,FIND(" ",B4513,12)-FIND(" ",B4513,1)),IF(AND(Q4513&gt;=65,Q4513&lt;=90),MIDB(B4513,1,FIND(" ",B4513,1)),"-"))</f>
        <v>Pseudomonas </v>
      </c>
      <c r="S4513" s="0" t="str">
        <f aca="false">IF(MIDB(B4513,1,10)="Candidatus",MIDB(B4513,FIND(" ",B4513,12)+1,IFERROR(FIND(" ",B4513,FIND(" ",B4513,12)+1),LEN(B4513))-FIND(" ",B4513,12)),IF(AND(Q4513&gt;=65,Q4513&lt;=90),MIDB(B4513,FIND(" ",B4513,1),IFERROR(FIND(" ",B4513,FIND(" ",B4513,1)+1),LEN(B4513)+1)-FIND(" ",B4513,1)),"-"))</f>
        <v> syringae</v>
      </c>
      <c r="T4513" s="0" t="n">
        <v>1</v>
      </c>
    </row>
    <row r="4514" customFormat="false" ht="12.8" hidden="false" customHeight="false" outlineLevel="0" collapsed="false">
      <c r="A4514" s="0" t="n">
        <v>4513</v>
      </c>
      <c r="B4514" s="0" t="s">
        <v>19712</v>
      </c>
      <c r="C4514" s="0" t="s">
        <v>21</v>
      </c>
      <c r="D4514" s="0" t="s">
        <v>90</v>
      </c>
      <c r="E4514" s="0" t="s">
        <v>91</v>
      </c>
      <c r="F4514" s="0" t="s">
        <v>19713</v>
      </c>
      <c r="G4514" s="0" t="s">
        <v>19714</v>
      </c>
      <c r="H4514" s="0" t="s">
        <v>19715</v>
      </c>
      <c r="I4514" s="1" t="n">
        <v>41.724</v>
      </c>
      <c r="J4514" s="2" t="s">
        <v>19716</v>
      </c>
      <c r="K4514" s="2" t="s">
        <v>1980</v>
      </c>
      <c r="L4514" s="0" t="s">
        <v>29</v>
      </c>
      <c r="M4514" s="0" t="s">
        <v>29</v>
      </c>
      <c r="N4514" s="0" t="s">
        <v>29</v>
      </c>
      <c r="O4514" s="2" t="s">
        <v>1980</v>
      </c>
      <c r="P4514" s="0" t="s">
        <v>29</v>
      </c>
      <c r="Q4514" s="0" t="n">
        <f aca="false">_xlfn.UNICODE(B4514)</f>
        <v>80</v>
      </c>
      <c r="R4514" s="0" t="str">
        <f aca="false">IF(MIDB(B4514,1,10)="Candidatus",MIDB(B4514,FIND(" ",B4514,1)+1,FIND(" ",B4514,12)-FIND(" ",B4514,1)),IF(AND(Q4514&gt;=65,Q4514&lt;=90),MIDB(B4514,1,FIND(" ",B4514,1)),"-"))</f>
        <v>Pseudomonas </v>
      </c>
      <c r="S4514" s="0" t="str">
        <f aca="false">IF(MIDB(B4514,1,10)="Candidatus",MIDB(B4514,FIND(" ",B4514,12)+1,IFERROR(FIND(" ",B4514,FIND(" ",B4514,12)+1),LEN(B4514))-FIND(" ",B4514,12)),IF(AND(Q4514&gt;=65,Q4514&lt;=90),MIDB(B4514,FIND(" ",B4514,1),IFERROR(FIND(" ",B4514,FIND(" ",B4514,1)+1),LEN(B4514)+1)-FIND(" ",B4514,1)),"-"))</f>
        <v> syringae</v>
      </c>
      <c r="T4514" s="0" t="n">
        <v>1</v>
      </c>
    </row>
    <row r="4515" customFormat="false" ht="12.8" hidden="false" customHeight="false" outlineLevel="0" collapsed="false">
      <c r="A4515" s="0" t="n">
        <v>4514</v>
      </c>
      <c r="B4515" s="0" t="s">
        <v>19717</v>
      </c>
      <c r="C4515" s="0" t="s">
        <v>21</v>
      </c>
      <c r="D4515" s="0" t="s">
        <v>90</v>
      </c>
      <c r="E4515" s="0" t="s">
        <v>91</v>
      </c>
      <c r="F4515" s="0" t="s">
        <v>19718</v>
      </c>
      <c r="G4515" s="0" t="s">
        <v>19719</v>
      </c>
      <c r="H4515" s="0" t="s">
        <v>19720</v>
      </c>
      <c r="I4515" s="1" t="n">
        <v>76.232</v>
      </c>
      <c r="J4515" s="2" t="s">
        <v>19721</v>
      </c>
      <c r="K4515" s="2" t="s">
        <v>1150</v>
      </c>
      <c r="L4515" s="0" t="s">
        <v>29</v>
      </c>
      <c r="M4515" s="0" t="s">
        <v>29</v>
      </c>
      <c r="N4515" s="0" t="s">
        <v>29</v>
      </c>
      <c r="O4515" s="2" t="s">
        <v>1150</v>
      </c>
      <c r="P4515" s="0" t="s">
        <v>29</v>
      </c>
      <c r="Q4515" s="0" t="n">
        <f aca="false">_xlfn.UNICODE(B4515)</f>
        <v>80</v>
      </c>
      <c r="R4515" s="0" t="str">
        <f aca="false">IF(MIDB(B4515,1,10)="Candidatus",MIDB(B4515,FIND(" ",B4515,1)+1,FIND(" ",B4515,12)-FIND(" ",B4515,1)),IF(AND(Q4515&gt;=65,Q4515&lt;=90),MIDB(B4515,1,FIND(" ",B4515,1)),"-"))</f>
        <v>Pseudomonas </v>
      </c>
      <c r="S4515" s="0" t="str">
        <f aca="false">IF(MIDB(B4515,1,10)="Candidatus",MIDB(B4515,FIND(" ",B4515,12)+1,IFERROR(FIND(" ",B4515,FIND(" ",B4515,12)+1),LEN(B4515))-FIND(" ",B4515,12)),IF(AND(Q4515&gt;=65,Q4515&lt;=90),MIDB(B4515,FIND(" ",B4515,1),IFERROR(FIND(" ",B4515,FIND(" ",B4515,1)+1),LEN(B4515)+1)-FIND(" ",B4515,1)),"-"))</f>
        <v> syringae</v>
      </c>
      <c r="T4515" s="0" t="n">
        <v>1</v>
      </c>
    </row>
    <row r="4516" customFormat="false" ht="12.8" hidden="false" customHeight="false" outlineLevel="0" collapsed="false">
      <c r="A4516" s="0" t="n">
        <v>4515</v>
      </c>
      <c r="B4516" s="0" t="s">
        <v>19722</v>
      </c>
      <c r="C4516" s="0" t="s">
        <v>21</v>
      </c>
      <c r="D4516" s="0" t="s">
        <v>90</v>
      </c>
      <c r="E4516" s="0" t="s">
        <v>91</v>
      </c>
      <c r="F4516" s="0" t="s">
        <v>19723</v>
      </c>
      <c r="G4516" s="0" t="s">
        <v>19724</v>
      </c>
      <c r="H4516" s="0" t="s">
        <v>19725</v>
      </c>
      <c r="I4516" s="1" t="n">
        <v>53.629</v>
      </c>
      <c r="J4516" s="2" t="s">
        <v>19726</v>
      </c>
      <c r="K4516" s="2" t="s">
        <v>471</v>
      </c>
      <c r="L4516" s="0" t="s">
        <v>29</v>
      </c>
      <c r="M4516" s="0" t="s">
        <v>29</v>
      </c>
      <c r="N4516" s="0" t="s">
        <v>29</v>
      </c>
      <c r="O4516" s="2" t="s">
        <v>1980</v>
      </c>
      <c r="P4516" s="2" t="s">
        <v>129</v>
      </c>
      <c r="Q4516" s="0" t="n">
        <f aca="false">_xlfn.UNICODE(B4516)</f>
        <v>80</v>
      </c>
      <c r="R4516" s="0" t="str">
        <f aca="false">IF(MIDB(B4516,1,10)="Candidatus",MIDB(B4516,FIND(" ",B4516,1)+1,FIND(" ",B4516,12)-FIND(" ",B4516,1)),IF(AND(Q4516&gt;=65,Q4516&lt;=90),MIDB(B4516,1,FIND(" ",B4516,1)),"-"))</f>
        <v>Pseudomonas </v>
      </c>
      <c r="S4516" s="0" t="str">
        <f aca="false">IF(MIDB(B4516,1,10)="Candidatus",MIDB(B4516,FIND(" ",B4516,12)+1,IFERROR(FIND(" ",B4516,FIND(" ",B4516,12)+1),LEN(B4516))-FIND(" ",B4516,12)),IF(AND(Q4516&gt;=65,Q4516&lt;=90),MIDB(B4516,FIND(" ",B4516,1),IFERROR(FIND(" ",B4516,FIND(" ",B4516,1)+1),LEN(B4516)+1)-FIND(" ",B4516,1)),"-"))</f>
        <v> syringae</v>
      </c>
      <c r="T4516" s="0" t="n">
        <v>1</v>
      </c>
    </row>
    <row r="4517" customFormat="false" ht="12.8" hidden="false" customHeight="false" outlineLevel="0" collapsed="false">
      <c r="A4517" s="0" t="n">
        <v>4516</v>
      </c>
      <c r="B4517" s="0" t="s">
        <v>19727</v>
      </c>
      <c r="C4517" s="0" t="s">
        <v>21</v>
      </c>
      <c r="D4517" s="0" t="s">
        <v>90</v>
      </c>
      <c r="E4517" s="0" t="s">
        <v>91</v>
      </c>
      <c r="F4517" s="0" t="s">
        <v>19728</v>
      </c>
      <c r="G4517" s="0" t="s">
        <v>19729</v>
      </c>
      <c r="H4517" s="0" t="s">
        <v>19730</v>
      </c>
      <c r="I4517" s="1" t="n">
        <v>40.11</v>
      </c>
      <c r="J4517" s="2" t="s">
        <v>19731</v>
      </c>
      <c r="K4517" s="2" t="s">
        <v>612</v>
      </c>
      <c r="L4517" s="0" t="s">
        <v>29</v>
      </c>
      <c r="M4517" s="0" t="s">
        <v>29</v>
      </c>
      <c r="N4517" s="0" t="s">
        <v>29</v>
      </c>
      <c r="O4517" s="2" t="s">
        <v>503</v>
      </c>
      <c r="P4517" s="2" t="s">
        <v>96</v>
      </c>
      <c r="Q4517" s="0" t="n">
        <f aca="false">_xlfn.UNICODE(B4517)</f>
        <v>80</v>
      </c>
      <c r="R4517" s="0" t="str">
        <f aca="false">IF(MIDB(B4517,1,10)="Candidatus",MIDB(B4517,FIND(" ",B4517,1)+1,FIND(" ",B4517,12)-FIND(" ",B4517,1)),IF(AND(Q4517&gt;=65,Q4517&lt;=90),MIDB(B4517,1,FIND(" ",B4517,1)),"-"))</f>
        <v>Pseudomonas </v>
      </c>
      <c r="S4517" s="0" t="str">
        <f aca="false">IF(MIDB(B4517,1,10)="Candidatus",MIDB(B4517,FIND(" ",B4517,12)+1,IFERROR(FIND(" ",B4517,FIND(" ",B4517,12)+1),LEN(B4517))-FIND(" ",B4517,12)),IF(AND(Q4517&gt;=65,Q4517&lt;=90),MIDB(B4517,FIND(" ",B4517,1),IFERROR(FIND(" ",B4517,FIND(" ",B4517,1)+1),LEN(B4517)+1)-FIND(" ",B4517,1)),"-"))</f>
        <v> syringae</v>
      </c>
      <c r="T4517" s="0" t="n">
        <v>1</v>
      </c>
    </row>
    <row r="4518" customFormat="false" ht="12.8" hidden="false" customHeight="false" outlineLevel="0" collapsed="false">
      <c r="A4518" s="0" t="n">
        <v>4517</v>
      </c>
      <c r="B4518" s="0" t="s">
        <v>19727</v>
      </c>
      <c r="C4518" s="0" t="s">
        <v>21</v>
      </c>
      <c r="D4518" s="0" t="s">
        <v>90</v>
      </c>
      <c r="E4518" s="0" t="s">
        <v>91</v>
      </c>
      <c r="F4518" s="0" t="s">
        <v>19732</v>
      </c>
      <c r="G4518" s="0" t="s">
        <v>19733</v>
      </c>
      <c r="H4518" s="0" t="s">
        <v>19734</v>
      </c>
      <c r="I4518" s="1" t="n">
        <v>46.697</v>
      </c>
      <c r="J4518" s="2" t="s">
        <v>19735</v>
      </c>
      <c r="K4518" s="2" t="s">
        <v>580</v>
      </c>
      <c r="L4518" s="0" t="s">
        <v>29</v>
      </c>
      <c r="M4518" s="0" t="s">
        <v>29</v>
      </c>
      <c r="N4518" s="0" t="s">
        <v>29</v>
      </c>
      <c r="O4518" s="2" t="s">
        <v>1353</v>
      </c>
      <c r="P4518" s="2" t="s">
        <v>60</v>
      </c>
      <c r="Q4518" s="0" t="n">
        <f aca="false">_xlfn.UNICODE(B4518)</f>
        <v>80</v>
      </c>
      <c r="R4518" s="0" t="str">
        <f aca="false">IF(MIDB(B4518,1,10)="Candidatus",MIDB(B4518,FIND(" ",B4518,1)+1,FIND(" ",B4518,12)-FIND(" ",B4518,1)),IF(AND(Q4518&gt;=65,Q4518&lt;=90),MIDB(B4518,1,FIND(" ",B4518,1)),"-"))</f>
        <v>Pseudomonas </v>
      </c>
      <c r="S4518" s="0" t="str">
        <f aca="false">IF(MIDB(B4518,1,10)="Candidatus",MIDB(B4518,FIND(" ",B4518,12)+1,IFERROR(FIND(" ",B4518,FIND(" ",B4518,12)+1),LEN(B4518))-FIND(" ",B4518,12)),IF(AND(Q4518&gt;=65,Q4518&lt;=90),MIDB(B4518,FIND(" ",B4518,1),IFERROR(FIND(" ",B4518,FIND(" ",B4518,1)+1),LEN(B4518)+1)-FIND(" ",B4518,1)),"-"))</f>
        <v> syringae</v>
      </c>
      <c r="T4518" s="0" t="n">
        <v>1</v>
      </c>
    </row>
    <row r="4519" customFormat="false" ht="12.8" hidden="false" customHeight="false" outlineLevel="0" collapsed="false">
      <c r="A4519" s="0" t="n">
        <v>4518</v>
      </c>
      <c r="B4519" s="0" t="s">
        <v>19727</v>
      </c>
      <c r="C4519" s="0" t="s">
        <v>21</v>
      </c>
      <c r="D4519" s="0" t="s">
        <v>90</v>
      </c>
      <c r="E4519" s="0" t="s">
        <v>91</v>
      </c>
      <c r="F4519" s="0" t="s">
        <v>19736</v>
      </c>
      <c r="G4519" s="0" t="s">
        <v>19737</v>
      </c>
      <c r="H4519" s="0" t="s">
        <v>19738</v>
      </c>
      <c r="I4519" s="1" t="n">
        <v>4.833</v>
      </c>
      <c r="J4519" s="2" t="s">
        <v>19739</v>
      </c>
      <c r="K4519" s="2" t="s">
        <v>112</v>
      </c>
      <c r="L4519" s="0" t="s">
        <v>29</v>
      </c>
      <c r="M4519" s="0" t="s">
        <v>29</v>
      </c>
      <c r="N4519" s="0" t="s">
        <v>29</v>
      </c>
      <c r="O4519" s="2" t="s">
        <v>112</v>
      </c>
      <c r="P4519" s="0" t="s">
        <v>29</v>
      </c>
      <c r="Q4519" s="0" t="n">
        <f aca="false">_xlfn.UNICODE(B4519)</f>
        <v>80</v>
      </c>
      <c r="R4519" s="0" t="str">
        <f aca="false">IF(MIDB(B4519,1,10)="Candidatus",MIDB(B4519,FIND(" ",B4519,1)+1,FIND(" ",B4519,12)-FIND(" ",B4519,1)),IF(AND(Q4519&gt;=65,Q4519&lt;=90),MIDB(B4519,1,FIND(" ",B4519,1)),"-"))</f>
        <v>Pseudomonas </v>
      </c>
      <c r="S4519" s="0" t="str">
        <f aca="false">IF(MIDB(B4519,1,10)="Candidatus",MIDB(B4519,FIND(" ",B4519,12)+1,IFERROR(FIND(" ",B4519,FIND(" ",B4519,12)+1),LEN(B4519))-FIND(" ",B4519,12)),IF(AND(Q4519&gt;=65,Q4519&lt;=90),MIDB(B4519,FIND(" ",B4519,1),IFERROR(FIND(" ",B4519,FIND(" ",B4519,1)+1),LEN(B4519)+1)-FIND(" ",B4519,1)),"-"))</f>
        <v> syringae</v>
      </c>
      <c r="T4519" s="0" t="n">
        <v>1</v>
      </c>
    </row>
    <row r="4520" customFormat="false" ht="12.8" hidden="false" customHeight="false" outlineLevel="0" collapsed="false">
      <c r="A4520" s="0" t="n">
        <v>4519</v>
      </c>
      <c r="B4520" s="0" t="s">
        <v>19740</v>
      </c>
      <c r="C4520" s="0" t="s">
        <v>21</v>
      </c>
      <c r="D4520" s="0" t="s">
        <v>90</v>
      </c>
      <c r="E4520" s="0" t="s">
        <v>91</v>
      </c>
      <c r="F4520" s="0" t="s">
        <v>19741</v>
      </c>
      <c r="G4520" s="0" t="s">
        <v>19742</v>
      </c>
      <c r="H4520" s="0" t="s">
        <v>19743</v>
      </c>
      <c r="I4520" s="1" t="n">
        <v>39.554</v>
      </c>
      <c r="J4520" s="2" t="s">
        <v>19744</v>
      </c>
      <c r="K4520" s="2" t="s">
        <v>807</v>
      </c>
      <c r="L4520" s="0" t="s">
        <v>29</v>
      </c>
      <c r="M4520" s="0" t="s">
        <v>29</v>
      </c>
      <c r="N4520" s="0" t="s">
        <v>29</v>
      </c>
      <c r="O4520" s="2" t="s">
        <v>612</v>
      </c>
      <c r="P4520" s="2" t="s">
        <v>60</v>
      </c>
      <c r="Q4520" s="0" t="n">
        <f aca="false">_xlfn.UNICODE(B4520)</f>
        <v>80</v>
      </c>
      <c r="R4520" s="0" t="str">
        <f aca="false">IF(MIDB(B4520,1,10)="Candidatus",MIDB(B4520,FIND(" ",B4520,1)+1,FIND(" ",B4520,12)-FIND(" ",B4520,1)),IF(AND(Q4520&gt;=65,Q4520&lt;=90),MIDB(B4520,1,FIND(" ",B4520,1)),"-"))</f>
        <v>Pseudomonas </v>
      </c>
      <c r="S4520" s="0" t="str">
        <f aca="false">IF(MIDB(B4520,1,10)="Candidatus",MIDB(B4520,FIND(" ",B4520,12)+1,IFERROR(FIND(" ",B4520,FIND(" ",B4520,12)+1),LEN(B4520))-FIND(" ",B4520,12)),IF(AND(Q4520&gt;=65,Q4520&lt;=90),MIDB(B4520,FIND(" ",B4520,1),IFERROR(FIND(" ",B4520,FIND(" ",B4520,1)+1),LEN(B4520)+1)-FIND(" ",B4520,1)),"-"))</f>
        <v> syringae</v>
      </c>
      <c r="T4520" s="0" t="n">
        <v>1</v>
      </c>
    </row>
    <row r="4521" customFormat="false" ht="12.8" hidden="false" customHeight="false" outlineLevel="0" collapsed="false">
      <c r="A4521" s="0" t="n">
        <v>4520</v>
      </c>
      <c r="B4521" s="0" t="s">
        <v>19727</v>
      </c>
      <c r="C4521" s="0" t="s">
        <v>21</v>
      </c>
      <c r="D4521" s="0" t="s">
        <v>90</v>
      </c>
      <c r="E4521" s="0" t="s">
        <v>91</v>
      </c>
      <c r="F4521" s="0" t="s">
        <v>19745</v>
      </c>
      <c r="G4521" s="0" t="s">
        <v>19746</v>
      </c>
      <c r="H4521" s="0" t="s">
        <v>19747</v>
      </c>
      <c r="I4521" s="1" t="n">
        <v>4.217</v>
      </c>
      <c r="J4521" s="2" t="s">
        <v>19748</v>
      </c>
      <c r="K4521" s="2" t="s">
        <v>112</v>
      </c>
      <c r="L4521" s="0" t="s">
        <v>29</v>
      </c>
      <c r="M4521" s="0" t="s">
        <v>29</v>
      </c>
      <c r="N4521" s="0" t="s">
        <v>29</v>
      </c>
      <c r="O4521" s="2" t="s">
        <v>112</v>
      </c>
      <c r="P4521" s="0" t="s">
        <v>29</v>
      </c>
      <c r="Q4521" s="0" t="n">
        <f aca="false">_xlfn.UNICODE(B4521)</f>
        <v>80</v>
      </c>
      <c r="R4521" s="0" t="str">
        <f aca="false">IF(MIDB(B4521,1,10)="Candidatus",MIDB(B4521,FIND(" ",B4521,1)+1,FIND(" ",B4521,12)-FIND(" ",B4521,1)),IF(AND(Q4521&gt;=65,Q4521&lt;=90),MIDB(B4521,1,FIND(" ",B4521,1)),"-"))</f>
        <v>Pseudomonas </v>
      </c>
      <c r="S4521" s="0" t="str">
        <f aca="false">IF(MIDB(B4521,1,10)="Candidatus",MIDB(B4521,FIND(" ",B4521,12)+1,IFERROR(FIND(" ",B4521,FIND(" ",B4521,12)+1),LEN(B4521))-FIND(" ",B4521,12)),IF(AND(Q4521&gt;=65,Q4521&lt;=90),MIDB(B4521,FIND(" ",B4521,1),IFERROR(FIND(" ",B4521,FIND(" ",B4521,1)+1),LEN(B4521)+1)-FIND(" ",B4521,1)),"-"))</f>
        <v> syringae</v>
      </c>
      <c r="T4521" s="0" t="n">
        <v>1</v>
      </c>
    </row>
    <row r="4522" customFormat="false" ht="12.8" hidden="false" customHeight="false" outlineLevel="0" collapsed="false">
      <c r="A4522" s="0" t="n">
        <v>4521</v>
      </c>
      <c r="B4522" s="0" t="s">
        <v>19727</v>
      </c>
      <c r="C4522" s="0" t="s">
        <v>21</v>
      </c>
      <c r="D4522" s="0" t="s">
        <v>90</v>
      </c>
      <c r="E4522" s="0" t="s">
        <v>91</v>
      </c>
      <c r="F4522" s="0" t="s">
        <v>19749</v>
      </c>
      <c r="G4522" s="0" t="s">
        <v>19750</v>
      </c>
      <c r="H4522" s="0" t="s">
        <v>19751</v>
      </c>
      <c r="I4522" s="1" t="n">
        <v>8.244</v>
      </c>
      <c r="J4522" s="2" t="s">
        <v>19752</v>
      </c>
      <c r="K4522" s="2" t="s">
        <v>96</v>
      </c>
      <c r="L4522" s="0" t="s">
        <v>29</v>
      </c>
      <c r="M4522" s="0" t="s">
        <v>29</v>
      </c>
      <c r="N4522" s="0" t="s">
        <v>29</v>
      </c>
      <c r="O4522" s="2" t="s">
        <v>96</v>
      </c>
      <c r="P4522" s="0" t="s">
        <v>29</v>
      </c>
      <c r="Q4522" s="0" t="n">
        <f aca="false">_xlfn.UNICODE(B4522)</f>
        <v>80</v>
      </c>
      <c r="R4522" s="0" t="str">
        <f aca="false">IF(MIDB(B4522,1,10)="Candidatus",MIDB(B4522,FIND(" ",B4522,1)+1,FIND(" ",B4522,12)-FIND(" ",B4522,1)),IF(AND(Q4522&gt;=65,Q4522&lt;=90),MIDB(B4522,1,FIND(" ",B4522,1)),"-"))</f>
        <v>Pseudomonas </v>
      </c>
      <c r="S4522" s="0" t="str">
        <f aca="false">IF(MIDB(B4522,1,10)="Candidatus",MIDB(B4522,FIND(" ",B4522,12)+1,IFERROR(FIND(" ",B4522,FIND(" ",B4522,12)+1),LEN(B4522))-FIND(" ",B4522,12)),IF(AND(Q4522&gt;=65,Q4522&lt;=90),MIDB(B4522,FIND(" ",B4522,1),IFERROR(FIND(" ",B4522,FIND(" ",B4522,1)+1),LEN(B4522)+1)-FIND(" ",B4522,1)),"-"))</f>
        <v> syringae</v>
      </c>
      <c r="T4522" s="0" t="n">
        <v>1</v>
      </c>
    </row>
    <row r="4523" customFormat="false" ht="12.8" hidden="false" customHeight="false" outlineLevel="0" collapsed="false">
      <c r="A4523" s="0" t="n">
        <v>4522</v>
      </c>
      <c r="B4523" s="0" t="s">
        <v>19753</v>
      </c>
      <c r="C4523" s="0" t="s">
        <v>21</v>
      </c>
      <c r="D4523" s="0" t="s">
        <v>90</v>
      </c>
      <c r="E4523" s="0" t="s">
        <v>91</v>
      </c>
      <c r="F4523" s="0" t="s">
        <v>76</v>
      </c>
      <c r="G4523" s="0" t="s">
        <v>19754</v>
      </c>
      <c r="H4523" s="0" t="s">
        <v>19755</v>
      </c>
      <c r="I4523" s="1" t="n">
        <v>74.423</v>
      </c>
      <c r="J4523" s="2" t="s">
        <v>19756</v>
      </c>
      <c r="K4523" s="2" t="s">
        <v>685</v>
      </c>
      <c r="L4523" s="0" t="s">
        <v>29</v>
      </c>
      <c r="M4523" s="0" t="s">
        <v>29</v>
      </c>
      <c r="N4523" s="0" t="s">
        <v>29</v>
      </c>
      <c r="O4523" s="2" t="s">
        <v>87</v>
      </c>
      <c r="P4523" s="2" t="s">
        <v>28</v>
      </c>
      <c r="Q4523" s="0" t="n">
        <f aca="false">_xlfn.UNICODE(B4523)</f>
        <v>80</v>
      </c>
      <c r="R4523" s="0" t="str">
        <f aca="false">IF(MIDB(B4523,1,10)="Candidatus",MIDB(B4523,FIND(" ",B4523,1)+1,FIND(" ",B4523,12)-FIND(" ",B4523,1)),IF(AND(Q4523&gt;=65,Q4523&lt;=90),MIDB(B4523,1,FIND(" ",B4523,1)),"-"))</f>
        <v>Pseudomonas </v>
      </c>
      <c r="S4523" s="0" t="str">
        <f aca="false">IF(MIDB(B4523,1,10)="Candidatus",MIDB(B4523,FIND(" ",B4523,12)+1,IFERROR(FIND(" ",B4523,FIND(" ",B4523,12)+1),LEN(B4523))-FIND(" ",B4523,12)),IF(AND(Q4523&gt;=65,Q4523&lt;=90),MIDB(B4523,FIND(" ",B4523,1),IFERROR(FIND(" ",B4523,FIND(" ",B4523,1)+1),LEN(B4523)+1)-FIND(" ",B4523,1)),"-"))</f>
        <v> syringae</v>
      </c>
      <c r="T4523" s="0" t="n">
        <v>1</v>
      </c>
    </row>
    <row r="4524" customFormat="false" ht="12.8" hidden="false" customHeight="false" outlineLevel="0" collapsed="false">
      <c r="A4524" s="0" t="n">
        <v>4523</v>
      </c>
      <c r="B4524" s="0" t="s">
        <v>19757</v>
      </c>
      <c r="C4524" s="0" t="s">
        <v>21</v>
      </c>
      <c r="D4524" s="0" t="s">
        <v>90</v>
      </c>
      <c r="E4524" s="0" t="s">
        <v>91</v>
      </c>
      <c r="F4524" s="0" t="s">
        <v>76</v>
      </c>
      <c r="G4524" s="0" t="s">
        <v>19758</v>
      </c>
      <c r="H4524" s="0" t="s">
        <v>19759</v>
      </c>
      <c r="I4524" s="1" t="n">
        <v>30.848</v>
      </c>
      <c r="J4524" s="2" t="s">
        <v>19760</v>
      </c>
      <c r="K4524" s="2" t="s">
        <v>252</v>
      </c>
      <c r="L4524" s="0" t="s">
        <v>29</v>
      </c>
      <c r="M4524" s="0" t="s">
        <v>29</v>
      </c>
      <c r="N4524" s="0" t="s">
        <v>29</v>
      </c>
      <c r="O4524" s="2" t="s">
        <v>1718</v>
      </c>
      <c r="P4524" s="2" t="s">
        <v>60</v>
      </c>
      <c r="Q4524" s="0" t="n">
        <f aca="false">_xlfn.UNICODE(B4524)</f>
        <v>80</v>
      </c>
      <c r="R4524" s="0" t="str">
        <f aca="false">IF(MIDB(B4524,1,10)="Candidatus",MIDB(B4524,FIND(" ",B4524,1)+1,FIND(" ",B4524,12)-FIND(" ",B4524,1)),IF(AND(Q4524&gt;=65,Q4524&lt;=90),MIDB(B4524,1,FIND(" ",B4524,1)),"-"))</f>
        <v>Pseudomonas </v>
      </c>
      <c r="S4524" s="0" t="str">
        <f aca="false">IF(MIDB(B4524,1,10)="Candidatus",MIDB(B4524,FIND(" ",B4524,12)+1,IFERROR(FIND(" ",B4524,FIND(" ",B4524,12)+1),LEN(B4524))-FIND(" ",B4524,12)),IF(AND(Q4524&gt;=65,Q4524&lt;=90),MIDB(B4524,FIND(" ",B4524,1),IFERROR(FIND(" ",B4524,FIND(" ",B4524,1)+1),LEN(B4524)+1)-FIND(" ",B4524,1)),"-"))</f>
        <v> syringae</v>
      </c>
      <c r="T4524" s="0" t="n">
        <v>1</v>
      </c>
    </row>
    <row r="4525" customFormat="false" ht="12.8" hidden="false" customHeight="false" outlineLevel="0" collapsed="false">
      <c r="A4525" s="0" t="n">
        <v>4524</v>
      </c>
      <c r="B4525" s="0" t="s">
        <v>19761</v>
      </c>
      <c r="C4525" s="0" t="s">
        <v>21</v>
      </c>
      <c r="D4525" s="0" t="s">
        <v>90</v>
      </c>
      <c r="E4525" s="0" t="s">
        <v>91</v>
      </c>
      <c r="F4525" s="0" t="s">
        <v>76</v>
      </c>
      <c r="G4525" s="0" t="s">
        <v>19762</v>
      </c>
      <c r="H4525" s="0" t="s">
        <v>19763</v>
      </c>
      <c r="I4525" s="1" t="n">
        <v>52.548</v>
      </c>
      <c r="J4525" s="2" t="s">
        <v>19764</v>
      </c>
      <c r="K4525" s="2" t="s">
        <v>470</v>
      </c>
      <c r="L4525" s="0" t="s">
        <v>29</v>
      </c>
      <c r="M4525" s="0" t="s">
        <v>29</v>
      </c>
      <c r="N4525" s="0" t="s">
        <v>29</v>
      </c>
      <c r="O4525" s="2" t="s">
        <v>471</v>
      </c>
      <c r="P4525" s="2" t="s">
        <v>46</v>
      </c>
      <c r="Q4525" s="0" t="n">
        <f aca="false">_xlfn.UNICODE(B4525)</f>
        <v>80</v>
      </c>
      <c r="R4525" s="0" t="str">
        <f aca="false">IF(MIDB(B4525,1,10)="Candidatus",MIDB(B4525,FIND(" ",B4525,1)+1,FIND(" ",B4525,12)-FIND(" ",B4525,1)),IF(AND(Q4525&gt;=65,Q4525&lt;=90),MIDB(B4525,1,FIND(" ",B4525,1)),"-"))</f>
        <v>Pseudomonas </v>
      </c>
      <c r="S4525" s="0" t="str">
        <f aca="false">IF(MIDB(B4525,1,10)="Candidatus",MIDB(B4525,FIND(" ",B4525,12)+1,IFERROR(FIND(" ",B4525,FIND(" ",B4525,12)+1),LEN(B4525))-FIND(" ",B4525,12)),IF(AND(Q4525&gt;=65,Q4525&lt;=90),MIDB(B4525,FIND(" ",B4525,1),IFERROR(FIND(" ",B4525,FIND(" ",B4525,1)+1),LEN(B4525)+1)-FIND(" ",B4525,1)),"-"))</f>
        <v> syringae</v>
      </c>
      <c r="T4525" s="0" t="n">
        <v>1</v>
      </c>
    </row>
    <row r="4526" customFormat="false" ht="12.8" hidden="false" customHeight="false" outlineLevel="0" collapsed="false">
      <c r="A4526" s="0" t="n">
        <v>4525</v>
      </c>
      <c r="B4526" s="0" t="s">
        <v>19765</v>
      </c>
      <c r="C4526" s="0" t="s">
        <v>21</v>
      </c>
      <c r="D4526" s="0" t="s">
        <v>90</v>
      </c>
      <c r="E4526" s="0" t="s">
        <v>91</v>
      </c>
      <c r="F4526" s="0" t="s">
        <v>14987</v>
      </c>
      <c r="G4526" s="0" t="s">
        <v>19766</v>
      </c>
      <c r="H4526" s="0" t="s">
        <v>19767</v>
      </c>
      <c r="I4526" s="1" t="n">
        <v>46.56</v>
      </c>
      <c r="J4526" s="2" t="s">
        <v>19768</v>
      </c>
      <c r="K4526" s="2" t="s">
        <v>1268</v>
      </c>
      <c r="L4526" s="0" t="s">
        <v>29</v>
      </c>
      <c r="M4526" s="0" t="s">
        <v>29</v>
      </c>
      <c r="N4526" s="0" t="s">
        <v>29</v>
      </c>
      <c r="O4526" s="2" t="s">
        <v>1268</v>
      </c>
      <c r="P4526" s="0" t="s">
        <v>29</v>
      </c>
      <c r="Q4526" s="0" t="n">
        <f aca="false">_xlfn.UNICODE(B4526)</f>
        <v>80</v>
      </c>
      <c r="R4526" s="0" t="str">
        <f aca="false">IF(MIDB(B4526,1,10)="Candidatus",MIDB(B4526,FIND(" ",B4526,1)+1,FIND(" ",B4526,12)-FIND(" ",B4526,1)),IF(AND(Q4526&gt;=65,Q4526&lt;=90),MIDB(B4526,1,FIND(" ",B4526,1)),"-"))</f>
        <v>Pseudomonas </v>
      </c>
      <c r="S4526" s="0" t="str">
        <f aca="false">IF(MIDB(B4526,1,10)="Candidatus",MIDB(B4526,FIND(" ",B4526,12)+1,IFERROR(FIND(" ",B4526,FIND(" ",B4526,12)+1),LEN(B4526))-FIND(" ",B4526,12)),IF(AND(Q4526&gt;=65,Q4526&lt;=90),MIDB(B4526,FIND(" ",B4526,1),IFERROR(FIND(" ",B4526,FIND(" ",B4526,1)+1),LEN(B4526)+1)-FIND(" ",B4526,1)),"-"))</f>
        <v> syringae</v>
      </c>
      <c r="T4526" s="0" t="n">
        <v>1</v>
      </c>
    </row>
    <row r="4527" customFormat="false" ht="12.8" hidden="false" customHeight="false" outlineLevel="0" collapsed="false">
      <c r="A4527" s="0" t="n">
        <v>4526</v>
      </c>
      <c r="B4527" s="0" t="s">
        <v>19769</v>
      </c>
      <c r="C4527" s="0" t="s">
        <v>21</v>
      </c>
      <c r="D4527" s="0" t="s">
        <v>90</v>
      </c>
      <c r="E4527" s="0" t="s">
        <v>91</v>
      </c>
      <c r="F4527" s="0" t="s">
        <v>19770</v>
      </c>
      <c r="G4527" s="0" t="s">
        <v>19771</v>
      </c>
      <c r="H4527" s="0" t="s">
        <v>19772</v>
      </c>
      <c r="I4527" s="1" t="n">
        <v>73.661</v>
      </c>
      <c r="J4527" s="2" t="s">
        <v>19773</v>
      </c>
      <c r="K4527" s="2" t="s">
        <v>827</v>
      </c>
      <c r="L4527" s="0" t="s">
        <v>29</v>
      </c>
      <c r="M4527" s="0" t="s">
        <v>29</v>
      </c>
      <c r="N4527" s="0" t="s">
        <v>29</v>
      </c>
      <c r="O4527" s="2" t="s">
        <v>535</v>
      </c>
      <c r="P4527" s="0" t="s">
        <v>29</v>
      </c>
      <c r="Q4527" s="0" t="n">
        <f aca="false">_xlfn.UNICODE(B4527)</f>
        <v>80</v>
      </c>
      <c r="R4527" s="0" t="str">
        <f aca="false">IF(MIDB(B4527,1,10)="Candidatus",MIDB(B4527,FIND(" ",B4527,1)+1,FIND(" ",B4527,12)-FIND(" ",B4527,1)),IF(AND(Q4527&gt;=65,Q4527&lt;=90),MIDB(B4527,1,FIND(" ",B4527,1)),"-"))</f>
        <v>Pseudomonas </v>
      </c>
      <c r="S4527" s="0" t="str">
        <f aca="false">IF(MIDB(B4527,1,10)="Candidatus",MIDB(B4527,FIND(" ",B4527,12)+1,IFERROR(FIND(" ",B4527,FIND(" ",B4527,12)+1),LEN(B4527))-FIND(" ",B4527,12)),IF(AND(Q4527&gt;=65,Q4527&lt;=90),MIDB(B4527,FIND(" ",B4527,1),IFERROR(FIND(" ",B4527,FIND(" ",B4527,1)+1),LEN(B4527)+1)-FIND(" ",B4527,1)),"-"))</f>
        <v> syringae</v>
      </c>
      <c r="T4527" s="0" t="n">
        <v>1</v>
      </c>
    </row>
    <row r="4528" customFormat="false" ht="12.8" hidden="false" customHeight="false" outlineLevel="0" collapsed="false">
      <c r="A4528" s="0" t="n">
        <v>4527</v>
      </c>
      <c r="B4528" s="0" t="s">
        <v>19769</v>
      </c>
      <c r="C4528" s="0" t="s">
        <v>21</v>
      </c>
      <c r="D4528" s="0" t="s">
        <v>90</v>
      </c>
      <c r="E4528" s="0" t="s">
        <v>91</v>
      </c>
      <c r="F4528" s="0" t="s">
        <v>19774</v>
      </c>
      <c r="G4528" s="0" t="s">
        <v>19775</v>
      </c>
      <c r="H4528" s="0" t="s">
        <v>19776</v>
      </c>
      <c r="I4528" s="1" t="n">
        <v>67.473</v>
      </c>
      <c r="J4528" s="2" t="s">
        <v>19777</v>
      </c>
      <c r="K4528" s="2" t="s">
        <v>679</v>
      </c>
      <c r="L4528" s="0" t="s">
        <v>29</v>
      </c>
      <c r="M4528" s="0" t="s">
        <v>29</v>
      </c>
      <c r="N4528" s="0" t="s">
        <v>29</v>
      </c>
      <c r="O4528" s="2" t="s">
        <v>4003</v>
      </c>
      <c r="P4528" s="0" t="s">
        <v>29</v>
      </c>
      <c r="Q4528" s="0" t="n">
        <f aca="false">_xlfn.UNICODE(B4528)</f>
        <v>80</v>
      </c>
      <c r="R4528" s="0" t="str">
        <f aca="false">IF(MIDB(B4528,1,10)="Candidatus",MIDB(B4528,FIND(" ",B4528,1)+1,FIND(" ",B4528,12)-FIND(" ",B4528,1)),IF(AND(Q4528&gt;=65,Q4528&lt;=90),MIDB(B4528,1,FIND(" ",B4528,1)),"-"))</f>
        <v>Pseudomonas </v>
      </c>
      <c r="S4528" s="0" t="str">
        <f aca="false">IF(MIDB(B4528,1,10)="Candidatus",MIDB(B4528,FIND(" ",B4528,12)+1,IFERROR(FIND(" ",B4528,FIND(" ",B4528,12)+1),LEN(B4528))-FIND(" ",B4528,12)),IF(AND(Q4528&gt;=65,Q4528&lt;=90),MIDB(B4528,FIND(" ",B4528,1),IFERROR(FIND(" ",B4528,FIND(" ",B4528,1)+1),LEN(B4528)+1)-FIND(" ",B4528,1)),"-"))</f>
        <v> syringae</v>
      </c>
      <c r="T4528" s="0" t="n">
        <v>1</v>
      </c>
    </row>
    <row r="4529" customFormat="false" ht="12.8" hidden="false" customHeight="false" outlineLevel="0" collapsed="false">
      <c r="A4529" s="0" t="n">
        <v>4528</v>
      </c>
      <c r="B4529" s="0" t="s">
        <v>19778</v>
      </c>
      <c r="C4529" s="0" t="s">
        <v>21</v>
      </c>
      <c r="D4529" s="0" t="s">
        <v>90</v>
      </c>
      <c r="E4529" s="0" t="s">
        <v>91</v>
      </c>
      <c r="F4529" s="0" t="s">
        <v>76</v>
      </c>
      <c r="G4529" s="0" t="s">
        <v>29</v>
      </c>
      <c r="H4529" s="0" t="s">
        <v>19779</v>
      </c>
      <c r="I4529" s="1" t="n">
        <v>63.004</v>
      </c>
      <c r="J4529" s="2" t="s">
        <v>19780</v>
      </c>
      <c r="K4529" s="2" t="s">
        <v>771</v>
      </c>
      <c r="L4529" s="0" t="s">
        <v>29</v>
      </c>
      <c r="M4529" s="0" t="s">
        <v>29</v>
      </c>
      <c r="N4529" s="0" t="s">
        <v>29</v>
      </c>
      <c r="O4529" s="2" t="s">
        <v>534</v>
      </c>
      <c r="P4529" s="2" t="s">
        <v>88</v>
      </c>
      <c r="Q4529" s="0" t="n">
        <f aca="false">_xlfn.UNICODE(B4529)</f>
        <v>80</v>
      </c>
      <c r="R4529" s="0" t="str">
        <f aca="false">IF(MIDB(B4529,1,10)="Candidatus",MIDB(B4529,FIND(" ",B4529,1)+1,FIND(" ",B4529,12)-FIND(" ",B4529,1)),IF(AND(Q4529&gt;=65,Q4529&lt;=90),MIDB(B4529,1,FIND(" ",B4529,1)),"-"))</f>
        <v>Pseudomonas </v>
      </c>
      <c r="S4529" s="0" t="str">
        <f aca="false">IF(MIDB(B4529,1,10)="Candidatus",MIDB(B4529,FIND(" ",B4529,12)+1,IFERROR(FIND(" ",B4529,FIND(" ",B4529,12)+1),LEN(B4529))-FIND(" ",B4529,12)),IF(AND(Q4529&gt;=65,Q4529&lt;=90),MIDB(B4529,FIND(" ",B4529,1),IFERROR(FIND(" ",B4529,FIND(" ",B4529,1)+1),LEN(B4529)+1)-FIND(" ",B4529,1)),"-"))</f>
        <v> syringae</v>
      </c>
      <c r="T4529" s="0" t="n">
        <v>1</v>
      </c>
    </row>
    <row r="4530" customFormat="false" ht="12.8" hidden="false" customHeight="false" outlineLevel="0" collapsed="false">
      <c r="A4530" s="0" t="n">
        <v>4529</v>
      </c>
      <c r="B4530" s="0" t="s">
        <v>19781</v>
      </c>
      <c r="C4530" s="0" t="s">
        <v>21</v>
      </c>
      <c r="D4530" s="0" t="s">
        <v>1941</v>
      </c>
      <c r="E4530" s="0" t="s">
        <v>1941</v>
      </c>
      <c r="F4530" s="0" t="s">
        <v>19782</v>
      </c>
      <c r="G4530" s="0" t="s">
        <v>19783</v>
      </c>
      <c r="H4530" s="0" t="s">
        <v>19784</v>
      </c>
      <c r="I4530" s="1" t="n">
        <v>8.047</v>
      </c>
      <c r="J4530" s="2" t="s">
        <v>19785</v>
      </c>
      <c r="K4530" s="2" t="s">
        <v>129</v>
      </c>
      <c r="L4530" s="0" t="s">
        <v>29</v>
      </c>
      <c r="M4530" s="0" t="s">
        <v>29</v>
      </c>
      <c r="N4530" s="0" t="s">
        <v>29</v>
      </c>
      <c r="O4530" s="2" t="s">
        <v>129</v>
      </c>
      <c r="P4530" s="0" t="s">
        <v>29</v>
      </c>
      <c r="Q4530" s="0" t="n">
        <f aca="false">_xlfn.UNICODE(B4530)</f>
        <v>80</v>
      </c>
      <c r="R4530" s="0" t="str">
        <f aca="false">IF(MIDB(B4530,1,10)="Candidatus",MIDB(B4530,FIND(" ",B4530,1)+1,FIND(" ",B4530,12)-FIND(" ",B4530,1)),IF(AND(Q4530&gt;=65,Q4530&lt;=90),MIDB(B4530,1,FIND(" ",B4530,1)),"-"))</f>
        <v>Pseudonocardia </v>
      </c>
      <c r="S4530" s="0" t="str">
        <f aca="false">IF(MIDB(B4530,1,10)="Candidatus",MIDB(B4530,FIND(" ",B4530,12)+1,IFERROR(FIND(" ",B4530,FIND(" ",B4530,12)+1),LEN(B4530))-FIND(" ",B4530,12)),IF(AND(Q4530&gt;=65,Q4530&lt;=90),MIDB(B4530,FIND(" ",B4530,1),IFERROR(FIND(" ",B4530,FIND(" ",B4530,1)+1),LEN(B4530)+1)-FIND(" ",B4530,1)),"-"))</f>
        <v> autotrophica</v>
      </c>
      <c r="T4530" s="0" t="n">
        <v>1</v>
      </c>
    </row>
    <row r="4531" customFormat="false" ht="12.8" hidden="false" customHeight="false" outlineLevel="0" collapsed="false">
      <c r="A4531" s="0" t="n">
        <v>4530</v>
      </c>
      <c r="B4531" s="0" t="s">
        <v>19786</v>
      </c>
      <c r="C4531" s="0" t="s">
        <v>21</v>
      </c>
      <c r="D4531" s="0" t="s">
        <v>1941</v>
      </c>
      <c r="E4531" s="0" t="s">
        <v>1941</v>
      </c>
      <c r="F4531" s="0" t="s">
        <v>19787</v>
      </c>
      <c r="G4531" s="0" t="s">
        <v>19788</v>
      </c>
      <c r="H4531" s="0" t="s">
        <v>19789</v>
      </c>
      <c r="I4531" s="1" t="n">
        <v>192.355</v>
      </c>
      <c r="J4531" s="2" t="s">
        <v>19790</v>
      </c>
      <c r="K4531" s="2" t="s">
        <v>298</v>
      </c>
      <c r="L4531" s="0" t="s">
        <v>29</v>
      </c>
      <c r="M4531" s="0" t="s">
        <v>29</v>
      </c>
      <c r="N4531" s="0" t="s">
        <v>29</v>
      </c>
      <c r="O4531" s="2" t="s">
        <v>749</v>
      </c>
      <c r="P4531" s="2" t="s">
        <v>276</v>
      </c>
      <c r="Q4531" s="0" t="n">
        <f aca="false">_xlfn.UNICODE(B4531)</f>
        <v>80</v>
      </c>
      <c r="R4531" s="0" t="str">
        <f aca="false">IF(MIDB(B4531,1,10)="Candidatus",MIDB(B4531,FIND(" ",B4531,1)+1,FIND(" ",B4531,12)-FIND(" ",B4531,1)),IF(AND(Q4531&gt;=65,Q4531&lt;=90),MIDB(B4531,1,FIND(" ",B4531,1)),"-"))</f>
        <v>Pseudonocardia </v>
      </c>
      <c r="S4531" s="0" t="str">
        <f aca="false">IF(MIDB(B4531,1,10)="Candidatus",MIDB(B4531,FIND(" ",B4531,12)+1,IFERROR(FIND(" ",B4531,FIND(" ",B4531,12)+1),LEN(B4531))-FIND(" ",B4531,12)),IF(AND(Q4531&gt;=65,Q4531&lt;=90),MIDB(B4531,FIND(" ",B4531,1),IFERROR(FIND(" ",B4531,FIND(" ",B4531,1)+1),LEN(B4531)+1)-FIND(" ",B4531,1)),"-"))</f>
        <v> dioxanivorans</v>
      </c>
      <c r="T4531" s="0" t="n">
        <v>1</v>
      </c>
    </row>
    <row r="4532" customFormat="false" ht="12.8" hidden="false" customHeight="false" outlineLevel="0" collapsed="false">
      <c r="A4532" s="0" t="n">
        <v>4531</v>
      </c>
      <c r="B4532" s="0" t="s">
        <v>19786</v>
      </c>
      <c r="C4532" s="0" t="s">
        <v>21</v>
      </c>
      <c r="D4532" s="0" t="s">
        <v>1941</v>
      </c>
      <c r="E4532" s="0" t="s">
        <v>1941</v>
      </c>
      <c r="F4532" s="0" t="s">
        <v>19791</v>
      </c>
      <c r="G4532" s="0" t="s">
        <v>19792</v>
      </c>
      <c r="H4532" s="0" t="s">
        <v>19793</v>
      </c>
      <c r="I4532" s="1" t="n">
        <v>15.063</v>
      </c>
      <c r="J4532" s="2" t="s">
        <v>19794</v>
      </c>
      <c r="K4532" s="2" t="s">
        <v>96</v>
      </c>
      <c r="L4532" s="0" t="s">
        <v>29</v>
      </c>
      <c r="M4532" s="0" t="s">
        <v>29</v>
      </c>
      <c r="N4532" s="0" t="s">
        <v>29</v>
      </c>
      <c r="O4532" s="2" t="s">
        <v>96</v>
      </c>
      <c r="P4532" s="0" t="s">
        <v>29</v>
      </c>
      <c r="Q4532" s="0" t="n">
        <f aca="false">_xlfn.UNICODE(B4532)</f>
        <v>80</v>
      </c>
      <c r="R4532" s="0" t="str">
        <f aca="false">IF(MIDB(B4532,1,10)="Candidatus",MIDB(B4532,FIND(" ",B4532,1)+1,FIND(" ",B4532,12)-FIND(" ",B4532,1)),IF(AND(Q4532&gt;=65,Q4532&lt;=90),MIDB(B4532,1,FIND(" ",B4532,1)),"-"))</f>
        <v>Pseudonocardia </v>
      </c>
      <c r="S4532" s="0" t="str">
        <f aca="false">IF(MIDB(B4532,1,10)="Candidatus",MIDB(B4532,FIND(" ",B4532,12)+1,IFERROR(FIND(" ",B4532,FIND(" ",B4532,12)+1),LEN(B4532))-FIND(" ",B4532,12)),IF(AND(Q4532&gt;=65,Q4532&lt;=90),MIDB(B4532,FIND(" ",B4532,1),IFERROR(FIND(" ",B4532,FIND(" ",B4532,1)+1),LEN(B4532)+1)-FIND(" ",B4532,1)),"-"))</f>
        <v> dioxanivorans</v>
      </c>
      <c r="T4532" s="0" t="n">
        <v>1</v>
      </c>
    </row>
    <row r="4533" customFormat="false" ht="12.8" hidden="false" customHeight="false" outlineLevel="0" collapsed="false">
      <c r="A4533" s="0" t="n">
        <v>4532</v>
      </c>
      <c r="B4533" s="0" t="s">
        <v>19795</v>
      </c>
      <c r="C4533" s="0" t="s">
        <v>21</v>
      </c>
      <c r="D4533" s="0" t="s">
        <v>1941</v>
      </c>
      <c r="E4533" s="0" t="s">
        <v>1941</v>
      </c>
      <c r="F4533" s="0" t="s">
        <v>19796</v>
      </c>
      <c r="G4533" s="0" t="s">
        <v>29</v>
      </c>
      <c r="H4533" s="0" t="s">
        <v>19797</v>
      </c>
      <c r="I4533" s="1" t="n">
        <v>118.633</v>
      </c>
      <c r="J4533" s="2" t="s">
        <v>19798</v>
      </c>
      <c r="K4533" s="2" t="s">
        <v>659</v>
      </c>
      <c r="L4533" s="0" t="s">
        <v>29</v>
      </c>
      <c r="M4533" s="0" t="s">
        <v>29</v>
      </c>
      <c r="N4533" s="0" t="s">
        <v>29</v>
      </c>
      <c r="O4533" s="2" t="s">
        <v>197</v>
      </c>
      <c r="P4533" s="2" t="s">
        <v>1598</v>
      </c>
      <c r="Q4533" s="0" t="n">
        <f aca="false">_xlfn.UNICODE(B4533)</f>
        <v>80</v>
      </c>
      <c r="R4533" s="0" t="str">
        <f aca="false">IF(MIDB(B4533,1,10)="Candidatus",MIDB(B4533,FIND(" ",B4533,1)+1,FIND(" ",B4533,12)-FIND(" ",B4533,1)),IF(AND(Q4533&gt;=65,Q4533&lt;=90),MIDB(B4533,1,FIND(" ",B4533,1)),"-"))</f>
        <v>Pseudonocardia </v>
      </c>
      <c r="S4533" s="0" t="str">
        <f aca="false">IF(MIDB(B4533,1,10)="Candidatus",MIDB(B4533,FIND(" ",B4533,12)+1,IFERROR(FIND(" ",B4533,FIND(" ",B4533,12)+1),LEN(B4533))-FIND(" ",B4533,12)),IF(AND(Q4533&gt;=65,Q4533&lt;=90),MIDB(B4533,FIND(" ",B4533,1),IFERROR(FIND(" ",B4533,FIND(" ",B4533,1)+1),LEN(B4533)+1)-FIND(" ",B4533,1)),"-"))</f>
        <v> sp.</v>
      </c>
      <c r="T4533" s="0" t="n">
        <v>1</v>
      </c>
    </row>
    <row r="4534" customFormat="false" ht="12.8" hidden="false" customHeight="false" outlineLevel="0" collapsed="false">
      <c r="A4534" s="0" t="n">
        <v>4533</v>
      </c>
      <c r="B4534" s="0" t="s">
        <v>19795</v>
      </c>
      <c r="C4534" s="0" t="s">
        <v>21</v>
      </c>
      <c r="D4534" s="0" t="s">
        <v>1941</v>
      </c>
      <c r="E4534" s="0" t="s">
        <v>1941</v>
      </c>
      <c r="F4534" s="0" t="s">
        <v>19799</v>
      </c>
      <c r="G4534" s="0" t="s">
        <v>29</v>
      </c>
      <c r="H4534" s="0" t="s">
        <v>19800</v>
      </c>
      <c r="I4534" s="1" t="n">
        <v>874.997</v>
      </c>
      <c r="J4534" s="2" t="s">
        <v>19801</v>
      </c>
      <c r="K4534" s="2" t="s">
        <v>19802</v>
      </c>
      <c r="L4534" s="0" t="s">
        <v>29</v>
      </c>
      <c r="M4534" s="0" t="s">
        <v>29</v>
      </c>
      <c r="N4534" s="0" t="s">
        <v>29</v>
      </c>
      <c r="O4534" s="2" t="s">
        <v>12605</v>
      </c>
      <c r="P4534" s="2" t="s">
        <v>1050</v>
      </c>
      <c r="Q4534" s="0" t="n">
        <f aca="false">_xlfn.UNICODE(B4534)</f>
        <v>80</v>
      </c>
      <c r="R4534" s="0" t="str">
        <f aca="false">IF(MIDB(B4534,1,10)="Candidatus",MIDB(B4534,FIND(" ",B4534,1)+1,FIND(" ",B4534,12)-FIND(" ",B4534,1)),IF(AND(Q4534&gt;=65,Q4534&lt;=90),MIDB(B4534,1,FIND(" ",B4534,1)),"-"))</f>
        <v>Pseudonocardia </v>
      </c>
      <c r="S4534" s="0" t="str">
        <f aca="false">IF(MIDB(B4534,1,10)="Candidatus",MIDB(B4534,FIND(" ",B4534,12)+1,IFERROR(FIND(" ",B4534,FIND(" ",B4534,12)+1),LEN(B4534))-FIND(" ",B4534,12)),IF(AND(Q4534&gt;=65,Q4534&lt;=90),MIDB(B4534,FIND(" ",B4534,1),IFERROR(FIND(" ",B4534,FIND(" ",B4534,1)+1),LEN(B4534)+1)-FIND(" ",B4534,1)),"-"))</f>
        <v> sp.</v>
      </c>
      <c r="T4534" s="0" t="n">
        <v>1</v>
      </c>
    </row>
    <row r="4535" customFormat="false" ht="12.8" hidden="false" customHeight="false" outlineLevel="0" collapsed="false">
      <c r="A4535" s="0" t="n">
        <v>4534</v>
      </c>
      <c r="B4535" s="0" t="s">
        <v>19803</v>
      </c>
      <c r="C4535" s="0" t="s">
        <v>21</v>
      </c>
      <c r="D4535" s="0" t="s">
        <v>1941</v>
      </c>
      <c r="E4535" s="0" t="s">
        <v>1941</v>
      </c>
      <c r="F4535" s="0" t="s">
        <v>19804</v>
      </c>
      <c r="G4535" s="0" t="s">
        <v>29</v>
      </c>
      <c r="H4535" s="0" t="s">
        <v>19805</v>
      </c>
      <c r="I4535" s="1" t="n">
        <v>206.535</v>
      </c>
      <c r="J4535" s="2" t="s">
        <v>19806</v>
      </c>
      <c r="K4535" s="2" t="s">
        <v>1994</v>
      </c>
      <c r="L4535" s="0" t="s">
        <v>29</v>
      </c>
      <c r="M4535" s="0" t="s">
        <v>29</v>
      </c>
      <c r="N4535" s="0" t="s">
        <v>29</v>
      </c>
      <c r="O4535" s="2" t="s">
        <v>184</v>
      </c>
      <c r="P4535" s="2" t="s">
        <v>70</v>
      </c>
      <c r="Q4535" s="0" t="n">
        <f aca="false">_xlfn.UNICODE(B4535)</f>
        <v>80</v>
      </c>
      <c r="R4535" s="0" t="str">
        <f aca="false">IF(MIDB(B4535,1,10)="Candidatus",MIDB(B4535,FIND(" ",B4535,1)+1,FIND(" ",B4535,12)-FIND(" ",B4535,1)),IF(AND(Q4535&gt;=65,Q4535&lt;=90),MIDB(B4535,1,FIND(" ",B4535,1)),"-"))</f>
        <v>Pseudonocardia </v>
      </c>
      <c r="S4535" s="0" t="str">
        <f aca="false">IF(MIDB(B4535,1,10)="Candidatus",MIDB(B4535,FIND(" ",B4535,12)+1,IFERROR(FIND(" ",B4535,FIND(" ",B4535,12)+1),LEN(B4535))-FIND(" ",B4535,12)),IF(AND(Q4535&gt;=65,Q4535&lt;=90),MIDB(B4535,FIND(" ",B4535,1),IFERROR(FIND(" ",B4535,FIND(" ",B4535,1)+1),LEN(B4535)+1)-FIND(" ",B4535,1)),"-"))</f>
        <v> sp.</v>
      </c>
      <c r="T4535" s="0" t="n">
        <v>1</v>
      </c>
    </row>
    <row r="4536" customFormat="false" ht="12.8" hidden="false" customHeight="false" outlineLevel="0" collapsed="false">
      <c r="A4536" s="0" t="n">
        <v>4535</v>
      </c>
      <c r="B4536" s="0" t="s">
        <v>19803</v>
      </c>
      <c r="C4536" s="0" t="s">
        <v>21</v>
      </c>
      <c r="D4536" s="0" t="s">
        <v>1941</v>
      </c>
      <c r="E4536" s="0" t="s">
        <v>1941</v>
      </c>
      <c r="F4536" s="0" t="s">
        <v>19807</v>
      </c>
      <c r="G4536" s="0" t="s">
        <v>29</v>
      </c>
      <c r="H4536" s="0" t="s">
        <v>19808</v>
      </c>
      <c r="I4536" s="1" t="n">
        <v>850.061</v>
      </c>
      <c r="J4536" s="2" t="s">
        <v>19809</v>
      </c>
      <c r="K4536" s="2" t="s">
        <v>2202</v>
      </c>
      <c r="L4536" s="0" t="s">
        <v>29</v>
      </c>
      <c r="M4536" s="0" t="s">
        <v>29</v>
      </c>
      <c r="N4536" s="0" t="s">
        <v>29</v>
      </c>
      <c r="O4536" s="2" t="s">
        <v>19810</v>
      </c>
      <c r="P4536" s="2" t="s">
        <v>2398</v>
      </c>
      <c r="Q4536" s="0" t="n">
        <f aca="false">_xlfn.UNICODE(B4536)</f>
        <v>80</v>
      </c>
      <c r="R4536" s="0" t="str">
        <f aca="false">IF(MIDB(B4536,1,10)="Candidatus",MIDB(B4536,FIND(" ",B4536,1)+1,FIND(" ",B4536,12)-FIND(" ",B4536,1)),IF(AND(Q4536&gt;=65,Q4536&lt;=90),MIDB(B4536,1,FIND(" ",B4536,1)),"-"))</f>
        <v>Pseudonocardia </v>
      </c>
      <c r="S4536" s="0" t="str">
        <f aca="false">IF(MIDB(B4536,1,10)="Candidatus",MIDB(B4536,FIND(" ",B4536,12)+1,IFERROR(FIND(" ",B4536,FIND(" ",B4536,12)+1),LEN(B4536))-FIND(" ",B4536,12)),IF(AND(Q4536&gt;=65,Q4536&lt;=90),MIDB(B4536,FIND(" ",B4536,1),IFERROR(FIND(" ",B4536,FIND(" ",B4536,1)+1),LEN(B4536)+1)-FIND(" ",B4536,1)),"-"))</f>
        <v> sp.</v>
      </c>
      <c r="T4536" s="0" t="n">
        <v>1</v>
      </c>
    </row>
    <row r="4537" customFormat="false" ht="12.8" hidden="false" customHeight="false" outlineLevel="0" collapsed="false">
      <c r="A4537" s="0" t="n">
        <v>4536</v>
      </c>
      <c r="B4537" s="0" t="s">
        <v>19811</v>
      </c>
      <c r="C4537" s="0" t="s">
        <v>21</v>
      </c>
      <c r="D4537" s="0" t="s">
        <v>1941</v>
      </c>
      <c r="E4537" s="0" t="s">
        <v>1941</v>
      </c>
      <c r="F4537" s="0" t="s">
        <v>19812</v>
      </c>
      <c r="G4537" s="0" t="s">
        <v>29</v>
      </c>
      <c r="H4537" s="0" t="s">
        <v>19813</v>
      </c>
      <c r="I4537" s="1" t="n">
        <v>121.382</v>
      </c>
      <c r="J4537" s="2" t="s">
        <v>19814</v>
      </c>
      <c r="K4537" s="2" t="s">
        <v>659</v>
      </c>
      <c r="L4537" s="0" t="s">
        <v>29</v>
      </c>
      <c r="M4537" s="0" t="s">
        <v>29</v>
      </c>
      <c r="N4537" s="0" t="s">
        <v>29</v>
      </c>
      <c r="O4537" s="2" t="s">
        <v>730</v>
      </c>
      <c r="P4537" s="2" t="s">
        <v>612</v>
      </c>
      <c r="Q4537" s="0" t="n">
        <f aca="false">_xlfn.UNICODE(B4537)</f>
        <v>80</v>
      </c>
      <c r="R4537" s="0" t="str">
        <f aca="false">IF(MIDB(B4537,1,10)="Candidatus",MIDB(B4537,FIND(" ",B4537,1)+1,FIND(" ",B4537,12)-FIND(" ",B4537,1)),IF(AND(Q4537&gt;=65,Q4537&lt;=90),MIDB(B4537,1,FIND(" ",B4537,1)),"-"))</f>
        <v>Pseudonocardia </v>
      </c>
      <c r="S4537" s="0" t="str">
        <f aca="false">IF(MIDB(B4537,1,10)="Candidatus",MIDB(B4537,FIND(" ",B4537,12)+1,IFERROR(FIND(" ",B4537,FIND(" ",B4537,12)+1),LEN(B4537))-FIND(" ",B4537,12)),IF(AND(Q4537&gt;=65,Q4537&lt;=90),MIDB(B4537,FIND(" ",B4537,1),IFERROR(FIND(" ",B4537,FIND(" ",B4537,1)+1),LEN(B4537)+1)-FIND(" ",B4537,1)),"-"))</f>
        <v> sp.</v>
      </c>
      <c r="T4537" s="0" t="n">
        <v>1</v>
      </c>
    </row>
    <row r="4538" customFormat="false" ht="12.8" hidden="false" customHeight="false" outlineLevel="0" collapsed="false">
      <c r="A4538" s="0" t="n">
        <v>4537</v>
      </c>
      <c r="B4538" s="0" t="s">
        <v>19811</v>
      </c>
      <c r="C4538" s="0" t="s">
        <v>21</v>
      </c>
      <c r="D4538" s="0" t="s">
        <v>1941</v>
      </c>
      <c r="E4538" s="0" t="s">
        <v>1941</v>
      </c>
      <c r="F4538" s="0" t="s">
        <v>19815</v>
      </c>
      <c r="G4538" s="0" t="s">
        <v>29</v>
      </c>
      <c r="H4538" s="0" t="s">
        <v>19816</v>
      </c>
      <c r="I4538" s="1" t="n">
        <v>297.301</v>
      </c>
      <c r="J4538" s="2" t="s">
        <v>19817</v>
      </c>
      <c r="K4538" s="2" t="s">
        <v>1768</v>
      </c>
      <c r="L4538" s="0" t="s">
        <v>29</v>
      </c>
      <c r="M4538" s="0" t="s">
        <v>29</v>
      </c>
      <c r="N4538" s="0" t="s">
        <v>29</v>
      </c>
      <c r="O4538" s="2" t="s">
        <v>13109</v>
      </c>
      <c r="P4538" s="2" t="s">
        <v>534</v>
      </c>
      <c r="Q4538" s="0" t="n">
        <f aca="false">_xlfn.UNICODE(B4538)</f>
        <v>80</v>
      </c>
      <c r="R4538" s="0" t="str">
        <f aca="false">IF(MIDB(B4538,1,10)="Candidatus",MIDB(B4538,FIND(" ",B4538,1)+1,FIND(" ",B4538,12)-FIND(" ",B4538,1)),IF(AND(Q4538&gt;=65,Q4538&lt;=90),MIDB(B4538,1,FIND(" ",B4538,1)),"-"))</f>
        <v>Pseudonocardia </v>
      </c>
      <c r="S4538" s="0" t="str">
        <f aca="false">IF(MIDB(B4538,1,10)="Candidatus",MIDB(B4538,FIND(" ",B4538,12)+1,IFERROR(FIND(" ",B4538,FIND(" ",B4538,12)+1),LEN(B4538))-FIND(" ",B4538,12)),IF(AND(Q4538&gt;=65,Q4538&lt;=90),MIDB(B4538,FIND(" ",B4538,1),IFERROR(FIND(" ",B4538,FIND(" ",B4538,1)+1),LEN(B4538)+1)-FIND(" ",B4538,1)),"-"))</f>
        <v> sp.</v>
      </c>
      <c r="T4538" s="0" t="n">
        <v>1</v>
      </c>
    </row>
    <row r="4539" customFormat="false" ht="12.8" hidden="false" customHeight="false" outlineLevel="0" collapsed="false">
      <c r="A4539" s="0" t="n">
        <v>4538</v>
      </c>
      <c r="B4539" s="0" t="s">
        <v>19818</v>
      </c>
      <c r="C4539" s="0" t="s">
        <v>21</v>
      </c>
      <c r="D4539" s="0" t="s">
        <v>1941</v>
      </c>
      <c r="E4539" s="0" t="s">
        <v>1941</v>
      </c>
      <c r="F4539" s="0" t="s">
        <v>19819</v>
      </c>
      <c r="G4539" s="0" t="s">
        <v>29</v>
      </c>
      <c r="H4539" s="0" t="s">
        <v>19820</v>
      </c>
      <c r="I4539" s="1" t="n">
        <v>242.173</v>
      </c>
      <c r="J4539" s="2" t="s">
        <v>19821</v>
      </c>
      <c r="K4539" s="2" t="s">
        <v>510</v>
      </c>
      <c r="L4539" s="0" t="s">
        <v>29</v>
      </c>
      <c r="M4539" s="0" t="s">
        <v>29</v>
      </c>
      <c r="N4539" s="0" t="s">
        <v>29</v>
      </c>
      <c r="O4539" s="2" t="s">
        <v>2109</v>
      </c>
      <c r="P4539" s="2" t="s">
        <v>653</v>
      </c>
      <c r="Q4539" s="0" t="n">
        <f aca="false">_xlfn.UNICODE(B4539)</f>
        <v>80</v>
      </c>
      <c r="R4539" s="0" t="str">
        <f aca="false">IF(MIDB(B4539,1,10)="Candidatus",MIDB(B4539,FIND(" ",B4539,1)+1,FIND(" ",B4539,12)-FIND(" ",B4539,1)),IF(AND(Q4539&gt;=65,Q4539&lt;=90),MIDB(B4539,1,FIND(" ",B4539,1)),"-"))</f>
        <v>Pseudonocardia </v>
      </c>
      <c r="S4539" s="0" t="str">
        <f aca="false">IF(MIDB(B4539,1,10)="Candidatus",MIDB(B4539,FIND(" ",B4539,12)+1,IFERROR(FIND(" ",B4539,FIND(" ",B4539,12)+1),LEN(B4539))-FIND(" ",B4539,12)),IF(AND(Q4539&gt;=65,Q4539&lt;=90),MIDB(B4539,FIND(" ",B4539,1),IFERROR(FIND(" ",B4539,FIND(" ",B4539,1)+1),LEN(B4539)+1)-FIND(" ",B4539,1)),"-"))</f>
        <v> sp.</v>
      </c>
      <c r="T4539" s="0" t="n">
        <v>1</v>
      </c>
    </row>
    <row r="4540" customFormat="false" ht="12.8" hidden="false" customHeight="false" outlineLevel="0" collapsed="false">
      <c r="A4540" s="0" t="n">
        <v>4539</v>
      </c>
      <c r="B4540" s="0" t="s">
        <v>19822</v>
      </c>
      <c r="C4540" s="0" t="s">
        <v>21</v>
      </c>
      <c r="D4540" s="0" t="s">
        <v>90</v>
      </c>
      <c r="E4540" s="0" t="s">
        <v>217</v>
      </c>
      <c r="F4540" s="0" t="s">
        <v>76</v>
      </c>
      <c r="G4540" s="0" t="s">
        <v>19823</v>
      </c>
      <c r="H4540" s="0" t="s">
        <v>19824</v>
      </c>
      <c r="I4540" s="1" t="n">
        <v>441.112</v>
      </c>
      <c r="J4540" s="2" t="s">
        <v>19825</v>
      </c>
      <c r="K4540" s="2" t="s">
        <v>6856</v>
      </c>
      <c r="L4540" s="0" t="s">
        <v>29</v>
      </c>
      <c r="M4540" s="0" t="s">
        <v>29</v>
      </c>
      <c r="N4540" s="0" t="s">
        <v>29</v>
      </c>
      <c r="O4540" s="2" t="s">
        <v>6856</v>
      </c>
      <c r="P4540" s="0" t="s">
        <v>29</v>
      </c>
      <c r="Q4540" s="0" t="n">
        <f aca="false">_xlfn.UNICODE(B4540)</f>
        <v>80</v>
      </c>
      <c r="R4540" s="0" t="str">
        <f aca="false">IF(MIDB(B4540,1,10)="Candidatus",MIDB(B4540,FIND(" ",B4540,1)+1,FIND(" ",B4540,12)-FIND(" ",B4540,1)),IF(AND(Q4540&gt;=65,Q4540&lt;=90),MIDB(B4540,1,FIND(" ",B4540,1)),"-"))</f>
        <v>Pseudovibrio </v>
      </c>
      <c r="S4540" s="0" t="str">
        <f aca="false">IF(MIDB(B4540,1,10)="Candidatus",MIDB(B4540,FIND(" ",B4540,12)+1,IFERROR(FIND(" ",B4540,FIND(" ",B4540,12)+1),LEN(B4540))-FIND(" ",B4540,12)),IF(AND(Q4540&gt;=65,Q4540&lt;=90),MIDB(B4540,FIND(" ",B4540,1),IFERROR(FIND(" ",B4540,FIND(" ",B4540,1)+1),LEN(B4540)+1)-FIND(" ",B4540,1)),"-"))</f>
        <v> sp.</v>
      </c>
      <c r="T4540" s="0" t="n">
        <v>1</v>
      </c>
    </row>
    <row r="4541" customFormat="false" ht="12.8" hidden="false" customHeight="false" outlineLevel="0" collapsed="false">
      <c r="A4541" s="0" t="n">
        <v>4540</v>
      </c>
      <c r="B4541" s="0" t="s">
        <v>19826</v>
      </c>
      <c r="C4541" s="0" t="s">
        <v>21</v>
      </c>
      <c r="D4541" s="0" t="s">
        <v>90</v>
      </c>
      <c r="E4541" s="0" t="s">
        <v>91</v>
      </c>
      <c r="F4541" s="2" t="s">
        <v>46</v>
      </c>
      <c r="G4541" s="0" t="s">
        <v>19827</v>
      </c>
      <c r="H4541" s="0" t="s">
        <v>19828</v>
      </c>
      <c r="I4541" s="1" t="n">
        <v>41.221</v>
      </c>
      <c r="J4541" s="2" t="s">
        <v>19829</v>
      </c>
      <c r="K4541" s="2" t="s">
        <v>232</v>
      </c>
      <c r="L4541" s="0" t="s">
        <v>29</v>
      </c>
      <c r="M4541" s="0" t="s">
        <v>29</v>
      </c>
      <c r="N4541" s="0" t="s">
        <v>29</v>
      </c>
      <c r="O4541" s="2" t="s">
        <v>1306</v>
      </c>
      <c r="P4541" s="2" t="s">
        <v>88</v>
      </c>
      <c r="Q4541" s="0" t="n">
        <f aca="false">_xlfn.UNICODE(B4541)</f>
        <v>80</v>
      </c>
      <c r="R4541" s="0" t="str">
        <f aca="false">IF(MIDB(B4541,1,10)="Candidatus",MIDB(B4541,FIND(" ",B4541,1)+1,FIND(" ",B4541,12)-FIND(" ",B4541,1)),IF(AND(Q4541&gt;=65,Q4541&lt;=90),MIDB(B4541,1,FIND(" ",B4541,1)),"-"))</f>
        <v>Psychrobacter </v>
      </c>
      <c r="S4541" s="0" t="str">
        <f aca="false">IF(MIDB(B4541,1,10)="Candidatus",MIDB(B4541,FIND(" ",B4541,12)+1,IFERROR(FIND(" ",B4541,FIND(" ",B4541,12)+1),LEN(B4541))-FIND(" ",B4541,12)),IF(AND(Q4541&gt;=65,Q4541&lt;=90),MIDB(B4541,FIND(" ",B4541,1),IFERROR(FIND(" ",B4541,FIND(" ",B4541,1)+1),LEN(B4541)+1)-FIND(" ",B4541,1)),"-"))</f>
        <v> cryohalolentis</v>
      </c>
      <c r="T4541" s="0" t="n">
        <v>1</v>
      </c>
    </row>
    <row r="4542" customFormat="false" ht="12.8" hidden="false" customHeight="false" outlineLevel="0" collapsed="false">
      <c r="A4542" s="0" t="n">
        <v>4541</v>
      </c>
      <c r="B4542" s="0" t="s">
        <v>19830</v>
      </c>
      <c r="C4542" s="0" t="s">
        <v>21</v>
      </c>
      <c r="D4542" s="0" t="s">
        <v>90</v>
      </c>
      <c r="E4542" s="0" t="s">
        <v>91</v>
      </c>
      <c r="F4542" s="0" t="s">
        <v>19831</v>
      </c>
      <c r="G4542" s="0" t="s">
        <v>19832</v>
      </c>
      <c r="H4542" s="0" t="s">
        <v>19833</v>
      </c>
      <c r="I4542" s="1" t="n">
        <v>14.835</v>
      </c>
      <c r="J4542" s="2" t="s">
        <v>19834</v>
      </c>
      <c r="K4542" s="2" t="s">
        <v>1598</v>
      </c>
      <c r="L4542" s="0" t="s">
        <v>29</v>
      </c>
      <c r="M4542" s="0" t="s">
        <v>29</v>
      </c>
      <c r="N4542" s="0" t="s">
        <v>29</v>
      </c>
      <c r="O4542" s="2" t="s">
        <v>205</v>
      </c>
      <c r="P4542" s="2" t="s">
        <v>88</v>
      </c>
      <c r="Q4542" s="0" t="n">
        <f aca="false">_xlfn.UNICODE(B4542)</f>
        <v>80</v>
      </c>
      <c r="R4542" s="0" t="str">
        <f aca="false">IF(MIDB(B4542,1,10)="Candidatus",MIDB(B4542,FIND(" ",B4542,1)+1,FIND(" ",B4542,12)-FIND(" ",B4542,1)),IF(AND(Q4542&gt;=65,Q4542&lt;=90),MIDB(B4542,1,FIND(" ",B4542,1)),"-"))</f>
        <v>Psychrobacter </v>
      </c>
      <c r="S4542" s="0" t="str">
        <f aca="false">IF(MIDB(B4542,1,10)="Candidatus",MIDB(B4542,FIND(" ",B4542,12)+1,IFERROR(FIND(" ",B4542,FIND(" ",B4542,12)+1),LEN(B4542))-FIND(" ",B4542,12)),IF(AND(Q4542&gt;=65,Q4542&lt;=90),MIDB(B4542,FIND(" ",B4542,1),IFERROR(FIND(" ",B4542,FIND(" ",B4542,1)+1),LEN(B4542)+1)-FIND(" ",B4542,1)),"-"))</f>
        <v> maritimus</v>
      </c>
      <c r="T4542" s="0" t="n">
        <v>1</v>
      </c>
    </row>
    <row r="4543" customFormat="false" ht="12.8" hidden="false" customHeight="false" outlineLevel="0" collapsed="false">
      <c r="A4543" s="0" t="n">
        <v>4542</v>
      </c>
      <c r="B4543" s="0" t="s">
        <v>19835</v>
      </c>
      <c r="C4543" s="0" t="s">
        <v>21</v>
      </c>
      <c r="D4543" s="0" t="s">
        <v>90</v>
      </c>
      <c r="E4543" s="0" t="s">
        <v>91</v>
      </c>
      <c r="F4543" s="0" t="s">
        <v>19836</v>
      </c>
      <c r="G4543" s="0" t="s">
        <v>19837</v>
      </c>
      <c r="H4543" s="0" t="s">
        <v>19838</v>
      </c>
      <c r="I4543" s="1" t="n">
        <v>4.402</v>
      </c>
      <c r="J4543" s="2" t="s">
        <v>19839</v>
      </c>
      <c r="K4543" s="2" t="s">
        <v>112</v>
      </c>
      <c r="L4543" s="0" t="s">
        <v>29</v>
      </c>
      <c r="M4543" s="0" t="s">
        <v>29</v>
      </c>
      <c r="N4543" s="0" t="s">
        <v>29</v>
      </c>
      <c r="O4543" s="2" t="s">
        <v>112</v>
      </c>
      <c r="P4543" s="0" t="s">
        <v>29</v>
      </c>
      <c r="Q4543" s="0" t="n">
        <f aca="false">_xlfn.UNICODE(B4543)</f>
        <v>80</v>
      </c>
      <c r="R4543" s="0" t="str">
        <f aca="false">IF(MIDB(B4543,1,10)="Candidatus",MIDB(B4543,FIND(" ",B4543,1)+1,FIND(" ",B4543,12)-FIND(" ",B4543,1)),IF(AND(Q4543&gt;=65,Q4543&lt;=90),MIDB(B4543,1,FIND(" ",B4543,1)),"-"))</f>
        <v>Psychrobacter </v>
      </c>
      <c r="S4543" s="0" t="str">
        <f aca="false">IF(MIDB(B4543,1,10)="Candidatus",MIDB(B4543,FIND(" ",B4543,12)+1,IFERROR(FIND(" ",B4543,FIND(" ",B4543,12)+1),LEN(B4543))-FIND(" ",B4543,12)),IF(AND(Q4543&gt;=65,Q4543&lt;=90),MIDB(B4543,FIND(" ",B4543,1),IFERROR(FIND(" ",B4543,FIND(" ",B4543,1)+1),LEN(B4543)+1)-FIND(" ",B4543,1)),"-"))</f>
        <v> sp.</v>
      </c>
      <c r="T4543" s="0" t="n">
        <v>1</v>
      </c>
    </row>
    <row r="4544" customFormat="false" ht="12.8" hidden="false" customHeight="false" outlineLevel="0" collapsed="false">
      <c r="A4544" s="0" t="n">
        <v>4543</v>
      </c>
      <c r="B4544" s="0" t="s">
        <v>19840</v>
      </c>
      <c r="C4544" s="0" t="s">
        <v>21</v>
      </c>
      <c r="D4544" s="0" t="s">
        <v>90</v>
      </c>
      <c r="E4544" s="0" t="s">
        <v>91</v>
      </c>
      <c r="F4544" s="0" t="s">
        <v>19841</v>
      </c>
      <c r="G4544" s="0" t="s">
        <v>19842</v>
      </c>
      <c r="H4544" s="0" t="s">
        <v>19843</v>
      </c>
      <c r="I4544" s="1" t="n">
        <v>4.599</v>
      </c>
      <c r="J4544" s="2" t="s">
        <v>19844</v>
      </c>
      <c r="K4544" s="2" t="s">
        <v>112</v>
      </c>
      <c r="L4544" s="0" t="s">
        <v>29</v>
      </c>
      <c r="M4544" s="0" t="s">
        <v>29</v>
      </c>
      <c r="N4544" s="0" t="s">
        <v>29</v>
      </c>
      <c r="O4544" s="2" t="s">
        <v>112</v>
      </c>
      <c r="P4544" s="0" t="s">
        <v>29</v>
      </c>
      <c r="Q4544" s="0" t="n">
        <f aca="false">_xlfn.UNICODE(B4544)</f>
        <v>80</v>
      </c>
      <c r="R4544" s="0" t="str">
        <f aca="false">IF(MIDB(B4544,1,10)="Candidatus",MIDB(B4544,FIND(" ",B4544,1)+1,FIND(" ",B4544,12)-FIND(" ",B4544,1)),IF(AND(Q4544&gt;=65,Q4544&lt;=90),MIDB(B4544,1,FIND(" ",B4544,1)),"-"))</f>
        <v>Psychrobacter </v>
      </c>
      <c r="S4544" s="0" t="str">
        <f aca="false">IF(MIDB(B4544,1,10)="Candidatus",MIDB(B4544,FIND(" ",B4544,12)+1,IFERROR(FIND(" ",B4544,FIND(" ",B4544,12)+1),LEN(B4544))-FIND(" ",B4544,12)),IF(AND(Q4544&gt;=65,Q4544&lt;=90),MIDB(B4544,FIND(" ",B4544,1),IFERROR(FIND(" ",B4544,FIND(" ",B4544,1)+1),LEN(B4544)+1)-FIND(" ",B4544,1)),"-"))</f>
        <v> sp.</v>
      </c>
      <c r="T4544" s="0" t="n">
        <v>1</v>
      </c>
    </row>
    <row r="4545" customFormat="false" ht="12.8" hidden="false" customHeight="false" outlineLevel="0" collapsed="false">
      <c r="A4545" s="0" t="n">
        <v>4544</v>
      </c>
      <c r="B4545" s="0" t="s">
        <v>19845</v>
      </c>
      <c r="C4545" s="0" t="s">
        <v>21</v>
      </c>
      <c r="D4545" s="0" t="s">
        <v>90</v>
      </c>
      <c r="E4545" s="0" t="s">
        <v>91</v>
      </c>
      <c r="F4545" s="0" t="s">
        <v>19846</v>
      </c>
      <c r="G4545" s="0" t="s">
        <v>19847</v>
      </c>
      <c r="H4545" s="0" t="s">
        <v>19848</v>
      </c>
      <c r="I4545" s="1" t="n">
        <v>4.39</v>
      </c>
      <c r="J4545" s="2" t="s">
        <v>19849</v>
      </c>
      <c r="K4545" s="2" t="s">
        <v>112</v>
      </c>
      <c r="L4545" s="0" t="s">
        <v>29</v>
      </c>
      <c r="M4545" s="0" t="s">
        <v>29</v>
      </c>
      <c r="N4545" s="0" t="s">
        <v>29</v>
      </c>
      <c r="O4545" s="2" t="s">
        <v>112</v>
      </c>
      <c r="P4545" s="0" t="s">
        <v>29</v>
      </c>
      <c r="Q4545" s="0" t="n">
        <f aca="false">_xlfn.UNICODE(B4545)</f>
        <v>80</v>
      </c>
      <c r="R4545" s="0" t="str">
        <f aca="false">IF(MIDB(B4545,1,10)="Candidatus",MIDB(B4545,FIND(" ",B4545,1)+1,FIND(" ",B4545,12)-FIND(" ",B4545,1)),IF(AND(Q4545&gt;=65,Q4545&lt;=90),MIDB(B4545,1,FIND(" ",B4545,1)),"-"))</f>
        <v>Psychrobacter </v>
      </c>
      <c r="S4545" s="0" t="str">
        <f aca="false">IF(MIDB(B4545,1,10)="Candidatus",MIDB(B4545,FIND(" ",B4545,12)+1,IFERROR(FIND(" ",B4545,FIND(" ",B4545,12)+1),LEN(B4545))-FIND(" ",B4545,12)),IF(AND(Q4545&gt;=65,Q4545&lt;=90),MIDB(B4545,FIND(" ",B4545,1),IFERROR(FIND(" ",B4545,FIND(" ",B4545,1)+1),LEN(B4545)+1)-FIND(" ",B4545,1)),"-"))</f>
        <v> sp.</v>
      </c>
      <c r="T4545" s="0" t="n">
        <v>1</v>
      </c>
    </row>
    <row r="4546" customFormat="false" ht="12.8" hidden="false" customHeight="false" outlineLevel="0" collapsed="false">
      <c r="A4546" s="0" t="n">
        <v>4545</v>
      </c>
      <c r="B4546" s="0" t="s">
        <v>19845</v>
      </c>
      <c r="C4546" s="0" t="s">
        <v>21</v>
      </c>
      <c r="D4546" s="0" t="s">
        <v>90</v>
      </c>
      <c r="E4546" s="0" t="s">
        <v>91</v>
      </c>
      <c r="F4546" s="0" t="s">
        <v>19850</v>
      </c>
      <c r="G4546" s="0" t="s">
        <v>19851</v>
      </c>
      <c r="H4546" s="0" t="s">
        <v>19852</v>
      </c>
      <c r="I4546" s="1" t="n">
        <v>4.955</v>
      </c>
      <c r="J4546" s="2" t="s">
        <v>19853</v>
      </c>
      <c r="K4546" s="2" t="s">
        <v>52</v>
      </c>
      <c r="L4546" s="0" t="s">
        <v>29</v>
      </c>
      <c r="M4546" s="0" t="s">
        <v>29</v>
      </c>
      <c r="N4546" s="0" t="s">
        <v>29</v>
      </c>
      <c r="O4546" s="2" t="s">
        <v>52</v>
      </c>
      <c r="P4546" s="0" t="s">
        <v>29</v>
      </c>
      <c r="Q4546" s="0" t="n">
        <f aca="false">_xlfn.UNICODE(B4546)</f>
        <v>80</v>
      </c>
      <c r="R4546" s="0" t="str">
        <f aca="false">IF(MIDB(B4546,1,10)="Candidatus",MIDB(B4546,FIND(" ",B4546,1)+1,FIND(" ",B4546,12)-FIND(" ",B4546,1)),IF(AND(Q4546&gt;=65,Q4546&lt;=90),MIDB(B4546,1,FIND(" ",B4546,1)),"-"))</f>
        <v>Psychrobacter </v>
      </c>
      <c r="S4546" s="0" t="str">
        <f aca="false">IF(MIDB(B4546,1,10)="Candidatus",MIDB(B4546,FIND(" ",B4546,12)+1,IFERROR(FIND(" ",B4546,FIND(" ",B4546,12)+1),LEN(B4546))-FIND(" ",B4546,12)),IF(AND(Q4546&gt;=65,Q4546&lt;=90),MIDB(B4546,FIND(" ",B4546,1),IFERROR(FIND(" ",B4546,FIND(" ",B4546,1)+1),LEN(B4546)+1)-FIND(" ",B4546,1)),"-"))</f>
        <v> sp.</v>
      </c>
      <c r="T4546" s="0" t="n">
        <v>1</v>
      </c>
    </row>
    <row r="4547" customFormat="false" ht="12.8" hidden="false" customHeight="false" outlineLevel="0" collapsed="false">
      <c r="A4547" s="0" t="n">
        <v>4546</v>
      </c>
      <c r="B4547" s="0" t="s">
        <v>19845</v>
      </c>
      <c r="C4547" s="0" t="s">
        <v>21</v>
      </c>
      <c r="D4547" s="0" t="s">
        <v>90</v>
      </c>
      <c r="E4547" s="0" t="s">
        <v>91</v>
      </c>
      <c r="F4547" s="0" t="s">
        <v>19854</v>
      </c>
      <c r="G4547" s="0" t="s">
        <v>19855</v>
      </c>
      <c r="H4547" s="0" t="s">
        <v>19856</v>
      </c>
      <c r="I4547" s="1" t="n">
        <v>6.45</v>
      </c>
      <c r="J4547" s="2" t="s">
        <v>19857</v>
      </c>
      <c r="K4547" s="2" t="s">
        <v>45</v>
      </c>
      <c r="L4547" s="0" t="s">
        <v>29</v>
      </c>
      <c r="M4547" s="0" t="s">
        <v>29</v>
      </c>
      <c r="N4547" s="0" t="s">
        <v>29</v>
      </c>
      <c r="O4547" s="2" t="s">
        <v>45</v>
      </c>
      <c r="P4547" s="0" t="s">
        <v>29</v>
      </c>
      <c r="Q4547" s="0" t="n">
        <f aca="false">_xlfn.UNICODE(B4547)</f>
        <v>80</v>
      </c>
      <c r="R4547" s="0" t="str">
        <f aca="false">IF(MIDB(B4547,1,10)="Candidatus",MIDB(B4547,FIND(" ",B4547,1)+1,FIND(" ",B4547,12)-FIND(" ",B4547,1)),IF(AND(Q4547&gt;=65,Q4547&lt;=90),MIDB(B4547,1,FIND(" ",B4547,1)),"-"))</f>
        <v>Psychrobacter </v>
      </c>
      <c r="S4547" s="0" t="str">
        <f aca="false">IF(MIDB(B4547,1,10)="Candidatus",MIDB(B4547,FIND(" ",B4547,12)+1,IFERROR(FIND(" ",B4547,FIND(" ",B4547,12)+1),LEN(B4547))-FIND(" ",B4547,12)),IF(AND(Q4547&gt;=65,Q4547&lt;=90),MIDB(B4547,FIND(" ",B4547,1),IFERROR(FIND(" ",B4547,FIND(" ",B4547,1)+1),LEN(B4547)+1)-FIND(" ",B4547,1)),"-"))</f>
        <v> sp.</v>
      </c>
      <c r="T4547" s="0" t="n">
        <v>1</v>
      </c>
    </row>
    <row r="4548" customFormat="false" ht="12.8" hidden="false" customHeight="false" outlineLevel="0" collapsed="false">
      <c r="A4548" s="0" t="n">
        <v>4547</v>
      </c>
      <c r="B4548" s="0" t="s">
        <v>19845</v>
      </c>
      <c r="C4548" s="0" t="s">
        <v>21</v>
      </c>
      <c r="D4548" s="0" t="s">
        <v>90</v>
      </c>
      <c r="E4548" s="0" t="s">
        <v>91</v>
      </c>
      <c r="F4548" s="0" t="s">
        <v>19858</v>
      </c>
      <c r="G4548" s="0" t="s">
        <v>19859</v>
      </c>
      <c r="H4548" s="0" t="s">
        <v>19860</v>
      </c>
      <c r="I4548" s="1" t="n">
        <v>5.445</v>
      </c>
      <c r="J4548" s="2" t="s">
        <v>15038</v>
      </c>
      <c r="K4548" s="2" t="s">
        <v>112</v>
      </c>
      <c r="L4548" s="0" t="s">
        <v>29</v>
      </c>
      <c r="M4548" s="0" t="s">
        <v>29</v>
      </c>
      <c r="N4548" s="0" t="s">
        <v>29</v>
      </c>
      <c r="O4548" s="2" t="s">
        <v>112</v>
      </c>
      <c r="P4548" s="0" t="s">
        <v>29</v>
      </c>
      <c r="Q4548" s="0" t="n">
        <f aca="false">_xlfn.UNICODE(B4548)</f>
        <v>80</v>
      </c>
      <c r="R4548" s="0" t="str">
        <f aca="false">IF(MIDB(B4548,1,10)="Candidatus",MIDB(B4548,FIND(" ",B4548,1)+1,FIND(" ",B4548,12)-FIND(" ",B4548,1)),IF(AND(Q4548&gt;=65,Q4548&lt;=90),MIDB(B4548,1,FIND(" ",B4548,1)),"-"))</f>
        <v>Psychrobacter </v>
      </c>
      <c r="S4548" s="0" t="str">
        <f aca="false">IF(MIDB(B4548,1,10)="Candidatus",MIDB(B4548,FIND(" ",B4548,12)+1,IFERROR(FIND(" ",B4548,FIND(" ",B4548,12)+1),LEN(B4548))-FIND(" ",B4548,12)),IF(AND(Q4548&gt;=65,Q4548&lt;=90),MIDB(B4548,FIND(" ",B4548,1),IFERROR(FIND(" ",B4548,FIND(" ",B4548,1)+1),LEN(B4548)+1)-FIND(" ",B4548,1)),"-"))</f>
        <v> sp.</v>
      </c>
      <c r="T4548" s="0" t="n">
        <v>1</v>
      </c>
    </row>
    <row r="4549" customFormat="false" ht="12.8" hidden="false" customHeight="false" outlineLevel="0" collapsed="false">
      <c r="A4549" s="0" t="n">
        <v>4548</v>
      </c>
      <c r="B4549" s="0" t="s">
        <v>19861</v>
      </c>
      <c r="C4549" s="0" t="s">
        <v>21</v>
      </c>
      <c r="D4549" s="0" t="s">
        <v>90</v>
      </c>
      <c r="E4549" s="0" t="s">
        <v>91</v>
      </c>
      <c r="F4549" s="0" t="s">
        <v>19862</v>
      </c>
      <c r="G4549" s="0" t="s">
        <v>19863</v>
      </c>
      <c r="H4549" s="0" t="s">
        <v>19864</v>
      </c>
      <c r="I4549" s="1" t="n">
        <v>14.924</v>
      </c>
      <c r="J4549" s="2" t="s">
        <v>19865</v>
      </c>
      <c r="K4549" s="2" t="s">
        <v>287</v>
      </c>
      <c r="L4549" s="0" t="s">
        <v>29</v>
      </c>
      <c r="M4549" s="0" t="s">
        <v>29</v>
      </c>
      <c r="N4549" s="0" t="s">
        <v>29</v>
      </c>
      <c r="O4549" s="2" t="s">
        <v>287</v>
      </c>
      <c r="P4549" s="0" t="s">
        <v>29</v>
      </c>
      <c r="Q4549" s="0" t="n">
        <f aca="false">_xlfn.UNICODE(B4549)</f>
        <v>80</v>
      </c>
      <c r="R4549" s="0" t="str">
        <f aca="false">IF(MIDB(B4549,1,10)="Candidatus",MIDB(B4549,FIND(" ",B4549,1)+1,FIND(" ",B4549,12)-FIND(" ",B4549,1)),IF(AND(Q4549&gt;=65,Q4549&lt;=90),MIDB(B4549,1,FIND(" ",B4549,1)),"-"))</f>
        <v>Psychrobacter </v>
      </c>
      <c r="S4549" s="0" t="str">
        <f aca="false">IF(MIDB(B4549,1,10)="Candidatus",MIDB(B4549,FIND(" ",B4549,12)+1,IFERROR(FIND(" ",B4549,FIND(" ",B4549,12)+1),LEN(B4549))-FIND(" ",B4549,12)),IF(AND(Q4549&gt;=65,Q4549&lt;=90),MIDB(B4549,FIND(" ",B4549,1),IFERROR(FIND(" ",B4549,FIND(" ",B4549,1)+1),LEN(B4549)+1)-FIND(" ",B4549,1)),"-"))</f>
        <v> sp.</v>
      </c>
      <c r="T4549" s="0" t="n">
        <v>1</v>
      </c>
    </row>
    <row r="4550" customFormat="false" ht="12.8" hidden="false" customHeight="false" outlineLevel="0" collapsed="false">
      <c r="A4550" s="0" t="n">
        <v>4549</v>
      </c>
      <c r="B4550" s="0" t="s">
        <v>19861</v>
      </c>
      <c r="C4550" s="0" t="s">
        <v>21</v>
      </c>
      <c r="D4550" s="0" t="s">
        <v>90</v>
      </c>
      <c r="E4550" s="0" t="s">
        <v>91</v>
      </c>
      <c r="F4550" s="0" t="s">
        <v>19866</v>
      </c>
      <c r="G4550" s="0" t="s">
        <v>19867</v>
      </c>
      <c r="H4550" s="0" t="s">
        <v>19868</v>
      </c>
      <c r="I4550" s="1" t="n">
        <v>5.435</v>
      </c>
      <c r="J4550" s="2" t="s">
        <v>12923</v>
      </c>
      <c r="K4550" s="2" t="s">
        <v>44</v>
      </c>
      <c r="L4550" s="0" t="s">
        <v>29</v>
      </c>
      <c r="M4550" s="0" t="s">
        <v>29</v>
      </c>
      <c r="N4550" s="0" t="s">
        <v>29</v>
      </c>
      <c r="O4550" s="2" t="s">
        <v>44</v>
      </c>
      <c r="P4550" s="0" t="s">
        <v>29</v>
      </c>
      <c r="Q4550" s="0" t="n">
        <f aca="false">_xlfn.UNICODE(B4550)</f>
        <v>80</v>
      </c>
      <c r="R4550" s="0" t="str">
        <f aca="false">IF(MIDB(B4550,1,10)="Candidatus",MIDB(B4550,FIND(" ",B4550,1)+1,FIND(" ",B4550,12)-FIND(" ",B4550,1)),IF(AND(Q4550&gt;=65,Q4550&lt;=90),MIDB(B4550,1,FIND(" ",B4550,1)),"-"))</f>
        <v>Psychrobacter </v>
      </c>
      <c r="S4550" s="0" t="str">
        <f aca="false">IF(MIDB(B4550,1,10)="Candidatus",MIDB(B4550,FIND(" ",B4550,12)+1,IFERROR(FIND(" ",B4550,FIND(" ",B4550,12)+1),LEN(B4550))-FIND(" ",B4550,12)),IF(AND(Q4550&gt;=65,Q4550&lt;=90),MIDB(B4550,FIND(" ",B4550,1),IFERROR(FIND(" ",B4550,FIND(" ",B4550,1)+1),LEN(B4550)+1)-FIND(" ",B4550,1)),"-"))</f>
        <v> sp.</v>
      </c>
      <c r="T4550" s="0" t="n">
        <v>1</v>
      </c>
    </row>
    <row r="4551" customFormat="false" ht="12.8" hidden="false" customHeight="false" outlineLevel="0" collapsed="false">
      <c r="A4551" s="0" t="n">
        <v>4550</v>
      </c>
      <c r="B4551" s="0" t="s">
        <v>19869</v>
      </c>
      <c r="C4551" s="0" t="s">
        <v>21</v>
      </c>
      <c r="D4551" s="0" t="s">
        <v>90</v>
      </c>
      <c r="E4551" s="0" t="s">
        <v>91</v>
      </c>
      <c r="F4551" s="0" t="s">
        <v>19870</v>
      </c>
      <c r="G4551" s="0" t="s">
        <v>19871</v>
      </c>
      <c r="H4551" s="0" t="s">
        <v>19872</v>
      </c>
      <c r="I4551" s="1" t="n">
        <v>34.467</v>
      </c>
      <c r="J4551" s="2" t="s">
        <v>19873</v>
      </c>
      <c r="K4551" s="2" t="s">
        <v>464</v>
      </c>
      <c r="L4551" s="0" t="s">
        <v>29</v>
      </c>
      <c r="M4551" s="0" t="s">
        <v>29</v>
      </c>
      <c r="N4551" s="0" t="s">
        <v>29</v>
      </c>
      <c r="O4551" s="2" t="s">
        <v>464</v>
      </c>
      <c r="P4551" s="0" t="s">
        <v>29</v>
      </c>
      <c r="Q4551" s="0" t="n">
        <f aca="false">_xlfn.UNICODE(B4551)</f>
        <v>80</v>
      </c>
      <c r="R4551" s="0" t="str">
        <f aca="false">IF(MIDB(B4551,1,10)="Candidatus",MIDB(B4551,FIND(" ",B4551,1)+1,FIND(" ",B4551,12)-FIND(" ",B4551,1)),IF(AND(Q4551&gt;=65,Q4551&lt;=90),MIDB(B4551,1,FIND(" ",B4551,1)),"-"))</f>
        <v>Psychrobacter </v>
      </c>
      <c r="S4551" s="0" t="str">
        <f aca="false">IF(MIDB(B4551,1,10)="Candidatus",MIDB(B4551,FIND(" ",B4551,12)+1,IFERROR(FIND(" ",B4551,FIND(" ",B4551,12)+1),LEN(B4551))-FIND(" ",B4551,12)),IF(AND(Q4551&gt;=65,Q4551&lt;=90),MIDB(B4551,FIND(" ",B4551,1),IFERROR(FIND(" ",B4551,FIND(" ",B4551,1)+1),LEN(B4551)+1)-FIND(" ",B4551,1)),"-"))</f>
        <v> sp.</v>
      </c>
      <c r="T4551" s="0" t="n">
        <v>1</v>
      </c>
    </row>
    <row r="4552" customFormat="false" ht="12.8" hidden="false" customHeight="false" outlineLevel="0" collapsed="false">
      <c r="A4552" s="0" t="n">
        <v>4551</v>
      </c>
      <c r="B4552" s="0" t="s">
        <v>19874</v>
      </c>
      <c r="C4552" s="0" t="s">
        <v>21</v>
      </c>
      <c r="D4552" s="0" t="s">
        <v>90</v>
      </c>
      <c r="E4552" s="0" t="s">
        <v>91</v>
      </c>
      <c r="F4552" s="0" t="s">
        <v>19875</v>
      </c>
      <c r="G4552" s="0" t="s">
        <v>19876</v>
      </c>
      <c r="H4552" s="0" t="s">
        <v>19877</v>
      </c>
      <c r="I4552" s="1" t="n">
        <v>3.956</v>
      </c>
      <c r="J4552" s="2" t="s">
        <v>19878</v>
      </c>
      <c r="K4552" s="2" t="s">
        <v>28</v>
      </c>
      <c r="L4552" s="0" t="s">
        <v>29</v>
      </c>
      <c r="M4552" s="0" t="s">
        <v>29</v>
      </c>
      <c r="N4552" s="0" t="s">
        <v>29</v>
      </c>
      <c r="O4552" s="2" t="s">
        <v>28</v>
      </c>
      <c r="P4552" s="0" t="s">
        <v>29</v>
      </c>
      <c r="Q4552" s="0" t="n">
        <f aca="false">_xlfn.UNICODE(B4552)</f>
        <v>80</v>
      </c>
      <c r="R4552" s="0" t="str">
        <f aca="false">IF(MIDB(B4552,1,10)="Candidatus",MIDB(B4552,FIND(" ",B4552,1)+1,FIND(" ",B4552,12)-FIND(" ",B4552,1)),IF(AND(Q4552&gt;=65,Q4552&lt;=90),MIDB(B4552,1,FIND(" ",B4552,1)),"-"))</f>
        <v>Psychrobacter </v>
      </c>
      <c r="S4552" s="0" t="str">
        <f aca="false">IF(MIDB(B4552,1,10)="Candidatus",MIDB(B4552,FIND(" ",B4552,12)+1,IFERROR(FIND(" ",B4552,FIND(" ",B4552,12)+1),LEN(B4552))-FIND(" ",B4552,12)),IF(AND(Q4552&gt;=65,Q4552&lt;=90),MIDB(B4552,FIND(" ",B4552,1),IFERROR(FIND(" ",B4552,FIND(" ",B4552,1)+1),LEN(B4552)+1)-FIND(" ",B4552,1)),"-"))</f>
        <v> sp.</v>
      </c>
      <c r="T4552" s="0" t="n">
        <v>1</v>
      </c>
    </row>
    <row r="4553" customFormat="false" ht="12.8" hidden="false" customHeight="false" outlineLevel="0" collapsed="false">
      <c r="A4553" s="0" t="n">
        <v>4552</v>
      </c>
      <c r="B4553" s="0" t="s">
        <v>19874</v>
      </c>
      <c r="C4553" s="0" t="s">
        <v>21</v>
      </c>
      <c r="D4553" s="0" t="s">
        <v>90</v>
      </c>
      <c r="E4553" s="0" t="s">
        <v>91</v>
      </c>
      <c r="F4553" s="0" t="s">
        <v>19879</v>
      </c>
      <c r="G4553" s="0" t="s">
        <v>19880</v>
      </c>
      <c r="H4553" s="0" t="s">
        <v>19881</v>
      </c>
      <c r="I4553" s="1" t="n">
        <v>26.087</v>
      </c>
      <c r="J4553" s="2" t="s">
        <v>19882</v>
      </c>
      <c r="K4553" s="2" t="s">
        <v>807</v>
      </c>
      <c r="L4553" s="0" t="s">
        <v>29</v>
      </c>
      <c r="M4553" s="0" t="s">
        <v>29</v>
      </c>
      <c r="N4553" s="0" t="s">
        <v>29</v>
      </c>
      <c r="O4553" s="2" t="s">
        <v>807</v>
      </c>
      <c r="P4553" s="0" t="s">
        <v>29</v>
      </c>
      <c r="Q4553" s="0" t="n">
        <f aca="false">_xlfn.UNICODE(B4553)</f>
        <v>80</v>
      </c>
      <c r="R4553" s="0" t="str">
        <f aca="false">IF(MIDB(B4553,1,10)="Candidatus",MIDB(B4553,FIND(" ",B4553,1)+1,FIND(" ",B4553,12)-FIND(" ",B4553,1)),IF(AND(Q4553&gt;=65,Q4553&lt;=90),MIDB(B4553,1,FIND(" ",B4553,1)),"-"))</f>
        <v>Psychrobacter </v>
      </c>
      <c r="S4553" s="0" t="str">
        <f aca="false">IF(MIDB(B4553,1,10)="Candidatus",MIDB(B4553,FIND(" ",B4553,12)+1,IFERROR(FIND(" ",B4553,FIND(" ",B4553,12)+1),LEN(B4553))-FIND(" ",B4553,12)),IF(AND(Q4553&gt;=65,Q4553&lt;=90),MIDB(B4553,FIND(" ",B4553,1),IFERROR(FIND(" ",B4553,FIND(" ",B4553,1)+1),LEN(B4553)+1)-FIND(" ",B4553,1)),"-"))</f>
        <v> sp.</v>
      </c>
      <c r="T4553" s="0" t="n">
        <v>1</v>
      </c>
    </row>
    <row r="4554" customFormat="false" ht="12.8" hidden="false" customHeight="false" outlineLevel="0" collapsed="false">
      <c r="A4554" s="0" t="n">
        <v>4553</v>
      </c>
      <c r="B4554" s="0" t="s">
        <v>19874</v>
      </c>
      <c r="C4554" s="0" t="s">
        <v>21</v>
      </c>
      <c r="D4554" s="0" t="s">
        <v>90</v>
      </c>
      <c r="E4554" s="0" t="s">
        <v>91</v>
      </c>
      <c r="F4554" s="0" t="s">
        <v>19883</v>
      </c>
      <c r="G4554" s="0" t="s">
        <v>19884</v>
      </c>
      <c r="H4554" s="0" t="s">
        <v>19885</v>
      </c>
      <c r="I4554" s="1" t="n">
        <v>4.518</v>
      </c>
      <c r="J4554" s="2" t="s">
        <v>19886</v>
      </c>
      <c r="K4554" s="2" t="s">
        <v>112</v>
      </c>
      <c r="L4554" s="0" t="s">
        <v>29</v>
      </c>
      <c r="M4554" s="0" t="s">
        <v>29</v>
      </c>
      <c r="N4554" s="0" t="s">
        <v>29</v>
      </c>
      <c r="O4554" s="2" t="s">
        <v>112</v>
      </c>
      <c r="P4554" s="0" t="s">
        <v>29</v>
      </c>
      <c r="Q4554" s="0" t="n">
        <f aca="false">_xlfn.UNICODE(B4554)</f>
        <v>80</v>
      </c>
      <c r="R4554" s="0" t="str">
        <f aca="false">IF(MIDB(B4554,1,10)="Candidatus",MIDB(B4554,FIND(" ",B4554,1)+1,FIND(" ",B4554,12)-FIND(" ",B4554,1)),IF(AND(Q4554&gt;=65,Q4554&lt;=90),MIDB(B4554,1,FIND(" ",B4554,1)),"-"))</f>
        <v>Psychrobacter </v>
      </c>
      <c r="S4554" s="0" t="str">
        <f aca="false">IF(MIDB(B4554,1,10)="Candidatus",MIDB(B4554,FIND(" ",B4554,12)+1,IFERROR(FIND(" ",B4554,FIND(" ",B4554,12)+1),LEN(B4554))-FIND(" ",B4554,12)),IF(AND(Q4554&gt;=65,Q4554&lt;=90),MIDB(B4554,FIND(" ",B4554,1),IFERROR(FIND(" ",B4554,FIND(" ",B4554,1)+1),LEN(B4554)+1)-FIND(" ",B4554,1)),"-"))</f>
        <v> sp.</v>
      </c>
      <c r="T4554" s="0" t="n">
        <v>1</v>
      </c>
    </row>
    <row r="4555" customFormat="false" ht="12.8" hidden="false" customHeight="false" outlineLevel="0" collapsed="false">
      <c r="A4555" s="0" t="n">
        <v>4554</v>
      </c>
      <c r="B4555" s="0" t="s">
        <v>19887</v>
      </c>
      <c r="C4555" s="0" t="s">
        <v>21</v>
      </c>
      <c r="D4555" s="0" t="s">
        <v>90</v>
      </c>
      <c r="E4555" s="0" t="s">
        <v>91</v>
      </c>
      <c r="F4555" s="0" t="s">
        <v>19888</v>
      </c>
      <c r="G4555" s="0" t="s">
        <v>29</v>
      </c>
      <c r="H4555" s="0" t="s">
        <v>19889</v>
      </c>
      <c r="I4555" s="1" t="n">
        <v>44.793</v>
      </c>
      <c r="J4555" s="2" t="s">
        <v>19890</v>
      </c>
      <c r="K4555" s="2" t="s">
        <v>1849</v>
      </c>
      <c r="L4555" s="0" t="s">
        <v>29</v>
      </c>
      <c r="M4555" s="0" t="s">
        <v>29</v>
      </c>
      <c r="N4555" s="0" t="s">
        <v>29</v>
      </c>
      <c r="O4555" s="2" t="s">
        <v>503</v>
      </c>
      <c r="P4555" s="2" t="s">
        <v>88</v>
      </c>
      <c r="Q4555" s="0" t="n">
        <f aca="false">_xlfn.UNICODE(B4555)</f>
        <v>80</v>
      </c>
      <c r="R4555" s="0" t="str">
        <f aca="false">IF(MIDB(B4555,1,10)="Candidatus",MIDB(B4555,FIND(" ",B4555,1)+1,FIND(" ",B4555,12)-FIND(" ",B4555,1)),IF(AND(Q4555&gt;=65,Q4555&lt;=90),MIDB(B4555,1,FIND(" ",B4555,1)),"-"))</f>
        <v>Psychrobacter </v>
      </c>
      <c r="S4555" s="0" t="str">
        <f aca="false">IF(MIDB(B4555,1,10)="Candidatus",MIDB(B4555,FIND(" ",B4555,12)+1,IFERROR(FIND(" ",B4555,FIND(" ",B4555,12)+1),LEN(B4555))-FIND(" ",B4555,12)),IF(AND(Q4555&gt;=65,Q4555&lt;=90),MIDB(B4555,FIND(" ",B4555,1),IFERROR(FIND(" ",B4555,FIND(" ",B4555,1)+1),LEN(B4555)+1)-FIND(" ",B4555,1)),"-"))</f>
        <v> sp.</v>
      </c>
      <c r="T4555" s="0" t="n">
        <v>1</v>
      </c>
    </row>
    <row r="4556" customFormat="false" ht="12.8" hidden="false" customHeight="false" outlineLevel="0" collapsed="false">
      <c r="A4556" s="0" t="n">
        <v>4555</v>
      </c>
      <c r="B4556" s="0" t="s">
        <v>19891</v>
      </c>
      <c r="C4556" s="0" t="s">
        <v>21</v>
      </c>
      <c r="D4556" s="0" t="s">
        <v>90</v>
      </c>
      <c r="E4556" s="0" t="s">
        <v>91</v>
      </c>
      <c r="F4556" s="0" t="s">
        <v>19892</v>
      </c>
      <c r="G4556" s="0" t="s">
        <v>19893</v>
      </c>
      <c r="H4556" s="0" t="s">
        <v>19894</v>
      </c>
      <c r="I4556" s="1" t="n">
        <v>5.562</v>
      </c>
      <c r="J4556" s="2" t="s">
        <v>19895</v>
      </c>
      <c r="K4556" s="2" t="s">
        <v>129</v>
      </c>
      <c r="L4556" s="0" t="s">
        <v>29</v>
      </c>
      <c r="M4556" s="0" t="s">
        <v>29</v>
      </c>
      <c r="N4556" s="0" t="s">
        <v>29</v>
      </c>
      <c r="O4556" s="2" t="s">
        <v>28</v>
      </c>
      <c r="P4556" s="2" t="s">
        <v>46</v>
      </c>
      <c r="Q4556" s="0" t="n">
        <f aca="false">_xlfn.UNICODE(B4556)</f>
        <v>80</v>
      </c>
      <c r="R4556" s="0" t="str">
        <f aca="false">IF(MIDB(B4556,1,10)="Candidatus",MIDB(B4556,FIND(" ",B4556,1)+1,FIND(" ",B4556,12)-FIND(" ",B4556,1)),IF(AND(Q4556&gt;=65,Q4556&lt;=90),MIDB(B4556,1,FIND(" ",B4556,1)),"-"))</f>
        <v>Psychrobacter </v>
      </c>
      <c r="S4556" s="0" t="str">
        <f aca="false">IF(MIDB(B4556,1,10)="Candidatus",MIDB(B4556,FIND(" ",B4556,12)+1,IFERROR(FIND(" ",B4556,FIND(" ",B4556,12)+1),LEN(B4556))-FIND(" ",B4556,12)),IF(AND(Q4556&gt;=65,Q4556&lt;=90),MIDB(B4556,FIND(" ",B4556,1),IFERROR(FIND(" ",B4556,FIND(" ",B4556,1)+1),LEN(B4556)+1)-FIND(" ",B4556,1)),"-"))</f>
        <v> sp.</v>
      </c>
      <c r="T4556" s="0" t="n">
        <v>1</v>
      </c>
    </row>
    <row r="4557" customFormat="false" ht="12.8" hidden="false" customHeight="false" outlineLevel="0" collapsed="false">
      <c r="A4557" s="0" t="n">
        <v>4556</v>
      </c>
      <c r="B4557" s="0" t="s">
        <v>19891</v>
      </c>
      <c r="C4557" s="0" t="s">
        <v>21</v>
      </c>
      <c r="D4557" s="0" t="s">
        <v>90</v>
      </c>
      <c r="E4557" s="0" t="s">
        <v>91</v>
      </c>
      <c r="F4557" s="0" t="s">
        <v>19896</v>
      </c>
      <c r="G4557" s="0" t="s">
        <v>19897</v>
      </c>
      <c r="H4557" s="0" t="s">
        <v>19898</v>
      </c>
      <c r="I4557" s="1" t="n">
        <v>6.907</v>
      </c>
      <c r="J4557" s="2" t="s">
        <v>19899</v>
      </c>
      <c r="K4557" s="2" t="s">
        <v>52</v>
      </c>
      <c r="L4557" s="0" t="s">
        <v>29</v>
      </c>
      <c r="M4557" s="0" t="s">
        <v>29</v>
      </c>
      <c r="N4557" s="0" t="s">
        <v>29</v>
      </c>
      <c r="O4557" s="2" t="s">
        <v>52</v>
      </c>
      <c r="P4557" s="0" t="s">
        <v>29</v>
      </c>
      <c r="Q4557" s="0" t="n">
        <f aca="false">_xlfn.UNICODE(B4557)</f>
        <v>80</v>
      </c>
      <c r="R4557" s="0" t="str">
        <f aca="false">IF(MIDB(B4557,1,10)="Candidatus",MIDB(B4557,FIND(" ",B4557,1)+1,FIND(" ",B4557,12)-FIND(" ",B4557,1)),IF(AND(Q4557&gt;=65,Q4557&lt;=90),MIDB(B4557,1,FIND(" ",B4557,1)),"-"))</f>
        <v>Psychrobacter </v>
      </c>
      <c r="S4557" s="0" t="str">
        <f aca="false">IF(MIDB(B4557,1,10)="Candidatus",MIDB(B4557,FIND(" ",B4557,12)+1,IFERROR(FIND(" ",B4557,FIND(" ",B4557,12)+1),LEN(B4557))-FIND(" ",B4557,12)),IF(AND(Q4557&gt;=65,Q4557&lt;=90),MIDB(B4557,FIND(" ",B4557,1),IFERROR(FIND(" ",B4557,FIND(" ",B4557,1)+1),LEN(B4557)+1)-FIND(" ",B4557,1)),"-"))</f>
        <v> sp.</v>
      </c>
      <c r="T4557" s="0" t="n">
        <v>1</v>
      </c>
    </row>
    <row r="4558" customFormat="false" ht="12.8" hidden="false" customHeight="false" outlineLevel="0" collapsed="false">
      <c r="A4558" s="0" t="n">
        <v>4557</v>
      </c>
      <c r="B4558" s="0" t="s">
        <v>19891</v>
      </c>
      <c r="C4558" s="0" t="s">
        <v>21</v>
      </c>
      <c r="D4558" s="0" t="s">
        <v>90</v>
      </c>
      <c r="E4558" s="0" t="s">
        <v>91</v>
      </c>
      <c r="F4558" s="0" t="s">
        <v>19900</v>
      </c>
      <c r="G4558" s="0" t="s">
        <v>19901</v>
      </c>
      <c r="H4558" s="0" t="s">
        <v>19902</v>
      </c>
      <c r="I4558" s="1" t="n">
        <v>5.621</v>
      </c>
      <c r="J4558" s="2" t="s">
        <v>19903</v>
      </c>
      <c r="K4558" s="2" t="s">
        <v>52</v>
      </c>
      <c r="L4558" s="0" t="s">
        <v>29</v>
      </c>
      <c r="M4558" s="0" t="s">
        <v>29</v>
      </c>
      <c r="N4558" s="0" t="s">
        <v>29</v>
      </c>
      <c r="O4558" s="2" t="s">
        <v>52</v>
      </c>
      <c r="P4558" s="0" t="s">
        <v>29</v>
      </c>
      <c r="Q4558" s="0" t="n">
        <f aca="false">_xlfn.UNICODE(B4558)</f>
        <v>80</v>
      </c>
      <c r="R4558" s="0" t="str">
        <f aca="false">IF(MIDB(B4558,1,10)="Candidatus",MIDB(B4558,FIND(" ",B4558,1)+1,FIND(" ",B4558,12)-FIND(" ",B4558,1)),IF(AND(Q4558&gt;=65,Q4558&lt;=90),MIDB(B4558,1,FIND(" ",B4558,1)),"-"))</f>
        <v>Psychrobacter </v>
      </c>
      <c r="S4558" s="0" t="str">
        <f aca="false">IF(MIDB(B4558,1,10)="Candidatus",MIDB(B4558,FIND(" ",B4558,12)+1,IFERROR(FIND(" ",B4558,FIND(" ",B4558,12)+1),LEN(B4558))-FIND(" ",B4558,12)),IF(AND(Q4558&gt;=65,Q4558&lt;=90),MIDB(B4558,FIND(" ",B4558,1),IFERROR(FIND(" ",B4558,FIND(" ",B4558,1)+1),LEN(B4558)+1)-FIND(" ",B4558,1)),"-"))</f>
        <v> sp.</v>
      </c>
      <c r="T4558" s="0" t="n">
        <v>1</v>
      </c>
    </row>
    <row r="4559" customFormat="false" ht="12.8" hidden="false" customHeight="false" outlineLevel="0" collapsed="false">
      <c r="A4559" s="0" t="n">
        <v>4558</v>
      </c>
      <c r="B4559" s="0" t="s">
        <v>19891</v>
      </c>
      <c r="C4559" s="0" t="s">
        <v>21</v>
      </c>
      <c r="D4559" s="0" t="s">
        <v>90</v>
      </c>
      <c r="E4559" s="0" t="s">
        <v>91</v>
      </c>
      <c r="F4559" s="0" t="s">
        <v>19904</v>
      </c>
      <c r="G4559" s="0" t="s">
        <v>19905</v>
      </c>
      <c r="H4559" s="0" t="s">
        <v>19906</v>
      </c>
      <c r="I4559" s="1" t="n">
        <v>8.535</v>
      </c>
      <c r="J4559" s="2" t="s">
        <v>19907</v>
      </c>
      <c r="K4559" s="2" t="s">
        <v>52</v>
      </c>
      <c r="L4559" s="0" t="s">
        <v>29</v>
      </c>
      <c r="M4559" s="0" t="s">
        <v>29</v>
      </c>
      <c r="N4559" s="0" t="s">
        <v>29</v>
      </c>
      <c r="O4559" s="2" t="s">
        <v>52</v>
      </c>
      <c r="P4559" s="0" t="s">
        <v>29</v>
      </c>
      <c r="Q4559" s="0" t="n">
        <f aca="false">_xlfn.UNICODE(B4559)</f>
        <v>80</v>
      </c>
      <c r="R4559" s="0" t="str">
        <f aca="false">IF(MIDB(B4559,1,10)="Candidatus",MIDB(B4559,FIND(" ",B4559,1)+1,FIND(" ",B4559,12)-FIND(" ",B4559,1)),IF(AND(Q4559&gt;=65,Q4559&lt;=90),MIDB(B4559,1,FIND(" ",B4559,1)),"-"))</f>
        <v>Psychrobacter </v>
      </c>
      <c r="S4559" s="0" t="str">
        <f aca="false">IF(MIDB(B4559,1,10)="Candidatus",MIDB(B4559,FIND(" ",B4559,12)+1,IFERROR(FIND(" ",B4559,FIND(" ",B4559,12)+1),LEN(B4559))-FIND(" ",B4559,12)),IF(AND(Q4559&gt;=65,Q4559&lt;=90),MIDB(B4559,FIND(" ",B4559,1),IFERROR(FIND(" ",B4559,FIND(" ",B4559,1)+1),LEN(B4559)+1)-FIND(" ",B4559,1)),"-"))</f>
        <v> sp.</v>
      </c>
      <c r="T4559" s="0" t="n">
        <v>1</v>
      </c>
    </row>
    <row r="4560" customFormat="false" ht="12.8" hidden="false" customHeight="false" outlineLevel="0" collapsed="false">
      <c r="A4560" s="0" t="n">
        <v>4559</v>
      </c>
      <c r="B4560" s="0" t="s">
        <v>19908</v>
      </c>
      <c r="C4560" s="0" t="s">
        <v>21</v>
      </c>
      <c r="D4560" s="0" t="s">
        <v>90</v>
      </c>
      <c r="E4560" s="0" t="s">
        <v>91</v>
      </c>
      <c r="F4560" s="0" t="s">
        <v>19909</v>
      </c>
      <c r="G4560" s="0" t="s">
        <v>19910</v>
      </c>
      <c r="H4560" s="0" t="s">
        <v>19911</v>
      </c>
      <c r="I4560" s="1" t="n">
        <v>2.117</v>
      </c>
      <c r="J4560" s="2" t="s">
        <v>19912</v>
      </c>
      <c r="K4560" s="2" t="s">
        <v>88</v>
      </c>
      <c r="L4560" s="0" t="s">
        <v>29</v>
      </c>
      <c r="M4560" s="0" t="s">
        <v>29</v>
      </c>
      <c r="N4560" s="0" t="s">
        <v>29</v>
      </c>
      <c r="O4560" s="2" t="s">
        <v>88</v>
      </c>
      <c r="P4560" s="0" t="s">
        <v>29</v>
      </c>
      <c r="Q4560" s="0" t="n">
        <f aca="false">_xlfn.UNICODE(B4560)</f>
        <v>80</v>
      </c>
      <c r="R4560" s="0" t="str">
        <f aca="false">IF(MIDB(B4560,1,10)="Candidatus",MIDB(B4560,FIND(" ",B4560,1)+1,FIND(" ",B4560,12)-FIND(" ",B4560,1)),IF(AND(Q4560&gt;=65,Q4560&lt;=90),MIDB(B4560,1,FIND(" ",B4560,1)),"-"))</f>
        <v>Psychrobacter </v>
      </c>
      <c r="S4560" s="0" t="str">
        <f aca="false">IF(MIDB(B4560,1,10)="Candidatus",MIDB(B4560,FIND(" ",B4560,12)+1,IFERROR(FIND(" ",B4560,FIND(" ",B4560,12)+1),LEN(B4560))-FIND(" ",B4560,12)),IF(AND(Q4560&gt;=65,Q4560&lt;=90),MIDB(B4560,FIND(" ",B4560,1),IFERROR(FIND(" ",B4560,FIND(" ",B4560,1)+1),LEN(B4560)+1)-FIND(" ",B4560,1)),"-"))</f>
        <v> sp.</v>
      </c>
      <c r="T4560" s="0" t="n">
        <v>1</v>
      </c>
    </row>
    <row r="4561" customFormat="false" ht="12.8" hidden="false" customHeight="false" outlineLevel="0" collapsed="false">
      <c r="A4561" s="0" t="n">
        <v>4560</v>
      </c>
      <c r="B4561" s="0" t="s">
        <v>19908</v>
      </c>
      <c r="C4561" s="0" t="s">
        <v>21</v>
      </c>
      <c r="D4561" s="0" t="s">
        <v>90</v>
      </c>
      <c r="E4561" s="0" t="s">
        <v>91</v>
      </c>
      <c r="F4561" s="0" t="s">
        <v>19913</v>
      </c>
      <c r="G4561" s="0" t="s">
        <v>19914</v>
      </c>
      <c r="H4561" s="0" t="s">
        <v>19915</v>
      </c>
      <c r="I4561" s="1" t="n">
        <v>13.956</v>
      </c>
      <c r="J4561" s="2" t="s">
        <v>19916</v>
      </c>
      <c r="K4561" s="2" t="s">
        <v>118</v>
      </c>
      <c r="L4561" s="0" t="s">
        <v>29</v>
      </c>
      <c r="M4561" s="0" t="s">
        <v>29</v>
      </c>
      <c r="N4561" s="0" t="s">
        <v>29</v>
      </c>
      <c r="O4561" s="2" t="s">
        <v>118</v>
      </c>
      <c r="P4561" s="0" t="s">
        <v>29</v>
      </c>
      <c r="Q4561" s="0" t="n">
        <f aca="false">_xlfn.UNICODE(B4561)</f>
        <v>80</v>
      </c>
      <c r="R4561" s="0" t="str">
        <f aca="false">IF(MIDB(B4561,1,10)="Candidatus",MIDB(B4561,FIND(" ",B4561,1)+1,FIND(" ",B4561,12)-FIND(" ",B4561,1)),IF(AND(Q4561&gt;=65,Q4561&lt;=90),MIDB(B4561,1,FIND(" ",B4561,1)),"-"))</f>
        <v>Psychrobacter </v>
      </c>
      <c r="S4561" s="0" t="str">
        <f aca="false">IF(MIDB(B4561,1,10)="Candidatus",MIDB(B4561,FIND(" ",B4561,12)+1,IFERROR(FIND(" ",B4561,FIND(" ",B4561,12)+1),LEN(B4561))-FIND(" ",B4561,12)),IF(AND(Q4561&gt;=65,Q4561&lt;=90),MIDB(B4561,FIND(" ",B4561,1),IFERROR(FIND(" ",B4561,FIND(" ",B4561,1)+1),LEN(B4561)+1)-FIND(" ",B4561,1)),"-"))</f>
        <v> sp.</v>
      </c>
      <c r="T4561" s="0" t="n">
        <v>1</v>
      </c>
    </row>
    <row r="4562" customFormat="false" ht="12.8" hidden="false" customHeight="false" outlineLevel="0" collapsed="false">
      <c r="A4562" s="0" t="n">
        <v>4561</v>
      </c>
      <c r="B4562" s="0" t="s">
        <v>19917</v>
      </c>
      <c r="C4562" s="0" t="s">
        <v>21</v>
      </c>
      <c r="D4562" s="0" t="s">
        <v>90</v>
      </c>
      <c r="E4562" s="0" t="s">
        <v>91</v>
      </c>
      <c r="F4562" s="2" t="s">
        <v>46</v>
      </c>
      <c r="G4562" s="0" t="s">
        <v>29</v>
      </c>
      <c r="H4562" s="0" t="s">
        <v>19918</v>
      </c>
      <c r="I4562" s="1" t="n">
        <v>24.169</v>
      </c>
      <c r="J4562" s="2" t="s">
        <v>19919</v>
      </c>
      <c r="K4562" s="2" t="s">
        <v>1062</v>
      </c>
      <c r="L4562" s="0" t="s">
        <v>29</v>
      </c>
      <c r="M4562" s="0" t="s">
        <v>29</v>
      </c>
      <c r="N4562" s="0" t="s">
        <v>29</v>
      </c>
      <c r="O4562" s="2" t="s">
        <v>1062</v>
      </c>
      <c r="P4562" s="0" t="s">
        <v>29</v>
      </c>
      <c r="Q4562" s="0" t="n">
        <f aca="false">_xlfn.UNICODE(B4562)</f>
        <v>80</v>
      </c>
      <c r="R4562" s="0" t="str">
        <f aca="false">IF(MIDB(B4562,1,10)="Candidatus",MIDB(B4562,FIND(" ",B4562,1)+1,FIND(" ",B4562,12)-FIND(" ",B4562,1)),IF(AND(Q4562&gt;=65,Q4562&lt;=90),MIDB(B4562,1,FIND(" ",B4562,1)),"-"))</f>
        <v>Psychrobacter </v>
      </c>
      <c r="S4562" s="0" t="str">
        <f aca="false">IF(MIDB(B4562,1,10)="Candidatus",MIDB(B4562,FIND(" ",B4562,12)+1,IFERROR(FIND(" ",B4562,FIND(" ",B4562,12)+1),LEN(B4562))-FIND(" ",B4562,12)),IF(AND(Q4562&gt;=65,Q4562&lt;=90),MIDB(B4562,FIND(" ",B4562,1),IFERROR(FIND(" ",B4562,FIND(" ",B4562,1)+1),LEN(B4562)+1)-FIND(" ",B4562,1)),"-"))</f>
        <v> urativorans</v>
      </c>
      <c r="T4562" s="0" t="n">
        <v>1</v>
      </c>
    </row>
    <row r="4563" customFormat="false" ht="12.8" hidden="false" customHeight="false" outlineLevel="0" collapsed="false">
      <c r="A4563" s="0" t="n">
        <v>4562</v>
      </c>
      <c r="B4563" s="0" t="s">
        <v>19917</v>
      </c>
      <c r="C4563" s="0" t="s">
        <v>21</v>
      </c>
      <c r="D4563" s="0" t="s">
        <v>90</v>
      </c>
      <c r="E4563" s="0" t="s">
        <v>91</v>
      </c>
      <c r="F4563" s="2" t="s">
        <v>60</v>
      </c>
      <c r="G4563" s="0" t="s">
        <v>29</v>
      </c>
      <c r="H4563" s="0" t="s">
        <v>19920</v>
      </c>
      <c r="I4563" s="1" t="n">
        <v>24.21</v>
      </c>
      <c r="J4563" s="2" t="s">
        <v>19921</v>
      </c>
      <c r="K4563" s="2" t="s">
        <v>497</v>
      </c>
      <c r="L4563" s="0" t="s">
        <v>29</v>
      </c>
      <c r="M4563" s="0" t="s">
        <v>29</v>
      </c>
      <c r="N4563" s="0" t="s">
        <v>29</v>
      </c>
      <c r="O4563" s="2" t="s">
        <v>1012</v>
      </c>
      <c r="P4563" s="2" t="s">
        <v>60</v>
      </c>
      <c r="Q4563" s="0" t="n">
        <f aca="false">_xlfn.UNICODE(B4563)</f>
        <v>80</v>
      </c>
      <c r="R4563" s="0" t="str">
        <f aca="false">IF(MIDB(B4563,1,10)="Candidatus",MIDB(B4563,FIND(" ",B4563,1)+1,FIND(" ",B4563,12)-FIND(" ",B4563,1)),IF(AND(Q4563&gt;=65,Q4563&lt;=90),MIDB(B4563,1,FIND(" ",B4563,1)),"-"))</f>
        <v>Psychrobacter </v>
      </c>
      <c r="S4563" s="0" t="str">
        <f aca="false">IF(MIDB(B4563,1,10)="Candidatus",MIDB(B4563,FIND(" ",B4563,12)+1,IFERROR(FIND(" ",B4563,FIND(" ",B4563,12)+1),LEN(B4563))-FIND(" ",B4563,12)),IF(AND(Q4563&gt;=65,Q4563&lt;=90),MIDB(B4563,FIND(" ",B4563,1),IFERROR(FIND(" ",B4563,FIND(" ",B4563,1)+1),LEN(B4563)+1)-FIND(" ",B4563,1)),"-"))</f>
        <v> urativorans</v>
      </c>
      <c r="T4563" s="0" t="n">
        <v>1</v>
      </c>
    </row>
    <row r="4564" customFormat="false" ht="12.8" hidden="false" customHeight="false" outlineLevel="0" collapsed="false">
      <c r="A4564" s="0" t="n">
        <v>4563</v>
      </c>
      <c r="B4564" s="0" t="s">
        <v>19917</v>
      </c>
      <c r="C4564" s="0" t="s">
        <v>21</v>
      </c>
      <c r="D4564" s="0" t="s">
        <v>90</v>
      </c>
      <c r="E4564" s="0" t="s">
        <v>91</v>
      </c>
      <c r="F4564" s="2" t="s">
        <v>88</v>
      </c>
      <c r="G4564" s="0" t="s">
        <v>29</v>
      </c>
      <c r="H4564" s="0" t="s">
        <v>19922</v>
      </c>
      <c r="I4564" s="1" t="n">
        <v>15.605</v>
      </c>
      <c r="J4564" s="2" t="s">
        <v>19923</v>
      </c>
      <c r="K4564" s="2" t="s">
        <v>262</v>
      </c>
      <c r="L4564" s="0" t="s">
        <v>29</v>
      </c>
      <c r="M4564" s="0" t="s">
        <v>29</v>
      </c>
      <c r="N4564" s="0" t="s">
        <v>29</v>
      </c>
      <c r="O4564" s="2" t="s">
        <v>186</v>
      </c>
      <c r="P4564" s="2" t="s">
        <v>60</v>
      </c>
      <c r="Q4564" s="0" t="n">
        <f aca="false">_xlfn.UNICODE(B4564)</f>
        <v>80</v>
      </c>
      <c r="R4564" s="0" t="str">
        <f aca="false">IF(MIDB(B4564,1,10)="Candidatus",MIDB(B4564,FIND(" ",B4564,1)+1,FIND(" ",B4564,12)-FIND(" ",B4564,1)),IF(AND(Q4564&gt;=65,Q4564&lt;=90),MIDB(B4564,1,FIND(" ",B4564,1)),"-"))</f>
        <v>Psychrobacter </v>
      </c>
      <c r="S4564" s="0" t="str">
        <f aca="false">IF(MIDB(B4564,1,10)="Candidatus",MIDB(B4564,FIND(" ",B4564,12)+1,IFERROR(FIND(" ",B4564,FIND(" ",B4564,12)+1),LEN(B4564))-FIND(" ",B4564,12)),IF(AND(Q4564&gt;=65,Q4564&lt;=90),MIDB(B4564,FIND(" ",B4564,1),IFERROR(FIND(" ",B4564,FIND(" ",B4564,1)+1),LEN(B4564)+1)-FIND(" ",B4564,1)),"-"))</f>
        <v> urativorans</v>
      </c>
      <c r="T4564" s="0" t="n">
        <v>1</v>
      </c>
    </row>
    <row r="4565" customFormat="false" ht="12.8" hidden="false" customHeight="false" outlineLevel="0" collapsed="false">
      <c r="A4565" s="0" t="n">
        <v>4564</v>
      </c>
      <c r="B4565" s="0" t="s">
        <v>19917</v>
      </c>
      <c r="C4565" s="0" t="s">
        <v>21</v>
      </c>
      <c r="D4565" s="0" t="s">
        <v>90</v>
      </c>
      <c r="E4565" s="0" t="s">
        <v>91</v>
      </c>
      <c r="F4565" s="2" t="s">
        <v>129</v>
      </c>
      <c r="G4565" s="0" t="s">
        <v>29</v>
      </c>
      <c r="H4565" s="0" t="s">
        <v>19924</v>
      </c>
      <c r="I4565" s="1" t="n">
        <v>16.222</v>
      </c>
      <c r="J4565" s="2" t="s">
        <v>19925</v>
      </c>
      <c r="K4565" s="2" t="s">
        <v>44</v>
      </c>
      <c r="L4565" s="0" t="s">
        <v>29</v>
      </c>
      <c r="M4565" s="0" t="s">
        <v>29</v>
      </c>
      <c r="N4565" s="0" t="s">
        <v>29</v>
      </c>
      <c r="O4565" s="2" t="s">
        <v>276</v>
      </c>
      <c r="P4565" s="2" t="s">
        <v>129</v>
      </c>
      <c r="Q4565" s="0" t="n">
        <f aca="false">_xlfn.UNICODE(B4565)</f>
        <v>80</v>
      </c>
      <c r="R4565" s="0" t="str">
        <f aca="false">IF(MIDB(B4565,1,10)="Candidatus",MIDB(B4565,FIND(" ",B4565,1)+1,FIND(" ",B4565,12)-FIND(" ",B4565,1)),IF(AND(Q4565&gt;=65,Q4565&lt;=90),MIDB(B4565,1,FIND(" ",B4565,1)),"-"))</f>
        <v>Psychrobacter </v>
      </c>
      <c r="S4565" s="0" t="str">
        <f aca="false">IF(MIDB(B4565,1,10)="Candidatus",MIDB(B4565,FIND(" ",B4565,12)+1,IFERROR(FIND(" ",B4565,FIND(" ",B4565,12)+1),LEN(B4565))-FIND(" ",B4565,12)),IF(AND(Q4565&gt;=65,Q4565&lt;=90),MIDB(B4565,FIND(" ",B4565,1),IFERROR(FIND(" ",B4565,FIND(" ",B4565,1)+1),LEN(B4565)+1)-FIND(" ",B4565,1)),"-"))</f>
        <v> urativorans</v>
      </c>
      <c r="T4565" s="0" t="n">
        <v>1</v>
      </c>
    </row>
    <row r="4566" customFormat="false" ht="12.8" hidden="false" customHeight="false" outlineLevel="0" collapsed="false">
      <c r="A4566" s="0" t="n">
        <v>4565</v>
      </c>
      <c r="B4566" s="0" t="s">
        <v>19917</v>
      </c>
      <c r="C4566" s="0" t="s">
        <v>21</v>
      </c>
      <c r="D4566" s="0" t="s">
        <v>90</v>
      </c>
      <c r="E4566" s="0" t="s">
        <v>91</v>
      </c>
      <c r="F4566" s="2" t="s">
        <v>28</v>
      </c>
      <c r="G4566" s="0" t="s">
        <v>29</v>
      </c>
      <c r="H4566" s="0" t="s">
        <v>19926</v>
      </c>
      <c r="I4566" s="1" t="n">
        <v>49.02</v>
      </c>
      <c r="J4566" s="2" t="s">
        <v>19927</v>
      </c>
      <c r="K4566" s="2" t="s">
        <v>252</v>
      </c>
      <c r="L4566" s="0" t="s">
        <v>29</v>
      </c>
      <c r="M4566" s="0" t="s">
        <v>29</v>
      </c>
      <c r="N4566" s="0" t="s">
        <v>29</v>
      </c>
      <c r="O4566" s="2" t="s">
        <v>851</v>
      </c>
      <c r="P4566" s="2" t="s">
        <v>262</v>
      </c>
      <c r="Q4566" s="0" t="n">
        <f aca="false">_xlfn.UNICODE(B4566)</f>
        <v>80</v>
      </c>
      <c r="R4566" s="0" t="str">
        <f aca="false">IF(MIDB(B4566,1,10)="Candidatus",MIDB(B4566,FIND(" ",B4566,1)+1,FIND(" ",B4566,12)-FIND(" ",B4566,1)),IF(AND(Q4566&gt;=65,Q4566&lt;=90),MIDB(B4566,1,FIND(" ",B4566,1)),"-"))</f>
        <v>Psychrobacter </v>
      </c>
      <c r="S4566" s="0" t="str">
        <f aca="false">IF(MIDB(B4566,1,10)="Candidatus",MIDB(B4566,FIND(" ",B4566,12)+1,IFERROR(FIND(" ",B4566,FIND(" ",B4566,12)+1),LEN(B4566))-FIND(" ",B4566,12)),IF(AND(Q4566&gt;=65,Q4566&lt;=90),MIDB(B4566,FIND(" ",B4566,1),IFERROR(FIND(" ",B4566,FIND(" ",B4566,1)+1),LEN(B4566)+1)-FIND(" ",B4566,1)),"-"))</f>
        <v> urativorans</v>
      </c>
      <c r="T4566" s="0" t="n">
        <v>1</v>
      </c>
    </row>
    <row r="4567" customFormat="false" ht="12.8" hidden="false" customHeight="false" outlineLevel="0" collapsed="false">
      <c r="A4567" s="0" t="n">
        <v>4566</v>
      </c>
      <c r="B4567" s="0" t="s">
        <v>19928</v>
      </c>
      <c r="C4567" s="0" t="s">
        <v>21</v>
      </c>
      <c r="D4567" s="0" t="s">
        <v>90</v>
      </c>
      <c r="E4567" s="0" t="s">
        <v>459</v>
      </c>
      <c r="F4567" s="0" t="s">
        <v>76</v>
      </c>
      <c r="G4567" s="0" t="s">
        <v>19929</v>
      </c>
      <c r="H4567" s="0" t="s">
        <v>19930</v>
      </c>
      <c r="I4567" s="1" t="n">
        <v>41.205</v>
      </c>
      <c r="J4567" s="2" t="s">
        <v>19931</v>
      </c>
      <c r="K4567" s="2" t="s">
        <v>471</v>
      </c>
      <c r="L4567" s="0" t="s">
        <v>29</v>
      </c>
      <c r="M4567" s="0" t="s">
        <v>29</v>
      </c>
      <c r="N4567" s="0" t="s">
        <v>29</v>
      </c>
      <c r="O4567" s="2" t="s">
        <v>653</v>
      </c>
      <c r="P4567" s="2" t="s">
        <v>88</v>
      </c>
      <c r="Q4567" s="0" t="n">
        <f aca="false">_xlfn.UNICODE(B4567)</f>
        <v>80</v>
      </c>
      <c r="R4567" s="0" t="str">
        <f aca="false">IF(MIDB(B4567,1,10)="Candidatus",MIDB(B4567,FIND(" ",B4567,1)+1,FIND(" ",B4567,12)-FIND(" ",B4567,1)),IF(AND(Q4567&gt;=65,Q4567&lt;=90),MIDB(B4567,1,FIND(" ",B4567,1)),"-"))</f>
        <v>Pusillimonas </v>
      </c>
      <c r="S4567" s="0" t="str">
        <f aca="false">IF(MIDB(B4567,1,10)="Candidatus",MIDB(B4567,FIND(" ",B4567,12)+1,IFERROR(FIND(" ",B4567,FIND(" ",B4567,12)+1),LEN(B4567))-FIND(" ",B4567,12)),IF(AND(Q4567&gt;=65,Q4567&lt;=90),MIDB(B4567,FIND(" ",B4567,1),IFERROR(FIND(" ",B4567,FIND(" ",B4567,1)+1),LEN(B4567)+1)-FIND(" ",B4567,1)),"-"))</f>
        <v> sp.</v>
      </c>
      <c r="T4567" s="0" t="n">
        <v>1</v>
      </c>
    </row>
    <row r="4568" customFormat="false" ht="12.8" hidden="false" customHeight="false" outlineLevel="0" collapsed="false">
      <c r="A4568" s="0" t="n">
        <v>4567</v>
      </c>
      <c r="B4568" s="0" t="s">
        <v>19932</v>
      </c>
      <c r="C4568" s="0" t="s">
        <v>490</v>
      </c>
      <c r="D4568" s="0" t="s">
        <v>491</v>
      </c>
      <c r="E4568" s="0" t="s">
        <v>492</v>
      </c>
      <c r="F4568" s="0" t="s">
        <v>19933</v>
      </c>
      <c r="G4568" s="0" t="s">
        <v>29</v>
      </c>
      <c r="H4568" s="0" t="s">
        <v>19934</v>
      </c>
      <c r="I4568" s="1" t="n">
        <v>16.887</v>
      </c>
      <c r="J4568" s="2" t="s">
        <v>19935</v>
      </c>
      <c r="K4568" s="2" t="s">
        <v>1718</v>
      </c>
      <c r="L4568" s="0" t="s">
        <v>29</v>
      </c>
      <c r="M4568" s="0" t="s">
        <v>29</v>
      </c>
      <c r="N4568" s="0" t="s">
        <v>29</v>
      </c>
      <c r="O4568" s="2" t="s">
        <v>1718</v>
      </c>
      <c r="P4568" s="0" t="s">
        <v>29</v>
      </c>
      <c r="Q4568" s="0" t="n">
        <f aca="false">_xlfn.UNICODE(B4568)</f>
        <v>80</v>
      </c>
      <c r="R4568" s="0" t="str">
        <f aca="false">IF(MIDB(B4568,1,10)="Candidatus",MIDB(B4568,FIND(" ",B4568,1)+1,FIND(" ",B4568,12)-FIND(" ",B4568,1)),IF(AND(Q4568&gt;=65,Q4568&lt;=90),MIDB(B4568,1,FIND(" ",B4568,1)),"-"))</f>
        <v>Pyrobaculum </v>
      </c>
      <c r="S4568" s="0" t="str">
        <f aca="false">IF(MIDB(B4568,1,10)="Candidatus",MIDB(B4568,FIND(" ",B4568,12)+1,IFERROR(FIND(" ",B4568,FIND(" ",B4568,12)+1),LEN(B4568))-FIND(" ",B4568,12)),IF(AND(Q4568&gt;=65,Q4568&lt;=90),MIDB(B4568,FIND(" ",B4568,1),IFERROR(FIND(" ",B4568,FIND(" ",B4568,1)+1),LEN(B4568)+1)-FIND(" ",B4568,1)),"-"))</f>
        <v> oguniense</v>
      </c>
      <c r="T4568" s="0" t="n">
        <v>1</v>
      </c>
    </row>
    <row r="4569" customFormat="false" ht="12.8" hidden="false" customHeight="false" outlineLevel="0" collapsed="false">
      <c r="A4569" s="0" t="n">
        <v>4568</v>
      </c>
      <c r="B4569" s="0" t="s">
        <v>19936</v>
      </c>
      <c r="C4569" s="0" t="s">
        <v>490</v>
      </c>
      <c r="D4569" s="0" t="s">
        <v>2048</v>
      </c>
      <c r="E4569" s="0" t="s">
        <v>19937</v>
      </c>
      <c r="F4569" s="0" t="s">
        <v>19938</v>
      </c>
      <c r="G4569" s="0" t="s">
        <v>19939</v>
      </c>
      <c r="H4569" s="0" t="s">
        <v>19940</v>
      </c>
      <c r="I4569" s="1" t="n">
        <v>3.444</v>
      </c>
      <c r="J4569" s="2" t="s">
        <v>19941</v>
      </c>
      <c r="K4569" s="2" t="s">
        <v>88</v>
      </c>
      <c r="L4569" s="0" t="s">
        <v>29</v>
      </c>
      <c r="M4569" s="0" t="s">
        <v>29</v>
      </c>
      <c r="N4569" s="0" t="s">
        <v>29</v>
      </c>
      <c r="O4569" s="2" t="s">
        <v>88</v>
      </c>
      <c r="P4569" s="0" t="s">
        <v>29</v>
      </c>
      <c r="Q4569" s="0" t="n">
        <f aca="false">_xlfn.UNICODE(B4569)</f>
        <v>80</v>
      </c>
      <c r="R4569" s="0" t="str">
        <f aca="false">IF(MIDB(B4569,1,10)="Candidatus",MIDB(B4569,FIND(" ",B4569,1)+1,FIND(" ",B4569,12)-FIND(" ",B4569,1)),IF(AND(Q4569&gt;=65,Q4569&lt;=90),MIDB(B4569,1,FIND(" ",B4569,1)),"-"))</f>
        <v>Pyrococcus </v>
      </c>
      <c r="S4569" s="0" t="str">
        <f aca="false">IF(MIDB(B4569,1,10)="Candidatus",MIDB(B4569,FIND(" ",B4569,12)+1,IFERROR(FIND(" ",B4569,FIND(" ",B4569,12)+1),LEN(B4569))-FIND(" ",B4569,12)),IF(AND(Q4569&gt;=65,Q4569&lt;=90),MIDB(B4569,FIND(" ",B4569,1),IFERROR(FIND(" ",B4569,FIND(" ",B4569,1)+1),LEN(B4569)+1)-FIND(" ",B4569,1)),"-"))</f>
        <v> abyssi</v>
      </c>
      <c r="T4569" s="0" t="n">
        <v>1</v>
      </c>
    </row>
    <row r="4570" customFormat="false" ht="12.8" hidden="false" customHeight="false" outlineLevel="0" collapsed="false">
      <c r="A4570" s="0" t="n">
        <v>4569</v>
      </c>
      <c r="B4570" s="0" t="s">
        <v>19942</v>
      </c>
      <c r="C4570" s="0" t="s">
        <v>490</v>
      </c>
      <c r="D4570" s="0" t="s">
        <v>2048</v>
      </c>
      <c r="E4570" s="0" t="s">
        <v>19937</v>
      </c>
      <c r="F4570" s="0" t="s">
        <v>19943</v>
      </c>
      <c r="G4570" s="0" t="s">
        <v>19944</v>
      </c>
      <c r="H4570" s="0" t="s">
        <v>19945</v>
      </c>
      <c r="I4570" s="1" t="n">
        <v>12.205</v>
      </c>
      <c r="J4570" s="2" t="s">
        <v>19946</v>
      </c>
      <c r="K4570" s="2" t="s">
        <v>1598</v>
      </c>
      <c r="L4570" s="0" t="s">
        <v>29</v>
      </c>
      <c r="M4570" s="0" t="s">
        <v>29</v>
      </c>
      <c r="N4570" s="0" t="s">
        <v>29</v>
      </c>
      <c r="O4570" s="2" t="s">
        <v>1598</v>
      </c>
      <c r="P4570" s="0" t="s">
        <v>29</v>
      </c>
      <c r="Q4570" s="0" t="n">
        <f aca="false">_xlfn.UNICODE(B4570)</f>
        <v>80</v>
      </c>
      <c r="R4570" s="0" t="str">
        <f aca="false">IF(MIDB(B4570,1,10)="Candidatus",MIDB(B4570,FIND(" ",B4570,1)+1,FIND(" ",B4570,12)-FIND(" ",B4570,1)),IF(AND(Q4570&gt;=65,Q4570&lt;=90),MIDB(B4570,1,FIND(" ",B4570,1)),"-"))</f>
        <v>Pyrococcus </v>
      </c>
      <c r="S4570" s="0" t="str">
        <f aca="false">IF(MIDB(B4570,1,10)="Candidatus",MIDB(B4570,FIND(" ",B4570,12)+1,IFERROR(FIND(" ",B4570,FIND(" ",B4570,12)+1),LEN(B4570))-FIND(" ",B4570,12)),IF(AND(Q4570&gt;=65,Q4570&lt;=90),MIDB(B4570,FIND(" ",B4570,1),IFERROR(FIND(" ",B4570,FIND(" ",B4570,1)+1),LEN(B4570)+1)-FIND(" ",B4570,1)),"-"))</f>
        <v> sp.</v>
      </c>
      <c r="T4570" s="0" t="n">
        <v>1</v>
      </c>
    </row>
    <row r="4571" customFormat="false" ht="12.8" hidden="false" customHeight="false" outlineLevel="0" collapsed="false">
      <c r="A4571" s="0" t="n">
        <v>4570</v>
      </c>
      <c r="B4571" s="0" t="s">
        <v>19947</v>
      </c>
      <c r="C4571" s="0" t="s">
        <v>490</v>
      </c>
      <c r="D4571" s="0" t="s">
        <v>2048</v>
      </c>
      <c r="E4571" s="0" t="s">
        <v>19937</v>
      </c>
      <c r="F4571" s="0" t="s">
        <v>19948</v>
      </c>
      <c r="G4571" s="0" t="s">
        <v>19949</v>
      </c>
      <c r="H4571" s="0" t="s">
        <v>19950</v>
      </c>
      <c r="I4571" s="1" t="n">
        <v>3.373</v>
      </c>
      <c r="J4571" s="2" t="s">
        <v>19951</v>
      </c>
      <c r="K4571" s="2" t="s">
        <v>88</v>
      </c>
      <c r="L4571" s="0" t="s">
        <v>29</v>
      </c>
      <c r="M4571" s="0" t="s">
        <v>29</v>
      </c>
      <c r="N4571" s="0" t="s">
        <v>29</v>
      </c>
      <c r="O4571" s="2" t="s">
        <v>88</v>
      </c>
      <c r="P4571" s="0" t="s">
        <v>29</v>
      </c>
      <c r="Q4571" s="0" t="n">
        <f aca="false">_xlfn.UNICODE(B4571)</f>
        <v>80</v>
      </c>
      <c r="R4571" s="0" t="str">
        <f aca="false">IF(MIDB(B4571,1,10)="Candidatus",MIDB(B4571,FIND(" ",B4571,1)+1,FIND(" ",B4571,12)-FIND(" ",B4571,1)),IF(AND(Q4571&gt;=65,Q4571&lt;=90),MIDB(B4571,1,FIND(" ",B4571,1)),"-"))</f>
        <v>Pyrococcus </v>
      </c>
      <c r="S4571" s="0" t="str">
        <f aca="false">IF(MIDB(B4571,1,10)="Candidatus",MIDB(B4571,FIND(" ",B4571,12)+1,IFERROR(FIND(" ",B4571,FIND(" ",B4571,12)+1),LEN(B4571))-FIND(" ",B4571,12)),IF(AND(Q4571&gt;=65,Q4571&lt;=90),MIDB(B4571,FIND(" ",B4571,1),IFERROR(FIND(" ",B4571,FIND(" ",B4571,1)+1),LEN(B4571)+1)-FIND(" ",B4571,1)),"-"))</f>
        <v> sp.</v>
      </c>
      <c r="T4571" s="0" t="n">
        <v>1</v>
      </c>
    </row>
    <row r="4572" customFormat="false" ht="12.8" hidden="false" customHeight="false" outlineLevel="0" collapsed="false">
      <c r="A4572" s="0" t="n">
        <v>4571</v>
      </c>
      <c r="B4572" s="0" t="s">
        <v>19952</v>
      </c>
      <c r="C4572" s="0" t="s">
        <v>21</v>
      </c>
      <c r="D4572" s="0" t="s">
        <v>90</v>
      </c>
      <c r="E4572" s="0" t="s">
        <v>91</v>
      </c>
      <c r="F4572" s="0" t="s">
        <v>19953</v>
      </c>
      <c r="G4572" s="0" t="s">
        <v>19954</v>
      </c>
      <c r="H4572" s="0" t="s">
        <v>19955</v>
      </c>
      <c r="I4572" s="1" t="n">
        <v>6.978</v>
      </c>
      <c r="J4572" s="2" t="s">
        <v>19956</v>
      </c>
      <c r="K4572" s="2" t="s">
        <v>112</v>
      </c>
      <c r="L4572" s="0" t="s">
        <v>29</v>
      </c>
      <c r="M4572" s="0" t="s">
        <v>29</v>
      </c>
      <c r="N4572" s="2" t="s">
        <v>88</v>
      </c>
      <c r="O4572" s="2" t="s">
        <v>44</v>
      </c>
      <c r="P4572" s="0" t="s">
        <v>29</v>
      </c>
      <c r="Q4572" s="0" t="n">
        <f aca="false">_xlfn.UNICODE(B4572)</f>
        <v>82</v>
      </c>
      <c r="R4572" s="0" t="str">
        <f aca="false">IF(MIDB(B4572,1,10)="Candidatus",MIDB(B4572,FIND(" ",B4572,1)+1,FIND(" ",B4572,12)-FIND(" ",B4572,1)),IF(AND(Q4572&gt;=65,Q4572&lt;=90),MIDB(B4572,1,FIND(" ",B4572,1)),"-"))</f>
        <v>Rahnella </v>
      </c>
      <c r="S4572" s="0" t="str">
        <f aca="false">IF(MIDB(B4572,1,10)="Candidatus",MIDB(B4572,FIND(" ",B4572,12)+1,IFERROR(FIND(" ",B4572,FIND(" ",B4572,12)+1),LEN(B4572))-FIND(" ",B4572,12)),IF(AND(Q4572&gt;=65,Q4572&lt;=90),MIDB(B4572,FIND(" ",B4572,1),IFERROR(FIND(" ",B4572,FIND(" ",B4572,1)+1),LEN(B4572)+1)-FIND(" ",B4572,1)),"-"))</f>
        <v> aquatilis</v>
      </c>
      <c r="T4572" s="0" t="n">
        <v>1</v>
      </c>
    </row>
    <row r="4573" customFormat="false" ht="12.8" hidden="false" customHeight="false" outlineLevel="0" collapsed="false">
      <c r="A4573" s="0" t="n">
        <v>4572</v>
      </c>
      <c r="B4573" s="0" t="s">
        <v>19957</v>
      </c>
      <c r="C4573" s="0" t="s">
        <v>21</v>
      </c>
      <c r="D4573" s="0" t="s">
        <v>90</v>
      </c>
      <c r="E4573" s="0" t="s">
        <v>91</v>
      </c>
      <c r="F4573" s="0" t="s">
        <v>19958</v>
      </c>
      <c r="G4573" s="0" t="s">
        <v>19959</v>
      </c>
      <c r="H4573" s="0" t="s">
        <v>19960</v>
      </c>
      <c r="I4573" s="1" t="n">
        <v>5.857</v>
      </c>
      <c r="J4573" s="2" t="s">
        <v>19961</v>
      </c>
      <c r="K4573" s="2" t="s">
        <v>129</v>
      </c>
      <c r="L4573" s="0" t="s">
        <v>29</v>
      </c>
      <c r="M4573" s="0" t="s">
        <v>29</v>
      </c>
      <c r="N4573" s="2" t="s">
        <v>88</v>
      </c>
      <c r="O4573" s="2" t="s">
        <v>112</v>
      </c>
      <c r="P4573" s="0" t="s">
        <v>29</v>
      </c>
      <c r="Q4573" s="0" t="n">
        <f aca="false">_xlfn.UNICODE(B4573)</f>
        <v>82</v>
      </c>
      <c r="R4573" s="0" t="str">
        <f aca="false">IF(MIDB(B4573,1,10)="Candidatus",MIDB(B4573,FIND(" ",B4573,1)+1,FIND(" ",B4573,12)-FIND(" ",B4573,1)),IF(AND(Q4573&gt;=65,Q4573&lt;=90),MIDB(B4573,1,FIND(" ",B4573,1)),"-"))</f>
        <v>Rahnella </v>
      </c>
      <c r="S4573" s="0" t="str">
        <f aca="false">IF(MIDB(B4573,1,10)="Candidatus",MIDB(B4573,FIND(" ",B4573,12)+1,IFERROR(FIND(" ",B4573,FIND(" ",B4573,12)+1),LEN(B4573))-FIND(" ",B4573,12)),IF(AND(Q4573&gt;=65,Q4573&lt;=90),MIDB(B4573,FIND(" ",B4573,1),IFERROR(FIND(" ",B4573,FIND(" ",B4573,1)+1),LEN(B4573)+1)-FIND(" ",B4573,1)),"-"))</f>
        <v> aquatilis</v>
      </c>
      <c r="T4573" s="0" t="n">
        <v>1</v>
      </c>
    </row>
    <row r="4574" customFormat="false" ht="12.8" hidden="false" customHeight="false" outlineLevel="0" collapsed="false">
      <c r="A4574" s="0" t="n">
        <v>4573</v>
      </c>
      <c r="B4574" s="0" t="s">
        <v>19962</v>
      </c>
      <c r="C4574" s="0" t="s">
        <v>21</v>
      </c>
      <c r="D4574" s="0" t="s">
        <v>90</v>
      </c>
      <c r="E4574" s="0" t="s">
        <v>91</v>
      </c>
      <c r="F4574" s="0" t="s">
        <v>19963</v>
      </c>
      <c r="G4574" s="0" t="s">
        <v>19964</v>
      </c>
      <c r="H4574" s="0" t="s">
        <v>19965</v>
      </c>
      <c r="I4574" s="1" t="n">
        <v>463.906</v>
      </c>
      <c r="J4574" s="2" t="s">
        <v>14260</v>
      </c>
      <c r="K4574" s="2" t="s">
        <v>2442</v>
      </c>
      <c r="L4574" s="0" t="s">
        <v>29</v>
      </c>
      <c r="M4574" s="0" t="s">
        <v>29</v>
      </c>
      <c r="N4574" s="2" t="s">
        <v>46</v>
      </c>
      <c r="O4574" s="2" t="s">
        <v>19966</v>
      </c>
      <c r="P4574" s="2" t="s">
        <v>45</v>
      </c>
      <c r="Q4574" s="0" t="n">
        <f aca="false">_xlfn.UNICODE(B4574)</f>
        <v>82</v>
      </c>
      <c r="R4574" s="0" t="str">
        <f aca="false">IF(MIDB(B4574,1,10)="Candidatus",MIDB(B4574,FIND(" ",B4574,1)+1,FIND(" ",B4574,12)-FIND(" ",B4574,1)),IF(AND(Q4574&gt;=65,Q4574&lt;=90),MIDB(B4574,1,FIND(" ",B4574,1)),"-"))</f>
        <v>Rahnella </v>
      </c>
      <c r="S4574" s="0" t="str">
        <f aca="false">IF(MIDB(B4574,1,10)="Candidatus",MIDB(B4574,FIND(" ",B4574,12)+1,IFERROR(FIND(" ",B4574,FIND(" ",B4574,12)+1),LEN(B4574))-FIND(" ",B4574,12)),IF(AND(Q4574&gt;=65,Q4574&lt;=90),MIDB(B4574,FIND(" ",B4574,1),IFERROR(FIND(" ",B4574,FIND(" ",B4574,1)+1),LEN(B4574)+1)-FIND(" ",B4574,1)),"-"))</f>
        <v> aquatilis</v>
      </c>
      <c r="T4574" s="0" t="n">
        <v>1</v>
      </c>
    </row>
    <row r="4575" customFormat="false" ht="12.8" hidden="false" customHeight="false" outlineLevel="0" collapsed="false">
      <c r="A4575" s="0" t="n">
        <v>4574</v>
      </c>
      <c r="B4575" s="0" t="s">
        <v>19962</v>
      </c>
      <c r="C4575" s="0" t="s">
        <v>21</v>
      </c>
      <c r="D4575" s="0" t="s">
        <v>90</v>
      </c>
      <c r="E4575" s="0" t="s">
        <v>91</v>
      </c>
      <c r="F4575" s="0" t="s">
        <v>19967</v>
      </c>
      <c r="G4575" s="0" t="s">
        <v>19968</v>
      </c>
      <c r="H4575" s="0" t="s">
        <v>19969</v>
      </c>
      <c r="I4575" s="1" t="n">
        <v>8.406</v>
      </c>
      <c r="J4575" s="2" t="s">
        <v>19970</v>
      </c>
      <c r="K4575" s="2" t="s">
        <v>112</v>
      </c>
      <c r="L4575" s="0" t="s">
        <v>29</v>
      </c>
      <c r="M4575" s="0" t="s">
        <v>29</v>
      </c>
      <c r="N4575" s="0" t="s">
        <v>29</v>
      </c>
      <c r="O4575" s="2" t="s">
        <v>52</v>
      </c>
      <c r="P4575" s="2" t="s">
        <v>46</v>
      </c>
      <c r="Q4575" s="0" t="n">
        <f aca="false">_xlfn.UNICODE(B4575)</f>
        <v>82</v>
      </c>
      <c r="R4575" s="0" t="str">
        <f aca="false">IF(MIDB(B4575,1,10)="Candidatus",MIDB(B4575,FIND(" ",B4575,1)+1,FIND(" ",B4575,12)-FIND(" ",B4575,1)),IF(AND(Q4575&gt;=65,Q4575&lt;=90),MIDB(B4575,1,FIND(" ",B4575,1)),"-"))</f>
        <v>Rahnella </v>
      </c>
      <c r="S4575" s="0" t="str">
        <f aca="false">IF(MIDB(B4575,1,10)="Candidatus",MIDB(B4575,FIND(" ",B4575,12)+1,IFERROR(FIND(" ",B4575,FIND(" ",B4575,12)+1),LEN(B4575))-FIND(" ",B4575,12)),IF(AND(Q4575&gt;=65,Q4575&lt;=90),MIDB(B4575,FIND(" ",B4575,1),IFERROR(FIND(" ",B4575,FIND(" ",B4575,1)+1),LEN(B4575)+1)-FIND(" ",B4575,1)),"-"))</f>
        <v> aquatilis</v>
      </c>
      <c r="T4575" s="0" t="n">
        <v>1</v>
      </c>
    </row>
    <row r="4576" customFormat="false" ht="12.8" hidden="false" customHeight="false" outlineLevel="0" collapsed="false">
      <c r="A4576" s="0" t="n">
        <v>4575</v>
      </c>
      <c r="B4576" s="0" t="s">
        <v>19962</v>
      </c>
      <c r="C4576" s="0" t="s">
        <v>21</v>
      </c>
      <c r="D4576" s="0" t="s">
        <v>90</v>
      </c>
      <c r="E4576" s="0" t="s">
        <v>91</v>
      </c>
      <c r="F4576" s="0" t="s">
        <v>19971</v>
      </c>
      <c r="G4576" s="0" t="s">
        <v>19972</v>
      </c>
      <c r="H4576" s="0" t="s">
        <v>19973</v>
      </c>
      <c r="I4576" s="1" t="n">
        <v>115.487</v>
      </c>
      <c r="J4576" s="2" t="s">
        <v>19974</v>
      </c>
      <c r="K4576" s="2" t="s">
        <v>2244</v>
      </c>
      <c r="L4576" s="0" t="s">
        <v>29</v>
      </c>
      <c r="M4576" s="0" t="s">
        <v>29</v>
      </c>
      <c r="N4576" s="0" t="s">
        <v>29</v>
      </c>
      <c r="O4576" s="2" t="s">
        <v>2256</v>
      </c>
      <c r="P4576" s="2" t="s">
        <v>60</v>
      </c>
      <c r="Q4576" s="0" t="n">
        <f aca="false">_xlfn.UNICODE(B4576)</f>
        <v>82</v>
      </c>
      <c r="R4576" s="0" t="str">
        <f aca="false">IF(MIDB(B4576,1,10)="Candidatus",MIDB(B4576,FIND(" ",B4576,1)+1,FIND(" ",B4576,12)-FIND(" ",B4576,1)),IF(AND(Q4576&gt;=65,Q4576&lt;=90),MIDB(B4576,1,FIND(" ",B4576,1)),"-"))</f>
        <v>Rahnella </v>
      </c>
      <c r="S4576" s="0" t="str">
        <f aca="false">IF(MIDB(B4576,1,10)="Candidatus",MIDB(B4576,FIND(" ",B4576,12)+1,IFERROR(FIND(" ",B4576,FIND(" ",B4576,12)+1),LEN(B4576))-FIND(" ",B4576,12)),IF(AND(Q4576&gt;=65,Q4576&lt;=90),MIDB(B4576,FIND(" ",B4576,1),IFERROR(FIND(" ",B4576,FIND(" ",B4576,1)+1),LEN(B4576)+1)-FIND(" ",B4576,1)),"-"))</f>
        <v> aquatilis</v>
      </c>
      <c r="T4576" s="0" t="n">
        <v>1</v>
      </c>
    </row>
    <row r="4577" customFormat="false" ht="12.8" hidden="false" customHeight="false" outlineLevel="0" collapsed="false">
      <c r="A4577" s="0" t="n">
        <v>4576</v>
      </c>
      <c r="B4577" s="0" t="s">
        <v>19975</v>
      </c>
      <c r="C4577" s="0" t="s">
        <v>21</v>
      </c>
      <c r="D4577" s="0" t="s">
        <v>90</v>
      </c>
      <c r="E4577" s="0" t="s">
        <v>91</v>
      </c>
      <c r="F4577" s="0" t="s">
        <v>19976</v>
      </c>
      <c r="G4577" s="0" t="s">
        <v>19977</v>
      </c>
      <c r="H4577" s="0" t="s">
        <v>19978</v>
      </c>
      <c r="I4577" s="1" t="n">
        <v>48.515</v>
      </c>
      <c r="J4577" s="2" t="s">
        <v>19979</v>
      </c>
      <c r="K4577" s="2" t="s">
        <v>998</v>
      </c>
      <c r="L4577" s="0" t="s">
        <v>29</v>
      </c>
      <c r="M4577" s="0" t="s">
        <v>29</v>
      </c>
      <c r="N4577" s="0" t="s">
        <v>29</v>
      </c>
      <c r="O4577" s="2" t="s">
        <v>695</v>
      </c>
      <c r="P4577" s="2" t="s">
        <v>46</v>
      </c>
      <c r="Q4577" s="0" t="n">
        <f aca="false">_xlfn.UNICODE(B4577)</f>
        <v>82</v>
      </c>
      <c r="R4577" s="0" t="str">
        <f aca="false">IF(MIDB(B4577,1,10)="Candidatus",MIDB(B4577,FIND(" ",B4577,1)+1,FIND(" ",B4577,12)-FIND(" ",B4577,1)),IF(AND(Q4577&gt;=65,Q4577&lt;=90),MIDB(B4577,1,FIND(" ",B4577,1)),"-"))</f>
        <v>Rahnella </v>
      </c>
      <c r="S4577" s="0" t="str">
        <f aca="false">IF(MIDB(B4577,1,10)="Candidatus",MIDB(B4577,FIND(" ",B4577,12)+1,IFERROR(FIND(" ",B4577,FIND(" ",B4577,12)+1),LEN(B4577))-FIND(" ",B4577,12)),IF(AND(Q4577&gt;=65,Q4577&lt;=90),MIDB(B4577,FIND(" ",B4577,1),IFERROR(FIND(" ",B4577,FIND(" ",B4577,1)+1),LEN(B4577)+1)-FIND(" ",B4577,1)),"-"))</f>
        <v> aquatilis</v>
      </c>
      <c r="T4577" s="0" t="n">
        <v>1</v>
      </c>
    </row>
    <row r="4578" customFormat="false" ht="12.8" hidden="false" customHeight="false" outlineLevel="0" collapsed="false">
      <c r="A4578" s="0" t="n">
        <v>4577</v>
      </c>
      <c r="B4578" s="0" t="s">
        <v>19975</v>
      </c>
      <c r="C4578" s="0" t="s">
        <v>21</v>
      </c>
      <c r="D4578" s="0" t="s">
        <v>90</v>
      </c>
      <c r="E4578" s="0" t="s">
        <v>91</v>
      </c>
      <c r="F4578" s="0" t="s">
        <v>19980</v>
      </c>
      <c r="G4578" s="0" t="s">
        <v>19981</v>
      </c>
      <c r="H4578" s="0" t="s">
        <v>19982</v>
      </c>
      <c r="I4578" s="1" t="n">
        <v>75.16</v>
      </c>
      <c r="J4578" s="2" t="s">
        <v>19983</v>
      </c>
      <c r="K4578" s="2" t="s">
        <v>654</v>
      </c>
      <c r="L4578" s="0" t="s">
        <v>29</v>
      </c>
      <c r="M4578" s="0" t="s">
        <v>29</v>
      </c>
      <c r="N4578" s="0" t="s">
        <v>29</v>
      </c>
      <c r="O4578" s="2" t="s">
        <v>679</v>
      </c>
      <c r="P4578" s="2" t="s">
        <v>129</v>
      </c>
      <c r="Q4578" s="0" t="n">
        <f aca="false">_xlfn.UNICODE(B4578)</f>
        <v>82</v>
      </c>
      <c r="R4578" s="0" t="str">
        <f aca="false">IF(MIDB(B4578,1,10)="Candidatus",MIDB(B4578,FIND(" ",B4578,1)+1,FIND(" ",B4578,12)-FIND(" ",B4578,1)),IF(AND(Q4578&gt;=65,Q4578&lt;=90),MIDB(B4578,1,FIND(" ",B4578,1)),"-"))</f>
        <v>Rahnella </v>
      </c>
      <c r="S4578" s="0" t="str">
        <f aca="false">IF(MIDB(B4578,1,10)="Candidatus",MIDB(B4578,FIND(" ",B4578,12)+1,IFERROR(FIND(" ",B4578,FIND(" ",B4578,12)+1),LEN(B4578))-FIND(" ",B4578,12)),IF(AND(Q4578&gt;=65,Q4578&lt;=90),MIDB(B4578,FIND(" ",B4578,1),IFERROR(FIND(" ",B4578,FIND(" ",B4578,1)+1),LEN(B4578)+1)-FIND(" ",B4578,1)),"-"))</f>
        <v> aquatilis</v>
      </c>
      <c r="T4578" s="0" t="n">
        <v>1</v>
      </c>
    </row>
    <row r="4579" customFormat="false" ht="12.8" hidden="false" customHeight="false" outlineLevel="0" collapsed="false">
      <c r="A4579" s="0" t="n">
        <v>4578</v>
      </c>
      <c r="B4579" s="0" t="s">
        <v>19975</v>
      </c>
      <c r="C4579" s="0" t="s">
        <v>21</v>
      </c>
      <c r="D4579" s="0" t="s">
        <v>90</v>
      </c>
      <c r="E4579" s="0" t="s">
        <v>91</v>
      </c>
      <c r="F4579" s="0" t="s">
        <v>19984</v>
      </c>
      <c r="G4579" s="0" t="s">
        <v>19985</v>
      </c>
      <c r="H4579" s="0" t="s">
        <v>19986</v>
      </c>
      <c r="I4579" s="1" t="n">
        <v>570.951</v>
      </c>
      <c r="J4579" s="2" t="s">
        <v>19987</v>
      </c>
      <c r="K4579" s="2" t="s">
        <v>19988</v>
      </c>
      <c r="L4579" s="0" t="s">
        <v>29</v>
      </c>
      <c r="M4579" s="0" t="s">
        <v>29</v>
      </c>
      <c r="N4579" s="0" t="s">
        <v>29</v>
      </c>
      <c r="O4579" s="2" t="s">
        <v>9159</v>
      </c>
      <c r="P4579" s="2" t="s">
        <v>118</v>
      </c>
      <c r="Q4579" s="0" t="n">
        <f aca="false">_xlfn.UNICODE(B4579)</f>
        <v>82</v>
      </c>
      <c r="R4579" s="0" t="str">
        <f aca="false">IF(MIDB(B4579,1,10)="Candidatus",MIDB(B4579,FIND(" ",B4579,1)+1,FIND(" ",B4579,12)-FIND(" ",B4579,1)),IF(AND(Q4579&gt;=65,Q4579&lt;=90),MIDB(B4579,1,FIND(" ",B4579,1)),"-"))</f>
        <v>Rahnella </v>
      </c>
      <c r="S4579" s="0" t="str">
        <f aca="false">IF(MIDB(B4579,1,10)="Candidatus",MIDB(B4579,FIND(" ",B4579,12)+1,IFERROR(FIND(" ",B4579,FIND(" ",B4579,12)+1),LEN(B4579))-FIND(" ",B4579,12)),IF(AND(Q4579&gt;=65,Q4579&lt;=90),MIDB(B4579,FIND(" ",B4579,1),IFERROR(FIND(" ",B4579,FIND(" ",B4579,1)+1),LEN(B4579)+1)-FIND(" ",B4579,1)),"-"))</f>
        <v> aquatilis</v>
      </c>
      <c r="T4579" s="0" t="n">
        <v>1</v>
      </c>
    </row>
    <row r="4580" customFormat="false" ht="12.8" hidden="false" customHeight="false" outlineLevel="0" collapsed="false">
      <c r="A4580" s="0" t="n">
        <v>4579</v>
      </c>
      <c r="B4580" s="0" t="s">
        <v>19989</v>
      </c>
      <c r="C4580" s="0" t="s">
        <v>21</v>
      </c>
      <c r="D4580" s="0" t="s">
        <v>90</v>
      </c>
      <c r="E4580" s="0" t="s">
        <v>91</v>
      </c>
      <c r="F4580" s="0" t="s">
        <v>19990</v>
      </c>
      <c r="G4580" s="0" t="s">
        <v>19991</v>
      </c>
      <c r="H4580" s="0" t="s">
        <v>19992</v>
      </c>
      <c r="I4580" s="1" t="n">
        <v>2.886</v>
      </c>
      <c r="J4580" s="2" t="s">
        <v>19993</v>
      </c>
      <c r="K4580" s="2" t="s">
        <v>88</v>
      </c>
      <c r="L4580" s="0" t="s">
        <v>29</v>
      </c>
      <c r="M4580" s="0" t="s">
        <v>29</v>
      </c>
      <c r="N4580" s="0" t="s">
        <v>29</v>
      </c>
      <c r="O4580" s="2" t="s">
        <v>88</v>
      </c>
      <c r="P4580" s="0" t="s">
        <v>29</v>
      </c>
      <c r="Q4580" s="0" t="n">
        <f aca="false">_xlfn.UNICODE(B4580)</f>
        <v>82</v>
      </c>
      <c r="R4580" s="0" t="str">
        <f aca="false">IF(MIDB(B4580,1,10)="Candidatus",MIDB(B4580,FIND(" ",B4580,1)+1,FIND(" ",B4580,12)-FIND(" ",B4580,1)),IF(AND(Q4580&gt;=65,Q4580&lt;=90),MIDB(B4580,1,FIND(" ",B4580,1)),"-"))</f>
        <v>Rahnella </v>
      </c>
      <c r="S4580" s="0" t="str">
        <f aca="false">IF(MIDB(B4580,1,10)="Candidatus",MIDB(B4580,FIND(" ",B4580,12)+1,IFERROR(FIND(" ",B4580,FIND(" ",B4580,12)+1),LEN(B4580))-FIND(" ",B4580,12)),IF(AND(Q4580&gt;=65,Q4580&lt;=90),MIDB(B4580,FIND(" ",B4580,1),IFERROR(FIND(" ",B4580,FIND(" ",B4580,1)+1),LEN(B4580)+1)-FIND(" ",B4580,1)),"-"))</f>
        <v> genomosp.</v>
      </c>
      <c r="T4580" s="0" t="n">
        <v>1</v>
      </c>
    </row>
    <row r="4581" customFormat="false" ht="12.8" hidden="false" customHeight="false" outlineLevel="0" collapsed="false">
      <c r="A4581" s="0" t="n">
        <v>4580</v>
      </c>
      <c r="B4581" s="0" t="s">
        <v>19994</v>
      </c>
      <c r="C4581" s="0" t="s">
        <v>21</v>
      </c>
      <c r="D4581" s="0" t="s">
        <v>90</v>
      </c>
      <c r="E4581" s="0" t="s">
        <v>91</v>
      </c>
      <c r="F4581" s="0" t="s">
        <v>19995</v>
      </c>
      <c r="G4581" s="0" t="s">
        <v>19996</v>
      </c>
      <c r="H4581" s="0" t="s">
        <v>19997</v>
      </c>
      <c r="I4581" s="1" t="n">
        <v>3.002</v>
      </c>
      <c r="J4581" s="2" t="s">
        <v>19998</v>
      </c>
      <c r="K4581" s="2" t="s">
        <v>60</v>
      </c>
      <c r="L4581" s="0" t="s">
        <v>29</v>
      </c>
      <c r="M4581" s="0" t="s">
        <v>29</v>
      </c>
      <c r="N4581" s="2" t="s">
        <v>88</v>
      </c>
      <c r="O4581" s="2" t="s">
        <v>28</v>
      </c>
      <c r="P4581" s="0" t="s">
        <v>29</v>
      </c>
      <c r="Q4581" s="0" t="n">
        <f aca="false">_xlfn.UNICODE(B4581)</f>
        <v>82</v>
      </c>
      <c r="R4581" s="0" t="str">
        <f aca="false">IF(MIDB(B4581,1,10)="Candidatus",MIDB(B4581,FIND(" ",B4581,1)+1,FIND(" ",B4581,12)-FIND(" ",B4581,1)),IF(AND(Q4581&gt;=65,Q4581&lt;=90),MIDB(B4581,1,FIND(" ",B4581,1)),"-"))</f>
        <v>Rahnella </v>
      </c>
      <c r="S4581" s="0" t="str">
        <f aca="false">IF(MIDB(B4581,1,10)="Candidatus",MIDB(B4581,FIND(" ",B4581,12)+1,IFERROR(FIND(" ",B4581,FIND(" ",B4581,12)+1),LEN(B4581))-FIND(" ",B4581,12)),IF(AND(Q4581&gt;=65,Q4581&lt;=90),MIDB(B4581,FIND(" ",B4581,1),IFERROR(FIND(" ",B4581,FIND(" ",B4581,1)+1),LEN(B4581)+1)-FIND(" ",B4581,1)),"-"))</f>
        <v> sp.</v>
      </c>
      <c r="T4581" s="0" t="n">
        <v>1</v>
      </c>
    </row>
    <row r="4582" customFormat="false" ht="12.8" hidden="false" customHeight="false" outlineLevel="0" collapsed="false">
      <c r="A4582" s="0" t="n">
        <v>4581</v>
      </c>
      <c r="B4582" s="0" t="s">
        <v>19999</v>
      </c>
      <c r="C4582" s="0" t="s">
        <v>21</v>
      </c>
      <c r="D4582" s="0" t="s">
        <v>90</v>
      </c>
      <c r="E4582" s="0" t="s">
        <v>91</v>
      </c>
      <c r="F4582" s="0" t="s">
        <v>20000</v>
      </c>
      <c r="G4582" s="0" t="s">
        <v>20001</v>
      </c>
      <c r="H4582" s="0" t="s">
        <v>20002</v>
      </c>
      <c r="I4582" s="1" t="n">
        <v>5.137</v>
      </c>
      <c r="J4582" s="2" t="s">
        <v>20003</v>
      </c>
      <c r="K4582" s="2" t="s">
        <v>112</v>
      </c>
      <c r="L4582" s="0" t="s">
        <v>29</v>
      </c>
      <c r="M4582" s="0" t="s">
        <v>29</v>
      </c>
      <c r="N4582" s="0" t="s">
        <v>29</v>
      </c>
      <c r="O4582" s="2" t="s">
        <v>112</v>
      </c>
      <c r="P4582" s="0" t="s">
        <v>29</v>
      </c>
      <c r="Q4582" s="0" t="n">
        <f aca="false">_xlfn.UNICODE(B4582)</f>
        <v>82</v>
      </c>
      <c r="R4582" s="0" t="str">
        <f aca="false">IF(MIDB(B4582,1,10)="Candidatus",MIDB(B4582,FIND(" ",B4582,1)+1,FIND(" ",B4582,12)-FIND(" ",B4582,1)),IF(AND(Q4582&gt;=65,Q4582&lt;=90),MIDB(B4582,1,FIND(" ",B4582,1)),"-"))</f>
        <v>Rahnella </v>
      </c>
      <c r="S4582" s="0" t="str">
        <f aca="false">IF(MIDB(B4582,1,10)="Candidatus",MIDB(B4582,FIND(" ",B4582,12)+1,IFERROR(FIND(" ",B4582,FIND(" ",B4582,12)+1),LEN(B4582))-FIND(" ",B4582,12)),IF(AND(Q4582&gt;=65,Q4582&lt;=90),MIDB(B4582,FIND(" ",B4582,1),IFERROR(FIND(" ",B4582,FIND(" ",B4582,1)+1),LEN(B4582)+1)-FIND(" ",B4582,1)),"-"))</f>
        <v> sp.</v>
      </c>
      <c r="T4582" s="0" t="n">
        <v>1</v>
      </c>
    </row>
    <row r="4583" customFormat="false" ht="12.8" hidden="false" customHeight="false" outlineLevel="0" collapsed="false">
      <c r="A4583" s="0" t="n">
        <v>4582</v>
      </c>
      <c r="B4583" s="0" t="s">
        <v>20004</v>
      </c>
      <c r="C4583" s="0" t="s">
        <v>21</v>
      </c>
      <c r="D4583" s="0" t="s">
        <v>90</v>
      </c>
      <c r="E4583" s="0" t="s">
        <v>91</v>
      </c>
      <c r="F4583" s="0" t="s">
        <v>20005</v>
      </c>
      <c r="G4583" s="0" t="s">
        <v>20006</v>
      </c>
      <c r="H4583" s="0" t="s">
        <v>20007</v>
      </c>
      <c r="I4583" s="1" t="n">
        <v>5.991</v>
      </c>
      <c r="J4583" s="2" t="s">
        <v>20008</v>
      </c>
      <c r="K4583" s="2" t="s">
        <v>45</v>
      </c>
      <c r="L4583" s="0" t="s">
        <v>29</v>
      </c>
      <c r="M4583" s="0" t="s">
        <v>29</v>
      </c>
      <c r="N4583" s="2" t="s">
        <v>88</v>
      </c>
      <c r="O4583" s="2" t="s">
        <v>262</v>
      </c>
      <c r="P4583" s="0" t="s">
        <v>29</v>
      </c>
      <c r="Q4583" s="0" t="n">
        <f aca="false">_xlfn.UNICODE(B4583)</f>
        <v>82</v>
      </c>
      <c r="R4583" s="0" t="str">
        <f aca="false">IF(MIDB(B4583,1,10)="Candidatus",MIDB(B4583,FIND(" ",B4583,1)+1,FIND(" ",B4583,12)-FIND(" ",B4583,1)),IF(AND(Q4583&gt;=65,Q4583&lt;=90),MIDB(B4583,1,FIND(" ",B4583,1)),"-"))</f>
        <v>Rahnella </v>
      </c>
      <c r="S4583" s="0" t="str">
        <f aca="false">IF(MIDB(B4583,1,10)="Candidatus",MIDB(B4583,FIND(" ",B4583,12)+1,IFERROR(FIND(" ",B4583,FIND(" ",B4583,12)+1),LEN(B4583))-FIND(" ",B4583,12)),IF(AND(Q4583&gt;=65,Q4583&lt;=90),MIDB(B4583,FIND(" ",B4583,1),IFERROR(FIND(" ",B4583,FIND(" ",B4583,1)+1),LEN(B4583)+1)-FIND(" ",B4583,1)),"-"))</f>
        <v> sp.</v>
      </c>
      <c r="T4583" s="0" t="n">
        <v>1</v>
      </c>
    </row>
    <row r="4584" customFormat="false" ht="12.8" hidden="false" customHeight="false" outlineLevel="0" collapsed="false">
      <c r="A4584" s="0" t="n">
        <v>4583</v>
      </c>
      <c r="B4584" s="0" t="s">
        <v>20004</v>
      </c>
      <c r="C4584" s="0" t="s">
        <v>21</v>
      </c>
      <c r="D4584" s="0" t="s">
        <v>90</v>
      </c>
      <c r="E4584" s="0" t="s">
        <v>91</v>
      </c>
      <c r="F4584" s="0" t="s">
        <v>20009</v>
      </c>
      <c r="G4584" s="0" t="s">
        <v>20010</v>
      </c>
      <c r="H4584" s="0" t="s">
        <v>20011</v>
      </c>
      <c r="I4584" s="1" t="n">
        <v>5.16</v>
      </c>
      <c r="J4584" s="2" t="s">
        <v>20012</v>
      </c>
      <c r="K4584" s="2" t="s">
        <v>112</v>
      </c>
      <c r="L4584" s="0" t="s">
        <v>29</v>
      </c>
      <c r="M4584" s="0" t="s">
        <v>29</v>
      </c>
      <c r="N4584" s="2" t="s">
        <v>88</v>
      </c>
      <c r="O4584" s="2" t="s">
        <v>44</v>
      </c>
      <c r="P4584" s="0" t="s">
        <v>29</v>
      </c>
      <c r="Q4584" s="0" t="n">
        <f aca="false">_xlfn.UNICODE(B4584)</f>
        <v>82</v>
      </c>
      <c r="R4584" s="0" t="str">
        <f aca="false">IF(MIDB(B4584,1,10)="Candidatus",MIDB(B4584,FIND(" ",B4584,1)+1,FIND(" ",B4584,12)-FIND(" ",B4584,1)),IF(AND(Q4584&gt;=65,Q4584&lt;=90),MIDB(B4584,1,FIND(" ",B4584,1)),"-"))</f>
        <v>Rahnella </v>
      </c>
      <c r="S4584" s="0" t="str">
        <f aca="false">IF(MIDB(B4584,1,10)="Candidatus",MIDB(B4584,FIND(" ",B4584,12)+1,IFERROR(FIND(" ",B4584,FIND(" ",B4584,12)+1),LEN(B4584))-FIND(" ",B4584,12)),IF(AND(Q4584&gt;=65,Q4584&lt;=90),MIDB(B4584,FIND(" ",B4584,1),IFERROR(FIND(" ",B4584,FIND(" ",B4584,1)+1),LEN(B4584)+1)-FIND(" ",B4584,1)),"-"))</f>
        <v> sp.</v>
      </c>
      <c r="T4584" s="0" t="n">
        <v>1</v>
      </c>
    </row>
    <row r="4585" customFormat="false" ht="12.8" hidden="false" customHeight="false" outlineLevel="0" collapsed="false">
      <c r="A4585" s="0" t="n">
        <v>4584</v>
      </c>
      <c r="B4585" s="0" t="s">
        <v>20013</v>
      </c>
      <c r="C4585" s="0" t="s">
        <v>21</v>
      </c>
      <c r="D4585" s="0" t="s">
        <v>90</v>
      </c>
      <c r="E4585" s="0" t="s">
        <v>91</v>
      </c>
      <c r="F4585" s="0" t="s">
        <v>20014</v>
      </c>
      <c r="G4585" s="0" t="s">
        <v>20015</v>
      </c>
      <c r="H4585" s="0" t="s">
        <v>20016</v>
      </c>
      <c r="I4585" s="1" t="n">
        <v>3.69</v>
      </c>
      <c r="J4585" s="2" t="s">
        <v>20017</v>
      </c>
      <c r="K4585" s="2" t="s">
        <v>129</v>
      </c>
      <c r="L4585" s="0" t="s">
        <v>29</v>
      </c>
      <c r="M4585" s="0" t="s">
        <v>29</v>
      </c>
      <c r="N4585" s="2" t="s">
        <v>88</v>
      </c>
      <c r="O4585" s="2" t="s">
        <v>112</v>
      </c>
      <c r="P4585" s="0" t="s">
        <v>29</v>
      </c>
      <c r="Q4585" s="0" t="n">
        <f aca="false">_xlfn.UNICODE(B4585)</f>
        <v>82</v>
      </c>
      <c r="R4585" s="0" t="str">
        <f aca="false">IF(MIDB(B4585,1,10)="Candidatus",MIDB(B4585,FIND(" ",B4585,1)+1,FIND(" ",B4585,12)-FIND(" ",B4585,1)),IF(AND(Q4585&gt;=65,Q4585&lt;=90),MIDB(B4585,1,FIND(" ",B4585,1)),"-"))</f>
        <v>Rahnella </v>
      </c>
      <c r="S4585" s="0" t="str">
        <f aca="false">IF(MIDB(B4585,1,10)="Candidatus",MIDB(B4585,FIND(" ",B4585,12)+1,IFERROR(FIND(" ",B4585,FIND(" ",B4585,12)+1),LEN(B4585))-FIND(" ",B4585,12)),IF(AND(Q4585&gt;=65,Q4585&lt;=90),MIDB(B4585,FIND(" ",B4585,1),IFERROR(FIND(" ",B4585,FIND(" ",B4585,1)+1),LEN(B4585)+1)-FIND(" ",B4585,1)),"-"))</f>
        <v> sp.</v>
      </c>
      <c r="T4585" s="0" t="n">
        <v>1</v>
      </c>
    </row>
    <row r="4586" customFormat="false" ht="12.8" hidden="false" customHeight="false" outlineLevel="0" collapsed="false">
      <c r="A4586" s="0" t="n">
        <v>4585</v>
      </c>
      <c r="B4586" s="0" t="s">
        <v>20018</v>
      </c>
      <c r="C4586" s="0" t="s">
        <v>21</v>
      </c>
      <c r="D4586" s="0" t="s">
        <v>90</v>
      </c>
      <c r="E4586" s="0" t="s">
        <v>91</v>
      </c>
      <c r="F4586" s="0" t="s">
        <v>20019</v>
      </c>
      <c r="G4586" s="0" t="s">
        <v>20020</v>
      </c>
      <c r="H4586" s="0" t="s">
        <v>20021</v>
      </c>
      <c r="I4586" s="1" t="n">
        <v>5.198</v>
      </c>
      <c r="J4586" s="2" t="s">
        <v>20022</v>
      </c>
      <c r="K4586" s="2" t="s">
        <v>112</v>
      </c>
      <c r="L4586" s="0" t="s">
        <v>29</v>
      </c>
      <c r="M4586" s="0" t="s">
        <v>29</v>
      </c>
      <c r="N4586" s="0" t="s">
        <v>29</v>
      </c>
      <c r="O4586" s="2" t="s">
        <v>112</v>
      </c>
      <c r="P4586" s="0" t="s">
        <v>29</v>
      </c>
      <c r="Q4586" s="0" t="n">
        <f aca="false">_xlfn.UNICODE(B4586)</f>
        <v>82</v>
      </c>
      <c r="R4586" s="0" t="str">
        <f aca="false">IF(MIDB(B4586,1,10)="Candidatus",MIDB(B4586,FIND(" ",B4586,1)+1,FIND(" ",B4586,12)-FIND(" ",B4586,1)),IF(AND(Q4586&gt;=65,Q4586&lt;=90),MIDB(B4586,1,FIND(" ",B4586,1)),"-"))</f>
        <v>Rahnella </v>
      </c>
      <c r="S4586" s="0" t="str">
        <f aca="false">IF(MIDB(B4586,1,10)="Candidatus",MIDB(B4586,FIND(" ",B4586,12)+1,IFERROR(FIND(" ",B4586,FIND(" ",B4586,12)+1),LEN(B4586))-FIND(" ",B4586,12)),IF(AND(Q4586&gt;=65,Q4586&lt;=90),MIDB(B4586,FIND(" ",B4586,1),IFERROR(FIND(" ",B4586,FIND(" ",B4586,1)+1),LEN(B4586)+1)-FIND(" ",B4586,1)),"-"))</f>
        <v> sp.</v>
      </c>
      <c r="T4586" s="0" t="n">
        <v>1</v>
      </c>
    </row>
    <row r="4587" customFormat="false" ht="12.8" hidden="false" customHeight="false" outlineLevel="0" collapsed="false">
      <c r="A4587" s="0" t="n">
        <v>4586</v>
      </c>
      <c r="B4587" s="0" t="s">
        <v>20023</v>
      </c>
      <c r="C4587" s="0" t="s">
        <v>21</v>
      </c>
      <c r="D4587" s="0" t="s">
        <v>90</v>
      </c>
      <c r="E4587" s="0" t="s">
        <v>91</v>
      </c>
      <c r="F4587" s="0" t="s">
        <v>20024</v>
      </c>
      <c r="G4587" s="0" t="s">
        <v>20025</v>
      </c>
      <c r="H4587" s="0" t="s">
        <v>20026</v>
      </c>
      <c r="I4587" s="1" t="n">
        <v>4.116</v>
      </c>
      <c r="J4587" s="2" t="s">
        <v>20027</v>
      </c>
      <c r="K4587" s="2" t="s">
        <v>28</v>
      </c>
      <c r="L4587" s="0" t="s">
        <v>29</v>
      </c>
      <c r="M4587" s="0" t="s">
        <v>29</v>
      </c>
      <c r="N4587" s="2" t="s">
        <v>88</v>
      </c>
      <c r="O4587" s="2" t="s">
        <v>52</v>
      </c>
      <c r="P4587" s="0" t="s">
        <v>29</v>
      </c>
      <c r="Q4587" s="0" t="n">
        <f aca="false">_xlfn.UNICODE(B4587)</f>
        <v>82</v>
      </c>
      <c r="R4587" s="0" t="str">
        <f aca="false">IF(MIDB(B4587,1,10)="Candidatus",MIDB(B4587,FIND(" ",B4587,1)+1,FIND(" ",B4587,12)-FIND(" ",B4587,1)),IF(AND(Q4587&gt;=65,Q4587&lt;=90),MIDB(B4587,1,FIND(" ",B4587,1)),"-"))</f>
        <v>Rahnella </v>
      </c>
      <c r="S4587" s="0" t="str">
        <f aca="false">IF(MIDB(B4587,1,10)="Candidatus",MIDB(B4587,FIND(" ",B4587,12)+1,IFERROR(FIND(" ",B4587,FIND(" ",B4587,12)+1),LEN(B4587))-FIND(" ",B4587,12)),IF(AND(Q4587&gt;=65,Q4587&lt;=90),MIDB(B4587,FIND(" ",B4587,1),IFERROR(FIND(" ",B4587,FIND(" ",B4587,1)+1),LEN(B4587)+1)-FIND(" ",B4587,1)),"-"))</f>
        <v> sp.</v>
      </c>
      <c r="T4587" s="0" t="n">
        <v>1</v>
      </c>
    </row>
    <row r="4588" customFormat="false" ht="12.8" hidden="false" customHeight="false" outlineLevel="0" collapsed="false">
      <c r="A4588" s="0" t="n">
        <v>4587</v>
      </c>
      <c r="B4588" s="0" t="s">
        <v>20028</v>
      </c>
      <c r="C4588" s="0" t="s">
        <v>21</v>
      </c>
      <c r="D4588" s="0" t="s">
        <v>90</v>
      </c>
      <c r="E4588" s="0" t="s">
        <v>91</v>
      </c>
      <c r="F4588" s="0" t="s">
        <v>20029</v>
      </c>
      <c r="G4588" s="0" t="s">
        <v>20030</v>
      </c>
      <c r="H4588" s="0" t="s">
        <v>20031</v>
      </c>
      <c r="I4588" s="1" t="n">
        <v>6.129</v>
      </c>
      <c r="J4588" s="2" t="s">
        <v>20032</v>
      </c>
      <c r="K4588" s="2" t="s">
        <v>45</v>
      </c>
      <c r="L4588" s="0" t="s">
        <v>29</v>
      </c>
      <c r="M4588" s="0" t="s">
        <v>29</v>
      </c>
      <c r="N4588" s="0" t="s">
        <v>29</v>
      </c>
      <c r="O4588" s="2" t="s">
        <v>45</v>
      </c>
      <c r="P4588" s="0" t="s">
        <v>29</v>
      </c>
      <c r="Q4588" s="0" t="n">
        <f aca="false">_xlfn.UNICODE(B4588)</f>
        <v>82</v>
      </c>
      <c r="R4588" s="0" t="str">
        <f aca="false">IF(MIDB(B4588,1,10)="Candidatus",MIDB(B4588,FIND(" ",B4588,1)+1,FIND(" ",B4588,12)-FIND(" ",B4588,1)),IF(AND(Q4588&gt;=65,Q4588&lt;=90),MIDB(B4588,1,FIND(" ",B4588,1)),"-"))</f>
        <v>Rahnella </v>
      </c>
      <c r="S4588" s="0" t="str">
        <f aca="false">IF(MIDB(B4588,1,10)="Candidatus",MIDB(B4588,FIND(" ",B4588,12)+1,IFERROR(FIND(" ",B4588,FIND(" ",B4588,12)+1),LEN(B4588))-FIND(" ",B4588,12)),IF(AND(Q4588&gt;=65,Q4588&lt;=90),MIDB(B4588,FIND(" ",B4588,1),IFERROR(FIND(" ",B4588,FIND(" ",B4588,1)+1),LEN(B4588)+1)-FIND(" ",B4588,1)),"-"))</f>
        <v> sp.</v>
      </c>
      <c r="T4588" s="0" t="n">
        <v>1</v>
      </c>
    </row>
    <row r="4589" customFormat="false" ht="12.8" hidden="false" customHeight="false" outlineLevel="0" collapsed="false">
      <c r="A4589" s="0" t="n">
        <v>4588</v>
      </c>
      <c r="B4589" s="0" t="s">
        <v>20033</v>
      </c>
      <c r="C4589" s="0" t="s">
        <v>21</v>
      </c>
      <c r="D4589" s="0" t="s">
        <v>90</v>
      </c>
      <c r="E4589" s="0" t="s">
        <v>91</v>
      </c>
      <c r="F4589" s="0" t="s">
        <v>20034</v>
      </c>
      <c r="G4589" s="0" t="s">
        <v>20035</v>
      </c>
      <c r="H4589" s="0" t="s">
        <v>20036</v>
      </c>
      <c r="I4589" s="1" t="n">
        <v>133.486</v>
      </c>
      <c r="J4589" s="2" t="s">
        <v>11616</v>
      </c>
      <c r="K4589" s="2" t="s">
        <v>1051</v>
      </c>
      <c r="L4589" s="0" t="s">
        <v>29</v>
      </c>
      <c r="M4589" s="0" t="s">
        <v>29</v>
      </c>
      <c r="N4589" s="0" t="s">
        <v>29</v>
      </c>
      <c r="O4589" s="2" t="s">
        <v>3316</v>
      </c>
      <c r="P4589" s="2" t="s">
        <v>52</v>
      </c>
      <c r="Q4589" s="0" t="n">
        <f aca="false">_xlfn.UNICODE(B4589)</f>
        <v>82</v>
      </c>
      <c r="R4589" s="0" t="str">
        <f aca="false">IF(MIDB(B4589,1,10)="Candidatus",MIDB(B4589,FIND(" ",B4589,1)+1,FIND(" ",B4589,12)-FIND(" ",B4589,1)),IF(AND(Q4589&gt;=65,Q4589&lt;=90),MIDB(B4589,1,FIND(" ",B4589,1)),"-"))</f>
        <v>Rahnella </v>
      </c>
      <c r="S4589" s="0" t="str">
        <f aca="false">IF(MIDB(B4589,1,10)="Candidatus",MIDB(B4589,FIND(" ",B4589,12)+1,IFERROR(FIND(" ",B4589,FIND(" ",B4589,12)+1),LEN(B4589))-FIND(" ",B4589,12)),IF(AND(Q4589&gt;=65,Q4589&lt;=90),MIDB(B4589,FIND(" ",B4589,1),IFERROR(FIND(" ",B4589,FIND(" ",B4589,1)+1),LEN(B4589)+1)-FIND(" ",B4589,1)),"-"))</f>
        <v> sp.</v>
      </c>
      <c r="T4589" s="0" t="n">
        <v>1</v>
      </c>
    </row>
    <row r="4590" customFormat="false" ht="12.8" hidden="false" customHeight="false" outlineLevel="0" collapsed="false">
      <c r="A4590" s="0" t="n">
        <v>4589</v>
      </c>
      <c r="B4590" s="0" t="s">
        <v>20033</v>
      </c>
      <c r="C4590" s="0" t="s">
        <v>21</v>
      </c>
      <c r="D4590" s="0" t="s">
        <v>90</v>
      </c>
      <c r="E4590" s="0" t="s">
        <v>91</v>
      </c>
      <c r="F4590" s="0" t="s">
        <v>20037</v>
      </c>
      <c r="G4590" s="0" t="s">
        <v>20038</v>
      </c>
      <c r="H4590" s="0" t="s">
        <v>20039</v>
      </c>
      <c r="I4590" s="1" t="n">
        <v>616.549</v>
      </c>
      <c r="J4590" s="2" t="s">
        <v>20040</v>
      </c>
      <c r="K4590" s="2" t="s">
        <v>13353</v>
      </c>
      <c r="L4590" s="0" t="s">
        <v>29</v>
      </c>
      <c r="M4590" s="0" t="s">
        <v>29</v>
      </c>
      <c r="N4590" s="0" t="s">
        <v>29</v>
      </c>
      <c r="O4590" s="2" t="s">
        <v>1717</v>
      </c>
      <c r="P4590" s="2" t="s">
        <v>44</v>
      </c>
      <c r="Q4590" s="0" t="n">
        <f aca="false">_xlfn.UNICODE(B4590)</f>
        <v>82</v>
      </c>
      <c r="R4590" s="0" t="str">
        <f aca="false">IF(MIDB(B4590,1,10)="Candidatus",MIDB(B4590,FIND(" ",B4590,1)+1,FIND(" ",B4590,12)-FIND(" ",B4590,1)),IF(AND(Q4590&gt;=65,Q4590&lt;=90),MIDB(B4590,1,FIND(" ",B4590,1)),"-"))</f>
        <v>Rahnella </v>
      </c>
      <c r="S4590" s="0" t="str">
        <f aca="false">IF(MIDB(B4590,1,10)="Candidatus",MIDB(B4590,FIND(" ",B4590,12)+1,IFERROR(FIND(" ",B4590,FIND(" ",B4590,12)+1),LEN(B4590))-FIND(" ",B4590,12)),IF(AND(Q4590&gt;=65,Q4590&lt;=90),MIDB(B4590,FIND(" ",B4590,1),IFERROR(FIND(" ",B4590,FIND(" ",B4590,1)+1),LEN(B4590)+1)-FIND(" ",B4590,1)),"-"))</f>
        <v> sp.</v>
      </c>
      <c r="T4590" s="0" t="n">
        <v>1</v>
      </c>
    </row>
    <row r="4591" customFormat="false" ht="12.8" hidden="false" customHeight="false" outlineLevel="0" collapsed="false">
      <c r="A4591" s="0" t="n">
        <v>4590</v>
      </c>
      <c r="B4591" s="0" t="s">
        <v>20041</v>
      </c>
      <c r="C4591" s="0" t="s">
        <v>21</v>
      </c>
      <c r="D4591" s="0" t="s">
        <v>90</v>
      </c>
      <c r="E4591" s="0" t="s">
        <v>459</v>
      </c>
      <c r="F4591" s="0" t="s">
        <v>20042</v>
      </c>
      <c r="G4591" s="0" t="s">
        <v>20043</v>
      </c>
      <c r="H4591" s="0" t="s">
        <v>20044</v>
      </c>
      <c r="I4591" s="1" t="n">
        <v>452.156</v>
      </c>
      <c r="J4591" s="2" t="s">
        <v>20045</v>
      </c>
      <c r="K4591" s="2" t="s">
        <v>20046</v>
      </c>
      <c r="L4591" s="0" t="s">
        <v>29</v>
      </c>
      <c r="M4591" s="2" t="s">
        <v>46</v>
      </c>
      <c r="N4591" s="0" t="s">
        <v>29</v>
      </c>
      <c r="O4591" s="2" t="s">
        <v>20047</v>
      </c>
      <c r="P4591" s="2" t="s">
        <v>953</v>
      </c>
      <c r="Q4591" s="0" t="n">
        <f aca="false">_xlfn.UNICODE(B4591)</f>
        <v>82</v>
      </c>
      <c r="R4591" s="0" t="str">
        <f aca="false">IF(MIDB(B4591,1,10)="Candidatus",MIDB(B4591,FIND(" ",B4591,1)+1,FIND(" ",B4591,12)-FIND(" ",B4591,1)),IF(AND(Q4591&gt;=65,Q4591&lt;=90),MIDB(B4591,1,FIND(" ",B4591,1)),"-"))</f>
        <v>Ralstonia </v>
      </c>
      <c r="S4591" s="0" t="str">
        <f aca="false">IF(MIDB(B4591,1,10)="Candidatus",MIDB(B4591,FIND(" ",B4591,12)+1,IFERROR(FIND(" ",B4591,FIND(" ",B4591,12)+1),LEN(B4591))-FIND(" ",B4591,12)),IF(AND(Q4591&gt;=65,Q4591&lt;=90),MIDB(B4591,FIND(" ",B4591,1),IFERROR(FIND(" ",B4591,FIND(" ",B4591,1)+1),LEN(B4591)+1)-FIND(" ",B4591,1)),"-"))</f>
        <v> eutropha</v>
      </c>
      <c r="T4591" s="0" t="n">
        <v>1</v>
      </c>
    </row>
    <row r="4592" customFormat="false" ht="12.8" hidden="false" customHeight="false" outlineLevel="0" collapsed="false">
      <c r="A4592" s="0" t="n">
        <v>4591</v>
      </c>
      <c r="B4592" s="0" t="s">
        <v>20048</v>
      </c>
      <c r="C4592" s="0" t="s">
        <v>21</v>
      </c>
      <c r="D4592" s="0" t="s">
        <v>90</v>
      </c>
      <c r="E4592" s="0" t="s">
        <v>459</v>
      </c>
      <c r="F4592" s="0" t="s">
        <v>6581</v>
      </c>
      <c r="G4592" s="0" t="s">
        <v>20049</v>
      </c>
      <c r="H4592" s="0" t="s">
        <v>20050</v>
      </c>
      <c r="I4592" s="1" t="n">
        <v>87.688</v>
      </c>
      <c r="J4592" s="2" t="s">
        <v>20051</v>
      </c>
      <c r="K4592" s="2" t="s">
        <v>73</v>
      </c>
      <c r="L4592" s="0" t="s">
        <v>29</v>
      </c>
      <c r="M4592" s="0" t="s">
        <v>29</v>
      </c>
      <c r="N4592" s="0" t="s">
        <v>29</v>
      </c>
      <c r="O4592" s="2" t="s">
        <v>988</v>
      </c>
      <c r="P4592" s="2" t="s">
        <v>88</v>
      </c>
      <c r="Q4592" s="0" t="n">
        <f aca="false">_xlfn.UNICODE(B4592)</f>
        <v>82</v>
      </c>
      <c r="R4592" s="0" t="str">
        <f aca="false">IF(MIDB(B4592,1,10)="Candidatus",MIDB(B4592,FIND(" ",B4592,1)+1,FIND(" ",B4592,12)-FIND(" ",B4592,1)),IF(AND(Q4592&gt;=65,Q4592&lt;=90),MIDB(B4592,1,FIND(" ",B4592,1)),"-"))</f>
        <v>Ralstonia </v>
      </c>
      <c r="S4592" s="0" t="str">
        <f aca="false">IF(MIDB(B4592,1,10)="Candidatus",MIDB(B4592,FIND(" ",B4592,12)+1,IFERROR(FIND(" ",B4592,FIND(" ",B4592,12)+1),LEN(B4592))-FIND(" ",B4592,12)),IF(AND(Q4592&gt;=65,Q4592&lt;=90),MIDB(B4592,FIND(" ",B4592,1),IFERROR(FIND(" ",B4592,FIND(" ",B4592,1)+1),LEN(B4592)+1)-FIND(" ",B4592,1)),"-"))</f>
        <v> eutropha</v>
      </c>
      <c r="T4592" s="0" t="n">
        <v>1</v>
      </c>
    </row>
    <row r="4593" customFormat="false" ht="12.8" hidden="false" customHeight="false" outlineLevel="0" collapsed="false">
      <c r="A4593" s="0" t="n">
        <v>4592</v>
      </c>
      <c r="B4593" s="0" t="s">
        <v>20048</v>
      </c>
      <c r="C4593" s="0" t="s">
        <v>21</v>
      </c>
      <c r="D4593" s="0" t="s">
        <v>90</v>
      </c>
      <c r="E4593" s="0" t="s">
        <v>459</v>
      </c>
      <c r="F4593" s="0" t="s">
        <v>618</v>
      </c>
      <c r="G4593" s="0" t="s">
        <v>20052</v>
      </c>
      <c r="H4593" s="0" t="s">
        <v>20053</v>
      </c>
      <c r="I4593" s="1" t="n">
        <v>634.917</v>
      </c>
      <c r="J4593" s="2" t="s">
        <v>20054</v>
      </c>
      <c r="K4593" s="2" t="s">
        <v>1773</v>
      </c>
      <c r="L4593" s="0" t="s">
        <v>29</v>
      </c>
      <c r="M4593" s="0" t="s">
        <v>29</v>
      </c>
      <c r="N4593" s="0" t="s">
        <v>29</v>
      </c>
      <c r="O4593" s="2" t="s">
        <v>2150</v>
      </c>
      <c r="P4593" s="2" t="s">
        <v>912</v>
      </c>
      <c r="Q4593" s="0" t="n">
        <f aca="false">_xlfn.UNICODE(B4593)</f>
        <v>82</v>
      </c>
      <c r="R4593" s="0" t="str">
        <f aca="false">IF(MIDB(B4593,1,10)="Candidatus",MIDB(B4593,FIND(" ",B4593,1)+1,FIND(" ",B4593,12)-FIND(" ",B4593,1)),IF(AND(Q4593&gt;=65,Q4593&lt;=90),MIDB(B4593,1,FIND(" ",B4593,1)),"-"))</f>
        <v>Ralstonia </v>
      </c>
      <c r="S4593" s="0" t="str">
        <f aca="false">IF(MIDB(B4593,1,10)="Candidatus",MIDB(B4593,FIND(" ",B4593,12)+1,IFERROR(FIND(" ",B4593,FIND(" ",B4593,12)+1),LEN(B4593))-FIND(" ",B4593,12)),IF(AND(Q4593&gt;=65,Q4593&lt;=90),MIDB(B4593,FIND(" ",B4593,1),IFERROR(FIND(" ",B4593,FIND(" ",B4593,1)+1),LEN(B4593)+1)-FIND(" ",B4593,1)),"-"))</f>
        <v> eutropha</v>
      </c>
      <c r="T4593" s="0" t="n">
        <v>1</v>
      </c>
    </row>
    <row r="4594" customFormat="false" ht="12.8" hidden="false" customHeight="false" outlineLevel="0" collapsed="false">
      <c r="A4594" s="0" t="n">
        <v>4593</v>
      </c>
      <c r="B4594" s="0" t="s">
        <v>20055</v>
      </c>
      <c r="C4594" s="0" t="s">
        <v>21</v>
      </c>
      <c r="D4594" s="0" t="s">
        <v>90</v>
      </c>
      <c r="E4594" s="0" t="s">
        <v>459</v>
      </c>
      <c r="F4594" s="0" t="s">
        <v>20056</v>
      </c>
      <c r="G4594" s="0" t="s">
        <v>20057</v>
      </c>
      <c r="H4594" s="0" t="s">
        <v>20058</v>
      </c>
      <c r="I4594" s="1" t="n">
        <v>190.542</v>
      </c>
      <c r="J4594" s="2" t="s">
        <v>20059</v>
      </c>
      <c r="K4594" s="2" t="s">
        <v>711</v>
      </c>
      <c r="L4594" s="0" t="s">
        <v>29</v>
      </c>
      <c r="M4594" s="0" t="s">
        <v>29</v>
      </c>
      <c r="N4594" s="0" t="s">
        <v>29</v>
      </c>
      <c r="O4594" s="2" t="s">
        <v>2735</v>
      </c>
      <c r="P4594" s="2" t="s">
        <v>60</v>
      </c>
      <c r="Q4594" s="0" t="n">
        <f aca="false">_xlfn.UNICODE(B4594)</f>
        <v>82</v>
      </c>
      <c r="R4594" s="0" t="str">
        <f aca="false">IF(MIDB(B4594,1,10)="Candidatus",MIDB(B4594,FIND(" ",B4594,1)+1,FIND(" ",B4594,12)-FIND(" ",B4594,1)),IF(AND(Q4594&gt;=65,Q4594&lt;=90),MIDB(B4594,1,FIND(" ",B4594,1)),"-"))</f>
        <v>Ralstonia </v>
      </c>
      <c r="S4594" s="0" t="str">
        <f aca="false">IF(MIDB(B4594,1,10)="Candidatus",MIDB(B4594,FIND(" ",B4594,12)+1,IFERROR(FIND(" ",B4594,FIND(" ",B4594,12)+1),LEN(B4594))-FIND(" ",B4594,12)),IF(AND(Q4594&gt;=65,Q4594&lt;=90),MIDB(B4594,FIND(" ",B4594,1),IFERROR(FIND(" ",B4594,FIND(" ",B4594,1)+1),LEN(B4594)+1)-FIND(" ",B4594,1)),"-"))</f>
        <v> mannitolilytica</v>
      </c>
      <c r="T4594" s="0" t="n">
        <v>1</v>
      </c>
    </row>
    <row r="4595" customFormat="false" ht="12.8" hidden="false" customHeight="false" outlineLevel="0" collapsed="false">
      <c r="A4595" s="0" t="n">
        <v>4594</v>
      </c>
      <c r="B4595" s="0" t="s">
        <v>20060</v>
      </c>
      <c r="C4595" s="0" t="s">
        <v>21</v>
      </c>
      <c r="D4595" s="0" t="s">
        <v>90</v>
      </c>
      <c r="E4595" s="0" t="s">
        <v>459</v>
      </c>
      <c r="F4595" s="0" t="s">
        <v>20061</v>
      </c>
      <c r="G4595" s="0" t="s">
        <v>20062</v>
      </c>
      <c r="H4595" s="0" t="s">
        <v>20063</v>
      </c>
      <c r="I4595" s="1" t="n">
        <v>2.241</v>
      </c>
      <c r="J4595" s="2" t="s">
        <v>20064</v>
      </c>
      <c r="K4595" s="2" t="s">
        <v>60</v>
      </c>
      <c r="L4595" s="0" t="s">
        <v>29</v>
      </c>
      <c r="M4595" s="0" t="s">
        <v>29</v>
      </c>
      <c r="N4595" s="0" t="s">
        <v>29</v>
      </c>
      <c r="O4595" s="2" t="s">
        <v>60</v>
      </c>
      <c r="P4595" s="0" t="s">
        <v>29</v>
      </c>
      <c r="Q4595" s="0" t="n">
        <f aca="false">_xlfn.UNICODE(B4595)</f>
        <v>82</v>
      </c>
      <c r="R4595" s="0" t="str">
        <f aca="false">IF(MIDB(B4595,1,10)="Candidatus",MIDB(B4595,FIND(" ",B4595,1)+1,FIND(" ",B4595,12)-FIND(" ",B4595,1)),IF(AND(Q4595&gt;=65,Q4595&lt;=90),MIDB(B4595,1,FIND(" ",B4595,1)),"-"))</f>
        <v>Ralstonia </v>
      </c>
      <c r="S4595" s="0" t="str">
        <f aca="false">IF(MIDB(B4595,1,10)="Candidatus",MIDB(B4595,FIND(" ",B4595,12)+1,IFERROR(FIND(" ",B4595,FIND(" ",B4595,12)+1),LEN(B4595))-FIND(" ",B4595,12)),IF(AND(Q4595&gt;=65,Q4595&lt;=90),MIDB(B4595,FIND(" ",B4595,1),IFERROR(FIND(" ",B4595,FIND(" ",B4595,1)+1),LEN(B4595)+1)-FIND(" ",B4595,1)),"-"))</f>
        <v> pickettii</v>
      </c>
      <c r="T4595" s="0" t="n">
        <v>1</v>
      </c>
    </row>
    <row r="4596" customFormat="false" ht="12.8" hidden="false" customHeight="false" outlineLevel="0" collapsed="false">
      <c r="A4596" s="0" t="n">
        <v>4595</v>
      </c>
      <c r="B4596" s="0" t="s">
        <v>20065</v>
      </c>
      <c r="C4596" s="0" t="s">
        <v>21</v>
      </c>
      <c r="D4596" s="0" t="s">
        <v>90</v>
      </c>
      <c r="E4596" s="0" t="s">
        <v>459</v>
      </c>
      <c r="F4596" s="0" t="s">
        <v>20066</v>
      </c>
      <c r="G4596" s="0" t="s">
        <v>20067</v>
      </c>
      <c r="H4596" s="0" t="s">
        <v>20068</v>
      </c>
      <c r="I4596" s="1" t="n">
        <v>62.798</v>
      </c>
      <c r="J4596" s="2" t="s">
        <v>20069</v>
      </c>
      <c r="K4596" s="2" t="s">
        <v>470</v>
      </c>
      <c r="L4596" s="0" t="s">
        <v>29</v>
      </c>
      <c r="M4596" s="0" t="s">
        <v>29</v>
      </c>
      <c r="N4596" s="0" t="s">
        <v>29</v>
      </c>
      <c r="O4596" s="2" t="s">
        <v>1980</v>
      </c>
      <c r="P4596" s="0" t="s">
        <v>29</v>
      </c>
      <c r="Q4596" s="0" t="n">
        <f aca="false">_xlfn.UNICODE(B4596)</f>
        <v>82</v>
      </c>
      <c r="R4596" s="0" t="str">
        <f aca="false">IF(MIDB(B4596,1,10)="Candidatus",MIDB(B4596,FIND(" ",B4596,1)+1,FIND(" ",B4596,12)-FIND(" ",B4596,1)),IF(AND(Q4596&gt;=65,Q4596&lt;=90),MIDB(B4596,1,FIND(" ",B4596,1)),"-"))</f>
        <v>Ralstonia </v>
      </c>
      <c r="S4596" s="0" t="str">
        <f aca="false">IF(MIDB(B4596,1,10)="Candidatus",MIDB(B4596,FIND(" ",B4596,12)+1,IFERROR(FIND(" ",B4596,FIND(" ",B4596,12)+1),LEN(B4596))-FIND(" ",B4596,12)),IF(AND(Q4596&gt;=65,Q4596&lt;=90),MIDB(B4596,FIND(" ",B4596,1),IFERROR(FIND(" ",B4596,FIND(" ",B4596,1)+1),LEN(B4596)+1)-FIND(" ",B4596,1)),"-"))</f>
        <v> pickettii</v>
      </c>
      <c r="T4596" s="0" t="n">
        <v>1</v>
      </c>
    </row>
    <row r="4597" customFormat="false" ht="12.8" hidden="false" customHeight="false" outlineLevel="0" collapsed="false">
      <c r="A4597" s="0" t="n">
        <v>4596</v>
      </c>
      <c r="B4597" s="0" t="s">
        <v>20070</v>
      </c>
      <c r="C4597" s="0" t="s">
        <v>21</v>
      </c>
      <c r="D4597" s="0" t="s">
        <v>90</v>
      </c>
      <c r="E4597" s="0" t="s">
        <v>459</v>
      </c>
      <c r="F4597" s="0" t="s">
        <v>20071</v>
      </c>
      <c r="G4597" s="0" t="s">
        <v>20072</v>
      </c>
      <c r="H4597" s="0" t="s">
        <v>20073</v>
      </c>
      <c r="I4597" s="1" t="n">
        <v>389.779</v>
      </c>
      <c r="J4597" s="2" t="s">
        <v>20074</v>
      </c>
      <c r="K4597" s="2" t="s">
        <v>7430</v>
      </c>
      <c r="L4597" s="0" t="s">
        <v>29</v>
      </c>
      <c r="M4597" s="0" t="s">
        <v>29</v>
      </c>
      <c r="N4597" s="0" t="s">
        <v>29</v>
      </c>
      <c r="O4597" s="2" t="s">
        <v>6815</v>
      </c>
      <c r="P4597" s="2" t="s">
        <v>46</v>
      </c>
      <c r="Q4597" s="0" t="n">
        <f aca="false">_xlfn.UNICODE(B4597)</f>
        <v>82</v>
      </c>
      <c r="R4597" s="0" t="str">
        <f aca="false">IF(MIDB(B4597,1,10)="Candidatus",MIDB(B4597,FIND(" ",B4597,1)+1,FIND(" ",B4597,12)-FIND(" ",B4597,1)),IF(AND(Q4597&gt;=65,Q4597&lt;=90),MIDB(B4597,1,FIND(" ",B4597,1)),"-"))</f>
        <v>Ralstonia </v>
      </c>
      <c r="S4597" s="0" t="str">
        <f aca="false">IF(MIDB(B4597,1,10)="Candidatus",MIDB(B4597,FIND(" ",B4597,12)+1,IFERROR(FIND(" ",B4597,FIND(" ",B4597,12)+1),LEN(B4597))-FIND(" ",B4597,12)),IF(AND(Q4597&gt;=65,Q4597&lt;=90),MIDB(B4597,FIND(" ",B4597,1),IFERROR(FIND(" ",B4597,FIND(" ",B4597,1)+1),LEN(B4597)+1)-FIND(" ",B4597,1)),"-"))</f>
        <v> pickettii</v>
      </c>
      <c r="T4597" s="0" t="n">
        <v>1</v>
      </c>
    </row>
    <row r="4598" customFormat="false" ht="12.8" hidden="false" customHeight="false" outlineLevel="0" collapsed="false">
      <c r="A4598" s="0" t="n">
        <v>4597</v>
      </c>
      <c r="B4598" s="0" t="s">
        <v>20070</v>
      </c>
      <c r="C4598" s="0" t="s">
        <v>21</v>
      </c>
      <c r="D4598" s="0" t="s">
        <v>90</v>
      </c>
      <c r="E4598" s="0" t="s">
        <v>459</v>
      </c>
      <c r="F4598" s="0" t="s">
        <v>20075</v>
      </c>
      <c r="G4598" s="0" t="s">
        <v>20076</v>
      </c>
      <c r="H4598" s="0" t="s">
        <v>20077</v>
      </c>
      <c r="I4598" s="1" t="n">
        <v>51.398</v>
      </c>
      <c r="J4598" s="2" t="s">
        <v>20078</v>
      </c>
      <c r="K4598" s="2" t="s">
        <v>647</v>
      </c>
      <c r="L4598" s="0" t="s">
        <v>29</v>
      </c>
      <c r="M4598" s="0" t="s">
        <v>29</v>
      </c>
      <c r="N4598" s="0" t="s">
        <v>29</v>
      </c>
      <c r="O4598" s="2" t="s">
        <v>1980</v>
      </c>
      <c r="P4598" s="2" t="s">
        <v>46</v>
      </c>
      <c r="Q4598" s="0" t="n">
        <f aca="false">_xlfn.UNICODE(B4598)</f>
        <v>82</v>
      </c>
      <c r="R4598" s="0" t="str">
        <f aca="false">IF(MIDB(B4598,1,10)="Candidatus",MIDB(B4598,FIND(" ",B4598,1)+1,FIND(" ",B4598,12)-FIND(" ",B4598,1)),IF(AND(Q4598&gt;=65,Q4598&lt;=90),MIDB(B4598,1,FIND(" ",B4598,1)),"-"))</f>
        <v>Ralstonia </v>
      </c>
      <c r="S4598" s="0" t="str">
        <f aca="false">IF(MIDB(B4598,1,10)="Candidatus",MIDB(B4598,FIND(" ",B4598,12)+1,IFERROR(FIND(" ",B4598,FIND(" ",B4598,12)+1),LEN(B4598))-FIND(" ",B4598,12)),IF(AND(Q4598&gt;=65,Q4598&lt;=90),MIDB(B4598,FIND(" ",B4598,1),IFERROR(FIND(" ",B4598,FIND(" ",B4598,1)+1),LEN(B4598)+1)-FIND(" ",B4598,1)),"-"))</f>
        <v> pickettii</v>
      </c>
      <c r="T4598" s="0" t="n">
        <v>1</v>
      </c>
    </row>
    <row r="4599" customFormat="false" ht="12.8" hidden="false" customHeight="false" outlineLevel="0" collapsed="false">
      <c r="A4599" s="0" t="n">
        <v>4598</v>
      </c>
      <c r="B4599" s="0" t="s">
        <v>20070</v>
      </c>
      <c r="C4599" s="0" t="s">
        <v>21</v>
      </c>
      <c r="D4599" s="0" t="s">
        <v>90</v>
      </c>
      <c r="E4599" s="0" t="s">
        <v>459</v>
      </c>
      <c r="F4599" s="0" t="s">
        <v>20079</v>
      </c>
      <c r="G4599" s="0" t="s">
        <v>20080</v>
      </c>
      <c r="H4599" s="0" t="s">
        <v>20081</v>
      </c>
      <c r="I4599" s="1" t="n">
        <v>273.136</v>
      </c>
      <c r="J4599" s="2" t="s">
        <v>20082</v>
      </c>
      <c r="K4599" s="2" t="s">
        <v>3750</v>
      </c>
      <c r="L4599" s="0" t="s">
        <v>29</v>
      </c>
      <c r="M4599" s="0" t="s">
        <v>29</v>
      </c>
      <c r="N4599" s="0" t="s">
        <v>29</v>
      </c>
      <c r="O4599" s="2" t="s">
        <v>13154</v>
      </c>
      <c r="P4599" s="2" t="s">
        <v>129</v>
      </c>
      <c r="Q4599" s="0" t="n">
        <f aca="false">_xlfn.UNICODE(B4599)</f>
        <v>82</v>
      </c>
      <c r="R4599" s="0" t="str">
        <f aca="false">IF(MIDB(B4599,1,10)="Candidatus",MIDB(B4599,FIND(" ",B4599,1)+1,FIND(" ",B4599,12)-FIND(" ",B4599,1)),IF(AND(Q4599&gt;=65,Q4599&lt;=90),MIDB(B4599,1,FIND(" ",B4599,1)),"-"))</f>
        <v>Ralstonia </v>
      </c>
      <c r="S4599" s="0" t="str">
        <f aca="false">IF(MIDB(B4599,1,10)="Candidatus",MIDB(B4599,FIND(" ",B4599,12)+1,IFERROR(FIND(" ",B4599,FIND(" ",B4599,12)+1),LEN(B4599))-FIND(" ",B4599,12)),IF(AND(Q4599&gt;=65,Q4599&lt;=90),MIDB(B4599,FIND(" ",B4599,1),IFERROR(FIND(" ",B4599,FIND(" ",B4599,1)+1),LEN(B4599)+1)-FIND(" ",B4599,1)),"-"))</f>
        <v> pickettii</v>
      </c>
      <c r="T4599" s="0" t="n">
        <v>1</v>
      </c>
    </row>
    <row r="4600" customFormat="false" ht="12.8" hidden="false" customHeight="false" outlineLevel="0" collapsed="false">
      <c r="A4600" s="0" t="n">
        <v>4599</v>
      </c>
      <c r="B4600" s="0" t="s">
        <v>20083</v>
      </c>
      <c r="C4600" s="0" t="s">
        <v>21</v>
      </c>
      <c r="D4600" s="0" t="s">
        <v>90</v>
      </c>
      <c r="E4600" s="0" t="s">
        <v>459</v>
      </c>
      <c r="F4600" s="0" t="s">
        <v>20084</v>
      </c>
      <c r="G4600" s="0" t="s">
        <v>20085</v>
      </c>
      <c r="H4600" s="0" t="s">
        <v>20086</v>
      </c>
      <c r="I4600" s="1" t="n">
        <v>80.934</v>
      </c>
      <c r="J4600" s="2" t="s">
        <v>20087</v>
      </c>
      <c r="K4600" s="2" t="s">
        <v>978</v>
      </c>
      <c r="L4600" s="0" t="s">
        <v>29</v>
      </c>
      <c r="M4600" s="0" t="s">
        <v>29</v>
      </c>
      <c r="N4600" s="0" t="s">
        <v>29</v>
      </c>
      <c r="O4600" s="2" t="s">
        <v>1031</v>
      </c>
      <c r="P4600" s="2" t="s">
        <v>60</v>
      </c>
      <c r="Q4600" s="0" t="n">
        <f aca="false">_xlfn.UNICODE(B4600)</f>
        <v>82</v>
      </c>
      <c r="R4600" s="0" t="str">
        <f aca="false">IF(MIDB(B4600,1,10)="Candidatus",MIDB(B4600,FIND(" ",B4600,1)+1,FIND(" ",B4600,12)-FIND(" ",B4600,1)),IF(AND(Q4600&gt;=65,Q4600&lt;=90),MIDB(B4600,1,FIND(" ",B4600,1)),"-"))</f>
        <v>Ralstonia </v>
      </c>
      <c r="S4600" s="0" t="str">
        <f aca="false">IF(MIDB(B4600,1,10)="Candidatus",MIDB(B4600,FIND(" ",B4600,12)+1,IFERROR(FIND(" ",B4600,FIND(" ",B4600,12)+1),LEN(B4600))-FIND(" ",B4600,12)),IF(AND(Q4600&gt;=65,Q4600&lt;=90),MIDB(B4600,FIND(" ",B4600,1),IFERROR(FIND(" ",B4600,FIND(" ",B4600,1)+1),LEN(B4600)+1)-FIND(" ",B4600,1)),"-"))</f>
        <v> pickettii</v>
      </c>
      <c r="T4600" s="0" t="n">
        <v>1</v>
      </c>
    </row>
    <row r="4601" customFormat="false" ht="12.8" hidden="false" customHeight="false" outlineLevel="0" collapsed="false">
      <c r="A4601" s="0" t="n">
        <v>4600</v>
      </c>
      <c r="B4601" s="0" t="s">
        <v>20088</v>
      </c>
      <c r="C4601" s="0" t="s">
        <v>21</v>
      </c>
      <c r="D4601" s="0" t="s">
        <v>90</v>
      </c>
      <c r="E4601" s="0" t="s">
        <v>459</v>
      </c>
      <c r="F4601" s="0" t="s">
        <v>76</v>
      </c>
      <c r="G4601" s="0" t="s">
        <v>29</v>
      </c>
      <c r="H4601" s="0" t="s">
        <v>20089</v>
      </c>
      <c r="I4601" s="1" t="n">
        <v>2008.42</v>
      </c>
      <c r="J4601" s="2" t="s">
        <v>20090</v>
      </c>
      <c r="K4601" s="2" t="s">
        <v>2396</v>
      </c>
      <c r="L4601" s="0" t="s">
        <v>29</v>
      </c>
      <c r="M4601" s="2" t="s">
        <v>88</v>
      </c>
      <c r="N4601" s="0" t="s">
        <v>29</v>
      </c>
      <c r="O4601" s="2" t="s">
        <v>20091</v>
      </c>
      <c r="P4601" s="2" t="s">
        <v>1150</v>
      </c>
      <c r="Q4601" s="0" t="n">
        <f aca="false">_xlfn.UNICODE(B4601)</f>
        <v>82</v>
      </c>
      <c r="R4601" s="0" t="str">
        <f aca="false">IF(MIDB(B4601,1,10)="Candidatus",MIDB(B4601,FIND(" ",B4601,1)+1,FIND(" ",B4601,12)-FIND(" ",B4601,1)),IF(AND(Q4601&gt;=65,Q4601&lt;=90),MIDB(B4601,1,FIND(" ",B4601,1)),"-"))</f>
        <v>Ralstonia </v>
      </c>
      <c r="S4601" s="0" t="str">
        <f aca="false">IF(MIDB(B4601,1,10)="Candidatus",MIDB(B4601,FIND(" ",B4601,12)+1,IFERROR(FIND(" ",B4601,FIND(" ",B4601,12)+1),LEN(B4601))-FIND(" ",B4601,12)),IF(AND(Q4601&gt;=65,Q4601&lt;=90),MIDB(B4601,FIND(" ",B4601,1),IFERROR(FIND(" ",B4601,FIND(" ",B4601,1)+1),LEN(B4601)+1)-FIND(" ",B4601,1)),"-"))</f>
        <v> solanacearum</v>
      </c>
      <c r="T4601" s="0" t="n">
        <v>1</v>
      </c>
    </row>
    <row r="4602" customFormat="false" ht="12.8" hidden="false" customHeight="false" outlineLevel="0" collapsed="false">
      <c r="A4602" s="0" t="n">
        <v>4601</v>
      </c>
      <c r="B4602" s="0" t="s">
        <v>20092</v>
      </c>
      <c r="C4602" s="0" t="s">
        <v>21</v>
      </c>
      <c r="D4602" s="0" t="s">
        <v>90</v>
      </c>
      <c r="E4602" s="0" t="s">
        <v>459</v>
      </c>
      <c r="F4602" s="0" t="s">
        <v>20093</v>
      </c>
      <c r="G4602" s="0" t="s">
        <v>20094</v>
      </c>
      <c r="H4602" s="0" t="s">
        <v>20095</v>
      </c>
      <c r="I4602" s="1" t="n">
        <v>6.633</v>
      </c>
      <c r="J4602" s="2" t="s">
        <v>20096</v>
      </c>
      <c r="K4602" s="2" t="s">
        <v>82</v>
      </c>
      <c r="L4602" s="0" t="s">
        <v>29</v>
      </c>
      <c r="M4602" s="0" t="s">
        <v>29</v>
      </c>
      <c r="N4602" s="0" t="s">
        <v>29</v>
      </c>
      <c r="O4602" s="2" t="s">
        <v>82</v>
      </c>
      <c r="P4602" s="0" t="s">
        <v>29</v>
      </c>
      <c r="Q4602" s="0" t="n">
        <f aca="false">_xlfn.UNICODE(B4602)</f>
        <v>82</v>
      </c>
      <c r="R4602" s="0" t="str">
        <f aca="false">IF(MIDB(B4602,1,10)="Candidatus",MIDB(B4602,FIND(" ",B4602,1)+1,FIND(" ",B4602,12)-FIND(" ",B4602,1)),IF(AND(Q4602&gt;=65,Q4602&lt;=90),MIDB(B4602,1,FIND(" ",B4602,1)),"-"))</f>
        <v>Ralstonia </v>
      </c>
      <c r="S4602" s="0" t="str">
        <f aca="false">IF(MIDB(B4602,1,10)="Candidatus",MIDB(B4602,FIND(" ",B4602,12)+1,IFERROR(FIND(" ",B4602,FIND(" ",B4602,12)+1),LEN(B4602))-FIND(" ",B4602,12)),IF(AND(Q4602&gt;=65,Q4602&lt;=90),MIDB(B4602,FIND(" ",B4602,1),IFERROR(FIND(" ",B4602,FIND(" ",B4602,1)+1),LEN(B4602)+1)-FIND(" ",B4602,1)),"-"))</f>
        <v> solanacearum</v>
      </c>
      <c r="T4602" s="0" t="n">
        <v>1</v>
      </c>
    </row>
    <row r="4603" customFormat="false" ht="12.8" hidden="false" customHeight="false" outlineLevel="0" collapsed="false">
      <c r="A4603" s="0" t="n">
        <v>4602</v>
      </c>
      <c r="B4603" s="0" t="s">
        <v>20097</v>
      </c>
      <c r="C4603" s="0" t="s">
        <v>21</v>
      </c>
      <c r="D4603" s="0" t="s">
        <v>90</v>
      </c>
      <c r="E4603" s="0" t="s">
        <v>459</v>
      </c>
      <c r="F4603" s="0" t="s">
        <v>76</v>
      </c>
      <c r="G4603" s="0" t="s">
        <v>20098</v>
      </c>
      <c r="H4603" s="0" t="s">
        <v>20099</v>
      </c>
      <c r="I4603" s="1" t="n">
        <v>1999.55</v>
      </c>
      <c r="J4603" s="2" t="s">
        <v>20100</v>
      </c>
      <c r="K4603" s="2" t="s">
        <v>20101</v>
      </c>
      <c r="L4603" s="0" t="s">
        <v>29</v>
      </c>
      <c r="M4603" s="2" t="s">
        <v>46</v>
      </c>
      <c r="N4603" s="0" t="s">
        <v>29</v>
      </c>
      <c r="O4603" s="2" t="s">
        <v>20102</v>
      </c>
      <c r="P4603" s="2" t="s">
        <v>1718</v>
      </c>
      <c r="Q4603" s="0" t="n">
        <f aca="false">_xlfn.UNICODE(B4603)</f>
        <v>82</v>
      </c>
      <c r="R4603" s="0" t="str">
        <f aca="false">IF(MIDB(B4603,1,10)="Candidatus",MIDB(B4603,FIND(" ",B4603,1)+1,FIND(" ",B4603,12)-FIND(" ",B4603,1)),IF(AND(Q4603&gt;=65,Q4603&lt;=90),MIDB(B4603,1,FIND(" ",B4603,1)),"-"))</f>
        <v>Ralstonia </v>
      </c>
      <c r="S4603" s="0" t="str">
        <f aca="false">IF(MIDB(B4603,1,10)="Candidatus",MIDB(B4603,FIND(" ",B4603,12)+1,IFERROR(FIND(" ",B4603,FIND(" ",B4603,12)+1),LEN(B4603))-FIND(" ",B4603,12)),IF(AND(Q4603&gt;=65,Q4603&lt;=90),MIDB(B4603,FIND(" ",B4603,1),IFERROR(FIND(" ",B4603,FIND(" ",B4603,1)+1),LEN(B4603)+1)-FIND(" ",B4603,1)),"-"))</f>
        <v> solanacearum</v>
      </c>
      <c r="T4603" s="0" t="n">
        <v>1</v>
      </c>
    </row>
    <row r="4604" customFormat="false" ht="12.8" hidden="false" customHeight="false" outlineLevel="0" collapsed="false">
      <c r="A4604" s="0" t="n">
        <v>4603</v>
      </c>
      <c r="B4604" s="0" t="s">
        <v>20103</v>
      </c>
      <c r="C4604" s="0" t="s">
        <v>21</v>
      </c>
      <c r="D4604" s="0" t="s">
        <v>90</v>
      </c>
      <c r="E4604" s="0" t="s">
        <v>459</v>
      </c>
      <c r="F4604" s="0" t="s">
        <v>20104</v>
      </c>
      <c r="G4604" s="0" t="s">
        <v>20105</v>
      </c>
      <c r="H4604" s="0" t="s">
        <v>20106</v>
      </c>
      <c r="I4604" s="1" t="n">
        <v>35.008</v>
      </c>
      <c r="J4604" s="2" t="s">
        <v>20107</v>
      </c>
      <c r="K4604" s="2" t="s">
        <v>4325</v>
      </c>
      <c r="L4604" s="0" t="s">
        <v>29</v>
      </c>
      <c r="M4604" s="0" t="s">
        <v>29</v>
      </c>
      <c r="N4604" s="0" t="s">
        <v>29</v>
      </c>
      <c r="O4604" s="2" t="s">
        <v>4325</v>
      </c>
      <c r="P4604" s="0" t="s">
        <v>29</v>
      </c>
      <c r="Q4604" s="0" t="n">
        <f aca="false">_xlfn.UNICODE(B4604)</f>
        <v>82</v>
      </c>
      <c r="R4604" s="0" t="str">
        <f aca="false">IF(MIDB(B4604,1,10)="Candidatus",MIDB(B4604,FIND(" ",B4604,1)+1,FIND(" ",B4604,12)-FIND(" ",B4604,1)),IF(AND(Q4604&gt;=65,Q4604&lt;=90),MIDB(B4604,1,FIND(" ",B4604,1)),"-"))</f>
        <v>Ralstonia </v>
      </c>
      <c r="S4604" s="0" t="str">
        <f aca="false">IF(MIDB(B4604,1,10)="Candidatus",MIDB(B4604,FIND(" ",B4604,12)+1,IFERROR(FIND(" ",B4604,FIND(" ",B4604,12)+1),LEN(B4604))-FIND(" ",B4604,12)),IF(AND(Q4604&gt;=65,Q4604&lt;=90),MIDB(B4604,FIND(" ",B4604,1),IFERROR(FIND(" ",B4604,FIND(" ",B4604,1)+1),LEN(B4604)+1)-FIND(" ",B4604,1)),"-"))</f>
        <v> solanacearum</v>
      </c>
      <c r="T4604" s="0" t="n">
        <v>1</v>
      </c>
    </row>
    <row r="4605" customFormat="false" ht="12.8" hidden="false" customHeight="false" outlineLevel="0" collapsed="false">
      <c r="A4605" s="0" t="n">
        <v>4604</v>
      </c>
      <c r="B4605" s="0" t="s">
        <v>20103</v>
      </c>
      <c r="C4605" s="0" t="s">
        <v>21</v>
      </c>
      <c r="D4605" s="0" t="s">
        <v>90</v>
      </c>
      <c r="E4605" s="0" t="s">
        <v>459</v>
      </c>
      <c r="F4605" s="0" t="s">
        <v>20108</v>
      </c>
      <c r="G4605" s="0" t="s">
        <v>20109</v>
      </c>
      <c r="H4605" s="0" t="s">
        <v>20110</v>
      </c>
      <c r="I4605" s="1" t="n">
        <v>1959.33</v>
      </c>
      <c r="J4605" s="2" t="s">
        <v>20111</v>
      </c>
      <c r="K4605" s="2" t="s">
        <v>20112</v>
      </c>
      <c r="L4605" s="2" t="s">
        <v>60</v>
      </c>
      <c r="M4605" s="2" t="s">
        <v>129</v>
      </c>
      <c r="N4605" s="2" t="s">
        <v>46</v>
      </c>
      <c r="O4605" s="2" t="s">
        <v>20102</v>
      </c>
      <c r="P4605" s="2" t="s">
        <v>686</v>
      </c>
      <c r="Q4605" s="0" t="n">
        <f aca="false">_xlfn.UNICODE(B4605)</f>
        <v>82</v>
      </c>
      <c r="R4605" s="0" t="str">
        <f aca="false">IF(MIDB(B4605,1,10)="Candidatus",MIDB(B4605,FIND(" ",B4605,1)+1,FIND(" ",B4605,12)-FIND(" ",B4605,1)),IF(AND(Q4605&gt;=65,Q4605&lt;=90),MIDB(B4605,1,FIND(" ",B4605,1)),"-"))</f>
        <v>Ralstonia </v>
      </c>
      <c r="S4605" s="0" t="str">
        <f aca="false">IF(MIDB(B4605,1,10)="Candidatus",MIDB(B4605,FIND(" ",B4605,12)+1,IFERROR(FIND(" ",B4605,FIND(" ",B4605,12)+1),LEN(B4605))-FIND(" ",B4605,12)),IF(AND(Q4605&gt;=65,Q4605&lt;=90),MIDB(B4605,FIND(" ",B4605,1),IFERROR(FIND(" ",B4605,FIND(" ",B4605,1)+1),LEN(B4605)+1)-FIND(" ",B4605,1)),"-"))</f>
        <v> solanacearum</v>
      </c>
      <c r="T4605" s="0" t="n">
        <v>1</v>
      </c>
    </row>
    <row r="4606" customFormat="false" ht="12.8" hidden="false" customHeight="false" outlineLevel="0" collapsed="false">
      <c r="A4606" s="0" t="n">
        <v>4605</v>
      </c>
      <c r="B4606" s="0" t="s">
        <v>20113</v>
      </c>
      <c r="C4606" s="0" t="s">
        <v>21</v>
      </c>
      <c r="D4606" s="0" t="s">
        <v>90</v>
      </c>
      <c r="E4606" s="0" t="s">
        <v>459</v>
      </c>
      <c r="F4606" s="0" t="s">
        <v>618</v>
      </c>
      <c r="G4606" s="0" t="s">
        <v>20114</v>
      </c>
      <c r="H4606" s="0" t="s">
        <v>20115</v>
      </c>
      <c r="I4606" s="1" t="n">
        <v>2089.83</v>
      </c>
      <c r="J4606" s="2" t="s">
        <v>20116</v>
      </c>
      <c r="K4606" s="2" t="s">
        <v>20117</v>
      </c>
      <c r="L4606" s="2" t="s">
        <v>60</v>
      </c>
      <c r="M4606" s="2" t="s">
        <v>129</v>
      </c>
      <c r="N4606" s="0" t="s">
        <v>29</v>
      </c>
      <c r="O4606" s="2" t="s">
        <v>20118</v>
      </c>
      <c r="P4606" s="2" t="s">
        <v>592</v>
      </c>
      <c r="Q4606" s="0" t="n">
        <f aca="false">_xlfn.UNICODE(B4606)</f>
        <v>82</v>
      </c>
      <c r="R4606" s="0" t="str">
        <f aca="false">IF(MIDB(B4606,1,10)="Candidatus",MIDB(B4606,FIND(" ",B4606,1)+1,FIND(" ",B4606,12)-FIND(" ",B4606,1)),IF(AND(Q4606&gt;=65,Q4606&lt;=90),MIDB(B4606,1,FIND(" ",B4606,1)),"-"))</f>
        <v>Ralstonia </v>
      </c>
      <c r="S4606" s="0" t="str">
        <f aca="false">IF(MIDB(B4606,1,10)="Candidatus",MIDB(B4606,FIND(" ",B4606,12)+1,IFERROR(FIND(" ",B4606,FIND(" ",B4606,12)+1),LEN(B4606))-FIND(" ",B4606,12)),IF(AND(Q4606&gt;=65,Q4606&lt;=90),MIDB(B4606,FIND(" ",B4606,1),IFERROR(FIND(" ",B4606,FIND(" ",B4606,1)+1),LEN(B4606)+1)-FIND(" ",B4606,1)),"-"))</f>
        <v> solanacearum</v>
      </c>
      <c r="T4606" s="0" t="n">
        <v>1</v>
      </c>
    </row>
    <row r="4607" customFormat="false" ht="12.8" hidden="false" customHeight="false" outlineLevel="0" collapsed="false">
      <c r="A4607" s="0" t="n">
        <v>4606</v>
      </c>
      <c r="B4607" s="0" t="s">
        <v>20119</v>
      </c>
      <c r="C4607" s="0" t="s">
        <v>21</v>
      </c>
      <c r="D4607" s="0" t="s">
        <v>90</v>
      </c>
      <c r="E4607" s="0" t="s">
        <v>459</v>
      </c>
      <c r="F4607" s="0" t="s">
        <v>20120</v>
      </c>
      <c r="G4607" s="0" t="s">
        <v>20121</v>
      </c>
      <c r="H4607" s="0" t="s">
        <v>29</v>
      </c>
      <c r="I4607" s="1" t="n">
        <v>2094.51</v>
      </c>
      <c r="J4607" s="2" t="s">
        <v>20122</v>
      </c>
      <c r="K4607" s="2" t="s">
        <v>20123</v>
      </c>
      <c r="L4607" s="2" t="s">
        <v>60</v>
      </c>
      <c r="M4607" s="2" t="s">
        <v>60</v>
      </c>
      <c r="N4607" s="0" t="s">
        <v>29</v>
      </c>
      <c r="O4607" s="2" t="s">
        <v>20124</v>
      </c>
      <c r="P4607" s="2" t="s">
        <v>1306</v>
      </c>
      <c r="Q4607" s="0" t="n">
        <f aca="false">_xlfn.UNICODE(B4607)</f>
        <v>82</v>
      </c>
      <c r="R4607" s="0" t="str">
        <f aca="false">IF(MIDB(B4607,1,10)="Candidatus",MIDB(B4607,FIND(" ",B4607,1)+1,FIND(" ",B4607,12)-FIND(" ",B4607,1)),IF(AND(Q4607&gt;=65,Q4607&lt;=90),MIDB(B4607,1,FIND(" ",B4607,1)),"-"))</f>
        <v>Ralstonia </v>
      </c>
      <c r="S4607" s="0" t="str">
        <f aca="false">IF(MIDB(B4607,1,10)="Candidatus",MIDB(B4607,FIND(" ",B4607,12)+1,IFERROR(FIND(" ",B4607,FIND(" ",B4607,12)+1),LEN(B4607))-FIND(" ",B4607,12)),IF(AND(Q4607&gt;=65,Q4607&lt;=90),MIDB(B4607,FIND(" ",B4607,1),IFERROR(FIND(" ",B4607,FIND(" ",B4607,1)+1),LEN(B4607)+1)-FIND(" ",B4607,1)),"-"))</f>
        <v> solanacearum</v>
      </c>
      <c r="T4607" s="0" t="n">
        <v>1</v>
      </c>
    </row>
    <row r="4608" customFormat="false" ht="12.8" hidden="false" customHeight="false" outlineLevel="0" collapsed="false">
      <c r="A4608" s="0" t="n">
        <v>4607</v>
      </c>
      <c r="B4608" s="0" t="s">
        <v>20125</v>
      </c>
      <c r="C4608" s="0" t="s">
        <v>21</v>
      </c>
      <c r="D4608" s="0" t="s">
        <v>90</v>
      </c>
      <c r="E4608" s="0" t="s">
        <v>459</v>
      </c>
      <c r="F4608" s="0" t="s">
        <v>618</v>
      </c>
      <c r="G4608" s="0" t="s">
        <v>20126</v>
      </c>
      <c r="H4608" s="0" t="s">
        <v>20127</v>
      </c>
      <c r="I4608" s="1" t="n">
        <v>1949.17</v>
      </c>
      <c r="J4608" s="2" t="s">
        <v>20128</v>
      </c>
      <c r="K4608" s="2" t="s">
        <v>20129</v>
      </c>
      <c r="L4608" s="0" t="s">
        <v>29</v>
      </c>
      <c r="M4608" s="2" t="s">
        <v>46</v>
      </c>
      <c r="N4608" s="0" t="s">
        <v>29</v>
      </c>
      <c r="O4608" s="2" t="s">
        <v>20130</v>
      </c>
      <c r="P4608" s="2" t="s">
        <v>471</v>
      </c>
      <c r="Q4608" s="0" t="n">
        <f aca="false">_xlfn.UNICODE(B4608)</f>
        <v>82</v>
      </c>
      <c r="R4608" s="0" t="str">
        <f aca="false">IF(MIDB(B4608,1,10)="Candidatus",MIDB(B4608,FIND(" ",B4608,1)+1,FIND(" ",B4608,12)-FIND(" ",B4608,1)),IF(AND(Q4608&gt;=65,Q4608&lt;=90),MIDB(B4608,1,FIND(" ",B4608,1)),"-"))</f>
        <v>Ralstonia </v>
      </c>
      <c r="S4608" s="0" t="str">
        <f aca="false">IF(MIDB(B4608,1,10)="Candidatus",MIDB(B4608,FIND(" ",B4608,12)+1,IFERROR(FIND(" ",B4608,FIND(" ",B4608,12)+1),LEN(B4608))-FIND(" ",B4608,12)),IF(AND(Q4608&gt;=65,Q4608&lt;=90),MIDB(B4608,FIND(" ",B4608,1),IFERROR(FIND(" ",B4608,FIND(" ",B4608,1)+1),LEN(B4608)+1)-FIND(" ",B4608,1)),"-"))</f>
        <v> solanacearum</v>
      </c>
      <c r="T4608" s="0" t="n">
        <v>1</v>
      </c>
    </row>
    <row r="4609" customFormat="false" ht="12.8" hidden="false" customHeight="false" outlineLevel="0" collapsed="false">
      <c r="A4609" s="0" t="n">
        <v>4608</v>
      </c>
      <c r="B4609" s="0" t="s">
        <v>20131</v>
      </c>
      <c r="C4609" s="0" t="s">
        <v>21</v>
      </c>
      <c r="D4609" s="0" t="s">
        <v>90</v>
      </c>
      <c r="E4609" s="0" t="s">
        <v>459</v>
      </c>
      <c r="F4609" s="0" t="s">
        <v>20132</v>
      </c>
      <c r="G4609" s="0" t="s">
        <v>20133</v>
      </c>
      <c r="H4609" s="0" t="s">
        <v>20134</v>
      </c>
      <c r="I4609" s="1" t="n">
        <v>2085</v>
      </c>
      <c r="J4609" s="2" t="s">
        <v>20135</v>
      </c>
      <c r="K4609" s="2" t="s">
        <v>20136</v>
      </c>
      <c r="L4609" s="0" t="s">
        <v>29</v>
      </c>
      <c r="M4609" s="2" t="s">
        <v>46</v>
      </c>
      <c r="N4609" s="0" t="s">
        <v>29</v>
      </c>
      <c r="O4609" s="2" t="s">
        <v>20137</v>
      </c>
      <c r="P4609" s="2" t="s">
        <v>1306</v>
      </c>
      <c r="Q4609" s="0" t="n">
        <f aca="false">_xlfn.UNICODE(B4609)</f>
        <v>82</v>
      </c>
      <c r="R4609" s="0" t="str">
        <f aca="false">IF(MIDB(B4609,1,10)="Candidatus",MIDB(B4609,FIND(" ",B4609,1)+1,FIND(" ",B4609,12)-FIND(" ",B4609,1)),IF(AND(Q4609&gt;=65,Q4609&lt;=90),MIDB(B4609,1,FIND(" ",B4609,1)),"-"))</f>
        <v>Ralstonia </v>
      </c>
      <c r="S4609" s="0" t="str">
        <f aca="false">IF(MIDB(B4609,1,10)="Candidatus",MIDB(B4609,FIND(" ",B4609,12)+1,IFERROR(FIND(" ",B4609,FIND(" ",B4609,12)+1),LEN(B4609))-FIND(" ",B4609,12)),IF(AND(Q4609&gt;=65,Q4609&lt;=90),MIDB(B4609,FIND(" ",B4609,1),IFERROR(FIND(" ",B4609,FIND(" ",B4609,1)+1),LEN(B4609)+1)-FIND(" ",B4609,1)),"-"))</f>
        <v> solanacearum</v>
      </c>
      <c r="T4609" s="0" t="n">
        <v>1</v>
      </c>
    </row>
    <row r="4610" customFormat="false" ht="12.8" hidden="false" customHeight="false" outlineLevel="0" collapsed="false">
      <c r="A4610" s="0" t="n">
        <v>4609</v>
      </c>
      <c r="B4610" s="0" t="s">
        <v>20138</v>
      </c>
      <c r="C4610" s="0" t="s">
        <v>21</v>
      </c>
      <c r="D4610" s="0" t="s">
        <v>90</v>
      </c>
      <c r="E4610" s="0" t="s">
        <v>459</v>
      </c>
      <c r="F4610" s="0" t="s">
        <v>20139</v>
      </c>
      <c r="G4610" s="0" t="s">
        <v>20140</v>
      </c>
      <c r="H4610" s="0" t="s">
        <v>20141</v>
      </c>
      <c r="I4610" s="1" t="n">
        <v>1957.12</v>
      </c>
      <c r="J4610" s="2" t="s">
        <v>20142</v>
      </c>
      <c r="K4610" s="2" t="s">
        <v>20143</v>
      </c>
      <c r="L4610" s="0" t="s">
        <v>29</v>
      </c>
      <c r="M4610" s="2" t="s">
        <v>46</v>
      </c>
      <c r="N4610" s="0" t="s">
        <v>29</v>
      </c>
      <c r="O4610" s="2" t="s">
        <v>20144</v>
      </c>
      <c r="P4610" s="2" t="s">
        <v>659</v>
      </c>
      <c r="Q4610" s="0" t="n">
        <f aca="false">_xlfn.UNICODE(B4610)</f>
        <v>82</v>
      </c>
      <c r="R4610" s="0" t="str">
        <f aca="false">IF(MIDB(B4610,1,10)="Candidatus",MIDB(B4610,FIND(" ",B4610,1)+1,FIND(" ",B4610,12)-FIND(" ",B4610,1)),IF(AND(Q4610&gt;=65,Q4610&lt;=90),MIDB(B4610,1,FIND(" ",B4610,1)),"-"))</f>
        <v>Ralstonia </v>
      </c>
      <c r="S4610" s="0" t="str">
        <f aca="false">IF(MIDB(B4610,1,10)="Candidatus",MIDB(B4610,FIND(" ",B4610,12)+1,IFERROR(FIND(" ",B4610,FIND(" ",B4610,12)+1),LEN(B4610))-FIND(" ",B4610,12)),IF(AND(Q4610&gt;=65,Q4610&lt;=90),MIDB(B4610,FIND(" ",B4610,1),IFERROR(FIND(" ",B4610,FIND(" ",B4610,1)+1),LEN(B4610)+1)-FIND(" ",B4610,1)),"-"))</f>
        <v> solanacearum</v>
      </c>
      <c r="T4610" s="0" t="n">
        <v>1</v>
      </c>
    </row>
    <row r="4611" customFormat="false" ht="12.8" hidden="false" customHeight="false" outlineLevel="0" collapsed="false">
      <c r="A4611" s="0" t="n">
        <v>4610</v>
      </c>
      <c r="B4611" s="0" t="s">
        <v>20145</v>
      </c>
      <c r="C4611" s="0" t="s">
        <v>21</v>
      </c>
      <c r="D4611" s="0" t="s">
        <v>90</v>
      </c>
      <c r="E4611" s="0" t="s">
        <v>459</v>
      </c>
      <c r="F4611" s="0" t="s">
        <v>20139</v>
      </c>
      <c r="G4611" s="0" t="s">
        <v>20146</v>
      </c>
      <c r="H4611" s="0" t="s">
        <v>20147</v>
      </c>
      <c r="I4611" s="1" t="n">
        <v>1996.2</v>
      </c>
      <c r="J4611" s="2" t="s">
        <v>20148</v>
      </c>
      <c r="K4611" s="2" t="s">
        <v>20149</v>
      </c>
      <c r="L4611" s="2" t="s">
        <v>46</v>
      </c>
      <c r="M4611" s="2" t="s">
        <v>60</v>
      </c>
      <c r="N4611" s="0" t="s">
        <v>29</v>
      </c>
      <c r="O4611" s="2" t="s">
        <v>20150</v>
      </c>
      <c r="P4611" s="2" t="s">
        <v>481</v>
      </c>
      <c r="Q4611" s="0" t="n">
        <f aca="false">_xlfn.UNICODE(B4611)</f>
        <v>82</v>
      </c>
      <c r="R4611" s="0" t="str">
        <f aca="false">IF(MIDB(B4611,1,10)="Candidatus",MIDB(B4611,FIND(" ",B4611,1)+1,FIND(" ",B4611,12)-FIND(" ",B4611,1)),IF(AND(Q4611&gt;=65,Q4611&lt;=90),MIDB(B4611,1,FIND(" ",B4611,1)),"-"))</f>
        <v>Ralstonia </v>
      </c>
      <c r="S4611" s="0" t="str">
        <f aca="false">IF(MIDB(B4611,1,10)="Candidatus",MIDB(B4611,FIND(" ",B4611,12)+1,IFERROR(FIND(" ",B4611,FIND(" ",B4611,12)+1),LEN(B4611))-FIND(" ",B4611,12)),IF(AND(Q4611&gt;=65,Q4611&lt;=90),MIDB(B4611,FIND(" ",B4611,1),IFERROR(FIND(" ",B4611,FIND(" ",B4611,1)+1),LEN(B4611)+1)-FIND(" ",B4611,1)),"-"))</f>
        <v> solanacearum</v>
      </c>
      <c r="T4611" s="0" t="n">
        <v>1</v>
      </c>
    </row>
    <row r="4612" customFormat="false" ht="12.8" hidden="false" customHeight="false" outlineLevel="0" collapsed="false">
      <c r="A4612" s="0" t="n">
        <v>4611</v>
      </c>
      <c r="B4612" s="0" t="s">
        <v>20151</v>
      </c>
      <c r="C4612" s="0" t="s">
        <v>21</v>
      </c>
      <c r="D4612" s="0" t="s">
        <v>90</v>
      </c>
      <c r="E4612" s="0" t="s">
        <v>91</v>
      </c>
      <c r="F4612" s="0" t="s">
        <v>20152</v>
      </c>
      <c r="G4612" s="0" t="s">
        <v>20153</v>
      </c>
      <c r="H4612" s="0" t="s">
        <v>20154</v>
      </c>
      <c r="I4612" s="1" t="n">
        <v>53.134</v>
      </c>
      <c r="J4612" s="2" t="s">
        <v>20155</v>
      </c>
      <c r="K4612" s="2" t="s">
        <v>771</v>
      </c>
      <c r="L4612" s="0" t="s">
        <v>29</v>
      </c>
      <c r="M4612" s="0" t="s">
        <v>29</v>
      </c>
      <c r="N4612" s="0" t="s">
        <v>29</v>
      </c>
      <c r="O4612" s="2" t="s">
        <v>771</v>
      </c>
      <c r="P4612" s="0" t="s">
        <v>29</v>
      </c>
      <c r="Q4612" s="0" t="n">
        <f aca="false">_xlfn.UNICODE(B4612)</f>
        <v>82</v>
      </c>
      <c r="R4612" s="0" t="str">
        <f aca="false">IF(MIDB(B4612,1,10)="Candidatus",MIDB(B4612,FIND(" ",B4612,1)+1,FIND(" ",B4612,12)-FIND(" ",B4612,1)),IF(AND(Q4612&gt;=65,Q4612&lt;=90),MIDB(B4612,1,FIND(" ",B4612,1)),"-"))</f>
        <v>Raoultella </v>
      </c>
      <c r="S4612" s="0" t="str">
        <f aca="false">IF(MIDB(B4612,1,10)="Candidatus",MIDB(B4612,FIND(" ",B4612,12)+1,IFERROR(FIND(" ",B4612,FIND(" ",B4612,12)+1),LEN(B4612))-FIND(" ",B4612,12)),IF(AND(Q4612&gt;=65,Q4612&lt;=90),MIDB(B4612,FIND(" ",B4612,1),IFERROR(FIND(" ",B4612,FIND(" ",B4612,1)+1),LEN(B4612)+1)-FIND(" ",B4612,1)),"-"))</f>
        <v> planticola</v>
      </c>
      <c r="T4612" s="0" t="n">
        <v>1</v>
      </c>
    </row>
    <row r="4613" customFormat="false" ht="12.8" hidden="false" customHeight="false" outlineLevel="0" collapsed="false">
      <c r="A4613" s="0" t="n">
        <v>4612</v>
      </c>
      <c r="B4613" s="0" t="s">
        <v>20156</v>
      </c>
      <c r="C4613" s="0" t="s">
        <v>21</v>
      </c>
      <c r="D4613" s="0" t="s">
        <v>90</v>
      </c>
      <c r="E4613" s="0" t="s">
        <v>91</v>
      </c>
      <c r="F4613" s="0" t="s">
        <v>20157</v>
      </c>
      <c r="G4613" s="0" t="s">
        <v>20158</v>
      </c>
      <c r="H4613" s="0" t="s">
        <v>20159</v>
      </c>
      <c r="I4613" s="1" t="n">
        <v>277.682</v>
      </c>
      <c r="J4613" s="2" t="s">
        <v>20160</v>
      </c>
      <c r="K4613" s="2" t="s">
        <v>20161</v>
      </c>
      <c r="L4613" s="0" t="s">
        <v>29</v>
      </c>
      <c r="M4613" s="0" t="s">
        <v>29</v>
      </c>
      <c r="N4613" s="0" t="s">
        <v>29</v>
      </c>
      <c r="O4613" s="2" t="s">
        <v>20161</v>
      </c>
      <c r="P4613" s="0" t="s">
        <v>29</v>
      </c>
      <c r="Q4613" s="0" t="n">
        <f aca="false">_xlfn.UNICODE(B4613)</f>
        <v>82</v>
      </c>
      <c r="R4613" s="0" t="str">
        <f aca="false">IF(MIDB(B4613,1,10)="Candidatus",MIDB(B4613,FIND(" ",B4613,1)+1,FIND(" ",B4613,12)-FIND(" ",B4613,1)),IF(AND(Q4613&gt;=65,Q4613&lt;=90),MIDB(B4613,1,FIND(" ",B4613,1)),"-"))</f>
        <v>Raoultella </v>
      </c>
      <c r="S4613" s="0" t="str">
        <f aca="false">IF(MIDB(B4613,1,10)="Candidatus",MIDB(B4613,FIND(" ",B4613,12)+1,IFERROR(FIND(" ",B4613,FIND(" ",B4613,12)+1),LEN(B4613))-FIND(" ",B4613,12)),IF(AND(Q4613&gt;=65,Q4613&lt;=90),MIDB(B4613,FIND(" ",B4613,1),IFERROR(FIND(" ",B4613,FIND(" ",B4613,1)+1),LEN(B4613)+1)-FIND(" ",B4613,1)),"-"))</f>
        <v> planticola</v>
      </c>
      <c r="T4613" s="0" t="n">
        <v>1</v>
      </c>
    </row>
    <row r="4614" customFormat="false" ht="12.8" hidden="false" customHeight="false" outlineLevel="0" collapsed="false">
      <c r="A4614" s="0" t="n">
        <v>4613</v>
      </c>
      <c r="B4614" s="0" t="s">
        <v>20162</v>
      </c>
      <c r="C4614" s="0" t="s">
        <v>21</v>
      </c>
      <c r="D4614" s="0" t="s">
        <v>90</v>
      </c>
      <c r="E4614" s="0" t="s">
        <v>217</v>
      </c>
      <c r="F4614" s="0" t="s">
        <v>20163</v>
      </c>
      <c r="G4614" s="0" t="s">
        <v>20164</v>
      </c>
      <c r="H4614" s="0" t="s">
        <v>20165</v>
      </c>
      <c r="I4614" s="1" t="n">
        <v>729.172</v>
      </c>
      <c r="J4614" s="2" t="s">
        <v>20166</v>
      </c>
      <c r="K4614" s="2" t="s">
        <v>20167</v>
      </c>
      <c r="L4614" s="0" t="s">
        <v>29</v>
      </c>
      <c r="M4614" s="0" t="s">
        <v>29</v>
      </c>
      <c r="N4614" s="0" t="s">
        <v>29</v>
      </c>
      <c r="O4614" s="2" t="s">
        <v>20168</v>
      </c>
      <c r="P4614" s="2" t="s">
        <v>276</v>
      </c>
      <c r="Q4614" s="0" t="n">
        <f aca="false">_xlfn.UNICODE(B4614)</f>
        <v>82</v>
      </c>
      <c r="R4614" s="0" t="str">
        <f aca="false">IF(MIDB(B4614,1,10)="Candidatus",MIDB(B4614,FIND(" ",B4614,1)+1,FIND(" ",B4614,12)-FIND(" ",B4614,1)),IF(AND(Q4614&gt;=65,Q4614&lt;=90),MIDB(B4614,1,FIND(" ",B4614,1)),"-"))</f>
        <v>Rhizobium </v>
      </c>
      <c r="S4614" s="0" t="str">
        <f aca="false">IF(MIDB(B4614,1,10)="Candidatus",MIDB(B4614,FIND(" ",B4614,12)+1,IFERROR(FIND(" ",B4614,FIND(" ",B4614,12)+1),LEN(B4614))-FIND(" ",B4614,12)),IF(AND(Q4614&gt;=65,Q4614&lt;=90),MIDB(B4614,FIND(" ",B4614,1),IFERROR(FIND(" ",B4614,FIND(" ",B4614,1)+1),LEN(B4614)+1)-FIND(" ",B4614,1)),"-"))</f>
        <v> etli</v>
      </c>
      <c r="T4614" s="0" t="n">
        <v>1</v>
      </c>
    </row>
    <row r="4615" customFormat="false" ht="12.8" hidden="false" customHeight="false" outlineLevel="0" collapsed="false">
      <c r="A4615" s="0" t="n">
        <v>4614</v>
      </c>
      <c r="B4615" s="0" t="s">
        <v>20162</v>
      </c>
      <c r="C4615" s="0" t="s">
        <v>21</v>
      </c>
      <c r="D4615" s="0" t="s">
        <v>90</v>
      </c>
      <c r="E4615" s="0" t="s">
        <v>217</v>
      </c>
      <c r="F4615" s="0" t="s">
        <v>20169</v>
      </c>
      <c r="G4615" s="0" t="s">
        <v>20170</v>
      </c>
      <c r="H4615" s="0" t="s">
        <v>20171</v>
      </c>
      <c r="I4615" s="1" t="n">
        <v>470.125</v>
      </c>
      <c r="J4615" s="2" t="s">
        <v>20172</v>
      </c>
      <c r="K4615" s="2" t="s">
        <v>2465</v>
      </c>
      <c r="L4615" s="0" t="s">
        <v>29</v>
      </c>
      <c r="M4615" s="0" t="s">
        <v>29</v>
      </c>
      <c r="N4615" s="0" t="s">
        <v>29</v>
      </c>
      <c r="O4615" s="2" t="s">
        <v>20173</v>
      </c>
      <c r="P4615" s="2" t="s">
        <v>52</v>
      </c>
      <c r="Q4615" s="0" t="n">
        <f aca="false">_xlfn.UNICODE(B4615)</f>
        <v>82</v>
      </c>
      <c r="R4615" s="0" t="str">
        <f aca="false">IF(MIDB(B4615,1,10)="Candidatus",MIDB(B4615,FIND(" ",B4615,1)+1,FIND(" ",B4615,12)-FIND(" ",B4615,1)),IF(AND(Q4615&gt;=65,Q4615&lt;=90),MIDB(B4615,1,FIND(" ",B4615,1)),"-"))</f>
        <v>Rhizobium </v>
      </c>
      <c r="S4615" s="0" t="str">
        <f aca="false">IF(MIDB(B4615,1,10)="Candidatus",MIDB(B4615,FIND(" ",B4615,12)+1,IFERROR(FIND(" ",B4615,FIND(" ",B4615,12)+1),LEN(B4615))-FIND(" ",B4615,12)),IF(AND(Q4615&gt;=65,Q4615&lt;=90),MIDB(B4615,FIND(" ",B4615,1),IFERROR(FIND(" ",B4615,FIND(" ",B4615,1)+1),LEN(B4615)+1)-FIND(" ",B4615,1)),"-"))</f>
        <v> etli</v>
      </c>
      <c r="T4615" s="0" t="n">
        <v>1</v>
      </c>
    </row>
    <row r="4616" customFormat="false" ht="12.8" hidden="false" customHeight="false" outlineLevel="0" collapsed="false">
      <c r="A4616" s="0" t="n">
        <v>4615</v>
      </c>
      <c r="B4616" s="0" t="s">
        <v>20162</v>
      </c>
      <c r="C4616" s="0" t="s">
        <v>21</v>
      </c>
      <c r="D4616" s="0" t="s">
        <v>90</v>
      </c>
      <c r="E4616" s="0" t="s">
        <v>217</v>
      </c>
      <c r="F4616" s="0" t="s">
        <v>20174</v>
      </c>
      <c r="G4616" s="0" t="s">
        <v>20175</v>
      </c>
      <c r="H4616" s="0" t="s">
        <v>20176</v>
      </c>
      <c r="I4616" s="1" t="n">
        <v>744.104</v>
      </c>
      <c r="J4616" s="2" t="s">
        <v>1939</v>
      </c>
      <c r="K4616" s="2" t="s">
        <v>20177</v>
      </c>
      <c r="L4616" s="0" t="s">
        <v>29</v>
      </c>
      <c r="M4616" s="0" t="s">
        <v>29</v>
      </c>
      <c r="N4616" s="0" t="s">
        <v>29</v>
      </c>
      <c r="O4616" s="2" t="s">
        <v>20178</v>
      </c>
      <c r="P4616" s="2" t="s">
        <v>262</v>
      </c>
      <c r="Q4616" s="0" t="n">
        <f aca="false">_xlfn.UNICODE(B4616)</f>
        <v>82</v>
      </c>
      <c r="R4616" s="0" t="str">
        <f aca="false">IF(MIDB(B4616,1,10)="Candidatus",MIDB(B4616,FIND(" ",B4616,1)+1,FIND(" ",B4616,12)-FIND(" ",B4616,1)),IF(AND(Q4616&gt;=65,Q4616&lt;=90),MIDB(B4616,1,FIND(" ",B4616,1)),"-"))</f>
        <v>Rhizobium </v>
      </c>
      <c r="S4616" s="0" t="str">
        <f aca="false">IF(MIDB(B4616,1,10)="Candidatus",MIDB(B4616,FIND(" ",B4616,12)+1,IFERROR(FIND(" ",B4616,FIND(" ",B4616,12)+1),LEN(B4616))-FIND(" ",B4616,12)),IF(AND(Q4616&gt;=65,Q4616&lt;=90),MIDB(B4616,FIND(" ",B4616,1),IFERROR(FIND(" ",B4616,FIND(" ",B4616,1)+1),LEN(B4616)+1)-FIND(" ",B4616,1)),"-"))</f>
        <v> etli</v>
      </c>
      <c r="T4616" s="0" t="n">
        <v>1</v>
      </c>
    </row>
    <row r="4617" customFormat="false" ht="12.8" hidden="false" customHeight="false" outlineLevel="0" collapsed="false">
      <c r="A4617" s="0" t="n">
        <v>4616</v>
      </c>
      <c r="B4617" s="0" t="s">
        <v>20162</v>
      </c>
      <c r="C4617" s="0" t="s">
        <v>21</v>
      </c>
      <c r="D4617" s="0" t="s">
        <v>90</v>
      </c>
      <c r="E4617" s="0" t="s">
        <v>217</v>
      </c>
      <c r="F4617" s="0" t="s">
        <v>20179</v>
      </c>
      <c r="G4617" s="0" t="s">
        <v>20180</v>
      </c>
      <c r="H4617" s="0" t="s">
        <v>20181</v>
      </c>
      <c r="I4617" s="1" t="n">
        <v>244.771</v>
      </c>
      <c r="J4617" s="2" t="s">
        <v>20182</v>
      </c>
      <c r="K4617" s="2" t="s">
        <v>8146</v>
      </c>
      <c r="L4617" s="0" t="s">
        <v>29</v>
      </c>
      <c r="M4617" s="0" t="s">
        <v>29</v>
      </c>
      <c r="N4617" s="0" t="s">
        <v>29</v>
      </c>
      <c r="O4617" s="2" t="s">
        <v>1927</v>
      </c>
      <c r="P4617" s="2" t="s">
        <v>28</v>
      </c>
      <c r="Q4617" s="0" t="n">
        <f aca="false">_xlfn.UNICODE(B4617)</f>
        <v>82</v>
      </c>
      <c r="R4617" s="0" t="str">
        <f aca="false">IF(MIDB(B4617,1,10)="Candidatus",MIDB(B4617,FIND(" ",B4617,1)+1,FIND(" ",B4617,12)-FIND(" ",B4617,1)),IF(AND(Q4617&gt;=65,Q4617&lt;=90),MIDB(B4617,1,FIND(" ",B4617,1)),"-"))</f>
        <v>Rhizobium </v>
      </c>
      <c r="S4617" s="0" t="str">
        <f aca="false">IF(MIDB(B4617,1,10)="Candidatus",MIDB(B4617,FIND(" ",B4617,12)+1,IFERROR(FIND(" ",B4617,FIND(" ",B4617,12)+1),LEN(B4617))-FIND(" ",B4617,12)),IF(AND(Q4617&gt;=65,Q4617&lt;=90),MIDB(B4617,FIND(" ",B4617,1),IFERROR(FIND(" ",B4617,FIND(" ",B4617,1)+1),LEN(B4617)+1)-FIND(" ",B4617,1)),"-"))</f>
        <v> etli</v>
      </c>
      <c r="T4617" s="0" t="n">
        <v>1</v>
      </c>
    </row>
    <row r="4618" customFormat="false" ht="12.8" hidden="false" customHeight="false" outlineLevel="0" collapsed="false">
      <c r="A4618" s="0" t="n">
        <v>4617</v>
      </c>
      <c r="B4618" s="0" t="s">
        <v>20162</v>
      </c>
      <c r="C4618" s="0" t="s">
        <v>21</v>
      </c>
      <c r="D4618" s="0" t="s">
        <v>90</v>
      </c>
      <c r="E4618" s="0" t="s">
        <v>217</v>
      </c>
      <c r="F4618" s="0" t="s">
        <v>20183</v>
      </c>
      <c r="G4618" s="0" t="s">
        <v>20184</v>
      </c>
      <c r="H4618" s="0" t="s">
        <v>20185</v>
      </c>
      <c r="I4618" s="1" t="n">
        <v>393.846</v>
      </c>
      <c r="J4618" s="2" t="s">
        <v>20186</v>
      </c>
      <c r="K4618" s="2" t="s">
        <v>20187</v>
      </c>
      <c r="L4618" s="0" t="s">
        <v>29</v>
      </c>
      <c r="M4618" s="0" t="s">
        <v>29</v>
      </c>
      <c r="N4618" s="0" t="s">
        <v>29</v>
      </c>
      <c r="O4618" s="2" t="s">
        <v>17974</v>
      </c>
      <c r="P4618" s="2" t="s">
        <v>807</v>
      </c>
      <c r="Q4618" s="0" t="n">
        <f aca="false">_xlfn.UNICODE(B4618)</f>
        <v>82</v>
      </c>
      <c r="R4618" s="0" t="str">
        <f aca="false">IF(MIDB(B4618,1,10)="Candidatus",MIDB(B4618,FIND(" ",B4618,1)+1,FIND(" ",B4618,12)-FIND(" ",B4618,1)),IF(AND(Q4618&gt;=65,Q4618&lt;=90),MIDB(B4618,1,FIND(" ",B4618,1)),"-"))</f>
        <v>Rhizobium </v>
      </c>
      <c r="S4618" s="0" t="str">
        <f aca="false">IF(MIDB(B4618,1,10)="Candidatus",MIDB(B4618,FIND(" ",B4618,12)+1,IFERROR(FIND(" ",B4618,FIND(" ",B4618,12)+1),LEN(B4618))-FIND(" ",B4618,12)),IF(AND(Q4618&gt;=65,Q4618&lt;=90),MIDB(B4618,FIND(" ",B4618,1),IFERROR(FIND(" ",B4618,FIND(" ",B4618,1)+1),LEN(B4618)+1)-FIND(" ",B4618,1)),"-"))</f>
        <v> etli</v>
      </c>
      <c r="T4618" s="0" t="n">
        <v>1</v>
      </c>
    </row>
    <row r="4619" customFormat="false" ht="12.8" hidden="false" customHeight="false" outlineLevel="0" collapsed="false">
      <c r="A4619" s="0" t="n">
        <v>4618</v>
      </c>
      <c r="B4619" s="0" t="s">
        <v>20188</v>
      </c>
      <c r="C4619" s="0" t="s">
        <v>21</v>
      </c>
      <c r="D4619" s="0" t="s">
        <v>90</v>
      </c>
      <c r="E4619" s="0" t="s">
        <v>217</v>
      </c>
      <c r="F4619" s="0" t="s">
        <v>20189</v>
      </c>
      <c r="G4619" s="0" t="s">
        <v>20190</v>
      </c>
      <c r="H4619" s="0" t="s">
        <v>20191</v>
      </c>
      <c r="I4619" s="1" t="n">
        <v>181.313</v>
      </c>
      <c r="J4619" s="2" t="s">
        <v>20192</v>
      </c>
      <c r="K4619" s="2" t="s">
        <v>1641</v>
      </c>
      <c r="L4619" s="0" t="s">
        <v>29</v>
      </c>
      <c r="M4619" s="0" t="s">
        <v>29</v>
      </c>
      <c r="N4619" s="0" t="s">
        <v>29</v>
      </c>
      <c r="O4619" s="2" t="s">
        <v>191</v>
      </c>
      <c r="P4619" s="2" t="s">
        <v>129</v>
      </c>
      <c r="Q4619" s="0" t="n">
        <f aca="false">_xlfn.UNICODE(B4619)</f>
        <v>82</v>
      </c>
      <c r="R4619" s="0" t="str">
        <f aca="false">IF(MIDB(B4619,1,10)="Candidatus",MIDB(B4619,FIND(" ",B4619,1)+1,FIND(" ",B4619,12)-FIND(" ",B4619,1)),IF(AND(Q4619&gt;=65,Q4619&lt;=90),MIDB(B4619,1,FIND(" ",B4619,1)),"-"))</f>
        <v>Rhizobium </v>
      </c>
      <c r="S4619" s="0" t="str">
        <f aca="false">IF(MIDB(B4619,1,10)="Candidatus",MIDB(B4619,FIND(" ",B4619,12)+1,IFERROR(FIND(" ",B4619,FIND(" ",B4619,12)+1),LEN(B4619))-FIND(" ",B4619,12)),IF(AND(Q4619&gt;=65,Q4619&lt;=90),MIDB(B4619,FIND(" ",B4619,1),IFERROR(FIND(" ",B4619,FIND(" ",B4619,1)+1),LEN(B4619)+1)-FIND(" ",B4619,1)),"-"))</f>
        <v> etli</v>
      </c>
      <c r="T4619" s="0" t="n">
        <v>1</v>
      </c>
    </row>
    <row r="4620" customFormat="false" ht="12.8" hidden="false" customHeight="false" outlineLevel="0" collapsed="false">
      <c r="A4620" s="0" t="n">
        <v>4619</v>
      </c>
      <c r="B4620" s="0" t="s">
        <v>20188</v>
      </c>
      <c r="C4620" s="0" t="s">
        <v>21</v>
      </c>
      <c r="D4620" s="0" t="s">
        <v>90</v>
      </c>
      <c r="E4620" s="0" t="s">
        <v>217</v>
      </c>
      <c r="F4620" s="0" t="s">
        <v>20193</v>
      </c>
      <c r="G4620" s="0" t="s">
        <v>20194</v>
      </c>
      <c r="H4620" s="0" t="s">
        <v>20195</v>
      </c>
      <c r="I4620" s="1" t="n">
        <v>512.054</v>
      </c>
      <c r="J4620" s="2" t="s">
        <v>20196</v>
      </c>
      <c r="K4620" s="2" t="s">
        <v>20197</v>
      </c>
      <c r="L4620" s="0" t="s">
        <v>29</v>
      </c>
      <c r="M4620" s="0" t="s">
        <v>29</v>
      </c>
      <c r="N4620" s="2" t="s">
        <v>60</v>
      </c>
      <c r="O4620" s="2" t="s">
        <v>18494</v>
      </c>
      <c r="P4620" s="2" t="s">
        <v>45</v>
      </c>
      <c r="Q4620" s="0" t="n">
        <f aca="false">_xlfn.UNICODE(B4620)</f>
        <v>82</v>
      </c>
      <c r="R4620" s="0" t="str">
        <f aca="false">IF(MIDB(B4620,1,10)="Candidatus",MIDB(B4620,FIND(" ",B4620,1)+1,FIND(" ",B4620,12)-FIND(" ",B4620,1)),IF(AND(Q4620&gt;=65,Q4620&lt;=90),MIDB(B4620,1,FIND(" ",B4620,1)),"-"))</f>
        <v>Rhizobium </v>
      </c>
      <c r="S4620" s="0" t="str">
        <f aca="false">IF(MIDB(B4620,1,10)="Candidatus",MIDB(B4620,FIND(" ",B4620,12)+1,IFERROR(FIND(" ",B4620,FIND(" ",B4620,12)+1),LEN(B4620))-FIND(" ",B4620,12)),IF(AND(Q4620&gt;=65,Q4620&lt;=90),MIDB(B4620,FIND(" ",B4620,1),IFERROR(FIND(" ",B4620,FIND(" ",B4620,1)+1),LEN(B4620)+1)-FIND(" ",B4620,1)),"-"))</f>
        <v> etli</v>
      </c>
      <c r="T4620" s="0" t="n">
        <v>1</v>
      </c>
    </row>
    <row r="4621" customFormat="false" ht="12.8" hidden="false" customHeight="false" outlineLevel="0" collapsed="false">
      <c r="A4621" s="0" t="n">
        <v>4620</v>
      </c>
      <c r="B4621" s="0" t="s">
        <v>20188</v>
      </c>
      <c r="C4621" s="0" t="s">
        <v>21</v>
      </c>
      <c r="D4621" s="0" t="s">
        <v>90</v>
      </c>
      <c r="E4621" s="0" t="s">
        <v>217</v>
      </c>
      <c r="F4621" s="0" t="s">
        <v>20198</v>
      </c>
      <c r="G4621" s="0" t="s">
        <v>20199</v>
      </c>
      <c r="H4621" s="0" t="s">
        <v>20200</v>
      </c>
      <c r="I4621" s="1" t="n">
        <v>1082.66</v>
      </c>
      <c r="J4621" s="2" t="s">
        <v>20201</v>
      </c>
      <c r="K4621" s="2" t="s">
        <v>20202</v>
      </c>
      <c r="L4621" s="0" t="s">
        <v>29</v>
      </c>
      <c r="M4621" s="0" t="s">
        <v>29</v>
      </c>
      <c r="N4621" s="0" t="s">
        <v>29</v>
      </c>
      <c r="O4621" s="2" t="s">
        <v>20203</v>
      </c>
      <c r="P4621" s="2" t="s">
        <v>695</v>
      </c>
      <c r="Q4621" s="0" t="n">
        <f aca="false">_xlfn.UNICODE(B4621)</f>
        <v>82</v>
      </c>
      <c r="R4621" s="0" t="str">
        <f aca="false">IF(MIDB(B4621,1,10)="Candidatus",MIDB(B4621,FIND(" ",B4621,1)+1,FIND(" ",B4621,12)-FIND(" ",B4621,1)),IF(AND(Q4621&gt;=65,Q4621&lt;=90),MIDB(B4621,1,FIND(" ",B4621,1)),"-"))</f>
        <v>Rhizobium </v>
      </c>
      <c r="S4621" s="0" t="str">
        <f aca="false">IF(MIDB(B4621,1,10)="Candidatus",MIDB(B4621,FIND(" ",B4621,12)+1,IFERROR(FIND(" ",B4621,FIND(" ",B4621,12)+1),LEN(B4621))-FIND(" ",B4621,12)),IF(AND(Q4621&gt;=65,Q4621&lt;=90),MIDB(B4621,FIND(" ",B4621,1),IFERROR(FIND(" ",B4621,FIND(" ",B4621,1)+1),LEN(B4621)+1)-FIND(" ",B4621,1)),"-"))</f>
        <v> etli</v>
      </c>
      <c r="T4621" s="0" t="n">
        <v>1</v>
      </c>
    </row>
    <row r="4622" customFormat="false" ht="12.8" hidden="false" customHeight="false" outlineLevel="0" collapsed="false">
      <c r="A4622" s="0" t="n">
        <v>4621</v>
      </c>
      <c r="B4622" s="0" t="s">
        <v>20188</v>
      </c>
      <c r="C4622" s="0" t="s">
        <v>21</v>
      </c>
      <c r="D4622" s="0" t="s">
        <v>90</v>
      </c>
      <c r="E4622" s="0" t="s">
        <v>217</v>
      </c>
      <c r="F4622" s="0" t="s">
        <v>20204</v>
      </c>
      <c r="G4622" s="0" t="s">
        <v>20205</v>
      </c>
      <c r="H4622" s="0" t="s">
        <v>20206</v>
      </c>
      <c r="I4622" s="1" t="n">
        <v>269.426</v>
      </c>
      <c r="J4622" s="2" t="s">
        <v>20207</v>
      </c>
      <c r="K4622" s="2" t="s">
        <v>2883</v>
      </c>
      <c r="L4622" s="0" t="s">
        <v>29</v>
      </c>
      <c r="M4622" s="0" t="s">
        <v>29</v>
      </c>
      <c r="N4622" s="2" t="s">
        <v>46</v>
      </c>
      <c r="O4622" s="2" t="s">
        <v>2034</v>
      </c>
      <c r="P4622" s="2" t="s">
        <v>262</v>
      </c>
      <c r="Q4622" s="0" t="n">
        <f aca="false">_xlfn.UNICODE(B4622)</f>
        <v>82</v>
      </c>
      <c r="R4622" s="0" t="str">
        <f aca="false">IF(MIDB(B4622,1,10)="Candidatus",MIDB(B4622,FIND(" ",B4622,1)+1,FIND(" ",B4622,12)-FIND(" ",B4622,1)),IF(AND(Q4622&gt;=65,Q4622&lt;=90),MIDB(B4622,1,FIND(" ",B4622,1)),"-"))</f>
        <v>Rhizobium </v>
      </c>
      <c r="S4622" s="0" t="str">
        <f aca="false">IF(MIDB(B4622,1,10)="Candidatus",MIDB(B4622,FIND(" ",B4622,12)+1,IFERROR(FIND(" ",B4622,FIND(" ",B4622,12)+1),LEN(B4622))-FIND(" ",B4622,12)),IF(AND(Q4622&gt;=65,Q4622&lt;=90),MIDB(B4622,FIND(" ",B4622,1),IFERROR(FIND(" ",B4622,FIND(" ",B4622,1)+1),LEN(B4622)+1)-FIND(" ",B4622,1)),"-"))</f>
        <v> etli</v>
      </c>
      <c r="T4622" s="0" t="n">
        <v>1</v>
      </c>
    </row>
    <row r="4623" customFormat="false" ht="12.8" hidden="false" customHeight="false" outlineLevel="0" collapsed="false">
      <c r="A4623" s="0" t="n">
        <v>4622</v>
      </c>
      <c r="B4623" s="0" t="s">
        <v>20188</v>
      </c>
      <c r="C4623" s="0" t="s">
        <v>21</v>
      </c>
      <c r="D4623" s="0" t="s">
        <v>90</v>
      </c>
      <c r="E4623" s="0" t="s">
        <v>217</v>
      </c>
      <c r="F4623" s="0" t="s">
        <v>20208</v>
      </c>
      <c r="G4623" s="0" t="s">
        <v>20209</v>
      </c>
      <c r="H4623" s="0" t="s">
        <v>20210</v>
      </c>
      <c r="I4623" s="1" t="n">
        <v>252.689</v>
      </c>
      <c r="J4623" s="2" t="s">
        <v>20211</v>
      </c>
      <c r="K4623" s="2" t="s">
        <v>9210</v>
      </c>
      <c r="L4623" s="0" t="s">
        <v>29</v>
      </c>
      <c r="M4623" s="0" t="s">
        <v>29</v>
      </c>
      <c r="N4623" s="0" t="s">
        <v>29</v>
      </c>
      <c r="O4623" s="2" t="s">
        <v>487</v>
      </c>
      <c r="P4623" s="2" t="s">
        <v>276</v>
      </c>
      <c r="Q4623" s="0" t="n">
        <f aca="false">_xlfn.UNICODE(B4623)</f>
        <v>82</v>
      </c>
      <c r="R4623" s="0" t="str">
        <f aca="false">IF(MIDB(B4623,1,10)="Candidatus",MIDB(B4623,FIND(" ",B4623,1)+1,FIND(" ",B4623,12)-FIND(" ",B4623,1)),IF(AND(Q4623&gt;=65,Q4623&lt;=90),MIDB(B4623,1,FIND(" ",B4623,1)),"-"))</f>
        <v>Rhizobium </v>
      </c>
      <c r="S4623" s="0" t="str">
        <f aca="false">IF(MIDB(B4623,1,10)="Candidatus",MIDB(B4623,FIND(" ",B4623,12)+1,IFERROR(FIND(" ",B4623,FIND(" ",B4623,12)+1),LEN(B4623))-FIND(" ",B4623,12)),IF(AND(Q4623&gt;=65,Q4623&lt;=90),MIDB(B4623,FIND(" ",B4623,1),IFERROR(FIND(" ",B4623,FIND(" ",B4623,1)+1),LEN(B4623)+1)-FIND(" ",B4623,1)),"-"))</f>
        <v> etli</v>
      </c>
      <c r="T4623" s="0" t="n">
        <v>1</v>
      </c>
    </row>
    <row r="4624" customFormat="false" ht="12.8" hidden="false" customHeight="false" outlineLevel="0" collapsed="false">
      <c r="A4624" s="0" t="n">
        <v>4623</v>
      </c>
      <c r="B4624" s="0" t="s">
        <v>20188</v>
      </c>
      <c r="C4624" s="0" t="s">
        <v>21</v>
      </c>
      <c r="D4624" s="0" t="s">
        <v>90</v>
      </c>
      <c r="E4624" s="0" t="s">
        <v>217</v>
      </c>
      <c r="F4624" s="0" t="s">
        <v>20212</v>
      </c>
      <c r="G4624" s="0" t="s">
        <v>20213</v>
      </c>
      <c r="H4624" s="0" t="s">
        <v>20214</v>
      </c>
      <c r="I4624" s="1" t="n">
        <v>615.363</v>
      </c>
      <c r="J4624" s="2" t="s">
        <v>20215</v>
      </c>
      <c r="K4624" s="2" t="s">
        <v>20216</v>
      </c>
      <c r="L4624" s="0" t="s">
        <v>29</v>
      </c>
      <c r="M4624" s="0" t="s">
        <v>29</v>
      </c>
      <c r="N4624" s="0" t="s">
        <v>29</v>
      </c>
      <c r="O4624" s="2" t="s">
        <v>2488</v>
      </c>
      <c r="P4624" s="2" t="s">
        <v>580</v>
      </c>
      <c r="Q4624" s="0" t="n">
        <f aca="false">_xlfn.UNICODE(B4624)</f>
        <v>82</v>
      </c>
      <c r="R4624" s="0" t="str">
        <f aca="false">IF(MIDB(B4624,1,10)="Candidatus",MIDB(B4624,FIND(" ",B4624,1)+1,FIND(" ",B4624,12)-FIND(" ",B4624,1)),IF(AND(Q4624&gt;=65,Q4624&lt;=90),MIDB(B4624,1,FIND(" ",B4624,1)),"-"))</f>
        <v>Rhizobium </v>
      </c>
      <c r="S4624" s="0" t="str">
        <f aca="false">IF(MIDB(B4624,1,10)="Candidatus",MIDB(B4624,FIND(" ",B4624,12)+1,IFERROR(FIND(" ",B4624,FIND(" ",B4624,12)+1),LEN(B4624))-FIND(" ",B4624,12)),IF(AND(Q4624&gt;=65,Q4624&lt;=90),MIDB(B4624,FIND(" ",B4624,1),IFERROR(FIND(" ",B4624,FIND(" ",B4624,1)+1),LEN(B4624)+1)-FIND(" ",B4624,1)),"-"))</f>
        <v> etli</v>
      </c>
      <c r="T4624" s="0" t="n">
        <v>1</v>
      </c>
    </row>
    <row r="4625" customFormat="false" ht="12.8" hidden="false" customHeight="false" outlineLevel="0" collapsed="false">
      <c r="A4625" s="0" t="n">
        <v>4624</v>
      </c>
      <c r="B4625" s="0" t="s">
        <v>20217</v>
      </c>
      <c r="C4625" s="0" t="s">
        <v>21</v>
      </c>
      <c r="D4625" s="0" t="s">
        <v>90</v>
      </c>
      <c r="E4625" s="0" t="s">
        <v>217</v>
      </c>
      <c r="F4625" s="0" t="s">
        <v>20218</v>
      </c>
      <c r="G4625" s="0" t="s">
        <v>20219</v>
      </c>
      <c r="H4625" s="0" t="s">
        <v>20220</v>
      </c>
      <c r="I4625" s="1" t="n">
        <v>445.194</v>
      </c>
      <c r="J4625" s="2" t="s">
        <v>20221</v>
      </c>
      <c r="K4625" s="2" t="s">
        <v>20222</v>
      </c>
      <c r="L4625" s="0" t="s">
        <v>29</v>
      </c>
      <c r="M4625" s="0" t="s">
        <v>29</v>
      </c>
      <c r="N4625" s="0" t="s">
        <v>29</v>
      </c>
      <c r="O4625" s="2" t="s">
        <v>7430</v>
      </c>
      <c r="P4625" s="2" t="s">
        <v>60</v>
      </c>
      <c r="Q4625" s="0" t="n">
        <f aca="false">_xlfn.UNICODE(B4625)</f>
        <v>82</v>
      </c>
      <c r="R4625" s="0" t="str">
        <f aca="false">IF(MIDB(B4625,1,10)="Candidatus",MIDB(B4625,FIND(" ",B4625,1)+1,FIND(" ",B4625,12)-FIND(" ",B4625,1)),IF(AND(Q4625&gt;=65,Q4625&lt;=90),MIDB(B4625,1,FIND(" ",B4625,1)),"-"))</f>
        <v>Rhizobium </v>
      </c>
      <c r="S4625" s="0" t="str">
        <f aca="false">IF(MIDB(B4625,1,10)="Candidatus",MIDB(B4625,FIND(" ",B4625,12)+1,IFERROR(FIND(" ",B4625,FIND(" ",B4625,12)+1),LEN(B4625))-FIND(" ",B4625,12)),IF(AND(Q4625&gt;=65,Q4625&lt;=90),MIDB(B4625,FIND(" ",B4625,1),IFERROR(FIND(" ",B4625,FIND(" ",B4625,1)+1),LEN(B4625)+1)-FIND(" ",B4625,1)),"-"))</f>
        <v> etli</v>
      </c>
      <c r="T4625" s="0" t="n">
        <v>1</v>
      </c>
    </row>
    <row r="4626" customFormat="false" ht="12.8" hidden="false" customHeight="false" outlineLevel="0" collapsed="false">
      <c r="A4626" s="0" t="n">
        <v>4625</v>
      </c>
      <c r="B4626" s="0" t="s">
        <v>20217</v>
      </c>
      <c r="C4626" s="0" t="s">
        <v>21</v>
      </c>
      <c r="D4626" s="0" t="s">
        <v>90</v>
      </c>
      <c r="E4626" s="0" t="s">
        <v>217</v>
      </c>
      <c r="F4626" s="0" t="s">
        <v>20223</v>
      </c>
      <c r="G4626" s="0" t="s">
        <v>20224</v>
      </c>
      <c r="H4626" s="0" t="s">
        <v>20225</v>
      </c>
      <c r="I4626" s="1" t="n">
        <v>711.724</v>
      </c>
      <c r="J4626" s="2" t="s">
        <v>20226</v>
      </c>
      <c r="K4626" s="2" t="s">
        <v>20227</v>
      </c>
      <c r="L4626" s="0" t="s">
        <v>29</v>
      </c>
      <c r="M4626" s="0" t="s">
        <v>29</v>
      </c>
      <c r="N4626" s="0" t="s">
        <v>29</v>
      </c>
      <c r="O4626" s="2" t="s">
        <v>20228</v>
      </c>
      <c r="P4626" s="2" t="s">
        <v>44</v>
      </c>
      <c r="Q4626" s="0" t="n">
        <f aca="false">_xlfn.UNICODE(B4626)</f>
        <v>82</v>
      </c>
      <c r="R4626" s="0" t="str">
        <f aca="false">IF(MIDB(B4626,1,10)="Candidatus",MIDB(B4626,FIND(" ",B4626,1)+1,FIND(" ",B4626,12)-FIND(" ",B4626,1)),IF(AND(Q4626&gt;=65,Q4626&lt;=90),MIDB(B4626,1,FIND(" ",B4626,1)),"-"))</f>
        <v>Rhizobium </v>
      </c>
      <c r="S4626" s="0" t="str">
        <f aca="false">IF(MIDB(B4626,1,10)="Candidatus",MIDB(B4626,FIND(" ",B4626,12)+1,IFERROR(FIND(" ",B4626,FIND(" ",B4626,12)+1),LEN(B4626))-FIND(" ",B4626,12)),IF(AND(Q4626&gt;=65,Q4626&lt;=90),MIDB(B4626,FIND(" ",B4626,1),IFERROR(FIND(" ",B4626,FIND(" ",B4626,1)+1),LEN(B4626)+1)-FIND(" ",B4626,1)),"-"))</f>
        <v> etli</v>
      </c>
      <c r="T4626" s="0" t="n">
        <v>1</v>
      </c>
    </row>
    <row r="4627" customFormat="false" ht="12.8" hidden="false" customHeight="false" outlineLevel="0" collapsed="false">
      <c r="A4627" s="0" t="n">
        <v>4626</v>
      </c>
      <c r="B4627" s="0" t="s">
        <v>20217</v>
      </c>
      <c r="C4627" s="0" t="s">
        <v>21</v>
      </c>
      <c r="D4627" s="0" t="s">
        <v>90</v>
      </c>
      <c r="E4627" s="0" t="s">
        <v>217</v>
      </c>
      <c r="F4627" s="0" t="s">
        <v>20229</v>
      </c>
      <c r="G4627" s="0" t="s">
        <v>20230</v>
      </c>
      <c r="H4627" s="0" t="s">
        <v>20231</v>
      </c>
      <c r="I4627" s="1" t="n">
        <v>499.136</v>
      </c>
      <c r="J4627" s="2" t="s">
        <v>20232</v>
      </c>
      <c r="K4627" s="2" t="s">
        <v>9061</v>
      </c>
      <c r="L4627" s="0" t="s">
        <v>29</v>
      </c>
      <c r="M4627" s="0" t="s">
        <v>29</v>
      </c>
      <c r="N4627" s="0" t="s">
        <v>29</v>
      </c>
      <c r="O4627" s="2" t="s">
        <v>20233</v>
      </c>
      <c r="P4627" s="2" t="s">
        <v>679</v>
      </c>
      <c r="Q4627" s="0" t="n">
        <f aca="false">_xlfn.UNICODE(B4627)</f>
        <v>82</v>
      </c>
      <c r="R4627" s="0" t="str">
        <f aca="false">IF(MIDB(B4627,1,10)="Candidatus",MIDB(B4627,FIND(" ",B4627,1)+1,FIND(" ",B4627,12)-FIND(" ",B4627,1)),IF(AND(Q4627&gt;=65,Q4627&lt;=90),MIDB(B4627,1,FIND(" ",B4627,1)),"-"))</f>
        <v>Rhizobium </v>
      </c>
      <c r="S4627" s="0" t="str">
        <f aca="false">IF(MIDB(B4627,1,10)="Candidatus",MIDB(B4627,FIND(" ",B4627,12)+1,IFERROR(FIND(" ",B4627,FIND(" ",B4627,12)+1),LEN(B4627))-FIND(" ",B4627,12)),IF(AND(Q4627&gt;=65,Q4627&lt;=90),MIDB(B4627,FIND(" ",B4627,1),IFERROR(FIND(" ",B4627,FIND(" ",B4627,1)+1),LEN(B4627)+1)-FIND(" ",B4627,1)),"-"))</f>
        <v> etli</v>
      </c>
      <c r="T4627" s="0" t="n">
        <v>1</v>
      </c>
    </row>
    <row r="4628" customFormat="false" ht="12.8" hidden="false" customHeight="false" outlineLevel="0" collapsed="false">
      <c r="A4628" s="0" t="n">
        <v>4627</v>
      </c>
      <c r="B4628" s="0" t="s">
        <v>20217</v>
      </c>
      <c r="C4628" s="0" t="s">
        <v>21</v>
      </c>
      <c r="D4628" s="0" t="s">
        <v>90</v>
      </c>
      <c r="E4628" s="0" t="s">
        <v>217</v>
      </c>
      <c r="F4628" s="0" t="s">
        <v>20234</v>
      </c>
      <c r="G4628" s="0" t="s">
        <v>20235</v>
      </c>
      <c r="H4628" s="0" t="s">
        <v>20236</v>
      </c>
      <c r="I4628" s="1" t="n">
        <v>742.914</v>
      </c>
      <c r="J4628" s="2" t="s">
        <v>20237</v>
      </c>
      <c r="K4628" s="2" t="s">
        <v>20167</v>
      </c>
      <c r="L4628" s="0" t="s">
        <v>29</v>
      </c>
      <c r="M4628" s="0" t="s">
        <v>29</v>
      </c>
      <c r="N4628" s="0" t="s">
        <v>29</v>
      </c>
      <c r="O4628" s="2" t="s">
        <v>2390</v>
      </c>
      <c r="P4628" s="2" t="s">
        <v>515</v>
      </c>
      <c r="Q4628" s="0" t="n">
        <f aca="false">_xlfn.UNICODE(B4628)</f>
        <v>82</v>
      </c>
      <c r="R4628" s="0" t="str">
        <f aca="false">IF(MIDB(B4628,1,10)="Candidatus",MIDB(B4628,FIND(" ",B4628,1)+1,FIND(" ",B4628,12)-FIND(" ",B4628,1)),IF(AND(Q4628&gt;=65,Q4628&lt;=90),MIDB(B4628,1,FIND(" ",B4628,1)),"-"))</f>
        <v>Rhizobium </v>
      </c>
      <c r="S4628" s="0" t="str">
        <f aca="false">IF(MIDB(B4628,1,10)="Candidatus",MIDB(B4628,FIND(" ",B4628,12)+1,IFERROR(FIND(" ",B4628,FIND(" ",B4628,12)+1),LEN(B4628))-FIND(" ",B4628,12)),IF(AND(Q4628&gt;=65,Q4628&lt;=90),MIDB(B4628,FIND(" ",B4628,1),IFERROR(FIND(" ",B4628,FIND(" ",B4628,1)+1),LEN(B4628)+1)-FIND(" ",B4628,1)),"-"))</f>
        <v> etli</v>
      </c>
      <c r="T4628" s="0" t="n">
        <v>1</v>
      </c>
    </row>
    <row r="4629" customFormat="false" ht="12.8" hidden="false" customHeight="false" outlineLevel="0" collapsed="false">
      <c r="A4629" s="0" t="n">
        <v>4628</v>
      </c>
      <c r="B4629" s="0" t="s">
        <v>20238</v>
      </c>
      <c r="C4629" s="0" t="s">
        <v>21</v>
      </c>
      <c r="D4629" s="0" t="s">
        <v>90</v>
      </c>
      <c r="E4629" s="0" t="s">
        <v>217</v>
      </c>
      <c r="F4629" s="0" t="s">
        <v>20239</v>
      </c>
      <c r="G4629" s="0" t="s">
        <v>20240</v>
      </c>
      <c r="H4629" s="0" t="s">
        <v>20241</v>
      </c>
      <c r="I4629" s="1" t="n">
        <v>194.229</v>
      </c>
      <c r="J4629" s="2" t="s">
        <v>20242</v>
      </c>
      <c r="K4629" s="2" t="s">
        <v>2915</v>
      </c>
      <c r="L4629" s="0" t="s">
        <v>29</v>
      </c>
      <c r="M4629" s="0" t="s">
        <v>29</v>
      </c>
      <c r="N4629" s="0" t="s">
        <v>29</v>
      </c>
      <c r="O4629" s="2" t="s">
        <v>1700</v>
      </c>
      <c r="P4629" s="2" t="s">
        <v>515</v>
      </c>
      <c r="Q4629" s="0" t="n">
        <f aca="false">_xlfn.UNICODE(B4629)</f>
        <v>82</v>
      </c>
      <c r="R4629" s="0" t="str">
        <f aca="false">IF(MIDB(B4629,1,10)="Candidatus",MIDB(B4629,FIND(" ",B4629,1)+1,FIND(" ",B4629,12)-FIND(" ",B4629,1)),IF(AND(Q4629&gt;=65,Q4629&lt;=90),MIDB(B4629,1,FIND(" ",B4629,1)),"-"))</f>
        <v>Rhizobium </v>
      </c>
      <c r="S4629" s="0" t="str">
        <f aca="false">IF(MIDB(B4629,1,10)="Candidatus",MIDB(B4629,FIND(" ",B4629,12)+1,IFERROR(FIND(" ",B4629,FIND(" ",B4629,12)+1),LEN(B4629))-FIND(" ",B4629,12)),IF(AND(Q4629&gt;=65,Q4629&lt;=90),MIDB(B4629,FIND(" ",B4629,1),IFERROR(FIND(" ",B4629,FIND(" ",B4629,1)+1),LEN(B4629)+1)-FIND(" ",B4629,1)),"-"))</f>
        <v> etli</v>
      </c>
      <c r="T4629" s="0" t="n">
        <v>1</v>
      </c>
    </row>
    <row r="4630" customFormat="false" ht="12.8" hidden="false" customHeight="false" outlineLevel="0" collapsed="false">
      <c r="A4630" s="0" t="n">
        <v>4629</v>
      </c>
      <c r="B4630" s="0" t="s">
        <v>20238</v>
      </c>
      <c r="C4630" s="0" t="s">
        <v>21</v>
      </c>
      <c r="D4630" s="0" t="s">
        <v>90</v>
      </c>
      <c r="E4630" s="0" t="s">
        <v>217</v>
      </c>
      <c r="F4630" s="0" t="s">
        <v>20243</v>
      </c>
      <c r="G4630" s="0" t="s">
        <v>20244</v>
      </c>
      <c r="H4630" s="0" t="s">
        <v>20245</v>
      </c>
      <c r="I4630" s="1" t="n">
        <v>184.338</v>
      </c>
      <c r="J4630" s="2" t="s">
        <v>20246</v>
      </c>
      <c r="K4630" s="2" t="s">
        <v>191</v>
      </c>
      <c r="L4630" s="0" t="s">
        <v>29</v>
      </c>
      <c r="M4630" s="0" t="s">
        <v>29</v>
      </c>
      <c r="N4630" s="0" t="s">
        <v>29</v>
      </c>
      <c r="O4630" s="2" t="s">
        <v>192</v>
      </c>
      <c r="P4630" s="2" t="s">
        <v>60</v>
      </c>
      <c r="Q4630" s="0" t="n">
        <f aca="false">_xlfn.UNICODE(B4630)</f>
        <v>82</v>
      </c>
      <c r="R4630" s="0" t="str">
        <f aca="false">IF(MIDB(B4630,1,10)="Candidatus",MIDB(B4630,FIND(" ",B4630,1)+1,FIND(" ",B4630,12)-FIND(" ",B4630,1)),IF(AND(Q4630&gt;=65,Q4630&lt;=90),MIDB(B4630,1,FIND(" ",B4630,1)),"-"))</f>
        <v>Rhizobium </v>
      </c>
      <c r="S4630" s="0" t="str">
        <f aca="false">IF(MIDB(B4630,1,10)="Candidatus",MIDB(B4630,FIND(" ",B4630,12)+1,IFERROR(FIND(" ",B4630,FIND(" ",B4630,12)+1),LEN(B4630))-FIND(" ",B4630,12)),IF(AND(Q4630&gt;=65,Q4630&lt;=90),MIDB(B4630,FIND(" ",B4630,1),IFERROR(FIND(" ",B4630,FIND(" ",B4630,1)+1),LEN(B4630)+1)-FIND(" ",B4630,1)),"-"))</f>
        <v> etli</v>
      </c>
      <c r="T4630" s="0" t="n">
        <v>1</v>
      </c>
    </row>
    <row r="4631" customFormat="false" ht="12.8" hidden="false" customHeight="false" outlineLevel="0" collapsed="false">
      <c r="A4631" s="0" t="n">
        <v>4630</v>
      </c>
      <c r="B4631" s="0" t="s">
        <v>20238</v>
      </c>
      <c r="C4631" s="0" t="s">
        <v>21</v>
      </c>
      <c r="D4631" s="0" t="s">
        <v>90</v>
      </c>
      <c r="E4631" s="0" t="s">
        <v>217</v>
      </c>
      <c r="F4631" s="0" t="s">
        <v>20247</v>
      </c>
      <c r="G4631" s="0" t="s">
        <v>20248</v>
      </c>
      <c r="H4631" s="0" t="s">
        <v>20249</v>
      </c>
      <c r="I4631" s="1" t="n">
        <v>505.334</v>
      </c>
      <c r="J4631" s="2" t="s">
        <v>20250</v>
      </c>
      <c r="K4631" s="2" t="s">
        <v>20251</v>
      </c>
      <c r="L4631" s="0" t="s">
        <v>29</v>
      </c>
      <c r="M4631" s="0" t="s">
        <v>29</v>
      </c>
      <c r="N4631" s="0" t="s">
        <v>29</v>
      </c>
      <c r="O4631" s="2" t="s">
        <v>19506</v>
      </c>
      <c r="P4631" s="2" t="s">
        <v>45</v>
      </c>
      <c r="Q4631" s="0" t="n">
        <f aca="false">_xlfn.UNICODE(B4631)</f>
        <v>82</v>
      </c>
      <c r="R4631" s="0" t="str">
        <f aca="false">IF(MIDB(B4631,1,10)="Candidatus",MIDB(B4631,FIND(" ",B4631,1)+1,FIND(" ",B4631,12)-FIND(" ",B4631,1)),IF(AND(Q4631&gt;=65,Q4631&lt;=90),MIDB(B4631,1,FIND(" ",B4631,1)),"-"))</f>
        <v>Rhizobium </v>
      </c>
      <c r="S4631" s="0" t="str">
        <f aca="false">IF(MIDB(B4631,1,10)="Candidatus",MIDB(B4631,FIND(" ",B4631,12)+1,IFERROR(FIND(" ",B4631,FIND(" ",B4631,12)+1),LEN(B4631))-FIND(" ",B4631,12)),IF(AND(Q4631&gt;=65,Q4631&lt;=90),MIDB(B4631,FIND(" ",B4631,1),IFERROR(FIND(" ",B4631,FIND(" ",B4631,1)+1),LEN(B4631)+1)-FIND(" ",B4631,1)),"-"))</f>
        <v> etli</v>
      </c>
      <c r="T4631" s="0" t="n">
        <v>1</v>
      </c>
    </row>
    <row r="4632" customFormat="false" ht="12.8" hidden="false" customHeight="false" outlineLevel="0" collapsed="false">
      <c r="A4632" s="0" t="n">
        <v>4631</v>
      </c>
      <c r="B4632" s="0" t="s">
        <v>20238</v>
      </c>
      <c r="C4632" s="0" t="s">
        <v>21</v>
      </c>
      <c r="D4632" s="0" t="s">
        <v>90</v>
      </c>
      <c r="E4632" s="0" t="s">
        <v>217</v>
      </c>
      <c r="F4632" s="0" t="s">
        <v>20252</v>
      </c>
      <c r="G4632" s="0" t="s">
        <v>20253</v>
      </c>
      <c r="H4632" s="0" t="s">
        <v>20254</v>
      </c>
      <c r="I4632" s="1" t="n">
        <v>250.948</v>
      </c>
      <c r="J4632" s="2" t="s">
        <v>20255</v>
      </c>
      <c r="K4632" s="2" t="s">
        <v>3743</v>
      </c>
      <c r="L4632" s="0" t="s">
        <v>29</v>
      </c>
      <c r="M4632" s="0" t="s">
        <v>29</v>
      </c>
      <c r="N4632" s="0" t="s">
        <v>29</v>
      </c>
      <c r="O4632" s="2" t="s">
        <v>623</v>
      </c>
      <c r="P4632" s="2" t="s">
        <v>52</v>
      </c>
      <c r="Q4632" s="0" t="n">
        <f aca="false">_xlfn.UNICODE(B4632)</f>
        <v>82</v>
      </c>
      <c r="R4632" s="0" t="str">
        <f aca="false">IF(MIDB(B4632,1,10)="Candidatus",MIDB(B4632,FIND(" ",B4632,1)+1,FIND(" ",B4632,12)-FIND(" ",B4632,1)),IF(AND(Q4632&gt;=65,Q4632&lt;=90),MIDB(B4632,1,FIND(" ",B4632,1)),"-"))</f>
        <v>Rhizobium </v>
      </c>
      <c r="S4632" s="0" t="str">
        <f aca="false">IF(MIDB(B4632,1,10)="Candidatus",MIDB(B4632,FIND(" ",B4632,12)+1,IFERROR(FIND(" ",B4632,FIND(" ",B4632,12)+1),LEN(B4632))-FIND(" ",B4632,12)),IF(AND(Q4632&gt;=65,Q4632&lt;=90),MIDB(B4632,FIND(" ",B4632,1),IFERROR(FIND(" ",B4632,FIND(" ",B4632,1)+1),LEN(B4632)+1)-FIND(" ",B4632,1)),"-"))</f>
        <v> etli</v>
      </c>
      <c r="T4632" s="0" t="n">
        <v>1</v>
      </c>
    </row>
    <row r="4633" customFormat="false" ht="12.8" hidden="false" customHeight="false" outlineLevel="0" collapsed="false">
      <c r="A4633" s="0" t="n">
        <v>4632</v>
      </c>
      <c r="B4633" s="0" t="s">
        <v>20238</v>
      </c>
      <c r="C4633" s="0" t="s">
        <v>21</v>
      </c>
      <c r="D4633" s="0" t="s">
        <v>90</v>
      </c>
      <c r="E4633" s="0" t="s">
        <v>217</v>
      </c>
      <c r="F4633" s="0" t="s">
        <v>20256</v>
      </c>
      <c r="G4633" s="0" t="s">
        <v>20257</v>
      </c>
      <c r="H4633" s="0" t="s">
        <v>20258</v>
      </c>
      <c r="I4633" s="1" t="n">
        <v>642.517</v>
      </c>
      <c r="J4633" s="2" t="s">
        <v>20259</v>
      </c>
      <c r="K4633" s="2" t="s">
        <v>1717</v>
      </c>
      <c r="L4633" s="0" t="s">
        <v>29</v>
      </c>
      <c r="M4633" s="0" t="s">
        <v>29</v>
      </c>
      <c r="N4633" s="0" t="s">
        <v>29</v>
      </c>
      <c r="O4633" s="2" t="s">
        <v>20260</v>
      </c>
      <c r="P4633" s="2" t="s">
        <v>118</v>
      </c>
      <c r="Q4633" s="0" t="n">
        <f aca="false">_xlfn.UNICODE(B4633)</f>
        <v>82</v>
      </c>
      <c r="R4633" s="0" t="str">
        <f aca="false">IF(MIDB(B4633,1,10)="Candidatus",MIDB(B4633,FIND(" ",B4633,1)+1,FIND(" ",B4633,12)-FIND(" ",B4633,1)),IF(AND(Q4633&gt;=65,Q4633&lt;=90),MIDB(B4633,1,FIND(" ",B4633,1)),"-"))</f>
        <v>Rhizobium </v>
      </c>
      <c r="S4633" s="0" t="str">
        <f aca="false">IF(MIDB(B4633,1,10)="Candidatus",MIDB(B4633,FIND(" ",B4633,12)+1,IFERROR(FIND(" ",B4633,FIND(" ",B4633,12)+1),LEN(B4633))-FIND(" ",B4633,12)),IF(AND(Q4633&gt;=65,Q4633&lt;=90),MIDB(B4633,FIND(" ",B4633,1),IFERROR(FIND(" ",B4633,FIND(" ",B4633,1)+1),LEN(B4633)+1)-FIND(" ",B4633,1)),"-"))</f>
        <v> etli</v>
      </c>
      <c r="T4633" s="0" t="n">
        <v>1</v>
      </c>
    </row>
    <row r="4634" customFormat="false" ht="12.8" hidden="false" customHeight="false" outlineLevel="0" collapsed="false">
      <c r="A4634" s="0" t="n">
        <v>4633</v>
      </c>
      <c r="B4634" s="0" t="s">
        <v>20238</v>
      </c>
      <c r="C4634" s="0" t="s">
        <v>21</v>
      </c>
      <c r="D4634" s="0" t="s">
        <v>90</v>
      </c>
      <c r="E4634" s="0" t="s">
        <v>217</v>
      </c>
      <c r="F4634" s="0" t="s">
        <v>20261</v>
      </c>
      <c r="G4634" s="0" t="s">
        <v>20262</v>
      </c>
      <c r="H4634" s="0" t="s">
        <v>20263</v>
      </c>
      <c r="I4634" s="1" t="n">
        <v>371.254</v>
      </c>
      <c r="J4634" s="2" t="s">
        <v>20264</v>
      </c>
      <c r="K4634" s="2" t="s">
        <v>6666</v>
      </c>
      <c r="L4634" s="0" t="s">
        <v>29</v>
      </c>
      <c r="M4634" s="0" t="s">
        <v>29</v>
      </c>
      <c r="N4634" s="0" t="s">
        <v>29</v>
      </c>
      <c r="O4634" s="2" t="s">
        <v>1759</v>
      </c>
      <c r="P4634" s="2" t="s">
        <v>515</v>
      </c>
      <c r="Q4634" s="0" t="n">
        <f aca="false">_xlfn.UNICODE(B4634)</f>
        <v>82</v>
      </c>
      <c r="R4634" s="0" t="str">
        <f aca="false">IF(MIDB(B4634,1,10)="Candidatus",MIDB(B4634,FIND(" ",B4634,1)+1,FIND(" ",B4634,12)-FIND(" ",B4634,1)),IF(AND(Q4634&gt;=65,Q4634&lt;=90),MIDB(B4634,1,FIND(" ",B4634,1)),"-"))</f>
        <v>Rhizobium </v>
      </c>
      <c r="S4634" s="0" t="str">
        <f aca="false">IF(MIDB(B4634,1,10)="Candidatus",MIDB(B4634,FIND(" ",B4634,12)+1,IFERROR(FIND(" ",B4634,FIND(" ",B4634,12)+1),LEN(B4634))-FIND(" ",B4634,12)),IF(AND(Q4634&gt;=65,Q4634&lt;=90),MIDB(B4634,FIND(" ",B4634,1),IFERROR(FIND(" ",B4634,FIND(" ",B4634,1)+1),LEN(B4634)+1)-FIND(" ",B4634,1)),"-"))</f>
        <v> etli</v>
      </c>
      <c r="T4634" s="0" t="n">
        <v>1</v>
      </c>
    </row>
    <row r="4635" customFormat="false" ht="12.8" hidden="false" customHeight="false" outlineLevel="0" collapsed="false">
      <c r="A4635" s="0" t="n">
        <v>4634</v>
      </c>
      <c r="B4635" s="0" t="s">
        <v>20265</v>
      </c>
      <c r="C4635" s="0" t="s">
        <v>21</v>
      </c>
      <c r="D4635" s="0" t="s">
        <v>90</v>
      </c>
      <c r="E4635" s="0" t="s">
        <v>217</v>
      </c>
      <c r="F4635" s="0" t="s">
        <v>20266</v>
      </c>
      <c r="G4635" s="0" t="s">
        <v>20267</v>
      </c>
      <c r="H4635" s="0" t="s">
        <v>20268</v>
      </c>
      <c r="I4635" s="1" t="n">
        <v>1091.52</v>
      </c>
      <c r="J4635" s="2" t="s">
        <v>20269</v>
      </c>
      <c r="K4635" s="2" t="s">
        <v>20270</v>
      </c>
      <c r="L4635" s="0" t="s">
        <v>29</v>
      </c>
      <c r="M4635" s="0" t="s">
        <v>29</v>
      </c>
      <c r="N4635" s="0" t="s">
        <v>29</v>
      </c>
      <c r="O4635" s="2" t="s">
        <v>20271</v>
      </c>
      <c r="P4635" s="2" t="s">
        <v>166</v>
      </c>
      <c r="Q4635" s="0" t="n">
        <f aca="false">_xlfn.UNICODE(B4635)</f>
        <v>82</v>
      </c>
      <c r="R4635" s="0" t="str">
        <f aca="false">IF(MIDB(B4635,1,10)="Candidatus",MIDB(B4635,FIND(" ",B4635,1)+1,FIND(" ",B4635,12)-FIND(" ",B4635,1)),IF(AND(Q4635&gt;=65,Q4635&lt;=90),MIDB(B4635,1,FIND(" ",B4635,1)),"-"))</f>
        <v>Rhizobium </v>
      </c>
      <c r="S4635" s="0" t="str">
        <f aca="false">IF(MIDB(B4635,1,10)="Candidatus",MIDB(B4635,FIND(" ",B4635,12)+1,IFERROR(FIND(" ",B4635,FIND(" ",B4635,12)+1),LEN(B4635))-FIND(" ",B4635,12)),IF(AND(Q4635&gt;=65,Q4635&lt;=90),MIDB(B4635,FIND(" ",B4635,1),IFERROR(FIND(" ",B4635,FIND(" ",B4635,1)+1),LEN(B4635)+1)-FIND(" ",B4635,1)),"-"))</f>
        <v> etli</v>
      </c>
      <c r="T4635" s="0" t="n">
        <v>1</v>
      </c>
    </row>
    <row r="4636" customFormat="false" ht="12.8" hidden="false" customHeight="false" outlineLevel="0" collapsed="false">
      <c r="A4636" s="0" t="n">
        <v>4635</v>
      </c>
      <c r="B4636" s="0" t="s">
        <v>20265</v>
      </c>
      <c r="C4636" s="0" t="s">
        <v>21</v>
      </c>
      <c r="D4636" s="0" t="s">
        <v>90</v>
      </c>
      <c r="E4636" s="0" t="s">
        <v>217</v>
      </c>
      <c r="F4636" s="0" t="s">
        <v>1775</v>
      </c>
      <c r="G4636" s="0" t="s">
        <v>20272</v>
      </c>
      <c r="H4636" s="0" t="s">
        <v>20273</v>
      </c>
      <c r="I4636" s="1" t="n">
        <v>414.09</v>
      </c>
      <c r="J4636" s="2" t="s">
        <v>20274</v>
      </c>
      <c r="K4636" s="2" t="s">
        <v>17152</v>
      </c>
      <c r="L4636" s="0" t="s">
        <v>29</v>
      </c>
      <c r="M4636" s="0" t="s">
        <v>29</v>
      </c>
      <c r="N4636" s="0" t="s">
        <v>29</v>
      </c>
      <c r="O4636" s="2" t="s">
        <v>6779</v>
      </c>
      <c r="P4636" s="2" t="s">
        <v>112</v>
      </c>
      <c r="Q4636" s="0" t="n">
        <f aca="false">_xlfn.UNICODE(B4636)</f>
        <v>82</v>
      </c>
      <c r="R4636" s="0" t="str">
        <f aca="false">IF(MIDB(B4636,1,10)="Candidatus",MIDB(B4636,FIND(" ",B4636,1)+1,FIND(" ",B4636,12)-FIND(" ",B4636,1)),IF(AND(Q4636&gt;=65,Q4636&lt;=90),MIDB(B4636,1,FIND(" ",B4636,1)),"-"))</f>
        <v>Rhizobium </v>
      </c>
      <c r="S4636" s="0" t="str">
        <f aca="false">IF(MIDB(B4636,1,10)="Candidatus",MIDB(B4636,FIND(" ",B4636,12)+1,IFERROR(FIND(" ",B4636,FIND(" ",B4636,12)+1),LEN(B4636))-FIND(" ",B4636,12)),IF(AND(Q4636&gt;=65,Q4636&lt;=90),MIDB(B4636,FIND(" ",B4636,1),IFERROR(FIND(" ",B4636,FIND(" ",B4636,1)+1),LEN(B4636)+1)-FIND(" ",B4636,1)),"-"))</f>
        <v> etli</v>
      </c>
      <c r="T4636" s="0" t="n">
        <v>1</v>
      </c>
    </row>
    <row r="4637" customFormat="false" ht="12.8" hidden="false" customHeight="false" outlineLevel="0" collapsed="false">
      <c r="A4637" s="0" t="n">
        <v>4636</v>
      </c>
      <c r="B4637" s="0" t="s">
        <v>20265</v>
      </c>
      <c r="C4637" s="0" t="s">
        <v>21</v>
      </c>
      <c r="D4637" s="0" t="s">
        <v>90</v>
      </c>
      <c r="E4637" s="0" t="s">
        <v>217</v>
      </c>
      <c r="F4637" s="0" t="s">
        <v>8485</v>
      </c>
      <c r="G4637" s="0" t="s">
        <v>20275</v>
      </c>
      <c r="H4637" s="0" t="s">
        <v>20276</v>
      </c>
      <c r="I4637" s="1" t="n">
        <v>429.111</v>
      </c>
      <c r="J4637" s="2" t="s">
        <v>20277</v>
      </c>
      <c r="K4637" s="2" t="s">
        <v>1758</v>
      </c>
      <c r="L4637" s="0" t="s">
        <v>29</v>
      </c>
      <c r="M4637" s="0" t="s">
        <v>29</v>
      </c>
      <c r="N4637" s="0" t="s">
        <v>29</v>
      </c>
      <c r="O4637" s="2" t="s">
        <v>3871</v>
      </c>
      <c r="P4637" s="2" t="s">
        <v>1849</v>
      </c>
      <c r="Q4637" s="0" t="n">
        <f aca="false">_xlfn.UNICODE(B4637)</f>
        <v>82</v>
      </c>
      <c r="R4637" s="0" t="str">
        <f aca="false">IF(MIDB(B4637,1,10)="Candidatus",MIDB(B4637,FIND(" ",B4637,1)+1,FIND(" ",B4637,12)-FIND(" ",B4637,1)),IF(AND(Q4637&gt;=65,Q4637&lt;=90),MIDB(B4637,1,FIND(" ",B4637,1)),"-"))</f>
        <v>Rhizobium </v>
      </c>
      <c r="S4637" s="0" t="str">
        <f aca="false">IF(MIDB(B4637,1,10)="Candidatus",MIDB(B4637,FIND(" ",B4637,12)+1,IFERROR(FIND(" ",B4637,FIND(" ",B4637,12)+1),LEN(B4637))-FIND(" ",B4637,12)),IF(AND(Q4637&gt;=65,Q4637&lt;=90),MIDB(B4637,FIND(" ",B4637,1),IFERROR(FIND(" ",B4637,FIND(" ",B4637,1)+1),LEN(B4637)+1)-FIND(" ",B4637,1)),"-"))</f>
        <v> etli</v>
      </c>
      <c r="T4637" s="0" t="n">
        <v>1</v>
      </c>
    </row>
    <row r="4638" customFormat="false" ht="12.8" hidden="false" customHeight="false" outlineLevel="0" collapsed="false">
      <c r="A4638" s="0" t="n">
        <v>4637</v>
      </c>
      <c r="B4638" s="0" t="s">
        <v>20278</v>
      </c>
      <c r="C4638" s="0" t="s">
        <v>21</v>
      </c>
      <c r="D4638" s="0" t="s">
        <v>90</v>
      </c>
      <c r="E4638" s="0" t="s">
        <v>217</v>
      </c>
      <c r="F4638" s="0" t="s">
        <v>20279</v>
      </c>
      <c r="G4638" s="0" t="s">
        <v>20280</v>
      </c>
      <c r="H4638" s="0" t="s">
        <v>20281</v>
      </c>
      <c r="I4638" s="1" t="n">
        <v>144.79</v>
      </c>
      <c r="J4638" s="2" t="s">
        <v>20282</v>
      </c>
      <c r="K4638" s="2" t="s">
        <v>2196</v>
      </c>
      <c r="L4638" s="0" t="s">
        <v>29</v>
      </c>
      <c r="M4638" s="0" t="s">
        <v>29</v>
      </c>
      <c r="N4638" s="0" t="s">
        <v>29</v>
      </c>
      <c r="O4638" s="2" t="s">
        <v>2284</v>
      </c>
      <c r="P4638" s="2" t="s">
        <v>88</v>
      </c>
      <c r="Q4638" s="0" t="n">
        <f aca="false">_xlfn.UNICODE(B4638)</f>
        <v>82</v>
      </c>
      <c r="R4638" s="0" t="str">
        <f aca="false">IF(MIDB(B4638,1,10)="Candidatus",MIDB(B4638,FIND(" ",B4638,1)+1,FIND(" ",B4638,12)-FIND(" ",B4638,1)),IF(AND(Q4638&gt;=65,Q4638&lt;=90),MIDB(B4638,1,FIND(" ",B4638,1)),"-"))</f>
        <v>Rhizobium </v>
      </c>
      <c r="S4638" s="0" t="str">
        <f aca="false">IF(MIDB(B4638,1,10)="Candidatus",MIDB(B4638,FIND(" ",B4638,12)+1,IFERROR(FIND(" ",B4638,FIND(" ",B4638,12)+1),LEN(B4638))-FIND(" ",B4638,12)),IF(AND(Q4638&gt;=65,Q4638&lt;=90),MIDB(B4638,FIND(" ",B4638,1),IFERROR(FIND(" ",B4638,FIND(" ",B4638,1)+1),LEN(B4638)+1)-FIND(" ",B4638,1)),"-"))</f>
        <v> freirei</v>
      </c>
      <c r="T4638" s="0" t="n">
        <v>1</v>
      </c>
    </row>
    <row r="4639" customFormat="false" ht="12.8" hidden="false" customHeight="false" outlineLevel="0" collapsed="false">
      <c r="A4639" s="0" t="n">
        <v>4638</v>
      </c>
      <c r="B4639" s="0" t="s">
        <v>20278</v>
      </c>
      <c r="C4639" s="0" t="s">
        <v>21</v>
      </c>
      <c r="D4639" s="0" t="s">
        <v>90</v>
      </c>
      <c r="E4639" s="0" t="s">
        <v>217</v>
      </c>
      <c r="F4639" s="0" t="s">
        <v>20283</v>
      </c>
      <c r="G4639" s="0" t="s">
        <v>20284</v>
      </c>
      <c r="H4639" s="0" t="s">
        <v>20285</v>
      </c>
      <c r="I4639" s="1" t="n">
        <v>176.07</v>
      </c>
      <c r="J4639" s="2" t="s">
        <v>20286</v>
      </c>
      <c r="K4639" s="2" t="s">
        <v>2915</v>
      </c>
      <c r="L4639" s="0" t="s">
        <v>29</v>
      </c>
      <c r="M4639" s="0" t="s">
        <v>29</v>
      </c>
      <c r="N4639" s="0" t="s">
        <v>29</v>
      </c>
      <c r="O4639" s="2" t="s">
        <v>755</v>
      </c>
      <c r="P4639" s="2" t="s">
        <v>52</v>
      </c>
      <c r="Q4639" s="0" t="n">
        <f aca="false">_xlfn.UNICODE(B4639)</f>
        <v>82</v>
      </c>
      <c r="R4639" s="0" t="str">
        <f aca="false">IF(MIDB(B4639,1,10)="Candidatus",MIDB(B4639,FIND(" ",B4639,1)+1,FIND(" ",B4639,12)-FIND(" ",B4639,1)),IF(AND(Q4639&gt;=65,Q4639&lt;=90),MIDB(B4639,1,FIND(" ",B4639,1)),"-"))</f>
        <v>Rhizobium </v>
      </c>
      <c r="S4639" s="0" t="str">
        <f aca="false">IF(MIDB(B4639,1,10)="Candidatus",MIDB(B4639,FIND(" ",B4639,12)+1,IFERROR(FIND(" ",B4639,FIND(" ",B4639,12)+1),LEN(B4639))-FIND(" ",B4639,12)),IF(AND(Q4639&gt;=65,Q4639&lt;=90),MIDB(B4639,FIND(" ",B4639,1),IFERROR(FIND(" ",B4639,FIND(" ",B4639,1)+1),LEN(B4639)+1)-FIND(" ",B4639,1)),"-"))</f>
        <v> freirei</v>
      </c>
      <c r="T4639" s="0" t="n">
        <v>1</v>
      </c>
    </row>
    <row r="4640" customFormat="false" ht="12.8" hidden="false" customHeight="false" outlineLevel="0" collapsed="false">
      <c r="A4640" s="0" t="n">
        <v>4639</v>
      </c>
      <c r="B4640" s="0" t="s">
        <v>20287</v>
      </c>
      <c r="C4640" s="0" t="s">
        <v>21</v>
      </c>
      <c r="D4640" s="0" t="s">
        <v>90</v>
      </c>
      <c r="E4640" s="0" t="s">
        <v>217</v>
      </c>
      <c r="F4640" s="0" t="s">
        <v>20288</v>
      </c>
      <c r="G4640" s="0" t="s">
        <v>20289</v>
      </c>
      <c r="H4640" s="0" t="s">
        <v>20290</v>
      </c>
      <c r="I4640" s="1" t="n">
        <v>507.254</v>
      </c>
      <c r="J4640" s="2" t="s">
        <v>20291</v>
      </c>
      <c r="K4640" s="2" t="s">
        <v>7430</v>
      </c>
      <c r="L4640" s="0" t="s">
        <v>29</v>
      </c>
      <c r="M4640" s="0" t="s">
        <v>29</v>
      </c>
      <c r="N4640" s="0" t="s">
        <v>29</v>
      </c>
      <c r="O4640" s="2" t="s">
        <v>17204</v>
      </c>
      <c r="P4640" s="2" t="s">
        <v>654</v>
      </c>
      <c r="Q4640" s="0" t="n">
        <f aca="false">_xlfn.UNICODE(B4640)</f>
        <v>82</v>
      </c>
      <c r="R4640" s="0" t="str">
        <f aca="false">IF(MIDB(B4640,1,10)="Candidatus",MIDB(B4640,FIND(" ",B4640,1)+1,FIND(" ",B4640,12)-FIND(" ",B4640,1)),IF(AND(Q4640&gt;=65,Q4640&lt;=90),MIDB(B4640,1,FIND(" ",B4640,1)),"-"))</f>
        <v>Rhizobium </v>
      </c>
      <c r="S4640" s="0" t="str">
        <f aca="false">IF(MIDB(B4640,1,10)="Candidatus",MIDB(B4640,FIND(" ",B4640,12)+1,IFERROR(FIND(" ",B4640,FIND(" ",B4640,12)+1),LEN(B4640))-FIND(" ",B4640,12)),IF(AND(Q4640&gt;=65,Q4640&lt;=90),MIDB(B4640,FIND(" ",B4640,1),IFERROR(FIND(" ",B4640,FIND(" ",B4640,1)+1),LEN(B4640)+1)-FIND(" ",B4640,1)),"-"))</f>
        <v> gallicum</v>
      </c>
      <c r="T4640" s="0" t="n">
        <v>1</v>
      </c>
    </row>
    <row r="4641" customFormat="false" ht="12.8" hidden="false" customHeight="false" outlineLevel="0" collapsed="false">
      <c r="A4641" s="0" t="n">
        <v>4640</v>
      </c>
      <c r="B4641" s="0" t="s">
        <v>20287</v>
      </c>
      <c r="C4641" s="0" t="s">
        <v>21</v>
      </c>
      <c r="D4641" s="0" t="s">
        <v>90</v>
      </c>
      <c r="E4641" s="0" t="s">
        <v>217</v>
      </c>
      <c r="F4641" s="0" t="s">
        <v>20292</v>
      </c>
      <c r="G4641" s="0" t="s">
        <v>20293</v>
      </c>
      <c r="H4641" s="0" t="s">
        <v>20294</v>
      </c>
      <c r="I4641" s="1" t="n">
        <v>2466.95</v>
      </c>
      <c r="J4641" s="2" t="s">
        <v>20295</v>
      </c>
      <c r="K4641" s="2" t="s">
        <v>20296</v>
      </c>
      <c r="L4641" s="0" t="s">
        <v>29</v>
      </c>
      <c r="M4641" s="2" t="s">
        <v>46</v>
      </c>
      <c r="N4641" s="0" t="s">
        <v>29</v>
      </c>
      <c r="O4641" s="2" t="s">
        <v>20297</v>
      </c>
      <c r="P4641" s="2" t="s">
        <v>770</v>
      </c>
      <c r="Q4641" s="0" t="n">
        <f aca="false">_xlfn.UNICODE(B4641)</f>
        <v>82</v>
      </c>
      <c r="R4641" s="0" t="str">
        <f aca="false">IF(MIDB(B4641,1,10)="Candidatus",MIDB(B4641,FIND(" ",B4641,1)+1,FIND(" ",B4641,12)-FIND(" ",B4641,1)),IF(AND(Q4641&gt;=65,Q4641&lt;=90),MIDB(B4641,1,FIND(" ",B4641,1)),"-"))</f>
        <v>Rhizobium </v>
      </c>
      <c r="S4641" s="0" t="str">
        <f aca="false">IF(MIDB(B4641,1,10)="Candidatus",MIDB(B4641,FIND(" ",B4641,12)+1,IFERROR(FIND(" ",B4641,FIND(" ",B4641,12)+1),LEN(B4641))-FIND(" ",B4641,12)),IF(AND(Q4641&gt;=65,Q4641&lt;=90),MIDB(B4641,FIND(" ",B4641,1),IFERROR(FIND(" ",B4641,FIND(" ",B4641,1)+1),LEN(B4641)+1)-FIND(" ",B4641,1)),"-"))</f>
        <v> gallicum</v>
      </c>
      <c r="T4641" s="0" t="n">
        <v>1</v>
      </c>
    </row>
    <row r="4642" customFormat="false" ht="12.8" hidden="false" customHeight="false" outlineLevel="0" collapsed="false">
      <c r="A4642" s="0" t="n">
        <v>4641</v>
      </c>
      <c r="B4642" s="0" t="s">
        <v>20287</v>
      </c>
      <c r="C4642" s="0" t="s">
        <v>21</v>
      </c>
      <c r="D4642" s="0" t="s">
        <v>90</v>
      </c>
      <c r="E4642" s="0" t="s">
        <v>217</v>
      </c>
      <c r="F4642" s="0" t="s">
        <v>20298</v>
      </c>
      <c r="G4642" s="0" t="s">
        <v>20299</v>
      </c>
      <c r="H4642" s="0" t="s">
        <v>20300</v>
      </c>
      <c r="I4642" s="1" t="n">
        <v>203.748</v>
      </c>
      <c r="J4642" s="2" t="s">
        <v>20301</v>
      </c>
      <c r="K4642" s="2" t="s">
        <v>191</v>
      </c>
      <c r="L4642" s="0" t="s">
        <v>29</v>
      </c>
      <c r="M4642" s="0" t="s">
        <v>29</v>
      </c>
      <c r="N4642" s="0" t="s">
        <v>29</v>
      </c>
      <c r="O4642" s="2" t="s">
        <v>1700</v>
      </c>
      <c r="P4642" s="2" t="s">
        <v>262</v>
      </c>
      <c r="Q4642" s="0" t="n">
        <f aca="false">_xlfn.UNICODE(B4642)</f>
        <v>82</v>
      </c>
      <c r="R4642" s="0" t="str">
        <f aca="false">IF(MIDB(B4642,1,10)="Candidatus",MIDB(B4642,FIND(" ",B4642,1)+1,FIND(" ",B4642,12)-FIND(" ",B4642,1)),IF(AND(Q4642&gt;=65,Q4642&lt;=90),MIDB(B4642,1,FIND(" ",B4642,1)),"-"))</f>
        <v>Rhizobium </v>
      </c>
      <c r="S4642" s="0" t="str">
        <f aca="false">IF(MIDB(B4642,1,10)="Candidatus",MIDB(B4642,FIND(" ",B4642,12)+1,IFERROR(FIND(" ",B4642,FIND(" ",B4642,12)+1),LEN(B4642))-FIND(" ",B4642,12)),IF(AND(Q4642&gt;=65,Q4642&lt;=90),MIDB(B4642,FIND(" ",B4642,1),IFERROR(FIND(" ",B4642,FIND(" ",B4642,1)+1),LEN(B4642)+1)-FIND(" ",B4642,1)),"-"))</f>
        <v> gallicum</v>
      </c>
      <c r="T4642" s="0" t="n">
        <v>1</v>
      </c>
    </row>
    <row r="4643" customFormat="false" ht="12.8" hidden="false" customHeight="false" outlineLevel="0" collapsed="false">
      <c r="A4643" s="0" t="n">
        <v>4642</v>
      </c>
      <c r="B4643" s="0" t="s">
        <v>20302</v>
      </c>
      <c r="C4643" s="0" t="s">
        <v>21</v>
      </c>
      <c r="D4643" s="0" t="s">
        <v>90</v>
      </c>
      <c r="E4643" s="0" t="s">
        <v>217</v>
      </c>
      <c r="F4643" s="0" t="s">
        <v>76</v>
      </c>
      <c r="G4643" s="0" t="s">
        <v>20303</v>
      </c>
      <c r="H4643" s="0" t="s">
        <v>20304</v>
      </c>
      <c r="I4643" s="1" t="n">
        <v>1563.77</v>
      </c>
      <c r="J4643" s="2" t="s">
        <v>20305</v>
      </c>
      <c r="K4643" s="2" t="s">
        <v>20306</v>
      </c>
      <c r="L4643" s="0" t="s">
        <v>29</v>
      </c>
      <c r="M4643" s="0" t="s">
        <v>29</v>
      </c>
      <c r="N4643" s="0" t="s">
        <v>29</v>
      </c>
      <c r="O4643" s="2" t="s">
        <v>20307</v>
      </c>
      <c r="P4643" s="2" t="s">
        <v>39</v>
      </c>
      <c r="Q4643" s="0" t="n">
        <f aca="false">_xlfn.UNICODE(B4643)</f>
        <v>82</v>
      </c>
      <c r="R4643" s="0" t="str">
        <f aca="false">IF(MIDB(B4643,1,10)="Candidatus",MIDB(B4643,FIND(" ",B4643,1)+1,FIND(" ",B4643,12)-FIND(" ",B4643,1)),IF(AND(Q4643&gt;=65,Q4643&lt;=90),MIDB(B4643,1,FIND(" ",B4643,1)),"-"))</f>
        <v>Rhizobium </v>
      </c>
      <c r="S4643" s="0" t="str">
        <f aca="false">IF(MIDB(B4643,1,10)="Candidatus",MIDB(B4643,FIND(" ",B4643,12)+1,IFERROR(FIND(" ",B4643,FIND(" ",B4643,12)+1),LEN(B4643))-FIND(" ",B4643,12)),IF(AND(Q4643&gt;=65,Q4643&lt;=90),MIDB(B4643,FIND(" ",B4643,1),IFERROR(FIND(" ",B4643,FIND(" ",B4643,1)+1),LEN(B4643)+1)-FIND(" ",B4643,1)),"-"))</f>
        <v> leguminosarum</v>
      </c>
      <c r="T4643" s="0" t="n">
        <v>1</v>
      </c>
    </row>
    <row r="4644" customFormat="false" ht="12.8" hidden="false" customHeight="false" outlineLevel="0" collapsed="false">
      <c r="A4644" s="0" t="n">
        <v>4643</v>
      </c>
      <c r="B4644" s="0" t="s">
        <v>20302</v>
      </c>
      <c r="C4644" s="0" t="s">
        <v>21</v>
      </c>
      <c r="D4644" s="0" t="s">
        <v>90</v>
      </c>
      <c r="E4644" s="0" t="s">
        <v>217</v>
      </c>
      <c r="F4644" s="0" t="s">
        <v>4041</v>
      </c>
      <c r="G4644" s="0" t="s">
        <v>20308</v>
      </c>
      <c r="H4644" s="0" t="s">
        <v>20309</v>
      </c>
      <c r="I4644" s="1" t="n">
        <v>251.612</v>
      </c>
      <c r="J4644" s="2" t="s">
        <v>20310</v>
      </c>
      <c r="K4644" s="2" t="s">
        <v>1426</v>
      </c>
      <c r="L4644" s="0" t="s">
        <v>29</v>
      </c>
      <c r="M4644" s="0" t="s">
        <v>29</v>
      </c>
      <c r="N4644" s="0" t="s">
        <v>29</v>
      </c>
      <c r="O4644" s="2" t="s">
        <v>9210</v>
      </c>
      <c r="P4644" s="2" t="s">
        <v>686</v>
      </c>
      <c r="Q4644" s="0" t="n">
        <f aca="false">_xlfn.UNICODE(B4644)</f>
        <v>82</v>
      </c>
      <c r="R4644" s="0" t="str">
        <f aca="false">IF(MIDB(B4644,1,10)="Candidatus",MIDB(B4644,FIND(" ",B4644,1)+1,FIND(" ",B4644,12)-FIND(" ",B4644,1)),IF(AND(Q4644&gt;=65,Q4644&lt;=90),MIDB(B4644,1,FIND(" ",B4644,1)),"-"))</f>
        <v>Rhizobium </v>
      </c>
      <c r="S4644" s="0" t="str">
        <f aca="false">IF(MIDB(B4644,1,10)="Candidatus",MIDB(B4644,FIND(" ",B4644,12)+1,IFERROR(FIND(" ",B4644,FIND(" ",B4644,12)+1),LEN(B4644))-FIND(" ",B4644,12)),IF(AND(Q4644&gt;=65,Q4644&lt;=90),MIDB(B4644,FIND(" ",B4644,1),IFERROR(FIND(" ",B4644,FIND(" ",B4644,1)+1),LEN(B4644)+1)-FIND(" ",B4644,1)),"-"))</f>
        <v> leguminosarum</v>
      </c>
      <c r="T4644" s="0" t="n">
        <v>1</v>
      </c>
    </row>
    <row r="4645" customFormat="false" ht="12.8" hidden="false" customHeight="false" outlineLevel="0" collapsed="false">
      <c r="A4645" s="0" t="n">
        <v>4644</v>
      </c>
      <c r="B4645" s="0" t="s">
        <v>20302</v>
      </c>
      <c r="C4645" s="0" t="s">
        <v>21</v>
      </c>
      <c r="D4645" s="0" t="s">
        <v>90</v>
      </c>
      <c r="E4645" s="0" t="s">
        <v>217</v>
      </c>
      <c r="F4645" s="0" t="s">
        <v>2197</v>
      </c>
      <c r="G4645" s="0" t="s">
        <v>20311</v>
      </c>
      <c r="H4645" s="0" t="s">
        <v>20312</v>
      </c>
      <c r="I4645" s="1" t="n">
        <v>509.829</v>
      </c>
      <c r="J4645" s="2" t="s">
        <v>20313</v>
      </c>
      <c r="K4645" s="2" t="s">
        <v>20314</v>
      </c>
      <c r="L4645" s="0" t="s">
        <v>29</v>
      </c>
      <c r="M4645" s="0" t="s">
        <v>29</v>
      </c>
      <c r="N4645" s="0" t="s">
        <v>29</v>
      </c>
      <c r="O4645" s="2" t="s">
        <v>20315</v>
      </c>
      <c r="P4645" s="2" t="s">
        <v>52</v>
      </c>
      <c r="Q4645" s="0" t="n">
        <f aca="false">_xlfn.UNICODE(B4645)</f>
        <v>82</v>
      </c>
      <c r="R4645" s="0" t="str">
        <f aca="false">IF(MIDB(B4645,1,10)="Candidatus",MIDB(B4645,FIND(" ",B4645,1)+1,FIND(" ",B4645,12)-FIND(" ",B4645,1)),IF(AND(Q4645&gt;=65,Q4645&lt;=90),MIDB(B4645,1,FIND(" ",B4645,1)),"-"))</f>
        <v>Rhizobium </v>
      </c>
      <c r="S4645" s="0" t="str">
        <f aca="false">IF(MIDB(B4645,1,10)="Candidatus",MIDB(B4645,FIND(" ",B4645,12)+1,IFERROR(FIND(" ",B4645,FIND(" ",B4645,12)+1),LEN(B4645))-FIND(" ",B4645,12)),IF(AND(Q4645&gt;=65,Q4645&lt;=90),MIDB(B4645,FIND(" ",B4645,1),IFERROR(FIND(" ",B4645,FIND(" ",B4645,1)+1),LEN(B4645)+1)-FIND(" ",B4645,1)),"-"))</f>
        <v> leguminosarum</v>
      </c>
      <c r="T4645" s="0" t="n">
        <v>1</v>
      </c>
    </row>
    <row r="4646" customFormat="false" ht="12.8" hidden="false" customHeight="false" outlineLevel="0" collapsed="false">
      <c r="A4646" s="0" t="n">
        <v>4645</v>
      </c>
      <c r="B4646" s="0" t="s">
        <v>20316</v>
      </c>
      <c r="C4646" s="0" t="s">
        <v>21</v>
      </c>
      <c r="D4646" s="0" t="s">
        <v>90</v>
      </c>
      <c r="E4646" s="0" t="s">
        <v>217</v>
      </c>
      <c r="F4646" s="0" t="s">
        <v>20317</v>
      </c>
      <c r="G4646" s="0" t="s">
        <v>20318</v>
      </c>
      <c r="H4646" s="0" t="s">
        <v>20319</v>
      </c>
      <c r="I4646" s="1" t="n">
        <v>516.088</v>
      </c>
      <c r="J4646" s="2" t="s">
        <v>20320</v>
      </c>
      <c r="K4646" s="2" t="s">
        <v>20197</v>
      </c>
      <c r="L4646" s="0" t="s">
        <v>29</v>
      </c>
      <c r="M4646" s="0" t="s">
        <v>29</v>
      </c>
      <c r="N4646" s="0" t="s">
        <v>29</v>
      </c>
      <c r="O4646" s="2" t="s">
        <v>19988</v>
      </c>
      <c r="P4646" s="2" t="s">
        <v>912</v>
      </c>
      <c r="Q4646" s="0" t="n">
        <f aca="false">_xlfn.UNICODE(B4646)</f>
        <v>82</v>
      </c>
      <c r="R4646" s="0" t="str">
        <f aca="false">IF(MIDB(B4646,1,10)="Candidatus",MIDB(B4646,FIND(" ",B4646,1)+1,FIND(" ",B4646,12)-FIND(" ",B4646,1)),IF(AND(Q4646&gt;=65,Q4646&lt;=90),MIDB(B4646,1,FIND(" ",B4646,1)),"-"))</f>
        <v>Rhizobium </v>
      </c>
      <c r="S4646" s="0" t="str">
        <f aca="false">IF(MIDB(B4646,1,10)="Candidatus",MIDB(B4646,FIND(" ",B4646,12)+1,IFERROR(FIND(" ",B4646,FIND(" ",B4646,12)+1),LEN(B4646))-FIND(" ",B4646,12)),IF(AND(Q4646&gt;=65,Q4646&lt;=90),MIDB(B4646,FIND(" ",B4646,1),IFERROR(FIND(" ",B4646,FIND(" ",B4646,1)+1),LEN(B4646)+1)-FIND(" ",B4646,1)),"-"))</f>
        <v> leguminosarum</v>
      </c>
      <c r="T4646" s="0" t="n">
        <v>1</v>
      </c>
    </row>
    <row r="4647" customFormat="false" ht="12.8" hidden="false" customHeight="false" outlineLevel="0" collapsed="false">
      <c r="A4647" s="0" t="n">
        <v>4646</v>
      </c>
      <c r="B4647" s="0" t="s">
        <v>20316</v>
      </c>
      <c r="C4647" s="0" t="s">
        <v>21</v>
      </c>
      <c r="D4647" s="0" t="s">
        <v>90</v>
      </c>
      <c r="E4647" s="0" t="s">
        <v>217</v>
      </c>
      <c r="F4647" s="0" t="s">
        <v>20321</v>
      </c>
      <c r="G4647" s="0" t="s">
        <v>20322</v>
      </c>
      <c r="H4647" s="0" t="s">
        <v>20323</v>
      </c>
      <c r="I4647" s="1" t="n">
        <v>828.924</v>
      </c>
      <c r="J4647" s="2" t="s">
        <v>20324</v>
      </c>
      <c r="K4647" s="2" t="s">
        <v>20325</v>
      </c>
      <c r="L4647" s="0" t="s">
        <v>29</v>
      </c>
      <c r="M4647" s="0" t="s">
        <v>29</v>
      </c>
      <c r="N4647" s="0" t="s">
        <v>29</v>
      </c>
      <c r="O4647" s="2" t="s">
        <v>20326</v>
      </c>
      <c r="P4647" s="2" t="s">
        <v>912</v>
      </c>
      <c r="Q4647" s="0" t="n">
        <f aca="false">_xlfn.UNICODE(B4647)</f>
        <v>82</v>
      </c>
      <c r="R4647" s="0" t="str">
        <f aca="false">IF(MIDB(B4647,1,10)="Candidatus",MIDB(B4647,FIND(" ",B4647,1)+1,FIND(" ",B4647,12)-FIND(" ",B4647,1)),IF(AND(Q4647&gt;=65,Q4647&lt;=90),MIDB(B4647,1,FIND(" ",B4647,1)),"-"))</f>
        <v>Rhizobium </v>
      </c>
      <c r="S4647" s="0" t="str">
        <f aca="false">IF(MIDB(B4647,1,10)="Candidatus",MIDB(B4647,FIND(" ",B4647,12)+1,IFERROR(FIND(" ",B4647,FIND(" ",B4647,12)+1),LEN(B4647))-FIND(" ",B4647,12)),IF(AND(Q4647&gt;=65,Q4647&lt;=90),MIDB(B4647,FIND(" ",B4647,1),IFERROR(FIND(" ",B4647,FIND(" ",B4647,1)+1),LEN(B4647)+1)-FIND(" ",B4647,1)),"-"))</f>
        <v> leguminosarum</v>
      </c>
      <c r="T4647" s="0" t="n">
        <v>1</v>
      </c>
    </row>
    <row r="4648" customFormat="false" ht="12.8" hidden="false" customHeight="false" outlineLevel="0" collapsed="false">
      <c r="A4648" s="0" t="n">
        <v>4647</v>
      </c>
      <c r="B4648" s="0" t="s">
        <v>20316</v>
      </c>
      <c r="C4648" s="0" t="s">
        <v>21</v>
      </c>
      <c r="D4648" s="0" t="s">
        <v>90</v>
      </c>
      <c r="E4648" s="0" t="s">
        <v>217</v>
      </c>
      <c r="F4648" s="0" t="s">
        <v>20327</v>
      </c>
      <c r="G4648" s="0" t="s">
        <v>20328</v>
      </c>
      <c r="H4648" s="0" t="s">
        <v>20329</v>
      </c>
      <c r="I4648" s="1" t="n">
        <v>660.973</v>
      </c>
      <c r="J4648" s="2" t="s">
        <v>20330</v>
      </c>
      <c r="K4648" s="2" t="s">
        <v>20331</v>
      </c>
      <c r="L4648" s="0" t="s">
        <v>29</v>
      </c>
      <c r="M4648" s="0" t="s">
        <v>29</v>
      </c>
      <c r="N4648" s="0" t="s">
        <v>29</v>
      </c>
      <c r="O4648" s="2" t="s">
        <v>18028</v>
      </c>
      <c r="P4648" s="2" t="s">
        <v>497</v>
      </c>
      <c r="Q4648" s="0" t="n">
        <f aca="false">_xlfn.UNICODE(B4648)</f>
        <v>82</v>
      </c>
      <c r="R4648" s="0" t="str">
        <f aca="false">IF(MIDB(B4648,1,10)="Candidatus",MIDB(B4648,FIND(" ",B4648,1)+1,FIND(" ",B4648,12)-FIND(" ",B4648,1)),IF(AND(Q4648&gt;=65,Q4648&lt;=90),MIDB(B4648,1,FIND(" ",B4648,1)),"-"))</f>
        <v>Rhizobium </v>
      </c>
      <c r="S4648" s="0" t="str">
        <f aca="false">IF(MIDB(B4648,1,10)="Candidatus",MIDB(B4648,FIND(" ",B4648,12)+1,IFERROR(FIND(" ",B4648,FIND(" ",B4648,12)+1),LEN(B4648))-FIND(" ",B4648,12)),IF(AND(Q4648&gt;=65,Q4648&lt;=90),MIDB(B4648,FIND(" ",B4648,1),IFERROR(FIND(" ",B4648,FIND(" ",B4648,1)+1),LEN(B4648)+1)-FIND(" ",B4648,1)),"-"))</f>
        <v> leguminosarum</v>
      </c>
      <c r="T4648" s="0" t="n">
        <v>1</v>
      </c>
    </row>
    <row r="4649" customFormat="false" ht="12.8" hidden="false" customHeight="false" outlineLevel="0" collapsed="false">
      <c r="A4649" s="0" t="n">
        <v>4648</v>
      </c>
      <c r="B4649" s="0" t="s">
        <v>20316</v>
      </c>
      <c r="C4649" s="0" t="s">
        <v>21</v>
      </c>
      <c r="D4649" s="0" t="s">
        <v>90</v>
      </c>
      <c r="E4649" s="0" t="s">
        <v>217</v>
      </c>
      <c r="F4649" s="0" t="s">
        <v>20332</v>
      </c>
      <c r="G4649" s="0" t="s">
        <v>20333</v>
      </c>
      <c r="H4649" s="0" t="s">
        <v>20334</v>
      </c>
      <c r="I4649" s="1" t="n">
        <v>294.782</v>
      </c>
      <c r="J4649" s="2" t="s">
        <v>20335</v>
      </c>
      <c r="K4649" s="2" t="s">
        <v>13154</v>
      </c>
      <c r="L4649" s="0" t="s">
        <v>29</v>
      </c>
      <c r="M4649" s="0" t="s">
        <v>29</v>
      </c>
      <c r="N4649" s="0" t="s">
        <v>29</v>
      </c>
      <c r="O4649" s="2" t="s">
        <v>20336</v>
      </c>
      <c r="P4649" s="2" t="s">
        <v>45</v>
      </c>
      <c r="Q4649" s="0" t="n">
        <f aca="false">_xlfn.UNICODE(B4649)</f>
        <v>82</v>
      </c>
      <c r="R4649" s="0" t="str">
        <f aca="false">IF(MIDB(B4649,1,10)="Candidatus",MIDB(B4649,FIND(" ",B4649,1)+1,FIND(" ",B4649,12)-FIND(" ",B4649,1)),IF(AND(Q4649&gt;=65,Q4649&lt;=90),MIDB(B4649,1,FIND(" ",B4649,1)),"-"))</f>
        <v>Rhizobium </v>
      </c>
      <c r="S4649" s="0" t="str">
        <f aca="false">IF(MIDB(B4649,1,10)="Candidatus",MIDB(B4649,FIND(" ",B4649,12)+1,IFERROR(FIND(" ",B4649,FIND(" ",B4649,12)+1),LEN(B4649))-FIND(" ",B4649,12)),IF(AND(Q4649&gt;=65,Q4649&lt;=90),MIDB(B4649,FIND(" ",B4649,1),IFERROR(FIND(" ",B4649,FIND(" ",B4649,1)+1),LEN(B4649)+1)-FIND(" ",B4649,1)),"-"))</f>
        <v> leguminosarum</v>
      </c>
      <c r="T4649" s="0" t="n">
        <v>1</v>
      </c>
    </row>
    <row r="4650" customFormat="false" ht="12.8" hidden="false" customHeight="false" outlineLevel="0" collapsed="false">
      <c r="A4650" s="0" t="n">
        <v>4649</v>
      </c>
      <c r="B4650" s="0" t="s">
        <v>20316</v>
      </c>
      <c r="C4650" s="0" t="s">
        <v>21</v>
      </c>
      <c r="D4650" s="0" t="s">
        <v>90</v>
      </c>
      <c r="E4650" s="0" t="s">
        <v>217</v>
      </c>
      <c r="F4650" s="0" t="s">
        <v>20337</v>
      </c>
      <c r="G4650" s="0" t="s">
        <v>20338</v>
      </c>
      <c r="H4650" s="0" t="s">
        <v>20339</v>
      </c>
      <c r="I4650" s="1" t="n">
        <v>350.312</v>
      </c>
      <c r="J4650" s="2" t="s">
        <v>20340</v>
      </c>
      <c r="K4650" s="2" t="s">
        <v>13347</v>
      </c>
      <c r="L4650" s="0" t="s">
        <v>29</v>
      </c>
      <c r="M4650" s="0" t="s">
        <v>29</v>
      </c>
      <c r="N4650" s="0" t="s">
        <v>29</v>
      </c>
      <c r="O4650" s="2" t="s">
        <v>2495</v>
      </c>
      <c r="P4650" s="2" t="s">
        <v>60</v>
      </c>
      <c r="Q4650" s="0" t="n">
        <f aca="false">_xlfn.UNICODE(B4650)</f>
        <v>82</v>
      </c>
      <c r="R4650" s="0" t="str">
        <f aca="false">IF(MIDB(B4650,1,10)="Candidatus",MIDB(B4650,FIND(" ",B4650,1)+1,FIND(" ",B4650,12)-FIND(" ",B4650,1)),IF(AND(Q4650&gt;=65,Q4650&lt;=90),MIDB(B4650,1,FIND(" ",B4650,1)),"-"))</f>
        <v>Rhizobium </v>
      </c>
      <c r="S4650" s="0" t="str">
        <f aca="false">IF(MIDB(B4650,1,10)="Candidatus",MIDB(B4650,FIND(" ",B4650,12)+1,IFERROR(FIND(" ",B4650,FIND(" ",B4650,12)+1),LEN(B4650))-FIND(" ",B4650,12)),IF(AND(Q4650&gt;=65,Q4650&lt;=90),MIDB(B4650,FIND(" ",B4650,1),IFERROR(FIND(" ",B4650,FIND(" ",B4650,1)+1),LEN(B4650)+1)-FIND(" ",B4650,1)),"-"))</f>
        <v> leguminosarum</v>
      </c>
      <c r="T4650" s="0" t="n">
        <v>1</v>
      </c>
    </row>
    <row r="4651" customFormat="false" ht="12.8" hidden="false" customHeight="false" outlineLevel="0" collapsed="false">
      <c r="A4651" s="0" t="n">
        <v>4650</v>
      </c>
      <c r="B4651" s="0" t="s">
        <v>20341</v>
      </c>
      <c r="C4651" s="0" t="s">
        <v>21</v>
      </c>
      <c r="D4651" s="0" t="s">
        <v>90</v>
      </c>
      <c r="E4651" s="0" t="s">
        <v>217</v>
      </c>
      <c r="F4651" s="0" t="s">
        <v>2197</v>
      </c>
      <c r="G4651" s="0" t="s">
        <v>20342</v>
      </c>
      <c r="H4651" s="0" t="s">
        <v>20343</v>
      </c>
      <c r="I4651" s="1" t="n">
        <v>518.052</v>
      </c>
      <c r="J4651" s="2" t="s">
        <v>20344</v>
      </c>
      <c r="K4651" s="2" t="s">
        <v>18493</v>
      </c>
      <c r="L4651" s="0" t="s">
        <v>29</v>
      </c>
      <c r="M4651" s="0" t="s">
        <v>29</v>
      </c>
      <c r="N4651" s="0" t="s">
        <v>29</v>
      </c>
      <c r="O4651" s="2" t="s">
        <v>20345</v>
      </c>
      <c r="P4651" s="2" t="s">
        <v>45</v>
      </c>
      <c r="Q4651" s="0" t="n">
        <f aca="false">_xlfn.UNICODE(B4651)</f>
        <v>82</v>
      </c>
      <c r="R4651" s="0" t="str">
        <f aca="false">IF(MIDB(B4651,1,10)="Candidatus",MIDB(B4651,FIND(" ",B4651,1)+1,FIND(" ",B4651,12)-FIND(" ",B4651,1)),IF(AND(Q4651&gt;=65,Q4651&lt;=90),MIDB(B4651,1,FIND(" ",B4651,1)),"-"))</f>
        <v>Rhizobium </v>
      </c>
      <c r="S4651" s="0" t="str">
        <f aca="false">IF(MIDB(B4651,1,10)="Candidatus",MIDB(B4651,FIND(" ",B4651,12)+1,IFERROR(FIND(" ",B4651,FIND(" ",B4651,12)+1),LEN(B4651))-FIND(" ",B4651,12)),IF(AND(Q4651&gt;=65,Q4651&lt;=90),MIDB(B4651,FIND(" ",B4651,1),IFERROR(FIND(" ",B4651,FIND(" ",B4651,1)+1),LEN(B4651)+1)-FIND(" ",B4651,1)),"-"))</f>
        <v> leguminosarum</v>
      </c>
      <c r="T4651" s="0" t="n">
        <v>1</v>
      </c>
    </row>
    <row r="4652" customFormat="false" ht="12.8" hidden="false" customHeight="false" outlineLevel="0" collapsed="false">
      <c r="A4652" s="0" t="n">
        <v>4651</v>
      </c>
      <c r="B4652" s="0" t="s">
        <v>20341</v>
      </c>
      <c r="C4652" s="0" t="s">
        <v>21</v>
      </c>
      <c r="D4652" s="0" t="s">
        <v>90</v>
      </c>
      <c r="E4652" s="0" t="s">
        <v>217</v>
      </c>
      <c r="F4652" s="0" t="s">
        <v>4018</v>
      </c>
      <c r="G4652" s="0" t="s">
        <v>20346</v>
      </c>
      <c r="H4652" s="0" t="s">
        <v>20347</v>
      </c>
      <c r="I4652" s="1" t="n">
        <v>259.408</v>
      </c>
      <c r="J4652" s="2" t="s">
        <v>20348</v>
      </c>
      <c r="K4652" s="2" t="s">
        <v>566</v>
      </c>
      <c r="L4652" s="0" t="s">
        <v>29</v>
      </c>
      <c r="M4652" s="0" t="s">
        <v>29</v>
      </c>
      <c r="N4652" s="0" t="s">
        <v>29</v>
      </c>
      <c r="O4652" s="2" t="s">
        <v>487</v>
      </c>
      <c r="P4652" s="2" t="s">
        <v>129</v>
      </c>
      <c r="Q4652" s="0" t="n">
        <f aca="false">_xlfn.UNICODE(B4652)</f>
        <v>82</v>
      </c>
      <c r="R4652" s="0" t="str">
        <f aca="false">IF(MIDB(B4652,1,10)="Candidatus",MIDB(B4652,FIND(" ",B4652,1)+1,FIND(" ",B4652,12)-FIND(" ",B4652,1)),IF(AND(Q4652&gt;=65,Q4652&lt;=90),MIDB(B4652,1,FIND(" ",B4652,1)),"-"))</f>
        <v>Rhizobium </v>
      </c>
      <c r="S4652" s="0" t="str">
        <f aca="false">IF(MIDB(B4652,1,10)="Candidatus",MIDB(B4652,FIND(" ",B4652,12)+1,IFERROR(FIND(" ",B4652,FIND(" ",B4652,12)+1),LEN(B4652))-FIND(" ",B4652,12)),IF(AND(Q4652&gt;=65,Q4652&lt;=90),MIDB(B4652,FIND(" ",B4652,1),IFERROR(FIND(" ",B4652,FIND(" ",B4652,1)+1),LEN(B4652)+1)-FIND(" ",B4652,1)),"-"))</f>
        <v> leguminosarum</v>
      </c>
      <c r="T4652" s="0" t="n">
        <v>1</v>
      </c>
    </row>
    <row r="4653" customFormat="false" ht="12.8" hidden="false" customHeight="false" outlineLevel="0" collapsed="false">
      <c r="A4653" s="0" t="n">
        <v>4652</v>
      </c>
      <c r="B4653" s="0" t="s">
        <v>20341</v>
      </c>
      <c r="C4653" s="0" t="s">
        <v>21</v>
      </c>
      <c r="D4653" s="0" t="s">
        <v>90</v>
      </c>
      <c r="E4653" s="0" t="s">
        <v>217</v>
      </c>
      <c r="F4653" s="0" t="s">
        <v>4022</v>
      </c>
      <c r="G4653" s="0" t="s">
        <v>20349</v>
      </c>
      <c r="H4653" s="0" t="s">
        <v>20350</v>
      </c>
      <c r="I4653" s="1" t="n">
        <v>262.704</v>
      </c>
      <c r="J4653" s="2" t="s">
        <v>20351</v>
      </c>
      <c r="K4653" s="2" t="s">
        <v>2033</v>
      </c>
      <c r="L4653" s="0" t="s">
        <v>29</v>
      </c>
      <c r="M4653" s="0" t="s">
        <v>29</v>
      </c>
      <c r="N4653" s="0" t="s">
        <v>29</v>
      </c>
      <c r="O4653" s="2" t="s">
        <v>567</v>
      </c>
      <c r="P4653" s="2" t="s">
        <v>60</v>
      </c>
      <c r="Q4653" s="0" t="n">
        <f aca="false">_xlfn.UNICODE(B4653)</f>
        <v>82</v>
      </c>
      <c r="R4653" s="0" t="str">
        <f aca="false">IF(MIDB(B4653,1,10)="Candidatus",MIDB(B4653,FIND(" ",B4653,1)+1,FIND(" ",B4653,12)-FIND(" ",B4653,1)),IF(AND(Q4653&gt;=65,Q4653&lt;=90),MIDB(B4653,1,FIND(" ",B4653,1)),"-"))</f>
        <v>Rhizobium </v>
      </c>
      <c r="S4653" s="0" t="str">
        <f aca="false">IF(MIDB(B4653,1,10)="Candidatus",MIDB(B4653,FIND(" ",B4653,12)+1,IFERROR(FIND(" ",B4653,FIND(" ",B4653,12)+1),LEN(B4653))-FIND(" ",B4653,12)),IF(AND(Q4653&gt;=65,Q4653&lt;=90),MIDB(B4653,FIND(" ",B4653,1),IFERROR(FIND(" ",B4653,FIND(" ",B4653,1)+1),LEN(B4653)+1)-FIND(" ",B4653,1)),"-"))</f>
        <v> leguminosarum</v>
      </c>
      <c r="T4653" s="0" t="n">
        <v>1</v>
      </c>
    </row>
    <row r="4654" customFormat="false" ht="12.8" hidden="false" customHeight="false" outlineLevel="0" collapsed="false">
      <c r="A4654" s="0" t="n">
        <v>4653</v>
      </c>
      <c r="B4654" s="0" t="s">
        <v>20341</v>
      </c>
      <c r="C4654" s="0" t="s">
        <v>21</v>
      </c>
      <c r="D4654" s="0" t="s">
        <v>90</v>
      </c>
      <c r="E4654" s="0" t="s">
        <v>217</v>
      </c>
      <c r="F4654" s="0" t="s">
        <v>4041</v>
      </c>
      <c r="G4654" s="0" t="s">
        <v>20352</v>
      </c>
      <c r="H4654" s="0" t="s">
        <v>20353</v>
      </c>
      <c r="I4654" s="1" t="n">
        <v>341.391</v>
      </c>
      <c r="J4654" s="2" t="s">
        <v>20354</v>
      </c>
      <c r="K4654" s="2" t="s">
        <v>13129</v>
      </c>
      <c r="L4654" s="0" t="s">
        <v>29</v>
      </c>
      <c r="M4654" s="0" t="s">
        <v>29</v>
      </c>
      <c r="N4654" s="0" t="s">
        <v>29</v>
      </c>
      <c r="O4654" s="2" t="s">
        <v>4110</v>
      </c>
      <c r="P4654" s="2" t="s">
        <v>1598</v>
      </c>
      <c r="Q4654" s="0" t="n">
        <f aca="false">_xlfn.UNICODE(B4654)</f>
        <v>82</v>
      </c>
      <c r="R4654" s="0" t="str">
        <f aca="false">IF(MIDB(B4654,1,10)="Candidatus",MIDB(B4654,FIND(" ",B4654,1)+1,FIND(" ",B4654,12)-FIND(" ",B4654,1)),IF(AND(Q4654&gt;=65,Q4654&lt;=90),MIDB(B4654,1,FIND(" ",B4654,1)),"-"))</f>
        <v>Rhizobium </v>
      </c>
      <c r="S4654" s="0" t="str">
        <f aca="false">IF(MIDB(B4654,1,10)="Candidatus",MIDB(B4654,FIND(" ",B4654,12)+1,IFERROR(FIND(" ",B4654,FIND(" ",B4654,12)+1),LEN(B4654))-FIND(" ",B4654,12)),IF(AND(Q4654&gt;=65,Q4654&lt;=90),MIDB(B4654,FIND(" ",B4654,1),IFERROR(FIND(" ",B4654,FIND(" ",B4654,1)+1),LEN(B4654)+1)-FIND(" ",B4654,1)),"-"))</f>
        <v> leguminosarum</v>
      </c>
      <c r="T4654" s="0" t="n">
        <v>1</v>
      </c>
    </row>
    <row r="4655" customFormat="false" ht="12.8" hidden="false" customHeight="false" outlineLevel="0" collapsed="false">
      <c r="A4655" s="0" t="n">
        <v>4654</v>
      </c>
      <c r="B4655" s="0" t="s">
        <v>20341</v>
      </c>
      <c r="C4655" s="0" t="s">
        <v>21</v>
      </c>
      <c r="D4655" s="0" t="s">
        <v>90</v>
      </c>
      <c r="E4655" s="0" t="s">
        <v>217</v>
      </c>
      <c r="F4655" s="0" t="s">
        <v>76</v>
      </c>
      <c r="G4655" s="0" t="s">
        <v>20355</v>
      </c>
      <c r="H4655" s="0" t="s">
        <v>20356</v>
      </c>
      <c r="I4655" s="1" t="n">
        <v>667.306</v>
      </c>
      <c r="J4655" s="2" t="s">
        <v>20357</v>
      </c>
      <c r="K4655" s="2" t="s">
        <v>20358</v>
      </c>
      <c r="L4655" s="0" t="s">
        <v>29</v>
      </c>
      <c r="M4655" s="0" t="s">
        <v>29</v>
      </c>
      <c r="N4655" s="0" t="s">
        <v>29</v>
      </c>
      <c r="O4655" s="2" t="s">
        <v>20359</v>
      </c>
      <c r="P4655" s="2" t="s">
        <v>129</v>
      </c>
      <c r="Q4655" s="0" t="n">
        <f aca="false">_xlfn.UNICODE(B4655)</f>
        <v>82</v>
      </c>
      <c r="R4655" s="0" t="str">
        <f aca="false">IF(MIDB(B4655,1,10)="Candidatus",MIDB(B4655,FIND(" ",B4655,1)+1,FIND(" ",B4655,12)-FIND(" ",B4655,1)),IF(AND(Q4655&gt;=65,Q4655&lt;=90),MIDB(B4655,1,FIND(" ",B4655,1)),"-"))</f>
        <v>Rhizobium </v>
      </c>
      <c r="S4655" s="0" t="str">
        <f aca="false">IF(MIDB(B4655,1,10)="Candidatus",MIDB(B4655,FIND(" ",B4655,12)+1,IFERROR(FIND(" ",B4655,FIND(" ",B4655,12)+1),LEN(B4655))-FIND(" ",B4655,12)),IF(AND(Q4655&gt;=65,Q4655&lt;=90),MIDB(B4655,FIND(" ",B4655,1),IFERROR(FIND(" ",B4655,FIND(" ",B4655,1)+1),LEN(B4655)+1)-FIND(" ",B4655,1)),"-"))</f>
        <v> leguminosarum</v>
      </c>
      <c r="T4655" s="0" t="n">
        <v>1</v>
      </c>
    </row>
    <row r="4656" customFormat="false" ht="12.8" hidden="false" customHeight="false" outlineLevel="0" collapsed="false">
      <c r="A4656" s="0" t="n">
        <v>4655</v>
      </c>
      <c r="B4656" s="0" t="s">
        <v>20360</v>
      </c>
      <c r="C4656" s="0" t="s">
        <v>21</v>
      </c>
      <c r="D4656" s="0" t="s">
        <v>90</v>
      </c>
      <c r="E4656" s="0" t="s">
        <v>217</v>
      </c>
      <c r="F4656" s="0" t="s">
        <v>20361</v>
      </c>
      <c r="G4656" s="0" t="s">
        <v>20362</v>
      </c>
      <c r="H4656" s="0" t="s">
        <v>20363</v>
      </c>
      <c r="I4656" s="1" t="n">
        <v>257.956</v>
      </c>
      <c r="J4656" s="2" t="s">
        <v>20364</v>
      </c>
      <c r="K4656" s="2" t="s">
        <v>6673</v>
      </c>
      <c r="L4656" s="0" t="s">
        <v>29</v>
      </c>
      <c r="M4656" s="0" t="s">
        <v>29</v>
      </c>
      <c r="N4656" s="0" t="s">
        <v>29</v>
      </c>
      <c r="O4656" s="2" t="s">
        <v>622</v>
      </c>
      <c r="P4656" s="2" t="s">
        <v>46</v>
      </c>
      <c r="Q4656" s="0" t="n">
        <f aca="false">_xlfn.UNICODE(B4656)</f>
        <v>82</v>
      </c>
      <c r="R4656" s="0" t="str">
        <f aca="false">IF(MIDB(B4656,1,10)="Candidatus",MIDB(B4656,FIND(" ",B4656,1)+1,FIND(" ",B4656,12)-FIND(" ",B4656,1)),IF(AND(Q4656&gt;=65,Q4656&lt;=90),MIDB(B4656,1,FIND(" ",B4656,1)),"-"))</f>
        <v>Rhizobium </v>
      </c>
      <c r="S4656" s="0" t="str">
        <f aca="false">IF(MIDB(B4656,1,10)="Candidatus",MIDB(B4656,FIND(" ",B4656,12)+1,IFERROR(FIND(" ",B4656,FIND(" ",B4656,12)+1),LEN(B4656))-FIND(" ",B4656,12)),IF(AND(Q4656&gt;=65,Q4656&lt;=90),MIDB(B4656,FIND(" ",B4656,1),IFERROR(FIND(" ",B4656,FIND(" ",B4656,1)+1),LEN(B4656)+1)-FIND(" ",B4656,1)),"-"))</f>
        <v> leguminosarum</v>
      </c>
      <c r="T4656" s="0" t="n">
        <v>1</v>
      </c>
    </row>
    <row r="4657" customFormat="false" ht="12.8" hidden="false" customHeight="false" outlineLevel="0" collapsed="false">
      <c r="A4657" s="0" t="n">
        <v>4656</v>
      </c>
      <c r="B4657" s="0" t="s">
        <v>20360</v>
      </c>
      <c r="C4657" s="0" t="s">
        <v>21</v>
      </c>
      <c r="D4657" s="0" t="s">
        <v>90</v>
      </c>
      <c r="E4657" s="0" t="s">
        <v>217</v>
      </c>
      <c r="F4657" s="0" t="s">
        <v>20365</v>
      </c>
      <c r="G4657" s="0" t="s">
        <v>20366</v>
      </c>
      <c r="H4657" s="0" t="s">
        <v>20367</v>
      </c>
      <c r="I4657" s="1" t="n">
        <v>308.747</v>
      </c>
      <c r="J4657" s="2" t="s">
        <v>20368</v>
      </c>
      <c r="K4657" s="2" t="s">
        <v>3836</v>
      </c>
      <c r="L4657" s="0" t="s">
        <v>29</v>
      </c>
      <c r="M4657" s="0" t="s">
        <v>29</v>
      </c>
      <c r="N4657" s="0" t="s">
        <v>29</v>
      </c>
      <c r="O4657" s="2" t="s">
        <v>2136</v>
      </c>
      <c r="P4657" s="2" t="s">
        <v>52</v>
      </c>
      <c r="Q4657" s="0" t="n">
        <f aca="false">_xlfn.UNICODE(B4657)</f>
        <v>82</v>
      </c>
      <c r="R4657" s="0" t="str">
        <f aca="false">IF(MIDB(B4657,1,10)="Candidatus",MIDB(B4657,FIND(" ",B4657,1)+1,FIND(" ",B4657,12)-FIND(" ",B4657,1)),IF(AND(Q4657&gt;=65,Q4657&lt;=90),MIDB(B4657,1,FIND(" ",B4657,1)),"-"))</f>
        <v>Rhizobium </v>
      </c>
      <c r="S4657" s="0" t="str">
        <f aca="false">IF(MIDB(B4657,1,10)="Candidatus",MIDB(B4657,FIND(" ",B4657,12)+1,IFERROR(FIND(" ",B4657,FIND(" ",B4657,12)+1),LEN(B4657))-FIND(" ",B4657,12)),IF(AND(Q4657&gt;=65,Q4657&lt;=90),MIDB(B4657,FIND(" ",B4657,1),IFERROR(FIND(" ",B4657,FIND(" ",B4657,1)+1),LEN(B4657)+1)-FIND(" ",B4657,1)),"-"))</f>
        <v> leguminosarum</v>
      </c>
      <c r="T4657" s="0" t="n">
        <v>1</v>
      </c>
    </row>
    <row r="4658" customFormat="false" ht="12.8" hidden="false" customHeight="false" outlineLevel="0" collapsed="false">
      <c r="A4658" s="0" t="n">
        <v>4657</v>
      </c>
      <c r="B4658" s="0" t="s">
        <v>20360</v>
      </c>
      <c r="C4658" s="0" t="s">
        <v>21</v>
      </c>
      <c r="D4658" s="0" t="s">
        <v>90</v>
      </c>
      <c r="E4658" s="0" t="s">
        <v>217</v>
      </c>
      <c r="F4658" s="0" t="s">
        <v>20369</v>
      </c>
      <c r="G4658" s="0" t="s">
        <v>20370</v>
      </c>
      <c r="H4658" s="0" t="s">
        <v>20371</v>
      </c>
      <c r="I4658" s="1" t="n">
        <v>501.946</v>
      </c>
      <c r="J4658" s="2" t="s">
        <v>20372</v>
      </c>
      <c r="K4658" s="2" t="s">
        <v>18361</v>
      </c>
      <c r="L4658" s="0" t="s">
        <v>29</v>
      </c>
      <c r="M4658" s="0" t="s">
        <v>29</v>
      </c>
      <c r="N4658" s="0" t="s">
        <v>29</v>
      </c>
      <c r="O4658" s="2" t="s">
        <v>2823</v>
      </c>
      <c r="P4658" s="2" t="s">
        <v>60</v>
      </c>
      <c r="Q4658" s="0" t="n">
        <f aca="false">_xlfn.UNICODE(B4658)</f>
        <v>82</v>
      </c>
      <c r="R4658" s="0" t="str">
        <f aca="false">IF(MIDB(B4658,1,10)="Candidatus",MIDB(B4658,FIND(" ",B4658,1)+1,FIND(" ",B4658,12)-FIND(" ",B4658,1)),IF(AND(Q4658&gt;=65,Q4658&lt;=90),MIDB(B4658,1,FIND(" ",B4658,1)),"-"))</f>
        <v>Rhizobium </v>
      </c>
      <c r="S4658" s="0" t="str">
        <f aca="false">IF(MIDB(B4658,1,10)="Candidatus",MIDB(B4658,FIND(" ",B4658,12)+1,IFERROR(FIND(" ",B4658,FIND(" ",B4658,12)+1),LEN(B4658))-FIND(" ",B4658,12)),IF(AND(Q4658&gt;=65,Q4658&lt;=90),MIDB(B4658,FIND(" ",B4658,1),IFERROR(FIND(" ",B4658,FIND(" ",B4658,1)+1),LEN(B4658)+1)-FIND(" ",B4658,1)),"-"))</f>
        <v> leguminosarum</v>
      </c>
      <c r="T4658" s="0" t="n">
        <v>1</v>
      </c>
    </row>
    <row r="4659" customFormat="false" ht="12.8" hidden="false" customHeight="false" outlineLevel="0" collapsed="false">
      <c r="A4659" s="0" t="n">
        <v>4658</v>
      </c>
      <c r="B4659" s="0" t="s">
        <v>20360</v>
      </c>
      <c r="C4659" s="0" t="s">
        <v>21</v>
      </c>
      <c r="D4659" s="0" t="s">
        <v>90</v>
      </c>
      <c r="E4659" s="0" t="s">
        <v>217</v>
      </c>
      <c r="F4659" s="0" t="s">
        <v>20373</v>
      </c>
      <c r="G4659" s="0" t="s">
        <v>20374</v>
      </c>
      <c r="H4659" s="0" t="s">
        <v>20375</v>
      </c>
      <c r="I4659" s="1" t="n">
        <v>1266.11</v>
      </c>
      <c r="J4659" s="2" t="s">
        <v>20376</v>
      </c>
      <c r="K4659" s="2" t="s">
        <v>20377</v>
      </c>
      <c r="L4659" s="0" t="s">
        <v>29</v>
      </c>
      <c r="M4659" s="0" t="s">
        <v>29</v>
      </c>
      <c r="N4659" s="0" t="s">
        <v>29</v>
      </c>
      <c r="O4659" s="2" t="s">
        <v>20378</v>
      </c>
      <c r="P4659" s="2" t="s">
        <v>953</v>
      </c>
      <c r="Q4659" s="0" t="n">
        <f aca="false">_xlfn.UNICODE(B4659)</f>
        <v>82</v>
      </c>
      <c r="R4659" s="0" t="str">
        <f aca="false">IF(MIDB(B4659,1,10)="Candidatus",MIDB(B4659,FIND(" ",B4659,1)+1,FIND(" ",B4659,12)-FIND(" ",B4659,1)),IF(AND(Q4659&gt;=65,Q4659&lt;=90),MIDB(B4659,1,FIND(" ",B4659,1)),"-"))</f>
        <v>Rhizobium </v>
      </c>
      <c r="S4659" s="0" t="str">
        <f aca="false">IF(MIDB(B4659,1,10)="Candidatus",MIDB(B4659,FIND(" ",B4659,12)+1,IFERROR(FIND(" ",B4659,FIND(" ",B4659,12)+1),LEN(B4659))-FIND(" ",B4659,12)),IF(AND(Q4659&gt;=65,Q4659&lt;=90),MIDB(B4659,FIND(" ",B4659,1),IFERROR(FIND(" ",B4659,FIND(" ",B4659,1)+1),LEN(B4659)+1)-FIND(" ",B4659,1)),"-"))</f>
        <v> leguminosarum</v>
      </c>
      <c r="T4659" s="0" t="n">
        <v>1</v>
      </c>
    </row>
    <row r="4660" customFormat="false" ht="12.8" hidden="false" customHeight="false" outlineLevel="0" collapsed="false">
      <c r="A4660" s="0" t="n">
        <v>4659</v>
      </c>
      <c r="B4660" s="0" t="s">
        <v>20379</v>
      </c>
      <c r="C4660" s="0" t="s">
        <v>21</v>
      </c>
      <c r="D4660" s="0" t="s">
        <v>90</v>
      </c>
      <c r="E4660" s="0" t="s">
        <v>217</v>
      </c>
      <c r="F4660" s="0" t="s">
        <v>20380</v>
      </c>
      <c r="G4660" s="0" t="s">
        <v>20381</v>
      </c>
      <c r="H4660" s="0" t="s">
        <v>20382</v>
      </c>
      <c r="I4660" s="1" t="n">
        <v>151.564</v>
      </c>
      <c r="J4660" s="2" t="s">
        <v>20383</v>
      </c>
      <c r="K4660" s="2" t="s">
        <v>1215</v>
      </c>
      <c r="L4660" s="0" t="s">
        <v>29</v>
      </c>
      <c r="M4660" s="0" t="s">
        <v>29</v>
      </c>
      <c r="N4660" s="0" t="s">
        <v>29</v>
      </c>
      <c r="O4660" s="2" t="s">
        <v>2789</v>
      </c>
      <c r="P4660" s="2" t="s">
        <v>179</v>
      </c>
      <c r="Q4660" s="0" t="n">
        <f aca="false">_xlfn.UNICODE(B4660)</f>
        <v>82</v>
      </c>
      <c r="R4660" s="0" t="str">
        <f aca="false">IF(MIDB(B4660,1,10)="Candidatus",MIDB(B4660,FIND(" ",B4660,1)+1,FIND(" ",B4660,12)-FIND(" ",B4660,1)),IF(AND(Q4660&gt;=65,Q4660&lt;=90),MIDB(B4660,1,FIND(" ",B4660,1)),"-"))</f>
        <v>Rhizobium </v>
      </c>
      <c r="S4660" s="0" t="str">
        <f aca="false">IF(MIDB(B4660,1,10)="Candidatus",MIDB(B4660,FIND(" ",B4660,12)+1,IFERROR(FIND(" ",B4660,FIND(" ",B4660,12)+1),LEN(B4660))-FIND(" ",B4660,12)),IF(AND(Q4660&gt;=65,Q4660&lt;=90),MIDB(B4660,FIND(" ",B4660,1),IFERROR(FIND(" ",B4660,FIND(" ",B4660,1)+1),LEN(B4660)+1)-FIND(" ",B4660,1)),"-"))</f>
        <v> leguminosarum</v>
      </c>
      <c r="T4660" s="0" t="n">
        <v>1</v>
      </c>
    </row>
    <row r="4661" customFormat="false" ht="12.8" hidden="false" customHeight="false" outlineLevel="0" collapsed="false">
      <c r="A4661" s="0" t="n">
        <v>4660</v>
      </c>
      <c r="B4661" s="0" t="s">
        <v>20379</v>
      </c>
      <c r="C4661" s="0" t="s">
        <v>21</v>
      </c>
      <c r="D4661" s="0" t="s">
        <v>90</v>
      </c>
      <c r="E4661" s="0" t="s">
        <v>217</v>
      </c>
      <c r="F4661" s="0" t="s">
        <v>20384</v>
      </c>
      <c r="G4661" s="0" t="s">
        <v>20385</v>
      </c>
      <c r="H4661" s="0" t="s">
        <v>20386</v>
      </c>
      <c r="I4661" s="1" t="n">
        <v>488.135</v>
      </c>
      <c r="J4661" s="2" t="s">
        <v>20387</v>
      </c>
      <c r="K4661" s="2" t="s">
        <v>3029</v>
      </c>
      <c r="L4661" s="0" t="s">
        <v>29</v>
      </c>
      <c r="M4661" s="0" t="s">
        <v>29</v>
      </c>
      <c r="N4661" s="0" t="s">
        <v>29</v>
      </c>
      <c r="O4661" s="2" t="s">
        <v>13317</v>
      </c>
      <c r="P4661" s="2" t="s">
        <v>912</v>
      </c>
      <c r="Q4661" s="0" t="n">
        <f aca="false">_xlfn.UNICODE(B4661)</f>
        <v>82</v>
      </c>
      <c r="R4661" s="0" t="str">
        <f aca="false">IF(MIDB(B4661,1,10)="Candidatus",MIDB(B4661,FIND(" ",B4661,1)+1,FIND(" ",B4661,12)-FIND(" ",B4661,1)),IF(AND(Q4661&gt;=65,Q4661&lt;=90),MIDB(B4661,1,FIND(" ",B4661,1)),"-"))</f>
        <v>Rhizobium </v>
      </c>
      <c r="S4661" s="0" t="str">
        <f aca="false">IF(MIDB(B4661,1,10)="Candidatus",MIDB(B4661,FIND(" ",B4661,12)+1,IFERROR(FIND(" ",B4661,FIND(" ",B4661,12)+1),LEN(B4661))-FIND(" ",B4661,12)),IF(AND(Q4661&gt;=65,Q4661&lt;=90),MIDB(B4661,FIND(" ",B4661,1),IFERROR(FIND(" ",B4661,FIND(" ",B4661,1)+1),LEN(B4661)+1)-FIND(" ",B4661,1)),"-"))</f>
        <v> leguminosarum</v>
      </c>
      <c r="T4661" s="0" t="n">
        <v>1</v>
      </c>
    </row>
    <row r="4662" customFormat="false" ht="12.8" hidden="false" customHeight="false" outlineLevel="0" collapsed="false">
      <c r="A4662" s="0" t="n">
        <v>4661</v>
      </c>
      <c r="B4662" s="0" t="s">
        <v>20379</v>
      </c>
      <c r="C4662" s="0" t="s">
        <v>21</v>
      </c>
      <c r="D4662" s="0" t="s">
        <v>90</v>
      </c>
      <c r="E4662" s="0" t="s">
        <v>217</v>
      </c>
      <c r="F4662" s="0" t="s">
        <v>20388</v>
      </c>
      <c r="G4662" s="0" t="s">
        <v>20389</v>
      </c>
      <c r="H4662" s="0" t="s">
        <v>20390</v>
      </c>
      <c r="I4662" s="1" t="n">
        <v>147.463</v>
      </c>
      <c r="J4662" s="2" t="s">
        <v>20391</v>
      </c>
      <c r="K4662" s="2" t="s">
        <v>2408</v>
      </c>
      <c r="L4662" s="0" t="s">
        <v>29</v>
      </c>
      <c r="M4662" s="0" t="s">
        <v>29</v>
      </c>
      <c r="N4662" s="0" t="s">
        <v>29</v>
      </c>
      <c r="O4662" s="2" t="s">
        <v>1170</v>
      </c>
      <c r="P4662" s="2" t="s">
        <v>28</v>
      </c>
      <c r="Q4662" s="0" t="n">
        <f aca="false">_xlfn.UNICODE(B4662)</f>
        <v>82</v>
      </c>
      <c r="R4662" s="0" t="str">
        <f aca="false">IF(MIDB(B4662,1,10)="Candidatus",MIDB(B4662,FIND(" ",B4662,1)+1,FIND(" ",B4662,12)-FIND(" ",B4662,1)),IF(AND(Q4662&gt;=65,Q4662&lt;=90),MIDB(B4662,1,FIND(" ",B4662,1)),"-"))</f>
        <v>Rhizobium </v>
      </c>
      <c r="S4662" s="0" t="str">
        <f aca="false">IF(MIDB(B4662,1,10)="Candidatus",MIDB(B4662,FIND(" ",B4662,12)+1,IFERROR(FIND(" ",B4662,FIND(" ",B4662,12)+1),LEN(B4662))-FIND(" ",B4662,12)),IF(AND(Q4662&gt;=65,Q4662&lt;=90),MIDB(B4662,FIND(" ",B4662,1),IFERROR(FIND(" ",B4662,FIND(" ",B4662,1)+1),LEN(B4662)+1)-FIND(" ",B4662,1)),"-"))</f>
        <v> leguminosarum</v>
      </c>
      <c r="T4662" s="0" t="n">
        <v>1</v>
      </c>
    </row>
    <row r="4663" customFormat="false" ht="12.8" hidden="false" customHeight="false" outlineLevel="0" collapsed="false">
      <c r="A4663" s="0" t="n">
        <v>4662</v>
      </c>
      <c r="B4663" s="0" t="s">
        <v>20379</v>
      </c>
      <c r="C4663" s="0" t="s">
        <v>21</v>
      </c>
      <c r="D4663" s="0" t="s">
        <v>90</v>
      </c>
      <c r="E4663" s="0" t="s">
        <v>217</v>
      </c>
      <c r="F4663" s="0" t="s">
        <v>20392</v>
      </c>
      <c r="G4663" s="0" t="s">
        <v>20393</v>
      </c>
      <c r="H4663" s="0" t="s">
        <v>20394</v>
      </c>
      <c r="I4663" s="1" t="n">
        <v>352.782</v>
      </c>
      <c r="J4663" s="2" t="s">
        <v>20395</v>
      </c>
      <c r="K4663" s="2" t="s">
        <v>3204</v>
      </c>
      <c r="L4663" s="0" t="s">
        <v>29</v>
      </c>
      <c r="M4663" s="0" t="s">
        <v>29</v>
      </c>
      <c r="N4663" s="0" t="s">
        <v>29</v>
      </c>
      <c r="O4663" s="2" t="s">
        <v>8072</v>
      </c>
      <c r="P4663" s="2" t="s">
        <v>45</v>
      </c>
      <c r="Q4663" s="0" t="n">
        <f aca="false">_xlfn.UNICODE(B4663)</f>
        <v>82</v>
      </c>
      <c r="R4663" s="0" t="str">
        <f aca="false">IF(MIDB(B4663,1,10)="Candidatus",MIDB(B4663,FIND(" ",B4663,1)+1,FIND(" ",B4663,12)-FIND(" ",B4663,1)),IF(AND(Q4663&gt;=65,Q4663&lt;=90),MIDB(B4663,1,FIND(" ",B4663,1)),"-"))</f>
        <v>Rhizobium </v>
      </c>
      <c r="S4663" s="0" t="str">
        <f aca="false">IF(MIDB(B4663,1,10)="Candidatus",MIDB(B4663,FIND(" ",B4663,12)+1,IFERROR(FIND(" ",B4663,FIND(" ",B4663,12)+1),LEN(B4663))-FIND(" ",B4663,12)),IF(AND(Q4663&gt;=65,Q4663&lt;=90),MIDB(B4663,FIND(" ",B4663,1),IFERROR(FIND(" ",B4663,FIND(" ",B4663,1)+1),LEN(B4663)+1)-FIND(" ",B4663,1)),"-"))</f>
        <v> leguminosarum</v>
      </c>
      <c r="T4663" s="0" t="n">
        <v>1</v>
      </c>
    </row>
    <row r="4664" customFormat="false" ht="12.8" hidden="false" customHeight="false" outlineLevel="0" collapsed="false">
      <c r="A4664" s="0" t="n">
        <v>4663</v>
      </c>
      <c r="B4664" s="0" t="s">
        <v>20379</v>
      </c>
      <c r="C4664" s="0" t="s">
        <v>21</v>
      </c>
      <c r="D4664" s="0" t="s">
        <v>90</v>
      </c>
      <c r="E4664" s="0" t="s">
        <v>217</v>
      </c>
      <c r="F4664" s="0" t="s">
        <v>20396</v>
      </c>
      <c r="G4664" s="0" t="s">
        <v>20397</v>
      </c>
      <c r="H4664" s="0" t="s">
        <v>20398</v>
      </c>
      <c r="I4664" s="1" t="n">
        <v>684.202</v>
      </c>
      <c r="J4664" s="2" t="s">
        <v>20399</v>
      </c>
      <c r="K4664" s="2" t="s">
        <v>20400</v>
      </c>
      <c r="L4664" s="0" t="s">
        <v>29</v>
      </c>
      <c r="M4664" s="0" t="s">
        <v>29</v>
      </c>
      <c r="N4664" s="0" t="s">
        <v>29</v>
      </c>
      <c r="O4664" s="2" t="s">
        <v>2448</v>
      </c>
      <c r="P4664" s="2" t="s">
        <v>45</v>
      </c>
      <c r="Q4664" s="0" t="n">
        <f aca="false">_xlfn.UNICODE(B4664)</f>
        <v>82</v>
      </c>
      <c r="R4664" s="0" t="str">
        <f aca="false">IF(MIDB(B4664,1,10)="Candidatus",MIDB(B4664,FIND(" ",B4664,1)+1,FIND(" ",B4664,12)-FIND(" ",B4664,1)),IF(AND(Q4664&gt;=65,Q4664&lt;=90),MIDB(B4664,1,FIND(" ",B4664,1)),"-"))</f>
        <v>Rhizobium </v>
      </c>
      <c r="S4664" s="0" t="str">
        <f aca="false">IF(MIDB(B4664,1,10)="Candidatus",MIDB(B4664,FIND(" ",B4664,12)+1,IFERROR(FIND(" ",B4664,FIND(" ",B4664,12)+1),LEN(B4664))-FIND(" ",B4664,12)),IF(AND(Q4664&gt;=65,Q4664&lt;=90),MIDB(B4664,FIND(" ",B4664,1),IFERROR(FIND(" ",B4664,FIND(" ",B4664,1)+1),LEN(B4664)+1)-FIND(" ",B4664,1)),"-"))</f>
        <v> leguminosarum</v>
      </c>
      <c r="T4664" s="0" t="n">
        <v>1</v>
      </c>
    </row>
    <row r="4665" customFormat="false" ht="12.8" hidden="false" customHeight="false" outlineLevel="0" collapsed="false">
      <c r="A4665" s="0" t="n">
        <v>4664</v>
      </c>
      <c r="B4665" s="0" t="s">
        <v>20379</v>
      </c>
      <c r="C4665" s="0" t="s">
        <v>21</v>
      </c>
      <c r="D4665" s="0" t="s">
        <v>90</v>
      </c>
      <c r="E4665" s="0" t="s">
        <v>217</v>
      </c>
      <c r="F4665" s="0" t="s">
        <v>20401</v>
      </c>
      <c r="G4665" s="0" t="s">
        <v>20402</v>
      </c>
      <c r="H4665" s="0" t="s">
        <v>20403</v>
      </c>
      <c r="I4665" s="1" t="n">
        <v>870.021</v>
      </c>
      <c r="J4665" s="2" t="s">
        <v>20404</v>
      </c>
      <c r="K4665" s="2" t="s">
        <v>20405</v>
      </c>
      <c r="L4665" s="0" t="s">
        <v>29</v>
      </c>
      <c r="M4665" s="0" t="s">
        <v>29</v>
      </c>
      <c r="N4665" s="0" t="s">
        <v>29</v>
      </c>
      <c r="O4665" s="2" t="s">
        <v>7453</v>
      </c>
      <c r="P4665" s="2" t="s">
        <v>45</v>
      </c>
      <c r="Q4665" s="0" t="n">
        <f aca="false">_xlfn.UNICODE(B4665)</f>
        <v>82</v>
      </c>
      <c r="R4665" s="0" t="str">
        <f aca="false">IF(MIDB(B4665,1,10)="Candidatus",MIDB(B4665,FIND(" ",B4665,1)+1,FIND(" ",B4665,12)-FIND(" ",B4665,1)),IF(AND(Q4665&gt;=65,Q4665&lt;=90),MIDB(B4665,1,FIND(" ",B4665,1)),"-"))</f>
        <v>Rhizobium </v>
      </c>
      <c r="S4665" s="0" t="str">
        <f aca="false">IF(MIDB(B4665,1,10)="Candidatus",MIDB(B4665,FIND(" ",B4665,12)+1,IFERROR(FIND(" ",B4665,FIND(" ",B4665,12)+1),LEN(B4665))-FIND(" ",B4665,12)),IF(AND(Q4665&gt;=65,Q4665&lt;=90),MIDB(B4665,FIND(" ",B4665,1),IFERROR(FIND(" ",B4665,FIND(" ",B4665,1)+1),LEN(B4665)+1)-FIND(" ",B4665,1)),"-"))</f>
        <v> leguminosarum</v>
      </c>
      <c r="T4665" s="0" t="n">
        <v>1</v>
      </c>
    </row>
    <row r="4666" customFormat="false" ht="12.8" hidden="false" customHeight="false" outlineLevel="0" collapsed="false">
      <c r="A4666" s="0" t="n">
        <v>4665</v>
      </c>
      <c r="B4666" s="0" t="s">
        <v>20406</v>
      </c>
      <c r="C4666" s="0" t="s">
        <v>21</v>
      </c>
      <c r="D4666" s="0" t="s">
        <v>90</v>
      </c>
      <c r="E4666" s="0" t="s">
        <v>217</v>
      </c>
      <c r="F4666" s="0" t="s">
        <v>20407</v>
      </c>
      <c r="G4666" s="0" t="s">
        <v>20408</v>
      </c>
      <c r="H4666" s="0" t="s">
        <v>20409</v>
      </c>
      <c r="I4666" s="1" t="n">
        <v>367.697</v>
      </c>
      <c r="J4666" s="2" t="s">
        <v>20410</v>
      </c>
      <c r="K4666" s="2" t="s">
        <v>13264</v>
      </c>
      <c r="L4666" s="0" t="s">
        <v>29</v>
      </c>
      <c r="M4666" s="0" t="s">
        <v>29</v>
      </c>
      <c r="N4666" s="0" t="s">
        <v>29</v>
      </c>
      <c r="O4666" s="2" t="s">
        <v>9148</v>
      </c>
      <c r="P4666" s="2" t="s">
        <v>44</v>
      </c>
      <c r="Q4666" s="0" t="n">
        <f aca="false">_xlfn.UNICODE(B4666)</f>
        <v>82</v>
      </c>
      <c r="R4666" s="0" t="str">
        <f aca="false">IF(MIDB(B4666,1,10)="Candidatus",MIDB(B4666,FIND(" ",B4666,1)+1,FIND(" ",B4666,12)-FIND(" ",B4666,1)),IF(AND(Q4666&gt;=65,Q4666&lt;=90),MIDB(B4666,1,FIND(" ",B4666,1)),"-"))</f>
        <v>Rhizobium </v>
      </c>
      <c r="S4666" s="0" t="str">
        <f aca="false">IF(MIDB(B4666,1,10)="Candidatus",MIDB(B4666,FIND(" ",B4666,12)+1,IFERROR(FIND(" ",B4666,FIND(" ",B4666,12)+1),LEN(B4666))-FIND(" ",B4666,12)),IF(AND(Q4666&gt;=65,Q4666&lt;=90),MIDB(B4666,FIND(" ",B4666,1),IFERROR(FIND(" ",B4666,FIND(" ",B4666,1)+1),LEN(B4666)+1)-FIND(" ",B4666,1)),"-"))</f>
        <v> phaseoli</v>
      </c>
      <c r="T4666" s="0" t="n">
        <v>1</v>
      </c>
    </row>
    <row r="4667" customFormat="false" ht="12.8" hidden="false" customHeight="false" outlineLevel="0" collapsed="false">
      <c r="A4667" s="0" t="n">
        <v>4666</v>
      </c>
      <c r="B4667" s="0" t="s">
        <v>20411</v>
      </c>
      <c r="C4667" s="0" t="s">
        <v>21</v>
      </c>
      <c r="D4667" s="0" t="s">
        <v>90</v>
      </c>
      <c r="E4667" s="0" t="s">
        <v>217</v>
      </c>
      <c r="F4667" s="0" t="s">
        <v>681</v>
      </c>
      <c r="G4667" s="0" t="s">
        <v>20412</v>
      </c>
      <c r="H4667" s="0" t="s">
        <v>20413</v>
      </c>
      <c r="I4667" s="1" t="n">
        <v>584.965</v>
      </c>
      <c r="J4667" s="2" t="s">
        <v>20414</v>
      </c>
      <c r="K4667" s="2" t="s">
        <v>20415</v>
      </c>
      <c r="L4667" s="0" t="s">
        <v>29</v>
      </c>
      <c r="M4667" s="0" t="s">
        <v>29</v>
      </c>
      <c r="N4667" s="0" t="s">
        <v>29</v>
      </c>
      <c r="O4667" s="2" t="s">
        <v>20416</v>
      </c>
      <c r="P4667" s="2" t="s">
        <v>612</v>
      </c>
      <c r="Q4667" s="0" t="n">
        <f aca="false">_xlfn.UNICODE(B4667)</f>
        <v>82</v>
      </c>
      <c r="R4667" s="0" t="str">
        <f aca="false">IF(MIDB(B4667,1,10)="Candidatus",MIDB(B4667,FIND(" ",B4667,1)+1,FIND(" ",B4667,12)-FIND(" ",B4667,1)),IF(AND(Q4667&gt;=65,Q4667&lt;=90),MIDB(B4667,1,FIND(" ",B4667,1)),"-"))</f>
        <v>Rhizobium </v>
      </c>
      <c r="S4667" s="0" t="str">
        <f aca="false">IF(MIDB(B4667,1,10)="Candidatus",MIDB(B4667,FIND(" ",B4667,12)+1,IFERROR(FIND(" ",B4667,FIND(" ",B4667,12)+1),LEN(B4667))-FIND(" ",B4667,12)),IF(AND(Q4667&gt;=65,Q4667&lt;=90),MIDB(B4667,FIND(" ",B4667,1),IFERROR(FIND(" ",B4667,FIND(" ",B4667,1)+1),LEN(B4667)+1)-FIND(" ",B4667,1)),"-"))</f>
        <v> sp.</v>
      </c>
      <c r="T4667" s="0" t="n">
        <v>1</v>
      </c>
    </row>
    <row r="4668" customFormat="false" ht="12.8" hidden="false" customHeight="false" outlineLevel="0" collapsed="false">
      <c r="A4668" s="0" t="n">
        <v>4667</v>
      </c>
      <c r="B4668" s="0" t="s">
        <v>20417</v>
      </c>
      <c r="C4668" s="0" t="s">
        <v>21</v>
      </c>
      <c r="D4668" s="0" t="s">
        <v>90</v>
      </c>
      <c r="E4668" s="0" t="s">
        <v>217</v>
      </c>
      <c r="F4668" s="0" t="s">
        <v>20418</v>
      </c>
      <c r="G4668" s="0" t="s">
        <v>20419</v>
      </c>
      <c r="H4668" s="0" t="s">
        <v>20420</v>
      </c>
      <c r="I4668" s="1" t="n">
        <v>1932.03</v>
      </c>
      <c r="J4668" s="2" t="s">
        <v>20421</v>
      </c>
      <c r="K4668" s="2" t="s">
        <v>20422</v>
      </c>
      <c r="L4668" s="0" t="s">
        <v>29</v>
      </c>
      <c r="M4668" s="2" t="s">
        <v>46</v>
      </c>
      <c r="N4668" s="0" t="s">
        <v>29</v>
      </c>
      <c r="O4668" s="2" t="s">
        <v>20423</v>
      </c>
      <c r="P4668" s="2" t="s">
        <v>6691</v>
      </c>
      <c r="Q4668" s="0" t="n">
        <f aca="false">_xlfn.UNICODE(B4668)</f>
        <v>82</v>
      </c>
      <c r="R4668" s="0" t="str">
        <f aca="false">IF(MIDB(B4668,1,10)="Candidatus",MIDB(B4668,FIND(" ",B4668,1)+1,FIND(" ",B4668,12)-FIND(" ",B4668,1)),IF(AND(Q4668&gt;=65,Q4668&lt;=90),MIDB(B4668,1,FIND(" ",B4668,1)),"-"))</f>
        <v>Rhizobium </v>
      </c>
      <c r="S4668" s="0" t="str">
        <f aca="false">IF(MIDB(B4668,1,10)="Candidatus",MIDB(B4668,FIND(" ",B4668,12)+1,IFERROR(FIND(" ",B4668,FIND(" ",B4668,12)+1),LEN(B4668))-FIND(" ",B4668,12)),IF(AND(Q4668&gt;=65,Q4668&lt;=90),MIDB(B4668,FIND(" ",B4668,1),IFERROR(FIND(" ",B4668,FIND(" ",B4668,1)+1),LEN(B4668)+1)-FIND(" ",B4668,1)),"-"))</f>
        <v> sp.</v>
      </c>
      <c r="T4668" s="0" t="n">
        <v>1</v>
      </c>
    </row>
    <row r="4669" customFormat="false" ht="12.8" hidden="false" customHeight="false" outlineLevel="0" collapsed="false">
      <c r="A4669" s="0" t="n">
        <v>4668</v>
      </c>
      <c r="B4669" s="0" t="s">
        <v>20417</v>
      </c>
      <c r="C4669" s="0" t="s">
        <v>21</v>
      </c>
      <c r="D4669" s="0" t="s">
        <v>90</v>
      </c>
      <c r="E4669" s="0" t="s">
        <v>217</v>
      </c>
      <c r="F4669" s="0" t="s">
        <v>687</v>
      </c>
      <c r="G4669" s="0" t="s">
        <v>20424</v>
      </c>
      <c r="H4669" s="0" t="s">
        <v>20425</v>
      </c>
      <c r="I4669" s="1" t="n">
        <v>759.787</v>
      </c>
      <c r="J4669" s="2" t="s">
        <v>20426</v>
      </c>
      <c r="K4669" s="2" t="s">
        <v>20427</v>
      </c>
      <c r="L4669" s="0" t="s">
        <v>29</v>
      </c>
      <c r="M4669" s="0" t="s">
        <v>29</v>
      </c>
      <c r="N4669" s="0" t="s">
        <v>29</v>
      </c>
      <c r="O4669" s="2" t="s">
        <v>20428</v>
      </c>
      <c r="P4669" s="2" t="s">
        <v>470</v>
      </c>
      <c r="Q4669" s="0" t="n">
        <f aca="false">_xlfn.UNICODE(B4669)</f>
        <v>82</v>
      </c>
      <c r="R4669" s="0" t="str">
        <f aca="false">IF(MIDB(B4669,1,10)="Candidatus",MIDB(B4669,FIND(" ",B4669,1)+1,FIND(" ",B4669,12)-FIND(" ",B4669,1)),IF(AND(Q4669&gt;=65,Q4669&lt;=90),MIDB(B4669,1,FIND(" ",B4669,1)),"-"))</f>
        <v>Rhizobium </v>
      </c>
      <c r="S4669" s="0" t="str">
        <f aca="false">IF(MIDB(B4669,1,10)="Candidatus",MIDB(B4669,FIND(" ",B4669,12)+1,IFERROR(FIND(" ",B4669,FIND(" ",B4669,12)+1),LEN(B4669))-FIND(" ",B4669,12)),IF(AND(Q4669&gt;=65,Q4669&lt;=90),MIDB(B4669,FIND(" ",B4669,1),IFERROR(FIND(" ",B4669,FIND(" ",B4669,1)+1),LEN(B4669)+1)-FIND(" ",B4669,1)),"-"))</f>
        <v> sp.</v>
      </c>
      <c r="T4669" s="0" t="n">
        <v>1</v>
      </c>
    </row>
    <row r="4670" customFormat="false" ht="12.8" hidden="false" customHeight="false" outlineLevel="0" collapsed="false">
      <c r="A4670" s="0" t="n">
        <v>4669</v>
      </c>
      <c r="B4670" s="0" t="s">
        <v>20417</v>
      </c>
      <c r="C4670" s="0" t="s">
        <v>21</v>
      </c>
      <c r="D4670" s="0" t="s">
        <v>90</v>
      </c>
      <c r="E4670" s="0" t="s">
        <v>217</v>
      </c>
      <c r="F4670" s="0" t="s">
        <v>675</v>
      </c>
      <c r="G4670" s="0" t="s">
        <v>20429</v>
      </c>
      <c r="H4670" s="0" t="s">
        <v>20430</v>
      </c>
      <c r="I4670" s="1" t="n">
        <v>151.687</v>
      </c>
      <c r="J4670" s="2" t="s">
        <v>20431</v>
      </c>
      <c r="K4670" s="2" t="s">
        <v>2196</v>
      </c>
      <c r="L4670" s="0" t="s">
        <v>29</v>
      </c>
      <c r="M4670" s="0" t="s">
        <v>29</v>
      </c>
      <c r="N4670" s="0" t="s">
        <v>29</v>
      </c>
      <c r="O4670" s="2" t="s">
        <v>755</v>
      </c>
      <c r="P4670" s="2" t="s">
        <v>179</v>
      </c>
      <c r="Q4670" s="0" t="n">
        <f aca="false">_xlfn.UNICODE(B4670)</f>
        <v>82</v>
      </c>
      <c r="R4670" s="0" t="str">
        <f aca="false">IF(MIDB(B4670,1,10)="Candidatus",MIDB(B4670,FIND(" ",B4670,1)+1,FIND(" ",B4670,12)-FIND(" ",B4670,1)),IF(AND(Q4670&gt;=65,Q4670&lt;=90),MIDB(B4670,1,FIND(" ",B4670,1)),"-"))</f>
        <v>Rhizobium </v>
      </c>
      <c r="S4670" s="0" t="str">
        <f aca="false">IF(MIDB(B4670,1,10)="Candidatus",MIDB(B4670,FIND(" ",B4670,12)+1,IFERROR(FIND(" ",B4670,FIND(" ",B4670,12)+1),LEN(B4670))-FIND(" ",B4670,12)),IF(AND(Q4670&gt;=65,Q4670&lt;=90),MIDB(B4670,FIND(" ",B4670,1),IFERROR(FIND(" ",B4670,FIND(" ",B4670,1)+1),LEN(B4670)+1)-FIND(" ",B4670,1)),"-"))</f>
        <v> sp.</v>
      </c>
      <c r="T4670" s="0" t="n">
        <v>1</v>
      </c>
    </row>
    <row r="4671" customFormat="false" ht="12.8" hidden="false" customHeight="false" outlineLevel="0" collapsed="false">
      <c r="A4671" s="0" t="n">
        <v>4670</v>
      </c>
      <c r="B4671" s="0" t="s">
        <v>20417</v>
      </c>
      <c r="C4671" s="0" t="s">
        <v>21</v>
      </c>
      <c r="D4671" s="0" t="s">
        <v>90</v>
      </c>
      <c r="E4671" s="0" t="s">
        <v>217</v>
      </c>
      <c r="F4671" s="0" t="s">
        <v>20432</v>
      </c>
      <c r="G4671" s="0" t="s">
        <v>29</v>
      </c>
      <c r="H4671" s="0" t="s">
        <v>20433</v>
      </c>
      <c r="I4671" s="1" t="n">
        <v>530.839</v>
      </c>
      <c r="J4671" s="2" t="s">
        <v>20434</v>
      </c>
      <c r="K4671" s="2" t="s">
        <v>1793</v>
      </c>
      <c r="L4671" s="0" t="s">
        <v>29</v>
      </c>
      <c r="M4671" s="0" t="s">
        <v>29</v>
      </c>
      <c r="N4671" s="0" t="s">
        <v>29</v>
      </c>
      <c r="O4671" s="2" t="s">
        <v>2339</v>
      </c>
      <c r="P4671" s="2" t="s">
        <v>521</v>
      </c>
      <c r="Q4671" s="0" t="n">
        <f aca="false">_xlfn.UNICODE(B4671)</f>
        <v>82</v>
      </c>
      <c r="R4671" s="0" t="str">
        <f aca="false">IF(MIDB(B4671,1,10)="Candidatus",MIDB(B4671,FIND(" ",B4671,1)+1,FIND(" ",B4671,12)-FIND(" ",B4671,1)),IF(AND(Q4671&gt;=65,Q4671&lt;=90),MIDB(B4671,1,FIND(" ",B4671,1)),"-"))</f>
        <v>Rhizobium </v>
      </c>
      <c r="S4671" s="0" t="str">
        <f aca="false">IF(MIDB(B4671,1,10)="Candidatus",MIDB(B4671,FIND(" ",B4671,12)+1,IFERROR(FIND(" ",B4671,FIND(" ",B4671,12)+1),LEN(B4671))-FIND(" ",B4671,12)),IF(AND(Q4671&gt;=65,Q4671&lt;=90),MIDB(B4671,FIND(" ",B4671,1),IFERROR(FIND(" ",B4671,FIND(" ",B4671,1)+1),LEN(B4671)+1)-FIND(" ",B4671,1)),"-"))</f>
        <v> sp.</v>
      </c>
      <c r="T4671" s="0" t="n">
        <v>1</v>
      </c>
    </row>
    <row r="4672" customFormat="false" ht="12.8" hidden="false" customHeight="false" outlineLevel="0" collapsed="false">
      <c r="A4672" s="0" t="n">
        <v>4671</v>
      </c>
      <c r="B4672" s="0" t="s">
        <v>20435</v>
      </c>
      <c r="C4672" s="0" t="s">
        <v>21</v>
      </c>
      <c r="D4672" s="0" t="s">
        <v>90</v>
      </c>
      <c r="E4672" s="0" t="s">
        <v>217</v>
      </c>
      <c r="F4672" s="0" t="s">
        <v>20436</v>
      </c>
      <c r="G4672" s="0" t="s">
        <v>20437</v>
      </c>
      <c r="H4672" s="0" t="s">
        <v>20438</v>
      </c>
      <c r="I4672" s="1" t="n">
        <v>322.264</v>
      </c>
      <c r="J4672" s="2" t="s">
        <v>20439</v>
      </c>
      <c r="K4672" s="2" t="s">
        <v>8072</v>
      </c>
      <c r="L4672" s="0" t="s">
        <v>29</v>
      </c>
      <c r="M4672" s="0" t="s">
        <v>29</v>
      </c>
      <c r="N4672" s="0" t="s">
        <v>29</v>
      </c>
      <c r="O4672" s="2" t="s">
        <v>17121</v>
      </c>
      <c r="P4672" s="2" t="s">
        <v>82</v>
      </c>
      <c r="Q4672" s="0" t="n">
        <f aca="false">_xlfn.UNICODE(B4672)</f>
        <v>82</v>
      </c>
      <c r="R4672" s="0" t="str">
        <f aca="false">IF(MIDB(B4672,1,10)="Candidatus",MIDB(B4672,FIND(" ",B4672,1)+1,FIND(" ",B4672,12)-FIND(" ",B4672,1)),IF(AND(Q4672&gt;=65,Q4672&lt;=90),MIDB(B4672,1,FIND(" ",B4672,1)),"-"))</f>
        <v>Rhizobium </v>
      </c>
      <c r="S4672" s="0" t="str">
        <f aca="false">IF(MIDB(B4672,1,10)="Candidatus",MIDB(B4672,FIND(" ",B4672,12)+1,IFERROR(FIND(" ",B4672,FIND(" ",B4672,12)+1),LEN(B4672))-FIND(" ",B4672,12)),IF(AND(Q4672&gt;=65,Q4672&lt;=90),MIDB(B4672,FIND(" ",B4672,1),IFERROR(FIND(" ",B4672,FIND(" ",B4672,1)+1),LEN(B4672)+1)-FIND(" ",B4672,1)),"-"))</f>
        <v> sp.</v>
      </c>
      <c r="T4672" s="0" t="n">
        <v>1</v>
      </c>
    </row>
    <row r="4673" customFormat="false" ht="12.8" hidden="false" customHeight="false" outlineLevel="0" collapsed="false">
      <c r="A4673" s="0" t="n">
        <v>4672</v>
      </c>
      <c r="B4673" s="0" t="s">
        <v>20435</v>
      </c>
      <c r="C4673" s="0" t="s">
        <v>21</v>
      </c>
      <c r="D4673" s="0" t="s">
        <v>90</v>
      </c>
      <c r="E4673" s="0" t="s">
        <v>217</v>
      </c>
      <c r="F4673" s="0" t="s">
        <v>20440</v>
      </c>
      <c r="G4673" s="0" t="s">
        <v>20441</v>
      </c>
      <c r="H4673" s="0" t="s">
        <v>20442</v>
      </c>
      <c r="I4673" s="1" t="n">
        <v>15.43</v>
      </c>
      <c r="J4673" s="2" t="s">
        <v>20443</v>
      </c>
      <c r="K4673" s="2" t="s">
        <v>186</v>
      </c>
      <c r="L4673" s="0" t="s">
        <v>29</v>
      </c>
      <c r="M4673" s="0" t="s">
        <v>29</v>
      </c>
      <c r="N4673" s="0" t="s">
        <v>29</v>
      </c>
      <c r="O4673" s="2" t="s">
        <v>1598</v>
      </c>
      <c r="P4673" s="2" t="s">
        <v>60</v>
      </c>
      <c r="Q4673" s="0" t="n">
        <f aca="false">_xlfn.UNICODE(B4673)</f>
        <v>82</v>
      </c>
      <c r="R4673" s="0" t="str">
        <f aca="false">IF(MIDB(B4673,1,10)="Candidatus",MIDB(B4673,FIND(" ",B4673,1)+1,FIND(" ",B4673,12)-FIND(" ",B4673,1)),IF(AND(Q4673&gt;=65,Q4673&lt;=90),MIDB(B4673,1,FIND(" ",B4673,1)),"-"))</f>
        <v>Rhizobium </v>
      </c>
      <c r="S4673" s="0" t="str">
        <f aca="false">IF(MIDB(B4673,1,10)="Candidatus",MIDB(B4673,FIND(" ",B4673,12)+1,IFERROR(FIND(" ",B4673,FIND(" ",B4673,12)+1),LEN(B4673))-FIND(" ",B4673,12)),IF(AND(Q4673&gt;=65,Q4673&lt;=90),MIDB(B4673,FIND(" ",B4673,1),IFERROR(FIND(" ",B4673,FIND(" ",B4673,1)+1),LEN(B4673)+1)-FIND(" ",B4673,1)),"-"))</f>
        <v> sp.</v>
      </c>
      <c r="T4673" s="0" t="n">
        <v>1</v>
      </c>
    </row>
    <row r="4674" customFormat="false" ht="12.8" hidden="false" customHeight="false" outlineLevel="0" collapsed="false">
      <c r="A4674" s="0" t="n">
        <v>4673</v>
      </c>
      <c r="B4674" s="0" t="s">
        <v>20444</v>
      </c>
      <c r="C4674" s="0" t="s">
        <v>21</v>
      </c>
      <c r="D4674" s="0" t="s">
        <v>90</v>
      </c>
      <c r="E4674" s="0" t="s">
        <v>217</v>
      </c>
      <c r="F4674" s="0" t="s">
        <v>20445</v>
      </c>
      <c r="G4674" s="0" t="s">
        <v>20446</v>
      </c>
      <c r="H4674" s="0" t="s">
        <v>20447</v>
      </c>
      <c r="I4674" s="1" t="n">
        <v>549.467</v>
      </c>
      <c r="J4674" s="2" t="s">
        <v>20448</v>
      </c>
      <c r="K4674" s="2" t="s">
        <v>20449</v>
      </c>
      <c r="L4674" s="0" t="s">
        <v>29</v>
      </c>
      <c r="M4674" s="0" t="s">
        <v>29</v>
      </c>
      <c r="N4674" s="0" t="s">
        <v>29</v>
      </c>
      <c r="O4674" s="2" t="s">
        <v>2436</v>
      </c>
      <c r="P4674" s="2" t="s">
        <v>232</v>
      </c>
      <c r="Q4674" s="0" t="n">
        <f aca="false">_xlfn.UNICODE(B4674)</f>
        <v>82</v>
      </c>
      <c r="R4674" s="0" t="str">
        <f aca="false">IF(MIDB(B4674,1,10)="Candidatus",MIDB(B4674,FIND(" ",B4674,1)+1,FIND(" ",B4674,12)-FIND(" ",B4674,1)),IF(AND(Q4674&gt;=65,Q4674&lt;=90),MIDB(B4674,1,FIND(" ",B4674,1)),"-"))</f>
        <v>Rhizobium </v>
      </c>
      <c r="S4674" s="0" t="str">
        <f aca="false">IF(MIDB(B4674,1,10)="Candidatus",MIDB(B4674,FIND(" ",B4674,12)+1,IFERROR(FIND(" ",B4674,FIND(" ",B4674,12)+1),LEN(B4674))-FIND(" ",B4674,12)),IF(AND(Q4674&gt;=65,Q4674&lt;=90),MIDB(B4674,FIND(" ",B4674,1),IFERROR(FIND(" ",B4674,FIND(" ",B4674,1)+1),LEN(B4674)+1)-FIND(" ",B4674,1)),"-"))</f>
        <v> tropici</v>
      </c>
      <c r="T4674" s="0" t="n">
        <v>1</v>
      </c>
    </row>
    <row r="4675" customFormat="false" ht="12.8" hidden="false" customHeight="false" outlineLevel="0" collapsed="false">
      <c r="A4675" s="0" t="n">
        <v>4674</v>
      </c>
      <c r="B4675" s="0" t="s">
        <v>20444</v>
      </c>
      <c r="C4675" s="0" t="s">
        <v>21</v>
      </c>
      <c r="D4675" s="0" t="s">
        <v>90</v>
      </c>
      <c r="E4675" s="0" t="s">
        <v>217</v>
      </c>
      <c r="F4675" s="0" t="s">
        <v>20450</v>
      </c>
      <c r="G4675" s="0" t="s">
        <v>20451</v>
      </c>
      <c r="H4675" s="0" t="s">
        <v>20452</v>
      </c>
      <c r="I4675" s="1" t="n">
        <v>2083.2</v>
      </c>
      <c r="J4675" s="2" t="s">
        <v>20453</v>
      </c>
      <c r="K4675" s="2" t="s">
        <v>20454</v>
      </c>
      <c r="L4675" s="0" t="s">
        <v>29</v>
      </c>
      <c r="M4675" s="0" t="s">
        <v>29</v>
      </c>
      <c r="N4675" s="0" t="s">
        <v>29</v>
      </c>
      <c r="O4675" s="2" t="s">
        <v>20455</v>
      </c>
      <c r="P4675" s="2" t="s">
        <v>515</v>
      </c>
      <c r="Q4675" s="0" t="n">
        <f aca="false">_xlfn.UNICODE(B4675)</f>
        <v>82</v>
      </c>
      <c r="R4675" s="0" t="str">
        <f aca="false">IF(MIDB(B4675,1,10)="Candidatus",MIDB(B4675,FIND(" ",B4675,1)+1,FIND(" ",B4675,12)-FIND(" ",B4675,1)),IF(AND(Q4675&gt;=65,Q4675&lt;=90),MIDB(B4675,1,FIND(" ",B4675,1)),"-"))</f>
        <v>Rhizobium </v>
      </c>
      <c r="S4675" s="0" t="str">
        <f aca="false">IF(MIDB(B4675,1,10)="Candidatus",MIDB(B4675,FIND(" ",B4675,12)+1,IFERROR(FIND(" ",B4675,FIND(" ",B4675,12)+1),LEN(B4675))-FIND(" ",B4675,12)),IF(AND(Q4675&gt;=65,Q4675&lt;=90),MIDB(B4675,FIND(" ",B4675,1),IFERROR(FIND(" ",B4675,FIND(" ",B4675,1)+1),LEN(B4675)+1)-FIND(" ",B4675,1)),"-"))</f>
        <v> tropici</v>
      </c>
      <c r="T4675" s="0" t="n">
        <v>1</v>
      </c>
    </row>
    <row r="4676" customFormat="false" ht="12.8" hidden="false" customHeight="false" outlineLevel="0" collapsed="false">
      <c r="A4676" s="0" t="n">
        <v>4675</v>
      </c>
      <c r="B4676" s="0" t="s">
        <v>20444</v>
      </c>
      <c r="C4676" s="0" t="s">
        <v>21</v>
      </c>
      <c r="D4676" s="0" t="s">
        <v>90</v>
      </c>
      <c r="E4676" s="0" t="s">
        <v>217</v>
      </c>
      <c r="F4676" s="0" t="s">
        <v>20456</v>
      </c>
      <c r="G4676" s="0" t="s">
        <v>20457</v>
      </c>
      <c r="H4676" s="0" t="s">
        <v>20458</v>
      </c>
      <c r="I4676" s="1" t="n">
        <v>216.61</v>
      </c>
      <c r="J4676" s="2" t="s">
        <v>20459</v>
      </c>
      <c r="K4676" s="2" t="s">
        <v>286</v>
      </c>
      <c r="L4676" s="0" t="s">
        <v>29</v>
      </c>
      <c r="M4676" s="0" t="s">
        <v>29</v>
      </c>
      <c r="N4676" s="0" t="s">
        <v>29</v>
      </c>
      <c r="O4676" s="2" t="s">
        <v>2250</v>
      </c>
      <c r="P4676" s="2" t="s">
        <v>96</v>
      </c>
      <c r="Q4676" s="0" t="n">
        <f aca="false">_xlfn.UNICODE(B4676)</f>
        <v>82</v>
      </c>
      <c r="R4676" s="0" t="str">
        <f aca="false">IF(MIDB(B4676,1,10)="Candidatus",MIDB(B4676,FIND(" ",B4676,1)+1,FIND(" ",B4676,12)-FIND(" ",B4676,1)),IF(AND(Q4676&gt;=65,Q4676&lt;=90),MIDB(B4676,1,FIND(" ",B4676,1)),"-"))</f>
        <v>Rhizobium </v>
      </c>
      <c r="S4676" s="0" t="str">
        <f aca="false">IF(MIDB(B4676,1,10)="Candidatus",MIDB(B4676,FIND(" ",B4676,12)+1,IFERROR(FIND(" ",B4676,FIND(" ",B4676,12)+1),LEN(B4676))-FIND(" ",B4676,12)),IF(AND(Q4676&gt;=65,Q4676&lt;=90),MIDB(B4676,FIND(" ",B4676,1),IFERROR(FIND(" ",B4676,FIND(" ",B4676,1)+1),LEN(B4676)+1)-FIND(" ",B4676,1)),"-"))</f>
        <v> tropici</v>
      </c>
      <c r="T4676" s="0" t="n">
        <v>1</v>
      </c>
    </row>
    <row r="4677" customFormat="false" ht="12.8" hidden="false" customHeight="false" outlineLevel="0" collapsed="false">
      <c r="A4677" s="0" t="n">
        <v>4676</v>
      </c>
      <c r="B4677" s="0" t="s">
        <v>20460</v>
      </c>
      <c r="C4677" s="0" t="s">
        <v>4725</v>
      </c>
      <c r="D4677" s="0" t="s">
        <v>4726</v>
      </c>
      <c r="E4677" s="0" t="s">
        <v>17332</v>
      </c>
      <c r="F4677" s="0" t="s">
        <v>20461</v>
      </c>
      <c r="G4677" s="0" t="s">
        <v>20462</v>
      </c>
      <c r="H4677" s="0" t="s">
        <v>20463</v>
      </c>
      <c r="I4677" s="1" t="n">
        <v>2.877</v>
      </c>
      <c r="J4677" s="2" t="s">
        <v>20464</v>
      </c>
      <c r="K4677" s="0" t="s">
        <v>29</v>
      </c>
      <c r="L4677" s="0" t="s">
        <v>29</v>
      </c>
      <c r="M4677" s="0" t="s">
        <v>29</v>
      </c>
      <c r="N4677" s="0" t="s">
        <v>29</v>
      </c>
      <c r="O4677" s="0" t="s">
        <v>29</v>
      </c>
      <c r="P4677" s="0" t="s">
        <v>29</v>
      </c>
      <c r="Q4677" s="0" t="n">
        <f aca="false">_xlfn.UNICODE(B4677)</f>
        <v>82</v>
      </c>
      <c r="R4677" s="0" t="str">
        <f aca="false">IF(MIDB(B4677,1,10)="Candidatus",MIDB(B4677,FIND(" ",B4677,1)+1,FIND(" ",B4677,12)-FIND(" ",B4677,1)),IF(AND(Q4677&gt;=65,Q4677&lt;=90),MIDB(B4677,1,FIND(" ",B4677,1)),"-"))</f>
        <v>Rhizoctonia </v>
      </c>
      <c r="S4677" s="0" t="str">
        <f aca="false">IF(MIDB(B4677,1,10)="Candidatus",MIDB(B4677,FIND(" ",B4677,12)+1,IFERROR(FIND(" ",B4677,FIND(" ",B4677,12)+1),LEN(B4677))-FIND(" ",B4677,12)),IF(AND(Q4677&gt;=65,Q4677&lt;=90),MIDB(B4677,FIND(" ",B4677,1),IFERROR(FIND(" ",B4677,FIND(" ",B4677,1)+1),LEN(B4677)+1)-FIND(" ",B4677,1)),"-"))</f>
        <v> solani</v>
      </c>
      <c r="T4677" s="0" t="n">
        <v>1</v>
      </c>
    </row>
    <row r="4678" customFormat="false" ht="12.8" hidden="false" customHeight="false" outlineLevel="0" collapsed="false">
      <c r="A4678" s="0" t="n">
        <v>4677</v>
      </c>
      <c r="B4678" s="0" t="s">
        <v>20465</v>
      </c>
      <c r="C4678" s="0" t="s">
        <v>21</v>
      </c>
      <c r="D4678" s="0" t="s">
        <v>90</v>
      </c>
      <c r="E4678" s="0" t="s">
        <v>217</v>
      </c>
      <c r="F4678" s="0" t="s">
        <v>20466</v>
      </c>
      <c r="G4678" s="0" t="s">
        <v>20467</v>
      </c>
      <c r="H4678" s="0" t="s">
        <v>20468</v>
      </c>
      <c r="I4678" s="1" t="n">
        <v>3.431</v>
      </c>
      <c r="J4678" s="2" t="s">
        <v>20469</v>
      </c>
      <c r="K4678" s="2" t="s">
        <v>60</v>
      </c>
      <c r="L4678" s="0" t="s">
        <v>29</v>
      </c>
      <c r="M4678" s="0" t="s">
        <v>29</v>
      </c>
      <c r="N4678" s="0" t="s">
        <v>29</v>
      </c>
      <c r="O4678" s="2" t="s">
        <v>60</v>
      </c>
      <c r="P4678" s="0" t="s">
        <v>29</v>
      </c>
      <c r="Q4678" s="0" t="n">
        <f aca="false">_xlfn.UNICODE(B4678)</f>
        <v>82</v>
      </c>
      <c r="R4678" s="0" t="str">
        <f aca="false">IF(MIDB(B4678,1,10)="Candidatus",MIDB(B4678,FIND(" ",B4678,1)+1,FIND(" ",B4678,12)-FIND(" ",B4678,1)),IF(AND(Q4678&gt;=65,Q4678&lt;=90),MIDB(B4678,1,FIND(" ",B4678,1)),"-"))</f>
        <v>Rhodobacter </v>
      </c>
      <c r="S4678" s="0" t="str">
        <f aca="false">IF(MIDB(B4678,1,10)="Candidatus",MIDB(B4678,FIND(" ",B4678,12)+1,IFERROR(FIND(" ",B4678,FIND(" ",B4678,12)+1),LEN(B4678))-FIND(" ",B4678,12)),IF(AND(Q4678&gt;=65,Q4678&lt;=90),MIDB(B4678,FIND(" ",B4678,1),IFERROR(FIND(" ",B4678,FIND(" ",B4678,1)+1),LEN(B4678)+1)-FIND(" ",B4678,1)),"-"))</f>
        <v> blasticus</v>
      </c>
      <c r="T4678" s="0" t="n">
        <v>1</v>
      </c>
    </row>
    <row r="4679" customFormat="false" ht="12.8" hidden="false" customHeight="false" outlineLevel="0" collapsed="false">
      <c r="A4679" s="0" t="n">
        <v>4678</v>
      </c>
      <c r="B4679" s="0" t="s">
        <v>20470</v>
      </c>
      <c r="C4679" s="0" t="s">
        <v>21</v>
      </c>
      <c r="D4679" s="0" t="s">
        <v>90</v>
      </c>
      <c r="E4679" s="0" t="s">
        <v>217</v>
      </c>
      <c r="F4679" s="0" t="s">
        <v>20471</v>
      </c>
      <c r="G4679" s="0" t="s">
        <v>20472</v>
      </c>
      <c r="H4679" s="0" t="s">
        <v>20473</v>
      </c>
      <c r="I4679" s="1" t="n">
        <v>132.962</v>
      </c>
      <c r="J4679" s="2" t="s">
        <v>20474</v>
      </c>
      <c r="K4679" s="2" t="s">
        <v>1157</v>
      </c>
      <c r="L4679" s="0" t="s">
        <v>29</v>
      </c>
      <c r="M4679" s="0" t="s">
        <v>29</v>
      </c>
      <c r="N4679" s="0" t="s">
        <v>29</v>
      </c>
      <c r="O4679" s="2" t="s">
        <v>1999</v>
      </c>
      <c r="P4679" s="2" t="s">
        <v>44</v>
      </c>
      <c r="Q4679" s="0" t="n">
        <f aca="false">_xlfn.UNICODE(B4679)</f>
        <v>82</v>
      </c>
      <c r="R4679" s="0" t="str">
        <f aca="false">IF(MIDB(B4679,1,10)="Candidatus",MIDB(B4679,FIND(" ",B4679,1)+1,FIND(" ",B4679,12)-FIND(" ",B4679,1)),IF(AND(Q4679&gt;=65,Q4679&lt;=90),MIDB(B4679,1,FIND(" ",B4679,1)),"-"))</f>
        <v>Rhodobacter </v>
      </c>
      <c r="S4679" s="0" t="str">
        <f aca="false">IF(MIDB(B4679,1,10)="Candidatus",MIDB(B4679,FIND(" ",B4679,12)+1,IFERROR(FIND(" ",B4679,FIND(" ",B4679,12)+1),LEN(B4679))-FIND(" ",B4679,12)),IF(AND(Q4679&gt;=65,Q4679&lt;=90),MIDB(B4679,FIND(" ",B4679,1),IFERROR(FIND(" ",B4679,FIND(" ",B4679,1)+1),LEN(B4679)+1)-FIND(" ",B4679,1)),"-"))</f>
        <v> capsulatus</v>
      </c>
      <c r="T4679" s="0" t="n">
        <v>1</v>
      </c>
    </row>
    <row r="4680" customFormat="false" ht="12.8" hidden="false" customHeight="false" outlineLevel="0" collapsed="false">
      <c r="A4680" s="0" t="n">
        <v>4679</v>
      </c>
      <c r="B4680" s="0" t="s">
        <v>20475</v>
      </c>
      <c r="C4680" s="0" t="s">
        <v>21</v>
      </c>
      <c r="D4680" s="0" t="s">
        <v>90</v>
      </c>
      <c r="E4680" s="0" t="s">
        <v>217</v>
      </c>
      <c r="F4680" s="0" t="s">
        <v>2026</v>
      </c>
      <c r="G4680" s="0" t="s">
        <v>20476</v>
      </c>
      <c r="H4680" s="0" t="s">
        <v>20477</v>
      </c>
      <c r="I4680" s="1" t="n">
        <v>114.045</v>
      </c>
      <c r="J4680" s="2" t="s">
        <v>20478</v>
      </c>
      <c r="K4680" s="2" t="s">
        <v>704</v>
      </c>
      <c r="L4680" s="0" t="s">
        <v>29</v>
      </c>
      <c r="M4680" s="0" t="s">
        <v>29</v>
      </c>
      <c r="N4680" s="0" t="s">
        <v>29</v>
      </c>
      <c r="O4680" s="2" t="s">
        <v>988</v>
      </c>
      <c r="P4680" s="2" t="s">
        <v>60</v>
      </c>
      <c r="Q4680" s="0" t="n">
        <f aca="false">_xlfn.UNICODE(B4680)</f>
        <v>82</v>
      </c>
      <c r="R4680" s="0" t="str">
        <f aca="false">IF(MIDB(B4680,1,10)="Candidatus",MIDB(B4680,FIND(" ",B4680,1)+1,FIND(" ",B4680,12)-FIND(" ",B4680,1)),IF(AND(Q4680&gt;=65,Q4680&lt;=90),MIDB(B4680,1,FIND(" ",B4680,1)),"-"))</f>
        <v>Rhodobacter </v>
      </c>
      <c r="S4680" s="0" t="str">
        <f aca="false">IF(MIDB(B4680,1,10)="Candidatus",MIDB(B4680,FIND(" ",B4680,12)+1,IFERROR(FIND(" ",B4680,FIND(" ",B4680,12)+1),LEN(B4680))-FIND(" ",B4680,12)),IF(AND(Q4680&gt;=65,Q4680&lt;=90),MIDB(B4680,FIND(" ",B4680,1),IFERROR(FIND(" ",B4680,FIND(" ",B4680,1)+1),LEN(B4680)+1)-FIND(" ",B4680,1)),"-"))</f>
        <v> sphaeroides</v>
      </c>
      <c r="T4680" s="0" t="n">
        <v>1</v>
      </c>
    </row>
    <row r="4681" customFormat="false" ht="12.8" hidden="false" customHeight="false" outlineLevel="0" collapsed="false">
      <c r="A4681" s="0" t="n">
        <v>4680</v>
      </c>
      <c r="B4681" s="0" t="s">
        <v>20475</v>
      </c>
      <c r="C4681" s="0" t="s">
        <v>21</v>
      </c>
      <c r="D4681" s="0" t="s">
        <v>90</v>
      </c>
      <c r="E4681" s="0" t="s">
        <v>217</v>
      </c>
      <c r="F4681" s="0" t="s">
        <v>20479</v>
      </c>
      <c r="G4681" s="0" t="s">
        <v>20480</v>
      </c>
      <c r="H4681" s="0" t="s">
        <v>20481</v>
      </c>
      <c r="I4681" s="1" t="n">
        <v>37.1</v>
      </c>
      <c r="J4681" s="2" t="s">
        <v>20482</v>
      </c>
      <c r="K4681" s="2" t="s">
        <v>612</v>
      </c>
      <c r="L4681" s="0" t="s">
        <v>29</v>
      </c>
      <c r="M4681" s="0" t="s">
        <v>29</v>
      </c>
      <c r="N4681" s="0" t="s">
        <v>29</v>
      </c>
      <c r="O4681" s="2" t="s">
        <v>252</v>
      </c>
      <c r="P4681" s="2" t="s">
        <v>60</v>
      </c>
      <c r="Q4681" s="0" t="n">
        <f aca="false">_xlfn.UNICODE(B4681)</f>
        <v>82</v>
      </c>
      <c r="R4681" s="0" t="str">
        <f aca="false">IF(MIDB(B4681,1,10)="Candidatus",MIDB(B4681,FIND(" ",B4681,1)+1,FIND(" ",B4681,12)-FIND(" ",B4681,1)),IF(AND(Q4681&gt;=65,Q4681&lt;=90),MIDB(B4681,1,FIND(" ",B4681,1)),"-"))</f>
        <v>Rhodobacter </v>
      </c>
      <c r="S4681" s="0" t="str">
        <f aca="false">IF(MIDB(B4681,1,10)="Candidatus",MIDB(B4681,FIND(" ",B4681,12)+1,IFERROR(FIND(" ",B4681,FIND(" ",B4681,12)+1),LEN(B4681))-FIND(" ",B4681,12)),IF(AND(Q4681&gt;=65,Q4681&lt;=90),MIDB(B4681,FIND(" ",B4681,1),IFERROR(FIND(" ",B4681,FIND(" ",B4681,1)+1),LEN(B4681)+1)-FIND(" ",B4681,1)),"-"))</f>
        <v> sphaeroides</v>
      </c>
      <c r="T4681" s="0" t="n">
        <v>1</v>
      </c>
    </row>
    <row r="4682" customFormat="false" ht="12.8" hidden="false" customHeight="false" outlineLevel="0" collapsed="false">
      <c r="A4682" s="0" t="n">
        <v>4681</v>
      </c>
      <c r="B4682" s="0" t="s">
        <v>20475</v>
      </c>
      <c r="C4682" s="0" t="s">
        <v>21</v>
      </c>
      <c r="D4682" s="0" t="s">
        <v>90</v>
      </c>
      <c r="E4682" s="0" t="s">
        <v>217</v>
      </c>
      <c r="F4682" s="0" t="s">
        <v>2019</v>
      </c>
      <c r="G4682" s="0" t="s">
        <v>20483</v>
      </c>
      <c r="H4682" s="0" t="s">
        <v>20484</v>
      </c>
      <c r="I4682" s="1" t="n">
        <v>100.827</v>
      </c>
      <c r="J4682" s="2" t="s">
        <v>20485</v>
      </c>
      <c r="K4682" s="2" t="s">
        <v>65</v>
      </c>
      <c r="L4682" s="0" t="s">
        <v>29</v>
      </c>
      <c r="M4682" s="0" t="s">
        <v>29</v>
      </c>
      <c r="N4682" s="0" t="s">
        <v>29</v>
      </c>
      <c r="O4682" s="2" t="s">
        <v>730</v>
      </c>
      <c r="P4682" s="2" t="s">
        <v>680</v>
      </c>
      <c r="Q4682" s="0" t="n">
        <f aca="false">_xlfn.UNICODE(B4682)</f>
        <v>82</v>
      </c>
      <c r="R4682" s="0" t="str">
        <f aca="false">IF(MIDB(B4682,1,10)="Candidatus",MIDB(B4682,FIND(" ",B4682,1)+1,FIND(" ",B4682,12)-FIND(" ",B4682,1)),IF(AND(Q4682&gt;=65,Q4682&lt;=90),MIDB(B4682,1,FIND(" ",B4682,1)),"-"))</f>
        <v>Rhodobacter </v>
      </c>
      <c r="S4682" s="0" t="str">
        <f aca="false">IF(MIDB(B4682,1,10)="Candidatus",MIDB(B4682,FIND(" ",B4682,12)+1,IFERROR(FIND(" ",B4682,FIND(" ",B4682,12)+1),LEN(B4682))-FIND(" ",B4682,12)),IF(AND(Q4682&gt;=65,Q4682&lt;=90),MIDB(B4682,FIND(" ",B4682,1),IFERROR(FIND(" ",B4682,FIND(" ",B4682,1)+1),LEN(B4682)+1)-FIND(" ",B4682,1)),"-"))</f>
        <v> sphaeroides</v>
      </c>
      <c r="T4682" s="0" t="n">
        <v>1</v>
      </c>
    </row>
    <row r="4683" customFormat="false" ht="12.8" hidden="false" customHeight="false" outlineLevel="0" collapsed="false">
      <c r="A4683" s="0" t="n">
        <v>4682</v>
      </c>
      <c r="B4683" s="0" t="s">
        <v>20475</v>
      </c>
      <c r="C4683" s="0" t="s">
        <v>21</v>
      </c>
      <c r="D4683" s="0" t="s">
        <v>90</v>
      </c>
      <c r="E4683" s="0" t="s">
        <v>217</v>
      </c>
      <c r="F4683" s="0" t="s">
        <v>2023</v>
      </c>
      <c r="G4683" s="0" t="s">
        <v>20486</v>
      </c>
      <c r="H4683" s="0" t="s">
        <v>20487</v>
      </c>
      <c r="I4683" s="1" t="n">
        <v>114.179</v>
      </c>
      <c r="J4683" s="2" t="s">
        <v>20488</v>
      </c>
      <c r="K4683" s="2" t="s">
        <v>477</v>
      </c>
      <c r="L4683" s="0" t="s">
        <v>29</v>
      </c>
      <c r="M4683" s="0" t="s">
        <v>29</v>
      </c>
      <c r="N4683" s="0" t="s">
        <v>29</v>
      </c>
      <c r="O4683" s="2" t="s">
        <v>1150</v>
      </c>
      <c r="P4683" s="2" t="s">
        <v>88</v>
      </c>
      <c r="Q4683" s="0" t="n">
        <f aca="false">_xlfn.UNICODE(B4683)</f>
        <v>82</v>
      </c>
      <c r="R4683" s="0" t="str">
        <f aca="false">IF(MIDB(B4683,1,10)="Candidatus",MIDB(B4683,FIND(" ",B4683,1)+1,FIND(" ",B4683,12)-FIND(" ",B4683,1)),IF(AND(Q4683&gt;=65,Q4683&lt;=90),MIDB(B4683,1,FIND(" ",B4683,1)),"-"))</f>
        <v>Rhodobacter </v>
      </c>
      <c r="S4683" s="0" t="str">
        <f aca="false">IF(MIDB(B4683,1,10)="Candidatus",MIDB(B4683,FIND(" ",B4683,12)+1,IFERROR(FIND(" ",B4683,FIND(" ",B4683,12)+1),LEN(B4683))-FIND(" ",B4683,12)),IF(AND(Q4683&gt;=65,Q4683&lt;=90),MIDB(B4683,FIND(" ",B4683,1),IFERROR(FIND(" ",B4683,FIND(" ",B4683,1)+1),LEN(B4683)+1)-FIND(" ",B4683,1)),"-"))</f>
        <v> sphaeroides</v>
      </c>
      <c r="T4683" s="0" t="n">
        <v>1</v>
      </c>
    </row>
    <row r="4684" customFormat="false" ht="12.8" hidden="false" customHeight="false" outlineLevel="0" collapsed="false">
      <c r="A4684" s="0" t="n">
        <v>4683</v>
      </c>
      <c r="B4684" s="0" t="s">
        <v>20475</v>
      </c>
      <c r="C4684" s="0" t="s">
        <v>21</v>
      </c>
      <c r="D4684" s="0" t="s">
        <v>90</v>
      </c>
      <c r="E4684" s="0" t="s">
        <v>217</v>
      </c>
      <c r="F4684" s="0" t="s">
        <v>2030</v>
      </c>
      <c r="G4684" s="0" t="s">
        <v>20489</v>
      </c>
      <c r="H4684" s="0" t="s">
        <v>20490</v>
      </c>
      <c r="I4684" s="1" t="n">
        <v>105.284</v>
      </c>
      <c r="J4684" s="2" t="s">
        <v>20491</v>
      </c>
      <c r="K4684" s="2" t="s">
        <v>978</v>
      </c>
      <c r="L4684" s="0" t="s">
        <v>29</v>
      </c>
      <c r="M4684" s="0" t="s">
        <v>29</v>
      </c>
      <c r="N4684" s="0" t="s">
        <v>29</v>
      </c>
      <c r="O4684" s="2" t="s">
        <v>988</v>
      </c>
      <c r="P4684" s="2" t="s">
        <v>44</v>
      </c>
      <c r="Q4684" s="0" t="n">
        <f aca="false">_xlfn.UNICODE(B4684)</f>
        <v>82</v>
      </c>
      <c r="R4684" s="0" t="str">
        <f aca="false">IF(MIDB(B4684,1,10)="Candidatus",MIDB(B4684,FIND(" ",B4684,1)+1,FIND(" ",B4684,12)-FIND(" ",B4684,1)),IF(AND(Q4684&gt;=65,Q4684&lt;=90),MIDB(B4684,1,FIND(" ",B4684,1)),"-"))</f>
        <v>Rhodobacter </v>
      </c>
      <c r="S4684" s="0" t="str">
        <f aca="false">IF(MIDB(B4684,1,10)="Candidatus",MIDB(B4684,FIND(" ",B4684,12)+1,IFERROR(FIND(" ",B4684,FIND(" ",B4684,12)+1),LEN(B4684))-FIND(" ",B4684,12)),IF(AND(Q4684&gt;=65,Q4684&lt;=90),MIDB(B4684,FIND(" ",B4684,1),IFERROR(FIND(" ",B4684,FIND(" ",B4684,1)+1),LEN(B4684)+1)-FIND(" ",B4684,1)),"-"))</f>
        <v> sphaeroides</v>
      </c>
      <c r="T4684" s="0" t="n">
        <v>1</v>
      </c>
    </row>
    <row r="4685" customFormat="false" ht="12.8" hidden="false" customHeight="false" outlineLevel="0" collapsed="false">
      <c r="A4685" s="0" t="n">
        <v>4684</v>
      </c>
      <c r="B4685" s="0" t="s">
        <v>20475</v>
      </c>
      <c r="C4685" s="0" t="s">
        <v>21</v>
      </c>
      <c r="D4685" s="0" t="s">
        <v>90</v>
      </c>
      <c r="E4685" s="0" t="s">
        <v>217</v>
      </c>
      <c r="F4685" s="0" t="s">
        <v>2023</v>
      </c>
      <c r="G4685" s="0" t="s">
        <v>20492</v>
      </c>
      <c r="H4685" s="0" t="s">
        <v>20493</v>
      </c>
      <c r="I4685" s="1" t="n">
        <v>114.178</v>
      </c>
      <c r="J4685" s="2" t="s">
        <v>20494</v>
      </c>
      <c r="K4685" s="2" t="s">
        <v>2244</v>
      </c>
      <c r="L4685" s="0" t="s">
        <v>29</v>
      </c>
      <c r="M4685" s="0" t="s">
        <v>29</v>
      </c>
      <c r="N4685" s="0" t="s">
        <v>29</v>
      </c>
      <c r="O4685" s="2" t="s">
        <v>2244</v>
      </c>
      <c r="P4685" s="0" t="s">
        <v>29</v>
      </c>
      <c r="Q4685" s="0" t="n">
        <f aca="false">_xlfn.UNICODE(B4685)</f>
        <v>82</v>
      </c>
      <c r="R4685" s="0" t="str">
        <f aca="false">IF(MIDB(B4685,1,10)="Candidatus",MIDB(B4685,FIND(" ",B4685,1)+1,FIND(" ",B4685,12)-FIND(" ",B4685,1)),IF(AND(Q4685&gt;=65,Q4685&lt;=90),MIDB(B4685,1,FIND(" ",B4685,1)),"-"))</f>
        <v>Rhodobacter </v>
      </c>
      <c r="S4685" s="0" t="str">
        <f aca="false">IF(MIDB(B4685,1,10)="Candidatus",MIDB(B4685,FIND(" ",B4685,12)+1,IFERROR(FIND(" ",B4685,FIND(" ",B4685,12)+1),LEN(B4685))-FIND(" ",B4685,12)),IF(AND(Q4685&gt;=65,Q4685&lt;=90),MIDB(B4685,FIND(" ",B4685,1),IFERROR(FIND(" ",B4685,FIND(" ",B4685,1)+1),LEN(B4685)+1)-FIND(" ",B4685,1)),"-"))</f>
        <v> sphaeroides</v>
      </c>
      <c r="T4685" s="0" t="n">
        <v>1</v>
      </c>
    </row>
    <row r="4686" customFormat="false" ht="12.8" hidden="false" customHeight="false" outlineLevel="0" collapsed="false">
      <c r="A4686" s="0" t="n">
        <v>4685</v>
      </c>
      <c r="B4686" s="0" t="s">
        <v>20475</v>
      </c>
      <c r="C4686" s="0" t="s">
        <v>21</v>
      </c>
      <c r="D4686" s="0" t="s">
        <v>90</v>
      </c>
      <c r="E4686" s="0" t="s">
        <v>217</v>
      </c>
      <c r="F4686" s="0" t="s">
        <v>2019</v>
      </c>
      <c r="G4686" s="0" t="s">
        <v>20495</v>
      </c>
      <c r="H4686" s="0" t="s">
        <v>20496</v>
      </c>
      <c r="I4686" s="1" t="n">
        <v>100.819</v>
      </c>
      <c r="J4686" s="2" t="s">
        <v>20497</v>
      </c>
      <c r="K4686" s="2" t="s">
        <v>198</v>
      </c>
      <c r="L4686" s="0" t="s">
        <v>29</v>
      </c>
      <c r="M4686" s="0" t="s">
        <v>29</v>
      </c>
      <c r="N4686" s="0" t="s">
        <v>29</v>
      </c>
      <c r="O4686" s="2" t="s">
        <v>2244</v>
      </c>
      <c r="P4686" s="2" t="s">
        <v>88</v>
      </c>
      <c r="Q4686" s="0" t="n">
        <f aca="false">_xlfn.UNICODE(B4686)</f>
        <v>82</v>
      </c>
      <c r="R4686" s="0" t="str">
        <f aca="false">IF(MIDB(B4686,1,10)="Candidatus",MIDB(B4686,FIND(" ",B4686,1)+1,FIND(" ",B4686,12)-FIND(" ",B4686,1)),IF(AND(Q4686&gt;=65,Q4686&lt;=90),MIDB(B4686,1,FIND(" ",B4686,1)),"-"))</f>
        <v>Rhodobacter </v>
      </c>
      <c r="S4686" s="0" t="str">
        <f aca="false">IF(MIDB(B4686,1,10)="Candidatus",MIDB(B4686,FIND(" ",B4686,12)+1,IFERROR(FIND(" ",B4686,FIND(" ",B4686,12)+1),LEN(B4686))-FIND(" ",B4686,12)),IF(AND(Q4686&gt;=65,Q4686&lt;=90),MIDB(B4686,FIND(" ",B4686,1),IFERROR(FIND(" ",B4686,FIND(" ",B4686,1)+1),LEN(B4686)+1)-FIND(" ",B4686,1)),"-"))</f>
        <v> sphaeroides</v>
      </c>
      <c r="T4686" s="0" t="n">
        <v>1</v>
      </c>
    </row>
    <row r="4687" customFormat="false" ht="12.8" hidden="false" customHeight="false" outlineLevel="0" collapsed="false">
      <c r="A4687" s="0" t="n">
        <v>4686</v>
      </c>
      <c r="B4687" s="0" t="s">
        <v>20475</v>
      </c>
      <c r="C4687" s="0" t="s">
        <v>21</v>
      </c>
      <c r="D4687" s="0" t="s">
        <v>90</v>
      </c>
      <c r="E4687" s="0" t="s">
        <v>217</v>
      </c>
      <c r="F4687" s="0" t="s">
        <v>20498</v>
      </c>
      <c r="G4687" s="0" t="s">
        <v>20499</v>
      </c>
      <c r="H4687" s="0" t="s">
        <v>20500</v>
      </c>
      <c r="I4687" s="1" t="n">
        <v>52.135</v>
      </c>
      <c r="J4687" s="2" t="s">
        <v>20501</v>
      </c>
      <c r="K4687" s="2" t="s">
        <v>851</v>
      </c>
      <c r="L4687" s="0" t="s">
        <v>29</v>
      </c>
      <c r="M4687" s="0" t="s">
        <v>29</v>
      </c>
      <c r="N4687" s="0" t="s">
        <v>29</v>
      </c>
      <c r="O4687" s="2" t="s">
        <v>851</v>
      </c>
      <c r="P4687" s="0" t="s">
        <v>29</v>
      </c>
      <c r="Q4687" s="0" t="n">
        <f aca="false">_xlfn.UNICODE(B4687)</f>
        <v>82</v>
      </c>
      <c r="R4687" s="0" t="str">
        <f aca="false">IF(MIDB(B4687,1,10)="Candidatus",MIDB(B4687,FIND(" ",B4687,1)+1,FIND(" ",B4687,12)-FIND(" ",B4687,1)),IF(AND(Q4687&gt;=65,Q4687&lt;=90),MIDB(B4687,1,FIND(" ",B4687,1)),"-"))</f>
        <v>Rhodobacter </v>
      </c>
      <c r="S4687" s="0" t="str">
        <f aca="false">IF(MIDB(B4687,1,10)="Candidatus",MIDB(B4687,FIND(" ",B4687,12)+1,IFERROR(FIND(" ",B4687,FIND(" ",B4687,12)+1),LEN(B4687))-FIND(" ",B4687,12)),IF(AND(Q4687&gt;=65,Q4687&lt;=90),MIDB(B4687,FIND(" ",B4687,1),IFERROR(FIND(" ",B4687,FIND(" ",B4687,1)+1),LEN(B4687)+1)-FIND(" ",B4687,1)),"-"))</f>
        <v> sphaeroides</v>
      </c>
      <c r="T4687" s="0" t="n">
        <v>1</v>
      </c>
    </row>
    <row r="4688" customFormat="false" ht="12.8" hidden="false" customHeight="false" outlineLevel="0" collapsed="false">
      <c r="A4688" s="0" t="n">
        <v>4687</v>
      </c>
      <c r="B4688" s="0" t="s">
        <v>20475</v>
      </c>
      <c r="C4688" s="0" t="s">
        <v>21</v>
      </c>
      <c r="D4688" s="0" t="s">
        <v>90</v>
      </c>
      <c r="E4688" s="0" t="s">
        <v>217</v>
      </c>
      <c r="F4688" s="0" t="s">
        <v>20502</v>
      </c>
      <c r="G4688" s="0" t="s">
        <v>20503</v>
      </c>
      <c r="H4688" s="0" t="s">
        <v>20504</v>
      </c>
      <c r="I4688" s="1" t="n">
        <v>124.31</v>
      </c>
      <c r="J4688" s="2" t="s">
        <v>20505</v>
      </c>
      <c r="K4688" s="2" t="s">
        <v>3315</v>
      </c>
      <c r="L4688" s="0" t="s">
        <v>29</v>
      </c>
      <c r="M4688" s="0" t="s">
        <v>29</v>
      </c>
      <c r="N4688" s="0" t="s">
        <v>29</v>
      </c>
      <c r="O4688" s="2" t="s">
        <v>729</v>
      </c>
      <c r="P4688" s="2" t="s">
        <v>46</v>
      </c>
      <c r="Q4688" s="0" t="n">
        <f aca="false">_xlfn.UNICODE(B4688)</f>
        <v>82</v>
      </c>
      <c r="R4688" s="0" t="str">
        <f aca="false">IF(MIDB(B4688,1,10)="Candidatus",MIDB(B4688,FIND(" ",B4688,1)+1,FIND(" ",B4688,12)-FIND(" ",B4688,1)),IF(AND(Q4688&gt;=65,Q4688&lt;=90),MIDB(B4688,1,FIND(" ",B4688,1)),"-"))</f>
        <v>Rhodobacter </v>
      </c>
      <c r="S4688" s="0" t="str">
        <f aca="false">IF(MIDB(B4688,1,10)="Candidatus",MIDB(B4688,FIND(" ",B4688,12)+1,IFERROR(FIND(" ",B4688,FIND(" ",B4688,12)+1),LEN(B4688))-FIND(" ",B4688,12)),IF(AND(Q4688&gt;=65,Q4688&lt;=90),MIDB(B4688,FIND(" ",B4688,1),IFERROR(FIND(" ",B4688,FIND(" ",B4688,1)+1),LEN(B4688)+1)-FIND(" ",B4688,1)),"-"))</f>
        <v> sphaeroides</v>
      </c>
      <c r="T4688" s="0" t="n">
        <v>1</v>
      </c>
    </row>
    <row r="4689" customFormat="false" ht="12.8" hidden="false" customHeight="false" outlineLevel="0" collapsed="false">
      <c r="A4689" s="0" t="n">
        <v>4688</v>
      </c>
      <c r="B4689" s="0" t="s">
        <v>20475</v>
      </c>
      <c r="C4689" s="0" t="s">
        <v>21</v>
      </c>
      <c r="D4689" s="0" t="s">
        <v>90</v>
      </c>
      <c r="E4689" s="0" t="s">
        <v>217</v>
      </c>
      <c r="F4689" s="0" t="s">
        <v>2030</v>
      </c>
      <c r="G4689" s="0" t="s">
        <v>20506</v>
      </c>
      <c r="H4689" s="0" t="s">
        <v>20507</v>
      </c>
      <c r="I4689" s="1" t="n">
        <v>105.281</v>
      </c>
      <c r="J4689" s="2" t="s">
        <v>20508</v>
      </c>
      <c r="K4689" s="2" t="s">
        <v>74</v>
      </c>
      <c r="L4689" s="0" t="s">
        <v>29</v>
      </c>
      <c r="M4689" s="0" t="s">
        <v>29</v>
      </c>
      <c r="N4689" s="0" t="s">
        <v>29</v>
      </c>
      <c r="O4689" s="2" t="s">
        <v>988</v>
      </c>
      <c r="P4689" s="2" t="s">
        <v>46</v>
      </c>
      <c r="Q4689" s="0" t="n">
        <f aca="false">_xlfn.UNICODE(B4689)</f>
        <v>82</v>
      </c>
      <c r="R4689" s="0" t="str">
        <f aca="false">IF(MIDB(B4689,1,10)="Candidatus",MIDB(B4689,FIND(" ",B4689,1)+1,FIND(" ",B4689,12)-FIND(" ",B4689,1)),IF(AND(Q4689&gt;=65,Q4689&lt;=90),MIDB(B4689,1,FIND(" ",B4689,1)),"-"))</f>
        <v>Rhodobacter </v>
      </c>
      <c r="S4689" s="0" t="str">
        <f aca="false">IF(MIDB(B4689,1,10)="Candidatus",MIDB(B4689,FIND(" ",B4689,12)+1,IFERROR(FIND(" ",B4689,FIND(" ",B4689,12)+1),LEN(B4689))-FIND(" ",B4689,12)),IF(AND(Q4689&gt;=65,Q4689&lt;=90),MIDB(B4689,FIND(" ",B4689,1),IFERROR(FIND(" ",B4689,FIND(" ",B4689,1)+1),LEN(B4689)+1)-FIND(" ",B4689,1)),"-"))</f>
        <v> sphaeroides</v>
      </c>
      <c r="T4689" s="0" t="n">
        <v>1</v>
      </c>
    </row>
    <row r="4690" customFormat="false" ht="12.8" hidden="false" customHeight="false" outlineLevel="0" collapsed="false">
      <c r="A4690" s="0" t="n">
        <v>4689</v>
      </c>
      <c r="B4690" s="0" t="s">
        <v>20475</v>
      </c>
      <c r="C4690" s="0" t="s">
        <v>21</v>
      </c>
      <c r="D4690" s="0" t="s">
        <v>90</v>
      </c>
      <c r="E4690" s="0" t="s">
        <v>217</v>
      </c>
      <c r="F4690" s="0" t="s">
        <v>20502</v>
      </c>
      <c r="G4690" s="0" t="s">
        <v>20509</v>
      </c>
      <c r="H4690" s="0" t="s">
        <v>20510</v>
      </c>
      <c r="I4690" s="1" t="n">
        <v>124.31</v>
      </c>
      <c r="J4690" s="2" t="s">
        <v>20505</v>
      </c>
      <c r="K4690" s="2" t="s">
        <v>3315</v>
      </c>
      <c r="L4690" s="0" t="s">
        <v>29</v>
      </c>
      <c r="M4690" s="0" t="s">
        <v>29</v>
      </c>
      <c r="N4690" s="0" t="s">
        <v>29</v>
      </c>
      <c r="O4690" s="2" t="s">
        <v>729</v>
      </c>
      <c r="P4690" s="2" t="s">
        <v>46</v>
      </c>
      <c r="Q4690" s="0" t="n">
        <f aca="false">_xlfn.UNICODE(B4690)</f>
        <v>82</v>
      </c>
      <c r="R4690" s="0" t="str">
        <f aca="false">IF(MIDB(B4690,1,10)="Candidatus",MIDB(B4690,FIND(" ",B4690,1)+1,FIND(" ",B4690,12)-FIND(" ",B4690,1)),IF(AND(Q4690&gt;=65,Q4690&lt;=90),MIDB(B4690,1,FIND(" ",B4690,1)),"-"))</f>
        <v>Rhodobacter </v>
      </c>
      <c r="S4690" s="0" t="str">
        <f aca="false">IF(MIDB(B4690,1,10)="Candidatus",MIDB(B4690,FIND(" ",B4690,12)+1,IFERROR(FIND(" ",B4690,FIND(" ",B4690,12)+1),LEN(B4690))-FIND(" ",B4690,12)),IF(AND(Q4690&gt;=65,Q4690&lt;=90),MIDB(B4690,FIND(" ",B4690,1),IFERROR(FIND(" ",B4690,FIND(" ",B4690,1)+1),LEN(B4690)+1)-FIND(" ",B4690,1)),"-"))</f>
        <v> sphaeroides</v>
      </c>
      <c r="T4690" s="0" t="n">
        <v>1</v>
      </c>
    </row>
    <row r="4691" customFormat="false" ht="12.8" hidden="false" customHeight="false" outlineLevel="0" collapsed="false">
      <c r="A4691" s="0" t="n">
        <v>4690</v>
      </c>
      <c r="B4691" s="0" t="s">
        <v>20475</v>
      </c>
      <c r="C4691" s="0" t="s">
        <v>21</v>
      </c>
      <c r="D4691" s="0" t="s">
        <v>90</v>
      </c>
      <c r="E4691" s="0" t="s">
        <v>217</v>
      </c>
      <c r="F4691" s="0" t="s">
        <v>2023</v>
      </c>
      <c r="G4691" s="0" t="s">
        <v>20511</v>
      </c>
      <c r="H4691" s="0" t="s">
        <v>20512</v>
      </c>
      <c r="I4691" s="1" t="n">
        <v>114.178</v>
      </c>
      <c r="J4691" s="2" t="s">
        <v>20494</v>
      </c>
      <c r="K4691" s="2" t="s">
        <v>2244</v>
      </c>
      <c r="L4691" s="0" t="s">
        <v>29</v>
      </c>
      <c r="M4691" s="0" t="s">
        <v>29</v>
      </c>
      <c r="N4691" s="0" t="s">
        <v>29</v>
      </c>
      <c r="O4691" s="2" t="s">
        <v>2244</v>
      </c>
      <c r="P4691" s="0" t="s">
        <v>29</v>
      </c>
      <c r="Q4691" s="0" t="n">
        <f aca="false">_xlfn.UNICODE(B4691)</f>
        <v>82</v>
      </c>
      <c r="R4691" s="0" t="str">
        <f aca="false">IF(MIDB(B4691,1,10)="Candidatus",MIDB(B4691,FIND(" ",B4691,1)+1,FIND(" ",B4691,12)-FIND(" ",B4691,1)),IF(AND(Q4691&gt;=65,Q4691&lt;=90),MIDB(B4691,1,FIND(" ",B4691,1)),"-"))</f>
        <v>Rhodobacter </v>
      </c>
      <c r="S4691" s="0" t="str">
        <f aca="false">IF(MIDB(B4691,1,10)="Candidatus",MIDB(B4691,FIND(" ",B4691,12)+1,IFERROR(FIND(" ",B4691,FIND(" ",B4691,12)+1),LEN(B4691))-FIND(" ",B4691,12)),IF(AND(Q4691&gt;=65,Q4691&lt;=90),MIDB(B4691,FIND(" ",B4691,1),IFERROR(FIND(" ",B4691,FIND(" ",B4691,1)+1),LEN(B4691)+1)-FIND(" ",B4691,1)),"-"))</f>
        <v> sphaeroides</v>
      </c>
      <c r="T4691" s="0" t="n">
        <v>1</v>
      </c>
    </row>
    <row r="4692" customFormat="false" ht="12.8" hidden="false" customHeight="false" outlineLevel="0" collapsed="false">
      <c r="A4692" s="0" t="n">
        <v>4691</v>
      </c>
      <c r="B4692" s="0" t="s">
        <v>20475</v>
      </c>
      <c r="C4692" s="0" t="s">
        <v>21</v>
      </c>
      <c r="D4692" s="0" t="s">
        <v>90</v>
      </c>
      <c r="E4692" s="0" t="s">
        <v>217</v>
      </c>
      <c r="F4692" s="0" t="s">
        <v>2030</v>
      </c>
      <c r="G4692" s="0" t="s">
        <v>20513</v>
      </c>
      <c r="H4692" s="0" t="s">
        <v>20514</v>
      </c>
      <c r="I4692" s="1" t="n">
        <v>105.281</v>
      </c>
      <c r="J4692" s="2" t="s">
        <v>20508</v>
      </c>
      <c r="K4692" s="2" t="s">
        <v>988</v>
      </c>
      <c r="L4692" s="0" t="s">
        <v>29</v>
      </c>
      <c r="M4692" s="0" t="s">
        <v>29</v>
      </c>
      <c r="N4692" s="0" t="s">
        <v>29</v>
      </c>
      <c r="O4692" s="2" t="s">
        <v>1132</v>
      </c>
      <c r="P4692" s="2" t="s">
        <v>46</v>
      </c>
      <c r="Q4692" s="0" t="n">
        <f aca="false">_xlfn.UNICODE(B4692)</f>
        <v>82</v>
      </c>
      <c r="R4692" s="0" t="str">
        <f aca="false">IF(MIDB(B4692,1,10)="Candidatus",MIDB(B4692,FIND(" ",B4692,1)+1,FIND(" ",B4692,12)-FIND(" ",B4692,1)),IF(AND(Q4692&gt;=65,Q4692&lt;=90),MIDB(B4692,1,FIND(" ",B4692,1)),"-"))</f>
        <v>Rhodobacter </v>
      </c>
      <c r="S4692" s="0" t="str">
        <f aca="false">IF(MIDB(B4692,1,10)="Candidatus",MIDB(B4692,FIND(" ",B4692,12)+1,IFERROR(FIND(" ",B4692,FIND(" ",B4692,12)+1),LEN(B4692))-FIND(" ",B4692,12)),IF(AND(Q4692&gt;=65,Q4692&lt;=90),MIDB(B4692,FIND(" ",B4692,1),IFERROR(FIND(" ",B4692,FIND(" ",B4692,1)+1),LEN(B4692)+1)-FIND(" ",B4692,1)),"-"))</f>
        <v> sphaeroides</v>
      </c>
      <c r="T4692" s="0" t="n">
        <v>1</v>
      </c>
    </row>
    <row r="4693" customFormat="false" ht="12.8" hidden="false" customHeight="false" outlineLevel="0" collapsed="false">
      <c r="A4693" s="0" t="n">
        <v>4692</v>
      </c>
      <c r="B4693" s="0" t="s">
        <v>20515</v>
      </c>
      <c r="C4693" s="0" t="s">
        <v>21</v>
      </c>
      <c r="D4693" s="0" t="s">
        <v>90</v>
      </c>
      <c r="E4693" s="0" t="s">
        <v>217</v>
      </c>
      <c r="F4693" s="0" t="s">
        <v>20516</v>
      </c>
      <c r="G4693" s="0" t="s">
        <v>20517</v>
      </c>
      <c r="H4693" s="0" t="s">
        <v>20518</v>
      </c>
      <c r="I4693" s="1" t="n">
        <v>121.962</v>
      </c>
      <c r="J4693" s="2" t="s">
        <v>20519</v>
      </c>
      <c r="K4693" s="2" t="s">
        <v>743</v>
      </c>
      <c r="L4693" s="0" t="s">
        <v>29</v>
      </c>
      <c r="M4693" s="0" t="s">
        <v>29</v>
      </c>
      <c r="N4693" s="0" t="s">
        <v>29</v>
      </c>
      <c r="O4693" s="2" t="s">
        <v>2238</v>
      </c>
      <c r="P4693" s="2" t="s">
        <v>88</v>
      </c>
      <c r="Q4693" s="0" t="n">
        <f aca="false">_xlfn.UNICODE(B4693)</f>
        <v>82</v>
      </c>
      <c r="R4693" s="0" t="str">
        <f aca="false">IF(MIDB(B4693,1,10)="Candidatus",MIDB(B4693,FIND(" ",B4693,1)+1,FIND(" ",B4693,12)-FIND(" ",B4693,1)),IF(AND(Q4693&gt;=65,Q4693&lt;=90),MIDB(B4693,1,FIND(" ",B4693,1)),"-"))</f>
        <v>Rhodobacter </v>
      </c>
      <c r="S4693" s="0" t="str">
        <f aca="false">IF(MIDB(B4693,1,10)="Candidatus",MIDB(B4693,FIND(" ",B4693,12)+1,IFERROR(FIND(" ",B4693,FIND(" ",B4693,12)+1),LEN(B4693))-FIND(" ",B4693,12)),IF(AND(Q4693&gt;=65,Q4693&lt;=90),MIDB(B4693,FIND(" ",B4693,1),IFERROR(FIND(" ",B4693,FIND(" ",B4693,1)+1),LEN(B4693)+1)-FIND(" ",B4693,1)),"-"))</f>
        <v> sphaeroides</v>
      </c>
      <c r="T4693" s="0" t="n">
        <v>1</v>
      </c>
    </row>
    <row r="4694" customFormat="false" ht="12.8" hidden="false" customHeight="false" outlineLevel="0" collapsed="false">
      <c r="A4694" s="0" t="n">
        <v>4693</v>
      </c>
      <c r="B4694" s="0" t="s">
        <v>20515</v>
      </c>
      <c r="C4694" s="0" t="s">
        <v>21</v>
      </c>
      <c r="D4694" s="0" t="s">
        <v>90</v>
      </c>
      <c r="E4694" s="0" t="s">
        <v>217</v>
      </c>
      <c r="F4694" s="0" t="s">
        <v>20520</v>
      </c>
      <c r="G4694" s="0" t="s">
        <v>20521</v>
      </c>
      <c r="H4694" s="0" t="s">
        <v>20522</v>
      </c>
      <c r="I4694" s="1" t="n">
        <v>289.489</v>
      </c>
      <c r="J4694" s="2" t="s">
        <v>20523</v>
      </c>
      <c r="K4694" s="2" t="s">
        <v>2033</v>
      </c>
      <c r="L4694" s="2" t="s">
        <v>60</v>
      </c>
      <c r="M4694" s="2" t="s">
        <v>60</v>
      </c>
      <c r="N4694" s="0" t="s">
        <v>29</v>
      </c>
      <c r="O4694" s="2" t="s">
        <v>2136</v>
      </c>
      <c r="P4694" s="2" t="s">
        <v>497</v>
      </c>
      <c r="Q4694" s="0" t="n">
        <f aca="false">_xlfn.UNICODE(B4694)</f>
        <v>82</v>
      </c>
      <c r="R4694" s="0" t="str">
        <f aca="false">IF(MIDB(B4694,1,10)="Candidatus",MIDB(B4694,FIND(" ",B4694,1)+1,FIND(" ",B4694,12)-FIND(" ",B4694,1)),IF(AND(Q4694&gt;=65,Q4694&lt;=90),MIDB(B4694,1,FIND(" ",B4694,1)),"-"))</f>
        <v>Rhodobacter </v>
      </c>
      <c r="S4694" s="0" t="str">
        <f aca="false">IF(MIDB(B4694,1,10)="Candidatus",MIDB(B4694,FIND(" ",B4694,12)+1,IFERROR(FIND(" ",B4694,FIND(" ",B4694,12)+1),LEN(B4694))-FIND(" ",B4694,12)),IF(AND(Q4694&gt;=65,Q4694&lt;=90),MIDB(B4694,FIND(" ",B4694,1),IFERROR(FIND(" ",B4694,FIND(" ",B4694,1)+1),LEN(B4694)+1)-FIND(" ",B4694,1)),"-"))</f>
        <v> sphaeroides</v>
      </c>
      <c r="T4694" s="0" t="n">
        <v>1</v>
      </c>
    </row>
    <row r="4695" customFormat="false" ht="12.8" hidden="false" customHeight="false" outlineLevel="0" collapsed="false">
      <c r="A4695" s="0" t="n">
        <v>4694</v>
      </c>
      <c r="B4695" s="0" t="s">
        <v>20515</v>
      </c>
      <c r="C4695" s="0" t="s">
        <v>21</v>
      </c>
      <c r="D4695" s="0" t="s">
        <v>90</v>
      </c>
      <c r="E4695" s="0" t="s">
        <v>217</v>
      </c>
      <c r="F4695" s="0" t="s">
        <v>20524</v>
      </c>
      <c r="G4695" s="0" t="s">
        <v>20525</v>
      </c>
      <c r="H4695" s="0" t="s">
        <v>20526</v>
      </c>
      <c r="I4695" s="1" t="n">
        <v>877.879</v>
      </c>
      <c r="J4695" s="2" t="s">
        <v>20527</v>
      </c>
      <c r="K4695" s="2" t="s">
        <v>19810</v>
      </c>
      <c r="L4695" s="2" t="s">
        <v>112</v>
      </c>
      <c r="M4695" s="2" t="s">
        <v>262</v>
      </c>
      <c r="N4695" s="0" t="s">
        <v>29</v>
      </c>
      <c r="O4695" s="2" t="s">
        <v>20528</v>
      </c>
      <c r="P4695" s="2" t="s">
        <v>1353</v>
      </c>
      <c r="Q4695" s="0" t="n">
        <f aca="false">_xlfn.UNICODE(B4695)</f>
        <v>82</v>
      </c>
      <c r="R4695" s="0" t="str">
        <f aca="false">IF(MIDB(B4695,1,10)="Candidatus",MIDB(B4695,FIND(" ",B4695,1)+1,FIND(" ",B4695,12)-FIND(" ",B4695,1)),IF(AND(Q4695&gt;=65,Q4695&lt;=90),MIDB(B4695,1,FIND(" ",B4695,1)),"-"))</f>
        <v>Rhodobacter </v>
      </c>
      <c r="S4695" s="0" t="str">
        <f aca="false">IF(MIDB(B4695,1,10)="Candidatus",MIDB(B4695,FIND(" ",B4695,12)+1,IFERROR(FIND(" ",B4695,FIND(" ",B4695,12)+1),LEN(B4695))-FIND(" ",B4695,12)),IF(AND(Q4695&gt;=65,Q4695&lt;=90),MIDB(B4695,FIND(" ",B4695,1),IFERROR(FIND(" ",B4695,FIND(" ",B4695,1)+1),LEN(B4695)+1)-FIND(" ",B4695,1)),"-"))</f>
        <v> sphaeroides</v>
      </c>
      <c r="T4695" s="0" t="n">
        <v>1</v>
      </c>
    </row>
    <row r="4696" customFormat="false" ht="12.8" hidden="false" customHeight="false" outlineLevel="0" collapsed="false">
      <c r="A4696" s="0" t="n">
        <v>4695</v>
      </c>
      <c r="B4696" s="0" t="s">
        <v>20515</v>
      </c>
      <c r="C4696" s="0" t="s">
        <v>21</v>
      </c>
      <c r="D4696" s="0" t="s">
        <v>90</v>
      </c>
      <c r="E4696" s="0" t="s">
        <v>217</v>
      </c>
      <c r="F4696" s="0" t="s">
        <v>20529</v>
      </c>
      <c r="G4696" s="0" t="s">
        <v>20530</v>
      </c>
      <c r="H4696" s="0" t="s">
        <v>20531</v>
      </c>
      <c r="I4696" s="1" t="n">
        <v>36.198</v>
      </c>
      <c r="J4696" s="2" t="s">
        <v>20532</v>
      </c>
      <c r="K4696" s="2" t="s">
        <v>464</v>
      </c>
      <c r="L4696" s="0" t="s">
        <v>29</v>
      </c>
      <c r="M4696" s="0" t="s">
        <v>29</v>
      </c>
      <c r="N4696" s="0" t="s">
        <v>29</v>
      </c>
      <c r="O4696" s="2" t="s">
        <v>1718</v>
      </c>
      <c r="P4696" s="2" t="s">
        <v>88</v>
      </c>
      <c r="Q4696" s="0" t="n">
        <f aca="false">_xlfn.UNICODE(B4696)</f>
        <v>82</v>
      </c>
      <c r="R4696" s="0" t="str">
        <f aca="false">IF(MIDB(B4696,1,10)="Candidatus",MIDB(B4696,FIND(" ",B4696,1)+1,FIND(" ",B4696,12)-FIND(" ",B4696,1)),IF(AND(Q4696&gt;=65,Q4696&lt;=90),MIDB(B4696,1,FIND(" ",B4696,1)),"-"))</f>
        <v>Rhodobacter </v>
      </c>
      <c r="S4696" s="0" t="str">
        <f aca="false">IF(MIDB(B4696,1,10)="Candidatus",MIDB(B4696,FIND(" ",B4696,12)+1,IFERROR(FIND(" ",B4696,FIND(" ",B4696,12)+1),LEN(B4696))-FIND(" ",B4696,12)),IF(AND(Q4696&gt;=65,Q4696&lt;=90),MIDB(B4696,FIND(" ",B4696,1),IFERROR(FIND(" ",B4696,FIND(" ",B4696,1)+1),LEN(B4696)+1)-FIND(" ",B4696,1)),"-"))</f>
        <v> sphaeroides</v>
      </c>
      <c r="T4696" s="0" t="n">
        <v>1</v>
      </c>
    </row>
    <row r="4697" customFormat="false" ht="12.8" hidden="false" customHeight="false" outlineLevel="0" collapsed="false">
      <c r="A4697" s="0" t="n">
        <v>4696</v>
      </c>
      <c r="B4697" s="0" t="s">
        <v>20515</v>
      </c>
      <c r="C4697" s="0" t="s">
        <v>21</v>
      </c>
      <c r="D4697" s="0" t="s">
        <v>90</v>
      </c>
      <c r="E4697" s="0" t="s">
        <v>217</v>
      </c>
      <c r="F4697" s="0" t="s">
        <v>20533</v>
      </c>
      <c r="G4697" s="0" t="s">
        <v>20534</v>
      </c>
      <c r="H4697" s="0" t="s">
        <v>20535</v>
      </c>
      <c r="I4697" s="1" t="n">
        <v>13.873</v>
      </c>
      <c r="J4697" s="2" t="s">
        <v>20536</v>
      </c>
      <c r="K4697" s="2" t="s">
        <v>186</v>
      </c>
      <c r="L4697" s="0" t="s">
        <v>29</v>
      </c>
      <c r="M4697" s="0" t="s">
        <v>29</v>
      </c>
      <c r="N4697" s="0" t="s">
        <v>29</v>
      </c>
      <c r="O4697" s="2" t="s">
        <v>186</v>
      </c>
      <c r="P4697" s="0" t="s">
        <v>29</v>
      </c>
      <c r="Q4697" s="0" t="n">
        <f aca="false">_xlfn.UNICODE(B4697)</f>
        <v>82</v>
      </c>
      <c r="R4697" s="0" t="str">
        <f aca="false">IF(MIDB(B4697,1,10)="Candidatus",MIDB(B4697,FIND(" ",B4697,1)+1,FIND(" ",B4697,12)-FIND(" ",B4697,1)),IF(AND(Q4697&gt;=65,Q4697&lt;=90),MIDB(B4697,1,FIND(" ",B4697,1)),"-"))</f>
        <v>Rhodobacter </v>
      </c>
      <c r="S4697" s="0" t="str">
        <f aca="false">IF(MIDB(B4697,1,10)="Candidatus",MIDB(B4697,FIND(" ",B4697,12)+1,IFERROR(FIND(" ",B4697,FIND(" ",B4697,12)+1),LEN(B4697))-FIND(" ",B4697,12)),IF(AND(Q4697&gt;=65,Q4697&lt;=90),MIDB(B4697,FIND(" ",B4697,1),IFERROR(FIND(" ",B4697,FIND(" ",B4697,1)+1),LEN(B4697)+1)-FIND(" ",B4697,1)),"-"))</f>
        <v> sphaeroides</v>
      </c>
      <c r="T4697" s="0" t="n">
        <v>1</v>
      </c>
    </row>
    <row r="4698" customFormat="false" ht="12.8" hidden="false" customHeight="false" outlineLevel="0" collapsed="false">
      <c r="A4698" s="0" t="n">
        <v>4697</v>
      </c>
      <c r="B4698" s="0" t="s">
        <v>20537</v>
      </c>
      <c r="C4698" s="0" t="s">
        <v>21</v>
      </c>
      <c r="D4698" s="0" t="s">
        <v>90</v>
      </c>
      <c r="E4698" s="0" t="s">
        <v>217</v>
      </c>
      <c r="F4698" s="0" t="s">
        <v>20538</v>
      </c>
      <c r="G4698" s="0" t="s">
        <v>20539</v>
      </c>
      <c r="H4698" s="0" t="s">
        <v>20540</v>
      </c>
      <c r="I4698" s="1" t="n">
        <v>122.606</v>
      </c>
      <c r="J4698" s="2" t="s">
        <v>20541</v>
      </c>
      <c r="K4698" s="2" t="s">
        <v>2398</v>
      </c>
      <c r="L4698" s="0" t="s">
        <v>29</v>
      </c>
      <c r="M4698" s="0" t="s">
        <v>29</v>
      </c>
      <c r="N4698" s="0" t="s">
        <v>29</v>
      </c>
      <c r="O4698" s="2" t="s">
        <v>1328</v>
      </c>
      <c r="P4698" s="2" t="s">
        <v>88</v>
      </c>
      <c r="Q4698" s="0" t="n">
        <f aca="false">_xlfn.UNICODE(B4698)</f>
        <v>82</v>
      </c>
      <c r="R4698" s="0" t="str">
        <f aca="false">IF(MIDB(B4698,1,10)="Candidatus",MIDB(B4698,FIND(" ",B4698,1)+1,FIND(" ",B4698,12)-FIND(" ",B4698,1)),IF(AND(Q4698&gt;=65,Q4698&lt;=90),MIDB(B4698,1,FIND(" ",B4698,1)),"-"))</f>
        <v>Rhodobacter </v>
      </c>
      <c r="S4698" s="0" t="str">
        <f aca="false">IF(MIDB(B4698,1,10)="Candidatus",MIDB(B4698,FIND(" ",B4698,12)+1,IFERROR(FIND(" ",B4698,FIND(" ",B4698,12)+1),LEN(B4698))-FIND(" ",B4698,12)),IF(AND(Q4698&gt;=65,Q4698&lt;=90),MIDB(B4698,FIND(" ",B4698,1),IFERROR(FIND(" ",B4698,FIND(" ",B4698,1)+1),LEN(B4698)+1)-FIND(" ",B4698,1)),"-"))</f>
        <v> sphaeroides</v>
      </c>
      <c r="T4698" s="0" t="n">
        <v>1</v>
      </c>
    </row>
    <row r="4699" customFormat="false" ht="12.8" hidden="false" customHeight="false" outlineLevel="0" collapsed="false">
      <c r="A4699" s="0" t="n">
        <v>4698</v>
      </c>
      <c r="B4699" s="0" t="s">
        <v>20542</v>
      </c>
      <c r="C4699" s="0" t="s">
        <v>21</v>
      </c>
      <c r="D4699" s="0" t="s">
        <v>90</v>
      </c>
      <c r="E4699" s="0" t="s">
        <v>217</v>
      </c>
      <c r="F4699" s="0" t="s">
        <v>20543</v>
      </c>
      <c r="G4699" s="0" t="s">
        <v>20544</v>
      </c>
      <c r="H4699" s="0" t="s">
        <v>20545</v>
      </c>
      <c r="I4699" s="1" t="n">
        <v>103.355</v>
      </c>
      <c r="J4699" s="2" t="s">
        <v>20546</v>
      </c>
      <c r="K4699" s="2" t="s">
        <v>74</v>
      </c>
      <c r="L4699" s="0" t="s">
        <v>29</v>
      </c>
      <c r="M4699" s="0" t="s">
        <v>29</v>
      </c>
      <c r="N4699" s="0" t="s">
        <v>29</v>
      </c>
      <c r="O4699" s="2" t="s">
        <v>38</v>
      </c>
      <c r="P4699" s="2" t="s">
        <v>129</v>
      </c>
      <c r="Q4699" s="0" t="n">
        <f aca="false">_xlfn.UNICODE(B4699)</f>
        <v>82</v>
      </c>
      <c r="R4699" s="0" t="str">
        <f aca="false">IF(MIDB(B4699,1,10)="Candidatus",MIDB(B4699,FIND(" ",B4699,1)+1,FIND(" ",B4699,12)-FIND(" ",B4699,1)),IF(AND(Q4699&gt;=65,Q4699&lt;=90),MIDB(B4699,1,FIND(" ",B4699,1)),"-"))</f>
        <v>Rhodobacter </v>
      </c>
      <c r="S4699" s="0" t="str">
        <f aca="false">IF(MIDB(B4699,1,10)="Candidatus",MIDB(B4699,FIND(" ",B4699,12)+1,IFERROR(FIND(" ",B4699,FIND(" ",B4699,12)+1),LEN(B4699))-FIND(" ",B4699,12)),IF(AND(Q4699&gt;=65,Q4699&lt;=90),MIDB(B4699,FIND(" ",B4699,1),IFERROR(FIND(" ",B4699,FIND(" ",B4699,1)+1),LEN(B4699)+1)-FIND(" ",B4699,1)),"-"))</f>
        <v> sphaeroides</v>
      </c>
      <c r="T4699" s="0" t="n">
        <v>1</v>
      </c>
    </row>
    <row r="4700" customFormat="false" ht="12.8" hidden="false" customHeight="false" outlineLevel="0" collapsed="false">
      <c r="A4700" s="0" t="n">
        <v>4699</v>
      </c>
      <c r="B4700" s="0" t="s">
        <v>20542</v>
      </c>
      <c r="C4700" s="0" t="s">
        <v>21</v>
      </c>
      <c r="D4700" s="0" t="s">
        <v>90</v>
      </c>
      <c r="E4700" s="0" t="s">
        <v>217</v>
      </c>
      <c r="F4700" s="0" t="s">
        <v>20547</v>
      </c>
      <c r="G4700" s="0" t="s">
        <v>20548</v>
      </c>
      <c r="H4700" s="0" t="s">
        <v>20549</v>
      </c>
      <c r="I4700" s="1" t="n">
        <v>157.345</v>
      </c>
      <c r="J4700" s="2" t="s">
        <v>20550</v>
      </c>
      <c r="K4700" s="2" t="s">
        <v>9830</v>
      </c>
      <c r="L4700" s="0" t="s">
        <v>29</v>
      </c>
      <c r="M4700" s="0" t="s">
        <v>29</v>
      </c>
      <c r="N4700" s="0" t="s">
        <v>29</v>
      </c>
      <c r="O4700" s="2" t="s">
        <v>214</v>
      </c>
      <c r="P4700" s="2" t="s">
        <v>60</v>
      </c>
      <c r="Q4700" s="0" t="n">
        <f aca="false">_xlfn.UNICODE(B4700)</f>
        <v>82</v>
      </c>
      <c r="R4700" s="0" t="str">
        <f aca="false">IF(MIDB(B4700,1,10)="Candidatus",MIDB(B4700,FIND(" ",B4700,1)+1,FIND(" ",B4700,12)-FIND(" ",B4700,1)),IF(AND(Q4700&gt;=65,Q4700&lt;=90),MIDB(B4700,1,FIND(" ",B4700,1)),"-"))</f>
        <v>Rhodobacter </v>
      </c>
      <c r="S4700" s="0" t="str">
        <f aca="false">IF(MIDB(B4700,1,10)="Candidatus",MIDB(B4700,FIND(" ",B4700,12)+1,IFERROR(FIND(" ",B4700,FIND(" ",B4700,12)+1),LEN(B4700))-FIND(" ",B4700,12)),IF(AND(Q4700&gt;=65,Q4700&lt;=90),MIDB(B4700,FIND(" ",B4700,1),IFERROR(FIND(" ",B4700,FIND(" ",B4700,1)+1),LEN(B4700)+1)-FIND(" ",B4700,1)),"-"))</f>
        <v> sphaeroides</v>
      </c>
      <c r="T4700" s="0" t="n">
        <v>1</v>
      </c>
    </row>
    <row r="4701" customFormat="false" ht="12.8" hidden="false" customHeight="false" outlineLevel="0" collapsed="false">
      <c r="A4701" s="0" t="n">
        <v>4700</v>
      </c>
      <c r="B4701" s="0" t="s">
        <v>20551</v>
      </c>
      <c r="C4701" s="0" t="s">
        <v>21</v>
      </c>
      <c r="D4701" s="0" t="s">
        <v>90</v>
      </c>
      <c r="E4701" s="0" t="s">
        <v>217</v>
      </c>
      <c r="F4701" s="0" t="s">
        <v>20552</v>
      </c>
      <c r="G4701" s="0" t="s">
        <v>20553</v>
      </c>
      <c r="H4701" s="0" t="s">
        <v>20554</v>
      </c>
      <c r="I4701" s="1" t="n">
        <v>199.892</v>
      </c>
      <c r="J4701" s="2" t="s">
        <v>20555</v>
      </c>
      <c r="K4701" s="2" t="s">
        <v>603</v>
      </c>
      <c r="L4701" s="0" t="s">
        <v>29</v>
      </c>
      <c r="M4701" s="0" t="s">
        <v>29</v>
      </c>
      <c r="N4701" s="0" t="s">
        <v>29</v>
      </c>
      <c r="O4701" s="2" t="s">
        <v>10934</v>
      </c>
      <c r="P4701" s="2" t="s">
        <v>262</v>
      </c>
      <c r="Q4701" s="0" t="n">
        <f aca="false">_xlfn.UNICODE(B4701)</f>
        <v>82</v>
      </c>
      <c r="R4701" s="0" t="str">
        <f aca="false">IF(MIDB(B4701,1,10)="Candidatus",MIDB(B4701,FIND(" ",B4701,1)+1,FIND(" ",B4701,12)-FIND(" ",B4701,1)),IF(AND(Q4701&gt;=65,Q4701&lt;=90),MIDB(B4701,1,FIND(" ",B4701,1)),"-"))</f>
        <v>Rhodobacter </v>
      </c>
      <c r="S4701" s="0" t="str">
        <f aca="false">IF(MIDB(B4701,1,10)="Candidatus",MIDB(B4701,FIND(" ",B4701,12)+1,IFERROR(FIND(" ",B4701,FIND(" ",B4701,12)+1),LEN(B4701))-FIND(" ",B4701,12)),IF(AND(Q4701&gt;=65,Q4701&lt;=90),MIDB(B4701,FIND(" ",B4701,1),IFERROR(FIND(" ",B4701,FIND(" ",B4701,1)+1),LEN(B4701)+1)-FIND(" ",B4701,1)),"-"))</f>
        <v> sphaeroides</v>
      </c>
      <c r="T4701" s="0" t="n">
        <v>1</v>
      </c>
    </row>
    <row r="4702" customFormat="false" ht="12.8" hidden="false" customHeight="false" outlineLevel="0" collapsed="false">
      <c r="A4702" s="0" t="n">
        <v>4701</v>
      </c>
      <c r="B4702" s="0" t="s">
        <v>20551</v>
      </c>
      <c r="C4702" s="0" t="s">
        <v>21</v>
      </c>
      <c r="D4702" s="0" t="s">
        <v>90</v>
      </c>
      <c r="E4702" s="0" t="s">
        <v>217</v>
      </c>
      <c r="F4702" s="0" t="s">
        <v>20556</v>
      </c>
      <c r="G4702" s="0" t="s">
        <v>20557</v>
      </c>
      <c r="H4702" s="0" t="s">
        <v>20558</v>
      </c>
      <c r="I4702" s="1" t="n">
        <v>110.31</v>
      </c>
      <c r="J4702" s="2" t="s">
        <v>20559</v>
      </c>
      <c r="K4702" s="2" t="s">
        <v>1056</v>
      </c>
      <c r="L4702" s="0" t="s">
        <v>29</v>
      </c>
      <c r="M4702" s="0" t="s">
        <v>29</v>
      </c>
      <c r="N4702" s="0" t="s">
        <v>29</v>
      </c>
      <c r="O4702" s="2" t="s">
        <v>197</v>
      </c>
      <c r="P4702" s="2" t="s">
        <v>129</v>
      </c>
      <c r="Q4702" s="0" t="n">
        <f aca="false">_xlfn.UNICODE(B4702)</f>
        <v>82</v>
      </c>
      <c r="R4702" s="0" t="str">
        <f aca="false">IF(MIDB(B4702,1,10)="Candidatus",MIDB(B4702,FIND(" ",B4702,1)+1,FIND(" ",B4702,12)-FIND(" ",B4702,1)),IF(AND(Q4702&gt;=65,Q4702&lt;=90),MIDB(B4702,1,FIND(" ",B4702,1)),"-"))</f>
        <v>Rhodobacter </v>
      </c>
      <c r="S4702" s="0" t="str">
        <f aca="false">IF(MIDB(B4702,1,10)="Candidatus",MIDB(B4702,FIND(" ",B4702,12)+1,IFERROR(FIND(" ",B4702,FIND(" ",B4702,12)+1),LEN(B4702))-FIND(" ",B4702,12)),IF(AND(Q4702&gt;=65,Q4702&lt;=90),MIDB(B4702,FIND(" ",B4702,1),IFERROR(FIND(" ",B4702,FIND(" ",B4702,1)+1),LEN(B4702)+1)-FIND(" ",B4702,1)),"-"))</f>
        <v> sphaeroides</v>
      </c>
      <c r="T4702" s="0" t="n">
        <v>1</v>
      </c>
    </row>
    <row r="4703" customFormat="false" ht="12.8" hidden="false" customHeight="false" outlineLevel="0" collapsed="false">
      <c r="A4703" s="0" t="n">
        <v>4702</v>
      </c>
      <c r="B4703" s="0" t="s">
        <v>20560</v>
      </c>
      <c r="C4703" s="0" t="s">
        <v>21</v>
      </c>
      <c r="D4703" s="0" t="s">
        <v>1941</v>
      </c>
      <c r="E4703" s="0" t="s">
        <v>1941</v>
      </c>
      <c r="F4703" s="0" t="s">
        <v>1580</v>
      </c>
      <c r="G4703" s="0" t="s">
        <v>20561</v>
      </c>
      <c r="H4703" s="0" t="s">
        <v>20562</v>
      </c>
      <c r="I4703" s="1" t="n">
        <v>9.372</v>
      </c>
      <c r="J4703" s="2" t="s">
        <v>20563</v>
      </c>
      <c r="K4703" s="2" t="s">
        <v>287</v>
      </c>
      <c r="L4703" s="0" t="s">
        <v>29</v>
      </c>
      <c r="M4703" s="0" t="s">
        <v>29</v>
      </c>
      <c r="N4703" s="0" t="s">
        <v>29</v>
      </c>
      <c r="O4703" s="2" t="s">
        <v>287</v>
      </c>
      <c r="P4703" s="0" t="s">
        <v>29</v>
      </c>
      <c r="Q4703" s="0" t="n">
        <f aca="false">_xlfn.UNICODE(B4703)</f>
        <v>82</v>
      </c>
      <c r="R4703" s="0" t="str">
        <f aca="false">IF(MIDB(B4703,1,10)="Candidatus",MIDB(B4703,FIND(" ",B4703,1)+1,FIND(" ",B4703,12)-FIND(" ",B4703,1)),IF(AND(Q4703&gt;=65,Q4703&lt;=90),MIDB(B4703,1,FIND(" ",B4703,1)),"-"))</f>
        <v>Rhodococcus </v>
      </c>
      <c r="S4703" s="0" t="str">
        <f aca="false">IF(MIDB(B4703,1,10)="Candidatus",MIDB(B4703,FIND(" ",B4703,12)+1,IFERROR(FIND(" ",B4703,FIND(" ",B4703,12)+1),LEN(B4703))-FIND(" ",B4703,12)),IF(AND(Q4703&gt;=65,Q4703&lt;=90),MIDB(B4703,FIND(" ",B4703,1),IFERROR(FIND(" ",B4703,FIND(" ",B4703,1)+1),LEN(B4703)+1)-FIND(" ",B4703,1)),"-"))</f>
        <v> aetherivorans</v>
      </c>
      <c r="T4703" s="0" t="n">
        <v>1</v>
      </c>
    </row>
    <row r="4704" customFormat="false" ht="12.8" hidden="false" customHeight="false" outlineLevel="0" collapsed="false">
      <c r="A4704" s="0" t="n">
        <v>4703</v>
      </c>
      <c r="B4704" s="0" t="s">
        <v>20564</v>
      </c>
      <c r="C4704" s="0" t="s">
        <v>21</v>
      </c>
      <c r="D4704" s="0" t="s">
        <v>1941</v>
      </c>
      <c r="E4704" s="0" t="s">
        <v>1941</v>
      </c>
      <c r="F4704" s="0" t="s">
        <v>20565</v>
      </c>
      <c r="G4704" s="0" t="s">
        <v>20566</v>
      </c>
      <c r="H4704" s="0" t="s">
        <v>20567</v>
      </c>
      <c r="I4704" s="1" t="n">
        <v>103.129</v>
      </c>
      <c r="J4704" s="2" t="s">
        <v>20568</v>
      </c>
      <c r="K4704" s="2" t="s">
        <v>87</v>
      </c>
      <c r="L4704" s="0" t="s">
        <v>29</v>
      </c>
      <c r="M4704" s="0" t="s">
        <v>29</v>
      </c>
      <c r="N4704" s="0" t="s">
        <v>29</v>
      </c>
      <c r="O4704" s="2" t="s">
        <v>74</v>
      </c>
      <c r="P4704" s="2" t="s">
        <v>60</v>
      </c>
      <c r="Q4704" s="0" t="n">
        <f aca="false">_xlfn.UNICODE(B4704)</f>
        <v>82</v>
      </c>
      <c r="R4704" s="0" t="str">
        <f aca="false">IF(MIDB(B4704,1,10)="Candidatus",MIDB(B4704,FIND(" ",B4704,1)+1,FIND(" ",B4704,12)-FIND(" ",B4704,1)),IF(AND(Q4704&gt;=65,Q4704&lt;=90),MIDB(B4704,1,FIND(" ",B4704,1)),"-"))</f>
        <v>Rhodococcus </v>
      </c>
      <c r="S4704" s="0" t="str">
        <f aca="false">IF(MIDB(B4704,1,10)="Candidatus",MIDB(B4704,FIND(" ",B4704,12)+1,IFERROR(FIND(" ",B4704,FIND(" ",B4704,12)+1),LEN(B4704))-FIND(" ",B4704,12)),IF(AND(Q4704&gt;=65,Q4704&lt;=90),MIDB(B4704,FIND(" ",B4704,1),IFERROR(FIND(" ",B4704,FIND(" ",B4704,1)+1),LEN(B4704)+1)-FIND(" ",B4704,1)),"-"))</f>
        <v> aetherivorans</v>
      </c>
      <c r="T4704" s="0" t="n">
        <v>1</v>
      </c>
    </row>
    <row r="4705" customFormat="false" ht="12.8" hidden="false" customHeight="false" outlineLevel="0" collapsed="false">
      <c r="A4705" s="0" t="n">
        <v>4704</v>
      </c>
      <c r="B4705" s="0" t="s">
        <v>20564</v>
      </c>
      <c r="C4705" s="0" t="s">
        <v>21</v>
      </c>
      <c r="D4705" s="0" t="s">
        <v>1941</v>
      </c>
      <c r="E4705" s="0" t="s">
        <v>1941</v>
      </c>
      <c r="F4705" s="0" t="s">
        <v>20569</v>
      </c>
      <c r="G4705" s="0" t="s">
        <v>20570</v>
      </c>
      <c r="H4705" s="0" t="s">
        <v>20571</v>
      </c>
      <c r="I4705" s="1" t="n">
        <v>120.373</v>
      </c>
      <c r="J4705" s="2" t="s">
        <v>20572</v>
      </c>
      <c r="K4705" s="2" t="s">
        <v>897</v>
      </c>
      <c r="L4705" s="0" t="s">
        <v>29</v>
      </c>
      <c r="M4705" s="0" t="s">
        <v>29</v>
      </c>
      <c r="N4705" s="0" t="s">
        <v>29</v>
      </c>
      <c r="O4705" s="2" t="s">
        <v>2398</v>
      </c>
      <c r="P4705" s="2" t="s">
        <v>44</v>
      </c>
      <c r="Q4705" s="0" t="n">
        <f aca="false">_xlfn.UNICODE(B4705)</f>
        <v>82</v>
      </c>
      <c r="R4705" s="0" t="str">
        <f aca="false">IF(MIDB(B4705,1,10)="Candidatus",MIDB(B4705,FIND(" ",B4705,1)+1,FIND(" ",B4705,12)-FIND(" ",B4705,1)),IF(AND(Q4705&gt;=65,Q4705&lt;=90),MIDB(B4705,1,FIND(" ",B4705,1)),"-"))</f>
        <v>Rhodococcus </v>
      </c>
      <c r="S4705" s="0" t="str">
        <f aca="false">IF(MIDB(B4705,1,10)="Candidatus",MIDB(B4705,FIND(" ",B4705,12)+1,IFERROR(FIND(" ",B4705,FIND(" ",B4705,12)+1),LEN(B4705))-FIND(" ",B4705,12)),IF(AND(Q4705&gt;=65,Q4705&lt;=90),MIDB(B4705,FIND(" ",B4705,1),IFERROR(FIND(" ",B4705,FIND(" ",B4705,1)+1),LEN(B4705)+1)-FIND(" ",B4705,1)),"-"))</f>
        <v> aetherivorans</v>
      </c>
      <c r="T4705" s="0" t="n">
        <v>1</v>
      </c>
    </row>
    <row r="4706" customFormat="false" ht="12.8" hidden="false" customHeight="false" outlineLevel="0" collapsed="false">
      <c r="A4706" s="0" t="n">
        <v>4705</v>
      </c>
      <c r="B4706" s="0" t="s">
        <v>20573</v>
      </c>
      <c r="C4706" s="0" t="s">
        <v>21</v>
      </c>
      <c r="D4706" s="0" t="s">
        <v>1941</v>
      </c>
      <c r="E4706" s="0" t="s">
        <v>1941</v>
      </c>
      <c r="F4706" s="0" t="s">
        <v>20574</v>
      </c>
      <c r="G4706" s="0" t="s">
        <v>20575</v>
      </c>
      <c r="H4706" s="0" t="s">
        <v>20576</v>
      </c>
      <c r="I4706" s="1" t="n">
        <v>83.1</v>
      </c>
      <c r="J4706" s="2" t="s">
        <v>20577</v>
      </c>
      <c r="K4706" s="2" t="s">
        <v>771</v>
      </c>
      <c r="L4706" s="0" t="s">
        <v>29</v>
      </c>
      <c r="M4706" s="0" t="s">
        <v>29</v>
      </c>
      <c r="N4706" s="0" t="s">
        <v>29</v>
      </c>
      <c r="O4706" s="2" t="s">
        <v>771</v>
      </c>
      <c r="P4706" s="0" t="s">
        <v>29</v>
      </c>
      <c r="Q4706" s="0" t="n">
        <f aca="false">_xlfn.UNICODE(B4706)</f>
        <v>82</v>
      </c>
      <c r="R4706" s="0" t="str">
        <f aca="false">IF(MIDB(B4706,1,10)="Candidatus",MIDB(B4706,FIND(" ",B4706,1)+1,FIND(" ",B4706,12)-FIND(" ",B4706,1)),IF(AND(Q4706&gt;=65,Q4706&lt;=90),MIDB(B4706,1,FIND(" ",B4706,1)),"-"))</f>
        <v>Rhodococcus </v>
      </c>
      <c r="S4706" s="0" t="str">
        <f aca="false">IF(MIDB(B4706,1,10)="Candidatus",MIDB(B4706,FIND(" ",B4706,12)+1,IFERROR(FIND(" ",B4706,FIND(" ",B4706,12)+1),LEN(B4706))-FIND(" ",B4706,12)),IF(AND(Q4706&gt;=65,Q4706&lt;=90),MIDB(B4706,FIND(" ",B4706,1),IFERROR(FIND(" ",B4706,FIND(" ",B4706,1)+1),LEN(B4706)+1)-FIND(" ",B4706,1)),"-"))</f>
        <v> equi</v>
      </c>
      <c r="T4706" s="0" t="n">
        <v>1</v>
      </c>
    </row>
    <row r="4707" customFormat="false" ht="12.8" hidden="false" customHeight="false" outlineLevel="0" collapsed="false">
      <c r="A4707" s="0" t="n">
        <v>4706</v>
      </c>
      <c r="B4707" s="0" t="s">
        <v>20578</v>
      </c>
      <c r="C4707" s="0" t="s">
        <v>21</v>
      </c>
      <c r="D4707" s="0" t="s">
        <v>1941</v>
      </c>
      <c r="E4707" s="0" t="s">
        <v>1941</v>
      </c>
      <c r="F4707" s="0" t="s">
        <v>20579</v>
      </c>
      <c r="G4707" s="0" t="s">
        <v>20580</v>
      </c>
      <c r="H4707" s="0" t="s">
        <v>20581</v>
      </c>
      <c r="I4707" s="1" t="n">
        <v>79.251</v>
      </c>
      <c r="J4707" s="2" t="s">
        <v>20582</v>
      </c>
      <c r="K4707" s="2" t="s">
        <v>827</v>
      </c>
      <c r="L4707" s="0" t="s">
        <v>29</v>
      </c>
      <c r="M4707" s="0" t="s">
        <v>29</v>
      </c>
      <c r="N4707" s="0" t="s">
        <v>29</v>
      </c>
      <c r="O4707" s="2" t="s">
        <v>703</v>
      </c>
      <c r="P4707" s="2" t="s">
        <v>129</v>
      </c>
      <c r="Q4707" s="0" t="n">
        <f aca="false">_xlfn.UNICODE(B4707)</f>
        <v>82</v>
      </c>
      <c r="R4707" s="0" t="str">
        <f aca="false">IF(MIDB(B4707,1,10)="Candidatus",MIDB(B4707,FIND(" ",B4707,1)+1,FIND(" ",B4707,12)-FIND(" ",B4707,1)),IF(AND(Q4707&gt;=65,Q4707&lt;=90),MIDB(B4707,1,FIND(" ",B4707,1)),"-"))</f>
        <v>Rhodococcus </v>
      </c>
      <c r="S4707" s="0" t="str">
        <f aca="false">IF(MIDB(B4707,1,10)="Candidatus",MIDB(B4707,FIND(" ",B4707,12)+1,IFERROR(FIND(" ",B4707,FIND(" ",B4707,12)+1),LEN(B4707))-FIND(" ",B4707,12)),IF(AND(Q4707&gt;=65,Q4707&lt;=90),MIDB(B4707,FIND(" ",B4707,1),IFERROR(FIND(" ",B4707,FIND(" ",B4707,1)+1),LEN(B4707)+1)-FIND(" ",B4707,1)),"-"))</f>
        <v> equi</v>
      </c>
      <c r="T4707" s="0" t="n">
        <v>1</v>
      </c>
    </row>
    <row r="4708" customFormat="false" ht="12.8" hidden="false" customHeight="false" outlineLevel="0" collapsed="false">
      <c r="A4708" s="0" t="n">
        <v>4707</v>
      </c>
      <c r="B4708" s="0" t="s">
        <v>20583</v>
      </c>
      <c r="C4708" s="0" t="s">
        <v>21</v>
      </c>
      <c r="D4708" s="0" t="s">
        <v>1941</v>
      </c>
      <c r="E4708" s="0" t="s">
        <v>1941</v>
      </c>
      <c r="F4708" s="0" t="s">
        <v>20584</v>
      </c>
      <c r="G4708" s="0" t="s">
        <v>20585</v>
      </c>
      <c r="H4708" s="0" t="s">
        <v>20586</v>
      </c>
      <c r="I4708" s="1" t="n">
        <v>80.61</v>
      </c>
      <c r="J4708" s="2" t="s">
        <v>20587</v>
      </c>
      <c r="K4708" s="2" t="s">
        <v>1980</v>
      </c>
      <c r="L4708" s="0" t="s">
        <v>29</v>
      </c>
      <c r="M4708" s="0" t="s">
        <v>29</v>
      </c>
      <c r="N4708" s="0" t="s">
        <v>29</v>
      </c>
      <c r="O4708" s="2" t="s">
        <v>535</v>
      </c>
      <c r="P4708" s="2" t="s">
        <v>44</v>
      </c>
      <c r="Q4708" s="0" t="n">
        <f aca="false">_xlfn.UNICODE(B4708)</f>
        <v>82</v>
      </c>
      <c r="R4708" s="0" t="str">
        <f aca="false">IF(MIDB(B4708,1,10)="Candidatus",MIDB(B4708,FIND(" ",B4708,1)+1,FIND(" ",B4708,12)-FIND(" ",B4708,1)),IF(AND(Q4708&gt;=65,Q4708&lt;=90),MIDB(B4708,1,FIND(" ",B4708,1)),"-"))</f>
        <v>Rhodococcus </v>
      </c>
      <c r="S4708" s="0" t="str">
        <f aca="false">IF(MIDB(B4708,1,10)="Candidatus",MIDB(B4708,FIND(" ",B4708,12)+1,IFERROR(FIND(" ",B4708,FIND(" ",B4708,12)+1),LEN(B4708))-FIND(" ",B4708,12)),IF(AND(Q4708&gt;=65,Q4708&lt;=90),MIDB(B4708,FIND(" ",B4708,1),IFERROR(FIND(" ",B4708,FIND(" ",B4708,1)+1),LEN(B4708)+1)-FIND(" ",B4708,1)),"-"))</f>
        <v> equi</v>
      </c>
      <c r="T4708" s="0" t="n">
        <v>1</v>
      </c>
    </row>
    <row r="4709" customFormat="false" ht="12.8" hidden="false" customHeight="false" outlineLevel="0" collapsed="false">
      <c r="A4709" s="0" t="n">
        <v>4708</v>
      </c>
      <c r="B4709" s="0" t="s">
        <v>20588</v>
      </c>
      <c r="C4709" s="0" t="s">
        <v>21</v>
      </c>
      <c r="D4709" s="0" t="s">
        <v>1941</v>
      </c>
      <c r="E4709" s="0" t="s">
        <v>1941</v>
      </c>
      <c r="F4709" s="0" t="s">
        <v>20589</v>
      </c>
      <c r="G4709" s="0" t="s">
        <v>20590</v>
      </c>
      <c r="H4709" s="0" t="s">
        <v>20591</v>
      </c>
      <c r="I4709" s="1" t="n">
        <v>80.609</v>
      </c>
      <c r="J4709" s="2" t="s">
        <v>20592</v>
      </c>
      <c r="K4709" s="2" t="s">
        <v>647</v>
      </c>
      <c r="L4709" s="0" t="s">
        <v>29</v>
      </c>
      <c r="M4709" s="0" t="s">
        <v>29</v>
      </c>
      <c r="N4709" s="0" t="s">
        <v>29</v>
      </c>
      <c r="O4709" s="2" t="s">
        <v>647</v>
      </c>
      <c r="P4709" s="0" t="s">
        <v>29</v>
      </c>
      <c r="Q4709" s="0" t="n">
        <f aca="false">_xlfn.UNICODE(B4709)</f>
        <v>82</v>
      </c>
      <c r="R4709" s="0" t="str">
        <f aca="false">IF(MIDB(B4709,1,10)="Candidatus",MIDB(B4709,FIND(" ",B4709,1)+1,FIND(" ",B4709,12)-FIND(" ",B4709,1)),IF(AND(Q4709&gt;=65,Q4709&lt;=90),MIDB(B4709,1,FIND(" ",B4709,1)),"-"))</f>
        <v>Rhodococcus </v>
      </c>
      <c r="S4709" s="0" t="str">
        <f aca="false">IF(MIDB(B4709,1,10)="Candidatus",MIDB(B4709,FIND(" ",B4709,12)+1,IFERROR(FIND(" ",B4709,FIND(" ",B4709,12)+1),LEN(B4709))-FIND(" ",B4709,12)),IF(AND(Q4709&gt;=65,Q4709&lt;=90),MIDB(B4709,FIND(" ",B4709,1),IFERROR(FIND(" ",B4709,FIND(" ",B4709,1)+1),LEN(B4709)+1)-FIND(" ",B4709,1)),"-"))</f>
        <v> equi</v>
      </c>
      <c r="T4709" s="0" t="n">
        <v>1</v>
      </c>
    </row>
    <row r="4710" customFormat="false" ht="12.8" hidden="false" customHeight="false" outlineLevel="0" collapsed="false">
      <c r="A4710" s="0" t="n">
        <v>4709</v>
      </c>
      <c r="B4710" s="0" t="s">
        <v>20593</v>
      </c>
      <c r="C4710" s="0" t="s">
        <v>21</v>
      </c>
      <c r="D4710" s="0" t="s">
        <v>1941</v>
      </c>
      <c r="E4710" s="0" t="s">
        <v>1941</v>
      </c>
      <c r="F4710" s="0" t="s">
        <v>20594</v>
      </c>
      <c r="G4710" s="0" t="s">
        <v>20595</v>
      </c>
      <c r="H4710" s="0" t="s">
        <v>20596</v>
      </c>
      <c r="I4710" s="1" t="n">
        <v>80.61</v>
      </c>
      <c r="J4710" s="2" t="s">
        <v>20587</v>
      </c>
      <c r="K4710" s="2" t="s">
        <v>647</v>
      </c>
      <c r="L4710" s="0" t="s">
        <v>29</v>
      </c>
      <c r="M4710" s="0" t="s">
        <v>29</v>
      </c>
      <c r="N4710" s="0" t="s">
        <v>29</v>
      </c>
      <c r="O4710" s="2" t="s">
        <v>647</v>
      </c>
      <c r="P4710" s="0" t="s">
        <v>29</v>
      </c>
      <c r="Q4710" s="0" t="n">
        <f aca="false">_xlfn.UNICODE(B4710)</f>
        <v>82</v>
      </c>
      <c r="R4710" s="0" t="str">
        <f aca="false">IF(MIDB(B4710,1,10)="Candidatus",MIDB(B4710,FIND(" ",B4710,1)+1,FIND(" ",B4710,12)-FIND(" ",B4710,1)),IF(AND(Q4710&gt;=65,Q4710&lt;=90),MIDB(B4710,1,FIND(" ",B4710,1)),"-"))</f>
        <v>Rhodococcus </v>
      </c>
      <c r="S4710" s="0" t="str">
        <f aca="false">IF(MIDB(B4710,1,10)="Candidatus",MIDB(B4710,FIND(" ",B4710,12)+1,IFERROR(FIND(" ",B4710,FIND(" ",B4710,12)+1),LEN(B4710))-FIND(" ",B4710,12)),IF(AND(Q4710&gt;=65,Q4710&lt;=90),MIDB(B4710,FIND(" ",B4710,1),IFERROR(FIND(" ",B4710,FIND(" ",B4710,1)+1),LEN(B4710)+1)-FIND(" ",B4710,1)),"-"))</f>
        <v> equi</v>
      </c>
      <c r="T4710" s="0" t="n">
        <v>1</v>
      </c>
    </row>
    <row r="4711" customFormat="false" ht="12.8" hidden="false" customHeight="false" outlineLevel="0" collapsed="false">
      <c r="A4711" s="0" t="n">
        <v>4710</v>
      </c>
      <c r="B4711" s="0" t="s">
        <v>20597</v>
      </c>
      <c r="C4711" s="0" t="s">
        <v>21</v>
      </c>
      <c r="D4711" s="0" t="s">
        <v>1941</v>
      </c>
      <c r="E4711" s="0" t="s">
        <v>1941</v>
      </c>
      <c r="F4711" s="0" t="s">
        <v>20598</v>
      </c>
      <c r="G4711" s="0" t="s">
        <v>20599</v>
      </c>
      <c r="H4711" s="0" t="s">
        <v>20600</v>
      </c>
      <c r="I4711" s="1" t="n">
        <v>261.537</v>
      </c>
      <c r="J4711" s="2" t="s">
        <v>20601</v>
      </c>
      <c r="K4711" s="2" t="s">
        <v>3362</v>
      </c>
      <c r="L4711" s="0" t="s">
        <v>29</v>
      </c>
      <c r="M4711" s="0" t="s">
        <v>29</v>
      </c>
      <c r="N4711" s="0" t="s">
        <v>29</v>
      </c>
      <c r="O4711" s="2" t="s">
        <v>9029</v>
      </c>
      <c r="P4711" s="2" t="s">
        <v>82</v>
      </c>
      <c r="Q4711" s="0" t="n">
        <f aca="false">_xlfn.UNICODE(B4711)</f>
        <v>82</v>
      </c>
      <c r="R4711" s="0" t="str">
        <f aca="false">IF(MIDB(B4711,1,10)="Candidatus",MIDB(B4711,FIND(" ",B4711,1)+1,FIND(" ",B4711,12)-FIND(" ",B4711,1)),IF(AND(Q4711&gt;=65,Q4711&lt;=90),MIDB(B4711,1,FIND(" ",B4711,1)),"-"))</f>
        <v>Rhodococcus </v>
      </c>
      <c r="S4711" s="0" t="str">
        <f aca="false">IF(MIDB(B4711,1,10)="Candidatus",MIDB(B4711,FIND(" ",B4711,12)+1,IFERROR(FIND(" ",B4711,FIND(" ",B4711,12)+1),LEN(B4711))-FIND(" ",B4711,12)),IF(AND(Q4711&gt;=65,Q4711&lt;=90),MIDB(B4711,FIND(" ",B4711,1),IFERROR(FIND(" ",B4711,FIND(" ",B4711,1)+1),LEN(B4711)+1)-FIND(" ",B4711,1)),"-"))</f>
        <v> erythropolis</v>
      </c>
      <c r="T4711" s="0" t="n">
        <v>1</v>
      </c>
    </row>
    <row r="4712" customFormat="false" ht="12.8" hidden="false" customHeight="false" outlineLevel="0" collapsed="false">
      <c r="A4712" s="0" t="n">
        <v>4711</v>
      </c>
      <c r="B4712" s="0" t="s">
        <v>20597</v>
      </c>
      <c r="C4712" s="0" t="s">
        <v>21</v>
      </c>
      <c r="D4712" s="0" t="s">
        <v>1941</v>
      </c>
      <c r="E4712" s="0" t="s">
        <v>1941</v>
      </c>
      <c r="F4712" s="0" t="s">
        <v>20602</v>
      </c>
      <c r="G4712" s="0" t="s">
        <v>20603</v>
      </c>
      <c r="H4712" s="0" t="s">
        <v>20604</v>
      </c>
      <c r="I4712" s="1" t="n">
        <v>240.129</v>
      </c>
      <c r="J4712" s="2" t="s">
        <v>20605</v>
      </c>
      <c r="K4712" s="2" t="s">
        <v>4215</v>
      </c>
      <c r="L4712" s="0" t="s">
        <v>29</v>
      </c>
      <c r="M4712" s="0" t="s">
        <v>29</v>
      </c>
      <c r="N4712" s="0" t="s">
        <v>29</v>
      </c>
      <c r="O4712" s="2" t="s">
        <v>11617</v>
      </c>
      <c r="P4712" s="2" t="s">
        <v>680</v>
      </c>
      <c r="Q4712" s="0" t="n">
        <f aca="false">_xlfn.UNICODE(B4712)</f>
        <v>82</v>
      </c>
      <c r="R4712" s="0" t="str">
        <f aca="false">IF(MIDB(B4712,1,10)="Candidatus",MIDB(B4712,FIND(" ",B4712,1)+1,FIND(" ",B4712,12)-FIND(" ",B4712,1)),IF(AND(Q4712&gt;=65,Q4712&lt;=90),MIDB(B4712,1,FIND(" ",B4712,1)),"-"))</f>
        <v>Rhodococcus </v>
      </c>
      <c r="S4712" s="0" t="str">
        <f aca="false">IF(MIDB(B4712,1,10)="Candidatus",MIDB(B4712,FIND(" ",B4712,12)+1,IFERROR(FIND(" ",B4712,FIND(" ",B4712,12)+1),LEN(B4712))-FIND(" ",B4712,12)),IF(AND(Q4712&gt;=65,Q4712&lt;=90),MIDB(B4712,FIND(" ",B4712,1),IFERROR(FIND(" ",B4712,FIND(" ",B4712,1)+1),LEN(B4712)+1)-FIND(" ",B4712,1)),"-"))</f>
        <v> erythropolis</v>
      </c>
      <c r="T4712" s="0" t="n">
        <v>1</v>
      </c>
    </row>
    <row r="4713" customFormat="false" ht="12.8" hidden="false" customHeight="false" outlineLevel="0" collapsed="false">
      <c r="A4713" s="0" t="n">
        <v>4712</v>
      </c>
      <c r="B4713" s="0" t="s">
        <v>20597</v>
      </c>
      <c r="C4713" s="0" t="s">
        <v>21</v>
      </c>
      <c r="D4713" s="0" t="s">
        <v>1941</v>
      </c>
      <c r="E4713" s="0" t="s">
        <v>1941</v>
      </c>
      <c r="F4713" s="0" t="s">
        <v>20606</v>
      </c>
      <c r="G4713" s="0" t="s">
        <v>20607</v>
      </c>
      <c r="H4713" s="0" t="s">
        <v>20608</v>
      </c>
      <c r="I4713" s="1" t="n">
        <v>29.464</v>
      </c>
      <c r="J4713" s="2" t="s">
        <v>20609</v>
      </c>
      <c r="K4713" s="2" t="s">
        <v>521</v>
      </c>
      <c r="L4713" s="0" t="s">
        <v>29</v>
      </c>
      <c r="M4713" s="0" t="s">
        <v>29</v>
      </c>
      <c r="N4713" s="0" t="s">
        <v>29</v>
      </c>
      <c r="O4713" s="2" t="s">
        <v>1062</v>
      </c>
      <c r="P4713" s="2" t="s">
        <v>88</v>
      </c>
      <c r="Q4713" s="0" t="n">
        <f aca="false">_xlfn.UNICODE(B4713)</f>
        <v>82</v>
      </c>
      <c r="R4713" s="0" t="str">
        <f aca="false">IF(MIDB(B4713,1,10)="Candidatus",MIDB(B4713,FIND(" ",B4713,1)+1,FIND(" ",B4713,12)-FIND(" ",B4713,1)),IF(AND(Q4713&gt;=65,Q4713&lt;=90),MIDB(B4713,1,FIND(" ",B4713,1)),"-"))</f>
        <v>Rhodococcus </v>
      </c>
      <c r="S4713" s="0" t="str">
        <f aca="false">IF(MIDB(B4713,1,10)="Candidatus",MIDB(B4713,FIND(" ",B4713,12)+1,IFERROR(FIND(" ",B4713,FIND(" ",B4713,12)+1),LEN(B4713))-FIND(" ",B4713,12)),IF(AND(Q4713&gt;=65,Q4713&lt;=90),MIDB(B4713,FIND(" ",B4713,1),IFERROR(FIND(" ",B4713,FIND(" ",B4713,1)+1),LEN(B4713)+1)-FIND(" ",B4713,1)),"-"))</f>
        <v> erythropolis</v>
      </c>
      <c r="T4713" s="0" t="n">
        <v>1</v>
      </c>
    </row>
    <row r="4714" customFormat="false" ht="12.8" hidden="false" customHeight="false" outlineLevel="0" collapsed="false">
      <c r="A4714" s="0" t="n">
        <v>4713</v>
      </c>
      <c r="B4714" s="0" t="s">
        <v>20610</v>
      </c>
      <c r="C4714" s="0" t="s">
        <v>21</v>
      </c>
      <c r="D4714" s="0" t="s">
        <v>1941</v>
      </c>
      <c r="E4714" s="0" t="s">
        <v>1941</v>
      </c>
      <c r="F4714" s="0" t="s">
        <v>20611</v>
      </c>
      <c r="G4714" s="0" t="s">
        <v>20612</v>
      </c>
      <c r="H4714" s="0" t="s">
        <v>20613</v>
      </c>
      <c r="I4714" s="1" t="n">
        <v>5.987</v>
      </c>
      <c r="J4714" s="2" t="s">
        <v>20614</v>
      </c>
      <c r="K4714" s="2" t="s">
        <v>112</v>
      </c>
      <c r="L4714" s="0" t="s">
        <v>29</v>
      </c>
      <c r="M4714" s="0" t="s">
        <v>29</v>
      </c>
      <c r="N4714" s="0" t="s">
        <v>29</v>
      </c>
      <c r="O4714" s="2" t="s">
        <v>112</v>
      </c>
      <c r="P4714" s="0" t="s">
        <v>29</v>
      </c>
      <c r="Q4714" s="0" t="n">
        <f aca="false">_xlfn.UNICODE(B4714)</f>
        <v>82</v>
      </c>
      <c r="R4714" s="0" t="str">
        <f aca="false">IF(MIDB(B4714,1,10)="Candidatus",MIDB(B4714,FIND(" ",B4714,1)+1,FIND(" ",B4714,12)-FIND(" ",B4714,1)),IF(AND(Q4714&gt;=65,Q4714&lt;=90),MIDB(B4714,1,FIND(" ",B4714,1)),"-"))</f>
        <v>Rhodococcus </v>
      </c>
      <c r="S4714" s="0" t="str">
        <f aca="false">IF(MIDB(B4714,1,10)="Candidatus",MIDB(B4714,FIND(" ",B4714,12)+1,IFERROR(FIND(" ",B4714,FIND(" ",B4714,12)+1),LEN(B4714))-FIND(" ",B4714,12)),IF(AND(Q4714&gt;=65,Q4714&lt;=90),MIDB(B4714,FIND(" ",B4714,1),IFERROR(FIND(" ",B4714,FIND(" ",B4714,1)+1),LEN(B4714)+1)-FIND(" ",B4714,1)),"-"))</f>
        <v> erythropolis</v>
      </c>
      <c r="T4714" s="0" t="n">
        <v>1</v>
      </c>
    </row>
    <row r="4715" customFormat="false" ht="12.8" hidden="false" customHeight="false" outlineLevel="0" collapsed="false">
      <c r="A4715" s="0" t="n">
        <v>4714</v>
      </c>
      <c r="B4715" s="0" t="s">
        <v>20615</v>
      </c>
      <c r="C4715" s="0" t="s">
        <v>21</v>
      </c>
      <c r="D4715" s="0" t="s">
        <v>1941</v>
      </c>
      <c r="E4715" s="0" t="s">
        <v>1941</v>
      </c>
      <c r="F4715" s="0" t="s">
        <v>20616</v>
      </c>
      <c r="G4715" s="0" t="s">
        <v>20617</v>
      </c>
      <c r="H4715" s="0" t="s">
        <v>20618</v>
      </c>
      <c r="I4715" s="1" t="n">
        <v>210.205</v>
      </c>
      <c r="J4715" s="2" t="s">
        <v>20619</v>
      </c>
      <c r="K4715" s="2" t="s">
        <v>3014</v>
      </c>
      <c r="L4715" s="0" t="s">
        <v>29</v>
      </c>
      <c r="M4715" s="0" t="s">
        <v>29</v>
      </c>
      <c r="N4715" s="0" t="s">
        <v>29</v>
      </c>
      <c r="O4715" s="2" t="s">
        <v>3014</v>
      </c>
      <c r="P4715" s="0" t="s">
        <v>29</v>
      </c>
      <c r="Q4715" s="0" t="n">
        <f aca="false">_xlfn.UNICODE(B4715)</f>
        <v>82</v>
      </c>
      <c r="R4715" s="0" t="str">
        <f aca="false">IF(MIDB(B4715,1,10)="Candidatus",MIDB(B4715,FIND(" ",B4715,1)+1,FIND(" ",B4715,12)-FIND(" ",B4715,1)),IF(AND(Q4715&gt;=65,Q4715&lt;=90),MIDB(B4715,1,FIND(" ",B4715,1)),"-"))</f>
        <v>Rhodococcus </v>
      </c>
      <c r="S4715" s="0" t="str">
        <f aca="false">IF(MIDB(B4715,1,10)="Candidatus",MIDB(B4715,FIND(" ",B4715,12)+1,IFERROR(FIND(" ",B4715,FIND(" ",B4715,12)+1),LEN(B4715))-FIND(" ",B4715,12)),IF(AND(Q4715&gt;=65,Q4715&lt;=90),MIDB(B4715,FIND(" ",B4715,1),IFERROR(FIND(" ",B4715,FIND(" ",B4715,1)+1),LEN(B4715)+1)-FIND(" ",B4715,1)),"-"))</f>
        <v> erythropolis</v>
      </c>
      <c r="T4715" s="0" t="n">
        <v>1</v>
      </c>
    </row>
    <row r="4716" customFormat="false" ht="12.8" hidden="false" customHeight="false" outlineLevel="0" collapsed="false">
      <c r="A4716" s="0" t="n">
        <v>4715</v>
      </c>
      <c r="B4716" s="0" t="s">
        <v>20620</v>
      </c>
      <c r="C4716" s="0" t="s">
        <v>21</v>
      </c>
      <c r="D4716" s="0" t="s">
        <v>1941</v>
      </c>
      <c r="E4716" s="0" t="s">
        <v>1941</v>
      </c>
      <c r="F4716" s="0" t="s">
        <v>20621</v>
      </c>
      <c r="G4716" s="0" t="s">
        <v>20622</v>
      </c>
      <c r="H4716" s="0" t="s">
        <v>20623</v>
      </c>
      <c r="I4716" s="1" t="n">
        <v>5.936</v>
      </c>
      <c r="J4716" s="2" t="s">
        <v>20624</v>
      </c>
      <c r="K4716" s="2" t="s">
        <v>44</v>
      </c>
      <c r="L4716" s="0" t="s">
        <v>29</v>
      </c>
      <c r="M4716" s="0" t="s">
        <v>29</v>
      </c>
      <c r="N4716" s="0" t="s">
        <v>29</v>
      </c>
      <c r="O4716" s="2" t="s">
        <v>44</v>
      </c>
      <c r="P4716" s="0" t="s">
        <v>29</v>
      </c>
      <c r="Q4716" s="0" t="n">
        <f aca="false">_xlfn.UNICODE(B4716)</f>
        <v>82</v>
      </c>
      <c r="R4716" s="0" t="str">
        <f aca="false">IF(MIDB(B4716,1,10)="Candidatus",MIDB(B4716,FIND(" ",B4716,1)+1,FIND(" ",B4716,12)-FIND(" ",B4716,1)),IF(AND(Q4716&gt;=65,Q4716&lt;=90),MIDB(B4716,1,FIND(" ",B4716,1)),"-"))</f>
        <v>Rhodococcus </v>
      </c>
      <c r="S4716" s="0" t="str">
        <f aca="false">IF(MIDB(B4716,1,10)="Candidatus",MIDB(B4716,FIND(" ",B4716,12)+1,IFERROR(FIND(" ",B4716,FIND(" ",B4716,12)+1),LEN(B4716))-FIND(" ",B4716,12)),IF(AND(Q4716&gt;=65,Q4716&lt;=90),MIDB(B4716,FIND(" ",B4716,1),IFERROR(FIND(" ",B4716,FIND(" ",B4716,1)+1),LEN(B4716)+1)-FIND(" ",B4716,1)),"-"))</f>
        <v> erythropolis</v>
      </c>
      <c r="T4716" s="0" t="n">
        <v>1</v>
      </c>
    </row>
    <row r="4717" customFormat="false" ht="12.8" hidden="false" customHeight="false" outlineLevel="0" collapsed="false">
      <c r="A4717" s="0" t="n">
        <v>4716</v>
      </c>
      <c r="B4717" s="0" t="s">
        <v>20625</v>
      </c>
      <c r="C4717" s="0" t="s">
        <v>21</v>
      </c>
      <c r="D4717" s="0" t="s">
        <v>1941</v>
      </c>
      <c r="E4717" s="0" t="s">
        <v>1941</v>
      </c>
      <c r="F4717" s="0" t="s">
        <v>20626</v>
      </c>
      <c r="G4717" s="0" t="s">
        <v>20627</v>
      </c>
      <c r="H4717" s="0" t="s">
        <v>20628</v>
      </c>
      <c r="I4717" s="1" t="n">
        <v>90.223</v>
      </c>
      <c r="J4717" s="2" t="s">
        <v>20629</v>
      </c>
      <c r="K4717" s="2" t="s">
        <v>897</v>
      </c>
      <c r="L4717" s="0" t="s">
        <v>29</v>
      </c>
      <c r="M4717" s="0" t="s">
        <v>29</v>
      </c>
      <c r="N4717" s="0" t="s">
        <v>29</v>
      </c>
      <c r="O4717" s="2" t="s">
        <v>2763</v>
      </c>
      <c r="P4717" s="2" t="s">
        <v>60</v>
      </c>
      <c r="Q4717" s="0" t="n">
        <f aca="false">_xlfn.UNICODE(B4717)</f>
        <v>82</v>
      </c>
      <c r="R4717" s="0" t="str">
        <f aca="false">IF(MIDB(B4717,1,10)="Candidatus",MIDB(B4717,FIND(" ",B4717,1)+1,FIND(" ",B4717,12)-FIND(" ",B4717,1)),IF(AND(Q4717&gt;=65,Q4717&lt;=90),MIDB(B4717,1,FIND(" ",B4717,1)),"-"))</f>
        <v>Rhodococcus </v>
      </c>
      <c r="S4717" s="0" t="str">
        <f aca="false">IF(MIDB(B4717,1,10)="Candidatus",MIDB(B4717,FIND(" ",B4717,12)+1,IFERROR(FIND(" ",B4717,FIND(" ",B4717,12)+1),LEN(B4717))-FIND(" ",B4717,12)),IF(AND(Q4717&gt;=65,Q4717&lt;=90),MIDB(B4717,FIND(" ",B4717,1),IFERROR(FIND(" ",B4717,FIND(" ",B4717,1)+1),LEN(B4717)+1)-FIND(" ",B4717,1)),"-"))</f>
        <v> erythropolis</v>
      </c>
      <c r="T4717" s="0" t="n">
        <v>1</v>
      </c>
    </row>
    <row r="4718" customFormat="false" ht="12.8" hidden="false" customHeight="false" outlineLevel="0" collapsed="false">
      <c r="A4718" s="0" t="n">
        <v>4717</v>
      </c>
      <c r="B4718" s="0" t="s">
        <v>20630</v>
      </c>
      <c r="C4718" s="0" t="s">
        <v>21</v>
      </c>
      <c r="D4718" s="0" t="s">
        <v>1941</v>
      </c>
      <c r="E4718" s="0" t="s">
        <v>1941</v>
      </c>
      <c r="F4718" s="0" t="s">
        <v>20631</v>
      </c>
      <c r="G4718" s="0" t="s">
        <v>20632</v>
      </c>
      <c r="H4718" s="0" t="s">
        <v>20633</v>
      </c>
      <c r="I4718" s="1" t="n">
        <v>271.577</v>
      </c>
      <c r="J4718" s="2" t="s">
        <v>20634</v>
      </c>
      <c r="K4718" s="2" t="s">
        <v>3304</v>
      </c>
      <c r="L4718" s="0" t="s">
        <v>29</v>
      </c>
      <c r="M4718" s="0" t="s">
        <v>29</v>
      </c>
      <c r="N4718" s="0" t="s">
        <v>29</v>
      </c>
      <c r="O4718" s="2" t="s">
        <v>1933</v>
      </c>
      <c r="P4718" s="2" t="s">
        <v>497</v>
      </c>
      <c r="Q4718" s="0" t="n">
        <f aca="false">_xlfn.UNICODE(B4718)</f>
        <v>82</v>
      </c>
      <c r="R4718" s="0" t="str">
        <f aca="false">IF(MIDB(B4718,1,10)="Candidatus",MIDB(B4718,FIND(" ",B4718,1)+1,FIND(" ",B4718,12)-FIND(" ",B4718,1)),IF(AND(Q4718&gt;=65,Q4718&lt;=90),MIDB(B4718,1,FIND(" ",B4718,1)),"-"))</f>
        <v>Rhodococcus </v>
      </c>
      <c r="S4718" s="0" t="str">
        <f aca="false">IF(MIDB(B4718,1,10)="Candidatus",MIDB(B4718,FIND(" ",B4718,12)+1,IFERROR(FIND(" ",B4718,FIND(" ",B4718,12)+1),LEN(B4718))-FIND(" ",B4718,12)),IF(AND(Q4718&gt;=65,Q4718&lt;=90),MIDB(B4718,FIND(" ",B4718,1),IFERROR(FIND(" ",B4718,FIND(" ",B4718,1)+1),LEN(B4718)+1)-FIND(" ",B4718,1)),"-"))</f>
        <v> erythropolis</v>
      </c>
      <c r="T4718" s="0" t="n">
        <v>1</v>
      </c>
    </row>
    <row r="4719" customFormat="false" ht="12.8" hidden="false" customHeight="false" outlineLevel="0" collapsed="false">
      <c r="A4719" s="0" t="n">
        <v>4718</v>
      </c>
      <c r="B4719" s="0" t="s">
        <v>20630</v>
      </c>
      <c r="C4719" s="0" t="s">
        <v>21</v>
      </c>
      <c r="D4719" s="0" t="s">
        <v>1941</v>
      </c>
      <c r="E4719" s="0" t="s">
        <v>1941</v>
      </c>
      <c r="F4719" s="0" t="s">
        <v>20635</v>
      </c>
      <c r="G4719" s="0" t="s">
        <v>20636</v>
      </c>
      <c r="H4719" s="0" t="s">
        <v>20637</v>
      </c>
      <c r="I4719" s="1" t="n">
        <v>3.637</v>
      </c>
      <c r="J4719" s="2" t="s">
        <v>20638</v>
      </c>
      <c r="K4719" s="2" t="s">
        <v>28</v>
      </c>
      <c r="L4719" s="0" t="s">
        <v>29</v>
      </c>
      <c r="M4719" s="0" t="s">
        <v>29</v>
      </c>
      <c r="N4719" s="0" t="s">
        <v>29</v>
      </c>
      <c r="O4719" s="2" t="s">
        <v>28</v>
      </c>
      <c r="P4719" s="0" t="s">
        <v>29</v>
      </c>
      <c r="Q4719" s="0" t="n">
        <f aca="false">_xlfn.UNICODE(B4719)</f>
        <v>82</v>
      </c>
      <c r="R4719" s="0" t="str">
        <f aca="false">IF(MIDB(B4719,1,10)="Candidatus",MIDB(B4719,FIND(" ",B4719,1)+1,FIND(" ",B4719,12)-FIND(" ",B4719,1)),IF(AND(Q4719&gt;=65,Q4719&lt;=90),MIDB(B4719,1,FIND(" ",B4719,1)),"-"))</f>
        <v>Rhodococcus </v>
      </c>
      <c r="S4719" s="0" t="str">
        <f aca="false">IF(MIDB(B4719,1,10)="Candidatus",MIDB(B4719,FIND(" ",B4719,12)+1,IFERROR(FIND(" ",B4719,FIND(" ",B4719,12)+1),LEN(B4719))-FIND(" ",B4719,12)),IF(AND(Q4719&gt;=65,Q4719&lt;=90),MIDB(B4719,FIND(" ",B4719,1),IFERROR(FIND(" ",B4719,FIND(" ",B4719,1)+1),LEN(B4719)+1)-FIND(" ",B4719,1)),"-"))</f>
        <v> erythropolis</v>
      </c>
      <c r="T4719" s="0" t="n">
        <v>1</v>
      </c>
    </row>
    <row r="4720" customFormat="false" ht="12.8" hidden="false" customHeight="false" outlineLevel="0" collapsed="false">
      <c r="A4720" s="0" t="n">
        <v>4719</v>
      </c>
      <c r="B4720" s="0" t="s">
        <v>20630</v>
      </c>
      <c r="C4720" s="0" t="s">
        <v>21</v>
      </c>
      <c r="D4720" s="0" t="s">
        <v>1941</v>
      </c>
      <c r="E4720" s="0" t="s">
        <v>1941</v>
      </c>
      <c r="F4720" s="0" t="s">
        <v>20639</v>
      </c>
      <c r="G4720" s="0" t="s">
        <v>20640</v>
      </c>
      <c r="H4720" s="0" t="s">
        <v>20641</v>
      </c>
      <c r="I4720" s="1" t="n">
        <v>104.014</v>
      </c>
      <c r="J4720" s="2" t="s">
        <v>20642</v>
      </c>
      <c r="K4720" s="2" t="s">
        <v>477</v>
      </c>
      <c r="L4720" s="0" t="s">
        <v>29</v>
      </c>
      <c r="M4720" s="0" t="s">
        <v>29</v>
      </c>
      <c r="N4720" s="0" t="s">
        <v>29</v>
      </c>
      <c r="O4720" s="2" t="s">
        <v>2244</v>
      </c>
      <c r="P4720" s="2" t="s">
        <v>46</v>
      </c>
      <c r="Q4720" s="0" t="n">
        <f aca="false">_xlfn.UNICODE(B4720)</f>
        <v>82</v>
      </c>
      <c r="R4720" s="0" t="str">
        <f aca="false">IF(MIDB(B4720,1,10)="Candidatus",MIDB(B4720,FIND(" ",B4720,1)+1,FIND(" ",B4720,12)-FIND(" ",B4720,1)),IF(AND(Q4720&gt;=65,Q4720&lt;=90),MIDB(B4720,1,FIND(" ",B4720,1)),"-"))</f>
        <v>Rhodococcus </v>
      </c>
      <c r="S4720" s="0" t="str">
        <f aca="false">IF(MIDB(B4720,1,10)="Candidatus",MIDB(B4720,FIND(" ",B4720,12)+1,IFERROR(FIND(" ",B4720,FIND(" ",B4720,12)+1),LEN(B4720))-FIND(" ",B4720,12)),IF(AND(Q4720&gt;=65,Q4720&lt;=90),MIDB(B4720,FIND(" ",B4720,1),IFERROR(FIND(" ",B4720,FIND(" ",B4720,1)+1),LEN(B4720)+1)-FIND(" ",B4720,1)),"-"))</f>
        <v> erythropolis</v>
      </c>
      <c r="T4720" s="0" t="n">
        <v>1</v>
      </c>
    </row>
    <row r="4721" customFormat="false" ht="12.8" hidden="false" customHeight="false" outlineLevel="0" collapsed="false">
      <c r="A4721" s="0" t="n">
        <v>4720</v>
      </c>
      <c r="B4721" s="0" t="s">
        <v>20643</v>
      </c>
      <c r="C4721" s="0" t="s">
        <v>21</v>
      </c>
      <c r="D4721" s="0" t="s">
        <v>1941</v>
      </c>
      <c r="E4721" s="0" t="s">
        <v>1941</v>
      </c>
      <c r="F4721" s="0" t="s">
        <v>20644</v>
      </c>
      <c r="G4721" s="0" t="s">
        <v>20645</v>
      </c>
      <c r="H4721" s="0" t="s">
        <v>20646</v>
      </c>
      <c r="I4721" s="1" t="n">
        <v>84.151</v>
      </c>
      <c r="J4721" s="2" t="s">
        <v>20647</v>
      </c>
      <c r="K4721" s="2" t="s">
        <v>2944</v>
      </c>
      <c r="L4721" s="0" t="s">
        <v>29</v>
      </c>
      <c r="M4721" s="0" t="s">
        <v>29</v>
      </c>
      <c r="N4721" s="0" t="s">
        <v>29</v>
      </c>
      <c r="O4721" s="2" t="s">
        <v>685</v>
      </c>
      <c r="P4721" s="2" t="s">
        <v>28</v>
      </c>
      <c r="Q4721" s="0" t="n">
        <f aca="false">_xlfn.UNICODE(B4721)</f>
        <v>82</v>
      </c>
      <c r="R4721" s="0" t="str">
        <f aca="false">IF(MIDB(B4721,1,10)="Candidatus",MIDB(B4721,FIND(" ",B4721,1)+1,FIND(" ",B4721,12)-FIND(" ",B4721,1)),IF(AND(Q4721&gt;=65,Q4721&lt;=90),MIDB(B4721,1,FIND(" ",B4721,1)),"-"))</f>
        <v>Rhodococcus </v>
      </c>
      <c r="S4721" s="0" t="str">
        <f aca="false">IF(MIDB(B4721,1,10)="Candidatus",MIDB(B4721,FIND(" ",B4721,12)+1,IFERROR(FIND(" ",B4721,FIND(" ",B4721,12)+1),LEN(B4721))-FIND(" ",B4721,12)),IF(AND(Q4721&gt;=65,Q4721&lt;=90),MIDB(B4721,FIND(" ",B4721,1),IFERROR(FIND(" ",B4721,FIND(" ",B4721,1)+1),LEN(B4721)+1)-FIND(" ",B4721,1)),"-"))</f>
        <v> erythropolis</v>
      </c>
      <c r="T4721" s="0" t="n">
        <v>1</v>
      </c>
    </row>
    <row r="4722" customFormat="false" ht="12.8" hidden="false" customHeight="false" outlineLevel="0" collapsed="false">
      <c r="A4722" s="0" t="n">
        <v>4721</v>
      </c>
      <c r="B4722" s="0" t="s">
        <v>20643</v>
      </c>
      <c r="C4722" s="0" t="s">
        <v>21</v>
      </c>
      <c r="D4722" s="0" t="s">
        <v>1941</v>
      </c>
      <c r="E4722" s="0" t="s">
        <v>1941</v>
      </c>
      <c r="F4722" s="0" t="s">
        <v>20648</v>
      </c>
      <c r="G4722" s="0" t="s">
        <v>20649</v>
      </c>
      <c r="H4722" s="0" t="s">
        <v>20650</v>
      </c>
      <c r="I4722" s="1" t="n">
        <v>247.675</v>
      </c>
      <c r="J4722" s="2" t="s">
        <v>20651</v>
      </c>
      <c r="K4722" s="2" t="s">
        <v>4215</v>
      </c>
      <c r="L4722" s="0" t="s">
        <v>29</v>
      </c>
      <c r="M4722" s="0" t="s">
        <v>29</v>
      </c>
      <c r="N4722" s="0" t="s">
        <v>29</v>
      </c>
      <c r="O4722" s="2" t="s">
        <v>1752</v>
      </c>
      <c r="P4722" s="2" t="s">
        <v>118</v>
      </c>
      <c r="Q4722" s="0" t="n">
        <f aca="false">_xlfn.UNICODE(B4722)</f>
        <v>82</v>
      </c>
      <c r="R4722" s="0" t="str">
        <f aca="false">IF(MIDB(B4722,1,10)="Candidatus",MIDB(B4722,FIND(" ",B4722,1)+1,FIND(" ",B4722,12)-FIND(" ",B4722,1)),IF(AND(Q4722&gt;=65,Q4722&lt;=90),MIDB(B4722,1,FIND(" ",B4722,1)),"-"))</f>
        <v>Rhodococcus </v>
      </c>
      <c r="S4722" s="0" t="str">
        <f aca="false">IF(MIDB(B4722,1,10)="Candidatus",MIDB(B4722,FIND(" ",B4722,12)+1,IFERROR(FIND(" ",B4722,FIND(" ",B4722,12)+1),LEN(B4722))-FIND(" ",B4722,12)),IF(AND(Q4722&gt;=65,Q4722&lt;=90),MIDB(B4722,FIND(" ",B4722,1),IFERROR(FIND(" ",B4722,FIND(" ",B4722,1)+1),LEN(B4722)+1)-FIND(" ",B4722,1)),"-"))</f>
        <v> erythropolis</v>
      </c>
      <c r="T4722" s="0" t="n">
        <v>1</v>
      </c>
    </row>
    <row r="4723" customFormat="false" ht="12.8" hidden="false" customHeight="false" outlineLevel="0" collapsed="false">
      <c r="A4723" s="0" t="n">
        <v>4722</v>
      </c>
      <c r="B4723" s="0" t="s">
        <v>20652</v>
      </c>
      <c r="C4723" s="0" t="s">
        <v>21</v>
      </c>
      <c r="D4723" s="0" t="s">
        <v>1941</v>
      </c>
      <c r="E4723" s="0" t="s">
        <v>1941</v>
      </c>
      <c r="F4723" s="0" t="s">
        <v>20653</v>
      </c>
      <c r="G4723" s="0" t="s">
        <v>20654</v>
      </c>
      <c r="H4723" s="0" t="s">
        <v>20655</v>
      </c>
      <c r="I4723" s="1" t="n">
        <v>198.917</v>
      </c>
      <c r="J4723" s="2" t="s">
        <v>20656</v>
      </c>
      <c r="K4723" s="2" t="s">
        <v>3942</v>
      </c>
      <c r="L4723" s="0" t="s">
        <v>29</v>
      </c>
      <c r="M4723" s="0" t="s">
        <v>29</v>
      </c>
      <c r="N4723" s="0" t="s">
        <v>29</v>
      </c>
      <c r="O4723" s="2" t="s">
        <v>3942</v>
      </c>
      <c r="P4723" s="0" t="s">
        <v>29</v>
      </c>
      <c r="Q4723" s="0" t="n">
        <f aca="false">_xlfn.UNICODE(B4723)</f>
        <v>82</v>
      </c>
      <c r="R4723" s="0" t="str">
        <f aca="false">IF(MIDB(B4723,1,10)="Candidatus",MIDB(B4723,FIND(" ",B4723,1)+1,FIND(" ",B4723,12)-FIND(" ",B4723,1)),IF(AND(Q4723&gt;=65,Q4723&lt;=90),MIDB(B4723,1,FIND(" ",B4723,1)),"-"))</f>
        <v>Rhodococcus </v>
      </c>
      <c r="S4723" s="0" t="str">
        <f aca="false">IF(MIDB(B4723,1,10)="Candidatus",MIDB(B4723,FIND(" ",B4723,12)+1,IFERROR(FIND(" ",B4723,FIND(" ",B4723,12)+1),LEN(B4723))-FIND(" ",B4723,12)),IF(AND(Q4723&gt;=65,Q4723&lt;=90),MIDB(B4723,FIND(" ",B4723,1),IFERROR(FIND(" ",B4723,FIND(" ",B4723,1)+1),LEN(B4723)+1)-FIND(" ",B4723,1)),"-"))</f>
        <v> fascians</v>
      </c>
      <c r="T4723" s="0" t="n">
        <v>1</v>
      </c>
    </row>
    <row r="4724" customFormat="false" ht="12.8" hidden="false" customHeight="false" outlineLevel="0" collapsed="false">
      <c r="A4724" s="0" t="n">
        <v>4723</v>
      </c>
      <c r="B4724" s="0" t="s">
        <v>20657</v>
      </c>
      <c r="C4724" s="0" t="s">
        <v>21</v>
      </c>
      <c r="D4724" s="0" t="s">
        <v>1941</v>
      </c>
      <c r="E4724" s="0" t="s">
        <v>1941</v>
      </c>
      <c r="F4724" s="0" t="s">
        <v>20658</v>
      </c>
      <c r="G4724" s="0" t="s">
        <v>20659</v>
      </c>
      <c r="H4724" s="0" t="s">
        <v>20660</v>
      </c>
      <c r="I4724" s="1" t="n">
        <v>442.536</v>
      </c>
      <c r="J4724" s="2" t="s">
        <v>20661</v>
      </c>
      <c r="K4724" s="2" t="s">
        <v>9187</v>
      </c>
      <c r="L4724" s="0" t="s">
        <v>29</v>
      </c>
      <c r="M4724" s="0" t="s">
        <v>29</v>
      </c>
      <c r="N4724" s="0" t="s">
        <v>29</v>
      </c>
      <c r="O4724" s="2" t="s">
        <v>19966</v>
      </c>
      <c r="P4724" s="2" t="s">
        <v>1849</v>
      </c>
      <c r="Q4724" s="0" t="n">
        <f aca="false">_xlfn.UNICODE(B4724)</f>
        <v>82</v>
      </c>
      <c r="R4724" s="0" t="str">
        <f aca="false">IF(MIDB(B4724,1,10)="Candidatus",MIDB(B4724,FIND(" ",B4724,1)+1,FIND(" ",B4724,12)-FIND(" ",B4724,1)),IF(AND(Q4724&gt;=65,Q4724&lt;=90),MIDB(B4724,1,FIND(" ",B4724,1)),"-"))</f>
        <v>Rhodococcus </v>
      </c>
      <c r="S4724" s="0" t="str">
        <f aca="false">IF(MIDB(B4724,1,10)="Candidatus",MIDB(B4724,FIND(" ",B4724,12)+1,IFERROR(FIND(" ",B4724,FIND(" ",B4724,12)+1),LEN(B4724))-FIND(" ",B4724,12)),IF(AND(Q4724&gt;=65,Q4724&lt;=90),MIDB(B4724,FIND(" ",B4724,1),IFERROR(FIND(" ",B4724,FIND(" ",B4724,1)+1),LEN(B4724)+1)-FIND(" ",B4724,1)),"-"))</f>
        <v> jostii</v>
      </c>
      <c r="T4724" s="0" t="n">
        <v>1</v>
      </c>
    </row>
    <row r="4725" customFormat="false" ht="12.8" hidden="false" customHeight="false" outlineLevel="0" collapsed="false">
      <c r="A4725" s="0" t="n">
        <v>4724</v>
      </c>
      <c r="B4725" s="0" t="s">
        <v>20657</v>
      </c>
      <c r="C4725" s="0" t="s">
        <v>21</v>
      </c>
      <c r="D4725" s="0" t="s">
        <v>1941</v>
      </c>
      <c r="E4725" s="0" t="s">
        <v>1941</v>
      </c>
      <c r="F4725" s="0" t="s">
        <v>20662</v>
      </c>
      <c r="G4725" s="0" t="s">
        <v>20663</v>
      </c>
      <c r="H4725" s="0" t="s">
        <v>20664</v>
      </c>
      <c r="I4725" s="1" t="n">
        <v>1123.08</v>
      </c>
      <c r="J4725" s="2" t="s">
        <v>20665</v>
      </c>
      <c r="K4725" s="2" t="s">
        <v>20666</v>
      </c>
      <c r="L4725" s="0" t="s">
        <v>29</v>
      </c>
      <c r="M4725" s="2" t="s">
        <v>88</v>
      </c>
      <c r="N4725" s="0" t="s">
        <v>29</v>
      </c>
      <c r="O4725" s="2" t="s">
        <v>20667</v>
      </c>
      <c r="P4725" s="2" t="s">
        <v>312</v>
      </c>
      <c r="Q4725" s="0" t="n">
        <f aca="false">_xlfn.UNICODE(B4725)</f>
        <v>82</v>
      </c>
      <c r="R4725" s="0" t="str">
        <f aca="false">IF(MIDB(B4725,1,10)="Candidatus",MIDB(B4725,FIND(" ",B4725,1)+1,FIND(" ",B4725,12)-FIND(" ",B4725,1)),IF(AND(Q4725&gt;=65,Q4725&lt;=90),MIDB(B4725,1,FIND(" ",B4725,1)),"-"))</f>
        <v>Rhodococcus </v>
      </c>
      <c r="S4725" s="0" t="str">
        <f aca="false">IF(MIDB(B4725,1,10)="Candidatus",MIDB(B4725,FIND(" ",B4725,12)+1,IFERROR(FIND(" ",B4725,FIND(" ",B4725,12)+1),LEN(B4725))-FIND(" ",B4725,12)),IF(AND(Q4725&gt;=65,Q4725&lt;=90),MIDB(B4725,FIND(" ",B4725,1),IFERROR(FIND(" ",B4725,FIND(" ",B4725,1)+1),LEN(B4725)+1)-FIND(" ",B4725,1)),"-"))</f>
        <v> jostii</v>
      </c>
      <c r="T4725" s="0" t="n">
        <v>1</v>
      </c>
    </row>
    <row r="4726" customFormat="false" ht="12.8" hidden="false" customHeight="false" outlineLevel="0" collapsed="false">
      <c r="A4726" s="0" t="n">
        <v>4725</v>
      </c>
      <c r="B4726" s="0" t="s">
        <v>20657</v>
      </c>
      <c r="C4726" s="0" t="s">
        <v>21</v>
      </c>
      <c r="D4726" s="0" t="s">
        <v>1941</v>
      </c>
      <c r="E4726" s="0" t="s">
        <v>1941</v>
      </c>
      <c r="F4726" s="0" t="s">
        <v>20668</v>
      </c>
      <c r="G4726" s="0" t="s">
        <v>20669</v>
      </c>
      <c r="H4726" s="0" t="s">
        <v>20670</v>
      </c>
      <c r="I4726" s="1" t="n">
        <v>332.361</v>
      </c>
      <c r="J4726" s="2" t="s">
        <v>20671</v>
      </c>
      <c r="K4726" s="2" t="s">
        <v>20672</v>
      </c>
      <c r="L4726" s="0" t="s">
        <v>29</v>
      </c>
      <c r="M4726" s="0" t="s">
        <v>29</v>
      </c>
      <c r="N4726" s="0" t="s">
        <v>29</v>
      </c>
      <c r="O4726" s="2" t="s">
        <v>177</v>
      </c>
      <c r="P4726" s="2" t="s">
        <v>179</v>
      </c>
      <c r="Q4726" s="0" t="n">
        <f aca="false">_xlfn.UNICODE(B4726)</f>
        <v>82</v>
      </c>
      <c r="R4726" s="0" t="str">
        <f aca="false">IF(MIDB(B4726,1,10)="Candidatus",MIDB(B4726,FIND(" ",B4726,1)+1,FIND(" ",B4726,12)-FIND(" ",B4726,1)),IF(AND(Q4726&gt;=65,Q4726&lt;=90),MIDB(B4726,1,FIND(" ",B4726,1)),"-"))</f>
        <v>Rhodococcus </v>
      </c>
      <c r="S4726" s="0" t="str">
        <f aca="false">IF(MIDB(B4726,1,10)="Candidatus",MIDB(B4726,FIND(" ",B4726,12)+1,IFERROR(FIND(" ",B4726,FIND(" ",B4726,12)+1),LEN(B4726))-FIND(" ",B4726,12)),IF(AND(Q4726&gt;=65,Q4726&lt;=90),MIDB(B4726,FIND(" ",B4726,1),IFERROR(FIND(" ",B4726,FIND(" ",B4726,1)+1),LEN(B4726)+1)-FIND(" ",B4726,1)),"-"))</f>
        <v> jostii</v>
      </c>
      <c r="T4726" s="0" t="n">
        <v>1</v>
      </c>
    </row>
    <row r="4727" customFormat="false" ht="12.8" hidden="false" customHeight="false" outlineLevel="0" collapsed="false">
      <c r="A4727" s="0" t="n">
        <v>4726</v>
      </c>
      <c r="B4727" s="0" t="s">
        <v>20673</v>
      </c>
      <c r="C4727" s="0" t="s">
        <v>21</v>
      </c>
      <c r="D4727" s="0" t="s">
        <v>1941</v>
      </c>
      <c r="E4727" s="0" t="s">
        <v>1941</v>
      </c>
      <c r="F4727" s="0" t="s">
        <v>20674</v>
      </c>
      <c r="G4727" s="0" t="s">
        <v>29</v>
      </c>
      <c r="H4727" s="0" t="s">
        <v>20675</v>
      </c>
      <c r="I4727" s="1" t="n">
        <v>426.388</v>
      </c>
      <c r="J4727" s="2" t="s">
        <v>20676</v>
      </c>
      <c r="K4727" s="2" t="s">
        <v>1933</v>
      </c>
      <c r="L4727" s="0" t="s">
        <v>29</v>
      </c>
      <c r="M4727" s="0" t="s">
        <v>29</v>
      </c>
      <c r="N4727" s="0" t="s">
        <v>29</v>
      </c>
      <c r="O4727" s="2" t="s">
        <v>12839</v>
      </c>
      <c r="P4727" s="2" t="s">
        <v>3119</v>
      </c>
      <c r="Q4727" s="0" t="n">
        <f aca="false">_xlfn.UNICODE(B4727)</f>
        <v>82</v>
      </c>
      <c r="R4727" s="0" t="str">
        <f aca="false">IF(MIDB(B4727,1,10)="Candidatus",MIDB(B4727,FIND(" ",B4727,1)+1,FIND(" ",B4727,12)-FIND(" ",B4727,1)),IF(AND(Q4727&gt;=65,Q4727&lt;=90),MIDB(B4727,1,FIND(" ",B4727,1)),"-"))</f>
        <v>Rhodococcus </v>
      </c>
      <c r="S4727" s="0" t="str">
        <f aca="false">IF(MIDB(B4727,1,10)="Candidatus",MIDB(B4727,FIND(" ",B4727,12)+1,IFERROR(FIND(" ",B4727,FIND(" ",B4727,12)+1),LEN(B4727))-FIND(" ",B4727,12)),IF(AND(Q4727&gt;=65,Q4727&lt;=90),MIDB(B4727,FIND(" ",B4727,1),IFERROR(FIND(" ",B4727,FIND(" ",B4727,1)+1),LEN(B4727)+1)-FIND(" ",B4727,1)),"-"))</f>
        <v> opacus</v>
      </c>
      <c r="T4727" s="0" t="n">
        <v>1</v>
      </c>
    </row>
    <row r="4728" customFormat="false" ht="12.8" hidden="false" customHeight="false" outlineLevel="0" collapsed="false">
      <c r="A4728" s="0" t="n">
        <v>4727</v>
      </c>
      <c r="B4728" s="0" t="s">
        <v>20673</v>
      </c>
      <c r="C4728" s="0" t="s">
        <v>21</v>
      </c>
      <c r="D4728" s="0" t="s">
        <v>1941</v>
      </c>
      <c r="E4728" s="0" t="s">
        <v>1941</v>
      </c>
      <c r="F4728" s="0" t="s">
        <v>20677</v>
      </c>
      <c r="G4728" s="0" t="s">
        <v>29</v>
      </c>
      <c r="H4728" s="0" t="s">
        <v>20678</v>
      </c>
      <c r="I4728" s="1" t="n">
        <v>191.359</v>
      </c>
      <c r="J4728" s="2" t="s">
        <v>20679</v>
      </c>
      <c r="K4728" s="2" t="s">
        <v>2284</v>
      </c>
      <c r="L4728" s="0" t="s">
        <v>29</v>
      </c>
      <c r="M4728" s="0" t="s">
        <v>29</v>
      </c>
      <c r="N4728" s="0" t="s">
        <v>29</v>
      </c>
      <c r="O4728" s="2" t="s">
        <v>6605</v>
      </c>
      <c r="P4728" s="2" t="s">
        <v>45</v>
      </c>
      <c r="Q4728" s="0" t="n">
        <f aca="false">_xlfn.UNICODE(B4728)</f>
        <v>82</v>
      </c>
      <c r="R4728" s="0" t="str">
        <f aca="false">IF(MIDB(B4728,1,10)="Candidatus",MIDB(B4728,FIND(" ",B4728,1)+1,FIND(" ",B4728,12)-FIND(" ",B4728,1)),IF(AND(Q4728&gt;=65,Q4728&lt;=90),MIDB(B4728,1,FIND(" ",B4728,1)),"-"))</f>
        <v>Rhodococcus </v>
      </c>
      <c r="S4728" s="0" t="str">
        <f aca="false">IF(MIDB(B4728,1,10)="Candidatus",MIDB(B4728,FIND(" ",B4728,12)+1,IFERROR(FIND(" ",B4728,FIND(" ",B4728,12)+1),LEN(B4728))-FIND(" ",B4728,12)),IF(AND(Q4728&gt;=65,Q4728&lt;=90),MIDB(B4728,FIND(" ",B4728,1),IFERROR(FIND(" ",B4728,FIND(" ",B4728,1)+1),LEN(B4728)+1)-FIND(" ",B4728,1)),"-"))</f>
        <v> opacus</v>
      </c>
      <c r="T4728" s="0" t="n">
        <v>1</v>
      </c>
    </row>
    <row r="4729" customFormat="false" ht="12.8" hidden="false" customHeight="false" outlineLevel="0" collapsed="false">
      <c r="A4729" s="0" t="n">
        <v>4728</v>
      </c>
      <c r="B4729" s="0" t="s">
        <v>20673</v>
      </c>
      <c r="C4729" s="0" t="s">
        <v>21</v>
      </c>
      <c r="D4729" s="0" t="s">
        <v>1941</v>
      </c>
      <c r="E4729" s="0" t="s">
        <v>1941</v>
      </c>
      <c r="F4729" s="0" t="s">
        <v>20680</v>
      </c>
      <c r="G4729" s="0" t="s">
        <v>29</v>
      </c>
      <c r="H4729" s="0" t="s">
        <v>20681</v>
      </c>
      <c r="I4729" s="1" t="n">
        <v>656.443</v>
      </c>
      <c r="J4729" s="2" t="s">
        <v>20682</v>
      </c>
      <c r="K4729" s="2" t="s">
        <v>18361</v>
      </c>
      <c r="L4729" s="0" t="s">
        <v>29</v>
      </c>
      <c r="M4729" s="2" t="s">
        <v>46</v>
      </c>
      <c r="N4729" s="0" t="s">
        <v>29</v>
      </c>
      <c r="O4729" s="2" t="s">
        <v>20683</v>
      </c>
      <c r="P4729" s="2" t="s">
        <v>464</v>
      </c>
      <c r="Q4729" s="0" t="n">
        <f aca="false">_xlfn.UNICODE(B4729)</f>
        <v>82</v>
      </c>
      <c r="R4729" s="0" t="str">
        <f aca="false">IF(MIDB(B4729,1,10)="Candidatus",MIDB(B4729,FIND(" ",B4729,1)+1,FIND(" ",B4729,12)-FIND(" ",B4729,1)),IF(AND(Q4729&gt;=65,Q4729&lt;=90),MIDB(B4729,1,FIND(" ",B4729,1)),"-"))</f>
        <v>Rhodococcus </v>
      </c>
      <c r="S4729" s="0" t="str">
        <f aca="false">IF(MIDB(B4729,1,10)="Candidatus",MIDB(B4729,FIND(" ",B4729,12)+1,IFERROR(FIND(" ",B4729,FIND(" ",B4729,12)+1),LEN(B4729))-FIND(" ",B4729,12)),IF(AND(Q4729&gt;=65,Q4729&lt;=90),MIDB(B4729,FIND(" ",B4729,1),IFERROR(FIND(" ",B4729,FIND(" ",B4729,1)+1),LEN(B4729)+1)-FIND(" ",B4729,1)),"-"))</f>
        <v> opacus</v>
      </c>
      <c r="T4729" s="0" t="n">
        <v>1</v>
      </c>
    </row>
    <row r="4730" customFormat="false" ht="12.8" hidden="false" customHeight="false" outlineLevel="0" collapsed="false">
      <c r="A4730" s="0" t="n">
        <v>4729</v>
      </c>
      <c r="B4730" s="0" t="s">
        <v>20673</v>
      </c>
      <c r="C4730" s="0" t="s">
        <v>21</v>
      </c>
      <c r="D4730" s="0" t="s">
        <v>1941</v>
      </c>
      <c r="E4730" s="0" t="s">
        <v>1941</v>
      </c>
      <c r="F4730" s="0" t="s">
        <v>20684</v>
      </c>
      <c r="G4730" s="0" t="s">
        <v>29</v>
      </c>
      <c r="H4730" s="0" t="s">
        <v>20685</v>
      </c>
      <c r="I4730" s="1" t="n">
        <v>25.175</v>
      </c>
      <c r="J4730" s="2" t="s">
        <v>20686</v>
      </c>
      <c r="K4730" s="2" t="s">
        <v>186</v>
      </c>
      <c r="L4730" s="0" t="s">
        <v>29</v>
      </c>
      <c r="M4730" s="0" t="s">
        <v>29</v>
      </c>
      <c r="N4730" s="0" t="s">
        <v>29</v>
      </c>
      <c r="O4730" s="2" t="s">
        <v>1598</v>
      </c>
      <c r="P4730" s="2" t="s">
        <v>60</v>
      </c>
      <c r="Q4730" s="0" t="n">
        <f aca="false">_xlfn.UNICODE(B4730)</f>
        <v>82</v>
      </c>
      <c r="R4730" s="0" t="str">
        <f aca="false">IF(MIDB(B4730,1,10)="Candidatus",MIDB(B4730,FIND(" ",B4730,1)+1,FIND(" ",B4730,12)-FIND(" ",B4730,1)),IF(AND(Q4730&gt;=65,Q4730&lt;=90),MIDB(B4730,1,FIND(" ",B4730,1)),"-"))</f>
        <v>Rhodococcus </v>
      </c>
      <c r="S4730" s="0" t="str">
        <f aca="false">IF(MIDB(B4730,1,10)="Candidatus",MIDB(B4730,FIND(" ",B4730,12)+1,IFERROR(FIND(" ",B4730,FIND(" ",B4730,12)+1),LEN(B4730))-FIND(" ",B4730,12)),IF(AND(Q4730&gt;=65,Q4730&lt;=90),MIDB(B4730,FIND(" ",B4730,1),IFERROR(FIND(" ",B4730,FIND(" ",B4730,1)+1),LEN(B4730)+1)-FIND(" ",B4730,1)),"-"))</f>
        <v> opacus</v>
      </c>
      <c r="T4730" s="0" t="n">
        <v>1</v>
      </c>
    </row>
    <row r="4731" customFormat="false" ht="12.8" hidden="false" customHeight="false" outlineLevel="0" collapsed="false">
      <c r="A4731" s="0" t="n">
        <v>4730</v>
      </c>
      <c r="B4731" s="0" t="s">
        <v>20673</v>
      </c>
      <c r="C4731" s="0" t="s">
        <v>21</v>
      </c>
      <c r="D4731" s="0" t="s">
        <v>1941</v>
      </c>
      <c r="E4731" s="0" t="s">
        <v>1941</v>
      </c>
      <c r="F4731" s="0" t="s">
        <v>20687</v>
      </c>
      <c r="G4731" s="0" t="s">
        <v>29</v>
      </c>
      <c r="H4731" s="0" t="s">
        <v>20688</v>
      </c>
      <c r="I4731" s="1" t="n">
        <v>352.342</v>
      </c>
      <c r="J4731" s="2" t="s">
        <v>20689</v>
      </c>
      <c r="K4731" s="2" t="s">
        <v>18428</v>
      </c>
      <c r="L4731" s="0" t="s">
        <v>29</v>
      </c>
      <c r="M4731" s="0" t="s">
        <v>29</v>
      </c>
      <c r="N4731" s="0" t="s">
        <v>29</v>
      </c>
      <c r="O4731" s="2" t="s">
        <v>2922</v>
      </c>
      <c r="P4731" s="2" t="s">
        <v>118</v>
      </c>
      <c r="Q4731" s="0" t="n">
        <f aca="false">_xlfn.UNICODE(B4731)</f>
        <v>82</v>
      </c>
      <c r="R4731" s="0" t="str">
        <f aca="false">IF(MIDB(B4731,1,10)="Candidatus",MIDB(B4731,FIND(" ",B4731,1)+1,FIND(" ",B4731,12)-FIND(" ",B4731,1)),IF(AND(Q4731&gt;=65,Q4731&lt;=90),MIDB(B4731,1,FIND(" ",B4731,1)),"-"))</f>
        <v>Rhodococcus </v>
      </c>
      <c r="S4731" s="0" t="str">
        <f aca="false">IF(MIDB(B4731,1,10)="Candidatus",MIDB(B4731,FIND(" ",B4731,12)+1,IFERROR(FIND(" ",B4731,FIND(" ",B4731,12)+1),LEN(B4731))-FIND(" ",B4731,12)),IF(AND(Q4731&gt;=65,Q4731&lt;=90),MIDB(B4731,FIND(" ",B4731,1),IFERROR(FIND(" ",B4731,FIND(" ",B4731,1)+1),LEN(B4731)+1)-FIND(" ",B4731,1)),"-"))</f>
        <v> opacus</v>
      </c>
      <c r="T4731" s="0" t="n">
        <v>1</v>
      </c>
    </row>
    <row r="4732" customFormat="false" ht="12.8" hidden="false" customHeight="false" outlineLevel="0" collapsed="false">
      <c r="A4732" s="0" t="n">
        <v>4731</v>
      </c>
      <c r="B4732" s="0" t="s">
        <v>20690</v>
      </c>
      <c r="C4732" s="0" t="s">
        <v>21</v>
      </c>
      <c r="D4732" s="0" t="s">
        <v>1941</v>
      </c>
      <c r="E4732" s="0" t="s">
        <v>1941</v>
      </c>
      <c r="F4732" s="0" t="s">
        <v>20691</v>
      </c>
      <c r="G4732" s="0" t="s">
        <v>20692</v>
      </c>
      <c r="H4732" s="0" t="s">
        <v>20693</v>
      </c>
      <c r="I4732" s="1" t="n">
        <v>4.367</v>
      </c>
      <c r="J4732" s="2" t="s">
        <v>20694</v>
      </c>
      <c r="K4732" s="2" t="s">
        <v>52</v>
      </c>
      <c r="L4732" s="0" t="s">
        <v>29</v>
      </c>
      <c r="M4732" s="0" t="s">
        <v>29</v>
      </c>
      <c r="N4732" s="0" t="s">
        <v>29</v>
      </c>
      <c r="O4732" s="2" t="s">
        <v>52</v>
      </c>
      <c r="P4732" s="0" t="s">
        <v>29</v>
      </c>
      <c r="Q4732" s="0" t="n">
        <f aca="false">_xlfn.UNICODE(B4732)</f>
        <v>82</v>
      </c>
      <c r="R4732" s="0" t="str">
        <f aca="false">IF(MIDB(B4732,1,10)="Candidatus",MIDB(B4732,FIND(" ",B4732,1)+1,FIND(" ",B4732,12)-FIND(" ",B4732,1)),IF(AND(Q4732&gt;=65,Q4732&lt;=90),MIDB(B4732,1,FIND(" ",B4732,1)),"-"))</f>
        <v>Rhodococcus </v>
      </c>
      <c r="S4732" s="0" t="str">
        <f aca="false">IF(MIDB(B4732,1,10)="Candidatus",MIDB(B4732,FIND(" ",B4732,12)+1,IFERROR(FIND(" ",B4732,FIND(" ",B4732,12)+1),LEN(B4732))-FIND(" ",B4732,12)),IF(AND(Q4732&gt;=65,Q4732&lt;=90),MIDB(B4732,FIND(" ",B4732,1),IFERROR(FIND(" ",B4732,FIND(" ",B4732,1)+1),LEN(B4732)+1)-FIND(" ",B4732,1)),"-"))</f>
        <v> opacus</v>
      </c>
      <c r="T4732" s="0" t="n">
        <v>1</v>
      </c>
    </row>
    <row r="4733" customFormat="false" ht="12.8" hidden="false" customHeight="false" outlineLevel="0" collapsed="false">
      <c r="A4733" s="0" t="n">
        <v>4732</v>
      </c>
      <c r="B4733" s="0" t="s">
        <v>20690</v>
      </c>
      <c r="C4733" s="0" t="s">
        <v>21</v>
      </c>
      <c r="D4733" s="0" t="s">
        <v>1941</v>
      </c>
      <c r="E4733" s="0" t="s">
        <v>1941</v>
      </c>
      <c r="F4733" s="0" t="s">
        <v>20695</v>
      </c>
      <c r="G4733" s="0" t="s">
        <v>20696</v>
      </c>
      <c r="H4733" s="0" t="s">
        <v>20697</v>
      </c>
      <c r="I4733" s="1" t="n">
        <v>244.997</v>
      </c>
      <c r="J4733" s="2" t="s">
        <v>20698</v>
      </c>
      <c r="K4733" s="2" t="s">
        <v>286</v>
      </c>
      <c r="L4733" s="0" t="s">
        <v>29</v>
      </c>
      <c r="M4733" s="0" t="s">
        <v>29</v>
      </c>
      <c r="N4733" s="0" t="s">
        <v>29</v>
      </c>
      <c r="O4733" s="2" t="s">
        <v>8146</v>
      </c>
      <c r="P4733" s="2" t="s">
        <v>82</v>
      </c>
      <c r="Q4733" s="0" t="n">
        <f aca="false">_xlfn.UNICODE(B4733)</f>
        <v>82</v>
      </c>
      <c r="R4733" s="0" t="str">
        <f aca="false">IF(MIDB(B4733,1,10)="Candidatus",MIDB(B4733,FIND(" ",B4733,1)+1,FIND(" ",B4733,12)-FIND(" ",B4733,1)),IF(AND(Q4733&gt;=65,Q4733&lt;=90),MIDB(B4733,1,FIND(" ",B4733,1)),"-"))</f>
        <v>Rhodococcus </v>
      </c>
      <c r="S4733" s="0" t="str">
        <f aca="false">IF(MIDB(B4733,1,10)="Candidatus",MIDB(B4733,FIND(" ",B4733,12)+1,IFERROR(FIND(" ",B4733,FIND(" ",B4733,12)+1),LEN(B4733))-FIND(" ",B4733,12)),IF(AND(Q4733&gt;=65,Q4733&lt;=90),MIDB(B4733,FIND(" ",B4733,1),IFERROR(FIND(" ",B4733,FIND(" ",B4733,1)+1),LEN(B4733)+1)-FIND(" ",B4733,1)),"-"))</f>
        <v> opacus</v>
      </c>
      <c r="T4733" s="0" t="n">
        <v>1</v>
      </c>
    </row>
    <row r="4734" customFormat="false" ht="12.8" hidden="false" customHeight="false" outlineLevel="0" collapsed="false">
      <c r="A4734" s="0" t="n">
        <v>4733</v>
      </c>
      <c r="B4734" s="0" t="s">
        <v>20690</v>
      </c>
      <c r="C4734" s="0" t="s">
        <v>21</v>
      </c>
      <c r="D4734" s="0" t="s">
        <v>1941</v>
      </c>
      <c r="E4734" s="0" t="s">
        <v>1941</v>
      </c>
      <c r="F4734" s="0" t="s">
        <v>20699</v>
      </c>
      <c r="G4734" s="0" t="s">
        <v>20700</v>
      </c>
      <c r="H4734" s="0" t="s">
        <v>20701</v>
      </c>
      <c r="I4734" s="1" t="n">
        <v>111.16</v>
      </c>
      <c r="J4734" s="2" t="s">
        <v>20702</v>
      </c>
      <c r="K4734" s="2" t="s">
        <v>65</v>
      </c>
      <c r="L4734" s="0" t="s">
        <v>29</v>
      </c>
      <c r="M4734" s="0" t="s">
        <v>29</v>
      </c>
      <c r="N4734" s="0" t="s">
        <v>29</v>
      </c>
      <c r="O4734" s="2" t="s">
        <v>1117</v>
      </c>
      <c r="P4734" s="2" t="s">
        <v>60</v>
      </c>
      <c r="Q4734" s="0" t="n">
        <f aca="false">_xlfn.UNICODE(B4734)</f>
        <v>82</v>
      </c>
      <c r="R4734" s="0" t="str">
        <f aca="false">IF(MIDB(B4734,1,10)="Candidatus",MIDB(B4734,FIND(" ",B4734,1)+1,FIND(" ",B4734,12)-FIND(" ",B4734,1)),IF(AND(Q4734&gt;=65,Q4734&lt;=90),MIDB(B4734,1,FIND(" ",B4734,1)),"-"))</f>
        <v>Rhodococcus </v>
      </c>
      <c r="S4734" s="0" t="str">
        <f aca="false">IF(MIDB(B4734,1,10)="Candidatus",MIDB(B4734,FIND(" ",B4734,12)+1,IFERROR(FIND(" ",B4734,FIND(" ",B4734,12)+1),LEN(B4734))-FIND(" ",B4734,12)),IF(AND(Q4734&gt;=65,Q4734&lt;=90),MIDB(B4734,FIND(" ",B4734,1),IFERROR(FIND(" ",B4734,FIND(" ",B4734,1)+1),LEN(B4734)+1)-FIND(" ",B4734,1)),"-"))</f>
        <v> opacus</v>
      </c>
      <c r="T4734" s="0" t="n">
        <v>1</v>
      </c>
    </row>
    <row r="4735" customFormat="false" ht="12.8" hidden="false" customHeight="false" outlineLevel="0" collapsed="false">
      <c r="A4735" s="0" t="n">
        <v>4734</v>
      </c>
      <c r="B4735" s="0" t="s">
        <v>20690</v>
      </c>
      <c r="C4735" s="0" t="s">
        <v>21</v>
      </c>
      <c r="D4735" s="0" t="s">
        <v>1941</v>
      </c>
      <c r="E4735" s="0" t="s">
        <v>1941</v>
      </c>
      <c r="F4735" s="0" t="s">
        <v>20703</v>
      </c>
      <c r="G4735" s="0" t="s">
        <v>20704</v>
      </c>
      <c r="H4735" s="0" t="s">
        <v>20705</v>
      </c>
      <c r="I4735" s="1" t="n">
        <v>2.773</v>
      </c>
      <c r="J4735" s="2" t="s">
        <v>20706</v>
      </c>
      <c r="K4735" s="0" t="s">
        <v>29</v>
      </c>
      <c r="L4735" s="0" t="s">
        <v>29</v>
      </c>
      <c r="M4735" s="0" t="s">
        <v>29</v>
      </c>
      <c r="N4735" s="0" t="s">
        <v>29</v>
      </c>
      <c r="O4735" s="0" t="s">
        <v>29</v>
      </c>
      <c r="P4735" s="0" t="s">
        <v>29</v>
      </c>
      <c r="Q4735" s="0" t="n">
        <f aca="false">_xlfn.UNICODE(B4735)</f>
        <v>82</v>
      </c>
      <c r="R4735" s="0" t="str">
        <f aca="false">IF(MIDB(B4735,1,10)="Candidatus",MIDB(B4735,FIND(" ",B4735,1)+1,FIND(" ",B4735,12)-FIND(" ",B4735,1)),IF(AND(Q4735&gt;=65,Q4735&lt;=90),MIDB(B4735,1,FIND(" ",B4735,1)),"-"))</f>
        <v>Rhodococcus </v>
      </c>
      <c r="S4735" s="0" t="str">
        <f aca="false">IF(MIDB(B4735,1,10)="Candidatus",MIDB(B4735,FIND(" ",B4735,12)+1,IFERROR(FIND(" ",B4735,FIND(" ",B4735,12)+1),LEN(B4735))-FIND(" ",B4735,12)),IF(AND(Q4735&gt;=65,Q4735&lt;=90),MIDB(B4735,FIND(" ",B4735,1),IFERROR(FIND(" ",B4735,FIND(" ",B4735,1)+1),LEN(B4735)+1)-FIND(" ",B4735,1)),"-"))</f>
        <v> opacus</v>
      </c>
      <c r="T4735" s="0" t="n">
        <v>1</v>
      </c>
    </row>
    <row r="4736" customFormat="false" ht="12.8" hidden="false" customHeight="false" outlineLevel="0" collapsed="false">
      <c r="A4736" s="0" t="n">
        <v>4735</v>
      </c>
      <c r="B4736" s="0" t="s">
        <v>20690</v>
      </c>
      <c r="C4736" s="0" t="s">
        <v>21</v>
      </c>
      <c r="D4736" s="0" t="s">
        <v>1941</v>
      </c>
      <c r="E4736" s="0" t="s">
        <v>1941</v>
      </c>
      <c r="F4736" s="0" t="s">
        <v>20707</v>
      </c>
      <c r="G4736" s="0" t="s">
        <v>20708</v>
      </c>
      <c r="H4736" s="0" t="s">
        <v>20709</v>
      </c>
      <c r="I4736" s="1" t="n">
        <v>558.192</v>
      </c>
      <c r="J4736" s="2" t="s">
        <v>20710</v>
      </c>
      <c r="K4736" s="2" t="s">
        <v>2149</v>
      </c>
      <c r="L4736" s="0" t="s">
        <v>29</v>
      </c>
      <c r="M4736" s="0" t="s">
        <v>29</v>
      </c>
      <c r="N4736" s="0" t="s">
        <v>29</v>
      </c>
      <c r="O4736" s="2" t="s">
        <v>20711</v>
      </c>
      <c r="P4736" s="2" t="s">
        <v>521</v>
      </c>
      <c r="Q4736" s="0" t="n">
        <f aca="false">_xlfn.UNICODE(B4736)</f>
        <v>82</v>
      </c>
      <c r="R4736" s="0" t="str">
        <f aca="false">IF(MIDB(B4736,1,10)="Candidatus",MIDB(B4736,FIND(" ",B4736,1)+1,FIND(" ",B4736,12)-FIND(" ",B4736,1)),IF(AND(Q4736&gt;=65,Q4736&lt;=90),MIDB(B4736,1,FIND(" ",B4736,1)),"-"))</f>
        <v>Rhodococcus </v>
      </c>
      <c r="S4736" s="0" t="str">
        <f aca="false">IF(MIDB(B4736,1,10)="Candidatus",MIDB(B4736,FIND(" ",B4736,12)+1,IFERROR(FIND(" ",B4736,FIND(" ",B4736,12)+1),LEN(B4736))-FIND(" ",B4736,12)),IF(AND(Q4736&gt;=65,Q4736&lt;=90),MIDB(B4736,FIND(" ",B4736,1),IFERROR(FIND(" ",B4736,FIND(" ",B4736,1)+1),LEN(B4736)+1)-FIND(" ",B4736,1)),"-"))</f>
        <v> opacus</v>
      </c>
      <c r="T4736" s="0" t="n">
        <v>1</v>
      </c>
    </row>
    <row r="4737" customFormat="false" ht="12.8" hidden="false" customHeight="false" outlineLevel="0" collapsed="false">
      <c r="A4737" s="0" t="n">
        <v>4736</v>
      </c>
      <c r="B4737" s="0" t="s">
        <v>20712</v>
      </c>
      <c r="C4737" s="0" t="s">
        <v>21</v>
      </c>
      <c r="D4737" s="0" t="s">
        <v>1941</v>
      </c>
      <c r="E4737" s="0" t="s">
        <v>1941</v>
      </c>
      <c r="F4737" s="2" t="s">
        <v>52</v>
      </c>
      <c r="G4737" s="0" t="s">
        <v>20713</v>
      </c>
      <c r="H4737" s="0" t="s">
        <v>20714</v>
      </c>
      <c r="I4737" s="1" t="n">
        <v>37.095</v>
      </c>
      <c r="J4737" s="2" t="s">
        <v>4643</v>
      </c>
      <c r="K4737" s="2" t="s">
        <v>166</v>
      </c>
      <c r="L4737" s="0" t="s">
        <v>29</v>
      </c>
      <c r="M4737" s="0" t="s">
        <v>29</v>
      </c>
      <c r="N4737" s="0" t="s">
        <v>29</v>
      </c>
      <c r="O4737" s="2" t="s">
        <v>464</v>
      </c>
      <c r="P4737" s="2" t="s">
        <v>60</v>
      </c>
      <c r="Q4737" s="0" t="n">
        <f aca="false">_xlfn.UNICODE(B4737)</f>
        <v>82</v>
      </c>
      <c r="R4737" s="0" t="str">
        <f aca="false">IF(MIDB(B4737,1,10)="Candidatus",MIDB(B4737,FIND(" ",B4737,1)+1,FIND(" ",B4737,12)-FIND(" ",B4737,1)),IF(AND(Q4737&gt;=65,Q4737&lt;=90),MIDB(B4737,1,FIND(" ",B4737,1)),"-"))</f>
        <v>Rhodococcus </v>
      </c>
      <c r="S4737" s="0" t="str">
        <f aca="false">IF(MIDB(B4737,1,10)="Candidatus",MIDB(B4737,FIND(" ",B4737,12)+1,IFERROR(FIND(" ",B4737,FIND(" ",B4737,12)+1),LEN(B4737))-FIND(" ",B4737,12)),IF(AND(Q4737&gt;=65,Q4737&lt;=90),MIDB(B4737,FIND(" ",B4737,1),IFERROR(FIND(" ",B4737,FIND(" ",B4737,1)+1),LEN(B4737)+1)-FIND(" ",B4737,1)),"-"))</f>
        <v> opacus</v>
      </c>
      <c r="T4737" s="0" t="n">
        <v>1</v>
      </c>
    </row>
    <row r="4738" customFormat="false" ht="12.8" hidden="false" customHeight="false" outlineLevel="0" collapsed="false">
      <c r="A4738" s="0" t="n">
        <v>4737</v>
      </c>
      <c r="B4738" s="0" t="s">
        <v>20712</v>
      </c>
      <c r="C4738" s="0" t="s">
        <v>21</v>
      </c>
      <c r="D4738" s="0" t="s">
        <v>1941</v>
      </c>
      <c r="E4738" s="0" t="s">
        <v>1941</v>
      </c>
      <c r="F4738" s="2" t="s">
        <v>28</v>
      </c>
      <c r="G4738" s="0" t="s">
        <v>20715</v>
      </c>
      <c r="H4738" s="0" t="s">
        <v>20716</v>
      </c>
      <c r="I4738" s="1" t="n">
        <v>95.987</v>
      </c>
      <c r="J4738" s="2" t="s">
        <v>20717</v>
      </c>
      <c r="K4738" s="2" t="s">
        <v>2944</v>
      </c>
      <c r="L4738" s="0" t="s">
        <v>29</v>
      </c>
      <c r="M4738" s="2" t="s">
        <v>46</v>
      </c>
      <c r="N4738" s="0" t="s">
        <v>29</v>
      </c>
      <c r="O4738" s="2" t="s">
        <v>87</v>
      </c>
      <c r="P4738" s="2" t="s">
        <v>45</v>
      </c>
      <c r="Q4738" s="0" t="n">
        <f aca="false">_xlfn.UNICODE(B4738)</f>
        <v>82</v>
      </c>
      <c r="R4738" s="0" t="str">
        <f aca="false">IF(MIDB(B4738,1,10)="Candidatus",MIDB(B4738,FIND(" ",B4738,1)+1,FIND(" ",B4738,12)-FIND(" ",B4738,1)),IF(AND(Q4738&gt;=65,Q4738&lt;=90),MIDB(B4738,1,FIND(" ",B4738,1)),"-"))</f>
        <v>Rhodococcus </v>
      </c>
      <c r="S4738" s="0" t="str">
        <f aca="false">IF(MIDB(B4738,1,10)="Candidatus",MIDB(B4738,FIND(" ",B4738,12)+1,IFERROR(FIND(" ",B4738,FIND(" ",B4738,12)+1),LEN(B4738))-FIND(" ",B4738,12)),IF(AND(Q4738&gt;=65,Q4738&lt;=90),MIDB(B4738,FIND(" ",B4738,1),IFERROR(FIND(" ",B4738,FIND(" ",B4738,1)+1),LEN(B4738)+1)-FIND(" ",B4738,1)),"-"))</f>
        <v> opacus</v>
      </c>
      <c r="T4738" s="0" t="n">
        <v>1</v>
      </c>
    </row>
    <row r="4739" customFormat="false" ht="12.8" hidden="false" customHeight="false" outlineLevel="0" collapsed="false">
      <c r="A4739" s="0" t="n">
        <v>4738</v>
      </c>
      <c r="B4739" s="0" t="s">
        <v>20712</v>
      </c>
      <c r="C4739" s="0" t="s">
        <v>21</v>
      </c>
      <c r="D4739" s="0" t="s">
        <v>1941</v>
      </c>
      <c r="E4739" s="0" t="s">
        <v>1941</v>
      </c>
      <c r="F4739" s="2" t="s">
        <v>60</v>
      </c>
      <c r="G4739" s="0" t="s">
        <v>20718</v>
      </c>
      <c r="H4739" s="0" t="s">
        <v>20719</v>
      </c>
      <c r="I4739" s="1" t="n">
        <v>82.42</v>
      </c>
      <c r="J4739" s="2" t="s">
        <v>20720</v>
      </c>
      <c r="K4739" s="2" t="s">
        <v>654</v>
      </c>
      <c r="L4739" s="0" t="s">
        <v>29</v>
      </c>
      <c r="M4739" s="0" t="s">
        <v>29</v>
      </c>
      <c r="N4739" s="0" t="s">
        <v>29</v>
      </c>
      <c r="O4739" s="2" t="s">
        <v>2943</v>
      </c>
      <c r="P4739" s="2" t="s">
        <v>44</v>
      </c>
      <c r="Q4739" s="0" t="n">
        <f aca="false">_xlfn.UNICODE(B4739)</f>
        <v>82</v>
      </c>
      <c r="R4739" s="0" t="str">
        <f aca="false">IF(MIDB(B4739,1,10)="Candidatus",MIDB(B4739,FIND(" ",B4739,1)+1,FIND(" ",B4739,12)-FIND(" ",B4739,1)),IF(AND(Q4739&gt;=65,Q4739&lt;=90),MIDB(B4739,1,FIND(" ",B4739,1)),"-"))</f>
        <v>Rhodococcus </v>
      </c>
      <c r="S4739" s="0" t="str">
        <f aca="false">IF(MIDB(B4739,1,10)="Candidatus",MIDB(B4739,FIND(" ",B4739,12)+1,IFERROR(FIND(" ",B4739,FIND(" ",B4739,12)+1),LEN(B4739))-FIND(" ",B4739,12)),IF(AND(Q4739&gt;=65,Q4739&lt;=90),MIDB(B4739,FIND(" ",B4739,1),IFERROR(FIND(" ",B4739,FIND(" ",B4739,1)+1),LEN(B4739)+1)-FIND(" ",B4739,1)),"-"))</f>
        <v> opacus</v>
      </c>
      <c r="T4739" s="0" t="n">
        <v>1</v>
      </c>
    </row>
    <row r="4740" customFormat="false" ht="12.8" hidden="false" customHeight="false" outlineLevel="0" collapsed="false">
      <c r="A4740" s="0" t="n">
        <v>4739</v>
      </c>
      <c r="B4740" s="0" t="s">
        <v>20712</v>
      </c>
      <c r="C4740" s="0" t="s">
        <v>21</v>
      </c>
      <c r="D4740" s="0" t="s">
        <v>1941</v>
      </c>
      <c r="E4740" s="0" t="s">
        <v>1941</v>
      </c>
      <c r="F4740" s="2" t="s">
        <v>88</v>
      </c>
      <c r="G4740" s="0" t="s">
        <v>20721</v>
      </c>
      <c r="H4740" s="0" t="s">
        <v>20722</v>
      </c>
      <c r="I4740" s="1" t="n">
        <v>97.588</v>
      </c>
      <c r="J4740" s="2" t="s">
        <v>20723</v>
      </c>
      <c r="K4740" s="2" t="s">
        <v>703</v>
      </c>
      <c r="L4740" s="0" t="s">
        <v>29</v>
      </c>
      <c r="M4740" s="0" t="s">
        <v>29</v>
      </c>
      <c r="N4740" s="0" t="s">
        <v>29</v>
      </c>
      <c r="O4740" s="2" t="s">
        <v>86</v>
      </c>
      <c r="P4740" s="2" t="s">
        <v>276</v>
      </c>
      <c r="Q4740" s="0" t="n">
        <f aca="false">_xlfn.UNICODE(B4740)</f>
        <v>82</v>
      </c>
      <c r="R4740" s="0" t="str">
        <f aca="false">IF(MIDB(B4740,1,10)="Candidatus",MIDB(B4740,FIND(" ",B4740,1)+1,FIND(" ",B4740,12)-FIND(" ",B4740,1)),IF(AND(Q4740&gt;=65,Q4740&lt;=90),MIDB(B4740,1,FIND(" ",B4740,1)),"-"))</f>
        <v>Rhodococcus </v>
      </c>
      <c r="S4740" s="0" t="str">
        <f aca="false">IF(MIDB(B4740,1,10)="Candidatus",MIDB(B4740,FIND(" ",B4740,12)+1,IFERROR(FIND(" ",B4740,FIND(" ",B4740,12)+1),LEN(B4740))-FIND(" ",B4740,12)),IF(AND(Q4740&gt;=65,Q4740&lt;=90),MIDB(B4740,FIND(" ",B4740,1),IFERROR(FIND(" ",B4740,FIND(" ",B4740,1)+1),LEN(B4740)+1)-FIND(" ",B4740,1)),"-"))</f>
        <v> opacus</v>
      </c>
      <c r="T4740" s="0" t="n">
        <v>1</v>
      </c>
    </row>
    <row r="4741" customFormat="false" ht="12.8" hidden="false" customHeight="false" outlineLevel="0" collapsed="false">
      <c r="A4741" s="0" t="n">
        <v>4740</v>
      </c>
      <c r="B4741" s="0" t="s">
        <v>20712</v>
      </c>
      <c r="C4741" s="0" t="s">
        <v>21</v>
      </c>
      <c r="D4741" s="0" t="s">
        <v>1941</v>
      </c>
      <c r="E4741" s="0" t="s">
        <v>1941</v>
      </c>
      <c r="F4741" s="2" t="s">
        <v>129</v>
      </c>
      <c r="G4741" s="0" t="s">
        <v>20724</v>
      </c>
      <c r="H4741" s="0" t="s">
        <v>20725</v>
      </c>
      <c r="I4741" s="1" t="n">
        <v>62.932</v>
      </c>
      <c r="J4741" s="2" t="s">
        <v>20726</v>
      </c>
      <c r="K4741" s="2" t="s">
        <v>586</v>
      </c>
      <c r="L4741" s="0" t="s">
        <v>29</v>
      </c>
      <c r="M4741" s="0" t="s">
        <v>29</v>
      </c>
      <c r="N4741" s="0" t="s">
        <v>29</v>
      </c>
      <c r="O4741" s="2" t="s">
        <v>312</v>
      </c>
      <c r="P4741" s="2" t="s">
        <v>28</v>
      </c>
      <c r="Q4741" s="0" t="n">
        <f aca="false">_xlfn.UNICODE(B4741)</f>
        <v>82</v>
      </c>
      <c r="R4741" s="0" t="str">
        <f aca="false">IF(MIDB(B4741,1,10)="Candidatus",MIDB(B4741,FIND(" ",B4741,1)+1,FIND(" ",B4741,12)-FIND(" ",B4741,1)),IF(AND(Q4741&gt;=65,Q4741&lt;=90),MIDB(B4741,1,FIND(" ",B4741,1)),"-"))</f>
        <v>Rhodococcus </v>
      </c>
      <c r="S4741" s="0" t="str">
        <f aca="false">IF(MIDB(B4741,1,10)="Candidatus",MIDB(B4741,FIND(" ",B4741,12)+1,IFERROR(FIND(" ",B4741,FIND(" ",B4741,12)+1),LEN(B4741))-FIND(" ",B4741,12)),IF(AND(Q4741&gt;=65,Q4741&lt;=90),MIDB(B4741,FIND(" ",B4741,1),IFERROR(FIND(" ",B4741,FIND(" ",B4741,1)+1),LEN(B4741)+1)-FIND(" ",B4741,1)),"-"))</f>
        <v> opacus</v>
      </c>
      <c r="T4741" s="0" t="n">
        <v>1</v>
      </c>
    </row>
    <row r="4742" customFormat="false" ht="12.8" hidden="false" customHeight="false" outlineLevel="0" collapsed="false">
      <c r="A4742" s="0" t="n">
        <v>4741</v>
      </c>
      <c r="B4742" s="0" t="s">
        <v>20712</v>
      </c>
      <c r="C4742" s="0" t="s">
        <v>21</v>
      </c>
      <c r="D4742" s="0" t="s">
        <v>1941</v>
      </c>
      <c r="E4742" s="0" t="s">
        <v>1941</v>
      </c>
      <c r="F4742" s="2" t="s">
        <v>44</v>
      </c>
      <c r="G4742" s="0" t="s">
        <v>20727</v>
      </c>
      <c r="H4742" s="0" t="s">
        <v>20728</v>
      </c>
      <c r="I4742" s="1" t="n">
        <v>158.587</v>
      </c>
      <c r="J4742" s="2" t="s">
        <v>20729</v>
      </c>
      <c r="K4742" s="2" t="s">
        <v>737</v>
      </c>
      <c r="L4742" s="0" t="s">
        <v>29</v>
      </c>
      <c r="M4742" s="0" t="s">
        <v>29</v>
      </c>
      <c r="N4742" s="0" t="s">
        <v>29</v>
      </c>
      <c r="O4742" s="2" t="s">
        <v>1169</v>
      </c>
      <c r="P4742" s="2" t="s">
        <v>186</v>
      </c>
      <c r="Q4742" s="0" t="n">
        <f aca="false">_xlfn.UNICODE(B4742)</f>
        <v>82</v>
      </c>
      <c r="R4742" s="0" t="str">
        <f aca="false">IF(MIDB(B4742,1,10)="Candidatus",MIDB(B4742,FIND(" ",B4742,1)+1,FIND(" ",B4742,12)-FIND(" ",B4742,1)),IF(AND(Q4742&gt;=65,Q4742&lt;=90),MIDB(B4742,1,FIND(" ",B4742,1)),"-"))</f>
        <v>Rhodococcus </v>
      </c>
      <c r="S4742" s="0" t="str">
        <f aca="false">IF(MIDB(B4742,1,10)="Candidatus",MIDB(B4742,FIND(" ",B4742,12)+1,IFERROR(FIND(" ",B4742,FIND(" ",B4742,12)+1),LEN(B4742))-FIND(" ",B4742,12)),IF(AND(Q4742&gt;=65,Q4742&lt;=90),MIDB(B4742,FIND(" ",B4742,1),IFERROR(FIND(" ",B4742,FIND(" ",B4742,1)+1),LEN(B4742)+1)-FIND(" ",B4742,1)),"-"))</f>
        <v> opacus</v>
      </c>
      <c r="T4742" s="0" t="n">
        <v>1</v>
      </c>
    </row>
    <row r="4743" customFormat="false" ht="12.8" hidden="false" customHeight="false" outlineLevel="0" collapsed="false">
      <c r="A4743" s="0" t="n">
        <v>4742</v>
      </c>
      <c r="B4743" s="0" t="s">
        <v>20712</v>
      </c>
      <c r="C4743" s="0" t="s">
        <v>21</v>
      </c>
      <c r="D4743" s="0" t="s">
        <v>1941</v>
      </c>
      <c r="E4743" s="0" t="s">
        <v>1941</v>
      </c>
      <c r="F4743" s="2" t="s">
        <v>112</v>
      </c>
      <c r="G4743" s="0" t="s">
        <v>20730</v>
      </c>
      <c r="H4743" s="0" t="s">
        <v>20731</v>
      </c>
      <c r="I4743" s="1" t="n">
        <v>45.95</v>
      </c>
      <c r="J4743" s="2" t="s">
        <v>20732</v>
      </c>
      <c r="K4743" s="2" t="s">
        <v>686</v>
      </c>
      <c r="L4743" s="0" t="s">
        <v>29</v>
      </c>
      <c r="M4743" s="0" t="s">
        <v>29</v>
      </c>
      <c r="N4743" s="0" t="s">
        <v>29</v>
      </c>
      <c r="O4743" s="2" t="s">
        <v>252</v>
      </c>
      <c r="P4743" s="2" t="s">
        <v>46</v>
      </c>
      <c r="Q4743" s="0" t="n">
        <f aca="false">_xlfn.UNICODE(B4743)</f>
        <v>82</v>
      </c>
      <c r="R4743" s="0" t="str">
        <f aca="false">IF(MIDB(B4743,1,10)="Candidatus",MIDB(B4743,FIND(" ",B4743,1)+1,FIND(" ",B4743,12)-FIND(" ",B4743,1)),IF(AND(Q4743&gt;=65,Q4743&lt;=90),MIDB(B4743,1,FIND(" ",B4743,1)),"-"))</f>
        <v>Rhodococcus </v>
      </c>
      <c r="S4743" s="0" t="str">
        <f aca="false">IF(MIDB(B4743,1,10)="Candidatus",MIDB(B4743,FIND(" ",B4743,12)+1,IFERROR(FIND(" ",B4743,FIND(" ",B4743,12)+1),LEN(B4743))-FIND(" ",B4743,12)),IF(AND(Q4743&gt;=65,Q4743&lt;=90),MIDB(B4743,FIND(" ",B4743,1),IFERROR(FIND(" ",B4743,FIND(" ",B4743,1)+1),LEN(B4743)+1)-FIND(" ",B4743,1)),"-"))</f>
        <v> opacus</v>
      </c>
      <c r="T4743" s="0" t="n">
        <v>1</v>
      </c>
    </row>
    <row r="4744" customFormat="false" ht="12.8" hidden="false" customHeight="false" outlineLevel="0" collapsed="false">
      <c r="A4744" s="0" t="n">
        <v>4743</v>
      </c>
      <c r="B4744" s="0" t="s">
        <v>20712</v>
      </c>
      <c r="C4744" s="0" t="s">
        <v>21</v>
      </c>
      <c r="D4744" s="0" t="s">
        <v>1941</v>
      </c>
      <c r="E4744" s="0" t="s">
        <v>1941</v>
      </c>
      <c r="F4744" s="2" t="s">
        <v>46</v>
      </c>
      <c r="G4744" s="0" t="s">
        <v>20733</v>
      </c>
      <c r="H4744" s="0" t="s">
        <v>20734</v>
      </c>
      <c r="I4744" s="1" t="n">
        <v>172.218</v>
      </c>
      <c r="J4744" s="2" t="s">
        <v>20735</v>
      </c>
      <c r="K4744" s="2" t="s">
        <v>214</v>
      </c>
      <c r="L4744" s="0" t="s">
        <v>29</v>
      </c>
      <c r="M4744" s="0" t="s">
        <v>29</v>
      </c>
      <c r="N4744" s="0" t="s">
        <v>29</v>
      </c>
      <c r="O4744" s="2" t="s">
        <v>215</v>
      </c>
      <c r="P4744" s="2" t="s">
        <v>118</v>
      </c>
      <c r="Q4744" s="0" t="n">
        <f aca="false">_xlfn.UNICODE(B4744)</f>
        <v>82</v>
      </c>
      <c r="R4744" s="0" t="str">
        <f aca="false">IF(MIDB(B4744,1,10)="Candidatus",MIDB(B4744,FIND(" ",B4744,1)+1,FIND(" ",B4744,12)-FIND(" ",B4744,1)),IF(AND(Q4744&gt;=65,Q4744&lt;=90),MIDB(B4744,1,FIND(" ",B4744,1)),"-"))</f>
        <v>Rhodococcus </v>
      </c>
      <c r="S4744" s="0" t="str">
        <f aca="false">IF(MIDB(B4744,1,10)="Candidatus",MIDB(B4744,FIND(" ",B4744,12)+1,IFERROR(FIND(" ",B4744,FIND(" ",B4744,12)+1),LEN(B4744))-FIND(" ",B4744,12)),IF(AND(Q4744&gt;=65,Q4744&lt;=90),MIDB(B4744,FIND(" ",B4744,1),IFERROR(FIND(" ",B4744,FIND(" ",B4744,1)+1),LEN(B4744)+1)-FIND(" ",B4744,1)),"-"))</f>
        <v> opacus</v>
      </c>
      <c r="T4744" s="0" t="n">
        <v>1</v>
      </c>
    </row>
    <row r="4745" customFormat="false" ht="12.8" hidden="false" customHeight="false" outlineLevel="0" collapsed="false">
      <c r="A4745" s="0" t="n">
        <v>4744</v>
      </c>
      <c r="B4745" s="0" t="s">
        <v>20712</v>
      </c>
      <c r="C4745" s="0" t="s">
        <v>21</v>
      </c>
      <c r="D4745" s="0" t="s">
        <v>1941</v>
      </c>
      <c r="E4745" s="0" t="s">
        <v>1941</v>
      </c>
      <c r="F4745" s="2" t="s">
        <v>45</v>
      </c>
      <c r="G4745" s="0" t="s">
        <v>20736</v>
      </c>
      <c r="H4745" s="0" t="s">
        <v>20737</v>
      </c>
      <c r="I4745" s="1" t="n">
        <v>39.302</v>
      </c>
      <c r="J4745" s="2" t="s">
        <v>20738</v>
      </c>
      <c r="K4745" s="2" t="s">
        <v>1062</v>
      </c>
      <c r="L4745" s="0" t="s">
        <v>29</v>
      </c>
      <c r="M4745" s="0" t="s">
        <v>29</v>
      </c>
      <c r="N4745" s="0" t="s">
        <v>29</v>
      </c>
      <c r="O4745" s="2" t="s">
        <v>612</v>
      </c>
      <c r="P4745" s="2" t="s">
        <v>28</v>
      </c>
      <c r="Q4745" s="0" t="n">
        <f aca="false">_xlfn.UNICODE(B4745)</f>
        <v>82</v>
      </c>
      <c r="R4745" s="0" t="str">
        <f aca="false">IF(MIDB(B4745,1,10)="Candidatus",MIDB(B4745,FIND(" ",B4745,1)+1,FIND(" ",B4745,12)-FIND(" ",B4745,1)),IF(AND(Q4745&gt;=65,Q4745&lt;=90),MIDB(B4745,1,FIND(" ",B4745,1)),"-"))</f>
        <v>Rhodococcus </v>
      </c>
      <c r="S4745" s="0" t="str">
        <f aca="false">IF(MIDB(B4745,1,10)="Candidatus",MIDB(B4745,FIND(" ",B4745,12)+1,IFERROR(FIND(" ",B4745,FIND(" ",B4745,12)+1),LEN(B4745))-FIND(" ",B4745,12)),IF(AND(Q4745&gt;=65,Q4745&lt;=90),MIDB(B4745,FIND(" ",B4745,1),IFERROR(FIND(" ",B4745,FIND(" ",B4745,1)+1),LEN(B4745)+1)-FIND(" ",B4745,1)),"-"))</f>
        <v> opacus</v>
      </c>
      <c r="T4745" s="0" t="n">
        <v>1</v>
      </c>
    </row>
    <row r="4746" customFormat="false" ht="12.8" hidden="false" customHeight="false" outlineLevel="0" collapsed="false">
      <c r="A4746" s="0" t="n">
        <v>4745</v>
      </c>
      <c r="B4746" s="0" t="s">
        <v>20739</v>
      </c>
      <c r="C4746" s="0" t="s">
        <v>21</v>
      </c>
      <c r="D4746" s="0" t="s">
        <v>1941</v>
      </c>
      <c r="E4746" s="0" t="s">
        <v>1941</v>
      </c>
      <c r="F4746" s="0" t="s">
        <v>76</v>
      </c>
      <c r="G4746" s="0" t="s">
        <v>20740</v>
      </c>
      <c r="H4746" s="0" t="s">
        <v>20741</v>
      </c>
      <c r="I4746" s="1" t="n">
        <v>361.397</v>
      </c>
      <c r="J4746" s="2" t="s">
        <v>20742</v>
      </c>
      <c r="K4746" s="2" t="s">
        <v>3333</v>
      </c>
      <c r="L4746" s="0" t="s">
        <v>29</v>
      </c>
      <c r="M4746" s="0" t="s">
        <v>29</v>
      </c>
      <c r="N4746" s="0" t="s">
        <v>29</v>
      </c>
      <c r="O4746" s="2" t="s">
        <v>4163</v>
      </c>
      <c r="P4746" s="2" t="s">
        <v>1598</v>
      </c>
      <c r="Q4746" s="0" t="n">
        <f aca="false">_xlfn.UNICODE(B4746)</f>
        <v>82</v>
      </c>
      <c r="R4746" s="0" t="str">
        <f aca="false">IF(MIDB(B4746,1,10)="Candidatus",MIDB(B4746,FIND(" ",B4746,1)+1,FIND(" ",B4746,12)-FIND(" ",B4746,1)),IF(AND(Q4746&gt;=65,Q4746&lt;=90),MIDB(B4746,1,FIND(" ",B4746,1)),"-"))</f>
        <v>Rhodococcus </v>
      </c>
      <c r="S4746" s="0" t="str">
        <f aca="false">IF(MIDB(B4746,1,10)="Candidatus",MIDB(B4746,FIND(" ",B4746,12)+1,IFERROR(FIND(" ",B4746,FIND(" ",B4746,12)+1),LEN(B4746))-FIND(" ",B4746,12)),IF(AND(Q4746&gt;=65,Q4746&lt;=90),MIDB(B4746,FIND(" ",B4746,1),IFERROR(FIND(" ",B4746,FIND(" ",B4746,1)+1),LEN(B4746)+1)-FIND(" ",B4746,1)),"-"))</f>
        <v> pyridinivorans</v>
      </c>
      <c r="T4746" s="0" t="n">
        <v>1</v>
      </c>
    </row>
    <row r="4747" customFormat="false" ht="12.8" hidden="false" customHeight="false" outlineLevel="0" collapsed="false">
      <c r="A4747" s="0" t="n">
        <v>4746</v>
      </c>
      <c r="B4747" s="0" t="s">
        <v>20739</v>
      </c>
      <c r="C4747" s="0" t="s">
        <v>21</v>
      </c>
      <c r="D4747" s="0" t="s">
        <v>1941</v>
      </c>
      <c r="E4747" s="0" t="s">
        <v>1941</v>
      </c>
      <c r="F4747" s="0" t="s">
        <v>2197</v>
      </c>
      <c r="G4747" s="0" t="s">
        <v>20743</v>
      </c>
      <c r="H4747" s="0" t="s">
        <v>20744</v>
      </c>
      <c r="I4747" s="1" t="n">
        <v>2.035</v>
      </c>
      <c r="J4747" s="2" t="s">
        <v>20745</v>
      </c>
      <c r="K4747" s="2" t="s">
        <v>60</v>
      </c>
      <c r="L4747" s="0" t="s">
        <v>29</v>
      </c>
      <c r="M4747" s="0" t="s">
        <v>29</v>
      </c>
      <c r="N4747" s="0" t="s">
        <v>29</v>
      </c>
      <c r="O4747" s="2" t="s">
        <v>60</v>
      </c>
      <c r="P4747" s="0" t="s">
        <v>29</v>
      </c>
      <c r="Q4747" s="0" t="n">
        <f aca="false">_xlfn.UNICODE(B4747)</f>
        <v>82</v>
      </c>
      <c r="R4747" s="0" t="str">
        <f aca="false">IF(MIDB(B4747,1,10)="Candidatus",MIDB(B4747,FIND(" ",B4747,1)+1,FIND(" ",B4747,12)-FIND(" ",B4747,1)),IF(AND(Q4747&gt;=65,Q4747&lt;=90),MIDB(B4747,1,FIND(" ",B4747,1)),"-"))</f>
        <v>Rhodococcus </v>
      </c>
      <c r="S4747" s="0" t="str">
        <f aca="false">IF(MIDB(B4747,1,10)="Candidatus",MIDB(B4747,FIND(" ",B4747,12)+1,IFERROR(FIND(" ",B4747,FIND(" ",B4747,12)+1),LEN(B4747))-FIND(" ",B4747,12)),IF(AND(Q4747&gt;=65,Q4747&lt;=90),MIDB(B4747,FIND(" ",B4747,1),IFERROR(FIND(" ",B4747,FIND(" ",B4747,1)+1),LEN(B4747)+1)-FIND(" ",B4747,1)),"-"))</f>
        <v> pyridinivorans</v>
      </c>
      <c r="T4747" s="0" t="n">
        <v>1</v>
      </c>
    </row>
    <row r="4748" customFormat="false" ht="12.8" hidden="false" customHeight="false" outlineLevel="0" collapsed="false">
      <c r="A4748" s="0" t="n">
        <v>4747</v>
      </c>
      <c r="B4748" s="0" t="s">
        <v>20746</v>
      </c>
      <c r="C4748" s="0" t="s">
        <v>21</v>
      </c>
      <c r="D4748" s="0" t="s">
        <v>1941</v>
      </c>
      <c r="E4748" s="0" t="s">
        <v>1941</v>
      </c>
      <c r="F4748" s="0" t="s">
        <v>20747</v>
      </c>
      <c r="G4748" s="0" t="s">
        <v>20748</v>
      </c>
      <c r="H4748" s="0" t="s">
        <v>20749</v>
      </c>
      <c r="I4748" s="1" t="n">
        <v>7.637</v>
      </c>
      <c r="J4748" s="2" t="s">
        <v>20750</v>
      </c>
      <c r="K4748" s="2" t="s">
        <v>44</v>
      </c>
      <c r="L4748" s="0" t="s">
        <v>29</v>
      </c>
      <c r="M4748" s="0" t="s">
        <v>29</v>
      </c>
      <c r="N4748" s="0" t="s">
        <v>29</v>
      </c>
      <c r="O4748" s="2" t="s">
        <v>44</v>
      </c>
      <c r="P4748" s="0" t="s">
        <v>29</v>
      </c>
      <c r="Q4748" s="0" t="n">
        <f aca="false">_xlfn.UNICODE(B4748)</f>
        <v>82</v>
      </c>
      <c r="R4748" s="0" t="str">
        <f aca="false">IF(MIDB(B4748,1,10)="Candidatus",MIDB(B4748,FIND(" ",B4748,1)+1,FIND(" ",B4748,12)-FIND(" ",B4748,1)),IF(AND(Q4748&gt;=65,Q4748&lt;=90),MIDB(B4748,1,FIND(" ",B4748,1)),"-"))</f>
        <v>Rhodococcus </v>
      </c>
      <c r="S4748" s="0" t="str">
        <f aca="false">IF(MIDB(B4748,1,10)="Candidatus",MIDB(B4748,FIND(" ",B4748,12)+1,IFERROR(FIND(" ",B4748,FIND(" ",B4748,12)+1),LEN(B4748))-FIND(" ",B4748,12)),IF(AND(Q4748&gt;=65,Q4748&lt;=90),MIDB(B4748,FIND(" ",B4748,1),IFERROR(FIND(" ",B4748,FIND(" ",B4748,1)+1),LEN(B4748)+1)-FIND(" ",B4748,1)),"-"))</f>
        <v> rhodochrous</v>
      </c>
      <c r="T4748" s="0" t="n">
        <v>1</v>
      </c>
    </row>
    <row r="4749" customFormat="false" ht="12.8" hidden="false" customHeight="false" outlineLevel="0" collapsed="false">
      <c r="A4749" s="0" t="n">
        <v>4748</v>
      </c>
      <c r="B4749" s="0" t="s">
        <v>20751</v>
      </c>
      <c r="C4749" s="0" t="s">
        <v>21</v>
      </c>
      <c r="D4749" s="0" t="s">
        <v>1941</v>
      </c>
      <c r="E4749" s="0" t="s">
        <v>1941</v>
      </c>
      <c r="F4749" s="0" t="s">
        <v>76</v>
      </c>
      <c r="G4749" s="0" t="s">
        <v>20752</v>
      </c>
      <c r="H4749" s="0" t="s">
        <v>20753</v>
      </c>
      <c r="I4749" s="1" t="n">
        <v>343.664</v>
      </c>
      <c r="J4749" s="2" t="s">
        <v>20754</v>
      </c>
      <c r="K4749" s="2" t="s">
        <v>2142</v>
      </c>
      <c r="L4749" s="0" t="s">
        <v>29</v>
      </c>
      <c r="M4749" s="0" t="s">
        <v>29</v>
      </c>
      <c r="N4749" s="0" t="s">
        <v>29</v>
      </c>
      <c r="O4749" s="2" t="s">
        <v>2921</v>
      </c>
      <c r="P4749" s="2" t="s">
        <v>166</v>
      </c>
      <c r="Q4749" s="0" t="n">
        <f aca="false">_xlfn.UNICODE(B4749)</f>
        <v>82</v>
      </c>
      <c r="R4749" s="0" t="str">
        <f aca="false">IF(MIDB(B4749,1,10)="Candidatus",MIDB(B4749,FIND(" ",B4749,1)+1,FIND(" ",B4749,12)-FIND(" ",B4749,1)),IF(AND(Q4749&gt;=65,Q4749&lt;=90),MIDB(B4749,1,FIND(" ",B4749,1)),"-"))</f>
        <v>Rhodococcus </v>
      </c>
      <c r="S4749" s="0" t="str">
        <f aca="false">IF(MIDB(B4749,1,10)="Candidatus",MIDB(B4749,FIND(" ",B4749,12)+1,IFERROR(FIND(" ",B4749,FIND(" ",B4749,12)+1),LEN(B4749))-FIND(" ",B4749,12)),IF(AND(Q4749&gt;=65,Q4749&lt;=90),MIDB(B4749,FIND(" ",B4749,1),IFERROR(FIND(" ",B4749,FIND(" ",B4749,1)+1),LEN(B4749)+1)-FIND(" ",B4749,1)),"-"))</f>
        <v> sp.</v>
      </c>
      <c r="T4749" s="0" t="n">
        <v>1</v>
      </c>
    </row>
    <row r="4750" customFormat="false" ht="12.8" hidden="false" customHeight="false" outlineLevel="0" collapsed="false">
      <c r="A4750" s="0" t="n">
        <v>4749</v>
      </c>
      <c r="B4750" s="0" t="s">
        <v>20755</v>
      </c>
      <c r="C4750" s="0" t="s">
        <v>21</v>
      </c>
      <c r="D4750" s="0" t="s">
        <v>1941</v>
      </c>
      <c r="E4750" s="0" t="s">
        <v>1941</v>
      </c>
      <c r="F4750" s="0" t="s">
        <v>20756</v>
      </c>
      <c r="G4750" s="0" t="s">
        <v>20757</v>
      </c>
      <c r="H4750" s="0" t="s">
        <v>20758</v>
      </c>
      <c r="I4750" s="1" t="n">
        <v>4.97</v>
      </c>
      <c r="J4750" s="2" t="s">
        <v>20759</v>
      </c>
      <c r="K4750" s="2" t="s">
        <v>129</v>
      </c>
      <c r="L4750" s="0" t="s">
        <v>29</v>
      </c>
      <c r="M4750" s="0" t="s">
        <v>29</v>
      </c>
      <c r="N4750" s="0" t="s">
        <v>29</v>
      </c>
      <c r="O4750" s="2" t="s">
        <v>129</v>
      </c>
      <c r="P4750" s="0" t="s">
        <v>29</v>
      </c>
      <c r="Q4750" s="0" t="n">
        <f aca="false">_xlfn.UNICODE(B4750)</f>
        <v>82</v>
      </c>
      <c r="R4750" s="0" t="str">
        <f aca="false">IF(MIDB(B4750,1,10)="Candidatus",MIDB(B4750,FIND(" ",B4750,1)+1,FIND(" ",B4750,12)-FIND(" ",B4750,1)),IF(AND(Q4750&gt;=65,Q4750&lt;=90),MIDB(B4750,1,FIND(" ",B4750,1)),"-"))</f>
        <v>Rhodococcus </v>
      </c>
      <c r="S4750" s="0" t="str">
        <f aca="false">IF(MIDB(B4750,1,10)="Candidatus",MIDB(B4750,FIND(" ",B4750,12)+1,IFERROR(FIND(" ",B4750,FIND(" ",B4750,12)+1),LEN(B4750))-FIND(" ",B4750,12)),IF(AND(Q4750&gt;=65,Q4750&lt;=90),MIDB(B4750,FIND(" ",B4750,1),IFERROR(FIND(" ",B4750,FIND(" ",B4750,1)+1),LEN(B4750)+1)-FIND(" ",B4750,1)),"-"))</f>
        <v> sp.</v>
      </c>
      <c r="T4750" s="0" t="n">
        <v>1</v>
      </c>
    </row>
    <row r="4751" customFormat="false" ht="12.8" hidden="false" customHeight="false" outlineLevel="0" collapsed="false">
      <c r="A4751" s="0" t="n">
        <v>4750</v>
      </c>
      <c r="B4751" s="0" t="s">
        <v>20760</v>
      </c>
      <c r="C4751" s="0" t="s">
        <v>21</v>
      </c>
      <c r="D4751" s="0" t="s">
        <v>1941</v>
      </c>
      <c r="E4751" s="0" t="s">
        <v>1941</v>
      </c>
      <c r="F4751" s="0" t="s">
        <v>20761</v>
      </c>
      <c r="G4751" s="0" t="s">
        <v>20762</v>
      </c>
      <c r="H4751" s="0" t="s">
        <v>20763</v>
      </c>
      <c r="I4751" s="1" t="n">
        <v>117.252</v>
      </c>
      <c r="J4751" s="2" t="s">
        <v>20764</v>
      </c>
      <c r="K4751" s="2" t="s">
        <v>477</v>
      </c>
      <c r="L4751" s="0" t="s">
        <v>29</v>
      </c>
      <c r="M4751" s="0" t="s">
        <v>29</v>
      </c>
      <c r="N4751" s="0" t="s">
        <v>29</v>
      </c>
      <c r="O4751" s="2" t="s">
        <v>477</v>
      </c>
      <c r="P4751" s="0" t="s">
        <v>29</v>
      </c>
      <c r="Q4751" s="0" t="n">
        <f aca="false">_xlfn.UNICODE(B4751)</f>
        <v>82</v>
      </c>
      <c r="R4751" s="0" t="str">
        <f aca="false">IF(MIDB(B4751,1,10)="Candidatus",MIDB(B4751,FIND(" ",B4751,1)+1,FIND(" ",B4751,12)-FIND(" ",B4751,1)),IF(AND(Q4751&gt;=65,Q4751&lt;=90),MIDB(B4751,1,FIND(" ",B4751,1)),"-"))</f>
        <v>Rhodococcus </v>
      </c>
      <c r="S4751" s="0" t="str">
        <f aca="false">IF(MIDB(B4751,1,10)="Candidatus",MIDB(B4751,FIND(" ",B4751,12)+1,IFERROR(FIND(" ",B4751,FIND(" ",B4751,12)+1),LEN(B4751))-FIND(" ",B4751,12)),IF(AND(Q4751&gt;=65,Q4751&lt;=90),MIDB(B4751,FIND(" ",B4751,1),IFERROR(FIND(" ",B4751,FIND(" ",B4751,1)+1),LEN(B4751)+1)-FIND(" ",B4751,1)),"-"))</f>
        <v> sp.</v>
      </c>
      <c r="T4751" s="0" t="n">
        <v>1</v>
      </c>
    </row>
    <row r="4752" customFormat="false" ht="12.8" hidden="false" customHeight="false" outlineLevel="0" collapsed="false">
      <c r="A4752" s="0" t="n">
        <v>4751</v>
      </c>
      <c r="B4752" s="0" t="s">
        <v>20765</v>
      </c>
      <c r="C4752" s="0" t="s">
        <v>21</v>
      </c>
      <c r="D4752" s="0" t="s">
        <v>90</v>
      </c>
      <c r="E4752" s="0" t="s">
        <v>459</v>
      </c>
      <c r="F4752" s="0" t="s">
        <v>2653</v>
      </c>
      <c r="G4752" s="0" t="s">
        <v>20766</v>
      </c>
      <c r="H4752" s="0" t="s">
        <v>20767</v>
      </c>
      <c r="I4752" s="1" t="n">
        <v>257.447</v>
      </c>
      <c r="J4752" s="2" t="s">
        <v>20768</v>
      </c>
      <c r="K4752" s="2" t="s">
        <v>13975</v>
      </c>
      <c r="L4752" s="0" t="s">
        <v>29</v>
      </c>
      <c r="M4752" s="2" t="s">
        <v>46</v>
      </c>
      <c r="N4752" s="0" t="s">
        <v>29</v>
      </c>
      <c r="O4752" s="2" t="s">
        <v>4258</v>
      </c>
      <c r="P4752" s="2" t="s">
        <v>46</v>
      </c>
      <c r="Q4752" s="0" t="n">
        <f aca="false">_xlfn.UNICODE(B4752)</f>
        <v>82</v>
      </c>
      <c r="R4752" s="0" t="str">
        <f aca="false">IF(MIDB(B4752,1,10)="Candidatus",MIDB(B4752,FIND(" ",B4752,1)+1,FIND(" ",B4752,12)-FIND(" ",B4752,1)),IF(AND(Q4752&gt;=65,Q4752&lt;=90),MIDB(B4752,1,FIND(" ",B4752,1)),"-"))</f>
        <v>Rhodoferax </v>
      </c>
      <c r="S4752" s="0" t="str">
        <f aca="false">IF(MIDB(B4752,1,10)="Candidatus",MIDB(B4752,FIND(" ",B4752,12)+1,IFERROR(FIND(" ",B4752,FIND(" ",B4752,12)+1),LEN(B4752))-FIND(" ",B4752,12)),IF(AND(Q4752&gt;=65,Q4752&lt;=90),MIDB(B4752,FIND(" ",B4752,1),IFERROR(FIND(" ",B4752,FIND(" ",B4752,1)+1),LEN(B4752)+1)-FIND(" ",B4752,1)),"-"))</f>
        <v> ferrireducens</v>
      </c>
      <c r="T4752" s="0" t="n">
        <v>1</v>
      </c>
    </row>
    <row r="4753" customFormat="false" ht="12.8" hidden="false" customHeight="false" outlineLevel="0" collapsed="false">
      <c r="A4753" s="0" t="n">
        <v>4752</v>
      </c>
      <c r="B4753" s="0" t="s">
        <v>20769</v>
      </c>
      <c r="C4753" s="0" t="s">
        <v>21</v>
      </c>
      <c r="D4753" s="0" t="s">
        <v>90</v>
      </c>
      <c r="E4753" s="0" t="s">
        <v>217</v>
      </c>
      <c r="F4753" s="0" t="s">
        <v>20770</v>
      </c>
      <c r="G4753" s="0" t="s">
        <v>20771</v>
      </c>
      <c r="H4753" s="0" t="s">
        <v>20772</v>
      </c>
      <c r="I4753" s="1" t="n">
        <v>2.306</v>
      </c>
      <c r="J4753" s="2" t="s">
        <v>20773</v>
      </c>
      <c r="K4753" s="2" t="s">
        <v>46</v>
      </c>
      <c r="L4753" s="0" t="s">
        <v>29</v>
      </c>
      <c r="M4753" s="0" t="s">
        <v>29</v>
      </c>
      <c r="N4753" s="0" t="s">
        <v>29</v>
      </c>
      <c r="O4753" s="2" t="s">
        <v>46</v>
      </c>
      <c r="P4753" s="0" t="s">
        <v>29</v>
      </c>
      <c r="Q4753" s="0" t="n">
        <f aca="false">_xlfn.UNICODE(B4753)</f>
        <v>82</v>
      </c>
      <c r="R4753" s="0" t="str">
        <f aca="false">IF(MIDB(B4753,1,10)="Candidatus",MIDB(B4753,FIND(" ",B4753,1)+1,FIND(" ",B4753,12)-FIND(" ",B4753,1)),IF(AND(Q4753&gt;=65,Q4753&lt;=90),MIDB(B4753,1,FIND(" ",B4753,1)),"-"))</f>
        <v>Rhodopseudomonas </v>
      </c>
      <c r="S4753" s="0" t="str">
        <f aca="false">IF(MIDB(B4753,1,10)="Candidatus",MIDB(B4753,FIND(" ",B4753,12)+1,IFERROR(FIND(" ",B4753,FIND(" ",B4753,12)+1),LEN(B4753))-FIND(" ",B4753,12)),IF(AND(Q4753&gt;=65,Q4753&lt;=90),MIDB(B4753,FIND(" ",B4753,1),IFERROR(FIND(" ",B4753,FIND(" ",B4753,1)+1),LEN(B4753)+1)-FIND(" ",B4753,1)),"-"))</f>
        <v> palustris</v>
      </c>
      <c r="T4753" s="0" t="n">
        <v>1</v>
      </c>
    </row>
    <row r="4754" customFormat="false" ht="12.8" hidden="false" customHeight="false" outlineLevel="0" collapsed="false">
      <c r="A4754" s="0" t="n">
        <v>4753</v>
      </c>
      <c r="B4754" s="0" t="s">
        <v>20774</v>
      </c>
      <c r="C4754" s="0" t="s">
        <v>21</v>
      </c>
      <c r="D4754" s="0" t="s">
        <v>90</v>
      </c>
      <c r="E4754" s="0" t="s">
        <v>217</v>
      </c>
      <c r="F4754" s="0" t="s">
        <v>20775</v>
      </c>
      <c r="G4754" s="0" t="s">
        <v>20776</v>
      </c>
      <c r="H4754" s="0" t="s">
        <v>20777</v>
      </c>
      <c r="I4754" s="1" t="n">
        <v>8.427</v>
      </c>
      <c r="J4754" s="2" t="s">
        <v>20778</v>
      </c>
      <c r="K4754" s="2" t="s">
        <v>45</v>
      </c>
      <c r="L4754" s="0" t="s">
        <v>29</v>
      </c>
      <c r="M4754" s="0" t="s">
        <v>29</v>
      </c>
      <c r="N4754" s="0" t="s">
        <v>29</v>
      </c>
      <c r="O4754" s="2" t="s">
        <v>45</v>
      </c>
      <c r="P4754" s="0" t="s">
        <v>29</v>
      </c>
      <c r="Q4754" s="0" t="n">
        <f aca="false">_xlfn.UNICODE(B4754)</f>
        <v>82</v>
      </c>
      <c r="R4754" s="0" t="str">
        <f aca="false">IF(MIDB(B4754,1,10)="Candidatus",MIDB(B4754,FIND(" ",B4754,1)+1,FIND(" ",B4754,12)-FIND(" ",B4754,1)),IF(AND(Q4754&gt;=65,Q4754&lt;=90),MIDB(B4754,1,FIND(" ",B4754,1)),"-"))</f>
        <v>Rhodopseudomonas </v>
      </c>
      <c r="S4754" s="0" t="str">
        <f aca="false">IF(MIDB(B4754,1,10)="Candidatus",MIDB(B4754,FIND(" ",B4754,12)+1,IFERROR(FIND(" ",B4754,FIND(" ",B4754,12)+1),LEN(B4754))-FIND(" ",B4754,12)),IF(AND(Q4754&gt;=65,Q4754&lt;=90),MIDB(B4754,FIND(" ",B4754,1),IFERROR(FIND(" ",B4754,FIND(" ",B4754,1)+1),LEN(B4754)+1)-FIND(" ",B4754,1)),"-"))</f>
        <v> palustris</v>
      </c>
      <c r="T4754" s="0" t="n">
        <v>1</v>
      </c>
    </row>
    <row r="4755" customFormat="false" ht="12.8" hidden="false" customHeight="false" outlineLevel="0" collapsed="false">
      <c r="A4755" s="0" t="n">
        <v>4754</v>
      </c>
      <c r="B4755" s="0" t="s">
        <v>20779</v>
      </c>
      <c r="C4755" s="0" t="s">
        <v>21</v>
      </c>
      <c r="D4755" s="0" t="s">
        <v>90</v>
      </c>
      <c r="E4755" s="0" t="s">
        <v>217</v>
      </c>
      <c r="F4755" s="0" t="s">
        <v>76</v>
      </c>
      <c r="G4755" s="0" t="s">
        <v>20780</v>
      </c>
      <c r="H4755" s="0" t="s">
        <v>20781</v>
      </c>
      <c r="I4755" s="1" t="n">
        <v>53.732</v>
      </c>
      <c r="J4755" s="2" t="s">
        <v>20782</v>
      </c>
      <c r="K4755" s="2" t="s">
        <v>580</v>
      </c>
      <c r="L4755" s="0" t="s">
        <v>29</v>
      </c>
      <c r="M4755" s="0" t="s">
        <v>29</v>
      </c>
      <c r="N4755" s="0" t="s">
        <v>29</v>
      </c>
      <c r="O4755" s="2" t="s">
        <v>580</v>
      </c>
      <c r="P4755" s="0" t="s">
        <v>29</v>
      </c>
      <c r="Q4755" s="0" t="n">
        <f aca="false">_xlfn.UNICODE(B4755)</f>
        <v>82</v>
      </c>
      <c r="R4755" s="0" t="str">
        <f aca="false">IF(MIDB(B4755,1,10)="Candidatus",MIDB(B4755,FIND(" ",B4755,1)+1,FIND(" ",B4755,12)-FIND(" ",B4755,1)),IF(AND(Q4755&gt;=65,Q4755&lt;=90),MIDB(B4755,1,FIND(" ",B4755,1)),"-"))</f>
        <v>Rhodospirillum </v>
      </c>
      <c r="S4755" s="0" t="str">
        <f aca="false">IF(MIDB(B4755,1,10)="Candidatus",MIDB(B4755,FIND(" ",B4755,12)+1,IFERROR(FIND(" ",B4755,FIND(" ",B4755,12)+1),LEN(B4755))-FIND(" ",B4755,12)),IF(AND(Q4755&gt;=65,Q4755&lt;=90),MIDB(B4755,FIND(" ",B4755,1),IFERROR(FIND(" ",B4755,FIND(" ",B4755,1)+1),LEN(B4755)+1)-FIND(" ",B4755,1)),"-"))</f>
        <v> rubrum</v>
      </c>
      <c r="T4755" s="0" t="n">
        <v>1</v>
      </c>
    </row>
    <row r="4756" customFormat="false" ht="12.8" hidden="false" customHeight="false" outlineLevel="0" collapsed="false">
      <c r="A4756" s="0" t="n">
        <v>4755</v>
      </c>
      <c r="B4756" s="0" t="s">
        <v>20783</v>
      </c>
      <c r="C4756" s="0" t="s">
        <v>21</v>
      </c>
      <c r="D4756" s="0" t="s">
        <v>4402</v>
      </c>
      <c r="E4756" s="0" t="s">
        <v>4403</v>
      </c>
      <c r="F4756" s="0" t="s">
        <v>20784</v>
      </c>
      <c r="G4756" s="0" t="s">
        <v>20785</v>
      </c>
      <c r="H4756" s="0" t="s">
        <v>20786</v>
      </c>
      <c r="I4756" s="1" t="n">
        <v>2.935</v>
      </c>
      <c r="J4756" s="2" t="s">
        <v>20787</v>
      </c>
      <c r="K4756" s="2" t="s">
        <v>88</v>
      </c>
      <c r="L4756" s="0" t="s">
        <v>29</v>
      </c>
      <c r="M4756" s="0" t="s">
        <v>29</v>
      </c>
      <c r="N4756" s="0" t="s">
        <v>29</v>
      </c>
      <c r="O4756" s="2" t="s">
        <v>88</v>
      </c>
      <c r="P4756" s="0" t="s">
        <v>29</v>
      </c>
      <c r="Q4756" s="0" t="n">
        <f aca="false">_xlfn.UNICODE(B4756)</f>
        <v>82</v>
      </c>
      <c r="R4756" s="0" t="str">
        <f aca="false">IF(MIDB(B4756,1,10)="Candidatus",MIDB(B4756,FIND(" ",B4756,1)+1,FIND(" ",B4756,12)-FIND(" ",B4756,1)),IF(AND(Q4756&gt;=65,Q4756&lt;=90),MIDB(B4756,1,FIND(" ",B4756,1)),"-"))</f>
        <v>Rhodothermus </v>
      </c>
      <c r="S4756" s="0" t="str">
        <f aca="false">IF(MIDB(B4756,1,10)="Candidatus",MIDB(B4756,FIND(" ",B4756,12)+1,IFERROR(FIND(" ",B4756,FIND(" ",B4756,12)+1),LEN(B4756))-FIND(" ",B4756,12)),IF(AND(Q4756&gt;=65,Q4756&lt;=90),MIDB(B4756,FIND(" ",B4756,1),IFERROR(FIND(" ",B4756,FIND(" ",B4756,1)+1),LEN(B4756)+1)-FIND(" ",B4756,1)),"-"))</f>
        <v> marinus</v>
      </c>
      <c r="T4756" s="0" t="n">
        <v>1</v>
      </c>
    </row>
    <row r="4757" customFormat="false" ht="12.8" hidden="false" customHeight="false" outlineLevel="0" collapsed="false">
      <c r="A4757" s="0" t="n">
        <v>4756</v>
      </c>
      <c r="B4757" s="0" t="s">
        <v>20788</v>
      </c>
      <c r="C4757" s="0" t="s">
        <v>21</v>
      </c>
      <c r="D4757" s="0" t="s">
        <v>4402</v>
      </c>
      <c r="E4757" s="0" t="s">
        <v>4403</v>
      </c>
      <c r="F4757" s="0" t="s">
        <v>20789</v>
      </c>
      <c r="G4757" s="0" t="s">
        <v>20790</v>
      </c>
      <c r="H4757" s="0" t="s">
        <v>20791</v>
      </c>
      <c r="I4757" s="1" t="n">
        <v>125.133</v>
      </c>
      <c r="J4757" s="2" t="s">
        <v>20792</v>
      </c>
      <c r="K4757" s="2" t="s">
        <v>988</v>
      </c>
      <c r="L4757" s="0" t="s">
        <v>29</v>
      </c>
      <c r="M4757" s="0" t="s">
        <v>29</v>
      </c>
      <c r="N4757" s="0" t="s">
        <v>29</v>
      </c>
      <c r="O4757" s="2" t="s">
        <v>1056</v>
      </c>
      <c r="P4757" s="2" t="s">
        <v>112</v>
      </c>
      <c r="Q4757" s="0" t="n">
        <f aca="false">_xlfn.UNICODE(B4757)</f>
        <v>82</v>
      </c>
      <c r="R4757" s="0" t="str">
        <f aca="false">IF(MIDB(B4757,1,10)="Candidatus",MIDB(B4757,FIND(" ",B4757,1)+1,FIND(" ",B4757,12)-FIND(" ",B4757,1)),IF(AND(Q4757&gt;=65,Q4757&lt;=90),MIDB(B4757,1,FIND(" ",B4757,1)),"-"))</f>
        <v>Rhodothermus </v>
      </c>
      <c r="S4757" s="0" t="str">
        <f aca="false">IF(MIDB(B4757,1,10)="Candidatus",MIDB(B4757,FIND(" ",B4757,12)+1,IFERROR(FIND(" ",B4757,FIND(" ",B4757,12)+1),LEN(B4757))-FIND(" ",B4757,12)),IF(AND(Q4757&gt;=65,Q4757&lt;=90),MIDB(B4757,FIND(" ",B4757,1),IFERROR(FIND(" ",B4757,FIND(" ",B4757,1)+1),LEN(B4757)+1)-FIND(" ",B4757,1)),"-"))</f>
        <v> marinus</v>
      </c>
      <c r="T4757" s="0" t="n">
        <v>1</v>
      </c>
    </row>
    <row r="4758" customFormat="false" ht="12.8" hidden="false" customHeight="false" outlineLevel="0" collapsed="false">
      <c r="A4758" s="0" t="n">
        <v>4757</v>
      </c>
      <c r="B4758" s="0" t="s">
        <v>20793</v>
      </c>
      <c r="C4758" s="0" t="s">
        <v>21</v>
      </c>
      <c r="D4758" s="0" t="s">
        <v>4402</v>
      </c>
      <c r="E4758" s="0" t="s">
        <v>4403</v>
      </c>
      <c r="F4758" s="0" t="s">
        <v>20794</v>
      </c>
      <c r="G4758" s="0" t="s">
        <v>20795</v>
      </c>
      <c r="H4758" s="0" t="s">
        <v>20796</v>
      </c>
      <c r="I4758" s="1" t="n">
        <v>105.449</v>
      </c>
      <c r="J4758" s="2" t="s">
        <v>20797</v>
      </c>
      <c r="K4758" s="2" t="s">
        <v>704</v>
      </c>
      <c r="L4758" s="0" t="s">
        <v>29</v>
      </c>
      <c r="M4758" s="0" t="s">
        <v>29</v>
      </c>
      <c r="N4758" s="0" t="s">
        <v>29</v>
      </c>
      <c r="O4758" s="2" t="s">
        <v>73</v>
      </c>
      <c r="P4758" s="2" t="s">
        <v>46</v>
      </c>
      <c r="Q4758" s="0" t="n">
        <f aca="false">_xlfn.UNICODE(B4758)</f>
        <v>82</v>
      </c>
      <c r="R4758" s="0" t="str">
        <f aca="false">IF(MIDB(B4758,1,10)="Candidatus",MIDB(B4758,FIND(" ",B4758,1)+1,FIND(" ",B4758,12)-FIND(" ",B4758,1)),IF(AND(Q4758&gt;=65,Q4758&lt;=90),MIDB(B4758,1,FIND(" ",B4758,1)),"-"))</f>
        <v>Rhodothermus </v>
      </c>
      <c r="S4758" s="0" t="str">
        <f aca="false">IF(MIDB(B4758,1,10)="Candidatus",MIDB(B4758,FIND(" ",B4758,12)+1,IFERROR(FIND(" ",B4758,FIND(" ",B4758,12)+1),LEN(B4758))-FIND(" ",B4758,12)),IF(AND(Q4758&gt;=65,Q4758&lt;=90),MIDB(B4758,FIND(" ",B4758,1),IFERROR(FIND(" ",B4758,FIND(" ",B4758,1)+1),LEN(B4758)+1)-FIND(" ",B4758,1)),"-"))</f>
        <v> marinus</v>
      </c>
      <c r="T4758" s="0" t="n">
        <v>1</v>
      </c>
    </row>
    <row r="4759" customFormat="false" ht="12.8" hidden="false" customHeight="false" outlineLevel="0" collapsed="false">
      <c r="A4759" s="0" t="n">
        <v>4758</v>
      </c>
      <c r="B4759" s="0" t="s">
        <v>20793</v>
      </c>
      <c r="C4759" s="0" t="s">
        <v>21</v>
      </c>
      <c r="D4759" s="0" t="s">
        <v>4402</v>
      </c>
      <c r="E4759" s="0" t="s">
        <v>4403</v>
      </c>
      <c r="F4759" s="0" t="s">
        <v>20798</v>
      </c>
      <c r="G4759" s="0" t="s">
        <v>20799</v>
      </c>
      <c r="H4759" s="0" t="s">
        <v>20800</v>
      </c>
      <c r="I4759" s="1" t="n">
        <v>3.137</v>
      </c>
      <c r="J4759" s="2" t="s">
        <v>20801</v>
      </c>
      <c r="K4759" s="2" t="s">
        <v>46</v>
      </c>
      <c r="L4759" s="0" t="s">
        <v>29</v>
      </c>
      <c r="M4759" s="0" t="s">
        <v>29</v>
      </c>
      <c r="N4759" s="0" t="s">
        <v>29</v>
      </c>
      <c r="O4759" s="2" t="s">
        <v>46</v>
      </c>
      <c r="P4759" s="0" t="s">
        <v>29</v>
      </c>
      <c r="Q4759" s="0" t="n">
        <f aca="false">_xlfn.UNICODE(B4759)</f>
        <v>82</v>
      </c>
      <c r="R4759" s="0" t="str">
        <f aca="false">IF(MIDB(B4759,1,10)="Candidatus",MIDB(B4759,FIND(" ",B4759,1)+1,FIND(" ",B4759,12)-FIND(" ",B4759,1)),IF(AND(Q4759&gt;=65,Q4759&lt;=90),MIDB(B4759,1,FIND(" ",B4759,1)),"-"))</f>
        <v>Rhodothermus </v>
      </c>
      <c r="S4759" s="0" t="str">
        <f aca="false">IF(MIDB(B4759,1,10)="Candidatus",MIDB(B4759,FIND(" ",B4759,12)+1,IFERROR(FIND(" ",B4759,FIND(" ",B4759,12)+1),LEN(B4759))-FIND(" ",B4759,12)),IF(AND(Q4759&gt;=65,Q4759&lt;=90),MIDB(B4759,FIND(" ",B4759,1),IFERROR(FIND(" ",B4759,FIND(" ",B4759,1)+1),LEN(B4759)+1)-FIND(" ",B4759,1)),"-"))</f>
        <v> marinus</v>
      </c>
      <c r="T4759" s="0" t="n">
        <v>1</v>
      </c>
    </row>
    <row r="4760" customFormat="false" ht="12.8" hidden="false" customHeight="false" outlineLevel="0" collapsed="false">
      <c r="A4760" s="0" t="n">
        <v>4759</v>
      </c>
      <c r="B4760" s="0" t="s">
        <v>20802</v>
      </c>
      <c r="C4760" s="0" t="s">
        <v>21</v>
      </c>
      <c r="D4760" s="0" t="s">
        <v>90</v>
      </c>
      <c r="E4760" s="0" t="s">
        <v>217</v>
      </c>
      <c r="F4760" s="0" t="s">
        <v>17870</v>
      </c>
      <c r="G4760" s="0" t="s">
        <v>20803</v>
      </c>
      <c r="H4760" s="0" t="s">
        <v>20804</v>
      </c>
      <c r="I4760" s="1" t="n">
        <v>102.213</v>
      </c>
      <c r="J4760" s="2" t="s">
        <v>20805</v>
      </c>
      <c r="K4760" s="2" t="s">
        <v>1348</v>
      </c>
      <c r="L4760" s="0" t="s">
        <v>29</v>
      </c>
      <c r="M4760" s="0" t="s">
        <v>29</v>
      </c>
      <c r="N4760" s="0" t="s">
        <v>29</v>
      </c>
      <c r="O4760" s="2" t="s">
        <v>978</v>
      </c>
      <c r="P4760" s="2" t="s">
        <v>88</v>
      </c>
      <c r="Q4760" s="0" t="n">
        <f aca="false">_xlfn.UNICODE(B4760)</f>
        <v>82</v>
      </c>
      <c r="R4760" s="0" t="str">
        <f aca="false">IF(MIDB(B4760,1,10)="Candidatus",MIDB(B4760,FIND(" ",B4760,1)+1,FIND(" ",B4760,12)-FIND(" ",B4760,1)),IF(AND(Q4760&gt;=65,Q4760&lt;=90),MIDB(B4760,1,FIND(" ",B4760,1)),"-"))</f>
        <v>Rhodovulum </v>
      </c>
      <c r="S4760" s="0" t="str">
        <f aca="false">IF(MIDB(B4760,1,10)="Candidatus",MIDB(B4760,FIND(" ",B4760,12)+1,IFERROR(FIND(" ",B4760,FIND(" ",B4760,12)+1),LEN(B4760))-FIND(" ",B4760,12)),IF(AND(Q4760&gt;=65,Q4760&lt;=90),MIDB(B4760,FIND(" ",B4760,1),IFERROR(FIND(" ",B4760,FIND(" ",B4760,1)+1),LEN(B4760)+1)-FIND(" ",B4760,1)),"-"))</f>
        <v> sulfidophilum</v>
      </c>
      <c r="T4760" s="0" t="n">
        <v>1</v>
      </c>
    </row>
    <row r="4761" customFormat="false" ht="12.8" hidden="false" customHeight="false" outlineLevel="0" collapsed="false">
      <c r="A4761" s="0" t="n">
        <v>4760</v>
      </c>
      <c r="B4761" s="0" t="s">
        <v>20802</v>
      </c>
      <c r="C4761" s="0" t="s">
        <v>21</v>
      </c>
      <c r="D4761" s="0" t="s">
        <v>90</v>
      </c>
      <c r="E4761" s="0" t="s">
        <v>217</v>
      </c>
      <c r="F4761" s="0" t="s">
        <v>6581</v>
      </c>
      <c r="G4761" s="0" t="s">
        <v>20806</v>
      </c>
      <c r="H4761" s="0" t="s">
        <v>20807</v>
      </c>
      <c r="I4761" s="1" t="n">
        <v>113.621</v>
      </c>
      <c r="J4761" s="2" t="s">
        <v>20808</v>
      </c>
      <c r="K4761" s="2" t="s">
        <v>988</v>
      </c>
      <c r="L4761" s="0" t="s">
        <v>29</v>
      </c>
      <c r="M4761" s="0" t="s">
        <v>29</v>
      </c>
      <c r="N4761" s="0" t="s">
        <v>29</v>
      </c>
      <c r="O4761" s="2" t="s">
        <v>481</v>
      </c>
      <c r="P4761" s="2" t="s">
        <v>88</v>
      </c>
      <c r="Q4761" s="0" t="n">
        <f aca="false">_xlfn.UNICODE(B4761)</f>
        <v>82</v>
      </c>
      <c r="R4761" s="0" t="str">
        <f aca="false">IF(MIDB(B4761,1,10)="Candidatus",MIDB(B4761,FIND(" ",B4761,1)+1,FIND(" ",B4761,12)-FIND(" ",B4761,1)),IF(AND(Q4761&gt;=65,Q4761&lt;=90),MIDB(B4761,1,FIND(" ",B4761,1)),"-"))</f>
        <v>Rhodovulum </v>
      </c>
      <c r="S4761" s="0" t="str">
        <f aca="false">IF(MIDB(B4761,1,10)="Candidatus",MIDB(B4761,FIND(" ",B4761,12)+1,IFERROR(FIND(" ",B4761,FIND(" ",B4761,12)+1),LEN(B4761))-FIND(" ",B4761,12)),IF(AND(Q4761&gt;=65,Q4761&lt;=90),MIDB(B4761,FIND(" ",B4761,1),IFERROR(FIND(" ",B4761,FIND(" ",B4761,1)+1),LEN(B4761)+1)-FIND(" ",B4761,1)),"-"))</f>
        <v> sulfidophilum</v>
      </c>
      <c r="T4761" s="0" t="n">
        <v>1</v>
      </c>
    </row>
    <row r="4762" customFormat="false" ht="12.8" hidden="false" customHeight="false" outlineLevel="0" collapsed="false">
      <c r="A4762" s="0" t="n">
        <v>4761</v>
      </c>
      <c r="B4762" s="0" t="s">
        <v>20809</v>
      </c>
      <c r="C4762" s="0" t="s">
        <v>21</v>
      </c>
      <c r="D4762" s="0" t="s">
        <v>90</v>
      </c>
      <c r="E4762" s="0" t="s">
        <v>217</v>
      </c>
      <c r="F4762" s="0" t="s">
        <v>20810</v>
      </c>
      <c r="G4762" s="0" t="s">
        <v>20811</v>
      </c>
      <c r="H4762" s="0" t="s">
        <v>20812</v>
      </c>
      <c r="I4762" s="1" t="n">
        <v>12.377</v>
      </c>
      <c r="J4762" s="2" t="s">
        <v>20813</v>
      </c>
      <c r="K4762" s="2" t="s">
        <v>96</v>
      </c>
      <c r="L4762" s="0" t="s">
        <v>29</v>
      </c>
      <c r="M4762" s="0" t="s">
        <v>29</v>
      </c>
      <c r="N4762" s="0" t="s">
        <v>29</v>
      </c>
      <c r="O4762" s="2" t="s">
        <v>262</v>
      </c>
      <c r="P4762" s="2" t="s">
        <v>46</v>
      </c>
      <c r="Q4762" s="0" t="n">
        <f aca="false">_xlfn.UNICODE(B4762)</f>
        <v>82</v>
      </c>
      <c r="R4762" s="0" t="str">
        <f aca="false">IF(MIDB(B4762,1,10)="Candidatus",MIDB(B4762,FIND(" ",B4762,1)+1,FIND(" ",B4762,12)-FIND(" ",B4762,1)),IF(AND(Q4762&gt;=65,Q4762&lt;=90),MIDB(B4762,1,FIND(" ",B4762,1)),"-"))</f>
        <v>Rickettsia </v>
      </c>
      <c r="S4762" s="0" t="str">
        <f aca="false">IF(MIDB(B4762,1,10)="Candidatus",MIDB(B4762,FIND(" ",B4762,12)+1,IFERROR(FIND(" ",B4762,FIND(" ",B4762,12)+1),LEN(B4762))-FIND(" ",B4762,12)),IF(AND(Q4762&gt;=65,Q4762&lt;=90),MIDB(B4762,FIND(" ",B4762,1),IFERROR(FIND(" ",B4762,FIND(" ",B4762,1)+1),LEN(B4762)+1)-FIND(" ",B4762,1)),"-"))</f>
        <v> africae</v>
      </c>
      <c r="T4762" s="0" t="n">
        <v>1</v>
      </c>
    </row>
    <row r="4763" customFormat="false" ht="12.8" hidden="false" customHeight="false" outlineLevel="0" collapsed="false">
      <c r="A4763" s="0" t="n">
        <v>4762</v>
      </c>
      <c r="B4763" s="0" t="s">
        <v>20814</v>
      </c>
      <c r="C4763" s="0" t="s">
        <v>21</v>
      </c>
      <c r="D4763" s="0" t="s">
        <v>90</v>
      </c>
      <c r="E4763" s="0" t="s">
        <v>217</v>
      </c>
      <c r="F4763" s="0" t="s">
        <v>20815</v>
      </c>
      <c r="G4763" s="0" t="s">
        <v>20816</v>
      </c>
      <c r="H4763" s="0" t="s">
        <v>20817</v>
      </c>
      <c r="I4763" s="1" t="n">
        <v>26.61</v>
      </c>
      <c r="J4763" s="2" t="s">
        <v>20818</v>
      </c>
      <c r="K4763" s="2" t="s">
        <v>179</v>
      </c>
      <c r="L4763" s="0" t="s">
        <v>29</v>
      </c>
      <c r="M4763" s="0" t="s">
        <v>29</v>
      </c>
      <c r="N4763" s="0" t="s">
        <v>29</v>
      </c>
      <c r="O4763" s="2" t="s">
        <v>1062</v>
      </c>
      <c r="P4763" s="2" t="s">
        <v>60</v>
      </c>
      <c r="Q4763" s="0" t="n">
        <f aca="false">_xlfn.UNICODE(B4763)</f>
        <v>82</v>
      </c>
      <c r="R4763" s="0" t="str">
        <f aca="false">IF(MIDB(B4763,1,10)="Candidatus",MIDB(B4763,FIND(" ",B4763,1)+1,FIND(" ",B4763,12)-FIND(" ",B4763,1)),IF(AND(Q4763&gt;=65,Q4763&lt;=90),MIDB(B4763,1,FIND(" ",B4763,1)),"-"))</f>
        <v>Rickettsia </v>
      </c>
      <c r="S4763" s="0" t="str">
        <f aca="false">IF(MIDB(B4763,1,10)="Candidatus",MIDB(B4763,FIND(" ",B4763,12)+1,IFERROR(FIND(" ",B4763,FIND(" ",B4763,12)+1),LEN(B4763))-FIND(" ",B4763,12)),IF(AND(Q4763&gt;=65,Q4763&lt;=90),MIDB(B4763,FIND(" ",B4763,1),IFERROR(FIND(" ",B4763,FIND(" ",B4763,1)+1),LEN(B4763)+1)-FIND(" ",B4763,1)),"-"))</f>
        <v> australis</v>
      </c>
      <c r="T4763" s="0" t="n">
        <v>1</v>
      </c>
    </row>
    <row r="4764" customFormat="false" ht="12.8" hidden="false" customHeight="false" outlineLevel="0" collapsed="false">
      <c r="A4764" s="0" t="n">
        <v>4763</v>
      </c>
      <c r="B4764" s="0" t="s">
        <v>20819</v>
      </c>
      <c r="C4764" s="0" t="s">
        <v>21</v>
      </c>
      <c r="D4764" s="0" t="s">
        <v>90</v>
      </c>
      <c r="E4764" s="0" t="s">
        <v>217</v>
      </c>
      <c r="F4764" s="0" t="s">
        <v>20820</v>
      </c>
      <c r="G4764" s="0" t="s">
        <v>20821</v>
      </c>
      <c r="H4764" s="0" t="s">
        <v>20822</v>
      </c>
      <c r="I4764" s="1" t="n">
        <v>26.608</v>
      </c>
      <c r="J4764" s="2" t="s">
        <v>20823</v>
      </c>
      <c r="K4764" s="2" t="s">
        <v>205</v>
      </c>
      <c r="L4764" s="0" t="s">
        <v>29</v>
      </c>
      <c r="M4764" s="0" t="s">
        <v>29</v>
      </c>
      <c r="N4764" s="0" t="s">
        <v>29</v>
      </c>
      <c r="O4764" s="2" t="s">
        <v>1012</v>
      </c>
      <c r="P4764" s="2" t="s">
        <v>129</v>
      </c>
      <c r="Q4764" s="0" t="n">
        <f aca="false">_xlfn.UNICODE(B4764)</f>
        <v>82</v>
      </c>
      <c r="R4764" s="0" t="str">
        <f aca="false">IF(MIDB(B4764,1,10)="Candidatus",MIDB(B4764,FIND(" ",B4764,1)+1,FIND(" ",B4764,12)-FIND(" ",B4764,1)),IF(AND(Q4764&gt;=65,Q4764&lt;=90),MIDB(B4764,1,FIND(" ",B4764,1)),"-"))</f>
        <v>Rickettsia </v>
      </c>
      <c r="S4764" s="0" t="str">
        <f aca="false">IF(MIDB(B4764,1,10)="Candidatus",MIDB(B4764,FIND(" ",B4764,12)+1,IFERROR(FIND(" ",B4764,FIND(" ",B4764,12)+1),LEN(B4764))-FIND(" ",B4764,12)),IF(AND(Q4764&gt;=65,Q4764&lt;=90),MIDB(B4764,FIND(" ",B4764,1),IFERROR(FIND(" ",B4764,FIND(" ",B4764,1)+1),LEN(B4764)+1)-FIND(" ",B4764,1)),"-"))</f>
        <v> australis</v>
      </c>
      <c r="T4764" s="0" t="n">
        <v>1</v>
      </c>
    </row>
    <row r="4765" customFormat="false" ht="12.8" hidden="false" customHeight="false" outlineLevel="0" collapsed="false">
      <c r="A4765" s="0" t="n">
        <v>4764</v>
      </c>
      <c r="B4765" s="0" t="s">
        <v>20824</v>
      </c>
      <c r="C4765" s="0" t="s">
        <v>21</v>
      </c>
      <c r="D4765" s="0" t="s">
        <v>90</v>
      </c>
      <c r="E4765" s="0" t="s">
        <v>217</v>
      </c>
      <c r="F4765" s="0" t="s">
        <v>20825</v>
      </c>
      <c r="G4765" s="0" t="s">
        <v>20826</v>
      </c>
      <c r="H4765" s="0" t="s">
        <v>20827</v>
      </c>
      <c r="I4765" s="1" t="n">
        <v>55.147</v>
      </c>
      <c r="J4765" s="2" t="s">
        <v>20828</v>
      </c>
      <c r="K4765" s="2" t="s">
        <v>1353</v>
      </c>
      <c r="L4765" s="0" t="s">
        <v>29</v>
      </c>
      <c r="M4765" s="0" t="s">
        <v>29</v>
      </c>
      <c r="N4765" s="0" t="s">
        <v>29</v>
      </c>
      <c r="O4765" s="2" t="s">
        <v>311</v>
      </c>
      <c r="P4765" s="2" t="s">
        <v>28</v>
      </c>
      <c r="Q4765" s="0" t="n">
        <f aca="false">_xlfn.UNICODE(B4765)</f>
        <v>82</v>
      </c>
      <c r="R4765" s="0" t="str">
        <f aca="false">IF(MIDB(B4765,1,10)="Candidatus",MIDB(B4765,FIND(" ",B4765,1)+1,FIND(" ",B4765,12)-FIND(" ",B4765,1)),IF(AND(Q4765&gt;=65,Q4765&lt;=90),MIDB(B4765,1,FIND(" ",B4765,1)),"-"))</f>
        <v>Rickettsia </v>
      </c>
      <c r="S4765" s="0" t="str">
        <f aca="false">IF(MIDB(B4765,1,10)="Candidatus",MIDB(B4765,FIND(" ",B4765,12)+1,IFERROR(FIND(" ",B4765,FIND(" ",B4765,12)+1),LEN(B4765))-FIND(" ",B4765,12)),IF(AND(Q4765&gt;=65,Q4765&lt;=90),MIDB(B4765,FIND(" ",B4765,1),IFERROR(FIND(" ",B4765,FIND(" ",B4765,1)+1),LEN(B4765)+1)-FIND(" ",B4765,1)),"-"))</f>
        <v> endosymbiont</v>
      </c>
      <c r="T4765" s="0" t="n">
        <v>1</v>
      </c>
    </row>
    <row r="4766" customFormat="false" ht="12.8" hidden="false" customHeight="false" outlineLevel="0" collapsed="false">
      <c r="A4766" s="0" t="n">
        <v>4765</v>
      </c>
      <c r="B4766" s="0" t="s">
        <v>20824</v>
      </c>
      <c r="C4766" s="0" t="s">
        <v>21</v>
      </c>
      <c r="D4766" s="0" t="s">
        <v>90</v>
      </c>
      <c r="E4766" s="0" t="s">
        <v>217</v>
      </c>
      <c r="F4766" s="0" t="s">
        <v>20829</v>
      </c>
      <c r="G4766" s="0" t="s">
        <v>20830</v>
      </c>
      <c r="H4766" s="0" t="s">
        <v>20831</v>
      </c>
      <c r="I4766" s="1" t="n">
        <v>66.811</v>
      </c>
      <c r="J4766" s="2" t="s">
        <v>20832</v>
      </c>
      <c r="K4766" s="2" t="s">
        <v>581</v>
      </c>
      <c r="L4766" s="0" t="s">
        <v>29</v>
      </c>
      <c r="M4766" s="0" t="s">
        <v>29</v>
      </c>
      <c r="N4766" s="0" t="s">
        <v>29</v>
      </c>
      <c r="O4766" s="2" t="s">
        <v>703</v>
      </c>
      <c r="P4766" s="2" t="s">
        <v>1598</v>
      </c>
      <c r="Q4766" s="0" t="n">
        <f aca="false">_xlfn.UNICODE(B4766)</f>
        <v>82</v>
      </c>
      <c r="R4766" s="0" t="str">
        <f aca="false">IF(MIDB(B4766,1,10)="Candidatus",MIDB(B4766,FIND(" ",B4766,1)+1,FIND(" ",B4766,12)-FIND(" ",B4766,1)),IF(AND(Q4766&gt;=65,Q4766&lt;=90),MIDB(B4766,1,FIND(" ",B4766,1)),"-"))</f>
        <v>Rickettsia </v>
      </c>
      <c r="S4766" s="0" t="str">
        <f aca="false">IF(MIDB(B4766,1,10)="Candidatus",MIDB(B4766,FIND(" ",B4766,12)+1,IFERROR(FIND(" ",B4766,FIND(" ",B4766,12)+1),LEN(B4766))-FIND(" ",B4766,12)),IF(AND(Q4766&gt;=65,Q4766&lt;=90),MIDB(B4766,FIND(" ",B4766,1),IFERROR(FIND(" ",B4766,FIND(" ",B4766,1)+1),LEN(B4766)+1)-FIND(" ",B4766,1)),"-"))</f>
        <v> endosymbiont</v>
      </c>
      <c r="T4766" s="0" t="n">
        <v>1</v>
      </c>
    </row>
    <row r="4767" customFormat="false" ht="12.8" hidden="false" customHeight="false" outlineLevel="0" collapsed="false">
      <c r="A4767" s="0" t="n">
        <v>4766</v>
      </c>
      <c r="B4767" s="0" t="s">
        <v>20824</v>
      </c>
      <c r="C4767" s="0" t="s">
        <v>21</v>
      </c>
      <c r="D4767" s="0" t="s">
        <v>90</v>
      </c>
      <c r="E4767" s="0" t="s">
        <v>217</v>
      </c>
      <c r="F4767" s="0" t="s">
        <v>20833</v>
      </c>
      <c r="G4767" s="0" t="s">
        <v>20834</v>
      </c>
      <c r="H4767" s="0" t="s">
        <v>20835</v>
      </c>
      <c r="I4767" s="1" t="n">
        <v>49.883</v>
      </c>
      <c r="J4767" s="2" t="s">
        <v>20836</v>
      </c>
      <c r="K4767" s="2" t="s">
        <v>1663</v>
      </c>
      <c r="L4767" s="0" t="s">
        <v>29</v>
      </c>
      <c r="M4767" s="0" t="s">
        <v>29</v>
      </c>
      <c r="N4767" s="0" t="s">
        <v>29</v>
      </c>
      <c r="O4767" s="2" t="s">
        <v>592</v>
      </c>
      <c r="P4767" s="2" t="s">
        <v>28</v>
      </c>
      <c r="Q4767" s="0" t="n">
        <f aca="false">_xlfn.UNICODE(B4767)</f>
        <v>82</v>
      </c>
      <c r="R4767" s="0" t="str">
        <f aca="false">IF(MIDB(B4767,1,10)="Candidatus",MIDB(B4767,FIND(" ",B4767,1)+1,FIND(" ",B4767,12)-FIND(" ",B4767,1)),IF(AND(Q4767&gt;=65,Q4767&lt;=90),MIDB(B4767,1,FIND(" ",B4767,1)),"-"))</f>
        <v>Rickettsia </v>
      </c>
      <c r="S4767" s="0" t="str">
        <f aca="false">IF(MIDB(B4767,1,10)="Candidatus",MIDB(B4767,FIND(" ",B4767,12)+1,IFERROR(FIND(" ",B4767,FIND(" ",B4767,12)+1),LEN(B4767))-FIND(" ",B4767,12)),IF(AND(Q4767&gt;=65,Q4767&lt;=90),MIDB(B4767,FIND(" ",B4767,1),IFERROR(FIND(" ",B4767,FIND(" ",B4767,1)+1),LEN(B4767)+1)-FIND(" ",B4767,1)),"-"))</f>
        <v> endosymbiont</v>
      </c>
      <c r="T4767" s="0" t="n">
        <v>1</v>
      </c>
    </row>
    <row r="4768" customFormat="false" ht="12.8" hidden="false" customHeight="false" outlineLevel="0" collapsed="false">
      <c r="A4768" s="0" t="n">
        <v>4767</v>
      </c>
      <c r="B4768" s="0" t="s">
        <v>20837</v>
      </c>
      <c r="C4768" s="0" t="s">
        <v>21</v>
      </c>
      <c r="D4768" s="0" t="s">
        <v>90</v>
      </c>
      <c r="E4768" s="0" t="s">
        <v>217</v>
      </c>
      <c r="F4768" s="0" t="s">
        <v>20838</v>
      </c>
      <c r="G4768" s="0" t="s">
        <v>20839</v>
      </c>
      <c r="H4768" s="0" t="s">
        <v>20840</v>
      </c>
      <c r="I4768" s="1" t="n">
        <v>62.882</v>
      </c>
      <c r="J4768" s="2" t="s">
        <v>20841</v>
      </c>
      <c r="K4768" s="2" t="s">
        <v>647</v>
      </c>
      <c r="L4768" s="0" t="s">
        <v>29</v>
      </c>
      <c r="M4768" s="0" t="s">
        <v>29</v>
      </c>
      <c r="N4768" s="0" t="s">
        <v>29</v>
      </c>
      <c r="O4768" s="2" t="s">
        <v>647</v>
      </c>
      <c r="P4768" s="0" t="s">
        <v>29</v>
      </c>
      <c r="Q4768" s="0" t="n">
        <f aca="false">_xlfn.UNICODE(B4768)</f>
        <v>82</v>
      </c>
      <c r="R4768" s="0" t="str">
        <f aca="false">IF(MIDB(B4768,1,10)="Candidatus",MIDB(B4768,FIND(" ",B4768,1)+1,FIND(" ",B4768,12)-FIND(" ",B4768,1)),IF(AND(Q4768&gt;=65,Q4768&lt;=90),MIDB(B4768,1,FIND(" ",B4768,1)),"-"))</f>
        <v>Rickettsia </v>
      </c>
      <c r="S4768" s="0" t="str">
        <f aca="false">IF(MIDB(B4768,1,10)="Candidatus",MIDB(B4768,FIND(" ",B4768,12)+1,IFERROR(FIND(" ",B4768,FIND(" ",B4768,12)+1),LEN(B4768))-FIND(" ",B4768,12)),IF(AND(Q4768&gt;=65,Q4768&lt;=90),MIDB(B4768,FIND(" ",B4768,1),IFERROR(FIND(" ",B4768,FIND(" ",B4768,1)+1),LEN(B4768)+1)-FIND(" ",B4768,1)),"-"))</f>
        <v> felis</v>
      </c>
      <c r="T4768" s="0" t="n">
        <v>1</v>
      </c>
    </row>
    <row r="4769" customFormat="false" ht="12.8" hidden="false" customHeight="false" outlineLevel="0" collapsed="false">
      <c r="A4769" s="0" t="n">
        <v>4768</v>
      </c>
      <c r="B4769" s="0" t="s">
        <v>20842</v>
      </c>
      <c r="C4769" s="0" t="s">
        <v>21</v>
      </c>
      <c r="D4769" s="0" t="s">
        <v>90</v>
      </c>
      <c r="E4769" s="0" t="s">
        <v>217</v>
      </c>
      <c r="F4769" s="0" t="s">
        <v>20838</v>
      </c>
      <c r="G4769" s="0" t="s">
        <v>20843</v>
      </c>
      <c r="H4769" s="0" t="s">
        <v>20844</v>
      </c>
      <c r="I4769" s="1" t="n">
        <v>62.829</v>
      </c>
      <c r="J4769" s="2" t="s">
        <v>20845</v>
      </c>
      <c r="K4769" s="2" t="s">
        <v>311</v>
      </c>
      <c r="L4769" s="0" t="s">
        <v>29</v>
      </c>
      <c r="M4769" s="0" t="s">
        <v>29</v>
      </c>
      <c r="N4769" s="0" t="s">
        <v>29</v>
      </c>
      <c r="O4769" s="2" t="s">
        <v>771</v>
      </c>
      <c r="P4769" s="2" t="s">
        <v>262</v>
      </c>
      <c r="Q4769" s="0" t="n">
        <f aca="false">_xlfn.UNICODE(B4769)</f>
        <v>82</v>
      </c>
      <c r="R4769" s="0" t="str">
        <f aca="false">IF(MIDB(B4769,1,10)="Candidatus",MIDB(B4769,FIND(" ",B4769,1)+1,FIND(" ",B4769,12)-FIND(" ",B4769,1)),IF(AND(Q4769&gt;=65,Q4769&lt;=90),MIDB(B4769,1,FIND(" ",B4769,1)),"-"))</f>
        <v>Rickettsia </v>
      </c>
      <c r="S4769" s="0" t="str">
        <f aca="false">IF(MIDB(B4769,1,10)="Candidatus",MIDB(B4769,FIND(" ",B4769,12)+1,IFERROR(FIND(" ",B4769,FIND(" ",B4769,12)+1),LEN(B4769))-FIND(" ",B4769,12)),IF(AND(Q4769&gt;=65,Q4769&lt;=90),MIDB(B4769,FIND(" ",B4769,1),IFERROR(FIND(" ",B4769,FIND(" ",B4769,1)+1),LEN(B4769)+1)-FIND(" ",B4769,1)),"-"))</f>
        <v> felis</v>
      </c>
      <c r="T4769" s="0" t="n">
        <v>1</v>
      </c>
    </row>
    <row r="4770" customFormat="false" ht="12.8" hidden="false" customHeight="false" outlineLevel="0" collapsed="false">
      <c r="A4770" s="0" t="n">
        <v>4769</v>
      </c>
      <c r="B4770" s="0" t="s">
        <v>20842</v>
      </c>
      <c r="C4770" s="0" t="s">
        <v>21</v>
      </c>
      <c r="D4770" s="0" t="s">
        <v>90</v>
      </c>
      <c r="E4770" s="0" t="s">
        <v>217</v>
      </c>
      <c r="F4770" s="0" t="s">
        <v>20846</v>
      </c>
      <c r="G4770" s="0" t="s">
        <v>20847</v>
      </c>
      <c r="H4770" s="0" t="s">
        <v>20848</v>
      </c>
      <c r="I4770" s="1" t="n">
        <v>39.263</v>
      </c>
      <c r="J4770" s="2" t="s">
        <v>20849</v>
      </c>
      <c r="K4770" s="2" t="s">
        <v>1898</v>
      </c>
      <c r="L4770" s="0" t="s">
        <v>29</v>
      </c>
      <c r="M4770" s="0" t="s">
        <v>29</v>
      </c>
      <c r="N4770" s="0" t="s">
        <v>29</v>
      </c>
      <c r="O4770" s="2" t="s">
        <v>1306</v>
      </c>
      <c r="P4770" s="2" t="s">
        <v>112</v>
      </c>
      <c r="Q4770" s="0" t="n">
        <f aca="false">_xlfn.UNICODE(B4770)</f>
        <v>82</v>
      </c>
      <c r="R4770" s="0" t="str">
        <f aca="false">IF(MIDB(B4770,1,10)="Candidatus",MIDB(B4770,FIND(" ",B4770,1)+1,FIND(" ",B4770,12)-FIND(" ",B4770,1)),IF(AND(Q4770&gt;=65,Q4770&lt;=90),MIDB(B4770,1,FIND(" ",B4770,1)),"-"))</f>
        <v>Rickettsia </v>
      </c>
      <c r="S4770" s="0" t="str">
        <f aca="false">IF(MIDB(B4770,1,10)="Candidatus",MIDB(B4770,FIND(" ",B4770,12)+1,IFERROR(FIND(" ",B4770,FIND(" ",B4770,12)+1),LEN(B4770))-FIND(" ",B4770,12)),IF(AND(Q4770&gt;=65,Q4770&lt;=90),MIDB(B4770,FIND(" ",B4770,1),IFERROR(FIND(" ",B4770,FIND(" ",B4770,1)+1),LEN(B4770)+1)-FIND(" ",B4770,1)),"-"))</f>
        <v> felis</v>
      </c>
      <c r="T4770" s="0" t="n">
        <v>1</v>
      </c>
    </row>
    <row r="4771" customFormat="false" ht="12.8" hidden="false" customHeight="false" outlineLevel="0" collapsed="false">
      <c r="A4771" s="0" t="n">
        <v>4770</v>
      </c>
      <c r="B4771" s="0" t="s">
        <v>20850</v>
      </c>
      <c r="C4771" s="0" t="s">
        <v>21</v>
      </c>
      <c r="D4771" s="0" t="s">
        <v>90</v>
      </c>
      <c r="E4771" s="0" t="s">
        <v>217</v>
      </c>
      <c r="F4771" s="0" t="s">
        <v>20851</v>
      </c>
      <c r="G4771" s="0" t="s">
        <v>20852</v>
      </c>
      <c r="H4771" s="0" t="s">
        <v>20853</v>
      </c>
      <c r="I4771" s="1" t="n">
        <v>47.188</v>
      </c>
      <c r="J4771" s="2" t="s">
        <v>20854</v>
      </c>
      <c r="K4771" s="2" t="s">
        <v>1306</v>
      </c>
      <c r="L4771" s="0" t="s">
        <v>29</v>
      </c>
      <c r="M4771" s="0" t="s">
        <v>29</v>
      </c>
      <c r="N4771" s="0" t="s">
        <v>29</v>
      </c>
      <c r="O4771" s="2" t="s">
        <v>695</v>
      </c>
      <c r="P4771" s="2" t="s">
        <v>28</v>
      </c>
      <c r="Q4771" s="0" t="n">
        <f aca="false">_xlfn.UNICODE(B4771)</f>
        <v>82</v>
      </c>
      <c r="R4771" s="0" t="str">
        <f aca="false">IF(MIDB(B4771,1,10)="Candidatus",MIDB(B4771,FIND(" ",B4771,1)+1,FIND(" ",B4771,12)-FIND(" ",B4771,1)),IF(AND(Q4771&gt;=65,Q4771&lt;=90),MIDB(B4771,1,FIND(" ",B4771,1)),"-"))</f>
        <v>Rickettsia </v>
      </c>
      <c r="S4771" s="0" t="str">
        <f aca="false">IF(MIDB(B4771,1,10)="Candidatus",MIDB(B4771,FIND(" ",B4771,12)+1,IFERROR(FIND(" ",B4771,FIND(" ",B4771,12)+1),LEN(B4771))-FIND(" ",B4771,12)),IF(AND(Q4771&gt;=65,Q4771&lt;=90),MIDB(B4771,FIND(" ",B4771,1),IFERROR(FIND(" ",B4771,FIND(" ",B4771,1)+1),LEN(B4771)+1)-FIND(" ",B4771,1)),"-"))</f>
        <v> helvetica</v>
      </c>
      <c r="T4771" s="0" t="n">
        <v>1</v>
      </c>
    </row>
    <row r="4772" customFormat="false" ht="12.8" hidden="false" customHeight="false" outlineLevel="0" collapsed="false">
      <c r="A4772" s="0" t="n">
        <v>4771</v>
      </c>
      <c r="B4772" s="0" t="s">
        <v>20855</v>
      </c>
      <c r="C4772" s="0" t="s">
        <v>21</v>
      </c>
      <c r="D4772" s="0" t="s">
        <v>90</v>
      </c>
      <c r="E4772" s="0" t="s">
        <v>217</v>
      </c>
      <c r="F4772" s="0" t="s">
        <v>20856</v>
      </c>
      <c r="G4772" s="0" t="s">
        <v>20857</v>
      </c>
      <c r="H4772" s="0" t="s">
        <v>20858</v>
      </c>
      <c r="I4772" s="1" t="n">
        <v>15.286</v>
      </c>
      <c r="J4772" s="2" t="s">
        <v>20859</v>
      </c>
      <c r="K4772" s="2" t="s">
        <v>262</v>
      </c>
      <c r="L4772" s="0" t="s">
        <v>29</v>
      </c>
      <c r="M4772" s="0" t="s">
        <v>29</v>
      </c>
      <c r="N4772" s="0" t="s">
        <v>29</v>
      </c>
      <c r="O4772" s="2" t="s">
        <v>82</v>
      </c>
      <c r="P4772" s="2" t="s">
        <v>129</v>
      </c>
      <c r="Q4772" s="0" t="n">
        <f aca="false">_xlfn.UNICODE(B4772)</f>
        <v>82</v>
      </c>
      <c r="R4772" s="0" t="str">
        <f aca="false">IF(MIDB(B4772,1,10)="Candidatus",MIDB(B4772,FIND(" ",B4772,1)+1,FIND(" ",B4772,12)-FIND(" ",B4772,1)),IF(AND(Q4772&gt;=65,Q4772&lt;=90),MIDB(B4772,1,FIND(" ",B4772,1)),"-"))</f>
        <v>Rickettsia </v>
      </c>
      <c r="S4772" s="0" t="str">
        <f aca="false">IF(MIDB(B4772,1,10)="Candidatus",MIDB(B4772,FIND(" ",B4772,12)+1,IFERROR(FIND(" ",B4772,FIND(" ",B4772,12)+1),LEN(B4772))-FIND(" ",B4772,12)),IF(AND(Q4772&gt;=65,Q4772&lt;=90),MIDB(B4772,FIND(" ",B4772,1),IFERROR(FIND(" ",B4772,FIND(" ",B4772,1)+1),LEN(B4772)+1)-FIND(" ",B4772,1)),"-"))</f>
        <v> massiliae</v>
      </c>
      <c r="T4772" s="0" t="n">
        <v>1</v>
      </c>
    </row>
    <row r="4773" customFormat="false" ht="12.8" hidden="false" customHeight="false" outlineLevel="0" collapsed="false">
      <c r="A4773" s="0" t="n">
        <v>4772</v>
      </c>
      <c r="B4773" s="0" t="s">
        <v>20860</v>
      </c>
      <c r="C4773" s="0" t="s">
        <v>21</v>
      </c>
      <c r="D4773" s="0" t="s">
        <v>90</v>
      </c>
      <c r="E4773" s="0" t="s">
        <v>217</v>
      </c>
      <c r="F4773" s="0" t="s">
        <v>20861</v>
      </c>
      <c r="G4773" s="0" t="s">
        <v>20862</v>
      </c>
      <c r="H4773" s="0" t="s">
        <v>20863</v>
      </c>
      <c r="I4773" s="1" t="n">
        <v>15</v>
      </c>
      <c r="J4773" s="2" t="s">
        <v>20864</v>
      </c>
      <c r="K4773" s="2" t="s">
        <v>262</v>
      </c>
      <c r="L4773" s="0" t="s">
        <v>29</v>
      </c>
      <c r="M4773" s="0" t="s">
        <v>29</v>
      </c>
      <c r="N4773" s="0" t="s">
        <v>29</v>
      </c>
      <c r="O4773" s="2" t="s">
        <v>186</v>
      </c>
      <c r="P4773" s="2" t="s">
        <v>60</v>
      </c>
      <c r="Q4773" s="0" t="n">
        <f aca="false">_xlfn.UNICODE(B4773)</f>
        <v>82</v>
      </c>
      <c r="R4773" s="0" t="str">
        <f aca="false">IF(MIDB(B4773,1,10)="Candidatus",MIDB(B4773,FIND(" ",B4773,1)+1,FIND(" ",B4773,12)-FIND(" ",B4773,1)),IF(AND(Q4773&gt;=65,Q4773&lt;=90),MIDB(B4773,1,FIND(" ",B4773,1)),"-"))</f>
        <v>Rickettsia </v>
      </c>
      <c r="S4773" s="0" t="str">
        <f aca="false">IF(MIDB(B4773,1,10)="Candidatus",MIDB(B4773,FIND(" ",B4773,12)+1,IFERROR(FIND(" ",B4773,FIND(" ",B4773,12)+1),LEN(B4773))-FIND(" ",B4773,12)),IF(AND(Q4773&gt;=65,Q4773&lt;=90),MIDB(B4773,FIND(" ",B4773,1),IFERROR(FIND(" ",B4773,FIND(" ",B4773,1)+1),LEN(B4773)+1)-FIND(" ",B4773,1)),"-"))</f>
        <v> massiliae</v>
      </c>
      <c r="T4773" s="0" t="n">
        <v>1</v>
      </c>
    </row>
    <row r="4774" customFormat="false" ht="12.8" hidden="false" customHeight="false" outlineLevel="0" collapsed="false">
      <c r="A4774" s="0" t="n">
        <v>4773</v>
      </c>
      <c r="B4774" s="0" t="s">
        <v>20865</v>
      </c>
      <c r="C4774" s="0" t="s">
        <v>21</v>
      </c>
      <c r="D4774" s="0" t="s">
        <v>90</v>
      </c>
      <c r="E4774" s="0" t="s">
        <v>217</v>
      </c>
      <c r="F4774" s="0" t="s">
        <v>20866</v>
      </c>
      <c r="G4774" s="0" t="s">
        <v>20867</v>
      </c>
      <c r="H4774" s="0" t="s">
        <v>20868</v>
      </c>
      <c r="I4774" s="1" t="n">
        <v>23.486</v>
      </c>
      <c r="J4774" s="2" t="s">
        <v>20869</v>
      </c>
      <c r="K4774" s="2" t="s">
        <v>1598</v>
      </c>
      <c r="L4774" s="0" t="s">
        <v>29</v>
      </c>
      <c r="M4774" s="0" t="s">
        <v>29</v>
      </c>
      <c r="N4774" s="0" t="s">
        <v>29</v>
      </c>
      <c r="O4774" s="2" t="s">
        <v>1012</v>
      </c>
      <c r="P4774" s="0" t="s">
        <v>29</v>
      </c>
      <c r="Q4774" s="0" t="n">
        <f aca="false">_xlfn.UNICODE(B4774)</f>
        <v>82</v>
      </c>
      <c r="R4774" s="0" t="str">
        <f aca="false">IF(MIDB(B4774,1,10)="Candidatus",MIDB(B4774,FIND(" ",B4774,1)+1,FIND(" ",B4774,12)-FIND(" ",B4774,1)),IF(AND(Q4774&gt;=65,Q4774&lt;=90),MIDB(B4774,1,FIND(" ",B4774,1)),"-"))</f>
        <v>Rickettsia </v>
      </c>
      <c r="S4774" s="0" t="str">
        <f aca="false">IF(MIDB(B4774,1,10)="Candidatus",MIDB(B4774,FIND(" ",B4774,12)+1,IFERROR(FIND(" ",B4774,FIND(" ",B4774,12)+1),LEN(B4774))-FIND(" ",B4774,12)),IF(AND(Q4774&gt;=65,Q4774&lt;=90),MIDB(B4774,FIND(" ",B4774,1),IFERROR(FIND(" ",B4774,FIND(" ",B4774,1)+1),LEN(B4774)+1)-FIND(" ",B4774,1)),"-"))</f>
        <v> monacensis</v>
      </c>
      <c r="T4774" s="0" t="n">
        <v>1</v>
      </c>
    </row>
    <row r="4775" customFormat="false" ht="12.8" hidden="false" customHeight="false" outlineLevel="0" collapsed="false">
      <c r="A4775" s="0" t="n">
        <v>4774</v>
      </c>
      <c r="B4775" s="0" t="s">
        <v>20870</v>
      </c>
      <c r="C4775" s="0" t="s">
        <v>21</v>
      </c>
      <c r="D4775" s="0" t="s">
        <v>90</v>
      </c>
      <c r="E4775" s="0" t="s">
        <v>217</v>
      </c>
      <c r="F4775" s="0" t="s">
        <v>20871</v>
      </c>
      <c r="G4775" s="0" t="s">
        <v>29</v>
      </c>
      <c r="H4775" s="0" t="s">
        <v>20872</v>
      </c>
      <c r="I4775" s="1" t="n">
        <v>26.406</v>
      </c>
      <c r="J4775" s="2" t="s">
        <v>20873</v>
      </c>
      <c r="K4775" s="2" t="s">
        <v>497</v>
      </c>
      <c r="L4775" s="0" t="s">
        <v>29</v>
      </c>
      <c r="M4775" s="0" t="s">
        <v>29</v>
      </c>
      <c r="N4775" s="0" t="s">
        <v>29</v>
      </c>
      <c r="O4775" s="2" t="s">
        <v>497</v>
      </c>
      <c r="P4775" s="0" t="s">
        <v>29</v>
      </c>
      <c r="Q4775" s="0" t="n">
        <f aca="false">_xlfn.UNICODE(B4775)</f>
        <v>82</v>
      </c>
      <c r="R4775" s="0" t="str">
        <f aca="false">IF(MIDB(B4775,1,10)="Candidatus",MIDB(B4775,FIND(" ",B4775,1)+1,FIND(" ",B4775,12)-FIND(" ",B4775,1)),IF(AND(Q4775&gt;=65,Q4775&lt;=90),MIDB(B4775,1,FIND(" ",B4775,1)),"-"))</f>
        <v>Rickettsia </v>
      </c>
      <c r="S4775" s="0" t="str">
        <f aca="false">IF(MIDB(B4775,1,10)="Candidatus",MIDB(B4775,FIND(" ",B4775,12)+1,IFERROR(FIND(" ",B4775,FIND(" ",B4775,12)+1),LEN(B4775))-FIND(" ",B4775,12)),IF(AND(Q4775&gt;=65,Q4775&lt;=90),MIDB(B4775,FIND(" ",B4775,1),IFERROR(FIND(" ",B4775,FIND(" ",B4775,1)+1),LEN(B4775)+1)-FIND(" ",B4775,1)),"-"))</f>
        <v> peacockii</v>
      </c>
      <c r="T4775" s="0" t="n">
        <v>1</v>
      </c>
    </row>
    <row r="4776" customFormat="false" ht="12.8" hidden="false" customHeight="false" outlineLevel="0" collapsed="false">
      <c r="A4776" s="0" t="n">
        <v>4775</v>
      </c>
      <c r="B4776" s="0" t="s">
        <v>20874</v>
      </c>
      <c r="C4776" s="0" t="s">
        <v>21</v>
      </c>
      <c r="D4776" s="0" t="s">
        <v>90</v>
      </c>
      <c r="E4776" s="0" t="s">
        <v>217</v>
      </c>
      <c r="F4776" s="0" t="s">
        <v>20875</v>
      </c>
      <c r="G4776" s="0" t="s">
        <v>20876</v>
      </c>
      <c r="H4776" s="0" t="s">
        <v>20877</v>
      </c>
      <c r="I4776" s="1" t="n">
        <v>13.65</v>
      </c>
      <c r="J4776" s="2" t="s">
        <v>20878</v>
      </c>
      <c r="K4776" s="2" t="s">
        <v>287</v>
      </c>
      <c r="L4776" s="0" t="s">
        <v>29</v>
      </c>
      <c r="M4776" s="0" t="s">
        <v>29</v>
      </c>
      <c r="N4776" s="0" t="s">
        <v>29</v>
      </c>
      <c r="O4776" s="2" t="s">
        <v>1598</v>
      </c>
      <c r="P4776" s="2" t="s">
        <v>129</v>
      </c>
      <c r="Q4776" s="0" t="n">
        <f aca="false">_xlfn.UNICODE(B4776)</f>
        <v>82</v>
      </c>
      <c r="R4776" s="0" t="str">
        <f aca="false">IF(MIDB(B4776,1,10)="Candidatus",MIDB(B4776,FIND(" ",B4776,1)+1,FIND(" ",B4776,12)-FIND(" ",B4776,1)),IF(AND(Q4776&gt;=65,Q4776&lt;=90),MIDB(B4776,1,FIND(" ",B4776,1)),"-"))</f>
        <v>Rickettsia </v>
      </c>
      <c r="S4776" s="0" t="str">
        <f aca="false">IF(MIDB(B4776,1,10)="Candidatus",MIDB(B4776,FIND(" ",B4776,12)+1,IFERROR(FIND(" ",B4776,FIND(" ",B4776,12)+1),LEN(B4776))-FIND(" ",B4776,12)),IF(AND(Q4776&gt;=65,Q4776&lt;=90),MIDB(B4776,FIND(" ",B4776,1),IFERROR(FIND(" ",B4776,FIND(" ",B4776,1)+1),LEN(B4776)+1)-FIND(" ",B4776,1)),"-"))</f>
        <v> rhipicephali</v>
      </c>
      <c r="T4776" s="0" t="n">
        <v>1</v>
      </c>
    </row>
    <row r="4777" customFormat="false" ht="12.8" hidden="false" customHeight="false" outlineLevel="0" collapsed="false">
      <c r="A4777" s="0" t="n">
        <v>4776</v>
      </c>
      <c r="B4777" s="0" t="s">
        <v>20874</v>
      </c>
      <c r="C4777" s="0" t="s">
        <v>21</v>
      </c>
      <c r="D4777" s="0" t="s">
        <v>90</v>
      </c>
      <c r="E4777" s="0" t="s">
        <v>217</v>
      </c>
      <c r="F4777" s="0" t="s">
        <v>20879</v>
      </c>
      <c r="G4777" s="0" t="s">
        <v>20880</v>
      </c>
      <c r="H4777" s="0" t="s">
        <v>20881</v>
      </c>
      <c r="I4777" s="1" t="n">
        <v>28.907</v>
      </c>
      <c r="J4777" s="2" t="s">
        <v>20882</v>
      </c>
      <c r="K4777" s="2" t="s">
        <v>166</v>
      </c>
      <c r="L4777" s="0" t="s">
        <v>29</v>
      </c>
      <c r="M4777" s="0" t="s">
        <v>29</v>
      </c>
      <c r="N4777" s="0" t="s">
        <v>29</v>
      </c>
      <c r="O4777" s="2" t="s">
        <v>252</v>
      </c>
      <c r="P4777" s="2" t="s">
        <v>88</v>
      </c>
      <c r="Q4777" s="0" t="n">
        <f aca="false">_xlfn.UNICODE(B4777)</f>
        <v>82</v>
      </c>
      <c r="R4777" s="0" t="str">
        <f aca="false">IF(MIDB(B4777,1,10)="Candidatus",MIDB(B4777,FIND(" ",B4777,1)+1,FIND(" ",B4777,12)-FIND(" ",B4777,1)),IF(AND(Q4777&gt;=65,Q4777&lt;=90),MIDB(B4777,1,FIND(" ",B4777,1)),"-"))</f>
        <v>Rickettsia </v>
      </c>
      <c r="S4777" s="0" t="str">
        <f aca="false">IF(MIDB(B4777,1,10)="Candidatus",MIDB(B4777,FIND(" ",B4777,12)+1,IFERROR(FIND(" ",B4777,FIND(" ",B4777,12)+1),LEN(B4777))-FIND(" ",B4777,12)),IF(AND(Q4777&gt;=65,Q4777&lt;=90),MIDB(B4777,FIND(" ",B4777,1),IFERROR(FIND(" ",B4777,FIND(" ",B4777,1)+1),LEN(B4777)+1)-FIND(" ",B4777,1)),"-"))</f>
        <v> rhipicephali</v>
      </c>
      <c r="T4777" s="0" t="n">
        <v>1</v>
      </c>
    </row>
    <row r="4778" customFormat="false" ht="12.8" hidden="false" customHeight="false" outlineLevel="0" collapsed="false">
      <c r="A4778" s="0" t="n">
        <v>4777</v>
      </c>
      <c r="B4778" s="0" t="s">
        <v>20883</v>
      </c>
      <c r="C4778" s="0" t="s">
        <v>21</v>
      </c>
      <c r="D4778" s="0" t="s">
        <v>90</v>
      </c>
      <c r="E4778" s="0" t="s">
        <v>217</v>
      </c>
      <c r="F4778" s="0" t="s">
        <v>20884</v>
      </c>
      <c r="G4778" s="0" t="s">
        <v>20885</v>
      </c>
      <c r="H4778" s="0" t="s">
        <v>20886</v>
      </c>
      <c r="I4778" s="1" t="n">
        <v>15.099</v>
      </c>
      <c r="J4778" s="2" t="s">
        <v>20887</v>
      </c>
      <c r="K4778" s="2" t="s">
        <v>276</v>
      </c>
      <c r="L4778" s="0" t="s">
        <v>29</v>
      </c>
      <c r="M4778" s="0" t="s">
        <v>29</v>
      </c>
      <c r="N4778" s="0" t="s">
        <v>29</v>
      </c>
      <c r="O4778" s="2" t="s">
        <v>186</v>
      </c>
      <c r="P4778" s="2" t="s">
        <v>88</v>
      </c>
      <c r="Q4778" s="0" t="n">
        <f aca="false">_xlfn.UNICODE(B4778)</f>
        <v>82</v>
      </c>
      <c r="R4778" s="0" t="str">
        <f aca="false">IF(MIDB(B4778,1,10)="Candidatus",MIDB(B4778,FIND(" ",B4778,1)+1,FIND(" ",B4778,12)-FIND(" ",B4778,1)),IF(AND(Q4778&gt;=65,Q4778&lt;=90),MIDB(B4778,1,FIND(" ",B4778,1)),"-"))</f>
        <v>Rickettsia </v>
      </c>
      <c r="S4778" s="0" t="str">
        <f aca="false">IF(MIDB(B4778,1,10)="Candidatus",MIDB(B4778,FIND(" ",B4778,12)+1,IFERROR(FIND(" ",B4778,FIND(" ",B4778,12)+1),LEN(B4778))-FIND(" ",B4778,12)),IF(AND(Q4778&gt;=65,Q4778&lt;=90),MIDB(B4778,FIND(" ",B4778,1),IFERROR(FIND(" ",B4778,FIND(" ",B4778,1)+1),LEN(B4778)+1)-FIND(" ",B4778,1)),"-"))</f>
        <v> rhipicephali</v>
      </c>
      <c r="T4778" s="0" t="n">
        <v>1</v>
      </c>
    </row>
    <row r="4779" customFormat="false" ht="12.8" hidden="false" customHeight="false" outlineLevel="0" collapsed="false">
      <c r="A4779" s="0" t="n">
        <v>4778</v>
      </c>
      <c r="B4779" s="0" t="s">
        <v>20888</v>
      </c>
      <c r="C4779" s="0" t="s">
        <v>21</v>
      </c>
      <c r="D4779" s="0" t="s">
        <v>90</v>
      </c>
      <c r="E4779" s="0" t="s">
        <v>217</v>
      </c>
      <c r="F4779" s="2" t="s">
        <v>88</v>
      </c>
      <c r="G4779" s="0" t="s">
        <v>20889</v>
      </c>
      <c r="H4779" s="0" t="s">
        <v>20890</v>
      </c>
      <c r="I4779" s="1" t="n">
        <v>19.268</v>
      </c>
      <c r="J4779" s="2" t="s">
        <v>20891</v>
      </c>
      <c r="K4779" s="2" t="s">
        <v>1062</v>
      </c>
      <c r="L4779" s="0" t="s">
        <v>29</v>
      </c>
      <c r="M4779" s="0" t="s">
        <v>29</v>
      </c>
      <c r="N4779" s="0" t="s">
        <v>29</v>
      </c>
      <c r="O4779" s="2" t="s">
        <v>1062</v>
      </c>
      <c r="P4779" s="0" t="s">
        <v>29</v>
      </c>
      <c r="Q4779" s="0" t="n">
        <f aca="false">_xlfn.UNICODE(B4779)</f>
        <v>82</v>
      </c>
      <c r="R4779" s="0" t="str">
        <f aca="false">IF(MIDB(B4779,1,10)="Candidatus",MIDB(B4779,FIND(" ",B4779,1)+1,FIND(" ",B4779,12)-FIND(" ",B4779,1)),IF(AND(Q4779&gt;=65,Q4779&lt;=90),MIDB(B4779,1,FIND(" ",B4779,1)),"-"))</f>
        <v>Rickettsiales </v>
      </c>
      <c r="S4779" s="0" t="str">
        <f aca="false">IF(MIDB(B4779,1,10)="Candidatus",MIDB(B4779,FIND(" ",B4779,12)+1,IFERROR(FIND(" ",B4779,FIND(" ",B4779,12)+1),LEN(B4779))-FIND(" ",B4779,12)),IF(AND(Q4779&gt;=65,Q4779&lt;=90),MIDB(B4779,FIND(" ",B4779,1),IFERROR(FIND(" ",B4779,FIND(" ",B4779,1)+1),LEN(B4779)+1)-FIND(" ",B4779,1)),"-"))</f>
        <v> bacterium</v>
      </c>
      <c r="T4779" s="0" t="n">
        <v>1</v>
      </c>
    </row>
    <row r="4780" customFormat="false" ht="12.8" hidden="false" customHeight="false" outlineLevel="0" collapsed="false">
      <c r="A4780" s="0" t="n">
        <v>4779</v>
      </c>
      <c r="B4780" s="0" t="s">
        <v>20888</v>
      </c>
      <c r="C4780" s="0" t="s">
        <v>21</v>
      </c>
      <c r="D4780" s="0" t="s">
        <v>90</v>
      </c>
      <c r="E4780" s="0" t="s">
        <v>217</v>
      </c>
      <c r="F4780" s="2" t="s">
        <v>46</v>
      </c>
      <c r="G4780" s="0" t="s">
        <v>20892</v>
      </c>
      <c r="H4780" s="0" t="s">
        <v>20893</v>
      </c>
      <c r="I4780" s="1" t="n">
        <v>47.058</v>
      </c>
      <c r="J4780" s="2" t="s">
        <v>20894</v>
      </c>
      <c r="K4780" s="2" t="s">
        <v>39</v>
      </c>
      <c r="L4780" s="0" t="s">
        <v>29</v>
      </c>
      <c r="M4780" s="0" t="s">
        <v>29</v>
      </c>
      <c r="N4780" s="0" t="s">
        <v>29</v>
      </c>
      <c r="O4780" s="2" t="s">
        <v>998</v>
      </c>
      <c r="P4780" s="2" t="s">
        <v>46</v>
      </c>
      <c r="Q4780" s="0" t="n">
        <f aca="false">_xlfn.UNICODE(B4780)</f>
        <v>82</v>
      </c>
      <c r="R4780" s="0" t="str">
        <f aca="false">IF(MIDB(B4780,1,10)="Candidatus",MIDB(B4780,FIND(" ",B4780,1)+1,FIND(" ",B4780,12)-FIND(" ",B4780,1)),IF(AND(Q4780&gt;=65,Q4780&lt;=90),MIDB(B4780,1,FIND(" ",B4780,1)),"-"))</f>
        <v>Rickettsiales </v>
      </c>
      <c r="S4780" s="0" t="str">
        <f aca="false">IF(MIDB(B4780,1,10)="Candidatus",MIDB(B4780,FIND(" ",B4780,12)+1,IFERROR(FIND(" ",B4780,FIND(" ",B4780,12)+1),LEN(B4780))-FIND(" ",B4780,12)),IF(AND(Q4780&gt;=65,Q4780&lt;=90),MIDB(B4780,FIND(" ",B4780,1),IFERROR(FIND(" ",B4780,FIND(" ",B4780,1)+1),LEN(B4780)+1)-FIND(" ",B4780,1)),"-"))</f>
        <v> bacterium</v>
      </c>
      <c r="T4780" s="0" t="n">
        <v>1</v>
      </c>
    </row>
    <row r="4781" customFormat="false" ht="12.8" hidden="false" customHeight="false" outlineLevel="0" collapsed="false">
      <c r="A4781" s="0" t="n">
        <v>4780</v>
      </c>
      <c r="B4781" s="0" t="s">
        <v>20895</v>
      </c>
      <c r="C4781" s="0" t="s">
        <v>21</v>
      </c>
      <c r="D4781" s="0" t="s">
        <v>4402</v>
      </c>
      <c r="E4781" s="0" t="s">
        <v>4403</v>
      </c>
      <c r="F4781" s="0" t="s">
        <v>20896</v>
      </c>
      <c r="G4781" s="0" t="s">
        <v>20897</v>
      </c>
      <c r="H4781" s="0" t="s">
        <v>20898</v>
      </c>
      <c r="I4781" s="1" t="n">
        <v>11.435</v>
      </c>
      <c r="J4781" s="2" t="s">
        <v>20899</v>
      </c>
      <c r="K4781" s="2" t="s">
        <v>96</v>
      </c>
      <c r="L4781" s="0" t="s">
        <v>29</v>
      </c>
      <c r="M4781" s="0" t="s">
        <v>29</v>
      </c>
      <c r="N4781" s="0" t="s">
        <v>29</v>
      </c>
      <c r="O4781" s="2" t="s">
        <v>96</v>
      </c>
      <c r="P4781" s="0" t="s">
        <v>29</v>
      </c>
      <c r="Q4781" s="0" t="n">
        <f aca="false">_xlfn.UNICODE(B4781)</f>
        <v>82</v>
      </c>
      <c r="R4781" s="0" t="str">
        <f aca="false">IF(MIDB(B4781,1,10)="Candidatus",MIDB(B4781,FIND(" ",B4781,1)+1,FIND(" ",B4781,12)-FIND(" ",B4781,1)),IF(AND(Q4781&gt;=65,Q4781&lt;=90),MIDB(B4781,1,FIND(" ",B4781,1)),"-"))</f>
        <v>Riemerella </v>
      </c>
      <c r="S4781" s="0" t="str">
        <f aca="false">IF(MIDB(B4781,1,10)="Candidatus",MIDB(B4781,FIND(" ",B4781,12)+1,IFERROR(FIND(" ",B4781,FIND(" ",B4781,12)+1),LEN(B4781))-FIND(" ",B4781,12)),IF(AND(Q4781&gt;=65,Q4781&lt;=90),MIDB(B4781,FIND(" ",B4781,1),IFERROR(FIND(" ",B4781,FIND(" ",B4781,1)+1),LEN(B4781)+1)-FIND(" ",B4781,1)),"-"))</f>
        <v> anatipestifer</v>
      </c>
      <c r="T4781" s="0" t="n">
        <v>1</v>
      </c>
    </row>
    <row r="4782" customFormat="false" ht="12.8" hidden="false" customHeight="false" outlineLevel="0" collapsed="false">
      <c r="A4782" s="0" t="n">
        <v>4781</v>
      </c>
      <c r="B4782" s="0" t="s">
        <v>20900</v>
      </c>
      <c r="C4782" s="0" t="s">
        <v>21</v>
      </c>
      <c r="D4782" s="0" t="s">
        <v>4402</v>
      </c>
      <c r="E4782" s="0" t="s">
        <v>4403</v>
      </c>
      <c r="F4782" s="0" t="s">
        <v>20901</v>
      </c>
      <c r="G4782" s="0" t="s">
        <v>20902</v>
      </c>
      <c r="H4782" s="0" t="s">
        <v>20903</v>
      </c>
      <c r="I4782" s="1" t="n">
        <v>10.302</v>
      </c>
      <c r="J4782" s="2" t="s">
        <v>20904</v>
      </c>
      <c r="K4782" s="2" t="s">
        <v>45</v>
      </c>
      <c r="L4782" s="0" t="s">
        <v>29</v>
      </c>
      <c r="M4782" s="0" t="s">
        <v>29</v>
      </c>
      <c r="N4782" s="0" t="s">
        <v>29</v>
      </c>
      <c r="O4782" s="2" t="s">
        <v>45</v>
      </c>
      <c r="P4782" s="0" t="s">
        <v>29</v>
      </c>
      <c r="Q4782" s="0" t="n">
        <f aca="false">_xlfn.UNICODE(B4782)</f>
        <v>82</v>
      </c>
      <c r="R4782" s="0" t="str">
        <f aca="false">IF(MIDB(B4782,1,10)="Candidatus",MIDB(B4782,FIND(" ",B4782,1)+1,FIND(" ",B4782,12)-FIND(" ",B4782,1)),IF(AND(Q4782&gt;=65,Q4782&lt;=90),MIDB(B4782,1,FIND(" ",B4782,1)),"-"))</f>
        <v>Riemerella </v>
      </c>
      <c r="S4782" s="0" t="str">
        <f aca="false">IF(MIDB(B4782,1,10)="Candidatus",MIDB(B4782,FIND(" ",B4782,12)+1,IFERROR(FIND(" ",B4782,FIND(" ",B4782,12)+1),LEN(B4782))-FIND(" ",B4782,12)),IF(AND(Q4782&gt;=65,Q4782&lt;=90),MIDB(B4782,FIND(" ",B4782,1),IFERROR(FIND(" ",B4782,FIND(" ",B4782,1)+1),LEN(B4782)+1)-FIND(" ",B4782,1)),"-"))</f>
        <v> anatipestifer</v>
      </c>
      <c r="T4782" s="0" t="n">
        <v>1</v>
      </c>
    </row>
    <row r="4783" customFormat="false" ht="12.8" hidden="false" customHeight="false" outlineLevel="0" collapsed="false">
      <c r="A4783" s="0" t="n">
        <v>4782</v>
      </c>
      <c r="B4783" s="0" t="s">
        <v>20905</v>
      </c>
      <c r="C4783" s="0" t="s">
        <v>21</v>
      </c>
      <c r="D4783" s="0" t="s">
        <v>4402</v>
      </c>
      <c r="E4783" s="0" t="s">
        <v>4403</v>
      </c>
      <c r="F4783" s="0" t="s">
        <v>20906</v>
      </c>
      <c r="G4783" s="0" t="s">
        <v>20907</v>
      </c>
      <c r="H4783" s="0" t="s">
        <v>20908</v>
      </c>
      <c r="I4783" s="1" t="n">
        <v>3.966</v>
      </c>
      <c r="J4783" s="2" t="s">
        <v>20909</v>
      </c>
      <c r="K4783" s="2" t="s">
        <v>129</v>
      </c>
      <c r="L4783" s="0" t="s">
        <v>29</v>
      </c>
      <c r="M4783" s="0" t="s">
        <v>29</v>
      </c>
      <c r="N4783" s="0" t="s">
        <v>29</v>
      </c>
      <c r="O4783" s="2" t="s">
        <v>129</v>
      </c>
      <c r="P4783" s="0" t="s">
        <v>29</v>
      </c>
      <c r="Q4783" s="0" t="n">
        <f aca="false">_xlfn.UNICODE(B4783)</f>
        <v>82</v>
      </c>
      <c r="R4783" s="0" t="str">
        <f aca="false">IF(MIDB(B4783,1,10)="Candidatus",MIDB(B4783,FIND(" ",B4783,1)+1,FIND(" ",B4783,12)-FIND(" ",B4783,1)),IF(AND(Q4783&gt;=65,Q4783&lt;=90),MIDB(B4783,1,FIND(" ",B4783,1)),"-"))</f>
        <v>Riemerella </v>
      </c>
      <c r="S4783" s="0" t="str">
        <f aca="false">IF(MIDB(B4783,1,10)="Candidatus",MIDB(B4783,FIND(" ",B4783,12)+1,IFERROR(FIND(" ",B4783,FIND(" ",B4783,12)+1),LEN(B4783))-FIND(" ",B4783,12)),IF(AND(Q4783&gt;=65,Q4783&lt;=90),MIDB(B4783,FIND(" ",B4783,1),IFERROR(FIND(" ",B4783,FIND(" ",B4783,1)+1),LEN(B4783)+1)-FIND(" ",B4783,1)),"-"))</f>
        <v> anatipestifer</v>
      </c>
      <c r="T4783" s="0" t="n">
        <v>1</v>
      </c>
    </row>
    <row r="4784" customFormat="false" ht="12.8" hidden="false" customHeight="false" outlineLevel="0" collapsed="false">
      <c r="A4784" s="0" t="n">
        <v>4783</v>
      </c>
      <c r="B4784" s="0" t="s">
        <v>20910</v>
      </c>
      <c r="C4784" s="0" t="s">
        <v>21</v>
      </c>
      <c r="D4784" s="0" t="s">
        <v>4402</v>
      </c>
      <c r="E4784" s="0" t="s">
        <v>4403</v>
      </c>
      <c r="F4784" s="0" t="s">
        <v>20911</v>
      </c>
      <c r="G4784" s="0" t="s">
        <v>20912</v>
      </c>
      <c r="H4784" s="0" t="s">
        <v>20913</v>
      </c>
      <c r="I4784" s="1" t="n">
        <v>11.704</v>
      </c>
      <c r="J4784" s="2" t="s">
        <v>20914</v>
      </c>
      <c r="K4784" s="2" t="s">
        <v>96</v>
      </c>
      <c r="L4784" s="0" t="s">
        <v>29</v>
      </c>
      <c r="M4784" s="0" t="s">
        <v>29</v>
      </c>
      <c r="N4784" s="0" t="s">
        <v>29</v>
      </c>
      <c r="O4784" s="2" t="s">
        <v>96</v>
      </c>
      <c r="P4784" s="0" t="s">
        <v>29</v>
      </c>
      <c r="Q4784" s="0" t="n">
        <f aca="false">_xlfn.UNICODE(B4784)</f>
        <v>82</v>
      </c>
      <c r="R4784" s="0" t="str">
        <f aca="false">IF(MIDB(B4784,1,10)="Candidatus",MIDB(B4784,FIND(" ",B4784,1)+1,FIND(" ",B4784,12)-FIND(" ",B4784,1)),IF(AND(Q4784&gt;=65,Q4784&lt;=90),MIDB(B4784,1,FIND(" ",B4784,1)),"-"))</f>
        <v>Riemerella </v>
      </c>
      <c r="S4784" s="0" t="str">
        <f aca="false">IF(MIDB(B4784,1,10)="Candidatus",MIDB(B4784,FIND(" ",B4784,12)+1,IFERROR(FIND(" ",B4784,FIND(" ",B4784,12)+1),LEN(B4784))-FIND(" ",B4784,12)),IF(AND(Q4784&gt;=65,Q4784&lt;=90),MIDB(B4784,FIND(" ",B4784,1),IFERROR(FIND(" ",B4784,FIND(" ",B4784,1)+1),LEN(B4784)+1)-FIND(" ",B4784,1)),"-"))</f>
        <v> anatipestifer</v>
      </c>
      <c r="T4784" s="0" t="n">
        <v>1</v>
      </c>
    </row>
    <row r="4785" customFormat="false" ht="12.8" hidden="false" customHeight="false" outlineLevel="0" collapsed="false">
      <c r="A4785" s="0" t="n">
        <v>4784</v>
      </c>
      <c r="B4785" s="0" t="s">
        <v>20915</v>
      </c>
      <c r="C4785" s="0" t="s">
        <v>21</v>
      </c>
      <c r="D4785" s="0" t="s">
        <v>4402</v>
      </c>
      <c r="E4785" s="0" t="s">
        <v>4403</v>
      </c>
      <c r="F4785" s="0" t="s">
        <v>20916</v>
      </c>
      <c r="G4785" s="0" t="s">
        <v>20917</v>
      </c>
      <c r="H4785" s="0" t="s">
        <v>20918</v>
      </c>
      <c r="I4785" s="1" t="n">
        <v>5.609</v>
      </c>
      <c r="J4785" s="2" t="s">
        <v>20919</v>
      </c>
      <c r="K4785" s="2" t="s">
        <v>60</v>
      </c>
      <c r="L4785" s="0" t="s">
        <v>29</v>
      </c>
      <c r="M4785" s="0" t="s">
        <v>29</v>
      </c>
      <c r="N4785" s="0" t="s">
        <v>29</v>
      </c>
      <c r="O4785" s="2" t="s">
        <v>60</v>
      </c>
      <c r="P4785" s="0" t="s">
        <v>29</v>
      </c>
      <c r="Q4785" s="0" t="n">
        <f aca="false">_xlfn.UNICODE(B4785)</f>
        <v>82</v>
      </c>
      <c r="R4785" s="0" t="str">
        <f aca="false">IF(MIDB(B4785,1,10)="Candidatus",MIDB(B4785,FIND(" ",B4785,1)+1,FIND(" ",B4785,12)-FIND(" ",B4785,1)),IF(AND(Q4785&gt;=65,Q4785&lt;=90),MIDB(B4785,1,FIND(" ",B4785,1)),"-"))</f>
        <v>Riemerella </v>
      </c>
      <c r="S4785" s="0" t="str">
        <f aca="false">IF(MIDB(B4785,1,10)="Candidatus",MIDB(B4785,FIND(" ",B4785,12)+1,IFERROR(FIND(" ",B4785,FIND(" ",B4785,12)+1),LEN(B4785))-FIND(" ",B4785,12)),IF(AND(Q4785&gt;=65,Q4785&lt;=90),MIDB(B4785,FIND(" ",B4785,1),IFERROR(FIND(" ",B4785,FIND(" ",B4785,1)+1),LEN(B4785)+1)-FIND(" ",B4785,1)),"-"))</f>
        <v> anatipestifer</v>
      </c>
      <c r="T4785" s="0" t="n">
        <v>1</v>
      </c>
    </row>
    <row r="4786" customFormat="false" ht="12.8" hidden="false" customHeight="false" outlineLevel="0" collapsed="false">
      <c r="A4786" s="0" t="n">
        <v>4785</v>
      </c>
      <c r="B4786" s="0" t="s">
        <v>20920</v>
      </c>
      <c r="C4786" s="0" t="s">
        <v>21</v>
      </c>
      <c r="D4786" s="0" t="s">
        <v>31</v>
      </c>
      <c r="E4786" s="0" t="s">
        <v>32</v>
      </c>
      <c r="F4786" s="0" t="s">
        <v>20921</v>
      </c>
      <c r="G4786" s="0" t="s">
        <v>20922</v>
      </c>
      <c r="H4786" s="0" t="s">
        <v>20923</v>
      </c>
      <c r="I4786" s="1" t="n">
        <v>26.836</v>
      </c>
      <c r="J4786" s="2" t="s">
        <v>20924</v>
      </c>
      <c r="K4786" s="2" t="s">
        <v>1062</v>
      </c>
      <c r="L4786" s="0" t="s">
        <v>29</v>
      </c>
      <c r="M4786" s="0" t="s">
        <v>29</v>
      </c>
      <c r="N4786" s="0" t="s">
        <v>29</v>
      </c>
      <c r="O4786" s="2" t="s">
        <v>1062</v>
      </c>
      <c r="P4786" s="0" t="s">
        <v>29</v>
      </c>
      <c r="Q4786" s="0" t="n">
        <f aca="false">_xlfn.UNICODE(B4786)</f>
        <v>82</v>
      </c>
      <c r="R4786" s="0" t="str">
        <f aca="false">IF(MIDB(B4786,1,10)="Candidatus",MIDB(B4786,FIND(" ",B4786,1)+1,FIND(" ",B4786,12)-FIND(" ",B4786,1)),IF(AND(Q4786&gt;=65,Q4786&lt;=90),MIDB(B4786,1,FIND(" ",B4786,1)),"-"))</f>
        <v>Rivularia </v>
      </c>
      <c r="S4786" s="0" t="str">
        <f aca="false">IF(MIDB(B4786,1,10)="Candidatus",MIDB(B4786,FIND(" ",B4786,12)+1,IFERROR(FIND(" ",B4786,FIND(" ",B4786,12)+1),LEN(B4786))-FIND(" ",B4786,12)),IF(AND(Q4786&gt;=65,Q4786&lt;=90),MIDB(B4786,FIND(" ",B4786,1),IFERROR(FIND(" ",B4786,FIND(" ",B4786,1)+1),LEN(B4786)+1)-FIND(" ",B4786,1)),"-"))</f>
        <v> sp.</v>
      </c>
      <c r="T4786" s="0" t="n">
        <v>1</v>
      </c>
    </row>
    <row r="4787" customFormat="false" ht="12.8" hidden="false" customHeight="false" outlineLevel="0" collapsed="false">
      <c r="A4787" s="0" t="n">
        <v>4786</v>
      </c>
      <c r="B4787" s="0" t="s">
        <v>20920</v>
      </c>
      <c r="C4787" s="0" t="s">
        <v>21</v>
      </c>
      <c r="D4787" s="0" t="s">
        <v>31</v>
      </c>
      <c r="E4787" s="0" t="s">
        <v>32</v>
      </c>
      <c r="F4787" s="0" t="s">
        <v>20925</v>
      </c>
      <c r="G4787" s="0" t="s">
        <v>20926</v>
      </c>
      <c r="H4787" s="0" t="s">
        <v>20927</v>
      </c>
      <c r="I4787" s="1" t="n">
        <v>3.474</v>
      </c>
      <c r="J4787" s="2" t="s">
        <v>20928</v>
      </c>
      <c r="K4787" s="2" t="s">
        <v>60</v>
      </c>
      <c r="L4787" s="0" t="s">
        <v>29</v>
      </c>
      <c r="M4787" s="0" t="s">
        <v>29</v>
      </c>
      <c r="N4787" s="0" t="s">
        <v>29</v>
      </c>
      <c r="O4787" s="2" t="s">
        <v>60</v>
      </c>
      <c r="P4787" s="0" t="s">
        <v>29</v>
      </c>
      <c r="Q4787" s="0" t="n">
        <f aca="false">_xlfn.UNICODE(B4787)</f>
        <v>82</v>
      </c>
      <c r="R4787" s="0" t="str">
        <f aca="false">IF(MIDB(B4787,1,10)="Candidatus",MIDB(B4787,FIND(" ",B4787,1)+1,FIND(" ",B4787,12)-FIND(" ",B4787,1)),IF(AND(Q4787&gt;=65,Q4787&lt;=90),MIDB(B4787,1,FIND(" ",B4787,1)),"-"))</f>
        <v>Rivularia </v>
      </c>
      <c r="S4787" s="0" t="str">
        <f aca="false">IF(MIDB(B4787,1,10)="Candidatus",MIDB(B4787,FIND(" ",B4787,12)+1,IFERROR(FIND(" ",B4787,FIND(" ",B4787,12)+1),LEN(B4787))-FIND(" ",B4787,12)),IF(AND(Q4787&gt;=65,Q4787&lt;=90),MIDB(B4787,FIND(" ",B4787,1),IFERROR(FIND(" ",B4787,FIND(" ",B4787,1)+1),LEN(B4787)+1)-FIND(" ",B4787,1)),"-"))</f>
        <v> sp.</v>
      </c>
      <c r="T4787" s="0" t="n">
        <v>1</v>
      </c>
    </row>
    <row r="4788" customFormat="false" ht="12.8" hidden="false" customHeight="false" outlineLevel="0" collapsed="false">
      <c r="A4788" s="0" t="n">
        <v>4787</v>
      </c>
      <c r="B4788" s="0" t="s">
        <v>20929</v>
      </c>
      <c r="C4788" s="0" t="s">
        <v>21</v>
      </c>
      <c r="D4788" s="0" t="s">
        <v>90</v>
      </c>
      <c r="E4788" s="0" t="s">
        <v>217</v>
      </c>
      <c r="F4788" s="0" t="s">
        <v>20930</v>
      </c>
      <c r="G4788" s="0" t="s">
        <v>20931</v>
      </c>
      <c r="H4788" s="0" t="s">
        <v>20932</v>
      </c>
      <c r="I4788" s="1" t="n">
        <v>106.469</v>
      </c>
      <c r="J4788" s="2" t="s">
        <v>20933</v>
      </c>
      <c r="K4788" s="2" t="s">
        <v>1056</v>
      </c>
      <c r="L4788" s="0" t="s">
        <v>29</v>
      </c>
      <c r="M4788" s="0" t="s">
        <v>29</v>
      </c>
      <c r="N4788" s="0" t="s">
        <v>29</v>
      </c>
      <c r="O4788" s="2" t="s">
        <v>482</v>
      </c>
      <c r="P4788" s="2" t="s">
        <v>60</v>
      </c>
      <c r="Q4788" s="0" t="n">
        <f aca="false">_xlfn.UNICODE(B4788)</f>
        <v>82</v>
      </c>
      <c r="R4788" s="0" t="str">
        <f aca="false">IF(MIDB(B4788,1,10)="Candidatus",MIDB(B4788,FIND(" ",B4788,1)+1,FIND(" ",B4788,12)-FIND(" ",B4788,1)),IF(AND(Q4788&gt;=65,Q4788&lt;=90),MIDB(B4788,1,FIND(" ",B4788,1)),"-"))</f>
        <v>Roseobacter </v>
      </c>
      <c r="S4788" s="0" t="str">
        <f aca="false">IF(MIDB(B4788,1,10)="Candidatus",MIDB(B4788,FIND(" ",B4788,12)+1,IFERROR(FIND(" ",B4788,FIND(" ",B4788,12)+1),LEN(B4788))-FIND(" ",B4788,12)),IF(AND(Q4788&gt;=65,Q4788&lt;=90),MIDB(B4788,FIND(" ",B4788,1),IFERROR(FIND(" ",B4788,FIND(" ",B4788,1)+1),LEN(B4788)+1)-FIND(" ",B4788,1)),"-"))</f>
        <v> denitrificans</v>
      </c>
      <c r="T4788" s="0" t="n">
        <v>1</v>
      </c>
    </row>
    <row r="4789" customFormat="false" ht="12.8" hidden="false" customHeight="false" outlineLevel="0" collapsed="false">
      <c r="A4789" s="0" t="n">
        <v>4788</v>
      </c>
      <c r="B4789" s="0" t="s">
        <v>20929</v>
      </c>
      <c r="C4789" s="0" t="s">
        <v>21</v>
      </c>
      <c r="D4789" s="0" t="s">
        <v>90</v>
      </c>
      <c r="E4789" s="0" t="s">
        <v>217</v>
      </c>
      <c r="F4789" s="0" t="s">
        <v>20934</v>
      </c>
      <c r="G4789" s="0" t="s">
        <v>20935</v>
      </c>
      <c r="H4789" s="0" t="s">
        <v>20936</v>
      </c>
      <c r="I4789" s="1" t="n">
        <v>16.575</v>
      </c>
      <c r="J4789" s="2" t="s">
        <v>20937</v>
      </c>
      <c r="K4789" s="2" t="s">
        <v>82</v>
      </c>
      <c r="L4789" s="0" t="s">
        <v>29</v>
      </c>
      <c r="M4789" s="0" t="s">
        <v>29</v>
      </c>
      <c r="N4789" s="0" t="s">
        <v>29</v>
      </c>
      <c r="O4789" s="2" t="s">
        <v>82</v>
      </c>
      <c r="P4789" s="0" t="s">
        <v>29</v>
      </c>
      <c r="Q4789" s="0" t="n">
        <f aca="false">_xlfn.UNICODE(B4789)</f>
        <v>82</v>
      </c>
      <c r="R4789" s="0" t="str">
        <f aca="false">IF(MIDB(B4789,1,10)="Candidatus",MIDB(B4789,FIND(" ",B4789,1)+1,FIND(" ",B4789,12)-FIND(" ",B4789,1)),IF(AND(Q4789&gt;=65,Q4789&lt;=90),MIDB(B4789,1,FIND(" ",B4789,1)),"-"))</f>
        <v>Roseobacter </v>
      </c>
      <c r="S4789" s="0" t="str">
        <f aca="false">IF(MIDB(B4789,1,10)="Candidatus",MIDB(B4789,FIND(" ",B4789,12)+1,IFERROR(FIND(" ",B4789,FIND(" ",B4789,12)+1),LEN(B4789))-FIND(" ",B4789,12)),IF(AND(Q4789&gt;=65,Q4789&lt;=90),MIDB(B4789,FIND(" ",B4789,1),IFERROR(FIND(" ",B4789,FIND(" ",B4789,1)+1),LEN(B4789)+1)-FIND(" ",B4789,1)),"-"))</f>
        <v> denitrificans</v>
      </c>
      <c r="T4789" s="0" t="n">
        <v>1</v>
      </c>
    </row>
    <row r="4790" customFormat="false" ht="12.8" hidden="false" customHeight="false" outlineLevel="0" collapsed="false">
      <c r="A4790" s="0" t="n">
        <v>4789</v>
      </c>
      <c r="B4790" s="0" t="s">
        <v>20929</v>
      </c>
      <c r="C4790" s="0" t="s">
        <v>21</v>
      </c>
      <c r="D4790" s="0" t="s">
        <v>90</v>
      </c>
      <c r="E4790" s="0" t="s">
        <v>217</v>
      </c>
      <c r="F4790" s="0" t="s">
        <v>20938</v>
      </c>
      <c r="G4790" s="0" t="s">
        <v>20939</v>
      </c>
      <c r="H4790" s="0" t="s">
        <v>20940</v>
      </c>
      <c r="I4790" s="1" t="n">
        <v>5.824</v>
      </c>
      <c r="J4790" s="2" t="s">
        <v>20941</v>
      </c>
      <c r="K4790" s="2" t="s">
        <v>45</v>
      </c>
      <c r="L4790" s="0" t="s">
        <v>29</v>
      </c>
      <c r="M4790" s="0" t="s">
        <v>29</v>
      </c>
      <c r="N4790" s="0" t="s">
        <v>29</v>
      </c>
      <c r="O4790" s="2" t="s">
        <v>45</v>
      </c>
      <c r="P4790" s="0" t="s">
        <v>29</v>
      </c>
      <c r="Q4790" s="0" t="n">
        <f aca="false">_xlfn.UNICODE(B4790)</f>
        <v>82</v>
      </c>
      <c r="R4790" s="0" t="str">
        <f aca="false">IF(MIDB(B4790,1,10)="Candidatus",MIDB(B4790,FIND(" ",B4790,1)+1,FIND(" ",B4790,12)-FIND(" ",B4790,1)),IF(AND(Q4790&gt;=65,Q4790&lt;=90),MIDB(B4790,1,FIND(" ",B4790,1)),"-"))</f>
        <v>Roseobacter </v>
      </c>
      <c r="S4790" s="0" t="str">
        <f aca="false">IF(MIDB(B4790,1,10)="Candidatus",MIDB(B4790,FIND(" ",B4790,12)+1,IFERROR(FIND(" ",B4790,FIND(" ",B4790,12)+1),LEN(B4790))-FIND(" ",B4790,12)),IF(AND(Q4790&gt;=65,Q4790&lt;=90),MIDB(B4790,FIND(" ",B4790,1),IFERROR(FIND(" ",B4790,FIND(" ",B4790,1)+1),LEN(B4790)+1)-FIND(" ",B4790,1)),"-"))</f>
        <v> denitrificans</v>
      </c>
      <c r="T4790" s="0" t="n">
        <v>1</v>
      </c>
    </row>
    <row r="4791" customFormat="false" ht="12.8" hidden="false" customHeight="false" outlineLevel="0" collapsed="false">
      <c r="A4791" s="0" t="n">
        <v>4790</v>
      </c>
      <c r="B4791" s="0" t="s">
        <v>20929</v>
      </c>
      <c r="C4791" s="0" t="s">
        <v>21</v>
      </c>
      <c r="D4791" s="0" t="s">
        <v>90</v>
      </c>
      <c r="E4791" s="0" t="s">
        <v>217</v>
      </c>
      <c r="F4791" s="0" t="s">
        <v>20942</v>
      </c>
      <c r="G4791" s="0" t="s">
        <v>20943</v>
      </c>
      <c r="H4791" s="0" t="s">
        <v>20944</v>
      </c>
      <c r="I4791" s="1" t="n">
        <v>69.269</v>
      </c>
      <c r="J4791" s="2" t="s">
        <v>20945</v>
      </c>
      <c r="K4791" s="2" t="s">
        <v>586</v>
      </c>
      <c r="L4791" s="0" t="s">
        <v>29</v>
      </c>
      <c r="M4791" s="0" t="s">
        <v>29</v>
      </c>
      <c r="N4791" s="0" t="s">
        <v>29</v>
      </c>
      <c r="O4791" s="2" t="s">
        <v>886</v>
      </c>
      <c r="P4791" s="2" t="s">
        <v>60</v>
      </c>
      <c r="Q4791" s="0" t="n">
        <f aca="false">_xlfn.UNICODE(B4791)</f>
        <v>82</v>
      </c>
      <c r="R4791" s="0" t="str">
        <f aca="false">IF(MIDB(B4791,1,10)="Candidatus",MIDB(B4791,FIND(" ",B4791,1)+1,FIND(" ",B4791,12)-FIND(" ",B4791,1)),IF(AND(Q4791&gt;=65,Q4791&lt;=90),MIDB(B4791,1,FIND(" ",B4791,1)),"-"))</f>
        <v>Roseobacter </v>
      </c>
      <c r="S4791" s="0" t="str">
        <f aca="false">IF(MIDB(B4791,1,10)="Candidatus",MIDB(B4791,FIND(" ",B4791,12)+1,IFERROR(FIND(" ",B4791,FIND(" ",B4791,12)+1),LEN(B4791))-FIND(" ",B4791,12)),IF(AND(Q4791&gt;=65,Q4791&lt;=90),MIDB(B4791,FIND(" ",B4791,1),IFERROR(FIND(" ",B4791,FIND(" ",B4791,1)+1),LEN(B4791)+1)-FIND(" ",B4791,1)),"-"))</f>
        <v> denitrificans</v>
      </c>
      <c r="T4791" s="0" t="n">
        <v>1</v>
      </c>
    </row>
    <row r="4792" customFormat="false" ht="12.8" hidden="false" customHeight="false" outlineLevel="0" collapsed="false">
      <c r="A4792" s="0" t="n">
        <v>4791</v>
      </c>
      <c r="B4792" s="0" t="s">
        <v>20946</v>
      </c>
      <c r="C4792" s="0" t="s">
        <v>21</v>
      </c>
      <c r="D4792" s="0" t="s">
        <v>90</v>
      </c>
      <c r="E4792" s="0" t="s">
        <v>217</v>
      </c>
      <c r="F4792" s="0" t="s">
        <v>20947</v>
      </c>
      <c r="G4792" s="0" t="s">
        <v>20948</v>
      </c>
      <c r="H4792" s="0" t="s">
        <v>20949</v>
      </c>
      <c r="I4792" s="1" t="n">
        <v>83.129</v>
      </c>
      <c r="J4792" s="2" t="s">
        <v>20950</v>
      </c>
      <c r="K4792" s="2" t="s">
        <v>481</v>
      </c>
      <c r="L4792" s="0" t="s">
        <v>29</v>
      </c>
      <c r="M4792" s="0" t="s">
        <v>29</v>
      </c>
      <c r="N4792" s="0" t="s">
        <v>29</v>
      </c>
      <c r="O4792" s="2" t="s">
        <v>38</v>
      </c>
      <c r="P4792" s="2" t="s">
        <v>46</v>
      </c>
      <c r="Q4792" s="0" t="n">
        <f aca="false">_xlfn.UNICODE(B4792)</f>
        <v>82</v>
      </c>
      <c r="R4792" s="0" t="str">
        <f aca="false">IF(MIDB(B4792,1,10)="Candidatus",MIDB(B4792,FIND(" ",B4792,1)+1,FIND(" ",B4792,12)-FIND(" ",B4792,1)),IF(AND(Q4792&gt;=65,Q4792&lt;=90),MIDB(B4792,1,FIND(" ",B4792,1)),"-"))</f>
        <v>Roseobacter </v>
      </c>
      <c r="S4792" s="0" t="str">
        <f aca="false">IF(MIDB(B4792,1,10)="Candidatus",MIDB(B4792,FIND(" ",B4792,12)+1,IFERROR(FIND(" ",B4792,FIND(" ",B4792,12)+1),LEN(B4792))-FIND(" ",B4792,12)),IF(AND(Q4792&gt;=65,Q4792&lt;=90),MIDB(B4792,FIND(" ",B4792,1),IFERROR(FIND(" ",B4792,FIND(" ",B4792,1)+1),LEN(B4792)+1)-FIND(" ",B4792,1)),"-"))</f>
        <v> litoralis</v>
      </c>
      <c r="T4792" s="0" t="n">
        <v>1</v>
      </c>
    </row>
    <row r="4793" customFormat="false" ht="12.8" hidden="false" customHeight="false" outlineLevel="0" collapsed="false">
      <c r="A4793" s="0" t="n">
        <v>4792</v>
      </c>
      <c r="B4793" s="0" t="s">
        <v>20946</v>
      </c>
      <c r="C4793" s="0" t="s">
        <v>21</v>
      </c>
      <c r="D4793" s="0" t="s">
        <v>90</v>
      </c>
      <c r="E4793" s="0" t="s">
        <v>217</v>
      </c>
      <c r="F4793" s="0" t="s">
        <v>20951</v>
      </c>
      <c r="G4793" s="0" t="s">
        <v>20952</v>
      </c>
      <c r="H4793" s="0" t="s">
        <v>20953</v>
      </c>
      <c r="I4793" s="1" t="n">
        <v>63.532</v>
      </c>
      <c r="J4793" s="2" t="s">
        <v>20954</v>
      </c>
      <c r="K4793" s="2" t="s">
        <v>4325</v>
      </c>
      <c r="L4793" s="0" t="s">
        <v>29</v>
      </c>
      <c r="M4793" s="0" t="s">
        <v>29</v>
      </c>
      <c r="N4793" s="0" t="s">
        <v>29</v>
      </c>
      <c r="O4793" s="2" t="s">
        <v>586</v>
      </c>
      <c r="P4793" s="2" t="s">
        <v>287</v>
      </c>
      <c r="Q4793" s="0" t="n">
        <f aca="false">_xlfn.UNICODE(B4793)</f>
        <v>82</v>
      </c>
      <c r="R4793" s="0" t="str">
        <f aca="false">IF(MIDB(B4793,1,10)="Candidatus",MIDB(B4793,FIND(" ",B4793,1)+1,FIND(" ",B4793,12)-FIND(" ",B4793,1)),IF(AND(Q4793&gt;=65,Q4793&lt;=90),MIDB(B4793,1,FIND(" ",B4793,1)),"-"))</f>
        <v>Roseobacter </v>
      </c>
      <c r="S4793" s="0" t="str">
        <f aca="false">IF(MIDB(B4793,1,10)="Candidatus",MIDB(B4793,FIND(" ",B4793,12)+1,IFERROR(FIND(" ",B4793,FIND(" ",B4793,12)+1),LEN(B4793))-FIND(" ",B4793,12)),IF(AND(Q4793&gt;=65,Q4793&lt;=90),MIDB(B4793,FIND(" ",B4793,1),IFERROR(FIND(" ",B4793,FIND(" ",B4793,1)+1),LEN(B4793)+1)-FIND(" ",B4793,1)),"-"))</f>
        <v> litoralis</v>
      </c>
      <c r="T4793" s="0" t="n">
        <v>1</v>
      </c>
    </row>
    <row r="4794" customFormat="false" ht="12.8" hidden="false" customHeight="false" outlineLevel="0" collapsed="false">
      <c r="A4794" s="0" t="n">
        <v>4793</v>
      </c>
      <c r="B4794" s="0" t="s">
        <v>20946</v>
      </c>
      <c r="C4794" s="0" t="s">
        <v>21</v>
      </c>
      <c r="D4794" s="0" t="s">
        <v>90</v>
      </c>
      <c r="E4794" s="0" t="s">
        <v>217</v>
      </c>
      <c r="F4794" s="0" t="s">
        <v>20955</v>
      </c>
      <c r="G4794" s="0" t="s">
        <v>20956</v>
      </c>
      <c r="H4794" s="0" t="s">
        <v>20957</v>
      </c>
      <c r="I4794" s="1" t="n">
        <v>93.578</v>
      </c>
      <c r="J4794" s="2" t="s">
        <v>20958</v>
      </c>
      <c r="K4794" s="2" t="s">
        <v>704</v>
      </c>
      <c r="L4794" s="0" t="s">
        <v>29</v>
      </c>
      <c r="M4794" s="0" t="s">
        <v>29</v>
      </c>
      <c r="N4794" s="0" t="s">
        <v>29</v>
      </c>
      <c r="O4794" s="2" t="s">
        <v>704</v>
      </c>
      <c r="P4794" s="0" t="s">
        <v>29</v>
      </c>
      <c r="Q4794" s="0" t="n">
        <f aca="false">_xlfn.UNICODE(B4794)</f>
        <v>82</v>
      </c>
      <c r="R4794" s="0" t="str">
        <f aca="false">IF(MIDB(B4794,1,10)="Candidatus",MIDB(B4794,FIND(" ",B4794,1)+1,FIND(" ",B4794,12)-FIND(" ",B4794,1)),IF(AND(Q4794&gt;=65,Q4794&lt;=90),MIDB(B4794,1,FIND(" ",B4794,1)),"-"))</f>
        <v>Roseobacter </v>
      </c>
      <c r="S4794" s="0" t="str">
        <f aca="false">IF(MIDB(B4794,1,10)="Candidatus",MIDB(B4794,FIND(" ",B4794,12)+1,IFERROR(FIND(" ",B4794,FIND(" ",B4794,12)+1),LEN(B4794))-FIND(" ",B4794,12)),IF(AND(Q4794&gt;=65,Q4794&lt;=90),MIDB(B4794,FIND(" ",B4794,1),IFERROR(FIND(" ",B4794,FIND(" ",B4794,1)+1),LEN(B4794)+1)-FIND(" ",B4794,1)),"-"))</f>
        <v> litoralis</v>
      </c>
      <c r="T4794" s="0" t="n">
        <v>1</v>
      </c>
    </row>
    <row r="4795" customFormat="false" ht="12.8" hidden="false" customHeight="false" outlineLevel="0" collapsed="false">
      <c r="A4795" s="0" t="n">
        <v>4794</v>
      </c>
      <c r="B4795" s="0" t="s">
        <v>20959</v>
      </c>
      <c r="C4795" s="0" t="s">
        <v>21</v>
      </c>
      <c r="D4795" s="0" t="s">
        <v>1941</v>
      </c>
      <c r="E4795" s="0" t="s">
        <v>20960</v>
      </c>
      <c r="F4795" s="2" t="s">
        <v>46</v>
      </c>
      <c r="G4795" s="0" t="s">
        <v>20961</v>
      </c>
      <c r="H4795" s="0" t="s">
        <v>20962</v>
      </c>
      <c r="I4795" s="1" t="n">
        <v>190.889</v>
      </c>
      <c r="J4795" s="2" t="s">
        <v>20963</v>
      </c>
      <c r="K4795" s="2" t="s">
        <v>2604</v>
      </c>
      <c r="L4795" s="0" t="s">
        <v>29</v>
      </c>
      <c r="M4795" s="0" t="s">
        <v>29</v>
      </c>
      <c r="N4795" s="0" t="s">
        <v>29</v>
      </c>
      <c r="O4795" s="2" t="s">
        <v>6652</v>
      </c>
      <c r="P4795" s="2" t="s">
        <v>44</v>
      </c>
      <c r="Q4795" s="0" t="n">
        <f aca="false">_xlfn.UNICODE(B4795)</f>
        <v>82</v>
      </c>
      <c r="R4795" s="0" t="str">
        <f aca="false">IF(MIDB(B4795,1,10)="Candidatus",MIDB(B4795,FIND(" ",B4795,1)+1,FIND(" ",B4795,12)-FIND(" ",B4795,1)),IF(AND(Q4795&gt;=65,Q4795&lt;=90),MIDB(B4795,1,FIND(" ",B4795,1)),"-"))</f>
        <v>Rubrobacter </v>
      </c>
      <c r="S4795" s="0" t="str">
        <f aca="false">IF(MIDB(B4795,1,10)="Candidatus",MIDB(B4795,FIND(" ",B4795,12)+1,IFERROR(FIND(" ",B4795,FIND(" ",B4795,12)+1),LEN(B4795))-FIND(" ",B4795,12)),IF(AND(Q4795&gt;=65,Q4795&lt;=90),MIDB(B4795,FIND(" ",B4795,1),IFERROR(FIND(" ",B4795,FIND(" ",B4795,1)+1),LEN(B4795)+1)-FIND(" ",B4795,1)),"-"))</f>
        <v> radiotolerans</v>
      </c>
      <c r="T4795" s="0" t="n">
        <v>1</v>
      </c>
    </row>
    <row r="4796" customFormat="false" ht="12.8" hidden="false" customHeight="false" outlineLevel="0" collapsed="false">
      <c r="A4796" s="0" t="n">
        <v>4795</v>
      </c>
      <c r="B4796" s="0" t="s">
        <v>20959</v>
      </c>
      <c r="C4796" s="0" t="s">
        <v>21</v>
      </c>
      <c r="D4796" s="0" t="s">
        <v>1941</v>
      </c>
      <c r="E4796" s="0" t="s">
        <v>20960</v>
      </c>
      <c r="F4796" s="2" t="s">
        <v>60</v>
      </c>
      <c r="G4796" s="0" t="s">
        <v>20964</v>
      </c>
      <c r="H4796" s="0" t="s">
        <v>20965</v>
      </c>
      <c r="I4796" s="1" t="n">
        <v>51.047</v>
      </c>
      <c r="J4796" s="2" t="s">
        <v>20966</v>
      </c>
      <c r="K4796" s="2" t="s">
        <v>998</v>
      </c>
      <c r="L4796" s="0" t="s">
        <v>29</v>
      </c>
      <c r="M4796" s="0" t="s">
        <v>29</v>
      </c>
      <c r="N4796" s="0" t="s">
        <v>29</v>
      </c>
      <c r="O4796" s="2" t="s">
        <v>695</v>
      </c>
      <c r="P4796" s="2" t="s">
        <v>46</v>
      </c>
      <c r="Q4796" s="0" t="n">
        <f aca="false">_xlfn.UNICODE(B4796)</f>
        <v>82</v>
      </c>
      <c r="R4796" s="0" t="str">
        <f aca="false">IF(MIDB(B4796,1,10)="Candidatus",MIDB(B4796,FIND(" ",B4796,1)+1,FIND(" ",B4796,12)-FIND(" ",B4796,1)),IF(AND(Q4796&gt;=65,Q4796&lt;=90),MIDB(B4796,1,FIND(" ",B4796,1)),"-"))</f>
        <v>Rubrobacter </v>
      </c>
      <c r="S4796" s="0" t="str">
        <f aca="false">IF(MIDB(B4796,1,10)="Candidatus",MIDB(B4796,FIND(" ",B4796,12)+1,IFERROR(FIND(" ",B4796,FIND(" ",B4796,12)+1),LEN(B4796))-FIND(" ",B4796,12)),IF(AND(Q4796&gt;=65,Q4796&lt;=90),MIDB(B4796,FIND(" ",B4796,1),IFERROR(FIND(" ",B4796,FIND(" ",B4796,1)+1),LEN(B4796)+1)-FIND(" ",B4796,1)),"-"))</f>
        <v> radiotolerans</v>
      </c>
      <c r="T4796" s="0" t="n">
        <v>1</v>
      </c>
    </row>
    <row r="4797" customFormat="false" ht="12.8" hidden="false" customHeight="false" outlineLevel="0" collapsed="false">
      <c r="A4797" s="0" t="n">
        <v>4796</v>
      </c>
      <c r="B4797" s="0" t="s">
        <v>20959</v>
      </c>
      <c r="C4797" s="0" t="s">
        <v>21</v>
      </c>
      <c r="D4797" s="0" t="s">
        <v>1941</v>
      </c>
      <c r="E4797" s="0" t="s">
        <v>20960</v>
      </c>
      <c r="F4797" s="2" t="s">
        <v>88</v>
      </c>
      <c r="G4797" s="0" t="s">
        <v>20967</v>
      </c>
      <c r="H4797" s="0" t="s">
        <v>20968</v>
      </c>
      <c r="I4797" s="1" t="n">
        <v>149.806</v>
      </c>
      <c r="J4797" s="2" t="s">
        <v>20969</v>
      </c>
      <c r="K4797" s="2" t="s">
        <v>3969</v>
      </c>
      <c r="L4797" s="0" t="s">
        <v>29</v>
      </c>
      <c r="M4797" s="0" t="s">
        <v>29</v>
      </c>
      <c r="N4797" s="0" t="s">
        <v>29</v>
      </c>
      <c r="O4797" s="2" t="s">
        <v>2408</v>
      </c>
      <c r="P4797" s="2" t="s">
        <v>52</v>
      </c>
      <c r="Q4797" s="0" t="n">
        <f aca="false">_xlfn.UNICODE(B4797)</f>
        <v>82</v>
      </c>
      <c r="R4797" s="0" t="str">
        <f aca="false">IF(MIDB(B4797,1,10)="Candidatus",MIDB(B4797,FIND(" ",B4797,1)+1,FIND(" ",B4797,12)-FIND(" ",B4797,1)),IF(AND(Q4797&gt;=65,Q4797&lt;=90),MIDB(B4797,1,FIND(" ",B4797,1)),"-"))</f>
        <v>Rubrobacter </v>
      </c>
      <c r="S4797" s="0" t="str">
        <f aca="false">IF(MIDB(B4797,1,10)="Candidatus",MIDB(B4797,FIND(" ",B4797,12)+1,IFERROR(FIND(" ",B4797,FIND(" ",B4797,12)+1),LEN(B4797))-FIND(" ",B4797,12)),IF(AND(Q4797&gt;=65,Q4797&lt;=90),MIDB(B4797,FIND(" ",B4797,1),IFERROR(FIND(" ",B4797,FIND(" ",B4797,1)+1),LEN(B4797)+1)-FIND(" ",B4797,1)),"-"))</f>
        <v> radiotolerans</v>
      </c>
      <c r="T4797" s="0" t="n">
        <v>1</v>
      </c>
    </row>
    <row r="4798" customFormat="false" ht="12.8" hidden="false" customHeight="false" outlineLevel="0" collapsed="false">
      <c r="A4798" s="0" t="n">
        <v>4797</v>
      </c>
      <c r="B4798" s="0" t="s">
        <v>20970</v>
      </c>
      <c r="C4798" s="0" t="s">
        <v>21</v>
      </c>
      <c r="D4798" s="0" t="s">
        <v>90</v>
      </c>
      <c r="E4798" s="0" t="s">
        <v>217</v>
      </c>
      <c r="F4798" s="0" t="s">
        <v>618</v>
      </c>
      <c r="G4798" s="0" t="s">
        <v>20971</v>
      </c>
      <c r="H4798" s="0" t="s">
        <v>20972</v>
      </c>
      <c r="I4798" s="1" t="n">
        <v>491.611</v>
      </c>
      <c r="J4798" s="2" t="s">
        <v>20973</v>
      </c>
      <c r="K4798" s="2" t="s">
        <v>20974</v>
      </c>
      <c r="L4798" s="0" t="s">
        <v>29</v>
      </c>
      <c r="M4798" s="2" t="s">
        <v>88</v>
      </c>
      <c r="N4798" s="0" t="s">
        <v>29</v>
      </c>
      <c r="O4798" s="2" t="s">
        <v>20314</v>
      </c>
      <c r="P4798" s="2" t="s">
        <v>44</v>
      </c>
      <c r="Q4798" s="0" t="n">
        <f aca="false">_xlfn.UNICODE(B4798)</f>
        <v>82</v>
      </c>
      <c r="R4798" s="0" t="str">
        <f aca="false">IF(MIDB(B4798,1,10)="Candidatus",MIDB(B4798,FIND(" ",B4798,1)+1,FIND(" ",B4798,12)-FIND(" ",B4798,1)),IF(AND(Q4798&gt;=65,Q4798&lt;=90),MIDB(B4798,1,FIND(" ",B4798,1)),"-"))</f>
        <v>Ruegeria </v>
      </c>
      <c r="S4798" s="0" t="str">
        <f aca="false">IF(MIDB(B4798,1,10)="Candidatus",MIDB(B4798,FIND(" ",B4798,12)+1,IFERROR(FIND(" ",B4798,FIND(" ",B4798,12)+1),LEN(B4798))-FIND(" ",B4798,12)),IF(AND(Q4798&gt;=65,Q4798&lt;=90),MIDB(B4798,FIND(" ",B4798,1),IFERROR(FIND(" ",B4798,FIND(" ",B4798,1)+1),LEN(B4798)+1)-FIND(" ",B4798,1)),"-"))</f>
        <v> pomeroyi</v>
      </c>
      <c r="T4798" s="0" t="n">
        <v>1</v>
      </c>
    </row>
    <row r="4799" customFormat="false" ht="12.8" hidden="false" customHeight="false" outlineLevel="0" collapsed="false">
      <c r="A4799" s="0" t="n">
        <v>4798</v>
      </c>
      <c r="B4799" s="0" t="s">
        <v>20975</v>
      </c>
      <c r="C4799" s="0" t="s">
        <v>21</v>
      </c>
      <c r="D4799" s="0" t="s">
        <v>90</v>
      </c>
      <c r="E4799" s="0" t="s">
        <v>217</v>
      </c>
      <c r="F4799" s="0" t="s">
        <v>20976</v>
      </c>
      <c r="G4799" s="0" t="s">
        <v>20977</v>
      </c>
      <c r="H4799" s="0" t="s">
        <v>20978</v>
      </c>
      <c r="I4799" s="1" t="n">
        <v>148.65</v>
      </c>
      <c r="J4799" s="2" t="s">
        <v>20979</v>
      </c>
      <c r="K4799" s="2" t="s">
        <v>1215</v>
      </c>
      <c r="L4799" s="0" t="s">
        <v>29</v>
      </c>
      <c r="M4799" s="0" t="s">
        <v>29</v>
      </c>
      <c r="N4799" s="0" t="s">
        <v>29</v>
      </c>
      <c r="O4799" s="2" t="s">
        <v>1215</v>
      </c>
      <c r="P4799" s="0" t="s">
        <v>29</v>
      </c>
      <c r="Q4799" s="0" t="n">
        <f aca="false">_xlfn.UNICODE(B4799)</f>
        <v>82</v>
      </c>
      <c r="R4799" s="0" t="str">
        <f aca="false">IF(MIDB(B4799,1,10)="Candidatus",MIDB(B4799,FIND(" ",B4799,1)+1,FIND(" ",B4799,12)-FIND(" ",B4799,1)),IF(AND(Q4799&gt;=65,Q4799&lt;=90),MIDB(B4799,1,FIND(" ",B4799,1)),"-"))</f>
        <v>Ruegeria </v>
      </c>
      <c r="S4799" s="0" t="str">
        <f aca="false">IF(MIDB(B4799,1,10)="Candidatus",MIDB(B4799,FIND(" ",B4799,12)+1,IFERROR(FIND(" ",B4799,FIND(" ",B4799,12)+1),LEN(B4799))-FIND(" ",B4799,12)),IF(AND(Q4799&gt;=65,Q4799&lt;=90),MIDB(B4799,FIND(" ",B4799,1),IFERROR(FIND(" ",B4799,FIND(" ",B4799,1)+1),LEN(B4799)+1)-FIND(" ",B4799,1)),"-"))</f>
        <v> sp.</v>
      </c>
      <c r="T4799" s="0" t="n">
        <v>1</v>
      </c>
    </row>
    <row r="4800" customFormat="false" ht="12.8" hidden="false" customHeight="false" outlineLevel="0" collapsed="false">
      <c r="A4800" s="0" t="n">
        <v>4799</v>
      </c>
      <c r="B4800" s="0" t="s">
        <v>20975</v>
      </c>
      <c r="C4800" s="0" t="s">
        <v>21</v>
      </c>
      <c r="D4800" s="0" t="s">
        <v>90</v>
      </c>
      <c r="E4800" s="0" t="s">
        <v>217</v>
      </c>
      <c r="F4800" s="0" t="s">
        <v>20980</v>
      </c>
      <c r="G4800" s="0" t="s">
        <v>20981</v>
      </c>
      <c r="H4800" s="0" t="s">
        <v>20982</v>
      </c>
      <c r="I4800" s="1" t="n">
        <v>76.093</v>
      </c>
      <c r="J4800" s="2" t="s">
        <v>20983</v>
      </c>
      <c r="K4800" s="2" t="s">
        <v>70</v>
      </c>
      <c r="L4800" s="0" t="s">
        <v>29</v>
      </c>
      <c r="M4800" s="0" t="s">
        <v>29</v>
      </c>
      <c r="N4800" s="0" t="s">
        <v>29</v>
      </c>
      <c r="O4800" s="2" t="s">
        <v>70</v>
      </c>
      <c r="P4800" s="0" t="s">
        <v>29</v>
      </c>
      <c r="Q4800" s="0" t="n">
        <f aca="false">_xlfn.UNICODE(B4800)</f>
        <v>82</v>
      </c>
      <c r="R4800" s="0" t="str">
        <f aca="false">IF(MIDB(B4800,1,10)="Candidatus",MIDB(B4800,FIND(" ",B4800,1)+1,FIND(" ",B4800,12)-FIND(" ",B4800,1)),IF(AND(Q4800&gt;=65,Q4800&lt;=90),MIDB(B4800,1,FIND(" ",B4800,1)),"-"))</f>
        <v>Ruegeria </v>
      </c>
      <c r="S4800" s="0" t="str">
        <f aca="false">IF(MIDB(B4800,1,10)="Candidatus",MIDB(B4800,FIND(" ",B4800,12)+1,IFERROR(FIND(" ",B4800,FIND(" ",B4800,12)+1),LEN(B4800))-FIND(" ",B4800,12)),IF(AND(Q4800&gt;=65,Q4800&lt;=90),MIDB(B4800,FIND(" ",B4800,1),IFERROR(FIND(" ",B4800,FIND(" ",B4800,1)+1),LEN(B4800)+1)-FIND(" ",B4800,1)),"-"))</f>
        <v> sp.</v>
      </c>
      <c r="T4800" s="0" t="n">
        <v>1</v>
      </c>
    </row>
    <row r="4801" customFormat="false" ht="12.8" hidden="false" customHeight="false" outlineLevel="0" collapsed="false">
      <c r="A4801" s="0" t="n">
        <v>4800</v>
      </c>
      <c r="B4801" s="0" t="s">
        <v>20984</v>
      </c>
      <c r="C4801" s="0" t="s">
        <v>21</v>
      </c>
      <c r="D4801" s="0" t="s">
        <v>90</v>
      </c>
      <c r="E4801" s="0" t="s">
        <v>217</v>
      </c>
      <c r="F4801" s="0" t="s">
        <v>20985</v>
      </c>
      <c r="G4801" s="0" t="s">
        <v>20986</v>
      </c>
      <c r="H4801" s="0" t="s">
        <v>20987</v>
      </c>
      <c r="I4801" s="1" t="n">
        <v>821.788</v>
      </c>
      <c r="J4801" s="2" t="s">
        <v>20988</v>
      </c>
      <c r="K4801" s="2" t="s">
        <v>20989</v>
      </c>
      <c r="L4801" s="2" t="s">
        <v>45</v>
      </c>
      <c r="M4801" s="2" t="s">
        <v>680</v>
      </c>
      <c r="N4801" s="0" t="s">
        <v>29</v>
      </c>
      <c r="O4801" s="2" t="s">
        <v>20990</v>
      </c>
      <c r="P4801" s="2" t="s">
        <v>287</v>
      </c>
      <c r="Q4801" s="0" t="n">
        <f aca="false">_xlfn.UNICODE(B4801)</f>
        <v>82</v>
      </c>
      <c r="R4801" s="0" t="str">
        <f aca="false">IF(MIDB(B4801,1,10)="Candidatus",MIDB(B4801,FIND(" ",B4801,1)+1,FIND(" ",B4801,12)-FIND(" ",B4801,1)),IF(AND(Q4801&gt;=65,Q4801&lt;=90),MIDB(B4801,1,FIND(" ",B4801,1)),"-"))</f>
        <v>Ruegeria </v>
      </c>
      <c r="S4801" s="0" t="str">
        <f aca="false">IF(MIDB(B4801,1,10)="Candidatus",MIDB(B4801,FIND(" ",B4801,12)+1,IFERROR(FIND(" ",B4801,FIND(" ",B4801,12)+1),LEN(B4801))-FIND(" ",B4801,12)),IF(AND(Q4801&gt;=65,Q4801&lt;=90),MIDB(B4801,FIND(" ",B4801,1),IFERROR(FIND(" ",B4801,FIND(" ",B4801,1)+1),LEN(B4801)+1)-FIND(" ",B4801,1)),"-"))</f>
        <v> sp.</v>
      </c>
      <c r="T4801" s="0" t="n">
        <v>1</v>
      </c>
    </row>
    <row r="4802" customFormat="false" ht="12.8" hidden="false" customHeight="false" outlineLevel="0" collapsed="false">
      <c r="A4802" s="0" t="n">
        <v>4801</v>
      </c>
      <c r="B4802" s="0" t="s">
        <v>20984</v>
      </c>
      <c r="C4802" s="0" t="s">
        <v>21</v>
      </c>
      <c r="D4802" s="0" t="s">
        <v>90</v>
      </c>
      <c r="E4802" s="0" t="s">
        <v>217</v>
      </c>
      <c r="F4802" s="0" t="s">
        <v>76</v>
      </c>
      <c r="G4802" s="0" t="s">
        <v>20991</v>
      </c>
      <c r="H4802" s="0" t="s">
        <v>20992</v>
      </c>
      <c r="I4802" s="1" t="n">
        <v>130.973</v>
      </c>
      <c r="J4802" s="2" t="s">
        <v>20993</v>
      </c>
      <c r="K4802" s="2" t="s">
        <v>482</v>
      </c>
      <c r="L4802" s="2" t="s">
        <v>60</v>
      </c>
      <c r="M4802" s="2" t="s">
        <v>129</v>
      </c>
      <c r="N4802" s="0" t="s">
        <v>29</v>
      </c>
      <c r="O4802" s="2" t="s">
        <v>1328</v>
      </c>
      <c r="P4802" s="2" t="s">
        <v>88</v>
      </c>
      <c r="Q4802" s="0" t="n">
        <f aca="false">_xlfn.UNICODE(B4802)</f>
        <v>82</v>
      </c>
      <c r="R4802" s="0" t="str">
        <f aca="false">IF(MIDB(B4802,1,10)="Candidatus",MIDB(B4802,FIND(" ",B4802,1)+1,FIND(" ",B4802,12)-FIND(" ",B4802,1)),IF(AND(Q4802&gt;=65,Q4802&lt;=90),MIDB(B4802,1,FIND(" ",B4802,1)),"-"))</f>
        <v>Ruegeria </v>
      </c>
      <c r="S4802" s="0" t="str">
        <f aca="false">IF(MIDB(B4802,1,10)="Candidatus",MIDB(B4802,FIND(" ",B4802,12)+1,IFERROR(FIND(" ",B4802,FIND(" ",B4802,12)+1),LEN(B4802))-FIND(" ",B4802,12)),IF(AND(Q4802&gt;=65,Q4802&lt;=90),MIDB(B4802,FIND(" ",B4802,1),IFERROR(FIND(" ",B4802,FIND(" ",B4802,1)+1),LEN(B4802)+1)-FIND(" ",B4802,1)),"-"))</f>
        <v> sp.</v>
      </c>
      <c r="T4802" s="0" t="n">
        <v>1</v>
      </c>
    </row>
    <row r="4803" customFormat="false" ht="12.8" hidden="false" customHeight="false" outlineLevel="0" collapsed="false">
      <c r="A4803" s="0" t="n">
        <v>4802</v>
      </c>
      <c r="B4803" s="0" t="s">
        <v>20994</v>
      </c>
      <c r="C4803" s="0" t="s">
        <v>21</v>
      </c>
      <c r="D4803" s="0" t="s">
        <v>4402</v>
      </c>
      <c r="E4803" s="0" t="s">
        <v>4403</v>
      </c>
      <c r="F4803" s="2" t="s">
        <v>46</v>
      </c>
      <c r="G4803" s="0" t="s">
        <v>29</v>
      </c>
      <c r="H4803" s="0" t="s">
        <v>20995</v>
      </c>
      <c r="I4803" s="1" t="n">
        <v>235.438</v>
      </c>
      <c r="J4803" s="2" t="s">
        <v>20996</v>
      </c>
      <c r="K4803" s="2" t="s">
        <v>2207</v>
      </c>
      <c r="L4803" s="0" t="s">
        <v>29</v>
      </c>
      <c r="M4803" s="0" t="s">
        <v>29</v>
      </c>
      <c r="N4803" s="0" t="s">
        <v>29</v>
      </c>
      <c r="O4803" s="2" t="s">
        <v>2912</v>
      </c>
      <c r="P4803" s="2" t="s">
        <v>287</v>
      </c>
      <c r="Q4803" s="0" t="n">
        <f aca="false">_xlfn.UNICODE(B4803)</f>
        <v>82</v>
      </c>
      <c r="R4803" s="0" t="str">
        <f aca="false">IF(MIDB(B4803,1,10)="Candidatus",MIDB(B4803,FIND(" ",B4803,1)+1,FIND(" ",B4803,12)-FIND(" ",B4803,1)),IF(AND(Q4803&gt;=65,Q4803&lt;=90),MIDB(B4803,1,FIND(" ",B4803,1)),"-"))</f>
        <v>Rufibacter </v>
      </c>
      <c r="S4803" s="0" t="str">
        <f aca="false">IF(MIDB(B4803,1,10)="Candidatus",MIDB(B4803,FIND(" ",B4803,12)+1,IFERROR(FIND(" ",B4803,FIND(" ",B4803,12)+1),LEN(B4803))-FIND(" ",B4803,12)),IF(AND(Q4803&gt;=65,Q4803&lt;=90),MIDB(B4803,FIND(" ",B4803,1),IFERROR(FIND(" ",B4803,FIND(" ",B4803,1)+1),LEN(B4803)+1)-FIND(" ",B4803,1)),"-"))</f>
        <v> tibetensis</v>
      </c>
      <c r="T4803" s="0" t="n">
        <v>1</v>
      </c>
    </row>
    <row r="4804" customFormat="false" ht="12.8" hidden="false" customHeight="false" outlineLevel="0" collapsed="false">
      <c r="A4804" s="0" t="n">
        <v>4803</v>
      </c>
      <c r="B4804" s="0" t="s">
        <v>20994</v>
      </c>
      <c r="C4804" s="0" t="s">
        <v>21</v>
      </c>
      <c r="D4804" s="0" t="s">
        <v>4402</v>
      </c>
      <c r="E4804" s="0" t="s">
        <v>4403</v>
      </c>
      <c r="F4804" s="2" t="s">
        <v>88</v>
      </c>
      <c r="G4804" s="0" t="s">
        <v>29</v>
      </c>
      <c r="H4804" s="0" t="s">
        <v>20997</v>
      </c>
      <c r="I4804" s="1" t="n">
        <v>12.516</v>
      </c>
      <c r="J4804" s="2" t="s">
        <v>20998</v>
      </c>
      <c r="K4804" s="2" t="s">
        <v>112</v>
      </c>
      <c r="L4804" s="2" t="s">
        <v>60</v>
      </c>
      <c r="M4804" s="2" t="s">
        <v>88</v>
      </c>
      <c r="N4804" s="0" t="s">
        <v>29</v>
      </c>
      <c r="O4804" s="2" t="s">
        <v>262</v>
      </c>
      <c r="P4804" s="0" t="s">
        <v>29</v>
      </c>
      <c r="Q4804" s="0" t="n">
        <f aca="false">_xlfn.UNICODE(B4804)</f>
        <v>82</v>
      </c>
      <c r="R4804" s="0" t="str">
        <f aca="false">IF(MIDB(B4804,1,10)="Candidatus",MIDB(B4804,FIND(" ",B4804,1)+1,FIND(" ",B4804,12)-FIND(" ",B4804,1)),IF(AND(Q4804&gt;=65,Q4804&lt;=90),MIDB(B4804,1,FIND(" ",B4804,1)),"-"))</f>
        <v>Rufibacter </v>
      </c>
      <c r="S4804" s="0" t="str">
        <f aca="false">IF(MIDB(B4804,1,10)="Candidatus",MIDB(B4804,FIND(" ",B4804,12)+1,IFERROR(FIND(" ",B4804,FIND(" ",B4804,12)+1),LEN(B4804))-FIND(" ",B4804,12)),IF(AND(Q4804&gt;=65,Q4804&lt;=90),MIDB(B4804,FIND(" ",B4804,1),IFERROR(FIND(" ",B4804,FIND(" ",B4804,1)+1),LEN(B4804)+1)-FIND(" ",B4804,1)),"-"))</f>
        <v> tibetensis</v>
      </c>
      <c r="T4804" s="0" t="n">
        <v>1</v>
      </c>
    </row>
    <row r="4805" customFormat="false" ht="12.8" hidden="false" customHeight="false" outlineLevel="0" collapsed="false">
      <c r="A4805" s="0" t="n">
        <v>4804</v>
      </c>
      <c r="B4805" s="0" t="s">
        <v>20999</v>
      </c>
      <c r="C4805" s="0" t="s">
        <v>21</v>
      </c>
      <c r="D4805" s="0" t="s">
        <v>54</v>
      </c>
      <c r="E4805" s="0" t="s">
        <v>55</v>
      </c>
      <c r="F4805" s="0" t="s">
        <v>21000</v>
      </c>
      <c r="G4805" s="0" t="s">
        <v>21001</v>
      </c>
      <c r="H4805" s="0" t="s">
        <v>21002</v>
      </c>
      <c r="I4805" s="1" t="n">
        <v>9.957</v>
      </c>
      <c r="J4805" s="2" t="s">
        <v>21003</v>
      </c>
      <c r="K4805" s="2" t="s">
        <v>129</v>
      </c>
      <c r="L4805" s="0" t="s">
        <v>29</v>
      </c>
      <c r="M4805" s="0" t="s">
        <v>29</v>
      </c>
      <c r="N4805" s="0" t="s">
        <v>29</v>
      </c>
      <c r="O4805" s="2" t="s">
        <v>129</v>
      </c>
      <c r="P4805" s="0" t="s">
        <v>29</v>
      </c>
      <c r="Q4805" s="0" t="n">
        <f aca="false">_xlfn.UNICODE(B4805)</f>
        <v>82</v>
      </c>
      <c r="R4805" s="0" t="str">
        <f aca="false">IF(MIDB(B4805,1,10)="Candidatus",MIDB(B4805,FIND(" ",B4805,1)+1,FIND(" ",B4805,12)-FIND(" ",B4805,1)),IF(AND(Q4805&gt;=65,Q4805&lt;=90),MIDB(B4805,1,FIND(" ",B4805,1)),"-"))</f>
        <v>Ruminiclostridium </v>
      </c>
      <c r="S4805" s="0" t="str">
        <f aca="false">IF(MIDB(B4805,1,10)="Candidatus",MIDB(B4805,FIND(" ",B4805,12)+1,IFERROR(FIND(" ",B4805,FIND(" ",B4805,12)+1),LEN(B4805))-FIND(" ",B4805,12)),IF(AND(Q4805&gt;=65,Q4805&lt;=90),MIDB(B4805,FIND(" ",B4805,1),IFERROR(FIND(" ",B4805,FIND(" ",B4805,1)+1),LEN(B4805)+1)-FIND(" ",B4805,1)),"-"))</f>
        <v> thermocellum</v>
      </c>
      <c r="T4805" s="0" t="n">
        <v>1</v>
      </c>
    </row>
    <row r="4806" customFormat="false" ht="12.8" hidden="false" customHeight="false" outlineLevel="0" collapsed="false">
      <c r="A4806" s="0" t="n">
        <v>4805</v>
      </c>
      <c r="B4806" s="0" t="s">
        <v>20999</v>
      </c>
      <c r="C4806" s="0" t="s">
        <v>21</v>
      </c>
      <c r="D4806" s="0" t="s">
        <v>54</v>
      </c>
      <c r="E4806" s="0" t="s">
        <v>55</v>
      </c>
      <c r="F4806" s="0" t="s">
        <v>21004</v>
      </c>
      <c r="G4806" s="0" t="s">
        <v>21005</v>
      </c>
      <c r="H4806" s="0" t="s">
        <v>21006</v>
      </c>
      <c r="I4806" s="1" t="n">
        <v>9.892</v>
      </c>
      <c r="J4806" s="2" t="s">
        <v>21007</v>
      </c>
      <c r="K4806" s="2" t="s">
        <v>28</v>
      </c>
      <c r="L4806" s="0" t="s">
        <v>29</v>
      </c>
      <c r="M4806" s="0" t="s">
        <v>29</v>
      </c>
      <c r="N4806" s="0" t="s">
        <v>29</v>
      </c>
      <c r="O4806" s="2" t="s">
        <v>28</v>
      </c>
      <c r="P4806" s="0" t="s">
        <v>29</v>
      </c>
      <c r="Q4806" s="0" t="n">
        <f aca="false">_xlfn.UNICODE(B4806)</f>
        <v>82</v>
      </c>
      <c r="R4806" s="0" t="str">
        <f aca="false">IF(MIDB(B4806,1,10)="Candidatus",MIDB(B4806,FIND(" ",B4806,1)+1,FIND(" ",B4806,12)-FIND(" ",B4806,1)),IF(AND(Q4806&gt;=65,Q4806&lt;=90),MIDB(B4806,1,FIND(" ",B4806,1)),"-"))</f>
        <v>Ruminiclostridium </v>
      </c>
      <c r="S4806" s="0" t="str">
        <f aca="false">IF(MIDB(B4806,1,10)="Candidatus",MIDB(B4806,FIND(" ",B4806,12)+1,IFERROR(FIND(" ",B4806,FIND(" ",B4806,12)+1),LEN(B4806))-FIND(" ",B4806,12)),IF(AND(Q4806&gt;=65,Q4806&lt;=90),MIDB(B4806,FIND(" ",B4806,1),IFERROR(FIND(" ",B4806,FIND(" ",B4806,1)+1),LEN(B4806)+1)-FIND(" ",B4806,1)),"-"))</f>
        <v> thermocellum</v>
      </c>
      <c r="T4806" s="0" t="n">
        <v>1</v>
      </c>
    </row>
    <row r="4807" customFormat="false" ht="12.8" hidden="false" customHeight="false" outlineLevel="0" collapsed="false">
      <c r="A4807" s="0" t="n">
        <v>4806</v>
      </c>
      <c r="B4807" s="0" t="s">
        <v>20999</v>
      </c>
      <c r="C4807" s="0" t="s">
        <v>21</v>
      </c>
      <c r="D4807" s="0" t="s">
        <v>54</v>
      </c>
      <c r="E4807" s="0" t="s">
        <v>55</v>
      </c>
      <c r="F4807" s="0" t="s">
        <v>21008</v>
      </c>
      <c r="G4807" s="0" t="s">
        <v>21009</v>
      </c>
      <c r="H4807" s="0" t="s">
        <v>21010</v>
      </c>
      <c r="I4807" s="1" t="n">
        <v>9.896</v>
      </c>
      <c r="J4807" s="2" t="s">
        <v>21011</v>
      </c>
      <c r="K4807" s="2" t="s">
        <v>28</v>
      </c>
      <c r="L4807" s="0" t="s">
        <v>29</v>
      </c>
      <c r="M4807" s="0" t="s">
        <v>29</v>
      </c>
      <c r="N4807" s="0" t="s">
        <v>29</v>
      </c>
      <c r="O4807" s="2" t="s">
        <v>28</v>
      </c>
      <c r="P4807" s="0" t="s">
        <v>29</v>
      </c>
      <c r="Q4807" s="0" t="n">
        <f aca="false">_xlfn.UNICODE(B4807)</f>
        <v>82</v>
      </c>
      <c r="R4807" s="0" t="str">
        <f aca="false">IF(MIDB(B4807,1,10)="Candidatus",MIDB(B4807,FIND(" ",B4807,1)+1,FIND(" ",B4807,12)-FIND(" ",B4807,1)),IF(AND(Q4807&gt;=65,Q4807&lt;=90),MIDB(B4807,1,FIND(" ",B4807,1)),"-"))</f>
        <v>Ruminiclostridium </v>
      </c>
      <c r="S4807" s="0" t="str">
        <f aca="false">IF(MIDB(B4807,1,10)="Candidatus",MIDB(B4807,FIND(" ",B4807,12)+1,IFERROR(FIND(" ",B4807,FIND(" ",B4807,12)+1),LEN(B4807))-FIND(" ",B4807,12)),IF(AND(Q4807&gt;=65,Q4807&lt;=90),MIDB(B4807,FIND(" ",B4807,1),IFERROR(FIND(" ",B4807,FIND(" ",B4807,1)+1),LEN(B4807)+1)-FIND(" ",B4807,1)),"-"))</f>
        <v> thermocellum</v>
      </c>
      <c r="T4807" s="0" t="n">
        <v>1</v>
      </c>
    </row>
    <row r="4808" customFormat="false" ht="12.8" hidden="false" customHeight="false" outlineLevel="0" collapsed="false">
      <c r="A4808" s="0" t="n">
        <v>4807</v>
      </c>
      <c r="B4808" s="0" t="s">
        <v>21012</v>
      </c>
      <c r="C4808" s="0" t="s">
        <v>21</v>
      </c>
      <c r="D4808" s="0" t="s">
        <v>54</v>
      </c>
      <c r="E4808" s="0" t="s">
        <v>55</v>
      </c>
      <c r="F4808" s="0" t="s">
        <v>21013</v>
      </c>
      <c r="G4808" s="0" t="s">
        <v>21014</v>
      </c>
      <c r="H4808" s="0" t="s">
        <v>21015</v>
      </c>
      <c r="I4808" s="1" t="n">
        <v>352.646</v>
      </c>
      <c r="J4808" s="2" t="s">
        <v>21016</v>
      </c>
      <c r="K4808" s="2" t="s">
        <v>21017</v>
      </c>
      <c r="L4808" s="0" t="s">
        <v>29</v>
      </c>
      <c r="M4808" s="0" t="s">
        <v>29</v>
      </c>
      <c r="N4808" s="0" t="s">
        <v>29</v>
      </c>
      <c r="O4808" s="2" t="s">
        <v>4365</v>
      </c>
      <c r="P4808" s="2" t="s">
        <v>96</v>
      </c>
      <c r="Q4808" s="0" t="n">
        <f aca="false">_xlfn.UNICODE(B4808)</f>
        <v>82</v>
      </c>
      <c r="R4808" s="0" t="str">
        <f aca="false">IF(MIDB(B4808,1,10)="Candidatus",MIDB(B4808,FIND(" ",B4808,1)+1,FIND(" ",B4808,12)-FIND(" ",B4808,1)),IF(AND(Q4808&gt;=65,Q4808&lt;=90),MIDB(B4808,1,FIND(" ",B4808,1)),"-"))</f>
        <v>Ruminococcus </v>
      </c>
      <c r="S4808" s="0" t="str">
        <f aca="false">IF(MIDB(B4808,1,10)="Candidatus",MIDB(B4808,FIND(" ",B4808,12)+1,IFERROR(FIND(" ",B4808,FIND(" ",B4808,12)+1),LEN(B4808))-FIND(" ",B4808,12)),IF(AND(Q4808&gt;=65,Q4808&lt;=90),MIDB(B4808,FIND(" ",B4808,1),IFERROR(FIND(" ",B4808,FIND(" ",B4808,1)+1),LEN(B4808)+1)-FIND(" ",B4808,1)),"-"))</f>
        <v> albus</v>
      </c>
      <c r="T4808" s="0" t="n">
        <v>1</v>
      </c>
    </row>
    <row r="4809" customFormat="false" ht="12.8" hidden="false" customHeight="false" outlineLevel="0" collapsed="false">
      <c r="A4809" s="0" t="n">
        <v>4808</v>
      </c>
      <c r="B4809" s="0" t="s">
        <v>21012</v>
      </c>
      <c r="C4809" s="0" t="s">
        <v>21</v>
      </c>
      <c r="D4809" s="0" t="s">
        <v>54</v>
      </c>
      <c r="E4809" s="0" t="s">
        <v>55</v>
      </c>
      <c r="F4809" s="0" t="s">
        <v>21018</v>
      </c>
      <c r="G4809" s="0" t="s">
        <v>21019</v>
      </c>
      <c r="H4809" s="0" t="s">
        <v>21020</v>
      </c>
      <c r="I4809" s="1" t="n">
        <v>7.42</v>
      </c>
      <c r="J4809" s="2" t="s">
        <v>21021</v>
      </c>
      <c r="K4809" s="2" t="s">
        <v>262</v>
      </c>
      <c r="L4809" s="0" t="s">
        <v>29</v>
      </c>
      <c r="M4809" s="0" t="s">
        <v>29</v>
      </c>
      <c r="N4809" s="0" t="s">
        <v>29</v>
      </c>
      <c r="O4809" s="2" t="s">
        <v>262</v>
      </c>
      <c r="P4809" s="0" t="s">
        <v>29</v>
      </c>
      <c r="Q4809" s="0" t="n">
        <f aca="false">_xlfn.UNICODE(B4809)</f>
        <v>82</v>
      </c>
      <c r="R4809" s="0" t="str">
        <f aca="false">IF(MIDB(B4809,1,10)="Candidatus",MIDB(B4809,FIND(" ",B4809,1)+1,FIND(" ",B4809,12)-FIND(" ",B4809,1)),IF(AND(Q4809&gt;=65,Q4809&lt;=90),MIDB(B4809,1,FIND(" ",B4809,1)),"-"))</f>
        <v>Ruminococcus </v>
      </c>
      <c r="S4809" s="0" t="str">
        <f aca="false">IF(MIDB(B4809,1,10)="Candidatus",MIDB(B4809,FIND(" ",B4809,12)+1,IFERROR(FIND(" ",B4809,FIND(" ",B4809,12)+1),LEN(B4809))-FIND(" ",B4809,12)),IF(AND(Q4809&gt;=65,Q4809&lt;=90),MIDB(B4809,FIND(" ",B4809,1),IFERROR(FIND(" ",B4809,FIND(" ",B4809,1)+1),LEN(B4809)+1)-FIND(" ",B4809,1)),"-"))</f>
        <v> albus</v>
      </c>
      <c r="T4809" s="0" t="n">
        <v>1</v>
      </c>
    </row>
    <row r="4810" customFormat="false" ht="12.8" hidden="false" customHeight="false" outlineLevel="0" collapsed="false">
      <c r="A4810" s="0" t="n">
        <v>4809</v>
      </c>
      <c r="B4810" s="0" t="s">
        <v>21012</v>
      </c>
      <c r="C4810" s="0" t="s">
        <v>21</v>
      </c>
      <c r="D4810" s="0" t="s">
        <v>54</v>
      </c>
      <c r="E4810" s="0" t="s">
        <v>55</v>
      </c>
      <c r="F4810" s="0" t="s">
        <v>21022</v>
      </c>
      <c r="G4810" s="0" t="s">
        <v>21023</v>
      </c>
      <c r="H4810" s="0" t="s">
        <v>21024</v>
      </c>
      <c r="I4810" s="1" t="n">
        <v>420.706</v>
      </c>
      <c r="J4810" s="2" t="s">
        <v>21025</v>
      </c>
      <c r="K4810" s="2" t="s">
        <v>3046</v>
      </c>
      <c r="L4810" s="0" t="s">
        <v>29</v>
      </c>
      <c r="M4810" s="2" t="s">
        <v>287</v>
      </c>
      <c r="N4810" s="0" t="s">
        <v>29</v>
      </c>
      <c r="O4810" s="2" t="s">
        <v>19516</v>
      </c>
      <c r="P4810" s="2" t="s">
        <v>118</v>
      </c>
      <c r="Q4810" s="0" t="n">
        <f aca="false">_xlfn.UNICODE(B4810)</f>
        <v>82</v>
      </c>
      <c r="R4810" s="0" t="str">
        <f aca="false">IF(MIDB(B4810,1,10)="Candidatus",MIDB(B4810,FIND(" ",B4810,1)+1,FIND(" ",B4810,12)-FIND(" ",B4810,1)),IF(AND(Q4810&gt;=65,Q4810&lt;=90),MIDB(B4810,1,FIND(" ",B4810,1)),"-"))</f>
        <v>Ruminococcus </v>
      </c>
      <c r="S4810" s="0" t="str">
        <f aca="false">IF(MIDB(B4810,1,10)="Candidatus",MIDB(B4810,FIND(" ",B4810,12)+1,IFERROR(FIND(" ",B4810,FIND(" ",B4810,12)+1),LEN(B4810))-FIND(" ",B4810,12)),IF(AND(Q4810&gt;=65,Q4810&lt;=90),MIDB(B4810,FIND(" ",B4810,1),IFERROR(FIND(" ",B4810,FIND(" ",B4810,1)+1),LEN(B4810)+1)-FIND(" ",B4810,1)),"-"))</f>
        <v> albus</v>
      </c>
      <c r="T4810" s="0" t="n">
        <v>1</v>
      </c>
    </row>
    <row r="4811" customFormat="false" ht="12.8" hidden="false" customHeight="false" outlineLevel="0" collapsed="false">
      <c r="A4811" s="0" t="n">
        <v>4810</v>
      </c>
      <c r="B4811" s="0" t="s">
        <v>21012</v>
      </c>
      <c r="C4811" s="0" t="s">
        <v>21</v>
      </c>
      <c r="D4811" s="0" t="s">
        <v>54</v>
      </c>
      <c r="E4811" s="0" t="s">
        <v>55</v>
      </c>
      <c r="F4811" s="0" t="s">
        <v>21026</v>
      </c>
      <c r="G4811" s="0" t="s">
        <v>21027</v>
      </c>
      <c r="H4811" s="0" t="s">
        <v>21028</v>
      </c>
      <c r="I4811" s="1" t="n">
        <v>15.907</v>
      </c>
      <c r="J4811" s="2" t="s">
        <v>21029</v>
      </c>
      <c r="K4811" s="2" t="s">
        <v>82</v>
      </c>
      <c r="L4811" s="0" t="s">
        <v>29</v>
      </c>
      <c r="M4811" s="0" t="s">
        <v>29</v>
      </c>
      <c r="N4811" s="0" t="s">
        <v>29</v>
      </c>
      <c r="O4811" s="2" t="s">
        <v>118</v>
      </c>
      <c r="P4811" s="2" t="s">
        <v>46</v>
      </c>
      <c r="Q4811" s="0" t="n">
        <f aca="false">_xlfn.UNICODE(B4811)</f>
        <v>82</v>
      </c>
      <c r="R4811" s="0" t="str">
        <f aca="false">IF(MIDB(B4811,1,10)="Candidatus",MIDB(B4811,FIND(" ",B4811,1)+1,FIND(" ",B4811,12)-FIND(" ",B4811,1)),IF(AND(Q4811&gt;=65,Q4811&lt;=90),MIDB(B4811,1,FIND(" ",B4811,1)),"-"))</f>
        <v>Ruminococcus </v>
      </c>
      <c r="S4811" s="0" t="str">
        <f aca="false">IF(MIDB(B4811,1,10)="Candidatus",MIDB(B4811,FIND(" ",B4811,12)+1,IFERROR(FIND(" ",B4811,FIND(" ",B4811,12)+1),LEN(B4811))-FIND(" ",B4811,12)),IF(AND(Q4811&gt;=65,Q4811&lt;=90),MIDB(B4811,FIND(" ",B4811,1),IFERROR(FIND(" ",B4811,FIND(" ",B4811,1)+1),LEN(B4811)+1)-FIND(" ",B4811,1)),"-"))</f>
        <v> albus</v>
      </c>
      <c r="T4811" s="0" t="n">
        <v>1</v>
      </c>
    </row>
    <row r="4812" customFormat="false" ht="12.8" hidden="false" customHeight="false" outlineLevel="0" collapsed="false">
      <c r="A4812" s="0" t="n">
        <v>4811</v>
      </c>
      <c r="B4812" s="0" t="s">
        <v>21030</v>
      </c>
      <c r="C4812" s="0" t="s">
        <v>21</v>
      </c>
      <c r="D4812" s="0" t="s">
        <v>54</v>
      </c>
      <c r="E4812" s="0" t="s">
        <v>55</v>
      </c>
      <c r="F4812" s="0" t="s">
        <v>21031</v>
      </c>
      <c r="G4812" s="0" t="s">
        <v>21032</v>
      </c>
      <c r="H4812" s="0" t="s">
        <v>21033</v>
      </c>
      <c r="I4812" s="1" t="n">
        <v>1.768</v>
      </c>
      <c r="J4812" s="2" t="s">
        <v>21034</v>
      </c>
      <c r="K4812" s="2" t="s">
        <v>46</v>
      </c>
      <c r="L4812" s="0" t="s">
        <v>29</v>
      </c>
      <c r="M4812" s="0" t="s">
        <v>29</v>
      </c>
      <c r="N4812" s="0" t="s">
        <v>29</v>
      </c>
      <c r="O4812" s="2" t="s">
        <v>46</v>
      </c>
      <c r="P4812" s="0" t="s">
        <v>29</v>
      </c>
      <c r="Q4812" s="0" t="n">
        <f aca="false">_xlfn.UNICODE(B4812)</f>
        <v>82</v>
      </c>
      <c r="R4812" s="0" t="str">
        <f aca="false">IF(MIDB(B4812,1,10)="Candidatus",MIDB(B4812,FIND(" ",B4812,1)+1,FIND(" ",B4812,12)-FIND(" ",B4812,1)),IF(AND(Q4812&gt;=65,Q4812&lt;=90),MIDB(B4812,1,FIND(" ",B4812,1)),"-"))</f>
        <v>Ruminococcus </v>
      </c>
      <c r="S4812" s="0" t="str">
        <f aca="false">IF(MIDB(B4812,1,10)="Candidatus",MIDB(B4812,FIND(" ",B4812,12)+1,IFERROR(FIND(" ",B4812,FIND(" ",B4812,12)+1),LEN(B4812))-FIND(" ",B4812,12)),IF(AND(Q4812&gt;=65,Q4812&lt;=90),MIDB(B4812,FIND(" ",B4812,1),IFERROR(FIND(" ",B4812,FIND(" ",B4812,1)+1),LEN(B4812)+1)-FIND(" ",B4812,1)),"-"))</f>
        <v> flavefaciens</v>
      </c>
      <c r="T4812" s="0" t="n">
        <v>1</v>
      </c>
    </row>
    <row r="4813" customFormat="false" ht="12.8" hidden="false" customHeight="false" outlineLevel="0" collapsed="false">
      <c r="A4813" s="0" t="n">
        <v>4812</v>
      </c>
      <c r="B4813" s="0" t="s">
        <v>21035</v>
      </c>
      <c r="C4813" s="0" t="s">
        <v>21</v>
      </c>
      <c r="D4813" s="0" t="s">
        <v>4402</v>
      </c>
      <c r="E4813" s="0" t="s">
        <v>4403</v>
      </c>
      <c r="F4813" s="0" t="s">
        <v>21036</v>
      </c>
      <c r="G4813" s="0" t="s">
        <v>21037</v>
      </c>
      <c r="H4813" s="0" t="s">
        <v>21038</v>
      </c>
      <c r="I4813" s="1" t="n">
        <v>44.754</v>
      </c>
      <c r="J4813" s="2" t="s">
        <v>21039</v>
      </c>
      <c r="K4813" s="2" t="s">
        <v>4325</v>
      </c>
      <c r="L4813" s="0" t="s">
        <v>29</v>
      </c>
      <c r="M4813" s="0" t="s">
        <v>29</v>
      </c>
      <c r="N4813" s="0" t="s">
        <v>29</v>
      </c>
      <c r="O4813" s="2" t="s">
        <v>4325</v>
      </c>
      <c r="P4813" s="0" t="s">
        <v>29</v>
      </c>
      <c r="Q4813" s="0" t="n">
        <f aca="false">_xlfn.UNICODE(B4813)</f>
        <v>82</v>
      </c>
      <c r="R4813" s="0" t="str">
        <f aca="false">IF(MIDB(B4813,1,10)="Candidatus",MIDB(B4813,FIND(" ",B4813,1)+1,FIND(" ",B4813,12)-FIND(" ",B4813,1)),IF(AND(Q4813&gt;=65,Q4813&lt;=90),MIDB(B4813,1,FIND(" ",B4813,1)),"-"))</f>
        <v>Runella </v>
      </c>
      <c r="S4813" s="0" t="str">
        <f aca="false">IF(MIDB(B4813,1,10)="Candidatus",MIDB(B4813,FIND(" ",B4813,12)+1,IFERROR(FIND(" ",B4813,FIND(" ",B4813,12)+1),LEN(B4813))-FIND(" ",B4813,12)),IF(AND(Q4813&gt;=65,Q4813&lt;=90),MIDB(B4813,FIND(" ",B4813,1),IFERROR(FIND(" ",B4813,FIND(" ",B4813,1)+1),LEN(B4813)+1)-FIND(" ",B4813,1)),"-"))</f>
        <v> slithyformis</v>
      </c>
      <c r="T4813" s="0" t="n">
        <v>1</v>
      </c>
    </row>
    <row r="4814" customFormat="false" ht="12.8" hidden="false" customHeight="false" outlineLevel="0" collapsed="false">
      <c r="A4814" s="0" t="n">
        <v>4813</v>
      </c>
      <c r="B4814" s="0" t="s">
        <v>21035</v>
      </c>
      <c r="C4814" s="0" t="s">
        <v>21</v>
      </c>
      <c r="D4814" s="0" t="s">
        <v>4402</v>
      </c>
      <c r="E4814" s="0" t="s">
        <v>4403</v>
      </c>
      <c r="F4814" s="0" t="s">
        <v>21040</v>
      </c>
      <c r="G4814" s="0" t="s">
        <v>21041</v>
      </c>
      <c r="H4814" s="0" t="s">
        <v>21042</v>
      </c>
      <c r="I4814" s="1" t="n">
        <v>66.926</v>
      </c>
      <c r="J4814" s="2" t="s">
        <v>21043</v>
      </c>
      <c r="K4814" s="2" t="s">
        <v>2508</v>
      </c>
      <c r="L4814" s="0" t="s">
        <v>29</v>
      </c>
      <c r="M4814" s="0" t="s">
        <v>29</v>
      </c>
      <c r="N4814" s="0" t="s">
        <v>29</v>
      </c>
      <c r="O4814" s="2" t="s">
        <v>647</v>
      </c>
      <c r="P4814" s="2" t="s">
        <v>88</v>
      </c>
      <c r="Q4814" s="0" t="n">
        <f aca="false">_xlfn.UNICODE(B4814)</f>
        <v>82</v>
      </c>
      <c r="R4814" s="0" t="str">
        <f aca="false">IF(MIDB(B4814,1,10)="Candidatus",MIDB(B4814,FIND(" ",B4814,1)+1,FIND(" ",B4814,12)-FIND(" ",B4814,1)),IF(AND(Q4814&gt;=65,Q4814&lt;=90),MIDB(B4814,1,FIND(" ",B4814,1)),"-"))</f>
        <v>Runella </v>
      </c>
      <c r="S4814" s="0" t="str">
        <f aca="false">IF(MIDB(B4814,1,10)="Candidatus",MIDB(B4814,FIND(" ",B4814,12)+1,IFERROR(FIND(" ",B4814,FIND(" ",B4814,12)+1),LEN(B4814))-FIND(" ",B4814,12)),IF(AND(Q4814&gt;=65,Q4814&lt;=90),MIDB(B4814,FIND(" ",B4814,1),IFERROR(FIND(" ",B4814,FIND(" ",B4814,1)+1),LEN(B4814)+1)-FIND(" ",B4814,1)),"-"))</f>
        <v> slithyformis</v>
      </c>
      <c r="T4814" s="0" t="n">
        <v>1</v>
      </c>
    </row>
    <row r="4815" customFormat="false" ht="12.8" hidden="false" customHeight="false" outlineLevel="0" collapsed="false">
      <c r="A4815" s="0" t="n">
        <v>4814</v>
      </c>
      <c r="B4815" s="0" t="s">
        <v>21035</v>
      </c>
      <c r="C4815" s="0" t="s">
        <v>21</v>
      </c>
      <c r="D4815" s="0" t="s">
        <v>4402</v>
      </c>
      <c r="E4815" s="0" t="s">
        <v>4403</v>
      </c>
      <c r="F4815" s="0" t="s">
        <v>21044</v>
      </c>
      <c r="G4815" s="0" t="s">
        <v>21045</v>
      </c>
      <c r="H4815" s="0" t="s">
        <v>21046</v>
      </c>
      <c r="I4815" s="1" t="n">
        <v>38.784</v>
      </c>
      <c r="J4815" s="2" t="s">
        <v>12340</v>
      </c>
      <c r="K4815" s="2" t="s">
        <v>252</v>
      </c>
      <c r="L4815" s="0" t="s">
        <v>29</v>
      </c>
      <c r="M4815" s="0" t="s">
        <v>29</v>
      </c>
      <c r="N4815" s="0" t="s">
        <v>29</v>
      </c>
      <c r="O4815" s="2" t="s">
        <v>252</v>
      </c>
      <c r="P4815" s="0" t="s">
        <v>29</v>
      </c>
      <c r="Q4815" s="0" t="n">
        <f aca="false">_xlfn.UNICODE(B4815)</f>
        <v>82</v>
      </c>
      <c r="R4815" s="0" t="str">
        <f aca="false">IF(MIDB(B4815,1,10)="Candidatus",MIDB(B4815,FIND(" ",B4815,1)+1,FIND(" ",B4815,12)-FIND(" ",B4815,1)),IF(AND(Q4815&gt;=65,Q4815&lt;=90),MIDB(B4815,1,FIND(" ",B4815,1)),"-"))</f>
        <v>Runella </v>
      </c>
      <c r="S4815" s="0" t="str">
        <f aca="false">IF(MIDB(B4815,1,10)="Candidatus",MIDB(B4815,FIND(" ",B4815,12)+1,IFERROR(FIND(" ",B4815,FIND(" ",B4815,12)+1),LEN(B4815))-FIND(" ",B4815,12)),IF(AND(Q4815&gt;=65,Q4815&lt;=90),MIDB(B4815,FIND(" ",B4815,1),IFERROR(FIND(" ",B4815,FIND(" ",B4815,1)+1),LEN(B4815)+1)-FIND(" ",B4815,1)),"-"))</f>
        <v> slithyformis</v>
      </c>
      <c r="T4815" s="0" t="n">
        <v>1</v>
      </c>
    </row>
    <row r="4816" customFormat="false" ht="12.8" hidden="false" customHeight="false" outlineLevel="0" collapsed="false">
      <c r="A4816" s="0" t="n">
        <v>4815</v>
      </c>
      <c r="B4816" s="0" t="s">
        <v>21035</v>
      </c>
      <c r="C4816" s="0" t="s">
        <v>21</v>
      </c>
      <c r="D4816" s="0" t="s">
        <v>4402</v>
      </c>
      <c r="E4816" s="0" t="s">
        <v>4403</v>
      </c>
      <c r="F4816" s="0" t="s">
        <v>21047</v>
      </c>
      <c r="G4816" s="0" t="s">
        <v>21048</v>
      </c>
      <c r="H4816" s="0" t="s">
        <v>21049</v>
      </c>
      <c r="I4816" s="1" t="n">
        <v>106.999</v>
      </c>
      <c r="J4816" s="2" t="s">
        <v>21050</v>
      </c>
      <c r="K4816" s="2" t="s">
        <v>696</v>
      </c>
      <c r="L4816" s="0" t="s">
        <v>29</v>
      </c>
      <c r="M4816" s="0" t="s">
        <v>29</v>
      </c>
      <c r="N4816" s="0" t="s">
        <v>29</v>
      </c>
      <c r="O4816" s="2" t="s">
        <v>696</v>
      </c>
      <c r="P4816" s="0" t="s">
        <v>29</v>
      </c>
      <c r="Q4816" s="0" t="n">
        <f aca="false">_xlfn.UNICODE(B4816)</f>
        <v>82</v>
      </c>
      <c r="R4816" s="0" t="str">
        <f aca="false">IF(MIDB(B4816,1,10)="Candidatus",MIDB(B4816,FIND(" ",B4816,1)+1,FIND(" ",B4816,12)-FIND(" ",B4816,1)),IF(AND(Q4816&gt;=65,Q4816&lt;=90),MIDB(B4816,1,FIND(" ",B4816,1)),"-"))</f>
        <v>Runella </v>
      </c>
      <c r="S4816" s="0" t="str">
        <f aca="false">IF(MIDB(B4816,1,10)="Candidatus",MIDB(B4816,FIND(" ",B4816,12)+1,IFERROR(FIND(" ",B4816,FIND(" ",B4816,12)+1),LEN(B4816))-FIND(" ",B4816,12)),IF(AND(Q4816&gt;=65,Q4816&lt;=90),MIDB(B4816,FIND(" ",B4816,1),IFERROR(FIND(" ",B4816,FIND(" ",B4816,1)+1),LEN(B4816)+1)-FIND(" ",B4816,1)),"-"))</f>
        <v> slithyformis</v>
      </c>
      <c r="T4816" s="0" t="n">
        <v>1</v>
      </c>
    </row>
    <row r="4817" customFormat="false" ht="12.8" hidden="false" customHeight="false" outlineLevel="0" collapsed="false">
      <c r="A4817" s="0" t="n">
        <v>4816</v>
      </c>
      <c r="B4817" s="0" t="s">
        <v>21035</v>
      </c>
      <c r="C4817" s="0" t="s">
        <v>21</v>
      </c>
      <c r="D4817" s="0" t="s">
        <v>4402</v>
      </c>
      <c r="E4817" s="0" t="s">
        <v>4403</v>
      </c>
      <c r="F4817" s="0" t="s">
        <v>21051</v>
      </c>
      <c r="G4817" s="0" t="s">
        <v>21052</v>
      </c>
      <c r="H4817" s="0" t="s">
        <v>21053</v>
      </c>
      <c r="I4817" s="1" t="n">
        <v>93.527</v>
      </c>
      <c r="J4817" s="2" t="s">
        <v>21054</v>
      </c>
      <c r="K4817" s="2" t="s">
        <v>988</v>
      </c>
      <c r="L4817" s="0" t="s">
        <v>29</v>
      </c>
      <c r="M4817" s="0" t="s">
        <v>29</v>
      </c>
      <c r="N4817" s="0" t="s">
        <v>29</v>
      </c>
      <c r="O4817" s="2" t="s">
        <v>988</v>
      </c>
      <c r="P4817" s="0" t="s">
        <v>29</v>
      </c>
      <c r="Q4817" s="0" t="n">
        <f aca="false">_xlfn.UNICODE(B4817)</f>
        <v>82</v>
      </c>
      <c r="R4817" s="0" t="str">
        <f aca="false">IF(MIDB(B4817,1,10)="Candidatus",MIDB(B4817,FIND(" ",B4817,1)+1,FIND(" ",B4817,12)-FIND(" ",B4817,1)),IF(AND(Q4817&gt;=65,Q4817&lt;=90),MIDB(B4817,1,FIND(" ",B4817,1)),"-"))</f>
        <v>Runella </v>
      </c>
      <c r="S4817" s="0" t="str">
        <f aca="false">IF(MIDB(B4817,1,10)="Candidatus",MIDB(B4817,FIND(" ",B4817,12)+1,IFERROR(FIND(" ",B4817,FIND(" ",B4817,12)+1),LEN(B4817))-FIND(" ",B4817,12)),IF(AND(Q4817&gt;=65,Q4817&lt;=90),MIDB(B4817,FIND(" ",B4817,1),IFERROR(FIND(" ",B4817,FIND(" ",B4817,1)+1),LEN(B4817)+1)-FIND(" ",B4817,1)),"-"))</f>
        <v> slithyformis</v>
      </c>
      <c r="T4817" s="0" t="n">
        <v>1</v>
      </c>
    </row>
    <row r="4818" customFormat="false" ht="12.8" hidden="false" customHeight="false" outlineLevel="0" collapsed="false">
      <c r="A4818" s="0" t="n">
        <v>4817</v>
      </c>
      <c r="B4818" s="0" t="s">
        <v>21055</v>
      </c>
      <c r="C4818" s="0" t="s">
        <v>21</v>
      </c>
      <c r="D4818" s="0" t="s">
        <v>1941</v>
      </c>
      <c r="E4818" s="0" t="s">
        <v>1941</v>
      </c>
      <c r="F4818" s="0" t="s">
        <v>21056</v>
      </c>
      <c r="G4818" s="0" t="s">
        <v>21057</v>
      </c>
      <c r="H4818" s="0" t="s">
        <v>21058</v>
      </c>
      <c r="I4818" s="1" t="n">
        <v>25.362</v>
      </c>
      <c r="J4818" s="2" t="s">
        <v>21059</v>
      </c>
      <c r="K4818" s="2" t="s">
        <v>612</v>
      </c>
      <c r="L4818" s="0" t="s">
        <v>29</v>
      </c>
      <c r="M4818" s="0" t="s">
        <v>29</v>
      </c>
      <c r="N4818" s="0" t="s">
        <v>29</v>
      </c>
      <c r="O4818" s="2" t="s">
        <v>612</v>
      </c>
      <c r="P4818" s="0" t="s">
        <v>29</v>
      </c>
      <c r="Q4818" s="0" t="n">
        <f aca="false">_xlfn.UNICODE(B4818)</f>
        <v>83</v>
      </c>
      <c r="R4818" s="0" t="str">
        <f aca="false">IF(MIDB(B4818,1,10)="Candidatus",MIDB(B4818,FIND(" ",B4818,1)+1,FIND(" ",B4818,12)-FIND(" ",B4818,1)),IF(AND(Q4818&gt;=65,Q4818&lt;=90),MIDB(B4818,1,FIND(" ",B4818,1)),"-"))</f>
        <v>Saccharomonospora </v>
      </c>
      <c r="S4818" s="0" t="str">
        <f aca="false">IF(MIDB(B4818,1,10)="Candidatus",MIDB(B4818,FIND(" ",B4818,12)+1,IFERROR(FIND(" ",B4818,FIND(" ",B4818,12)+1),LEN(B4818))-FIND(" ",B4818,12)),IF(AND(Q4818&gt;=65,Q4818&lt;=90),MIDB(B4818,FIND(" ",B4818,1),IFERROR(FIND(" ",B4818,FIND(" ",B4818,1)+1),LEN(B4818)+1)-FIND(" ",B4818,1)),"-"))</f>
        <v> glauca</v>
      </c>
      <c r="T4818" s="0" t="n">
        <v>1</v>
      </c>
    </row>
    <row r="4819" customFormat="false" ht="12.8" hidden="false" customHeight="false" outlineLevel="0" collapsed="false">
      <c r="A4819" s="0" t="n">
        <v>4818</v>
      </c>
      <c r="B4819" s="0" t="s">
        <v>21060</v>
      </c>
      <c r="C4819" s="0" t="s">
        <v>4725</v>
      </c>
      <c r="D4819" s="0" t="s">
        <v>4726</v>
      </c>
      <c r="E4819" s="0" t="s">
        <v>4727</v>
      </c>
      <c r="F4819" s="0" t="s">
        <v>21061</v>
      </c>
      <c r="G4819" s="0" t="s">
        <v>29</v>
      </c>
      <c r="H4819" s="0" t="s">
        <v>21062</v>
      </c>
      <c r="I4819" s="1" t="n">
        <v>13.264</v>
      </c>
      <c r="J4819" s="2" t="s">
        <v>21063</v>
      </c>
      <c r="K4819" s="0" t="s">
        <v>29</v>
      </c>
      <c r="L4819" s="0" t="s">
        <v>29</v>
      </c>
      <c r="M4819" s="0" t="s">
        <v>29</v>
      </c>
      <c r="N4819" s="0" t="s">
        <v>29</v>
      </c>
      <c r="O4819" s="0" t="s">
        <v>29</v>
      </c>
      <c r="P4819" s="0" t="s">
        <v>29</v>
      </c>
      <c r="Q4819" s="0" t="n">
        <f aca="false">_xlfn.UNICODE(B4819)</f>
        <v>83</v>
      </c>
      <c r="R4819" s="0" t="str">
        <f aca="false">IF(MIDB(B4819,1,10)="Candidatus",MIDB(B4819,FIND(" ",B4819,1)+1,FIND(" ",B4819,12)-FIND(" ",B4819,1)),IF(AND(Q4819&gt;=65,Q4819&lt;=90),MIDB(B4819,1,FIND(" ",B4819,1)),"-"))</f>
        <v>Saccharomyces </v>
      </c>
      <c r="S4819" s="0" t="str">
        <f aca="false">IF(MIDB(B4819,1,10)="Candidatus",MIDB(B4819,FIND(" ",B4819,12)+1,IFERROR(FIND(" ",B4819,FIND(" ",B4819,12)+1),LEN(B4819))-FIND(" ",B4819,12)),IF(AND(Q4819&gt;=65,Q4819&lt;=90),MIDB(B4819,FIND(" ",B4819,1),IFERROR(FIND(" ",B4819,FIND(" ",B4819,1)+1),LEN(B4819)+1)-FIND(" ",B4819,1)),"-"))</f>
        <v> cerevisiae</v>
      </c>
      <c r="T4819" s="0" t="n">
        <v>1</v>
      </c>
    </row>
    <row r="4820" customFormat="false" ht="12.8" hidden="false" customHeight="false" outlineLevel="0" collapsed="false">
      <c r="A4820" s="0" t="n">
        <v>4819</v>
      </c>
      <c r="B4820" s="0" t="s">
        <v>21064</v>
      </c>
      <c r="C4820" s="0" t="s">
        <v>4725</v>
      </c>
      <c r="D4820" s="0" t="s">
        <v>4726</v>
      </c>
      <c r="E4820" s="0" t="s">
        <v>4727</v>
      </c>
      <c r="F4820" s="0" t="s">
        <v>21065</v>
      </c>
      <c r="G4820" s="0" t="s">
        <v>29</v>
      </c>
      <c r="H4820" s="0" t="s">
        <v>21066</v>
      </c>
      <c r="I4820" s="1" t="n">
        <v>6.318</v>
      </c>
      <c r="J4820" s="2" t="s">
        <v>21067</v>
      </c>
      <c r="K4820" s="0" t="s">
        <v>29</v>
      </c>
      <c r="L4820" s="0" t="s">
        <v>29</v>
      </c>
      <c r="M4820" s="0" t="s">
        <v>29</v>
      </c>
      <c r="N4820" s="0" t="s">
        <v>29</v>
      </c>
      <c r="O4820" s="0" t="s">
        <v>29</v>
      </c>
      <c r="P4820" s="0" t="s">
        <v>29</v>
      </c>
      <c r="Q4820" s="0" t="n">
        <f aca="false">_xlfn.UNICODE(B4820)</f>
        <v>83</v>
      </c>
      <c r="R4820" s="0" t="str">
        <f aca="false">IF(MIDB(B4820,1,10)="Candidatus",MIDB(B4820,FIND(" ",B4820,1)+1,FIND(" ",B4820,12)-FIND(" ",B4820,1)),IF(AND(Q4820&gt;=65,Q4820&lt;=90),MIDB(B4820,1,FIND(" ",B4820,1)),"-"))</f>
        <v>Saccharomyces </v>
      </c>
      <c r="S4820" s="0" t="str">
        <f aca="false">IF(MIDB(B4820,1,10)="Candidatus",MIDB(B4820,FIND(" ",B4820,12)+1,IFERROR(FIND(" ",B4820,FIND(" ",B4820,12)+1),LEN(B4820))-FIND(" ",B4820,12)),IF(AND(Q4820&gt;=65,Q4820&lt;=90),MIDB(B4820,FIND(" ",B4820,1),IFERROR(FIND(" ",B4820,FIND(" ",B4820,1)+1),LEN(B4820)+1)-FIND(" ",B4820,1)),"-"))</f>
        <v> cerevisiae</v>
      </c>
      <c r="T4820" s="0" t="n">
        <v>1</v>
      </c>
    </row>
    <row r="4821" customFormat="false" ht="12.8" hidden="false" customHeight="false" outlineLevel="0" collapsed="false">
      <c r="A4821" s="0" t="n">
        <v>4820</v>
      </c>
      <c r="B4821" s="0" t="s">
        <v>21068</v>
      </c>
      <c r="C4821" s="0" t="s">
        <v>4725</v>
      </c>
      <c r="D4821" s="0" t="s">
        <v>4726</v>
      </c>
      <c r="E4821" s="0" t="s">
        <v>4727</v>
      </c>
      <c r="F4821" s="0" t="s">
        <v>21069</v>
      </c>
      <c r="G4821" s="0" t="s">
        <v>29</v>
      </c>
      <c r="H4821" s="0" t="s">
        <v>21070</v>
      </c>
      <c r="I4821" s="1" t="n">
        <v>6.807</v>
      </c>
      <c r="J4821" s="2" t="s">
        <v>21071</v>
      </c>
      <c r="K4821" s="2" t="s">
        <v>129</v>
      </c>
      <c r="L4821" s="0" t="s">
        <v>29</v>
      </c>
      <c r="M4821" s="0" t="s">
        <v>29</v>
      </c>
      <c r="N4821" s="0" t="s">
        <v>29</v>
      </c>
      <c r="O4821" s="2" t="s">
        <v>129</v>
      </c>
      <c r="P4821" s="0" t="s">
        <v>29</v>
      </c>
      <c r="Q4821" s="0" t="n">
        <f aca="false">_xlfn.UNICODE(B4821)</f>
        <v>83</v>
      </c>
      <c r="R4821" s="0" t="str">
        <f aca="false">IF(MIDB(B4821,1,10)="Candidatus",MIDB(B4821,FIND(" ",B4821,1)+1,FIND(" ",B4821,12)-FIND(" ",B4821,1)),IF(AND(Q4821&gt;=65,Q4821&lt;=90),MIDB(B4821,1,FIND(" ",B4821,1)),"-"))</f>
        <v>Saccharomyces </v>
      </c>
      <c r="S4821" s="0" t="str">
        <f aca="false">IF(MIDB(B4821,1,10)="Candidatus",MIDB(B4821,FIND(" ",B4821,12)+1,IFERROR(FIND(" ",B4821,FIND(" ",B4821,12)+1),LEN(B4821))-FIND(" ",B4821,12)),IF(AND(Q4821&gt;=65,Q4821&lt;=90),MIDB(B4821,FIND(" ",B4821,1),IFERROR(FIND(" ",B4821,FIND(" ",B4821,1)+1),LEN(B4821)+1)-FIND(" ",B4821,1)),"-"))</f>
        <v> cerevisiae</v>
      </c>
      <c r="T4821" s="0" t="n">
        <v>1</v>
      </c>
    </row>
    <row r="4822" customFormat="false" ht="12.8" hidden="false" customHeight="false" outlineLevel="0" collapsed="false">
      <c r="A4822" s="0" t="n">
        <v>4821</v>
      </c>
      <c r="B4822" s="0" t="s">
        <v>21072</v>
      </c>
      <c r="C4822" s="0" t="s">
        <v>4725</v>
      </c>
      <c r="D4822" s="0" t="s">
        <v>4726</v>
      </c>
      <c r="E4822" s="0" t="s">
        <v>4727</v>
      </c>
      <c r="F4822" s="0" t="s">
        <v>21073</v>
      </c>
      <c r="G4822" s="0" t="s">
        <v>29</v>
      </c>
      <c r="H4822" s="0" t="s">
        <v>21074</v>
      </c>
      <c r="I4822" s="1" t="n">
        <v>6.303</v>
      </c>
      <c r="J4822" s="2" t="s">
        <v>21075</v>
      </c>
      <c r="K4822" s="2" t="s">
        <v>129</v>
      </c>
      <c r="L4822" s="0" t="s">
        <v>29</v>
      </c>
      <c r="M4822" s="0" t="s">
        <v>29</v>
      </c>
      <c r="N4822" s="0" t="s">
        <v>29</v>
      </c>
      <c r="O4822" s="2" t="s">
        <v>129</v>
      </c>
      <c r="P4822" s="0" t="s">
        <v>29</v>
      </c>
      <c r="Q4822" s="0" t="n">
        <f aca="false">_xlfn.UNICODE(B4822)</f>
        <v>83</v>
      </c>
      <c r="R4822" s="0" t="str">
        <f aca="false">IF(MIDB(B4822,1,10)="Candidatus",MIDB(B4822,FIND(" ",B4822,1)+1,FIND(" ",B4822,12)-FIND(" ",B4822,1)),IF(AND(Q4822&gt;=65,Q4822&lt;=90),MIDB(B4822,1,FIND(" ",B4822,1)),"-"))</f>
        <v>Saccharomyces </v>
      </c>
      <c r="S4822" s="0" t="str">
        <f aca="false">IF(MIDB(B4822,1,10)="Candidatus",MIDB(B4822,FIND(" ",B4822,12)+1,IFERROR(FIND(" ",B4822,FIND(" ",B4822,12)+1),LEN(B4822))-FIND(" ",B4822,12)),IF(AND(Q4822&gt;=65,Q4822&lt;=90),MIDB(B4822,FIND(" ",B4822,1),IFERROR(FIND(" ",B4822,FIND(" ",B4822,1)+1),LEN(B4822)+1)-FIND(" ",B4822,1)),"-"))</f>
        <v> cerevisiae</v>
      </c>
      <c r="T4822" s="0" t="n">
        <v>1</v>
      </c>
    </row>
    <row r="4823" customFormat="false" ht="12.8" hidden="false" customHeight="false" outlineLevel="0" collapsed="false">
      <c r="A4823" s="0" t="n">
        <v>4822</v>
      </c>
      <c r="B4823" s="0" t="s">
        <v>21076</v>
      </c>
      <c r="C4823" s="0" t="s">
        <v>4725</v>
      </c>
      <c r="D4823" s="0" t="s">
        <v>4726</v>
      </c>
      <c r="E4823" s="0" t="s">
        <v>4727</v>
      </c>
      <c r="F4823" s="0" t="s">
        <v>21061</v>
      </c>
      <c r="G4823" s="0" t="s">
        <v>29</v>
      </c>
      <c r="H4823" s="0" t="s">
        <v>21077</v>
      </c>
      <c r="I4823" s="1" t="n">
        <v>6.118</v>
      </c>
      <c r="J4823" s="2" t="s">
        <v>21078</v>
      </c>
      <c r="K4823" s="2" t="s">
        <v>129</v>
      </c>
      <c r="L4823" s="0" t="s">
        <v>29</v>
      </c>
      <c r="M4823" s="0" t="s">
        <v>29</v>
      </c>
      <c r="N4823" s="0" t="s">
        <v>29</v>
      </c>
      <c r="O4823" s="2" t="s">
        <v>129</v>
      </c>
      <c r="P4823" s="0" t="s">
        <v>29</v>
      </c>
      <c r="Q4823" s="0" t="n">
        <f aca="false">_xlfn.UNICODE(B4823)</f>
        <v>83</v>
      </c>
      <c r="R4823" s="0" t="str">
        <f aca="false">IF(MIDB(B4823,1,10)="Candidatus",MIDB(B4823,FIND(" ",B4823,1)+1,FIND(" ",B4823,12)-FIND(" ",B4823,1)),IF(AND(Q4823&gt;=65,Q4823&lt;=90),MIDB(B4823,1,FIND(" ",B4823,1)),"-"))</f>
        <v>Saccharomyces </v>
      </c>
      <c r="S4823" s="0" t="str">
        <f aca="false">IF(MIDB(B4823,1,10)="Candidatus",MIDB(B4823,FIND(" ",B4823,12)+1,IFERROR(FIND(" ",B4823,FIND(" ",B4823,12)+1),LEN(B4823))-FIND(" ",B4823,12)),IF(AND(Q4823&gt;=65,Q4823&lt;=90),MIDB(B4823,FIND(" ",B4823,1),IFERROR(FIND(" ",B4823,FIND(" ",B4823,1)+1),LEN(B4823)+1)-FIND(" ",B4823,1)),"-"))</f>
        <v> cerevisiae</v>
      </c>
      <c r="T4823" s="0" t="n">
        <v>1</v>
      </c>
    </row>
    <row r="4824" customFormat="false" ht="12.8" hidden="false" customHeight="false" outlineLevel="0" collapsed="false">
      <c r="A4824" s="0" t="n">
        <v>4823</v>
      </c>
      <c r="B4824" s="0" t="s">
        <v>21079</v>
      </c>
      <c r="C4824" s="0" t="s">
        <v>4725</v>
      </c>
      <c r="D4824" s="0" t="s">
        <v>4726</v>
      </c>
      <c r="E4824" s="0" t="s">
        <v>4727</v>
      </c>
      <c r="F4824" s="0" t="s">
        <v>21061</v>
      </c>
      <c r="G4824" s="0" t="s">
        <v>29</v>
      </c>
      <c r="H4824" s="0" t="s">
        <v>21080</v>
      </c>
      <c r="I4824" s="1" t="n">
        <v>6.178</v>
      </c>
      <c r="J4824" s="2" t="s">
        <v>21081</v>
      </c>
      <c r="K4824" s="2" t="s">
        <v>129</v>
      </c>
      <c r="L4824" s="0" t="s">
        <v>29</v>
      </c>
      <c r="M4824" s="0" t="s">
        <v>29</v>
      </c>
      <c r="N4824" s="0" t="s">
        <v>29</v>
      </c>
      <c r="O4824" s="2" t="s">
        <v>129</v>
      </c>
      <c r="P4824" s="0" t="s">
        <v>29</v>
      </c>
      <c r="Q4824" s="0" t="n">
        <f aca="false">_xlfn.UNICODE(B4824)</f>
        <v>83</v>
      </c>
      <c r="R4824" s="0" t="str">
        <f aca="false">IF(MIDB(B4824,1,10)="Candidatus",MIDB(B4824,FIND(" ",B4824,1)+1,FIND(" ",B4824,12)-FIND(" ",B4824,1)),IF(AND(Q4824&gt;=65,Q4824&lt;=90),MIDB(B4824,1,FIND(" ",B4824,1)),"-"))</f>
        <v>Saccharomyces </v>
      </c>
      <c r="S4824" s="0" t="str">
        <f aca="false">IF(MIDB(B4824,1,10)="Candidatus",MIDB(B4824,FIND(" ",B4824,12)+1,IFERROR(FIND(" ",B4824,FIND(" ",B4824,12)+1),LEN(B4824))-FIND(" ",B4824,12)),IF(AND(Q4824&gt;=65,Q4824&lt;=90),MIDB(B4824,FIND(" ",B4824,1),IFERROR(FIND(" ",B4824,FIND(" ",B4824,1)+1),LEN(B4824)+1)-FIND(" ",B4824,1)),"-"))</f>
        <v> cerevisiae</v>
      </c>
      <c r="T4824" s="0" t="n">
        <v>1</v>
      </c>
    </row>
    <row r="4825" customFormat="false" ht="12.8" hidden="false" customHeight="false" outlineLevel="0" collapsed="false">
      <c r="A4825" s="0" t="n">
        <v>4824</v>
      </c>
      <c r="B4825" s="0" t="s">
        <v>21082</v>
      </c>
      <c r="C4825" s="0" t="s">
        <v>4725</v>
      </c>
      <c r="D4825" s="0" t="s">
        <v>4726</v>
      </c>
      <c r="E4825" s="0" t="s">
        <v>4727</v>
      </c>
      <c r="F4825" s="0" t="s">
        <v>21061</v>
      </c>
      <c r="G4825" s="0" t="s">
        <v>29</v>
      </c>
      <c r="H4825" s="0" t="s">
        <v>21083</v>
      </c>
      <c r="I4825" s="1" t="n">
        <v>6.118</v>
      </c>
      <c r="J4825" s="2" t="s">
        <v>21084</v>
      </c>
      <c r="K4825" s="2" t="s">
        <v>129</v>
      </c>
      <c r="L4825" s="0" t="s">
        <v>29</v>
      </c>
      <c r="M4825" s="0" t="s">
        <v>29</v>
      </c>
      <c r="N4825" s="0" t="s">
        <v>29</v>
      </c>
      <c r="O4825" s="2" t="s">
        <v>129</v>
      </c>
      <c r="P4825" s="0" t="s">
        <v>29</v>
      </c>
      <c r="Q4825" s="0" t="n">
        <f aca="false">_xlfn.UNICODE(B4825)</f>
        <v>83</v>
      </c>
      <c r="R4825" s="0" t="str">
        <f aca="false">IF(MIDB(B4825,1,10)="Candidatus",MIDB(B4825,FIND(" ",B4825,1)+1,FIND(" ",B4825,12)-FIND(" ",B4825,1)),IF(AND(Q4825&gt;=65,Q4825&lt;=90),MIDB(B4825,1,FIND(" ",B4825,1)),"-"))</f>
        <v>Saccharomyces </v>
      </c>
      <c r="S4825" s="0" t="str">
        <f aca="false">IF(MIDB(B4825,1,10)="Candidatus",MIDB(B4825,FIND(" ",B4825,12)+1,IFERROR(FIND(" ",B4825,FIND(" ",B4825,12)+1),LEN(B4825))-FIND(" ",B4825,12)),IF(AND(Q4825&gt;=65,Q4825&lt;=90),MIDB(B4825,FIND(" ",B4825,1),IFERROR(FIND(" ",B4825,FIND(" ",B4825,1)+1),LEN(B4825)+1)-FIND(" ",B4825,1)),"-"))</f>
        <v> cerevisiae</v>
      </c>
      <c r="T4825" s="0" t="n">
        <v>1</v>
      </c>
    </row>
    <row r="4826" customFormat="false" ht="12.8" hidden="false" customHeight="false" outlineLevel="0" collapsed="false">
      <c r="A4826" s="0" t="n">
        <v>4825</v>
      </c>
      <c r="B4826" s="0" t="s">
        <v>21085</v>
      </c>
      <c r="C4826" s="0" t="s">
        <v>4725</v>
      </c>
      <c r="D4826" s="0" t="s">
        <v>4726</v>
      </c>
      <c r="E4826" s="0" t="s">
        <v>4727</v>
      </c>
      <c r="F4826" s="0" t="s">
        <v>21061</v>
      </c>
      <c r="G4826" s="0" t="s">
        <v>29</v>
      </c>
      <c r="H4826" s="0" t="s">
        <v>21086</v>
      </c>
      <c r="I4826" s="1" t="n">
        <v>6.118</v>
      </c>
      <c r="J4826" s="2" t="s">
        <v>21084</v>
      </c>
      <c r="K4826" s="2" t="s">
        <v>129</v>
      </c>
      <c r="L4826" s="0" t="s">
        <v>29</v>
      </c>
      <c r="M4826" s="0" t="s">
        <v>29</v>
      </c>
      <c r="N4826" s="0" t="s">
        <v>29</v>
      </c>
      <c r="O4826" s="2" t="s">
        <v>129</v>
      </c>
      <c r="P4826" s="0" t="s">
        <v>29</v>
      </c>
      <c r="Q4826" s="0" t="n">
        <f aca="false">_xlfn.UNICODE(B4826)</f>
        <v>83</v>
      </c>
      <c r="R4826" s="0" t="str">
        <f aca="false">IF(MIDB(B4826,1,10)="Candidatus",MIDB(B4826,FIND(" ",B4826,1)+1,FIND(" ",B4826,12)-FIND(" ",B4826,1)),IF(AND(Q4826&gt;=65,Q4826&lt;=90),MIDB(B4826,1,FIND(" ",B4826,1)),"-"))</f>
        <v>Saccharomyces </v>
      </c>
      <c r="S4826" s="0" t="str">
        <f aca="false">IF(MIDB(B4826,1,10)="Candidatus",MIDB(B4826,FIND(" ",B4826,12)+1,IFERROR(FIND(" ",B4826,FIND(" ",B4826,12)+1),LEN(B4826))-FIND(" ",B4826,12)),IF(AND(Q4826&gt;=65,Q4826&lt;=90),MIDB(B4826,FIND(" ",B4826,1),IFERROR(FIND(" ",B4826,FIND(" ",B4826,1)+1),LEN(B4826)+1)-FIND(" ",B4826,1)),"-"))</f>
        <v> cerevisiae</v>
      </c>
      <c r="T4826" s="0" t="n">
        <v>1</v>
      </c>
    </row>
    <row r="4827" customFormat="false" ht="12.8" hidden="false" customHeight="false" outlineLevel="0" collapsed="false">
      <c r="A4827" s="0" t="n">
        <v>4826</v>
      </c>
      <c r="B4827" s="0" t="s">
        <v>21087</v>
      </c>
      <c r="C4827" s="0" t="s">
        <v>4725</v>
      </c>
      <c r="D4827" s="0" t="s">
        <v>4726</v>
      </c>
      <c r="E4827" s="0" t="s">
        <v>4727</v>
      </c>
      <c r="F4827" s="0" t="s">
        <v>21061</v>
      </c>
      <c r="G4827" s="0" t="s">
        <v>29</v>
      </c>
      <c r="H4827" s="0" t="s">
        <v>21088</v>
      </c>
      <c r="I4827" s="1" t="n">
        <v>6.118</v>
      </c>
      <c r="J4827" s="2" t="s">
        <v>21084</v>
      </c>
      <c r="K4827" s="2" t="s">
        <v>129</v>
      </c>
      <c r="L4827" s="0" t="s">
        <v>29</v>
      </c>
      <c r="M4827" s="0" t="s">
        <v>29</v>
      </c>
      <c r="N4827" s="0" t="s">
        <v>29</v>
      </c>
      <c r="O4827" s="2" t="s">
        <v>129</v>
      </c>
      <c r="P4827" s="0" t="s">
        <v>29</v>
      </c>
      <c r="Q4827" s="0" t="n">
        <f aca="false">_xlfn.UNICODE(B4827)</f>
        <v>83</v>
      </c>
      <c r="R4827" s="0" t="str">
        <f aca="false">IF(MIDB(B4827,1,10)="Candidatus",MIDB(B4827,FIND(" ",B4827,1)+1,FIND(" ",B4827,12)-FIND(" ",B4827,1)),IF(AND(Q4827&gt;=65,Q4827&lt;=90),MIDB(B4827,1,FIND(" ",B4827,1)),"-"))</f>
        <v>Saccharomyces </v>
      </c>
      <c r="S4827" s="0" t="str">
        <f aca="false">IF(MIDB(B4827,1,10)="Candidatus",MIDB(B4827,FIND(" ",B4827,12)+1,IFERROR(FIND(" ",B4827,FIND(" ",B4827,12)+1),LEN(B4827))-FIND(" ",B4827,12)),IF(AND(Q4827&gt;=65,Q4827&lt;=90),MIDB(B4827,FIND(" ",B4827,1),IFERROR(FIND(" ",B4827,FIND(" ",B4827,1)+1),LEN(B4827)+1)-FIND(" ",B4827,1)),"-"))</f>
        <v> cerevisiae</v>
      </c>
      <c r="T4827" s="0" t="n">
        <v>1</v>
      </c>
    </row>
    <row r="4828" customFormat="false" ht="12.8" hidden="false" customHeight="false" outlineLevel="0" collapsed="false">
      <c r="A4828" s="0" t="n">
        <v>4827</v>
      </c>
      <c r="B4828" s="0" t="s">
        <v>21089</v>
      </c>
      <c r="C4828" s="0" t="s">
        <v>4725</v>
      </c>
      <c r="D4828" s="0" t="s">
        <v>4726</v>
      </c>
      <c r="E4828" s="0" t="s">
        <v>4727</v>
      </c>
      <c r="F4828" s="0" t="s">
        <v>21061</v>
      </c>
      <c r="G4828" s="0" t="s">
        <v>29</v>
      </c>
      <c r="H4828" s="0" t="s">
        <v>21090</v>
      </c>
      <c r="I4828" s="1" t="n">
        <v>6.118</v>
      </c>
      <c r="J4828" s="2" t="s">
        <v>21084</v>
      </c>
      <c r="K4828" s="2" t="s">
        <v>129</v>
      </c>
      <c r="L4828" s="0" t="s">
        <v>29</v>
      </c>
      <c r="M4828" s="0" t="s">
        <v>29</v>
      </c>
      <c r="N4828" s="0" t="s">
        <v>29</v>
      </c>
      <c r="O4828" s="2" t="s">
        <v>129</v>
      </c>
      <c r="P4828" s="0" t="s">
        <v>29</v>
      </c>
      <c r="Q4828" s="0" t="n">
        <f aca="false">_xlfn.UNICODE(B4828)</f>
        <v>83</v>
      </c>
      <c r="R4828" s="0" t="str">
        <f aca="false">IF(MIDB(B4828,1,10)="Candidatus",MIDB(B4828,FIND(" ",B4828,1)+1,FIND(" ",B4828,12)-FIND(" ",B4828,1)),IF(AND(Q4828&gt;=65,Q4828&lt;=90),MIDB(B4828,1,FIND(" ",B4828,1)),"-"))</f>
        <v>Saccharomyces </v>
      </c>
      <c r="S4828" s="0" t="str">
        <f aca="false">IF(MIDB(B4828,1,10)="Candidatus",MIDB(B4828,FIND(" ",B4828,12)+1,IFERROR(FIND(" ",B4828,FIND(" ",B4828,12)+1),LEN(B4828))-FIND(" ",B4828,12)),IF(AND(Q4828&gt;=65,Q4828&lt;=90),MIDB(B4828,FIND(" ",B4828,1),IFERROR(FIND(" ",B4828,FIND(" ",B4828,1)+1),LEN(B4828)+1)-FIND(" ",B4828,1)),"-"))</f>
        <v> cerevisiae</v>
      </c>
      <c r="T4828" s="0" t="n">
        <v>1</v>
      </c>
    </row>
    <row r="4829" customFormat="false" ht="12.8" hidden="false" customHeight="false" outlineLevel="0" collapsed="false">
      <c r="A4829" s="0" t="n">
        <v>4828</v>
      </c>
      <c r="B4829" s="0" t="s">
        <v>21091</v>
      </c>
      <c r="C4829" s="0" t="s">
        <v>4725</v>
      </c>
      <c r="D4829" s="0" t="s">
        <v>4726</v>
      </c>
      <c r="E4829" s="0" t="s">
        <v>4727</v>
      </c>
      <c r="F4829" s="0" t="s">
        <v>21061</v>
      </c>
      <c r="G4829" s="0" t="s">
        <v>29</v>
      </c>
      <c r="H4829" s="0" t="s">
        <v>21092</v>
      </c>
      <c r="I4829" s="1" t="n">
        <v>6.118</v>
      </c>
      <c r="J4829" s="2" t="s">
        <v>21093</v>
      </c>
      <c r="K4829" s="2" t="s">
        <v>129</v>
      </c>
      <c r="L4829" s="0" t="s">
        <v>29</v>
      </c>
      <c r="M4829" s="0" t="s">
        <v>29</v>
      </c>
      <c r="N4829" s="0" t="s">
        <v>29</v>
      </c>
      <c r="O4829" s="2" t="s">
        <v>129</v>
      </c>
      <c r="P4829" s="0" t="s">
        <v>29</v>
      </c>
      <c r="Q4829" s="0" t="n">
        <f aca="false">_xlfn.UNICODE(B4829)</f>
        <v>83</v>
      </c>
      <c r="R4829" s="0" t="str">
        <f aca="false">IF(MIDB(B4829,1,10)="Candidatus",MIDB(B4829,FIND(" ",B4829,1)+1,FIND(" ",B4829,12)-FIND(" ",B4829,1)),IF(AND(Q4829&gt;=65,Q4829&lt;=90),MIDB(B4829,1,FIND(" ",B4829,1)),"-"))</f>
        <v>Saccharomyces </v>
      </c>
      <c r="S4829" s="0" t="str">
        <f aca="false">IF(MIDB(B4829,1,10)="Candidatus",MIDB(B4829,FIND(" ",B4829,12)+1,IFERROR(FIND(" ",B4829,FIND(" ",B4829,12)+1),LEN(B4829))-FIND(" ",B4829,12)),IF(AND(Q4829&gt;=65,Q4829&lt;=90),MIDB(B4829,FIND(" ",B4829,1),IFERROR(FIND(" ",B4829,FIND(" ",B4829,1)+1),LEN(B4829)+1)-FIND(" ",B4829,1)),"-"))</f>
        <v> cerevisiae</v>
      </c>
      <c r="T4829" s="0" t="n">
        <v>1</v>
      </c>
    </row>
    <row r="4830" customFormat="false" ht="12.8" hidden="false" customHeight="false" outlineLevel="0" collapsed="false">
      <c r="A4830" s="0" t="n">
        <v>4829</v>
      </c>
      <c r="B4830" s="0" t="s">
        <v>21094</v>
      </c>
      <c r="C4830" s="0" t="s">
        <v>4725</v>
      </c>
      <c r="D4830" s="0" t="s">
        <v>4726</v>
      </c>
      <c r="E4830" s="0" t="s">
        <v>4727</v>
      </c>
      <c r="F4830" s="0" t="s">
        <v>21061</v>
      </c>
      <c r="G4830" s="0" t="s">
        <v>29</v>
      </c>
      <c r="H4830" s="0" t="s">
        <v>21095</v>
      </c>
      <c r="I4830" s="1" t="n">
        <v>6.303</v>
      </c>
      <c r="J4830" s="2" t="s">
        <v>21096</v>
      </c>
      <c r="K4830" s="2" t="s">
        <v>129</v>
      </c>
      <c r="L4830" s="0" t="s">
        <v>29</v>
      </c>
      <c r="M4830" s="0" t="s">
        <v>29</v>
      </c>
      <c r="N4830" s="0" t="s">
        <v>29</v>
      </c>
      <c r="O4830" s="2" t="s">
        <v>129</v>
      </c>
      <c r="P4830" s="0" t="s">
        <v>29</v>
      </c>
      <c r="Q4830" s="0" t="n">
        <f aca="false">_xlfn.UNICODE(B4830)</f>
        <v>83</v>
      </c>
      <c r="R4830" s="0" t="str">
        <f aca="false">IF(MIDB(B4830,1,10)="Candidatus",MIDB(B4830,FIND(" ",B4830,1)+1,FIND(" ",B4830,12)-FIND(" ",B4830,1)),IF(AND(Q4830&gt;=65,Q4830&lt;=90),MIDB(B4830,1,FIND(" ",B4830,1)),"-"))</f>
        <v>Saccharomyces </v>
      </c>
      <c r="S4830" s="0" t="str">
        <f aca="false">IF(MIDB(B4830,1,10)="Candidatus",MIDB(B4830,FIND(" ",B4830,12)+1,IFERROR(FIND(" ",B4830,FIND(" ",B4830,12)+1),LEN(B4830))-FIND(" ",B4830,12)),IF(AND(Q4830&gt;=65,Q4830&lt;=90),MIDB(B4830,FIND(" ",B4830,1),IFERROR(FIND(" ",B4830,FIND(" ",B4830,1)+1),LEN(B4830)+1)-FIND(" ",B4830,1)),"-"))</f>
        <v> cerevisiae</v>
      </c>
      <c r="T4830" s="0" t="n">
        <v>1</v>
      </c>
    </row>
    <row r="4831" customFormat="false" ht="12.8" hidden="false" customHeight="false" outlineLevel="0" collapsed="false">
      <c r="A4831" s="0" t="n">
        <v>4830</v>
      </c>
      <c r="B4831" s="0" t="s">
        <v>21097</v>
      </c>
      <c r="C4831" s="0" t="s">
        <v>4725</v>
      </c>
      <c r="D4831" s="0" t="s">
        <v>4726</v>
      </c>
      <c r="E4831" s="0" t="s">
        <v>4727</v>
      </c>
      <c r="F4831" s="0" t="s">
        <v>21061</v>
      </c>
      <c r="G4831" s="0" t="s">
        <v>29</v>
      </c>
      <c r="H4831" s="0" t="s">
        <v>21098</v>
      </c>
      <c r="I4831" s="1" t="n">
        <v>6.303</v>
      </c>
      <c r="J4831" s="2" t="s">
        <v>21099</v>
      </c>
      <c r="K4831" s="2" t="s">
        <v>129</v>
      </c>
      <c r="L4831" s="0" t="s">
        <v>29</v>
      </c>
      <c r="M4831" s="0" t="s">
        <v>29</v>
      </c>
      <c r="N4831" s="0" t="s">
        <v>29</v>
      </c>
      <c r="O4831" s="2" t="s">
        <v>129</v>
      </c>
      <c r="P4831" s="0" t="s">
        <v>29</v>
      </c>
      <c r="Q4831" s="0" t="n">
        <f aca="false">_xlfn.UNICODE(B4831)</f>
        <v>83</v>
      </c>
      <c r="R4831" s="0" t="str">
        <f aca="false">IF(MIDB(B4831,1,10)="Candidatus",MIDB(B4831,FIND(" ",B4831,1)+1,FIND(" ",B4831,12)-FIND(" ",B4831,1)),IF(AND(Q4831&gt;=65,Q4831&lt;=90),MIDB(B4831,1,FIND(" ",B4831,1)),"-"))</f>
        <v>Saccharomyces </v>
      </c>
      <c r="S4831" s="0" t="str">
        <f aca="false">IF(MIDB(B4831,1,10)="Candidatus",MIDB(B4831,FIND(" ",B4831,12)+1,IFERROR(FIND(" ",B4831,FIND(" ",B4831,12)+1),LEN(B4831))-FIND(" ",B4831,12)),IF(AND(Q4831&gt;=65,Q4831&lt;=90),MIDB(B4831,FIND(" ",B4831,1),IFERROR(FIND(" ",B4831,FIND(" ",B4831,1)+1),LEN(B4831)+1)-FIND(" ",B4831,1)),"-"))</f>
        <v> cerevisiae</v>
      </c>
      <c r="T4831" s="0" t="n">
        <v>1</v>
      </c>
    </row>
    <row r="4832" customFormat="false" ht="12.8" hidden="false" customHeight="false" outlineLevel="0" collapsed="false">
      <c r="A4832" s="0" t="n">
        <v>4831</v>
      </c>
      <c r="B4832" s="0" t="s">
        <v>21100</v>
      </c>
      <c r="C4832" s="0" t="s">
        <v>4725</v>
      </c>
      <c r="D4832" s="0" t="s">
        <v>4726</v>
      </c>
      <c r="E4832" s="0" t="s">
        <v>4727</v>
      </c>
      <c r="F4832" s="0" t="s">
        <v>21061</v>
      </c>
      <c r="G4832" s="0" t="s">
        <v>29</v>
      </c>
      <c r="H4832" s="0" t="s">
        <v>21101</v>
      </c>
      <c r="I4832" s="1" t="n">
        <v>6.3</v>
      </c>
      <c r="J4832" s="2" t="s">
        <v>21102</v>
      </c>
      <c r="K4832" s="2" t="s">
        <v>129</v>
      </c>
      <c r="L4832" s="0" t="s">
        <v>29</v>
      </c>
      <c r="M4832" s="0" t="s">
        <v>29</v>
      </c>
      <c r="N4832" s="0" t="s">
        <v>29</v>
      </c>
      <c r="O4832" s="2" t="s">
        <v>129</v>
      </c>
      <c r="P4832" s="0" t="s">
        <v>29</v>
      </c>
      <c r="Q4832" s="0" t="n">
        <f aca="false">_xlfn.UNICODE(B4832)</f>
        <v>83</v>
      </c>
      <c r="R4832" s="0" t="str">
        <f aca="false">IF(MIDB(B4832,1,10)="Candidatus",MIDB(B4832,FIND(" ",B4832,1)+1,FIND(" ",B4832,12)-FIND(" ",B4832,1)),IF(AND(Q4832&gt;=65,Q4832&lt;=90),MIDB(B4832,1,FIND(" ",B4832,1)),"-"))</f>
        <v>Saccharomyces </v>
      </c>
      <c r="S4832" s="0" t="str">
        <f aca="false">IF(MIDB(B4832,1,10)="Candidatus",MIDB(B4832,FIND(" ",B4832,12)+1,IFERROR(FIND(" ",B4832,FIND(" ",B4832,12)+1),LEN(B4832))-FIND(" ",B4832,12)),IF(AND(Q4832&gt;=65,Q4832&lt;=90),MIDB(B4832,FIND(" ",B4832,1),IFERROR(FIND(" ",B4832,FIND(" ",B4832,1)+1),LEN(B4832)+1)-FIND(" ",B4832,1)),"-"))</f>
        <v> cerevisiae</v>
      </c>
      <c r="T4832" s="0" t="n">
        <v>1</v>
      </c>
    </row>
    <row r="4833" customFormat="false" ht="12.8" hidden="false" customHeight="false" outlineLevel="0" collapsed="false">
      <c r="A4833" s="0" t="n">
        <v>4832</v>
      </c>
      <c r="B4833" s="0" t="s">
        <v>21103</v>
      </c>
      <c r="C4833" s="0" t="s">
        <v>4725</v>
      </c>
      <c r="D4833" s="0" t="s">
        <v>4726</v>
      </c>
      <c r="E4833" s="0" t="s">
        <v>4727</v>
      </c>
      <c r="F4833" s="0" t="s">
        <v>21061</v>
      </c>
      <c r="G4833" s="0" t="s">
        <v>29</v>
      </c>
      <c r="H4833" s="0" t="s">
        <v>21104</v>
      </c>
      <c r="I4833" s="1" t="n">
        <v>6.166</v>
      </c>
      <c r="J4833" s="2" t="s">
        <v>21105</v>
      </c>
      <c r="K4833" s="2" t="s">
        <v>129</v>
      </c>
      <c r="L4833" s="0" t="s">
        <v>29</v>
      </c>
      <c r="M4833" s="0" t="s">
        <v>29</v>
      </c>
      <c r="N4833" s="0" t="s">
        <v>29</v>
      </c>
      <c r="O4833" s="2" t="s">
        <v>129</v>
      </c>
      <c r="P4833" s="0" t="s">
        <v>29</v>
      </c>
      <c r="Q4833" s="0" t="n">
        <f aca="false">_xlfn.UNICODE(B4833)</f>
        <v>83</v>
      </c>
      <c r="R4833" s="0" t="str">
        <f aca="false">IF(MIDB(B4833,1,10)="Candidatus",MIDB(B4833,FIND(" ",B4833,1)+1,FIND(" ",B4833,12)-FIND(" ",B4833,1)),IF(AND(Q4833&gt;=65,Q4833&lt;=90),MIDB(B4833,1,FIND(" ",B4833,1)),"-"))</f>
        <v>Saccharomyces </v>
      </c>
      <c r="S4833" s="0" t="str">
        <f aca="false">IF(MIDB(B4833,1,10)="Candidatus",MIDB(B4833,FIND(" ",B4833,12)+1,IFERROR(FIND(" ",B4833,FIND(" ",B4833,12)+1),LEN(B4833))-FIND(" ",B4833,12)),IF(AND(Q4833&gt;=65,Q4833&lt;=90),MIDB(B4833,FIND(" ",B4833,1),IFERROR(FIND(" ",B4833,FIND(" ",B4833,1)+1),LEN(B4833)+1)-FIND(" ",B4833,1)),"-"))</f>
        <v> cerevisiae</v>
      </c>
      <c r="T4833" s="0" t="n">
        <v>1</v>
      </c>
    </row>
    <row r="4834" customFormat="false" ht="12.8" hidden="false" customHeight="false" outlineLevel="0" collapsed="false">
      <c r="A4834" s="0" t="n">
        <v>4833</v>
      </c>
      <c r="B4834" s="0" t="s">
        <v>21106</v>
      </c>
      <c r="C4834" s="0" t="s">
        <v>4725</v>
      </c>
      <c r="D4834" s="0" t="s">
        <v>4726</v>
      </c>
      <c r="E4834" s="0" t="s">
        <v>4727</v>
      </c>
      <c r="F4834" s="0" t="s">
        <v>21061</v>
      </c>
      <c r="G4834" s="0" t="s">
        <v>29</v>
      </c>
      <c r="H4834" s="0" t="s">
        <v>21107</v>
      </c>
      <c r="I4834" s="1" t="n">
        <v>6.178</v>
      </c>
      <c r="J4834" s="2" t="s">
        <v>21108</v>
      </c>
      <c r="K4834" s="2" t="s">
        <v>129</v>
      </c>
      <c r="L4834" s="0" t="s">
        <v>29</v>
      </c>
      <c r="M4834" s="0" t="s">
        <v>29</v>
      </c>
      <c r="N4834" s="0" t="s">
        <v>29</v>
      </c>
      <c r="O4834" s="2" t="s">
        <v>129</v>
      </c>
      <c r="P4834" s="0" t="s">
        <v>29</v>
      </c>
      <c r="Q4834" s="0" t="n">
        <f aca="false">_xlfn.UNICODE(B4834)</f>
        <v>83</v>
      </c>
      <c r="R4834" s="0" t="str">
        <f aca="false">IF(MIDB(B4834,1,10)="Candidatus",MIDB(B4834,FIND(" ",B4834,1)+1,FIND(" ",B4834,12)-FIND(" ",B4834,1)),IF(AND(Q4834&gt;=65,Q4834&lt;=90),MIDB(B4834,1,FIND(" ",B4834,1)),"-"))</f>
        <v>Saccharomyces </v>
      </c>
      <c r="S4834" s="0" t="str">
        <f aca="false">IF(MIDB(B4834,1,10)="Candidatus",MIDB(B4834,FIND(" ",B4834,12)+1,IFERROR(FIND(" ",B4834,FIND(" ",B4834,12)+1),LEN(B4834))-FIND(" ",B4834,12)),IF(AND(Q4834&gt;=65,Q4834&lt;=90),MIDB(B4834,FIND(" ",B4834,1),IFERROR(FIND(" ",B4834,FIND(" ",B4834,1)+1),LEN(B4834)+1)-FIND(" ",B4834,1)),"-"))</f>
        <v> cerevisiae</v>
      </c>
      <c r="T4834" s="0" t="n">
        <v>1</v>
      </c>
    </row>
    <row r="4835" customFormat="false" ht="12.8" hidden="false" customHeight="false" outlineLevel="0" collapsed="false">
      <c r="A4835" s="0" t="n">
        <v>4834</v>
      </c>
      <c r="B4835" s="0" t="s">
        <v>21109</v>
      </c>
      <c r="C4835" s="0" t="s">
        <v>4725</v>
      </c>
      <c r="D4835" s="0" t="s">
        <v>4726</v>
      </c>
      <c r="E4835" s="0" t="s">
        <v>4727</v>
      </c>
      <c r="F4835" s="0" t="s">
        <v>21061</v>
      </c>
      <c r="G4835" s="0" t="s">
        <v>29</v>
      </c>
      <c r="H4835" s="0" t="s">
        <v>21110</v>
      </c>
      <c r="I4835" s="1" t="n">
        <v>6.118</v>
      </c>
      <c r="J4835" s="2" t="s">
        <v>21084</v>
      </c>
      <c r="K4835" s="2" t="s">
        <v>129</v>
      </c>
      <c r="L4835" s="0" t="s">
        <v>29</v>
      </c>
      <c r="M4835" s="0" t="s">
        <v>29</v>
      </c>
      <c r="N4835" s="0" t="s">
        <v>29</v>
      </c>
      <c r="O4835" s="2" t="s">
        <v>129</v>
      </c>
      <c r="P4835" s="0" t="s">
        <v>29</v>
      </c>
      <c r="Q4835" s="0" t="n">
        <f aca="false">_xlfn.UNICODE(B4835)</f>
        <v>83</v>
      </c>
      <c r="R4835" s="0" t="str">
        <f aca="false">IF(MIDB(B4835,1,10)="Candidatus",MIDB(B4835,FIND(" ",B4835,1)+1,FIND(" ",B4835,12)-FIND(" ",B4835,1)),IF(AND(Q4835&gt;=65,Q4835&lt;=90),MIDB(B4835,1,FIND(" ",B4835,1)),"-"))</f>
        <v>Saccharomyces </v>
      </c>
      <c r="S4835" s="0" t="str">
        <f aca="false">IF(MIDB(B4835,1,10)="Candidatus",MIDB(B4835,FIND(" ",B4835,12)+1,IFERROR(FIND(" ",B4835,FIND(" ",B4835,12)+1),LEN(B4835))-FIND(" ",B4835,12)),IF(AND(Q4835&gt;=65,Q4835&lt;=90),MIDB(B4835,FIND(" ",B4835,1),IFERROR(FIND(" ",B4835,FIND(" ",B4835,1)+1),LEN(B4835)+1)-FIND(" ",B4835,1)),"-"))</f>
        <v> cerevisiae</v>
      </c>
      <c r="T4835" s="0" t="n">
        <v>1</v>
      </c>
    </row>
    <row r="4836" customFormat="false" ht="12.8" hidden="false" customHeight="false" outlineLevel="0" collapsed="false">
      <c r="A4836" s="0" t="n">
        <v>4835</v>
      </c>
      <c r="B4836" s="0" t="s">
        <v>21111</v>
      </c>
      <c r="C4836" s="0" t="s">
        <v>4725</v>
      </c>
      <c r="D4836" s="0" t="s">
        <v>4726</v>
      </c>
      <c r="E4836" s="0" t="s">
        <v>4727</v>
      </c>
      <c r="F4836" s="0" t="s">
        <v>21061</v>
      </c>
      <c r="G4836" s="0" t="s">
        <v>29</v>
      </c>
      <c r="H4836" s="0" t="s">
        <v>21112</v>
      </c>
      <c r="I4836" s="1" t="n">
        <v>6.178</v>
      </c>
      <c r="J4836" s="2" t="s">
        <v>21113</v>
      </c>
      <c r="K4836" s="2" t="s">
        <v>129</v>
      </c>
      <c r="L4836" s="0" t="s">
        <v>29</v>
      </c>
      <c r="M4836" s="0" t="s">
        <v>29</v>
      </c>
      <c r="N4836" s="0" t="s">
        <v>29</v>
      </c>
      <c r="O4836" s="2" t="s">
        <v>129</v>
      </c>
      <c r="P4836" s="0" t="s">
        <v>29</v>
      </c>
      <c r="Q4836" s="0" t="n">
        <f aca="false">_xlfn.UNICODE(B4836)</f>
        <v>83</v>
      </c>
      <c r="R4836" s="0" t="str">
        <f aca="false">IF(MIDB(B4836,1,10)="Candidatus",MIDB(B4836,FIND(" ",B4836,1)+1,FIND(" ",B4836,12)-FIND(" ",B4836,1)),IF(AND(Q4836&gt;=65,Q4836&lt;=90),MIDB(B4836,1,FIND(" ",B4836,1)),"-"))</f>
        <v>Saccharomyces </v>
      </c>
      <c r="S4836" s="0" t="str">
        <f aca="false">IF(MIDB(B4836,1,10)="Candidatus",MIDB(B4836,FIND(" ",B4836,12)+1,IFERROR(FIND(" ",B4836,FIND(" ",B4836,12)+1),LEN(B4836))-FIND(" ",B4836,12)),IF(AND(Q4836&gt;=65,Q4836&lt;=90),MIDB(B4836,FIND(" ",B4836,1),IFERROR(FIND(" ",B4836,FIND(" ",B4836,1)+1),LEN(B4836)+1)-FIND(" ",B4836,1)),"-"))</f>
        <v> cerevisiae</v>
      </c>
      <c r="T4836" s="0" t="n">
        <v>1</v>
      </c>
    </row>
    <row r="4837" customFormat="false" ht="12.8" hidden="false" customHeight="false" outlineLevel="0" collapsed="false">
      <c r="A4837" s="0" t="n">
        <v>4836</v>
      </c>
      <c r="B4837" s="0" t="s">
        <v>21114</v>
      </c>
      <c r="C4837" s="0" t="s">
        <v>4725</v>
      </c>
      <c r="D4837" s="0" t="s">
        <v>4726</v>
      </c>
      <c r="E4837" s="0" t="s">
        <v>4727</v>
      </c>
      <c r="F4837" s="0" t="s">
        <v>21061</v>
      </c>
      <c r="G4837" s="0" t="s">
        <v>29</v>
      </c>
      <c r="H4837" s="0" t="s">
        <v>21115</v>
      </c>
      <c r="I4837" s="1" t="n">
        <v>6.303</v>
      </c>
      <c r="J4837" s="2" t="s">
        <v>21116</v>
      </c>
      <c r="K4837" s="2" t="s">
        <v>129</v>
      </c>
      <c r="L4837" s="0" t="s">
        <v>29</v>
      </c>
      <c r="M4837" s="0" t="s">
        <v>29</v>
      </c>
      <c r="N4837" s="0" t="s">
        <v>29</v>
      </c>
      <c r="O4837" s="2" t="s">
        <v>129</v>
      </c>
      <c r="P4837" s="0" t="s">
        <v>29</v>
      </c>
      <c r="Q4837" s="0" t="n">
        <f aca="false">_xlfn.UNICODE(B4837)</f>
        <v>83</v>
      </c>
      <c r="R4837" s="0" t="str">
        <f aca="false">IF(MIDB(B4837,1,10)="Candidatus",MIDB(B4837,FIND(" ",B4837,1)+1,FIND(" ",B4837,12)-FIND(" ",B4837,1)),IF(AND(Q4837&gt;=65,Q4837&lt;=90),MIDB(B4837,1,FIND(" ",B4837,1)),"-"))</f>
        <v>Saccharomyces </v>
      </c>
      <c r="S4837" s="0" t="str">
        <f aca="false">IF(MIDB(B4837,1,10)="Candidatus",MIDB(B4837,FIND(" ",B4837,12)+1,IFERROR(FIND(" ",B4837,FIND(" ",B4837,12)+1),LEN(B4837))-FIND(" ",B4837,12)),IF(AND(Q4837&gt;=65,Q4837&lt;=90),MIDB(B4837,FIND(" ",B4837,1),IFERROR(FIND(" ",B4837,FIND(" ",B4837,1)+1),LEN(B4837)+1)-FIND(" ",B4837,1)),"-"))</f>
        <v> cerevisiae</v>
      </c>
      <c r="T4837" s="0" t="n">
        <v>1</v>
      </c>
    </row>
    <row r="4838" customFormat="false" ht="12.8" hidden="false" customHeight="false" outlineLevel="0" collapsed="false">
      <c r="A4838" s="0" t="n">
        <v>4837</v>
      </c>
      <c r="B4838" s="0" t="s">
        <v>21117</v>
      </c>
      <c r="C4838" s="0" t="s">
        <v>4725</v>
      </c>
      <c r="D4838" s="0" t="s">
        <v>4726</v>
      </c>
      <c r="E4838" s="0" t="s">
        <v>4727</v>
      </c>
      <c r="F4838" s="0" t="s">
        <v>21061</v>
      </c>
      <c r="G4838" s="0" t="s">
        <v>29</v>
      </c>
      <c r="H4838" s="0" t="s">
        <v>21118</v>
      </c>
      <c r="I4838" s="1" t="n">
        <v>6.178</v>
      </c>
      <c r="J4838" s="2" t="s">
        <v>21081</v>
      </c>
      <c r="K4838" s="2" t="s">
        <v>129</v>
      </c>
      <c r="L4838" s="0" t="s">
        <v>29</v>
      </c>
      <c r="M4838" s="0" t="s">
        <v>29</v>
      </c>
      <c r="N4838" s="0" t="s">
        <v>29</v>
      </c>
      <c r="O4838" s="2" t="s">
        <v>129</v>
      </c>
      <c r="P4838" s="0" t="s">
        <v>29</v>
      </c>
      <c r="Q4838" s="0" t="n">
        <f aca="false">_xlfn.UNICODE(B4838)</f>
        <v>83</v>
      </c>
      <c r="R4838" s="0" t="str">
        <f aca="false">IF(MIDB(B4838,1,10)="Candidatus",MIDB(B4838,FIND(" ",B4838,1)+1,FIND(" ",B4838,12)-FIND(" ",B4838,1)),IF(AND(Q4838&gt;=65,Q4838&lt;=90),MIDB(B4838,1,FIND(" ",B4838,1)),"-"))</f>
        <v>Saccharomyces </v>
      </c>
      <c r="S4838" s="0" t="str">
        <f aca="false">IF(MIDB(B4838,1,10)="Candidatus",MIDB(B4838,FIND(" ",B4838,12)+1,IFERROR(FIND(" ",B4838,FIND(" ",B4838,12)+1),LEN(B4838))-FIND(" ",B4838,12)),IF(AND(Q4838&gt;=65,Q4838&lt;=90),MIDB(B4838,FIND(" ",B4838,1),IFERROR(FIND(" ",B4838,FIND(" ",B4838,1)+1),LEN(B4838)+1)-FIND(" ",B4838,1)),"-"))</f>
        <v> cerevisiae</v>
      </c>
      <c r="T4838" s="0" t="n">
        <v>1</v>
      </c>
    </row>
    <row r="4839" customFormat="false" ht="12.8" hidden="false" customHeight="false" outlineLevel="0" collapsed="false">
      <c r="A4839" s="0" t="n">
        <v>4838</v>
      </c>
      <c r="B4839" s="0" t="s">
        <v>21119</v>
      </c>
      <c r="C4839" s="0" t="s">
        <v>4725</v>
      </c>
      <c r="D4839" s="0" t="s">
        <v>4726</v>
      </c>
      <c r="E4839" s="0" t="s">
        <v>4727</v>
      </c>
      <c r="F4839" s="0" t="s">
        <v>21061</v>
      </c>
      <c r="G4839" s="0" t="s">
        <v>29</v>
      </c>
      <c r="H4839" s="0" t="s">
        <v>21120</v>
      </c>
      <c r="I4839" s="1" t="n">
        <v>6.303</v>
      </c>
      <c r="J4839" s="2" t="s">
        <v>21075</v>
      </c>
      <c r="K4839" s="2" t="s">
        <v>129</v>
      </c>
      <c r="L4839" s="0" t="s">
        <v>29</v>
      </c>
      <c r="M4839" s="0" t="s">
        <v>29</v>
      </c>
      <c r="N4839" s="0" t="s">
        <v>29</v>
      </c>
      <c r="O4839" s="2" t="s">
        <v>129</v>
      </c>
      <c r="P4839" s="0" t="s">
        <v>29</v>
      </c>
      <c r="Q4839" s="0" t="n">
        <f aca="false">_xlfn.UNICODE(B4839)</f>
        <v>83</v>
      </c>
      <c r="R4839" s="0" t="str">
        <f aca="false">IF(MIDB(B4839,1,10)="Candidatus",MIDB(B4839,FIND(" ",B4839,1)+1,FIND(" ",B4839,12)-FIND(" ",B4839,1)),IF(AND(Q4839&gt;=65,Q4839&lt;=90),MIDB(B4839,1,FIND(" ",B4839,1)),"-"))</f>
        <v>Saccharomyces </v>
      </c>
      <c r="S4839" s="0" t="str">
        <f aca="false">IF(MIDB(B4839,1,10)="Candidatus",MIDB(B4839,FIND(" ",B4839,12)+1,IFERROR(FIND(" ",B4839,FIND(" ",B4839,12)+1),LEN(B4839))-FIND(" ",B4839,12)),IF(AND(Q4839&gt;=65,Q4839&lt;=90),MIDB(B4839,FIND(" ",B4839,1),IFERROR(FIND(" ",B4839,FIND(" ",B4839,1)+1),LEN(B4839)+1)-FIND(" ",B4839,1)),"-"))</f>
        <v> cerevisiae</v>
      </c>
      <c r="T4839" s="0" t="n">
        <v>1</v>
      </c>
    </row>
    <row r="4840" customFormat="false" ht="12.8" hidden="false" customHeight="false" outlineLevel="0" collapsed="false">
      <c r="A4840" s="0" t="n">
        <v>4839</v>
      </c>
      <c r="B4840" s="0" t="s">
        <v>21121</v>
      </c>
      <c r="C4840" s="0" t="s">
        <v>4725</v>
      </c>
      <c r="D4840" s="0" t="s">
        <v>4726</v>
      </c>
      <c r="E4840" s="0" t="s">
        <v>4727</v>
      </c>
      <c r="F4840" s="0" t="s">
        <v>21061</v>
      </c>
      <c r="G4840" s="0" t="s">
        <v>29</v>
      </c>
      <c r="H4840" s="0" t="s">
        <v>21122</v>
      </c>
      <c r="I4840" s="1" t="n">
        <v>6.178</v>
      </c>
      <c r="J4840" s="2" t="s">
        <v>21123</v>
      </c>
      <c r="K4840" s="2" t="s">
        <v>129</v>
      </c>
      <c r="L4840" s="0" t="s">
        <v>29</v>
      </c>
      <c r="M4840" s="0" t="s">
        <v>29</v>
      </c>
      <c r="N4840" s="0" t="s">
        <v>29</v>
      </c>
      <c r="O4840" s="2" t="s">
        <v>129</v>
      </c>
      <c r="P4840" s="0" t="s">
        <v>29</v>
      </c>
      <c r="Q4840" s="0" t="n">
        <f aca="false">_xlfn.UNICODE(B4840)</f>
        <v>83</v>
      </c>
      <c r="R4840" s="0" t="str">
        <f aca="false">IF(MIDB(B4840,1,10)="Candidatus",MIDB(B4840,FIND(" ",B4840,1)+1,FIND(" ",B4840,12)-FIND(" ",B4840,1)),IF(AND(Q4840&gt;=65,Q4840&lt;=90),MIDB(B4840,1,FIND(" ",B4840,1)),"-"))</f>
        <v>Saccharomyces </v>
      </c>
      <c r="S4840" s="0" t="str">
        <f aca="false">IF(MIDB(B4840,1,10)="Candidatus",MIDB(B4840,FIND(" ",B4840,12)+1,IFERROR(FIND(" ",B4840,FIND(" ",B4840,12)+1),LEN(B4840))-FIND(" ",B4840,12)),IF(AND(Q4840&gt;=65,Q4840&lt;=90),MIDB(B4840,FIND(" ",B4840,1),IFERROR(FIND(" ",B4840,FIND(" ",B4840,1)+1),LEN(B4840)+1)-FIND(" ",B4840,1)),"-"))</f>
        <v> cerevisiae</v>
      </c>
      <c r="T4840" s="0" t="n">
        <v>1</v>
      </c>
    </row>
    <row r="4841" customFormat="false" ht="12.8" hidden="false" customHeight="false" outlineLevel="0" collapsed="false">
      <c r="A4841" s="0" t="n">
        <v>4840</v>
      </c>
      <c r="B4841" s="0" t="s">
        <v>21124</v>
      </c>
      <c r="C4841" s="0" t="s">
        <v>4725</v>
      </c>
      <c r="D4841" s="0" t="s">
        <v>4726</v>
      </c>
      <c r="E4841" s="0" t="s">
        <v>4727</v>
      </c>
      <c r="F4841" s="0" t="s">
        <v>21061</v>
      </c>
      <c r="G4841" s="0" t="s">
        <v>29</v>
      </c>
      <c r="H4841" s="0" t="s">
        <v>21125</v>
      </c>
      <c r="I4841" s="1" t="n">
        <v>6.117</v>
      </c>
      <c r="J4841" s="2" t="s">
        <v>21126</v>
      </c>
      <c r="K4841" s="2" t="s">
        <v>129</v>
      </c>
      <c r="L4841" s="0" t="s">
        <v>29</v>
      </c>
      <c r="M4841" s="0" t="s">
        <v>29</v>
      </c>
      <c r="N4841" s="0" t="s">
        <v>29</v>
      </c>
      <c r="O4841" s="2" t="s">
        <v>129</v>
      </c>
      <c r="P4841" s="0" t="s">
        <v>29</v>
      </c>
      <c r="Q4841" s="0" t="n">
        <f aca="false">_xlfn.UNICODE(B4841)</f>
        <v>83</v>
      </c>
      <c r="R4841" s="0" t="str">
        <f aca="false">IF(MIDB(B4841,1,10)="Candidatus",MIDB(B4841,FIND(" ",B4841,1)+1,FIND(" ",B4841,12)-FIND(" ",B4841,1)),IF(AND(Q4841&gt;=65,Q4841&lt;=90),MIDB(B4841,1,FIND(" ",B4841,1)),"-"))</f>
        <v>Saccharomyces </v>
      </c>
      <c r="S4841" s="0" t="str">
        <f aca="false">IF(MIDB(B4841,1,10)="Candidatus",MIDB(B4841,FIND(" ",B4841,12)+1,IFERROR(FIND(" ",B4841,FIND(" ",B4841,12)+1),LEN(B4841))-FIND(" ",B4841,12)),IF(AND(Q4841&gt;=65,Q4841&lt;=90),MIDB(B4841,FIND(" ",B4841,1),IFERROR(FIND(" ",B4841,FIND(" ",B4841,1)+1),LEN(B4841)+1)-FIND(" ",B4841,1)),"-"))</f>
        <v> cerevisiae</v>
      </c>
      <c r="T4841" s="0" t="n">
        <v>1</v>
      </c>
    </row>
    <row r="4842" customFormat="false" ht="12.8" hidden="false" customHeight="false" outlineLevel="0" collapsed="false">
      <c r="A4842" s="0" t="n">
        <v>4841</v>
      </c>
      <c r="B4842" s="0" t="s">
        <v>21127</v>
      </c>
      <c r="C4842" s="0" t="s">
        <v>4725</v>
      </c>
      <c r="D4842" s="0" t="s">
        <v>4726</v>
      </c>
      <c r="E4842" s="0" t="s">
        <v>4727</v>
      </c>
      <c r="F4842" s="0" t="s">
        <v>21061</v>
      </c>
      <c r="G4842" s="0" t="s">
        <v>29</v>
      </c>
      <c r="H4842" s="0" t="s">
        <v>21128</v>
      </c>
      <c r="I4842" s="1" t="n">
        <v>6.303</v>
      </c>
      <c r="J4842" s="2" t="s">
        <v>21116</v>
      </c>
      <c r="K4842" s="2" t="s">
        <v>129</v>
      </c>
      <c r="L4842" s="0" t="s">
        <v>29</v>
      </c>
      <c r="M4842" s="0" t="s">
        <v>29</v>
      </c>
      <c r="N4842" s="0" t="s">
        <v>29</v>
      </c>
      <c r="O4842" s="2" t="s">
        <v>129</v>
      </c>
      <c r="P4842" s="0" t="s">
        <v>29</v>
      </c>
      <c r="Q4842" s="0" t="n">
        <f aca="false">_xlfn.UNICODE(B4842)</f>
        <v>83</v>
      </c>
      <c r="R4842" s="0" t="str">
        <f aca="false">IF(MIDB(B4842,1,10)="Candidatus",MIDB(B4842,FIND(" ",B4842,1)+1,FIND(" ",B4842,12)-FIND(" ",B4842,1)),IF(AND(Q4842&gt;=65,Q4842&lt;=90),MIDB(B4842,1,FIND(" ",B4842,1)),"-"))</f>
        <v>Saccharomyces </v>
      </c>
      <c r="S4842" s="0" t="str">
        <f aca="false">IF(MIDB(B4842,1,10)="Candidatus",MIDB(B4842,FIND(" ",B4842,12)+1,IFERROR(FIND(" ",B4842,FIND(" ",B4842,12)+1),LEN(B4842))-FIND(" ",B4842,12)),IF(AND(Q4842&gt;=65,Q4842&lt;=90),MIDB(B4842,FIND(" ",B4842,1),IFERROR(FIND(" ",B4842,FIND(" ",B4842,1)+1),LEN(B4842)+1)-FIND(" ",B4842,1)),"-"))</f>
        <v> cerevisiae</v>
      </c>
      <c r="T4842" s="0" t="n">
        <v>1</v>
      </c>
    </row>
    <row r="4843" customFormat="false" ht="12.8" hidden="false" customHeight="false" outlineLevel="0" collapsed="false">
      <c r="A4843" s="0" t="n">
        <v>4842</v>
      </c>
      <c r="B4843" s="0" t="s">
        <v>21129</v>
      </c>
      <c r="C4843" s="0" t="s">
        <v>4725</v>
      </c>
      <c r="D4843" s="0" t="s">
        <v>4726</v>
      </c>
      <c r="E4843" s="0" t="s">
        <v>4727</v>
      </c>
      <c r="F4843" s="0" t="s">
        <v>21061</v>
      </c>
      <c r="G4843" s="0" t="s">
        <v>29</v>
      </c>
      <c r="H4843" s="0" t="s">
        <v>21130</v>
      </c>
      <c r="I4843" s="1" t="n">
        <v>6.119</v>
      </c>
      <c r="J4843" s="2" t="s">
        <v>21131</v>
      </c>
      <c r="K4843" s="2" t="s">
        <v>129</v>
      </c>
      <c r="L4843" s="0" t="s">
        <v>29</v>
      </c>
      <c r="M4843" s="0" t="s">
        <v>29</v>
      </c>
      <c r="N4843" s="0" t="s">
        <v>29</v>
      </c>
      <c r="O4843" s="2" t="s">
        <v>129</v>
      </c>
      <c r="P4843" s="0" t="s">
        <v>29</v>
      </c>
      <c r="Q4843" s="0" t="n">
        <f aca="false">_xlfn.UNICODE(B4843)</f>
        <v>83</v>
      </c>
      <c r="R4843" s="0" t="str">
        <f aca="false">IF(MIDB(B4843,1,10)="Candidatus",MIDB(B4843,FIND(" ",B4843,1)+1,FIND(" ",B4843,12)-FIND(" ",B4843,1)),IF(AND(Q4843&gt;=65,Q4843&lt;=90),MIDB(B4843,1,FIND(" ",B4843,1)),"-"))</f>
        <v>Saccharomyces </v>
      </c>
      <c r="S4843" s="0" t="str">
        <f aca="false">IF(MIDB(B4843,1,10)="Candidatus",MIDB(B4843,FIND(" ",B4843,12)+1,IFERROR(FIND(" ",B4843,FIND(" ",B4843,12)+1),LEN(B4843))-FIND(" ",B4843,12)),IF(AND(Q4843&gt;=65,Q4843&lt;=90),MIDB(B4843,FIND(" ",B4843,1),IFERROR(FIND(" ",B4843,FIND(" ",B4843,1)+1),LEN(B4843)+1)-FIND(" ",B4843,1)),"-"))</f>
        <v> cerevisiae</v>
      </c>
      <c r="T4843" s="0" t="n">
        <v>1</v>
      </c>
    </row>
    <row r="4844" customFormat="false" ht="12.8" hidden="false" customHeight="false" outlineLevel="0" collapsed="false">
      <c r="A4844" s="0" t="n">
        <v>4843</v>
      </c>
      <c r="B4844" s="0" t="s">
        <v>21132</v>
      </c>
      <c r="C4844" s="0" t="s">
        <v>4725</v>
      </c>
      <c r="D4844" s="0" t="s">
        <v>4726</v>
      </c>
      <c r="E4844" s="0" t="s">
        <v>4727</v>
      </c>
      <c r="F4844" s="0" t="s">
        <v>21061</v>
      </c>
      <c r="G4844" s="0" t="s">
        <v>29</v>
      </c>
      <c r="H4844" s="0" t="s">
        <v>21133</v>
      </c>
      <c r="I4844" s="1" t="n">
        <v>6.194</v>
      </c>
      <c r="J4844" s="2" t="s">
        <v>21134</v>
      </c>
      <c r="K4844" s="2" t="s">
        <v>129</v>
      </c>
      <c r="L4844" s="0" t="s">
        <v>29</v>
      </c>
      <c r="M4844" s="0" t="s">
        <v>29</v>
      </c>
      <c r="N4844" s="0" t="s">
        <v>29</v>
      </c>
      <c r="O4844" s="2" t="s">
        <v>129</v>
      </c>
      <c r="P4844" s="0" t="s">
        <v>29</v>
      </c>
      <c r="Q4844" s="0" t="n">
        <f aca="false">_xlfn.UNICODE(B4844)</f>
        <v>83</v>
      </c>
      <c r="R4844" s="0" t="str">
        <f aca="false">IF(MIDB(B4844,1,10)="Candidatus",MIDB(B4844,FIND(" ",B4844,1)+1,FIND(" ",B4844,12)-FIND(" ",B4844,1)),IF(AND(Q4844&gt;=65,Q4844&lt;=90),MIDB(B4844,1,FIND(" ",B4844,1)),"-"))</f>
        <v>Saccharomyces </v>
      </c>
      <c r="S4844" s="0" t="str">
        <f aca="false">IF(MIDB(B4844,1,10)="Candidatus",MIDB(B4844,FIND(" ",B4844,12)+1,IFERROR(FIND(" ",B4844,FIND(" ",B4844,12)+1),LEN(B4844))-FIND(" ",B4844,12)),IF(AND(Q4844&gt;=65,Q4844&lt;=90),MIDB(B4844,FIND(" ",B4844,1),IFERROR(FIND(" ",B4844,FIND(" ",B4844,1)+1),LEN(B4844)+1)-FIND(" ",B4844,1)),"-"))</f>
        <v> cerevisiae</v>
      </c>
      <c r="T4844" s="0" t="n">
        <v>1</v>
      </c>
    </row>
    <row r="4845" customFormat="false" ht="12.8" hidden="false" customHeight="false" outlineLevel="0" collapsed="false">
      <c r="A4845" s="0" t="n">
        <v>4844</v>
      </c>
      <c r="B4845" s="0" t="s">
        <v>21135</v>
      </c>
      <c r="C4845" s="0" t="s">
        <v>4725</v>
      </c>
      <c r="D4845" s="0" t="s">
        <v>4726</v>
      </c>
      <c r="E4845" s="0" t="s">
        <v>4727</v>
      </c>
      <c r="F4845" s="0" t="s">
        <v>21061</v>
      </c>
      <c r="G4845" s="0" t="s">
        <v>29</v>
      </c>
      <c r="H4845" s="0" t="s">
        <v>21136</v>
      </c>
      <c r="I4845" s="1" t="n">
        <v>6.118</v>
      </c>
      <c r="J4845" s="2" t="s">
        <v>21093</v>
      </c>
      <c r="K4845" s="2" t="s">
        <v>129</v>
      </c>
      <c r="L4845" s="0" t="s">
        <v>29</v>
      </c>
      <c r="M4845" s="0" t="s">
        <v>29</v>
      </c>
      <c r="N4845" s="0" t="s">
        <v>29</v>
      </c>
      <c r="O4845" s="2" t="s">
        <v>129</v>
      </c>
      <c r="P4845" s="0" t="s">
        <v>29</v>
      </c>
      <c r="Q4845" s="0" t="n">
        <f aca="false">_xlfn.UNICODE(B4845)</f>
        <v>83</v>
      </c>
      <c r="R4845" s="0" t="str">
        <f aca="false">IF(MIDB(B4845,1,10)="Candidatus",MIDB(B4845,FIND(" ",B4845,1)+1,FIND(" ",B4845,12)-FIND(" ",B4845,1)),IF(AND(Q4845&gt;=65,Q4845&lt;=90),MIDB(B4845,1,FIND(" ",B4845,1)),"-"))</f>
        <v>Saccharomyces </v>
      </c>
      <c r="S4845" s="0" t="str">
        <f aca="false">IF(MIDB(B4845,1,10)="Candidatus",MIDB(B4845,FIND(" ",B4845,12)+1,IFERROR(FIND(" ",B4845,FIND(" ",B4845,12)+1),LEN(B4845))-FIND(" ",B4845,12)),IF(AND(Q4845&gt;=65,Q4845&lt;=90),MIDB(B4845,FIND(" ",B4845,1),IFERROR(FIND(" ",B4845,FIND(" ",B4845,1)+1),LEN(B4845)+1)-FIND(" ",B4845,1)),"-"))</f>
        <v> cerevisiae</v>
      </c>
      <c r="T4845" s="0" t="n">
        <v>1</v>
      </c>
    </row>
    <row r="4846" customFormat="false" ht="12.8" hidden="false" customHeight="false" outlineLevel="0" collapsed="false">
      <c r="A4846" s="0" t="n">
        <v>4845</v>
      </c>
      <c r="B4846" s="0" t="s">
        <v>21137</v>
      </c>
      <c r="C4846" s="0" t="s">
        <v>4725</v>
      </c>
      <c r="D4846" s="0" t="s">
        <v>4726</v>
      </c>
      <c r="E4846" s="0" t="s">
        <v>4727</v>
      </c>
      <c r="F4846" s="0" t="s">
        <v>21061</v>
      </c>
      <c r="G4846" s="0" t="s">
        <v>29</v>
      </c>
      <c r="H4846" s="0" t="s">
        <v>21138</v>
      </c>
      <c r="I4846" s="1" t="n">
        <v>6.094</v>
      </c>
      <c r="J4846" s="2" t="s">
        <v>21139</v>
      </c>
      <c r="K4846" s="2" t="s">
        <v>129</v>
      </c>
      <c r="L4846" s="0" t="s">
        <v>29</v>
      </c>
      <c r="M4846" s="0" t="s">
        <v>29</v>
      </c>
      <c r="N4846" s="0" t="s">
        <v>29</v>
      </c>
      <c r="O4846" s="2" t="s">
        <v>129</v>
      </c>
      <c r="P4846" s="0" t="s">
        <v>29</v>
      </c>
      <c r="Q4846" s="0" t="n">
        <f aca="false">_xlfn.UNICODE(B4846)</f>
        <v>83</v>
      </c>
      <c r="R4846" s="0" t="str">
        <f aca="false">IF(MIDB(B4846,1,10)="Candidatus",MIDB(B4846,FIND(" ",B4846,1)+1,FIND(" ",B4846,12)-FIND(" ",B4846,1)),IF(AND(Q4846&gt;=65,Q4846&lt;=90),MIDB(B4846,1,FIND(" ",B4846,1)),"-"))</f>
        <v>Saccharomyces </v>
      </c>
      <c r="S4846" s="0" t="str">
        <f aca="false">IF(MIDB(B4846,1,10)="Candidatus",MIDB(B4846,FIND(" ",B4846,12)+1,IFERROR(FIND(" ",B4846,FIND(" ",B4846,12)+1),LEN(B4846))-FIND(" ",B4846,12)),IF(AND(Q4846&gt;=65,Q4846&lt;=90),MIDB(B4846,FIND(" ",B4846,1),IFERROR(FIND(" ",B4846,FIND(" ",B4846,1)+1),LEN(B4846)+1)-FIND(" ",B4846,1)),"-"))</f>
        <v> cerevisiae</v>
      </c>
      <c r="T4846" s="0" t="n">
        <v>1</v>
      </c>
    </row>
    <row r="4847" customFormat="false" ht="12.8" hidden="false" customHeight="false" outlineLevel="0" collapsed="false">
      <c r="A4847" s="0" t="n">
        <v>4846</v>
      </c>
      <c r="B4847" s="0" t="s">
        <v>21140</v>
      </c>
      <c r="C4847" s="0" t="s">
        <v>4725</v>
      </c>
      <c r="D4847" s="0" t="s">
        <v>4726</v>
      </c>
      <c r="E4847" s="0" t="s">
        <v>4727</v>
      </c>
      <c r="F4847" s="0" t="s">
        <v>21061</v>
      </c>
      <c r="G4847" s="0" t="s">
        <v>29</v>
      </c>
      <c r="H4847" s="0" t="s">
        <v>21141</v>
      </c>
      <c r="I4847" s="1" t="n">
        <v>6.095</v>
      </c>
      <c r="J4847" s="2" t="s">
        <v>21142</v>
      </c>
      <c r="K4847" s="2" t="s">
        <v>129</v>
      </c>
      <c r="L4847" s="0" t="s">
        <v>29</v>
      </c>
      <c r="M4847" s="0" t="s">
        <v>29</v>
      </c>
      <c r="N4847" s="0" t="s">
        <v>29</v>
      </c>
      <c r="O4847" s="2" t="s">
        <v>129</v>
      </c>
      <c r="P4847" s="0" t="s">
        <v>29</v>
      </c>
      <c r="Q4847" s="0" t="n">
        <f aca="false">_xlfn.UNICODE(B4847)</f>
        <v>83</v>
      </c>
      <c r="R4847" s="0" t="str">
        <f aca="false">IF(MIDB(B4847,1,10)="Candidatus",MIDB(B4847,FIND(" ",B4847,1)+1,FIND(" ",B4847,12)-FIND(" ",B4847,1)),IF(AND(Q4847&gt;=65,Q4847&lt;=90),MIDB(B4847,1,FIND(" ",B4847,1)),"-"))</f>
        <v>Saccharomyces </v>
      </c>
      <c r="S4847" s="0" t="str">
        <f aca="false">IF(MIDB(B4847,1,10)="Candidatus",MIDB(B4847,FIND(" ",B4847,12)+1,IFERROR(FIND(" ",B4847,FIND(" ",B4847,12)+1),LEN(B4847))-FIND(" ",B4847,12)),IF(AND(Q4847&gt;=65,Q4847&lt;=90),MIDB(B4847,FIND(" ",B4847,1),IFERROR(FIND(" ",B4847,FIND(" ",B4847,1)+1),LEN(B4847)+1)-FIND(" ",B4847,1)),"-"))</f>
        <v> cerevisiae</v>
      </c>
      <c r="T4847" s="0" t="n">
        <v>1</v>
      </c>
    </row>
    <row r="4848" customFormat="false" ht="12.8" hidden="false" customHeight="false" outlineLevel="0" collapsed="false">
      <c r="A4848" s="0" t="n">
        <v>4847</v>
      </c>
      <c r="B4848" s="0" t="s">
        <v>21143</v>
      </c>
      <c r="C4848" s="0" t="s">
        <v>4725</v>
      </c>
      <c r="D4848" s="0" t="s">
        <v>4726</v>
      </c>
      <c r="E4848" s="0" t="s">
        <v>4727</v>
      </c>
      <c r="F4848" s="0" t="s">
        <v>21061</v>
      </c>
      <c r="G4848" s="0" t="s">
        <v>29</v>
      </c>
      <c r="H4848" s="0" t="s">
        <v>21144</v>
      </c>
      <c r="I4848" s="1" t="n">
        <v>6.178</v>
      </c>
      <c r="J4848" s="2" t="s">
        <v>21145</v>
      </c>
      <c r="K4848" s="2" t="s">
        <v>129</v>
      </c>
      <c r="L4848" s="0" t="s">
        <v>29</v>
      </c>
      <c r="M4848" s="0" t="s">
        <v>29</v>
      </c>
      <c r="N4848" s="0" t="s">
        <v>29</v>
      </c>
      <c r="O4848" s="2" t="s">
        <v>129</v>
      </c>
      <c r="P4848" s="0" t="s">
        <v>29</v>
      </c>
      <c r="Q4848" s="0" t="n">
        <f aca="false">_xlfn.UNICODE(B4848)</f>
        <v>83</v>
      </c>
      <c r="R4848" s="0" t="str">
        <f aca="false">IF(MIDB(B4848,1,10)="Candidatus",MIDB(B4848,FIND(" ",B4848,1)+1,FIND(" ",B4848,12)-FIND(" ",B4848,1)),IF(AND(Q4848&gt;=65,Q4848&lt;=90),MIDB(B4848,1,FIND(" ",B4848,1)),"-"))</f>
        <v>Saccharomyces </v>
      </c>
      <c r="S4848" s="0" t="str">
        <f aca="false">IF(MIDB(B4848,1,10)="Candidatus",MIDB(B4848,FIND(" ",B4848,12)+1,IFERROR(FIND(" ",B4848,FIND(" ",B4848,12)+1),LEN(B4848))-FIND(" ",B4848,12)),IF(AND(Q4848&gt;=65,Q4848&lt;=90),MIDB(B4848,FIND(" ",B4848,1),IFERROR(FIND(" ",B4848,FIND(" ",B4848,1)+1),LEN(B4848)+1)-FIND(" ",B4848,1)),"-"))</f>
        <v> cerevisiae</v>
      </c>
      <c r="T4848" s="0" t="n">
        <v>1</v>
      </c>
    </row>
    <row r="4849" customFormat="false" ht="12.8" hidden="false" customHeight="false" outlineLevel="0" collapsed="false">
      <c r="A4849" s="0" t="n">
        <v>4848</v>
      </c>
      <c r="B4849" s="0" t="s">
        <v>21146</v>
      </c>
      <c r="C4849" s="0" t="s">
        <v>4725</v>
      </c>
      <c r="D4849" s="0" t="s">
        <v>4726</v>
      </c>
      <c r="E4849" s="0" t="s">
        <v>4727</v>
      </c>
      <c r="F4849" s="0" t="s">
        <v>21061</v>
      </c>
      <c r="G4849" s="0" t="s">
        <v>29</v>
      </c>
      <c r="H4849" s="0" t="s">
        <v>21147</v>
      </c>
      <c r="I4849" s="1" t="n">
        <v>6.303</v>
      </c>
      <c r="J4849" s="2" t="s">
        <v>21075</v>
      </c>
      <c r="K4849" s="2" t="s">
        <v>129</v>
      </c>
      <c r="L4849" s="0" t="s">
        <v>29</v>
      </c>
      <c r="M4849" s="0" t="s">
        <v>29</v>
      </c>
      <c r="N4849" s="0" t="s">
        <v>29</v>
      </c>
      <c r="O4849" s="2" t="s">
        <v>129</v>
      </c>
      <c r="P4849" s="0" t="s">
        <v>29</v>
      </c>
      <c r="Q4849" s="0" t="n">
        <f aca="false">_xlfn.UNICODE(B4849)</f>
        <v>83</v>
      </c>
      <c r="R4849" s="0" t="str">
        <f aca="false">IF(MIDB(B4849,1,10)="Candidatus",MIDB(B4849,FIND(" ",B4849,1)+1,FIND(" ",B4849,12)-FIND(" ",B4849,1)),IF(AND(Q4849&gt;=65,Q4849&lt;=90),MIDB(B4849,1,FIND(" ",B4849,1)),"-"))</f>
        <v>Saccharomyces </v>
      </c>
      <c r="S4849" s="0" t="str">
        <f aca="false">IF(MIDB(B4849,1,10)="Candidatus",MIDB(B4849,FIND(" ",B4849,12)+1,IFERROR(FIND(" ",B4849,FIND(" ",B4849,12)+1),LEN(B4849))-FIND(" ",B4849,12)),IF(AND(Q4849&gt;=65,Q4849&lt;=90),MIDB(B4849,FIND(" ",B4849,1),IFERROR(FIND(" ",B4849,FIND(" ",B4849,1)+1),LEN(B4849)+1)-FIND(" ",B4849,1)),"-"))</f>
        <v> cerevisiae</v>
      </c>
      <c r="T4849" s="0" t="n">
        <v>1</v>
      </c>
    </row>
    <row r="4850" customFormat="false" ht="12.8" hidden="false" customHeight="false" outlineLevel="0" collapsed="false">
      <c r="A4850" s="0" t="n">
        <v>4849</v>
      </c>
      <c r="B4850" s="0" t="s">
        <v>21148</v>
      </c>
      <c r="C4850" s="0" t="s">
        <v>4725</v>
      </c>
      <c r="D4850" s="0" t="s">
        <v>4726</v>
      </c>
      <c r="E4850" s="0" t="s">
        <v>4727</v>
      </c>
      <c r="F4850" s="0" t="s">
        <v>21061</v>
      </c>
      <c r="G4850" s="0" t="s">
        <v>29</v>
      </c>
      <c r="H4850" s="0" t="s">
        <v>21149</v>
      </c>
      <c r="I4850" s="1" t="n">
        <v>6.118</v>
      </c>
      <c r="J4850" s="2" t="s">
        <v>21084</v>
      </c>
      <c r="K4850" s="2" t="s">
        <v>129</v>
      </c>
      <c r="L4850" s="0" t="s">
        <v>29</v>
      </c>
      <c r="M4850" s="0" t="s">
        <v>29</v>
      </c>
      <c r="N4850" s="0" t="s">
        <v>29</v>
      </c>
      <c r="O4850" s="2" t="s">
        <v>129</v>
      </c>
      <c r="P4850" s="0" t="s">
        <v>29</v>
      </c>
      <c r="Q4850" s="0" t="n">
        <f aca="false">_xlfn.UNICODE(B4850)</f>
        <v>83</v>
      </c>
      <c r="R4850" s="0" t="str">
        <f aca="false">IF(MIDB(B4850,1,10)="Candidatus",MIDB(B4850,FIND(" ",B4850,1)+1,FIND(" ",B4850,12)-FIND(" ",B4850,1)),IF(AND(Q4850&gt;=65,Q4850&lt;=90),MIDB(B4850,1,FIND(" ",B4850,1)),"-"))</f>
        <v>Saccharomyces </v>
      </c>
      <c r="S4850" s="0" t="str">
        <f aca="false">IF(MIDB(B4850,1,10)="Candidatus",MIDB(B4850,FIND(" ",B4850,12)+1,IFERROR(FIND(" ",B4850,FIND(" ",B4850,12)+1),LEN(B4850))-FIND(" ",B4850,12)),IF(AND(Q4850&gt;=65,Q4850&lt;=90),MIDB(B4850,FIND(" ",B4850,1),IFERROR(FIND(" ",B4850,FIND(" ",B4850,1)+1),LEN(B4850)+1)-FIND(" ",B4850,1)),"-"))</f>
        <v> cerevisiae</v>
      </c>
      <c r="T4850" s="0" t="n">
        <v>1</v>
      </c>
    </row>
    <row r="4851" customFormat="false" ht="12.8" hidden="false" customHeight="false" outlineLevel="0" collapsed="false">
      <c r="A4851" s="0" t="n">
        <v>4850</v>
      </c>
      <c r="B4851" s="0" t="s">
        <v>21150</v>
      </c>
      <c r="C4851" s="0" t="s">
        <v>4725</v>
      </c>
      <c r="D4851" s="0" t="s">
        <v>4726</v>
      </c>
      <c r="E4851" s="0" t="s">
        <v>4727</v>
      </c>
      <c r="F4851" s="0" t="s">
        <v>21061</v>
      </c>
      <c r="G4851" s="0" t="s">
        <v>29</v>
      </c>
      <c r="H4851" s="0" t="s">
        <v>21151</v>
      </c>
      <c r="I4851" s="1" t="n">
        <v>6.346</v>
      </c>
      <c r="J4851" s="2" t="s">
        <v>21152</v>
      </c>
      <c r="K4851" s="2" t="s">
        <v>129</v>
      </c>
      <c r="L4851" s="0" t="s">
        <v>29</v>
      </c>
      <c r="M4851" s="0" t="s">
        <v>29</v>
      </c>
      <c r="N4851" s="0" t="s">
        <v>29</v>
      </c>
      <c r="O4851" s="2" t="s">
        <v>129</v>
      </c>
      <c r="P4851" s="0" t="s">
        <v>29</v>
      </c>
      <c r="Q4851" s="0" t="n">
        <f aca="false">_xlfn.UNICODE(B4851)</f>
        <v>83</v>
      </c>
      <c r="R4851" s="0" t="str">
        <f aca="false">IF(MIDB(B4851,1,10)="Candidatus",MIDB(B4851,FIND(" ",B4851,1)+1,FIND(" ",B4851,12)-FIND(" ",B4851,1)),IF(AND(Q4851&gt;=65,Q4851&lt;=90),MIDB(B4851,1,FIND(" ",B4851,1)),"-"))</f>
        <v>Saccharomyces </v>
      </c>
      <c r="S4851" s="0" t="str">
        <f aca="false">IF(MIDB(B4851,1,10)="Candidatus",MIDB(B4851,FIND(" ",B4851,12)+1,IFERROR(FIND(" ",B4851,FIND(" ",B4851,12)+1),LEN(B4851))-FIND(" ",B4851,12)),IF(AND(Q4851&gt;=65,Q4851&lt;=90),MIDB(B4851,FIND(" ",B4851,1),IFERROR(FIND(" ",B4851,FIND(" ",B4851,1)+1),LEN(B4851)+1)-FIND(" ",B4851,1)),"-"))</f>
        <v> cerevisiae</v>
      </c>
      <c r="T4851" s="0" t="n">
        <v>1</v>
      </c>
    </row>
    <row r="4852" customFormat="false" ht="12.8" hidden="false" customHeight="false" outlineLevel="0" collapsed="false">
      <c r="A4852" s="0" t="n">
        <v>4851</v>
      </c>
      <c r="B4852" s="0" t="s">
        <v>21153</v>
      </c>
      <c r="C4852" s="0" t="s">
        <v>4725</v>
      </c>
      <c r="D4852" s="0" t="s">
        <v>4726</v>
      </c>
      <c r="E4852" s="0" t="s">
        <v>4727</v>
      </c>
      <c r="F4852" s="0" t="s">
        <v>21061</v>
      </c>
      <c r="G4852" s="0" t="s">
        <v>29</v>
      </c>
      <c r="H4852" s="0" t="s">
        <v>21154</v>
      </c>
      <c r="I4852" s="1" t="n">
        <v>6.162</v>
      </c>
      <c r="J4852" s="2" t="s">
        <v>21155</v>
      </c>
      <c r="K4852" s="2" t="s">
        <v>129</v>
      </c>
      <c r="L4852" s="0" t="s">
        <v>29</v>
      </c>
      <c r="M4852" s="0" t="s">
        <v>29</v>
      </c>
      <c r="N4852" s="0" t="s">
        <v>29</v>
      </c>
      <c r="O4852" s="2" t="s">
        <v>129</v>
      </c>
      <c r="P4852" s="0" t="s">
        <v>29</v>
      </c>
      <c r="Q4852" s="0" t="n">
        <f aca="false">_xlfn.UNICODE(B4852)</f>
        <v>83</v>
      </c>
      <c r="R4852" s="0" t="str">
        <f aca="false">IF(MIDB(B4852,1,10)="Candidatus",MIDB(B4852,FIND(" ",B4852,1)+1,FIND(" ",B4852,12)-FIND(" ",B4852,1)),IF(AND(Q4852&gt;=65,Q4852&lt;=90),MIDB(B4852,1,FIND(" ",B4852,1)),"-"))</f>
        <v>Saccharomyces </v>
      </c>
      <c r="S4852" s="0" t="str">
        <f aca="false">IF(MIDB(B4852,1,10)="Candidatus",MIDB(B4852,FIND(" ",B4852,12)+1,IFERROR(FIND(" ",B4852,FIND(" ",B4852,12)+1),LEN(B4852))-FIND(" ",B4852,12)),IF(AND(Q4852&gt;=65,Q4852&lt;=90),MIDB(B4852,FIND(" ",B4852,1),IFERROR(FIND(" ",B4852,FIND(" ",B4852,1)+1),LEN(B4852)+1)-FIND(" ",B4852,1)),"-"))</f>
        <v> cerevisiae</v>
      </c>
      <c r="T4852" s="0" t="n">
        <v>1</v>
      </c>
    </row>
    <row r="4853" customFormat="false" ht="12.8" hidden="false" customHeight="false" outlineLevel="0" collapsed="false">
      <c r="A4853" s="0" t="n">
        <v>4852</v>
      </c>
      <c r="B4853" s="0" t="s">
        <v>21156</v>
      </c>
      <c r="C4853" s="0" t="s">
        <v>4725</v>
      </c>
      <c r="D4853" s="0" t="s">
        <v>4726</v>
      </c>
      <c r="E4853" s="0" t="s">
        <v>4727</v>
      </c>
      <c r="F4853" s="0" t="s">
        <v>21061</v>
      </c>
      <c r="G4853" s="0" t="s">
        <v>29</v>
      </c>
      <c r="H4853" s="0" t="s">
        <v>21157</v>
      </c>
      <c r="I4853" s="1" t="n">
        <v>6.179</v>
      </c>
      <c r="J4853" s="2" t="s">
        <v>21158</v>
      </c>
      <c r="K4853" s="2" t="s">
        <v>129</v>
      </c>
      <c r="L4853" s="0" t="s">
        <v>29</v>
      </c>
      <c r="M4853" s="0" t="s">
        <v>29</v>
      </c>
      <c r="N4853" s="0" t="s">
        <v>29</v>
      </c>
      <c r="O4853" s="2" t="s">
        <v>129</v>
      </c>
      <c r="P4853" s="0" t="s">
        <v>29</v>
      </c>
      <c r="Q4853" s="0" t="n">
        <f aca="false">_xlfn.UNICODE(B4853)</f>
        <v>83</v>
      </c>
      <c r="R4853" s="0" t="str">
        <f aca="false">IF(MIDB(B4853,1,10)="Candidatus",MIDB(B4853,FIND(" ",B4853,1)+1,FIND(" ",B4853,12)-FIND(" ",B4853,1)),IF(AND(Q4853&gt;=65,Q4853&lt;=90),MIDB(B4853,1,FIND(" ",B4853,1)),"-"))</f>
        <v>Saccharomyces </v>
      </c>
      <c r="S4853" s="0" t="str">
        <f aca="false">IF(MIDB(B4853,1,10)="Candidatus",MIDB(B4853,FIND(" ",B4853,12)+1,IFERROR(FIND(" ",B4853,FIND(" ",B4853,12)+1),LEN(B4853))-FIND(" ",B4853,12)),IF(AND(Q4853&gt;=65,Q4853&lt;=90),MIDB(B4853,FIND(" ",B4853,1),IFERROR(FIND(" ",B4853,FIND(" ",B4853,1)+1),LEN(B4853)+1)-FIND(" ",B4853,1)),"-"))</f>
        <v> cerevisiae</v>
      </c>
      <c r="T4853" s="0" t="n">
        <v>1</v>
      </c>
    </row>
    <row r="4854" customFormat="false" ht="12.8" hidden="false" customHeight="false" outlineLevel="0" collapsed="false">
      <c r="A4854" s="0" t="n">
        <v>4853</v>
      </c>
      <c r="B4854" s="0" t="s">
        <v>21159</v>
      </c>
      <c r="C4854" s="0" t="s">
        <v>4725</v>
      </c>
      <c r="D4854" s="0" t="s">
        <v>4726</v>
      </c>
      <c r="E4854" s="0" t="s">
        <v>4727</v>
      </c>
      <c r="F4854" s="0" t="s">
        <v>21061</v>
      </c>
      <c r="G4854" s="0" t="s">
        <v>29</v>
      </c>
      <c r="H4854" s="0" t="s">
        <v>21160</v>
      </c>
      <c r="I4854" s="1" t="n">
        <v>6.303</v>
      </c>
      <c r="J4854" s="2" t="s">
        <v>21096</v>
      </c>
      <c r="K4854" s="2" t="s">
        <v>129</v>
      </c>
      <c r="L4854" s="0" t="s">
        <v>29</v>
      </c>
      <c r="M4854" s="0" t="s">
        <v>29</v>
      </c>
      <c r="N4854" s="0" t="s">
        <v>29</v>
      </c>
      <c r="O4854" s="2" t="s">
        <v>129</v>
      </c>
      <c r="P4854" s="0" t="s">
        <v>29</v>
      </c>
      <c r="Q4854" s="0" t="n">
        <f aca="false">_xlfn.UNICODE(B4854)</f>
        <v>83</v>
      </c>
      <c r="R4854" s="0" t="str">
        <f aca="false">IF(MIDB(B4854,1,10)="Candidatus",MIDB(B4854,FIND(" ",B4854,1)+1,FIND(" ",B4854,12)-FIND(" ",B4854,1)),IF(AND(Q4854&gt;=65,Q4854&lt;=90),MIDB(B4854,1,FIND(" ",B4854,1)),"-"))</f>
        <v>Saccharomyces </v>
      </c>
      <c r="S4854" s="0" t="str">
        <f aca="false">IF(MIDB(B4854,1,10)="Candidatus",MIDB(B4854,FIND(" ",B4854,12)+1,IFERROR(FIND(" ",B4854,FIND(" ",B4854,12)+1),LEN(B4854))-FIND(" ",B4854,12)),IF(AND(Q4854&gt;=65,Q4854&lt;=90),MIDB(B4854,FIND(" ",B4854,1),IFERROR(FIND(" ",B4854,FIND(" ",B4854,1)+1),LEN(B4854)+1)-FIND(" ",B4854,1)),"-"))</f>
        <v> cerevisiae</v>
      </c>
      <c r="T4854" s="0" t="n">
        <v>1</v>
      </c>
    </row>
    <row r="4855" customFormat="false" ht="12.8" hidden="false" customHeight="false" outlineLevel="0" collapsed="false">
      <c r="A4855" s="0" t="n">
        <v>4854</v>
      </c>
      <c r="B4855" s="0" t="s">
        <v>21161</v>
      </c>
      <c r="C4855" s="0" t="s">
        <v>4725</v>
      </c>
      <c r="D4855" s="0" t="s">
        <v>4726</v>
      </c>
      <c r="E4855" s="0" t="s">
        <v>4727</v>
      </c>
      <c r="F4855" s="0" t="s">
        <v>21061</v>
      </c>
      <c r="G4855" s="0" t="s">
        <v>29</v>
      </c>
      <c r="H4855" s="0" t="s">
        <v>21162</v>
      </c>
      <c r="I4855" s="1" t="n">
        <v>6.303</v>
      </c>
      <c r="J4855" s="2" t="s">
        <v>21163</v>
      </c>
      <c r="K4855" s="2" t="s">
        <v>129</v>
      </c>
      <c r="L4855" s="0" t="s">
        <v>29</v>
      </c>
      <c r="M4855" s="0" t="s">
        <v>29</v>
      </c>
      <c r="N4855" s="0" t="s">
        <v>29</v>
      </c>
      <c r="O4855" s="2" t="s">
        <v>129</v>
      </c>
      <c r="P4855" s="0" t="s">
        <v>29</v>
      </c>
      <c r="Q4855" s="0" t="n">
        <f aca="false">_xlfn.UNICODE(B4855)</f>
        <v>83</v>
      </c>
      <c r="R4855" s="0" t="str">
        <f aca="false">IF(MIDB(B4855,1,10)="Candidatus",MIDB(B4855,FIND(" ",B4855,1)+1,FIND(" ",B4855,12)-FIND(" ",B4855,1)),IF(AND(Q4855&gt;=65,Q4855&lt;=90),MIDB(B4855,1,FIND(" ",B4855,1)),"-"))</f>
        <v>Saccharomyces </v>
      </c>
      <c r="S4855" s="0" t="str">
        <f aca="false">IF(MIDB(B4855,1,10)="Candidatus",MIDB(B4855,FIND(" ",B4855,12)+1,IFERROR(FIND(" ",B4855,FIND(" ",B4855,12)+1),LEN(B4855))-FIND(" ",B4855,12)),IF(AND(Q4855&gt;=65,Q4855&lt;=90),MIDB(B4855,FIND(" ",B4855,1),IFERROR(FIND(" ",B4855,FIND(" ",B4855,1)+1),LEN(B4855)+1)-FIND(" ",B4855,1)),"-"))</f>
        <v> cerevisiae</v>
      </c>
      <c r="T4855" s="0" t="n">
        <v>1</v>
      </c>
    </row>
    <row r="4856" customFormat="false" ht="12.8" hidden="false" customHeight="false" outlineLevel="0" collapsed="false">
      <c r="A4856" s="0" t="n">
        <v>4855</v>
      </c>
      <c r="B4856" s="0" t="s">
        <v>21164</v>
      </c>
      <c r="C4856" s="0" t="s">
        <v>4725</v>
      </c>
      <c r="D4856" s="0" t="s">
        <v>4726</v>
      </c>
      <c r="E4856" s="0" t="s">
        <v>4727</v>
      </c>
      <c r="F4856" s="0" t="s">
        <v>21061</v>
      </c>
      <c r="G4856" s="0" t="s">
        <v>29</v>
      </c>
      <c r="H4856" s="0" t="s">
        <v>21165</v>
      </c>
      <c r="I4856" s="1" t="n">
        <v>6.094</v>
      </c>
      <c r="J4856" s="2" t="s">
        <v>21139</v>
      </c>
      <c r="K4856" s="2" t="s">
        <v>129</v>
      </c>
      <c r="L4856" s="0" t="s">
        <v>29</v>
      </c>
      <c r="M4856" s="0" t="s">
        <v>29</v>
      </c>
      <c r="N4856" s="0" t="s">
        <v>29</v>
      </c>
      <c r="O4856" s="2" t="s">
        <v>129</v>
      </c>
      <c r="P4856" s="0" t="s">
        <v>29</v>
      </c>
      <c r="Q4856" s="0" t="n">
        <f aca="false">_xlfn.UNICODE(B4856)</f>
        <v>83</v>
      </c>
      <c r="R4856" s="0" t="str">
        <f aca="false">IF(MIDB(B4856,1,10)="Candidatus",MIDB(B4856,FIND(" ",B4856,1)+1,FIND(" ",B4856,12)-FIND(" ",B4856,1)),IF(AND(Q4856&gt;=65,Q4856&lt;=90),MIDB(B4856,1,FIND(" ",B4856,1)),"-"))</f>
        <v>Saccharomyces </v>
      </c>
      <c r="S4856" s="0" t="str">
        <f aca="false">IF(MIDB(B4856,1,10)="Candidatus",MIDB(B4856,FIND(" ",B4856,12)+1,IFERROR(FIND(" ",B4856,FIND(" ",B4856,12)+1),LEN(B4856))-FIND(" ",B4856,12)),IF(AND(Q4856&gt;=65,Q4856&lt;=90),MIDB(B4856,FIND(" ",B4856,1),IFERROR(FIND(" ",B4856,FIND(" ",B4856,1)+1),LEN(B4856)+1)-FIND(" ",B4856,1)),"-"))</f>
        <v> cerevisiae</v>
      </c>
      <c r="T4856" s="0" t="n">
        <v>1</v>
      </c>
    </row>
    <row r="4857" customFormat="false" ht="12.8" hidden="false" customHeight="false" outlineLevel="0" collapsed="false">
      <c r="A4857" s="0" t="n">
        <v>4856</v>
      </c>
      <c r="B4857" s="0" t="s">
        <v>21166</v>
      </c>
      <c r="C4857" s="0" t="s">
        <v>4725</v>
      </c>
      <c r="D4857" s="0" t="s">
        <v>4726</v>
      </c>
      <c r="E4857" s="0" t="s">
        <v>4727</v>
      </c>
      <c r="F4857" s="0" t="s">
        <v>21061</v>
      </c>
      <c r="G4857" s="0" t="s">
        <v>29</v>
      </c>
      <c r="H4857" s="0" t="s">
        <v>21167</v>
      </c>
      <c r="I4857" s="1" t="n">
        <v>6.178</v>
      </c>
      <c r="J4857" s="2" t="s">
        <v>21113</v>
      </c>
      <c r="K4857" s="2" t="s">
        <v>129</v>
      </c>
      <c r="L4857" s="0" t="s">
        <v>29</v>
      </c>
      <c r="M4857" s="0" t="s">
        <v>29</v>
      </c>
      <c r="N4857" s="0" t="s">
        <v>29</v>
      </c>
      <c r="O4857" s="2" t="s">
        <v>129</v>
      </c>
      <c r="P4857" s="0" t="s">
        <v>29</v>
      </c>
      <c r="Q4857" s="0" t="n">
        <f aca="false">_xlfn.UNICODE(B4857)</f>
        <v>83</v>
      </c>
      <c r="R4857" s="0" t="str">
        <f aca="false">IF(MIDB(B4857,1,10)="Candidatus",MIDB(B4857,FIND(" ",B4857,1)+1,FIND(" ",B4857,12)-FIND(" ",B4857,1)),IF(AND(Q4857&gt;=65,Q4857&lt;=90),MIDB(B4857,1,FIND(" ",B4857,1)),"-"))</f>
        <v>Saccharomyces </v>
      </c>
      <c r="S4857" s="0" t="str">
        <f aca="false">IF(MIDB(B4857,1,10)="Candidatus",MIDB(B4857,FIND(" ",B4857,12)+1,IFERROR(FIND(" ",B4857,FIND(" ",B4857,12)+1),LEN(B4857))-FIND(" ",B4857,12)),IF(AND(Q4857&gt;=65,Q4857&lt;=90),MIDB(B4857,FIND(" ",B4857,1),IFERROR(FIND(" ",B4857,FIND(" ",B4857,1)+1),LEN(B4857)+1)-FIND(" ",B4857,1)),"-"))</f>
        <v> cerevisiae</v>
      </c>
      <c r="T4857" s="0" t="n">
        <v>1</v>
      </c>
    </row>
    <row r="4858" customFormat="false" ht="12.8" hidden="false" customHeight="false" outlineLevel="0" collapsed="false">
      <c r="A4858" s="0" t="n">
        <v>4857</v>
      </c>
      <c r="B4858" s="0" t="s">
        <v>21168</v>
      </c>
      <c r="C4858" s="0" t="s">
        <v>4725</v>
      </c>
      <c r="D4858" s="0" t="s">
        <v>4726</v>
      </c>
      <c r="E4858" s="0" t="s">
        <v>4727</v>
      </c>
      <c r="F4858" s="0" t="s">
        <v>21061</v>
      </c>
      <c r="G4858" s="0" t="s">
        <v>29</v>
      </c>
      <c r="H4858" s="0" t="s">
        <v>21169</v>
      </c>
      <c r="I4858" s="1" t="n">
        <v>6.303</v>
      </c>
      <c r="J4858" s="2" t="s">
        <v>21099</v>
      </c>
      <c r="K4858" s="2" t="s">
        <v>129</v>
      </c>
      <c r="L4858" s="0" t="s">
        <v>29</v>
      </c>
      <c r="M4858" s="0" t="s">
        <v>29</v>
      </c>
      <c r="N4858" s="0" t="s">
        <v>29</v>
      </c>
      <c r="O4858" s="2" t="s">
        <v>129</v>
      </c>
      <c r="P4858" s="0" t="s">
        <v>29</v>
      </c>
      <c r="Q4858" s="0" t="n">
        <f aca="false">_xlfn.UNICODE(B4858)</f>
        <v>83</v>
      </c>
      <c r="R4858" s="0" t="str">
        <f aca="false">IF(MIDB(B4858,1,10)="Candidatus",MIDB(B4858,FIND(" ",B4858,1)+1,FIND(" ",B4858,12)-FIND(" ",B4858,1)),IF(AND(Q4858&gt;=65,Q4858&lt;=90),MIDB(B4858,1,FIND(" ",B4858,1)),"-"))</f>
        <v>Saccharomyces </v>
      </c>
      <c r="S4858" s="0" t="str">
        <f aca="false">IF(MIDB(B4858,1,10)="Candidatus",MIDB(B4858,FIND(" ",B4858,12)+1,IFERROR(FIND(" ",B4858,FIND(" ",B4858,12)+1),LEN(B4858))-FIND(" ",B4858,12)),IF(AND(Q4858&gt;=65,Q4858&lt;=90),MIDB(B4858,FIND(" ",B4858,1),IFERROR(FIND(" ",B4858,FIND(" ",B4858,1)+1),LEN(B4858)+1)-FIND(" ",B4858,1)),"-"))</f>
        <v> cerevisiae</v>
      </c>
      <c r="T4858" s="0" t="n">
        <v>1</v>
      </c>
    </row>
    <row r="4859" customFormat="false" ht="12.8" hidden="false" customHeight="false" outlineLevel="0" collapsed="false">
      <c r="A4859" s="0" t="n">
        <v>4858</v>
      </c>
      <c r="B4859" s="0" t="s">
        <v>21170</v>
      </c>
      <c r="C4859" s="0" t="s">
        <v>4725</v>
      </c>
      <c r="D4859" s="0" t="s">
        <v>4726</v>
      </c>
      <c r="E4859" s="0" t="s">
        <v>4727</v>
      </c>
      <c r="F4859" s="0" t="s">
        <v>21061</v>
      </c>
      <c r="G4859" s="0" t="s">
        <v>29</v>
      </c>
      <c r="H4859" s="0" t="s">
        <v>21171</v>
      </c>
      <c r="I4859" s="1" t="n">
        <v>6.178</v>
      </c>
      <c r="J4859" s="2" t="s">
        <v>21081</v>
      </c>
      <c r="K4859" s="2" t="s">
        <v>129</v>
      </c>
      <c r="L4859" s="0" t="s">
        <v>29</v>
      </c>
      <c r="M4859" s="0" t="s">
        <v>29</v>
      </c>
      <c r="N4859" s="0" t="s">
        <v>29</v>
      </c>
      <c r="O4859" s="2" t="s">
        <v>129</v>
      </c>
      <c r="P4859" s="0" t="s">
        <v>29</v>
      </c>
      <c r="Q4859" s="0" t="n">
        <f aca="false">_xlfn.UNICODE(B4859)</f>
        <v>83</v>
      </c>
      <c r="R4859" s="0" t="str">
        <f aca="false">IF(MIDB(B4859,1,10)="Candidatus",MIDB(B4859,FIND(" ",B4859,1)+1,FIND(" ",B4859,12)-FIND(" ",B4859,1)),IF(AND(Q4859&gt;=65,Q4859&lt;=90),MIDB(B4859,1,FIND(" ",B4859,1)),"-"))</f>
        <v>Saccharomyces </v>
      </c>
      <c r="S4859" s="0" t="str">
        <f aca="false">IF(MIDB(B4859,1,10)="Candidatus",MIDB(B4859,FIND(" ",B4859,12)+1,IFERROR(FIND(" ",B4859,FIND(" ",B4859,12)+1),LEN(B4859))-FIND(" ",B4859,12)),IF(AND(Q4859&gt;=65,Q4859&lt;=90),MIDB(B4859,FIND(" ",B4859,1),IFERROR(FIND(" ",B4859,FIND(" ",B4859,1)+1),LEN(B4859)+1)-FIND(" ",B4859,1)),"-"))</f>
        <v> cerevisiae</v>
      </c>
      <c r="T4859" s="0" t="n">
        <v>1</v>
      </c>
    </row>
    <row r="4860" customFormat="false" ht="12.8" hidden="false" customHeight="false" outlineLevel="0" collapsed="false">
      <c r="A4860" s="0" t="n">
        <v>4859</v>
      </c>
      <c r="B4860" s="0" t="s">
        <v>21172</v>
      </c>
      <c r="C4860" s="0" t="s">
        <v>4725</v>
      </c>
      <c r="D4860" s="0" t="s">
        <v>4726</v>
      </c>
      <c r="E4860" s="0" t="s">
        <v>4727</v>
      </c>
      <c r="F4860" s="0" t="s">
        <v>21061</v>
      </c>
      <c r="G4860" s="0" t="s">
        <v>29</v>
      </c>
      <c r="H4860" s="0" t="s">
        <v>21173</v>
      </c>
      <c r="I4860" s="1" t="n">
        <v>6.118</v>
      </c>
      <c r="J4860" s="2" t="s">
        <v>21093</v>
      </c>
      <c r="K4860" s="2" t="s">
        <v>129</v>
      </c>
      <c r="L4860" s="0" t="s">
        <v>29</v>
      </c>
      <c r="M4860" s="0" t="s">
        <v>29</v>
      </c>
      <c r="N4860" s="0" t="s">
        <v>29</v>
      </c>
      <c r="O4860" s="2" t="s">
        <v>129</v>
      </c>
      <c r="P4860" s="0" t="s">
        <v>29</v>
      </c>
      <c r="Q4860" s="0" t="n">
        <f aca="false">_xlfn.UNICODE(B4860)</f>
        <v>83</v>
      </c>
      <c r="R4860" s="0" t="str">
        <f aca="false">IF(MIDB(B4860,1,10)="Candidatus",MIDB(B4860,FIND(" ",B4860,1)+1,FIND(" ",B4860,12)-FIND(" ",B4860,1)),IF(AND(Q4860&gt;=65,Q4860&lt;=90),MIDB(B4860,1,FIND(" ",B4860,1)),"-"))</f>
        <v>Saccharomyces </v>
      </c>
      <c r="S4860" s="0" t="str">
        <f aca="false">IF(MIDB(B4860,1,10)="Candidatus",MIDB(B4860,FIND(" ",B4860,12)+1,IFERROR(FIND(" ",B4860,FIND(" ",B4860,12)+1),LEN(B4860))-FIND(" ",B4860,12)),IF(AND(Q4860&gt;=65,Q4860&lt;=90),MIDB(B4860,FIND(" ",B4860,1),IFERROR(FIND(" ",B4860,FIND(" ",B4860,1)+1),LEN(B4860)+1)-FIND(" ",B4860,1)),"-"))</f>
        <v> cerevisiae</v>
      </c>
      <c r="T4860" s="0" t="n">
        <v>1</v>
      </c>
    </row>
    <row r="4861" customFormat="false" ht="12.8" hidden="false" customHeight="false" outlineLevel="0" collapsed="false">
      <c r="A4861" s="0" t="n">
        <v>4860</v>
      </c>
      <c r="B4861" s="0" t="s">
        <v>21174</v>
      </c>
      <c r="C4861" s="0" t="s">
        <v>4725</v>
      </c>
      <c r="D4861" s="0" t="s">
        <v>4726</v>
      </c>
      <c r="E4861" s="0" t="s">
        <v>4727</v>
      </c>
      <c r="F4861" s="0" t="s">
        <v>21061</v>
      </c>
      <c r="G4861" s="0" t="s">
        <v>29</v>
      </c>
      <c r="H4861" s="0" t="s">
        <v>21175</v>
      </c>
      <c r="I4861" s="1" t="n">
        <v>6.178</v>
      </c>
      <c r="J4861" s="2" t="s">
        <v>21113</v>
      </c>
      <c r="K4861" s="2" t="s">
        <v>129</v>
      </c>
      <c r="L4861" s="0" t="s">
        <v>29</v>
      </c>
      <c r="M4861" s="0" t="s">
        <v>29</v>
      </c>
      <c r="N4861" s="0" t="s">
        <v>29</v>
      </c>
      <c r="O4861" s="2" t="s">
        <v>129</v>
      </c>
      <c r="P4861" s="0" t="s">
        <v>29</v>
      </c>
      <c r="Q4861" s="0" t="n">
        <f aca="false">_xlfn.UNICODE(B4861)</f>
        <v>83</v>
      </c>
      <c r="R4861" s="0" t="str">
        <f aca="false">IF(MIDB(B4861,1,10)="Candidatus",MIDB(B4861,FIND(" ",B4861,1)+1,FIND(" ",B4861,12)-FIND(" ",B4861,1)),IF(AND(Q4861&gt;=65,Q4861&lt;=90),MIDB(B4861,1,FIND(" ",B4861,1)),"-"))</f>
        <v>Saccharomyces </v>
      </c>
      <c r="S4861" s="0" t="str">
        <f aca="false">IF(MIDB(B4861,1,10)="Candidatus",MIDB(B4861,FIND(" ",B4861,12)+1,IFERROR(FIND(" ",B4861,FIND(" ",B4861,12)+1),LEN(B4861))-FIND(" ",B4861,12)),IF(AND(Q4861&gt;=65,Q4861&lt;=90),MIDB(B4861,FIND(" ",B4861,1),IFERROR(FIND(" ",B4861,FIND(" ",B4861,1)+1),LEN(B4861)+1)-FIND(" ",B4861,1)),"-"))</f>
        <v> cerevisiae</v>
      </c>
      <c r="T4861" s="0" t="n">
        <v>1</v>
      </c>
    </row>
    <row r="4862" customFormat="false" ht="12.8" hidden="false" customHeight="false" outlineLevel="0" collapsed="false">
      <c r="A4862" s="0" t="n">
        <v>4861</v>
      </c>
      <c r="B4862" s="0" t="s">
        <v>21176</v>
      </c>
      <c r="C4862" s="0" t="s">
        <v>4725</v>
      </c>
      <c r="D4862" s="0" t="s">
        <v>4726</v>
      </c>
      <c r="E4862" s="0" t="s">
        <v>4727</v>
      </c>
      <c r="F4862" s="0" t="s">
        <v>21061</v>
      </c>
      <c r="G4862" s="0" t="s">
        <v>29</v>
      </c>
      <c r="H4862" s="0" t="s">
        <v>21177</v>
      </c>
      <c r="I4862" s="1" t="n">
        <v>6.303</v>
      </c>
      <c r="J4862" s="2" t="s">
        <v>21178</v>
      </c>
      <c r="K4862" s="2" t="s">
        <v>129</v>
      </c>
      <c r="L4862" s="0" t="s">
        <v>29</v>
      </c>
      <c r="M4862" s="0" t="s">
        <v>29</v>
      </c>
      <c r="N4862" s="0" t="s">
        <v>29</v>
      </c>
      <c r="O4862" s="2" t="s">
        <v>129</v>
      </c>
      <c r="P4862" s="0" t="s">
        <v>29</v>
      </c>
      <c r="Q4862" s="0" t="n">
        <f aca="false">_xlfn.UNICODE(B4862)</f>
        <v>83</v>
      </c>
      <c r="R4862" s="0" t="str">
        <f aca="false">IF(MIDB(B4862,1,10)="Candidatus",MIDB(B4862,FIND(" ",B4862,1)+1,FIND(" ",B4862,12)-FIND(" ",B4862,1)),IF(AND(Q4862&gt;=65,Q4862&lt;=90),MIDB(B4862,1,FIND(" ",B4862,1)),"-"))</f>
        <v>Saccharomyces </v>
      </c>
      <c r="S4862" s="0" t="str">
        <f aca="false">IF(MIDB(B4862,1,10)="Candidatus",MIDB(B4862,FIND(" ",B4862,12)+1,IFERROR(FIND(" ",B4862,FIND(" ",B4862,12)+1),LEN(B4862))-FIND(" ",B4862,12)),IF(AND(Q4862&gt;=65,Q4862&lt;=90),MIDB(B4862,FIND(" ",B4862,1),IFERROR(FIND(" ",B4862,FIND(" ",B4862,1)+1),LEN(B4862)+1)-FIND(" ",B4862,1)),"-"))</f>
        <v> cerevisiae</v>
      </c>
      <c r="T4862" s="0" t="n">
        <v>1</v>
      </c>
    </row>
    <row r="4863" customFormat="false" ht="12.8" hidden="false" customHeight="false" outlineLevel="0" collapsed="false">
      <c r="A4863" s="0" t="n">
        <v>4862</v>
      </c>
      <c r="B4863" s="0" t="s">
        <v>21179</v>
      </c>
      <c r="C4863" s="0" t="s">
        <v>4725</v>
      </c>
      <c r="D4863" s="0" t="s">
        <v>4726</v>
      </c>
      <c r="E4863" s="0" t="s">
        <v>4727</v>
      </c>
      <c r="F4863" s="0" t="s">
        <v>21061</v>
      </c>
      <c r="G4863" s="0" t="s">
        <v>29</v>
      </c>
      <c r="H4863" s="0" t="s">
        <v>21180</v>
      </c>
      <c r="I4863" s="1" t="n">
        <v>6.303</v>
      </c>
      <c r="J4863" s="2" t="s">
        <v>21075</v>
      </c>
      <c r="K4863" s="2" t="s">
        <v>129</v>
      </c>
      <c r="L4863" s="0" t="s">
        <v>29</v>
      </c>
      <c r="M4863" s="0" t="s">
        <v>29</v>
      </c>
      <c r="N4863" s="0" t="s">
        <v>29</v>
      </c>
      <c r="O4863" s="2" t="s">
        <v>129</v>
      </c>
      <c r="P4863" s="0" t="s">
        <v>29</v>
      </c>
      <c r="Q4863" s="0" t="n">
        <f aca="false">_xlfn.UNICODE(B4863)</f>
        <v>83</v>
      </c>
      <c r="R4863" s="0" t="str">
        <f aca="false">IF(MIDB(B4863,1,10)="Candidatus",MIDB(B4863,FIND(" ",B4863,1)+1,FIND(" ",B4863,12)-FIND(" ",B4863,1)),IF(AND(Q4863&gt;=65,Q4863&lt;=90),MIDB(B4863,1,FIND(" ",B4863,1)),"-"))</f>
        <v>Saccharomyces </v>
      </c>
      <c r="S4863" s="0" t="str">
        <f aca="false">IF(MIDB(B4863,1,10)="Candidatus",MIDB(B4863,FIND(" ",B4863,12)+1,IFERROR(FIND(" ",B4863,FIND(" ",B4863,12)+1),LEN(B4863))-FIND(" ",B4863,12)),IF(AND(Q4863&gt;=65,Q4863&lt;=90),MIDB(B4863,FIND(" ",B4863,1),IFERROR(FIND(" ",B4863,FIND(" ",B4863,1)+1),LEN(B4863)+1)-FIND(" ",B4863,1)),"-"))</f>
        <v> cerevisiae</v>
      </c>
      <c r="T4863" s="0" t="n">
        <v>1</v>
      </c>
    </row>
    <row r="4864" customFormat="false" ht="12.8" hidden="false" customHeight="false" outlineLevel="0" collapsed="false">
      <c r="A4864" s="0" t="n">
        <v>4863</v>
      </c>
      <c r="B4864" s="0" t="s">
        <v>21181</v>
      </c>
      <c r="C4864" s="0" t="s">
        <v>4725</v>
      </c>
      <c r="D4864" s="0" t="s">
        <v>4726</v>
      </c>
      <c r="E4864" s="0" t="s">
        <v>4727</v>
      </c>
      <c r="F4864" s="0" t="s">
        <v>21061</v>
      </c>
      <c r="G4864" s="0" t="s">
        <v>29</v>
      </c>
      <c r="H4864" s="0" t="s">
        <v>21182</v>
      </c>
      <c r="I4864" s="1" t="n">
        <v>6.178</v>
      </c>
      <c r="J4864" s="2" t="s">
        <v>21183</v>
      </c>
      <c r="K4864" s="2" t="s">
        <v>129</v>
      </c>
      <c r="L4864" s="0" t="s">
        <v>29</v>
      </c>
      <c r="M4864" s="0" t="s">
        <v>29</v>
      </c>
      <c r="N4864" s="0" t="s">
        <v>29</v>
      </c>
      <c r="O4864" s="2" t="s">
        <v>129</v>
      </c>
      <c r="P4864" s="0" t="s">
        <v>29</v>
      </c>
      <c r="Q4864" s="0" t="n">
        <f aca="false">_xlfn.UNICODE(B4864)</f>
        <v>83</v>
      </c>
      <c r="R4864" s="0" t="str">
        <f aca="false">IF(MIDB(B4864,1,10)="Candidatus",MIDB(B4864,FIND(" ",B4864,1)+1,FIND(" ",B4864,12)-FIND(" ",B4864,1)),IF(AND(Q4864&gt;=65,Q4864&lt;=90),MIDB(B4864,1,FIND(" ",B4864,1)),"-"))</f>
        <v>Saccharomyces </v>
      </c>
      <c r="S4864" s="0" t="str">
        <f aca="false">IF(MIDB(B4864,1,10)="Candidatus",MIDB(B4864,FIND(" ",B4864,12)+1,IFERROR(FIND(" ",B4864,FIND(" ",B4864,12)+1),LEN(B4864))-FIND(" ",B4864,12)),IF(AND(Q4864&gt;=65,Q4864&lt;=90),MIDB(B4864,FIND(" ",B4864,1),IFERROR(FIND(" ",B4864,FIND(" ",B4864,1)+1),LEN(B4864)+1)-FIND(" ",B4864,1)),"-"))</f>
        <v> cerevisiae</v>
      </c>
      <c r="T4864" s="0" t="n">
        <v>1</v>
      </c>
    </row>
    <row r="4865" customFormat="false" ht="12.8" hidden="false" customHeight="false" outlineLevel="0" collapsed="false">
      <c r="A4865" s="0" t="n">
        <v>4864</v>
      </c>
      <c r="B4865" s="0" t="s">
        <v>21184</v>
      </c>
      <c r="C4865" s="0" t="s">
        <v>4725</v>
      </c>
      <c r="D4865" s="0" t="s">
        <v>4726</v>
      </c>
      <c r="E4865" s="0" t="s">
        <v>4727</v>
      </c>
      <c r="F4865" s="0" t="s">
        <v>21061</v>
      </c>
      <c r="G4865" s="0" t="s">
        <v>29</v>
      </c>
      <c r="H4865" s="0" t="s">
        <v>21185</v>
      </c>
      <c r="I4865" s="1" t="n">
        <v>6.178</v>
      </c>
      <c r="J4865" s="2" t="s">
        <v>21186</v>
      </c>
      <c r="K4865" s="2" t="s">
        <v>129</v>
      </c>
      <c r="L4865" s="0" t="s">
        <v>29</v>
      </c>
      <c r="M4865" s="0" t="s">
        <v>29</v>
      </c>
      <c r="N4865" s="0" t="s">
        <v>29</v>
      </c>
      <c r="O4865" s="2" t="s">
        <v>129</v>
      </c>
      <c r="P4865" s="0" t="s">
        <v>29</v>
      </c>
      <c r="Q4865" s="0" t="n">
        <f aca="false">_xlfn.UNICODE(B4865)</f>
        <v>83</v>
      </c>
      <c r="R4865" s="0" t="str">
        <f aca="false">IF(MIDB(B4865,1,10)="Candidatus",MIDB(B4865,FIND(" ",B4865,1)+1,FIND(" ",B4865,12)-FIND(" ",B4865,1)),IF(AND(Q4865&gt;=65,Q4865&lt;=90),MIDB(B4865,1,FIND(" ",B4865,1)),"-"))</f>
        <v>Saccharomyces </v>
      </c>
      <c r="S4865" s="0" t="str">
        <f aca="false">IF(MIDB(B4865,1,10)="Candidatus",MIDB(B4865,FIND(" ",B4865,12)+1,IFERROR(FIND(" ",B4865,FIND(" ",B4865,12)+1),LEN(B4865))-FIND(" ",B4865,12)),IF(AND(Q4865&gt;=65,Q4865&lt;=90),MIDB(B4865,FIND(" ",B4865,1),IFERROR(FIND(" ",B4865,FIND(" ",B4865,1)+1),LEN(B4865)+1)-FIND(" ",B4865,1)),"-"))</f>
        <v> cerevisiae</v>
      </c>
      <c r="T4865" s="0" t="n">
        <v>1</v>
      </c>
    </row>
    <row r="4866" customFormat="false" ht="12.8" hidden="false" customHeight="false" outlineLevel="0" collapsed="false">
      <c r="A4866" s="0" t="n">
        <v>4865</v>
      </c>
      <c r="B4866" s="0" t="s">
        <v>21187</v>
      </c>
      <c r="C4866" s="0" t="s">
        <v>4725</v>
      </c>
      <c r="D4866" s="0" t="s">
        <v>4726</v>
      </c>
      <c r="E4866" s="0" t="s">
        <v>4727</v>
      </c>
      <c r="F4866" s="0" t="s">
        <v>21061</v>
      </c>
      <c r="G4866" s="0" t="s">
        <v>29</v>
      </c>
      <c r="H4866" s="0" t="s">
        <v>21188</v>
      </c>
      <c r="I4866" s="1" t="n">
        <v>6.118</v>
      </c>
      <c r="J4866" s="2" t="s">
        <v>21189</v>
      </c>
      <c r="K4866" s="2" t="s">
        <v>129</v>
      </c>
      <c r="L4866" s="0" t="s">
        <v>29</v>
      </c>
      <c r="M4866" s="0" t="s">
        <v>29</v>
      </c>
      <c r="N4866" s="0" t="s">
        <v>29</v>
      </c>
      <c r="O4866" s="2" t="s">
        <v>129</v>
      </c>
      <c r="P4866" s="0" t="s">
        <v>29</v>
      </c>
      <c r="Q4866" s="0" t="n">
        <f aca="false">_xlfn.UNICODE(B4866)</f>
        <v>83</v>
      </c>
      <c r="R4866" s="0" t="str">
        <f aca="false">IF(MIDB(B4866,1,10)="Candidatus",MIDB(B4866,FIND(" ",B4866,1)+1,FIND(" ",B4866,12)-FIND(" ",B4866,1)),IF(AND(Q4866&gt;=65,Q4866&lt;=90),MIDB(B4866,1,FIND(" ",B4866,1)),"-"))</f>
        <v>Saccharomyces </v>
      </c>
      <c r="S4866" s="0" t="str">
        <f aca="false">IF(MIDB(B4866,1,10)="Candidatus",MIDB(B4866,FIND(" ",B4866,12)+1,IFERROR(FIND(" ",B4866,FIND(" ",B4866,12)+1),LEN(B4866))-FIND(" ",B4866,12)),IF(AND(Q4866&gt;=65,Q4866&lt;=90),MIDB(B4866,FIND(" ",B4866,1),IFERROR(FIND(" ",B4866,FIND(" ",B4866,1)+1),LEN(B4866)+1)-FIND(" ",B4866,1)),"-"))</f>
        <v> cerevisiae</v>
      </c>
      <c r="T4866" s="0" t="n">
        <v>1</v>
      </c>
    </row>
    <row r="4867" customFormat="false" ht="12.8" hidden="false" customHeight="false" outlineLevel="0" collapsed="false">
      <c r="A4867" s="0" t="n">
        <v>4866</v>
      </c>
      <c r="B4867" s="0" t="s">
        <v>21190</v>
      </c>
      <c r="C4867" s="0" t="s">
        <v>4725</v>
      </c>
      <c r="D4867" s="0" t="s">
        <v>4726</v>
      </c>
      <c r="E4867" s="0" t="s">
        <v>4727</v>
      </c>
      <c r="F4867" s="0" t="s">
        <v>21061</v>
      </c>
      <c r="G4867" s="0" t="s">
        <v>29</v>
      </c>
      <c r="H4867" s="0" t="s">
        <v>21191</v>
      </c>
      <c r="I4867" s="1" t="n">
        <v>6.119</v>
      </c>
      <c r="J4867" s="2" t="s">
        <v>21192</v>
      </c>
      <c r="K4867" s="2" t="s">
        <v>129</v>
      </c>
      <c r="L4867" s="0" t="s">
        <v>29</v>
      </c>
      <c r="M4867" s="0" t="s">
        <v>29</v>
      </c>
      <c r="N4867" s="0" t="s">
        <v>29</v>
      </c>
      <c r="O4867" s="2" t="s">
        <v>129</v>
      </c>
      <c r="P4867" s="0" t="s">
        <v>29</v>
      </c>
      <c r="Q4867" s="0" t="n">
        <f aca="false">_xlfn.UNICODE(B4867)</f>
        <v>83</v>
      </c>
      <c r="R4867" s="0" t="str">
        <f aca="false">IF(MIDB(B4867,1,10)="Candidatus",MIDB(B4867,FIND(" ",B4867,1)+1,FIND(" ",B4867,12)-FIND(" ",B4867,1)),IF(AND(Q4867&gt;=65,Q4867&lt;=90),MIDB(B4867,1,FIND(" ",B4867,1)),"-"))</f>
        <v>Saccharomyces </v>
      </c>
      <c r="S4867" s="0" t="str">
        <f aca="false">IF(MIDB(B4867,1,10)="Candidatus",MIDB(B4867,FIND(" ",B4867,12)+1,IFERROR(FIND(" ",B4867,FIND(" ",B4867,12)+1),LEN(B4867))-FIND(" ",B4867,12)),IF(AND(Q4867&gt;=65,Q4867&lt;=90),MIDB(B4867,FIND(" ",B4867,1),IFERROR(FIND(" ",B4867,FIND(" ",B4867,1)+1),LEN(B4867)+1)-FIND(" ",B4867,1)),"-"))</f>
        <v> cerevisiae</v>
      </c>
      <c r="T4867" s="0" t="n">
        <v>1</v>
      </c>
    </row>
    <row r="4868" customFormat="false" ht="12.8" hidden="false" customHeight="false" outlineLevel="0" collapsed="false">
      <c r="A4868" s="0" t="n">
        <v>4867</v>
      </c>
      <c r="B4868" s="0" t="s">
        <v>21193</v>
      </c>
      <c r="C4868" s="0" t="s">
        <v>4725</v>
      </c>
      <c r="D4868" s="0" t="s">
        <v>4726</v>
      </c>
      <c r="E4868" s="0" t="s">
        <v>4727</v>
      </c>
      <c r="F4868" s="0" t="s">
        <v>21061</v>
      </c>
      <c r="G4868" s="0" t="s">
        <v>29</v>
      </c>
      <c r="H4868" s="0" t="s">
        <v>21194</v>
      </c>
      <c r="I4868" s="1" t="n">
        <v>6.118</v>
      </c>
      <c r="J4868" s="2" t="s">
        <v>21195</v>
      </c>
      <c r="K4868" s="2" t="s">
        <v>129</v>
      </c>
      <c r="L4868" s="0" t="s">
        <v>29</v>
      </c>
      <c r="M4868" s="0" t="s">
        <v>29</v>
      </c>
      <c r="N4868" s="0" t="s">
        <v>29</v>
      </c>
      <c r="O4868" s="2" t="s">
        <v>129</v>
      </c>
      <c r="P4868" s="0" t="s">
        <v>29</v>
      </c>
      <c r="Q4868" s="0" t="n">
        <f aca="false">_xlfn.UNICODE(B4868)</f>
        <v>83</v>
      </c>
      <c r="R4868" s="0" t="str">
        <f aca="false">IF(MIDB(B4868,1,10)="Candidatus",MIDB(B4868,FIND(" ",B4868,1)+1,FIND(" ",B4868,12)-FIND(" ",B4868,1)),IF(AND(Q4868&gt;=65,Q4868&lt;=90),MIDB(B4868,1,FIND(" ",B4868,1)),"-"))</f>
        <v>Saccharomyces </v>
      </c>
      <c r="S4868" s="0" t="str">
        <f aca="false">IF(MIDB(B4868,1,10)="Candidatus",MIDB(B4868,FIND(" ",B4868,12)+1,IFERROR(FIND(" ",B4868,FIND(" ",B4868,12)+1),LEN(B4868))-FIND(" ",B4868,12)),IF(AND(Q4868&gt;=65,Q4868&lt;=90),MIDB(B4868,FIND(" ",B4868,1),IFERROR(FIND(" ",B4868,FIND(" ",B4868,1)+1),LEN(B4868)+1)-FIND(" ",B4868,1)),"-"))</f>
        <v> cerevisiae</v>
      </c>
      <c r="T4868" s="0" t="n">
        <v>1</v>
      </c>
    </row>
    <row r="4869" customFormat="false" ht="12.8" hidden="false" customHeight="false" outlineLevel="0" collapsed="false">
      <c r="A4869" s="0" t="n">
        <v>4868</v>
      </c>
      <c r="B4869" s="0" t="s">
        <v>21196</v>
      </c>
      <c r="C4869" s="0" t="s">
        <v>4725</v>
      </c>
      <c r="D4869" s="0" t="s">
        <v>4726</v>
      </c>
      <c r="E4869" s="0" t="s">
        <v>4727</v>
      </c>
      <c r="F4869" s="0" t="s">
        <v>21061</v>
      </c>
      <c r="G4869" s="0" t="s">
        <v>29</v>
      </c>
      <c r="H4869" s="0" t="s">
        <v>21197</v>
      </c>
      <c r="I4869" s="1" t="n">
        <v>6.178</v>
      </c>
      <c r="J4869" s="2" t="s">
        <v>21145</v>
      </c>
      <c r="K4869" s="2" t="s">
        <v>129</v>
      </c>
      <c r="L4869" s="0" t="s">
        <v>29</v>
      </c>
      <c r="M4869" s="0" t="s">
        <v>29</v>
      </c>
      <c r="N4869" s="0" t="s">
        <v>29</v>
      </c>
      <c r="O4869" s="2" t="s">
        <v>129</v>
      </c>
      <c r="P4869" s="0" t="s">
        <v>29</v>
      </c>
      <c r="Q4869" s="0" t="n">
        <f aca="false">_xlfn.UNICODE(B4869)</f>
        <v>83</v>
      </c>
      <c r="R4869" s="0" t="str">
        <f aca="false">IF(MIDB(B4869,1,10)="Candidatus",MIDB(B4869,FIND(" ",B4869,1)+1,FIND(" ",B4869,12)-FIND(" ",B4869,1)),IF(AND(Q4869&gt;=65,Q4869&lt;=90),MIDB(B4869,1,FIND(" ",B4869,1)),"-"))</f>
        <v>Saccharomyces </v>
      </c>
      <c r="S4869" s="0" t="str">
        <f aca="false">IF(MIDB(B4869,1,10)="Candidatus",MIDB(B4869,FIND(" ",B4869,12)+1,IFERROR(FIND(" ",B4869,FIND(" ",B4869,12)+1),LEN(B4869))-FIND(" ",B4869,12)),IF(AND(Q4869&gt;=65,Q4869&lt;=90),MIDB(B4869,FIND(" ",B4869,1),IFERROR(FIND(" ",B4869,FIND(" ",B4869,1)+1),LEN(B4869)+1)-FIND(" ",B4869,1)),"-"))</f>
        <v> cerevisiae</v>
      </c>
      <c r="T4869" s="0" t="n">
        <v>1</v>
      </c>
    </row>
    <row r="4870" customFormat="false" ht="12.8" hidden="false" customHeight="false" outlineLevel="0" collapsed="false">
      <c r="A4870" s="0" t="n">
        <v>4869</v>
      </c>
      <c r="B4870" s="0" t="s">
        <v>21198</v>
      </c>
      <c r="C4870" s="0" t="s">
        <v>4725</v>
      </c>
      <c r="D4870" s="0" t="s">
        <v>4726</v>
      </c>
      <c r="E4870" s="0" t="s">
        <v>4727</v>
      </c>
      <c r="F4870" s="0" t="s">
        <v>21061</v>
      </c>
      <c r="G4870" s="0" t="s">
        <v>29</v>
      </c>
      <c r="H4870" s="0" t="s">
        <v>21199</v>
      </c>
      <c r="I4870" s="1" t="n">
        <v>6.106</v>
      </c>
      <c r="J4870" s="2" t="s">
        <v>21200</v>
      </c>
      <c r="K4870" s="2" t="s">
        <v>129</v>
      </c>
      <c r="L4870" s="0" t="s">
        <v>29</v>
      </c>
      <c r="M4870" s="0" t="s">
        <v>29</v>
      </c>
      <c r="N4870" s="0" t="s">
        <v>29</v>
      </c>
      <c r="O4870" s="2" t="s">
        <v>129</v>
      </c>
      <c r="P4870" s="0" t="s">
        <v>29</v>
      </c>
      <c r="Q4870" s="0" t="n">
        <f aca="false">_xlfn.UNICODE(B4870)</f>
        <v>83</v>
      </c>
      <c r="R4870" s="0" t="str">
        <f aca="false">IF(MIDB(B4870,1,10)="Candidatus",MIDB(B4870,FIND(" ",B4870,1)+1,FIND(" ",B4870,12)-FIND(" ",B4870,1)),IF(AND(Q4870&gt;=65,Q4870&lt;=90),MIDB(B4870,1,FIND(" ",B4870,1)),"-"))</f>
        <v>Saccharomyces </v>
      </c>
      <c r="S4870" s="0" t="str">
        <f aca="false">IF(MIDB(B4870,1,10)="Candidatus",MIDB(B4870,FIND(" ",B4870,12)+1,IFERROR(FIND(" ",B4870,FIND(" ",B4870,12)+1),LEN(B4870))-FIND(" ",B4870,12)),IF(AND(Q4870&gt;=65,Q4870&lt;=90),MIDB(B4870,FIND(" ",B4870,1),IFERROR(FIND(" ",B4870,FIND(" ",B4870,1)+1),LEN(B4870)+1)-FIND(" ",B4870,1)),"-"))</f>
        <v> cerevisiae</v>
      </c>
      <c r="T4870" s="0" t="n">
        <v>1</v>
      </c>
    </row>
    <row r="4871" customFormat="false" ht="12.8" hidden="false" customHeight="false" outlineLevel="0" collapsed="false">
      <c r="A4871" s="0" t="n">
        <v>4870</v>
      </c>
      <c r="B4871" s="0" t="s">
        <v>21201</v>
      </c>
      <c r="C4871" s="0" t="s">
        <v>4725</v>
      </c>
      <c r="D4871" s="0" t="s">
        <v>4726</v>
      </c>
      <c r="E4871" s="0" t="s">
        <v>4727</v>
      </c>
      <c r="F4871" s="0" t="s">
        <v>21061</v>
      </c>
      <c r="G4871" s="0" t="s">
        <v>29</v>
      </c>
      <c r="H4871" s="0" t="s">
        <v>21202</v>
      </c>
      <c r="I4871" s="1" t="n">
        <v>6.178</v>
      </c>
      <c r="J4871" s="2" t="s">
        <v>21081</v>
      </c>
      <c r="K4871" s="2" t="s">
        <v>129</v>
      </c>
      <c r="L4871" s="0" t="s">
        <v>29</v>
      </c>
      <c r="M4871" s="0" t="s">
        <v>29</v>
      </c>
      <c r="N4871" s="0" t="s">
        <v>29</v>
      </c>
      <c r="O4871" s="2" t="s">
        <v>129</v>
      </c>
      <c r="P4871" s="0" t="s">
        <v>29</v>
      </c>
      <c r="Q4871" s="0" t="n">
        <f aca="false">_xlfn.UNICODE(B4871)</f>
        <v>83</v>
      </c>
      <c r="R4871" s="0" t="str">
        <f aca="false">IF(MIDB(B4871,1,10)="Candidatus",MIDB(B4871,FIND(" ",B4871,1)+1,FIND(" ",B4871,12)-FIND(" ",B4871,1)),IF(AND(Q4871&gt;=65,Q4871&lt;=90),MIDB(B4871,1,FIND(" ",B4871,1)),"-"))</f>
        <v>Saccharomyces </v>
      </c>
      <c r="S4871" s="0" t="str">
        <f aca="false">IF(MIDB(B4871,1,10)="Candidatus",MIDB(B4871,FIND(" ",B4871,12)+1,IFERROR(FIND(" ",B4871,FIND(" ",B4871,12)+1),LEN(B4871))-FIND(" ",B4871,12)),IF(AND(Q4871&gt;=65,Q4871&lt;=90),MIDB(B4871,FIND(" ",B4871,1),IFERROR(FIND(" ",B4871,FIND(" ",B4871,1)+1),LEN(B4871)+1)-FIND(" ",B4871,1)),"-"))</f>
        <v> cerevisiae</v>
      </c>
      <c r="T4871" s="0" t="n">
        <v>1</v>
      </c>
    </row>
    <row r="4872" customFormat="false" ht="12.8" hidden="false" customHeight="false" outlineLevel="0" collapsed="false">
      <c r="A4872" s="0" t="n">
        <v>4871</v>
      </c>
      <c r="B4872" s="0" t="s">
        <v>21203</v>
      </c>
      <c r="C4872" s="0" t="s">
        <v>4725</v>
      </c>
      <c r="D4872" s="0" t="s">
        <v>4726</v>
      </c>
      <c r="E4872" s="0" t="s">
        <v>4727</v>
      </c>
      <c r="F4872" s="0" t="s">
        <v>21061</v>
      </c>
      <c r="G4872" s="0" t="s">
        <v>29</v>
      </c>
      <c r="H4872" s="0" t="s">
        <v>21204</v>
      </c>
      <c r="I4872" s="1" t="n">
        <v>6.347</v>
      </c>
      <c r="J4872" s="2" t="s">
        <v>21205</v>
      </c>
      <c r="K4872" s="2" t="s">
        <v>129</v>
      </c>
      <c r="L4872" s="0" t="s">
        <v>29</v>
      </c>
      <c r="M4872" s="0" t="s">
        <v>29</v>
      </c>
      <c r="N4872" s="0" t="s">
        <v>29</v>
      </c>
      <c r="O4872" s="2" t="s">
        <v>129</v>
      </c>
      <c r="P4872" s="0" t="s">
        <v>29</v>
      </c>
      <c r="Q4872" s="0" t="n">
        <f aca="false">_xlfn.UNICODE(B4872)</f>
        <v>83</v>
      </c>
      <c r="R4872" s="0" t="str">
        <f aca="false">IF(MIDB(B4872,1,10)="Candidatus",MIDB(B4872,FIND(" ",B4872,1)+1,FIND(" ",B4872,12)-FIND(" ",B4872,1)),IF(AND(Q4872&gt;=65,Q4872&lt;=90),MIDB(B4872,1,FIND(" ",B4872,1)),"-"))</f>
        <v>Saccharomyces </v>
      </c>
      <c r="S4872" s="0" t="str">
        <f aca="false">IF(MIDB(B4872,1,10)="Candidatus",MIDB(B4872,FIND(" ",B4872,12)+1,IFERROR(FIND(" ",B4872,FIND(" ",B4872,12)+1),LEN(B4872))-FIND(" ",B4872,12)),IF(AND(Q4872&gt;=65,Q4872&lt;=90),MIDB(B4872,FIND(" ",B4872,1),IFERROR(FIND(" ",B4872,FIND(" ",B4872,1)+1),LEN(B4872)+1)-FIND(" ",B4872,1)),"-"))</f>
        <v> cerevisiae</v>
      </c>
      <c r="T4872" s="0" t="n">
        <v>1</v>
      </c>
    </row>
    <row r="4873" customFormat="false" ht="12.8" hidden="false" customHeight="false" outlineLevel="0" collapsed="false">
      <c r="A4873" s="0" t="n">
        <v>4872</v>
      </c>
      <c r="B4873" s="0" t="s">
        <v>21206</v>
      </c>
      <c r="C4873" s="0" t="s">
        <v>4725</v>
      </c>
      <c r="D4873" s="0" t="s">
        <v>4726</v>
      </c>
      <c r="E4873" s="0" t="s">
        <v>4727</v>
      </c>
      <c r="F4873" s="0" t="s">
        <v>21061</v>
      </c>
      <c r="G4873" s="0" t="s">
        <v>29</v>
      </c>
      <c r="H4873" s="0" t="s">
        <v>21207</v>
      </c>
      <c r="I4873" s="1" t="n">
        <v>6.118</v>
      </c>
      <c r="J4873" s="2" t="s">
        <v>21189</v>
      </c>
      <c r="K4873" s="2" t="s">
        <v>129</v>
      </c>
      <c r="L4873" s="0" t="s">
        <v>29</v>
      </c>
      <c r="M4873" s="0" t="s">
        <v>29</v>
      </c>
      <c r="N4873" s="0" t="s">
        <v>29</v>
      </c>
      <c r="O4873" s="2" t="s">
        <v>129</v>
      </c>
      <c r="P4873" s="0" t="s">
        <v>29</v>
      </c>
      <c r="Q4873" s="0" t="n">
        <f aca="false">_xlfn.UNICODE(B4873)</f>
        <v>83</v>
      </c>
      <c r="R4873" s="0" t="str">
        <f aca="false">IF(MIDB(B4873,1,10)="Candidatus",MIDB(B4873,FIND(" ",B4873,1)+1,FIND(" ",B4873,12)-FIND(" ",B4873,1)),IF(AND(Q4873&gt;=65,Q4873&lt;=90),MIDB(B4873,1,FIND(" ",B4873,1)),"-"))</f>
        <v>Saccharomyces </v>
      </c>
      <c r="S4873" s="0" t="str">
        <f aca="false">IF(MIDB(B4873,1,10)="Candidatus",MIDB(B4873,FIND(" ",B4873,12)+1,IFERROR(FIND(" ",B4873,FIND(" ",B4873,12)+1),LEN(B4873))-FIND(" ",B4873,12)),IF(AND(Q4873&gt;=65,Q4873&lt;=90),MIDB(B4873,FIND(" ",B4873,1),IFERROR(FIND(" ",B4873,FIND(" ",B4873,1)+1),LEN(B4873)+1)-FIND(" ",B4873,1)),"-"))</f>
        <v> cerevisiae</v>
      </c>
      <c r="T4873" s="0" t="n">
        <v>1</v>
      </c>
    </row>
    <row r="4874" customFormat="false" ht="12.8" hidden="false" customHeight="false" outlineLevel="0" collapsed="false">
      <c r="A4874" s="0" t="n">
        <v>4873</v>
      </c>
      <c r="B4874" s="0" t="s">
        <v>21208</v>
      </c>
      <c r="C4874" s="0" t="s">
        <v>4725</v>
      </c>
      <c r="D4874" s="0" t="s">
        <v>4726</v>
      </c>
      <c r="E4874" s="0" t="s">
        <v>4727</v>
      </c>
      <c r="F4874" s="0" t="s">
        <v>21061</v>
      </c>
      <c r="G4874" s="0" t="s">
        <v>29</v>
      </c>
      <c r="H4874" s="0" t="s">
        <v>21209</v>
      </c>
      <c r="I4874" s="1" t="n">
        <v>6.118</v>
      </c>
      <c r="J4874" s="2" t="s">
        <v>21189</v>
      </c>
      <c r="K4874" s="2" t="s">
        <v>129</v>
      </c>
      <c r="L4874" s="0" t="s">
        <v>29</v>
      </c>
      <c r="M4874" s="0" t="s">
        <v>29</v>
      </c>
      <c r="N4874" s="0" t="s">
        <v>29</v>
      </c>
      <c r="O4874" s="2" t="s">
        <v>129</v>
      </c>
      <c r="P4874" s="0" t="s">
        <v>29</v>
      </c>
      <c r="Q4874" s="0" t="n">
        <f aca="false">_xlfn.UNICODE(B4874)</f>
        <v>83</v>
      </c>
      <c r="R4874" s="0" t="str">
        <f aca="false">IF(MIDB(B4874,1,10)="Candidatus",MIDB(B4874,FIND(" ",B4874,1)+1,FIND(" ",B4874,12)-FIND(" ",B4874,1)),IF(AND(Q4874&gt;=65,Q4874&lt;=90),MIDB(B4874,1,FIND(" ",B4874,1)),"-"))</f>
        <v>Saccharomyces </v>
      </c>
      <c r="S4874" s="0" t="str">
        <f aca="false">IF(MIDB(B4874,1,10)="Candidatus",MIDB(B4874,FIND(" ",B4874,12)+1,IFERROR(FIND(" ",B4874,FIND(" ",B4874,12)+1),LEN(B4874))-FIND(" ",B4874,12)),IF(AND(Q4874&gt;=65,Q4874&lt;=90),MIDB(B4874,FIND(" ",B4874,1),IFERROR(FIND(" ",B4874,FIND(" ",B4874,1)+1),LEN(B4874)+1)-FIND(" ",B4874,1)),"-"))</f>
        <v> cerevisiae</v>
      </c>
      <c r="T4874" s="0" t="n">
        <v>1</v>
      </c>
    </row>
    <row r="4875" customFormat="false" ht="12.8" hidden="false" customHeight="false" outlineLevel="0" collapsed="false">
      <c r="A4875" s="0" t="n">
        <v>4874</v>
      </c>
      <c r="B4875" s="0" t="s">
        <v>21210</v>
      </c>
      <c r="C4875" s="0" t="s">
        <v>4725</v>
      </c>
      <c r="D4875" s="0" t="s">
        <v>4726</v>
      </c>
      <c r="E4875" s="0" t="s">
        <v>4727</v>
      </c>
      <c r="F4875" s="0" t="s">
        <v>21061</v>
      </c>
      <c r="G4875" s="0" t="s">
        <v>29</v>
      </c>
      <c r="H4875" s="0" t="s">
        <v>21211</v>
      </c>
      <c r="I4875" s="1" t="n">
        <v>6.117</v>
      </c>
      <c r="J4875" s="2" t="s">
        <v>21212</v>
      </c>
      <c r="K4875" s="2" t="s">
        <v>129</v>
      </c>
      <c r="L4875" s="0" t="s">
        <v>29</v>
      </c>
      <c r="M4875" s="0" t="s">
        <v>29</v>
      </c>
      <c r="N4875" s="0" t="s">
        <v>29</v>
      </c>
      <c r="O4875" s="2" t="s">
        <v>129</v>
      </c>
      <c r="P4875" s="0" t="s">
        <v>29</v>
      </c>
      <c r="Q4875" s="0" t="n">
        <f aca="false">_xlfn.UNICODE(B4875)</f>
        <v>83</v>
      </c>
      <c r="R4875" s="0" t="str">
        <f aca="false">IF(MIDB(B4875,1,10)="Candidatus",MIDB(B4875,FIND(" ",B4875,1)+1,FIND(" ",B4875,12)-FIND(" ",B4875,1)),IF(AND(Q4875&gt;=65,Q4875&lt;=90),MIDB(B4875,1,FIND(" ",B4875,1)),"-"))</f>
        <v>Saccharomyces </v>
      </c>
      <c r="S4875" s="0" t="str">
        <f aca="false">IF(MIDB(B4875,1,10)="Candidatus",MIDB(B4875,FIND(" ",B4875,12)+1,IFERROR(FIND(" ",B4875,FIND(" ",B4875,12)+1),LEN(B4875))-FIND(" ",B4875,12)),IF(AND(Q4875&gt;=65,Q4875&lt;=90),MIDB(B4875,FIND(" ",B4875,1),IFERROR(FIND(" ",B4875,FIND(" ",B4875,1)+1),LEN(B4875)+1)-FIND(" ",B4875,1)),"-"))</f>
        <v> cerevisiae</v>
      </c>
      <c r="T4875" s="0" t="n">
        <v>1</v>
      </c>
    </row>
    <row r="4876" customFormat="false" ht="12.8" hidden="false" customHeight="false" outlineLevel="0" collapsed="false">
      <c r="A4876" s="0" t="n">
        <v>4875</v>
      </c>
      <c r="B4876" s="0" t="s">
        <v>21213</v>
      </c>
      <c r="C4876" s="0" t="s">
        <v>4725</v>
      </c>
      <c r="D4876" s="0" t="s">
        <v>4726</v>
      </c>
      <c r="E4876" s="0" t="s">
        <v>4727</v>
      </c>
      <c r="F4876" s="0" t="s">
        <v>21061</v>
      </c>
      <c r="G4876" s="0" t="s">
        <v>29</v>
      </c>
      <c r="H4876" s="0" t="s">
        <v>21214</v>
      </c>
      <c r="I4876" s="1" t="n">
        <v>6.303</v>
      </c>
      <c r="J4876" s="2" t="s">
        <v>21099</v>
      </c>
      <c r="K4876" s="2" t="s">
        <v>129</v>
      </c>
      <c r="L4876" s="0" t="s">
        <v>29</v>
      </c>
      <c r="M4876" s="0" t="s">
        <v>29</v>
      </c>
      <c r="N4876" s="0" t="s">
        <v>29</v>
      </c>
      <c r="O4876" s="2" t="s">
        <v>129</v>
      </c>
      <c r="P4876" s="0" t="s">
        <v>29</v>
      </c>
      <c r="Q4876" s="0" t="n">
        <f aca="false">_xlfn.UNICODE(B4876)</f>
        <v>83</v>
      </c>
      <c r="R4876" s="0" t="str">
        <f aca="false">IF(MIDB(B4876,1,10)="Candidatus",MIDB(B4876,FIND(" ",B4876,1)+1,FIND(" ",B4876,12)-FIND(" ",B4876,1)),IF(AND(Q4876&gt;=65,Q4876&lt;=90),MIDB(B4876,1,FIND(" ",B4876,1)),"-"))</f>
        <v>Saccharomyces </v>
      </c>
      <c r="S4876" s="0" t="str">
        <f aca="false">IF(MIDB(B4876,1,10)="Candidatus",MIDB(B4876,FIND(" ",B4876,12)+1,IFERROR(FIND(" ",B4876,FIND(" ",B4876,12)+1),LEN(B4876))-FIND(" ",B4876,12)),IF(AND(Q4876&gt;=65,Q4876&lt;=90),MIDB(B4876,FIND(" ",B4876,1),IFERROR(FIND(" ",B4876,FIND(" ",B4876,1)+1),LEN(B4876)+1)-FIND(" ",B4876,1)),"-"))</f>
        <v> cerevisiae</v>
      </c>
      <c r="T4876" s="0" t="n">
        <v>1</v>
      </c>
    </row>
    <row r="4877" customFormat="false" ht="12.8" hidden="false" customHeight="false" outlineLevel="0" collapsed="false">
      <c r="A4877" s="0" t="n">
        <v>4876</v>
      </c>
      <c r="B4877" s="0" t="s">
        <v>21215</v>
      </c>
      <c r="C4877" s="0" t="s">
        <v>4725</v>
      </c>
      <c r="D4877" s="0" t="s">
        <v>4726</v>
      </c>
      <c r="E4877" s="0" t="s">
        <v>4727</v>
      </c>
      <c r="F4877" s="0" t="s">
        <v>21061</v>
      </c>
      <c r="G4877" s="0" t="s">
        <v>29</v>
      </c>
      <c r="H4877" s="0" t="s">
        <v>21216</v>
      </c>
      <c r="I4877" s="1" t="n">
        <v>6.118</v>
      </c>
      <c r="J4877" s="2" t="s">
        <v>21084</v>
      </c>
      <c r="K4877" s="2" t="s">
        <v>129</v>
      </c>
      <c r="L4877" s="0" t="s">
        <v>29</v>
      </c>
      <c r="M4877" s="0" t="s">
        <v>29</v>
      </c>
      <c r="N4877" s="0" t="s">
        <v>29</v>
      </c>
      <c r="O4877" s="2" t="s">
        <v>129</v>
      </c>
      <c r="P4877" s="0" t="s">
        <v>29</v>
      </c>
      <c r="Q4877" s="0" t="n">
        <f aca="false">_xlfn.UNICODE(B4877)</f>
        <v>83</v>
      </c>
      <c r="R4877" s="0" t="str">
        <f aca="false">IF(MIDB(B4877,1,10)="Candidatus",MIDB(B4877,FIND(" ",B4877,1)+1,FIND(" ",B4877,12)-FIND(" ",B4877,1)),IF(AND(Q4877&gt;=65,Q4877&lt;=90),MIDB(B4877,1,FIND(" ",B4877,1)),"-"))</f>
        <v>Saccharomyces </v>
      </c>
      <c r="S4877" s="0" t="str">
        <f aca="false">IF(MIDB(B4877,1,10)="Candidatus",MIDB(B4877,FIND(" ",B4877,12)+1,IFERROR(FIND(" ",B4877,FIND(" ",B4877,12)+1),LEN(B4877))-FIND(" ",B4877,12)),IF(AND(Q4877&gt;=65,Q4877&lt;=90),MIDB(B4877,FIND(" ",B4877,1),IFERROR(FIND(" ",B4877,FIND(" ",B4877,1)+1),LEN(B4877)+1)-FIND(" ",B4877,1)),"-"))</f>
        <v> cerevisiae</v>
      </c>
      <c r="T4877" s="0" t="n">
        <v>1</v>
      </c>
    </row>
    <row r="4878" customFormat="false" ht="12.8" hidden="false" customHeight="false" outlineLevel="0" collapsed="false">
      <c r="A4878" s="0" t="n">
        <v>4877</v>
      </c>
      <c r="B4878" s="0" t="s">
        <v>21217</v>
      </c>
      <c r="C4878" s="0" t="s">
        <v>4725</v>
      </c>
      <c r="D4878" s="0" t="s">
        <v>4726</v>
      </c>
      <c r="E4878" s="0" t="s">
        <v>4727</v>
      </c>
      <c r="F4878" s="0" t="s">
        <v>21061</v>
      </c>
      <c r="G4878" s="0" t="s">
        <v>29</v>
      </c>
      <c r="H4878" s="0" t="s">
        <v>21218</v>
      </c>
      <c r="I4878" s="1" t="n">
        <v>6.119</v>
      </c>
      <c r="J4878" s="2" t="s">
        <v>21192</v>
      </c>
      <c r="K4878" s="2" t="s">
        <v>129</v>
      </c>
      <c r="L4878" s="0" t="s">
        <v>29</v>
      </c>
      <c r="M4878" s="0" t="s">
        <v>29</v>
      </c>
      <c r="N4878" s="0" t="s">
        <v>29</v>
      </c>
      <c r="O4878" s="2" t="s">
        <v>129</v>
      </c>
      <c r="P4878" s="0" t="s">
        <v>29</v>
      </c>
      <c r="Q4878" s="0" t="n">
        <f aca="false">_xlfn.UNICODE(B4878)</f>
        <v>83</v>
      </c>
      <c r="R4878" s="0" t="str">
        <f aca="false">IF(MIDB(B4878,1,10)="Candidatus",MIDB(B4878,FIND(" ",B4878,1)+1,FIND(" ",B4878,12)-FIND(" ",B4878,1)),IF(AND(Q4878&gt;=65,Q4878&lt;=90),MIDB(B4878,1,FIND(" ",B4878,1)),"-"))</f>
        <v>Saccharomyces </v>
      </c>
      <c r="S4878" s="0" t="str">
        <f aca="false">IF(MIDB(B4878,1,10)="Candidatus",MIDB(B4878,FIND(" ",B4878,12)+1,IFERROR(FIND(" ",B4878,FIND(" ",B4878,12)+1),LEN(B4878))-FIND(" ",B4878,12)),IF(AND(Q4878&gt;=65,Q4878&lt;=90),MIDB(B4878,FIND(" ",B4878,1),IFERROR(FIND(" ",B4878,FIND(" ",B4878,1)+1),LEN(B4878)+1)-FIND(" ",B4878,1)),"-"))</f>
        <v> cerevisiae</v>
      </c>
      <c r="T4878" s="0" t="n">
        <v>1</v>
      </c>
    </row>
    <row r="4879" customFormat="false" ht="12.8" hidden="false" customHeight="false" outlineLevel="0" collapsed="false">
      <c r="A4879" s="0" t="n">
        <v>4878</v>
      </c>
      <c r="B4879" s="0" t="s">
        <v>21219</v>
      </c>
      <c r="C4879" s="0" t="s">
        <v>4725</v>
      </c>
      <c r="D4879" s="0" t="s">
        <v>4726</v>
      </c>
      <c r="E4879" s="0" t="s">
        <v>4727</v>
      </c>
      <c r="F4879" s="0" t="s">
        <v>21061</v>
      </c>
      <c r="G4879" s="0" t="s">
        <v>29</v>
      </c>
      <c r="H4879" s="0" t="s">
        <v>21220</v>
      </c>
      <c r="I4879" s="1" t="n">
        <v>6.178</v>
      </c>
      <c r="J4879" s="2" t="s">
        <v>21221</v>
      </c>
      <c r="K4879" s="2" t="s">
        <v>129</v>
      </c>
      <c r="L4879" s="0" t="s">
        <v>29</v>
      </c>
      <c r="M4879" s="0" t="s">
        <v>29</v>
      </c>
      <c r="N4879" s="0" t="s">
        <v>29</v>
      </c>
      <c r="O4879" s="2" t="s">
        <v>129</v>
      </c>
      <c r="P4879" s="0" t="s">
        <v>29</v>
      </c>
      <c r="Q4879" s="0" t="n">
        <f aca="false">_xlfn.UNICODE(B4879)</f>
        <v>83</v>
      </c>
      <c r="R4879" s="0" t="str">
        <f aca="false">IF(MIDB(B4879,1,10)="Candidatus",MIDB(B4879,FIND(" ",B4879,1)+1,FIND(" ",B4879,12)-FIND(" ",B4879,1)),IF(AND(Q4879&gt;=65,Q4879&lt;=90),MIDB(B4879,1,FIND(" ",B4879,1)),"-"))</f>
        <v>Saccharomyces </v>
      </c>
      <c r="S4879" s="0" t="str">
        <f aca="false">IF(MIDB(B4879,1,10)="Candidatus",MIDB(B4879,FIND(" ",B4879,12)+1,IFERROR(FIND(" ",B4879,FIND(" ",B4879,12)+1),LEN(B4879))-FIND(" ",B4879,12)),IF(AND(Q4879&gt;=65,Q4879&lt;=90),MIDB(B4879,FIND(" ",B4879,1),IFERROR(FIND(" ",B4879,FIND(" ",B4879,1)+1),LEN(B4879)+1)-FIND(" ",B4879,1)),"-"))</f>
        <v> cerevisiae</v>
      </c>
      <c r="T4879" s="0" t="n">
        <v>1</v>
      </c>
    </row>
    <row r="4880" customFormat="false" ht="12.8" hidden="false" customHeight="false" outlineLevel="0" collapsed="false">
      <c r="A4880" s="0" t="n">
        <v>4879</v>
      </c>
      <c r="B4880" s="0" t="s">
        <v>21222</v>
      </c>
      <c r="C4880" s="0" t="s">
        <v>4725</v>
      </c>
      <c r="D4880" s="0" t="s">
        <v>4726</v>
      </c>
      <c r="E4880" s="0" t="s">
        <v>4727</v>
      </c>
      <c r="F4880" s="0" t="s">
        <v>21061</v>
      </c>
      <c r="G4880" s="0" t="s">
        <v>29</v>
      </c>
      <c r="H4880" s="0" t="s">
        <v>21223</v>
      </c>
      <c r="I4880" s="1" t="n">
        <v>6.303</v>
      </c>
      <c r="J4880" s="2" t="s">
        <v>21096</v>
      </c>
      <c r="K4880" s="2" t="s">
        <v>129</v>
      </c>
      <c r="L4880" s="0" t="s">
        <v>29</v>
      </c>
      <c r="M4880" s="0" t="s">
        <v>29</v>
      </c>
      <c r="N4880" s="0" t="s">
        <v>29</v>
      </c>
      <c r="O4880" s="2" t="s">
        <v>129</v>
      </c>
      <c r="P4880" s="0" t="s">
        <v>29</v>
      </c>
      <c r="Q4880" s="0" t="n">
        <f aca="false">_xlfn.UNICODE(B4880)</f>
        <v>83</v>
      </c>
      <c r="R4880" s="0" t="str">
        <f aca="false">IF(MIDB(B4880,1,10)="Candidatus",MIDB(B4880,FIND(" ",B4880,1)+1,FIND(" ",B4880,12)-FIND(" ",B4880,1)),IF(AND(Q4880&gt;=65,Q4880&lt;=90),MIDB(B4880,1,FIND(" ",B4880,1)),"-"))</f>
        <v>Saccharomyces </v>
      </c>
      <c r="S4880" s="0" t="str">
        <f aca="false">IF(MIDB(B4880,1,10)="Candidatus",MIDB(B4880,FIND(" ",B4880,12)+1,IFERROR(FIND(" ",B4880,FIND(" ",B4880,12)+1),LEN(B4880))-FIND(" ",B4880,12)),IF(AND(Q4880&gt;=65,Q4880&lt;=90),MIDB(B4880,FIND(" ",B4880,1),IFERROR(FIND(" ",B4880,FIND(" ",B4880,1)+1),LEN(B4880)+1)-FIND(" ",B4880,1)),"-"))</f>
        <v> cerevisiae</v>
      </c>
      <c r="T4880" s="0" t="n">
        <v>1</v>
      </c>
    </row>
    <row r="4881" customFormat="false" ht="12.8" hidden="false" customHeight="false" outlineLevel="0" collapsed="false">
      <c r="A4881" s="0" t="n">
        <v>4880</v>
      </c>
      <c r="B4881" s="0" t="s">
        <v>21224</v>
      </c>
      <c r="C4881" s="0" t="s">
        <v>4725</v>
      </c>
      <c r="D4881" s="0" t="s">
        <v>4726</v>
      </c>
      <c r="E4881" s="0" t="s">
        <v>4727</v>
      </c>
      <c r="F4881" s="0" t="s">
        <v>21061</v>
      </c>
      <c r="G4881" s="0" t="s">
        <v>29</v>
      </c>
      <c r="H4881" s="0" t="s">
        <v>21225</v>
      </c>
      <c r="I4881" s="1" t="n">
        <v>6.303</v>
      </c>
      <c r="J4881" s="2" t="s">
        <v>21096</v>
      </c>
      <c r="K4881" s="2" t="s">
        <v>129</v>
      </c>
      <c r="L4881" s="0" t="s">
        <v>29</v>
      </c>
      <c r="M4881" s="0" t="s">
        <v>29</v>
      </c>
      <c r="N4881" s="0" t="s">
        <v>29</v>
      </c>
      <c r="O4881" s="2" t="s">
        <v>129</v>
      </c>
      <c r="P4881" s="0" t="s">
        <v>29</v>
      </c>
      <c r="Q4881" s="0" t="n">
        <f aca="false">_xlfn.UNICODE(B4881)</f>
        <v>83</v>
      </c>
      <c r="R4881" s="0" t="str">
        <f aca="false">IF(MIDB(B4881,1,10)="Candidatus",MIDB(B4881,FIND(" ",B4881,1)+1,FIND(" ",B4881,12)-FIND(" ",B4881,1)),IF(AND(Q4881&gt;=65,Q4881&lt;=90),MIDB(B4881,1,FIND(" ",B4881,1)),"-"))</f>
        <v>Saccharomyces </v>
      </c>
      <c r="S4881" s="0" t="str">
        <f aca="false">IF(MIDB(B4881,1,10)="Candidatus",MIDB(B4881,FIND(" ",B4881,12)+1,IFERROR(FIND(" ",B4881,FIND(" ",B4881,12)+1),LEN(B4881))-FIND(" ",B4881,12)),IF(AND(Q4881&gt;=65,Q4881&lt;=90),MIDB(B4881,FIND(" ",B4881,1),IFERROR(FIND(" ",B4881,FIND(" ",B4881,1)+1),LEN(B4881)+1)-FIND(" ",B4881,1)),"-"))</f>
        <v> cerevisiae</v>
      </c>
      <c r="T4881" s="0" t="n">
        <v>1</v>
      </c>
    </row>
    <row r="4882" customFormat="false" ht="12.8" hidden="false" customHeight="false" outlineLevel="0" collapsed="false">
      <c r="A4882" s="0" t="n">
        <v>4881</v>
      </c>
      <c r="B4882" s="0" t="s">
        <v>21226</v>
      </c>
      <c r="C4882" s="0" t="s">
        <v>4725</v>
      </c>
      <c r="D4882" s="0" t="s">
        <v>4726</v>
      </c>
      <c r="E4882" s="0" t="s">
        <v>4727</v>
      </c>
      <c r="F4882" s="0" t="s">
        <v>21061</v>
      </c>
      <c r="G4882" s="0" t="s">
        <v>29</v>
      </c>
      <c r="H4882" s="0" t="s">
        <v>21227</v>
      </c>
      <c r="I4882" s="1" t="n">
        <v>6.303</v>
      </c>
      <c r="J4882" s="2" t="s">
        <v>21096</v>
      </c>
      <c r="K4882" s="2" t="s">
        <v>129</v>
      </c>
      <c r="L4882" s="0" t="s">
        <v>29</v>
      </c>
      <c r="M4882" s="0" t="s">
        <v>29</v>
      </c>
      <c r="N4882" s="0" t="s">
        <v>29</v>
      </c>
      <c r="O4882" s="2" t="s">
        <v>129</v>
      </c>
      <c r="P4882" s="0" t="s">
        <v>29</v>
      </c>
      <c r="Q4882" s="0" t="n">
        <f aca="false">_xlfn.UNICODE(B4882)</f>
        <v>83</v>
      </c>
      <c r="R4882" s="0" t="str">
        <f aca="false">IF(MIDB(B4882,1,10)="Candidatus",MIDB(B4882,FIND(" ",B4882,1)+1,FIND(" ",B4882,12)-FIND(" ",B4882,1)),IF(AND(Q4882&gt;=65,Q4882&lt;=90),MIDB(B4882,1,FIND(" ",B4882,1)),"-"))</f>
        <v>Saccharomyces </v>
      </c>
      <c r="S4882" s="0" t="str">
        <f aca="false">IF(MIDB(B4882,1,10)="Candidatus",MIDB(B4882,FIND(" ",B4882,12)+1,IFERROR(FIND(" ",B4882,FIND(" ",B4882,12)+1),LEN(B4882))-FIND(" ",B4882,12)),IF(AND(Q4882&gt;=65,Q4882&lt;=90),MIDB(B4882,FIND(" ",B4882,1),IFERROR(FIND(" ",B4882,FIND(" ",B4882,1)+1),LEN(B4882)+1)-FIND(" ",B4882,1)),"-"))</f>
        <v> cerevisiae</v>
      </c>
      <c r="T4882" s="0" t="n">
        <v>1</v>
      </c>
    </row>
    <row r="4883" customFormat="false" ht="12.8" hidden="false" customHeight="false" outlineLevel="0" collapsed="false">
      <c r="A4883" s="0" t="n">
        <v>4882</v>
      </c>
      <c r="B4883" s="0" t="s">
        <v>21228</v>
      </c>
      <c r="C4883" s="0" t="s">
        <v>4725</v>
      </c>
      <c r="D4883" s="0" t="s">
        <v>4726</v>
      </c>
      <c r="E4883" s="0" t="s">
        <v>4727</v>
      </c>
      <c r="F4883" s="0" t="s">
        <v>21061</v>
      </c>
      <c r="G4883" s="0" t="s">
        <v>29</v>
      </c>
      <c r="H4883" s="0" t="s">
        <v>21229</v>
      </c>
      <c r="I4883" s="1" t="n">
        <v>6.303</v>
      </c>
      <c r="J4883" s="2" t="s">
        <v>21096</v>
      </c>
      <c r="K4883" s="2" t="s">
        <v>129</v>
      </c>
      <c r="L4883" s="0" t="s">
        <v>29</v>
      </c>
      <c r="M4883" s="0" t="s">
        <v>29</v>
      </c>
      <c r="N4883" s="0" t="s">
        <v>29</v>
      </c>
      <c r="O4883" s="2" t="s">
        <v>129</v>
      </c>
      <c r="P4883" s="0" t="s">
        <v>29</v>
      </c>
      <c r="Q4883" s="0" t="n">
        <f aca="false">_xlfn.UNICODE(B4883)</f>
        <v>83</v>
      </c>
      <c r="R4883" s="0" t="str">
        <f aca="false">IF(MIDB(B4883,1,10)="Candidatus",MIDB(B4883,FIND(" ",B4883,1)+1,FIND(" ",B4883,12)-FIND(" ",B4883,1)),IF(AND(Q4883&gt;=65,Q4883&lt;=90),MIDB(B4883,1,FIND(" ",B4883,1)),"-"))</f>
        <v>Saccharomyces </v>
      </c>
      <c r="S4883" s="0" t="str">
        <f aca="false">IF(MIDB(B4883,1,10)="Candidatus",MIDB(B4883,FIND(" ",B4883,12)+1,IFERROR(FIND(" ",B4883,FIND(" ",B4883,12)+1),LEN(B4883))-FIND(" ",B4883,12)),IF(AND(Q4883&gt;=65,Q4883&lt;=90),MIDB(B4883,FIND(" ",B4883,1),IFERROR(FIND(" ",B4883,FIND(" ",B4883,1)+1),LEN(B4883)+1)-FIND(" ",B4883,1)),"-"))</f>
        <v> cerevisiae</v>
      </c>
      <c r="T4883" s="0" t="n">
        <v>1</v>
      </c>
    </row>
    <row r="4884" customFormat="false" ht="12.8" hidden="false" customHeight="false" outlineLevel="0" collapsed="false">
      <c r="A4884" s="0" t="n">
        <v>4883</v>
      </c>
      <c r="B4884" s="0" t="s">
        <v>21230</v>
      </c>
      <c r="C4884" s="0" t="s">
        <v>4725</v>
      </c>
      <c r="D4884" s="0" t="s">
        <v>4726</v>
      </c>
      <c r="E4884" s="0" t="s">
        <v>4727</v>
      </c>
      <c r="F4884" s="0" t="s">
        <v>21061</v>
      </c>
      <c r="G4884" s="0" t="s">
        <v>29</v>
      </c>
      <c r="H4884" s="0" t="s">
        <v>21231</v>
      </c>
      <c r="I4884" s="1" t="n">
        <v>6.303</v>
      </c>
      <c r="J4884" s="2" t="s">
        <v>21096</v>
      </c>
      <c r="K4884" s="2" t="s">
        <v>129</v>
      </c>
      <c r="L4884" s="0" t="s">
        <v>29</v>
      </c>
      <c r="M4884" s="0" t="s">
        <v>29</v>
      </c>
      <c r="N4884" s="0" t="s">
        <v>29</v>
      </c>
      <c r="O4884" s="2" t="s">
        <v>129</v>
      </c>
      <c r="P4884" s="0" t="s">
        <v>29</v>
      </c>
      <c r="Q4884" s="0" t="n">
        <f aca="false">_xlfn.UNICODE(B4884)</f>
        <v>83</v>
      </c>
      <c r="R4884" s="0" t="str">
        <f aca="false">IF(MIDB(B4884,1,10)="Candidatus",MIDB(B4884,FIND(" ",B4884,1)+1,FIND(" ",B4884,12)-FIND(" ",B4884,1)),IF(AND(Q4884&gt;=65,Q4884&lt;=90),MIDB(B4884,1,FIND(" ",B4884,1)),"-"))</f>
        <v>Saccharomyces </v>
      </c>
      <c r="S4884" s="0" t="str">
        <f aca="false">IF(MIDB(B4884,1,10)="Candidatus",MIDB(B4884,FIND(" ",B4884,12)+1,IFERROR(FIND(" ",B4884,FIND(" ",B4884,12)+1),LEN(B4884))-FIND(" ",B4884,12)),IF(AND(Q4884&gt;=65,Q4884&lt;=90),MIDB(B4884,FIND(" ",B4884,1),IFERROR(FIND(" ",B4884,FIND(" ",B4884,1)+1),LEN(B4884)+1)-FIND(" ",B4884,1)),"-"))</f>
        <v> cerevisiae</v>
      </c>
      <c r="T4884" s="0" t="n">
        <v>1</v>
      </c>
    </row>
    <row r="4885" customFormat="false" ht="12.8" hidden="false" customHeight="false" outlineLevel="0" collapsed="false">
      <c r="A4885" s="0" t="n">
        <v>4884</v>
      </c>
      <c r="B4885" s="0" t="s">
        <v>21232</v>
      </c>
      <c r="C4885" s="0" t="s">
        <v>4725</v>
      </c>
      <c r="D4885" s="0" t="s">
        <v>4726</v>
      </c>
      <c r="E4885" s="0" t="s">
        <v>4727</v>
      </c>
      <c r="F4885" s="0" t="s">
        <v>21061</v>
      </c>
      <c r="G4885" s="0" t="s">
        <v>29</v>
      </c>
      <c r="H4885" s="0" t="s">
        <v>21233</v>
      </c>
      <c r="I4885" s="1" t="n">
        <v>6.303</v>
      </c>
      <c r="J4885" s="2" t="s">
        <v>21096</v>
      </c>
      <c r="K4885" s="2" t="s">
        <v>129</v>
      </c>
      <c r="L4885" s="0" t="s">
        <v>29</v>
      </c>
      <c r="M4885" s="0" t="s">
        <v>29</v>
      </c>
      <c r="N4885" s="0" t="s">
        <v>29</v>
      </c>
      <c r="O4885" s="2" t="s">
        <v>129</v>
      </c>
      <c r="P4885" s="0" t="s">
        <v>29</v>
      </c>
      <c r="Q4885" s="0" t="n">
        <f aca="false">_xlfn.UNICODE(B4885)</f>
        <v>83</v>
      </c>
      <c r="R4885" s="0" t="str">
        <f aca="false">IF(MIDB(B4885,1,10)="Candidatus",MIDB(B4885,FIND(" ",B4885,1)+1,FIND(" ",B4885,12)-FIND(" ",B4885,1)),IF(AND(Q4885&gt;=65,Q4885&lt;=90),MIDB(B4885,1,FIND(" ",B4885,1)),"-"))</f>
        <v>Saccharomyces </v>
      </c>
      <c r="S4885" s="0" t="str">
        <f aca="false">IF(MIDB(B4885,1,10)="Candidatus",MIDB(B4885,FIND(" ",B4885,12)+1,IFERROR(FIND(" ",B4885,FIND(" ",B4885,12)+1),LEN(B4885))-FIND(" ",B4885,12)),IF(AND(Q4885&gt;=65,Q4885&lt;=90),MIDB(B4885,FIND(" ",B4885,1),IFERROR(FIND(" ",B4885,FIND(" ",B4885,1)+1),LEN(B4885)+1)-FIND(" ",B4885,1)),"-"))</f>
        <v> cerevisiae</v>
      </c>
      <c r="T4885" s="0" t="n">
        <v>1</v>
      </c>
    </row>
    <row r="4886" customFormat="false" ht="12.8" hidden="false" customHeight="false" outlineLevel="0" collapsed="false">
      <c r="A4886" s="0" t="n">
        <v>4885</v>
      </c>
      <c r="B4886" s="0" t="s">
        <v>21234</v>
      </c>
      <c r="C4886" s="0" t="s">
        <v>4725</v>
      </c>
      <c r="D4886" s="0" t="s">
        <v>4726</v>
      </c>
      <c r="E4886" s="0" t="s">
        <v>4727</v>
      </c>
      <c r="F4886" s="0" t="s">
        <v>21061</v>
      </c>
      <c r="G4886" s="0" t="s">
        <v>29</v>
      </c>
      <c r="H4886" s="0" t="s">
        <v>21235</v>
      </c>
      <c r="I4886" s="1" t="n">
        <v>6.303</v>
      </c>
      <c r="J4886" s="2" t="s">
        <v>21096</v>
      </c>
      <c r="K4886" s="2" t="s">
        <v>129</v>
      </c>
      <c r="L4886" s="0" t="s">
        <v>29</v>
      </c>
      <c r="M4886" s="0" t="s">
        <v>29</v>
      </c>
      <c r="N4886" s="0" t="s">
        <v>29</v>
      </c>
      <c r="O4886" s="2" t="s">
        <v>129</v>
      </c>
      <c r="P4886" s="0" t="s">
        <v>29</v>
      </c>
      <c r="Q4886" s="0" t="n">
        <f aca="false">_xlfn.UNICODE(B4886)</f>
        <v>83</v>
      </c>
      <c r="R4886" s="0" t="str">
        <f aca="false">IF(MIDB(B4886,1,10)="Candidatus",MIDB(B4886,FIND(" ",B4886,1)+1,FIND(" ",B4886,12)-FIND(" ",B4886,1)),IF(AND(Q4886&gt;=65,Q4886&lt;=90),MIDB(B4886,1,FIND(" ",B4886,1)),"-"))</f>
        <v>Saccharomyces </v>
      </c>
      <c r="S4886" s="0" t="str">
        <f aca="false">IF(MIDB(B4886,1,10)="Candidatus",MIDB(B4886,FIND(" ",B4886,12)+1,IFERROR(FIND(" ",B4886,FIND(" ",B4886,12)+1),LEN(B4886))-FIND(" ",B4886,12)),IF(AND(Q4886&gt;=65,Q4886&lt;=90),MIDB(B4886,FIND(" ",B4886,1),IFERROR(FIND(" ",B4886,FIND(" ",B4886,1)+1),LEN(B4886)+1)-FIND(" ",B4886,1)),"-"))</f>
        <v> cerevisiae</v>
      </c>
      <c r="T4886" s="0" t="n">
        <v>1</v>
      </c>
    </row>
    <row r="4887" customFormat="false" ht="12.8" hidden="false" customHeight="false" outlineLevel="0" collapsed="false">
      <c r="A4887" s="0" t="n">
        <v>4886</v>
      </c>
      <c r="B4887" s="0" t="s">
        <v>21236</v>
      </c>
      <c r="C4887" s="0" t="s">
        <v>4725</v>
      </c>
      <c r="D4887" s="0" t="s">
        <v>4726</v>
      </c>
      <c r="E4887" s="0" t="s">
        <v>4727</v>
      </c>
      <c r="F4887" s="0" t="s">
        <v>21061</v>
      </c>
      <c r="G4887" s="0" t="s">
        <v>29</v>
      </c>
      <c r="H4887" s="0" t="s">
        <v>21237</v>
      </c>
      <c r="I4887" s="1" t="n">
        <v>6.303</v>
      </c>
      <c r="J4887" s="2" t="s">
        <v>21096</v>
      </c>
      <c r="K4887" s="2" t="s">
        <v>129</v>
      </c>
      <c r="L4887" s="0" t="s">
        <v>29</v>
      </c>
      <c r="M4887" s="0" t="s">
        <v>29</v>
      </c>
      <c r="N4887" s="0" t="s">
        <v>29</v>
      </c>
      <c r="O4887" s="2" t="s">
        <v>129</v>
      </c>
      <c r="P4887" s="0" t="s">
        <v>29</v>
      </c>
      <c r="Q4887" s="0" t="n">
        <f aca="false">_xlfn.UNICODE(B4887)</f>
        <v>83</v>
      </c>
      <c r="R4887" s="0" t="str">
        <f aca="false">IF(MIDB(B4887,1,10)="Candidatus",MIDB(B4887,FIND(" ",B4887,1)+1,FIND(" ",B4887,12)-FIND(" ",B4887,1)),IF(AND(Q4887&gt;=65,Q4887&lt;=90),MIDB(B4887,1,FIND(" ",B4887,1)),"-"))</f>
        <v>Saccharomyces </v>
      </c>
      <c r="S4887" s="0" t="str">
        <f aca="false">IF(MIDB(B4887,1,10)="Candidatus",MIDB(B4887,FIND(" ",B4887,12)+1,IFERROR(FIND(" ",B4887,FIND(" ",B4887,12)+1),LEN(B4887))-FIND(" ",B4887,12)),IF(AND(Q4887&gt;=65,Q4887&lt;=90),MIDB(B4887,FIND(" ",B4887,1),IFERROR(FIND(" ",B4887,FIND(" ",B4887,1)+1),LEN(B4887)+1)-FIND(" ",B4887,1)),"-"))</f>
        <v> cerevisiae</v>
      </c>
      <c r="T4887" s="0" t="n">
        <v>1</v>
      </c>
    </row>
    <row r="4888" customFormat="false" ht="12.8" hidden="false" customHeight="false" outlineLevel="0" collapsed="false">
      <c r="A4888" s="0" t="n">
        <v>4887</v>
      </c>
      <c r="B4888" s="0" t="s">
        <v>21238</v>
      </c>
      <c r="C4888" s="0" t="s">
        <v>4725</v>
      </c>
      <c r="D4888" s="0" t="s">
        <v>4726</v>
      </c>
      <c r="E4888" s="0" t="s">
        <v>4727</v>
      </c>
      <c r="F4888" s="0" t="s">
        <v>21061</v>
      </c>
      <c r="G4888" s="0" t="s">
        <v>29</v>
      </c>
      <c r="H4888" s="0" t="s">
        <v>21239</v>
      </c>
      <c r="I4888" s="1" t="n">
        <v>6.303</v>
      </c>
      <c r="J4888" s="2" t="s">
        <v>21096</v>
      </c>
      <c r="K4888" s="2" t="s">
        <v>129</v>
      </c>
      <c r="L4888" s="0" t="s">
        <v>29</v>
      </c>
      <c r="M4888" s="0" t="s">
        <v>29</v>
      </c>
      <c r="N4888" s="0" t="s">
        <v>29</v>
      </c>
      <c r="O4888" s="2" t="s">
        <v>129</v>
      </c>
      <c r="P4888" s="0" t="s">
        <v>29</v>
      </c>
      <c r="Q4888" s="0" t="n">
        <f aca="false">_xlfn.UNICODE(B4888)</f>
        <v>83</v>
      </c>
      <c r="R4888" s="0" t="str">
        <f aca="false">IF(MIDB(B4888,1,10)="Candidatus",MIDB(B4888,FIND(" ",B4888,1)+1,FIND(" ",B4888,12)-FIND(" ",B4888,1)),IF(AND(Q4888&gt;=65,Q4888&lt;=90),MIDB(B4888,1,FIND(" ",B4888,1)),"-"))</f>
        <v>Saccharomyces </v>
      </c>
      <c r="S4888" s="0" t="str">
        <f aca="false">IF(MIDB(B4888,1,10)="Candidatus",MIDB(B4888,FIND(" ",B4888,12)+1,IFERROR(FIND(" ",B4888,FIND(" ",B4888,12)+1),LEN(B4888))-FIND(" ",B4888,12)),IF(AND(Q4888&gt;=65,Q4888&lt;=90),MIDB(B4888,FIND(" ",B4888,1),IFERROR(FIND(" ",B4888,FIND(" ",B4888,1)+1),LEN(B4888)+1)-FIND(" ",B4888,1)),"-"))</f>
        <v> cerevisiae</v>
      </c>
      <c r="T4888" s="0" t="n">
        <v>1</v>
      </c>
    </row>
    <row r="4889" customFormat="false" ht="12.8" hidden="false" customHeight="false" outlineLevel="0" collapsed="false">
      <c r="A4889" s="0" t="n">
        <v>4888</v>
      </c>
      <c r="B4889" s="0" t="s">
        <v>21240</v>
      </c>
      <c r="C4889" s="0" t="s">
        <v>4725</v>
      </c>
      <c r="D4889" s="0" t="s">
        <v>4726</v>
      </c>
      <c r="E4889" s="0" t="s">
        <v>4727</v>
      </c>
      <c r="F4889" s="0" t="s">
        <v>21061</v>
      </c>
      <c r="G4889" s="0" t="s">
        <v>29</v>
      </c>
      <c r="H4889" s="0" t="s">
        <v>21241</v>
      </c>
      <c r="I4889" s="1" t="n">
        <v>6.161</v>
      </c>
      <c r="J4889" s="2" t="s">
        <v>21242</v>
      </c>
      <c r="K4889" s="2" t="s">
        <v>129</v>
      </c>
      <c r="L4889" s="0" t="s">
        <v>29</v>
      </c>
      <c r="M4889" s="0" t="s">
        <v>29</v>
      </c>
      <c r="N4889" s="0" t="s">
        <v>29</v>
      </c>
      <c r="O4889" s="2" t="s">
        <v>129</v>
      </c>
      <c r="P4889" s="0" t="s">
        <v>29</v>
      </c>
      <c r="Q4889" s="0" t="n">
        <f aca="false">_xlfn.UNICODE(B4889)</f>
        <v>83</v>
      </c>
      <c r="R4889" s="0" t="str">
        <f aca="false">IF(MIDB(B4889,1,10)="Candidatus",MIDB(B4889,FIND(" ",B4889,1)+1,FIND(" ",B4889,12)-FIND(" ",B4889,1)),IF(AND(Q4889&gt;=65,Q4889&lt;=90),MIDB(B4889,1,FIND(" ",B4889,1)),"-"))</f>
        <v>Saccharomyces </v>
      </c>
      <c r="S4889" s="0" t="str">
        <f aca="false">IF(MIDB(B4889,1,10)="Candidatus",MIDB(B4889,FIND(" ",B4889,12)+1,IFERROR(FIND(" ",B4889,FIND(" ",B4889,12)+1),LEN(B4889))-FIND(" ",B4889,12)),IF(AND(Q4889&gt;=65,Q4889&lt;=90),MIDB(B4889,FIND(" ",B4889,1),IFERROR(FIND(" ",B4889,FIND(" ",B4889,1)+1),LEN(B4889)+1)-FIND(" ",B4889,1)),"-"))</f>
        <v> eubayanus</v>
      </c>
      <c r="T4889" s="0" t="n">
        <v>1</v>
      </c>
    </row>
    <row r="4890" customFormat="false" ht="12.8" hidden="false" customHeight="false" outlineLevel="0" collapsed="false">
      <c r="A4890" s="0" t="n">
        <v>4889</v>
      </c>
      <c r="B4890" s="0" t="s">
        <v>21243</v>
      </c>
      <c r="C4890" s="0" t="s">
        <v>21</v>
      </c>
      <c r="D4890" s="0" t="s">
        <v>4402</v>
      </c>
      <c r="E4890" s="0" t="s">
        <v>4403</v>
      </c>
      <c r="F4890" s="0" t="s">
        <v>21244</v>
      </c>
      <c r="G4890" s="0" t="s">
        <v>21245</v>
      </c>
      <c r="H4890" s="0" t="s">
        <v>21246</v>
      </c>
      <c r="I4890" s="1" t="n">
        <v>35.505</v>
      </c>
      <c r="J4890" s="2" t="s">
        <v>21247</v>
      </c>
      <c r="K4890" s="2" t="s">
        <v>252</v>
      </c>
      <c r="L4890" s="0" t="s">
        <v>29</v>
      </c>
      <c r="M4890" s="0" t="s">
        <v>29</v>
      </c>
      <c r="N4890" s="0" t="s">
        <v>29</v>
      </c>
      <c r="O4890" s="2" t="s">
        <v>464</v>
      </c>
      <c r="P4890" s="2" t="s">
        <v>46</v>
      </c>
      <c r="Q4890" s="0" t="n">
        <f aca="false">_xlfn.UNICODE(B4890)</f>
        <v>83</v>
      </c>
      <c r="R4890" s="0" t="str">
        <f aca="false">IF(MIDB(B4890,1,10)="Candidatus",MIDB(B4890,FIND(" ",B4890,1)+1,FIND(" ",B4890,12)-FIND(" ",B4890,1)),IF(AND(Q4890&gt;=65,Q4890&lt;=90),MIDB(B4890,1,FIND(" ",B4890,1)),"-"))</f>
        <v>Salinibacter </v>
      </c>
      <c r="S4890" s="0" t="str">
        <f aca="false">IF(MIDB(B4890,1,10)="Candidatus",MIDB(B4890,FIND(" ",B4890,12)+1,IFERROR(FIND(" ",B4890,FIND(" ",B4890,12)+1),LEN(B4890))-FIND(" ",B4890,12)),IF(AND(Q4890&gt;=65,Q4890&lt;=90),MIDB(B4890,FIND(" ",B4890,1),IFERROR(FIND(" ",B4890,FIND(" ",B4890,1)+1),LEN(B4890)+1)-FIND(" ",B4890,1)),"-"))</f>
        <v> ruber</v>
      </c>
      <c r="T4890" s="0" t="n">
        <v>1</v>
      </c>
    </row>
    <row r="4891" customFormat="false" ht="12.8" hidden="false" customHeight="false" outlineLevel="0" collapsed="false">
      <c r="A4891" s="0" t="n">
        <v>4890</v>
      </c>
      <c r="B4891" s="0" t="s">
        <v>21248</v>
      </c>
      <c r="C4891" s="0" t="s">
        <v>21</v>
      </c>
      <c r="D4891" s="0" t="s">
        <v>4402</v>
      </c>
      <c r="E4891" s="0" t="s">
        <v>4403</v>
      </c>
      <c r="F4891" s="0" t="s">
        <v>21249</v>
      </c>
      <c r="G4891" s="0" t="s">
        <v>21250</v>
      </c>
      <c r="H4891" s="0" t="s">
        <v>21251</v>
      </c>
      <c r="I4891" s="1" t="n">
        <v>61.373</v>
      </c>
      <c r="J4891" s="2" t="s">
        <v>21252</v>
      </c>
      <c r="K4891" s="2" t="s">
        <v>1898</v>
      </c>
      <c r="L4891" s="0" t="s">
        <v>29</v>
      </c>
      <c r="M4891" s="0" t="s">
        <v>29</v>
      </c>
      <c r="N4891" s="0" t="s">
        <v>29</v>
      </c>
      <c r="O4891" s="2" t="s">
        <v>1898</v>
      </c>
      <c r="P4891" s="0" t="s">
        <v>29</v>
      </c>
      <c r="Q4891" s="0" t="n">
        <f aca="false">_xlfn.UNICODE(B4891)</f>
        <v>83</v>
      </c>
      <c r="R4891" s="0" t="str">
        <f aca="false">IF(MIDB(B4891,1,10)="Candidatus",MIDB(B4891,FIND(" ",B4891,1)+1,FIND(" ",B4891,12)-FIND(" ",B4891,1)),IF(AND(Q4891&gt;=65,Q4891&lt;=90),MIDB(B4891,1,FIND(" ",B4891,1)),"-"))</f>
        <v>Salinibacter </v>
      </c>
      <c r="S4891" s="0" t="str">
        <f aca="false">IF(MIDB(B4891,1,10)="Candidatus",MIDB(B4891,FIND(" ",B4891,12)+1,IFERROR(FIND(" ",B4891,FIND(" ",B4891,12)+1),LEN(B4891))-FIND(" ",B4891,12)),IF(AND(Q4891&gt;=65,Q4891&lt;=90),MIDB(B4891,FIND(" ",B4891,1),IFERROR(FIND(" ",B4891,FIND(" ",B4891,1)+1),LEN(B4891)+1)-FIND(" ",B4891,1)),"-"))</f>
        <v> ruber</v>
      </c>
      <c r="T4891" s="0" t="n">
        <v>1</v>
      </c>
    </row>
    <row r="4892" customFormat="false" ht="12.8" hidden="false" customHeight="false" outlineLevel="0" collapsed="false">
      <c r="A4892" s="0" t="n">
        <v>4891</v>
      </c>
      <c r="B4892" s="0" t="s">
        <v>21248</v>
      </c>
      <c r="C4892" s="0" t="s">
        <v>21</v>
      </c>
      <c r="D4892" s="0" t="s">
        <v>4402</v>
      </c>
      <c r="E4892" s="0" t="s">
        <v>4403</v>
      </c>
      <c r="F4892" s="0" t="s">
        <v>21253</v>
      </c>
      <c r="G4892" s="0" t="s">
        <v>21254</v>
      </c>
      <c r="H4892" s="0" t="s">
        <v>21255</v>
      </c>
      <c r="I4892" s="1" t="n">
        <v>84.34</v>
      </c>
      <c r="J4892" s="2" t="s">
        <v>21256</v>
      </c>
      <c r="K4892" s="2" t="s">
        <v>1268</v>
      </c>
      <c r="L4892" s="0" t="s">
        <v>29</v>
      </c>
      <c r="M4892" s="2" t="s">
        <v>46</v>
      </c>
      <c r="N4892" s="0" t="s">
        <v>29</v>
      </c>
      <c r="O4892" s="2" t="s">
        <v>886</v>
      </c>
      <c r="P4892" s="2" t="s">
        <v>28</v>
      </c>
      <c r="Q4892" s="0" t="n">
        <f aca="false">_xlfn.UNICODE(B4892)</f>
        <v>83</v>
      </c>
      <c r="R4892" s="0" t="str">
        <f aca="false">IF(MIDB(B4892,1,10)="Candidatus",MIDB(B4892,FIND(" ",B4892,1)+1,FIND(" ",B4892,12)-FIND(" ",B4892,1)),IF(AND(Q4892&gt;=65,Q4892&lt;=90),MIDB(B4892,1,FIND(" ",B4892,1)),"-"))</f>
        <v>Salinibacter </v>
      </c>
      <c r="S4892" s="0" t="str">
        <f aca="false">IF(MIDB(B4892,1,10)="Candidatus",MIDB(B4892,FIND(" ",B4892,12)+1,IFERROR(FIND(" ",B4892,FIND(" ",B4892,12)+1),LEN(B4892))-FIND(" ",B4892,12)),IF(AND(Q4892&gt;=65,Q4892&lt;=90),MIDB(B4892,FIND(" ",B4892,1),IFERROR(FIND(" ",B4892,FIND(" ",B4892,1)+1),LEN(B4892)+1)-FIND(" ",B4892,1)),"-"))</f>
        <v> ruber</v>
      </c>
      <c r="T4892" s="0" t="n">
        <v>1</v>
      </c>
    </row>
    <row r="4893" customFormat="false" ht="12.8" hidden="false" customHeight="false" outlineLevel="0" collapsed="false">
      <c r="A4893" s="0" t="n">
        <v>4892</v>
      </c>
      <c r="B4893" s="0" t="s">
        <v>21248</v>
      </c>
      <c r="C4893" s="0" t="s">
        <v>21</v>
      </c>
      <c r="D4893" s="0" t="s">
        <v>4402</v>
      </c>
      <c r="E4893" s="0" t="s">
        <v>4403</v>
      </c>
      <c r="F4893" s="0" t="s">
        <v>21257</v>
      </c>
      <c r="G4893" s="0" t="s">
        <v>21258</v>
      </c>
      <c r="H4893" s="0" t="s">
        <v>21259</v>
      </c>
      <c r="I4893" s="1" t="n">
        <v>56.529</v>
      </c>
      <c r="J4893" s="2" t="s">
        <v>21260</v>
      </c>
      <c r="K4893" s="2" t="s">
        <v>1718</v>
      </c>
      <c r="L4893" s="0" t="s">
        <v>29</v>
      </c>
      <c r="M4893" s="0" t="s">
        <v>29</v>
      </c>
      <c r="N4893" s="0" t="s">
        <v>29</v>
      </c>
      <c r="O4893" s="2" t="s">
        <v>1718</v>
      </c>
      <c r="P4893" s="0" t="s">
        <v>29</v>
      </c>
      <c r="Q4893" s="0" t="n">
        <f aca="false">_xlfn.UNICODE(B4893)</f>
        <v>83</v>
      </c>
      <c r="R4893" s="0" t="str">
        <f aca="false">IF(MIDB(B4893,1,10)="Candidatus",MIDB(B4893,FIND(" ",B4893,1)+1,FIND(" ",B4893,12)-FIND(" ",B4893,1)),IF(AND(Q4893&gt;=65,Q4893&lt;=90),MIDB(B4893,1,FIND(" ",B4893,1)),"-"))</f>
        <v>Salinibacter </v>
      </c>
      <c r="S4893" s="0" t="str">
        <f aca="false">IF(MIDB(B4893,1,10)="Candidatus",MIDB(B4893,FIND(" ",B4893,12)+1,IFERROR(FIND(" ",B4893,FIND(" ",B4893,12)+1),LEN(B4893))-FIND(" ",B4893,12)),IF(AND(Q4893&gt;=65,Q4893&lt;=90),MIDB(B4893,FIND(" ",B4893,1),IFERROR(FIND(" ",B4893,FIND(" ",B4893,1)+1),LEN(B4893)+1)-FIND(" ",B4893,1)),"-"))</f>
        <v> ruber</v>
      </c>
      <c r="T4893" s="0" t="n">
        <v>1</v>
      </c>
    </row>
    <row r="4894" customFormat="false" ht="12.8" hidden="false" customHeight="false" outlineLevel="0" collapsed="false">
      <c r="A4894" s="0" t="n">
        <v>4893</v>
      </c>
      <c r="B4894" s="0" t="s">
        <v>21248</v>
      </c>
      <c r="C4894" s="0" t="s">
        <v>21</v>
      </c>
      <c r="D4894" s="0" t="s">
        <v>4402</v>
      </c>
      <c r="E4894" s="0" t="s">
        <v>4403</v>
      </c>
      <c r="F4894" s="0" t="s">
        <v>21261</v>
      </c>
      <c r="G4894" s="0" t="s">
        <v>21262</v>
      </c>
      <c r="H4894" s="0" t="s">
        <v>21263</v>
      </c>
      <c r="I4894" s="1" t="n">
        <v>11.229</v>
      </c>
      <c r="J4894" s="2" t="s">
        <v>21264</v>
      </c>
      <c r="K4894" s="2" t="s">
        <v>276</v>
      </c>
      <c r="L4894" s="0" t="s">
        <v>29</v>
      </c>
      <c r="M4894" s="0" t="s">
        <v>29</v>
      </c>
      <c r="N4894" s="0" t="s">
        <v>29</v>
      </c>
      <c r="O4894" s="2" t="s">
        <v>276</v>
      </c>
      <c r="P4894" s="0" t="s">
        <v>29</v>
      </c>
      <c r="Q4894" s="0" t="n">
        <f aca="false">_xlfn.UNICODE(B4894)</f>
        <v>83</v>
      </c>
      <c r="R4894" s="0" t="str">
        <f aca="false">IF(MIDB(B4894,1,10)="Candidatus",MIDB(B4894,FIND(" ",B4894,1)+1,FIND(" ",B4894,12)-FIND(" ",B4894,1)),IF(AND(Q4894&gt;=65,Q4894&lt;=90),MIDB(B4894,1,FIND(" ",B4894,1)),"-"))</f>
        <v>Salinibacter </v>
      </c>
      <c r="S4894" s="0" t="str">
        <f aca="false">IF(MIDB(B4894,1,10)="Candidatus",MIDB(B4894,FIND(" ",B4894,12)+1,IFERROR(FIND(" ",B4894,FIND(" ",B4894,12)+1),LEN(B4894))-FIND(" ",B4894,12)),IF(AND(Q4894&gt;=65,Q4894&lt;=90),MIDB(B4894,FIND(" ",B4894,1),IFERROR(FIND(" ",B4894,FIND(" ",B4894,1)+1),LEN(B4894)+1)-FIND(" ",B4894,1)),"-"))</f>
        <v> ruber</v>
      </c>
      <c r="T4894" s="0" t="n">
        <v>1</v>
      </c>
    </row>
    <row r="4895" customFormat="false" ht="12.8" hidden="false" customHeight="false" outlineLevel="0" collapsed="false">
      <c r="A4895" s="0" t="n">
        <v>4894</v>
      </c>
      <c r="B4895" s="0" t="s">
        <v>21265</v>
      </c>
      <c r="C4895" s="0" t="s">
        <v>21</v>
      </c>
      <c r="D4895" s="0" t="s">
        <v>90</v>
      </c>
      <c r="E4895" s="0" t="s">
        <v>91</v>
      </c>
      <c r="F4895" s="0" t="s">
        <v>21266</v>
      </c>
      <c r="G4895" s="0" t="s">
        <v>21267</v>
      </c>
      <c r="H4895" s="0" t="s">
        <v>21268</v>
      </c>
      <c r="I4895" s="1" t="n">
        <v>89.986</v>
      </c>
      <c r="J4895" s="2" t="s">
        <v>21269</v>
      </c>
      <c r="K4895" s="2" t="s">
        <v>978</v>
      </c>
      <c r="L4895" s="0" t="s">
        <v>29</v>
      </c>
      <c r="M4895" s="0" t="s">
        <v>29</v>
      </c>
      <c r="N4895" s="0" t="s">
        <v>29</v>
      </c>
      <c r="O4895" s="2" t="s">
        <v>897</v>
      </c>
      <c r="P4895" s="2" t="s">
        <v>118</v>
      </c>
      <c r="Q4895" s="0" t="n">
        <f aca="false">_xlfn.UNICODE(B4895)</f>
        <v>83</v>
      </c>
      <c r="R4895" s="0" t="str">
        <f aca="false">IF(MIDB(B4895,1,10)="Candidatus",MIDB(B4895,FIND(" ",B4895,1)+1,FIND(" ",B4895,12)-FIND(" ",B4895,1)),IF(AND(Q4895&gt;=65,Q4895&lt;=90),MIDB(B4895,1,FIND(" ",B4895,1)),"-"))</f>
        <v>Salmonella </v>
      </c>
      <c r="S4895" s="0" t="str">
        <f aca="false">IF(MIDB(B4895,1,10)="Candidatus",MIDB(B4895,FIND(" ",B4895,12)+1,IFERROR(FIND(" ",B4895,FIND(" ",B4895,12)+1),LEN(B4895))-FIND(" ",B4895,12)),IF(AND(Q4895&gt;=65,Q4895&lt;=90),MIDB(B4895,FIND(" ",B4895,1),IFERROR(FIND(" ",B4895,FIND(" ",B4895,1)+1),LEN(B4895)+1)-FIND(" ",B4895,1)),"-"))</f>
        <v> bongori</v>
      </c>
      <c r="T4895" s="0" t="n">
        <v>1</v>
      </c>
    </row>
    <row r="4896" customFormat="false" ht="12.8" hidden="false" customHeight="false" outlineLevel="0" collapsed="false">
      <c r="A4896" s="0" t="n">
        <v>4895</v>
      </c>
      <c r="B4896" s="0" t="s">
        <v>21270</v>
      </c>
      <c r="C4896" s="0" t="s">
        <v>21</v>
      </c>
      <c r="D4896" s="0" t="s">
        <v>90</v>
      </c>
      <c r="E4896" s="0" t="s">
        <v>91</v>
      </c>
      <c r="F4896" s="0" t="s">
        <v>21271</v>
      </c>
      <c r="G4896" s="0" t="s">
        <v>21272</v>
      </c>
      <c r="H4896" s="0" t="s">
        <v>21273</v>
      </c>
      <c r="I4896" s="1" t="n">
        <v>77.331</v>
      </c>
      <c r="J4896" s="2" t="s">
        <v>21274</v>
      </c>
      <c r="K4896" s="2" t="s">
        <v>730</v>
      </c>
      <c r="L4896" s="0" t="s">
        <v>29</v>
      </c>
      <c r="M4896" s="0" t="s">
        <v>29</v>
      </c>
      <c r="N4896" s="0" t="s">
        <v>29</v>
      </c>
      <c r="O4896" s="2" t="s">
        <v>730</v>
      </c>
      <c r="P4896" s="0" t="s">
        <v>29</v>
      </c>
      <c r="Q4896" s="0" t="n">
        <f aca="false">_xlfn.UNICODE(B4896)</f>
        <v>83</v>
      </c>
      <c r="R4896" s="0" t="str">
        <f aca="false">IF(MIDB(B4896,1,10)="Candidatus",MIDB(B4896,FIND(" ",B4896,1)+1,FIND(" ",B4896,12)-FIND(" ",B4896,1)),IF(AND(Q4896&gt;=65,Q4896&lt;=90),MIDB(B4896,1,FIND(" ",B4896,1)),"-"))</f>
        <v>Salmonella </v>
      </c>
      <c r="S4896" s="0" t="str">
        <f aca="false">IF(MIDB(B4896,1,10)="Candidatus",MIDB(B4896,FIND(" ",B4896,12)+1,IFERROR(FIND(" ",B4896,FIND(" ",B4896,12)+1),LEN(B4896))-FIND(" ",B4896,12)),IF(AND(Q4896&gt;=65,Q4896&lt;=90),MIDB(B4896,FIND(" ",B4896,1),IFERROR(FIND(" ",B4896,FIND(" ",B4896,1)+1),LEN(B4896)+1)-FIND(" ",B4896,1)),"-"))</f>
        <v> enterica</v>
      </c>
      <c r="T4896" s="0" t="n">
        <v>1</v>
      </c>
    </row>
    <row r="4897" customFormat="false" ht="12.8" hidden="false" customHeight="false" outlineLevel="0" collapsed="false">
      <c r="A4897" s="0" t="n">
        <v>4896</v>
      </c>
      <c r="B4897" s="0" t="s">
        <v>21275</v>
      </c>
      <c r="C4897" s="0" t="s">
        <v>21</v>
      </c>
      <c r="D4897" s="0" t="s">
        <v>90</v>
      </c>
      <c r="E4897" s="0" t="s">
        <v>91</v>
      </c>
      <c r="F4897" s="0" t="s">
        <v>21276</v>
      </c>
      <c r="G4897" s="0" t="s">
        <v>21277</v>
      </c>
      <c r="H4897" s="0" t="s">
        <v>21278</v>
      </c>
      <c r="I4897" s="1" t="n">
        <v>89.566</v>
      </c>
      <c r="J4897" s="2" t="s">
        <v>21279</v>
      </c>
      <c r="K4897" s="2" t="s">
        <v>1215</v>
      </c>
      <c r="L4897" s="0" t="s">
        <v>29</v>
      </c>
      <c r="M4897" s="0" t="s">
        <v>29</v>
      </c>
      <c r="N4897" s="0" t="s">
        <v>29</v>
      </c>
      <c r="O4897" s="2" t="s">
        <v>669</v>
      </c>
      <c r="P4897" s="0" t="s">
        <v>29</v>
      </c>
      <c r="Q4897" s="0" t="n">
        <f aca="false">_xlfn.UNICODE(B4897)</f>
        <v>83</v>
      </c>
      <c r="R4897" s="0" t="str">
        <f aca="false">IF(MIDB(B4897,1,10)="Candidatus",MIDB(B4897,FIND(" ",B4897,1)+1,FIND(" ",B4897,12)-FIND(" ",B4897,1)),IF(AND(Q4897&gt;=65,Q4897&lt;=90),MIDB(B4897,1,FIND(" ",B4897,1)),"-"))</f>
        <v>Salmonella </v>
      </c>
      <c r="S4897" s="0" t="str">
        <f aca="false">IF(MIDB(B4897,1,10)="Candidatus",MIDB(B4897,FIND(" ",B4897,12)+1,IFERROR(FIND(" ",B4897,FIND(" ",B4897,12)+1),LEN(B4897))-FIND(" ",B4897,12)),IF(AND(Q4897&gt;=65,Q4897&lt;=90),MIDB(B4897,FIND(" ",B4897,1),IFERROR(FIND(" ",B4897,FIND(" ",B4897,1)+1),LEN(B4897)+1)-FIND(" ",B4897,1)),"-"))</f>
        <v> enterica</v>
      </c>
      <c r="T4897" s="0" t="n">
        <v>1</v>
      </c>
    </row>
    <row r="4898" customFormat="false" ht="12.8" hidden="false" customHeight="false" outlineLevel="0" collapsed="false">
      <c r="A4898" s="0" t="n">
        <v>4897</v>
      </c>
      <c r="B4898" s="0" t="s">
        <v>21280</v>
      </c>
      <c r="C4898" s="0" t="s">
        <v>21</v>
      </c>
      <c r="D4898" s="0" t="s">
        <v>90</v>
      </c>
      <c r="E4898" s="0" t="s">
        <v>91</v>
      </c>
      <c r="F4898" s="0" t="s">
        <v>21281</v>
      </c>
      <c r="G4898" s="0" t="s">
        <v>21282</v>
      </c>
      <c r="H4898" s="0" t="s">
        <v>21283</v>
      </c>
      <c r="I4898" s="1" t="n">
        <v>180.461</v>
      </c>
      <c r="J4898" s="2" t="s">
        <v>21284</v>
      </c>
      <c r="K4898" s="2" t="s">
        <v>4215</v>
      </c>
      <c r="L4898" s="0" t="s">
        <v>29</v>
      </c>
      <c r="M4898" s="0" t="s">
        <v>29</v>
      </c>
      <c r="N4898" s="0" t="s">
        <v>29</v>
      </c>
      <c r="O4898" s="2" t="s">
        <v>4215</v>
      </c>
      <c r="P4898" s="0" t="s">
        <v>29</v>
      </c>
      <c r="Q4898" s="0" t="n">
        <f aca="false">_xlfn.UNICODE(B4898)</f>
        <v>83</v>
      </c>
      <c r="R4898" s="0" t="str">
        <f aca="false">IF(MIDB(B4898,1,10)="Candidatus",MIDB(B4898,FIND(" ",B4898,1)+1,FIND(" ",B4898,12)-FIND(" ",B4898,1)),IF(AND(Q4898&gt;=65,Q4898&lt;=90),MIDB(B4898,1,FIND(" ",B4898,1)),"-"))</f>
        <v>Salmonella </v>
      </c>
      <c r="S4898" s="0" t="str">
        <f aca="false">IF(MIDB(B4898,1,10)="Candidatus",MIDB(B4898,FIND(" ",B4898,12)+1,IFERROR(FIND(" ",B4898,FIND(" ",B4898,12)+1),LEN(B4898))-FIND(" ",B4898,12)),IF(AND(Q4898&gt;=65,Q4898&lt;=90),MIDB(B4898,FIND(" ",B4898,1),IFERROR(FIND(" ",B4898,FIND(" ",B4898,1)+1),LEN(B4898)+1)-FIND(" ",B4898,1)),"-"))</f>
        <v> enterica</v>
      </c>
      <c r="T4898" s="0" t="n">
        <v>1</v>
      </c>
    </row>
    <row r="4899" customFormat="false" ht="12.8" hidden="false" customHeight="false" outlineLevel="0" collapsed="false">
      <c r="A4899" s="0" t="n">
        <v>4898</v>
      </c>
      <c r="B4899" s="0" t="s">
        <v>21280</v>
      </c>
      <c r="C4899" s="0" t="s">
        <v>21</v>
      </c>
      <c r="D4899" s="0" t="s">
        <v>90</v>
      </c>
      <c r="E4899" s="0" t="s">
        <v>91</v>
      </c>
      <c r="F4899" s="0" t="s">
        <v>21285</v>
      </c>
      <c r="G4899" s="0" t="s">
        <v>21286</v>
      </c>
      <c r="H4899" s="0" t="s">
        <v>21287</v>
      </c>
      <c r="I4899" s="1" t="n">
        <v>7.438</v>
      </c>
      <c r="J4899" s="2" t="s">
        <v>21288</v>
      </c>
      <c r="K4899" s="2" t="s">
        <v>45</v>
      </c>
      <c r="L4899" s="0" t="s">
        <v>29</v>
      </c>
      <c r="M4899" s="0" t="s">
        <v>29</v>
      </c>
      <c r="N4899" s="2" t="s">
        <v>88</v>
      </c>
      <c r="O4899" s="0" t="s">
        <v>29</v>
      </c>
      <c r="P4899" s="0" t="s">
        <v>29</v>
      </c>
      <c r="Q4899" s="0" t="n">
        <f aca="false">_xlfn.UNICODE(B4899)</f>
        <v>83</v>
      </c>
      <c r="R4899" s="0" t="str">
        <f aca="false">IF(MIDB(B4899,1,10)="Candidatus",MIDB(B4899,FIND(" ",B4899,1)+1,FIND(" ",B4899,12)-FIND(" ",B4899,1)),IF(AND(Q4899&gt;=65,Q4899&lt;=90),MIDB(B4899,1,FIND(" ",B4899,1)),"-"))</f>
        <v>Salmonella </v>
      </c>
      <c r="S4899" s="0" t="str">
        <f aca="false">IF(MIDB(B4899,1,10)="Candidatus",MIDB(B4899,FIND(" ",B4899,12)+1,IFERROR(FIND(" ",B4899,FIND(" ",B4899,12)+1),LEN(B4899))-FIND(" ",B4899,12)),IF(AND(Q4899&gt;=65,Q4899&lt;=90),MIDB(B4899,FIND(" ",B4899,1),IFERROR(FIND(" ",B4899,FIND(" ",B4899,1)+1),LEN(B4899)+1)-FIND(" ",B4899,1)),"-"))</f>
        <v> enterica</v>
      </c>
      <c r="T4899" s="0" t="n">
        <v>1</v>
      </c>
    </row>
    <row r="4900" customFormat="false" ht="12.8" hidden="false" customHeight="false" outlineLevel="0" collapsed="false">
      <c r="A4900" s="0" t="n">
        <v>4899</v>
      </c>
      <c r="B4900" s="0" t="s">
        <v>21289</v>
      </c>
      <c r="C4900" s="0" t="s">
        <v>21</v>
      </c>
      <c r="D4900" s="0" t="s">
        <v>90</v>
      </c>
      <c r="E4900" s="0" t="s">
        <v>91</v>
      </c>
      <c r="F4900" s="0" t="s">
        <v>21290</v>
      </c>
      <c r="G4900" s="0" t="s">
        <v>21291</v>
      </c>
      <c r="H4900" s="0" t="s">
        <v>21292</v>
      </c>
      <c r="I4900" s="1" t="n">
        <v>65.03</v>
      </c>
      <c r="J4900" s="2" t="s">
        <v>21293</v>
      </c>
      <c r="K4900" s="2" t="s">
        <v>1056</v>
      </c>
      <c r="L4900" s="0" t="s">
        <v>29</v>
      </c>
      <c r="M4900" s="0" t="s">
        <v>29</v>
      </c>
      <c r="N4900" s="0" t="s">
        <v>29</v>
      </c>
      <c r="O4900" s="2" t="s">
        <v>1056</v>
      </c>
      <c r="P4900" s="0" t="s">
        <v>29</v>
      </c>
      <c r="Q4900" s="0" t="n">
        <f aca="false">_xlfn.UNICODE(B4900)</f>
        <v>83</v>
      </c>
      <c r="R4900" s="0" t="str">
        <f aca="false">IF(MIDB(B4900,1,10)="Candidatus",MIDB(B4900,FIND(" ",B4900,1)+1,FIND(" ",B4900,12)-FIND(" ",B4900,1)),IF(AND(Q4900&gt;=65,Q4900&lt;=90),MIDB(B4900,1,FIND(" ",B4900,1)),"-"))</f>
        <v>Salmonella </v>
      </c>
      <c r="S4900" s="0" t="str">
        <f aca="false">IF(MIDB(B4900,1,10)="Candidatus",MIDB(B4900,FIND(" ",B4900,12)+1,IFERROR(FIND(" ",B4900,FIND(" ",B4900,12)+1),LEN(B4900))-FIND(" ",B4900,12)),IF(AND(Q4900&gt;=65,Q4900&lt;=90),MIDB(B4900,FIND(" ",B4900,1),IFERROR(FIND(" ",B4900,FIND(" ",B4900,1)+1),LEN(B4900)+1)-FIND(" ",B4900,1)),"-"))</f>
        <v> enterica</v>
      </c>
      <c r="T4900" s="0" t="n">
        <v>1</v>
      </c>
    </row>
    <row r="4901" customFormat="false" ht="12.8" hidden="false" customHeight="false" outlineLevel="0" collapsed="false">
      <c r="A4901" s="0" t="n">
        <v>4900</v>
      </c>
      <c r="B4901" s="0" t="s">
        <v>21280</v>
      </c>
      <c r="C4901" s="0" t="s">
        <v>21</v>
      </c>
      <c r="D4901" s="0" t="s">
        <v>90</v>
      </c>
      <c r="E4901" s="0" t="s">
        <v>91</v>
      </c>
      <c r="F4901" s="0" t="s">
        <v>21294</v>
      </c>
      <c r="G4901" s="0" t="s">
        <v>21295</v>
      </c>
      <c r="H4901" s="0" t="s">
        <v>21296</v>
      </c>
      <c r="I4901" s="1" t="n">
        <v>8.688</v>
      </c>
      <c r="J4901" s="2" t="s">
        <v>21297</v>
      </c>
      <c r="K4901" s="2" t="s">
        <v>96</v>
      </c>
      <c r="L4901" s="0" t="s">
        <v>29</v>
      </c>
      <c r="M4901" s="0" t="s">
        <v>29</v>
      </c>
      <c r="N4901" s="0" t="s">
        <v>29</v>
      </c>
      <c r="O4901" s="2" t="s">
        <v>96</v>
      </c>
      <c r="P4901" s="0" t="s">
        <v>29</v>
      </c>
      <c r="Q4901" s="0" t="n">
        <f aca="false">_xlfn.UNICODE(B4901)</f>
        <v>83</v>
      </c>
      <c r="R4901" s="0" t="str">
        <f aca="false">IF(MIDB(B4901,1,10)="Candidatus",MIDB(B4901,FIND(" ",B4901,1)+1,FIND(" ",B4901,12)-FIND(" ",B4901,1)),IF(AND(Q4901&gt;=65,Q4901&lt;=90),MIDB(B4901,1,FIND(" ",B4901,1)),"-"))</f>
        <v>Salmonella </v>
      </c>
      <c r="S4901" s="0" t="str">
        <f aca="false">IF(MIDB(B4901,1,10)="Candidatus",MIDB(B4901,FIND(" ",B4901,12)+1,IFERROR(FIND(" ",B4901,FIND(" ",B4901,12)+1),LEN(B4901))-FIND(" ",B4901,12)),IF(AND(Q4901&gt;=65,Q4901&lt;=90),MIDB(B4901,FIND(" ",B4901,1),IFERROR(FIND(" ",B4901,FIND(" ",B4901,1)+1),LEN(B4901)+1)-FIND(" ",B4901,1)),"-"))</f>
        <v> enterica</v>
      </c>
      <c r="T4901" s="0" t="n">
        <v>1</v>
      </c>
    </row>
    <row r="4902" customFormat="false" ht="12.8" hidden="false" customHeight="false" outlineLevel="0" collapsed="false">
      <c r="A4902" s="0" t="n">
        <v>4901</v>
      </c>
      <c r="B4902" s="0" t="s">
        <v>21270</v>
      </c>
      <c r="C4902" s="0" t="s">
        <v>21</v>
      </c>
      <c r="D4902" s="0" t="s">
        <v>90</v>
      </c>
      <c r="E4902" s="0" t="s">
        <v>91</v>
      </c>
      <c r="F4902" s="0" t="s">
        <v>21298</v>
      </c>
      <c r="G4902" s="0" t="s">
        <v>21299</v>
      </c>
      <c r="H4902" s="0" t="s">
        <v>21300</v>
      </c>
      <c r="I4902" s="1" t="n">
        <v>88.505</v>
      </c>
      <c r="J4902" s="2" t="s">
        <v>21301</v>
      </c>
      <c r="K4902" s="2" t="s">
        <v>736</v>
      </c>
      <c r="L4902" s="0" t="s">
        <v>29</v>
      </c>
      <c r="M4902" s="0" t="s">
        <v>29</v>
      </c>
      <c r="N4902" s="0" t="s">
        <v>29</v>
      </c>
      <c r="O4902" s="2" t="s">
        <v>736</v>
      </c>
      <c r="P4902" s="0" t="s">
        <v>29</v>
      </c>
      <c r="Q4902" s="0" t="n">
        <f aca="false">_xlfn.UNICODE(B4902)</f>
        <v>83</v>
      </c>
      <c r="R4902" s="0" t="str">
        <f aca="false">IF(MIDB(B4902,1,10)="Candidatus",MIDB(B4902,FIND(" ",B4902,1)+1,FIND(" ",B4902,12)-FIND(" ",B4902,1)),IF(AND(Q4902&gt;=65,Q4902&lt;=90),MIDB(B4902,1,FIND(" ",B4902,1)),"-"))</f>
        <v>Salmonella </v>
      </c>
      <c r="S4902" s="0" t="str">
        <f aca="false">IF(MIDB(B4902,1,10)="Candidatus",MIDB(B4902,FIND(" ",B4902,12)+1,IFERROR(FIND(" ",B4902,FIND(" ",B4902,12)+1),LEN(B4902))-FIND(" ",B4902,12)),IF(AND(Q4902&gt;=65,Q4902&lt;=90),MIDB(B4902,FIND(" ",B4902,1),IFERROR(FIND(" ",B4902,FIND(" ",B4902,1)+1),LEN(B4902)+1)-FIND(" ",B4902,1)),"-"))</f>
        <v> enterica</v>
      </c>
      <c r="T4902" s="0" t="n">
        <v>1</v>
      </c>
    </row>
    <row r="4903" customFormat="false" ht="12.8" hidden="false" customHeight="false" outlineLevel="0" collapsed="false">
      <c r="A4903" s="0" t="n">
        <v>4902</v>
      </c>
      <c r="B4903" s="0" t="s">
        <v>21302</v>
      </c>
      <c r="C4903" s="0" t="s">
        <v>21</v>
      </c>
      <c r="D4903" s="0" t="s">
        <v>90</v>
      </c>
      <c r="E4903" s="0" t="s">
        <v>91</v>
      </c>
      <c r="F4903" s="0" t="s">
        <v>21303</v>
      </c>
      <c r="G4903" s="0" t="s">
        <v>21304</v>
      </c>
      <c r="H4903" s="0" t="s">
        <v>21305</v>
      </c>
      <c r="I4903" s="1" t="n">
        <v>8.197</v>
      </c>
      <c r="J4903" s="2" t="s">
        <v>21306</v>
      </c>
      <c r="K4903" s="2" t="s">
        <v>112</v>
      </c>
      <c r="L4903" s="0" t="s">
        <v>29</v>
      </c>
      <c r="M4903" s="0" t="s">
        <v>29</v>
      </c>
      <c r="N4903" s="2" t="s">
        <v>88</v>
      </c>
      <c r="O4903" s="2" t="s">
        <v>44</v>
      </c>
      <c r="P4903" s="0" t="s">
        <v>29</v>
      </c>
      <c r="Q4903" s="0" t="n">
        <f aca="false">_xlfn.UNICODE(B4903)</f>
        <v>83</v>
      </c>
      <c r="R4903" s="0" t="str">
        <f aca="false">IF(MIDB(B4903,1,10)="Candidatus",MIDB(B4903,FIND(" ",B4903,1)+1,FIND(" ",B4903,12)-FIND(" ",B4903,1)),IF(AND(Q4903&gt;=65,Q4903&lt;=90),MIDB(B4903,1,FIND(" ",B4903,1)),"-"))</f>
        <v>Salmonella </v>
      </c>
      <c r="S4903" s="0" t="str">
        <f aca="false">IF(MIDB(B4903,1,10)="Candidatus",MIDB(B4903,FIND(" ",B4903,12)+1,IFERROR(FIND(" ",B4903,FIND(" ",B4903,12)+1),LEN(B4903))-FIND(" ",B4903,12)),IF(AND(Q4903&gt;=65,Q4903&lt;=90),MIDB(B4903,FIND(" ",B4903,1),IFERROR(FIND(" ",B4903,FIND(" ",B4903,1)+1),LEN(B4903)+1)-FIND(" ",B4903,1)),"-"))</f>
        <v> enterica</v>
      </c>
      <c r="T4903" s="0" t="n">
        <v>1</v>
      </c>
    </row>
    <row r="4904" customFormat="false" ht="12.8" hidden="false" customHeight="false" outlineLevel="0" collapsed="false">
      <c r="A4904" s="0" t="n">
        <v>4903</v>
      </c>
      <c r="B4904" s="0" t="s">
        <v>21307</v>
      </c>
      <c r="C4904" s="0" t="s">
        <v>21</v>
      </c>
      <c r="D4904" s="0" t="s">
        <v>90</v>
      </c>
      <c r="E4904" s="0" t="s">
        <v>91</v>
      </c>
      <c r="F4904" s="0" t="s">
        <v>21308</v>
      </c>
      <c r="G4904" s="0" t="s">
        <v>21309</v>
      </c>
      <c r="H4904" s="0" t="s">
        <v>21310</v>
      </c>
      <c r="I4904" s="1" t="n">
        <v>227.608</v>
      </c>
      <c r="J4904" s="2" t="s">
        <v>21311</v>
      </c>
      <c r="K4904" s="2" t="s">
        <v>3362</v>
      </c>
      <c r="L4904" s="0" t="s">
        <v>29</v>
      </c>
      <c r="M4904" s="0" t="s">
        <v>29</v>
      </c>
      <c r="N4904" s="0" t="s">
        <v>29</v>
      </c>
      <c r="O4904" s="2" t="s">
        <v>3362</v>
      </c>
      <c r="P4904" s="0" t="s">
        <v>29</v>
      </c>
      <c r="Q4904" s="0" t="n">
        <f aca="false">_xlfn.UNICODE(B4904)</f>
        <v>83</v>
      </c>
      <c r="R4904" s="0" t="str">
        <f aca="false">IF(MIDB(B4904,1,10)="Candidatus",MIDB(B4904,FIND(" ",B4904,1)+1,FIND(" ",B4904,12)-FIND(" ",B4904,1)),IF(AND(Q4904&gt;=65,Q4904&lt;=90),MIDB(B4904,1,FIND(" ",B4904,1)),"-"))</f>
        <v>Salmonella </v>
      </c>
      <c r="S4904" s="0" t="str">
        <f aca="false">IF(MIDB(B4904,1,10)="Candidatus",MIDB(B4904,FIND(" ",B4904,12)+1,IFERROR(FIND(" ",B4904,FIND(" ",B4904,12)+1),LEN(B4904))-FIND(" ",B4904,12)),IF(AND(Q4904&gt;=65,Q4904&lt;=90),MIDB(B4904,FIND(" ",B4904,1),IFERROR(FIND(" ",B4904,FIND(" ",B4904,1)+1),LEN(B4904)+1)-FIND(" ",B4904,1)),"-"))</f>
        <v> enterica</v>
      </c>
      <c r="T4904" s="0" t="n">
        <v>1</v>
      </c>
    </row>
    <row r="4905" customFormat="false" ht="12.8" hidden="false" customHeight="false" outlineLevel="0" collapsed="false">
      <c r="A4905" s="0" t="n">
        <v>4904</v>
      </c>
      <c r="B4905" s="0" t="s">
        <v>21312</v>
      </c>
      <c r="C4905" s="0" t="s">
        <v>21</v>
      </c>
      <c r="D4905" s="0" t="s">
        <v>90</v>
      </c>
      <c r="E4905" s="0" t="s">
        <v>91</v>
      </c>
      <c r="F4905" s="0" t="s">
        <v>21313</v>
      </c>
      <c r="G4905" s="0" t="s">
        <v>21314</v>
      </c>
      <c r="H4905" s="0" t="s">
        <v>21315</v>
      </c>
      <c r="I4905" s="1" t="n">
        <v>1.981</v>
      </c>
      <c r="J4905" s="2" t="s">
        <v>21316</v>
      </c>
      <c r="K4905" s="2" t="s">
        <v>46</v>
      </c>
      <c r="L4905" s="0" t="s">
        <v>29</v>
      </c>
      <c r="M4905" s="0" t="s">
        <v>29</v>
      </c>
      <c r="N4905" s="0" t="s">
        <v>29</v>
      </c>
      <c r="O4905" s="2" t="s">
        <v>46</v>
      </c>
      <c r="P4905" s="0" t="s">
        <v>29</v>
      </c>
      <c r="Q4905" s="0" t="n">
        <f aca="false">_xlfn.UNICODE(B4905)</f>
        <v>83</v>
      </c>
      <c r="R4905" s="0" t="str">
        <f aca="false">IF(MIDB(B4905,1,10)="Candidatus",MIDB(B4905,FIND(" ",B4905,1)+1,FIND(" ",B4905,12)-FIND(" ",B4905,1)),IF(AND(Q4905&gt;=65,Q4905&lt;=90),MIDB(B4905,1,FIND(" ",B4905,1)),"-"))</f>
        <v>Salmonella </v>
      </c>
      <c r="S4905" s="0" t="str">
        <f aca="false">IF(MIDB(B4905,1,10)="Candidatus",MIDB(B4905,FIND(" ",B4905,12)+1,IFERROR(FIND(" ",B4905,FIND(" ",B4905,12)+1),LEN(B4905))-FIND(" ",B4905,12)),IF(AND(Q4905&gt;=65,Q4905&lt;=90),MIDB(B4905,FIND(" ",B4905,1),IFERROR(FIND(" ",B4905,FIND(" ",B4905,1)+1),LEN(B4905)+1)-FIND(" ",B4905,1)),"-"))</f>
        <v> enterica</v>
      </c>
      <c r="T4905" s="0" t="n">
        <v>1</v>
      </c>
    </row>
    <row r="4906" customFormat="false" ht="12.8" hidden="false" customHeight="false" outlineLevel="0" collapsed="false">
      <c r="A4906" s="0" t="n">
        <v>4905</v>
      </c>
      <c r="B4906" s="0" t="s">
        <v>21270</v>
      </c>
      <c r="C4906" s="0" t="s">
        <v>21</v>
      </c>
      <c r="D4906" s="0" t="s">
        <v>90</v>
      </c>
      <c r="E4906" s="0" t="s">
        <v>91</v>
      </c>
      <c r="F4906" s="0" t="s">
        <v>21317</v>
      </c>
      <c r="G4906" s="0" t="s">
        <v>21318</v>
      </c>
      <c r="H4906" s="0" t="s">
        <v>21319</v>
      </c>
      <c r="I4906" s="1" t="n">
        <v>173.673</v>
      </c>
      <c r="J4906" s="2" t="s">
        <v>21320</v>
      </c>
      <c r="K4906" s="2" t="s">
        <v>2166</v>
      </c>
      <c r="L4906" s="0" t="s">
        <v>29</v>
      </c>
      <c r="M4906" s="0" t="s">
        <v>29</v>
      </c>
      <c r="N4906" s="0" t="s">
        <v>29</v>
      </c>
      <c r="O4906" s="2" t="s">
        <v>2166</v>
      </c>
      <c r="P4906" s="0" t="s">
        <v>29</v>
      </c>
      <c r="Q4906" s="0" t="n">
        <f aca="false">_xlfn.UNICODE(B4906)</f>
        <v>83</v>
      </c>
      <c r="R4906" s="0" t="str">
        <f aca="false">IF(MIDB(B4906,1,10)="Candidatus",MIDB(B4906,FIND(" ",B4906,1)+1,FIND(" ",B4906,12)-FIND(" ",B4906,1)),IF(AND(Q4906&gt;=65,Q4906&lt;=90),MIDB(B4906,1,FIND(" ",B4906,1)),"-"))</f>
        <v>Salmonella </v>
      </c>
      <c r="S4906" s="0" t="str">
        <f aca="false">IF(MIDB(B4906,1,10)="Candidatus",MIDB(B4906,FIND(" ",B4906,12)+1,IFERROR(FIND(" ",B4906,FIND(" ",B4906,12)+1),LEN(B4906))-FIND(" ",B4906,12)),IF(AND(Q4906&gt;=65,Q4906&lt;=90),MIDB(B4906,FIND(" ",B4906,1),IFERROR(FIND(" ",B4906,FIND(" ",B4906,1)+1),LEN(B4906)+1)-FIND(" ",B4906,1)),"-"))</f>
        <v> enterica</v>
      </c>
      <c r="T4906" s="0" t="n">
        <v>1</v>
      </c>
    </row>
    <row r="4907" customFormat="false" ht="12.8" hidden="false" customHeight="false" outlineLevel="0" collapsed="false">
      <c r="A4907" s="0" t="n">
        <v>4906</v>
      </c>
      <c r="B4907" s="0" t="s">
        <v>21321</v>
      </c>
      <c r="C4907" s="0" t="s">
        <v>21</v>
      </c>
      <c r="D4907" s="0" t="s">
        <v>90</v>
      </c>
      <c r="E4907" s="0" t="s">
        <v>91</v>
      </c>
      <c r="F4907" s="0" t="s">
        <v>21322</v>
      </c>
      <c r="G4907" s="0" t="s">
        <v>21323</v>
      </c>
      <c r="H4907" s="0" t="s">
        <v>21324</v>
      </c>
      <c r="I4907" s="1" t="n">
        <v>4.656</v>
      </c>
      <c r="J4907" s="2" t="s">
        <v>21325</v>
      </c>
      <c r="K4907" s="2" t="s">
        <v>45</v>
      </c>
      <c r="L4907" s="0" t="s">
        <v>29</v>
      </c>
      <c r="M4907" s="0" t="s">
        <v>29</v>
      </c>
      <c r="N4907" s="0" t="s">
        <v>29</v>
      </c>
      <c r="O4907" s="2" t="s">
        <v>45</v>
      </c>
      <c r="P4907" s="0" t="s">
        <v>29</v>
      </c>
      <c r="Q4907" s="0" t="n">
        <f aca="false">_xlfn.UNICODE(B4907)</f>
        <v>83</v>
      </c>
      <c r="R4907" s="0" t="str">
        <f aca="false">IF(MIDB(B4907,1,10)="Candidatus",MIDB(B4907,FIND(" ",B4907,1)+1,FIND(" ",B4907,12)-FIND(" ",B4907,1)),IF(AND(Q4907&gt;=65,Q4907&lt;=90),MIDB(B4907,1,FIND(" ",B4907,1)),"-"))</f>
        <v>Salmonella </v>
      </c>
      <c r="S4907" s="0" t="str">
        <f aca="false">IF(MIDB(B4907,1,10)="Candidatus",MIDB(B4907,FIND(" ",B4907,12)+1,IFERROR(FIND(" ",B4907,FIND(" ",B4907,12)+1),LEN(B4907))-FIND(" ",B4907,12)),IF(AND(Q4907&gt;=65,Q4907&lt;=90),MIDB(B4907,FIND(" ",B4907,1),IFERROR(FIND(" ",B4907,FIND(" ",B4907,1)+1),LEN(B4907)+1)-FIND(" ",B4907,1)),"-"))</f>
        <v> enterica</v>
      </c>
      <c r="T4907" s="0" t="n">
        <v>1</v>
      </c>
    </row>
    <row r="4908" customFormat="false" ht="12.8" hidden="false" customHeight="false" outlineLevel="0" collapsed="false">
      <c r="A4908" s="0" t="n">
        <v>4907</v>
      </c>
      <c r="B4908" s="0" t="s">
        <v>21326</v>
      </c>
      <c r="C4908" s="0" t="s">
        <v>21</v>
      </c>
      <c r="D4908" s="0" t="s">
        <v>90</v>
      </c>
      <c r="E4908" s="0" t="s">
        <v>91</v>
      </c>
      <c r="F4908" s="0" t="s">
        <v>21327</v>
      </c>
      <c r="G4908" s="0" t="s">
        <v>21328</v>
      </c>
      <c r="H4908" s="0" t="s">
        <v>21329</v>
      </c>
      <c r="I4908" s="1" t="n">
        <v>3.208</v>
      </c>
      <c r="J4908" s="2" t="s">
        <v>21330</v>
      </c>
      <c r="K4908" s="2" t="s">
        <v>129</v>
      </c>
      <c r="L4908" s="0" t="s">
        <v>29</v>
      </c>
      <c r="M4908" s="0" t="s">
        <v>29</v>
      </c>
      <c r="N4908" s="2" t="s">
        <v>88</v>
      </c>
      <c r="O4908" s="2" t="s">
        <v>112</v>
      </c>
      <c r="P4908" s="0" t="s">
        <v>29</v>
      </c>
      <c r="Q4908" s="0" t="n">
        <f aca="false">_xlfn.UNICODE(B4908)</f>
        <v>83</v>
      </c>
      <c r="R4908" s="0" t="str">
        <f aca="false">IF(MIDB(B4908,1,10)="Candidatus",MIDB(B4908,FIND(" ",B4908,1)+1,FIND(" ",B4908,12)-FIND(" ",B4908,1)),IF(AND(Q4908&gt;=65,Q4908&lt;=90),MIDB(B4908,1,FIND(" ",B4908,1)),"-"))</f>
        <v>Salmonella </v>
      </c>
      <c r="S4908" s="0" t="str">
        <f aca="false">IF(MIDB(B4908,1,10)="Candidatus",MIDB(B4908,FIND(" ",B4908,12)+1,IFERROR(FIND(" ",B4908,FIND(" ",B4908,12)+1),LEN(B4908))-FIND(" ",B4908,12)),IF(AND(Q4908&gt;=65,Q4908&lt;=90),MIDB(B4908,FIND(" ",B4908,1),IFERROR(FIND(" ",B4908,FIND(" ",B4908,1)+1),LEN(B4908)+1)-FIND(" ",B4908,1)),"-"))</f>
        <v> enterica</v>
      </c>
      <c r="T4908" s="0" t="n">
        <v>1</v>
      </c>
    </row>
    <row r="4909" customFormat="false" ht="12.8" hidden="false" customHeight="false" outlineLevel="0" collapsed="false">
      <c r="A4909" s="0" t="n">
        <v>4908</v>
      </c>
      <c r="B4909" s="0" t="s">
        <v>21280</v>
      </c>
      <c r="C4909" s="0" t="s">
        <v>21</v>
      </c>
      <c r="D4909" s="0" t="s">
        <v>90</v>
      </c>
      <c r="E4909" s="0" t="s">
        <v>91</v>
      </c>
      <c r="F4909" s="0" t="s">
        <v>21331</v>
      </c>
      <c r="G4909" s="0" t="s">
        <v>21332</v>
      </c>
      <c r="H4909" s="0" t="s">
        <v>21333</v>
      </c>
      <c r="I4909" s="1" t="n">
        <v>4.664</v>
      </c>
      <c r="J4909" s="2" t="s">
        <v>21334</v>
      </c>
      <c r="K4909" s="2" t="s">
        <v>129</v>
      </c>
      <c r="L4909" s="0" t="s">
        <v>29</v>
      </c>
      <c r="M4909" s="0" t="s">
        <v>29</v>
      </c>
      <c r="N4909" s="0" t="s">
        <v>29</v>
      </c>
      <c r="O4909" s="2" t="s">
        <v>28</v>
      </c>
      <c r="P4909" s="2" t="s">
        <v>46</v>
      </c>
      <c r="Q4909" s="0" t="n">
        <f aca="false">_xlfn.UNICODE(B4909)</f>
        <v>83</v>
      </c>
      <c r="R4909" s="0" t="str">
        <f aca="false">IF(MIDB(B4909,1,10)="Candidatus",MIDB(B4909,FIND(" ",B4909,1)+1,FIND(" ",B4909,12)-FIND(" ",B4909,1)),IF(AND(Q4909&gt;=65,Q4909&lt;=90),MIDB(B4909,1,FIND(" ",B4909,1)),"-"))</f>
        <v>Salmonella </v>
      </c>
      <c r="S4909" s="0" t="str">
        <f aca="false">IF(MIDB(B4909,1,10)="Candidatus",MIDB(B4909,FIND(" ",B4909,12)+1,IFERROR(FIND(" ",B4909,FIND(" ",B4909,12)+1),LEN(B4909))-FIND(" ",B4909,12)),IF(AND(Q4909&gt;=65,Q4909&lt;=90),MIDB(B4909,FIND(" ",B4909,1),IFERROR(FIND(" ",B4909,FIND(" ",B4909,1)+1),LEN(B4909)+1)-FIND(" ",B4909,1)),"-"))</f>
        <v> enterica</v>
      </c>
      <c r="T4909" s="0" t="n">
        <v>1</v>
      </c>
    </row>
    <row r="4910" customFormat="false" ht="12.8" hidden="false" customHeight="false" outlineLevel="0" collapsed="false">
      <c r="A4910" s="0" t="n">
        <v>4909</v>
      </c>
      <c r="B4910" s="0" t="s">
        <v>21326</v>
      </c>
      <c r="C4910" s="0" t="s">
        <v>21</v>
      </c>
      <c r="D4910" s="0" t="s">
        <v>90</v>
      </c>
      <c r="E4910" s="0" t="s">
        <v>91</v>
      </c>
      <c r="F4910" s="0" t="s">
        <v>21335</v>
      </c>
      <c r="G4910" s="0" t="s">
        <v>21336</v>
      </c>
      <c r="H4910" s="0" t="s">
        <v>21337</v>
      </c>
      <c r="I4910" s="1" t="n">
        <v>84.514</v>
      </c>
      <c r="J4910" s="2" t="s">
        <v>21338</v>
      </c>
      <c r="K4910" s="2" t="s">
        <v>477</v>
      </c>
      <c r="L4910" s="0" t="s">
        <v>29</v>
      </c>
      <c r="M4910" s="0" t="s">
        <v>29</v>
      </c>
      <c r="N4910" s="0" t="s">
        <v>29</v>
      </c>
      <c r="O4910" s="2" t="s">
        <v>2244</v>
      </c>
      <c r="P4910" s="0" t="s">
        <v>29</v>
      </c>
      <c r="Q4910" s="0" t="n">
        <f aca="false">_xlfn.UNICODE(B4910)</f>
        <v>83</v>
      </c>
      <c r="R4910" s="0" t="str">
        <f aca="false">IF(MIDB(B4910,1,10)="Candidatus",MIDB(B4910,FIND(" ",B4910,1)+1,FIND(" ",B4910,12)-FIND(" ",B4910,1)),IF(AND(Q4910&gt;=65,Q4910&lt;=90),MIDB(B4910,1,FIND(" ",B4910,1)),"-"))</f>
        <v>Salmonella </v>
      </c>
      <c r="S4910" s="0" t="str">
        <f aca="false">IF(MIDB(B4910,1,10)="Candidatus",MIDB(B4910,FIND(" ",B4910,12)+1,IFERROR(FIND(" ",B4910,FIND(" ",B4910,12)+1),LEN(B4910))-FIND(" ",B4910,12)),IF(AND(Q4910&gt;=65,Q4910&lt;=90),MIDB(B4910,FIND(" ",B4910,1),IFERROR(FIND(" ",B4910,FIND(" ",B4910,1)+1),LEN(B4910)+1)-FIND(" ",B4910,1)),"-"))</f>
        <v> enterica</v>
      </c>
      <c r="T4910" s="0" t="n">
        <v>1</v>
      </c>
    </row>
    <row r="4911" customFormat="false" ht="12.8" hidden="false" customHeight="false" outlineLevel="0" collapsed="false">
      <c r="A4911" s="0" t="n">
        <v>4910</v>
      </c>
      <c r="B4911" s="0" t="s">
        <v>21339</v>
      </c>
      <c r="C4911" s="0" t="s">
        <v>21</v>
      </c>
      <c r="D4911" s="0" t="s">
        <v>90</v>
      </c>
      <c r="E4911" s="0" t="s">
        <v>91</v>
      </c>
      <c r="F4911" s="0" t="s">
        <v>21340</v>
      </c>
      <c r="G4911" s="0" t="s">
        <v>21341</v>
      </c>
      <c r="H4911" s="0" t="s">
        <v>21342</v>
      </c>
      <c r="I4911" s="1" t="n">
        <v>89.017</v>
      </c>
      <c r="J4911" s="2" t="s">
        <v>21343</v>
      </c>
      <c r="K4911" s="2" t="s">
        <v>1117</v>
      </c>
      <c r="L4911" s="0" t="s">
        <v>29</v>
      </c>
      <c r="M4911" s="0" t="s">
        <v>29</v>
      </c>
      <c r="N4911" s="0" t="s">
        <v>29</v>
      </c>
      <c r="O4911" s="2" t="s">
        <v>1117</v>
      </c>
      <c r="P4911" s="0" t="s">
        <v>29</v>
      </c>
      <c r="Q4911" s="0" t="n">
        <f aca="false">_xlfn.UNICODE(B4911)</f>
        <v>83</v>
      </c>
      <c r="R4911" s="0" t="str">
        <f aca="false">IF(MIDB(B4911,1,10)="Candidatus",MIDB(B4911,FIND(" ",B4911,1)+1,FIND(" ",B4911,12)-FIND(" ",B4911,1)),IF(AND(Q4911&gt;=65,Q4911&lt;=90),MIDB(B4911,1,FIND(" ",B4911,1)),"-"))</f>
        <v>Salmonella </v>
      </c>
      <c r="S4911" s="0" t="str">
        <f aca="false">IF(MIDB(B4911,1,10)="Candidatus",MIDB(B4911,FIND(" ",B4911,12)+1,IFERROR(FIND(" ",B4911,FIND(" ",B4911,12)+1),LEN(B4911))-FIND(" ",B4911,12)),IF(AND(Q4911&gt;=65,Q4911&lt;=90),MIDB(B4911,FIND(" ",B4911,1),IFERROR(FIND(" ",B4911,FIND(" ",B4911,1)+1),LEN(B4911)+1)-FIND(" ",B4911,1)),"-"))</f>
        <v> enterica</v>
      </c>
      <c r="T4911" s="0" t="n">
        <v>1</v>
      </c>
    </row>
    <row r="4912" customFormat="false" ht="12.8" hidden="false" customHeight="false" outlineLevel="0" collapsed="false">
      <c r="A4912" s="0" t="n">
        <v>4911</v>
      </c>
      <c r="B4912" s="0" t="s">
        <v>21280</v>
      </c>
      <c r="C4912" s="0" t="s">
        <v>21</v>
      </c>
      <c r="D4912" s="0" t="s">
        <v>90</v>
      </c>
      <c r="E4912" s="0" t="s">
        <v>91</v>
      </c>
      <c r="F4912" s="0" t="s">
        <v>21344</v>
      </c>
      <c r="G4912" s="0" t="s">
        <v>21345</v>
      </c>
      <c r="H4912" s="0" t="s">
        <v>21346</v>
      </c>
      <c r="I4912" s="1" t="n">
        <v>3.592</v>
      </c>
      <c r="J4912" s="2" t="s">
        <v>21347</v>
      </c>
      <c r="K4912" s="2" t="s">
        <v>60</v>
      </c>
      <c r="L4912" s="0" t="s">
        <v>29</v>
      </c>
      <c r="M4912" s="0" t="s">
        <v>29</v>
      </c>
      <c r="N4912" s="0" t="s">
        <v>29</v>
      </c>
      <c r="O4912" s="2" t="s">
        <v>60</v>
      </c>
      <c r="P4912" s="0" t="s">
        <v>29</v>
      </c>
      <c r="Q4912" s="0" t="n">
        <f aca="false">_xlfn.UNICODE(B4912)</f>
        <v>83</v>
      </c>
      <c r="R4912" s="0" t="str">
        <f aca="false">IF(MIDB(B4912,1,10)="Candidatus",MIDB(B4912,FIND(" ",B4912,1)+1,FIND(" ",B4912,12)-FIND(" ",B4912,1)),IF(AND(Q4912&gt;=65,Q4912&lt;=90),MIDB(B4912,1,FIND(" ",B4912,1)),"-"))</f>
        <v>Salmonella </v>
      </c>
      <c r="S4912" s="0" t="str">
        <f aca="false">IF(MIDB(B4912,1,10)="Candidatus",MIDB(B4912,FIND(" ",B4912,12)+1,IFERROR(FIND(" ",B4912,FIND(" ",B4912,12)+1),LEN(B4912))-FIND(" ",B4912,12)),IF(AND(Q4912&gt;=65,Q4912&lt;=90),MIDB(B4912,FIND(" ",B4912,1),IFERROR(FIND(" ",B4912,FIND(" ",B4912,1)+1),LEN(B4912)+1)-FIND(" ",B4912,1)),"-"))</f>
        <v> enterica</v>
      </c>
      <c r="T4912" s="0" t="n">
        <v>1</v>
      </c>
    </row>
    <row r="4913" customFormat="false" ht="12.8" hidden="false" customHeight="false" outlineLevel="0" collapsed="false">
      <c r="A4913" s="0" t="n">
        <v>4912</v>
      </c>
      <c r="B4913" s="0" t="s">
        <v>21280</v>
      </c>
      <c r="C4913" s="0" t="s">
        <v>21</v>
      </c>
      <c r="D4913" s="0" t="s">
        <v>90</v>
      </c>
      <c r="E4913" s="0" t="s">
        <v>91</v>
      </c>
      <c r="F4913" s="0" t="s">
        <v>21348</v>
      </c>
      <c r="G4913" s="0" t="s">
        <v>21349</v>
      </c>
      <c r="H4913" s="0" t="s">
        <v>21350</v>
      </c>
      <c r="I4913" s="1" t="n">
        <v>8.215</v>
      </c>
      <c r="J4913" s="2" t="s">
        <v>21351</v>
      </c>
      <c r="K4913" s="2" t="s">
        <v>96</v>
      </c>
      <c r="L4913" s="0" t="s">
        <v>29</v>
      </c>
      <c r="M4913" s="0" t="s">
        <v>29</v>
      </c>
      <c r="N4913" s="2" t="s">
        <v>88</v>
      </c>
      <c r="O4913" s="0" t="s">
        <v>29</v>
      </c>
      <c r="P4913" s="0" t="s">
        <v>29</v>
      </c>
      <c r="Q4913" s="0" t="n">
        <f aca="false">_xlfn.UNICODE(B4913)</f>
        <v>83</v>
      </c>
      <c r="R4913" s="0" t="str">
        <f aca="false">IF(MIDB(B4913,1,10)="Candidatus",MIDB(B4913,FIND(" ",B4913,1)+1,FIND(" ",B4913,12)-FIND(" ",B4913,1)),IF(AND(Q4913&gt;=65,Q4913&lt;=90),MIDB(B4913,1,FIND(" ",B4913,1)),"-"))</f>
        <v>Salmonella </v>
      </c>
      <c r="S4913" s="0" t="str">
        <f aca="false">IF(MIDB(B4913,1,10)="Candidatus",MIDB(B4913,FIND(" ",B4913,12)+1,IFERROR(FIND(" ",B4913,FIND(" ",B4913,12)+1),LEN(B4913))-FIND(" ",B4913,12)),IF(AND(Q4913&gt;=65,Q4913&lt;=90),MIDB(B4913,FIND(" ",B4913,1),IFERROR(FIND(" ",B4913,FIND(" ",B4913,1)+1),LEN(B4913)+1)-FIND(" ",B4913,1)),"-"))</f>
        <v> enterica</v>
      </c>
      <c r="T4913" s="0" t="n">
        <v>1</v>
      </c>
    </row>
    <row r="4914" customFormat="false" ht="12.8" hidden="false" customHeight="false" outlineLevel="0" collapsed="false">
      <c r="A4914" s="0" t="n">
        <v>4913</v>
      </c>
      <c r="B4914" s="0" t="s">
        <v>21352</v>
      </c>
      <c r="C4914" s="0" t="s">
        <v>21</v>
      </c>
      <c r="D4914" s="0" t="s">
        <v>90</v>
      </c>
      <c r="E4914" s="0" t="s">
        <v>91</v>
      </c>
      <c r="F4914" s="0" t="s">
        <v>21353</v>
      </c>
      <c r="G4914" s="0" t="s">
        <v>21354</v>
      </c>
      <c r="H4914" s="0" t="s">
        <v>21355</v>
      </c>
      <c r="I4914" s="1" t="n">
        <v>135.423</v>
      </c>
      <c r="J4914" s="2" t="s">
        <v>21356</v>
      </c>
      <c r="K4914" s="2" t="s">
        <v>2759</v>
      </c>
      <c r="L4914" s="0" t="s">
        <v>29</v>
      </c>
      <c r="M4914" s="0" t="s">
        <v>29</v>
      </c>
      <c r="N4914" s="0" t="s">
        <v>29</v>
      </c>
      <c r="O4914" s="2" t="s">
        <v>2759</v>
      </c>
      <c r="P4914" s="0" t="s">
        <v>29</v>
      </c>
      <c r="Q4914" s="0" t="n">
        <f aca="false">_xlfn.UNICODE(B4914)</f>
        <v>83</v>
      </c>
      <c r="R4914" s="0" t="str">
        <f aca="false">IF(MIDB(B4914,1,10)="Candidatus",MIDB(B4914,FIND(" ",B4914,1)+1,FIND(" ",B4914,12)-FIND(" ",B4914,1)),IF(AND(Q4914&gt;=65,Q4914&lt;=90),MIDB(B4914,1,FIND(" ",B4914,1)),"-"))</f>
        <v>Salmonella </v>
      </c>
      <c r="S4914" s="0" t="str">
        <f aca="false">IF(MIDB(B4914,1,10)="Candidatus",MIDB(B4914,FIND(" ",B4914,12)+1,IFERROR(FIND(" ",B4914,FIND(" ",B4914,12)+1),LEN(B4914))-FIND(" ",B4914,12)),IF(AND(Q4914&gt;=65,Q4914&lt;=90),MIDB(B4914,FIND(" ",B4914,1),IFERROR(FIND(" ",B4914,FIND(" ",B4914,1)+1),LEN(B4914)+1)-FIND(" ",B4914,1)),"-"))</f>
        <v> enterica</v>
      </c>
      <c r="T4914" s="0" t="n">
        <v>1</v>
      </c>
    </row>
    <row r="4915" customFormat="false" ht="12.8" hidden="false" customHeight="false" outlineLevel="0" collapsed="false">
      <c r="A4915" s="0" t="n">
        <v>4914</v>
      </c>
      <c r="B4915" s="0" t="s">
        <v>21280</v>
      </c>
      <c r="C4915" s="0" t="s">
        <v>21</v>
      </c>
      <c r="D4915" s="0" t="s">
        <v>90</v>
      </c>
      <c r="E4915" s="0" t="s">
        <v>91</v>
      </c>
      <c r="F4915" s="0" t="s">
        <v>21357</v>
      </c>
      <c r="G4915" s="0" t="s">
        <v>21358</v>
      </c>
      <c r="H4915" s="0" t="s">
        <v>21359</v>
      </c>
      <c r="I4915" s="1" t="n">
        <v>38.15</v>
      </c>
      <c r="J4915" s="2" t="s">
        <v>21360</v>
      </c>
      <c r="K4915" s="2" t="s">
        <v>851</v>
      </c>
      <c r="L4915" s="0" t="s">
        <v>29</v>
      </c>
      <c r="M4915" s="0" t="s">
        <v>29</v>
      </c>
      <c r="N4915" s="0" t="s">
        <v>29</v>
      </c>
      <c r="O4915" s="2" t="s">
        <v>592</v>
      </c>
      <c r="P4915" s="2" t="s">
        <v>88</v>
      </c>
      <c r="Q4915" s="0" t="n">
        <f aca="false">_xlfn.UNICODE(B4915)</f>
        <v>83</v>
      </c>
      <c r="R4915" s="0" t="str">
        <f aca="false">IF(MIDB(B4915,1,10)="Candidatus",MIDB(B4915,FIND(" ",B4915,1)+1,FIND(" ",B4915,12)-FIND(" ",B4915,1)),IF(AND(Q4915&gt;=65,Q4915&lt;=90),MIDB(B4915,1,FIND(" ",B4915,1)),"-"))</f>
        <v>Salmonella </v>
      </c>
      <c r="S4915" s="0" t="str">
        <f aca="false">IF(MIDB(B4915,1,10)="Candidatus",MIDB(B4915,FIND(" ",B4915,12)+1,IFERROR(FIND(" ",B4915,FIND(" ",B4915,12)+1),LEN(B4915))-FIND(" ",B4915,12)),IF(AND(Q4915&gt;=65,Q4915&lt;=90),MIDB(B4915,FIND(" ",B4915,1),IFERROR(FIND(" ",B4915,FIND(" ",B4915,1)+1),LEN(B4915)+1)-FIND(" ",B4915,1)),"-"))</f>
        <v> enterica</v>
      </c>
      <c r="T4915" s="0" t="n">
        <v>1</v>
      </c>
    </row>
    <row r="4916" customFormat="false" ht="12.8" hidden="false" customHeight="false" outlineLevel="0" collapsed="false">
      <c r="A4916" s="0" t="n">
        <v>4915</v>
      </c>
      <c r="B4916" s="0" t="s">
        <v>21280</v>
      </c>
      <c r="C4916" s="0" t="s">
        <v>21</v>
      </c>
      <c r="D4916" s="0" t="s">
        <v>90</v>
      </c>
      <c r="E4916" s="0" t="s">
        <v>91</v>
      </c>
      <c r="F4916" s="0" t="s">
        <v>21361</v>
      </c>
      <c r="G4916" s="0" t="s">
        <v>21362</v>
      </c>
      <c r="H4916" s="0" t="s">
        <v>21363</v>
      </c>
      <c r="I4916" s="1" t="n">
        <v>4.301</v>
      </c>
      <c r="J4916" s="2" t="s">
        <v>21364</v>
      </c>
      <c r="K4916" s="2" t="s">
        <v>60</v>
      </c>
      <c r="L4916" s="0" t="s">
        <v>29</v>
      </c>
      <c r="M4916" s="0" t="s">
        <v>29</v>
      </c>
      <c r="N4916" s="0" t="s">
        <v>29</v>
      </c>
      <c r="O4916" s="2" t="s">
        <v>60</v>
      </c>
      <c r="P4916" s="0" t="s">
        <v>29</v>
      </c>
      <c r="Q4916" s="0" t="n">
        <f aca="false">_xlfn.UNICODE(B4916)</f>
        <v>83</v>
      </c>
      <c r="R4916" s="0" t="str">
        <f aca="false">IF(MIDB(B4916,1,10)="Candidatus",MIDB(B4916,FIND(" ",B4916,1)+1,FIND(" ",B4916,12)-FIND(" ",B4916,1)),IF(AND(Q4916&gt;=65,Q4916&lt;=90),MIDB(B4916,1,FIND(" ",B4916,1)),"-"))</f>
        <v>Salmonella </v>
      </c>
      <c r="S4916" s="0" t="str">
        <f aca="false">IF(MIDB(B4916,1,10)="Candidatus",MIDB(B4916,FIND(" ",B4916,12)+1,IFERROR(FIND(" ",B4916,FIND(" ",B4916,12)+1),LEN(B4916))-FIND(" ",B4916,12)),IF(AND(Q4916&gt;=65,Q4916&lt;=90),MIDB(B4916,FIND(" ",B4916,1),IFERROR(FIND(" ",B4916,FIND(" ",B4916,1)+1),LEN(B4916)+1)-FIND(" ",B4916,1)),"-"))</f>
        <v> enterica</v>
      </c>
      <c r="T4916" s="0" t="n">
        <v>1</v>
      </c>
    </row>
    <row r="4917" customFormat="false" ht="12.8" hidden="false" customHeight="false" outlineLevel="0" collapsed="false">
      <c r="A4917" s="0" t="n">
        <v>4916</v>
      </c>
      <c r="B4917" s="0" t="s">
        <v>21280</v>
      </c>
      <c r="C4917" s="0" t="s">
        <v>21</v>
      </c>
      <c r="D4917" s="0" t="s">
        <v>90</v>
      </c>
      <c r="E4917" s="0" t="s">
        <v>91</v>
      </c>
      <c r="F4917" s="0" t="s">
        <v>21365</v>
      </c>
      <c r="G4917" s="0" t="s">
        <v>21366</v>
      </c>
      <c r="H4917" s="0" t="s">
        <v>21367</v>
      </c>
      <c r="I4917" s="1" t="n">
        <v>4.245</v>
      </c>
      <c r="J4917" s="2" t="s">
        <v>21368</v>
      </c>
      <c r="K4917" s="2" t="s">
        <v>60</v>
      </c>
      <c r="L4917" s="0" t="s">
        <v>29</v>
      </c>
      <c r="M4917" s="0" t="s">
        <v>29</v>
      </c>
      <c r="N4917" s="0" t="s">
        <v>29</v>
      </c>
      <c r="O4917" s="2" t="s">
        <v>60</v>
      </c>
      <c r="P4917" s="0" t="s">
        <v>29</v>
      </c>
      <c r="Q4917" s="0" t="n">
        <f aca="false">_xlfn.UNICODE(B4917)</f>
        <v>83</v>
      </c>
      <c r="R4917" s="0" t="str">
        <f aca="false">IF(MIDB(B4917,1,10)="Candidatus",MIDB(B4917,FIND(" ",B4917,1)+1,FIND(" ",B4917,12)-FIND(" ",B4917,1)),IF(AND(Q4917&gt;=65,Q4917&lt;=90),MIDB(B4917,1,FIND(" ",B4917,1)),"-"))</f>
        <v>Salmonella </v>
      </c>
      <c r="S4917" s="0" t="str">
        <f aca="false">IF(MIDB(B4917,1,10)="Candidatus",MIDB(B4917,FIND(" ",B4917,12)+1,IFERROR(FIND(" ",B4917,FIND(" ",B4917,12)+1),LEN(B4917))-FIND(" ",B4917,12)),IF(AND(Q4917&gt;=65,Q4917&lt;=90),MIDB(B4917,FIND(" ",B4917,1),IFERROR(FIND(" ",B4917,FIND(" ",B4917,1)+1),LEN(B4917)+1)-FIND(" ",B4917,1)),"-"))</f>
        <v> enterica</v>
      </c>
      <c r="T4917" s="0" t="n">
        <v>1</v>
      </c>
    </row>
    <row r="4918" customFormat="false" ht="12.8" hidden="false" customHeight="false" outlineLevel="0" collapsed="false">
      <c r="A4918" s="0" t="n">
        <v>4917</v>
      </c>
      <c r="B4918" s="0" t="s">
        <v>21369</v>
      </c>
      <c r="C4918" s="0" t="s">
        <v>21</v>
      </c>
      <c r="D4918" s="0" t="s">
        <v>90</v>
      </c>
      <c r="E4918" s="0" t="s">
        <v>91</v>
      </c>
      <c r="F4918" s="0" t="s">
        <v>21370</v>
      </c>
      <c r="G4918" s="0" t="s">
        <v>21371</v>
      </c>
      <c r="H4918" s="0" t="s">
        <v>21372</v>
      </c>
      <c r="I4918" s="1" t="n">
        <v>8.198</v>
      </c>
      <c r="J4918" s="2" t="s">
        <v>21373</v>
      </c>
      <c r="K4918" s="2" t="s">
        <v>44</v>
      </c>
      <c r="L4918" s="0" t="s">
        <v>29</v>
      </c>
      <c r="M4918" s="0" t="s">
        <v>29</v>
      </c>
      <c r="N4918" s="2" t="s">
        <v>88</v>
      </c>
      <c r="O4918" s="2" t="s">
        <v>96</v>
      </c>
      <c r="P4918" s="0" t="s">
        <v>29</v>
      </c>
      <c r="Q4918" s="0" t="n">
        <f aca="false">_xlfn.UNICODE(B4918)</f>
        <v>83</v>
      </c>
      <c r="R4918" s="0" t="str">
        <f aca="false">IF(MIDB(B4918,1,10)="Candidatus",MIDB(B4918,FIND(" ",B4918,1)+1,FIND(" ",B4918,12)-FIND(" ",B4918,1)),IF(AND(Q4918&gt;=65,Q4918&lt;=90),MIDB(B4918,1,FIND(" ",B4918,1)),"-"))</f>
        <v>Salmonella </v>
      </c>
      <c r="S4918" s="0" t="str">
        <f aca="false">IF(MIDB(B4918,1,10)="Candidatus",MIDB(B4918,FIND(" ",B4918,12)+1,IFERROR(FIND(" ",B4918,FIND(" ",B4918,12)+1),LEN(B4918))-FIND(" ",B4918,12)),IF(AND(Q4918&gt;=65,Q4918&lt;=90),MIDB(B4918,FIND(" ",B4918,1),IFERROR(FIND(" ",B4918,FIND(" ",B4918,1)+1),LEN(B4918)+1)-FIND(" ",B4918,1)),"-"))</f>
        <v> enterica</v>
      </c>
      <c r="T4918" s="0" t="n">
        <v>1</v>
      </c>
    </row>
    <row r="4919" customFormat="false" ht="12.8" hidden="false" customHeight="false" outlineLevel="0" collapsed="false">
      <c r="A4919" s="0" t="n">
        <v>4918</v>
      </c>
      <c r="B4919" s="0" t="s">
        <v>21374</v>
      </c>
      <c r="C4919" s="0" t="s">
        <v>21</v>
      </c>
      <c r="D4919" s="0" t="s">
        <v>90</v>
      </c>
      <c r="E4919" s="0" t="s">
        <v>91</v>
      </c>
      <c r="F4919" s="0" t="s">
        <v>21375</v>
      </c>
      <c r="G4919" s="0" t="s">
        <v>21376</v>
      </c>
      <c r="H4919" s="0" t="s">
        <v>21377</v>
      </c>
      <c r="I4919" s="1" t="n">
        <v>10.107</v>
      </c>
      <c r="J4919" s="2" t="s">
        <v>21378</v>
      </c>
      <c r="K4919" s="2" t="s">
        <v>129</v>
      </c>
      <c r="L4919" s="0" t="s">
        <v>29</v>
      </c>
      <c r="M4919" s="0" t="s">
        <v>29</v>
      </c>
      <c r="N4919" s="0" t="s">
        <v>29</v>
      </c>
      <c r="O4919" s="2" t="s">
        <v>129</v>
      </c>
      <c r="P4919" s="0" t="s">
        <v>29</v>
      </c>
      <c r="Q4919" s="0" t="n">
        <f aca="false">_xlfn.UNICODE(B4919)</f>
        <v>83</v>
      </c>
      <c r="R4919" s="0" t="str">
        <f aca="false">IF(MIDB(B4919,1,10)="Candidatus",MIDB(B4919,FIND(" ",B4919,1)+1,FIND(" ",B4919,12)-FIND(" ",B4919,1)),IF(AND(Q4919&gt;=65,Q4919&lt;=90),MIDB(B4919,1,FIND(" ",B4919,1)),"-"))</f>
        <v>Salmonella </v>
      </c>
      <c r="S4919" s="0" t="str">
        <f aca="false">IF(MIDB(B4919,1,10)="Candidatus",MIDB(B4919,FIND(" ",B4919,12)+1,IFERROR(FIND(" ",B4919,FIND(" ",B4919,12)+1),LEN(B4919))-FIND(" ",B4919,12)),IF(AND(Q4919&gt;=65,Q4919&lt;=90),MIDB(B4919,FIND(" ",B4919,1),IFERROR(FIND(" ",B4919,FIND(" ",B4919,1)+1),LEN(B4919)+1)-FIND(" ",B4919,1)),"-"))</f>
        <v> enterica</v>
      </c>
      <c r="T4919" s="0" t="n">
        <v>1</v>
      </c>
    </row>
    <row r="4920" customFormat="false" ht="12.8" hidden="false" customHeight="false" outlineLevel="0" collapsed="false">
      <c r="A4920" s="0" t="n">
        <v>4919</v>
      </c>
      <c r="B4920" s="0" t="s">
        <v>21280</v>
      </c>
      <c r="C4920" s="0" t="s">
        <v>21</v>
      </c>
      <c r="D4920" s="0" t="s">
        <v>90</v>
      </c>
      <c r="E4920" s="0" t="s">
        <v>91</v>
      </c>
      <c r="F4920" s="0" t="s">
        <v>20266</v>
      </c>
      <c r="G4920" s="0" t="s">
        <v>21379</v>
      </c>
      <c r="H4920" s="0" t="s">
        <v>21380</v>
      </c>
      <c r="I4920" s="1" t="n">
        <v>5.269</v>
      </c>
      <c r="J4920" s="2" t="s">
        <v>21381</v>
      </c>
      <c r="K4920" s="2" t="s">
        <v>129</v>
      </c>
      <c r="L4920" s="0" t="s">
        <v>29</v>
      </c>
      <c r="M4920" s="0" t="s">
        <v>29</v>
      </c>
      <c r="N4920" s="0" t="s">
        <v>29</v>
      </c>
      <c r="O4920" s="2" t="s">
        <v>129</v>
      </c>
      <c r="P4920" s="0" t="s">
        <v>29</v>
      </c>
      <c r="Q4920" s="0" t="n">
        <f aca="false">_xlfn.UNICODE(B4920)</f>
        <v>83</v>
      </c>
      <c r="R4920" s="0" t="str">
        <f aca="false">IF(MIDB(B4920,1,10)="Candidatus",MIDB(B4920,FIND(" ",B4920,1)+1,FIND(" ",B4920,12)-FIND(" ",B4920,1)),IF(AND(Q4920&gt;=65,Q4920&lt;=90),MIDB(B4920,1,FIND(" ",B4920,1)),"-"))</f>
        <v>Salmonella </v>
      </c>
      <c r="S4920" s="0" t="str">
        <f aca="false">IF(MIDB(B4920,1,10)="Candidatus",MIDB(B4920,FIND(" ",B4920,12)+1,IFERROR(FIND(" ",B4920,FIND(" ",B4920,12)+1),LEN(B4920))-FIND(" ",B4920,12)),IF(AND(Q4920&gt;=65,Q4920&lt;=90),MIDB(B4920,FIND(" ",B4920,1),IFERROR(FIND(" ",B4920,FIND(" ",B4920,1)+1),LEN(B4920)+1)-FIND(" ",B4920,1)),"-"))</f>
        <v> enterica</v>
      </c>
      <c r="T4920" s="0" t="n">
        <v>1</v>
      </c>
    </row>
    <row r="4921" customFormat="false" ht="12.8" hidden="false" customHeight="false" outlineLevel="0" collapsed="false">
      <c r="A4921" s="0" t="n">
        <v>4920</v>
      </c>
      <c r="B4921" s="0" t="s">
        <v>21382</v>
      </c>
      <c r="C4921" s="0" t="s">
        <v>21</v>
      </c>
      <c r="D4921" s="0" t="s">
        <v>90</v>
      </c>
      <c r="E4921" s="0" t="s">
        <v>91</v>
      </c>
      <c r="F4921" s="0" t="s">
        <v>21383</v>
      </c>
      <c r="G4921" s="0" t="s">
        <v>21384</v>
      </c>
      <c r="H4921" s="0" t="s">
        <v>21385</v>
      </c>
      <c r="I4921" s="1" t="n">
        <v>5.698</v>
      </c>
      <c r="J4921" s="2" t="s">
        <v>21386</v>
      </c>
      <c r="K4921" s="2" t="s">
        <v>112</v>
      </c>
      <c r="L4921" s="0" t="s">
        <v>29</v>
      </c>
      <c r="M4921" s="0" t="s">
        <v>29</v>
      </c>
      <c r="N4921" s="2" t="s">
        <v>88</v>
      </c>
      <c r="O4921" s="2" t="s">
        <v>44</v>
      </c>
      <c r="P4921" s="0" t="s">
        <v>29</v>
      </c>
      <c r="Q4921" s="0" t="n">
        <f aca="false">_xlfn.UNICODE(B4921)</f>
        <v>83</v>
      </c>
      <c r="R4921" s="0" t="str">
        <f aca="false">IF(MIDB(B4921,1,10)="Candidatus",MIDB(B4921,FIND(" ",B4921,1)+1,FIND(" ",B4921,12)-FIND(" ",B4921,1)),IF(AND(Q4921&gt;=65,Q4921&lt;=90),MIDB(B4921,1,FIND(" ",B4921,1)),"-"))</f>
        <v>Salmonella </v>
      </c>
      <c r="S4921" s="0" t="str">
        <f aca="false">IF(MIDB(B4921,1,10)="Candidatus",MIDB(B4921,FIND(" ",B4921,12)+1,IFERROR(FIND(" ",B4921,FIND(" ",B4921,12)+1),LEN(B4921))-FIND(" ",B4921,12)),IF(AND(Q4921&gt;=65,Q4921&lt;=90),MIDB(B4921,FIND(" ",B4921,1),IFERROR(FIND(" ",B4921,FIND(" ",B4921,1)+1),LEN(B4921)+1)-FIND(" ",B4921,1)),"-"))</f>
        <v> enterica</v>
      </c>
      <c r="T4921" s="0" t="n">
        <v>1</v>
      </c>
    </row>
    <row r="4922" customFormat="false" ht="12.8" hidden="false" customHeight="false" outlineLevel="0" collapsed="false">
      <c r="A4922" s="0" t="n">
        <v>4921</v>
      </c>
      <c r="B4922" s="0" t="s">
        <v>21387</v>
      </c>
      <c r="C4922" s="0" t="s">
        <v>21</v>
      </c>
      <c r="D4922" s="0" t="s">
        <v>90</v>
      </c>
      <c r="E4922" s="0" t="s">
        <v>91</v>
      </c>
      <c r="F4922" s="0" t="s">
        <v>21388</v>
      </c>
      <c r="G4922" s="0" t="s">
        <v>21389</v>
      </c>
      <c r="H4922" s="0" t="s">
        <v>21390</v>
      </c>
      <c r="I4922" s="1" t="n">
        <v>39.924</v>
      </c>
      <c r="J4922" s="2" t="s">
        <v>21391</v>
      </c>
      <c r="K4922" s="2" t="s">
        <v>1268</v>
      </c>
      <c r="L4922" s="0" t="s">
        <v>29</v>
      </c>
      <c r="M4922" s="0" t="s">
        <v>29</v>
      </c>
      <c r="N4922" s="0" t="s">
        <v>29</v>
      </c>
      <c r="O4922" s="2" t="s">
        <v>70</v>
      </c>
      <c r="P4922" s="2" t="s">
        <v>46</v>
      </c>
      <c r="Q4922" s="0" t="n">
        <f aca="false">_xlfn.UNICODE(B4922)</f>
        <v>83</v>
      </c>
      <c r="R4922" s="0" t="str">
        <f aca="false">IF(MIDB(B4922,1,10)="Candidatus",MIDB(B4922,FIND(" ",B4922,1)+1,FIND(" ",B4922,12)-FIND(" ",B4922,1)),IF(AND(Q4922&gt;=65,Q4922&lt;=90),MIDB(B4922,1,FIND(" ",B4922,1)),"-"))</f>
        <v>Salmonella </v>
      </c>
      <c r="S4922" s="0" t="str">
        <f aca="false">IF(MIDB(B4922,1,10)="Candidatus",MIDB(B4922,FIND(" ",B4922,12)+1,IFERROR(FIND(" ",B4922,FIND(" ",B4922,12)+1),LEN(B4922))-FIND(" ",B4922,12)),IF(AND(Q4922&gt;=65,Q4922&lt;=90),MIDB(B4922,FIND(" ",B4922,1),IFERROR(FIND(" ",B4922,FIND(" ",B4922,1)+1),LEN(B4922)+1)-FIND(" ",B4922,1)),"-"))</f>
        <v> enterica</v>
      </c>
      <c r="T4922" s="0" t="n">
        <v>1</v>
      </c>
    </row>
    <row r="4923" customFormat="false" ht="12.8" hidden="false" customHeight="false" outlineLevel="0" collapsed="false">
      <c r="A4923" s="0" t="n">
        <v>4922</v>
      </c>
      <c r="B4923" s="0" t="s">
        <v>21392</v>
      </c>
      <c r="C4923" s="0" t="s">
        <v>21</v>
      </c>
      <c r="D4923" s="0" t="s">
        <v>90</v>
      </c>
      <c r="E4923" s="0" t="s">
        <v>91</v>
      </c>
      <c r="F4923" s="0" t="s">
        <v>21393</v>
      </c>
      <c r="G4923" s="0" t="s">
        <v>21394</v>
      </c>
      <c r="H4923" s="0" t="s">
        <v>21395</v>
      </c>
      <c r="I4923" s="1" t="n">
        <v>108.459</v>
      </c>
      <c r="J4923" s="2" t="s">
        <v>21396</v>
      </c>
      <c r="K4923" s="2" t="s">
        <v>1700</v>
      </c>
      <c r="L4923" s="0" t="s">
        <v>29</v>
      </c>
      <c r="M4923" s="0" t="s">
        <v>29</v>
      </c>
      <c r="N4923" s="0" t="s">
        <v>29</v>
      </c>
      <c r="O4923" s="2" t="s">
        <v>1700</v>
      </c>
      <c r="P4923" s="0" t="s">
        <v>29</v>
      </c>
      <c r="Q4923" s="0" t="n">
        <f aca="false">_xlfn.UNICODE(B4923)</f>
        <v>83</v>
      </c>
      <c r="R4923" s="0" t="str">
        <f aca="false">IF(MIDB(B4923,1,10)="Candidatus",MIDB(B4923,FIND(" ",B4923,1)+1,FIND(" ",B4923,12)-FIND(" ",B4923,1)),IF(AND(Q4923&gt;=65,Q4923&lt;=90),MIDB(B4923,1,FIND(" ",B4923,1)),"-"))</f>
        <v>Salmonella </v>
      </c>
      <c r="S4923" s="0" t="str">
        <f aca="false">IF(MIDB(B4923,1,10)="Candidatus",MIDB(B4923,FIND(" ",B4923,12)+1,IFERROR(FIND(" ",B4923,FIND(" ",B4923,12)+1),LEN(B4923))-FIND(" ",B4923,12)),IF(AND(Q4923&gt;=65,Q4923&lt;=90),MIDB(B4923,FIND(" ",B4923,1),IFERROR(FIND(" ",B4923,FIND(" ",B4923,1)+1),LEN(B4923)+1)-FIND(" ",B4923,1)),"-"))</f>
        <v> enterica</v>
      </c>
      <c r="T4923" s="0" t="n">
        <v>1</v>
      </c>
    </row>
    <row r="4924" customFormat="false" ht="12.8" hidden="false" customHeight="false" outlineLevel="0" collapsed="false">
      <c r="A4924" s="0" t="n">
        <v>4923</v>
      </c>
      <c r="B4924" s="0" t="s">
        <v>21280</v>
      </c>
      <c r="C4924" s="0" t="s">
        <v>21</v>
      </c>
      <c r="D4924" s="0" t="s">
        <v>90</v>
      </c>
      <c r="E4924" s="0" t="s">
        <v>91</v>
      </c>
      <c r="F4924" s="0" t="s">
        <v>21397</v>
      </c>
      <c r="G4924" s="0" t="s">
        <v>21398</v>
      </c>
      <c r="H4924" s="0" t="s">
        <v>21399</v>
      </c>
      <c r="I4924" s="1" t="n">
        <v>8.271</v>
      </c>
      <c r="J4924" s="2" t="s">
        <v>21400</v>
      </c>
      <c r="K4924" s="2" t="s">
        <v>129</v>
      </c>
      <c r="L4924" s="0" t="s">
        <v>29</v>
      </c>
      <c r="M4924" s="0" t="s">
        <v>29</v>
      </c>
      <c r="N4924" s="0" t="s">
        <v>29</v>
      </c>
      <c r="O4924" s="2" t="s">
        <v>129</v>
      </c>
      <c r="P4924" s="0" t="s">
        <v>29</v>
      </c>
      <c r="Q4924" s="0" t="n">
        <f aca="false">_xlfn.UNICODE(B4924)</f>
        <v>83</v>
      </c>
      <c r="R4924" s="0" t="str">
        <f aca="false">IF(MIDB(B4924,1,10)="Candidatus",MIDB(B4924,FIND(" ",B4924,1)+1,FIND(" ",B4924,12)-FIND(" ",B4924,1)),IF(AND(Q4924&gt;=65,Q4924&lt;=90),MIDB(B4924,1,FIND(" ",B4924,1)),"-"))</f>
        <v>Salmonella </v>
      </c>
      <c r="S4924" s="0" t="str">
        <f aca="false">IF(MIDB(B4924,1,10)="Candidatus",MIDB(B4924,FIND(" ",B4924,12)+1,IFERROR(FIND(" ",B4924,FIND(" ",B4924,12)+1),LEN(B4924))-FIND(" ",B4924,12)),IF(AND(Q4924&gt;=65,Q4924&lt;=90),MIDB(B4924,FIND(" ",B4924,1),IFERROR(FIND(" ",B4924,FIND(" ",B4924,1)+1),LEN(B4924)+1)-FIND(" ",B4924,1)),"-"))</f>
        <v> enterica</v>
      </c>
      <c r="T4924" s="0" t="n">
        <v>1</v>
      </c>
    </row>
    <row r="4925" customFormat="false" ht="12.8" hidden="false" customHeight="false" outlineLevel="0" collapsed="false">
      <c r="A4925" s="0" t="n">
        <v>4924</v>
      </c>
      <c r="B4925" s="0" t="s">
        <v>21270</v>
      </c>
      <c r="C4925" s="0" t="s">
        <v>21</v>
      </c>
      <c r="D4925" s="0" t="s">
        <v>90</v>
      </c>
      <c r="E4925" s="0" t="s">
        <v>91</v>
      </c>
      <c r="F4925" s="0" t="s">
        <v>21401</v>
      </c>
      <c r="G4925" s="0" t="s">
        <v>21402</v>
      </c>
      <c r="H4925" s="0" t="s">
        <v>21403</v>
      </c>
      <c r="I4925" s="1" t="n">
        <v>7.86</v>
      </c>
      <c r="J4925" s="2" t="s">
        <v>21404</v>
      </c>
      <c r="K4925" s="2" t="s">
        <v>96</v>
      </c>
      <c r="L4925" s="0" t="s">
        <v>29</v>
      </c>
      <c r="M4925" s="0" t="s">
        <v>29</v>
      </c>
      <c r="N4925" s="0" t="s">
        <v>29</v>
      </c>
      <c r="O4925" s="2" t="s">
        <v>96</v>
      </c>
      <c r="P4925" s="0" t="s">
        <v>29</v>
      </c>
      <c r="Q4925" s="0" t="n">
        <f aca="false">_xlfn.UNICODE(B4925)</f>
        <v>83</v>
      </c>
      <c r="R4925" s="0" t="str">
        <f aca="false">IF(MIDB(B4925,1,10)="Candidatus",MIDB(B4925,FIND(" ",B4925,1)+1,FIND(" ",B4925,12)-FIND(" ",B4925,1)),IF(AND(Q4925&gt;=65,Q4925&lt;=90),MIDB(B4925,1,FIND(" ",B4925,1)),"-"))</f>
        <v>Salmonella </v>
      </c>
      <c r="S4925" s="0" t="str">
        <f aca="false">IF(MIDB(B4925,1,10)="Candidatus",MIDB(B4925,FIND(" ",B4925,12)+1,IFERROR(FIND(" ",B4925,FIND(" ",B4925,12)+1),LEN(B4925))-FIND(" ",B4925,12)),IF(AND(Q4925&gt;=65,Q4925&lt;=90),MIDB(B4925,FIND(" ",B4925,1),IFERROR(FIND(" ",B4925,FIND(" ",B4925,1)+1),LEN(B4925)+1)-FIND(" ",B4925,1)),"-"))</f>
        <v> enterica</v>
      </c>
      <c r="T4925" s="0" t="n">
        <v>1</v>
      </c>
    </row>
    <row r="4926" customFormat="false" ht="12.8" hidden="false" customHeight="false" outlineLevel="0" collapsed="false">
      <c r="A4926" s="0" t="n">
        <v>4925</v>
      </c>
      <c r="B4926" s="0" t="s">
        <v>21405</v>
      </c>
      <c r="C4926" s="0" t="s">
        <v>21</v>
      </c>
      <c r="D4926" s="0" t="s">
        <v>90</v>
      </c>
      <c r="E4926" s="0" t="s">
        <v>91</v>
      </c>
      <c r="F4926" s="0" t="s">
        <v>21406</v>
      </c>
      <c r="G4926" s="0" t="s">
        <v>21407</v>
      </c>
      <c r="H4926" s="0" t="s">
        <v>21408</v>
      </c>
      <c r="I4926" s="1" t="n">
        <v>133.216</v>
      </c>
      <c r="J4926" s="2" t="s">
        <v>21409</v>
      </c>
      <c r="K4926" s="2" t="s">
        <v>331</v>
      </c>
      <c r="L4926" s="0" t="s">
        <v>29</v>
      </c>
      <c r="M4926" s="0" t="s">
        <v>29</v>
      </c>
      <c r="N4926" s="0" t="s">
        <v>29</v>
      </c>
      <c r="O4926" s="2" t="s">
        <v>331</v>
      </c>
      <c r="P4926" s="0" t="s">
        <v>29</v>
      </c>
      <c r="Q4926" s="0" t="n">
        <f aca="false">_xlfn.UNICODE(B4926)</f>
        <v>83</v>
      </c>
      <c r="R4926" s="0" t="str">
        <f aca="false">IF(MIDB(B4926,1,10)="Candidatus",MIDB(B4926,FIND(" ",B4926,1)+1,FIND(" ",B4926,12)-FIND(" ",B4926,1)),IF(AND(Q4926&gt;=65,Q4926&lt;=90),MIDB(B4926,1,FIND(" ",B4926,1)),"-"))</f>
        <v>Salmonella </v>
      </c>
      <c r="S4926" s="0" t="str">
        <f aca="false">IF(MIDB(B4926,1,10)="Candidatus",MIDB(B4926,FIND(" ",B4926,12)+1,IFERROR(FIND(" ",B4926,FIND(" ",B4926,12)+1),LEN(B4926))-FIND(" ",B4926,12)),IF(AND(Q4926&gt;=65,Q4926&lt;=90),MIDB(B4926,FIND(" ",B4926,1),IFERROR(FIND(" ",B4926,FIND(" ",B4926,1)+1),LEN(B4926)+1)-FIND(" ",B4926,1)),"-"))</f>
        <v> enterica</v>
      </c>
      <c r="T4926" s="0" t="n">
        <v>1</v>
      </c>
    </row>
    <row r="4927" customFormat="false" ht="12.8" hidden="false" customHeight="false" outlineLevel="0" collapsed="false">
      <c r="A4927" s="0" t="n">
        <v>4926</v>
      </c>
      <c r="B4927" s="0" t="s">
        <v>21410</v>
      </c>
      <c r="C4927" s="0" t="s">
        <v>21</v>
      </c>
      <c r="D4927" s="0" t="s">
        <v>90</v>
      </c>
      <c r="E4927" s="0" t="s">
        <v>91</v>
      </c>
      <c r="F4927" s="0" t="s">
        <v>21411</v>
      </c>
      <c r="G4927" s="0" t="s">
        <v>21412</v>
      </c>
      <c r="H4927" s="0" t="s">
        <v>21413</v>
      </c>
      <c r="I4927" s="1" t="n">
        <v>208.409</v>
      </c>
      <c r="J4927" s="2" t="s">
        <v>21414</v>
      </c>
      <c r="K4927" s="2" t="s">
        <v>9210</v>
      </c>
      <c r="L4927" s="0" t="s">
        <v>29</v>
      </c>
      <c r="M4927" s="0" t="s">
        <v>29</v>
      </c>
      <c r="N4927" s="0" t="s">
        <v>29</v>
      </c>
      <c r="O4927" s="2" t="s">
        <v>623</v>
      </c>
      <c r="P4927" s="2" t="s">
        <v>186</v>
      </c>
      <c r="Q4927" s="0" t="n">
        <f aca="false">_xlfn.UNICODE(B4927)</f>
        <v>83</v>
      </c>
      <c r="R4927" s="0" t="str">
        <f aca="false">IF(MIDB(B4927,1,10)="Candidatus",MIDB(B4927,FIND(" ",B4927,1)+1,FIND(" ",B4927,12)-FIND(" ",B4927,1)),IF(AND(Q4927&gt;=65,Q4927&lt;=90),MIDB(B4927,1,FIND(" ",B4927,1)),"-"))</f>
        <v>Salmonella </v>
      </c>
      <c r="S4927" s="0" t="str">
        <f aca="false">IF(MIDB(B4927,1,10)="Candidatus",MIDB(B4927,FIND(" ",B4927,12)+1,IFERROR(FIND(" ",B4927,FIND(" ",B4927,12)+1),LEN(B4927))-FIND(" ",B4927,12)),IF(AND(Q4927&gt;=65,Q4927&lt;=90),MIDB(B4927,FIND(" ",B4927,1),IFERROR(FIND(" ",B4927,FIND(" ",B4927,1)+1),LEN(B4927)+1)-FIND(" ",B4927,1)),"-"))</f>
        <v> enterica</v>
      </c>
      <c r="T4927" s="0" t="n">
        <v>1</v>
      </c>
    </row>
    <row r="4928" customFormat="false" ht="12.8" hidden="false" customHeight="false" outlineLevel="0" collapsed="false">
      <c r="A4928" s="0" t="n">
        <v>4927</v>
      </c>
      <c r="B4928" s="0" t="s">
        <v>21415</v>
      </c>
      <c r="C4928" s="0" t="s">
        <v>21</v>
      </c>
      <c r="D4928" s="0" t="s">
        <v>90</v>
      </c>
      <c r="E4928" s="0" t="s">
        <v>91</v>
      </c>
      <c r="F4928" s="0" t="s">
        <v>21416</v>
      </c>
      <c r="G4928" s="0" t="s">
        <v>21417</v>
      </c>
      <c r="H4928" s="0" t="s">
        <v>21418</v>
      </c>
      <c r="I4928" s="1" t="n">
        <v>2.75</v>
      </c>
      <c r="J4928" s="2" t="s">
        <v>21419</v>
      </c>
      <c r="K4928" s="2" t="s">
        <v>129</v>
      </c>
      <c r="L4928" s="0" t="s">
        <v>29</v>
      </c>
      <c r="M4928" s="0" t="s">
        <v>29</v>
      </c>
      <c r="N4928" s="0" t="s">
        <v>29</v>
      </c>
      <c r="O4928" s="2" t="s">
        <v>129</v>
      </c>
      <c r="P4928" s="0" t="s">
        <v>29</v>
      </c>
      <c r="Q4928" s="0" t="n">
        <f aca="false">_xlfn.UNICODE(B4928)</f>
        <v>83</v>
      </c>
      <c r="R4928" s="0" t="str">
        <f aca="false">IF(MIDB(B4928,1,10)="Candidatus",MIDB(B4928,FIND(" ",B4928,1)+1,FIND(" ",B4928,12)-FIND(" ",B4928,1)),IF(AND(Q4928&gt;=65,Q4928&lt;=90),MIDB(B4928,1,FIND(" ",B4928,1)),"-"))</f>
        <v>Salmonella </v>
      </c>
      <c r="S4928" s="0" t="str">
        <f aca="false">IF(MIDB(B4928,1,10)="Candidatus",MIDB(B4928,FIND(" ",B4928,12)+1,IFERROR(FIND(" ",B4928,FIND(" ",B4928,12)+1),LEN(B4928))-FIND(" ",B4928,12)),IF(AND(Q4928&gt;=65,Q4928&lt;=90),MIDB(B4928,FIND(" ",B4928,1),IFERROR(FIND(" ",B4928,FIND(" ",B4928,1)+1),LEN(B4928)+1)-FIND(" ",B4928,1)),"-"))</f>
        <v> enterica</v>
      </c>
      <c r="T4928" s="0" t="n">
        <v>1</v>
      </c>
    </row>
    <row r="4929" customFormat="false" ht="12.8" hidden="false" customHeight="false" outlineLevel="0" collapsed="false">
      <c r="A4929" s="0" t="n">
        <v>4928</v>
      </c>
      <c r="B4929" s="0" t="s">
        <v>21280</v>
      </c>
      <c r="C4929" s="0" t="s">
        <v>21</v>
      </c>
      <c r="D4929" s="0" t="s">
        <v>90</v>
      </c>
      <c r="E4929" s="0" t="s">
        <v>91</v>
      </c>
      <c r="F4929" s="0" t="s">
        <v>21420</v>
      </c>
      <c r="G4929" s="0" t="s">
        <v>21421</v>
      </c>
      <c r="H4929" s="0" t="s">
        <v>21422</v>
      </c>
      <c r="I4929" s="1" t="n">
        <v>112.673</v>
      </c>
      <c r="J4929" s="2" t="s">
        <v>21423</v>
      </c>
      <c r="K4929" s="2" t="s">
        <v>1170</v>
      </c>
      <c r="L4929" s="0" t="s">
        <v>29</v>
      </c>
      <c r="M4929" s="0" t="s">
        <v>29</v>
      </c>
      <c r="N4929" s="0" t="s">
        <v>29</v>
      </c>
      <c r="O4929" s="2" t="s">
        <v>1170</v>
      </c>
      <c r="P4929" s="0" t="s">
        <v>29</v>
      </c>
      <c r="Q4929" s="0" t="n">
        <f aca="false">_xlfn.UNICODE(B4929)</f>
        <v>83</v>
      </c>
      <c r="R4929" s="0" t="str">
        <f aca="false">IF(MIDB(B4929,1,10)="Candidatus",MIDB(B4929,FIND(" ",B4929,1)+1,FIND(" ",B4929,12)-FIND(" ",B4929,1)),IF(AND(Q4929&gt;=65,Q4929&lt;=90),MIDB(B4929,1,FIND(" ",B4929,1)),"-"))</f>
        <v>Salmonella </v>
      </c>
      <c r="S4929" s="0" t="str">
        <f aca="false">IF(MIDB(B4929,1,10)="Candidatus",MIDB(B4929,FIND(" ",B4929,12)+1,IFERROR(FIND(" ",B4929,FIND(" ",B4929,12)+1),LEN(B4929))-FIND(" ",B4929,12)),IF(AND(Q4929&gt;=65,Q4929&lt;=90),MIDB(B4929,FIND(" ",B4929,1),IFERROR(FIND(" ",B4929,FIND(" ",B4929,1)+1),LEN(B4929)+1)-FIND(" ",B4929,1)),"-"))</f>
        <v> enterica</v>
      </c>
      <c r="T4929" s="0" t="n">
        <v>1</v>
      </c>
    </row>
    <row r="4930" customFormat="false" ht="12.8" hidden="false" customHeight="false" outlineLevel="0" collapsed="false">
      <c r="A4930" s="0" t="n">
        <v>4929</v>
      </c>
      <c r="B4930" s="0" t="s">
        <v>21280</v>
      </c>
      <c r="C4930" s="0" t="s">
        <v>21</v>
      </c>
      <c r="D4930" s="0" t="s">
        <v>90</v>
      </c>
      <c r="E4930" s="0" t="s">
        <v>91</v>
      </c>
      <c r="F4930" s="0" t="s">
        <v>21424</v>
      </c>
      <c r="G4930" s="0" t="s">
        <v>21425</v>
      </c>
      <c r="H4930" s="0" t="s">
        <v>21426</v>
      </c>
      <c r="I4930" s="1" t="n">
        <v>50.969</v>
      </c>
      <c r="J4930" s="2" t="s">
        <v>21427</v>
      </c>
      <c r="K4930" s="2" t="s">
        <v>653</v>
      </c>
      <c r="L4930" s="0" t="s">
        <v>29</v>
      </c>
      <c r="M4930" s="0" t="s">
        <v>29</v>
      </c>
      <c r="N4930" s="0" t="s">
        <v>29</v>
      </c>
      <c r="O4930" s="2" t="s">
        <v>653</v>
      </c>
      <c r="P4930" s="0" t="s">
        <v>29</v>
      </c>
      <c r="Q4930" s="0" t="n">
        <f aca="false">_xlfn.UNICODE(B4930)</f>
        <v>83</v>
      </c>
      <c r="R4930" s="0" t="str">
        <f aca="false">IF(MIDB(B4930,1,10)="Candidatus",MIDB(B4930,FIND(" ",B4930,1)+1,FIND(" ",B4930,12)-FIND(" ",B4930,1)),IF(AND(Q4930&gt;=65,Q4930&lt;=90),MIDB(B4930,1,FIND(" ",B4930,1)),"-"))</f>
        <v>Salmonella </v>
      </c>
      <c r="S4930" s="0" t="str">
        <f aca="false">IF(MIDB(B4930,1,10)="Candidatus",MIDB(B4930,FIND(" ",B4930,12)+1,IFERROR(FIND(" ",B4930,FIND(" ",B4930,12)+1),LEN(B4930))-FIND(" ",B4930,12)),IF(AND(Q4930&gt;=65,Q4930&lt;=90),MIDB(B4930,FIND(" ",B4930,1),IFERROR(FIND(" ",B4930,FIND(" ",B4930,1)+1),LEN(B4930)+1)-FIND(" ",B4930,1)),"-"))</f>
        <v> enterica</v>
      </c>
      <c r="T4930" s="0" t="n">
        <v>1</v>
      </c>
    </row>
    <row r="4931" customFormat="false" ht="12.8" hidden="false" customHeight="false" outlineLevel="0" collapsed="false">
      <c r="A4931" s="0" t="n">
        <v>4930</v>
      </c>
      <c r="B4931" s="0" t="s">
        <v>21428</v>
      </c>
      <c r="C4931" s="0" t="s">
        <v>21</v>
      </c>
      <c r="D4931" s="0" t="s">
        <v>90</v>
      </c>
      <c r="E4931" s="0" t="s">
        <v>91</v>
      </c>
      <c r="F4931" s="0" t="s">
        <v>21429</v>
      </c>
      <c r="G4931" s="0" t="s">
        <v>21430</v>
      </c>
      <c r="H4931" s="0" t="s">
        <v>21431</v>
      </c>
      <c r="I4931" s="1" t="n">
        <v>309.406</v>
      </c>
      <c r="J4931" s="2" t="s">
        <v>21432</v>
      </c>
      <c r="K4931" s="2" t="s">
        <v>6667</v>
      </c>
      <c r="L4931" s="0" t="s">
        <v>29</v>
      </c>
      <c r="M4931" s="0" t="s">
        <v>29</v>
      </c>
      <c r="N4931" s="0" t="s">
        <v>29</v>
      </c>
      <c r="O4931" s="2" t="s">
        <v>737</v>
      </c>
      <c r="P4931" s="0" t="s">
        <v>29</v>
      </c>
      <c r="Q4931" s="0" t="n">
        <f aca="false">_xlfn.UNICODE(B4931)</f>
        <v>83</v>
      </c>
      <c r="R4931" s="0" t="str">
        <f aca="false">IF(MIDB(B4931,1,10)="Candidatus",MIDB(B4931,FIND(" ",B4931,1)+1,FIND(" ",B4931,12)-FIND(" ",B4931,1)),IF(AND(Q4931&gt;=65,Q4931&lt;=90),MIDB(B4931,1,FIND(" ",B4931,1)),"-"))</f>
        <v>Salmonella </v>
      </c>
      <c r="S4931" s="0" t="str">
        <f aca="false">IF(MIDB(B4931,1,10)="Candidatus",MIDB(B4931,FIND(" ",B4931,12)+1,IFERROR(FIND(" ",B4931,FIND(" ",B4931,12)+1),LEN(B4931))-FIND(" ",B4931,12)),IF(AND(Q4931&gt;=65,Q4931&lt;=90),MIDB(B4931,FIND(" ",B4931,1),IFERROR(FIND(" ",B4931,FIND(" ",B4931,1)+1),LEN(B4931)+1)-FIND(" ",B4931,1)),"-"))</f>
        <v> enterica</v>
      </c>
      <c r="T4931" s="0" t="n">
        <v>1</v>
      </c>
    </row>
    <row r="4932" customFormat="false" ht="12.8" hidden="false" customHeight="false" outlineLevel="0" collapsed="false">
      <c r="A4932" s="0" t="n">
        <v>4931</v>
      </c>
      <c r="B4932" s="0" t="s">
        <v>21433</v>
      </c>
      <c r="C4932" s="0" t="s">
        <v>21</v>
      </c>
      <c r="D4932" s="0" t="s">
        <v>90</v>
      </c>
      <c r="E4932" s="0" t="s">
        <v>91</v>
      </c>
      <c r="F4932" s="0" t="s">
        <v>21434</v>
      </c>
      <c r="G4932" s="0" t="s">
        <v>21435</v>
      </c>
      <c r="H4932" s="0" t="s">
        <v>21436</v>
      </c>
      <c r="I4932" s="1" t="n">
        <v>74.589</v>
      </c>
      <c r="J4932" s="2" t="s">
        <v>21437</v>
      </c>
      <c r="K4932" s="2" t="s">
        <v>73</v>
      </c>
      <c r="L4932" s="0" t="s">
        <v>29</v>
      </c>
      <c r="M4932" s="0" t="s">
        <v>29</v>
      </c>
      <c r="N4932" s="0" t="s">
        <v>29</v>
      </c>
      <c r="O4932" s="2" t="s">
        <v>74</v>
      </c>
      <c r="P4932" s="2" t="s">
        <v>46</v>
      </c>
      <c r="Q4932" s="0" t="n">
        <f aca="false">_xlfn.UNICODE(B4932)</f>
        <v>83</v>
      </c>
      <c r="R4932" s="0" t="str">
        <f aca="false">IF(MIDB(B4932,1,10)="Candidatus",MIDB(B4932,FIND(" ",B4932,1)+1,FIND(" ",B4932,12)-FIND(" ",B4932,1)),IF(AND(Q4932&gt;=65,Q4932&lt;=90),MIDB(B4932,1,FIND(" ",B4932,1)),"-"))</f>
        <v>Salmonella </v>
      </c>
      <c r="S4932" s="0" t="str">
        <f aca="false">IF(MIDB(B4932,1,10)="Candidatus",MIDB(B4932,FIND(" ",B4932,12)+1,IFERROR(FIND(" ",B4932,FIND(" ",B4932,12)+1),LEN(B4932))-FIND(" ",B4932,12)),IF(AND(Q4932&gt;=65,Q4932&lt;=90),MIDB(B4932,FIND(" ",B4932,1),IFERROR(FIND(" ",B4932,FIND(" ",B4932,1)+1),LEN(B4932)+1)-FIND(" ",B4932,1)),"-"))</f>
        <v> enterica</v>
      </c>
      <c r="T4932" s="0" t="n">
        <v>1</v>
      </c>
    </row>
    <row r="4933" customFormat="false" ht="12.8" hidden="false" customHeight="false" outlineLevel="0" collapsed="false">
      <c r="A4933" s="0" t="n">
        <v>4932</v>
      </c>
      <c r="B4933" s="0" t="s">
        <v>21438</v>
      </c>
      <c r="C4933" s="0" t="s">
        <v>21</v>
      </c>
      <c r="D4933" s="0" t="s">
        <v>90</v>
      </c>
      <c r="E4933" s="0" t="s">
        <v>91</v>
      </c>
      <c r="F4933" s="0" t="s">
        <v>21439</v>
      </c>
      <c r="G4933" s="0" t="s">
        <v>21440</v>
      </c>
      <c r="H4933" s="0" t="s">
        <v>21441</v>
      </c>
      <c r="I4933" s="1" t="n">
        <v>34.595</v>
      </c>
      <c r="J4933" s="2" t="s">
        <v>21442</v>
      </c>
      <c r="K4933" s="2" t="s">
        <v>39</v>
      </c>
      <c r="L4933" s="0" t="s">
        <v>29</v>
      </c>
      <c r="M4933" s="0" t="s">
        <v>29</v>
      </c>
      <c r="N4933" s="0" t="s">
        <v>29</v>
      </c>
      <c r="O4933" s="2" t="s">
        <v>39</v>
      </c>
      <c r="P4933" s="0" t="s">
        <v>29</v>
      </c>
      <c r="Q4933" s="0" t="n">
        <f aca="false">_xlfn.UNICODE(B4933)</f>
        <v>83</v>
      </c>
      <c r="R4933" s="0" t="str">
        <f aca="false">IF(MIDB(B4933,1,10)="Candidatus",MIDB(B4933,FIND(" ",B4933,1)+1,FIND(" ",B4933,12)-FIND(" ",B4933,1)),IF(AND(Q4933&gt;=65,Q4933&lt;=90),MIDB(B4933,1,FIND(" ",B4933,1)),"-"))</f>
        <v>Salmonella </v>
      </c>
      <c r="S4933" s="0" t="str">
        <f aca="false">IF(MIDB(B4933,1,10)="Candidatus",MIDB(B4933,FIND(" ",B4933,12)+1,IFERROR(FIND(" ",B4933,FIND(" ",B4933,12)+1),LEN(B4933))-FIND(" ",B4933,12)),IF(AND(Q4933&gt;=65,Q4933&lt;=90),MIDB(B4933,FIND(" ",B4933,1),IFERROR(FIND(" ",B4933,FIND(" ",B4933,1)+1),LEN(B4933)+1)-FIND(" ",B4933,1)),"-"))</f>
        <v> enterica</v>
      </c>
      <c r="T4933" s="0" t="n">
        <v>1</v>
      </c>
    </row>
    <row r="4934" customFormat="false" ht="12.8" hidden="false" customHeight="false" outlineLevel="0" collapsed="false">
      <c r="A4934" s="0" t="n">
        <v>4933</v>
      </c>
      <c r="B4934" s="0" t="s">
        <v>21280</v>
      </c>
      <c r="C4934" s="0" t="s">
        <v>21</v>
      </c>
      <c r="D4934" s="0" t="s">
        <v>90</v>
      </c>
      <c r="E4934" s="0" t="s">
        <v>91</v>
      </c>
      <c r="F4934" s="0" t="s">
        <v>21443</v>
      </c>
      <c r="G4934" s="0" t="s">
        <v>21444</v>
      </c>
      <c r="H4934" s="0" t="s">
        <v>21445</v>
      </c>
      <c r="I4934" s="1" t="n">
        <v>107.637</v>
      </c>
      <c r="J4934" s="2" t="s">
        <v>21446</v>
      </c>
      <c r="K4934" s="2" t="s">
        <v>2000</v>
      </c>
      <c r="L4934" s="0" t="s">
        <v>29</v>
      </c>
      <c r="M4934" s="0" t="s">
        <v>29</v>
      </c>
      <c r="N4934" s="2" t="s">
        <v>46</v>
      </c>
      <c r="O4934" s="2" t="s">
        <v>6709</v>
      </c>
      <c r="P4934" s="2" t="s">
        <v>28</v>
      </c>
      <c r="Q4934" s="0" t="n">
        <f aca="false">_xlfn.UNICODE(B4934)</f>
        <v>83</v>
      </c>
      <c r="R4934" s="0" t="str">
        <f aca="false">IF(MIDB(B4934,1,10)="Candidatus",MIDB(B4934,FIND(" ",B4934,1)+1,FIND(" ",B4934,12)-FIND(" ",B4934,1)),IF(AND(Q4934&gt;=65,Q4934&lt;=90),MIDB(B4934,1,FIND(" ",B4934,1)),"-"))</f>
        <v>Salmonella </v>
      </c>
      <c r="S4934" s="0" t="str">
        <f aca="false">IF(MIDB(B4934,1,10)="Candidatus",MIDB(B4934,FIND(" ",B4934,12)+1,IFERROR(FIND(" ",B4934,FIND(" ",B4934,12)+1),LEN(B4934))-FIND(" ",B4934,12)),IF(AND(Q4934&gt;=65,Q4934&lt;=90),MIDB(B4934,FIND(" ",B4934,1),IFERROR(FIND(" ",B4934,FIND(" ",B4934,1)+1),LEN(B4934)+1)-FIND(" ",B4934,1)),"-"))</f>
        <v> enterica</v>
      </c>
      <c r="T4934" s="0" t="n">
        <v>1</v>
      </c>
    </row>
    <row r="4935" customFormat="false" ht="12.8" hidden="false" customHeight="false" outlineLevel="0" collapsed="false">
      <c r="A4935" s="0" t="n">
        <v>4934</v>
      </c>
      <c r="B4935" s="0" t="s">
        <v>21447</v>
      </c>
      <c r="C4935" s="0" t="s">
        <v>21</v>
      </c>
      <c r="D4935" s="0" t="s">
        <v>90</v>
      </c>
      <c r="E4935" s="0" t="s">
        <v>91</v>
      </c>
      <c r="F4935" s="0" t="s">
        <v>21448</v>
      </c>
      <c r="G4935" s="0" t="s">
        <v>21449</v>
      </c>
      <c r="H4935" s="0" t="s">
        <v>21450</v>
      </c>
      <c r="I4935" s="1" t="n">
        <v>146.811</v>
      </c>
      <c r="J4935" s="2" t="s">
        <v>21451</v>
      </c>
      <c r="K4935" s="2" t="s">
        <v>3969</v>
      </c>
      <c r="L4935" s="0" t="s">
        <v>29</v>
      </c>
      <c r="M4935" s="0" t="s">
        <v>29</v>
      </c>
      <c r="N4935" s="0" t="s">
        <v>29</v>
      </c>
      <c r="O4935" s="2" t="s">
        <v>172</v>
      </c>
      <c r="P4935" s="0" t="s">
        <v>29</v>
      </c>
      <c r="Q4935" s="0" t="n">
        <f aca="false">_xlfn.UNICODE(B4935)</f>
        <v>83</v>
      </c>
      <c r="R4935" s="0" t="str">
        <f aca="false">IF(MIDB(B4935,1,10)="Candidatus",MIDB(B4935,FIND(" ",B4935,1)+1,FIND(" ",B4935,12)-FIND(" ",B4935,1)),IF(AND(Q4935&gt;=65,Q4935&lt;=90),MIDB(B4935,1,FIND(" ",B4935,1)),"-"))</f>
        <v>Salmonella </v>
      </c>
      <c r="S4935" s="0" t="str">
        <f aca="false">IF(MIDB(B4935,1,10)="Candidatus",MIDB(B4935,FIND(" ",B4935,12)+1,IFERROR(FIND(" ",B4935,FIND(" ",B4935,12)+1),LEN(B4935))-FIND(" ",B4935,12)),IF(AND(Q4935&gt;=65,Q4935&lt;=90),MIDB(B4935,FIND(" ",B4935,1),IFERROR(FIND(" ",B4935,FIND(" ",B4935,1)+1),LEN(B4935)+1)-FIND(" ",B4935,1)),"-"))</f>
        <v> enterica</v>
      </c>
      <c r="T4935" s="0" t="n">
        <v>1</v>
      </c>
    </row>
    <row r="4936" customFormat="false" ht="12.8" hidden="false" customHeight="false" outlineLevel="0" collapsed="false">
      <c r="A4936" s="0" t="n">
        <v>4935</v>
      </c>
      <c r="B4936" s="0" t="s">
        <v>21438</v>
      </c>
      <c r="C4936" s="0" t="s">
        <v>21</v>
      </c>
      <c r="D4936" s="0" t="s">
        <v>90</v>
      </c>
      <c r="E4936" s="0" t="s">
        <v>91</v>
      </c>
      <c r="F4936" s="0" t="s">
        <v>21452</v>
      </c>
      <c r="G4936" s="0" t="s">
        <v>21453</v>
      </c>
      <c r="H4936" s="0" t="s">
        <v>21454</v>
      </c>
      <c r="I4936" s="1" t="n">
        <v>80.156</v>
      </c>
      <c r="J4936" s="2" t="s">
        <v>21455</v>
      </c>
      <c r="K4936" s="2" t="s">
        <v>659</v>
      </c>
      <c r="L4936" s="0" t="s">
        <v>29</v>
      </c>
      <c r="M4936" s="0" t="s">
        <v>29</v>
      </c>
      <c r="N4936" s="0" t="s">
        <v>29</v>
      </c>
      <c r="O4936" s="2" t="s">
        <v>74</v>
      </c>
      <c r="P4936" s="0" t="s">
        <v>29</v>
      </c>
      <c r="Q4936" s="0" t="n">
        <f aca="false">_xlfn.UNICODE(B4936)</f>
        <v>83</v>
      </c>
      <c r="R4936" s="0" t="str">
        <f aca="false">IF(MIDB(B4936,1,10)="Candidatus",MIDB(B4936,FIND(" ",B4936,1)+1,FIND(" ",B4936,12)-FIND(" ",B4936,1)),IF(AND(Q4936&gt;=65,Q4936&lt;=90),MIDB(B4936,1,FIND(" ",B4936,1)),"-"))</f>
        <v>Salmonella </v>
      </c>
      <c r="S4936" s="0" t="str">
        <f aca="false">IF(MIDB(B4936,1,10)="Candidatus",MIDB(B4936,FIND(" ",B4936,12)+1,IFERROR(FIND(" ",B4936,FIND(" ",B4936,12)+1),LEN(B4936))-FIND(" ",B4936,12)),IF(AND(Q4936&gt;=65,Q4936&lt;=90),MIDB(B4936,FIND(" ",B4936,1),IFERROR(FIND(" ",B4936,FIND(" ",B4936,1)+1),LEN(B4936)+1)-FIND(" ",B4936,1)),"-"))</f>
        <v> enterica</v>
      </c>
      <c r="T4936" s="0" t="n">
        <v>1</v>
      </c>
    </row>
    <row r="4937" customFormat="false" ht="12.8" hidden="false" customHeight="false" outlineLevel="0" collapsed="false">
      <c r="A4937" s="0" t="n">
        <v>4936</v>
      </c>
      <c r="B4937" s="0" t="s">
        <v>21456</v>
      </c>
      <c r="C4937" s="0" t="s">
        <v>21</v>
      </c>
      <c r="D4937" s="0" t="s">
        <v>90</v>
      </c>
      <c r="E4937" s="0" t="s">
        <v>91</v>
      </c>
      <c r="F4937" s="0" t="s">
        <v>21457</v>
      </c>
      <c r="G4937" s="0" t="s">
        <v>21458</v>
      </c>
      <c r="H4937" s="0" t="s">
        <v>21459</v>
      </c>
      <c r="I4937" s="1" t="n">
        <v>61.571</v>
      </c>
      <c r="J4937" s="2" t="s">
        <v>21460</v>
      </c>
      <c r="K4937" s="2" t="s">
        <v>70</v>
      </c>
      <c r="L4937" s="0" t="s">
        <v>29</v>
      </c>
      <c r="M4937" s="0" t="s">
        <v>29</v>
      </c>
      <c r="N4937" s="0" t="s">
        <v>29</v>
      </c>
      <c r="O4937" s="2" t="s">
        <v>586</v>
      </c>
      <c r="P4937" s="2" t="s">
        <v>88</v>
      </c>
      <c r="Q4937" s="0" t="n">
        <f aca="false">_xlfn.UNICODE(B4937)</f>
        <v>83</v>
      </c>
      <c r="R4937" s="0" t="str">
        <f aca="false">IF(MIDB(B4937,1,10)="Candidatus",MIDB(B4937,FIND(" ",B4937,1)+1,FIND(" ",B4937,12)-FIND(" ",B4937,1)),IF(AND(Q4937&gt;=65,Q4937&lt;=90),MIDB(B4937,1,FIND(" ",B4937,1)),"-"))</f>
        <v>Salmonella </v>
      </c>
      <c r="S4937" s="0" t="str">
        <f aca="false">IF(MIDB(B4937,1,10)="Candidatus",MIDB(B4937,FIND(" ",B4937,12)+1,IFERROR(FIND(" ",B4937,FIND(" ",B4937,12)+1),LEN(B4937))-FIND(" ",B4937,12)),IF(AND(Q4937&gt;=65,Q4937&lt;=90),MIDB(B4937,FIND(" ",B4937,1),IFERROR(FIND(" ",B4937,FIND(" ",B4937,1)+1),LEN(B4937)+1)-FIND(" ",B4937,1)),"-"))</f>
        <v> enterica</v>
      </c>
      <c r="T4937" s="0" t="n">
        <v>1</v>
      </c>
    </row>
    <row r="4938" customFormat="false" ht="12.8" hidden="false" customHeight="false" outlineLevel="0" collapsed="false">
      <c r="A4938" s="0" t="n">
        <v>4937</v>
      </c>
      <c r="B4938" s="0" t="s">
        <v>21280</v>
      </c>
      <c r="C4938" s="0" t="s">
        <v>21</v>
      </c>
      <c r="D4938" s="0" t="s">
        <v>90</v>
      </c>
      <c r="E4938" s="0" t="s">
        <v>91</v>
      </c>
      <c r="F4938" s="0" t="s">
        <v>21461</v>
      </c>
      <c r="G4938" s="0" t="s">
        <v>21462</v>
      </c>
      <c r="H4938" s="0" t="s">
        <v>21463</v>
      </c>
      <c r="I4938" s="1" t="n">
        <v>93.185</v>
      </c>
      <c r="J4938" s="2" t="s">
        <v>21464</v>
      </c>
      <c r="K4938" s="2" t="s">
        <v>477</v>
      </c>
      <c r="L4938" s="0" t="s">
        <v>29</v>
      </c>
      <c r="M4938" s="0" t="s">
        <v>29</v>
      </c>
      <c r="N4938" s="2" t="s">
        <v>46</v>
      </c>
      <c r="O4938" s="2" t="s">
        <v>729</v>
      </c>
      <c r="P4938" s="0" t="s">
        <v>29</v>
      </c>
      <c r="Q4938" s="0" t="n">
        <f aca="false">_xlfn.UNICODE(B4938)</f>
        <v>83</v>
      </c>
      <c r="R4938" s="0" t="str">
        <f aca="false">IF(MIDB(B4938,1,10)="Candidatus",MIDB(B4938,FIND(" ",B4938,1)+1,FIND(" ",B4938,12)-FIND(" ",B4938,1)),IF(AND(Q4938&gt;=65,Q4938&lt;=90),MIDB(B4938,1,FIND(" ",B4938,1)),"-"))</f>
        <v>Salmonella </v>
      </c>
      <c r="S4938" s="0" t="str">
        <f aca="false">IF(MIDB(B4938,1,10)="Candidatus",MIDB(B4938,FIND(" ",B4938,12)+1,IFERROR(FIND(" ",B4938,FIND(" ",B4938,12)+1),LEN(B4938))-FIND(" ",B4938,12)),IF(AND(Q4938&gt;=65,Q4938&lt;=90),MIDB(B4938,FIND(" ",B4938,1),IFERROR(FIND(" ",B4938,FIND(" ",B4938,1)+1),LEN(B4938)+1)-FIND(" ",B4938,1)),"-"))</f>
        <v> enterica</v>
      </c>
      <c r="T4938" s="0" t="n">
        <v>1</v>
      </c>
    </row>
    <row r="4939" customFormat="false" ht="12.8" hidden="false" customHeight="false" outlineLevel="0" collapsed="false">
      <c r="A4939" s="0" t="n">
        <v>4938</v>
      </c>
      <c r="B4939" s="0" t="s">
        <v>21465</v>
      </c>
      <c r="C4939" s="0" t="s">
        <v>21</v>
      </c>
      <c r="D4939" s="0" t="s">
        <v>90</v>
      </c>
      <c r="E4939" s="0" t="s">
        <v>91</v>
      </c>
      <c r="F4939" s="0" t="s">
        <v>21466</v>
      </c>
      <c r="G4939" s="0" t="s">
        <v>21467</v>
      </c>
      <c r="H4939" s="0" t="s">
        <v>21468</v>
      </c>
      <c r="I4939" s="1" t="n">
        <v>83.41</v>
      </c>
      <c r="J4939" s="2" t="s">
        <v>21469</v>
      </c>
      <c r="K4939" s="2" t="s">
        <v>988</v>
      </c>
      <c r="L4939" s="0" t="s">
        <v>29</v>
      </c>
      <c r="M4939" s="0" t="s">
        <v>29</v>
      </c>
      <c r="N4939" s="0" t="s">
        <v>29</v>
      </c>
      <c r="O4939" s="2" t="s">
        <v>988</v>
      </c>
      <c r="P4939" s="0" t="s">
        <v>29</v>
      </c>
      <c r="Q4939" s="0" t="n">
        <f aca="false">_xlfn.UNICODE(B4939)</f>
        <v>83</v>
      </c>
      <c r="R4939" s="0" t="str">
        <f aca="false">IF(MIDB(B4939,1,10)="Candidatus",MIDB(B4939,FIND(" ",B4939,1)+1,FIND(" ",B4939,12)-FIND(" ",B4939,1)),IF(AND(Q4939&gt;=65,Q4939&lt;=90),MIDB(B4939,1,FIND(" ",B4939,1)),"-"))</f>
        <v>Salmonella </v>
      </c>
      <c r="S4939" s="0" t="str">
        <f aca="false">IF(MIDB(B4939,1,10)="Candidatus",MIDB(B4939,FIND(" ",B4939,12)+1,IFERROR(FIND(" ",B4939,FIND(" ",B4939,12)+1),LEN(B4939))-FIND(" ",B4939,12)),IF(AND(Q4939&gt;=65,Q4939&lt;=90),MIDB(B4939,FIND(" ",B4939,1),IFERROR(FIND(" ",B4939,FIND(" ",B4939,1)+1),LEN(B4939)+1)-FIND(" ",B4939,1)),"-"))</f>
        <v> enterica</v>
      </c>
      <c r="T4939" s="0" t="n">
        <v>1</v>
      </c>
    </row>
    <row r="4940" customFormat="false" ht="12.8" hidden="false" customHeight="false" outlineLevel="0" collapsed="false">
      <c r="A4940" s="0" t="n">
        <v>4939</v>
      </c>
      <c r="B4940" s="0" t="s">
        <v>21280</v>
      </c>
      <c r="C4940" s="0" t="s">
        <v>21</v>
      </c>
      <c r="D4940" s="0" t="s">
        <v>90</v>
      </c>
      <c r="E4940" s="0" t="s">
        <v>91</v>
      </c>
      <c r="F4940" s="0" t="s">
        <v>21470</v>
      </c>
      <c r="G4940" s="0" t="s">
        <v>21471</v>
      </c>
      <c r="H4940" s="0" t="s">
        <v>21472</v>
      </c>
      <c r="I4940" s="1" t="n">
        <v>12.391</v>
      </c>
      <c r="J4940" s="2" t="s">
        <v>21473</v>
      </c>
      <c r="K4940" s="2" t="s">
        <v>287</v>
      </c>
      <c r="L4940" s="0" t="s">
        <v>29</v>
      </c>
      <c r="M4940" s="0" t="s">
        <v>29</v>
      </c>
      <c r="N4940" s="2" t="s">
        <v>88</v>
      </c>
      <c r="O4940" s="0" t="s">
        <v>29</v>
      </c>
      <c r="P4940" s="0" t="s">
        <v>29</v>
      </c>
      <c r="Q4940" s="0" t="n">
        <f aca="false">_xlfn.UNICODE(B4940)</f>
        <v>83</v>
      </c>
      <c r="R4940" s="0" t="str">
        <f aca="false">IF(MIDB(B4940,1,10)="Candidatus",MIDB(B4940,FIND(" ",B4940,1)+1,FIND(" ",B4940,12)-FIND(" ",B4940,1)),IF(AND(Q4940&gt;=65,Q4940&lt;=90),MIDB(B4940,1,FIND(" ",B4940,1)),"-"))</f>
        <v>Salmonella </v>
      </c>
      <c r="S4940" s="0" t="str">
        <f aca="false">IF(MIDB(B4940,1,10)="Candidatus",MIDB(B4940,FIND(" ",B4940,12)+1,IFERROR(FIND(" ",B4940,FIND(" ",B4940,12)+1),LEN(B4940))-FIND(" ",B4940,12)),IF(AND(Q4940&gt;=65,Q4940&lt;=90),MIDB(B4940,FIND(" ",B4940,1),IFERROR(FIND(" ",B4940,FIND(" ",B4940,1)+1),LEN(B4940)+1)-FIND(" ",B4940,1)),"-"))</f>
        <v> enterica</v>
      </c>
      <c r="T4940" s="0" t="n">
        <v>1</v>
      </c>
    </row>
    <row r="4941" customFormat="false" ht="12.8" hidden="false" customHeight="false" outlineLevel="0" collapsed="false">
      <c r="A4941" s="0" t="n">
        <v>4940</v>
      </c>
      <c r="B4941" s="0" t="s">
        <v>21474</v>
      </c>
      <c r="C4941" s="0" t="s">
        <v>21</v>
      </c>
      <c r="D4941" s="0" t="s">
        <v>90</v>
      </c>
      <c r="E4941" s="0" t="s">
        <v>91</v>
      </c>
      <c r="F4941" s="0" t="s">
        <v>21475</v>
      </c>
      <c r="G4941" s="0" t="s">
        <v>21476</v>
      </c>
      <c r="H4941" s="0" t="s">
        <v>21477</v>
      </c>
      <c r="I4941" s="1" t="n">
        <v>37.697</v>
      </c>
      <c r="J4941" s="2" t="s">
        <v>21478</v>
      </c>
      <c r="K4941" s="2" t="s">
        <v>4325</v>
      </c>
      <c r="L4941" s="0" t="s">
        <v>29</v>
      </c>
      <c r="M4941" s="0" t="s">
        <v>29</v>
      </c>
      <c r="N4941" s="0" t="s">
        <v>29</v>
      </c>
      <c r="O4941" s="2" t="s">
        <v>4325</v>
      </c>
      <c r="P4941" s="0" t="s">
        <v>29</v>
      </c>
      <c r="Q4941" s="0" t="n">
        <f aca="false">_xlfn.UNICODE(B4941)</f>
        <v>83</v>
      </c>
      <c r="R4941" s="0" t="str">
        <f aca="false">IF(MIDB(B4941,1,10)="Candidatus",MIDB(B4941,FIND(" ",B4941,1)+1,FIND(" ",B4941,12)-FIND(" ",B4941,1)),IF(AND(Q4941&gt;=65,Q4941&lt;=90),MIDB(B4941,1,FIND(" ",B4941,1)),"-"))</f>
        <v>Salmonella </v>
      </c>
      <c r="S4941" s="0" t="str">
        <f aca="false">IF(MIDB(B4941,1,10)="Candidatus",MIDB(B4941,FIND(" ",B4941,12)+1,IFERROR(FIND(" ",B4941,FIND(" ",B4941,12)+1),LEN(B4941))-FIND(" ",B4941,12)),IF(AND(Q4941&gt;=65,Q4941&lt;=90),MIDB(B4941,FIND(" ",B4941,1),IFERROR(FIND(" ",B4941,FIND(" ",B4941,1)+1),LEN(B4941)+1)-FIND(" ",B4941,1)),"-"))</f>
        <v> enterica</v>
      </c>
      <c r="T4941" s="0" t="n">
        <v>1</v>
      </c>
    </row>
    <row r="4942" customFormat="false" ht="12.8" hidden="false" customHeight="false" outlineLevel="0" collapsed="false">
      <c r="A4942" s="0" t="n">
        <v>4941</v>
      </c>
      <c r="B4942" s="0" t="s">
        <v>21479</v>
      </c>
      <c r="C4942" s="0" t="s">
        <v>21</v>
      </c>
      <c r="D4942" s="0" t="s">
        <v>90</v>
      </c>
      <c r="E4942" s="0" t="s">
        <v>91</v>
      </c>
      <c r="F4942" s="0" t="s">
        <v>21480</v>
      </c>
      <c r="G4942" s="0" t="s">
        <v>21481</v>
      </c>
      <c r="H4942" s="0" t="s">
        <v>21482</v>
      </c>
      <c r="I4942" s="1" t="n">
        <v>40.995</v>
      </c>
      <c r="J4942" s="2" t="s">
        <v>21483</v>
      </c>
      <c r="K4942" s="2" t="s">
        <v>998</v>
      </c>
      <c r="L4942" s="0" t="s">
        <v>29</v>
      </c>
      <c r="M4942" s="0" t="s">
        <v>29</v>
      </c>
      <c r="N4942" s="0" t="s">
        <v>29</v>
      </c>
      <c r="O4942" s="2" t="s">
        <v>998</v>
      </c>
      <c r="P4942" s="0" t="s">
        <v>29</v>
      </c>
      <c r="Q4942" s="0" t="n">
        <f aca="false">_xlfn.UNICODE(B4942)</f>
        <v>83</v>
      </c>
      <c r="R4942" s="0" t="str">
        <f aca="false">IF(MIDB(B4942,1,10)="Candidatus",MIDB(B4942,FIND(" ",B4942,1)+1,FIND(" ",B4942,12)-FIND(" ",B4942,1)),IF(AND(Q4942&gt;=65,Q4942&lt;=90),MIDB(B4942,1,FIND(" ",B4942,1)),"-"))</f>
        <v>Salmonella </v>
      </c>
      <c r="S4942" s="0" t="str">
        <f aca="false">IF(MIDB(B4942,1,10)="Candidatus",MIDB(B4942,FIND(" ",B4942,12)+1,IFERROR(FIND(" ",B4942,FIND(" ",B4942,12)+1),LEN(B4942))-FIND(" ",B4942,12)),IF(AND(Q4942&gt;=65,Q4942&lt;=90),MIDB(B4942,FIND(" ",B4942,1),IFERROR(FIND(" ",B4942,FIND(" ",B4942,1)+1),LEN(B4942)+1)-FIND(" ",B4942,1)),"-"))</f>
        <v> enterica</v>
      </c>
      <c r="T4942" s="0" t="n">
        <v>1</v>
      </c>
    </row>
    <row r="4943" customFormat="false" ht="12.8" hidden="false" customHeight="false" outlineLevel="0" collapsed="false">
      <c r="A4943" s="0" t="n">
        <v>4942</v>
      </c>
      <c r="B4943" s="0" t="s">
        <v>21484</v>
      </c>
      <c r="C4943" s="0" t="s">
        <v>21</v>
      </c>
      <c r="D4943" s="0" t="s">
        <v>90</v>
      </c>
      <c r="E4943" s="0" t="s">
        <v>91</v>
      </c>
      <c r="F4943" s="0" t="s">
        <v>21485</v>
      </c>
      <c r="G4943" s="0" t="s">
        <v>21486</v>
      </c>
      <c r="H4943" s="0" t="s">
        <v>21487</v>
      </c>
      <c r="I4943" s="1" t="n">
        <v>127.212</v>
      </c>
      <c r="J4943" s="2" t="s">
        <v>21488</v>
      </c>
      <c r="K4943" s="2" t="s">
        <v>3316</v>
      </c>
      <c r="L4943" s="0" t="s">
        <v>29</v>
      </c>
      <c r="M4943" s="0" t="s">
        <v>29</v>
      </c>
      <c r="N4943" s="0" t="s">
        <v>29</v>
      </c>
      <c r="O4943" s="2" t="s">
        <v>10854</v>
      </c>
      <c r="P4943" s="2" t="s">
        <v>118</v>
      </c>
      <c r="Q4943" s="0" t="n">
        <f aca="false">_xlfn.UNICODE(B4943)</f>
        <v>83</v>
      </c>
      <c r="R4943" s="0" t="str">
        <f aca="false">IF(MIDB(B4943,1,10)="Candidatus",MIDB(B4943,FIND(" ",B4943,1)+1,FIND(" ",B4943,12)-FIND(" ",B4943,1)),IF(AND(Q4943&gt;=65,Q4943&lt;=90),MIDB(B4943,1,FIND(" ",B4943,1)),"-"))</f>
        <v>Salmonella </v>
      </c>
      <c r="S4943" s="0" t="str">
        <f aca="false">IF(MIDB(B4943,1,10)="Candidatus",MIDB(B4943,FIND(" ",B4943,12)+1,IFERROR(FIND(" ",B4943,FIND(" ",B4943,12)+1),LEN(B4943))-FIND(" ",B4943,12)),IF(AND(Q4943&gt;=65,Q4943&lt;=90),MIDB(B4943,FIND(" ",B4943,1),IFERROR(FIND(" ",B4943,FIND(" ",B4943,1)+1),LEN(B4943)+1)-FIND(" ",B4943,1)),"-"))</f>
        <v> enterica</v>
      </c>
      <c r="T4943" s="0" t="n">
        <v>1</v>
      </c>
    </row>
    <row r="4944" customFormat="false" ht="12.8" hidden="false" customHeight="false" outlineLevel="0" collapsed="false">
      <c r="A4944" s="0" t="n">
        <v>4943</v>
      </c>
      <c r="B4944" s="0" t="s">
        <v>21489</v>
      </c>
      <c r="C4944" s="0" t="s">
        <v>21</v>
      </c>
      <c r="D4944" s="0" t="s">
        <v>90</v>
      </c>
      <c r="E4944" s="0" t="s">
        <v>91</v>
      </c>
      <c r="F4944" s="0" t="s">
        <v>21490</v>
      </c>
      <c r="G4944" s="0" t="s">
        <v>21491</v>
      </c>
      <c r="H4944" s="0" t="s">
        <v>21492</v>
      </c>
      <c r="I4944" s="1" t="n">
        <v>5.931</v>
      </c>
      <c r="J4944" s="2" t="s">
        <v>21493</v>
      </c>
      <c r="K4944" s="2" t="s">
        <v>44</v>
      </c>
      <c r="L4944" s="0" t="s">
        <v>29</v>
      </c>
      <c r="M4944" s="0" t="s">
        <v>29</v>
      </c>
      <c r="N4944" s="0" t="s">
        <v>29</v>
      </c>
      <c r="O4944" s="2" t="s">
        <v>96</v>
      </c>
      <c r="P4944" s="0" t="s">
        <v>29</v>
      </c>
      <c r="Q4944" s="0" t="n">
        <f aca="false">_xlfn.UNICODE(B4944)</f>
        <v>83</v>
      </c>
      <c r="R4944" s="0" t="str">
        <f aca="false">IF(MIDB(B4944,1,10)="Candidatus",MIDB(B4944,FIND(" ",B4944,1)+1,FIND(" ",B4944,12)-FIND(" ",B4944,1)),IF(AND(Q4944&gt;=65,Q4944&lt;=90),MIDB(B4944,1,FIND(" ",B4944,1)),"-"))</f>
        <v>Salmonella </v>
      </c>
      <c r="S4944" s="0" t="str">
        <f aca="false">IF(MIDB(B4944,1,10)="Candidatus",MIDB(B4944,FIND(" ",B4944,12)+1,IFERROR(FIND(" ",B4944,FIND(" ",B4944,12)+1),LEN(B4944))-FIND(" ",B4944,12)),IF(AND(Q4944&gt;=65,Q4944&lt;=90),MIDB(B4944,FIND(" ",B4944,1),IFERROR(FIND(" ",B4944,FIND(" ",B4944,1)+1),LEN(B4944)+1)-FIND(" ",B4944,1)),"-"))</f>
        <v> enterica</v>
      </c>
      <c r="T4944" s="0" t="n">
        <v>1</v>
      </c>
    </row>
    <row r="4945" customFormat="false" ht="12.8" hidden="false" customHeight="false" outlineLevel="0" collapsed="false">
      <c r="A4945" s="0" t="n">
        <v>4944</v>
      </c>
      <c r="B4945" s="0" t="s">
        <v>21494</v>
      </c>
      <c r="C4945" s="0" t="s">
        <v>21</v>
      </c>
      <c r="D4945" s="0" t="s">
        <v>90</v>
      </c>
      <c r="E4945" s="0" t="s">
        <v>91</v>
      </c>
      <c r="F4945" s="0" t="s">
        <v>21495</v>
      </c>
      <c r="G4945" s="0" t="s">
        <v>21496</v>
      </c>
      <c r="H4945" s="0" t="s">
        <v>21497</v>
      </c>
      <c r="I4945" s="1" t="n">
        <v>117.047</v>
      </c>
      <c r="J4945" s="2" t="s">
        <v>21498</v>
      </c>
      <c r="K4945" s="2" t="s">
        <v>729</v>
      </c>
      <c r="L4945" s="0" t="s">
        <v>29</v>
      </c>
      <c r="M4945" s="0" t="s">
        <v>29</v>
      </c>
      <c r="N4945" s="0" t="s">
        <v>29</v>
      </c>
      <c r="O4945" s="2" t="s">
        <v>1051</v>
      </c>
      <c r="P4945" s="2" t="s">
        <v>28</v>
      </c>
      <c r="Q4945" s="0" t="n">
        <f aca="false">_xlfn.UNICODE(B4945)</f>
        <v>83</v>
      </c>
      <c r="R4945" s="0" t="str">
        <f aca="false">IF(MIDB(B4945,1,10)="Candidatus",MIDB(B4945,FIND(" ",B4945,1)+1,FIND(" ",B4945,12)-FIND(" ",B4945,1)),IF(AND(Q4945&gt;=65,Q4945&lt;=90),MIDB(B4945,1,FIND(" ",B4945,1)),"-"))</f>
        <v>Salmonella </v>
      </c>
      <c r="S4945" s="0" t="str">
        <f aca="false">IF(MIDB(B4945,1,10)="Candidatus",MIDB(B4945,FIND(" ",B4945,12)+1,IFERROR(FIND(" ",B4945,FIND(" ",B4945,12)+1),LEN(B4945))-FIND(" ",B4945,12)),IF(AND(Q4945&gt;=65,Q4945&lt;=90),MIDB(B4945,FIND(" ",B4945,1),IFERROR(FIND(" ",B4945,FIND(" ",B4945,1)+1),LEN(B4945)+1)-FIND(" ",B4945,1)),"-"))</f>
        <v> enterica</v>
      </c>
      <c r="T4945" s="0" t="n">
        <v>1</v>
      </c>
    </row>
    <row r="4946" customFormat="false" ht="12.8" hidden="false" customHeight="false" outlineLevel="0" collapsed="false">
      <c r="A4946" s="0" t="n">
        <v>4945</v>
      </c>
      <c r="B4946" s="0" t="s">
        <v>21280</v>
      </c>
      <c r="C4946" s="0" t="s">
        <v>21</v>
      </c>
      <c r="D4946" s="0" t="s">
        <v>90</v>
      </c>
      <c r="E4946" s="0" t="s">
        <v>91</v>
      </c>
      <c r="F4946" s="0" t="s">
        <v>8485</v>
      </c>
      <c r="G4946" s="0" t="s">
        <v>21499</v>
      </c>
      <c r="H4946" s="0" t="s">
        <v>21500</v>
      </c>
      <c r="I4946" s="1" t="n">
        <v>1.983</v>
      </c>
      <c r="J4946" s="2" t="s">
        <v>21501</v>
      </c>
      <c r="K4946" s="2" t="s">
        <v>46</v>
      </c>
      <c r="L4946" s="0" t="s">
        <v>29</v>
      </c>
      <c r="M4946" s="0" t="s">
        <v>29</v>
      </c>
      <c r="N4946" s="0" t="s">
        <v>29</v>
      </c>
      <c r="O4946" s="2" t="s">
        <v>46</v>
      </c>
      <c r="P4946" s="0" t="s">
        <v>29</v>
      </c>
      <c r="Q4946" s="0" t="n">
        <f aca="false">_xlfn.UNICODE(B4946)</f>
        <v>83</v>
      </c>
      <c r="R4946" s="0" t="str">
        <f aca="false">IF(MIDB(B4946,1,10)="Candidatus",MIDB(B4946,FIND(" ",B4946,1)+1,FIND(" ",B4946,12)-FIND(" ",B4946,1)),IF(AND(Q4946&gt;=65,Q4946&lt;=90),MIDB(B4946,1,FIND(" ",B4946,1)),"-"))</f>
        <v>Salmonella </v>
      </c>
      <c r="S4946" s="0" t="str">
        <f aca="false">IF(MIDB(B4946,1,10)="Candidatus",MIDB(B4946,FIND(" ",B4946,12)+1,IFERROR(FIND(" ",B4946,FIND(" ",B4946,12)+1),LEN(B4946))-FIND(" ",B4946,12)),IF(AND(Q4946&gt;=65,Q4946&lt;=90),MIDB(B4946,FIND(" ",B4946,1),IFERROR(FIND(" ",B4946,FIND(" ",B4946,1)+1),LEN(B4946)+1)-FIND(" ",B4946,1)),"-"))</f>
        <v> enterica</v>
      </c>
      <c r="T4946" s="0" t="n">
        <v>1</v>
      </c>
    </row>
    <row r="4947" customFormat="false" ht="12.8" hidden="false" customHeight="false" outlineLevel="0" collapsed="false">
      <c r="A4947" s="0" t="n">
        <v>4946</v>
      </c>
      <c r="B4947" s="0" t="s">
        <v>21280</v>
      </c>
      <c r="C4947" s="0" t="s">
        <v>21</v>
      </c>
      <c r="D4947" s="0" t="s">
        <v>90</v>
      </c>
      <c r="E4947" s="0" t="s">
        <v>91</v>
      </c>
      <c r="F4947" s="0" t="s">
        <v>21502</v>
      </c>
      <c r="G4947" s="0" t="s">
        <v>21503</v>
      </c>
      <c r="H4947" s="0" t="s">
        <v>21504</v>
      </c>
      <c r="I4947" s="1" t="n">
        <v>112.67</v>
      </c>
      <c r="J4947" s="2" t="s">
        <v>21505</v>
      </c>
      <c r="K4947" s="2" t="s">
        <v>7443</v>
      </c>
      <c r="L4947" s="0" t="s">
        <v>29</v>
      </c>
      <c r="M4947" s="0" t="s">
        <v>29</v>
      </c>
      <c r="N4947" s="0" t="s">
        <v>29</v>
      </c>
      <c r="O4947" s="2" t="s">
        <v>7443</v>
      </c>
      <c r="P4947" s="0" t="s">
        <v>29</v>
      </c>
      <c r="Q4947" s="0" t="n">
        <f aca="false">_xlfn.UNICODE(B4947)</f>
        <v>83</v>
      </c>
      <c r="R4947" s="0" t="str">
        <f aca="false">IF(MIDB(B4947,1,10)="Candidatus",MIDB(B4947,FIND(" ",B4947,1)+1,FIND(" ",B4947,12)-FIND(" ",B4947,1)),IF(AND(Q4947&gt;=65,Q4947&lt;=90),MIDB(B4947,1,FIND(" ",B4947,1)),"-"))</f>
        <v>Salmonella </v>
      </c>
      <c r="S4947" s="0" t="str">
        <f aca="false">IF(MIDB(B4947,1,10)="Candidatus",MIDB(B4947,FIND(" ",B4947,12)+1,IFERROR(FIND(" ",B4947,FIND(" ",B4947,12)+1),LEN(B4947))-FIND(" ",B4947,12)),IF(AND(Q4947&gt;=65,Q4947&lt;=90),MIDB(B4947,FIND(" ",B4947,1),IFERROR(FIND(" ",B4947,FIND(" ",B4947,1)+1),LEN(B4947)+1)-FIND(" ",B4947,1)),"-"))</f>
        <v> enterica</v>
      </c>
      <c r="T4947" s="0" t="n">
        <v>1</v>
      </c>
    </row>
    <row r="4948" customFormat="false" ht="12.8" hidden="false" customHeight="false" outlineLevel="0" collapsed="false">
      <c r="A4948" s="0" t="n">
        <v>4947</v>
      </c>
      <c r="B4948" s="0" t="s">
        <v>21506</v>
      </c>
      <c r="C4948" s="0" t="s">
        <v>21</v>
      </c>
      <c r="D4948" s="0" t="s">
        <v>90</v>
      </c>
      <c r="E4948" s="0" t="s">
        <v>91</v>
      </c>
      <c r="F4948" s="0" t="s">
        <v>21507</v>
      </c>
      <c r="G4948" s="0" t="s">
        <v>21508</v>
      </c>
      <c r="H4948" s="0" t="s">
        <v>21509</v>
      </c>
      <c r="I4948" s="1" t="n">
        <v>7.132</v>
      </c>
      <c r="J4948" s="2" t="s">
        <v>21510</v>
      </c>
      <c r="K4948" s="2" t="s">
        <v>52</v>
      </c>
      <c r="L4948" s="0" t="s">
        <v>29</v>
      </c>
      <c r="M4948" s="0" t="s">
        <v>29</v>
      </c>
      <c r="N4948" s="2" t="s">
        <v>88</v>
      </c>
      <c r="O4948" s="2" t="s">
        <v>45</v>
      </c>
      <c r="P4948" s="0" t="s">
        <v>29</v>
      </c>
      <c r="Q4948" s="0" t="n">
        <f aca="false">_xlfn.UNICODE(B4948)</f>
        <v>83</v>
      </c>
      <c r="R4948" s="0" t="str">
        <f aca="false">IF(MIDB(B4948,1,10)="Candidatus",MIDB(B4948,FIND(" ",B4948,1)+1,FIND(" ",B4948,12)-FIND(" ",B4948,1)),IF(AND(Q4948&gt;=65,Q4948&lt;=90),MIDB(B4948,1,FIND(" ",B4948,1)),"-"))</f>
        <v>Salmonella </v>
      </c>
      <c r="S4948" s="0" t="str">
        <f aca="false">IF(MIDB(B4948,1,10)="Candidatus",MIDB(B4948,FIND(" ",B4948,12)+1,IFERROR(FIND(" ",B4948,FIND(" ",B4948,12)+1),LEN(B4948))-FIND(" ",B4948,12)),IF(AND(Q4948&gt;=65,Q4948&lt;=90),MIDB(B4948,FIND(" ",B4948,1),IFERROR(FIND(" ",B4948,FIND(" ",B4948,1)+1),LEN(B4948)+1)-FIND(" ",B4948,1)),"-"))</f>
        <v> enterica</v>
      </c>
      <c r="T4948" s="0" t="n">
        <v>1</v>
      </c>
    </row>
    <row r="4949" customFormat="false" ht="12.8" hidden="false" customHeight="false" outlineLevel="0" collapsed="false">
      <c r="A4949" s="0" t="n">
        <v>4948</v>
      </c>
      <c r="B4949" s="0" t="s">
        <v>21511</v>
      </c>
      <c r="C4949" s="0" t="s">
        <v>21</v>
      </c>
      <c r="D4949" s="0" t="s">
        <v>90</v>
      </c>
      <c r="E4949" s="0" t="s">
        <v>91</v>
      </c>
      <c r="F4949" s="0" t="s">
        <v>21512</v>
      </c>
      <c r="G4949" s="0" t="s">
        <v>21513</v>
      </c>
      <c r="H4949" s="0" t="s">
        <v>21514</v>
      </c>
      <c r="I4949" s="1" t="n">
        <v>135.168</v>
      </c>
      <c r="J4949" s="2" t="s">
        <v>21515</v>
      </c>
      <c r="K4949" s="2" t="s">
        <v>331</v>
      </c>
      <c r="L4949" s="0" t="s">
        <v>29</v>
      </c>
      <c r="M4949" s="0" t="s">
        <v>29</v>
      </c>
      <c r="N4949" s="0" t="s">
        <v>29</v>
      </c>
      <c r="O4949" s="2" t="s">
        <v>331</v>
      </c>
      <c r="P4949" s="0" t="s">
        <v>29</v>
      </c>
      <c r="Q4949" s="0" t="n">
        <f aca="false">_xlfn.UNICODE(B4949)</f>
        <v>83</v>
      </c>
      <c r="R4949" s="0" t="str">
        <f aca="false">IF(MIDB(B4949,1,10)="Candidatus",MIDB(B4949,FIND(" ",B4949,1)+1,FIND(" ",B4949,12)-FIND(" ",B4949,1)),IF(AND(Q4949&gt;=65,Q4949&lt;=90),MIDB(B4949,1,FIND(" ",B4949,1)),"-"))</f>
        <v>Salmonella </v>
      </c>
      <c r="S4949" s="0" t="str">
        <f aca="false">IF(MIDB(B4949,1,10)="Candidatus",MIDB(B4949,FIND(" ",B4949,12)+1,IFERROR(FIND(" ",B4949,FIND(" ",B4949,12)+1),LEN(B4949))-FIND(" ",B4949,12)),IF(AND(Q4949&gt;=65,Q4949&lt;=90),MIDB(B4949,FIND(" ",B4949,1),IFERROR(FIND(" ",B4949,FIND(" ",B4949,1)+1),LEN(B4949)+1)-FIND(" ",B4949,1)),"-"))</f>
        <v> enterica</v>
      </c>
      <c r="T4949" s="0" t="n">
        <v>1</v>
      </c>
    </row>
    <row r="4950" customFormat="false" ht="12.8" hidden="false" customHeight="false" outlineLevel="0" collapsed="false">
      <c r="A4950" s="0" t="n">
        <v>4949</v>
      </c>
      <c r="B4950" s="0" t="s">
        <v>21280</v>
      </c>
      <c r="C4950" s="0" t="s">
        <v>21</v>
      </c>
      <c r="D4950" s="0" t="s">
        <v>90</v>
      </c>
      <c r="E4950" s="0" t="s">
        <v>91</v>
      </c>
      <c r="F4950" s="0" t="s">
        <v>21516</v>
      </c>
      <c r="G4950" s="0" t="s">
        <v>21517</v>
      </c>
      <c r="H4950" s="0" t="s">
        <v>21518</v>
      </c>
      <c r="I4950" s="1" t="n">
        <v>5.687</v>
      </c>
      <c r="J4950" s="2" t="s">
        <v>21519</v>
      </c>
      <c r="K4950" s="2" t="s">
        <v>112</v>
      </c>
      <c r="L4950" s="0" t="s">
        <v>29</v>
      </c>
      <c r="M4950" s="0" t="s">
        <v>29</v>
      </c>
      <c r="N4950" s="0" t="s">
        <v>29</v>
      </c>
      <c r="O4950" s="2" t="s">
        <v>112</v>
      </c>
      <c r="P4950" s="0" t="s">
        <v>29</v>
      </c>
      <c r="Q4950" s="0" t="n">
        <f aca="false">_xlfn.UNICODE(B4950)</f>
        <v>83</v>
      </c>
      <c r="R4950" s="0" t="str">
        <f aca="false">IF(MIDB(B4950,1,10)="Candidatus",MIDB(B4950,FIND(" ",B4950,1)+1,FIND(" ",B4950,12)-FIND(" ",B4950,1)),IF(AND(Q4950&gt;=65,Q4950&lt;=90),MIDB(B4950,1,FIND(" ",B4950,1)),"-"))</f>
        <v>Salmonella </v>
      </c>
      <c r="S4950" s="0" t="str">
        <f aca="false">IF(MIDB(B4950,1,10)="Candidatus",MIDB(B4950,FIND(" ",B4950,12)+1,IFERROR(FIND(" ",B4950,FIND(" ",B4950,12)+1),LEN(B4950))-FIND(" ",B4950,12)),IF(AND(Q4950&gt;=65,Q4950&lt;=90),MIDB(B4950,FIND(" ",B4950,1),IFERROR(FIND(" ",B4950,FIND(" ",B4950,1)+1),LEN(B4950)+1)-FIND(" ",B4950,1)),"-"))</f>
        <v> enterica</v>
      </c>
      <c r="T4950" s="0" t="n">
        <v>1</v>
      </c>
    </row>
    <row r="4951" customFormat="false" ht="12.8" hidden="false" customHeight="false" outlineLevel="0" collapsed="false">
      <c r="A4951" s="0" t="n">
        <v>4950</v>
      </c>
      <c r="B4951" s="0" t="s">
        <v>21520</v>
      </c>
      <c r="C4951" s="0" t="s">
        <v>21</v>
      </c>
      <c r="D4951" s="0" t="s">
        <v>90</v>
      </c>
      <c r="E4951" s="0" t="s">
        <v>91</v>
      </c>
      <c r="F4951" s="0" t="s">
        <v>21521</v>
      </c>
      <c r="G4951" s="0" t="s">
        <v>21522</v>
      </c>
      <c r="H4951" s="0" t="s">
        <v>21523</v>
      </c>
      <c r="I4951" s="1" t="n">
        <v>43.577</v>
      </c>
      <c r="J4951" s="2" t="s">
        <v>21524</v>
      </c>
      <c r="K4951" s="2" t="s">
        <v>770</v>
      </c>
      <c r="L4951" s="0" t="s">
        <v>29</v>
      </c>
      <c r="M4951" s="0" t="s">
        <v>29</v>
      </c>
      <c r="N4951" s="0" t="s">
        <v>29</v>
      </c>
      <c r="O4951" s="2" t="s">
        <v>770</v>
      </c>
      <c r="P4951" s="0" t="s">
        <v>29</v>
      </c>
      <c r="Q4951" s="0" t="n">
        <f aca="false">_xlfn.UNICODE(B4951)</f>
        <v>83</v>
      </c>
      <c r="R4951" s="0" t="str">
        <f aca="false">IF(MIDB(B4951,1,10)="Candidatus",MIDB(B4951,FIND(" ",B4951,1)+1,FIND(" ",B4951,12)-FIND(" ",B4951,1)),IF(AND(Q4951&gt;=65,Q4951&lt;=90),MIDB(B4951,1,FIND(" ",B4951,1)),"-"))</f>
        <v>Salmonella </v>
      </c>
      <c r="S4951" s="0" t="str">
        <f aca="false">IF(MIDB(B4951,1,10)="Candidatus",MIDB(B4951,FIND(" ",B4951,12)+1,IFERROR(FIND(" ",B4951,FIND(" ",B4951,12)+1),LEN(B4951))-FIND(" ",B4951,12)),IF(AND(Q4951&gt;=65,Q4951&lt;=90),MIDB(B4951,FIND(" ",B4951,1),IFERROR(FIND(" ",B4951,FIND(" ",B4951,1)+1),LEN(B4951)+1)-FIND(" ",B4951,1)),"-"))</f>
        <v> enterica</v>
      </c>
      <c r="T4951" s="0" t="n">
        <v>1</v>
      </c>
    </row>
    <row r="4952" customFormat="false" ht="12.8" hidden="false" customHeight="false" outlineLevel="0" collapsed="false">
      <c r="A4952" s="0" t="n">
        <v>4951</v>
      </c>
      <c r="B4952" s="0" t="s">
        <v>21525</v>
      </c>
      <c r="C4952" s="0" t="s">
        <v>21</v>
      </c>
      <c r="D4952" s="0" t="s">
        <v>90</v>
      </c>
      <c r="E4952" s="0" t="s">
        <v>91</v>
      </c>
      <c r="F4952" s="0" t="s">
        <v>21526</v>
      </c>
      <c r="G4952" s="0" t="s">
        <v>21527</v>
      </c>
      <c r="H4952" s="0" t="s">
        <v>21528</v>
      </c>
      <c r="I4952" s="1" t="n">
        <v>4.091</v>
      </c>
      <c r="J4952" s="2" t="s">
        <v>21529</v>
      </c>
      <c r="K4952" s="2" t="s">
        <v>112</v>
      </c>
      <c r="L4952" s="0" t="s">
        <v>29</v>
      </c>
      <c r="M4952" s="0" t="s">
        <v>29</v>
      </c>
      <c r="N4952" s="0" t="s">
        <v>29</v>
      </c>
      <c r="O4952" s="2" t="s">
        <v>112</v>
      </c>
      <c r="P4952" s="0" t="s">
        <v>29</v>
      </c>
      <c r="Q4952" s="0" t="n">
        <f aca="false">_xlfn.UNICODE(B4952)</f>
        <v>83</v>
      </c>
      <c r="R4952" s="0" t="str">
        <f aca="false">IF(MIDB(B4952,1,10)="Candidatus",MIDB(B4952,FIND(" ",B4952,1)+1,FIND(" ",B4952,12)-FIND(" ",B4952,1)),IF(AND(Q4952&gt;=65,Q4952&lt;=90),MIDB(B4952,1,FIND(" ",B4952,1)),"-"))</f>
        <v>Salmonella </v>
      </c>
      <c r="S4952" s="0" t="str">
        <f aca="false">IF(MIDB(B4952,1,10)="Candidatus",MIDB(B4952,FIND(" ",B4952,12)+1,IFERROR(FIND(" ",B4952,FIND(" ",B4952,12)+1),LEN(B4952))-FIND(" ",B4952,12)),IF(AND(Q4952&gt;=65,Q4952&lt;=90),MIDB(B4952,FIND(" ",B4952,1),IFERROR(FIND(" ",B4952,FIND(" ",B4952,1)+1),LEN(B4952)+1)-FIND(" ",B4952,1)),"-"))</f>
        <v> enterica</v>
      </c>
      <c r="T4952" s="0" t="n">
        <v>1</v>
      </c>
    </row>
    <row r="4953" customFormat="false" ht="12.8" hidden="false" customHeight="false" outlineLevel="0" collapsed="false">
      <c r="A4953" s="0" t="n">
        <v>4952</v>
      </c>
      <c r="B4953" s="0" t="s">
        <v>21280</v>
      </c>
      <c r="C4953" s="0" t="s">
        <v>21</v>
      </c>
      <c r="D4953" s="0" t="s">
        <v>90</v>
      </c>
      <c r="E4953" s="0" t="s">
        <v>91</v>
      </c>
      <c r="F4953" s="0" t="s">
        <v>21530</v>
      </c>
      <c r="G4953" s="0" t="s">
        <v>21531</v>
      </c>
      <c r="H4953" s="0" t="s">
        <v>21532</v>
      </c>
      <c r="I4953" s="1" t="n">
        <v>8.216</v>
      </c>
      <c r="J4953" s="2" t="s">
        <v>21533</v>
      </c>
      <c r="K4953" s="2" t="s">
        <v>45</v>
      </c>
      <c r="L4953" s="0" t="s">
        <v>29</v>
      </c>
      <c r="M4953" s="0" t="s">
        <v>29</v>
      </c>
      <c r="N4953" s="2" t="s">
        <v>88</v>
      </c>
      <c r="O4953" s="0" t="s">
        <v>29</v>
      </c>
      <c r="P4953" s="0" t="s">
        <v>29</v>
      </c>
      <c r="Q4953" s="0" t="n">
        <f aca="false">_xlfn.UNICODE(B4953)</f>
        <v>83</v>
      </c>
      <c r="R4953" s="0" t="str">
        <f aca="false">IF(MIDB(B4953,1,10)="Candidatus",MIDB(B4953,FIND(" ",B4953,1)+1,FIND(" ",B4953,12)-FIND(" ",B4953,1)),IF(AND(Q4953&gt;=65,Q4953&lt;=90),MIDB(B4953,1,FIND(" ",B4953,1)),"-"))</f>
        <v>Salmonella </v>
      </c>
      <c r="S4953" s="0" t="str">
        <f aca="false">IF(MIDB(B4953,1,10)="Candidatus",MIDB(B4953,FIND(" ",B4953,12)+1,IFERROR(FIND(" ",B4953,FIND(" ",B4953,12)+1),LEN(B4953))-FIND(" ",B4953,12)),IF(AND(Q4953&gt;=65,Q4953&lt;=90),MIDB(B4953,FIND(" ",B4953,1),IFERROR(FIND(" ",B4953,FIND(" ",B4953,1)+1),LEN(B4953)+1)-FIND(" ",B4953,1)),"-"))</f>
        <v> enterica</v>
      </c>
      <c r="T4953" s="0" t="n">
        <v>1</v>
      </c>
    </row>
    <row r="4954" customFormat="false" ht="12.8" hidden="false" customHeight="false" outlineLevel="0" collapsed="false">
      <c r="A4954" s="0" t="n">
        <v>4953</v>
      </c>
      <c r="B4954" s="0" t="s">
        <v>21447</v>
      </c>
      <c r="C4954" s="0" t="s">
        <v>21</v>
      </c>
      <c r="D4954" s="0" t="s">
        <v>90</v>
      </c>
      <c r="E4954" s="0" t="s">
        <v>91</v>
      </c>
      <c r="F4954" s="0" t="s">
        <v>21534</v>
      </c>
      <c r="G4954" s="0" t="s">
        <v>21535</v>
      </c>
      <c r="H4954" s="0" t="s">
        <v>21536</v>
      </c>
      <c r="I4954" s="1" t="n">
        <v>95.175</v>
      </c>
      <c r="J4954" s="2" t="s">
        <v>21537</v>
      </c>
      <c r="K4954" s="2" t="s">
        <v>1207</v>
      </c>
      <c r="L4954" s="0" t="s">
        <v>29</v>
      </c>
      <c r="M4954" s="0" t="s">
        <v>29</v>
      </c>
      <c r="N4954" s="0" t="s">
        <v>29</v>
      </c>
      <c r="O4954" s="2" t="s">
        <v>1207</v>
      </c>
      <c r="P4954" s="0" t="s">
        <v>29</v>
      </c>
      <c r="Q4954" s="0" t="n">
        <f aca="false">_xlfn.UNICODE(B4954)</f>
        <v>83</v>
      </c>
      <c r="R4954" s="0" t="str">
        <f aca="false">IF(MIDB(B4954,1,10)="Candidatus",MIDB(B4954,FIND(" ",B4954,1)+1,FIND(" ",B4954,12)-FIND(" ",B4954,1)),IF(AND(Q4954&gt;=65,Q4954&lt;=90),MIDB(B4954,1,FIND(" ",B4954,1)),"-"))</f>
        <v>Salmonella </v>
      </c>
      <c r="S4954" s="0" t="str">
        <f aca="false">IF(MIDB(B4954,1,10)="Candidatus",MIDB(B4954,FIND(" ",B4954,12)+1,IFERROR(FIND(" ",B4954,FIND(" ",B4954,12)+1),LEN(B4954))-FIND(" ",B4954,12)),IF(AND(Q4954&gt;=65,Q4954&lt;=90),MIDB(B4954,FIND(" ",B4954,1),IFERROR(FIND(" ",B4954,FIND(" ",B4954,1)+1),LEN(B4954)+1)-FIND(" ",B4954,1)),"-"))</f>
        <v> enterica</v>
      </c>
      <c r="T4954" s="0" t="n">
        <v>1</v>
      </c>
    </row>
    <row r="4955" customFormat="false" ht="12.8" hidden="false" customHeight="false" outlineLevel="0" collapsed="false">
      <c r="A4955" s="0" t="n">
        <v>4954</v>
      </c>
      <c r="B4955" s="0" t="s">
        <v>21538</v>
      </c>
      <c r="C4955" s="0" t="s">
        <v>21</v>
      </c>
      <c r="D4955" s="0" t="s">
        <v>90</v>
      </c>
      <c r="E4955" s="0" t="s">
        <v>91</v>
      </c>
      <c r="F4955" s="0" t="s">
        <v>21539</v>
      </c>
      <c r="G4955" s="0" t="s">
        <v>21540</v>
      </c>
      <c r="H4955" s="0" t="s">
        <v>21541</v>
      </c>
      <c r="I4955" s="1" t="n">
        <v>59.368</v>
      </c>
      <c r="J4955" s="2" t="s">
        <v>21542</v>
      </c>
      <c r="K4955" s="2" t="s">
        <v>86</v>
      </c>
      <c r="L4955" s="0" t="s">
        <v>29</v>
      </c>
      <c r="M4955" s="0" t="s">
        <v>29</v>
      </c>
      <c r="N4955" s="0" t="s">
        <v>29</v>
      </c>
      <c r="O4955" s="2" t="s">
        <v>74</v>
      </c>
      <c r="P4955" s="2" t="s">
        <v>28</v>
      </c>
      <c r="Q4955" s="0" t="n">
        <f aca="false">_xlfn.UNICODE(B4955)</f>
        <v>83</v>
      </c>
      <c r="R4955" s="0" t="str">
        <f aca="false">IF(MIDB(B4955,1,10)="Candidatus",MIDB(B4955,FIND(" ",B4955,1)+1,FIND(" ",B4955,12)-FIND(" ",B4955,1)),IF(AND(Q4955&gt;=65,Q4955&lt;=90),MIDB(B4955,1,FIND(" ",B4955,1)),"-"))</f>
        <v>Salmonella </v>
      </c>
      <c r="S4955" s="0" t="str">
        <f aca="false">IF(MIDB(B4955,1,10)="Candidatus",MIDB(B4955,FIND(" ",B4955,12)+1,IFERROR(FIND(" ",B4955,FIND(" ",B4955,12)+1),LEN(B4955))-FIND(" ",B4955,12)),IF(AND(Q4955&gt;=65,Q4955&lt;=90),MIDB(B4955,FIND(" ",B4955,1),IFERROR(FIND(" ",B4955,FIND(" ",B4955,1)+1),LEN(B4955)+1)-FIND(" ",B4955,1)),"-"))</f>
        <v> enterica</v>
      </c>
      <c r="T4955" s="0" t="n">
        <v>1</v>
      </c>
    </row>
    <row r="4956" customFormat="false" ht="12.8" hidden="false" customHeight="false" outlineLevel="0" collapsed="false">
      <c r="A4956" s="0" t="n">
        <v>4955</v>
      </c>
      <c r="B4956" s="0" t="s">
        <v>21280</v>
      </c>
      <c r="C4956" s="0" t="s">
        <v>21</v>
      </c>
      <c r="D4956" s="0" t="s">
        <v>90</v>
      </c>
      <c r="E4956" s="0" t="s">
        <v>91</v>
      </c>
      <c r="F4956" s="0" t="s">
        <v>21543</v>
      </c>
      <c r="G4956" s="0" t="s">
        <v>21544</v>
      </c>
      <c r="H4956" s="0" t="s">
        <v>21545</v>
      </c>
      <c r="I4956" s="1" t="n">
        <v>10.066</v>
      </c>
      <c r="J4956" s="2" t="s">
        <v>21546</v>
      </c>
      <c r="K4956" s="2" t="s">
        <v>112</v>
      </c>
      <c r="L4956" s="0" t="s">
        <v>29</v>
      </c>
      <c r="M4956" s="0" t="s">
        <v>29</v>
      </c>
      <c r="N4956" s="0" t="s">
        <v>29</v>
      </c>
      <c r="O4956" s="2" t="s">
        <v>112</v>
      </c>
      <c r="P4956" s="0" t="s">
        <v>29</v>
      </c>
      <c r="Q4956" s="0" t="n">
        <f aca="false">_xlfn.UNICODE(B4956)</f>
        <v>83</v>
      </c>
      <c r="R4956" s="0" t="str">
        <f aca="false">IF(MIDB(B4956,1,10)="Candidatus",MIDB(B4956,FIND(" ",B4956,1)+1,FIND(" ",B4956,12)-FIND(" ",B4956,1)),IF(AND(Q4956&gt;=65,Q4956&lt;=90),MIDB(B4956,1,FIND(" ",B4956,1)),"-"))</f>
        <v>Salmonella </v>
      </c>
      <c r="S4956" s="0" t="str">
        <f aca="false">IF(MIDB(B4956,1,10)="Candidatus",MIDB(B4956,FIND(" ",B4956,12)+1,IFERROR(FIND(" ",B4956,FIND(" ",B4956,12)+1),LEN(B4956))-FIND(" ",B4956,12)),IF(AND(Q4956&gt;=65,Q4956&lt;=90),MIDB(B4956,FIND(" ",B4956,1),IFERROR(FIND(" ",B4956,FIND(" ",B4956,1)+1),LEN(B4956)+1)-FIND(" ",B4956,1)),"-"))</f>
        <v> enterica</v>
      </c>
      <c r="T4956" s="0" t="n">
        <v>1</v>
      </c>
    </row>
    <row r="4957" customFormat="false" ht="12.8" hidden="false" customHeight="false" outlineLevel="0" collapsed="false">
      <c r="A4957" s="0" t="n">
        <v>4956</v>
      </c>
      <c r="B4957" s="0" t="s">
        <v>21547</v>
      </c>
      <c r="C4957" s="0" t="s">
        <v>21</v>
      </c>
      <c r="D4957" s="0" t="s">
        <v>90</v>
      </c>
      <c r="E4957" s="0" t="s">
        <v>91</v>
      </c>
      <c r="F4957" s="0" t="s">
        <v>21548</v>
      </c>
      <c r="G4957" s="0" t="s">
        <v>21549</v>
      </c>
      <c r="H4957" s="0" t="s">
        <v>21550</v>
      </c>
      <c r="I4957" s="1" t="n">
        <v>86.686</v>
      </c>
      <c r="J4957" s="2" t="s">
        <v>21551</v>
      </c>
      <c r="K4957" s="2" t="s">
        <v>6691</v>
      </c>
      <c r="L4957" s="0" t="s">
        <v>29</v>
      </c>
      <c r="M4957" s="0" t="s">
        <v>29</v>
      </c>
      <c r="N4957" s="0" t="s">
        <v>29</v>
      </c>
      <c r="O4957" s="2" t="s">
        <v>1050</v>
      </c>
      <c r="P4957" s="2" t="s">
        <v>129</v>
      </c>
      <c r="Q4957" s="0" t="n">
        <f aca="false">_xlfn.UNICODE(B4957)</f>
        <v>83</v>
      </c>
      <c r="R4957" s="0" t="str">
        <f aca="false">IF(MIDB(B4957,1,10)="Candidatus",MIDB(B4957,FIND(" ",B4957,1)+1,FIND(" ",B4957,12)-FIND(" ",B4957,1)),IF(AND(Q4957&gt;=65,Q4957&lt;=90),MIDB(B4957,1,FIND(" ",B4957,1)),"-"))</f>
        <v>Salmonella </v>
      </c>
      <c r="S4957" s="0" t="str">
        <f aca="false">IF(MIDB(B4957,1,10)="Candidatus",MIDB(B4957,FIND(" ",B4957,12)+1,IFERROR(FIND(" ",B4957,FIND(" ",B4957,12)+1),LEN(B4957))-FIND(" ",B4957,12)),IF(AND(Q4957&gt;=65,Q4957&lt;=90),MIDB(B4957,FIND(" ",B4957,1),IFERROR(FIND(" ",B4957,FIND(" ",B4957,1)+1),LEN(B4957)+1)-FIND(" ",B4957,1)),"-"))</f>
        <v> enterica</v>
      </c>
      <c r="T4957" s="0" t="n">
        <v>1</v>
      </c>
    </row>
    <row r="4958" customFormat="false" ht="12.8" hidden="false" customHeight="false" outlineLevel="0" collapsed="false">
      <c r="A4958" s="0" t="n">
        <v>4957</v>
      </c>
      <c r="B4958" s="0" t="s">
        <v>21280</v>
      </c>
      <c r="C4958" s="0" t="s">
        <v>21</v>
      </c>
      <c r="D4958" s="0" t="s">
        <v>90</v>
      </c>
      <c r="E4958" s="0" t="s">
        <v>91</v>
      </c>
      <c r="F4958" s="0" t="s">
        <v>21552</v>
      </c>
      <c r="G4958" s="0" t="s">
        <v>21553</v>
      </c>
      <c r="H4958" s="0" t="s">
        <v>21554</v>
      </c>
      <c r="I4958" s="1" t="n">
        <v>132.842</v>
      </c>
      <c r="J4958" s="2" t="s">
        <v>21555</v>
      </c>
      <c r="K4958" s="2" t="s">
        <v>331</v>
      </c>
      <c r="L4958" s="0" t="s">
        <v>29</v>
      </c>
      <c r="M4958" s="0" t="s">
        <v>29</v>
      </c>
      <c r="N4958" s="0" t="s">
        <v>29</v>
      </c>
      <c r="O4958" s="2" t="s">
        <v>331</v>
      </c>
      <c r="P4958" s="0" t="s">
        <v>29</v>
      </c>
      <c r="Q4958" s="0" t="n">
        <f aca="false">_xlfn.UNICODE(B4958)</f>
        <v>83</v>
      </c>
      <c r="R4958" s="0" t="str">
        <f aca="false">IF(MIDB(B4958,1,10)="Candidatus",MIDB(B4958,FIND(" ",B4958,1)+1,FIND(" ",B4958,12)-FIND(" ",B4958,1)),IF(AND(Q4958&gt;=65,Q4958&lt;=90),MIDB(B4958,1,FIND(" ",B4958,1)),"-"))</f>
        <v>Salmonella </v>
      </c>
      <c r="S4958" s="0" t="str">
        <f aca="false">IF(MIDB(B4958,1,10)="Candidatus",MIDB(B4958,FIND(" ",B4958,12)+1,IFERROR(FIND(" ",B4958,FIND(" ",B4958,12)+1),LEN(B4958))-FIND(" ",B4958,12)),IF(AND(Q4958&gt;=65,Q4958&lt;=90),MIDB(B4958,FIND(" ",B4958,1),IFERROR(FIND(" ",B4958,FIND(" ",B4958,1)+1),LEN(B4958)+1)-FIND(" ",B4958,1)),"-"))</f>
        <v> enterica</v>
      </c>
      <c r="T4958" s="0" t="n">
        <v>1</v>
      </c>
    </row>
    <row r="4959" customFormat="false" ht="12.8" hidden="false" customHeight="false" outlineLevel="0" collapsed="false">
      <c r="A4959" s="0" t="n">
        <v>4958</v>
      </c>
      <c r="B4959" s="0" t="s">
        <v>21556</v>
      </c>
      <c r="C4959" s="0" t="s">
        <v>21</v>
      </c>
      <c r="D4959" s="0" t="s">
        <v>90</v>
      </c>
      <c r="E4959" s="0" t="s">
        <v>91</v>
      </c>
      <c r="F4959" s="0" t="s">
        <v>21557</v>
      </c>
      <c r="G4959" s="0" t="s">
        <v>21558</v>
      </c>
      <c r="H4959" s="0" t="s">
        <v>21559</v>
      </c>
      <c r="I4959" s="1" t="n">
        <v>10.047</v>
      </c>
      <c r="J4959" s="2" t="s">
        <v>14084</v>
      </c>
      <c r="K4959" s="2" t="s">
        <v>262</v>
      </c>
      <c r="L4959" s="0" t="s">
        <v>29</v>
      </c>
      <c r="M4959" s="0" t="s">
        <v>29</v>
      </c>
      <c r="N4959" s="0" t="s">
        <v>29</v>
      </c>
      <c r="O4959" s="2" t="s">
        <v>262</v>
      </c>
      <c r="P4959" s="0" t="s">
        <v>29</v>
      </c>
      <c r="Q4959" s="0" t="n">
        <f aca="false">_xlfn.UNICODE(B4959)</f>
        <v>83</v>
      </c>
      <c r="R4959" s="0" t="str">
        <f aca="false">IF(MIDB(B4959,1,10)="Candidatus",MIDB(B4959,FIND(" ",B4959,1)+1,FIND(" ",B4959,12)-FIND(" ",B4959,1)),IF(AND(Q4959&gt;=65,Q4959&lt;=90),MIDB(B4959,1,FIND(" ",B4959,1)),"-"))</f>
        <v>Salmonella </v>
      </c>
      <c r="S4959" s="0" t="str">
        <f aca="false">IF(MIDB(B4959,1,10)="Candidatus",MIDB(B4959,FIND(" ",B4959,12)+1,IFERROR(FIND(" ",B4959,FIND(" ",B4959,12)+1),LEN(B4959))-FIND(" ",B4959,12)),IF(AND(Q4959&gt;=65,Q4959&lt;=90),MIDB(B4959,FIND(" ",B4959,1),IFERROR(FIND(" ",B4959,FIND(" ",B4959,1)+1),LEN(B4959)+1)-FIND(" ",B4959,1)),"-"))</f>
        <v> enterica</v>
      </c>
      <c r="T4959" s="0" t="n">
        <v>1</v>
      </c>
    </row>
    <row r="4960" customFormat="false" ht="12.8" hidden="false" customHeight="false" outlineLevel="0" collapsed="false">
      <c r="A4960" s="0" t="n">
        <v>4959</v>
      </c>
      <c r="B4960" s="0" t="s">
        <v>21280</v>
      </c>
      <c r="C4960" s="0" t="s">
        <v>21</v>
      </c>
      <c r="D4960" s="0" t="s">
        <v>90</v>
      </c>
      <c r="E4960" s="0" t="s">
        <v>91</v>
      </c>
      <c r="F4960" s="0" t="s">
        <v>21560</v>
      </c>
      <c r="G4960" s="0" t="s">
        <v>21561</v>
      </c>
      <c r="H4960" s="0" t="s">
        <v>21562</v>
      </c>
      <c r="I4960" s="1" t="n">
        <v>4.06</v>
      </c>
      <c r="J4960" s="2" t="s">
        <v>21563</v>
      </c>
      <c r="K4960" s="2" t="s">
        <v>129</v>
      </c>
      <c r="L4960" s="0" t="s">
        <v>29</v>
      </c>
      <c r="M4960" s="0" t="s">
        <v>29</v>
      </c>
      <c r="N4960" s="0" t="s">
        <v>29</v>
      </c>
      <c r="O4960" s="2" t="s">
        <v>129</v>
      </c>
      <c r="P4960" s="0" t="s">
        <v>29</v>
      </c>
      <c r="Q4960" s="0" t="n">
        <f aca="false">_xlfn.UNICODE(B4960)</f>
        <v>83</v>
      </c>
      <c r="R4960" s="0" t="str">
        <f aca="false">IF(MIDB(B4960,1,10)="Candidatus",MIDB(B4960,FIND(" ",B4960,1)+1,FIND(" ",B4960,12)-FIND(" ",B4960,1)),IF(AND(Q4960&gt;=65,Q4960&lt;=90),MIDB(B4960,1,FIND(" ",B4960,1)),"-"))</f>
        <v>Salmonella </v>
      </c>
      <c r="S4960" s="0" t="str">
        <f aca="false">IF(MIDB(B4960,1,10)="Candidatus",MIDB(B4960,FIND(" ",B4960,12)+1,IFERROR(FIND(" ",B4960,FIND(" ",B4960,12)+1),LEN(B4960))-FIND(" ",B4960,12)),IF(AND(Q4960&gt;=65,Q4960&lt;=90),MIDB(B4960,FIND(" ",B4960,1),IFERROR(FIND(" ",B4960,FIND(" ",B4960,1)+1),LEN(B4960)+1)-FIND(" ",B4960,1)),"-"))</f>
        <v> enterica</v>
      </c>
      <c r="T4960" s="0" t="n">
        <v>1</v>
      </c>
    </row>
    <row r="4961" customFormat="false" ht="12.8" hidden="false" customHeight="false" outlineLevel="0" collapsed="false">
      <c r="A4961" s="0" t="n">
        <v>4960</v>
      </c>
      <c r="B4961" s="0" t="s">
        <v>21564</v>
      </c>
      <c r="C4961" s="0" t="s">
        <v>21</v>
      </c>
      <c r="D4961" s="0" t="s">
        <v>90</v>
      </c>
      <c r="E4961" s="0" t="s">
        <v>91</v>
      </c>
      <c r="F4961" s="0" t="s">
        <v>21565</v>
      </c>
      <c r="G4961" s="0" t="s">
        <v>21566</v>
      </c>
      <c r="H4961" s="0" t="s">
        <v>21567</v>
      </c>
      <c r="I4961" s="1" t="n">
        <v>4.27</v>
      </c>
      <c r="J4961" s="2" t="s">
        <v>14308</v>
      </c>
      <c r="K4961" s="2" t="s">
        <v>28</v>
      </c>
      <c r="L4961" s="0" t="s">
        <v>29</v>
      </c>
      <c r="M4961" s="0" t="s">
        <v>29</v>
      </c>
      <c r="N4961" s="0" t="s">
        <v>29</v>
      </c>
      <c r="O4961" s="2" t="s">
        <v>28</v>
      </c>
      <c r="P4961" s="0" t="s">
        <v>29</v>
      </c>
      <c r="Q4961" s="0" t="n">
        <f aca="false">_xlfn.UNICODE(B4961)</f>
        <v>83</v>
      </c>
      <c r="R4961" s="0" t="str">
        <f aca="false">IF(MIDB(B4961,1,10)="Candidatus",MIDB(B4961,FIND(" ",B4961,1)+1,FIND(" ",B4961,12)-FIND(" ",B4961,1)),IF(AND(Q4961&gt;=65,Q4961&lt;=90),MIDB(B4961,1,FIND(" ",B4961,1)),"-"))</f>
        <v>Salmonella </v>
      </c>
      <c r="S4961" s="0" t="str">
        <f aca="false">IF(MIDB(B4961,1,10)="Candidatus",MIDB(B4961,FIND(" ",B4961,12)+1,IFERROR(FIND(" ",B4961,FIND(" ",B4961,12)+1),LEN(B4961))-FIND(" ",B4961,12)),IF(AND(Q4961&gt;=65,Q4961&lt;=90),MIDB(B4961,FIND(" ",B4961,1),IFERROR(FIND(" ",B4961,FIND(" ",B4961,1)+1),LEN(B4961)+1)-FIND(" ",B4961,1)),"-"))</f>
        <v> enterica</v>
      </c>
      <c r="T4961" s="0" t="n">
        <v>1</v>
      </c>
    </row>
    <row r="4962" customFormat="false" ht="12.8" hidden="false" customHeight="false" outlineLevel="0" collapsed="false">
      <c r="A4962" s="0" t="n">
        <v>4961</v>
      </c>
      <c r="B4962" s="0" t="s">
        <v>21280</v>
      </c>
      <c r="C4962" s="0" t="s">
        <v>21</v>
      </c>
      <c r="D4962" s="0" t="s">
        <v>90</v>
      </c>
      <c r="E4962" s="0" t="s">
        <v>91</v>
      </c>
      <c r="F4962" s="0" t="s">
        <v>21568</v>
      </c>
      <c r="G4962" s="0" t="s">
        <v>21569</v>
      </c>
      <c r="H4962" s="0" t="s">
        <v>21570</v>
      </c>
      <c r="I4962" s="1" t="n">
        <v>8.255</v>
      </c>
      <c r="J4962" s="2" t="s">
        <v>21571</v>
      </c>
      <c r="K4962" s="2" t="s">
        <v>112</v>
      </c>
      <c r="L4962" s="0" t="s">
        <v>29</v>
      </c>
      <c r="M4962" s="0" t="s">
        <v>29</v>
      </c>
      <c r="N4962" s="0" t="s">
        <v>29</v>
      </c>
      <c r="O4962" s="2" t="s">
        <v>112</v>
      </c>
      <c r="P4962" s="0" t="s">
        <v>29</v>
      </c>
      <c r="Q4962" s="0" t="n">
        <f aca="false">_xlfn.UNICODE(B4962)</f>
        <v>83</v>
      </c>
      <c r="R4962" s="0" t="str">
        <f aca="false">IF(MIDB(B4962,1,10)="Candidatus",MIDB(B4962,FIND(" ",B4962,1)+1,FIND(" ",B4962,12)-FIND(" ",B4962,1)),IF(AND(Q4962&gt;=65,Q4962&lt;=90),MIDB(B4962,1,FIND(" ",B4962,1)),"-"))</f>
        <v>Salmonella </v>
      </c>
      <c r="S4962" s="0" t="str">
        <f aca="false">IF(MIDB(B4962,1,10)="Candidatus",MIDB(B4962,FIND(" ",B4962,12)+1,IFERROR(FIND(" ",B4962,FIND(" ",B4962,12)+1),LEN(B4962))-FIND(" ",B4962,12)),IF(AND(Q4962&gt;=65,Q4962&lt;=90),MIDB(B4962,FIND(" ",B4962,1),IFERROR(FIND(" ",B4962,FIND(" ",B4962,1)+1),LEN(B4962)+1)-FIND(" ",B4962,1)),"-"))</f>
        <v> enterica</v>
      </c>
      <c r="T4962" s="0" t="n">
        <v>1</v>
      </c>
    </row>
    <row r="4963" customFormat="false" ht="12.8" hidden="false" customHeight="false" outlineLevel="0" collapsed="false">
      <c r="A4963" s="0" t="n">
        <v>4962</v>
      </c>
      <c r="B4963" s="0" t="s">
        <v>21572</v>
      </c>
      <c r="C4963" s="0" t="s">
        <v>21</v>
      </c>
      <c r="D4963" s="0" t="s">
        <v>90</v>
      </c>
      <c r="E4963" s="0" t="s">
        <v>91</v>
      </c>
      <c r="F4963" s="0" t="s">
        <v>21573</v>
      </c>
      <c r="G4963" s="0" t="s">
        <v>21574</v>
      </c>
      <c r="H4963" s="0" t="s">
        <v>21575</v>
      </c>
      <c r="I4963" s="1" t="n">
        <v>8.275</v>
      </c>
      <c r="J4963" s="2" t="s">
        <v>21576</v>
      </c>
      <c r="K4963" s="2" t="s">
        <v>44</v>
      </c>
      <c r="L4963" s="0" t="s">
        <v>29</v>
      </c>
      <c r="M4963" s="0" t="s">
        <v>29</v>
      </c>
      <c r="N4963" s="2" t="s">
        <v>46</v>
      </c>
      <c r="O4963" s="2" t="s">
        <v>262</v>
      </c>
      <c r="P4963" s="0" t="s">
        <v>29</v>
      </c>
      <c r="Q4963" s="0" t="n">
        <f aca="false">_xlfn.UNICODE(B4963)</f>
        <v>83</v>
      </c>
      <c r="R4963" s="0" t="str">
        <f aca="false">IF(MIDB(B4963,1,10)="Candidatus",MIDB(B4963,FIND(" ",B4963,1)+1,FIND(" ",B4963,12)-FIND(" ",B4963,1)),IF(AND(Q4963&gt;=65,Q4963&lt;=90),MIDB(B4963,1,FIND(" ",B4963,1)),"-"))</f>
        <v>Salmonella </v>
      </c>
      <c r="S4963" s="0" t="str">
        <f aca="false">IF(MIDB(B4963,1,10)="Candidatus",MIDB(B4963,FIND(" ",B4963,12)+1,IFERROR(FIND(" ",B4963,FIND(" ",B4963,12)+1),LEN(B4963))-FIND(" ",B4963,12)),IF(AND(Q4963&gt;=65,Q4963&lt;=90),MIDB(B4963,FIND(" ",B4963,1),IFERROR(FIND(" ",B4963,FIND(" ",B4963,1)+1),LEN(B4963)+1)-FIND(" ",B4963,1)),"-"))</f>
        <v> enterica</v>
      </c>
      <c r="T4963" s="0" t="n">
        <v>1</v>
      </c>
    </row>
    <row r="4964" customFormat="false" ht="12.8" hidden="false" customHeight="false" outlineLevel="0" collapsed="false">
      <c r="A4964" s="0" t="n">
        <v>4963</v>
      </c>
      <c r="B4964" s="0" t="s">
        <v>21312</v>
      </c>
      <c r="C4964" s="0" t="s">
        <v>21</v>
      </c>
      <c r="D4964" s="0" t="s">
        <v>90</v>
      </c>
      <c r="E4964" s="0" t="s">
        <v>91</v>
      </c>
      <c r="F4964" s="0" t="s">
        <v>21577</v>
      </c>
      <c r="G4964" s="0" t="s">
        <v>21578</v>
      </c>
      <c r="H4964" s="0" t="s">
        <v>21579</v>
      </c>
      <c r="I4964" s="1" t="n">
        <v>3.583</v>
      </c>
      <c r="J4964" s="2" t="s">
        <v>21580</v>
      </c>
      <c r="K4964" s="2" t="s">
        <v>28</v>
      </c>
      <c r="L4964" s="0" t="s">
        <v>29</v>
      </c>
      <c r="M4964" s="0" t="s">
        <v>29</v>
      </c>
      <c r="N4964" s="0" t="s">
        <v>29</v>
      </c>
      <c r="O4964" s="2" t="s">
        <v>28</v>
      </c>
      <c r="P4964" s="0" t="s">
        <v>29</v>
      </c>
      <c r="Q4964" s="0" t="n">
        <f aca="false">_xlfn.UNICODE(B4964)</f>
        <v>83</v>
      </c>
      <c r="R4964" s="0" t="str">
        <f aca="false">IF(MIDB(B4964,1,10)="Candidatus",MIDB(B4964,FIND(" ",B4964,1)+1,FIND(" ",B4964,12)-FIND(" ",B4964,1)),IF(AND(Q4964&gt;=65,Q4964&lt;=90),MIDB(B4964,1,FIND(" ",B4964,1)),"-"))</f>
        <v>Salmonella </v>
      </c>
      <c r="S4964" s="0" t="str">
        <f aca="false">IF(MIDB(B4964,1,10)="Candidatus",MIDB(B4964,FIND(" ",B4964,12)+1,IFERROR(FIND(" ",B4964,FIND(" ",B4964,12)+1),LEN(B4964))-FIND(" ",B4964,12)),IF(AND(Q4964&gt;=65,Q4964&lt;=90),MIDB(B4964,FIND(" ",B4964,1),IFERROR(FIND(" ",B4964,FIND(" ",B4964,1)+1),LEN(B4964)+1)-FIND(" ",B4964,1)),"-"))</f>
        <v> enterica</v>
      </c>
      <c r="T4964" s="0" t="n">
        <v>1</v>
      </c>
    </row>
    <row r="4965" customFormat="false" ht="12.8" hidden="false" customHeight="false" outlineLevel="0" collapsed="false">
      <c r="A4965" s="0" t="n">
        <v>4964</v>
      </c>
      <c r="B4965" s="0" t="s">
        <v>21581</v>
      </c>
      <c r="C4965" s="0" t="s">
        <v>21</v>
      </c>
      <c r="D4965" s="0" t="s">
        <v>90</v>
      </c>
      <c r="E4965" s="0" t="s">
        <v>91</v>
      </c>
      <c r="F4965" s="0" t="s">
        <v>21582</v>
      </c>
      <c r="G4965" s="0" t="s">
        <v>21583</v>
      </c>
      <c r="H4965" s="0" t="s">
        <v>21584</v>
      </c>
      <c r="I4965" s="1" t="n">
        <v>27.037</v>
      </c>
      <c r="J4965" s="2" t="s">
        <v>21585</v>
      </c>
      <c r="K4965" s="2" t="s">
        <v>464</v>
      </c>
      <c r="L4965" s="0" t="s">
        <v>29</v>
      </c>
      <c r="M4965" s="0" t="s">
        <v>29</v>
      </c>
      <c r="N4965" s="0" t="s">
        <v>29</v>
      </c>
      <c r="O4965" s="2" t="s">
        <v>464</v>
      </c>
      <c r="P4965" s="0" t="s">
        <v>29</v>
      </c>
      <c r="Q4965" s="0" t="n">
        <f aca="false">_xlfn.UNICODE(B4965)</f>
        <v>83</v>
      </c>
      <c r="R4965" s="0" t="str">
        <f aca="false">IF(MIDB(B4965,1,10)="Candidatus",MIDB(B4965,FIND(" ",B4965,1)+1,FIND(" ",B4965,12)-FIND(" ",B4965,1)),IF(AND(Q4965&gt;=65,Q4965&lt;=90),MIDB(B4965,1,FIND(" ",B4965,1)),"-"))</f>
        <v>Salmonella </v>
      </c>
      <c r="S4965" s="0" t="str">
        <f aca="false">IF(MIDB(B4965,1,10)="Candidatus",MIDB(B4965,FIND(" ",B4965,12)+1,IFERROR(FIND(" ",B4965,FIND(" ",B4965,12)+1),LEN(B4965))-FIND(" ",B4965,12)),IF(AND(Q4965&gt;=65,Q4965&lt;=90),MIDB(B4965,FIND(" ",B4965,1),IFERROR(FIND(" ",B4965,FIND(" ",B4965,1)+1),LEN(B4965)+1)-FIND(" ",B4965,1)),"-"))</f>
        <v> enterica</v>
      </c>
      <c r="T4965" s="0" t="n">
        <v>1</v>
      </c>
    </row>
    <row r="4966" customFormat="false" ht="12.8" hidden="false" customHeight="false" outlineLevel="0" collapsed="false">
      <c r="A4966" s="0" t="n">
        <v>4965</v>
      </c>
      <c r="B4966" s="0" t="s">
        <v>21586</v>
      </c>
      <c r="C4966" s="0" t="s">
        <v>21</v>
      </c>
      <c r="D4966" s="0" t="s">
        <v>90</v>
      </c>
      <c r="E4966" s="0" t="s">
        <v>91</v>
      </c>
      <c r="F4966" s="0" t="s">
        <v>21587</v>
      </c>
      <c r="G4966" s="0" t="s">
        <v>21588</v>
      </c>
      <c r="H4966" s="0" t="s">
        <v>21589</v>
      </c>
      <c r="I4966" s="1" t="n">
        <v>2.699</v>
      </c>
      <c r="J4966" s="2" t="s">
        <v>10734</v>
      </c>
      <c r="K4966" s="2" t="s">
        <v>129</v>
      </c>
      <c r="L4966" s="0" t="s">
        <v>29</v>
      </c>
      <c r="M4966" s="0" t="s">
        <v>29</v>
      </c>
      <c r="N4966" s="0" t="s">
        <v>29</v>
      </c>
      <c r="O4966" s="2" t="s">
        <v>129</v>
      </c>
      <c r="P4966" s="0" t="s">
        <v>29</v>
      </c>
      <c r="Q4966" s="0" t="n">
        <f aca="false">_xlfn.UNICODE(B4966)</f>
        <v>83</v>
      </c>
      <c r="R4966" s="0" t="str">
        <f aca="false">IF(MIDB(B4966,1,10)="Candidatus",MIDB(B4966,FIND(" ",B4966,1)+1,FIND(" ",B4966,12)-FIND(" ",B4966,1)),IF(AND(Q4966&gt;=65,Q4966&lt;=90),MIDB(B4966,1,FIND(" ",B4966,1)),"-"))</f>
        <v>Salmonella </v>
      </c>
      <c r="S4966" s="0" t="str">
        <f aca="false">IF(MIDB(B4966,1,10)="Candidatus",MIDB(B4966,FIND(" ",B4966,12)+1,IFERROR(FIND(" ",B4966,FIND(" ",B4966,12)+1),LEN(B4966))-FIND(" ",B4966,12)),IF(AND(Q4966&gt;=65,Q4966&lt;=90),MIDB(B4966,FIND(" ",B4966,1),IFERROR(FIND(" ",B4966,FIND(" ",B4966,1)+1),LEN(B4966)+1)-FIND(" ",B4966,1)),"-"))</f>
        <v> enterica</v>
      </c>
      <c r="T4966" s="0" t="n">
        <v>1</v>
      </c>
    </row>
    <row r="4967" customFormat="false" ht="12.8" hidden="false" customHeight="false" outlineLevel="0" collapsed="false">
      <c r="A4967" s="0" t="n">
        <v>4966</v>
      </c>
      <c r="B4967" s="0" t="s">
        <v>21352</v>
      </c>
      <c r="C4967" s="0" t="s">
        <v>21</v>
      </c>
      <c r="D4967" s="0" t="s">
        <v>90</v>
      </c>
      <c r="E4967" s="0" t="s">
        <v>91</v>
      </c>
      <c r="F4967" s="0" t="s">
        <v>21590</v>
      </c>
      <c r="G4967" s="0" t="s">
        <v>21591</v>
      </c>
      <c r="H4967" s="0" t="s">
        <v>21592</v>
      </c>
      <c r="I4967" s="1" t="n">
        <v>117.278</v>
      </c>
      <c r="J4967" s="2" t="s">
        <v>21593</v>
      </c>
      <c r="K4967" s="2" t="s">
        <v>2207</v>
      </c>
      <c r="L4967" s="0" t="s">
        <v>29</v>
      </c>
      <c r="M4967" s="0" t="s">
        <v>29</v>
      </c>
      <c r="N4967" s="0" t="s">
        <v>29</v>
      </c>
      <c r="O4967" s="2" t="s">
        <v>2207</v>
      </c>
      <c r="P4967" s="0" t="s">
        <v>29</v>
      </c>
      <c r="Q4967" s="0" t="n">
        <f aca="false">_xlfn.UNICODE(B4967)</f>
        <v>83</v>
      </c>
      <c r="R4967" s="0" t="str">
        <f aca="false">IF(MIDB(B4967,1,10)="Candidatus",MIDB(B4967,FIND(" ",B4967,1)+1,FIND(" ",B4967,12)-FIND(" ",B4967,1)),IF(AND(Q4967&gt;=65,Q4967&lt;=90),MIDB(B4967,1,FIND(" ",B4967,1)),"-"))</f>
        <v>Salmonella </v>
      </c>
      <c r="S4967" s="0" t="str">
        <f aca="false">IF(MIDB(B4967,1,10)="Candidatus",MIDB(B4967,FIND(" ",B4967,12)+1,IFERROR(FIND(" ",B4967,FIND(" ",B4967,12)+1),LEN(B4967))-FIND(" ",B4967,12)),IF(AND(Q4967&gt;=65,Q4967&lt;=90),MIDB(B4967,FIND(" ",B4967,1),IFERROR(FIND(" ",B4967,FIND(" ",B4967,1)+1),LEN(B4967)+1)-FIND(" ",B4967,1)),"-"))</f>
        <v> enterica</v>
      </c>
      <c r="T4967" s="0" t="n">
        <v>1</v>
      </c>
    </row>
    <row r="4968" customFormat="false" ht="12.8" hidden="false" customHeight="false" outlineLevel="0" collapsed="false">
      <c r="A4968" s="0" t="n">
        <v>4967</v>
      </c>
      <c r="B4968" s="0" t="s">
        <v>21594</v>
      </c>
      <c r="C4968" s="0" t="s">
        <v>21</v>
      </c>
      <c r="D4968" s="0" t="s">
        <v>90</v>
      </c>
      <c r="E4968" s="0" t="s">
        <v>91</v>
      </c>
      <c r="F4968" s="0" t="s">
        <v>21595</v>
      </c>
      <c r="G4968" s="0" t="s">
        <v>21596</v>
      </c>
      <c r="H4968" s="0" t="s">
        <v>21597</v>
      </c>
      <c r="I4968" s="1" t="n">
        <v>49.503</v>
      </c>
      <c r="J4968" s="2" t="s">
        <v>21598</v>
      </c>
      <c r="K4968" s="2" t="s">
        <v>998</v>
      </c>
      <c r="L4968" s="0" t="s">
        <v>29</v>
      </c>
      <c r="M4968" s="0" t="s">
        <v>29</v>
      </c>
      <c r="N4968" s="0" t="s">
        <v>29</v>
      </c>
      <c r="O4968" s="2" t="s">
        <v>998</v>
      </c>
      <c r="P4968" s="0" t="s">
        <v>29</v>
      </c>
      <c r="Q4968" s="0" t="n">
        <f aca="false">_xlfn.UNICODE(B4968)</f>
        <v>83</v>
      </c>
      <c r="R4968" s="0" t="str">
        <f aca="false">IF(MIDB(B4968,1,10)="Candidatus",MIDB(B4968,FIND(" ",B4968,1)+1,FIND(" ",B4968,12)-FIND(" ",B4968,1)),IF(AND(Q4968&gt;=65,Q4968&lt;=90),MIDB(B4968,1,FIND(" ",B4968,1)),"-"))</f>
        <v>Salmonella </v>
      </c>
      <c r="S4968" s="0" t="str">
        <f aca="false">IF(MIDB(B4968,1,10)="Candidatus",MIDB(B4968,FIND(" ",B4968,12)+1,IFERROR(FIND(" ",B4968,FIND(" ",B4968,12)+1),LEN(B4968))-FIND(" ",B4968,12)),IF(AND(Q4968&gt;=65,Q4968&lt;=90),MIDB(B4968,FIND(" ",B4968,1),IFERROR(FIND(" ",B4968,FIND(" ",B4968,1)+1),LEN(B4968)+1)-FIND(" ",B4968,1)),"-"))</f>
        <v> enterica</v>
      </c>
      <c r="T4968" s="0" t="n">
        <v>1</v>
      </c>
    </row>
    <row r="4969" customFormat="false" ht="12.8" hidden="false" customHeight="false" outlineLevel="0" collapsed="false">
      <c r="A4969" s="0" t="n">
        <v>4968</v>
      </c>
      <c r="B4969" s="0" t="s">
        <v>21280</v>
      </c>
      <c r="C4969" s="0" t="s">
        <v>21</v>
      </c>
      <c r="D4969" s="0" t="s">
        <v>90</v>
      </c>
      <c r="E4969" s="0" t="s">
        <v>91</v>
      </c>
      <c r="F4969" s="0" t="s">
        <v>21599</v>
      </c>
      <c r="G4969" s="0" t="s">
        <v>21600</v>
      </c>
      <c r="H4969" s="0" t="s">
        <v>21601</v>
      </c>
      <c r="I4969" s="1" t="n">
        <v>33.763</v>
      </c>
      <c r="J4969" s="2" t="s">
        <v>21602</v>
      </c>
      <c r="K4969" s="2" t="s">
        <v>70</v>
      </c>
      <c r="L4969" s="0" t="s">
        <v>29</v>
      </c>
      <c r="M4969" s="0" t="s">
        <v>29</v>
      </c>
      <c r="N4969" s="0" t="s">
        <v>29</v>
      </c>
      <c r="O4969" s="2" t="s">
        <v>70</v>
      </c>
      <c r="P4969" s="0" t="s">
        <v>29</v>
      </c>
      <c r="Q4969" s="0" t="n">
        <f aca="false">_xlfn.UNICODE(B4969)</f>
        <v>83</v>
      </c>
      <c r="R4969" s="0" t="str">
        <f aca="false">IF(MIDB(B4969,1,10)="Candidatus",MIDB(B4969,FIND(" ",B4969,1)+1,FIND(" ",B4969,12)-FIND(" ",B4969,1)),IF(AND(Q4969&gt;=65,Q4969&lt;=90),MIDB(B4969,1,FIND(" ",B4969,1)),"-"))</f>
        <v>Salmonella </v>
      </c>
      <c r="S4969" s="0" t="str">
        <f aca="false">IF(MIDB(B4969,1,10)="Candidatus",MIDB(B4969,FIND(" ",B4969,12)+1,IFERROR(FIND(" ",B4969,FIND(" ",B4969,12)+1),LEN(B4969))-FIND(" ",B4969,12)),IF(AND(Q4969&gt;=65,Q4969&lt;=90),MIDB(B4969,FIND(" ",B4969,1),IFERROR(FIND(" ",B4969,FIND(" ",B4969,1)+1),LEN(B4969)+1)-FIND(" ",B4969,1)),"-"))</f>
        <v> enterica</v>
      </c>
      <c r="T4969" s="0" t="n">
        <v>1</v>
      </c>
    </row>
    <row r="4970" customFormat="false" ht="12.8" hidden="false" customHeight="false" outlineLevel="0" collapsed="false">
      <c r="A4970" s="0" t="n">
        <v>4969</v>
      </c>
      <c r="B4970" s="0" t="s">
        <v>21603</v>
      </c>
      <c r="C4970" s="0" t="s">
        <v>21</v>
      </c>
      <c r="D4970" s="0" t="s">
        <v>90</v>
      </c>
      <c r="E4970" s="0" t="s">
        <v>91</v>
      </c>
      <c r="F4970" s="0" t="s">
        <v>21604</v>
      </c>
      <c r="G4970" s="0" t="s">
        <v>21605</v>
      </c>
      <c r="H4970" s="0" t="s">
        <v>21606</v>
      </c>
      <c r="I4970" s="1" t="n">
        <v>10.908</v>
      </c>
      <c r="J4970" s="2" t="s">
        <v>21607</v>
      </c>
      <c r="K4970" s="2" t="s">
        <v>262</v>
      </c>
      <c r="L4970" s="0" t="s">
        <v>29</v>
      </c>
      <c r="M4970" s="0" t="s">
        <v>29</v>
      </c>
      <c r="N4970" s="0" t="s">
        <v>29</v>
      </c>
      <c r="O4970" s="2" t="s">
        <v>276</v>
      </c>
      <c r="P4970" s="2" t="s">
        <v>46</v>
      </c>
      <c r="Q4970" s="0" t="n">
        <f aca="false">_xlfn.UNICODE(B4970)</f>
        <v>83</v>
      </c>
      <c r="R4970" s="0" t="str">
        <f aca="false">IF(MIDB(B4970,1,10)="Candidatus",MIDB(B4970,FIND(" ",B4970,1)+1,FIND(" ",B4970,12)-FIND(" ",B4970,1)),IF(AND(Q4970&gt;=65,Q4970&lt;=90),MIDB(B4970,1,FIND(" ",B4970,1)),"-"))</f>
        <v>Salmonella </v>
      </c>
      <c r="S4970" s="0" t="str">
        <f aca="false">IF(MIDB(B4970,1,10)="Candidatus",MIDB(B4970,FIND(" ",B4970,12)+1,IFERROR(FIND(" ",B4970,FIND(" ",B4970,12)+1),LEN(B4970))-FIND(" ",B4970,12)),IF(AND(Q4970&gt;=65,Q4970&lt;=90),MIDB(B4970,FIND(" ",B4970,1),IFERROR(FIND(" ",B4970,FIND(" ",B4970,1)+1),LEN(B4970)+1)-FIND(" ",B4970,1)),"-"))</f>
        <v> enterica</v>
      </c>
      <c r="T4970" s="0" t="n">
        <v>1</v>
      </c>
    </row>
    <row r="4971" customFormat="false" ht="12.8" hidden="false" customHeight="false" outlineLevel="0" collapsed="false">
      <c r="A4971" s="0" t="n">
        <v>4970</v>
      </c>
      <c r="B4971" s="0" t="s">
        <v>21608</v>
      </c>
      <c r="C4971" s="0" t="s">
        <v>21</v>
      </c>
      <c r="D4971" s="0" t="s">
        <v>90</v>
      </c>
      <c r="E4971" s="0" t="s">
        <v>91</v>
      </c>
      <c r="F4971" s="0" t="s">
        <v>21609</v>
      </c>
      <c r="G4971" s="0" t="s">
        <v>21610</v>
      </c>
      <c r="H4971" s="0" t="s">
        <v>21611</v>
      </c>
      <c r="I4971" s="1" t="n">
        <v>4.775</v>
      </c>
      <c r="J4971" s="2" t="s">
        <v>21612</v>
      </c>
      <c r="K4971" s="2" t="s">
        <v>60</v>
      </c>
      <c r="L4971" s="0" t="s">
        <v>29</v>
      </c>
      <c r="M4971" s="0" t="s">
        <v>29</v>
      </c>
      <c r="N4971" s="0" t="s">
        <v>29</v>
      </c>
      <c r="O4971" s="2" t="s">
        <v>60</v>
      </c>
      <c r="P4971" s="0" t="s">
        <v>29</v>
      </c>
      <c r="Q4971" s="0" t="n">
        <f aca="false">_xlfn.UNICODE(B4971)</f>
        <v>83</v>
      </c>
      <c r="R4971" s="0" t="str">
        <f aca="false">IF(MIDB(B4971,1,10)="Candidatus",MIDB(B4971,FIND(" ",B4971,1)+1,FIND(" ",B4971,12)-FIND(" ",B4971,1)),IF(AND(Q4971&gt;=65,Q4971&lt;=90),MIDB(B4971,1,FIND(" ",B4971,1)),"-"))</f>
        <v>Salmonella </v>
      </c>
      <c r="S4971" s="0" t="str">
        <f aca="false">IF(MIDB(B4971,1,10)="Candidatus",MIDB(B4971,FIND(" ",B4971,12)+1,IFERROR(FIND(" ",B4971,FIND(" ",B4971,12)+1),LEN(B4971))-FIND(" ",B4971,12)),IF(AND(Q4971&gt;=65,Q4971&lt;=90),MIDB(B4971,FIND(" ",B4971,1),IFERROR(FIND(" ",B4971,FIND(" ",B4971,1)+1),LEN(B4971)+1)-FIND(" ",B4971,1)),"-"))</f>
        <v> enterica</v>
      </c>
      <c r="T4971" s="0" t="n">
        <v>1</v>
      </c>
    </row>
    <row r="4972" customFormat="false" ht="12.8" hidden="false" customHeight="false" outlineLevel="0" collapsed="false">
      <c r="A4972" s="0" t="n">
        <v>4971</v>
      </c>
      <c r="B4972" s="0" t="s">
        <v>21280</v>
      </c>
      <c r="C4972" s="0" t="s">
        <v>21</v>
      </c>
      <c r="D4972" s="0" t="s">
        <v>90</v>
      </c>
      <c r="E4972" s="0" t="s">
        <v>91</v>
      </c>
      <c r="F4972" s="0" t="s">
        <v>21613</v>
      </c>
      <c r="G4972" s="0" t="s">
        <v>21614</v>
      </c>
      <c r="H4972" s="0" t="s">
        <v>21615</v>
      </c>
      <c r="I4972" s="1" t="n">
        <v>33.765</v>
      </c>
      <c r="J4972" s="2" t="s">
        <v>21616</v>
      </c>
      <c r="K4972" s="2" t="s">
        <v>70</v>
      </c>
      <c r="L4972" s="0" t="s">
        <v>29</v>
      </c>
      <c r="M4972" s="0" t="s">
        <v>29</v>
      </c>
      <c r="N4972" s="0" t="s">
        <v>29</v>
      </c>
      <c r="O4972" s="2" t="s">
        <v>70</v>
      </c>
      <c r="P4972" s="0" t="s">
        <v>29</v>
      </c>
      <c r="Q4972" s="0" t="n">
        <f aca="false">_xlfn.UNICODE(B4972)</f>
        <v>83</v>
      </c>
      <c r="R4972" s="0" t="str">
        <f aca="false">IF(MIDB(B4972,1,10)="Candidatus",MIDB(B4972,FIND(" ",B4972,1)+1,FIND(" ",B4972,12)-FIND(" ",B4972,1)),IF(AND(Q4972&gt;=65,Q4972&lt;=90),MIDB(B4972,1,FIND(" ",B4972,1)),"-"))</f>
        <v>Salmonella </v>
      </c>
      <c r="S4972" s="0" t="str">
        <f aca="false">IF(MIDB(B4972,1,10)="Candidatus",MIDB(B4972,FIND(" ",B4972,12)+1,IFERROR(FIND(" ",B4972,FIND(" ",B4972,12)+1),LEN(B4972))-FIND(" ",B4972,12)),IF(AND(Q4972&gt;=65,Q4972&lt;=90),MIDB(B4972,FIND(" ",B4972,1),IFERROR(FIND(" ",B4972,FIND(" ",B4972,1)+1),LEN(B4972)+1)-FIND(" ",B4972,1)),"-"))</f>
        <v> enterica</v>
      </c>
      <c r="T4972" s="0" t="n">
        <v>1</v>
      </c>
    </row>
    <row r="4973" customFormat="false" ht="12.8" hidden="false" customHeight="false" outlineLevel="0" collapsed="false">
      <c r="A4973" s="0" t="n">
        <v>4972</v>
      </c>
      <c r="B4973" s="0" t="s">
        <v>21280</v>
      </c>
      <c r="C4973" s="0" t="s">
        <v>21</v>
      </c>
      <c r="D4973" s="0" t="s">
        <v>90</v>
      </c>
      <c r="E4973" s="0" t="s">
        <v>91</v>
      </c>
      <c r="F4973" s="0" t="s">
        <v>21617</v>
      </c>
      <c r="G4973" s="0" t="s">
        <v>21618</v>
      </c>
      <c r="H4973" s="0" t="s">
        <v>21619</v>
      </c>
      <c r="I4973" s="1" t="n">
        <v>32.447</v>
      </c>
      <c r="J4973" s="2" t="s">
        <v>21620</v>
      </c>
      <c r="K4973" s="2" t="s">
        <v>695</v>
      </c>
      <c r="L4973" s="0" t="s">
        <v>29</v>
      </c>
      <c r="M4973" s="0" t="s">
        <v>29</v>
      </c>
      <c r="N4973" s="0" t="s">
        <v>29</v>
      </c>
      <c r="O4973" s="2" t="s">
        <v>695</v>
      </c>
      <c r="P4973" s="0" t="s">
        <v>29</v>
      </c>
      <c r="Q4973" s="0" t="n">
        <f aca="false">_xlfn.UNICODE(B4973)</f>
        <v>83</v>
      </c>
      <c r="R4973" s="0" t="str">
        <f aca="false">IF(MIDB(B4973,1,10)="Candidatus",MIDB(B4973,FIND(" ",B4973,1)+1,FIND(" ",B4973,12)-FIND(" ",B4973,1)),IF(AND(Q4973&gt;=65,Q4973&lt;=90),MIDB(B4973,1,FIND(" ",B4973,1)),"-"))</f>
        <v>Salmonella </v>
      </c>
      <c r="S4973" s="0" t="str">
        <f aca="false">IF(MIDB(B4973,1,10)="Candidatus",MIDB(B4973,FIND(" ",B4973,12)+1,IFERROR(FIND(" ",B4973,FIND(" ",B4973,12)+1),LEN(B4973))-FIND(" ",B4973,12)),IF(AND(Q4973&gt;=65,Q4973&lt;=90),MIDB(B4973,FIND(" ",B4973,1),IFERROR(FIND(" ",B4973,FIND(" ",B4973,1)+1),LEN(B4973)+1)-FIND(" ",B4973,1)),"-"))</f>
        <v> enterica</v>
      </c>
      <c r="T4973" s="0" t="n">
        <v>1</v>
      </c>
    </row>
    <row r="4974" customFormat="false" ht="12.8" hidden="false" customHeight="false" outlineLevel="0" collapsed="false">
      <c r="A4974" s="0" t="n">
        <v>4973</v>
      </c>
      <c r="B4974" s="0" t="s">
        <v>21621</v>
      </c>
      <c r="C4974" s="0" t="s">
        <v>21</v>
      </c>
      <c r="D4974" s="0" t="s">
        <v>90</v>
      </c>
      <c r="E4974" s="0" t="s">
        <v>91</v>
      </c>
      <c r="F4974" s="0" t="s">
        <v>21622</v>
      </c>
      <c r="G4974" s="0" t="s">
        <v>21623</v>
      </c>
      <c r="H4974" s="0" t="s">
        <v>21624</v>
      </c>
      <c r="I4974" s="1" t="n">
        <v>109.512</v>
      </c>
      <c r="J4974" s="2" t="s">
        <v>21625</v>
      </c>
      <c r="K4974" s="2" t="s">
        <v>2256</v>
      </c>
      <c r="L4974" s="0" t="s">
        <v>29</v>
      </c>
      <c r="M4974" s="0" t="s">
        <v>29</v>
      </c>
      <c r="N4974" s="0" t="s">
        <v>29</v>
      </c>
      <c r="O4974" s="2" t="s">
        <v>4003</v>
      </c>
      <c r="P4974" s="0" t="s">
        <v>29</v>
      </c>
      <c r="Q4974" s="0" t="n">
        <f aca="false">_xlfn.UNICODE(B4974)</f>
        <v>83</v>
      </c>
      <c r="R4974" s="0" t="str">
        <f aca="false">IF(MIDB(B4974,1,10)="Candidatus",MIDB(B4974,FIND(" ",B4974,1)+1,FIND(" ",B4974,12)-FIND(" ",B4974,1)),IF(AND(Q4974&gt;=65,Q4974&lt;=90),MIDB(B4974,1,FIND(" ",B4974,1)),"-"))</f>
        <v>Salmonella </v>
      </c>
      <c r="S4974" s="0" t="str">
        <f aca="false">IF(MIDB(B4974,1,10)="Candidatus",MIDB(B4974,FIND(" ",B4974,12)+1,IFERROR(FIND(" ",B4974,FIND(" ",B4974,12)+1),LEN(B4974))-FIND(" ",B4974,12)),IF(AND(Q4974&gt;=65,Q4974&lt;=90),MIDB(B4974,FIND(" ",B4974,1),IFERROR(FIND(" ",B4974,FIND(" ",B4974,1)+1),LEN(B4974)+1)-FIND(" ",B4974,1)),"-"))</f>
        <v> enterica</v>
      </c>
      <c r="T4974" s="0" t="n">
        <v>1</v>
      </c>
    </row>
    <row r="4975" customFormat="false" ht="12.8" hidden="false" customHeight="false" outlineLevel="0" collapsed="false">
      <c r="A4975" s="0" t="n">
        <v>4974</v>
      </c>
      <c r="B4975" s="0" t="s">
        <v>21280</v>
      </c>
      <c r="C4975" s="0" t="s">
        <v>21</v>
      </c>
      <c r="D4975" s="0" t="s">
        <v>90</v>
      </c>
      <c r="E4975" s="0" t="s">
        <v>91</v>
      </c>
      <c r="F4975" s="0" t="s">
        <v>21626</v>
      </c>
      <c r="G4975" s="0" t="s">
        <v>21627</v>
      </c>
      <c r="H4975" s="0" t="s">
        <v>21628</v>
      </c>
      <c r="I4975" s="1" t="n">
        <v>121.723</v>
      </c>
      <c r="J4975" s="2" t="s">
        <v>21629</v>
      </c>
      <c r="K4975" s="2" t="s">
        <v>6605</v>
      </c>
      <c r="L4975" s="0" t="s">
        <v>29</v>
      </c>
      <c r="M4975" s="0" t="s">
        <v>29</v>
      </c>
      <c r="N4975" s="0" t="s">
        <v>29</v>
      </c>
      <c r="O4975" s="2" t="s">
        <v>267</v>
      </c>
      <c r="P4975" s="0" t="s">
        <v>29</v>
      </c>
      <c r="Q4975" s="0" t="n">
        <f aca="false">_xlfn.UNICODE(B4975)</f>
        <v>83</v>
      </c>
      <c r="R4975" s="0" t="str">
        <f aca="false">IF(MIDB(B4975,1,10)="Candidatus",MIDB(B4975,FIND(" ",B4975,1)+1,FIND(" ",B4975,12)-FIND(" ",B4975,1)),IF(AND(Q4975&gt;=65,Q4975&lt;=90),MIDB(B4975,1,FIND(" ",B4975,1)),"-"))</f>
        <v>Salmonella </v>
      </c>
      <c r="S4975" s="0" t="str">
        <f aca="false">IF(MIDB(B4975,1,10)="Candidatus",MIDB(B4975,FIND(" ",B4975,12)+1,IFERROR(FIND(" ",B4975,FIND(" ",B4975,12)+1),LEN(B4975))-FIND(" ",B4975,12)),IF(AND(Q4975&gt;=65,Q4975&lt;=90),MIDB(B4975,FIND(" ",B4975,1),IFERROR(FIND(" ",B4975,FIND(" ",B4975,1)+1),LEN(B4975)+1)-FIND(" ",B4975,1)),"-"))</f>
        <v> enterica</v>
      </c>
      <c r="T4975" s="0" t="n">
        <v>1</v>
      </c>
    </row>
    <row r="4976" customFormat="false" ht="12.8" hidden="false" customHeight="false" outlineLevel="0" collapsed="false">
      <c r="A4976" s="0" t="n">
        <v>4975</v>
      </c>
      <c r="B4976" s="0" t="s">
        <v>21630</v>
      </c>
      <c r="C4976" s="0" t="s">
        <v>21</v>
      </c>
      <c r="D4976" s="0" t="s">
        <v>90</v>
      </c>
      <c r="E4976" s="0" t="s">
        <v>91</v>
      </c>
      <c r="F4976" s="0" t="s">
        <v>21631</v>
      </c>
      <c r="G4976" s="0" t="s">
        <v>21632</v>
      </c>
      <c r="H4976" s="0" t="s">
        <v>21633</v>
      </c>
      <c r="I4976" s="1" t="n">
        <v>32.95</v>
      </c>
      <c r="J4976" s="2" t="s">
        <v>21634</v>
      </c>
      <c r="K4976" s="2" t="s">
        <v>1353</v>
      </c>
      <c r="L4976" s="0" t="s">
        <v>29</v>
      </c>
      <c r="M4976" s="0" t="s">
        <v>29</v>
      </c>
      <c r="N4976" s="0" t="s">
        <v>29</v>
      </c>
      <c r="O4976" s="2" t="s">
        <v>1353</v>
      </c>
      <c r="P4976" s="0" t="s">
        <v>29</v>
      </c>
      <c r="Q4976" s="0" t="n">
        <f aca="false">_xlfn.UNICODE(B4976)</f>
        <v>83</v>
      </c>
      <c r="R4976" s="0" t="str">
        <f aca="false">IF(MIDB(B4976,1,10)="Candidatus",MIDB(B4976,FIND(" ",B4976,1)+1,FIND(" ",B4976,12)-FIND(" ",B4976,1)),IF(AND(Q4976&gt;=65,Q4976&lt;=90),MIDB(B4976,1,FIND(" ",B4976,1)),"-"))</f>
        <v>Salmonella </v>
      </c>
      <c r="S4976" s="0" t="str">
        <f aca="false">IF(MIDB(B4976,1,10)="Candidatus",MIDB(B4976,FIND(" ",B4976,12)+1,IFERROR(FIND(" ",B4976,FIND(" ",B4976,12)+1),LEN(B4976))-FIND(" ",B4976,12)),IF(AND(Q4976&gt;=65,Q4976&lt;=90),MIDB(B4976,FIND(" ",B4976,1),IFERROR(FIND(" ",B4976,FIND(" ",B4976,1)+1),LEN(B4976)+1)-FIND(" ",B4976,1)),"-"))</f>
        <v> enterica</v>
      </c>
      <c r="T4976" s="0" t="n">
        <v>1</v>
      </c>
    </row>
    <row r="4977" customFormat="false" ht="12.8" hidden="false" customHeight="false" outlineLevel="0" collapsed="false">
      <c r="A4977" s="0" t="n">
        <v>4976</v>
      </c>
      <c r="B4977" s="0" t="s">
        <v>21621</v>
      </c>
      <c r="C4977" s="0" t="s">
        <v>21</v>
      </c>
      <c r="D4977" s="0" t="s">
        <v>90</v>
      </c>
      <c r="E4977" s="0" t="s">
        <v>91</v>
      </c>
      <c r="F4977" s="0" t="s">
        <v>21635</v>
      </c>
      <c r="G4977" s="0" t="s">
        <v>21636</v>
      </c>
      <c r="H4977" s="0" t="s">
        <v>21637</v>
      </c>
      <c r="I4977" s="1" t="n">
        <v>133.802</v>
      </c>
      <c r="J4977" s="2" t="s">
        <v>21638</v>
      </c>
      <c r="K4977" s="2" t="s">
        <v>1122</v>
      </c>
      <c r="L4977" s="0" t="s">
        <v>29</v>
      </c>
      <c r="M4977" s="0" t="s">
        <v>29</v>
      </c>
      <c r="N4977" s="0" t="s">
        <v>29</v>
      </c>
      <c r="O4977" s="2" t="s">
        <v>87</v>
      </c>
      <c r="P4977" s="0" t="s">
        <v>29</v>
      </c>
      <c r="Q4977" s="0" t="n">
        <f aca="false">_xlfn.UNICODE(B4977)</f>
        <v>83</v>
      </c>
      <c r="R4977" s="0" t="str">
        <f aca="false">IF(MIDB(B4977,1,10)="Candidatus",MIDB(B4977,FIND(" ",B4977,1)+1,FIND(" ",B4977,12)-FIND(" ",B4977,1)),IF(AND(Q4977&gt;=65,Q4977&lt;=90),MIDB(B4977,1,FIND(" ",B4977,1)),"-"))</f>
        <v>Salmonella </v>
      </c>
      <c r="S4977" s="0" t="str">
        <f aca="false">IF(MIDB(B4977,1,10)="Candidatus",MIDB(B4977,FIND(" ",B4977,12)+1,IFERROR(FIND(" ",B4977,FIND(" ",B4977,12)+1),LEN(B4977))-FIND(" ",B4977,12)),IF(AND(Q4977&gt;=65,Q4977&lt;=90),MIDB(B4977,FIND(" ",B4977,1),IFERROR(FIND(" ",B4977,FIND(" ",B4977,1)+1),LEN(B4977)+1)-FIND(" ",B4977,1)),"-"))</f>
        <v> enterica</v>
      </c>
      <c r="T4977" s="0" t="n">
        <v>1</v>
      </c>
    </row>
    <row r="4978" customFormat="false" ht="12.8" hidden="false" customHeight="false" outlineLevel="0" collapsed="false">
      <c r="A4978" s="0" t="n">
        <v>4977</v>
      </c>
      <c r="B4978" s="0" t="s">
        <v>21639</v>
      </c>
      <c r="C4978" s="0" t="s">
        <v>21</v>
      </c>
      <c r="D4978" s="0" t="s">
        <v>90</v>
      </c>
      <c r="E4978" s="0" t="s">
        <v>91</v>
      </c>
      <c r="F4978" s="0" t="s">
        <v>21640</v>
      </c>
      <c r="G4978" s="0" t="s">
        <v>21641</v>
      </c>
      <c r="H4978" s="0" t="s">
        <v>21642</v>
      </c>
      <c r="I4978" s="1" t="n">
        <v>146.002</v>
      </c>
      <c r="J4978" s="2" t="s">
        <v>21643</v>
      </c>
      <c r="K4978" s="2" t="s">
        <v>3316</v>
      </c>
      <c r="L4978" s="0" t="s">
        <v>29</v>
      </c>
      <c r="M4978" s="0" t="s">
        <v>29</v>
      </c>
      <c r="N4978" s="0" t="s">
        <v>29</v>
      </c>
      <c r="O4978" s="2" t="s">
        <v>3969</v>
      </c>
      <c r="P4978" s="0" t="s">
        <v>29</v>
      </c>
      <c r="Q4978" s="0" t="n">
        <f aca="false">_xlfn.UNICODE(B4978)</f>
        <v>83</v>
      </c>
      <c r="R4978" s="0" t="str">
        <f aca="false">IF(MIDB(B4978,1,10)="Candidatus",MIDB(B4978,FIND(" ",B4978,1)+1,FIND(" ",B4978,12)-FIND(" ",B4978,1)),IF(AND(Q4978&gt;=65,Q4978&lt;=90),MIDB(B4978,1,FIND(" ",B4978,1)),"-"))</f>
        <v>Salmonella </v>
      </c>
      <c r="S4978" s="0" t="str">
        <f aca="false">IF(MIDB(B4978,1,10)="Candidatus",MIDB(B4978,FIND(" ",B4978,12)+1,IFERROR(FIND(" ",B4978,FIND(" ",B4978,12)+1),LEN(B4978))-FIND(" ",B4978,12)),IF(AND(Q4978&gt;=65,Q4978&lt;=90),MIDB(B4978,FIND(" ",B4978,1),IFERROR(FIND(" ",B4978,FIND(" ",B4978,1)+1),LEN(B4978)+1)-FIND(" ",B4978,1)),"-"))</f>
        <v> enterica</v>
      </c>
      <c r="T4978" s="0" t="n">
        <v>1</v>
      </c>
    </row>
    <row r="4979" customFormat="false" ht="12.8" hidden="false" customHeight="false" outlineLevel="0" collapsed="false">
      <c r="A4979" s="0" t="n">
        <v>4978</v>
      </c>
      <c r="B4979" s="0" t="s">
        <v>21280</v>
      </c>
      <c r="C4979" s="0" t="s">
        <v>21</v>
      </c>
      <c r="D4979" s="0" t="s">
        <v>90</v>
      </c>
      <c r="E4979" s="0" t="s">
        <v>91</v>
      </c>
      <c r="F4979" s="0" t="s">
        <v>21644</v>
      </c>
      <c r="G4979" s="0" t="s">
        <v>21645</v>
      </c>
      <c r="H4979" s="0" t="s">
        <v>21646</v>
      </c>
      <c r="I4979" s="1" t="n">
        <v>6.478</v>
      </c>
      <c r="J4979" s="2" t="s">
        <v>21647</v>
      </c>
      <c r="K4979" s="2" t="s">
        <v>45</v>
      </c>
      <c r="L4979" s="0" t="s">
        <v>29</v>
      </c>
      <c r="M4979" s="0" t="s">
        <v>29</v>
      </c>
      <c r="N4979" s="0" t="s">
        <v>29</v>
      </c>
      <c r="O4979" s="2" t="s">
        <v>96</v>
      </c>
      <c r="P4979" s="2" t="s">
        <v>46</v>
      </c>
      <c r="Q4979" s="0" t="n">
        <f aca="false">_xlfn.UNICODE(B4979)</f>
        <v>83</v>
      </c>
      <c r="R4979" s="0" t="str">
        <f aca="false">IF(MIDB(B4979,1,10)="Candidatus",MIDB(B4979,FIND(" ",B4979,1)+1,FIND(" ",B4979,12)-FIND(" ",B4979,1)),IF(AND(Q4979&gt;=65,Q4979&lt;=90),MIDB(B4979,1,FIND(" ",B4979,1)),"-"))</f>
        <v>Salmonella </v>
      </c>
      <c r="S4979" s="0" t="str">
        <f aca="false">IF(MIDB(B4979,1,10)="Candidatus",MIDB(B4979,FIND(" ",B4979,12)+1,IFERROR(FIND(" ",B4979,FIND(" ",B4979,12)+1),LEN(B4979))-FIND(" ",B4979,12)),IF(AND(Q4979&gt;=65,Q4979&lt;=90),MIDB(B4979,FIND(" ",B4979,1),IFERROR(FIND(" ",B4979,FIND(" ",B4979,1)+1),LEN(B4979)+1)-FIND(" ",B4979,1)),"-"))</f>
        <v> enterica</v>
      </c>
      <c r="T4979" s="0" t="n">
        <v>1</v>
      </c>
    </row>
    <row r="4980" customFormat="false" ht="12.8" hidden="false" customHeight="false" outlineLevel="0" collapsed="false">
      <c r="A4980" s="0" t="n">
        <v>4979</v>
      </c>
      <c r="B4980" s="0" t="s">
        <v>21280</v>
      </c>
      <c r="C4980" s="0" t="s">
        <v>21</v>
      </c>
      <c r="D4980" s="0" t="s">
        <v>90</v>
      </c>
      <c r="E4980" s="0" t="s">
        <v>91</v>
      </c>
      <c r="F4980" s="0" t="s">
        <v>21648</v>
      </c>
      <c r="G4980" s="0" t="s">
        <v>21649</v>
      </c>
      <c r="H4980" s="0" t="s">
        <v>21650</v>
      </c>
      <c r="I4980" s="1" t="n">
        <v>12.656</v>
      </c>
      <c r="J4980" s="2" t="s">
        <v>21651</v>
      </c>
      <c r="K4980" s="2" t="s">
        <v>52</v>
      </c>
      <c r="L4980" s="0" t="s">
        <v>29</v>
      </c>
      <c r="M4980" s="0" t="s">
        <v>29</v>
      </c>
      <c r="N4980" s="0" t="s">
        <v>29</v>
      </c>
      <c r="O4980" s="2" t="s">
        <v>112</v>
      </c>
      <c r="P4980" s="0" t="s">
        <v>29</v>
      </c>
      <c r="Q4980" s="0" t="n">
        <f aca="false">_xlfn.UNICODE(B4980)</f>
        <v>83</v>
      </c>
      <c r="R4980" s="0" t="str">
        <f aca="false">IF(MIDB(B4980,1,10)="Candidatus",MIDB(B4980,FIND(" ",B4980,1)+1,FIND(" ",B4980,12)-FIND(" ",B4980,1)),IF(AND(Q4980&gt;=65,Q4980&lt;=90),MIDB(B4980,1,FIND(" ",B4980,1)),"-"))</f>
        <v>Salmonella </v>
      </c>
      <c r="S4980" s="0" t="str">
        <f aca="false">IF(MIDB(B4980,1,10)="Candidatus",MIDB(B4980,FIND(" ",B4980,12)+1,IFERROR(FIND(" ",B4980,FIND(" ",B4980,12)+1),LEN(B4980))-FIND(" ",B4980,12)),IF(AND(Q4980&gt;=65,Q4980&lt;=90),MIDB(B4980,FIND(" ",B4980,1),IFERROR(FIND(" ",B4980,FIND(" ",B4980,1)+1),LEN(B4980)+1)-FIND(" ",B4980,1)),"-"))</f>
        <v> enterica</v>
      </c>
      <c r="T4980" s="0" t="n">
        <v>1</v>
      </c>
    </row>
    <row r="4981" customFormat="false" ht="12.8" hidden="false" customHeight="false" outlineLevel="0" collapsed="false">
      <c r="A4981" s="0" t="n">
        <v>4980</v>
      </c>
      <c r="B4981" s="0" t="s">
        <v>21280</v>
      </c>
      <c r="C4981" s="0" t="s">
        <v>21</v>
      </c>
      <c r="D4981" s="0" t="s">
        <v>90</v>
      </c>
      <c r="E4981" s="0" t="s">
        <v>91</v>
      </c>
      <c r="F4981" s="0" t="s">
        <v>21652</v>
      </c>
      <c r="G4981" s="0" t="s">
        <v>21653</v>
      </c>
      <c r="H4981" s="0" t="s">
        <v>21654</v>
      </c>
      <c r="I4981" s="1" t="n">
        <v>10.047</v>
      </c>
      <c r="J4981" s="2" t="s">
        <v>14084</v>
      </c>
      <c r="K4981" s="2" t="s">
        <v>60</v>
      </c>
      <c r="L4981" s="0" t="s">
        <v>29</v>
      </c>
      <c r="M4981" s="0" t="s">
        <v>29</v>
      </c>
      <c r="N4981" s="0" t="s">
        <v>29</v>
      </c>
      <c r="O4981" s="2" t="s">
        <v>60</v>
      </c>
      <c r="P4981" s="0" t="s">
        <v>29</v>
      </c>
      <c r="Q4981" s="0" t="n">
        <f aca="false">_xlfn.UNICODE(B4981)</f>
        <v>83</v>
      </c>
      <c r="R4981" s="0" t="str">
        <f aca="false">IF(MIDB(B4981,1,10)="Candidatus",MIDB(B4981,FIND(" ",B4981,1)+1,FIND(" ",B4981,12)-FIND(" ",B4981,1)),IF(AND(Q4981&gt;=65,Q4981&lt;=90),MIDB(B4981,1,FIND(" ",B4981,1)),"-"))</f>
        <v>Salmonella </v>
      </c>
      <c r="S4981" s="0" t="str">
        <f aca="false">IF(MIDB(B4981,1,10)="Candidatus",MIDB(B4981,FIND(" ",B4981,12)+1,IFERROR(FIND(" ",B4981,FIND(" ",B4981,12)+1),LEN(B4981))-FIND(" ",B4981,12)),IF(AND(Q4981&gt;=65,Q4981&lt;=90),MIDB(B4981,FIND(" ",B4981,1),IFERROR(FIND(" ",B4981,FIND(" ",B4981,1)+1),LEN(B4981)+1)-FIND(" ",B4981,1)),"-"))</f>
        <v> enterica</v>
      </c>
      <c r="T4981" s="0" t="n">
        <v>1</v>
      </c>
    </row>
    <row r="4982" customFormat="false" ht="12.8" hidden="false" customHeight="false" outlineLevel="0" collapsed="false">
      <c r="A4982" s="0" t="n">
        <v>4981</v>
      </c>
      <c r="B4982" s="0" t="s">
        <v>21655</v>
      </c>
      <c r="C4982" s="0" t="s">
        <v>21</v>
      </c>
      <c r="D4982" s="0" t="s">
        <v>90</v>
      </c>
      <c r="E4982" s="0" t="s">
        <v>91</v>
      </c>
      <c r="F4982" s="0" t="s">
        <v>21656</v>
      </c>
      <c r="G4982" s="0" t="s">
        <v>21657</v>
      </c>
      <c r="H4982" s="0" t="s">
        <v>21658</v>
      </c>
      <c r="I4982" s="1" t="n">
        <v>2.096</v>
      </c>
      <c r="J4982" s="2" t="s">
        <v>21659</v>
      </c>
      <c r="K4982" s="2" t="s">
        <v>46</v>
      </c>
      <c r="L4982" s="0" t="s">
        <v>29</v>
      </c>
      <c r="M4982" s="0" t="s">
        <v>29</v>
      </c>
      <c r="N4982" s="0" t="s">
        <v>29</v>
      </c>
      <c r="O4982" s="2" t="s">
        <v>46</v>
      </c>
      <c r="P4982" s="0" t="s">
        <v>29</v>
      </c>
      <c r="Q4982" s="0" t="n">
        <f aca="false">_xlfn.UNICODE(B4982)</f>
        <v>83</v>
      </c>
      <c r="R4982" s="0" t="str">
        <f aca="false">IF(MIDB(B4982,1,10)="Candidatus",MIDB(B4982,FIND(" ",B4982,1)+1,FIND(" ",B4982,12)-FIND(" ",B4982,1)),IF(AND(Q4982&gt;=65,Q4982&lt;=90),MIDB(B4982,1,FIND(" ",B4982,1)),"-"))</f>
        <v>Salmonella </v>
      </c>
      <c r="S4982" s="0" t="str">
        <f aca="false">IF(MIDB(B4982,1,10)="Candidatus",MIDB(B4982,FIND(" ",B4982,12)+1,IFERROR(FIND(" ",B4982,FIND(" ",B4982,12)+1),LEN(B4982))-FIND(" ",B4982,12)),IF(AND(Q4982&gt;=65,Q4982&lt;=90),MIDB(B4982,FIND(" ",B4982,1),IFERROR(FIND(" ",B4982,FIND(" ",B4982,1)+1),LEN(B4982)+1)-FIND(" ",B4982,1)),"-"))</f>
        <v> enterica</v>
      </c>
      <c r="T4982" s="0" t="n">
        <v>1</v>
      </c>
    </row>
    <row r="4983" customFormat="false" ht="12.8" hidden="false" customHeight="false" outlineLevel="0" collapsed="false">
      <c r="A4983" s="0" t="n">
        <v>4982</v>
      </c>
      <c r="B4983" s="0" t="s">
        <v>21660</v>
      </c>
      <c r="C4983" s="0" t="s">
        <v>21</v>
      </c>
      <c r="D4983" s="0" t="s">
        <v>90</v>
      </c>
      <c r="E4983" s="0" t="s">
        <v>91</v>
      </c>
      <c r="F4983" s="0" t="s">
        <v>21661</v>
      </c>
      <c r="G4983" s="0" t="s">
        <v>21662</v>
      </c>
      <c r="H4983" s="0" t="s">
        <v>21663</v>
      </c>
      <c r="I4983" s="1" t="n">
        <v>4.08</v>
      </c>
      <c r="J4983" s="2" t="s">
        <v>21664</v>
      </c>
      <c r="K4983" s="2" t="s">
        <v>52</v>
      </c>
      <c r="L4983" s="0" t="s">
        <v>29</v>
      </c>
      <c r="M4983" s="0" t="s">
        <v>29</v>
      </c>
      <c r="N4983" s="0" t="s">
        <v>29</v>
      </c>
      <c r="O4983" s="2" t="s">
        <v>52</v>
      </c>
      <c r="P4983" s="0" t="s">
        <v>29</v>
      </c>
      <c r="Q4983" s="0" t="n">
        <f aca="false">_xlfn.UNICODE(B4983)</f>
        <v>83</v>
      </c>
      <c r="R4983" s="0" t="str">
        <f aca="false">IF(MIDB(B4983,1,10)="Candidatus",MIDB(B4983,FIND(" ",B4983,1)+1,FIND(" ",B4983,12)-FIND(" ",B4983,1)),IF(AND(Q4983&gt;=65,Q4983&lt;=90),MIDB(B4983,1,FIND(" ",B4983,1)),"-"))</f>
        <v>Salmonella </v>
      </c>
      <c r="S4983" s="0" t="str">
        <f aca="false">IF(MIDB(B4983,1,10)="Candidatus",MIDB(B4983,FIND(" ",B4983,12)+1,IFERROR(FIND(" ",B4983,FIND(" ",B4983,12)+1),LEN(B4983))-FIND(" ",B4983,12)),IF(AND(Q4983&gt;=65,Q4983&lt;=90),MIDB(B4983,FIND(" ",B4983,1),IFERROR(FIND(" ",B4983,FIND(" ",B4983,1)+1),LEN(B4983)+1)-FIND(" ",B4983,1)),"-"))</f>
        <v> enterica</v>
      </c>
      <c r="T4983" s="0" t="n">
        <v>1</v>
      </c>
    </row>
    <row r="4984" customFormat="false" ht="12.8" hidden="false" customHeight="false" outlineLevel="0" collapsed="false">
      <c r="A4984" s="0" t="n">
        <v>4983</v>
      </c>
      <c r="B4984" s="0" t="s">
        <v>21511</v>
      </c>
      <c r="C4984" s="0" t="s">
        <v>21</v>
      </c>
      <c r="D4984" s="0" t="s">
        <v>90</v>
      </c>
      <c r="E4984" s="0" t="s">
        <v>91</v>
      </c>
      <c r="F4984" s="0" t="s">
        <v>21665</v>
      </c>
      <c r="G4984" s="0" t="s">
        <v>21666</v>
      </c>
      <c r="H4984" s="0" t="s">
        <v>21667</v>
      </c>
      <c r="I4984" s="1" t="n">
        <v>120.524</v>
      </c>
      <c r="J4984" s="2" t="s">
        <v>21668</v>
      </c>
      <c r="K4984" s="2" t="s">
        <v>1641</v>
      </c>
      <c r="L4984" s="0" t="s">
        <v>29</v>
      </c>
      <c r="M4984" s="0" t="s">
        <v>29</v>
      </c>
      <c r="N4984" s="0" t="s">
        <v>29</v>
      </c>
      <c r="O4984" s="2" t="s">
        <v>1641</v>
      </c>
      <c r="P4984" s="0" t="s">
        <v>29</v>
      </c>
      <c r="Q4984" s="0" t="n">
        <f aca="false">_xlfn.UNICODE(B4984)</f>
        <v>83</v>
      </c>
      <c r="R4984" s="0" t="str">
        <f aca="false">IF(MIDB(B4984,1,10)="Candidatus",MIDB(B4984,FIND(" ",B4984,1)+1,FIND(" ",B4984,12)-FIND(" ",B4984,1)),IF(AND(Q4984&gt;=65,Q4984&lt;=90),MIDB(B4984,1,FIND(" ",B4984,1)),"-"))</f>
        <v>Salmonella </v>
      </c>
      <c r="S4984" s="0" t="str">
        <f aca="false">IF(MIDB(B4984,1,10)="Candidatus",MIDB(B4984,FIND(" ",B4984,12)+1,IFERROR(FIND(" ",B4984,FIND(" ",B4984,12)+1),LEN(B4984))-FIND(" ",B4984,12)),IF(AND(Q4984&gt;=65,Q4984&lt;=90),MIDB(B4984,FIND(" ",B4984,1),IFERROR(FIND(" ",B4984,FIND(" ",B4984,1)+1),LEN(B4984)+1)-FIND(" ",B4984,1)),"-"))</f>
        <v> enterica</v>
      </c>
      <c r="T4984" s="0" t="n">
        <v>1</v>
      </c>
    </row>
    <row r="4985" customFormat="false" ht="12.8" hidden="false" customHeight="false" outlineLevel="0" collapsed="false">
      <c r="A4985" s="0" t="n">
        <v>4984</v>
      </c>
      <c r="B4985" s="0" t="s">
        <v>21280</v>
      </c>
      <c r="C4985" s="0" t="s">
        <v>21</v>
      </c>
      <c r="D4985" s="0" t="s">
        <v>90</v>
      </c>
      <c r="E4985" s="0" t="s">
        <v>91</v>
      </c>
      <c r="F4985" s="0" t="s">
        <v>21669</v>
      </c>
      <c r="G4985" s="0" t="s">
        <v>21670</v>
      </c>
      <c r="H4985" s="0" t="s">
        <v>21671</v>
      </c>
      <c r="I4985" s="1" t="n">
        <v>86.586</v>
      </c>
      <c r="J4985" s="2" t="s">
        <v>21672</v>
      </c>
      <c r="K4985" s="2" t="s">
        <v>669</v>
      </c>
      <c r="L4985" s="0" t="s">
        <v>29</v>
      </c>
      <c r="M4985" s="0" t="s">
        <v>29</v>
      </c>
      <c r="N4985" s="0" t="s">
        <v>29</v>
      </c>
      <c r="O4985" s="2" t="s">
        <v>669</v>
      </c>
      <c r="P4985" s="0" t="s">
        <v>29</v>
      </c>
      <c r="Q4985" s="0" t="n">
        <f aca="false">_xlfn.UNICODE(B4985)</f>
        <v>83</v>
      </c>
      <c r="R4985" s="0" t="str">
        <f aca="false">IF(MIDB(B4985,1,10)="Candidatus",MIDB(B4985,FIND(" ",B4985,1)+1,FIND(" ",B4985,12)-FIND(" ",B4985,1)),IF(AND(Q4985&gt;=65,Q4985&lt;=90),MIDB(B4985,1,FIND(" ",B4985,1)),"-"))</f>
        <v>Salmonella </v>
      </c>
      <c r="S4985" s="0" t="str">
        <f aca="false">IF(MIDB(B4985,1,10)="Candidatus",MIDB(B4985,FIND(" ",B4985,12)+1,IFERROR(FIND(" ",B4985,FIND(" ",B4985,12)+1),LEN(B4985))-FIND(" ",B4985,12)),IF(AND(Q4985&gt;=65,Q4985&lt;=90),MIDB(B4985,FIND(" ",B4985,1),IFERROR(FIND(" ",B4985,FIND(" ",B4985,1)+1),LEN(B4985)+1)-FIND(" ",B4985,1)),"-"))</f>
        <v> enterica</v>
      </c>
      <c r="T4985" s="0" t="n">
        <v>1</v>
      </c>
    </row>
    <row r="4986" customFormat="false" ht="12.8" hidden="false" customHeight="false" outlineLevel="0" collapsed="false">
      <c r="A4986" s="0" t="n">
        <v>4985</v>
      </c>
      <c r="B4986" s="0" t="s">
        <v>21673</v>
      </c>
      <c r="C4986" s="0" t="s">
        <v>21</v>
      </c>
      <c r="D4986" s="0" t="s">
        <v>90</v>
      </c>
      <c r="E4986" s="0" t="s">
        <v>91</v>
      </c>
      <c r="F4986" s="0" t="s">
        <v>21674</v>
      </c>
      <c r="G4986" s="0" t="s">
        <v>21675</v>
      </c>
      <c r="H4986" s="0" t="s">
        <v>21676</v>
      </c>
      <c r="I4986" s="1" t="n">
        <v>167.779</v>
      </c>
      <c r="J4986" s="2" t="s">
        <v>21677</v>
      </c>
      <c r="K4986" s="2" t="s">
        <v>1641</v>
      </c>
      <c r="L4986" s="0" t="s">
        <v>29</v>
      </c>
      <c r="M4986" s="0" t="s">
        <v>29</v>
      </c>
      <c r="N4986" s="0" t="s">
        <v>29</v>
      </c>
      <c r="O4986" s="2" t="s">
        <v>1353</v>
      </c>
      <c r="P4986" s="0" t="s">
        <v>29</v>
      </c>
      <c r="Q4986" s="0" t="n">
        <f aca="false">_xlfn.UNICODE(B4986)</f>
        <v>83</v>
      </c>
      <c r="R4986" s="0" t="str">
        <f aca="false">IF(MIDB(B4986,1,10)="Candidatus",MIDB(B4986,FIND(" ",B4986,1)+1,FIND(" ",B4986,12)-FIND(" ",B4986,1)),IF(AND(Q4986&gt;=65,Q4986&lt;=90),MIDB(B4986,1,FIND(" ",B4986,1)),"-"))</f>
        <v>Salmonella </v>
      </c>
      <c r="S4986" s="0" t="str">
        <f aca="false">IF(MIDB(B4986,1,10)="Candidatus",MIDB(B4986,FIND(" ",B4986,12)+1,IFERROR(FIND(" ",B4986,FIND(" ",B4986,12)+1),LEN(B4986))-FIND(" ",B4986,12)),IF(AND(Q4986&gt;=65,Q4986&lt;=90),MIDB(B4986,FIND(" ",B4986,1),IFERROR(FIND(" ",B4986,FIND(" ",B4986,1)+1),LEN(B4986)+1)-FIND(" ",B4986,1)),"-"))</f>
        <v> enterica</v>
      </c>
      <c r="T4986" s="0" t="n">
        <v>1</v>
      </c>
    </row>
    <row r="4987" customFormat="false" ht="12.8" hidden="false" customHeight="false" outlineLevel="0" collapsed="false">
      <c r="A4987" s="0" t="n">
        <v>4986</v>
      </c>
      <c r="B4987" s="0" t="s">
        <v>21280</v>
      </c>
      <c r="C4987" s="0" t="s">
        <v>21</v>
      </c>
      <c r="D4987" s="0" t="s">
        <v>90</v>
      </c>
      <c r="E4987" s="0" t="s">
        <v>91</v>
      </c>
      <c r="F4987" s="0" t="s">
        <v>21678</v>
      </c>
      <c r="G4987" s="0" t="s">
        <v>21679</v>
      </c>
      <c r="H4987" s="0" t="s">
        <v>21680</v>
      </c>
      <c r="I4987" s="1" t="n">
        <v>6.847</v>
      </c>
      <c r="J4987" s="2" t="s">
        <v>21681</v>
      </c>
      <c r="K4987" s="2" t="s">
        <v>28</v>
      </c>
      <c r="L4987" s="0" t="s">
        <v>29</v>
      </c>
      <c r="M4987" s="0" t="s">
        <v>29</v>
      </c>
      <c r="N4987" s="0" t="s">
        <v>29</v>
      </c>
      <c r="O4987" s="2" t="s">
        <v>28</v>
      </c>
      <c r="P4987" s="0" t="s">
        <v>29</v>
      </c>
      <c r="Q4987" s="0" t="n">
        <f aca="false">_xlfn.UNICODE(B4987)</f>
        <v>83</v>
      </c>
      <c r="R4987" s="0" t="str">
        <f aca="false">IF(MIDB(B4987,1,10)="Candidatus",MIDB(B4987,FIND(" ",B4987,1)+1,FIND(" ",B4987,12)-FIND(" ",B4987,1)),IF(AND(Q4987&gt;=65,Q4987&lt;=90),MIDB(B4987,1,FIND(" ",B4987,1)),"-"))</f>
        <v>Salmonella </v>
      </c>
      <c r="S4987" s="0" t="str">
        <f aca="false">IF(MIDB(B4987,1,10)="Candidatus",MIDB(B4987,FIND(" ",B4987,12)+1,IFERROR(FIND(" ",B4987,FIND(" ",B4987,12)+1),LEN(B4987))-FIND(" ",B4987,12)),IF(AND(Q4987&gt;=65,Q4987&lt;=90),MIDB(B4987,FIND(" ",B4987,1),IFERROR(FIND(" ",B4987,FIND(" ",B4987,1)+1),LEN(B4987)+1)-FIND(" ",B4987,1)),"-"))</f>
        <v> enterica</v>
      </c>
      <c r="T4987" s="0" t="n">
        <v>1</v>
      </c>
    </row>
    <row r="4988" customFormat="false" ht="12.8" hidden="false" customHeight="false" outlineLevel="0" collapsed="false">
      <c r="A4988" s="0" t="n">
        <v>4987</v>
      </c>
      <c r="B4988" s="0" t="s">
        <v>21682</v>
      </c>
      <c r="C4988" s="0" t="s">
        <v>21</v>
      </c>
      <c r="D4988" s="0" t="s">
        <v>90</v>
      </c>
      <c r="E4988" s="0" t="s">
        <v>91</v>
      </c>
      <c r="F4988" s="0" t="s">
        <v>21683</v>
      </c>
      <c r="G4988" s="0" t="s">
        <v>21684</v>
      </c>
      <c r="H4988" s="0" t="s">
        <v>21685</v>
      </c>
      <c r="I4988" s="1" t="n">
        <v>158.213</v>
      </c>
      <c r="J4988" s="2" t="s">
        <v>21686</v>
      </c>
      <c r="K4988" s="2" t="s">
        <v>6652</v>
      </c>
      <c r="L4988" s="0" t="s">
        <v>29</v>
      </c>
      <c r="M4988" s="0" t="s">
        <v>29</v>
      </c>
      <c r="N4988" s="0" t="s">
        <v>29</v>
      </c>
      <c r="O4988" s="2" t="s">
        <v>6652</v>
      </c>
      <c r="P4988" s="0" t="s">
        <v>29</v>
      </c>
      <c r="Q4988" s="0" t="n">
        <f aca="false">_xlfn.UNICODE(B4988)</f>
        <v>83</v>
      </c>
      <c r="R4988" s="0" t="str">
        <f aca="false">IF(MIDB(B4988,1,10)="Candidatus",MIDB(B4988,FIND(" ",B4988,1)+1,FIND(" ",B4988,12)-FIND(" ",B4988,1)),IF(AND(Q4988&gt;=65,Q4988&lt;=90),MIDB(B4988,1,FIND(" ",B4988,1)),"-"))</f>
        <v>Salmonella </v>
      </c>
      <c r="S4988" s="0" t="str">
        <f aca="false">IF(MIDB(B4988,1,10)="Candidatus",MIDB(B4988,FIND(" ",B4988,12)+1,IFERROR(FIND(" ",B4988,FIND(" ",B4988,12)+1),LEN(B4988))-FIND(" ",B4988,12)),IF(AND(Q4988&gt;=65,Q4988&lt;=90),MIDB(B4988,FIND(" ",B4988,1),IFERROR(FIND(" ",B4988,FIND(" ",B4988,1)+1),LEN(B4988)+1)-FIND(" ",B4988,1)),"-"))</f>
        <v> enterica</v>
      </c>
      <c r="T4988" s="0" t="n">
        <v>1</v>
      </c>
    </row>
    <row r="4989" customFormat="false" ht="12.8" hidden="false" customHeight="false" outlineLevel="0" collapsed="false">
      <c r="A4989" s="0" t="n">
        <v>4988</v>
      </c>
      <c r="B4989" s="0" t="s">
        <v>21608</v>
      </c>
      <c r="C4989" s="0" t="s">
        <v>21</v>
      </c>
      <c r="D4989" s="0" t="s">
        <v>90</v>
      </c>
      <c r="E4989" s="0" t="s">
        <v>91</v>
      </c>
      <c r="F4989" s="0" t="s">
        <v>21687</v>
      </c>
      <c r="G4989" s="0" t="s">
        <v>21688</v>
      </c>
      <c r="H4989" s="0" t="s">
        <v>21689</v>
      </c>
      <c r="I4989" s="1" t="n">
        <v>106.833</v>
      </c>
      <c r="J4989" s="2" t="s">
        <v>21690</v>
      </c>
      <c r="K4989" s="2" t="s">
        <v>1163</v>
      </c>
      <c r="L4989" s="0" t="s">
        <v>29</v>
      </c>
      <c r="M4989" s="0" t="s">
        <v>29</v>
      </c>
      <c r="N4989" s="0" t="s">
        <v>29</v>
      </c>
      <c r="O4989" s="2" t="s">
        <v>1163</v>
      </c>
      <c r="P4989" s="0" t="s">
        <v>29</v>
      </c>
      <c r="Q4989" s="0" t="n">
        <f aca="false">_xlfn.UNICODE(B4989)</f>
        <v>83</v>
      </c>
      <c r="R4989" s="0" t="str">
        <f aca="false">IF(MIDB(B4989,1,10)="Candidatus",MIDB(B4989,FIND(" ",B4989,1)+1,FIND(" ",B4989,12)-FIND(" ",B4989,1)),IF(AND(Q4989&gt;=65,Q4989&lt;=90),MIDB(B4989,1,FIND(" ",B4989,1)),"-"))</f>
        <v>Salmonella </v>
      </c>
      <c r="S4989" s="0" t="str">
        <f aca="false">IF(MIDB(B4989,1,10)="Candidatus",MIDB(B4989,FIND(" ",B4989,12)+1,IFERROR(FIND(" ",B4989,FIND(" ",B4989,12)+1),LEN(B4989))-FIND(" ",B4989,12)),IF(AND(Q4989&gt;=65,Q4989&lt;=90),MIDB(B4989,FIND(" ",B4989,1),IFERROR(FIND(" ",B4989,FIND(" ",B4989,1)+1),LEN(B4989)+1)-FIND(" ",B4989,1)),"-"))</f>
        <v> enterica</v>
      </c>
      <c r="T4989" s="0" t="n">
        <v>1</v>
      </c>
    </row>
    <row r="4990" customFormat="false" ht="12.8" hidden="false" customHeight="false" outlineLevel="0" collapsed="false">
      <c r="A4990" s="0" t="n">
        <v>4989</v>
      </c>
      <c r="B4990" s="0" t="s">
        <v>21691</v>
      </c>
      <c r="C4990" s="0" t="s">
        <v>21</v>
      </c>
      <c r="D4990" s="0" t="s">
        <v>90</v>
      </c>
      <c r="E4990" s="0" t="s">
        <v>91</v>
      </c>
      <c r="F4990" s="0" t="s">
        <v>21692</v>
      </c>
      <c r="G4990" s="0" t="s">
        <v>21693</v>
      </c>
      <c r="H4990" s="0" t="s">
        <v>21694</v>
      </c>
      <c r="I4990" s="1" t="n">
        <v>2.699</v>
      </c>
      <c r="J4990" s="2" t="s">
        <v>10734</v>
      </c>
      <c r="K4990" s="2" t="s">
        <v>46</v>
      </c>
      <c r="L4990" s="0" t="s">
        <v>29</v>
      </c>
      <c r="M4990" s="0" t="s">
        <v>29</v>
      </c>
      <c r="N4990" s="0" t="s">
        <v>29</v>
      </c>
      <c r="O4990" s="2" t="s">
        <v>46</v>
      </c>
      <c r="P4990" s="0" t="s">
        <v>29</v>
      </c>
      <c r="Q4990" s="0" t="n">
        <f aca="false">_xlfn.UNICODE(B4990)</f>
        <v>83</v>
      </c>
      <c r="R4990" s="0" t="str">
        <f aca="false">IF(MIDB(B4990,1,10)="Candidatus",MIDB(B4990,FIND(" ",B4990,1)+1,FIND(" ",B4990,12)-FIND(" ",B4990,1)),IF(AND(Q4990&gt;=65,Q4990&lt;=90),MIDB(B4990,1,FIND(" ",B4990,1)),"-"))</f>
        <v>Salmonella </v>
      </c>
      <c r="S4990" s="0" t="str">
        <f aca="false">IF(MIDB(B4990,1,10)="Candidatus",MIDB(B4990,FIND(" ",B4990,12)+1,IFERROR(FIND(" ",B4990,FIND(" ",B4990,12)+1),LEN(B4990))-FIND(" ",B4990,12)),IF(AND(Q4990&gt;=65,Q4990&lt;=90),MIDB(B4990,FIND(" ",B4990,1),IFERROR(FIND(" ",B4990,FIND(" ",B4990,1)+1),LEN(B4990)+1)-FIND(" ",B4990,1)),"-"))</f>
        <v> enterica</v>
      </c>
      <c r="T4990" s="0" t="n">
        <v>1</v>
      </c>
    </row>
    <row r="4991" customFormat="false" ht="12.8" hidden="false" customHeight="false" outlineLevel="0" collapsed="false">
      <c r="A4991" s="0" t="n">
        <v>4990</v>
      </c>
      <c r="B4991" s="0" t="s">
        <v>21695</v>
      </c>
      <c r="C4991" s="0" t="s">
        <v>21</v>
      </c>
      <c r="D4991" s="0" t="s">
        <v>90</v>
      </c>
      <c r="E4991" s="0" t="s">
        <v>91</v>
      </c>
      <c r="F4991" s="0" t="s">
        <v>21696</v>
      </c>
      <c r="G4991" s="0" t="s">
        <v>21697</v>
      </c>
      <c r="H4991" s="0" t="s">
        <v>21698</v>
      </c>
      <c r="I4991" s="1" t="n">
        <v>91.369</v>
      </c>
      <c r="J4991" s="2" t="s">
        <v>21699</v>
      </c>
      <c r="K4991" s="2" t="s">
        <v>1122</v>
      </c>
      <c r="L4991" s="0" t="s">
        <v>29</v>
      </c>
      <c r="M4991" s="0" t="s">
        <v>29</v>
      </c>
      <c r="N4991" s="0" t="s">
        <v>29</v>
      </c>
      <c r="O4991" s="2" t="s">
        <v>1122</v>
      </c>
      <c r="P4991" s="0" t="s">
        <v>29</v>
      </c>
      <c r="Q4991" s="0" t="n">
        <f aca="false">_xlfn.UNICODE(B4991)</f>
        <v>83</v>
      </c>
      <c r="R4991" s="0" t="str">
        <f aca="false">IF(MIDB(B4991,1,10)="Candidatus",MIDB(B4991,FIND(" ",B4991,1)+1,FIND(" ",B4991,12)-FIND(" ",B4991,1)),IF(AND(Q4991&gt;=65,Q4991&lt;=90),MIDB(B4991,1,FIND(" ",B4991,1)),"-"))</f>
        <v>Salmonella </v>
      </c>
      <c r="S4991" s="0" t="str">
        <f aca="false">IF(MIDB(B4991,1,10)="Candidatus",MIDB(B4991,FIND(" ",B4991,12)+1,IFERROR(FIND(" ",B4991,FIND(" ",B4991,12)+1),LEN(B4991))-FIND(" ",B4991,12)),IF(AND(Q4991&gt;=65,Q4991&lt;=90),MIDB(B4991,FIND(" ",B4991,1),IFERROR(FIND(" ",B4991,FIND(" ",B4991,1)+1),LEN(B4991)+1)-FIND(" ",B4991,1)),"-"))</f>
        <v> enterica</v>
      </c>
      <c r="T4991" s="0" t="n">
        <v>1</v>
      </c>
    </row>
    <row r="4992" customFormat="false" ht="12.8" hidden="false" customHeight="false" outlineLevel="0" collapsed="false">
      <c r="A4992" s="0" t="n">
        <v>4991</v>
      </c>
      <c r="B4992" s="0" t="s">
        <v>21594</v>
      </c>
      <c r="C4992" s="0" t="s">
        <v>21</v>
      </c>
      <c r="D4992" s="0" t="s">
        <v>90</v>
      </c>
      <c r="E4992" s="0" t="s">
        <v>91</v>
      </c>
      <c r="F4992" s="0" t="s">
        <v>21700</v>
      </c>
      <c r="G4992" s="0" t="s">
        <v>21701</v>
      </c>
      <c r="H4992" s="0" t="s">
        <v>21702</v>
      </c>
      <c r="I4992" s="1" t="n">
        <v>6.066</v>
      </c>
      <c r="J4992" s="2" t="s">
        <v>21703</v>
      </c>
      <c r="K4992" s="2" t="s">
        <v>52</v>
      </c>
      <c r="L4992" s="0" t="s">
        <v>29</v>
      </c>
      <c r="M4992" s="0" t="s">
        <v>29</v>
      </c>
      <c r="N4992" s="0" t="s">
        <v>29</v>
      </c>
      <c r="O4992" s="2" t="s">
        <v>52</v>
      </c>
      <c r="P4992" s="0" t="s">
        <v>29</v>
      </c>
      <c r="Q4992" s="0" t="n">
        <f aca="false">_xlfn.UNICODE(B4992)</f>
        <v>83</v>
      </c>
      <c r="R4992" s="0" t="str">
        <f aca="false">IF(MIDB(B4992,1,10)="Candidatus",MIDB(B4992,FIND(" ",B4992,1)+1,FIND(" ",B4992,12)-FIND(" ",B4992,1)),IF(AND(Q4992&gt;=65,Q4992&lt;=90),MIDB(B4992,1,FIND(" ",B4992,1)),"-"))</f>
        <v>Salmonella </v>
      </c>
      <c r="S4992" s="0" t="str">
        <f aca="false">IF(MIDB(B4992,1,10)="Candidatus",MIDB(B4992,FIND(" ",B4992,12)+1,IFERROR(FIND(" ",B4992,FIND(" ",B4992,12)+1),LEN(B4992))-FIND(" ",B4992,12)),IF(AND(Q4992&gt;=65,Q4992&lt;=90),MIDB(B4992,FIND(" ",B4992,1),IFERROR(FIND(" ",B4992,FIND(" ",B4992,1)+1),LEN(B4992)+1)-FIND(" ",B4992,1)),"-"))</f>
        <v> enterica</v>
      </c>
      <c r="T4992" s="0" t="n">
        <v>1</v>
      </c>
    </row>
    <row r="4993" customFormat="false" ht="12.8" hidden="false" customHeight="false" outlineLevel="0" collapsed="false">
      <c r="A4993" s="0" t="n">
        <v>4992</v>
      </c>
      <c r="B4993" s="0" t="s">
        <v>21307</v>
      </c>
      <c r="C4993" s="0" t="s">
        <v>21</v>
      </c>
      <c r="D4993" s="0" t="s">
        <v>90</v>
      </c>
      <c r="E4993" s="0" t="s">
        <v>91</v>
      </c>
      <c r="F4993" s="0" t="s">
        <v>21704</v>
      </c>
      <c r="G4993" s="0" t="s">
        <v>21705</v>
      </c>
      <c r="H4993" s="0" t="s">
        <v>21706</v>
      </c>
      <c r="I4993" s="1" t="n">
        <v>165.791</v>
      </c>
      <c r="J4993" s="2" t="s">
        <v>21707</v>
      </c>
      <c r="K4993" s="2" t="s">
        <v>8145</v>
      </c>
      <c r="L4993" s="0" t="s">
        <v>29</v>
      </c>
      <c r="M4993" s="0" t="s">
        <v>29</v>
      </c>
      <c r="N4993" s="0" t="s">
        <v>29</v>
      </c>
      <c r="O4993" s="2" t="s">
        <v>8145</v>
      </c>
      <c r="P4993" s="0" t="s">
        <v>29</v>
      </c>
      <c r="Q4993" s="0" t="n">
        <f aca="false">_xlfn.UNICODE(B4993)</f>
        <v>83</v>
      </c>
      <c r="R4993" s="0" t="str">
        <f aca="false">IF(MIDB(B4993,1,10)="Candidatus",MIDB(B4993,FIND(" ",B4993,1)+1,FIND(" ",B4993,12)-FIND(" ",B4993,1)),IF(AND(Q4993&gt;=65,Q4993&lt;=90),MIDB(B4993,1,FIND(" ",B4993,1)),"-"))</f>
        <v>Salmonella </v>
      </c>
      <c r="S4993" s="0" t="str">
        <f aca="false">IF(MIDB(B4993,1,10)="Candidatus",MIDB(B4993,FIND(" ",B4993,12)+1,IFERROR(FIND(" ",B4993,FIND(" ",B4993,12)+1),LEN(B4993))-FIND(" ",B4993,12)),IF(AND(Q4993&gt;=65,Q4993&lt;=90),MIDB(B4993,FIND(" ",B4993,1),IFERROR(FIND(" ",B4993,FIND(" ",B4993,1)+1),LEN(B4993)+1)-FIND(" ",B4993,1)),"-"))</f>
        <v> enterica</v>
      </c>
      <c r="T4993" s="0" t="n">
        <v>1</v>
      </c>
    </row>
    <row r="4994" customFormat="false" ht="12.8" hidden="false" customHeight="false" outlineLevel="0" collapsed="false">
      <c r="A4994" s="0" t="n">
        <v>4993</v>
      </c>
      <c r="B4994" s="0" t="s">
        <v>21621</v>
      </c>
      <c r="C4994" s="0" t="s">
        <v>21</v>
      </c>
      <c r="D4994" s="0" t="s">
        <v>90</v>
      </c>
      <c r="E4994" s="0" t="s">
        <v>91</v>
      </c>
      <c r="F4994" s="0" t="s">
        <v>21708</v>
      </c>
      <c r="G4994" s="0" t="s">
        <v>21709</v>
      </c>
      <c r="H4994" s="0" t="s">
        <v>21710</v>
      </c>
      <c r="I4994" s="1" t="n">
        <v>127.291</v>
      </c>
      <c r="J4994" s="2" t="s">
        <v>21711</v>
      </c>
      <c r="K4994" s="2" t="s">
        <v>669</v>
      </c>
      <c r="L4994" s="0" t="s">
        <v>29</v>
      </c>
      <c r="M4994" s="0" t="s">
        <v>29</v>
      </c>
      <c r="N4994" s="0" t="s">
        <v>29</v>
      </c>
      <c r="O4994" s="2" t="s">
        <v>1031</v>
      </c>
      <c r="P4994" s="0" t="s">
        <v>29</v>
      </c>
      <c r="Q4994" s="0" t="n">
        <f aca="false">_xlfn.UNICODE(B4994)</f>
        <v>83</v>
      </c>
      <c r="R4994" s="0" t="str">
        <f aca="false">IF(MIDB(B4994,1,10)="Candidatus",MIDB(B4994,FIND(" ",B4994,1)+1,FIND(" ",B4994,12)-FIND(" ",B4994,1)),IF(AND(Q4994&gt;=65,Q4994&lt;=90),MIDB(B4994,1,FIND(" ",B4994,1)),"-"))</f>
        <v>Salmonella </v>
      </c>
      <c r="S4994" s="0" t="str">
        <f aca="false">IF(MIDB(B4994,1,10)="Candidatus",MIDB(B4994,FIND(" ",B4994,12)+1,IFERROR(FIND(" ",B4994,FIND(" ",B4994,12)+1),LEN(B4994))-FIND(" ",B4994,12)),IF(AND(Q4994&gt;=65,Q4994&lt;=90),MIDB(B4994,FIND(" ",B4994,1),IFERROR(FIND(" ",B4994,FIND(" ",B4994,1)+1),LEN(B4994)+1)-FIND(" ",B4994,1)),"-"))</f>
        <v> enterica</v>
      </c>
      <c r="T4994" s="0" t="n">
        <v>1</v>
      </c>
    </row>
    <row r="4995" customFormat="false" ht="12.8" hidden="false" customHeight="false" outlineLevel="0" collapsed="false">
      <c r="A4995" s="0" t="n">
        <v>4994</v>
      </c>
      <c r="B4995" s="0" t="s">
        <v>21280</v>
      </c>
      <c r="C4995" s="0" t="s">
        <v>21</v>
      </c>
      <c r="D4995" s="0" t="s">
        <v>90</v>
      </c>
      <c r="E4995" s="0" t="s">
        <v>91</v>
      </c>
      <c r="F4995" s="0" t="s">
        <v>21712</v>
      </c>
      <c r="G4995" s="0" t="s">
        <v>21713</v>
      </c>
      <c r="H4995" s="0" t="s">
        <v>21714</v>
      </c>
      <c r="I4995" s="1" t="n">
        <v>99.331</v>
      </c>
      <c r="J4995" s="2" t="s">
        <v>21715</v>
      </c>
      <c r="K4995" s="2" t="s">
        <v>679</v>
      </c>
      <c r="L4995" s="0" t="s">
        <v>29</v>
      </c>
      <c r="M4995" s="0" t="s">
        <v>29</v>
      </c>
      <c r="N4995" s="0" t="s">
        <v>29</v>
      </c>
      <c r="O4995" s="2" t="s">
        <v>534</v>
      </c>
      <c r="P4995" s="0" t="s">
        <v>29</v>
      </c>
      <c r="Q4995" s="0" t="n">
        <f aca="false">_xlfn.UNICODE(B4995)</f>
        <v>83</v>
      </c>
      <c r="R4995" s="0" t="str">
        <f aca="false">IF(MIDB(B4995,1,10)="Candidatus",MIDB(B4995,FIND(" ",B4995,1)+1,FIND(" ",B4995,12)-FIND(" ",B4995,1)),IF(AND(Q4995&gt;=65,Q4995&lt;=90),MIDB(B4995,1,FIND(" ",B4995,1)),"-"))</f>
        <v>Salmonella </v>
      </c>
      <c r="S4995" s="0" t="str">
        <f aca="false">IF(MIDB(B4995,1,10)="Candidatus",MIDB(B4995,FIND(" ",B4995,12)+1,IFERROR(FIND(" ",B4995,FIND(" ",B4995,12)+1),LEN(B4995))-FIND(" ",B4995,12)),IF(AND(Q4995&gt;=65,Q4995&lt;=90),MIDB(B4995,FIND(" ",B4995,1),IFERROR(FIND(" ",B4995,FIND(" ",B4995,1)+1),LEN(B4995)+1)-FIND(" ",B4995,1)),"-"))</f>
        <v> enterica</v>
      </c>
      <c r="T4995" s="0" t="n">
        <v>1</v>
      </c>
    </row>
    <row r="4996" customFormat="false" ht="12.8" hidden="false" customHeight="false" outlineLevel="0" collapsed="false">
      <c r="A4996" s="0" t="n">
        <v>4995</v>
      </c>
      <c r="B4996" s="0" t="s">
        <v>21716</v>
      </c>
      <c r="C4996" s="0" t="s">
        <v>21</v>
      </c>
      <c r="D4996" s="0" t="s">
        <v>90</v>
      </c>
      <c r="E4996" s="0" t="s">
        <v>91</v>
      </c>
      <c r="F4996" s="0" t="s">
        <v>21717</v>
      </c>
      <c r="G4996" s="0" t="s">
        <v>21718</v>
      </c>
      <c r="H4996" s="0" t="s">
        <v>21719</v>
      </c>
      <c r="I4996" s="1" t="n">
        <v>99.184</v>
      </c>
      <c r="J4996" s="2" t="s">
        <v>21720</v>
      </c>
      <c r="K4996" s="2" t="s">
        <v>3315</v>
      </c>
      <c r="L4996" s="0" t="s">
        <v>29</v>
      </c>
      <c r="M4996" s="0" t="s">
        <v>29</v>
      </c>
      <c r="N4996" s="2" t="s">
        <v>129</v>
      </c>
      <c r="O4996" s="2" t="s">
        <v>736</v>
      </c>
      <c r="P4996" s="2" t="s">
        <v>46</v>
      </c>
      <c r="Q4996" s="0" t="n">
        <f aca="false">_xlfn.UNICODE(B4996)</f>
        <v>83</v>
      </c>
      <c r="R4996" s="0" t="str">
        <f aca="false">IF(MIDB(B4996,1,10)="Candidatus",MIDB(B4996,FIND(" ",B4996,1)+1,FIND(" ",B4996,12)-FIND(" ",B4996,1)),IF(AND(Q4996&gt;=65,Q4996&lt;=90),MIDB(B4996,1,FIND(" ",B4996,1)),"-"))</f>
        <v>Salmonella </v>
      </c>
      <c r="S4996" s="0" t="str">
        <f aca="false">IF(MIDB(B4996,1,10)="Candidatus",MIDB(B4996,FIND(" ",B4996,12)+1,IFERROR(FIND(" ",B4996,FIND(" ",B4996,12)+1),LEN(B4996))-FIND(" ",B4996,12)),IF(AND(Q4996&gt;=65,Q4996&lt;=90),MIDB(B4996,FIND(" ",B4996,1),IFERROR(FIND(" ",B4996,FIND(" ",B4996,1)+1),LEN(B4996)+1)-FIND(" ",B4996,1)),"-"))</f>
        <v> enterica</v>
      </c>
      <c r="T4996" s="0" t="n">
        <v>1</v>
      </c>
    </row>
    <row r="4997" customFormat="false" ht="12.8" hidden="false" customHeight="false" outlineLevel="0" collapsed="false">
      <c r="A4997" s="0" t="n">
        <v>4996</v>
      </c>
      <c r="B4997" s="0" t="s">
        <v>21280</v>
      </c>
      <c r="C4997" s="0" t="s">
        <v>21</v>
      </c>
      <c r="D4997" s="0" t="s">
        <v>90</v>
      </c>
      <c r="E4997" s="0" t="s">
        <v>91</v>
      </c>
      <c r="F4997" s="0" t="s">
        <v>21721</v>
      </c>
      <c r="G4997" s="0" t="s">
        <v>21722</v>
      </c>
      <c r="H4997" s="0" t="s">
        <v>21723</v>
      </c>
      <c r="I4997" s="1" t="n">
        <v>9.263</v>
      </c>
      <c r="J4997" s="2" t="s">
        <v>21724</v>
      </c>
      <c r="K4997" s="2" t="s">
        <v>112</v>
      </c>
      <c r="L4997" s="0" t="s">
        <v>29</v>
      </c>
      <c r="M4997" s="0" t="s">
        <v>29</v>
      </c>
      <c r="N4997" s="0" t="s">
        <v>29</v>
      </c>
      <c r="O4997" s="2" t="s">
        <v>112</v>
      </c>
      <c r="P4997" s="0" t="s">
        <v>29</v>
      </c>
      <c r="Q4997" s="0" t="n">
        <f aca="false">_xlfn.UNICODE(B4997)</f>
        <v>83</v>
      </c>
      <c r="R4997" s="0" t="str">
        <f aca="false">IF(MIDB(B4997,1,10)="Candidatus",MIDB(B4997,FIND(" ",B4997,1)+1,FIND(" ",B4997,12)-FIND(" ",B4997,1)),IF(AND(Q4997&gt;=65,Q4997&lt;=90),MIDB(B4997,1,FIND(" ",B4997,1)),"-"))</f>
        <v>Salmonella </v>
      </c>
      <c r="S4997" s="0" t="str">
        <f aca="false">IF(MIDB(B4997,1,10)="Candidatus",MIDB(B4997,FIND(" ",B4997,12)+1,IFERROR(FIND(" ",B4997,FIND(" ",B4997,12)+1),LEN(B4997))-FIND(" ",B4997,12)),IF(AND(Q4997&gt;=65,Q4997&lt;=90),MIDB(B4997,FIND(" ",B4997,1),IFERROR(FIND(" ",B4997,FIND(" ",B4997,1)+1),LEN(B4997)+1)-FIND(" ",B4997,1)),"-"))</f>
        <v> enterica</v>
      </c>
      <c r="T4997" s="0" t="n">
        <v>1</v>
      </c>
    </row>
    <row r="4998" customFormat="false" ht="12.8" hidden="false" customHeight="false" outlineLevel="0" collapsed="false">
      <c r="A4998" s="0" t="n">
        <v>4997</v>
      </c>
      <c r="B4998" s="0" t="s">
        <v>21280</v>
      </c>
      <c r="C4998" s="0" t="s">
        <v>21</v>
      </c>
      <c r="D4998" s="0" t="s">
        <v>90</v>
      </c>
      <c r="E4998" s="0" t="s">
        <v>91</v>
      </c>
      <c r="F4998" s="0" t="s">
        <v>21725</v>
      </c>
      <c r="G4998" s="0" t="s">
        <v>21726</v>
      </c>
      <c r="H4998" s="0" t="s">
        <v>21727</v>
      </c>
      <c r="I4998" s="1" t="n">
        <v>5.569</v>
      </c>
      <c r="J4998" s="2" t="s">
        <v>21728</v>
      </c>
      <c r="K4998" s="2" t="s">
        <v>44</v>
      </c>
      <c r="L4998" s="0" t="s">
        <v>29</v>
      </c>
      <c r="M4998" s="0" t="s">
        <v>29</v>
      </c>
      <c r="N4998" s="2" t="s">
        <v>88</v>
      </c>
      <c r="O4998" s="2" t="s">
        <v>96</v>
      </c>
      <c r="P4998" s="0" t="s">
        <v>29</v>
      </c>
      <c r="Q4998" s="0" t="n">
        <f aca="false">_xlfn.UNICODE(B4998)</f>
        <v>83</v>
      </c>
      <c r="R4998" s="0" t="str">
        <f aca="false">IF(MIDB(B4998,1,10)="Candidatus",MIDB(B4998,FIND(" ",B4998,1)+1,FIND(" ",B4998,12)-FIND(" ",B4998,1)),IF(AND(Q4998&gt;=65,Q4998&lt;=90),MIDB(B4998,1,FIND(" ",B4998,1)),"-"))</f>
        <v>Salmonella </v>
      </c>
      <c r="S4998" s="0" t="str">
        <f aca="false">IF(MIDB(B4998,1,10)="Candidatus",MIDB(B4998,FIND(" ",B4998,12)+1,IFERROR(FIND(" ",B4998,FIND(" ",B4998,12)+1),LEN(B4998))-FIND(" ",B4998,12)),IF(AND(Q4998&gt;=65,Q4998&lt;=90),MIDB(B4998,FIND(" ",B4998,1),IFERROR(FIND(" ",B4998,FIND(" ",B4998,1)+1),LEN(B4998)+1)-FIND(" ",B4998,1)),"-"))</f>
        <v> enterica</v>
      </c>
      <c r="T4998" s="0" t="n">
        <v>1</v>
      </c>
    </row>
    <row r="4999" customFormat="false" ht="12.8" hidden="false" customHeight="false" outlineLevel="0" collapsed="false">
      <c r="A4999" s="0" t="n">
        <v>4998</v>
      </c>
      <c r="B4999" s="0" t="s">
        <v>21729</v>
      </c>
      <c r="C4999" s="0" t="s">
        <v>21</v>
      </c>
      <c r="D4999" s="0" t="s">
        <v>90</v>
      </c>
      <c r="E4999" s="0" t="s">
        <v>91</v>
      </c>
      <c r="F4999" s="0" t="s">
        <v>21730</v>
      </c>
      <c r="G4999" s="0" t="s">
        <v>21731</v>
      </c>
      <c r="H4999" s="0" t="s">
        <v>21732</v>
      </c>
      <c r="I4999" s="1" t="n">
        <v>4.8</v>
      </c>
      <c r="J4999" s="2" t="s">
        <v>21733</v>
      </c>
      <c r="K4999" s="2" t="s">
        <v>28</v>
      </c>
      <c r="L4999" s="0" t="s">
        <v>29</v>
      </c>
      <c r="M4999" s="0" t="s">
        <v>29</v>
      </c>
      <c r="N4999" s="0" t="s">
        <v>29</v>
      </c>
      <c r="O4999" s="2" t="s">
        <v>28</v>
      </c>
      <c r="P4999" s="0" t="s">
        <v>29</v>
      </c>
      <c r="Q4999" s="0" t="n">
        <f aca="false">_xlfn.UNICODE(B4999)</f>
        <v>83</v>
      </c>
      <c r="R4999" s="0" t="str">
        <f aca="false">IF(MIDB(B4999,1,10)="Candidatus",MIDB(B4999,FIND(" ",B4999,1)+1,FIND(" ",B4999,12)-FIND(" ",B4999,1)),IF(AND(Q4999&gt;=65,Q4999&lt;=90),MIDB(B4999,1,FIND(" ",B4999,1)),"-"))</f>
        <v>Salmonella </v>
      </c>
      <c r="S4999" s="0" t="str">
        <f aca="false">IF(MIDB(B4999,1,10)="Candidatus",MIDB(B4999,FIND(" ",B4999,12)+1,IFERROR(FIND(" ",B4999,FIND(" ",B4999,12)+1),LEN(B4999))-FIND(" ",B4999,12)),IF(AND(Q4999&gt;=65,Q4999&lt;=90),MIDB(B4999,FIND(" ",B4999,1),IFERROR(FIND(" ",B4999,FIND(" ",B4999,1)+1),LEN(B4999)+1)-FIND(" ",B4999,1)),"-"))</f>
        <v> enterica</v>
      </c>
      <c r="T4999" s="0" t="n">
        <v>1</v>
      </c>
    </row>
    <row r="5000" customFormat="false" ht="12.8" hidden="false" customHeight="false" outlineLevel="0" collapsed="false">
      <c r="A5000" s="0" t="n">
        <v>4999</v>
      </c>
      <c r="B5000" s="0" t="s">
        <v>21729</v>
      </c>
      <c r="C5000" s="0" t="s">
        <v>21</v>
      </c>
      <c r="D5000" s="0" t="s">
        <v>90</v>
      </c>
      <c r="E5000" s="0" t="s">
        <v>91</v>
      </c>
      <c r="F5000" s="0" t="s">
        <v>21734</v>
      </c>
      <c r="G5000" s="0" t="s">
        <v>21735</v>
      </c>
      <c r="H5000" s="0" t="s">
        <v>21736</v>
      </c>
      <c r="I5000" s="1" t="n">
        <v>156.323</v>
      </c>
      <c r="J5000" s="2" t="s">
        <v>21737</v>
      </c>
      <c r="K5000" s="2" t="s">
        <v>191</v>
      </c>
      <c r="L5000" s="0" t="s">
        <v>29</v>
      </c>
      <c r="M5000" s="0" t="s">
        <v>29</v>
      </c>
      <c r="N5000" s="0" t="s">
        <v>29</v>
      </c>
      <c r="O5000" s="2" t="s">
        <v>12073</v>
      </c>
      <c r="P5000" s="2" t="s">
        <v>112</v>
      </c>
      <c r="Q5000" s="0" t="n">
        <f aca="false">_xlfn.UNICODE(B5000)</f>
        <v>83</v>
      </c>
      <c r="R5000" s="0" t="str">
        <f aca="false">IF(MIDB(B5000,1,10)="Candidatus",MIDB(B5000,FIND(" ",B5000,1)+1,FIND(" ",B5000,12)-FIND(" ",B5000,1)),IF(AND(Q5000&gt;=65,Q5000&lt;=90),MIDB(B5000,1,FIND(" ",B5000,1)),"-"))</f>
        <v>Salmonella </v>
      </c>
      <c r="S5000" s="0" t="str">
        <f aca="false">IF(MIDB(B5000,1,10)="Candidatus",MIDB(B5000,FIND(" ",B5000,12)+1,IFERROR(FIND(" ",B5000,FIND(" ",B5000,12)+1),LEN(B5000))-FIND(" ",B5000,12)),IF(AND(Q5000&gt;=65,Q5000&lt;=90),MIDB(B5000,FIND(" ",B5000,1),IFERROR(FIND(" ",B5000,FIND(" ",B5000,1)+1),LEN(B5000)+1)-FIND(" ",B5000,1)),"-"))</f>
        <v> enterica</v>
      </c>
      <c r="T5000" s="0" t="n">
        <v>1</v>
      </c>
    </row>
    <row r="5001" customFormat="false" ht="12.8" hidden="false" customHeight="false" outlineLevel="0" collapsed="false">
      <c r="A5001" s="0" t="n">
        <v>5000</v>
      </c>
      <c r="B5001" s="0" t="s">
        <v>21729</v>
      </c>
      <c r="C5001" s="0" t="s">
        <v>21</v>
      </c>
      <c r="D5001" s="0" t="s">
        <v>90</v>
      </c>
      <c r="E5001" s="0" t="s">
        <v>91</v>
      </c>
      <c r="F5001" s="0" t="s">
        <v>21738</v>
      </c>
      <c r="G5001" s="0" t="s">
        <v>21739</v>
      </c>
      <c r="H5001" s="0" t="s">
        <v>21740</v>
      </c>
      <c r="I5001" s="1" t="n">
        <v>4.248</v>
      </c>
      <c r="J5001" s="2" t="s">
        <v>21741</v>
      </c>
      <c r="K5001" s="2" t="s">
        <v>28</v>
      </c>
      <c r="L5001" s="0" t="s">
        <v>29</v>
      </c>
      <c r="M5001" s="0" t="s">
        <v>29</v>
      </c>
      <c r="N5001" s="0" t="s">
        <v>29</v>
      </c>
      <c r="O5001" s="2" t="s">
        <v>112</v>
      </c>
      <c r="P5001" s="2" t="s">
        <v>46</v>
      </c>
      <c r="Q5001" s="0" t="n">
        <f aca="false">_xlfn.UNICODE(B5001)</f>
        <v>83</v>
      </c>
      <c r="R5001" s="0" t="str">
        <f aca="false">IF(MIDB(B5001,1,10)="Candidatus",MIDB(B5001,FIND(" ",B5001,1)+1,FIND(" ",B5001,12)-FIND(" ",B5001,1)),IF(AND(Q5001&gt;=65,Q5001&lt;=90),MIDB(B5001,1,FIND(" ",B5001,1)),"-"))</f>
        <v>Salmonella </v>
      </c>
      <c r="S5001" s="0" t="str">
        <f aca="false">IF(MIDB(B5001,1,10)="Candidatus",MIDB(B5001,FIND(" ",B5001,12)+1,IFERROR(FIND(" ",B5001,FIND(" ",B5001,12)+1),LEN(B5001))-FIND(" ",B5001,12)),IF(AND(Q5001&gt;=65,Q5001&lt;=90),MIDB(B5001,FIND(" ",B5001,1),IFERROR(FIND(" ",B5001,FIND(" ",B5001,1)+1),LEN(B5001)+1)-FIND(" ",B5001,1)),"-"))</f>
        <v> enterica</v>
      </c>
      <c r="T5001" s="0" t="n">
        <v>1</v>
      </c>
    </row>
    <row r="5002" customFormat="false" ht="12.8" hidden="false" customHeight="false" outlineLevel="0" collapsed="false">
      <c r="A5002" s="0" t="n">
        <v>5001</v>
      </c>
      <c r="B5002" s="0" t="s">
        <v>21729</v>
      </c>
      <c r="C5002" s="0" t="s">
        <v>21</v>
      </c>
      <c r="D5002" s="0" t="s">
        <v>90</v>
      </c>
      <c r="E5002" s="0" t="s">
        <v>91</v>
      </c>
      <c r="F5002" s="0" t="s">
        <v>21742</v>
      </c>
      <c r="G5002" s="0" t="s">
        <v>21743</v>
      </c>
      <c r="H5002" s="0" t="s">
        <v>21744</v>
      </c>
      <c r="I5002" s="1" t="n">
        <v>42.199</v>
      </c>
      <c r="J5002" s="2" t="s">
        <v>21745</v>
      </c>
      <c r="K5002" s="2" t="s">
        <v>1306</v>
      </c>
      <c r="L5002" s="0" t="s">
        <v>29</v>
      </c>
      <c r="M5002" s="0" t="s">
        <v>29</v>
      </c>
      <c r="N5002" s="0" t="s">
        <v>29</v>
      </c>
      <c r="O5002" s="2" t="s">
        <v>37</v>
      </c>
      <c r="P5002" s="2" t="s">
        <v>88</v>
      </c>
      <c r="Q5002" s="0" t="n">
        <f aca="false">_xlfn.UNICODE(B5002)</f>
        <v>83</v>
      </c>
      <c r="R5002" s="0" t="str">
        <f aca="false">IF(MIDB(B5002,1,10)="Candidatus",MIDB(B5002,FIND(" ",B5002,1)+1,FIND(" ",B5002,12)-FIND(" ",B5002,1)),IF(AND(Q5002&gt;=65,Q5002&lt;=90),MIDB(B5002,1,FIND(" ",B5002,1)),"-"))</f>
        <v>Salmonella </v>
      </c>
      <c r="S5002" s="0" t="str">
        <f aca="false">IF(MIDB(B5002,1,10)="Candidatus",MIDB(B5002,FIND(" ",B5002,12)+1,IFERROR(FIND(" ",B5002,FIND(" ",B5002,12)+1),LEN(B5002))-FIND(" ",B5002,12)),IF(AND(Q5002&gt;=65,Q5002&lt;=90),MIDB(B5002,FIND(" ",B5002,1),IFERROR(FIND(" ",B5002,FIND(" ",B5002,1)+1),LEN(B5002)+1)-FIND(" ",B5002,1)),"-"))</f>
        <v> enterica</v>
      </c>
      <c r="T5002" s="0" t="n">
        <v>1</v>
      </c>
    </row>
    <row r="5003" customFormat="false" ht="12.8" hidden="false" customHeight="false" outlineLevel="0" collapsed="false">
      <c r="A5003" s="0" t="n">
        <v>5002</v>
      </c>
      <c r="B5003" s="0" t="s">
        <v>21729</v>
      </c>
      <c r="C5003" s="0" t="s">
        <v>21</v>
      </c>
      <c r="D5003" s="0" t="s">
        <v>90</v>
      </c>
      <c r="E5003" s="0" t="s">
        <v>91</v>
      </c>
      <c r="F5003" s="0" t="s">
        <v>21746</v>
      </c>
      <c r="G5003" s="0" t="s">
        <v>21747</v>
      </c>
      <c r="H5003" s="0" t="s">
        <v>21748</v>
      </c>
      <c r="I5003" s="1" t="n">
        <v>5.093</v>
      </c>
      <c r="J5003" s="2" t="s">
        <v>21749</v>
      </c>
      <c r="K5003" s="2" t="s">
        <v>129</v>
      </c>
      <c r="L5003" s="0" t="s">
        <v>29</v>
      </c>
      <c r="M5003" s="0" t="s">
        <v>29</v>
      </c>
      <c r="N5003" s="0" t="s">
        <v>29</v>
      </c>
      <c r="O5003" s="2" t="s">
        <v>129</v>
      </c>
      <c r="P5003" s="0" t="s">
        <v>29</v>
      </c>
      <c r="Q5003" s="0" t="n">
        <f aca="false">_xlfn.UNICODE(B5003)</f>
        <v>83</v>
      </c>
      <c r="R5003" s="0" t="str">
        <f aca="false">IF(MIDB(B5003,1,10)="Candidatus",MIDB(B5003,FIND(" ",B5003,1)+1,FIND(" ",B5003,12)-FIND(" ",B5003,1)),IF(AND(Q5003&gt;=65,Q5003&lt;=90),MIDB(B5003,1,FIND(" ",B5003,1)),"-"))</f>
        <v>Salmonella </v>
      </c>
      <c r="S5003" s="0" t="str">
        <f aca="false">IF(MIDB(B5003,1,10)="Candidatus",MIDB(B5003,FIND(" ",B5003,12)+1,IFERROR(FIND(" ",B5003,FIND(" ",B5003,12)+1),LEN(B5003))-FIND(" ",B5003,12)),IF(AND(Q5003&gt;=65,Q5003&lt;=90),MIDB(B5003,FIND(" ",B5003,1),IFERROR(FIND(" ",B5003,FIND(" ",B5003,1)+1),LEN(B5003)+1)-FIND(" ",B5003,1)),"-"))</f>
        <v> enterica</v>
      </c>
      <c r="T5003" s="0" t="n">
        <v>1</v>
      </c>
    </row>
    <row r="5004" customFormat="false" ht="12.8" hidden="false" customHeight="false" outlineLevel="0" collapsed="false">
      <c r="A5004" s="0" t="n">
        <v>5003</v>
      </c>
      <c r="B5004" s="0" t="s">
        <v>21729</v>
      </c>
      <c r="C5004" s="0" t="s">
        <v>21</v>
      </c>
      <c r="D5004" s="0" t="s">
        <v>90</v>
      </c>
      <c r="E5004" s="0" t="s">
        <v>91</v>
      </c>
      <c r="F5004" s="0" t="s">
        <v>21750</v>
      </c>
      <c r="G5004" s="0" t="s">
        <v>21751</v>
      </c>
      <c r="H5004" s="0" t="s">
        <v>21752</v>
      </c>
      <c r="I5004" s="1" t="n">
        <v>88.949</v>
      </c>
      <c r="J5004" s="2" t="s">
        <v>21753</v>
      </c>
      <c r="K5004" s="2" t="s">
        <v>197</v>
      </c>
      <c r="L5004" s="0" t="s">
        <v>29</v>
      </c>
      <c r="M5004" s="2" t="s">
        <v>60</v>
      </c>
      <c r="N5004" s="0" t="s">
        <v>29</v>
      </c>
      <c r="O5004" s="2" t="s">
        <v>729</v>
      </c>
      <c r="P5004" s="2" t="s">
        <v>52</v>
      </c>
      <c r="Q5004" s="0" t="n">
        <f aca="false">_xlfn.UNICODE(B5004)</f>
        <v>83</v>
      </c>
      <c r="R5004" s="0" t="str">
        <f aca="false">IF(MIDB(B5004,1,10)="Candidatus",MIDB(B5004,FIND(" ",B5004,1)+1,FIND(" ",B5004,12)-FIND(" ",B5004,1)),IF(AND(Q5004&gt;=65,Q5004&lt;=90),MIDB(B5004,1,FIND(" ",B5004,1)),"-"))</f>
        <v>Salmonella </v>
      </c>
      <c r="S5004" s="0" t="str">
        <f aca="false">IF(MIDB(B5004,1,10)="Candidatus",MIDB(B5004,FIND(" ",B5004,12)+1,IFERROR(FIND(" ",B5004,FIND(" ",B5004,12)+1),LEN(B5004))-FIND(" ",B5004,12)),IF(AND(Q5004&gt;=65,Q5004&lt;=90),MIDB(B5004,FIND(" ",B5004,1),IFERROR(FIND(" ",B5004,FIND(" ",B5004,1)+1),LEN(B5004)+1)-FIND(" ",B5004,1)),"-"))</f>
        <v> enterica</v>
      </c>
      <c r="T5004" s="0" t="n">
        <v>1</v>
      </c>
    </row>
    <row r="5005" customFormat="false" ht="12.8" hidden="false" customHeight="false" outlineLevel="0" collapsed="false">
      <c r="A5005" s="0" t="n">
        <v>5004</v>
      </c>
      <c r="B5005" s="0" t="s">
        <v>21729</v>
      </c>
      <c r="C5005" s="0" t="s">
        <v>21</v>
      </c>
      <c r="D5005" s="0" t="s">
        <v>90</v>
      </c>
      <c r="E5005" s="0" t="s">
        <v>91</v>
      </c>
      <c r="F5005" s="0" t="s">
        <v>21754</v>
      </c>
      <c r="G5005" s="0" t="s">
        <v>21755</v>
      </c>
      <c r="H5005" s="0" t="s">
        <v>21756</v>
      </c>
      <c r="I5005" s="1" t="n">
        <v>2.677</v>
      </c>
      <c r="J5005" s="2" t="s">
        <v>21757</v>
      </c>
      <c r="K5005" s="2" t="s">
        <v>129</v>
      </c>
      <c r="L5005" s="0" t="s">
        <v>29</v>
      </c>
      <c r="M5005" s="0" t="s">
        <v>29</v>
      </c>
      <c r="N5005" s="0" t="s">
        <v>29</v>
      </c>
      <c r="O5005" s="2" t="s">
        <v>129</v>
      </c>
      <c r="P5005" s="0" t="s">
        <v>29</v>
      </c>
      <c r="Q5005" s="0" t="n">
        <f aca="false">_xlfn.UNICODE(B5005)</f>
        <v>83</v>
      </c>
      <c r="R5005" s="0" t="str">
        <f aca="false">IF(MIDB(B5005,1,10)="Candidatus",MIDB(B5005,FIND(" ",B5005,1)+1,FIND(" ",B5005,12)-FIND(" ",B5005,1)),IF(AND(Q5005&gt;=65,Q5005&lt;=90),MIDB(B5005,1,FIND(" ",B5005,1)),"-"))</f>
        <v>Salmonella </v>
      </c>
      <c r="S5005" s="0" t="str">
        <f aca="false">IF(MIDB(B5005,1,10)="Candidatus",MIDB(B5005,FIND(" ",B5005,12)+1,IFERROR(FIND(" ",B5005,FIND(" ",B5005,12)+1),LEN(B5005))-FIND(" ",B5005,12)),IF(AND(Q5005&gt;=65,Q5005&lt;=90),MIDB(B5005,FIND(" ",B5005,1),IFERROR(FIND(" ",B5005,FIND(" ",B5005,1)+1),LEN(B5005)+1)-FIND(" ",B5005,1)),"-"))</f>
        <v> enterica</v>
      </c>
      <c r="T5005" s="0" t="n">
        <v>1</v>
      </c>
    </row>
    <row r="5006" customFormat="false" ht="12.8" hidden="false" customHeight="false" outlineLevel="0" collapsed="false">
      <c r="A5006" s="0" t="n">
        <v>5005</v>
      </c>
      <c r="B5006" s="0" t="s">
        <v>21758</v>
      </c>
      <c r="C5006" s="0" t="s">
        <v>21</v>
      </c>
      <c r="D5006" s="0" t="s">
        <v>90</v>
      </c>
      <c r="E5006" s="0" t="s">
        <v>91</v>
      </c>
      <c r="F5006" s="0" t="s">
        <v>76</v>
      </c>
      <c r="G5006" s="0" t="s">
        <v>21759</v>
      </c>
      <c r="H5006" s="0" t="s">
        <v>21760</v>
      </c>
      <c r="I5006" s="1" t="n">
        <v>37.978</v>
      </c>
      <c r="J5006" s="2" t="s">
        <v>21761</v>
      </c>
      <c r="K5006" s="2" t="s">
        <v>70</v>
      </c>
      <c r="L5006" s="0" t="s">
        <v>29</v>
      </c>
      <c r="M5006" s="0" t="s">
        <v>29</v>
      </c>
      <c r="N5006" s="0" t="s">
        <v>29</v>
      </c>
      <c r="O5006" s="2" t="s">
        <v>70</v>
      </c>
      <c r="P5006" s="0" t="s">
        <v>29</v>
      </c>
      <c r="Q5006" s="0" t="n">
        <f aca="false">_xlfn.UNICODE(B5006)</f>
        <v>83</v>
      </c>
      <c r="R5006" s="0" t="str">
        <f aca="false">IF(MIDB(B5006,1,10)="Candidatus",MIDB(B5006,FIND(" ",B5006,1)+1,FIND(" ",B5006,12)-FIND(" ",B5006,1)),IF(AND(Q5006&gt;=65,Q5006&lt;=90),MIDB(B5006,1,FIND(" ",B5006,1)),"-"))</f>
        <v>Salmonella </v>
      </c>
      <c r="S5006" s="0" t="str">
        <f aca="false">IF(MIDB(B5006,1,10)="Candidatus",MIDB(B5006,FIND(" ",B5006,12)+1,IFERROR(FIND(" ",B5006,FIND(" ",B5006,12)+1),LEN(B5006))-FIND(" ",B5006,12)),IF(AND(Q5006&gt;=65,Q5006&lt;=90),MIDB(B5006,FIND(" ",B5006,1),IFERROR(FIND(" ",B5006,FIND(" ",B5006,1)+1),LEN(B5006)+1)-FIND(" ",B5006,1)),"-"))</f>
        <v> enterica</v>
      </c>
      <c r="T5006" s="0" t="n">
        <v>1</v>
      </c>
    </row>
    <row r="5007" customFormat="false" ht="12.8" hidden="false" customHeight="false" outlineLevel="0" collapsed="false">
      <c r="A5007" s="0" t="n">
        <v>5006</v>
      </c>
      <c r="B5007" s="0" t="s">
        <v>21762</v>
      </c>
      <c r="C5007" s="0" t="s">
        <v>21</v>
      </c>
      <c r="D5007" s="0" t="s">
        <v>90</v>
      </c>
      <c r="E5007" s="0" t="s">
        <v>91</v>
      </c>
      <c r="F5007" s="0" t="s">
        <v>21763</v>
      </c>
      <c r="G5007" s="0" t="s">
        <v>29</v>
      </c>
      <c r="H5007" s="0" t="s">
        <v>21764</v>
      </c>
      <c r="I5007" s="1" t="n">
        <v>112.176</v>
      </c>
      <c r="J5007" s="2" t="s">
        <v>21765</v>
      </c>
      <c r="K5007" s="2" t="s">
        <v>743</v>
      </c>
      <c r="L5007" s="0" t="s">
        <v>29</v>
      </c>
      <c r="M5007" s="0" t="s">
        <v>29</v>
      </c>
      <c r="N5007" s="0" t="s">
        <v>29</v>
      </c>
      <c r="O5007" s="2" t="s">
        <v>2238</v>
      </c>
      <c r="P5007" s="2" t="s">
        <v>88</v>
      </c>
      <c r="Q5007" s="0" t="n">
        <f aca="false">_xlfn.UNICODE(B5007)</f>
        <v>83</v>
      </c>
      <c r="R5007" s="0" t="str">
        <f aca="false">IF(MIDB(B5007,1,10)="Candidatus",MIDB(B5007,FIND(" ",B5007,1)+1,FIND(" ",B5007,12)-FIND(" ",B5007,1)),IF(AND(Q5007&gt;=65,Q5007&lt;=90),MIDB(B5007,1,FIND(" ",B5007,1)),"-"))</f>
        <v>Salmonella </v>
      </c>
      <c r="S5007" s="0" t="str">
        <f aca="false">IF(MIDB(B5007,1,10)="Candidatus",MIDB(B5007,FIND(" ",B5007,12)+1,IFERROR(FIND(" ",B5007,FIND(" ",B5007,12)+1),LEN(B5007))-FIND(" ",B5007,12)),IF(AND(Q5007&gt;=65,Q5007&lt;=90),MIDB(B5007,FIND(" ",B5007,1),IFERROR(FIND(" ",B5007,FIND(" ",B5007,1)+1),LEN(B5007)+1)-FIND(" ",B5007,1)),"-"))</f>
        <v> enterica</v>
      </c>
      <c r="T5007" s="0" t="n">
        <v>1</v>
      </c>
    </row>
    <row r="5008" customFormat="false" ht="12.8" hidden="false" customHeight="false" outlineLevel="0" collapsed="false">
      <c r="A5008" s="0" t="n">
        <v>5007</v>
      </c>
      <c r="B5008" s="0" t="s">
        <v>21762</v>
      </c>
      <c r="C5008" s="0" t="s">
        <v>21</v>
      </c>
      <c r="D5008" s="0" t="s">
        <v>90</v>
      </c>
      <c r="E5008" s="0" t="s">
        <v>91</v>
      </c>
      <c r="F5008" s="0" t="s">
        <v>21766</v>
      </c>
      <c r="G5008" s="0" t="s">
        <v>29</v>
      </c>
      <c r="H5008" s="0" t="s">
        <v>21767</v>
      </c>
      <c r="I5008" s="1" t="n">
        <v>3.371</v>
      </c>
      <c r="J5008" s="2" t="s">
        <v>21768</v>
      </c>
      <c r="K5008" s="2" t="s">
        <v>129</v>
      </c>
      <c r="L5008" s="0" t="s">
        <v>29</v>
      </c>
      <c r="M5008" s="0" t="s">
        <v>29</v>
      </c>
      <c r="N5008" s="0" t="s">
        <v>29</v>
      </c>
      <c r="O5008" s="2" t="s">
        <v>129</v>
      </c>
      <c r="P5008" s="0" t="s">
        <v>29</v>
      </c>
      <c r="Q5008" s="0" t="n">
        <f aca="false">_xlfn.UNICODE(B5008)</f>
        <v>83</v>
      </c>
      <c r="R5008" s="0" t="str">
        <f aca="false">IF(MIDB(B5008,1,10)="Candidatus",MIDB(B5008,FIND(" ",B5008,1)+1,FIND(" ",B5008,12)-FIND(" ",B5008,1)),IF(AND(Q5008&gt;=65,Q5008&lt;=90),MIDB(B5008,1,FIND(" ",B5008,1)),"-"))</f>
        <v>Salmonella </v>
      </c>
      <c r="S5008" s="0" t="str">
        <f aca="false">IF(MIDB(B5008,1,10)="Candidatus",MIDB(B5008,FIND(" ",B5008,12)+1,IFERROR(FIND(" ",B5008,FIND(" ",B5008,12)+1),LEN(B5008))-FIND(" ",B5008,12)),IF(AND(Q5008&gt;=65,Q5008&lt;=90),MIDB(B5008,FIND(" ",B5008,1),IFERROR(FIND(" ",B5008,FIND(" ",B5008,1)+1),LEN(B5008)+1)-FIND(" ",B5008,1)),"-"))</f>
        <v> enterica</v>
      </c>
      <c r="T5008" s="0" t="n">
        <v>1</v>
      </c>
    </row>
    <row r="5009" customFormat="false" ht="12.8" hidden="false" customHeight="false" outlineLevel="0" collapsed="false">
      <c r="A5009" s="0" t="n">
        <v>5008</v>
      </c>
      <c r="B5009" s="0" t="s">
        <v>21762</v>
      </c>
      <c r="C5009" s="0" t="s">
        <v>21</v>
      </c>
      <c r="D5009" s="0" t="s">
        <v>90</v>
      </c>
      <c r="E5009" s="0" t="s">
        <v>91</v>
      </c>
      <c r="F5009" s="0" t="s">
        <v>21769</v>
      </c>
      <c r="G5009" s="0" t="s">
        <v>29</v>
      </c>
      <c r="H5009" s="0" t="s">
        <v>21770</v>
      </c>
      <c r="I5009" s="1" t="n">
        <v>112.176</v>
      </c>
      <c r="J5009" s="2" t="s">
        <v>21765</v>
      </c>
      <c r="K5009" s="2" t="s">
        <v>743</v>
      </c>
      <c r="L5009" s="0" t="s">
        <v>29</v>
      </c>
      <c r="M5009" s="0" t="s">
        <v>29</v>
      </c>
      <c r="N5009" s="0" t="s">
        <v>29</v>
      </c>
      <c r="O5009" s="2" t="s">
        <v>2238</v>
      </c>
      <c r="P5009" s="2" t="s">
        <v>88</v>
      </c>
      <c r="Q5009" s="0" t="n">
        <f aca="false">_xlfn.UNICODE(B5009)</f>
        <v>83</v>
      </c>
      <c r="R5009" s="0" t="str">
        <f aca="false">IF(MIDB(B5009,1,10)="Candidatus",MIDB(B5009,FIND(" ",B5009,1)+1,FIND(" ",B5009,12)-FIND(" ",B5009,1)),IF(AND(Q5009&gt;=65,Q5009&lt;=90),MIDB(B5009,1,FIND(" ",B5009,1)),"-"))</f>
        <v>Salmonella </v>
      </c>
      <c r="S5009" s="0" t="str">
        <f aca="false">IF(MIDB(B5009,1,10)="Candidatus",MIDB(B5009,FIND(" ",B5009,12)+1,IFERROR(FIND(" ",B5009,FIND(" ",B5009,12)+1),LEN(B5009))-FIND(" ",B5009,12)),IF(AND(Q5009&gt;=65,Q5009&lt;=90),MIDB(B5009,FIND(" ",B5009,1),IFERROR(FIND(" ",B5009,FIND(" ",B5009,1)+1),LEN(B5009)+1)-FIND(" ",B5009,1)),"-"))</f>
        <v> enterica</v>
      </c>
      <c r="T5009" s="0" t="n">
        <v>1</v>
      </c>
    </row>
    <row r="5010" customFormat="false" ht="12.8" hidden="false" customHeight="false" outlineLevel="0" collapsed="false">
      <c r="A5010" s="0" t="n">
        <v>5009</v>
      </c>
      <c r="B5010" s="0" t="s">
        <v>21762</v>
      </c>
      <c r="C5010" s="0" t="s">
        <v>21</v>
      </c>
      <c r="D5010" s="0" t="s">
        <v>90</v>
      </c>
      <c r="E5010" s="0" t="s">
        <v>91</v>
      </c>
      <c r="F5010" s="0" t="s">
        <v>21771</v>
      </c>
      <c r="G5010" s="0" t="s">
        <v>29</v>
      </c>
      <c r="H5010" s="0" t="s">
        <v>21772</v>
      </c>
      <c r="I5010" s="1" t="n">
        <v>3.371</v>
      </c>
      <c r="J5010" s="2" t="s">
        <v>21768</v>
      </c>
      <c r="K5010" s="2" t="s">
        <v>129</v>
      </c>
      <c r="L5010" s="0" t="s">
        <v>29</v>
      </c>
      <c r="M5010" s="0" t="s">
        <v>29</v>
      </c>
      <c r="N5010" s="0" t="s">
        <v>29</v>
      </c>
      <c r="O5010" s="2" t="s">
        <v>129</v>
      </c>
      <c r="P5010" s="0" t="s">
        <v>29</v>
      </c>
      <c r="Q5010" s="0" t="n">
        <f aca="false">_xlfn.UNICODE(B5010)</f>
        <v>83</v>
      </c>
      <c r="R5010" s="0" t="str">
        <f aca="false">IF(MIDB(B5010,1,10)="Candidatus",MIDB(B5010,FIND(" ",B5010,1)+1,FIND(" ",B5010,12)-FIND(" ",B5010,1)),IF(AND(Q5010&gt;=65,Q5010&lt;=90),MIDB(B5010,1,FIND(" ",B5010,1)),"-"))</f>
        <v>Salmonella </v>
      </c>
      <c r="S5010" s="0" t="str">
        <f aca="false">IF(MIDB(B5010,1,10)="Candidatus",MIDB(B5010,FIND(" ",B5010,12)+1,IFERROR(FIND(" ",B5010,FIND(" ",B5010,12)+1),LEN(B5010))-FIND(" ",B5010,12)),IF(AND(Q5010&gt;=65,Q5010&lt;=90),MIDB(B5010,FIND(" ",B5010,1),IFERROR(FIND(" ",B5010,FIND(" ",B5010,1)+1),LEN(B5010)+1)-FIND(" ",B5010,1)),"-"))</f>
        <v> enterica</v>
      </c>
      <c r="T5010" s="0" t="n">
        <v>1</v>
      </c>
    </row>
    <row r="5011" customFormat="false" ht="12.8" hidden="false" customHeight="false" outlineLevel="0" collapsed="false">
      <c r="A5011" s="0" t="n">
        <v>5010</v>
      </c>
      <c r="B5011" s="0" t="s">
        <v>21773</v>
      </c>
      <c r="C5011" s="0" t="s">
        <v>21</v>
      </c>
      <c r="D5011" s="0" t="s">
        <v>90</v>
      </c>
      <c r="E5011" s="0" t="s">
        <v>91</v>
      </c>
      <c r="F5011" s="0" t="s">
        <v>76</v>
      </c>
      <c r="G5011" s="0" t="s">
        <v>21774</v>
      </c>
      <c r="H5011" s="0" t="s">
        <v>21775</v>
      </c>
      <c r="I5011" s="1" t="n">
        <v>78.193</v>
      </c>
      <c r="J5011" s="2" t="s">
        <v>21776</v>
      </c>
      <c r="K5011" s="2" t="s">
        <v>4003</v>
      </c>
      <c r="L5011" s="0" t="s">
        <v>29</v>
      </c>
      <c r="M5011" s="0" t="s">
        <v>29</v>
      </c>
      <c r="N5011" s="0" t="s">
        <v>29</v>
      </c>
      <c r="O5011" s="2" t="s">
        <v>86</v>
      </c>
      <c r="P5011" s="2" t="s">
        <v>52</v>
      </c>
      <c r="Q5011" s="0" t="n">
        <f aca="false">_xlfn.UNICODE(B5011)</f>
        <v>83</v>
      </c>
      <c r="R5011" s="0" t="str">
        <f aca="false">IF(MIDB(B5011,1,10)="Candidatus",MIDB(B5011,FIND(" ",B5011,1)+1,FIND(" ",B5011,12)-FIND(" ",B5011,1)),IF(AND(Q5011&gt;=65,Q5011&lt;=90),MIDB(B5011,1,FIND(" ",B5011,1)),"-"))</f>
        <v>Salmonella </v>
      </c>
      <c r="S5011" s="0" t="str">
        <f aca="false">IF(MIDB(B5011,1,10)="Candidatus",MIDB(B5011,FIND(" ",B5011,12)+1,IFERROR(FIND(" ",B5011,FIND(" ",B5011,12)+1),LEN(B5011))-FIND(" ",B5011,12)),IF(AND(Q5011&gt;=65,Q5011&lt;=90),MIDB(B5011,FIND(" ",B5011,1),IFERROR(FIND(" ",B5011,FIND(" ",B5011,1)+1),LEN(B5011)+1)-FIND(" ",B5011,1)),"-"))</f>
        <v> enterica</v>
      </c>
      <c r="T5011" s="0" t="n">
        <v>1</v>
      </c>
    </row>
    <row r="5012" customFormat="false" ht="12.8" hidden="false" customHeight="false" outlineLevel="0" collapsed="false">
      <c r="A5012" s="0" t="n">
        <v>5011</v>
      </c>
      <c r="B5012" s="0" t="s">
        <v>21777</v>
      </c>
      <c r="C5012" s="0" t="s">
        <v>21</v>
      </c>
      <c r="D5012" s="0" t="s">
        <v>90</v>
      </c>
      <c r="E5012" s="0" t="s">
        <v>91</v>
      </c>
      <c r="F5012" s="0" t="s">
        <v>675</v>
      </c>
      <c r="G5012" s="0" t="s">
        <v>29</v>
      </c>
      <c r="H5012" s="0" t="s">
        <v>21778</v>
      </c>
      <c r="I5012" s="1" t="n">
        <v>93.046</v>
      </c>
      <c r="J5012" s="2" t="s">
        <v>21779</v>
      </c>
      <c r="K5012" s="2" t="s">
        <v>2508</v>
      </c>
      <c r="L5012" s="0" t="s">
        <v>29</v>
      </c>
      <c r="M5012" s="0" t="s">
        <v>29</v>
      </c>
      <c r="N5012" s="0" t="s">
        <v>29</v>
      </c>
      <c r="O5012" s="2" t="s">
        <v>2508</v>
      </c>
      <c r="P5012" s="0" t="s">
        <v>29</v>
      </c>
      <c r="Q5012" s="0" t="n">
        <f aca="false">_xlfn.UNICODE(B5012)</f>
        <v>83</v>
      </c>
      <c r="R5012" s="0" t="str">
        <f aca="false">IF(MIDB(B5012,1,10)="Candidatus",MIDB(B5012,FIND(" ",B5012,1)+1,FIND(" ",B5012,12)-FIND(" ",B5012,1)),IF(AND(Q5012&gt;=65,Q5012&lt;=90),MIDB(B5012,1,FIND(" ",B5012,1)),"-"))</f>
        <v>Salmonella </v>
      </c>
      <c r="S5012" s="0" t="str">
        <f aca="false">IF(MIDB(B5012,1,10)="Candidatus",MIDB(B5012,FIND(" ",B5012,12)+1,IFERROR(FIND(" ",B5012,FIND(" ",B5012,12)+1),LEN(B5012))-FIND(" ",B5012,12)),IF(AND(Q5012&gt;=65,Q5012&lt;=90),MIDB(B5012,FIND(" ",B5012,1),IFERROR(FIND(" ",B5012,FIND(" ",B5012,1)+1),LEN(B5012)+1)-FIND(" ",B5012,1)),"-"))</f>
        <v> enterica</v>
      </c>
      <c r="T5012" s="0" t="n">
        <v>1</v>
      </c>
    </row>
    <row r="5013" customFormat="false" ht="12.8" hidden="false" customHeight="false" outlineLevel="0" collapsed="false">
      <c r="A5013" s="0" t="n">
        <v>5012</v>
      </c>
      <c r="B5013" s="0" t="s">
        <v>21780</v>
      </c>
      <c r="C5013" s="0" t="s">
        <v>21</v>
      </c>
      <c r="D5013" s="0" t="s">
        <v>90</v>
      </c>
      <c r="E5013" s="0" t="s">
        <v>91</v>
      </c>
      <c r="F5013" s="0" t="s">
        <v>21781</v>
      </c>
      <c r="G5013" s="0" t="s">
        <v>21782</v>
      </c>
      <c r="H5013" s="0" t="s">
        <v>21783</v>
      </c>
      <c r="I5013" s="1" t="n">
        <v>119.113</v>
      </c>
      <c r="J5013" s="2" t="s">
        <v>21784</v>
      </c>
      <c r="K5013" s="2" t="s">
        <v>1328</v>
      </c>
      <c r="L5013" s="0" t="s">
        <v>29</v>
      </c>
      <c r="M5013" s="0" t="s">
        <v>29</v>
      </c>
      <c r="N5013" s="0" t="s">
        <v>29</v>
      </c>
      <c r="O5013" s="2" t="s">
        <v>1985</v>
      </c>
      <c r="P5013" s="2" t="s">
        <v>179</v>
      </c>
      <c r="Q5013" s="0" t="n">
        <f aca="false">_xlfn.UNICODE(B5013)</f>
        <v>83</v>
      </c>
      <c r="R5013" s="0" t="str">
        <f aca="false">IF(MIDB(B5013,1,10)="Candidatus",MIDB(B5013,FIND(" ",B5013,1)+1,FIND(" ",B5013,12)-FIND(" ",B5013,1)),IF(AND(Q5013&gt;=65,Q5013&lt;=90),MIDB(B5013,1,FIND(" ",B5013,1)),"-"))</f>
        <v>Salmonella </v>
      </c>
      <c r="S5013" s="0" t="str">
        <f aca="false">IF(MIDB(B5013,1,10)="Candidatus",MIDB(B5013,FIND(" ",B5013,12)+1,IFERROR(FIND(" ",B5013,FIND(" ",B5013,12)+1),LEN(B5013))-FIND(" ",B5013,12)),IF(AND(Q5013&gt;=65,Q5013&lt;=90),MIDB(B5013,FIND(" ",B5013,1),IFERROR(FIND(" ",B5013,FIND(" ",B5013,1)+1),LEN(B5013)+1)-FIND(" ",B5013,1)),"-"))</f>
        <v> enterica</v>
      </c>
      <c r="T5013" s="0" t="n">
        <v>1</v>
      </c>
    </row>
    <row r="5014" customFormat="false" ht="12.8" hidden="false" customHeight="false" outlineLevel="0" collapsed="false">
      <c r="A5014" s="0" t="n">
        <v>5013</v>
      </c>
      <c r="B5014" s="0" t="s">
        <v>21785</v>
      </c>
      <c r="C5014" s="0" t="s">
        <v>21</v>
      </c>
      <c r="D5014" s="0" t="s">
        <v>90</v>
      </c>
      <c r="E5014" s="0" t="s">
        <v>91</v>
      </c>
      <c r="F5014" s="0" t="s">
        <v>21786</v>
      </c>
      <c r="G5014" s="0" t="s">
        <v>21787</v>
      </c>
      <c r="H5014" s="0" t="s">
        <v>21788</v>
      </c>
      <c r="I5014" s="1" t="n">
        <v>49.558</v>
      </c>
      <c r="J5014" s="2" t="s">
        <v>21789</v>
      </c>
      <c r="K5014" s="2" t="s">
        <v>765</v>
      </c>
      <c r="L5014" s="0" t="s">
        <v>29</v>
      </c>
      <c r="M5014" s="0" t="s">
        <v>29</v>
      </c>
      <c r="N5014" s="0" t="s">
        <v>29</v>
      </c>
      <c r="O5014" s="2" t="s">
        <v>471</v>
      </c>
      <c r="P5014" s="2" t="s">
        <v>28</v>
      </c>
      <c r="Q5014" s="0" t="n">
        <f aca="false">_xlfn.UNICODE(B5014)</f>
        <v>83</v>
      </c>
      <c r="R5014" s="0" t="str">
        <f aca="false">IF(MIDB(B5014,1,10)="Candidatus",MIDB(B5014,FIND(" ",B5014,1)+1,FIND(" ",B5014,12)-FIND(" ",B5014,1)),IF(AND(Q5014&gt;=65,Q5014&lt;=90),MIDB(B5014,1,FIND(" ",B5014,1)),"-"))</f>
        <v>Salmonella </v>
      </c>
      <c r="S5014" s="0" t="str">
        <f aca="false">IF(MIDB(B5014,1,10)="Candidatus",MIDB(B5014,FIND(" ",B5014,12)+1,IFERROR(FIND(" ",B5014,FIND(" ",B5014,12)+1),LEN(B5014))-FIND(" ",B5014,12)),IF(AND(Q5014&gt;=65,Q5014&lt;=90),MIDB(B5014,FIND(" ",B5014,1),IFERROR(FIND(" ",B5014,FIND(" ",B5014,1)+1),LEN(B5014)+1)-FIND(" ",B5014,1)),"-"))</f>
        <v> enterica</v>
      </c>
      <c r="T5014" s="0" t="n">
        <v>1</v>
      </c>
    </row>
    <row r="5015" customFormat="false" ht="12.8" hidden="false" customHeight="false" outlineLevel="0" collapsed="false">
      <c r="A5015" s="0" t="n">
        <v>5014</v>
      </c>
      <c r="B5015" s="0" t="s">
        <v>21785</v>
      </c>
      <c r="C5015" s="0" t="s">
        <v>21</v>
      </c>
      <c r="D5015" s="0" t="s">
        <v>90</v>
      </c>
      <c r="E5015" s="0" t="s">
        <v>91</v>
      </c>
      <c r="F5015" s="0" t="s">
        <v>21790</v>
      </c>
      <c r="G5015" s="0" t="s">
        <v>21791</v>
      </c>
      <c r="H5015" s="0" t="s">
        <v>21792</v>
      </c>
      <c r="I5015" s="1" t="n">
        <v>138.742</v>
      </c>
      <c r="J5015" s="2" t="s">
        <v>21793</v>
      </c>
      <c r="K5015" s="2" t="s">
        <v>214</v>
      </c>
      <c r="L5015" s="0" t="s">
        <v>29</v>
      </c>
      <c r="M5015" s="0" t="s">
        <v>29</v>
      </c>
      <c r="N5015" s="0" t="s">
        <v>29</v>
      </c>
      <c r="O5015" s="2" t="s">
        <v>2589</v>
      </c>
      <c r="P5015" s="2" t="s">
        <v>82</v>
      </c>
      <c r="Q5015" s="0" t="n">
        <f aca="false">_xlfn.UNICODE(B5015)</f>
        <v>83</v>
      </c>
      <c r="R5015" s="0" t="str">
        <f aca="false">IF(MIDB(B5015,1,10)="Candidatus",MIDB(B5015,FIND(" ",B5015,1)+1,FIND(" ",B5015,12)-FIND(" ",B5015,1)),IF(AND(Q5015&gt;=65,Q5015&lt;=90),MIDB(B5015,1,FIND(" ",B5015,1)),"-"))</f>
        <v>Salmonella </v>
      </c>
      <c r="S5015" s="0" t="str">
        <f aca="false">IF(MIDB(B5015,1,10)="Candidatus",MIDB(B5015,FIND(" ",B5015,12)+1,IFERROR(FIND(" ",B5015,FIND(" ",B5015,12)+1),LEN(B5015))-FIND(" ",B5015,12)),IF(AND(Q5015&gt;=65,Q5015&lt;=90),MIDB(B5015,FIND(" ",B5015,1),IFERROR(FIND(" ",B5015,FIND(" ",B5015,1)+1),LEN(B5015)+1)-FIND(" ",B5015,1)),"-"))</f>
        <v> enterica</v>
      </c>
      <c r="T5015" s="0" t="n">
        <v>1</v>
      </c>
    </row>
    <row r="5016" customFormat="false" ht="12.8" hidden="false" customHeight="false" outlineLevel="0" collapsed="false">
      <c r="A5016" s="0" t="n">
        <v>5015</v>
      </c>
      <c r="B5016" s="0" t="s">
        <v>21794</v>
      </c>
      <c r="C5016" s="0" t="s">
        <v>21</v>
      </c>
      <c r="D5016" s="0" t="s">
        <v>90</v>
      </c>
      <c r="E5016" s="0" t="s">
        <v>91</v>
      </c>
      <c r="F5016" s="0" t="s">
        <v>21786</v>
      </c>
      <c r="G5016" s="0" t="s">
        <v>21795</v>
      </c>
      <c r="H5016" s="0" t="s">
        <v>21796</v>
      </c>
      <c r="I5016" s="1" t="n">
        <v>49.558</v>
      </c>
      <c r="J5016" s="2" t="s">
        <v>21797</v>
      </c>
      <c r="K5016" s="2" t="s">
        <v>765</v>
      </c>
      <c r="L5016" s="0" t="s">
        <v>29</v>
      </c>
      <c r="M5016" s="0" t="s">
        <v>29</v>
      </c>
      <c r="N5016" s="0" t="s">
        <v>29</v>
      </c>
      <c r="O5016" s="2" t="s">
        <v>471</v>
      </c>
      <c r="P5016" s="2" t="s">
        <v>28</v>
      </c>
      <c r="Q5016" s="0" t="n">
        <f aca="false">_xlfn.UNICODE(B5016)</f>
        <v>83</v>
      </c>
      <c r="R5016" s="0" t="str">
        <f aca="false">IF(MIDB(B5016,1,10)="Candidatus",MIDB(B5016,FIND(" ",B5016,1)+1,FIND(" ",B5016,12)-FIND(" ",B5016,1)),IF(AND(Q5016&gt;=65,Q5016&lt;=90),MIDB(B5016,1,FIND(" ",B5016,1)),"-"))</f>
        <v>Salmonella </v>
      </c>
      <c r="S5016" s="0" t="str">
        <f aca="false">IF(MIDB(B5016,1,10)="Candidatus",MIDB(B5016,FIND(" ",B5016,12)+1,IFERROR(FIND(" ",B5016,FIND(" ",B5016,12)+1),LEN(B5016))-FIND(" ",B5016,12)),IF(AND(Q5016&gt;=65,Q5016&lt;=90),MIDB(B5016,FIND(" ",B5016,1),IFERROR(FIND(" ",B5016,FIND(" ",B5016,1)+1),LEN(B5016)+1)-FIND(" ",B5016,1)),"-"))</f>
        <v> enterica</v>
      </c>
      <c r="T5016" s="0" t="n">
        <v>1</v>
      </c>
    </row>
    <row r="5017" customFormat="false" ht="12.8" hidden="false" customHeight="false" outlineLevel="0" collapsed="false">
      <c r="A5017" s="0" t="n">
        <v>5016</v>
      </c>
      <c r="B5017" s="0" t="s">
        <v>21798</v>
      </c>
      <c r="C5017" s="0" t="s">
        <v>21</v>
      </c>
      <c r="D5017" s="0" t="s">
        <v>90</v>
      </c>
      <c r="E5017" s="0" t="s">
        <v>91</v>
      </c>
      <c r="F5017" s="0" t="s">
        <v>76</v>
      </c>
      <c r="G5017" s="0" t="s">
        <v>21799</v>
      </c>
      <c r="H5017" s="0" t="s">
        <v>21800</v>
      </c>
      <c r="I5017" s="1" t="n">
        <v>166.668</v>
      </c>
      <c r="J5017" s="2" t="s">
        <v>21801</v>
      </c>
      <c r="K5017" s="2" t="s">
        <v>191</v>
      </c>
      <c r="L5017" s="0" t="s">
        <v>29</v>
      </c>
      <c r="M5017" s="0" t="s">
        <v>29</v>
      </c>
      <c r="N5017" s="0" t="s">
        <v>29</v>
      </c>
      <c r="O5017" s="2" t="s">
        <v>510</v>
      </c>
      <c r="P5017" s="2" t="s">
        <v>46</v>
      </c>
      <c r="Q5017" s="0" t="n">
        <f aca="false">_xlfn.UNICODE(B5017)</f>
        <v>83</v>
      </c>
      <c r="R5017" s="0" t="str">
        <f aca="false">IF(MIDB(B5017,1,10)="Candidatus",MIDB(B5017,FIND(" ",B5017,1)+1,FIND(" ",B5017,12)-FIND(" ",B5017,1)),IF(AND(Q5017&gt;=65,Q5017&lt;=90),MIDB(B5017,1,FIND(" ",B5017,1)),"-"))</f>
        <v>Salmonella </v>
      </c>
      <c r="S5017" s="0" t="str">
        <f aca="false">IF(MIDB(B5017,1,10)="Candidatus",MIDB(B5017,FIND(" ",B5017,12)+1,IFERROR(FIND(" ",B5017,FIND(" ",B5017,12)+1),LEN(B5017))-FIND(" ",B5017,12)),IF(AND(Q5017&gt;=65,Q5017&lt;=90),MIDB(B5017,FIND(" ",B5017,1),IFERROR(FIND(" ",B5017,FIND(" ",B5017,1)+1),LEN(B5017)+1)-FIND(" ",B5017,1)),"-"))</f>
        <v> enterica</v>
      </c>
      <c r="T5017" s="0" t="n">
        <v>1</v>
      </c>
    </row>
    <row r="5018" customFormat="false" ht="12.8" hidden="false" customHeight="false" outlineLevel="0" collapsed="false">
      <c r="A5018" s="0" t="n">
        <v>5017</v>
      </c>
      <c r="B5018" s="0" t="s">
        <v>21798</v>
      </c>
      <c r="C5018" s="0" t="s">
        <v>21</v>
      </c>
      <c r="D5018" s="0" t="s">
        <v>90</v>
      </c>
      <c r="E5018" s="0" t="s">
        <v>91</v>
      </c>
      <c r="F5018" s="0" t="s">
        <v>2197</v>
      </c>
      <c r="G5018" s="0" t="s">
        <v>21802</v>
      </c>
      <c r="H5018" s="0" t="s">
        <v>21803</v>
      </c>
      <c r="I5018" s="1" t="n">
        <v>122.863</v>
      </c>
      <c r="J5018" s="2" t="s">
        <v>21804</v>
      </c>
      <c r="K5018" s="2" t="s">
        <v>3316</v>
      </c>
      <c r="L5018" s="0" t="s">
        <v>29</v>
      </c>
      <c r="M5018" s="0" t="s">
        <v>29</v>
      </c>
      <c r="N5018" s="0" t="s">
        <v>29</v>
      </c>
      <c r="O5018" s="2" t="s">
        <v>1985</v>
      </c>
      <c r="P5018" s="2" t="s">
        <v>60</v>
      </c>
      <c r="Q5018" s="0" t="n">
        <f aca="false">_xlfn.UNICODE(B5018)</f>
        <v>83</v>
      </c>
      <c r="R5018" s="0" t="str">
        <f aca="false">IF(MIDB(B5018,1,10)="Candidatus",MIDB(B5018,FIND(" ",B5018,1)+1,FIND(" ",B5018,12)-FIND(" ",B5018,1)),IF(AND(Q5018&gt;=65,Q5018&lt;=90),MIDB(B5018,1,FIND(" ",B5018,1)),"-"))</f>
        <v>Salmonella </v>
      </c>
      <c r="S5018" s="0" t="str">
        <f aca="false">IF(MIDB(B5018,1,10)="Candidatus",MIDB(B5018,FIND(" ",B5018,12)+1,IFERROR(FIND(" ",B5018,FIND(" ",B5018,12)+1),LEN(B5018))-FIND(" ",B5018,12)),IF(AND(Q5018&gt;=65,Q5018&lt;=90),MIDB(B5018,FIND(" ",B5018,1),IFERROR(FIND(" ",B5018,FIND(" ",B5018,1)+1),LEN(B5018)+1)-FIND(" ",B5018,1)),"-"))</f>
        <v> enterica</v>
      </c>
      <c r="T5018" s="0" t="n">
        <v>1</v>
      </c>
    </row>
    <row r="5019" customFormat="false" ht="12.8" hidden="false" customHeight="false" outlineLevel="0" collapsed="false">
      <c r="A5019" s="0" t="n">
        <v>5018</v>
      </c>
      <c r="B5019" s="0" t="s">
        <v>21805</v>
      </c>
      <c r="C5019" s="0" t="s">
        <v>21</v>
      </c>
      <c r="D5019" s="0" t="s">
        <v>90</v>
      </c>
      <c r="E5019" s="0" t="s">
        <v>91</v>
      </c>
      <c r="F5019" s="0" t="s">
        <v>21806</v>
      </c>
      <c r="G5019" s="0" t="s">
        <v>21807</v>
      </c>
      <c r="H5019" s="0" t="s">
        <v>21808</v>
      </c>
      <c r="I5019" s="1" t="n">
        <v>74.551</v>
      </c>
      <c r="J5019" s="2" t="s">
        <v>21809</v>
      </c>
      <c r="K5019" s="2" t="s">
        <v>696</v>
      </c>
      <c r="L5019" s="0" t="s">
        <v>29</v>
      </c>
      <c r="M5019" s="0" t="s">
        <v>29</v>
      </c>
      <c r="N5019" s="2" t="s">
        <v>46</v>
      </c>
      <c r="O5019" s="2" t="s">
        <v>1031</v>
      </c>
      <c r="P5019" s="2" t="s">
        <v>112</v>
      </c>
      <c r="Q5019" s="0" t="n">
        <f aca="false">_xlfn.UNICODE(B5019)</f>
        <v>83</v>
      </c>
      <c r="R5019" s="0" t="str">
        <f aca="false">IF(MIDB(B5019,1,10)="Candidatus",MIDB(B5019,FIND(" ",B5019,1)+1,FIND(" ",B5019,12)-FIND(" ",B5019,1)),IF(AND(Q5019&gt;=65,Q5019&lt;=90),MIDB(B5019,1,FIND(" ",B5019,1)),"-"))</f>
        <v>Salmonella </v>
      </c>
      <c r="S5019" s="0" t="str">
        <f aca="false">IF(MIDB(B5019,1,10)="Candidatus",MIDB(B5019,FIND(" ",B5019,12)+1,IFERROR(FIND(" ",B5019,FIND(" ",B5019,12)+1),LEN(B5019))-FIND(" ",B5019,12)),IF(AND(Q5019&gt;=65,Q5019&lt;=90),MIDB(B5019,FIND(" ",B5019,1),IFERROR(FIND(" ",B5019,FIND(" ",B5019,1)+1),LEN(B5019)+1)-FIND(" ",B5019,1)),"-"))</f>
        <v> enterica</v>
      </c>
      <c r="T5019" s="0" t="n">
        <v>1</v>
      </c>
    </row>
    <row r="5020" customFormat="false" ht="12.8" hidden="false" customHeight="false" outlineLevel="0" collapsed="false">
      <c r="A5020" s="0" t="n">
        <v>5019</v>
      </c>
      <c r="B5020" s="0" t="s">
        <v>21810</v>
      </c>
      <c r="C5020" s="0" t="s">
        <v>21</v>
      </c>
      <c r="D5020" s="0" t="s">
        <v>90</v>
      </c>
      <c r="E5020" s="0" t="s">
        <v>91</v>
      </c>
      <c r="F5020" s="0" t="s">
        <v>21811</v>
      </c>
      <c r="G5020" s="0" t="s">
        <v>21812</v>
      </c>
      <c r="H5020" s="0" t="s">
        <v>21813</v>
      </c>
      <c r="I5020" s="1" t="n">
        <v>74.548</v>
      </c>
      <c r="J5020" s="2" t="s">
        <v>21814</v>
      </c>
      <c r="K5020" s="2" t="s">
        <v>696</v>
      </c>
      <c r="L5020" s="0" t="s">
        <v>29</v>
      </c>
      <c r="M5020" s="0" t="s">
        <v>29</v>
      </c>
      <c r="N5020" s="0" t="s">
        <v>29</v>
      </c>
      <c r="O5020" s="2" t="s">
        <v>86</v>
      </c>
      <c r="P5020" s="2" t="s">
        <v>112</v>
      </c>
      <c r="Q5020" s="0" t="n">
        <f aca="false">_xlfn.UNICODE(B5020)</f>
        <v>83</v>
      </c>
      <c r="R5020" s="0" t="str">
        <f aca="false">IF(MIDB(B5020,1,10)="Candidatus",MIDB(B5020,FIND(" ",B5020,1)+1,FIND(" ",B5020,12)-FIND(" ",B5020,1)),IF(AND(Q5020&gt;=65,Q5020&lt;=90),MIDB(B5020,1,FIND(" ",B5020,1)),"-"))</f>
        <v>Salmonella </v>
      </c>
      <c r="S5020" s="0" t="str">
        <f aca="false">IF(MIDB(B5020,1,10)="Candidatus",MIDB(B5020,FIND(" ",B5020,12)+1,IFERROR(FIND(" ",B5020,FIND(" ",B5020,12)+1),LEN(B5020))-FIND(" ",B5020,12)),IF(AND(Q5020&gt;=65,Q5020&lt;=90),MIDB(B5020,FIND(" ",B5020,1),IFERROR(FIND(" ",B5020,FIND(" ",B5020,1)+1),LEN(B5020)+1)-FIND(" ",B5020,1)),"-"))</f>
        <v> enterica</v>
      </c>
      <c r="T5020" s="0" t="n">
        <v>1</v>
      </c>
    </row>
    <row r="5021" customFormat="false" ht="12.8" hidden="false" customHeight="false" outlineLevel="0" collapsed="false">
      <c r="A5021" s="0" t="n">
        <v>5020</v>
      </c>
      <c r="B5021" s="0" t="s">
        <v>21815</v>
      </c>
      <c r="C5021" s="0" t="s">
        <v>21</v>
      </c>
      <c r="D5021" s="0" t="s">
        <v>90</v>
      </c>
      <c r="E5021" s="0" t="s">
        <v>91</v>
      </c>
      <c r="F5021" s="0" t="s">
        <v>76</v>
      </c>
      <c r="G5021" s="0" t="s">
        <v>21816</v>
      </c>
      <c r="H5021" s="0" t="s">
        <v>21817</v>
      </c>
      <c r="I5021" s="1" t="n">
        <v>59.372</v>
      </c>
      <c r="J5021" s="2" t="s">
        <v>21818</v>
      </c>
      <c r="K5021" s="2" t="s">
        <v>771</v>
      </c>
      <c r="L5021" s="0" t="s">
        <v>29</v>
      </c>
      <c r="M5021" s="0" t="s">
        <v>29</v>
      </c>
      <c r="N5021" s="0" t="s">
        <v>29</v>
      </c>
      <c r="O5021" s="2" t="s">
        <v>776</v>
      </c>
      <c r="P5021" s="2" t="s">
        <v>112</v>
      </c>
      <c r="Q5021" s="0" t="n">
        <f aca="false">_xlfn.UNICODE(B5021)</f>
        <v>83</v>
      </c>
      <c r="R5021" s="0" t="str">
        <f aca="false">IF(MIDB(B5021,1,10)="Candidatus",MIDB(B5021,FIND(" ",B5021,1)+1,FIND(" ",B5021,12)-FIND(" ",B5021,1)),IF(AND(Q5021&gt;=65,Q5021&lt;=90),MIDB(B5021,1,FIND(" ",B5021,1)),"-"))</f>
        <v>Salmonella </v>
      </c>
      <c r="S5021" s="0" t="str">
        <f aca="false">IF(MIDB(B5021,1,10)="Candidatus",MIDB(B5021,FIND(" ",B5021,12)+1,IFERROR(FIND(" ",B5021,FIND(" ",B5021,12)+1),LEN(B5021))-FIND(" ",B5021,12)),IF(AND(Q5021&gt;=65,Q5021&lt;=90),MIDB(B5021,FIND(" ",B5021,1),IFERROR(FIND(" ",B5021,FIND(" ",B5021,1)+1),LEN(B5021)+1)-FIND(" ",B5021,1)),"-"))</f>
        <v> enterica</v>
      </c>
      <c r="T5021" s="0" t="n">
        <v>1</v>
      </c>
    </row>
    <row r="5022" customFormat="false" ht="12.8" hidden="false" customHeight="false" outlineLevel="0" collapsed="false">
      <c r="A5022" s="0" t="n">
        <v>5021</v>
      </c>
      <c r="B5022" s="0" t="s">
        <v>21819</v>
      </c>
      <c r="C5022" s="0" t="s">
        <v>21</v>
      </c>
      <c r="D5022" s="0" t="s">
        <v>90</v>
      </c>
      <c r="E5022" s="0" t="s">
        <v>91</v>
      </c>
      <c r="F5022" s="0" t="s">
        <v>76</v>
      </c>
      <c r="G5022" s="0" t="s">
        <v>21820</v>
      </c>
      <c r="H5022" s="0" t="s">
        <v>21821</v>
      </c>
      <c r="I5022" s="1" t="n">
        <v>59.372</v>
      </c>
      <c r="J5022" s="2" t="s">
        <v>21822</v>
      </c>
      <c r="K5022" s="2" t="s">
        <v>771</v>
      </c>
      <c r="L5022" s="0" t="s">
        <v>29</v>
      </c>
      <c r="M5022" s="0" t="s">
        <v>29</v>
      </c>
      <c r="N5022" s="0" t="s">
        <v>29</v>
      </c>
      <c r="O5022" s="2" t="s">
        <v>776</v>
      </c>
      <c r="P5022" s="2" t="s">
        <v>112</v>
      </c>
      <c r="Q5022" s="0" t="n">
        <f aca="false">_xlfn.UNICODE(B5022)</f>
        <v>83</v>
      </c>
      <c r="R5022" s="0" t="str">
        <f aca="false">IF(MIDB(B5022,1,10)="Candidatus",MIDB(B5022,FIND(" ",B5022,1)+1,FIND(" ",B5022,12)-FIND(" ",B5022,1)),IF(AND(Q5022&gt;=65,Q5022&lt;=90),MIDB(B5022,1,FIND(" ",B5022,1)),"-"))</f>
        <v>Salmonella </v>
      </c>
      <c r="S5022" s="0" t="str">
        <f aca="false">IF(MIDB(B5022,1,10)="Candidatus",MIDB(B5022,FIND(" ",B5022,12)+1,IFERROR(FIND(" ",B5022,FIND(" ",B5022,12)+1),LEN(B5022))-FIND(" ",B5022,12)),IF(AND(Q5022&gt;=65,Q5022&lt;=90),MIDB(B5022,FIND(" ",B5022,1),IFERROR(FIND(" ",B5022,FIND(" ",B5022,1)+1),LEN(B5022)+1)-FIND(" ",B5022,1)),"-"))</f>
        <v> enterica</v>
      </c>
      <c r="T5022" s="0" t="n">
        <v>1</v>
      </c>
    </row>
    <row r="5023" customFormat="false" ht="12.8" hidden="false" customHeight="false" outlineLevel="0" collapsed="false">
      <c r="A5023" s="0" t="n">
        <v>5022</v>
      </c>
      <c r="B5023" s="0" t="s">
        <v>21823</v>
      </c>
      <c r="C5023" s="0" t="s">
        <v>21</v>
      </c>
      <c r="D5023" s="0" t="s">
        <v>90</v>
      </c>
      <c r="E5023" s="0" t="s">
        <v>91</v>
      </c>
      <c r="F5023" s="0" t="s">
        <v>21824</v>
      </c>
      <c r="G5023" s="0" t="s">
        <v>29</v>
      </c>
      <c r="H5023" s="0" t="s">
        <v>21825</v>
      </c>
      <c r="I5023" s="1" t="n">
        <v>101.428</v>
      </c>
      <c r="J5023" s="2" t="s">
        <v>21826</v>
      </c>
      <c r="K5023" s="2" t="s">
        <v>1156</v>
      </c>
      <c r="L5023" s="0" t="s">
        <v>29</v>
      </c>
      <c r="M5023" s="0" t="s">
        <v>29</v>
      </c>
      <c r="N5023" s="0" t="s">
        <v>29</v>
      </c>
      <c r="O5023" s="2" t="s">
        <v>1156</v>
      </c>
      <c r="P5023" s="0" t="s">
        <v>29</v>
      </c>
      <c r="Q5023" s="0" t="n">
        <f aca="false">_xlfn.UNICODE(B5023)</f>
        <v>83</v>
      </c>
      <c r="R5023" s="0" t="str">
        <f aca="false">IF(MIDB(B5023,1,10)="Candidatus",MIDB(B5023,FIND(" ",B5023,1)+1,FIND(" ",B5023,12)-FIND(" ",B5023,1)),IF(AND(Q5023&gt;=65,Q5023&lt;=90),MIDB(B5023,1,FIND(" ",B5023,1)),"-"))</f>
        <v>Salmonella </v>
      </c>
      <c r="S5023" s="0" t="str">
        <f aca="false">IF(MIDB(B5023,1,10)="Candidatus",MIDB(B5023,FIND(" ",B5023,12)+1,IFERROR(FIND(" ",B5023,FIND(" ",B5023,12)+1),LEN(B5023))-FIND(" ",B5023,12)),IF(AND(Q5023&gt;=65,Q5023&lt;=90),MIDB(B5023,FIND(" ",B5023,1),IFERROR(FIND(" ",B5023,FIND(" ",B5023,1)+1),LEN(B5023)+1)-FIND(" ",B5023,1)),"-"))</f>
        <v> enterica</v>
      </c>
      <c r="T5023" s="0" t="n">
        <v>1</v>
      </c>
    </row>
    <row r="5024" customFormat="false" ht="12.8" hidden="false" customHeight="false" outlineLevel="0" collapsed="false">
      <c r="A5024" s="0" t="n">
        <v>5023</v>
      </c>
      <c r="B5024" s="0" t="s">
        <v>21827</v>
      </c>
      <c r="C5024" s="0" t="s">
        <v>21</v>
      </c>
      <c r="D5024" s="0" t="s">
        <v>90</v>
      </c>
      <c r="E5024" s="0" t="s">
        <v>91</v>
      </c>
      <c r="F5024" s="0" t="s">
        <v>21828</v>
      </c>
      <c r="G5024" s="0" t="s">
        <v>21829</v>
      </c>
      <c r="H5024" s="0" t="s">
        <v>21830</v>
      </c>
      <c r="I5024" s="1" t="n">
        <v>59.336</v>
      </c>
      <c r="J5024" s="2" t="s">
        <v>21831</v>
      </c>
      <c r="K5024" s="2" t="s">
        <v>2508</v>
      </c>
      <c r="L5024" s="0" t="s">
        <v>29</v>
      </c>
      <c r="M5024" s="0" t="s">
        <v>29</v>
      </c>
      <c r="N5024" s="0" t="s">
        <v>29</v>
      </c>
      <c r="O5024" s="2" t="s">
        <v>776</v>
      </c>
      <c r="P5024" s="2" t="s">
        <v>287</v>
      </c>
      <c r="Q5024" s="0" t="n">
        <f aca="false">_xlfn.UNICODE(B5024)</f>
        <v>83</v>
      </c>
      <c r="R5024" s="0" t="str">
        <f aca="false">IF(MIDB(B5024,1,10)="Candidatus",MIDB(B5024,FIND(" ",B5024,1)+1,FIND(" ",B5024,12)-FIND(" ",B5024,1)),IF(AND(Q5024&gt;=65,Q5024&lt;=90),MIDB(B5024,1,FIND(" ",B5024,1)),"-"))</f>
        <v>Salmonella </v>
      </c>
      <c r="S5024" s="0" t="str">
        <f aca="false">IF(MIDB(B5024,1,10)="Candidatus",MIDB(B5024,FIND(" ",B5024,12)+1,IFERROR(FIND(" ",B5024,FIND(" ",B5024,12)+1),LEN(B5024))-FIND(" ",B5024,12)),IF(AND(Q5024&gt;=65,Q5024&lt;=90),MIDB(B5024,FIND(" ",B5024,1),IFERROR(FIND(" ",B5024,FIND(" ",B5024,1)+1),LEN(B5024)+1)-FIND(" ",B5024,1)),"-"))</f>
        <v> enterica</v>
      </c>
      <c r="T5024" s="0" t="n">
        <v>1</v>
      </c>
    </row>
    <row r="5025" customFormat="false" ht="12.8" hidden="false" customHeight="false" outlineLevel="0" collapsed="false">
      <c r="A5025" s="0" t="n">
        <v>5024</v>
      </c>
      <c r="B5025" s="0" t="s">
        <v>21832</v>
      </c>
      <c r="C5025" s="0" t="s">
        <v>21</v>
      </c>
      <c r="D5025" s="0" t="s">
        <v>90</v>
      </c>
      <c r="E5025" s="0" t="s">
        <v>91</v>
      </c>
      <c r="F5025" s="0" t="s">
        <v>21833</v>
      </c>
      <c r="G5025" s="0" t="s">
        <v>21834</v>
      </c>
      <c r="H5025" s="0" t="s">
        <v>21835</v>
      </c>
      <c r="I5025" s="1" t="n">
        <v>39.599</v>
      </c>
      <c r="J5025" s="2" t="s">
        <v>21836</v>
      </c>
      <c r="K5025" s="2" t="s">
        <v>37</v>
      </c>
      <c r="L5025" s="0" t="s">
        <v>29</v>
      </c>
      <c r="M5025" s="0" t="s">
        <v>29</v>
      </c>
      <c r="N5025" s="0" t="s">
        <v>29</v>
      </c>
      <c r="O5025" s="2" t="s">
        <v>37</v>
      </c>
      <c r="P5025" s="0" t="s">
        <v>29</v>
      </c>
      <c r="Q5025" s="0" t="n">
        <f aca="false">_xlfn.UNICODE(B5025)</f>
        <v>83</v>
      </c>
      <c r="R5025" s="0" t="str">
        <f aca="false">IF(MIDB(B5025,1,10)="Candidatus",MIDB(B5025,FIND(" ",B5025,1)+1,FIND(" ",B5025,12)-FIND(" ",B5025,1)),IF(AND(Q5025&gt;=65,Q5025&lt;=90),MIDB(B5025,1,FIND(" ",B5025,1)),"-"))</f>
        <v>Salmonella </v>
      </c>
      <c r="S5025" s="0" t="str">
        <f aca="false">IF(MIDB(B5025,1,10)="Candidatus",MIDB(B5025,FIND(" ",B5025,12)+1,IFERROR(FIND(" ",B5025,FIND(" ",B5025,12)+1),LEN(B5025))-FIND(" ",B5025,12)),IF(AND(Q5025&gt;=65,Q5025&lt;=90),MIDB(B5025,FIND(" ",B5025,1),IFERROR(FIND(" ",B5025,FIND(" ",B5025,1)+1),LEN(B5025)+1)-FIND(" ",B5025,1)),"-"))</f>
        <v> enterica</v>
      </c>
      <c r="T5025" s="0" t="n">
        <v>1</v>
      </c>
    </row>
    <row r="5026" customFormat="false" ht="12.8" hidden="false" customHeight="false" outlineLevel="0" collapsed="false">
      <c r="A5026" s="0" t="n">
        <v>5025</v>
      </c>
      <c r="B5026" s="0" t="s">
        <v>21837</v>
      </c>
      <c r="C5026" s="0" t="s">
        <v>21</v>
      </c>
      <c r="D5026" s="0" t="s">
        <v>90</v>
      </c>
      <c r="E5026" s="0" t="s">
        <v>91</v>
      </c>
      <c r="F5026" s="0" t="s">
        <v>21838</v>
      </c>
      <c r="G5026" s="0" t="s">
        <v>21839</v>
      </c>
      <c r="H5026" s="0" t="s">
        <v>21840</v>
      </c>
      <c r="I5026" s="1" t="n">
        <v>59.369</v>
      </c>
      <c r="J5026" s="2" t="s">
        <v>21841</v>
      </c>
      <c r="K5026" s="2" t="s">
        <v>827</v>
      </c>
      <c r="L5026" s="0" t="s">
        <v>29</v>
      </c>
      <c r="M5026" s="0" t="s">
        <v>29</v>
      </c>
      <c r="N5026" s="0" t="s">
        <v>29</v>
      </c>
      <c r="O5026" s="2" t="s">
        <v>776</v>
      </c>
      <c r="P5026" s="2" t="s">
        <v>52</v>
      </c>
      <c r="Q5026" s="0" t="n">
        <f aca="false">_xlfn.UNICODE(B5026)</f>
        <v>83</v>
      </c>
      <c r="R5026" s="0" t="str">
        <f aca="false">IF(MIDB(B5026,1,10)="Candidatus",MIDB(B5026,FIND(" ",B5026,1)+1,FIND(" ",B5026,12)-FIND(" ",B5026,1)),IF(AND(Q5026&gt;=65,Q5026&lt;=90),MIDB(B5026,1,FIND(" ",B5026,1)),"-"))</f>
        <v>Salmonella </v>
      </c>
      <c r="S5026" s="0" t="str">
        <f aca="false">IF(MIDB(B5026,1,10)="Candidatus",MIDB(B5026,FIND(" ",B5026,12)+1,IFERROR(FIND(" ",B5026,FIND(" ",B5026,12)+1),LEN(B5026))-FIND(" ",B5026,12)),IF(AND(Q5026&gt;=65,Q5026&lt;=90),MIDB(B5026,FIND(" ",B5026,1),IFERROR(FIND(" ",B5026,FIND(" ",B5026,1)+1),LEN(B5026)+1)-FIND(" ",B5026,1)),"-"))</f>
        <v> enterica</v>
      </c>
      <c r="T5026" s="0" t="n">
        <v>1</v>
      </c>
    </row>
    <row r="5027" customFormat="false" ht="12.8" hidden="false" customHeight="false" outlineLevel="0" collapsed="false">
      <c r="A5027" s="0" t="n">
        <v>5026</v>
      </c>
      <c r="B5027" s="0" t="s">
        <v>21842</v>
      </c>
      <c r="C5027" s="0" t="s">
        <v>21</v>
      </c>
      <c r="D5027" s="0" t="s">
        <v>90</v>
      </c>
      <c r="E5027" s="0" t="s">
        <v>91</v>
      </c>
      <c r="F5027" s="0" t="s">
        <v>21843</v>
      </c>
      <c r="G5027" s="0" t="s">
        <v>21844</v>
      </c>
      <c r="H5027" s="0" t="s">
        <v>21845</v>
      </c>
      <c r="I5027" s="1" t="n">
        <v>59.374</v>
      </c>
      <c r="J5027" s="2" t="s">
        <v>21846</v>
      </c>
      <c r="K5027" s="2" t="s">
        <v>771</v>
      </c>
      <c r="L5027" s="0" t="s">
        <v>29</v>
      </c>
      <c r="M5027" s="0" t="s">
        <v>29</v>
      </c>
      <c r="N5027" s="0" t="s">
        <v>29</v>
      </c>
      <c r="O5027" s="2" t="s">
        <v>2944</v>
      </c>
      <c r="P5027" s="2" t="s">
        <v>52</v>
      </c>
      <c r="Q5027" s="0" t="n">
        <f aca="false">_xlfn.UNICODE(B5027)</f>
        <v>83</v>
      </c>
      <c r="R5027" s="0" t="str">
        <f aca="false">IF(MIDB(B5027,1,10)="Candidatus",MIDB(B5027,FIND(" ",B5027,1)+1,FIND(" ",B5027,12)-FIND(" ",B5027,1)),IF(AND(Q5027&gt;=65,Q5027&lt;=90),MIDB(B5027,1,FIND(" ",B5027,1)),"-"))</f>
        <v>Salmonella </v>
      </c>
      <c r="S5027" s="0" t="str">
        <f aca="false">IF(MIDB(B5027,1,10)="Candidatus",MIDB(B5027,FIND(" ",B5027,12)+1,IFERROR(FIND(" ",B5027,FIND(" ",B5027,12)+1),LEN(B5027))-FIND(" ",B5027,12)),IF(AND(Q5027&gt;=65,Q5027&lt;=90),MIDB(B5027,FIND(" ",B5027,1),IFERROR(FIND(" ",B5027,FIND(" ",B5027,1)+1),LEN(B5027)+1)-FIND(" ",B5027,1)),"-"))</f>
        <v> enterica</v>
      </c>
      <c r="T5027" s="0" t="n">
        <v>1</v>
      </c>
    </row>
    <row r="5028" customFormat="false" ht="12.8" hidden="false" customHeight="false" outlineLevel="0" collapsed="false">
      <c r="A5028" s="0" t="n">
        <v>5027</v>
      </c>
      <c r="B5028" s="0" t="s">
        <v>21847</v>
      </c>
      <c r="C5028" s="0" t="s">
        <v>21</v>
      </c>
      <c r="D5028" s="0" t="s">
        <v>90</v>
      </c>
      <c r="E5028" s="0" t="s">
        <v>91</v>
      </c>
      <c r="F5028" s="0" t="s">
        <v>76</v>
      </c>
      <c r="G5028" s="0" t="s">
        <v>21848</v>
      </c>
      <c r="H5028" s="0" t="s">
        <v>21849</v>
      </c>
      <c r="I5028" s="1" t="n">
        <v>87.371</v>
      </c>
      <c r="J5028" s="2" t="s">
        <v>21850</v>
      </c>
      <c r="K5028" s="2" t="s">
        <v>897</v>
      </c>
      <c r="L5028" s="0" t="s">
        <v>29</v>
      </c>
      <c r="M5028" s="0" t="s">
        <v>29</v>
      </c>
      <c r="N5028" s="0" t="s">
        <v>29</v>
      </c>
      <c r="O5028" s="2" t="s">
        <v>2398</v>
      </c>
      <c r="P5028" s="2" t="s">
        <v>44</v>
      </c>
      <c r="Q5028" s="0" t="n">
        <f aca="false">_xlfn.UNICODE(B5028)</f>
        <v>83</v>
      </c>
      <c r="R5028" s="0" t="str">
        <f aca="false">IF(MIDB(B5028,1,10)="Candidatus",MIDB(B5028,FIND(" ",B5028,1)+1,FIND(" ",B5028,12)-FIND(" ",B5028,1)),IF(AND(Q5028&gt;=65,Q5028&lt;=90),MIDB(B5028,1,FIND(" ",B5028,1)),"-"))</f>
        <v>Salmonella </v>
      </c>
      <c r="S5028" s="0" t="str">
        <f aca="false">IF(MIDB(B5028,1,10)="Candidatus",MIDB(B5028,FIND(" ",B5028,12)+1,IFERROR(FIND(" ",B5028,FIND(" ",B5028,12)+1),LEN(B5028))-FIND(" ",B5028,12)),IF(AND(Q5028&gt;=65,Q5028&lt;=90),MIDB(B5028,FIND(" ",B5028,1),IFERROR(FIND(" ",B5028,FIND(" ",B5028,1)+1),LEN(B5028)+1)-FIND(" ",B5028,1)),"-"))</f>
        <v> enterica</v>
      </c>
      <c r="T5028" s="0" t="n">
        <v>1</v>
      </c>
    </row>
    <row r="5029" customFormat="false" ht="12.8" hidden="false" customHeight="false" outlineLevel="0" collapsed="false">
      <c r="A5029" s="0" t="n">
        <v>5028</v>
      </c>
      <c r="B5029" s="0" t="s">
        <v>21851</v>
      </c>
      <c r="C5029" s="0" t="s">
        <v>21</v>
      </c>
      <c r="D5029" s="0" t="s">
        <v>90</v>
      </c>
      <c r="E5029" s="0" t="s">
        <v>91</v>
      </c>
      <c r="F5029" s="0" t="s">
        <v>21852</v>
      </c>
      <c r="G5029" s="0" t="s">
        <v>29</v>
      </c>
      <c r="H5029" s="0" t="s">
        <v>21853</v>
      </c>
      <c r="I5029" s="1" t="n">
        <v>37.697</v>
      </c>
      <c r="J5029" s="2" t="s">
        <v>21478</v>
      </c>
      <c r="K5029" s="2" t="s">
        <v>1663</v>
      </c>
      <c r="L5029" s="0" t="s">
        <v>29</v>
      </c>
      <c r="M5029" s="0" t="s">
        <v>29</v>
      </c>
      <c r="N5029" s="0" t="s">
        <v>29</v>
      </c>
      <c r="O5029" s="2" t="s">
        <v>1663</v>
      </c>
      <c r="P5029" s="0" t="s">
        <v>29</v>
      </c>
      <c r="Q5029" s="0" t="n">
        <f aca="false">_xlfn.UNICODE(B5029)</f>
        <v>83</v>
      </c>
      <c r="R5029" s="0" t="str">
        <f aca="false">IF(MIDB(B5029,1,10)="Candidatus",MIDB(B5029,FIND(" ",B5029,1)+1,FIND(" ",B5029,12)-FIND(" ",B5029,1)),IF(AND(Q5029&gt;=65,Q5029&lt;=90),MIDB(B5029,1,FIND(" ",B5029,1)),"-"))</f>
        <v>Salmonella </v>
      </c>
      <c r="S5029" s="0" t="str">
        <f aca="false">IF(MIDB(B5029,1,10)="Candidatus",MIDB(B5029,FIND(" ",B5029,12)+1,IFERROR(FIND(" ",B5029,FIND(" ",B5029,12)+1),LEN(B5029))-FIND(" ",B5029,12)),IF(AND(Q5029&gt;=65,Q5029&lt;=90),MIDB(B5029,FIND(" ",B5029,1),IFERROR(FIND(" ",B5029,FIND(" ",B5029,1)+1),LEN(B5029)+1)-FIND(" ",B5029,1)),"-"))</f>
        <v> enterica</v>
      </c>
      <c r="T5029" s="0" t="n">
        <v>1</v>
      </c>
    </row>
    <row r="5030" customFormat="false" ht="12.8" hidden="false" customHeight="false" outlineLevel="0" collapsed="false">
      <c r="A5030" s="0" t="n">
        <v>5029</v>
      </c>
      <c r="B5030" s="0" t="s">
        <v>21851</v>
      </c>
      <c r="C5030" s="0" t="s">
        <v>21</v>
      </c>
      <c r="D5030" s="0" t="s">
        <v>90</v>
      </c>
      <c r="E5030" s="0" t="s">
        <v>91</v>
      </c>
      <c r="F5030" s="0" t="s">
        <v>21854</v>
      </c>
      <c r="G5030" s="0" t="s">
        <v>29</v>
      </c>
      <c r="H5030" s="0" t="s">
        <v>21855</v>
      </c>
      <c r="I5030" s="1" t="n">
        <v>99.011</v>
      </c>
      <c r="J5030" s="2" t="s">
        <v>21856</v>
      </c>
      <c r="K5030" s="2" t="s">
        <v>2256</v>
      </c>
      <c r="L5030" s="0" t="s">
        <v>29</v>
      </c>
      <c r="M5030" s="0" t="s">
        <v>29</v>
      </c>
      <c r="N5030" s="0" t="s">
        <v>29</v>
      </c>
      <c r="O5030" s="2" t="s">
        <v>3315</v>
      </c>
      <c r="P5030" s="2" t="s">
        <v>88</v>
      </c>
      <c r="Q5030" s="0" t="n">
        <f aca="false">_xlfn.UNICODE(B5030)</f>
        <v>83</v>
      </c>
      <c r="R5030" s="0" t="str">
        <f aca="false">IF(MIDB(B5030,1,10)="Candidatus",MIDB(B5030,FIND(" ",B5030,1)+1,FIND(" ",B5030,12)-FIND(" ",B5030,1)),IF(AND(Q5030&gt;=65,Q5030&lt;=90),MIDB(B5030,1,FIND(" ",B5030,1)),"-"))</f>
        <v>Salmonella </v>
      </c>
      <c r="S5030" s="0" t="str">
        <f aca="false">IF(MIDB(B5030,1,10)="Candidatus",MIDB(B5030,FIND(" ",B5030,12)+1,IFERROR(FIND(" ",B5030,FIND(" ",B5030,12)+1),LEN(B5030))-FIND(" ",B5030,12)),IF(AND(Q5030&gt;=65,Q5030&lt;=90),MIDB(B5030,FIND(" ",B5030,1),IFERROR(FIND(" ",B5030,FIND(" ",B5030,1)+1),LEN(B5030)+1)-FIND(" ",B5030,1)),"-"))</f>
        <v> enterica</v>
      </c>
      <c r="T5030" s="0" t="n">
        <v>1</v>
      </c>
    </row>
    <row r="5031" customFormat="false" ht="12.8" hidden="false" customHeight="false" outlineLevel="0" collapsed="false">
      <c r="A5031" s="0" t="n">
        <v>5030</v>
      </c>
      <c r="B5031" s="0" t="s">
        <v>21857</v>
      </c>
      <c r="C5031" s="0" t="s">
        <v>21</v>
      </c>
      <c r="D5031" s="0" t="s">
        <v>90</v>
      </c>
      <c r="E5031" s="0" t="s">
        <v>91</v>
      </c>
      <c r="F5031" s="0" t="s">
        <v>21858</v>
      </c>
      <c r="G5031" s="0" t="s">
        <v>29</v>
      </c>
      <c r="H5031" s="0" t="s">
        <v>21859</v>
      </c>
      <c r="I5031" s="1" t="n">
        <v>62.92</v>
      </c>
      <c r="J5031" s="2" t="s">
        <v>21860</v>
      </c>
      <c r="K5031" s="2" t="s">
        <v>696</v>
      </c>
      <c r="L5031" s="0" t="s">
        <v>29</v>
      </c>
      <c r="M5031" s="0" t="s">
        <v>29</v>
      </c>
      <c r="N5031" s="0" t="s">
        <v>29</v>
      </c>
      <c r="O5031" s="2" t="s">
        <v>696</v>
      </c>
      <c r="P5031" s="0" t="s">
        <v>29</v>
      </c>
      <c r="Q5031" s="0" t="n">
        <f aca="false">_xlfn.UNICODE(B5031)</f>
        <v>83</v>
      </c>
      <c r="R5031" s="0" t="str">
        <f aca="false">IF(MIDB(B5031,1,10)="Candidatus",MIDB(B5031,FIND(" ",B5031,1)+1,FIND(" ",B5031,12)-FIND(" ",B5031,1)),IF(AND(Q5031&gt;=65,Q5031&lt;=90),MIDB(B5031,1,FIND(" ",B5031,1)),"-"))</f>
        <v>Salmonella </v>
      </c>
      <c r="S5031" s="0" t="str">
        <f aca="false">IF(MIDB(B5031,1,10)="Candidatus",MIDB(B5031,FIND(" ",B5031,12)+1,IFERROR(FIND(" ",B5031,FIND(" ",B5031,12)+1),LEN(B5031))-FIND(" ",B5031,12)),IF(AND(Q5031&gt;=65,Q5031&lt;=90),MIDB(B5031,FIND(" ",B5031,1),IFERROR(FIND(" ",B5031,FIND(" ",B5031,1)+1),LEN(B5031)+1)-FIND(" ",B5031,1)),"-"))</f>
        <v> enterica</v>
      </c>
      <c r="T5031" s="0" t="n">
        <v>1</v>
      </c>
    </row>
    <row r="5032" customFormat="false" ht="12.8" hidden="false" customHeight="false" outlineLevel="0" collapsed="false">
      <c r="A5032" s="0" t="n">
        <v>5031</v>
      </c>
      <c r="B5032" s="0" t="s">
        <v>21857</v>
      </c>
      <c r="C5032" s="0" t="s">
        <v>21</v>
      </c>
      <c r="D5032" s="0" t="s">
        <v>90</v>
      </c>
      <c r="E5032" s="0" t="s">
        <v>91</v>
      </c>
      <c r="F5032" s="0" t="s">
        <v>21861</v>
      </c>
      <c r="G5032" s="0" t="s">
        <v>29</v>
      </c>
      <c r="H5032" s="0" t="s">
        <v>21862</v>
      </c>
      <c r="I5032" s="1" t="n">
        <v>37.697</v>
      </c>
      <c r="J5032" s="2" t="s">
        <v>21478</v>
      </c>
      <c r="K5032" s="2" t="s">
        <v>1663</v>
      </c>
      <c r="L5032" s="0" t="s">
        <v>29</v>
      </c>
      <c r="M5032" s="0" t="s">
        <v>29</v>
      </c>
      <c r="N5032" s="0" t="s">
        <v>29</v>
      </c>
      <c r="O5032" s="2" t="s">
        <v>1663</v>
      </c>
      <c r="P5032" s="0" t="s">
        <v>29</v>
      </c>
      <c r="Q5032" s="0" t="n">
        <f aca="false">_xlfn.UNICODE(B5032)</f>
        <v>83</v>
      </c>
      <c r="R5032" s="0" t="str">
        <f aca="false">IF(MIDB(B5032,1,10)="Candidatus",MIDB(B5032,FIND(" ",B5032,1)+1,FIND(" ",B5032,12)-FIND(" ",B5032,1)),IF(AND(Q5032&gt;=65,Q5032&lt;=90),MIDB(B5032,1,FIND(" ",B5032,1)),"-"))</f>
        <v>Salmonella </v>
      </c>
      <c r="S5032" s="0" t="str">
        <f aca="false">IF(MIDB(B5032,1,10)="Candidatus",MIDB(B5032,FIND(" ",B5032,12)+1,IFERROR(FIND(" ",B5032,FIND(" ",B5032,12)+1),LEN(B5032))-FIND(" ",B5032,12)),IF(AND(Q5032&gt;=65,Q5032&lt;=90),MIDB(B5032,FIND(" ",B5032,1),IFERROR(FIND(" ",B5032,FIND(" ",B5032,1)+1),LEN(B5032)+1)-FIND(" ",B5032,1)),"-"))</f>
        <v> enterica</v>
      </c>
      <c r="T5032" s="0" t="n">
        <v>1</v>
      </c>
    </row>
    <row r="5033" customFormat="false" ht="12.8" hidden="false" customHeight="false" outlineLevel="0" collapsed="false">
      <c r="A5033" s="0" t="n">
        <v>5032</v>
      </c>
      <c r="B5033" s="0" t="s">
        <v>21857</v>
      </c>
      <c r="C5033" s="0" t="s">
        <v>21</v>
      </c>
      <c r="D5033" s="0" t="s">
        <v>90</v>
      </c>
      <c r="E5033" s="0" t="s">
        <v>91</v>
      </c>
      <c r="F5033" s="0" t="s">
        <v>21863</v>
      </c>
      <c r="G5033" s="0" t="s">
        <v>29</v>
      </c>
      <c r="H5033" s="0" t="s">
        <v>21864</v>
      </c>
      <c r="I5033" s="1" t="n">
        <v>3.372</v>
      </c>
      <c r="J5033" s="2" t="s">
        <v>21865</v>
      </c>
      <c r="K5033" s="2" t="s">
        <v>129</v>
      </c>
      <c r="L5033" s="0" t="s">
        <v>29</v>
      </c>
      <c r="M5033" s="0" t="s">
        <v>29</v>
      </c>
      <c r="N5033" s="0" t="s">
        <v>29</v>
      </c>
      <c r="O5033" s="2" t="s">
        <v>129</v>
      </c>
      <c r="P5033" s="0" t="s">
        <v>29</v>
      </c>
      <c r="Q5033" s="0" t="n">
        <f aca="false">_xlfn.UNICODE(B5033)</f>
        <v>83</v>
      </c>
      <c r="R5033" s="0" t="str">
        <f aca="false">IF(MIDB(B5033,1,10)="Candidatus",MIDB(B5033,FIND(" ",B5033,1)+1,FIND(" ",B5033,12)-FIND(" ",B5033,1)),IF(AND(Q5033&gt;=65,Q5033&lt;=90),MIDB(B5033,1,FIND(" ",B5033,1)),"-"))</f>
        <v>Salmonella </v>
      </c>
      <c r="S5033" s="0" t="str">
        <f aca="false">IF(MIDB(B5033,1,10)="Candidatus",MIDB(B5033,FIND(" ",B5033,12)+1,IFERROR(FIND(" ",B5033,FIND(" ",B5033,12)+1),LEN(B5033))-FIND(" ",B5033,12)),IF(AND(Q5033&gt;=65,Q5033&lt;=90),MIDB(B5033,FIND(" ",B5033,1),IFERROR(FIND(" ",B5033,FIND(" ",B5033,1)+1),LEN(B5033)+1)-FIND(" ",B5033,1)),"-"))</f>
        <v> enterica</v>
      </c>
      <c r="T5033" s="0" t="n">
        <v>1</v>
      </c>
    </row>
    <row r="5034" customFormat="false" ht="12.8" hidden="false" customHeight="false" outlineLevel="0" collapsed="false">
      <c r="A5034" s="0" t="n">
        <v>5033</v>
      </c>
      <c r="B5034" s="0" t="s">
        <v>21857</v>
      </c>
      <c r="C5034" s="0" t="s">
        <v>21</v>
      </c>
      <c r="D5034" s="0" t="s">
        <v>90</v>
      </c>
      <c r="E5034" s="0" t="s">
        <v>91</v>
      </c>
      <c r="F5034" s="0" t="s">
        <v>21866</v>
      </c>
      <c r="G5034" s="0" t="s">
        <v>29</v>
      </c>
      <c r="H5034" s="0" t="s">
        <v>21867</v>
      </c>
      <c r="I5034" s="1" t="n">
        <v>96.042</v>
      </c>
      <c r="J5034" s="2" t="s">
        <v>21868</v>
      </c>
      <c r="K5034" s="2" t="s">
        <v>198</v>
      </c>
      <c r="L5034" s="0" t="s">
        <v>29</v>
      </c>
      <c r="M5034" s="0" t="s">
        <v>29</v>
      </c>
      <c r="N5034" s="0" t="s">
        <v>29</v>
      </c>
      <c r="O5034" s="2" t="s">
        <v>477</v>
      </c>
      <c r="P5034" s="2" t="s">
        <v>46</v>
      </c>
      <c r="Q5034" s="0" t="n">
        <f aca="false">_xlfn.UNICODE(B5034)</f>
        <v>83</v>
      </c>
      <c r="R5034" s="0" t="str">
        <f aca="false">IF(MIDB(B5034,1,10)="Candidatus",MIDB(B5034,FIND(" ",B5034,1)+1,FIND(" ",B5034,12)-FIND(" ",B5034,1)),IF(AND(Q5034&gt;=65,Q5034&lt;=90),MIDB(B5034,1,FIND(" ",B5034,1)),"-"))</f>
        <v>Salmonella </v>
      </c>
      <c r="S5034" s="0" t="str">
        <f aca="false">IF(MIDB(B5034,1,10)="Candidatus",MIDB(B5034,FIND(" ",B5034,12)+1,IFERROR(FIND(" ",B5034,FIND(" ",B5034,12)+1),LEN(B5034))-FIND(" ",B5034,12)),IF(AND(Q5034&gt;=65,Q5034&lt;=90),MIDB(B5034,FIND(" ",B5034,1),IFERROR(FIND(" ",B5034,FIND(" ",B5034,1)+1),LEN(B5034)+1)-FIND(" ",B5034,1)),"-"))</f>
        <v> enterica</v>
      </c>
      <c r="T5034" s="0" t="n">
        <v>1</v>
      </c>
    </row>
    <row r="5035" customFormat="false" ht="12.8" hidden="false" customHeight="false" outlineLevel="0" collapsed="false">
      <c r="A5035" s="0" t="n">
        <v>5034</v>
      </c>
      <c r="B5035" s="0" t="s">
        <v>21857</v>
      </c>
      <c r="C5035" s="0" t="s">
        <v>21</v>
      </c>
      <c r="D5035" s="0" t="s">
        <v>90</v>
      </c>
      <c r="E5035" s="0" t="s">
        <v>91</v>
      </c>
      <c r="F5035" s="0" t="s">
        <v>21869</v>
      </c>
      <c r="G5035" s="0" t="s">
        <v>29</v>
      </c>
      <c r="H5035" s="0" t="s">
        <v>21870</v>
      </c>
      <c r="I5035" s="1" t="n">
        <v>2.096</v>
      </c>
      <c r="J5035" s="2" t="s">
        <v>21659</v>
      </c>
      <c r="K5035" s="2" t="s">
        <v>46</v>
      </c>
      <c r="L5035" s="0" t="s">
        <v>29</v>
      </c>
      <c r="M5035" s="0" t="s">
        <v>29</v>
      </c>
      <c r="N5035" s="0" t="s">
        <v>29</v>
      </c>
      <c r="O5035" s="2" t="s">
        <v>46</v>
      </c>
      <c r="P5035" s="0" t="s">
        <v>29</v>
      </c>
      <c r="Q5035" s="0" t="n">
        <f aca="false">_xlfn.UNICODE(B5035)</f>
        <v>83</v>
      </c>
      <c r="R5035" s="0" t="str">
        <f aca="false">IF(MIDB(B5035,1,10)="Candidatus",MIDB(B5035,FIND(" ",B5035,1)+1,FIND(" ",B5035,12)-FIND(" ",B5035,1)),IF(AND(Q5035&gt;=65,Q5035&lt;=90),MIDB(B5035,1,FIND(" ",B5035,1)),"-"))</f>
        <v>Salmonella </v>
      </c>
      <c r="S5035" s="0" t="str">
        <f aca="false">IF(MIDB(B5035,1,10)="Candidatus",MIDB(B5035,FIND(" ",B5035,12)+1,IFERROR(FIND(" ",B5035,FIND(" ",B5035,12)+1),LEN(B5035))-FIND(" ",B5035,12)),IF(AND(Q5035&gt;=65,Q5035&lt;=90),MIDB(B5035,FIND(" ",B5035,1),IFERROR(FIND(" ",B5035,FIND(" ",B5035,1)+1),LEN(B5035)+1)-FIND(" ",B5035,1)),"-"))</f>
        <v> enterica</v>
      </c>
      <c r="T5035" s="0" t="n">
        <v>1</v>
      </c>
    </row>
    <row r="5036" customFormat="false" ht="12.8" hidden="false" customHeight="false" outlineLevel="0" collapsed="false">
      <c r="A5036" s="0" t="n">
        <v>5035</v>
      </c>
      <c r="B5036" s="0" t="s">
        <v>21871</v>
      </c>
      <c r="C5036" s="0" t="s">
        <v>21</v>
      </c>
      <c r="D5036" s="0" t="s">
        <v>90</v>
      </c>
      <c r="E5036" s="0" t="s">
        <v>91</v>
      </c>
      <c r="F5036" s="0" t="s">
        <v>21872</v>
      </c>
      <c r="G5036" s="0" t="s">
        <v>29</v>
      </c>
      <c r="H5036" s="0" t="s">
        <v>21873</v>
      </c>
      <c r="I5036" s="1" t="n">
        <v>3.319</v>
      </c>
      <c r="J5036" s="2" t="s">
        <v>21874</v>
      </c>
      <c r="K5036" s="2" t="s">
        <v>129</v>
      </c>
      <c r="L5036" s="0" t="s">
        <v>29</v>
      </c>
      <c r="M5036" s="0" t="s">
        <v>29</v>
      </c>
      <c r="N5036" s="0" t="s">
        <v>29</v>
      </c>
      <c r="O5036" s="2" t="s">
        <v>129</v>
      </c>
      <c r="P5036" s="0" t="s">
        <v>29</v>
      </c>
      <c r="Q5036" s="0" t="n">
        <f aca="false">_xlfn.UNICODE(B5036)</f>
        <v>83</v>
      </c>
      <c r="R5036" s="0" t="str">
        <f aca="false">IF(MIDB(B5036,1,10)="Candidatus",MIDB(B5036,FIND(" ",B5036,1)+1,FIND(" ",B5036,12)-FIND(" ",B5036,1)),IF(AND(Q5036&gt;=65,Q5036&lt;=90),MIDB(B5036,1,FIND(" ",B5036,1)),"-"))</f>
        <v>Salmonella </v>
      </c>
      <c r="S5036" s="0" t="str">
        <f aca="false">IF(MIDB(B5036,1,10)="Candidatus",MIDB(B5036,FIND(" ",B5036,12)+1,IFERROR(FIND(" ",B5036,FIND(" ",B5036,12)+1),LEN(B5036))-FIND(" ",B5036,12)),IF(AND(Q5036&gt;=65,Q5036&lt;=90),MIDB(B5036,FIND(" ",B5036,1),IFERROR(FIND(" ",B5036,FIND(" ",B5036,1)+1),LEN(B5036)+1)-FIND(" ",B5036,1)),"-"))</f>
        <v> enterica</v>
      </c>
      <c r="T5036" s="0" t="n">
        <v>1</v>
      </c>
    </row>
    <row r="5037" customFormat="false" ht="12.8" hidden="false" customHeight="false" outlineLevel="0" collapsed="false">
      <c r="A5037" s="0" t="n">
        <v>5036</v>
      </c>
      <c r="B5037" s="0" t="s">
        <v>21871</v>
      </c>
      <c r="C5037" s="0" t="s">
        <v>21</v>
      </c>
      <c r="D5037" s="0" t="s">
        <v>90</v>
      </c>
      <c r="E5037" s="0" t="s">
        <v>91</v>
      </c>
      <c r="F5037" s="0" t="s">
        <v>21875</v>
      </c>
      <c r="G5037" s="0" t="s">
        <v>29</v>
      </c>
      <c r="H5037" s="0" t="s">
        <v>21876</v>
      </c>
      <c r="I5037" s="1" t="n">
        <v>236.176</v>
      </c>
      <c r="J5037" s="2" t="s">
        <v>21877</v>
      </c>
      <c r="K5037" s="2" t="s">
        <v>567</v>
      </c>
      <c r="L5037" s="0" t="s">
        <v>29</v>
      </c>
      <c r="M5037" s="0" t="s">
        <v>29</v>
      </c>
      <c r="N5037" s="0" t="s">
        <v>29</v>
      </c>
      <c r="O5037" s="2" t="s">
        <v>4346</v>
      </c>
      <c r="P5037" s="2" t="s">
        <v>28</v>
      </c>
      <c r="Q5037" s="0" t="n">
        <f aca="false">_xlfn.UNICODE(B5037)</f>
        <v>83</v>
      </c>
      <c r="R5037" s="0" t="str">
        <f aca="false">IF(MIDB(B5037,1,10)="Candidatus",MIDB(B5037,FIND(" ",B5037,1)+1,FIND(" ",B5037,12)-FIND(" ",B5037,1)),IF(AND(Q5037&gt;=65,Q5037&lt;=90),MIDB(B5037,1,FIND(" ",B5037,1)),"-"))</f>
        <v>Salmonella </v>
      </c>
      <c r="S5037" s="0" t="str">
        <f aca="false">IF(MIDB(B5037,1,10)="Candidatus",MIDB(B5037,FIND(" ",B5037,12)+1,IFERROR(FIND(" ",B5037,FIND(" ",B5037,12)+1),LEN(B5037))-FIND(" ",B5037,12)),IF(AND(Q5037&gt;=65,Q5037&lt;=90),MIDB(B5037,FIND(" ",B5037,1),IFERROR(FIND(" ",B5037,FIND(" ",B5037,1)+1),LEN(B5037)+1)-FIND(" ",B5037,1)),"-"))</f>
        <v> enterica</v>
      </c>
      <c r="T5037" s="0" t="n">
        <v>1</v>
      </c>
    </row>
    <row r="5038" customFormat="false" ht="12.8" hidden="false" customHeight="false" outlineLevel="0" collapsed="false">
      <c r="A5038" s="0" t="n">
        <v>5037</v>
      </c>
      <c r="B5038" s="0" t="s">
        <v>21871</v>
      </c>
      <c r="C5038" s="0" t="s">
        <v>21</v>
      </c>
      <c r="D5038" s="0" t="s">
        <v>90</v>
      </c>
      <c r="E5038" s="0" t="s">
        <v>91</v>
      </c>
      <c r="F5038" s="0" t="s">
        <v>21878</v>
      </c>
      <c r="G5038" s="0" t="s">
        <v>29</v>
      </c>
      <c r="H5038" s="0" t="s">
        <v>21879</v>
      </c>
      <c r="I5038" s="1" t="n">
        <v>98.999</v>
      </c>
      <c r="J5038" s="2" t="s">
        <v>21880</v>
      </c>
      <c r="K5038" s="2" t="s">
        <v>3315</v>
      </c>
      <c r="L5038" s="0" t="s">
        <v>29</v>
      </c>
      <c r="M5038" s="0" t="s">
        <v>29</v>
      </c>
      <c r="N5038" s="0" t="s">
        <v>29</v>
      </c>
      <c r="O5038" s="2" t="s">
        <v>729</v>
      </c>
      <c r="P5038" s="2" t="s">
        <v>46</v>
      </c>
      <c r="Q5038" s="0" t="n">
        <f aca="false">_xlfn.UNICODE(B5038)</f>
        <v>83</v>
      </c>
      <c r="R5038" s="0" t="str">
        <f aca="false">IF(MIDB(B5038,1,10)="Candidatus",MIDB(B5038,FIND(" ",B5038,1)+1,FIND(" ",B5038,12)-FIND(" ",B5038,1)),IF(AND(Q5038&gt;=65,Q5038&lt;=90),MIDB(B5038,1,FIND(" ",B5038,1)),"-"))</f>
        <v>Salmonella </v>
      </c>
      <c r="S5038" s="0" t="str">
        <f aca="false">IF(MIDB(B5038,1,10)="Candidatus",MIDB(B5038,FIND(" ",B5038,12)+1,IFERROR(FIND(" ",B5038,FIND(" ",B5038,12)+1),LEN(B5038))-FIND(" ",B5038,12)),IF(AND(Q5038&gt;=65,Q5038&lt;=90),MIDB(B5038,FIND(" ",B5038,1),IFERROR(FIND(" ",B5038,FIND(" ",B5038,1)+1),LEN(B5038)+1)-FIND(" ",B5038,1)),"-"))</f>
        <v> enterica</v>
      </c>
      <c r="T5038" s="0" t="n">
        <v>1</v>
      </c>
    </row>
    <row r="5039" customFormat="false" ht="12.8" hidden="false" customHeight="false" outlineLevel="0" collapsed="false">
      <c r="A5039" s="0" t="n">
        <v>5038</v>
      </c>
      <c r="B5039" s="0" t="s">
        <v>21871</v>
      </c>
      <c r="C5039" s="0" t="s">
        <v>21</v>
      </c>
      <c r="D5039" s="0" t="s">
        <v>90</v>
      </c>
      <c r="E5039" s="0" t="s">
        <v>91</v>
      </c>
      <c r="F5039" s="0" t="s">
        <v>21881</v>
      </c>
      <c r="G5039" s="0" t="s">
        <v>29</v>
      </c>
      <c r="H5039" s="0" t="s">
        <v>21882</v>
      </c>
      <c r="I5039" s="1" t="n">
        <v>3.905</v>
      </c>
      <c r="J5039" s="2" t="s">
        <v>21883</v>
      </c>
      <c r="K5039" s="2" t="s">
        <v>60</v>
      </c>
      <c r="L5039" s="0" t="s">
        <v>29</v>
      </c>
      <c r="M5039" s="0" t="s">
        <v>29</v>
      </c>
      <c r="N5039" s="0" t="s">
        <v>29</v>
      </c>
      <c r="O5039" s="2" t="s">
        <v>60</v>
      </c>
      <c r="P5039" s="0" t="s">
        <v>29</v>
      </c>
      <c r="Q5039" s="0" t="n">
        <f aca="false">_xlfn.UNICODE(B5039)</f>
        <v>83</v>
      </c>
      <c r="R5039" s="0" t="str">
        <f aca="false">IF(MIDB(B5039,1,10)="Candidatus",MIDB(B5039,FIND(" ",B5039,1)+1,FIND(" ",B5039,12)-FIND(" ",B5039,1)),IF(AND(Q5039&gt;=65,Q5039&lt;=90),MIDB(B5039,1,FIND(" ",B5039,1)),"-"))</f>
        <v>Salmonella </v>
      </c>
      <c r="S5039" s="0" t="str">
        <f aca="false">IF(MIDB(B5039,1,10)="Candidatus",MIDB(B5039,FIND(" ",B5039,12)+1,IFERROR(FIND(" ",B5039,FIND(" ",B5039,12)+1),LEN(B5039))-FIND(" ",B5039,12)),IF(AND(Q5039&gt;=65,Q5039&lt;=90),MIDB(B5039,FIND(" ",B5039,1),IFERROR(FIND(" ",B5039,FIND(" ",B5039,1)+1),LEN(B5039)+1)-FIND(" ",B5039,1)),"-"))</f>
        <v> enterica</v>
      </c>
      <c r="T5039" s="0" t="n">
        <v>1</v>
      </c>
    </row>
    <row r="5040" customFormat="false" ht="12.8" hidden="false" customHeight="false" outlineLevel="0" collapsed="false">
      <c r="A5040" s="0" t="n">
        <v>5039</v>
      </c>
      <c r="B5040" s="0" t="s">
        <v>21871</v>
      </c>
      <c r="C5040" s="0" t="s">
        <v>21</v>
      </c>
      <c r="D5040" s="0" t="s">
        <v>90</v>
      </c>
      <c r="E5040" s="0" t="s">
        <v>91</v>
      </c>
      <c r="F5040" s="0" t="s">
        <v>21884</v>
      </c>
      <c r="G5040" s="0" t="s">
        <v>29</v>
      </c>
      <c r="H5040" s="0" t="s">
        <v>21885</v>
      </c>
      <c r="I5040" s="1" t="n">
        <v>3.372</v>
      </c>
      <c r="J5040" s="2" t="s">
        <v>21865</v>
      </c>
      <c r="K5040" s="2" t="s">
        <v>129</v>
      </c>
      <c r="L5040" s="0" t="s">
        <v>29</v>
      </c>
      <c r="M5040" s="0" t="s">
        <v>29</v>
      </c>
      <c r="N5040" s="0" t="s">
        <v>29</v>
      </c>
      <c r="O5040" s="2" t="s">
        <v>129</v>
      </c>
      <c r="P5040" s="0" t="s">
        <v>29</v>
      </c>
      <c r="Q5040" s="0" t="n">
        <f aca="false">_xlfn.UNICODE(B5040)</f>
        <v>83</v>
      </c>
      <c r="R5040" s="0" t="str">
        <f aca="false">IF(MIDB(B5040,1,10)="Candidatus",MIDB(B5040,FIND(" ",B5040,1)+1,FIND(" ",B5040,12)-FIND(" ",B5040,1)),IF(AND(Q5040&gt;=65,Q5040&lt;=90),MIDB(B5040,1,FIND(" ",B5040,1)),"-"))</f>
        <v>Salmonella </v>
      </c>
      <c r="S5040" s="0" t="str">
        <f aca="false">IF(MIDB(B5040,1,10)="Candidatus",MIDB(B5040,FIND(" ",B5040,12)+1,IFERROR(FIND(" ",B5040,FIND(" ",B5040,12)+1),LEN(B5040))-FIND(" ",B5040,12)),IF(AND(Q5040&gt;=65,Q5040&lt;=90),MIDB(B5040,FIND(" ",B5040,1),IFERROR(FIND(" ",B5040,FIND(" ",B5040,1)+1),LEN(B5040)+1)-FIND(" ",B5040,1)),"-"))</f>
        <v> enterica</v>
      </c>
      <c r="T5040" s="0" t="n">
        <v>1</v>
      </c>
    </row>
    <row r="5041" customFormat="false" ht="12.8" hidden="false" customHeight="false" outlineLevel="0" collapsed="false">
      <c r="A5041" s="0" t="n">
        <v>5040</v>
      </c>
      <c r="B5041" s="0" t="s">
        <v>21871</v>
      </c>
      <c r="C5041" s="0" t="s">
        <v>21</v>
      </c>
      <c r="D5041" s="0" t="s">
        <v>90</v>
      </c>
      <c r="E5041" s="0" t="s">
        <v>91</v>
      </c>
      <c r="F5041" s="0" t="s">
        <v>21886</v>
      </c>
      <c r="G5041" s="0" t="s">
        <v>29</v>
      </c>
      <c r="H5041" s="0" t="s">
        <v>21887</v>
      </c>
      <c r="I5041" s="1" t="n">
        <v>2.096</v>
      </c>
      <c r="J5041" s="2" t="s">
        <v>21888</v>
      </c>
      <c r="K5041" s="2" t="s">
        <v>46</v>
      </c>
      <c r="L5041" s="0" t="s">
        <v>29</v>
      </c>
      <c r="M5041" s="0" t="s">
        <v>29</v>
      </c>
      <c r="N5041" s="0" t="s">
        <v>29</v>
      </c>
      <c r="O5041" s="2" t="s">
        <v>46</v>
      </c>
      <c r="P5041" s="0" t="s">
        <v>29</v>
      </c>
      <c r="Q5041" s="0" t="n">
        <f aca="false">_xlfn.UNICODE(B5041)</f>
        <v>83</v>
      </c>
      <c r="R5041" s="0" t="str">
        <f aca="false">IF(MIDB(B5041,1,10)="Candidatus",MIDB(B5041,FIND(" ",B5041,1)+1,FIND(" ",B5041,12)-FIND(" ",B5041,1)),IF(AND(Q5041&gt;=65,Q5041&lt;=90),MIDB(B5041,1,FIND(" ",B5041,1)),"-"))</f>
        <v>Salmonella </v>
      </c>
      <c r="S5041" s="0" t="str">
        <f aca="false">IF(MIDB(B5041,1,10)="Candidatus",MIDB(B5041,FIND(" ",B5041,12)+1,IFERROR(FIND(" ",B5041,FIND(" ",B5041,12)+1),LEN(B5041))-FIND(" ",B5041,12)),IF(AND(Q5041&gt;=65,Q5041&lt;=90),MIDB(B5041,FIND(" ",B5041,1),IFERROR(FIND(" ",B5041,FIND(" ",B5041,1)+1),LEN(B5041)+1)-FIND(" ",B5041,1)),"-"))</f>
        <v> enterica</v>
      </c>
      <c r="T5041" s="0" t="n">
        <v>1</v>
      </c>
    </row>
    <row r="5042" customFormat="false" ht="12.8" hidden="false" customHeight="false" outlineLevel="0" collapsed="false">
      <c r="A5042" s="0" t="n">
        <v>5041</v>
      </c>
      <c r="B5042" s="0" t="s">
        <v>21889</v>
      </c>
      <c r="C5042" s="0" t="s">
        <v>21</v>
      </c>
      <c r="D5042" s="0" t="s">
        <v>90</v>
      </c>
      <c r="E5042" s="0" t="s">
        <v>91</v>
      </c>
      <c r="F5042" s="0" t="s">
        <v>21890</v>
      </c>
      <c r="G5042" s="0" t="s">
        <v>21891</v>
      </c>
      <c r="H5042" s="0" t="s">
        <v>21892</v>
      </c>
      <c r="I5042" s="1" t="n">
        <v>4.773</v>
      </c>
      <c r="J5042" s="2" t="s">
        <v>21893</v>
      </c>
      <c r="K5042" s="2" t="s">
        <v>129</v>
      </c>
      <c r="L5042" s="0" t="s">
        <v>29</v>
      </c>
      <c r="M5042" s="0" t="s">
        <v>29</v>
      </c>
      <c r="N5042" s="0" t="s">
        <v>29</v>
      </c>
      <c r="O5042" s="2" t="s">
        <v>129</v>
      </c>
      <c r="P5042" s="0" t="s">
        <v>29</v>
      </c>
      <c r="Q5042" s="0" t="n">
        <f aca="false">_xlfn.UNICODE(B5042)</f>
        <v>83</v>
      </c>
      <c r="R5042" s="0" t="str">
        <f aca="false">IF(MIDB(B5042,1,10)="Candidatus",MIDB(B5042,FIND(" ",B5042,1)+1,FIND(" ",B5042,12)-FIND(" ",B5042,1)),IF(AND(Q5042&gt;=65,Q5042&lt;=90),MIDB(B5042,1,FIND(" ",B5042,1)),"-"))</f>
        <v>Salmonella </v>
      </c>
      <c r="S5042" s="0" t="str">
        <f aca="false">IF(MIDB(B5042,1,10)="Candidatus",MIDB(B5042,FIND(" ",B5042,12)+1,IFERROR(FIND(" ",B5042,FIND(" ",B5042,12)+1),LEN(B5042))-FIND(" ",B5042,12)),IF(AND(Q5042&gt;=65,Q5042&lt;=90),MIDB(B5042,FIND(" ",B5042,1),IFERROR(FIND(" ",B5042,FIND(" ",B5042,1)+1),LEN(B5042)+1)-FIND(" ",B5042,1)),"-"))</f>
        <v> enterica</v>
      </c>
      <c r="T5042" s="0" t="n">
        <v>1</v>
      </c>
    </row>
    <row r="5043" customFormat="false" ht="12.8" hidden="false" customHeight="false" outlineLevel="0" collapsed="false">
      <c r="A5043" s="0" t="n">
        <v>5042</v>
      </c>
      <c r="B5043" s="0" t="s">
        <v>21889</v>
      </c>
      <c r="C5043" s="0" t="s">
        <v>21</v>
      </c>
      <c r="D5043" s="0" t="s">
        <v>90</v>
      </c>
      <c r="E5043" s="0" t="s">
        <v>91</v>
      </c>
      <c r="F5043" s="0" t="s">
        <v>21894</v>
      </c>
      <c r="G5043" s="0" t="s">
        <v>21895</v>
      </c>
      <c r="H5043" s="0" t="s">
        <v>21896</v>
      </c>
      <c r="I5043" s="1" t="n">
        <v>117.929</v>
      </c>
      <c r="J5043" s="2" t="s">
        <v>21897</v>
      </c>
      <c r="K5043" s="2" t="s">
        <v>7443</v>
      </c>
      <c r="L5043" s="0" t="s">
        <v>29</v>
      </c>
      <c r="M5043" s="0" t="s">
        <v>29</v>
      </c>
      <c r="N5043" s="0" t="s">
        <v>29</v>
      </c>
      <c r="O5043" s="2" t="s">
        <v>669</v>
      </c>
      <c r="P5043" s="2" t="s">
        <v>88</v>
      </c>
      <c r="Q5043" s="0" t="n">
        <f aca="false">_xlfn.UNICODE(B5043)</f>
        <v>83</v>
      </c>
      <c r="R5043" s="0" t="str">
        <f aca="false">IF(MIDB(B5043,1,10)="Candidatus",MIDB(B5043,FIND(" ",B5043,1)+1,FIND(" ",B5043,12)-FIND(" ",B5043,1)),IF(AND(Q5043&gt;=65,Q5043&lt;=90),MIDB(B5043,1,FIND(" ",B5043,1)),"-"))</f>
        <v>Salmonella </v>
      </c>
      <c r="S5043" s="0" t="str">
        <f aca="false">IF(MIDB(B5043,1,10)="Candidatus",MIDB(B5043,FIND(" ",B5043,12)+1,IFERROR(FIND(" ",B5043,FIND(" ",B5043,12)+1),LEN(B5043))-FIND(" ",B5043,12)),IF(AND(Q5043&gt;=65,Q5043&lt;=90),MIDB(B5043,FIND(" ",B5043,1),IFERROR(FIND(" ",B5043,FIND(" ",B5043,1)+1),LEN(B5043)+1)-FIND(" ",B5043,1)),"-"))</f>
        <v> enterica</v>
      </c>
      <c r="T5043" s="0" t="n">
        <v>1</v>
      </c>
    </row>
    <row r="5044" customFormat="false" ht="12.8" hidden="false" customHeight="false" outlineLevel="0" collapsed="false">
      <c r="A5044" s="0" t="n">
        <v>5043</v>
      </c>
      <c r="B5044" s="0" t="s">
        <v>21889</v>
      </c>
      <c r="C5044" s="0" t="s">
        <v>21</v>
      </c>
      <c r="D5044" s="0" t="s">
        <v>90</v>
      </c>
      <c r="E5044" s="0" t="s">
        <v>91</v>
      </c>
      <c r="F5044" s="0" t="s">
        <v>21898</v>
      </c>
      <c r="G5044" s="0" t="s">
        <v>21899</v>
      </c>
      <c r="H5044" s="0" t="s">
        <v>21900</v>
      </c>
      <c r="I5044" s="1" t="n">
        <v>35.297</v>
      </c>
      <c r="J5044" s="2" t="s">
        <v>21901</v>
      </c>
      <c r="K5044" s="2" t="s">
        <v>998</v>
      </c>
      <c r="L5044" s="0" t="s">
        <v>29</v>
      </c>
      <c r="M5044" s="0" t="s">
        <v>29</v>
      </c>
      <c r="N5044" s="0" t="s">
        <v>29</v>
      </c>
      <c r="O5044" s="2" t="s">
        <v>998</v>
      </c>
      <c r="P5044" s="0" t="s">
        <v>29</v>
      </c>
      <c r="Q5044" s="0" t="n">
        <f aca="false">_xlfn.UNICODE(B5044)</f>
        <v>83</v>
      </c>
      <c r="R5044" s="0" t="str">
        <f aca="false">IF(MIDB(B5044,1,10)="Candidatus",MIDB(B5044,FIND(" ",B5044,1)+1,FIND(" ",B5044,12)-FIND(" ",B5044,1)),IF(AND(Q5044&gt;=65,Q5044&lt;=90),MIDB(B5044,1,FIND(" ",B5044,1)),"-"))</f>
        <v>Salmonella </v>
      </c>
      <c r="S5044" s="0" t="str">
        <f aca="false">IF(MIDB(B5044,1,10)="Candidatus",MIDB(B5044,FIND(" ",B5044,12)+1,IFERROR(FIND(" ",B5044,FIND(" ",B5044,12)+1),LEN(B5044))-FIND(" ",B5044,12)),IF(AND(Q5044&gt;=65,Q5044&lt;=90),MIDB(B5044,FIND(" ",B5044,1),IFERROR(FIND(" ",B5044,FIND(" ",B5044,1)+1),LEN(B5044)+1)-FIND(" ",B5044,1)),"-"))</f>
        <v> enterica</v>
      </c>
      <c r="T5044" s="0" t="n">
        <v>1</v>
      </c>
    </row>
    <row r="5045" customFormat="false" ht="12.8" hidden="false" customHeight="false" outlineLevel="0" collapsed="false">
      <c r="A5045" s="0" t="n">
        <v>5044</v>
      </c>
      <c r="B5045" s="0" t="s">
        <v>21902</v>
      </c>
      <c r="C5045" s="0" t="s">
        <v>21</v>
      </c>
      <c r="D5045" s="0" t="s">
        <v>90</v>
      </c>
      <c r="E5045" s="0" t="s">
        <v>91</v>
      </c>
      <c r="F5045" s="0" t="s">
        <v>21903</v>
      </c>
      <c r="G5045" s="0" t="s">
        <v>21904</v>
      </c>
      <c r="H5045" s="0" t="s">
        <v>21905</v>
      </c>
      <c r="I5045" s="1" t="n">
        <v>37.581</v>
      </c>
      <c r="J5045" s="2" t="s">
        <v>21906</v>
      </c>
      <c r="K5045" s="2" t="s">
        <v>1849</v>
      </c>
      <c r="L5045" s="0" t="s">
        <v>29</v>
      </c>
      <c r="M5045" s="0" t="s">
        <v>29</v>
      </c>
      <c r="N5045" s="0" t="s">
        <v>29</v>
      </c>
      <c r="O5045" s="2" t="s">
        <v>503</v>
      </c>
      <c r="P5045" s="2" t="s">
        <v>88</v>
      </c>
      <c r="Q5045" s="0" t="n">
        <f aca="false">_xlfn.UNICODE(B5045)</f>
        <v>83</v>
      </c>
      <c r="R5045" s="0" t="str">
        <f aca="false">IF(MIDB(B5045,1,10)="Candidatus",MIDB(B5045,FIND(" ",B5045,1)+1,FIND(" ",B5045,12)-FIND(" ",B5045,1)),IF(AND(Q5045&gt;=65,Q5045&lt;=90),MIDB(B5045,1,FIND(" ",B5045,1)),"-"))</f>
        <v>Salmonella </v>
      </c>
      <c r="S5045" s="0" t="str">
        <f aca="false">IF(MIDB(B5045,1,10)="Candidatus",MIDB(B5045,FIND(" ",B5045,12)+1,IFERROR(FIND(" ",B5045,FIND(" ",B5045,12)+1),LEN(B5045))-FIND(" ",B5045,12)),IF(AND(Q5045&gt;=65,Q5045&lt;=90),MIDB(B5045,FIND(" ",B5045,1),IFERROR(FIND(" ",B5045,FIND(" ",B5045,1)+1),LEN(B5045)+1)-FIND(" ",B5045,1)),"-"))</f>
        <v> enterica</v>
      </c>
      <c r="T5045" s="0" t="n">
        <v>1</v>
      </c>
    </row>
    <row r="5046" customFormat="false" ht="12.8" hidden="false" customHeight="false" outlineLevel="0" collapsed="false">
      <c r="A5046" s="0" t="n">
        <v>5045</v>
      </c>
      <c r="B5046" s="0" t="s">
        <v>21907</v>
      </c>
      <c r="C5046" s="0" t="s">
        <v>21</v>
      </c>
      <c r="D5046" s="0" t="s">
        <v>90</v>
      </c>
      <c r="E5046" s="0" t="s">
        <v>91</v>
      </c>
      <c r="F5046" s="0" t="s">
        <v>76</v>
      </c>
      <c r="G5046" s="0" t="s">
        <v>21908</v>
      </c>
      <c r="H5046" s="0" t="s">
        <v>21909</v>
      </c>
      <c r="I5046" s="1" t="n">
        <v>37.692</v>
      </c>
      <c r="J5046" s="2" t="s">
        <v>21910</v>
      </c>
      <c r="K5046" s="2" t="s">
        <v>503</v>
      </c>
      <c r="L5046" s="0" t="s">
        <v>29</v>
      </c>
      <c r="M5046" s="0" t="s">
        <v>29</v>
      </c>
      <c r="N5046" s="0" t="s">
        <v>29</v>
      </c>
      <c r="O5046" s="2" t="s">
        <v>1663</v>
      </c>
      <c r="P5046" s="2" t="s">
        <v>46</v>
      </c>
      <c r="Q5046" s="0" t="n">
        <f aca="false">_xlfn.UNICODE(B5046)</f>
        <v>83</v>
      </c>
      <c r="R5046" s="0" t="str">
        <f aca="false">IF(MIDB(B5046,1,10)="Candidatus",MIDB(B5046,FIND(" ",B5046,1)+1,FIND(" ",B5046,12)-FIND(" ",B5046,1)),IF(AND(Q5046&gt;=65,Q5046&lt;=90),MIDB(B5046,1,FIND(" ",B5046,1)),"-"))</f>
        <v>Salmonella </v>
      </c>
      <c r="S5046" s="0" t="str">
        <f aca="false">IF(MIDB(B5046,1,10)="Candidatus",MIDB(B5046,FIND(" ",B5046,12)+1,IFERROR(FIND(" ",B5046,FIND(" ",B5046,12)+1),LEN(B5046))-FIND(" ",B5046,12)),IF(AND(Q5046&gt;=65,Q5046&lt;=90),MIDB(B5046,FIND(" ",B5046,1),IFERROR(FIND(" ",B5046,FIND(" ",B5046,1)+1),LEN(B5046)+1)-FIND(" ",B5046,1)),"-"))</f>
        <v> enterica</v>
      </c>
      <c r="T5046" s="0" t="n">
        <v>1</v>
      </c>
    </row>
    <row r="5047" customFormat="false" ht="12.8" hidden="false" customHeight="false" outlineLevel="0" collapsed="false">
      <c r="A5047" s="0" t="n">
        <v>5046</v>
      </c>
      <c r="B5047" s="0" t="s">
        <v>21911</v>
      </c>
      <c r="C5047" s="0" t="s">
        <v>21</v>
      </c>
      <c r="D5047" s="0" t="s">
        <v>90</v>
      </c>
      <c r="E5047" s="0" t="s">
        <v>91</v>
      </c>
      <c r="F5047" s="0" t="s">
        <v>21912</v>
      </c>
      <c r="G5047" s="0" t="s">
        <v>21913</v>
      </c>
      <c r="H5047" s="0" t="s">
        <v>21914</v>
      </c>
      <c r="I5047" s="1" t="n">
        <v>37.679</v>
      </c>
      <c r="J5047" s="2" t="s">
        <v>21915</v>
      </c>
      <c r="K5047" s="2" t="s">
        <v>1718</v>
      </c>
      <c r="L5047" s="0" t="s">
        <v>29</v>
      </c>
      <c r="M5047" s="0" t="s">
        <v>29</v>
      </c>
      <c r="N5047" s="0" t="s">
        <v>29</v>
      </c>
      <c r="O5047" s="2" t="s">
        <v>503</v>
      </c>
      <c r="P5047" s="2" t="s">
        <v>129</v>
      </c>
      <c r="Q5047" s="0" t="n">
        <f aca="false">_xlfn.UNICODE(B5047)</f>
        <v>83</v>
      </c>
      <c r="R5047" s="0" t="str">
        <f aca="false">IF(MIDB(B5047,1,10)="Candidatus",MIDB(B5047,FIND(" ",B5047,1)+1,FIND(" ",B5047,12)-FIND(" ",B5047,1)),IF(AND(Q5047&gt;=65,Q5047&lt;=90),MIDB(B5047,1,FIND(" ",B5047,1)),"-"))</f>
        <v>Salmonella </v>
      </c>
      <c r="S5047" s="0" t="str">
        <f aca="false">IF(MIDB(B5047,1,10)="Candidatus",MIDB(B5047,FIND(" ",B5047,12)+1,IFERROR(FIND(" ",B5047,FIND(" ",B5047,12)+1),LEN(B5047))-FIND(" ",B5047,12)),IF(AND(Q5047&gt;=65,Q5047&lt;=90),MIDB(B5047,FIND(" ",B5047,1),IFERROR(FIND(" ",B5047,FIND(" ",B5047,1)+1),LEN(B5047)+1)-FIND(" ",B5047,1)),"-"))</f>
        <v> enterica</v>
      </c>
      <c r="T5047" s="0" t="n">
        <v>1</v>
      </c>
    </row>
    <row r="5048" customFormat="false" ht="12.8" hidden="false" customHeight="false" outlineLevel="0" collapsed="false">
      <c r="A5048" s="0" t="n">
        <v>5047</v>
      </c>
      <c r="B5048" s="0" t="s">
        <v>21911</v>
      </c>
      <c r="C5048" s="0" t="s">
        <v>21</v>
      </c>
      <c r="D5048" s="0" t="s">
        <v>90</v>
      </c>
      <c r="E5048" s="0" t="s">
        <v>91</v>
      </c>
      <c r="F5048" s="0" t="s">
        <v>21916</v>
      </c>
      <c r="G5048" s="0" t="s">
        <v>21917</v>
      </c>
      <c r="H5048" s="0" t="s">
        <v>21918</v>
      </c>
      <c r="I5048" s="1" t="n">
        <v>110.363</v>
      </c>
      <c r="J5048" s="2" t="s">
        <v>21919</v>
      </c>
      <c r="K5048" s="2" t="s">
        <v>730</v>
      </c>
      <c r="L5048" s="0" t="s">
        <v>29</v>
      </c>
      <c r="M5048" s="0" t="s">
        <v>29</v>
      </c>
      <c r="N5048" s="0" t="s">
        <v>29</v>
      </c>
      <c r="O5048" s="2" t="s">
        <v>2238</v>
      </c>
      <c r="P5048" s="2" t="s">
        <v>46</v>
      </c>
      <c r="Q5048" s="0" t="n">
        <f aca="false">_xlfn.UNICODE(B5048)</f>
        <v>83</v>
      </c>
      <c r="R5048" s="0" t="str">
        <f aca="false">IF(MIDB(B5048,1,10)="Candidatus",MIDB(B5048,FIND(" ",B5048,1)+1,FIND(" ",B5048,12)-FIND(" ",B5048,1)),IF(AND(Q5048&gt;=65,Q5048&lt;=90),MIDB(B5048,1,FIND(" ",B5048,1)),"-"))</f>
        <v>Salmonella </v>
      </c>
      <c r="S5048" s="0" t="str">
        <f aca="false">IF(MIDB(B5048,1,10)="Candidatus",MIDB(B5048,FIND(" ",B5048,12)+1,IFERROR(FIND(" ",B5048,FIND(" ",B5048,12)+1),LEN(B5048))-FIND(" ",B5048,12)),IF(AND(Q5048&gt;=65,Q5048&lt;=90),MIDB(B5048,FIND(" ",B5048,1),IFERROR(FIND(" ",B5048,FIND(" ",B5048,1)+1),LEN(B5048)+1)-FIND(" ",B5048,1)),"-"))</f>
        <v> enterica</v>
      </c>
      <c r="T5048" s="0" t="n">
        <v>1</v>
      </c>
    </row>
    <row r="5049" customFormat="false" ht="12.8" hidden="false" customHeight="false" outlineLevel="0" collapsed="false">
      <c r="A5049" s="0" t="n">
        <v>5048</v>
      </c>
      <c r="B5049" s="0" t="s">
        <v>21920</v>
      </c>
      <c r="C5049" s="0" t="s">
        <v>21</v>
      </c>
      <c r="D5049" s="0" t="s">
        <v>90</v>
      </c>
      <c r="E5049" s="0" t="s">
        <v>91</v>
      </c>
      <c r="F5049" s="0" t="s">
        <v>21921</v>
      </c>
      <c r="G5049" s="0" t="s">
        <v>21922</v>
      </c>
      <c r="H5049" s="0" t="s">
        <v>21923</v>
      </c>
      <c r="I5049" s="1" t="n">
        <v>190.923</v>
      </c>
      <c r="J5049" s="2" t="s">
        <v>21924</v>
      </c>
      <c r="K5049" s="2" t="s">
        <v>2251</v>
      </c>
      <c r="L5049" s="0" t="s">
        <v>29</v>
      </c>
      <c r="M5049" s="0" t="s">
        <v>29</v>
      </c>
      <c r="N5049" s="0" t="s">
        <v>29</v>
      </c>
      <c r="O5049" s="2" t="s">
        <v>3153</v>
      </c>
      <c r="P5049" s="2" t="s">
        <v>28</v>
      </c>
      <c r="Q5049" s="0" t="n">
        <f aca="false">_xlfn.UNICODE(B5049)</f>
        <v>83</v>
      </c>
      <c r="R5049" s="0" t="str">
        <f aca="false">IF(MIDB(B5049,1,10)="Candidatus",MIDB(B5049,FIND(" ",B5049,1)+1,FIND(" ",B5049,12)-FIND(" ",B5049,1)),IF(AND(Q5049&gt;=65,Q5049&lt;=90),MIDB(B5049,1,FIND(" ",B5049,1)),"-"))</f>
        <v>Salmonella </v>
      </c>
      <c r="S5049" s="0" t="str">
        <f aca="false">IF(MIDB(B5049,1,10)="Candidatus",MIDB(B5049,FIND(" ",B5049,12)+1,IFERROR(FIND(" ",B5049,FIND(" ",B5049,12)+1),LEN(B5049))-FIND(" ",B5049,12)),IF(AND(Q5049&gt;=65,Q5049&lt;=90),MIDB(B5049,FIND(" ",B5049,1),IFERROR(FIND(" ",B5049,FIND(" ",B5049,1)+1),LEN(B5049)+1)-FIND(" ",B5049,1)),"-"))</f>
        <v> enterica</v>
      </c>
      <c r="T5049" s="0" t="n">
        <v>1</v>
      </c>
    </row>
    <row r="5050" customFormat="false" ht="12.8" hidden="false" customHeight="false" outlineLevel="0" collapsed="false">
      <c r="A5050" s="0" t="n">
        <v>5049</v>
      </c>
      <c r="B5050" s="0" t="s">
        <v>21925</v>
      </c>
      <c r="C5050" s="0" t="s">
        <v>21</v>
      </c>
      <c r="D5050" s="0" t="s">
        <v>90</v>
      </c>
      <c r="E5050" s="0" t="s">
        <v>91</v>
      </c>
      <c r="F5050" s="0" t="s">
        <v>21926</v>
      </c>
      <c r="G5050" s="0" t="s">
        <v>21927</v>
      </c>
      <c r="H5050" s="0" t="s">
        <v>21928</v>
      </c>
      <c r="I5050" s="1" t="n">
        <v>6.647</v>
      </c>
      <c r="J5050" s="2" t="s">
        <v>11561</v>
      </c>
      <c r="K5050" s="2" t="s">
        <v>52</v>
      </c>
      <c r="L5050" s="0" t="s">
        <v>29</v>
      </c>
      <c r="M5050" s="0" t="s">
        <v>29</v>
      </c>
      <c r="N5050" s="0" t="s">
        <v>29</v>
      </c>
      <c r="O5050" s="2" t="s">
        <v>52</v>
      </c>
      <c r="P5050" s="0" t="s">
        <v>29</v>
      </c>
      <c r="Q5050" s="0" t="n">
        <f aca="false">_xlfn.UNICODE(B5050)</f>
        <v>83</v>
      </c>
      <c r="R5050" s="0" t="str">
        <f aca="false">IF(MIDB(B5050,1,10)="Candidatus",MIDB(B5050,FIND(" ",B5050,1)+1,FIND(" ",B5050,12)-FIND(" ",B5050,1)),IF(AND(Q5050&gt;=65,Q5050&lt;=90),MIDB(B5050,1,FIND(" ",B5050,1)),"-"))</f>
        <v>Salmonella </v>
      </c>
      <c r="S5050" s="0" t="str">
        <f aca="false">IF(MIDB(B5050,1,10)="Candidatus",MIDB(B5050,FIND(" ",B5050,12)+1,IFERROR(FIND(" ",B5050,FIND(" ",B5050,12)+1),LEN(B5050))-FIND(" ",B5050,12)),IF(AND(Q5050&gt;=65,Q5050&lt;=90),MIDB(B5050,FIND(" ",B5050,1),IFERROR(FIND(" ",B5050,FIND(" ",B5050,1)+1),LEN(B5050)+1)-FIND(" ",B5050,1)),"-"))</f>
        <v> enterica</v>
      </c>
      <c r="T5050" s="0" t="n">
        <v>1</v>
      </c>
    </row>
    <row r="5051" customFormat="false" ht="12.8" hidden="false" customHeight="false" outlineLevel="0" collapsed="false">
      <c r="A5051" s="0" t="n">
        <v>5050</v>
      </c>
      <c r="B5051" s="0" t="s">
        <v>21929</v>
      </c>
      <c r="C5051" s="0" t="s">
        <v>21</v>
      </c>
      <c r="D5051" s="0" t="s">
        <v>90</v>
      </c>
      <c r="E5051" s="0" t="s">
        <v>91</v>
      </c>
      <c r="F5051" s="0" t="s">
        <v>21930</v>
      </c>
      <c r="G5051" s="0" t="s">
        <v>21931</v>
      </c>
      <c r="H5051" s="0" t="s">
        <v>21932</v>
      </c>
      <c r="I5051" s="1" t="n">
        <v>91.374</v>
      </c>
      <c r="J5051" s="2" t="s">
        <v>21933</v>
      </c>
      <c r="K5051" s="2" t="s">
        <v>482</v>
      </c>
      <c r="L5051" s="0" t="s">
        <v>29</v>
      </c>
      <c r="M5051" s="0" t="s">
        <v>29</v>
      </c>
      <c r="N5051" s="0" t="s">
        <v>29</v>
      </c>
      <c r="O5051" s="2" t="s">
        <v>197</v>
      </c>
      <c r="P5051" s="2" t="s">
        <v>46</v>
      </c>
      <c r="Q5051" s="0" t="n">
        <f aca="false">_xlfn.UNICODE(B5051)</f>
        <v>83</v>
      </c>
      <c r="R5051" s="0" t="str">
        <f aca="false">IF(MIDB(B5051,1,10)="Candidatus",MIDB(B5051,FIND(" ",B5051,1)+1,FIND(" ",B5051,12)-FIND(" ",B5051,1)),IF(AND(Q5051&gt;=65,Q5051&lt;=90),MIDB(B5051,1,FIND(" ",B5051,1)),"-"))</f>
        <v>Salmonella </v>
      </c>
      <c r="S5051" s="0" t="str">
        <f aca="false">IF(MIDB(B5051,1,10)="Candidatus",MIDB(B5051,FIND(" ",B5051,12)+1,IFERROR(FIND(" ",B5051,FIND(" ",B5051,12)+1),LEN(B5051))-FIND(" ",B5051,12)),IF(AND(Q5051&gt;=65,Q5051&lt;=90),MIDB(B5051,FIND(" ",B5051,1),IFERROR(FIND(" ",B5051,FIND(" ",B5051,1)+1),LEN(B5051)+1)-FIND(" ",B5051,1)),"-"))</f>
        <v> enterica</v>
      </c>
      <c r="T5051" s="0" t="n">
        <v>1</v>
      </c>
    </row>
    <row r="5052" customFormat="false" ht="12.8" hidden="false" customHeight="false" outlineLevel="0" collapsed="false">
      <c r="A5052" s="0" t="n">
        <v>5051</v>
      </c>
      <c r="B5052" s="0" t="s">
        <v>21929</v>
      </c>
      <c r="C5052" s="0" t="s">
        <v>21</v>
      </c>
      <c r="D5052" s="0" t="s">
        <v>90</v>
      </c>
      <c r="E5052" s="0" t="s">
        <v>91</v>
      </c>
      <c r="F5052" s="0" t="s">
        <v>21934</v>
      </c>
      <c r="G5052" s="0" t="s">
        <v>21935</v>
      </c>
      <c r="H5052" s="0" t="s">
        <v>21936</v>
      </c>
      <c r="I5052" s="1" t="n">
        <v>3.373</v>
      </c>
      <c r="J5052" s="2" t="s">
        <v>21937</v>
      </c>
      <c r="K5052" s="2" t="s">
        <v>129</v>
      </c>
      <c r="L5052" s="0" t="s">
        <v>29</v>
      </c>
      <c r="M5052" s="0" t="s">
        <v>29</v>
      </c>
      <c r="N5052" s="0" t="s">
        <v>29</v>
      </c>
      <c r="O5052" s="2" t="s">
        <v>129</v>
      </c>
      <c r="P5052" s="0" t="s">
        <v>29</v>
      </c>
      <c r="Q5052" s="0" t="n">
        <f aca="false">_xlfn.UNICODE(B5052)</f>
        <v>83</v>
      </c>
      <c r="R5052" s="0" t="str">
        <f aca="false">IF(MIDB(B5052,1,10)="Candidatus",MIDB(B5052,FIND(" ",B5052,1)+1,FIND(" ",B5052,12)-FIND(" ",B5052,1)),IF(AND(Q5052&gt;=65,Q5052&lt;=90),MIDB(B5052,1,FIND(" ",B5052,1)),"-"))</f>
        <v>Salmonella </v>
      </c>
      <c r="S5052" s="0" t="str">
        <f aca="false">IF(MIDB(B5052,1,10)="Candidatus",MIDB(B5052,FIND(" ",B5052,12)+1,IFERROR(FIND(" ",B5052,FIND(" ",B5052,12)+1),LEN(B5052))-FIND(" ",B5052,12)),IF(AND(Q5052&gt;=65,Q5052&lt;=90),MIDB(B5052,FIND(" ",B5052,1),IFERROR(FIND(" ",B5052,FIND(" ",B5052,1)+1),LEN(B5052)+1)-FIND(" ",B5052,1)),"-"))</f>
        <v> enterica</v>
      </c>
      <c r="T5052" s="0" t="n">
        <v>1</v>
      </c>
    </row>
    <row r="5053" customFormat="false" ht="12.8" hidden="false" customHeight="false" outlineLevel="0" collapsed="false">
      <c r="A5053" s="0" t="n">
        <v>5052</v>
      </c>
      <c r="B5053" s="0" t="s">
        <v>21938</v>
      </c>
      <c r="C5053" s="0" t="s">
        <v>21</v>
      </c>
      <c r="D5053" s="0" t="s">
        <v>90</v>
      </c>
      <c r="E5053" s="0" t="s">
        <v>91</v>
      </c>
      <c r="F5053" s="0" t="s">
        <v>21939</v>
      </c>
      <c r="G5053" s="0" t="s">
        <v>21940</v>
      </c>
      <c r="H5053" s="0" t="s">
        <v>21941</v>
      </c>
      <c r="I5053" s="1" t="n">
        <v>17.094</v>
      </c>
      <c r="J5053" s="2" t="s">
        <v>21942</v>
      </c>
      <c r="K5053" s="2" t="s">
        <v>118</v>
      </c>
      <c r="L5053" s="0" t="s">
        <v>29</v>
      </c>
      <c r="M5053" s="0" t="s">
        <v>29</v>
      </c>
      <c r="N5053" s="0" t="s">
        <v>29</v>
      </c>
      <c r="O5053" s="2" t="s">
        <v>205</v>
      </c>
      <c r="P5053" s="2" t="s">
        <v>60</v>
      </c>
      <c r="Q5053" s="0" t="n">
        <f aca="false">_xlfn.UNICODE(B5053)</f>
        <v>83</v>
      </c>
      <c r="R5053" s="0" t="str">
        <f aca="false">IF(MIDB(B5053,1,10)="Candidatus",MIDB(B5053,FIND(" ",B5053,1)+1,FIND(" ",B5053,12)-FIND(" ",B5053,1)),IF(AND(Q5053&gt;=65,Q5053&lt;=90),MIDB(B5053,1,FIND(" ",B5053,1)),"-"))</f>
        <v>Salmonella </v>
      </c>
      <c r="S5053" s="0" t="str">
        <f aca="false">IF(MIDB(B5053,1,10)="Candidatus",MIDB(B5053,FIND(" ",B5053,12)+1,IFERROR(FIND(" ",B5053,FIND(" ",B5053,12)+1),LEN(B5053))-FIND(" ",B5053,12)),IF(AND(Q5053&gt;=65,Q5053&lt;=90),MIDB(B5053,FIND(" ",B5053,1),IFERROR(FIND(" ",B5053,FIND(" ",B5053,1)+1),LEN(B5053)+1)-FIND(" ",B5053,1)),"-"))</f>
        <v> enterica</v>
      </c>
      <c r="T5053" s="0" t="n">
        <v>1</v>
      </c>
    </row>
    <row r="5054" customFormat="false" ht="12.8" hidden="false" customHeight="false" outlineLevel="0" collapsed="false">
      <c r="A5054" s="0" t="n">
        <v>5053</v>
      </c>
      <c r="B5054" s="0" t="s">
        <v>21938</v>
      </c>
      <c r="C5054" s="0" t="s">
        <v>21</v>
      </c>
      <c r="D5054" s="0" t="s">
        <v>90</v>
      </c>
      <c r="E5054" s="0" t="s">
        <v>91</v>
      </c>
      <c r="F5054" s="0" t="s">
        <v>21943</v>
      </c>
      <c r="G5054" s="0" t="s">
        <v>21944</v>
      </c>
      <c r="H5054" s="0" t="s">
        <v>21945</v>
      </c>
      <c r="I5054" s="1" t="n">
        <v>24.012</v>
      </c>
      <c r="J5054" s="2" t="s">
        <v>21946</v>
      </c>
      <c r="K5054" s="2" t="s">
        <v>521</v>
      </c>
      <c r="L5054" s="0" t="s">
        <v>29</v>
      </c>
      <c r="M5054" s="0" t="s">
        <v>29</v>
      </c>
      <c r="N5054" s="0" t="s">
        <v>29</v>
      </c>
      <c r="O5054" s="2" t="s">
        <v>515</v>
      </c>
      <c r="P5054" s="2" t="s">
        <v>112</v>
      </c>
      <c r="Q5054" s="0" t="n">
        <f aca="false">_xlfn.UNICODE(B5054)</f>
        <v>83</v>
      </c>
      <c r="R5054" s="0" t="str">
        <f aca="false">IF(MIDB(B5054,1,10)="Candidatus",MIDB(B5054,FIND(" ",B5054,1)+1,FIND(" ",B5054,12)-FIND(" ",B5054,1)),IF(AND(Q5054&gt;=65,Q5054&lt;=90),MIDB(B5054,1,FIND(" ",B5054,1)),"-"))</f>
        <v>Salmonella </v>
      </c>
      <c r="S5054" s="0" t="str">
        <f aca="false">IF(MIDB(B5054,1,10)="Candidatus",MIDB(B5054,FIND(" ",B5054,12)+1,IFERROR(FIND(" ",B5054,FIND(" ",B5054,12)+1),LEN(B5054))-FIND(" ",B5054,12)),IF(AND(Q5054&gt;=65,Q5054&lt;=90),MIDB(B5054,FIND(" ",B5054,1),IFERROR(FIND(" ",B5054,FIND(" ",B5054,1)+1),LEN(B5054)+1)-FIND(" ",B5054,1)),"-"))</f>
        <v> enterica</v>
      </c>
      <c r="T5054" s="0" t="n">
        <v>1</v>
      </c>
    </row>
    <row r="5055" customFormat="false" ht="12.8" hidden="false" customHeight="false" outlineLevel="0" collapsed="false">
      <c r="A5055" s="0" t="n">
        <v>5054</v>
      </c>
      <c r="B5055" s="0" t="s">
        <v>21947</v>
      </c>
      <c r="C5055" s="0" t="s">
        <v>21</v>
      </c>
      <c r="D5055" s="0" t="s">
        <v>90</v>
      </c>
      <c r="E5055" s="0" t="s">
        <v>91</v>
      </c>
      <c r="F5055" s="0" t="s">
        <v>21948</v>
      </c>
      <c r="G5055" s="0" t="s">
        <v>21949</v>
      </c>
      <c r="H5055" s="0" t="s">
        <v>21950</v>
      </c>
      <c r="I5055" s="1" t="n">
        <v>46.121</v>
      </c>
      <c r="J5055" s="2" t="s">
        <v>21951</v>
      </c>
      <c r="K5055" s="2" t="s">
        <v>686</v>
      </c>
      <c r="L5055" s="0" t="s">
        <v>29</v>
      </c>
      <c r="M5055" s="0" t="s">
        <v>29</v>
      </c>
      <c r="N5055" s="2" t="s">
        <v>88</v>
      </c>
      <c r="O5055" s="2" t="s">
        <v>851</v>
      </c>
      <c r="P5055" s="2" t="s">
        <v>96</v>
      </c>
      <c r="Q5055" s="0" t="n">
        <f aca="false">_xlfn.UNICODE(B5055)</f>
        <v>83</v>
      </c>
      <c r="R5055" s="0" t="str">
        <f aca="false">IF(MIDB(B5055,1,10)="Candidatus",MIDB(B5055,FIND(" ",B5055,1)+1,FIND(" ",B5055,12)-FIND(" ",B5055,1)),IF(AND(Q5055&gt;=65,Q5055&lt;=90),MIDB(B5055,1,FIND(" ",B5055,1)),"-"))</f>
        <v>Salmonella </v>
      </c>
      <c r="S5055" s="0" t="str">
        <f aca="false">IF(MIDB(B5055,1,10)="Candidatus",MIDB(B5055,FIND(" ",B5055,12)+1,IFERROR(FIND(" ",B5055,FIND(" ",B5055,12)+1),LEN(B5055))-FIND(" ",B5055,12)),IF(AND(Q5055&gt;=65,Q5055&lt;=90),MIDB(B5055,FIND(" ",B5055,1),IFERROR(FIND(" ",B5055,FIND(" ",B5055,1)+1),LEN(B5055)+1)-FIND(" ",B5055,1)),"-"))</f>
        <v> enterica</v>
      </c>
      <c r="T5055" s="0" t="n">
        <v>1</v>
      </c>
    </row>
    <row r="5056" customFormat="false" ht="12.8" hidden="false" customHeight="false" outlineLevel="0" collapsed="false">
      <c r="A5056" s="0" t="n">
        <v>5055</v>
      </c>
      <c r="B5056" s="0" t="s">
        <v>21947</v>
      </c>
      <c r="C5056" s="0" t="s">
        <v>21</v>
      </c>
      <c r="D5056" s="0" t="s">
        <v>90</v>
      </c>
      <c r="E5056" s="0" t="s">
        <v>91</v>
      </c>
      <c r="F5056" s="0" t="s">
        <v>21952</v>
      </c>
      <c r="G5056" s="0" t="s">
        <v>21953</v>
      </c>
      <c r="H5056" s="0" t="s">
        <v>21954</v>
      </c>
      <c r="I5056" s="1" t="n">
        <v>101.461</v>
      </c>
      <c r="J5056" s="2" t="s">
        <v>21955</v>
      </c>
      <c r="K5056" s="2" t="s">
        <v>729</v>
      </c>
      <c r="L5056" s="0" t="s">
        <v>29</v>
      </c>
      <c r="M5056" s="0" t="s">
        <v>29</v>
      </c>
      <c r="N5056" s="0" t="s">
        <v>29</v>
      </c>
      <c r="O5056" s="2" t="s">
        <v>743</v>
      </c>
      <c r="P5056" s="2" t="s">
        <v>46</v>
      </c>
      <c r="Q5056" s="0" t="n">
        <f aca="false">_xlfn.UNICODE(B5056)</f>
        <v>83</v>
      </c>
      <c r="R5056" s="0" t="str">
        <f aca="false">IF(MIDB(B5056,1,10)="Candidatus",MIDB(B5056,FIND(" ",B5056,1)+1,FIND(" ",B5056,12)-FIND(" ",B5056,1)),IF(AND(Q5056&gt;=65,Q5056&lt;=90),MIDB(B5056,1,FIND(" ",B5056,1)),"-"))</f>
        <v>Salmonella </v>
      </c>
      <c r="S5056" s="0" t="str">
        <f aca="false">IF(MIDB(B5056,1,10)="Candidatus",MIDB(B5056,FIND(" ",B5056,12)+1,IFERROR(FIND(" ",B5056,FIND(" ",B5056,12)+1),LEN(B5056))-FIND(" ",B5056,12)),IF(AND(Q5056&gt;=65,Q5056&lt;=90),MIDB(B5056,FIND(" ",B5056,1),IFERROR(FIND(" ",B5056,FIND(" ",B5056,1)+1),LEN(B5056)+1)-FIND(" ",B5056,1)),"-"))</f>
        <v> enterica</v>
      </c>
      <c r="T5056" s="0" t="n">
        <v>1</v>
      </c>
    </row>
    <row r="5057" customFormat="false" ht="12.8" hidden="false" customHeight="false" outlineLevel="0" collapsed="false">
      <c r="A5057" s="0" t="n">
        <v>5056</v>
      </c>
      <c r="B5057" s="0" t="s">
        <v>21947</v>
      </c>
      <c r="C5057" s="0" t="s">
        <v>21</v>
      </c>
      <c r="D5057" s="0" t="s">
        <v>90</v>
      </c>
      <c r="E5057" s="0" t="s">
        <v>91</v>
      </c>
      <c r="F5057" s="0" t="s">
        <v>21956</v>
      </c>
      <c r="G5057" s="0" t="s">
        <v>21957</v>
      </c>
      <c r="H5057" s="0" t="s">
        <v>21958</v>
      </c>
      <c r="I5057" s="1" t="n">
        <v>146.811</v>
      </c>
      <c r="J5057" s="2" t="s">
        <v>21451</v>
      </c>
      <c r="K5057" s="2" t="s">
        <v>214</v>
      </c>
      <c r="L5057" s="0" t="s">
        <v>29</v>
      </c>
      <c r="M5057" s="0" t="s">
        <v>29</v>
      </c>
      <c r="N5057" s="2" t="s">
        <v>28</v>
      </c>
      <c r="O5057" s="2" t="s">
        <v>2915</v>
      </c>
      <c r="P5057" s="2" t="s">
        <v>28</v>
      </c>
      <c r="Q5057" s="0" t="n">
        <f aca="false">_xlfn.UNICODE(B5057)</f>
        <v>83</v>
      </c>
      <c r="R5057" s="0" t="str">
        <f aca="false">IF(MIDB(B5057,1,10)="Candidatus",MIDB(B5057,FIND(" ",B5057,1)+1,FIND(" ",B5057,12)-FIND(" ",B5057,1)),IF(AND(Q5057&gt;=65,Q5057&lt;=90),MIDB(B5057,1,FIND(" ",B5057,1)),"-"))</f>
        <v>Salmonella </v>
      </c>
      <c r="S5057" s="0" t="str">
        <f aca="false">IF(MIDB(B5057,1,10)="Candidatus",MIDB(B5057,FIND(" ",B5057,12)+1,IFERROR(FIND(" ",B5057,FIND(" ",B5057,12)+1),LEN(B5057))-FIND(" ",B5057,12)),IF(AND(Q5057&gt;=65,Q5057&lt;=90),MIDB(B5057,FIND(" ",B5057,1),IFERROR(FIND(" ",B5057,FIND(" ",B5057,1)+1),LEN(B5057)+1)-FIND(" ",B5057,1)),"-"))</f>
        <v> enterica</v>
      </c>
      <c r="T5057" s="0" t="n">
        <v>1</v>
      </c>
    </row>
    <row r="5058" customFormat="false" ht="12.8" hidden="false" customHeight="false" outlineLevel="0" collapsed="false">
      <c r="A5058" s="0" t="n">
        <v>5057</v>
      </c>
      <c r="B5058" s="0" t="s">
        <v>21959</v>
      </c>
      <c r="C5058" s="0" t="s">
        <v>21</v>
      </c>
      <c r="D5058" s="0" t="s">
        <v>90</v>
      </c>
      <c r="E5058" s="0" t="s">
        <v>91</v>
      </c>
      <c r="F5058" s="0" t="s">
        <v>21960</v>
      </c>
      <c r="G5058" s="0" t="s">
        <v>21961</v>
      </c>
      <c r="H5058" s="0" t="s">
        <v>21962</v>
      </c>
      <c r="I5058" s="1" t="n">
        <v>158.521</v>
      </c>
      <c r="J5058" s="2" t="s">
        <v>21963</v>
      </c>
      <c r="K5058" s="2" t="s">
        <v>1700</v>
      </c>
      <c r="L5058" s="0" t="s">
        <v>29</v>
      </c>
      <c r="M5058" s="0" t="s">
        <v>29</v>
      </c>
      <c r="N5058" s="0" t="s">
        <v>29</v>
      </c>
      <c r="O5058" s="2" t="s">
        <v>3942</v>
      </c>
      <c r="P5058" s="2" t="s">
        <v>28</v>
      </c>
      <c r="Q5058" s="0" t="n">
        <f aca="false">_xlfn.UNICODE(B5058)</f>
        <v>83</v>
      </c>
      <c r="R5058" s="0" t="str">
        <f aca="false">IF(MIDB(B5058,1,10)="Candidatus",MIDB(B5058,FIND(" ",B5058,1)+1,FIND(" ",B5058,12)-FIND(" ",B5058,1)),IF(AND(Q5058&gt;=65,Q5058&lt;=90),MIDB(B5058,1,FIND(" ",B5058,1)),"-"))</f>
        <v>Salmonella </v>
      </c>
      <c r="S5058" s="0" t="str">
        <f aca="false">IF(MIDB(B5058,1,10)="Candidatus",MIDB(B5058,FIND(" ",B5058,12)+1,IFERROR(FIND(" ",B5058,FIND(" ",B5058,12)+1),LEN(B5058))-FIND(" ",B5058,12)),IF(AND(Q5058&gt;=65,Q5058&lt;=90),MIDB(B5058,FIND(" ",B5058,1),IFERROR(FIND(" ",B5058,FIND(" ",B5058,1)+1),LEN(B5058)+1)-FIND(" ",B5058,1)),"-"))</f>
        <v> enterica</v>
      </c>
      <c r="T5058" s="0" t="n">
        <v>1</v>
      </c>
    </row>
    <row r="5059" customFormat="false" ht="12.8" hidden="false" customHeight="false" outlineLevel="0" collapsed="false">
      <c r="A5059" s="0" t="n">
        <v>5058</v>
      </c>
      <c r="B5059" s="0" t="s">
        <v>21959</v>
      </c>
      <c r="C5059" s="0" t="s">
        <v>21</v>
      </c>
      <c r="D5059" s="0" t="s">
        <v>90</v>
      </c>
      <c r="E5059" s="0" t="s">
        <v>91</v>
      </c>
      <c r="F5059" s="0" t="s">
        <v>21964</v>
      </c>
      <c r="G5059" s="0" t="s">
        <v>21965</v>
      </c>
      <c r="H5059" s="0" t="s">
        <v>21966</v>
      </c>
      <c r="I5059" s="1" t="n">
        <v>3.605</v>
      </c>
      <c r="J5059" s="2" t="s">
        <v>21967</v>
      </c>
      <c r="K5059" s="2" t="s">
        <v>88</v>
      </c>
      <c r="L5059" s="0" t="s">
        <v>29</v>
      </c>
      <c r="M5059" s="0" t="s">
        <v>29</v>
      </c>
      <c r="N5059" s="0" t="s">
        <v>29</v>
      </c>
      <c r="O5059" s="2" t="s">
        <v>88</v>
      </c>
      <c r="P5059" s="0" t="s">
        <v>29</v>
      </c>
      <c r="Q5059" s="0" t="n">
        <f aca="false">_xlfn.UNICODE(B5059)</f>
        <v>83</v>
      </c>
      <c r="R5059" s="0" t="str">
        <f aca="false">IF(MIDB(B5059,1,10)="Candidatus",MIDB(B5059,FIND(" ",B5059,1)+1,FIND(" ",B5059,12)-FIND(" ",B5059,1)),IF(AND(Q5059&gt;=65,Q5059&lt;=90),MIDB(B5059,1,FIND(" ",B5059,1)),"-"))</f>
        <v>Salmonella </v>
      </c>
      <c r="S5059" s="0" t="str">
        <f aca="false">IF(MIDB(B5059,1,10)="Candidatus",MIDB(B5059,FIND(" ",B5059,12)+1,IFERROR(FIND(" ",B5059,FIND(" ",B5059,12)+1),LEN(B5059))-FIND(" ",B5059,12)),IF(AND(Q5059&gt;=65,Q5059&lt;=90),MIDB(B5059,FIND(" ",B5059,1),IFERROR(FIND(" ",B5059,FIND(" ",B5059,1)+1),LEN(B5059)+1)-FIND(" ",B5059,1)),"-"))</f>
        <v> enterica</v>
      </c>
      <c r="T5059" s="0" t="n">
        <v>1</v>
      </c>
    </row>
    <row r="5060" customFormat="false" ht="12.8" hidden="false" customHeight="false" outlineLevel="0" collapsed="false">
      <c r="A5060" s="0" t="n">
        <v>5059</v>
      </c>
      <c r="B5060" s="0" t="s">
        <v>21959</v>
      </c>
      <c r="C5060" s="0" t="s">
        <v>21</v>
      </c>
      <c r="D5060" s="0" t="s">
        <v>90</v>
      </c>
      <c r="E5060" s="0" t="s">
        <v>91</v>
      </c>
      <c r="F5060" s="0" t="s">
        <v>21968</v>
      </c>
      <c r="G5060" s="0" t="s">
        <v>21969</v>
      </c>
      <c r="H5060" s="0" t="s">
        <v>21970</v>
      </c>
      <c r="I5060" s="1" t="n">
        <v>94.725</v>
      </c>
      <c r="J5060" s="2" t="s">
        <v>21971</v>
      </c>
      <c r="K5060" s="2" t="s">
        <v>198</v>
      </c>
      <c r="L5060" s="0" t="s">
        <v>29</v>
      </c>
      <c r="M5060" s="0" t="s">
        <v>29</v>
      </c>
      <c r="N5060" s="0" t="s">
        <v>29</v>
      </c>
      <c r="O5060" s="2" t="s">
        <v>1150</v>
      </c>
      <c r="P5060" s="2" t="s">
        <v>60</v>
      </c>
      <c r="Q5060" s="0" t="n">
        <f aca="false">_xlfn.UNICODE(B5060)</f>
        <v>83</v>
      </c>
      <c r="R5060" s="0" t="str">
        <f aca="false">IF(MIDB(B5060,1,10)="Candidatus",MIDB(B5060,FIND(" ",B5060,1)+1,FIND(" ",B5060,12)-FIND(" ",B5060,1)),IF(AND(Q5060&gt;=65,Q5060&lt;=90),MIDB(B5060,1,FIND(" ",B5060,1)),"-"))</f>
        <v>Salmonella </v>
      </c>
      <c r="S5060" s="0" t="str">
        <f aca="false">IF(MIDB(B5060,1,10)="Candidatus",MIDB(B5060,FIND(" ",B5060,12)+1,IFERROR(FIND(" ",B5060,FIND(" ",B5060,12)+1),LEN(B5060))-FIND(" ",B5060,12)),IF(AND(Q5060&gt;=65,Q5060&lt;=90),MIDB(B5060,FIND(" ",B5060,1),IFERROR(FIND(" ",B5060,FIND(" ",B5060,1)+1),LEN(B5060)+1)-FIND(" ",B5060,1)),"-"))</f>
        <v> enterica</v>
      </c>
      <c r="T5060" s="0" t="n">
        <v>1</v>
      </c>
    </row>
    <row r="5061" customFormat="false" ht="12.8" hidden="false" customHeight="false" outlineLevel="0" collapsed="false">
      <c r="A5061" s="0" t="n">
        <v>5060</v>
      </c>
      <c r="B5061" s="0" t="s">
        <v>21972</v>
      </c>
      <c r="C5061" s="0" t="s">
        <v>21</v>
      </c>
      <c r="D5061" s="0" t="s">
        <v>90</v>
      </c>
      <c r="E5061" s="0" t="s">
        <v>91</v>
      </c>
      <c r="F5061" s="0" t="s">
        <v>21973</v>
      </c>
      <c r="G5061" s="0" t="s">
        <v>21974</v>
      </c>
      <c r="H5061" s="0" t="s">
        <v>21975</v>
      </c>
      <c r="I5061" s="1" t="n">
        <v>3.605</v>
      </c>
      <c r="J5061" s="2" t="s">
        <v>21967</v>
      </c>
      <c r="K5061" s="2" t="s">
        <v>46</v>
      </c>
      <c r="L5061" s="0" t="s">
        <v>29</v>
      </c>
      <c r="M5061" s="0" t="s">
        <v>29</v>
      </c>
      <c r="N5061" s="2" t="s">
        <v>46</v>
      </c>
      <c r="O5061" s="2" t="s">
        <v>88</v>
      </c>
      <c r="P5061" s="0" t="s">
        <v>29</v>
      </c>
      <c r="Q5061" s="0" t="n">
        <f aca="false">_xlfn.UNICODE(B5061)</f>
        <v>83</v>
      </c>
      <c r="R5061" s="0" t="str">
        <f aca="false">IF(MIDB(B5061,1,10)="Candidatus",MIDB(B5061,FIND(" ",B5061,1)+1,FIND(" ",B5061,12)-FIND(" ",B5061,1)),IF(AND(Q5061&gt;=65,Q5061&lt;=90),MIDB(B5061,1,FIND(" ",B5061,1)),"-"))</f>
        <v>Salmonella </v>
      </c>
      <c r="S5061" s="0" t="str">
        <f aca="false">IF(MIDB(B5061,1,10)="Candidatus",MIDB(B5061,FIND(" ",B5061,12)+1,IFERROR(FIND(" ",B5061,FIND(" ",B5061,12)+1),LEN(B5061))-FIND(" ",B5061,12)),IF(AND(Q5061&gt;=65,Q5061&lt;=90),MIDB(B5061,FIND(" ",B5061,1),IFERROR(FIND(" ",B5061,FIND(" ",B5061,1)+1),LEN(B5061)+1)-FIND(" ",B5061,1)),"-"))</f>
        <v> enterica</v>
      </c>
      <c r="T5061" s="0" t="n">
        <v>1</v>
      </c>
    </row>
    <row r="5062" customFormat="false" ht="12.8" hidden="false" customHeight="false" outlineLevel="0" collapsed="false">
      <c r="A5062" s="0" t="n">
        <v>5061</v>
      </c>
      <c r="B5062" s="0" t="s">
        <v>21972</v>
      </c>
      <c r="C5062" s="0" t="s">
        <v>21</v>
      </c>
      <c r="D5062" s="0" t="s">
        <v>90</v>
      </c>
      <c r="E5062" s="0" t="s">
        <v>91</v>
      </c>
      <c r="F5062" s="0" t="s">
        <v>21976</v>
      </c>
      <c r="G5062" s="0" t="s">
        <v>21977</v>
      </c>
      <c r="H5062" s="0" t="s">
        <v>21978</v>
      </c>
      <c r="I5062" s="1" t="n">
        <v>176.473</v>
      </c>
      <c r="J5062" s="2" t="s">
        <v>21979</v>
      </c>
      <c r="K5062" s="2" t="s">
        <v>710</v>
      </c>
      <c r="L5062" s="0" t="s">
        <v>29</v>
      </c>
      <c r="M5062" s="0" t="s">
        <v>29</v>
      </c>
      <c r="N5062" s="0" t="s">
        <v>29</v>
      </c>
      <c r="O5062" s="2" t="s">
        <v>2166</v>
      </c>
      <c r="P5062" s="2" t="s">
        <v>60</v>
      </c>
      <c r="Q5062" s="0" t="n">
        <f aca="false">_xlfn.UNICODE(B5062)</f>
        <v>83</v>
      </c>
      <c r="R5062" s="0" t="str">
        <f aca="false">IF(MIDB(B5062,1,10)="Candidatus",MIDB(B5062,FIND(" ",B5062,1)+1,FIND(" ",B5062,12)-FIND(" ",B5062,1)),IF(AND(Q5062&gt;=65,Q5062&lt;=90),MIDB(B5062,1,FIND(" ",B5062,1)),"-"))</f>
        <v>Salmonella </v>
      </c>
      <c r="S5062" s="0" t="str">
        <f aca="false">IF(MIDB(B5062,1,10)="Candidatus",MIDB(B5062,FIND(" ",B5062,12)+1,IFERROR(FIND(" ",B5062,FIND(" ",B5062,12)+1),LEN(B5062))-FIND(" ",B5062,12)),IF(AND(Q5062&gt;=65,Q5062&lt;=90),MIDB(B5062,FIND(" ",B5062,1),IFERROR(FIND(" ",B5062,FIND(" ",B5062,1)+1),LEN(B5062)+1)-FIND(" ",B5062,1)),"-"))</f>
        <v> enterica</v>
      </c>
      <c r="T5062" s="0" t="n">
        <v>1</v>
      </c>
    </row>
    <row r="5063" customFormat="false" ht="12.8" hidden="false" customHeight="false" outlineLevel="0" collapsed="false">
      <c r="A5063" s="0" t="n">
        <v>5062</v>
      </c>
      <c r="B5063" s="0" t="s">
        <v>21980</v>
      </c>
      <c r="C5063" s="0" t="s">
        <v>21</v>
      </c>
      <c r="D5063" s="0" t="s">
        <v>90</v>
      </c>
      <c r="E5063" s="0" t="s">
        <v>91</v>
      </c>
      <c r="F5063" s="0" t="s">
        <v>21981</v>
      </c>
      <c r="G5063" s="0" t="s">
        <v>21982</v>
      </c>
      <c r="H5063" s="0" t="s">
        <v>21983</v>
      </c>
      <c r="I5063" s="1" t="n">
        <v>109.715</v>
      </c>
      <c r="J5063" s="2" t="s">
        <v>21984</v>
      </c>
      <c r="K5063" s="2" t="s">
        <v>2238</v>
      </c>
      <c r="L5063" s="0" t="s">
        <v>29</v>
      </c>
      <c r="M5063" s="0" t="s">
        <v>29</v>
      </c>
      <c r="N5063" s="0" t="s">
        <v>29</v>
      </c>
      <c r="O5063" s="2" t="s">
        <v>6691</v>
      </c>
      <c r="P5063" s="2" t="s">
        <v>46</v>
      </c>
      <c r="Q5063" s="0" t="n">
        <f aca="false">_xlfn.UNICODE(B5063)</f>
        <v>83</v>
      </c>
      <c r="R5063" s="0" t="str">
        <f aca="false">IF(MIDB(B5063,1,10)="Candidatus",MIDB(B5063,FIND(" ",B5063,1)+1,FIND(" ",B5063,12)-FIND(" ",B5063,1)),IF(AND(Q5063&gt;=65,Q5063&lt;=90),MIDB(B5063,1,FIND(" ",B5063,1)),"-"))</f>
        <v>Salmonella </v>
      </c>
      <c r="S5063" s="0" t="str">
        <f aca="false">IF(MIDB(B5063,1,10)="Candidatus",MIDB(B5063,FIND(" ",B5063,12)+1,IFERROR(FIND(" ",B5063,FIND(" ",B5063,12)+1),LEN(B5063))-FIND(" ",B5063,12)),IF(AND(Q5063&gt;=65,Q5063&lt;=90),MIDB(B5063,FIND(" ",B5063,1),IFERROR(FIND(" ",B5063,FIND(" ",B5063,1)+1),LEN(B5063)+1)-FIND(" ",B5063,1)),"-"))</f>
        <v> enterica</v>
      </c>
      <c r="T5063" s="0" t="n">
        <v>1</v>
      </c>
    </row>
    <row r="5064" customFormat="false" ht="12.8" hidden="false" customHeight="false" outlineLevel="0" collapsed="false">
      <c r="A5064" s="0" t="n">
        <v>5063</v>
      </c>
      <c r="B5064" s="0" t="s">
        <v>21985</v>
      </c>
      <c r="C5064" s="0" t="s">
        <v>21</v>
      </c>
      <c r="D5064" s="0" t="s">
        <v>90</v>
      </c>
      <c r="E5064" s="0" t="s">
        <v>91</v>
      </c>
      <c r="F5064" s="0" t="s">
        <v>21986</v>
      </c>
      <c r="G5064" s="0" t="s">
        <v>21987</v>
      </c>
      <c r="H5064" s="0" t="s">
        <v>21988</v>
      </c>
      <c r="I5064" s="1" t="n">
        <v>55.414</v>
      </c>
      <c r="J5064" s="2" t="s">
        <v>21989</v>
      </c>
      <c r="K5064" s="2" t="s">
        <v>886</v>
      </c>
      <c r="L5064" s="0" t="s">
        <v>29</v>
      </c>
      <c r="M5064" s="0" t="s">
        <v>29</v>
      </c>
      <c r="N5064" s="0" t="s">
        <v>29</v>
      </c>
      <c r="O5064" s="2" t="s">
        <v>653</v>
      </c>
      <c r="P5064" s="2" t="s">
        <v>112</v>
      </c>
      <c r="Q5064" s="0" t="n">
        <f aca="false">_xlfn.UNICODE(B5064)</f>
        <v>83</v>
      </c>
      <c r="R5064" s="0" t="str">
        <f aca="false">IF(MIDB(B5064,1,10)="Candidatus",MIDB(B5064,FIND(" ",B5064,1)+1,FIND(" ",B5064,12)-FIND(" ",B5064,1)),IF(AND(Q5064&gt;=65,Q5064&lt;=90),MIDB(B5064,1,FIND(" ",B5064,1)),"-"))</f>
        <v>Salmonella </v>
      </c>
      <c r="S5064" s="0" t="str">
        <f aca="false">IF(MIDB(B5064,1,10)="Candidatus",MIDB(B5064,FIND(" ",B5064,12)+1,IFERROR(FIND(" ",B5064,FIND(" ",B5064,12)+1),LEN(B5064))-FIND(" ",B5064,12)),IF(AND(Q5064&gt;=65,Q5064&lt;=90),MIDB(B5064,FIND(" ",B5064,1),IFERROR(FIND(" ",B5064,FIND(" ",B5064,1)+1),LEN(B5064)+1)-FIND(" ",B5064,1)),"-"))</f>
        <v> enterica</v>
      </c>
      <c r="T5064" s="0" t="n">
        <v>1</v>
      </c>
    </row>
    <row r="5065" customFormat="false" ht="12.8" hidden="false" customHeight="false" outlineLevel="0" collapsed="false">
      <c r="A5065" s="0" t="n">
        <v>5064</v>
      </c>
      <c r="B5065" s="0" t="s">
        <v>21990</v>
      </c>
      <c r="C5065" s="0" t="s">
        <v>21</v>
      </c>
      <c r="D5065" s="0" t="s">
        <v>90</v>
      </c>
      <c r="E5065" s="0" t="s">
        <v>91</v>
      </c>
      <c r="F5065" s="0" t="s">
        <v>21991</v>
      </c>
      <c r="G5065" s="0" t="s">
        <v>21992</v>
      </c>
      <c r="H5065" s="0" t="s">
        <v>21993</v>
      </c>
      <c r="I5065" s="1" t="n">
        <v>86.65</v>
      </c>
      <c r="J5065" s="2" t="s">
        <v>21994</v>
      </c>
      <c r="K5065" s="2" t="s">
        <v>1056</v>
      </c>
      <c r="L5065" s="0" t="s">
        <v>29</v>
      </c>
      <c r="M5065" s="0" t="s">
        <v>29</v>
      </c>
      <c r="N5065" s="0" t="s">
        <v>29</v>
      </c>
      <c r="O5065" s="2" t="s">
        <v>2398</v>
      </c>
      <c r="P5065" s="2" t="s">
        <v>96</v>
      </c>
      <c r="Q5065" s="0" t="n">
        <f aca="false">_xlfn.UNICODE(B5065)</f>
        <v>83</v>
      </c>
      <c r="R5065" s="0" t="str">
        <f aca="false">IF(MIDB(B5065,1,10)="Candidatus",MIDB(B5065,FIND(" ",B5065,1)+1,FIND(" ",B5065,12)-FIND(" ",B5065,1)),IF(AND(Q5065&gt;=65,Q5065&lt;=90),MIDB(B5065,1,FIND(" ",B5065,1)),"-"))</f>
        <v>Salmonella </v>
      </c>
      <c r="S5065" s="0" t="str">
        <f aca="false">IF(MIDB(B5065,1,10)="Candidatus",MIDB(B5065,FIND(" ",B5065,12)+1,IFERROR(FIND(" ",B5065,FIND(" ",B5065,12)+1),LEN(B5065))-FIND(" ",B5065,12)),IF(AND(Q5065&gt;=65,Q5065&lt;=90),MIDB(B5065,FIND(" ",B5065,1),IFERROR(FIND(" ",B5065,FIND(" ",B5065,1)+1),LEN(B5065)+1)-FIND(" ",B5065,1)),"-"))</f>
        <v> enterica</v>
      </c>
      <c r="T5065" s="0" t="n">
        <v>1</v>
      </c>
    </row>
    <row r="5066" customFormat="false" ht="12.8" hidden="false" customHeight="false" outlineLevel="0" collapsed="false">
      <c r="A5066" s="0" t="n">
        <v>5065</v>
      </c>
      <c r="B5066" s="0" t="s">
        <v>21995</v>
      </c>
      <c r="C5066" s="0" t="s">
        <v>21</v>
      </c>
      <c r="D5066" s="0" t="s">
        <v>90</v>
      </c>
      <c r="E5066" s="0" t="s">
        <v>91</v>
      </c>
      <c r="F5066" s="0" t="s">
        <v>21996</v>
      </c>
      <c r="G5066" s="0" t="s">
        <v>21997</v>
      </c>
      <c r="H5066" s="0" t="s">
        <v>21998</v>
      </c>
      <c r="I5066" s="1" t="n">
        <v>110.227</v>
      </c>
      <c r="J5066" s="2" t="s">
        <v>21999</v>
      </c>
      <c r="K5066" s="2" t="s">
        <v>1328</v>
      </c>
      <c r="L5066" s="0" t="s">
        <v>29</v>
      </c>
      <c r="M5066" s="0" t="s">
        <v>29</v>
      </c>
      <c r="N5066" s="0" t="s">
        <v>29</v>
      </c>
      <c r="O5066" s="2" t="s">
        <v>7443</v>
      </c>
      <c r="P5066" s="2" t="s">
        <v>262</v>
      </c>
      <c r="Q5066" s="0" t="n">
        <f aca="false">_xlfn.UNICODE(B5066)</f>
        <v>83</v>
      </c>
      <c r="R5066" s="0" t="str">
        <f aca="false">IF(MIDB(B5066,1,10)="Candidatus",MIDB(B5066,FIND(" ",B5066,1)+1,FIND(" ",B5066,12)-FIND(" ",B5066,1)),IF(AND(Q5066&gt;=65,Q5066&lt;=90),MIDB(B5066,1,FIND(" ",B5066,1)),"-"))</f>
        <v>Salmonella </v>
      </c>
      <c r="S5066" s="0" t="str">
        <f aca="false">IF(MIDB(B5066,1,10)="Candidatus",MIDB(B5066,FIND(" ",B5066,12)+1,IFERROR(FIND(" ",B5066,FIND(" ",B5066,12)+1),LEN(B5066))-FIND(" ",B5066,12)),IF(AND(Q5066&gt;=65,Q5066&lt;=90),MIDB(B5066,FIND(" ",B5066,1),IFERROR(FIND(" ",B5066,FIND(" ",B5066,1)+1),LEN(B5066)+1)-FIND(" ",B5066,1)),"-"))</f>
        <v> enterica</v>
      </c>
      <c r="T5066" s="0" t="n">
        <v>1</v>
      </c>
    </row>
    <row r="5067" customFormat="false" ht="12.8" hidden="false" customHeight="false" outlineLevel="0" collapsed="false">
      <c r="A5067" s="0" t="n">
        <v>5066</v>
      </c>
      <c r="B5067" s="0" t="s">
        <v>21995</v>
      </c>
      <c r="C5067" s="0" t="s">
        <v>21</v>
      </c>
      <c r="D5067" s="0" t="s">
        <v>90</v>
      </c>
      <c r="E5067" s="0" t="s">
        <v>91</v>
      </c>
      <c r="F5067" s="0" t="s">
        <v>22000</v>
      </c>
      <c r="G5067" s="0" t="s">
        <v>22001</v>
      </c>
      <c r="H5067" s="0" t="s">
        <v>22002</v>
      </c>
      <c r="I5067" s="1" t="n">
        <v>4.585</v>
      </c>
      <c r="J5067" s="2" t="s">
        <v>22003</v>
      </c>
      <c r="K5067" s="2" t="s">
        <v>129</v>
      </c>
      <c r="L5067" s="0" t="s">
        <v>29</v>
      </c>
      <c r="M5067" s="0" t="s">
        <v>29</v>
      </c>
      <c r="N5067" s="0" t="s">
        <v>29</v>
      </c>
      <c r="O5067" s="2" t="s">
        <v>129</v>
      </c>
      <c r="P5067" s="0" t="s">
        <v>29</v>
      </c>
      <c r="Q5067" s="0" t="n">
        <f aca="false">_xlfn.UNICODE(B5067)</f>
        <v>83</v>
      </c>
      <c r="R5067" s="0" t="str">
        <f aca="false">IF(MIDB(B5067,1,10)="Candidatus",MIDB(B5067,FIND(" ",B5067,1)+1,FIND(" ",B5067,12)-FIND(" ",B5067,1)),IF(AND(Q5067&gt;=65,Q5067&lt;=90),MIDB(B5067,1,FIND(" ",B5067,1)),"-"))</f>
        <v>Salmonella </v>
      </c>
      <c r="S5067" s="0" t="str">
        <f aca="false">IF(MIDB(B5067,1,10)="Candidatus",MIDB(B5067,FIND(" ",B5067,12)+1,IFERROR(FIND(" ",B5067,FIND(" ",B5067,12)+1),LEN(B5067))-FIND(" ",B5067,12)),IF(AND(Q5067&gt;=65,Q5067&lt;=90),MIDB(B5067,FIND(" ",B5067,1),IFERROR(FIND(" ",B5067,FIND(" ",B5067,1)+1),LEN(B5067)+1)-FIND(" ",B5067,1)),"-"))</f>
        <v> enterica</v>
      </c>
      <c r="T5067" s="0" t="n">
        <v>1</v>
      </c>
    </row>
    <row r="5068" customFormat="false" ht="12.8" hidden="false" customHeight="false" outlineLevel="0" collapsed="false">
      <c r="A5068" s="0" t="n">
        <v>5067</v>
      </c>
      <c r="B5068" s="0" t="s">
        <v>22004</v>
      </c>
      <c r="C5068" s="0" t="s">
        <v>21</v>
      </c>
      <c r="D5068" s="0" t="s">
        <v>90</v>
      </c>
      <c r="E5068" s="0" t="s">
        <v>91</v>
      </c>
      <c r="F5068" s="0" t="s">
        <v>22005</v>
      </c>
      <c r="G5068" s="0" t="s">
        <v>22006</v>
      </c>
      <c r="H5068" s="0" t="s">
        <v>22007</v>
      </c>
      <c r="I5068" s="1" t="n">
        <v>218.16</v>
      </c>
      <c r="J5068" s="2" t="s">
        <v>22008</v>
      </c>
      <c r="K5068" s="2" t="s">
        <v>2883</v>
      </c>
      <c r="L5068" s="0" t="s">
        <v>29</v>
      </c>
      <c r="M5068" s="0" t="s">
        <v>29</v>
      </c>
      <c r="N5068" s="0" t="s">
        <v>29</v>
      </c>
      <c r="O5068" s="2" t="s">
        <v>567</v>
      </c>
      <c r="P5068" s="2" t="s">
        <v>96</v>
      </c>
      <c r="Q5068" s="0" t="n">
        <f aca="false">_xlfn.UNICODE(B5068)</f>
        <v>83</v>
      </c>
      <c r="R5068" s="0" t="str">
        <f aca="false">IF(MIDB(B5068,1,10)="Candidatus",MIDB(B5068,FIND(" ",B5068,1)+1,FIND(" ",B5068,12)-FIND(" ",B5068,1)),IF(AND(Q5068&gt;=65,Q5068&lt;=90),MIDB(B5068,1,FIND(" ",B5068,1)),"-"))</f>
        <v>Salmonella </v>
      </c>
      <c r="S5068" s="0" t="str">
        <f aca="false">IF(MIDB(B5068,1,10)="Candidatus",MIDB(B5068,FIND(" ",B5068,12)+1,IFERROR(FIND(" ",B5068,FIND(" ",B5068,12)+1),LEN(B5068))-FIND(" ",B5068,12)),IF(AND(Q5068&gt;=65,Q5068&lt;=90),MIDB(B5068,FIND(" ",B5068,1),IFERROR(FIND(" ",B5068,FIND(" ",B5068,1)+1),LEN(B5068)+1)-FIND(" ",B5068,1)),"-"))</f>
        <v> enterica</v>
      </c>
      <c r="T5068" s="0" t="n">
        <v>1</v>
      </c>
    </row>
    <row r="5069" customFormat="false" ht="12.8" hidden="false" customHeight="false" outlineLevel="0" collapsed="false">
      <c r="A5069" s="0" t="n">
        <v>5068</v>
      </c>
      <c r="B5069" s="0" t="s">
        <v>22004</v>
      </c>
      <c r="C5069" s="0" t="s">
        <v>21</v>
      </c>
      <c r="D5069" s="0" t="s">
        <v>90</v>
      </c>
      <c r="E5069" s="0" t="s">
        <v>91</v>
      </c>
      <c r="F5069" s="0" t="s">
        <v>22009</v>
      </c>
      <c r="G5069" s="0" t="s">
        <v>22010</v>
      </c>
      <c r="H5069" s="0" t="s">
        <v>22011</v>
      </c>
      <c r="I5069" s="1" t="n">
        <v>106.516</v>
      </c>
      <c r="J5069" s="2" t="s">
        <v>10505</v>
      </c>
      <c r="K5069" s="2" t="s">
        <v>3969</v>
      </c>
      <c r="L5069" s="0" t="s">
        <v>29</v>
      </c>
      <c r="M5069" s="2" t="s">
        <v>46</v>
      </c>
      <c r="N5069" s="0" t="s">
        <v>29</v>
      </c>
      <c r="O5069" s="2" t="s">
        <v>172</v>
      </c>
      <c r="P5069" s="0" t="s">
        <v>29</v>
      </c>
      <c r="Q5069" s="0" t="n">
        <f aca="false">_xlfn.UNICODE(B5069)</f>
        <v>83</v>
      </c>
      <c r="R5069" s="0" t="str">
        <f aca="false">IF(MIDB(B5069,1,10)="Candidatus",MIDB(B5069,FIND(" ",B5069,1)+1,FIND(" ",B5069,12)-FIND(" ",B5069,1)),IF(AND(Q5069&gt;=65,Q5069&lt;=90),MIDB(B5069,1,FIND(" ",B5069,1)),"-"))</f>
        <v>Salmonella </v>
      </c>
      <c r="S5069" s="0" t="str">
        <f aca="false">IF(MIDB(B5069,1,10)="Candidatus",MIDB(B5069,FIND(" ",B5069,12)+1,IFERROR(FIND(" ",B5069,FIND(" ",B5069,12)+1),LEN(B5069))-FIND(" ",B5069,12)),IF(AND(Q5069&gt;=65,Q5069&lt;=90),MIDB(B5069,FIND(" ",B5069,1),IFERROR(FIND(" ",B5069,FIND(" ",B5069,1)+1),LEN(B5069)+1)-FIND(" ",B5069,1)),"-"))</f>
        <v> enterica</v>
      </c>
      <c r="T5069" s="0" t="n">
        <v>1</v>
      </c>
    </row>
    <row r="5070" customFormat="false" ht="12.8" hidden="false" customHeight="false" outlineLevel="0" collapsed="false">
      <c r="A5070" s="0" t="n">
        <v>5069</v>
      </c>
      <c r="B5070" s="0" t="s">
        <v>22012</v>
      </c>
      <c r="C5070" s="0" t="s">
        <v>21</v>
      </c>
      <c r="D5070" s="0" t="s">
        <v>90</v>
      </c>
      <c r="E5070" s="0" t="s">
        <v>91</v>
      </c>
      <c r="F5070" s="0" t="s">
        <v>76</v>
      </c>
      <c r="G5070" s="0" t="s">
        <v>22013</v>
      </c>
      <c r="H5070" s="0" t="s">
        <v>22014</v>
      </c>
      <c r="I5070" s="1" t="n">
        <v>181.431</v>
      </c>
      <c r="J5070" s="2" t="s">
        <v>22015</v>
      </c>
      <c r="K5070" s="2" t="s">
        <v>2113</v>
      </c>
      <c r="L5070" s="0" t="s">
        <v>29</v>
      </c>
      <c r="M5070" s="0" t="s">
        <v>29</v>
      </c>
      <c r="N5070" s="0" t="s">
        <v>29</v>
      </c>
      <c r="O5070" s="2" t="s">
        <v>710</v>
      </c>
      <c r="P5070" s="2" t="s">
        <v>52</v>
      </c>
      <c r="Q5070" s="0" t="n">
        <f aca="false">_xlfn.UNICODE(B5070)</f>
        <v>83</v>
      </c>
      <c r="R5070" s="0" t="str">
        <f aca="false">IF(MIDB(B5070,1,10)="Candidatus",MIDB(B5070,FIND(" ",B5070,1)+1,FIND(" ",B5070,12)-FIND(" ",B5070,1)),IF(AND(Q5070&gt;=65,Q5070&lt;=90),MIDB(B5070,1,FIND(" ",B5070,1)),"-"))</f>
        <v>Salmonella </v>
      </c>
      <c r="S5070" s="0" t="str">
        <f aca="false">IF(MIDB(B5070,1,10)="Candidatus",MIDB(B5070,FIND(" ",B5070,12)+1,IFERROR(FIND(" ",B5070,FIND(" ",B5070,12)+1),LEN(B5070))-FIND(" ",B5070,12)),IF(AND(Q5070&gt;=65,Q5070&lt;=90),MIDB(B5070,FIND(" ",B5070,1),IFERROR(FIND(" ",B5070,FIND(" ",B5070,1)+1),LEN(B5070)+1)-FIND(" ",B5070,1)),"-"))</f>
        <v> enterica</v>
      </c>
      <c r="T5070" s="0" t="n">
        <v>1</v>
      </c>
    </row>
    <row r="5071" customFormat="false" ht="12.8" hidden="false" customHeight="false" outlineLevel="0" collapsed="false">
      <c r="A5071" s="0" t="n">
        <v>5070</v>
      </c>
      <c r="B5071" s="0" t="s">
        <v>22016</v>
      </c>
      <c r="C5071" s="0" t="s">
        <v>21</v>
      </c>
      <c r="D5071" s="0" t="s">
        <v>90</v>
      </c>
      <c r="E5071" s="0" t="s">
        <v>91</v>
      </c>
      <c r="F5071" s="0" t="s">
        <v>76</v>
      </c>
      <c r="G5071" s="0" t="s">
        <v>22017</v>
      </c>
      <c r="H5071" s="0" t="s">
        <v>22018</v>
      </c>
      <c r="I5071" s="1" t="n">
        <v>91.739</v>
      </c>
      <c r="J5071" s="2" t="s">
        <v>22019</v>
      </c>
      <c r="K5071" s="2" t="s">
        <v>477</v>
      </c>
      <c r="L5071" s="0" t="s">
        <v>29</v>
      </c>
      <c r="M5071" s="0" t="s">
        <v>29</v>
      </c>
      <c r="N5071" s="0" t="s">
        <v>29</v>
      </c>
      <c r="O5071" s="2" t="s">
        <v>729</v>
      </c>
      <c r="P5071" s="2" t="s">
        <v>52</v>
      </c>
      <c r="Q5071" s="0" t="n">
        <f aca="false">_xlfn.UNICODE(B5071)</f>
        <v>83</v>
      </c>
      <c r="R5071" s="0" t="str">
        <f aca="false">IF(MIDB(B5071,1,10)="Candidatus",MIDB(B5071,FIND(" ",B5071,1)+1,FIND(" ",B5071,12)-FIND(" ",B5071,1)),IF(AND(Q5071&gt;=65,Q5071&lt;=90),MIDB(B5071,1,FIND(" ",B5071,1)),"-"))</f>
        <v>Salmonella </v>
      </c>
      <c r="S5071" s="0" t="str">
        <f aca="false">IF(MIDB(B5071,1,10)="Candidatus",MIDB(B5071,FIND(" ",B5071,12)+1,IFERROR(FIND(" ",B5071,FIND(" ",B5071,12)+1),LEN(B5071))-FIND(" ",B5071,12)),IF(AND(Q5071&gt;=65,Q5071&lt;=90),MIDB(B5071,FIND(" ",B5071,1),IFERROR(FIND(" ",B5071,FIND(" ",B5071,1)+1),LEN(B5071)+1)-FIND(" ",B5071,1)),"-"))</f>
        <v> enterica</v>
      </c>
      <c r="T5071" s="0" t="n">
        <v>1</v>
      </c>
    </row>
    <row r="5072" customFormat="false" ht="12.8" hidden="false" customHeight="false" outlineLevel="0" collapsed="false">
      <c r="A5072" s="0" t="n">
        <v>5071</v>
      </c>
      <c r="B5072" s="0" t="s">
        <v>22020</v>
      </c>
      <c r="C5072" s="0" t="s">
        <v>21</v>
      </c>
      <c r="D5072" s="0" t="s">
        <v>90</v>
      </c>
      <c r="E5072" s="0" t="s">
        <v>91</v>
      </c>
      <c r="F5072" s="0" t="s">
        <v>22021</v>
      </c>
      <c r="G5072" s="0" t="s">
        <v>22022</v>
      </c>
      <c r="H5072" s="0" t="s">
        <v>22023</v>
      </c>
      <c r="I5072" s="1" t="n">
        <v>93.833</v>
      </c>
      <c r="J5072" s="2" t="s">
        <v>22024</v>
      </c>
      <c r="K5072" s="2" t="s">
        <v>2398</v>
      </c>
      <c r="L5072" s="0" t="s">
        <v>29</v>
      </c>
      <c r="M5072" s="0" t="s">
        <v>29</v>
      </c>
      <c r="N5072" s="0" t="s">
        <v>29</v>
      </c>
      <c r="O5072" s="2" t="s">
        <v>730</v>
      </c>
      <c r="P5072" s="2" t="s">
        <v>112</v>
      </c>
      <c r="Q5072" s="0" t="n">
        <f aca="false">_xlfn.UNICODE(B5072)</f>
        <v>83</v>
      </c>
      <c r="R5072" s="0" t="str">
        <f aca="false">IF(MIDB(B5072,1,10)="Candidatus",MIDB(B5072,FIND(" ",B5072,1)+1,FIND(" ",B5072,12)-FIND(" ",B5072,1)),IF(AND(Q5072&gt;=65,Q5072&lt;=90),MIDB(B5072,1,FIND(" ",B5072,1)),"-"))</f>
        <v>Salmonella </v>
      </c>
      <c r="S5072" s="0" t="str">
        <f aca="false">IF(MIDB(B5072,1,10)="Candidatus",MIDB(B5072,FIND(" ",B5072,12)+1,IFERROR(FIND(" ",B5072,FIND(" ",B5072,12)+1),LEN(B5072))-FIND(" ",B5072,12)),IF(AND(Q5072&gt;=65,Q5072&lt;=90),MIDB(B5072,FIND(" ",B5072,1),IFERROR(FIND(" ",B5072,FIND(" ",B5072,1)+1),LEN(B5072)+1)-FIND(" ",B5072,1)),"-"))</f>
        <v> enterica</v>
      </c>
      <c r="T5072" s="0" t="n">
        <v>1</v>
      </c>
    </row>
    <row r="5073" customFormat="false" ht="12.8" hidden="false" customHeight="false" outlineLevel="0" collapsed="false">
      <c r="A5073" s="0" t="n">
        <v>5072</v>
      </c>
      <c r="B5073" s="0" t="s">
        <v>22025</v>
      </c>
      <c r="C5073" s="0" t="s">
        <v>21</v>
      </c>
      <c r="D5073" s="0" t="s">
        <v>90</v>
      </c>
      <c r="E5073" s="0" t="s">
        <v>91</v>
      </c>
      <c r="F5073" s="0" t="s">
        <v>22026</v>
      </c>
      <c r="G5073" s="0" t="s">
        <v>22027</v>
      </c>
      <c r="H5073" s="0" t="s">
        <v>22028</v>
      </c>
      <c r="I5073" s="1" t="n">
        <v>38.457</v>
      </c>
      <c r="J5073" s="2" t="s">
        <v>22029</v>
      </c>
      <c r="K5073" s="2" t="s">
        <v>592</v>
      </c>
      <c r="L5073" s="0" t="s">
        <v>29</v>
      </c>
      <c r="M5073" s="0" t="s">
        <v>29</v>
      </c>
      <c r="N5073" s="0" t="s">
        <v>29</v>
      </c>
      <c r="O5073" s="2" t="s">
        <v>592</v>
      </c>
      <c r="P5073" s="0" t="s">
        <v>29</v>
      </c>
      <c r="Q5073" s="0" t="n">
        <f aca="false">_xlfn.UNICODE(B5073)</f>
        <v>83</v>
      </c>
      <c r="R5073" s="0" t="str">
        <f aca="false">IF(MIDB(B5073,1,10)="Candidatus",MIDB(B5073,FIND(" ",B5073,1)+1,FIND(" ",B5073,12)-FIND(" ",B5073,1)),IF(AND(Q5073&gt;=65,Q5073&lt;=90),MIDB(B5073,1,FIND(" ",B5073,1)),"-"))</f>
        <v>Salmonella </v>
      </c>
      <c r="S5073" s="0" t="str">
        <f aca="false">IF(MIDB(B5073,1,10)="Candidatus",MIDB(B5073,FIND(" ",B5073,12)+1,IFERROR(FIND(" ",B5073,FIND(" ",B5073,12)+1),LEN(B5073))-FIND(" ",B5073,12)),IF(AND(Q5073&gt;=65,Q5073&lt;=90),MIDB(B5073,FIND(" ",B5073,1),IFERROR(FIND(" ",B5073,FIND(" ",B5073,1)+1),LEN(B5073)+1)-FIND(" ",B5073,1)),"-"))</f>
        <v> enterica</v>
      </c>
      <c r="T5073" s="0" t="n">
        <v>1</v>
      </c>
    </row>
    <row r="5074" customFormat="false" ht="12.8" hidden="false" customHeight="false" outlineLevel="0" collapsed="false">
      <c r="A5074" s="0" t="n">
        <v>5073</v>
      </c>
      <c r="B5074" s="0" t="s">
        <v>22030</v>
      </c>
      <c r="C5074" s="0" t="s">
        <v>21</v>
      </c>
      <c r="D5074" s="0" t="s">
        <v>90</v>
      </c>
      <c r="E5074" s="0" t="s">
        <v>91</v>
      </c>
      <c r="F5074" s="0" t="s">
        <v>22031</v>
      </c>
      <c r="G5074" s="0" t="s">
        <v>22032</v>
      </c>
      <c r="H5074" s="0" t="s">
        <v>22033</v>
      </c>
      <c r="I5074" s="1" t="n">
        <v>120.826</v>
      </c>
      <c r="J5074" s="2" t="s">
        <v>22034</v>
      </c>
      <c r="K5074" s="2" t="s">
        <v>1157</v>
      </c>
      <c r="L5074" s="0" t="s">
        <v>29</v>
      </c>
      <c r="M5074" s="0" t="s">
        <v>29</v>
      </c>
      <c r="N5074" s="0" t="s">
        <v>29</v>
      </c>
      <c r="O5074" s="2" t="s">
        <v>1157</v>
      </c>
      <c r="P5074" s="0" t="s">
        <v>29</v>
      </c>
      <c r="Q5074" s="0" t="n">
        <f aca="false">_xlfn.UNICODE(B5074)</f>
        <v>83</v>
      </c>
      <c r="R5074" s="0" t="str">
        <f aca="false">IF(MIDB(B5074,1,10)="Candidatus",MIDB(B5074,FIND(" ",B5074,1)+1,FIND(" ",B5074,12)-FIND(" ",B5074,1)),IF(AND(Q5074&gt;=65,Q5074&lt;=90),MIDB(B5074,1,FIND(" ",B5074,1)),"-"))</f>
        <v>Salmonella </v>
      </c>
      <c r="S5074" s="0" t="str">
        <f aca="false">IF(MIDB(B5074,1,10)="Candidatus",MIDB(B5074,FIND(" ",B5074,12)+1,IFERROR(FIND(" ",B5074,FIND(" ",B5074,12)+1),LEN(B5074))-FIND(" ",B5074,12)),IF(AND(Q5074&gt;=65,Q5074&lt;=90),MIDB(B5074,FIND(" ",B5074,1),IFERROR(FIND(" ",B5074,FIND(" ",B5074,1)+1),LEN(B5074)+1)-FIND(" ",B5074,1)),"-"))</f>
        <v> enterica</v>
      </c>
      <c r="T5074" s="0" t="n">
        <v>1</v>
      </c>
    </row>
    <row r="5075" customFormat="false" ht="12.8" hidden="false" customHeight="false" outlineLevel="0" collapsed="false">
      <c r="A5075" s="0" t="n">
        <v>5074</v>
      </c>
      <c r="B5075" s="0" t="s">
        <v>22035</v>
      </c>
      <c r="C5075" s="0" t="s">
        <v>21</v>
      </c>
      <c r="D5075" s="0" t="s">
        <v>90</v>
      </c>
      <c r="E5075" s="0" t="s">
        <v>91</v>
      </c>
      <c r="F5075" s="0" t="s">
        <v>22036</v>
      </c>
      <c r="G5075" s="0" t="s">
        <v>22037</v>
      </c>
      <c r="H5075" s="0" t="s">
        <v>22038</v>
      </c>
      <c r="I5075" s="1" t="n">
        <v>4.512</v>
      </c>
      <c r="J5075" s="2" t="s">
        <v>22039</v>
      </c>
      <c r="K5075" s="2" t="s">
        <v>28</v>
      </c>
      <c r="L5075" s="0" t="s">
        <v>29</v>
      </c>
      <c r="M5075" s="0" t="s">
        <v>29</v>
      </c>
      <c r="N5075" s="0" t="s">
        <v>29</v>
      </c>
      <c r="O5075" s="2" t="s">
        <v>28</v>
      </c>
      <c r="P5075" s="0" t="s">
        <v>29</v>
      </c>
      <c r="Q5075" s="0" t="n">
        <f aca="false">_xlfn.UNICODE(B5075)</f>
        <v>83</v>
      </c>
      <c r="R5075" s="0" t="str">
        <f aca="false">IF(MIDB(B5075,1,10)="Candidatus",MIDB(B5075,FIND(" ",B5075,1)+1,FIND(" ",B5075,12)-FIND(" ",B5075,1)),IF(AND(Q5075&gt;=65,Q5075&lt;=90),MIDB(B5075,1,FIND(" ",B5075,1)),"-"))</f>
        <v>Salmonella </v>
      </c>
      <c r="S5075" s="0" t="str">
        <f aca="false">IF(MIDB(B5075,1,10)="Candidatus",MIDB(B5075,FIND(" ",B5075,12)+1,IFERROR(FIND(" ",B5075,FIND(" ",B5075,12)+1),LEN(B5075))-FIND(" ",B5075,12)),IF(AND(Q5075&gt;=65,Q5075&lt;=90),MIDB(B5075,FIND(" ",B5075,1),IFERROR(FIND(" ",B5075,FIND(" ",B5075,1)+1),LEN(B5075)+1)-FIND(" ",B5075,1)),"-"))</f>
        <v> enterica</v>
      </c>
      <c r="T5075" s="0" t="n">
        <v>1</v>
      </c>
    </row>
    <row r="5076" customFormat="false" ht="12.8" hidden="false" customHeight="false" outlineLevel="0" collapsed="false">
      <c r="A5076" s="0" t="n">
        <v>5075</v>
      </c>
      <c r="B5076" s="0" t="s">
        <v>22035</v>
      </c>
      <c r="C5076" s="0" t="s">
        <v>21</v>
      </c>
      <c r="D5076" s="0" t="s">
        <v>90</v>
      </c>
      <c r="E5076" s="0" t="s">
        <v>91</v>
      </c>
      <c r="F5076" s="0" t="s">
        <v>22040</v>
      </c>
      <c r="G5076" s="0" t="s">
        <v>22041</v>
      </c>
      <c r="H5076" s="0" t="s">
        <v>22042</v>
      </c>
      <c r="I5076" s="1" t="n">
        <v>112.639</v>
      </c>
      <c r="J5076" s="2" t="s">
        <v>22043</v>
      </c>
      <c r="K5076" s="2" t="s">
        <v>2256</v>
      </c>
      <c r="L5076" s="0" t="s">
        <v>29</v>
      </c>
      <c r="M5076" s="0" t="s">
        <v>29</v>
      </c>
      <c r="N5076" s="0" t="s">
        <v>29</v>
      </c>
      <c r="O5076" s="2" t="s">
        <v>736</v>
      </c>
      <c r="P5076" s="2" t="s">
        <v>96</v>
      </c>
      <c r="Q5076" s="0" t="n">
        <f aca="false">_xlfn.UNICODE(B5076)</f>
        <v>83</v>
      </c>
      <c r="R5076" s="0" t="str">
        <f aca="false">IF(MIDB(B5076,1,10)="Candidatus",MIDB(B5076,FIND(" ",B5076,1)+1,FIND(" ",B5076,12)-FIND(" ",B5076,1)),IF(AND(Q5076&gt;=65,Q5076&lt;=90),MIDB(B5076,1,FIND(" ",B5076,1)),"-"))</f>
        <v>Salmonella </v>
      </c>
      <c r="S5076" s="0" t="str">
        <f aca="false">IF(MIDB(B5076,1,10)="Candidatus",MIDB(B5076,FIND(" ",B5076,12)+1,IFERROR(FIND(" ",B5076,FIND(" ",B5076,12)+1),LEN(B5076))-FIND(" ",B5076,12)),IF(AND(Q5076&gt;=65,Q5076&lt;=90),MIDB(B5076,FIND(" ",B5076,1),IFERROR(FIND(" ",B5076,FIND(" ",B5076,1)+1),LEN(B5076)+1)-FIND(" ",B5076,1)),"-"))</f>
        <v> enterica</v>
      </c>
      <c r="T5076" s="0" t="n">
        <v>1</v>
      </c>
    </row>
    <row r="5077" customFormat="false" ht="12.8" hidden="false" customHeight="false" outlineLevel="0" collapsed="false">
      <c r="A5077" s="0" t="n">
        <v>5076</v>
      </c>
      <c r="B5077" s="0" t="s">
        <v>22035</v>
      </c>
      <c r="C5077" s="0" t="s">
        <v>21</v>
      </c>
      <c r="D5077" s="0" t="s">
        <v>90</v>
      </c>
      <c r="E5077" s="0" t="s">
        <v>91</v>
      </c>
      <c r="F5077" s="0" t="s">
        <v>22044</v>
      </c>
      <c r="G5077" s="0" t="s">
        <v>22045</v>
      </c>
      <c r="H5077" s="0" t="s">
        <v>22046</v>
      </c>
      <c r="I5077" s="1" t="n">
        <v>161.461</v>
      </c>
      <c r="J5077" s="2" t="s">
        <v>22047</v>
      </c>
      <c r="K5077" s="2" t="s">
        <v>285</v>
      </c>
      <c r="L5077" s="0" t="s">
        <v>29</v>
      </c>
      <c r="M5077" s="0" t="s">
        <v>29</v>
      </c>
      <c r="N5077" s="0" t="s">
        <v>29</v>
      </c>
      <c r="O5077" s="2" t="s">
        <v>710</v>
      </c>
      <c r="P5077" s="2" t="s">
        <v>276</v>
      </c>
      <c r="Q5077" s="0" t="n">
        <f aca="false">_xlfn.UNICODE(B5077)</f>
        <v>83</v>
      </c>
      <c r="R5077" s="0" t="str">
        <f aca="false">IF(MIDB(B5077,1,10)="Candidatus",MIDB(B5077,FIND(" ",B5077,1)+1,FIND(" ",B5077,12)-FIND(" ",B5077,1)),IF(AND(Q5077&gt;=65,Q5077&lt;=90),MIDB(B5077,1,FIND(" ",B5077,1)),"-"))</f>
        <v>Salmonella </v>
      </c>
      <c r="S5077" s="0" t="str">
        <f aca="false">IF(MIDB(B5077,1,10)="Candidatus",MIDB(B5077,FIND(" ",B5077,12)+1,IFERROR(FIND(" ",B5077,FIND(" ",B5077,12)+1),LEN(B5077))-FIND(" ",B5077,12)),IF(AND(Q5077&gt;=65,Q5077&lt;=90),MIDB(B5077,FIND(" ",B5077,1),IFERROR(FIND(" ",B5077,FIND(" ",B5077,1)+1),LEN(B5077)+1)-FIND(" ",B5077,1)),"-"))</f>
        <v> enterica</v>
      </c>
      <c r="T5077" s="0" t="n">
        <v>1</v>
      </c>
    </row>
    <row r="5078" customFormat="false" ht="12.8" hidden="false" customHeight="false" outlineLevel="0" collapsed="false">
      <c r="A5078" s="0" t="n">
        <v>5077</v>
      </c>
      <c r="B5078" s="0" t="s">
        <v>22048</v>
      </c>
      <c r="C5078" s="0" t="s">
        <v>21</v>
      </c>
      <c r="D5078" s="0" t="s">
        <v>90</v>
      </c>
      <c r="E5078" s="0" t="s">
        <v>91</v>
      </c>
      <c r="F5078" s="0" t="s">
        <v>76</v>
      </c>
      <c r="G5078" s="0" t="s">
        <v>22049</v>
      </c>
      <c r="H5078" s="0" t="s">
        <v>22050</v>
      </c>
      <c r="I5078" s="1" t="n">
        <v>93.832</v>
      </c>
      <c r="J5078" s="2" t="s">
        <v>22051</v>
      </c>
      <c r="K5078" s="2" t="s">
        <v>2398</v>
      </c>
      <c r="L5078" s="0" t="s">
        <v>29</v>
      </c>
      <c r="M5078" s="0" t="s">
        <v>29</v>
      </c>
      <c r="N5078" s="2" t="s">
        <v>46</v>
      </c>
      <c r="O5078" s="2" t="s">
        <v>730</v>
      </c>
      <c r="P5078" s="2" t="s">
        <v>28</v>
      </c>
      <c r="Q5078" s="0" t="n">
        <f aca="false">_xlfn.UNICODE(B5078)</f>
        <v>83</v>
      </c>
      <c r="R5078" s="0" t="str">
        <f aca="false">IF(MIDB(B5078,1,10)="Candidatus",MIDB(B5078,FIND(" ",B5078,1)+1,FIND(" ",B5078,12)-FIND(" ",B5078,1)),IF(AND(Q5078&gt;=65,Q5078&lt;=90),MIDB(B5078,1,FIND(" ",B5078,1)),"-"))</f>
        <v>Salmonella </v>
      </c>
      <c r="S5078" s="0" t="str">
        <f aca="false">IF(MIDB(B5078,1,10)="Candidatus",MIDB(B5078,FIND(" ",B5078,12)+1,IFERROR(FIND(" ",B5078,FIND(" ",B5078,12)+1),LEN(B5078))-FIND(" ",B5078,12)),IF(AND(Q5078&gt;=65,Q5078&lt;=90),MIDB(B5078,FIND(" ",B5078,1),IFERROR(FIND(" ",B5078,FIND(" ",B5078,1)+1),LEN(B5078)+1)-FIND(" ",B5078,1)),"-"))</f>
        <v> enterica</v>
      </c>
      <c r="T5078" s="0" t="n">
        <v>1</v>
      </c>
    </row>
    <row r="5079" customFormat="false" ht="12.8" hidden="false" customHeight="false" outlineLevel="0" collapsed="false">
      <c r="A5079" s="0" t="n">
        <v>5078</v>
      </c>
      <c r="B5079" s="0" t="s">
        <v>22052</v>
      </c>
      <c r="C5079" s="0" t="s">
        <v>21</v>
      </c>
      <c r="D5079" s="0" t="s">
        <v>90</v>
      </c>
      <c r="E5079" s="0" t="s">
        <v>91</v>
      </c>
      <c r="F5079" s="0" t="s">
        <v>22053</v>
      </c>
      <c r="G5079" s="0" t="s">
        <v>22054</v>
      </c>
      <c r="H5079" s="0" t="s">
        <v>22055</v>
      </c>
      <c r="I5079" s="1" t="n">
        <v>93.877</v>
      </c>
      <c r="J5079" s="2" t="s">
        <v>22056</v>
      </c>
      <c r="K5079" s="2" t="s">
        <v>2244</v>
      </c>
      <c r="L5079" s="0" t="s">
        <v>29</v>
      </c>
      <c r="M5079" s="0" t="s">
        <v>29</v>
      </c>
      <c r="N5079" s="0" t="s">
        <v>29</v>
      </c>
      <c r="O5079" s="2" t="s">
        <v>729</v>
      </c>
      <c r="P5079" s="2" t="s">
        <v>112</v>
      </c>
      <c r="Q5079" s="0" t="n">
        <f aca="false">_xlfn.UNICODE(B5079)</f>
        <v>83</v>
      </c>
      <c r="R5079" s="0" t="str">
        <f aca="false">IF(MIDB(B5079,1,10)="Candidatus",MIDB(B5079,FIND(" ",B5079,1)+1,FIND(" ",B5079,12)-FIND(" ",B5079,1)),IF(AND(Q5079&gt;=65,Q5079&lt;=90),MIDB(B5079,1,FIND(" ",B5079,1)),"-"))</f>
        <v>Salmonella </v>
      </c>
      <c r="S5079" s="0" t="str">
        <f aca="false">IF(MIDB(B5079,1,10)="Candidatus",MIDB(B5079,FIND(" ",B5079,12)+1,IFERROR(FIND(" ",B5079,FIND(" ",B5079,12)+1),LEN(B5079))-FIND(" ",B5079,12)),IF(AND(Q5079&gt;=65,Q5079&lt;=90),MIDB(B5079,FIND(" ",B5079,1),IFERROR(FIND(" ",B5079,FIND(" ",B5079,1)+1),LEN(B5079)+1)-FIND(" ",B5079,1)),"-"))</f>
        <v> enterica</v>
      </c>
      <c r="T5079" s="0" t="n">
        <v>1</v>
      </c>
    </row>
    <row r="5080" customFormat="false" ht="12.8" hidden="false" customHeight="false" outlineLevel="0" collapsed="false">
      <c r="A5080" s="0" t="n">
        <v>5079</v>
      </c>
      <c r="B5080" s="0" t="s">
        <v>22057</v>
      </c>
      <c r="C5080" s="0" t="s">
        <v>21</v>
      </c>
      <c r="D5080" s="0" t="s">
        <v>90</v>
      </c>
      <c r="E5080" s="0" t="s">
        <v>91</v>
      </c>
      <c r="F5080" s="0" t="s">
        <v>675</v>
      </c>
      <c r="G5080" s="0" t="s">
        <v>22058</v>
      </c>
      <c r="H5080" s="0" t="s">
        <v>22059</v>
      </c>
      <c r="I5080" s="1" t="n">
        <v>94.034</v>
      </c>
      <c r="J5080" s="2" t="s">
        <v>22060</v>
      </c>
      <c r="K5080" s="2" t="s">
        <v>2398</v>
      </c>
      <c r="L5080" s="0" t="s">
        <v>29</v>
      </c>
      <c r="M5080" s="0" t="s">
        <v>29</v>
      </c>
      <c r="N5080" s="2" t="s">
        <v>46</v>
      </c>
      <c r="O5080" s="2" t="s">
        <v>730</v>
      </c>
      <c r="P5080" s="2" t="s">
        <v>28</v>
      </c>
      <c r="Q5080" s="0" t="n">
        <f aca="false">_xlfn.UNICODE(B5080)</f>
        <v>83</v>
      </c>
      <c r="R5080" s="0" t="str">
        <f aca="false">IF(MIDB(B5080,1,10)="Candidatus",MIDB(B5080,FIND(" ",B5080,1)+1,FIND(" ",B5080,12)-FIND(" ",B5080,1)),IF(AND(Q5080&gt;=65,Q5080&lt;=90),MIDB(B5080,1,FIND(" ",B5080,1)),"-"))</f>
        <v>Salmonella </v>
      </c>
      <c r="S5080" s="0" t="str">
        <f aca="false">IF(MIDB(B5080,1,10)="Candidatus",MIDB(B5080,FIND(" ",B5080,12)+1,IFERROR(FIND(" ",B5080,FIND(" ",B5080,12)+1),LEN(B5080))-FIND(" ",B5080,12)),IF(AND(Q5080&gt;=65,Q5080&lt;=90),MIDB(B5080,FIND(" ",B5080,1),IFERROR(FIND(" ",B5080,FIND(" ",B5080,1)+1),LEN(B5080)+1)-FIND(" ",B5080,1)),"-"))</f>
        <v> enterica</v>
      </c>
      <c r="T5080" s="0" t="n">
        <v>1</v>
      </c>
    </row>
    <row r="5081" customFormat="false" ht="12.8" hidden="false" customHeight="false" outlineLevel="0" collapsed="false">
      <c r="A5081" s="0" t="n">
        <v>5080</v>
      </c>
      <c r="B5081" s="0" t="s">
        <v>22061</v>
      </c>
      <c r="C5081" s="0" t="s">
        <v>21</v>
      </c>
      <c r="D5081" s="0" t="s">
        <v>90</v>
      </c>
      <c r="E5081" s="0" t="s">
        <v>91</v>
      </c>
      <c r="F5081" s="0" t="s">
        <v>22062</v>
      </c>
      <c r="G5081" s="0" t="s">
        <v>22063</v>
      </c>
      <c r="H5081" s="0" t="s">
        <v>22064</v>
      </c>
      <c r="I5081" s="1" t="n">
        <v>132.611</v>
      </c>
      <c r="J5081" s="2" t="s">
        <v>22065</v>
      </c>
      <c r="K5081" s="2" t="s">
        <v>12079</v>
      </c>
      <c r="L5081" s="0" t="s">
        <v>29</v>
      </c>
      <c r="M5081" s="0" t="s">
        <v>29</v>
      </c>
      <c r="N5081" s="0" t="s">
        <v>29</v>
      </c>
      <c r="O5081" s="2" t="s">
        <v>2789</v>
      </c>
      <c r="P5081" s="2" t="s">
        <v>45</v>
      </c>
      <c r="Q5081" s="0" t="n">
        <f aca="false">_xlfn.UNICODE(B5081)</f>
        <v>83</v>
      </c>
      <c r="R5081" s="0" t="str">
        <f aca="false">IF(MIDB(B5081,1,10)="Candidatus",MIDB(B5081,FIND(" ",B5081,1)+1,FIND(" ",B5081,12)-FIND(" ",B5081,1)),IF(AND(Q5081&gt;=65,Q5081&lt;=90),MIDB(B5081,1,FIND(" ",B5081,1)),"-"))</f>
        <v>Salmonella </v>
      </c>
      <c r="S5081" s="0" t="str">
        <f aca="false">IF(MIDB(B5081,1,10)="Candidatus",MIDB(B5081,FIND(" ",B5081,12)+1,IFERROR(FIND(" ",B5081,FIND(" ",B5081,12)+1),LEN(B5081))-FIND(" ",B5081,12)),IF(AND(Q5081&gt;=65,Q5081&lt;=90),MIDB(B5081,FIND(" ",B5081,1),IFERROR(FIND(" ",B5081,FIND(" ",B5081,1)+1),LEN(B5081)+1)-FIND(" ",B5081,1)),"-"))</f>
        <v> enterica</v>
      </c>
      <c r="T5081" s="0" t="n">
        <v>1</v>
      </c>
    </row>
    <row r="5082" customFormat="false" ht="12.8" hidden="false" customHeight="false" outlineLevel="0" collapsed="false">
      <c r="A5082" s="0" t="n">
        <v>5081</v>
      </c>
      <c r="B5082" s="0" t="s">
        <v>22066</v>
      </c>
      <c r="C5082" s="0" t="s">
        <v>21</v>
      </c>
      <c r="D5082" s="0" t="s">
        <v>90</v>
      </c>
      <c r="E5082" s="0" t="s">
        <v>91</v>
      </c>
      <c r="F5082" s="0" t="s">
        <v>22067</v>
      </c>
      <c r="G5082" s="0" t="s">
        <v>22068</v>
      </c>
      <c r="H5082" s="0" t="s">
        <v>22069</v>
      </c>
      <c r="I5082" s="1" t="n">
        <v>93.939</v>
      </c>
      <c r="J5082" s="2" t="s">
        <v>22070</v>
      </c>
      <c r="K5082" s="2" t="s">
        <v>198</v>
      </c>
      <c r="L5082" s="0" t="s">
        <v>29</v>
      </c>
      <c r="M5082" s="0" t="s">
        <v>29</v>
      </c>
      <c r="N5082" s="2" t="s">
        <v>46</v>
      </c>
      <c r="O5082" s="2" t="s">
        <v>730</v>
      </c>
      <c r="P5082" s="0" t="s">
        <v>29</v>
      </c>
      <c r="Q5082" s="0" t="n">
        <f aca="false">_xlfn.UNICODE(B5082)</f>
        <v>83</v>
      </c>
      <c r="R5082" s="0" t="str">
        <f aca="false">IF(MIDB(B5082,1,10)="Candidatus",MIDB(B5082,FIND(" ",B5082,1)+1,FIND(" ",B5082,12)-FIND(" ",B5082,1)),IF(AND(Q5082&gt;=65,Q5082&lt;=90),MIDB(B5082,1,FIND(" ",B5082,1)),"-"))</f>
        <v>Salmonella </v>
      </c>
      <c r="S5082" s="0" t="str">
        <f aca="false">IF(MIDB(B5082,1,10)="Candidatus",MIDB(B5082,FIND(" ",B5082,12)+1,IFERROR(FIND(" ",B5082,FIND(" ",B5082,12)+1),LEN(B5082))-FIND(" ",B5082,12)),IF(AND(Q5082&gt;=65,Q5082&lt;=90),MIDB(B5082,FIND(" ",B5082,1),IFERROR(FIND(" ",B5082,FIND(" ",B5082,1)+1),LEN(B5082)+1)-FIND(" ",B5082,1)),"-"))</f>
        <v> enterica</v>
      </c>
      <c r="T5082" s="0" t="n">
        <v>1</v>
      </c>
    </row>
    <row r="5083" customFormat="false" ht="12.8" hidden="false" customHeight="false" outlineLevel="0" collapsed="false">
      <c r="A5083" s="0" t="n">
        <v>5082</v>
      </c>
      <c r="B5083" s="0" t="s">
        <v>22071</v>
      </c>
      <c r="C5083" s="0" t="s">
        <v>21</v>
      </c>
      <c r="D5083" s="0" t="s">
        <v>90</v>
      </c>
      <c r="E5083" s="0" t="s">
        <v>91</v>
      </c>
      <c r="F5083" s="0" t="s">
        <v>22072</v>
      </c>
      <c r="G5083" s="0" t="s">
        <v>22073</v>
      </c>
      <c r="H5083" s="0" t="s">
        <v>22074</v>
      </c>
      <c r="I5083" s="1" t="n">
        <v>8.688</v>
      </c>
      <c r="J5083" s="2" t="s">
        <v>21297</v>
      </c>
      <c r="K5083" s="2" t="s">
        <v>96</v>
      </c>
      <c r="L5083" s="0" t="s">
        <v>29</v>
      </c>
      <c r="M5083" s="0" t="s">
        <v>29</v>
      </c>
      <c r="N5083" s="0" t="s">
        <v>29</v>
      </c>
      <c r="O5083" s="2" t="s">
        <v>96</v>
      </c>
      <c r="P5083" s="0" t="s">
        <v>29</v>
      </c>
      <c r="Q5083" s="0" t="n">
        <f aca="false">_xlfn.UNICODE(B5083)</f>
        <v>83</v>
      </c>
      <c r="R5083" s="0" t="str">
        <f aca="false">IF(MIDB(B5083,1,10)="Candidatus",MIDB(B5083,FIND(" ",B5083,1)+1,FIND(" ",B5083,12)-FIND(" ",B5083,1)),IF(AND(Q5083&gt;=65,Q5083&lt;=90),MIDB(B5083,1,FIND(" ",B5083,1)),"-"))</f>
        <v>Salmonella </v>
      </c>
      <c r="S5083" s="0" t="str">
        <f aca="false">IF(MIDB(B5083,1,10)="Candidatus",MIDB(B5083,FIND(" ",B5083,12)+1,IFERROR(FIND(" ",B5083,FIND(" ",B5083,12)+1),LEN(B5083))-FIND(" ",B5083,12)),IF(AND(Q5083&gt;=65,Q5083&lt;=90),MIDB(B5083,FIND(" ",B5083,1),IFERROR(FIND(" ",B5083,FIND(" ",B5083,1)+1),LEN(B5083)+1)-FIND(" ",B5083,1)),"-"))</f>
        <v> enterica</v>
      </c>
      <c r="T5083" s="0" t="n">
        <v>1</v>
      </c>
    </row>
    <row r="5084" customFormat="false" ht="12.8" hidden="false" customHeight="false" outlineLevel="0" collapsed="false">
      <c r="A5084" s="0" t="n">
        <v>5083</v>
      </c>
      <c r="B5084" s="0" t="s">
        <v>22071</v>
      </c>
      <c r="C5084" s="0" t="s">
        <v>21</v>
      </c>
      <c r="D5084" s="0" t="s">
        <v>90</v>
      </c>
      <c r="E5084" s="0" t="s">
        <v>91</v>
      </c>
      <c r="F5084" s="0" t="s">
        <v>22075</v>
      </c>
      <c r="G5084" s="0" t="s">
        <v>22076</v>
      </c>
      <c r="H5084" s="0" t="s">
        <v>22077</v>
      </c>
      <c r="I5084" s="1" t="n">
        <v>93.842</v>
      </c>
      <c r="J5084" s="2" t="s">
        <v>14896</v>
      </c>
      <c r="K5084" s="2" t="s">
        <v>1328</v>
      </c>
      <c r="L5084" s="0" t="s">
        <v>29</v>
      </c>
      <c r="M5084" s="0" t="s">
        <v>29</v>
      </c>
      <c r="N5084" s="2" t="s">
        <v>46</v>
      </c>
      <c r="O5084" s="2" t="s">
        <v>2238</v>
      </c>
      <c r="P5084" s="2" t="s">
        <v>129</v>
      </c>
      <c r="Q5084" s="0" t="n">
        <f aca="false">_xlfn.UNICODE(B5084)</f>
        <v>83</v>
      </c>
      <c r="R5084" s="0" t="str">
        <f aca="false">IF(MIDB(B5084,1,10)="Candidatus",MIDB(B5084,FIND(" ",B5084,1)+1,FIND(" ",B5084,12)-FIND(" ",B5084,1)),IF(AND(Q5084&gt;=65,Q5084&lt;=90),MIDB(B5084,1,FIND(" ",B5084,1)),"-"))</f>
        <v>Salmonella </v>
      </c>
      <c r="S5084" s="0" t="str">
        <f aca="false">IF(MIDB(B5084,1,10)="Candidatus",MIDB(B5084,FIND(" ",B5084,12)+1,IFERROR(FIND(" ",B5084,FIND(" ",B5084,12)+1),LEN(B5084))-FIND(" ",B5084,12)),IF(AND(Q5084&gt;=65,Q5084&lt;=90),MIDB(B5084,FIND(" ",B5084,1),IFERROR(FIND(" ",B5084,FIND(" ",B5084,1)+1),LEN(B5084)+1)-FIND(" ",B5084,1)),"-"))</f>
        <v> enterica</v>
      </c>
      <c r="T5084" s="0" t="n">
        <v>1</v>
      </c>
    </row>
    <row r="5085" customFormat="false" ht="12.8" hidden="false" customHeight="false" outlineLevel="0" collapsed="false">
      <c r="A5085" s="0" t="n">
        <v>5084</v>
      </c>
      <c r="B5085" s="0" t="s">
        <v>22071</v>
      </c>
      <c r="C5085" s="0" t="s">
        <v>21</v>
      </c>
      <c r="D5085" s="0" t="s">
        <v>90</v>
      </c>
      <c r="E5085" s="0" t="s">
        <v>91</v>
      </c>
      <c r="F5085" s="0" t="s">
        <v>22078</v>
      </c>
      <c r="G5085" s="0" t="s">
        <v>22079</v>
      </c>
      <c r="H5085" s="0" t="s">
        <v>22080</v>
      </c>
      <c r="I5085" s="1" t="n">
        <v>86.908</v>
      </c>
      <c r="J5085" s="2" t="s">
        <v>22081</v>
      </c>
      <c r="K5085" s="2" t="s">
        <v>1056</v>
      </c>
      <c r="L5085" s="0" t="s">
        <v>29</v>
      </c>
      <c r="M5085" s="0" t="s">
        <v>29</v>
      </c>
      <c r="N5085" s="2" t="s">
        <v>46</v>
      </c>
      <c r="O5085" s="2" t="s">
        <v>1117</v>
      </c>
      <c r="P5085" s="0" t="s">
        <v>29</v>
      </c>
      <c r="Q5085" s="0" t="n">
        <f aca="false">_xlfn.UNICODE(B5085)</f>
        <v>83</v>
      </c>
      <c r="R5085" s="0" t="str">
        <f aca="false">IF(MIDB(B5085,1,10)="Candidatus",MIDB(B5085,FIND(" ",B5085,1)+1,FIND(" ",B5085,12)-FIND(" ",B5085,1)),IF(AND(Q5085&gt;=65,Q5085&lt;=90),MIDB(B5085,1,FIND(" ",B5085,1)),"-"))</f>
        <v>Salmonella </v>
      </c>
      <c r="S5085" s="0" t="str">
        <f aca="false">IF(MIDB(B5085,1,10)="Candidatus",MIDB(B5085,FIND(" ",B5085,12)+1,IFERROR(FIND(" ",B5085,FIND(" ",B5085,12)+1),LEN(B5085))-FIND(" ",B5085,12)),IF(AND(Q5085&gt;=65,Q5085&lt;=90),MIDB(B5085,FIND(" ",B5085,1),IFERROR(FIND(" ",B5085,FIND(" ",B5085,1)+1),LEN(B5085)+1)-FIND(" ",B5085,1)),"-"))</f>
        <v> enterica</v>
      </c>
      <c r="T5085" s="0" t="n">
        <v>1</v>
      </c>
    </row>
    <row r="5086" customFormat="false" ht="12.8" hidden="false" customHeight="false" outlineLevel="0" collapsed="false">
      <c r="A5086" s="0" t="n">
        <v>5085</v>
      </c>
      <c r="B5086" s="0" t="s">
        <v>22082</v>
      </c>
      <c r="C5086" s="0" t="s">
        <v>21</v>
      </c>
      <c r="D5086" s="0" t="s">
        <v>90</v>
      </c>
      <c r="E5086" s="0" t="s">
        <v>91</v>
      </c>
      <c r="F5086" s="0" t="s">
        <v>22083</v>
      </c>
      <c r="G5086" s="0" t="s">
        <v>22084</v>
      </c>
      <c r="H5086" s="0" t="s">
        <v>22085</v>
      </c>
      <c r="I5086" s="1" t="n">
        <v>93.842</v>
      </c>
      <c r="J5086" s="2" t="s">
        <v>14896</v>
      </c>
      <c r="K5086" s="2" t="s">
        <v>1328</v>
      </c>
      <c r="L5086" s="0" t="s">
        <v>29</v>
      </c>
      <c r="M5086" s="0" t="s">
        <v>29</v>
      </c>
      <c r="N5086" s="0" t="s">
        <v>29</v>
      </c>
      <c r="O5086" s="2" t="s">
        <v>730</v>
      </c>
      <c r="P5086" s="2" t="s">
        <v>129</v>
      </c>
      <c r="Q5086" s="0" t="n">
        <f aca="false">_xlfn.UNICODE(B5086)</f>
        <v>83</v>
      </c>
      <c r="R5086" s="0" t="str">
        <f aca="false">IF(MIDB(B5086,1,10)="Candidatus",MIDB(B5086,FIND(" ",B5086,1)+1,FIND(" ",B5086,12)-FIND(" ",B5086,1)),IF(AND(Q5086&gt;=65,Q5086&lt;=90),MIDB(B5086,1,FIND(" ",B5086,1)),"-"))</f>
        <v>Salmonella </v>
      </c>
      <c r="S5086" s="0" t="str">
        <f aca="false">IF(MIDB(B5086,1,10)="Candidatus",MIDB(B5086,FIND(" ",B5086,12)+1,IFERROR(FIND(" ",B5086,FIND(" ",B5086,12)+1),LEN(B5086))-FIND(" ",B5086,12)),IF(AND(Q5086&gt;=65,Q5086&lt;=90),MIDB(B5086,FIND(" ",B5086,1),IFERROR(FIND(" ",B5086,FIND(" ",B5086,1)+1),LEN(B5086)+1)-FIND(" ",B5086,1)),"-"))</f>
        <v> enterica</v>
      </c>
      <c r="T5086" s="0" t="n">
        <v>1</v>
      </c>
    </row>
    <row r="5087" customFormat="false" ht="12.8" hidden="false" customHeight="false" outlineLevel="0" collapsed="false">
      <c r="A5087" s="0" t="n">
        <v>5086</v>
      </c>
      <c r="B5087" s="0" t="s">
        <v>22082</v>
      </c>
      <c r="C5087" s="0" t="s">
        <v>21</v>
      </c>
      <c r="D5087" s="0" t="s">
        <v>90</v>
      </c>
      <c r="E5087" s="0" t="s">
        <v>91</v>
      </c>
      <c r="F5087" s="0" t="s">
        <v>22086</v>
      </c>
      <c r="G5087" s="0" t="s">
        <v>22087</v>
      </c>
      <c r="H5087" s="0" t="s">
        <v>22088</v>
      </c>
      <c r="I5087" s="1" t="n">
        <v>86.908</v>
      </c>
      <c r="J5087" s="2" t="s">
        <v>22081</v>
      </c>
      <c r="K5087" s="2" t="s">
        <v>1056</v>
      </c>
      <c r="L5087" s="0" t="s">
        <v>29</v>
      </c>
      <c r="M5087" s="0" t="s">
        <v>29</v>
      </c>
      <c r="N5087" s="0" t="s">
        <v>29</v>
      </c>
      <c r="O5087" s="2" t="s">
        <v>1056</v>
      </c>
      <c r="P5087" s="0" t="s">
        <v>29</v>
      </c>
      <c r="Q5087" s="0" t="n">
        <f aca="false">_xlfn.UNICODE(B5087)</f>
        <v>83</v>
      </c>
      <c r="R5087" s="0" t="str">
        <f aca="false">IF(MIDB(B5087,1,10)="Candidatus",MIDB(B5087,FIND(" ",B5087,1)+1,FIND(" ",B5087,12)-FIND(" ",B5087,1)),IF(AND(Q5087&gt;=65,Q5087&lt;=90),MIDB(B5087,1,FIND(" ",B5087,1)),"-"))</f>
        <v>Salmonella </v>
      </c>
      <c r="S5087" s="0" t="str">
        <f aca="false">IF(MIDB(B5087,1,10)="Candidatus",MIDB(B5087,FIND(" ",B5087,12)+1,IFERROR(FIND(" ",B5087,FIND(" ",B5087,12)+1),LEN(B5087))-FIND(" ",B5087,12)),IF(AND(Q5087&gt;=65,Q5087&lt;=90),MIDB(B5087,FIND(" ",B5087,1),IFERROR(FIND(" ",B5087,FIND(" ",B5087,1)+1),LEN(B5087)+1)-FIND(" ",B5087,1)),"-"))</f>
        <v> enterica</v>
      </c>
      <c r="T5087" s="0" t="n">
        <v>1</v>
      </c>
    </row>
    <row r="5088" customFormat="false" ht="12.8" hidden="false" customHeight="false" outlineLevel="0" collapsed="false">
      <c r="A5088" s="0" t="n">
        <v>5087</v>
      </c>
      <c r="B5088" s="0" t="s">
        <v>22082</v>
      </c>
      <c r="C5088" s="0" t="s">
        <v>21</v>
      </c>
      <c r="D5088" s="0" t="s">
        <v>90</v>
      </c>
      <c r="E5088" s="0" t="s">
        <v>91</v>
      </c>
      <c r="F5088" s="0" t="s">
        <v>22089</v>
      </c>
      <c r="G5088" s="0" t="s">
        <v>22090</v>
      </c>
      <c r="H5088" s="0" t="s">
        <v>22091</v>
      </c>
      <c r="I5088" s="1" t="n">
        <v>8.688</v>
      </c>
      <c r="J5088" s="2" t="s">
        <v>21297</v>
      </c>
      <c r="K5088" s="2" t="s">
        <v>96</v>
      </c>
      <c r="L5088" s="0" t="s">
        <v>29</v>
      </c>
      <c r="M5088" s="0" t="s">
        <v>29</v>
      </c>
      <c r="N5088" s="0" t="s">
        <v>29</v>
      </c>
      <c r="O5088" s="2" t="s">
        <v>96</v>
      </c>
      <c r="P5088" s="0" t="s">
        <v>29</v>
      </c>
      <c r="Q5088" s="0" t="n">
        <f aca="false">_xlfn.UNICODE(B5088)</f>
        <v>83</v>
      </c>
      <c r="R5088" s="0" t="str">
        <f aca="false">IF(MIDB(B5088,1,10)="Candidatus",MIDB(B5088,FIND(" ",B5088,1)+1,FIND(" ",B5088,12)-FIND(" ",B5088,1)),IF(AND(Q5088&gt;=65,Q5088&lt;=90),MIDB(B5088,1,FIND(" ",B5088,1)),"-"))</f>
        <v>Salmonella </v>
      </c>
      <c r="S5088" s="0" t="str">
        <f aca="false">IF(MIDB(B5088,1,10)="Candidatus",MIDB(B5088,FIND(" ",B5088,12)+1,IFERROR(FIND(" ",B5088,FIND(" ",B5088,12)+1),LEN(B5088))-FIND(" ",B5088,12)),IF(AND(Q5088&gt;=65,Q5088&lt;=90),MIDB(B5088,FIND(" ",B5088,1),IFERROR(FIND(" ",B5088,FIND(" ",B5088,1)+1),LEN(B5088)+1)-FIND(" ",B5088,1)),"-"))</f>
        <v> enterica</v>
      </c>
      <c r="T5088" s="0" t="n">
        <v>1</v>
      </c>
    </row>
    <row r="5089" customFormat="false" ht="12.8" hidden="false" customHeight="false" outlineLevel="0" collapsed="false">
      <c r="A5089" s="0" t="n">
        <v>5088</v>
      </c>
      <c r="B5089" s="0" t="s">
        <v>22092</v>
      </c>
      <c r="C5089" s="0" t="s">
        <v>21</v>
      </c>
      <c r="D5089" s="0" t="s">
        <v>90</v>
      </c>
      <c r="E5089" s="0" t="s">
        <v>91</v>
      </c>
      <c r="F5089" s="0" t="s">
        <v>22093</v>
      </c>
      <c r="G5089" s="0" t="s">
        <v>22094</v>
      </c>
      <c r="H5089" s="0" t="s">
        <v>22095</v>
      </c>
      <c r="I5089" s="1" t="n">
        <v>106.51</v>
      </c>
      <c r="J5089" s="2" t="s">
        <v>22096</v>
      </c>
      <c r="K5089" s="2" t="s">
        <v>7443</v>
      </c>
      <c r="L5089" s="0" t="s">
        <v>29</v>
      </c>
      <c r="M5089" s="0" t="s">
        <v>29</v>
      </c>
      <c r="N5089" s="0" t="s">
        <v>29</v>
      </c>
      <c r="O5089" s="2" t="s">
        <v>3316</v>
      </c>
      <c r="P5089" s="2" t="s">
        <v>44</v>
      </c>
      <c r="Q5089" s="0" t="n">
        <f aca="false">_xlfn.UNICODE(B5089)</f>
        <v>83</v>
      </c>
      <c r="R5089" s="0" t="str">
        <f aca="false">IF(MIDB(B5089,1,10)="Candidatus",MIDB(B5089,FIND(" ",B5089,1)+1,FIND(" ",B5089,12)-FIND(" ",B5089,1)),IF(AND(Q5089&gt;=65,Q5089&lt;=90),MIDB(B5089,1,FIND(" ",B5089,1)),"-"))</f>
        <v>Salmonella </v>
      </c>
      <c r="S5089" s="0" t="str">
        <f aca="false">IF(MIDB(B5089,1,10)="Candidatus",MIDB(B5089,FIND(" ",B5089,12)+1,IFERROR(FIND(" ",B5089,FIND(" ",B5089,12)+1),LEN(B5089))-FIND(" ",B5089,12)),IF(AND(Q5089&gt;=65,Q5089&lt;=90),MIDB(B5089,FIND(" ",B5089,1),IFERROR(FIND(" ",B5089,FIND(" ",B5089,1)+1),LEN(B5089)+1)-FIND(" ",B5089,1)),"-"))</f>
        <v> enterica</v>
      </c>
      <c r="T5089" s="0" t="n">
        <v>1</v>
      </c>
    </row>
    <row r="5090" customFormat="false" ht="12.8" hidden="false" customHeight="false" outlineLevel="0" collapsed="false">
      <c r="A5090" s="0" t="n">
        <v>5089</v>
      </c>
      <c r="B5090" s="0" t="s">
        <v>22092</v>
      </c>
      <c r="C5090" s="0" t="s">
        <v>21</v>
      </c>
      <c r="D5090" s="0" t="s">
        <v>90</v>
      </c>
      <c r="E5090" s="0" t="s">
        <v>91</v>
      </c>
      <c r="F5090" s="0" t="s">
        <v>22097</v>
      </c>
      <c r="G5090" s="0" t="s">
        <v>22098</v>
      </c>
      <c r="H5090" s="0" t="s">
        <v>22099</v>
      </c>
      <c r="I5090" s="1" t="n">
        <v>8.67</v>
      </c>
      <c r="J5090" s="2" t="s">
        <v>22100</v>
      </c>
      <c r="K5090" s="2" t="s">
        <v>96</v>
      </c>
      <c r="L5090" s="0" t="s">
        <v>29</v>
      </c>
      <c r="M5090" s="0" t="s">
        <v>29</v>
      </c>
      <c r="N5090" s="0" t="s">
        <v>29</v>
      </c>
      <c r="O5090" s="2" t="s">
        <v>96</v>
      </c>
      <c r="P5090" s="0" t="s">
        <v>29</v>
      </c>
      <c r="Q5090" s="0" t="n">
        <f aca="false">_xlfn.UNICODE(B5090)</f>
        <v>83</v>
      </c>
      <c r="R5090" s="0" t="str">
        <f aca="false">IF(MIDB(B5090,1,10)="Candidatus",MIDB(B5090,FIND(" ",B5090,1)+1,FIND(" ",B5090,12)-FIND(" ",B5090,1)),IF(AND(Q5090&gt;=65,Q5090&lt;=90),MIDB(B5090,1,FIND(" ",B5090,1)),"-"))</f>
        <v>Salmonella </v>
      </c>
      <c r="S5090" s="0" t="str">
        <f aca="false">IF(MIDB(B5090,1,10)="Candidatus",MIDB(B5090,FIND(" ",B5090,12)+1,IFERROR(FIND(" ",B5090,FIND(" ",B5090,12)+1),LEN(B5090))-FIND(" ",B5090,12)),IF(AND(Q5090&gt;=65,Q5090&lt;=90),MIDB(B5090,FIND(" ",B5090,1),IFERROR(FIND(" ",B5090,FIND(" ",B5090,1)+1),LEN(B5090)+1)-FIND(" ",B5090,1)),"-"))</f>
        <v> enterica</v>
      </c>
      <c r="T5090" s="0" t="n">
        <v>1</v>
      </c>
    </row>
    <row r="5091" customFormat="false" ht="12.8" hidden="false" customHeight="false" outlineLevel="0" collapsed="false">
      <c r="A5091" s="0" t="n">
        <v>5090</v>
      </c>
      <c r="B5091" s="0" t="s">
        <v>22101</v>
      </c>
      <c r="C5091" s="0" t="s">
        <v>21</v>
      </c>
      <c r="D5091" s="0" t="s">
        <v>90</v>
      </c>
      <c r="E5091" s="0" t="s">
        <v>91</v>
      </c>
      <c r="F5091" s="0" t="s">
        <v>22102</v>
      </c>
      <c r="G5091" s="0" t="s">
        <v>22103</v>
      </c>
      <c r="H5091" s="0" t="s">
        <v>22104</v>
      </c>
      <c r="I5091" s="1" t="n">
        <v>11.067</v>
      </c>
      <c r="J5091" s="2" t="s">
        <v>22105</v>
      </c>
      <c r="K5091" s="2" t="s">
        <v>262</v>
      </c>
      <c r="L5091" s="0" t="s">
        <v>29</v>
      </c>
      <c r="M5091" s="0" t="s">
        <v>29</v>
      </c>
      <c r="N5091" s="0" t="s">
        <v>29</v>
      </c>
      <c r="O5091" s="2" t="s">
        <v>287</v>
      </c>
      <c r="P5091" s="2" t="s">
        <v>88</v>
      </c>
      <c r="Q5091" s="0" t="n">
        <f aca="false">_xlfn.UNICODE(B5091)</f>
        <v>83</v>
      </c>
      <c r="R5091" s="0" t="str">
        <f aca="false">IF(MIDB(B5091,1,10)="Candidatus",MIDB(B5091,FIND(" ",B5091,1)+1,FIND(" ",B5091,12)-FIND(" ",B5091,1)),IF(AND(Q5091&gt;=65,Q5091&lt;=90),MIDB(B5091,1,FIND(" ",B5091,1)),"-"))</f>
        <v>Salmonella </v>
      </c>
      <c r="S5091" s="0" t="str">
        <f aca="false">IF(MIDB(B5091,1,10)="Candidatus",MIDB(B5091,FIND(" ",B5091,12)+1,IFERROR(FIND(" ",B5091,FIND(" ",B5091,12)+1),LEN(B5091))-FIND(" ",B5091,12)),IF(AND(Q5091&gt;=65,Q5091&lt;=90),MIDB(B5091,FIND(" ",B5091,1),IFERROR(FIND(" ",B5091,FIND(" ",B5091,1)+1),LEN(B5091)+1)-FIND(" ",B5091,1)),"-"))</f>
        <v> enterica</v>
      </c>
      <c r="T5091" s="0" t="n">
        <v>1</v>
      </c>
    </row>
    <row r="5092" customFormat="false" ht="12.8" hidden="false" customHeight="false" outlineLevel="0" collapsed="false">
      <c r="A5092" s="0" t="n">
        <v>5091</v>
      </c>
      <c r="B5092" s="0" t="s">
        <v>22101</v>
      </c>
      <c r="C5092" s="0" t="s">
        <v>21</v>
      </c>
      <c r="D5092" s="0" t="s">
        <v>90</v>
      </c>
      <c r="E5092" s="0" t="s">
        <v>91</v>
      </c>
      <c r="F5092" s="0" t="s">
        <v>22106</v>
      </c>
      <c r="G5092" s="0" t="s">
        <v>22107</v>
      </c>
      <c r="H5092" s="0" t="s">
        <v>22108</v>
      </c>
      <c r="I5092" s="1" t="n">
        <v>4.675</v>
      </c>
      <c r="J5092" s="2" t="s">
        <v>22109</v>
      </c>
      <c r="K5092" s="2" t="s">
        <v>60</v>
      </c>
      <c r="L5092" s="0" t="s">
        <v>29</v>
      </c>
      <c r="M5092" s="0" t="s">
        <v>29</v>
      </c>
      <c r="N5092" s="0" t="s">
        <v>29</v>
      </c>
      <c r="O5092" s="2" t="s">
        <v>129</v>
      </c>
      <c r="P5092" s="2" t="s">
        <v>46</v>
      </c>
      <c r="Q5092" s="0" t="n">
        <f aca="false">_xlfn.UNICODE(B5092)</f>
        <v>83</v>
      </c>
      <c r="R5092" s="0" t="str">
        <f aca="false">IF(MIDB(B5092,1,10)="Candidatus",MIDB(B5092,FIND(" ",B5092,1)+1,FIND(" ",B5092,12)-FIND(" ",B5092,1)),IF(AND(Q5092&gt;=65,Q5092&lt;=90),MIDB(B5092,1,FIND(" ",B5092,1)),"-"))</f>
        <v>Salmonella </v>
      </c>
      <c r="S5092" s="0" t="str">
        <f aca="false">IF(MIDB(B5092,1,10)="Candidatus",MIDB(B5092,FIND(" ",B5092,12)+1,IFERROR(FIND(" ",B5092,FIND(" ",B5092,12)+1),LEN(B5092))-FIND(" ",B5092,12)),IF(AND(Q5092&gt;=65,Q5092&lt;=90),MIDB(B5092,FIND(" ",B5092,1),IFERROR(FIND(" ",B5092,FIND(" ",B5092,1)+1),LEN(B5092)+1)-FIND(" ",B5092,1)),"-"))</f>
        <v> enterica</v>
      </c>
      <c r="T5092" s="0" t="n">
        <v>1</v>
      </c>
    </row>
    <row r="5093" customFormat="false" ht="12.8" hidden="false" customHeight="false" outlineLevel="0" collapsed="false">
      <c r="A5093" s="0" t="n">
        <v>5092</v>
      </c>
      <c r="B5093" s="0" t="s">
        <v>22101</v>
      </c>
      <c r="C5093" s="0" t="s">
        <v>21</v>
      </c>
      <c r="D5093" s="0" t="s">
        <v>90</v>
      </c>
      <c r="E5093" s="0" t="s">
        <v>91</v>
      </c>
      <c r="F5093" s="0" t="s">
        <v>22110</v>
      </c>
      <c r="G5093" s="0" t="s">
        <v>22111</v>
      </c>
      <c r="H5093" s="0" t="s">
        <v>22112</v>
      </c>
      <c r="I5093" s="1" t="n">
        <v>148.711</v>
      </c>
      <c r="J5093" s="2" t="s">
        <v>22113</v>
      </c>
      <c r="K5093" s="2" t="s">
        <v>12073</v>
      </c>
      <c r="L5093" s="0" t="s">
        <v>29</v>
      </c>
      <c r="M5093" s="0" t="s">
        <v>29</v>
      </c>
      <c r="N5093" s="0" t="s">
        <v>29</v>
      </c>
      <c r="O5093" s="2" t="s">
        <v>6652</v>
      </c>
      <c r="P5093" s="2" t="s">
        <v>112</v>
      </c>
      <c r="Q5093" s="0" t="n">
        <f aca="false">_xlfn.UNICODE(B5093)</f>
        <v>83</v>
      </c>
      <c r="R5093" s="0" t="str">
        <f aca="false">IF(MIDB(B5093,1,10)="Candidatus",MIDB(B5093,FIND(" ",B5093,1)+1,FIND(" ",B5093,12)-FIND(" ",B5093,1)),IF(AND(Q5093&gt;=65,Q5093&lt;=90),MIDB(B5093,1,FIND(" ",B5093,1)),"-"))</f>
        <v>Salmonella </v>
      </c>
      <c r="S5093" s="0" t="str">
        <f aca="false">IF(MIDB(B5093,1,10)="Candidatus",MIDB(B5093,FIND(" ",B5093,12)+1,IFERROR(FIND(" ",B5093,FIND(" ",B5093,12)+1),LEN(B5093))-FIND(" ",B5093,12)),IF(AND(Q5093&gt;=65,Q5093&lt;=90),MIDB(B5093,FIND(" ",B5093,1),IFERROR(FIND(" ",B5093,FIND(" ",B5093,1)+1),LEN(B5093)+1)-FIND(" ",B5093,1)),"-"))</f>
        <v> enterica</v>
      </c>
      <c r="T5093" s="0" t="n">
        <v>1</v>
      </c>
    </row>
    <row r="5094" customFormat="false" ht="12.8" hidden="false" customHeight="false" outlineLevel="0" collapsed="false">
      <c r="A5094" s="0" t="n">
        <v>5093</v>
      </c>
      <c r="B5094" s="0" t="s">
        <v>22114</v>
      </c>
      <c r="C5094" s="0" t="s">
        <v>21</v>
      </c>
      <c r="D5094" s="0" t="s">
        <v>90</v>
      </c>
      <c r="E5094" s="0" t="s">
        <v>91</v>
      </c>
      <c r="F5094" s="0" t="s">
        <v>22115</v>
      </c>
      <c r="G5094" s="0" t="s">
        <v>22116</v>
      </c>
      <c r="H5094" s="0" t="s">
        <v>22117</v>
      </c>
      <c r="I5094" s="1" t="n">
        <v>93.277</v>
      </c>
      <c r="J5094" s="2" t="s">
        <v>22118</v>
      </c>
      <c r="K5094" s="2" t="s">
        <v>2244</v>
      </c>
      <c r="L5094" s="0" t="s">
        <v>29</v>
      </c>
      <c r="M5094" s="0" t="s">
        <v>29</v>
      </c>
      <c r="N5094" s="0" t="s">
        <v>29</v>
      </c>
      <c r="O5094" s="2" t="s">
        <v>729</v>
      </c>
      <c r="P5094" s="2" t="s">
        <v>112</v>
      </c>
      <c r="Q5094" s="0" t="n">
        <f aca="false">_xlfn.UNICODE(B5094)</f>
        <v>83</v>
      </c>
      <c r="R5094" s="0" t="str">
        <f aca="false">IF(MIDB(B5094,1,10)="Candidatus",MIDB(B5094,FIND(" ",B5094,1)+1,FIND(" ",B5094,12)-FIND(" ",B5094,1)),IF(AND(Q5094&gt;=65,Q5094&lt;=90),MIDB(B5094,1,FIND(" ",B5094,1)),"-"))</f>
        <v>Salmonella </v>
      </c>
      <c r="S5094" s="0" t="str">
        <f aca="false">IF(MIDB(B5094,1,10)="Candidatus",MIDB(B5094,FIND(" ",B5094,12)+1,IFERROR(FIND(" ",B5094,FIND(" ",B5094,12)+1),LEN(B5094))-FIND(" ",B5094,12)),IF(AND(Q5094&gt;=65,Q5094&lt;=90),MIDB(B5094,FIND(" ",B5094,1),IFERROR(FIND(" ",B5094,FIND(" ",B5094,1)+1),LEN(B5094)+1)-FIND(" ",B5094,1)),"-"))</f>
        <v> enterica</v>
      </c>
      <c r="T5094" s="0" t="n">
        <v>1</v>
      </c>
    </row>
    <row r="5095" customFormat="false" ht="12.8" hidden="false" customHeight="false" outlineLevel="0" collapsed="false">
      <c r="A5095" s="0" t="n">
        <v>5094</v>
      </c>
      <c r="B5095" s="0" t="s">
        <v>22119</v>
      </c>
      <c r="C5095" s="0" t="s">
        <v>21</v>
      </c>
      <c r="D5095" s="0" t="s">
        <v>90</v>
      </c>
      <c r="E5095" s="0" t="s">
        <v>91</v>
      </c>
      <c r="F5095" s="0" t="s">
        <v>4041</v>
      </c>
      <c r="G5095" s="0" t="s">
        <v>22120</v>
      </c>
      <c r="H5095" s="0" t="s">
        <v>22121</v>
      </c>
      <c r="I5095" s="1" t="n">
        <v>3.609</v>
      </c>
      <c r="J5095" s="2" t="s">
        <v>22122</v>
      </c>
      <c r="K5095" s="2" t="s">
        <v>60</v>
      </c>
      <c r="L5095" s="0" t="s">
        <v>29</v>
      </c>
      <c r="M5095" s="0" t="s">
        <v>29</v>
      </c>
      <c r="N5095" s="0" t="s">
        <v>29</v>
      </c>
      <c r="O5095" s="2" t="s">
        <v>60</v>
      </c>
      <c r="P5095" s="0" t="s">
        <v>29</v>
      </c>
      <c r="Q5095" s="0" t="n">
        <f aca="false">_xlfn.UNICODE(B5095)</f>
        <v>83</v>
      </c>
      <c r="R5095" s="0" t="str">
        <f aca="false">IF(MIDB(B5095,1,10)="Candidatus",MIDB(B5095,FIND(" ",B5095,1)+1,FIND(" ",B5095,12)-FIND(" ",B5095,1)),IF(AND(Q5095&gt;=65,Q5095&lt;=90),MIDB(B5095,1,FIND(" ",B5095,1)),"-"))</f>
        <v>Salmonella </v>
      </c>
      <c r="S5095" s="0" t="str">
        <f aca="false">IF(MIDB(B5095,1,10)="Candidatus",MIDB(B5095,FIND(" ",B5095,12)+1,IFERROR(FIND(" ",B5095,FIND(" ",B5095,12)+1),LEN(B5095))-FIND(" ",B5095,12)),IF(AND(Q5095&gt;=65,Q5095&lt;=90),MIDB(B5095,FIND(" ",B5095,1),IFERROR(FIND(" ",B5095,FIND(" ",B5095,1)+1),LEN(B5095)+1)-FIND(" ",B5095,1)),"-"))</f>
        <v> enterica</v>
      </c>
      <c r="T5095" s="0" t="n">
        <v>1</v>
      </c>
    </row>
    <row r="5096" customFormat="false" ht="12.8" hidden="false" customHeight="false" outlineLevel="0" collapsed="false">
      <c r="A5096" s="0" t="n">
        <v>5095</v>
      </c>
      <c r="B5096" s="0" t="s">
        <v>22119</v>
      </c>
      <c r="C5096" s="0" t="s">
        <v>21</v>
      </c>
      <c r="D5096" s="0" t="s">
        <v>90</v>
      </c>
      <c r="E5096" s="0" t="s">
        <v>91</v>
      </c>
      <c r="F5096" s="0" t="s">
        <v>2197</v>
      </c>
      <c r="G5096" s="0" t="s">
        <v>22123</v>
      </c>
      <c r="H5096" s="0" t="s">
        <v>22124</v>
      </c>
      <c r="I5096" s="1" t="n">
        <v>4.675</v>
      </c>
      <c r="J5096" s="2" t="s">
        <v>22125</v>
      </c>
      <c r="K5096" s="2" t="s">
        <v>28</v>
      </c>
      <c r="L5096" s="0" t="s">
        <v>29</v>
      </c>
      <c r="M5096" s="0" t="s">
        <v>29</v>
      </c>
      <c r="N5096" s="0" t="s">
        <v>29</v>
      </c>
      <c r="O5096" s="2" t="s">
        <v>112</v>
      </c>
      <c r="P5096" s="2" t="s">
        <v>46</v>
      </c>
      <c r="Q5096" s="0" t="n">
        <f aca="false">_xlfn.UNICODE(B5096)</f>
        <v>83</v>
      </c>
      <c r="R5096" s="0" t="str">
        <f aca="false">IF(MIDB(B5096,1,10)="Candidatus",MIDB(B5096,FIND(" ",B5096,1)+1,FIND(" ",B5096,12)-FIND(" ",B5096,1)),IF(AND(Q5096&gt;=65,Q5096&lt;=90),MIDB(B5096,1,FIND(" ",B5096,1)),"-"))</f>
        <v>Salmonella </v>
      </c>
      <c r="S5096" s="0" t="str">
        <f aca="false">IF(MIDB(B5096,1,10)="Candidatus",MIDB(B5096,FIND(" ",B5096,12)+1,IFERROR(FIND(" ",B5096,FIND(" ",B5096,12)+1),LEN(B5096))-FIND(" ",B5096,12)),IF(AND(Q5096&gt;=65,Q5096&lt;=90),MIDB(B5096,FIND(" ",B5096,1),IFERROR(FIND(" ",B5096,FIND(" ",B5096,1)+1),LEN(B5096)+1)-FIND(" ",B5096,1)),"-"))</f>
        <v> enterica</v>
      </c>
      <c r="T5096" s="0" t="n">
        <v>1</v>
      </c>
    </row>
    <row r="5097" customFormat="false" ht="12.8" hidden="false" customHeight="false" outlineLevel="0" collapsed="false">
      <c r="A5097" s="0" t="n">
        <v>5096</v>
      </c>
      <c r="B5097" s="0" t="s">
        <v>22119</v>
      </c>
      <c r="C5097" s="0" t="s">
        <v>21</v>
      </c>
      <c r="D5097" s="0" t="s">
        <v>90</v>
      </c>
      <c r="E5097" s="0" t="s">
        <v>91</v>
      </c>
      <c r="F5097" s="0" t="s">
        <v>76</v>
      </c>
      <c r="G5097" s="0" t="s">
        <v>22126</v>
      </c>
      <c r="H5097" s="0" t="s">
        <v>22127</v>
      </c>
      <c r="I5097" s="1" t="n">
        <v>221.009</v>
      </c>
      <c r="J5097" s="2" t="s">
        <v>22128</v>
      </c>
      <c r="K5097" s="2" t="s">
        <v>9210</v>
      </c>
      <c r="L5097" s="0" t="s">
        <v>29</v>
      </c>
      <c r="M5097" s="0" t="s">
        <v>29</v>
      </c>
      <c r="N5097" s="0" t="s">
        <v>29</v>
      </c>
      <c r="O5097" s="2" t="s">
        <v>487</v>
      </c>
      <c r="P5097" s="2" t="s">
        <v>276</v>
      </c>
      <c r="Q5097" s="0" t="n">
        <f aca="false">_xlfn.UNICODE(B5097)</f>
        <v>83</v>
      </c>
      <c r="R5097" s="0" t="str">
        <f aca="false">IF(MIDB(B5097,1,10)="Candidatus",MIDB(B5097,FIND(" ",B5097,1)+1,FIND(" ",B5097,12)-FIND(" ",B5097,1)),IF(AND(Q5097&gt;=65,Q5097&lt;=90),MIDB(B5097,1,FIND(" ",B5097,1)),"-"))</f>
        <v>Salmonella </v>
      </c>
      <c r="S5097" s="0" t="str">
        <f aca="false">IF(MIDB(B5097,1,10)="Candidatus",MIDB(B5097,FIND(" ",B5097,12)+1,IFERROR(FIND(" ",B5097,FIND(" ",B5097,12)+1),LEN(B5097))-FIND(" ",B5097,12)),IF(AND(Q5097&gt;=65,Q5097&lt;=90),MIDB(B5097,FIND(" ",B5097,1),IFERROR(FIND(" ",B5097,FIND(" ",B5097,1)+1),LEN(B5097)+1)-FIND(" ",B5097,1)),"-"))</f>
        <v> enterica</v>
      </c>
      <c r="T5097" s="0" t="n">
        <v>1</v>
      </c>
    </row>
    <row r="5098" customFormat="false" ht="12.8" hidden="false" customHeight="false" outlineLevel="0" collapsed="false">
      <c r="A5098" s="0" t="n">
        <v>5097</v>
      </c>
      <c r="B5098" s="0" t="s">
        <v>22129</v>
      </c>
      <c r="C5098" s="0" t="s">
        <v>21</v>
      </c>
      <c r="D5098" s="0" t="s">
        <v>90</v>
      </c>
      <c r="E5098" s="0" t="s">
        <v>91</v>
      </c>
      <c r="F5098" s="0" t="s">
        <v>22130</v>
      </c>
      <c r="G5098" s="0" t="s">
        <v>22131</v>
      </c>
      <c r="H5098" s="0" t="s">
        <v>22132</v>
      </c>
      <c r="I5098" s="1" t="n">
        <v>3.176</v>
      </c>
      <c r="J5098" s="2" t="s">
        <v>22133</v>
      </c>
      <c r="K5098" s="2" t="s">
        <v>60</v>
      </c>
      <c r="L5098" s="0" t="s">
        <v>29</v>
      </c>
      <c r="M5098" s="0" t="s">
        <v>29</v>
      </c>
      <c r="N5098" s="2" t="s">
        <v>46</v>
      </c>
      <c r="O5098" s="2" t="s">
        <v>129</v>
      </c>
      <c r="P5098" s="0" t="s">
        <v>29</v>
      </c>
      <c r="Q5098" s="0" t="n">
        <f aca="false">_xlfn.UNICODE(B5098)</f>
        <v>83</v>
      </c>
      <c r="R5098" s="0" t="str">
        <f aca="false">IF(MIDB(B5098,1,10)="Candidatus",MIDB(B5098,FIND(" ",B5098,1)+1,FIND(" ",B5098,12)-FIND(" ",B5098,1)),IF(AND(Q5098&gt;=65,Q5098&lt;=90),MIDB(B5098,1,FIND(" ",B5098,1)),"-"))</f>
        <v>Salmonella </v>
      </c>
      <c r="S5098" s="0" t="str">
        <f aca="false">IF(MIDB(B5098,1,10)="Candidatus",MIDB(B5098,FIND(" ",B5098,12)+1,IFERROR(FIND(" ",B5098,FIND(" ",B5098,12)+1),LEN(B5098))-FIND(" ",B5098,12)),IF(AND(Q5098&gt;=65,Q5098&lt;=90),MIDB(B5098,FIND(" ",B5098,1),IFERROR(FIND(" ",B5098,FIND(" ",B5098,1)+1),LEN(B5098)+1)-FIND(" ",B5098,1)),"-"))</f>
        <v> enterica</v>
      </c>
      <c r="T5098" s="0" t="n">
        <v>1</v>
      </c>
    </row>
    <row r="5099" customFormat="false" ht="12.8" hidden="false" customHeight="false" outlineLevel="0" collapsed="false">
      <c r="A5099" s="0" t="n">
        <v>5098</v>
      </c>
      <c r="B5099" s="0" t="s">
        <v>22129</v>
      </c>
      <c r="C5099" s="0" t="s">
        <v>21</v>
      </c>
      <c r="D5099" s="0" t="s">
        <v>90</v>
      </c>
      <c r="E5099" s="0" t="s">
        <v>91</v>
      </c>
      <c r="F5099" s="0" t="s">
        <v>22134</v>
      </c>
      <c r="G5099" s="0" t="s">
        <v>22135</v>
      </c>
      <c r="H5099" s="0" t="s">
        <v>22136</v>
      </c>
      <c r="I5099" s="1" t="n">
        <v>5.88</v>
      </c>
      <c r="J5099" s="2" t="s">
        <v>22137</v>
      </c>
      <c r="K5099" s="2" t="s">
        <v>52</v>
      </c>
      <c r="L5099" s="0" t="s">
        <v>29</v>
      </c>
      <c r="M5099" s="0" t="s">
        <v>29</v>
      </c>
      <c r="N5099" s="0" t="s">
        <v>29</v>
      </c>
      <c r="O5099" s="2" t="s">
        <v>52</v>
      </c>
      <c r="P5099" s="0" t="s">
        <v>29</v>
      </c>
      <c r="Q5099" s="0" t="n">
        <f aca="false">_xlfn.UNICODE(B5099)</f>
        <v>83</v>
      </c>
      <c r="R5099" s="0" t="str">
        <f aca="false">IF(MIDB(B5099,1,10)="Candidatus",MIDB(B5099,FIND(" ",B5099,1)+1,FIND(" ",B5099,12)-FIND(" ",B5099,1)),IF(AND(Q5099&gt;=65,Q5099&lt;=90),MIDB(B5099,1,FIND(" ",B5099,1)),"-"))</f>
        <v>Salmonella </v>
      </c>
      <c r="S5099" s="0" t="str">
        <f aca="false">IF(MIDB(B5099,1,10)="Candidatus",MIDB(B5099,FIND(" ",B5099,12)+1,IFERROR(FIND(" ",B5099,FIND(" ",B5099,12)+1),LEN(B5099))-FIND(" ",B5099,12)),IF(AND(Q5099&gt;=65,Q5099&lt;=90),MIDB(B5099,FIND(" ",B5099,1),IFERROR(FIND(" ",B5099,FIND(" ",B5099,1)+1),LEN(B5099)+1)-FIND(" ",B5099,1)),"-"))</f>
        <v> enterica</v>
      </c>
      <c r="T5099" s="0" t="n">
        <v>1</v>
      </c>
    </row>
    <row r="5100" customFormat="false" ht="12.8" hidden="false" customHeight="false" outlineLevel="0" collapsed="false">
      <c r="A5100" s="0" t="n">
        <v>5099</v>
      </c>
      <c r="B5100" s="0" t="s">
        <v>22138</v>
      </c>
      <c r="C5100" s="0" t="s">
        <v>21</v>
      </c>
      <c r="D5100" s="0" t="s">
        <v>90</v>
      </c>
      <c r="E5100" s="0" t="s">
        <v>91</v>
      </c>
      <c r="F5100" s="0" t="s">
        <v>22139</v>
      </c>
      <c r="G5100" s="0" t="s">
        <v>22140</v>
      </c>
      <c r="H5100" s="0" t="s">
        <v>22141</v>
      </c>
      <c r="I5100" s="1" t="n">
        <v>2.493</v>
      </c>
      <c r="J5100" s="2" t="s">
        <v>22142</v>
      </c>
      <c r="K5100" s="2" t="s">
        <v>60</v>
      </c>
      <c r="L5100" s="0" t="s">
        <v>29</v>
      </c>
      <c r="M5100" s="0" t="s">
        <v>29</v>
      </c>
      <c r="N5100" s="0" t="s">
        <v>29</v>
      </c>
      <c r="O5100" s="2" t="s">
        <v>60</v>
      </c>
      <c r="P5100" s="0" t="s">
        <v>29</v>
      </c>
      <c r="Q5100" s="0" t="n">
        <f aca="false">_xlfn.UNICODE(B5100)</f>
        <v>83</v>
      </c>
      <c r="R5100" s="0" t="str">
        <f aca="false">IF(MIDB(B5100,1,10)="Candidatus",MIDB(B5100,FIND(" ",B5100,1)+1,FIND(" ",B5100,12)-FIND(" ",B5100,1)),IF(AND(Q5100&gt;=65,Q5100&lt;=90),MIDB(B5100,1,FIND(" ",B5100,1)),"-"))</f>
        <v>Salmonella </v>
      </c>
      <c r="S5100" s="0" t="str">
        <f aca="false">IF(MIDB(B5100,1,10)="Candidatus",MIDB(B5100,FIND(" ",B5100,12)+1,IFERROR(FIND(" ",B5100,FIND(" ",B5100,12)+1),LEN(B5100))-FIND(" ",B5100,12)),IF(AND(Q5100&gt;=65,Q5100&lt;=90),MIDB(B5100,FIND(" ",B5100,1),IFERROR(FIND(" ",B5100,FIND(" ",B5100,1)+1),LEN(B5100)+1)-FIND(" ",B5100,1)),"-"))</f>
        <v> enterica</v>
      </c>
      <c r="T5100" s="0" t="n">
        <v>1</v>
      </c>
    </row>
    <row r="5101" customFormat="false" ht="12.8" hidden="false" customHeight="false" outlineLevel="0" collapsed="false">
      <c r="A5101" s="0" t="n">
        <v>5100</v>
      </c>
      <c r="B5101" s="0" t="s">
        <v>22138</v>
      </c>
      <c r="C5101" s="0" t="s">
        <v>21</v>
      </c>
      <c r="D5101" s="0" t="s">
        <v>90</v>
      </c>
      <c r="E5101" s="0" t="s">
        <v>91</v>
      </c>
      <c r="F5101" s="0" t="s">
        <v>22143</v>
      </c>
      <c r="G5101" s="0" t="s">
        <v>22144</v>
      </c>
      <c r="H5101" s="0" t="s">
        <v>22145</v>
      </c>
      <c r="I5101" s="1" t="n">
        <v>3.844</v>
      </c>
      <c r="J5101" s="2" t="s">
        <v>22146</v>
      </c>
      <c r="K5101" s="2" t="s">
        <v>129</v>
      </c>
      <c r="L5101" s="0" t="s">
        <v>29</v>
      </c>
      <c r="M5101" s="0" t="s">
        <v>29</v>
      </c>
      <c r="N5101" s="0" t="s">
        <v>29</v>
      </c>
      <c r="O5101" s="2" t="s">
        <v>129</v>
      </c>
      <c r="P5101" s="0" t="s">
        <v>29</v>
      </c>
      <c r="Q5101" s="0" t="n">
        <f aca="false">_xlfn.UNICODE(B5101)</f>
        <v>83</v>
      </c>
      <c r="R5101" s="0" t="str">
        <f aca="false">IF(MIDB(B5101,1,10)="Candidatus",MIDB(B5101,FIND(" ",B5101,1)+1,FIND(" ",B5101,12)-FIND(" ",B5101,1)),IF(AND(Q5101&gt;=65,Q5101&lt;=90),MIDB(B5101,1,FIND(" ",B5101,1)),"-"))</f>
        <v>Salmonella </v>
      </c>
      <c r="S5101" s="0" t="str">
        <f aca="false">IF(MIDB(B5101,1,10)="Candidatus",MIDB(B5101,FIND(" ",B5101,12)+1,IFERROR(FIND(" ",B5101,FIND(" ",B5101,12)+1),LEN(B5101))-FIND(" ",B5101,12)),IF(AND(Q5101&gt;=65,Q5101&lt;=90),MIDB(B5101,FIND(" ",B5101,1),IFERROR(FIND(" ",B5101,FIND(" ",B5101,1)+1),LEN(B5101)+1)-FIND(" ",B5101,1)),"-"))</f>
        <v> enterica</v>
      </c>
      <c r="T5101" s="0" t="n">
        <v>1</v>
      </c>
    </row>
    <row r="5102" customFormat="false" ht="12.8" hidden="false" customHeight="false" outlineLevel="0" collapsed="false">
      <c r="A5102" s="0" t="n">
        <v>5101</v>
      </c>
      <c r="B5102" s="0" t="s">
        <v>22138</v>
      </c>
      <c r="C5102" s="0" t="s">
        <v>21</v>
      </c>
      <c r="D5102" s="0" t="s">
        <v>90</v>
      </c>
      <c r="E5102" s="0" t="s">
        <v>91</v>
      </c>
      <c r="F5102" s="0" t="s">
        <v>22147</v>
      </c>
      <c r="G5102" s="0" t="s">
        <v>22148</v>
      </c>
      <c r="H5102" s="0" t="s">
        <v>22149</v>
      </c>
      <c r="I5102" s="1" t="n">
        <v>6.054</v>
      </c>
      <c r="J5102" s="2" t="s">
        <v>22150</v>
      </c>
      <c r="K5102" s="2" t="s">
        <v>112</v>
      </c>
      <c r="L5102" s="0" t="s">
        <v>29</v>
      </c>
      <c r="M5102" s="0" t="s">
        <v>29</v>
      </c>
      <c r="N5102" s="0" t="s">
        <v>29</v>
      </c>
      <c r="O5102" s="2" t="s">
        <v>112</v>
      </c>
      <c r="P5102" s="0" t="s">
        <v>29</v>
      </c>
      <c r="Q5102" s="0" t="n">
        <f aca="false">_xlfn.UNICODE(B5102)</f>
        <v>83</v>
      </c>
      <c r="R5102" s="0" t="str">
        <f aca="false">IF(MIDB(B5102,1,10)="Candidatus",MIDB(B5102,FIND(" ",B5102,1)+1,FIND(" ",B5102,12)-FIND(" ",B5102,1)),IF(AND(Q5102&gt;=65,Q5102&lt;=90),MIDB(B5102,1,FIND(" ",B5102,1)),"-"))</f>
        <v>Salmonella </v>
      </c>
      <c r="S5102" s="0" t="str">
        <f aca="false">IF(MIDB(B5102,1,10)="Candidatus",MIDB(B5102,FIND(" ",B5102,12)+1,IFERROR(FIND(" ",B5102,FIND(" ",B5102,12)+1),LEN(B5102))-FIND(" ",B5102,12)),IF(AND(Q5102&gt;=65,Q5102&lt;=90),MIDB(B5102,FIND(" ",B5102,1),IFERROR(FIND(" ",B5102,FIND(" ",B5102,1)+1),LEN(B5102)+1)-FIND(" ",B5102,1)),"-"))</f>
        <v> enterica</v>
      </c>
      <c r="T5102" s="0" t="n">
        <v>1</v>
      </c>
    </row>
    <row r="5103" customFormat="false" ht="12.8" hidden="false" customHeight="false" outlineLevel="0" collapsed="false">
      <c r="A5103" s="0" t="n">
        <v>5102</v>
      </c>
      <c r="B5103" s="0" t="s">
        <v>22151</v>
      </c>
      <c r="C5103" s="0" t="s">
        <v>21</v>
      </c>
      <c r="D5103" s="0" t="s">
        <v>90</v>
      </c>
      <c r="E5103" s="0" t="s">
        <v>91</v>
      </c>
      <c r="F5103" s="2" t="s">
        <v>88</v>
      </c>
      <c r="G5103" s="0" t="s">
        <v>29</v>
      </c>
      <c r="H5103" s="0" t="s">
        <v>22152</v>
      </c>
      <c r="I5103" s="1" t="n">
        <v>82.119</v>
      </c>
      <c r="J5103" s="2" t="s">
        <v>22153</v>
      </c>
      <c r="K5103" s="2" t="s">
        <v>534</v>
      </c>
      <c r="L5103" s="0" t="s">
        <v>29</v>
      </c>
      <c r="M5103" s="0" t="s">
        <v>29</v>
      </c>
      <c r="N5103" s="0" t="s">
        <v>29</v>
      </c>
      <c r="O5103" s="2" t="s">
        <v>534</v>
      </c>
      <c r="P5103" s="0" t="s">
        <v>29</v>
      </c>
      <c r="Q5103" s="0" t="n">
        <f aca="false">_xlfn.UNICODE(B5103)</f>
        <v>83</v>
      </c>
      <c r="R5103" s="0" t="str">
        <f aca="false">IF(MIDB(B5103,1,10)="Candidatus",MIDB(B5103,FIND(" ",B5103,1)+1,FIND(" ",B5103,12)-FIND(" ",B5103,1)),IF(AND(Q5103&gt;=65,Q5103&lt;=90),MIDB(B5103,1,FIND(" ",B5103,1)),"-"))</f>
        <v>Salmonella </v>
      </c>
      <c r="S5103" s="0" t="str">
        <f aca="false">IF(MIDB(B5103,1,10)="Candidatus",MIDB(B5103,FIND(" ",B5103,12)+1,IFERROR(FIND(" ",B5103,FIND(" ",B5103,12)+1),LEN(B5103))-FIND(" ",B5103,12)),IF(AND(Q5103&gt;=65,Q5103&lt;=90),MIDB(B5103,FIND(" ",B5103,1),IFERROR(FIND(" ",B5103,FIND(" ",B5103,1)+1),LEN(B5103)+1)-FIND(" ",B5103,1)),"-"))</f>
        <v> enterica</v>
      </c>
      <c r="T5103" s="0" t="n">
        <v>1</v>
      </c>
    </row>
    <row r="5104" customFormat="false" ht="12.8" hidden="false" customHeight="false" outlineLevel="0" collapsed="false">
      <c r="A5104" s="0" t="n">
        <v>5103</v>
      </c>
      <c r="B5104" s="0" t="s">
        <v>22154</v>
      </c>
      <c r="C5104" s="0" t="s">
        <v>21</v>
      </c>
      <c r="D5104" s="0" t="s">
        <v>90</v>
      </c>
      <c r="E5104" s="0" t="s">
        <v>91</v>
      </c>
      <c r="F5104" s="2" t="s">
        <v>60</v>
      </c>
      <c r="G5104" s="0" t="s">
        <v>29</v>
      </c>
      <c r="H5104" s="0" t="s">
        <v>22155</v>
      </c>
      <c r="I5104" s="1" t="n">
        <v>47.244</v>
      </c>
      <c r="J5104" s="2" t="s">
        <v>22156</v>
      </c>
      <c r="K5104" s="2" t="s">
        <v>770</v>
      </c>
      <c r="L5104" s="0" t="s">
        <v>29</v>
      </c>
      <c r="M5104" s="0" t="s">
        <v>29</v>
      </c>
      <c r="N5104" s="0" t="s">
        <v>29</v>
      </c>
      <c r="O5104" s="2" t="s">
        <v>770</v>
      </c>
      <c r="P5104" s="0" t="s">
        <v>29</v>
      </c>
      <c r="Q5104" s="0" t="n">
        <f aca="false">_xlfn.UNICODE(B5104)</f>
        <v>83</v>
      </c>
      <c r="R5104" s="0" t="str">
        <f aca="false">IF(MIDB(B5104,1,10)="Candidatus",MIDB(B5104,FIND(" ",B5104,1)+1,FIND(" ",B5104,12)-FIND(" ",B5104,1)),IF(AND(Q5104&gt;=65,Q5104&lt;=90),MIDB(B5104,1,FIND(" ",B5104,1)),"-"))</f>
        <v>Salmonella </v>
      </c>
      <c r="S5104" s="0" t="str">
        <f aca="false">IF(MIDB(B5104,1,10)="Candidatus",MIDB(B5104,FIND(" ",B5104,12)+1,IFERROR(FIND(" ",B5104,FIND(" ",B5104,12)+1),LEN(B5104))-FIND(" ",B5104,12)),IF(AND(Q5104&gt;=65,Q5104&lt;=90),MIDB(B5104,FIND(" ",B5104,1),IFERROR(FIND(" ",B5104,FIND(" ",B5104,1)+1),LEN(B5104)+1)-FIND(" ",B5104,1)),"-"))</f>
        <v> enterica</v>
      </c>
      <c r="T5104" s="0" t="n">
        <v>1</v>
      </c>
    </row>
    <row r="5105" customFormat="false" ht="12.8" hidden="false" customHeight="false" outlineLevel="0" collapsed="false">
      <c r="A5105" s="0" t="n">
        <v>5104</v>
      </c>
      <c r="B5105" s="0" t="s">
        <v>22154</v>
      </c>
      <c r="C5105" s="0" t="s">
        <v>21</v>
      </c>
      <c r="D5105" s="0" t="s">
        <v>90</v>
      </c>
      <c r="E5105" s="0" t="s">
        <v>91</v>
      </c>
      <c r="F5105" s="2" t="s">
        <v>88</v>
      </c>
      <c r="G5105" s="0" t="s">
        <v>29</v>
      </c>
      <c r="H5105" s="0" t="s">
        <v>22157</v>
      </c>
      <c r="I5105" s="1" t="n">
        <v>84.987</v>
      </c>
      <c r="J5105" s="2" t="s">
        <v>22158</v>
      </c>
      <c r="K5105" s="2" t="s">
        <v>1132</v>
      </c>
      <c r="L5105" s="0" t="s">
        <v>29</v>
      </c>
      <c r="M5105" s="0" t="s">
        <v>29</v>
      </c>
      <c r="N5105" s="0" t="s">
        <v>29</v>
      </c>
      <c r="O5105" s="2" t="s">
        <v>1132</v>
      </c>
      <c r="P5105" s="0" t="s">
        <v>29</v>
      </c>
      <c r="Q5105" s="0" t="n">
        <f aca="false">_xlfn.UNICODE(B5105)</f>
        <v>83</v>
      </c>
      <c r="R5105" s="0" t="str">
        <f aca="false">IF(MIDB(B5105,1,10)="Candidatus",MIDB(B5105,FIND(" ",B5105,1)+1,FIND(" ",B5105,12)-FIND(" ",B5105,1)),IF(AND(Q5105&gt;=65,Q5105&lt;=90),MIDB(B5105,1,FIND(" ",B5105,1)),"-"))</f>
        <v>Salmonella </v>
      </c>
      <c r="S5105" s="0" t="str">
        <f aca="false">IF(MIDB(B5105,1,10)="Candidatus",MIDB(B5105,FIND(" ",B5105,12)+1,IFERROR(FIND(" ",B5105,FIND(" ",B5105,12)+1),LEN(B5105))-FIND(" ",B5105,12)),IF(AND(Q5105&gt;=65,Q5105&lt;=90),MIDB(B5105,FIND(" ",B5105,1),IFERROR(FIND(" ",B5105,FIND(" ",B5105,1)+1),LEN(B5105)+1)-FIND(" ",B5105,1)),"-"))</f>
        <v> enterica</v>
      </c>
      <c r="T5105" s="0" t="n">
        <v>1</v>
      </c>
    </row>
    <row r="5106" customFormat="false" ht="12.8" hidden="false" customHeight="false" outlineLevel="0" collapsed="false">
      <c r="A5106" s="0" t="n">
        <v>5105</v>
      </c>
      <c r="B5106" s="0" t="s">
        <v>22159</v>
      </c>
      <c r="C5106" s="0" t="s">
        <v>21</v>
      </c>
      <c r="D5106" s="0" t="s">
        <v>90</v>
      </c>
      <c r="E5106" s="0" t="s">
        <v>91</v>
      </c>
      <c r="F5106" s="2" t="s">
        <v>88</v>
      </c>
      <c r="G5106" s="0" t="s">
        <v>22160</v>
      </c>
      <c r="H5106" s="0" t="s">
        <v>22161</v>
      </c>
      <c r="I5106" s="1" t="n">
        <v>98.776</v>
      </c>
      <c r="J5106" s="2" t="s">
        <v>22162</v>
      </c>
      <c r="K5106" s="2" t="s">
        <v>38</v>
      </c>
      <c r="L5106" s="0" t="s">
        <v>29</v>
      </c>
      <c r="M5106" s="0" t="s">
        <v>29</v>
      </c>
      <c r="N5106" s="2" t="s">
        <v>46</v>
      </c>
      <c r="O5106" s="2" t="s">
        <v>2256</v>
      </c>
      <c r="P5106" s="2" t="s">
        <v>287</v>
      </c>
      <c r="Q5106" s="0" t="n">
        <f aca="false">_xlfn.UNICODE(B5106)</f>
        <v>83</v>
      </c>
      <c r="R5106" s="0" t="str">
        <f aca="false">IF(MIDB(B5106,1,10)="Candidatus",MIDB(B5106,FIND(" ",B5106,1)+1,FIND(" ",B5106,12)-FIND(" ",B5106,1)),IF(AND(Q5106&gt;=65,Q5106&lt;=90),MIDB(B5106,1,FIND(" ",B5106,1)),"-"))</f>
        <v>Salmonella </v>
      </c>
      <c r="S5106" s="0" t="str">
        <f aca="false">IF(MIDB(B5106,1,10)="Candidatus",MIDB(B5106,FIND(" ",B5106,12)+1,IFERROR(FIND(" ",B5106,FIND(" ",B5106,12)+1),LEN(B5106))-FIND(" ",B5106,12)),IF(AND(Q5106&gt;=65,Q5106&lt;=90),MIDB(B5106,FIND(" ",B5106,1),IFERROR(FIND(" ",B5106,FIND(" ",B5106,1)+1),LEN(B5106)+1)-FIND(" ",B5106,1)),"-"))</f>
        <v> enterica</v>
      </c>
      <c r="T5106" s="0" t="n">
        <v>1</v>
      </c>
    </row>
    <row r="5107" customFormat="false" ht="12.8" hidden="false" customHeight="false" outlineLevel="0" collapsed="false">
      <c r="A5107" s="0" t="n">
        <v>5106</v>
      </c>
      <c r="B5107" s="0" t="s">
        <v>22159</v>
      </c>
      <c r="C5107" s="0" t="s">
        <v>21</v>
      </c>
      <c r="D5107" s="0" t="s">
        <v>90</v>
      </c>
      <c r="E5107" s="0" t="s">
        <v>91</v>
      </c>
      <c r="F5107" s="2" t="s">
        <v>88</v>
      </c>
      <c r="G5107" s="0" t="s">
        <v>22163</v>
      </c>
      <c r="H5107" s="0" t="s">
        <v>22164</v>
      </c>
      <c r="I5107" s="1" t="n">
        <v>98.756</v>
      </c>
      <c r="J5107" s="2" t="s">
        <v>22165</v>
      </c>
      <c r="K5107" s="2" t="s">
        <v>1031</v>
      </c>
      <c r="L5107" s="0" t="s">
        <v>29</v>
      </c>
      <c r="M5107" s="0" t="s">
        <v>29</v>
      </c>
      <c r="N5107" s="2" t="s">
        <v>46</v>
      </c>
      <c r="O5107" s="2" t="s">
        <v>2763</v>
      </c>
      <c r="P5107" s="2" t="s">
        <v>82</v>
      </c>
      <c r="Q5107" s="0" t="n">
        <f aca="false">_xlfn.UNICODE(B5107)</f>
        <v>83</v>
      </c>
      <c r="R5107" s="0" t="str">
        <f aca="false">IF(MIDB(B5107,1,10)="Candidatus",MIDB(B5107,FIND(" ",B5107,1)+1,FIND(" ",B5107,12)-FIND(" ",B5107,1)),IF(AND(Q5107&gt;=65,Q5107&lt;=90),MIDB(B5107,1,FIND(" ",B5107,1)),"-"))</f>
        <v>Salmonella </v>
      </c>
      <c r="S5107" s="0" t="str">
        <f aca="false">IF(MIDB(B5107,1,10)="Candidatus",MIDB(B5107,FIND(" ",B5107,12)+1,IFERROR(FIND(" ",B5107,FIND(" ",B5107,12)+1),LEN(B5107))-FIND(" ",B5107,12)),IF(AND(Q5107&gt;=65,Q5107&lt;=90),MIDB(B5107,FIND(" ",B5107,1),IFERROR(FIND(" ",B5107,FIND(" ",B5107,1)+1),LEN(B5107)+1)-FIND(" ",B5107,1)),"-"))</f>
        <v> enterica</v>
      </c>
      <c r="T5107" s="0" t="n">
        <v>1</v>
      </c>
    </row>
    <row r="5108" customFormat="false" ht="12.8" hidden="false" customHeight="false" outlineLevel="0" collapsed="false">
      <c r="A5108" s="0" t="n">
        <v>5107</v>
      </c>
      <c r="B5108" s="0" t="s">
        <v>22166</v>
      </c>
      <c r="C5108" s="0" t="s">
        <v>21</v>
      </c>
      <c r="D5108" s="0" t="s">
        <v>90</v>
      </c>
      <c r="E5108" s="0" t="s">
        <v>91</v>
      </c>
      <c r="F5108" s="0" t="s">
        <v>22167</v>
      </c>
      <c r="G5108" s="0" t="s">
        <v>29</v>
      </c>
      <c r="H5108" s="0" t="s">
        <v>22168</v>
      </c>
      <c r="I5108" s="1" t="n">
        <v>81.965</v>
      </c>
      <c r="J5108" s="2" t="s">
        <v>22169</v>
      </c>
      <c r="K5108" s="2" t="s">
        <v>38</v>
      </c>
      <c r="L5108" s="0" t="s">
        <v>29</v>
      </c>
      <c r="M5108" s="0" t="s">
        <v>29</v>
      </c>
      <c r="N5108" s="0" t="s">
        <v>29</v>
      </c>
      <c r="O5108" s="2" t="s">
        <v>38</v>
      </c>
      <c r="P5108" s="0" t="s">
        <v>29</v>
      </c>
      <c r="Q5108" s="0" t="n">
        <f aca="false">_xlfn.UNICODE(B5108)</f>
        <v>83</v>
      </c>
      <c r="R5108" s="0" t="str">
        <f aca="false">IF(MIDB(B5108,1,10)="Candidatus",MIDB(B5108,FIND(" ",B5108,1)+1,FIND(" ",B5108,12)-FIND(" ",B5108,1)),IF(AND(Q5108&gt;=65,Q5108&lt;=90),MIDB(B5108,1,FIND(" ",B5108,1)),"-"))</f>
        <v>Salmonella </v>
      </c>
      <c r="S5108" s="0" t="str">
        <f aca="false">IF(MIDB(B5108,1,10)="Candidatus",MIDB(B5108,FIND(" ",B5108,12)+1,IFERROR(FIND(" ",B5108,FIND(" ",B5108,12)+1),LEN(B5108))-FIND(" ",B5108,12)),IF(AND(Q5108&gt;=65,Q5108&lt;=90),MIDB(B5108,FIND(" ",B5108,1),IFERROR(FIND(" ",B5108,FIND(" ",B5108,1)+1),LEN(B5108)+1)-FIND(" ",B5108,1)),"-"))</f>
        <v> enterica</v>
      </c>
      <c r="T5108" s="0" t="n">
        <v>1</v>
      </c>
    </row>
    <row r="5109" customFormat="false" ht="12.8" hidden="false" customHeight="false" outlineLevel="0" collapsed="false">
      <c r="A5109" s="0" t="n">
        <v>5108</v>
      </c>
      <c r="B5109" s="0" t="s">
        <v>22170</v>
      </c>
      <c r="C5109" s="0" t="s">
        <v>21</v>
      </c>
      <c r="D5109" s="0" t="s">
        <v>90</v>
      </c>
      <c r="E5109" s="0" t="s">
        <v>91</v>
      </c>
      <c r="F5109" s="0" t="s">
        <v>22171</v>
      </c>
      <c r="G5109" s="0" t="s">
        <v>22172</v>
      </c>
      <c r="H5109" s="0" t="s">
        <v>22173</v>
      </c>
      <c r="I5109" s="1" t="n">
        <v>97.236</v>
      </c>
      <c r="J5109" s="2" t="s">
        <v>22174</v>
      </c>
      <c r="K5109" s="2" t="s">
        <v>897</v>
      </c>
      <c r="L5109" s="0" t="s">
        <v>29</v>
      </c>
      <c r="M5109" s="0" t="s">
        <v>29</v>
      </c>
      <c r="N5109" s="0" t="s">
        <v>29</v>
      </c>
      <c r="O5109" s="2" t="s">
        <v>198</v>
      </c>
      <c r="P5109" s="2" t="s">
        <v>129</v>
      </c>
      <c r="Q5109" s="0" t="n">
        <f aca="false">_xlfn.UNICODE(B5109)</f>
        <v>83</v>
      </c>
      <c r="R5109" s="0" t="str">
        <f aca="false">IF(MIDB(B5109,1,10)="Candidatus",MIDB(B5109,FIND(" ",B5109,1)+1,FIND(" ",B5109,12)-FIND(" ",B5109,1)),IF(AND(Q5109&gt;=65,Q5109&lt;=90),MIDB(B5109,1,FIND(" ",B5109,1)),"-"))</f>
        <v>Salmonella </v>
      </c>
      <c r="S5109" s="0" t="str">
        <f aca="false">IF(MIDB(B5109,1,10)="Candidatus",MIDB(B5109,FIND(" ",B5109,12)+1,IFERROR(FIND(" ",B5109,FIND(" ",B5109,12)+1),LEN(B5109))-FIND(" ",B5109,12)),IF(AND(Q5109&gt;=65,Q5109&lt;=90),MIDB(B5109,FIND(" ",B5109,1),IFERROR(FIND(" ",B5109,FIND(" ",B5109,1)+1),LEN(B5109)+1)-FIND(" ",B5109,1)),"-"))</f>
        <v> enterica</v>
      </c>
      <c r="T5109" s="0" t="n">
        <v>1</v>
      </c>
    </row>
    <row r="5110" customFormat="false" ht="12.8" hidden="false" customHeight="false" outlineLevel="0" collapsed="false">
      <c r="A5110" s="0" t="n">
        <v>5109</v>
      </c>
      <c r="B5110" s="0" t="s">
        <v>22170</v>
      </c>
      <c r="C5110" s="0" t="s">
        <v>21</v>
      </c>
      <c r="D5110" s="0" t="s">
        <v>90</v>
      </c>
      <c r="E5110" s="0" t="s">
        <v>91</v>
      </c>
      <c r="F5110" s="0" t="s">
        <v>22175</v>
      </c>
      <c r="G5110" s="0" t="s">
        <v>22176</v>
      </c>
      <c r="H5110" s="0" t="s">
        <v>22177</v>
      </c>
      <c r="I5110" s="1" t="n">
        <v>42.34</v>
      </c>
      <c r="J5110" s="2" t="s">
        <v>22178</v>
      </c>
      <c r="K5110" s="2" t="s">
        <v>37</v>
      </c>
      <c r="L5110" s="0" t="s">
        <v>29</v>
      </c>
      <c r="M5110" s="0" t="s">
        <v>29</v>
      </c>
      <c r="N5110" s="0" t="s">
        <v>29</v>
      </c>
      <c r="O5110" s="2" t="s">
        <v>37</v>
      </c>
      <c r="P5110" s="0" t="s">
        <v>29</v>
      </c>
      <c r="Q5110" s="0" t="n">
        <f aca="false">_xlfn.UNICODE(B5110)</f>
        <v>83</v>
      </c>
      <c r="R5110" s="0" t="str">
        <f aca="false">IF(MIDB(B5110,1,10)="Candidatus",MIDB(B5110,FIND(" ",B5110,1)+1,FIND(" ",B5110,12)-FIND(" ",B5110,1)),IF(AND(Q5110&gt;=65,Q5110&lt;=90),MIDB(B5110,1,FIND(" ",B5110,1)),"-"))</f>
        <v>Salmonella </v>
      </c>
      <c r="S5110" s="0" t="str">
        <f aca="false">IF(MIDB(B5110,1,10)="Candidatus",MIDB(B5110,FIND(" ",B5110,12)+1,IFERROR(FIND(" ",B5110,FIND(" ",B5110,12)+1),LEN(B5110))-FIND(" ",B5110,12)),IF(AND(Q5110&gt;=65,Q5110&lt;=90),MIDB(B5110,FIND(" ",B5110,1),IFERROR(FIND(" ",B5110,FIND(" ",B5110,1)+1),LEN(B5110)+1)-FIND(" ",B5110,1)),"-"))</f>
        <v> enterica</v>
      </c>
      <c r="T5110" s="0" t="n">
        <v>1</v>
      </c>
    </row>
    <row r="5111" customFormat="false" ht="12.8" hidden="false" customHeight="false" outlineLevel="0" collapsed="false">
      <c r="A5111" s="0" t="n">
        <v>5110</v>
      </c>
      <c r="B5111" s="0" t="s">
        <v>22179</v>
      </c>
      <c r="C5111" s="0" t="s">
        <v>21</v>
      </c>
      <c r="D5111" s="0" t="s">
        <v>90</v>
      </c>
      <c r="E5111" s="0" t="s">
        <v>91</v>
      </c>
      <c r="F5111" s="0" t="s">
        <v>22180</v>
      </c>
      <c r="G5111" s="0" t="s">
        <v>22181</v>
      </c>
      <c r="H5111" s="0" t="s">
        <v>22182</v>
      </c>
      <c r="I5111" s="1" t="n">
        <v>130.175</v>
      </c>
      <c r="J5111" s="2" t="s">
        <v>22183</v>
      </c>
      <c r="K5111" s="2" t="s">
        <v>6652</v>
      </c>
      <c r="L5111" s="0" t="s">
        <v>29</v>
      </c>
      <c r="M5111" s="0" t="s">
        <v>29</v>
      </c>
      <c r="N5111" s="0" t="s">
        <v>29</v>
      </c>
      <c r="O5111" s="2" t="s">
        <v>6652</v>
      </c>
      <c r="P5111" s="0" t="s">
        <v>29</v>
      </c>
      <c r="Q5111" s="0" t="n">
        <f aca="false">_xlfn.UNICODE(B5111)</f>
        <v>83</v>
      </c>
      <c r="R5111" s="0" t="str">
        <f aca="false">IF(MIDB(B5111,1,10)="Candidatus",MIDB(B5111,FIND(" ",B5111,1)+1,FIND(" ",B5111,12)-FIND(" ",B5111,1)),IF(AND(Q5111&gt;=65,Q5111&lt;=90),MIDB(B5111,1,FIND(" ",B5111,1)),"-"))</f>
        <v>Salmonella </v>
      </c>
      <c r="S5111" s="0" t="str">
        <f aca="false">IF(MIDB(B5111,1,10)="Candidatus",MIDB(B5111,FIND(" ",B5111,12)+1,IFERROR(FIND(" ",B5111,FIND(" ",B5111,12)+1),LEN(B5111))-FIND(" ",B5111,12)),IF(AND(Q5111&gt;=65,Q5111&lt;=90),MIDB(B5111,FIND(" ",B5111,1),IFERROR(FIND(" ",B5111,FIND(" ",B5111,1)+1),LEN(B5111)+1)-FIND(" ",B5111,1)),"-"))</f>
        <v> sp.</v>
      </c>
      <c r="T5111" s="0" t="n">
        <v>1</v>
      </c>
    </row>
    <row r="5112" customFormat="false" ht="12.8" hidden="false" customHeight="false" outlineLevel="0" collapsed="false">
      <c r="A5112" s="0" t="n">
        <v>5111</v>
      </c>
      <c r="B5112" s="0" t="s">
        <v>22179</v>
      </c>
      <c r="C5112" s="0" t="s">
        <v>21</v>
      </c>
      <c r="D5112" s="0" t="s">
        <v>90</v>
      </c>
      <c r="E5112" s="0" t="s">
        <v>91</v>
      </c>
      <c r="F5112" s="0" t="s">
        <v>22184</v>
      </c>
      <c r="G5112" s="0" t="s">
        <v>22185</v>
      </c>
      <c r="H5112" s="0" t="s">
        <v>22186</v>
      </c>
      <c r="I5112" s="1" t="n">
        <v>88.115</v>
      </c>
      <c r="J5112" s="2" t="s">
        <v>22187</v>
      </c>
      <c r="K5112" s="2" t="s">
        <v>2244</v>
      </c>
      <c r="L5112" s="0" t="s">
        <v>29</v>
      </c>
      <c r="M5112" s="0" t="s">
        <v>29</v>
      </c>
      <c r="N5112" s="0" t="s">
        <v>29</v>
      </c>
      <c r="O5112" s="2" t="s">
        <v>2244</v>
      </c>
      <c r="P5112" s="0" t="s">
        <v>29</v>
      </c>
      <c r="Q5112" s="0" t="n">
        <f aca="false">_xlfn.UNICODE(B5112)</f>
        <v>83</v>
      </c>
      <c r="R5112" s="0" t="str">
        <f aca="false">IF(MIDB(B5112,1,10)="Candidatus",MIDB(B5112,FIND(" ",B5112,1)+1,FIND(" ",B5112,12)-FIND(" ",B5112,1)),IF(AND(Q5112&gt;=65,Q5112&lt;=90),MIDB(B5112,1,FIND(" ",B5112,1)),"-"))</f>
        <v>Salmonella </v>
      </c>
      <c r="S5112" s="0" t="str">
        <f aca="false">IF(MIDB(B5112,1,10)="Candidatus",MIDB(B5112,FIND(" ",B5112,12)+1,IFERROR(FIND(" ",B5112,FIND(" ",B5112,12)+1),LEN(B5112))-FIND(" ",B5112,12)),IF(AND(Q5112&gt;=65,Q5112&lt;=90),MIDB(B5112,FIND(" ",B5112,1),IFERROR(FIND(" ",B5112,FIND(" ",B5112,1)+1),LEN(B5112)+1)-FIND(" ",B5112,1)),"-"))</f>
        <v> sp.</v>
      </c>
      <c r="T5112" s="0" t="n">
        <v>1</v>
      </c>
    </row>
    <row r="5113" customFormat="false" ht="12.8" hidden="false" customHeight="false" outlineLevel="0" collapsed="false">
      <c r="A5113" s="0" t="n">
        <v>5112</v>
      </c>
      <c r="B5113" s="0" t="s">
        <v>22188</v>
      </c>
      <c r="C5113" s="0" t="s">
        <v>21</v>
      </c>
      <c r="D5113" s="0" t="s">
        <v>90</v>
      </c>
      <c r="E5113" s="0" t="s">
        <v>91</v>
      </c>
      <c r="F5113" s="0" t="s">
        <v>22189</v>
      </c>
      <c r="G5113" s="0" t="s">
        <v>22190</v>
      </c>
      <c r="H5113" s="0" t="s">
        <v>22191</v>
      </c>
      <c r="I5113" s="1" t="n">
        <v>86.904</v>
      </c>
      <c r="J5113" s="2" t="s">
        <v>22192</v>
      </c>
      <c r="K5113" s="2" t="s">
        <v>2763</v>
      </c>
      <c r="L5113" s="0" t="s">
        <v>29</v>
      </c>
      <c r="M5113" s="0" t="s">
        <v>29</v>
      </c>
      <c r="N5113" s="0" t="s">
        <v>29</v>
      </c>
      <c r="O5113" s="2" t="s">
        <v>2763</v>
      </c>
      <c r="P5113" s="0" t="s">
        <v>29</v>
      </c>
      <c r="Q5113" s="0" t="n">
        <f aca="false">_xlfn.UNICODE(B5113)</f>
        <v>83</v>
      </c>
      <c r="R5113" s="0" t="str">
        <f aca="false">IF(MIDB(B5113,1,10)="Candidatus",MIDB(B5113,FIND(" ",B5113,1)+1,FIND(" ",B5113,12)-FIND(" ",B5113,1)),IF(AND(Q5113&gt;=65,Q5113&lt;=90),MIDB(B5113,1,FIND(" ",B5113,1)),"-"))</f>
        <v>Salmonella </v>
      </c>
      <c r="S5113" s="0" t="str">
        <f aca="false">IF(MIDB(B5113,1,10)="Candidatus",MIDB(B5113,FIND(" ",B5113,12)+1,IFERROR(FIND(" ",B5113,FIND(" ",B5113,12)+1),LEN(B5113))-FIND(" ",B5113,12)),IF(AND(Q5113&gt;=65,Q5113&lt;=90),MIDB(B5113,FIND(" ",B5113,1),IFERROR(FIND(" ",B5113,FIND(" ",B5113,1)+1),LEN(B5113)+1)-FIND(" ",B5113,1)),"-"))</f>
        <v> sp.</v>
      </c>
      <c r="T5113" s="0" t="n">
        <v>1</v>
      </c>
    </row>
    <row r="5114" customFormat="false" ht="12.8" hidden="false" customHeight="false" outlineLevel="0" collapsed="false">
      <c r="A5114" s="0" t="n">
        <v>5113</v>
      </c>
      <c r="B5114" s="0" t="s">
        <v>22193</v>
      </c>
      <c r="C5114" s="0" t="s">
        <v>21</v>
      </c>
      <c r="D5114" s="0" t="s">
        <v>90</v>
      </c>
      <c r="E5114" s="0" t="s">
        <v>91</v>
      </c>
      <c r="F5114" s="0" t="s">
        <v>22194</v>
      </c>
      <c r="G5114" s="0" t="s">
        <v>22195</v>
      </c>
      <c r="H5114" s="0" t="s">
        <v>22196</v>
      </c>
      <c r="I5114" s="1" t="n">
        <v>67.727</v>
      </c>
      <c r="J5114" s="2" t="s">
        <v>22197</v>
      </c>
      <c r="K5114" s="2" t="s">
        <v>198</v>
      </c>
      <c r="L5114" s="0" t="s">
        <v>29</v>
      </c>
      <c r="M5114" s="0" t="s">
        <v>29</v>
      </c>
      <c r="N5114" s="0" t="s">
        <v>29</v>
      </c>
      <c r="O5114" s="2" t="s">
        <v>198</v>
      </c>
      <c r="P5114" s="0" t="s">
        <v>29</v>
      </c>
      <c r="Q5114" s="0" t="n">
        <f aca="false">_xlfn.UNICODE(B5114)</f>
        <v>83</v>
      </c>
      <c r="R5114" s="0" t="str">
        <f aca="false">IF(MIDB(B5114,1,10)="Candidatus",MIDB(B5114,FIND(" ",B5114,1)+1,FIND(" ",B5114,12)-FIND(" ",B5114,1)),IF(AND(Q5114&gt;=65,Q5114&lt;=90),MIDB(B5114,1,FIND(" ",B5114,1)),"-"))</f>
        <v>Salmonella </v>
      </c>
      <c r="S5114" s="0" t="str">
        <f aca="false">IF(MIDB(B5114,1,10)="Candidatus",MIDB(B5114,FIND(" ",B5114,12)+1,IFERROR(FIND(" ",B5114,FIND(" ",B5114,12)+1),LEN(B5114))-FIND(" ",B5114,12)),IF(AND(Q5114&gt;=65,Q5114&lt;=90),MIDB(B5114,FIND(" ",B5114,1),IFERROR(FIND(" ",B5114,FIND(" ",B5114,1)+1),LEN(B5114)+1)-FIND(" ",B5114,1)),"-"))</f>
        <v> sp.</v>
      </c>
      <c r="T5114" s="0" t="n">
        <v>1</v>
      </c>
    </row>
    <row r="5115" customFormat="false" ht="12.8" hidden="false" customHeight="false" outlineLevel="0" collapsed="false">
      <c r="A5115" s="0" t="n">
        <v>5114</v>
      </c>
      <c r="B5115" s="0" t="s">
        <v>22198</v>
      </c>
      <c r="C5115" s="0" t="s">
        <v>21</v>
      </c>
      <c r="D5115" s="0" t="s">
        <v>90</v>
      </c>
      <c r="E5115" s="0" t="s">
        <v>91</v>
      </c>
      <c r="F5115" s="0" t="s">
        <v>22199</v>
      </c>
      <c r="G5115" s="0" t="s">
        <v>22200</v>
      </c>
      <c r="H5115" s="0" t="s">
        <v>22201</v>
      </c>
      <c r="I5115" s="1" t="n">
        <v>2.702</v>
      </c>
      <c r="J5115" s="2" t="s">
        <v>22202</v>
      </c>
      <c r="K5115" s="2" t="s">
        <v>46</v>
      </c>
      <c r="L5115" s="0" t="s">
        <v>29</v>
      </c>
      <c r="M5115" s="0" t="s">
        <v>29</v>
      </c>
      <c r="N5115" s="2" t="s">
        <v>88</v>
      </c>
      <c r="O5115" s="2" t="s">
        <v>129</v>
      </c>
      <c r="P5115" s="0" t="s">
        <v>29</v>
      </c>
      <c r="Q5115" s="0" t="n">
        <f aca="false">_xlfn.UNICODE(B5115)</f>
        <v>83</v>
      </c>
      <c r="R5115" s="0" t="str">
        <f aca="false">IF(MIDB(B5115,1,10)="Candidatus",MIDB(B5115,FIND(" ",B5115,1)+1,FIND(" ",B5115,12)-FIND(" ",B5115,1)),IF(AND(Q5115&gt;=65,Q5115&lt;=90),MIDB(B5115,1,FIND(" ",B5115,1)),"-"))</f>
        <v>Salmonella </v>
      </c>
      <c r="S5115" s="0" t="str">
        <f aca="false">IF(MIDB(B5115,1,10)="Candidatus",MIDB(B5115,FIND(" ",B5115,12)+1,IFERROR(FIND(" ",B5115,FIND(" ",B5115,12)+1),LEN(B5115))-FIND(" ",B5115,12)),IF(AND(Q5115&gt;=65,Q5115&lt;=90),MIDB(B5115,FIND(" ",B5115,1),IFERROR(FIND(" ",B5115,FIND(" ",B5115,1)+1),LEN(B5115)+1)-FIND(" ",B5115,1)),"-"))</f>
        <v> sp.</v>
      </c>
      <c r="T5115" s="0" t="n">
        <v>1</v>
      </c>
    </row>
    <row r="5116" customFormat="false" ht="12.8" hidden="false" customHeight="false" outlineLevel="0" collapsed="false">
      <c r="A5116" s="0" t="n">
        <v>5115</v>
      </c>
      <c r="B5116" s="0" t="s">
        <v>22203</v>
      </c>
      <c r="C5116" s="0" t="s">
        <v>21</v>
      </c>
      <c r="D5116" s="0" t="s">
        <v>4402</v>
      </c>
      <c r="E5116" s="0" t="s">
        <v>4403</v>
      </c>
      <c r="F5116" s="0" t="s">
        <v>76</v>
      </c>
      <c r="G5116" s="0" t="s">
        <v>22204</v>
      </c>
      <c r="H5116" s="0" t="s">
        <v>22205</v>
      </c>
      <c r="I5116" s="1" t="n">
        <v>54.948</v>
      </c>
      <c r="J5116" s="2" t="s">
        <v>22206</v>
      </c>
      <c r="K5116" s="2" t="s">
        <v>39</v>
      </c>
      <c r="L5116" s="0" t="s">
        <v>29</v>
      </c>
      <c r="M5116" s="0" t="s">
        <v>29</v>
      </c>
      <c r="N5116" s="0" t="s">
        <v>29</v>
      </c>
      <c r="O5116" s="2" t="s">
        <v>998</v>
      </c>
      <c r="P5116" s="2" t="s">
        <v>46</v>
      </c>
      <c r="Q5116" s="0" t="n">
        <f aca="false">_xlfn.UNICODE(B5116)</f>
        <v>83</v>
      </c>
      <c r="R5116" s="0" t="str">
        <f aca="false">IF(MIDB(B5116,1,10)="Candidatus",MIDB(B5116,FIND(" ",B5116,1)+1,FIND(" ",B5116,12)-FIND(" ",B5116,1)),IF(AND(Q5116&gt;=65,Q5116&lt;=90),MIDB(B5116,1,FIND(" ",B5116,1)),"-"))</f>
        <v>Saprospira </v>
      </c>
      <c r="S5116" s="0" t="str">
        <f aca="false">IF(MIDB(B5116,1,10)="Candidatus",MIDB(B5116,FIND(" ",B5116,12)+1,IFERROR(FIND(" ",B5116,FIND(" ",B5116,12)+1),LEN(B5116))-FIND(" ",B5116,12)),IF(AND(Q5116&gt;=65,Q5116&lt;=90),MIDB(B5116,FIND(" ",B5116,1),IFERROR(FIND(" ",B5116,FIND(" ",B5116,1)+1),LEN(B5116)+1)-FIND(" ",B5116,1)),"-"))</f>
        <v> grandis</v>
      </c>
      <c r="T5116" s="0" t="n">
        <v>1</v>
      </c>
    </row>
    <row r="5117" customFormat="false" ht="12.8" hidden="false" customHeight="false" outlineLevel="0" collapsed="false">
      <c r="A5117" s="0" t="n">
        <v>5116</v>
      </c>
      <c r="B5117" s="0" t="s">
        <v>22207</v>
      </c>
      <c r="C5117" s="0" t="s">
        <v>21</v>
      </c>
      <c r="D5117" s="0" t="s">
        <v>12549</v>
      </c>
      <c r="E5117" s="0" t="s">
        <v>12550</v>
      </c>
      <c r="F5117" s="0" t="s">
        <v>22208</v>
      </c>
      <c r="G5117" s="0" t="s">
        <v>22209</v>
      </c>
      <c r="H5117" s="0" t="s">
        <v>22210</v>
      </c>
      <c r="I5117" s="1" t="n">
        <v>13.648</v>
      </c>
      <c r="J5117" s="2" t="s">
        <v>22211</v>
      </c>
      <c r="K5117" s="2" t="s">
        <v>82</v>
      </c>
      <c r="L5117" s="0" t="s">
        <v>29</v>
      </c>
      <c r="M5117" s="0" t="s">
        <v>29</v>
      </c>
      <c r="N5117" s="0" t="s">
        <v>29</v>
      </c>
      <c r="O5117" s="2" t="s">
        <v>118</v>
      </c>
      <c r="P5117" s="2" t="s">
        <v>46</v>
      </c>
      <c r="Q5117" s="0" t="n">
        <f aca="false">_xlfn.UNICODE(B5117)</f>
        <v>83</v>
      </c>
      <c r="R5117" s="0" t="str">
        <f aca="false">IF(MIDB(B5117,1,10)="Candidatus",MIDB(B5117,FIND(" ",B5117,1)+1,FIND(" ",B5117,12)-FIND(" ",B5117,1)),IF(AND(Q5117&gt;=65,Q5117&lt;=90),MIDB(B5117,1,FIND(" ",B5117,1)),"-"))</f>
        <v>Sebaldella </v>
      </c>
      <c r="S5117" s="0" t="str">
        <f aca="false">IF(MIDB(B5117,1,10)="Candidatus",MIDB(B5117,FIND(" ",B5117,12)+1,IFERROR(FIND(" ",B5117,FIND(" ",B5117,12)+1),LEN(B5117))-FIND(" ",B5117,12)),IF(AND(Q5117&gt;=65,Q5117&lt;=90),MIDB(B5117,FIND(" ",B5117,1),IFERROR(FIND(" ",B5117,FIND(" ",B5117,1)+1),LEN(B5117)+1)-FIND(" ",B5117,1)),"-"))</f>
        <v> termitidis</v>
      </c>
      <c r="T5117" s="0" t="n">
        <v>1</v>
      </c>
    </row>
    <row r="5118" customFormat="false" ht="12.8" hidden="false" customHeight="false" outlineLevel="0" collapsed="false">
      <c r="A5118" s="0" t="n">
        <v>5117</v>
      </c>
      <c r="B5118" s="0" t="s">
        <v>22207</v>
      </c>
      <c r="C5118" s="0" t="s">
        <v>21</v>
      </c>
      <c r="D5118" s="0" t="s">
        <v>12549</v>
      </c>
      <c r="E5118" s="0" t="s">
        <v>12550</v>
      </c>
      <c r="F5118" s="0" t="s">
        <v>22212</v>
      </c>
      <c r="G5118" s="0" t="s">
        <v>22213</v>
      </c>
      <c r="H5118" s="0" t="s">
        <v>22214</v>
      </c>
      <c r="I5118" s="1" t="n">
        <v>54.16</v>
      </c>
      <c r="J5118" s="2" t="s">
        <v>22215</v>
      </c>
      <c r="K5118" s="2" t="s">
        <v>765</v>
      </c>
      <c r="L5118" s="0" t="s">
        <v>29</v>
      </c>
      <c r="M5118" s="0" t="s">
        <v>29</v>
      </c>
      <c r="N5118" s="0" t="s">
        <v>29</v>
      </c>
      <c r="O5118" s="2" t="s">
        <v>765</v>
      </c>
      <c r="P5118" s="0" t="s">
        <v>29</v>
      </c>
      <c r="Q5118" s="0" t="n">
        <f aca="false">_xlfn.UNICODE(B5118)</f>
        <v>83</v>
      </c>
      <c r="R5118" s="0" t="str">
        <f aca="false">IF(MIDB(B5118,1,10)="Candidatus",MIDB(B5118,FIND(" ",B5118,1)+1,FIND(" ",B5118,12)-FIND(" ",B5118,1)),IF(AND(Q5118&gt;=65,Q5118&lt;=90),MIDB(B5118,1,FIND(" ",B5118,1)),"-"))</f>
        <v>Sebaldella </v>
      </c>
      <c r="S5118" s="0" t="str">
        <f aca="false">IF(MIDB(B5118,1,10)="Candidatus",MIDB(B5118,FIND(" ",B5118,12)+1,IFERROR(FIND(" ",B5118,FIND(" ",B5118,12)+1),LEN(B5118))-FIND(" ",B5118,12)),IF(AND(Q5118&gt;=65,Q5118&lt;=90),MIDB(B5118,FIND(" ",B5118,1),IFERROR(FIND(" ",B5118,FIND(" ",B5118,1)+1),LEN(B5118)+1)-FIND(" ",B5118,1)),"-"))</f>
        <v> termitidis</v>
      </c>
      <c r="T5118" s="0" t="n">
        <v>1</v>
      </c>
    </row>
    <row r="5119" customFormat="false" ht="12.8" hidden="false" customHeight="false" outlineLevel="0" collapsed="false">
      <c r="A5119" s="0" t="n">
        <v>5118</v>
      </c>
      <c r="B5119" s="0" t="s">
        <v>22216</v>
      </c>
      <c r="C5119" s="0" t="s">
        <v>21</v>
      </c>
      <c r="D5119" s="0" t="s">
        <v>90</v>
      </c>
      <c r="E5119" s="0" t="s">
        <v>91</v>
      </c>
      <c r="F5119" s="0" t="s">
        <v>76</v>
      </c>
      <c r="G5119" s="0" t="s">
        <v>22217</v>
      </c>
      <c r="H5119" s="0" t="s">
        <v>22218</v>
      </c>
      <c r="I5119" s="1" t="n">
        <v>33.34</v>
      </c>
      <c r="J5119" s="2" t="s">
        <v>22219</v>
      </c>
      <c r="K5119" s="2" t="s">
        <v>953</v>
      </c>
      <c r="L5119" s="0" t="s">
        <v>29</v>
      </c>
      <c r="M5119" s="0" t="s">
        <v>29</v>
      </c>
      <c r="N5119" s="0" t="s">
        <v>29</v>
      </c>
      <c r="O5119" s="2" t="s">
        <v>1849</v>
      </c>
      <c r="P5119" s="2" t="s">
        <v>46</v>
      </c>
      <c r="Q5119" s="0" t="n">
        <f aca="false">_xlfn.UNICODE(B5119)</f>
        <v>83</v>
      </c>
      <c r="R5119" s="0" t="str">
        <f aca="false">IF(MIDB(B5119,1,10)="Candidatus",MIDB(B5119,FIND(" ",B5119,1)+1,FIND(" ",B5119,12)-FIND(" ",B5119,1)),IF(AND(Q5119&gt;=65,Q5119&lt;=90),MIDB(B5119,1,FIND(" ",B5119,1)),"-"))</f>
        <v>Sedimenticola </v>
      </c>
      <c r="S5119" s="0" t="str">
        <f aca="false">IF(MIDB(B5119,1,10)="Candidatus",MIDB(B5119,FIND(" ",B5119,12)+1,IFERROR(FIND(" ",B5119,FIND(" ",B5119,12)+1),LEN(B5119))-FIND(" ",B5119,12)),IF(AND(Q5119&gt;=65,Q5119&lt;=90),MIDB(B5119,FIND(" ",B5119,1),IFERROR(FIND(" ",B5119,FIND(" ",B5119,1)+1),LEN(B5119)+1)-FIND(" ",B5119,1)),"-"))</f>
        <v> sp.</v>
      </c>
      <c r="T5119" s="0" t="n">
        <v>1</v>
      </c>
    </row>
    <row r="5120" customFormat="false" ht="12.8" hidden="false" customHeight="false" outlineLevel="0" collapsed="false">
      <c r="A5120" s="0" t="n">
        <v>5119</v>
      </c>
      <c r="B5120" s="0" t="s">
        <v>22220</v>
      </c>
      <c r="C5120" s="0" t="s">
        <v>21</v>
      </c>
      <c r="D5120" s="0" t="s">
        <v>54</v>
      </c>
      <c r="E5120" s="0" t="s">
        <v>22221</v>
      </c>
      <c r="F5120" s="0" t="s">
        <v>22222</v>
      </c>
      <c r="G5120" s="0" t="s">
        <v>22223</v>
      </c>
      <c r="H5120" s="0" t="s">
        <v>22224</v>
      </c>
      <c r="I5120" s="1" t="n">
        <v>1.41</v>
      </c>
      <c r="J5120" s="2" t="s">
        <v>22225</v>
      </c>
      <c r="K5120" s="2" t="s">
        <v>46</v>
      </c>
      <c r="L5120" s="0" t="s">
        <v>29</v>
      </c>
      <c r="M5120" s="0" t="s">
        <v>29</v>
      </c>
      <c r="N5120" s="0" t="s">
        <v>29</v>
      </c>
      <c r="O5120" s="2" t="s">
        <v>46</v>
      </c>
      <c r="P5120" s="0" t="s">
        <v>29</v>
      </c>
      <c r="Q5120" s="0" t="n">
        <f aca="false">_xlfn.UNICODE(B5120)</f>
        <v>83</v>
      </c>
      <c r="R5120" s="0" t="str">
        <f aca="false">IF(MIDB(B5120,1,10)="Candidatus",MIDB(B5120,FIND(" ",B5120,1)+1,FIND(" ",B5120,12)-FIND(" ",B5120,1)),IF(AND(Q5120&gt;=65,Q5120&lt;=90),MIDB(B5120,1,FIND(" ",B5120,1)),"-"))</f>
        <v>Selenomonas </v>
      </c>
      <c r="S5120" s="0" t="str">
        <f aca="false">IF(MIDB(B5120,1,10)="Candidatus",MIDB(B5120,FIND(" ",B5120,12)+1,IFERROR(FIND(" ",B5120,FIND(" ",B5120,12)+1),LEN(B5120))-FIND(" ",B5120,12)),IF(AND(Q5120&gt;=65,Q5120&lt;=90),MIDB(B5120,FIND(" ",B5120,1),IFERROR(FIND(" ",B5120,FIND(" ",B5120,1)+1),LEN(B5120)+1)-FIND(" ",B5120,1)),"-"))</f>
        <v> ruminantium</v>
      </c>
      <c r="T5120" s="0" t="n">
        <v>1</v>
      </c>
    </row>
    <row r="5121" customFormat="false" ht="12.8" hidden="false" customHeight="false" outlineLevel="0" collapsed="false">
      <c r="A5121" s="0" t="n">
        <v>5120</v>
      </c>
      <c r="B5121" s="0" t="s">
        <v>22226</v>
      </c>
      <c r="C5121" s="0" t="s">
        <v>21</v>
      </c>
      <c r="D5121" s="0" t="s">
        <v>54</v>
      </c>
      <c r="E5121" s="0" t="s">
        <v>22221</v>
      </c>
      <c r="F5121" s="0" t="s">
        <v>22227</v>
      </c>
      <c r="G5121" s="0" t="s">
        <v>22228</v>
      </c>
      <c r="H5121" s="0" t="s">
        <v>22229</v>
      </c>
      <c r="I5121" s="1" t="n">
        <v>2.1</v>
      </c>
      <c r="J5121" s="2" t="s">
        <v>22230</v>
      </c>
      <c r="K5121" s="2" t="s">
        <v>46</v>
      </c>
      <c r="L5121" s="0" t="s">
        <v>29</v>
      </c>
      <c r="M5121" s="0" t="s">
        <v>29</v>
      </c>
      <c r="N5121" s="0" t="s">
        <v>29</v>
      </c>
      <c r="O5121" s="2" t="s">
        <v>46</v>
      </c>
      <c r="P5121" s="0" t="s">
        <v>29</v>
      </c>
      <c r="Q5121" s="0" t="n">
        <f aca="false">_xlfn.UNICODE(B5121)</f>
        <v>83</v>
      </c>
      <c r="R5121" s="0" t="str">
        <f aca="false">IF(MIDB(B5121,1,10)="Candidatus",MIDB(B5121,FIND(" ",B5121,1)+1,FIND(" ",B5121,12)-FIND(" ",B5121,1)),IF(AND(Q5121&gt;=65,Q5121&lt;=90),MIDB(B5121,1,FIND(" ",B5121,1)),"-"))</f>
        <v>Selenomonas </v>
      </c>
      <c r="S5121" s="0" t="str">
        <f aca="false">IF(MIDB(B5121,1,10)="Candidatus",MIDB(B5121,FIND(" ",B5121,12)+1,IFERROR(FIND(" ",B5121,FIND(" ",B5121,12)+1),LEN(B5121))-FIND(" ",B5121,12)),IF(AND(Q5121&gt;=65,Q5121&lt;=90),MIDB(B5121,FIND(" ",B5121,1),IFERROR(FIND(" ",B5121,FIND(" ",B5121,1)+1),LEN(B5121)+1)-FIND(" ",B5121,1)),"-"))</f>
        <v> ruminantium</v>
      </c>
      <c r="T5121" s="0" t="n">
        <v>1</v>
      </c>
    </row>
    <row r="5122" customFormat="false" ht="12.8" hidden="false" customHeight="false" outlineLevel="0" collapsed="false">
      <c r="A5122" s="0" t="n">
        <v>5121</v>
      </c>
      <c r="B5122" s="0" t="s">
        <v>22226</v>
      </c>
      <c r="C5122" s="0" t="s">
        <v>21</v>
      </c>
      <c r="D5122" s="0" t="s">
        <v>54</v>
      </c>
      <c r="E5122" s="0" t="s">
        <v>22221</v>
      </c>
      <c r="F5122" s="0" t="s">
        <v>22231</v>
      </c>
      <c r="G5122" s="0" t="s">
        <v>22232</v>
      </c>
      <c r="H5122" s="0" t="s">
        <v>22233</v>
      </c>
      <c r="I5122" s="1" t="n">
        <v>1.527</v>
      </c>
      <c r="J5122" s="2" t="s">
        <v>22234</v>
      </c>
      <c r="K5122" s="2" t="s">
        <v>46</v>
      </c>
      <c r="L5122" s="0" t="s">
        <v>29</v>
      </c>
      <c r="M5122" s="0" t="s">
        <v>29</v>
      </c>
      <c r="N5122" s="0" t="s">
        <v>29</v>
      </c>
      <c r="O5122" s="2" t="s">
        <v>46</v>
      </c>
      <c r="P5122" s="0" t="s">
        <v>29</v>
      </c>
      <c r="Q5122" s="0" t="n">
        <f aca="false">_xlfn.UNICODE(B5122)</f>
        <v>83</v>
      </c>
      <c r="R5122" s="0" t="str">
        <f aca="false">IF(MIDB(B5122,1,10)="Candidatus",MIDB(B5122,FIND(" ",B5122,1)+1,FIND(" ",B5122,12)-FIND(" ",B5122,1)),IF(AND(Q5122&gt;=65,Q5122&lt;=90),MIDB(B5122,1,FIND(" ",B5122,1)),"-"))</f>
        <v>Selenomonas </v>
      </c>
      <c r="S5122" s="0" t="str">
        <f aca="false">IF(MIDB(B5122,1,10)="Candidatus",MIDB(B5122,FIND(" ",B5122,12)+1,IFERROR(FIND(" ",B5122,FIND(" ",B5122,12)+1),LEN(B5122))-FIND(" ",B5122,12)),IF(AND(Q5122&gt;=65,Q5122&lt;=90),MIDB(B5122,FIND(" ",B5122,1),IFERROR(FIND(" ",B5122,FIND(" ",B5122,1)+1),LEN(B5122)+1)-FIND(" ",B5122,1)),"-"))</f>
        <v> ruminantium</v>
      </c>
      <c r="T5122" s="0" t="n">
        <v>1</v>
      </c>
    </row>
    <row r="5123" customFormat="false" ht="12.8" hidden="false" customHeight="false" outlineLevel="0" collapsed="false">
      <c r="A5123" s="0" t="n">
        <v>5122</v>
      </c>
      <c r="B5123" s="0" t="s">
        <v>22235</v>
      </c>
      <c r="C5123" s="0" t="s">
        <v>21</v>
      </c>
      <c r="D5123" s="0" t="s">
        <v>54</v>
      </c>
      <c r="E5123" s="0" t="s">
        <v>22221</v>
      </c>
      <c r="F5123" s="0" t="s">
        <v>22236</v>
      </c>
      <c r="G5123" s="0" t="s">
        <v>22237</v>
      </c>
      <c r="H5123" s="0" t="s">
        <v>22238</v>
      </c>
      <c r="I5123" s="1" t="n">
        <v>1.447</v>
      </c>
      <c r="J5123" s="2" t="s">
        <v>22239</v>
      </c>
      <c r="K5123" s="2" t="s">
        <v>46</v>
      </c>
      <c r="L5123" s="0" t="s">
        <v>29</v>
      </c>
      <c r="M5123" s="0" t="s">
        <v>29</v>
      </c>
      <c r="N5123" s="0" t="s">
        <v>29</v>
      </c>
      <c r="O5123" s="2" t="s">
        <v>46</v>
      </c>
      <c r="P5123" s="0" t="s">
        <v>29</v>
      </c>
      <c r="Q5123" s="0" t="n">
        <f aca="false">_xlfn.UNICODE(B5123)</f>
        <v>83</v>
      </c>
      <c r="R5123" s="0" t="str">
        <f aca="false">IF(MIDB(B5123,1,10)="Candidatus",MIDB(B5123,FIND(" ",B5123,1)+1,FIND(" ",B5123,12)-FIND(" ",B5123,1)),IF(AND(Q5123&gt;=65,Q5123&lt;=90),MIDB(B5123,1,FIND(" ",B5123,1)),"-"))</f>
        <v>Selenomonas </v>
      </c>
      <c r="S5123" s="0" t="str">
        <f aca="false">IF(MIDB(B5123,1,10)="Candidatus",MIDB(B5123,FIND(" ",B5123,12)+1,IFERROR(FIND(" ",B5123,FIND(" ",B5123,12)+1),LEN(B5123))-FIND(" ",B5123,12)),IF(AND(Q5123&gt;=65,Q5123&lt;=90),MIDB(B5123,FIND(" ",B5123,1),IFERROR(FIND(" ",B5123,FIND(" ",B5123,1)+1),LEN(B5123)+1)-FIND(" ",B5123,1)),"-"))</f>
        <v> ruminantium</v>
      </c>
      <c r="T5123" s="0" t="n">
        <v>1</v>
      </c>
    </row>
    <row r="5124" customFormat="false" ht="12.8" hidden="false" customHeight="false" outlineLevel="0" collapsed="false">
      <c r="A5124" s="0" t="n">
        <v>5123</v>
      </c>
      <c r="B5124" s="0" t="s">
        <v>22235</v>
      </c>
      <c r="C5124" s="0" t="s">
        <v>21</v>
      </c>
      <c r="D5124" s="0" t="s">
        <v>54</v>
      </c>
      <c r="E5124" s="0" t="s">
        <v>22221</v>
      </c>
      <c r="F5124" s="0" t="s">
        <v>22240</v>
      </c>
      <c r="G5124" s="0" t="s">
        <v>22241</v>
      </c>
      <c r="H5124" s="0" t="s">
        <v>22242</v>
      </c>
      <c r="I5124" s="1" t="n">
        <v>2.334</v>
      </c>
      <c r="J5124" s="2" t="s">
        <v>22243</v>
      </c>
      <c r="K5124" s="2" t="s">
        <v>46</v>
      </c>
      <c r="L5124" s="0" t="s">
        <v>29</v>
      </c>
      <c r="M5124" s="0" t="s">
        <v>29</v>
      </c>
      <c r="N5124" s="0" t="s">
        <v>29</v>
      </c>
      <c r="O5124" s="2" t="s">
        <v>46</v>
      </c>
      <c r="P5124" s="0" t="s">
        <v>29</v>
      </c>
      <c r="Q5124" s="0" t="n">
        <f aca="false">_xlfn.UNICODE(B5124)</f>
        <v>83</v>
      </c>
      <c r="R5124" s="0" t="str">
        <f aca="false">IF(MIDB(B5124,1,10)="Candidatus",MIDB(B5124,FIND(" ",B5124,1)+1,FIND(" ",B5124,12)-FIND(" ",B5124,1)),IF(AND(Q5124&gt;=65,Q5124&lt;=90),MIDB(B5124,1,FIND(" ",B5124,1)),"-"))</f>
        <v>Selenomonas </v>
      </c>
      <c r="S5124" s="0" t="str">
        <f aca="false">IF(MIDB(B5124,1,10)="Candidatus",MIDB(B5124,FIND(" ",B5124,12)+1,IFERROR(FIND(" ",B5124,FIND(" ",B5124,12)+1),LEN(B5124))-FIND(" ",B5124,12)),IF(AND(Q5124&gt;=65,Q5124&lt;=90),MIDB(B5124,FIND(" ",B5124,1),IFERROR(FIND(" ",B5124,FIND(" ",B5124,1)+1),LEN(B5124)+1)-FIND(" ",B5124,1)),"-"))</f>
        <v> ruminantium</v>
      </c>
      <c r="T5124" s="0" t="n">
        <v>1</v>
      </c>
    </row>
    <row r="5125" customFormat="false" ht="12.8" hidden="false" customHeight="false" outlineLevel="0" collapsed="false">
      <c r="A5125" s="0" t="n">
        <v>5124</v>
      </c>
      <c r="B5125" s="0" t="s">
        <v>22244</v>
      </c>
      <c r="C5125" s="0" t="s">
        <v>21</v>
      </c>
      <c r="D5125" s="0" t="s">
        <v>54</v>
      </c>
      <c r="E5125" s="0" t="s">
        <v>22221</v>
      </c>
      <c r="F5125" s="0" t="s">
        <v>8627</v>
      </c>
      <c r="G5125" s="0" t="s">
        <v>22245</v>
      </c>
      <c r="H5125" s="0" t="s">
        <v>22246</v>
      </c>
      <c r="I5125" s="1" t="n">
        <v>4.692</v>
      </c>
      <c r="J5125" s="2" t="s">
        <v>22247</v>
      </c>
      <c r="K5125" s="2" t="s">
        <v>88</v>
      </c>
      <c r="L5125" s="0" t="s">
        <v>29</v>
      </c>
      <c r="M5125" s="0" t="s">
        <v>29</v>
      </c>
      <c r="N5125" s="0" t="s">
        <v>29</v>
      </c>
      <c r="O5125" s="2" t="s">
        <v>88</v>
      </c>
      <c r="P5125" s="0" t="s">
        <v>29</v>
      </c>
      <c r="Q5125" s="0" t="n">
        <f aca="false">_xlfn.UNICODE(B5125)</f>
        <v>83</v>
      </c>
      <c r="R5125" s="0" t="str">
        <f aca="false">IF(MIDB(B5125,1,10)="Candidatus",MIDB(B5125,FIND(" ",B5125,1)+1,FIND(" ",B5125,12)-FIND(" ",B5125,1)),IF(AND(Q5125&gt;=65,Q5125&lt;=90),MIDB(B5125,1,FIND(" ",B5125,1)),"-"))</f>
        <v>Selenomonas </v>
      </c>
      <c r="S5125" s="0" t="str">
        <f aca="false">IF(MIDB(B5125,1,10)="Candidatus",MIDB(B5125,FIND(" ",B5125,12)+1,IFERROR(FIND(" ",B5125,FIND(" ",B5125,12)+1),LEN(B5125))-FIND(" ",B5125,12)),IF(AND(Q5125&gt;=65,Q5125&lt;=90),MIDB(B5125,FIND(" ",B5125,1),IFERROR(FIND(" ",B5125,FIND(" ",B5125,1)+1),LEN(B5125)+1)-FIND(" ",B5125,1)),"-"))</f>
        <v> ruminantium</v>
      </c>
      <c r="T5125" s="0" t="n">
        <v>1</v>
      </c>
    </row>
    <row r="5126" customFormat="false" ht="12.8" hidden="false" customHeight="false" outlineLevel="0" collapsed="false">
      <c r="A5126" s="0" t="n">
        <v>5125</v>
      </c>
      <c r="B5126" s="0" t="s">
        <v>22248</v>
      </c>
      <c r="C5126" s="0" t="s">
        <v>21</v>
      </c>
      <c r="D5126" s="0" t="s">
        <v>54</v>
      </c>
      <c r="E5126" s="0" t="s">
        <v>22221</v>
      </c>
      <c r="F5126" s="0" t="s">
        <v>22249</v>
      </c>
      <c r="G5126" s="0" t="s">
        <v>22250</v>
      </c>
      <c r="H5126" s="0" t="s">
        <v>22251</v>
      </c>
      <c r="I5126" s="1" t="n">
        <v>1.471</v>
      </c>
      <c r="J5126" s="2" t="s">
        <v>22252</v>
      </c>
      <c r="K5126" s="2" t="s">
        <v>46</v>
      </c>
      <c r="L5126" s="0" t="s">
        <v>29</v>
      </c>
      <c r="M5126" s="0" t="s">
        <v>29</v>
      </c>
      <c r="N5126" s="0" t="s">
        <v>29</v>
      </c>
      <c r="O5126" s="2" t="s">
        <v>46</v>
      </c>
      <c r="P5126" s="0" t="s">
        <v>29</v>
      </c>
      <c r="Q5126" s="0" t="n">
        <f aca="false">_xlfn.UNICODE(B5126)</f>
        <v>83</v>
      </c>
      <c r="R5126" s="0" t="str">
        <f aca="false">IF(MIDB(B5126,1,10)="Candidatus",MIDB(B5126,FIND(" ",B5126,1)+1,FIND(" ",B5126,12)-FIND(" ",B5126,1)),IF(AND(Q5126&gt;=65,Q5126&lt;=90),MIDB(B5126,1,FIND(" ",B5126,1)),"-"))</f>
        <v>Selenomonas </v>
      </c>
      <c r="S5126" s="0" t="str">
        <f aca="false">IF(MIDB(B5126,1,10)="Candidatus",MIDB(B5126,FIND(" ",B5126,12)+1,IFERROR(FIND(" ",B5126,FIND(" ",B5126,12)+1),LEN(B5126))-FIND(" ",B5126,12)),IF(AND(Q5126&gt;=65,Q5126&lt;=90),MIDB(B5126,FIND(" ",B5126,1),IFERROR(FIND(" ",B5126,FIND(" ",B5126,1)+1),LEN(B5126)+1)-FIND(" ",B5126,1)),"-"))</f>
        <v> ruminantium</v>
      </c>
      <c r="T5126" s="0" t="n">
        <v>1</v>
      </c>
    </row>
    <row r="5127" customFormat="false" ht="12.8" hidden="false" customHeight="false" outlineLevel="0" collapsed="false">
      <c r="A5127" s="0" t="n">
        <v>5126</v>
      </c>
      <c r="B5127" s="0" t="s">
        <v>22253</v>
      </c>
      <c r="C5127" s="0" t="s">
        <v>21</v>
      </c>
      <c r="D5127" s="0" t="s">
        <v>54</v>
      </c>
      <c r="E5127" s="0" t="s">
        <v>22221</v>
      </c>
      <c r="F5127" s="0" t="s">
        <v>22254</v>
      </c>
      <c r="G5127" s="0" t="s">
        <v>22255</v>
      </c>
      <c r="H5127" s="0" t="s">
        <v>22256</v>
      </c>
      <c r="I5127" s="1" t="n">
        <v>285.449</v>
      </c>
      <c r="J5127" s="2" t="s">
        <v>22257</v>
      </c>
      <c r="K5127" s="2" t="s">
        <v>22258</v>
      </c>
      <c r="L5127" s="0" t="s">
        <v>29</v>
      </c>
      <c r="M5127" s="0" t="s">
        <v>29</v>
      </c>
      <c r="N5127" s="0" t="s">
        <v>29</v>
      </c>
      <c r="O5127" s="2" t="s">
        <v>2884</v>
      </c>
      <c r="P5127" s="2" t="s">
        <v>276</v>
      </c>
      <c r="Q5127" s="0" t="n">
        <f aca="false">_xlfn.UNICODE(B5127)</f>
        <v>83</v>
      </c>
      <c r="R5127" s="0" t="str">
        <f aca="false">IF(MIDB(B5127,1,10)="Candidatus",MIDB(B5127,FIND(" ",B5127,1)+1,FIND(" ",B5127,12)-FIND(" ",B5127,1)),IF(AND(Q5127&gt;=65,Q5127&lt;=90),MIDB(B5127,1,FIND(" ",B5127,1)),"-"))</f>
        <v>Selenomonas </v>
      </c>
      <c r="S5127" s="0" t="str">
        <f aca="false">IF(MIDB(B5127,1,10)="Candidatus",MIDB(B5127,FIND(" ",B5127,12)+1,IFERROR(FIND(" ",B5127,FIND(" ",B5127,12)+1),LEN(B5127))-FIND(" ",B5127,12)),IF(AND(Q5127&gt;=65,Q5127&lt;=90),MIDB(B5127,FIND(" ",B5127,1),IFERROR(FIND(" ",B5127,FIND(" ",B5127,1)+1),LEN(B5127)+1)-FIND(" ",B5127,1)),"-"))</f>
        <v> ruminantium</v>
      </c>
      <c r="T5127" s="0" t="n">
        <v>1</v>
      </c>
    </row>
    <row r="5128" customFormat="false" ht="12.8" hidden="false" customHeight="false" outlineLevel="0" collapsed="false">
      <c r="A5128" s="0" t="n">
        <v>5127</v>
      </c>
      <c r="B5128" s="0" t="s">
        <v>22253</v>
      </c>
      <c r="C5128" s="0" t="s">
        <v>21</v>
      </c>
      <c r="D5128" s="0" t="s">
        <v>54</v>
      </c>
      <c r="E5128" s="0" t="s">
        <v>22221</v>
      </c>
      <c r="F5128" s="0" t="s">
        <v>22259</v>
      </c>
      <c r="G5128" s="0" t="s">
        <v>22260</v>
      </c>
      <c r="H5128" s="0" t="s">
        <v>22261</v>
      </c>
      <c r="I5128" s="1" t="n">
        <v>29.913</v>
      </c>
      <c r="J5128" s="2" t="s">
        <v>22262</v>
      </c>
      <c r="K5128" s="2" t="s">
        <v>515</v>
      </c>
      <c r="L5128" s="0" t="s">
        <v>29</v>
      </c>
      <c r="M5128" s="0" t="s">
        <v>29</v>
      </c>
      <c r="N5128" s="0" t="s">
        <v>29</v>
      </c>
      <c r="O5128" s="2" t="s">
        <v>515</v>
      </c>
      <c r="P5128" s="0" t="s">
        <v>29</v>
      </c>
      <c r="Q5128" s="0" t="n">
        <f aca="false">_xlfn.UNICODE(B5128)</f>
        <v>83</v>
      </c>
      <c r="R5128" s="0" t="str">
        <f aca="false">IF(MIDB(B5128,1,10)="Candidatus",MIDB(B5128,FIND(" ",B5128,1)+1,FIND(" ",B5128,12)-FIND(" ",B5128,1)),IF(AND(Q5128&gt;=65,Q5128&lt;=90),MIDB(B5128,1,FIND(" ",B5128,1)),"-"))</f>
        <v>Selenomonas </v>
      </c>
      <c r="S5128" s="0" t="str">
        <f aca="false">IF(MIDB(B5128,1,10)="Candidatus",MIDB(B5128,FIND(" ",B5128,12)+1,IFERROR(FIND(" ",B5128,FIND(" ",B5128,12)+1),LEN(B5128))-FIND(" ",B5128,12)),IF(AND(Q5128&gt;=65,Q5128&lt;=90),MIDB(B5128,FIND(" ",B5128,1),IFERROR(FIND(" ",B5128,FIND(" ",B5128,1)+1),LEN(B5128)+1)-FIND(" ",B5128,1)),"-"))</f>
        <v> ruminantium</v>
      </c>
      <c r="T5128" s="0" t="n">
        <v>1</v>
      </c>
    </row>
    <row r="5129" customFormat="false" ht="12.8" hidden="false" customHeight="false" outlineLevel="0" collapsed="false">
      <c r="A5129" s="0" t="n">
        <v>5128</v>
      </c>
      <c r="B5129" s="0" t="s">
        <v>22253</v>
      </c>
      <c r="C5129" s="0" t="s">
        <v>21</v>
      </c>
      <c r="D5129" s="0" t="s">
        <v>54</v>
      </c>
      <c r="E5129" s="0" t="s">
        <v>22221</v>
      </c>
      <c r="F5129" s="0" t="s">
        <v>22263</v>
      </c>
      <c r="G5129" s="0" t="s">
        <v>22264</v>
      </c>
      <c r="H5129" s="0" t="s">
        <v>22265</v>
      </c>
      <c r="I5129" s="1" t="n">
        <v>29.781</v>
      </c>
      <c r="J5129" s="2" t="s">
        <v>22266</v>
      </c>
      <c r="K5129" s="2" t="s">
        <v>118</v>
      </c>
      <c r="L5129" s="0" t="s">
        <v>29</v>
      </c>
      <c r="M5129" s="0" t="s">
        <v>29</v>
      </c>
      <c r="N5129" s="0" t="s">
        <v>29</v>
      </c>
      <c r="O5129" s="2" t="s">
        <v>118</v>
      </c>
      <c r="P5129" s="0" t="s">
        <v>29</v>
      </c>
      <c r="Q5129" s="0" t="n">
        <f aca="false">_xlfn.UNICODE(B5129)</f>
        <v>83</v>
      </c>
      <c r="R5129" s="0" t="str">
        <f aca="false">IF(MIDB(B5129,1,10)="Candidatus",MIDB(B5129,FIND(" ",B5129,1)+1,FIND(" ",B5129,12)-FIND(" ",B5129,1)),IF(AND(Q5129&gt;=65,Q5129&lt;=90),MIDB(B5129,1,FIND(" ",B5129,1)),"-"))</f>
        <v>Selenomonas </v>
      </c>
      <c r="S5129" s="0" t="str">
        <f aca="false">IF(MIDB(B5129,1,10)="Candidatus",MIDB(B5129,FIND(" ",B5129,12)+1,IFERROR(FIND(" ",B5129,FIND(" ",B5129,12)+1),LEN(B5129))-FIND(" ",B5129,12)),IF(AND(Q5129&gt;=65,Q5129&lt;=90),MIDB(B5129,FIND(" ",B5129,1),IFERROR(FIND(" ",B5129,FIND(" ",B5129,1)+1),LEN(B5129)+1)-FIND(" ",B5129,1)),"-"))</f>
        <v> ruminantium</v>
      </c>
      <c r="T5129" s="0" t="n">
        <v>1</v>
      </c>
    </row>
    <row r="5130" customFormat="false" ht="12.8" hidden="false" customHeight="false" outlineLevel="0" collapsed="false">
      <c r="A5130" s="0" t="n">
        <v>5129</v>
      </c>
      <c r="B5130" s="0" t="s">
        <v>22253</v>
      </c>
      <c r="C5130" s="0" t="s">
        <v>21</v>
      </c>
      <c r="D5130" s="0" t="s">
        <v>54</v>
      </c>
      <c r="E5130" s="0" t="s">
        <v>22221</v>
      </c>
      <c r="F5130" s="0" t="s">
        <v>22267</v>
      </c>
      <c r="G5130" s="0" t="s">
        <v>22268</v>
      </c>
      <c r="H5130" s="0" t="s">
        <v>22269</v>
      </c>
      <c r="I5130" s="1" t="n">
        <v>2.614</v>
      </c>
      <c r="J5130" s="2" t="s">
        <v>22270</v>
      </c>
      <c r="K5130" s="2" t="s">
        <v>60</v>
      </c>
      <c r="L5130" s="0" t="s">
        <v>29</v>
      </c>
      <c r="M5130" s="0" t="s">
        <v>29</v>
      </c>
      <c r="N5130" s="0" t="s">
        <v>29</v>
      </c>
      <c r="O5130" s="2" t="s">
        <v>60</v>
      </c>
      <c r="P5130" s="0" t="s">
        <v>29</v>
      </c>
      <c r="Q5130" s="0" t="n">
        <f aca="false">_xlfn.UNICODE(B5130)</f>
        <v>83</v>
      </c>
      <c r="R5130" s="0" t="str">
        <f aca="false">IF(MIDB(B5130,1,10)="Candidatus",MIDB(B5130,FIND(" ",B5130,1)+1,FIND(" ",B5130,12)-FIND(" ",B5130,1)),IF(AND(Q5130&gt;=65,Q5130&lt;=90),MIDB(B5130,1,FIND(" ",B5130,1)),"-"))</f>
        <v>Selenomonas </v>
      </c>
      <c r="S5130" s="0" t="str">
        <f aca="false">IF(MIDB(B5130,1,10)="Candidatus",MIDB(B5130,FIND(" ",B5130,12)+1,IFERROR(FIND(" ",B5130,FIND(" ",B5130,12)+1),LEN(B5130))-FIND(" ",B5130,12)),IF(AND(Q5130&gt;=65,Q5130&lt;=90),MIDB(B5130,FIND(" ",B5130,1),IFERROR(FIND(" ",B5130,FIND(" ",B5130,1)+1),LEN(B5130)+1)-FIND(" ",B5130,1)),"-"))</f>
        <v> ruminantium</v>
      </c>
      <c r="T5130" s="0" t="n">
        <v>1</v>
      </c>
    </row>
    <row r="5131" customFormat="false" ht="12.8" hidden="false" customHeight="false" outlineLevel="0" collapsed="false">
      <c r="A5131" s="0" t="n">
        <v>5130</v>
      </c>
      <c r="B5131" s="0" t="s">
        <v>22253</v>
      </c>
      <c r="C5131" s="0" t="s">
        <v>21</v>
      </c>
      <c r="D5131" s="0" t="s">
        <v>54</v>
      </c>
      <c r="E5131" s="0" t="s">
        <v>22221</v>
      </c>
      <c r="F5131" s="0" t="s">
        <v>22271</v>
      </c>
      <c r="G5131" s="0" t="s">
        <v>22272</v>
      </c>
      <c r="H5131" s="0" t="s">
        <v>22273</v>
      </c>
      <c r="I5131" s="1" t="n">
        <v>73.38</v>
      </c>
      <c r="J5131" s="2" t="s">
        <v>22274</v>
      </c>
      <c r="K5131" s="2" t="s">
        <v>1031</v>
      </c>
      <c r="L5131" s="0" t="s">
        <v>29</v>
      </c>
      <c r="M5131" s="2" t="s">
        <v>46</v>
      </c>
      <c r="N5131" s="0" t="s">
        <v>29</v>
      </c>
      <c r="O5131" s="2" t="s">
        <v>704</v>
      </c>
      <c r="P5131" s="2" t="s">
        <v>46</v>
      </c>
      <c r="Q5131" s="0" t="n">
        <f aca="false">_xlfn.UNICODE(B5131)</f>
        <v>83</v>
      </c>
      <c r="R5131" s="0" t="str">
        <f aca="false">IF(MIDB(B5131,1,10)="Candidatus",MIDB(B5131,FIND(" ",B5131,1)+1,FIND(" ",B5131,12)-FIND(" ",B5131,1)),IF(AND(Q5131&gt;=65,Q5131&lt;=90),MIDB(B5131,1,FIND(" ",B5131,1)),"-"))</f>
        <v>Selenomonas </v>
      </c>
      <c r="S5131" s="0" t="str">
        <f aca="false">IF(MIDB(B5131,1,10)="Candidatus",MIDB(B5131,FIND(" ",B5131,12)+1,IFERROR(FIND(" ",B5131,FIND(" ",B5131,12)+1),LEN(B5131))-FIND(" ",B5131,12)),IF(AND(Q5131&gt;=65,Q5131&lt;=90),MIDB(B5131,FIND(" ",B5131,1),IFERROR(FIND(" ",B5131,FIND(" ",B5131,1)+1),LEN(B5131)+1)-FIND(" ",B5131,1)),"-"))</f>
        <v> ruminantium</v>
      </c>
      <c r="T5131" s="0" t="n">
        <v>1</v>
      </c>
    </row>
    <row r="5132" customFormat="false" ht="12.8" hidden="false" customHeight="false" outlineLevel="0" collapsed="false">
      <c r="A5132" s="0" t="n">
        <v>5131</v>
      </c>
      <c r="B5132" s="0" t="s">
        <v>22253</v>
      </c>
      <c r="C5132" s="0" t="s">
        <v>21</v>
      </c>
      <c r="D5132" s="0" t="s">
        <v>54</v>
      </c>
      <c r="E5132" s="0" t="s">
        <v>22221</v>
      </c>
      <c r="F5132" s="0" t="s">
        <v>22275</v>
      </c>
      <c r="G5132" s="0" t="s">
        <v>22276</v>
      </c>
      <c r="H5132" s="0" t="s">
        <v>22277</v>
      </c>
      <c r="I5132" s="1" t="n">
        <v>35.182</v>
      </c>
      <c r="J5132" s="2" t="s">
        <v>22278</v>
      </c>
      <c r="K5132" s="2" t="s">
        <v>1663</v>
      </c>
      <c r="L5132" s="0" t="s">
        <v>29</v>
      </c>
      <c r="M5132" s="0" t="s">
        <v>29</v>
      </c>
      <c r="N5132" s="0" t="s">
        <v>29</v>
      </c>
      <c r="O5132" s="2" t="s">
        <v>4325</v>
      </c>
      <c r="P5132" s="2" t="s">
        <v>46</v>
      </c>
      <c r="Q5132" s="0" t="n">
        <f aca="false">_xlfn.UNICODE(B5132)</f>
        <v>83</v>
      </c>
      <c r="R5132" s="0" t="str">
        <f aca="false">IF(MIDB(B5132,1,10)="Candidatus",MIDB(B5132,FIND(" ",B5132,1)+1,FIND(" ",B5132,12)-FIND(" ",B5132,1)),IF(AND(Q5132&gt;=65,Q5132&lt;=90),MIDB(B5132,1,FIND(" ",B5132,1)),"-"))</f>
        <v>Selenomonas </v>
      </c>
      <c r="S5132" s="0" t="str">
        <f aca="false">IF(MIDB(B5132,1,10)="Candidatus",MIDB(B5132,FIND(" ",B5132,12)+1,IFERROR(FIND(" ",B5132,FIND(" ",B5132,12)+1),LEN(B5132))-FIND(" ",B5132,12)),IF(AND(Q5132&gt;=65,Q5132&lt;=90),MIDB(B5132,FIND(" ",B5132,1),IFERROR(FIND(" ",B5132,FIND(" ",B5132,1)+1),LEN(B5132)+1)-FIND(" ",B5132,1)),"-"))</f>
        <v> ruminantium</v>
      </c>
      <c r="T5132" s="0" t="n">
        <v>1</v>
      </c>
    </row>
    <row r="5133" customFormat="false" ht="12.8" hidden="false" customHeight="false" outlineLevel="0" collapsed="false">
      <c r="A5133" s="0" t="n">
        <v>5132</v>
      </c>
      <c r="B5133" s="0" t="s">
        <v>22253</v>
      </c>
      <c r="C5133" s="0" t="s">
        <v>21</v>
      </c>
      <c r="D5133" s="0" t="s">
        <v>54</v>
      </c>
      <c r="E5133" s="0" t="s">
        <v>22221</v>
      </c>
      <c r="F5133" s="0" t="s">
        <v>22279</v>
      </c>
      <c r="G5133" s="0" t="s">
        <v>22280</v>
      </c>
      <c r="H5133" s="0" t="s">
        <v>22281</v>
      </c>
      <c r="I5133" s="1" t="n">
        <v>94.348</v>
      </c>
      <c r="J5133" s="2" t="s">
        <v>22282</v>
      </c>
      <c r="K5133" s="2" t="s">
        <v>477</v>
      </c>
      <c r="L5133" s="0" t="s">
        <v>29</v>
      </c>
      <c r="M5133" s="0" t="s">
        <v>29</v>
      </c>
      <c r="N5133" s="0" t="s">
        <v>29</v>
      </c>
      <c r="O5133" s="2" t="s">
        <v>729</v>
      </c>
      <c r="P5133" s="2" t="s">
        <v>52</v>
      </c>
      <c r="Q5133" s="0" t="n">
        <f aca="false">_xlfn.UNICODE(B5133)</f>
        <v>83</v>
      </c>
      <c r="R5133" s="0" t="str">
        <f aca="false">IF(MIDB(B5133,1,10)="Candidatus",MIDB(B5133,FIND(" ",B5133,1)+1,FIND(" ",B5133,12)-FIND(" ",B5133,1)),IF(AND(Q5133&gt;=65,Q5133&lt;=90),MIDB(B5133,1,FIND(" ",B5133,1)),"-"))</f>
        <v>Selenomonas </v>
      </c>
      <c r="S5133" s="0" t="str">
        <f aca="false">IF(MIDB(B5133,1,10)="Candidatus",MIDB(B5133,FIND(" ",B5133,12)+1,IFERROR(FIND(" ",B5133,FIND(" ",B5133,12)+1),LEN(B5133))-FIND(" ",B5133,12)),IF(AND(Q5133&gt;=65,Q5133&lt;=90),MIDB(B5133,FIND(" ",B5133,1),IFERROR(FIND(" ",B5133,FIND(" ",B5133,1)+1),LEN(B5133)+1)-FIND(" ",B5133,1)),"-"))</f>
        <v> ruminantium</v>
      </c>
      <c r="T5133" s="0" t="n">
        <v>1</v>
      </c>
    </row>
    <row r="5134" customFormat="false" ht="12.8" hidden="false" customHeight="false" outlineLevel="0" collapsed="false">
      <c r="A5134" s="0" t="n">
        <v>5133</v>
      </c>
      <c r="B5134" s="0" t="s">
        <v>22253</v>
      </c>
      <c r="C5134" s="0" t="s">
        <v>21</v>
      </c>
      <c r="D5134" s="0" t="s">
        <v>54</v>
      </c>
      <c r="E5134" s="0" t="s">
        <v>22221</v>
      </c>
      <c r="F5134" s="0" t="s">
        <v>22283</v>
      </c>
      <c r="G5134" s="0" t="s">
        <v>22284</v>
      </c>
      <c r="H5134" s="0" t="s">
        <v>22285</v>
      </c>
      <c r="I5134" s="1" t="n">
        <v>72.893</v>
      </c>
      <c r="J5134" s="2" t="s">
        <v>22286</v>
      </c>
      <c r="K5134" s="2" t="s">
        <v>1348</v>
      </c>
      <c r="L5134" s="0" t="s">
        <v>29</v>
      </c>
      <c r="M5134" s="2" t="s">
        <v>88</v>
      </c>
      <c r="N5134" s="0" t="s">
        <v>29</v>
      </c>
      <c r="O5134" s="2" t="s">
        <v>978</v>
      </c>
      <c r="P5134" s="0" t="s">
        <v>29</v>
      </c>
      <c r="Q5134" s="0" t="n">
        <f aca="false">_xlfn.UNICODE(B5134)</f>
        <v>83</v>
      </c>
      <c r="R5134" s="0" t="str">
        <f aca="false">IF(MIDB(B5134,1,10)="Candidatus",MIDB(B5134,FIND(" ",B5134,1)+1,FIND(" ",B5134,12)-FIND(" ",B5134,1)),IF(AND(Q5134&gt;=65,Q5134&lt;=90),MIDB(B5134,1,FIND(" ",B5134,1)),"-"))</f>
        <v>Selenomonas </v>
      </c>
      <c r="S5134" s="0" t="str">
        <f aca="false">IF(MIDB(B5134,1,10)="Candidatus",MIDB(B5134,FIND(" ",B5134,12)+1,IFERROR(FIND(" ",B5134,FIND(" ",B5134,12)+1),LEN(B5134))-FIND(" ",B5134,12)),IF(AND(Q5134&gt;=65,Q5134&lt;=90),MIDB(B5134,FIND(" ",B5134,1),IFERROR(FIND(" ",B5134,FIND(" ",B5134,1)+1),LEN(B5134)+1)-FIND(" ",B5134,1)),"-"))</f>
        <v> ruminantium</v>
      </c>
      <c r="T5134" s="0" t="n">
        <v>1</v>
      </c>
    </row>
    <row r="5135" customFormat="false" ht="12.8" hidden="false" customHeight="false" outlineLevel="0" collapsed="false">
      <c r="A5135" s="0" t="n">
        <v>5134</v>
      </c>
      <c r="B5135" s="0" t="s">
        <v>22253</v>
      </c>
      <c r="C5135" s="0" t="s">
        <v>21</v>
      </c>
      <c r="D5135" s="0" t="s">
        <v>54</v>
      </c>
      <c r="E5135" s="0" t="s">
        <v>22221</v>
      </c>
      <c r="F5135" s="0" t="s">
        <v>22287</v>
      </c>
      <c r="G5135" s="0" t="s">
        <v>22288</v>
      </c>
      <c r="H5135" s="0" t="s">
        <v>22289</v>
      </c>
      <c r="I5135" s="1" t="n">
        <v>4.693</v>
      </c>
      <c r="J5135" s="2" t="s">
        <v>22290</v>
      </c>
      <c r="K5135" s="2" t="s">
        <v>28</v>
      </c>
      <c r="L5135" s="0" t="s">
        <v>29</v>
      </c>
      <c r="M5135" s="0" t="s">
        <v>29</v>
      </c>
      <c r="N5135" s="0" t="s">
        <v>29</v>
      </c>
      <c r="O5135" s="2" t="s">
        <v>28</v>
      </c>
      <c r="P5135" s="0" t="s">
        <v>29</v>
      </c>
      <c r="Q5135" s="0" t="n">
        <f aca="false">_xlfn.UNICODE(B5135)</f>
        <v>83</v>
      </c>
      <c r="R5135" s="0" t="str">
        <f aca="false">IF(MIDB(B5135,1,10)="Candidatus",MIDB(B5135,FIND(" ",B5135,1)+1,FIND(" ",B5135,12)-FIND(" ",B5135,1)),IF(AND(Q5135&gt;=65,Q5135&lt;=90),MIDB(B5135,1,FIND(" ",B5135,1)),"-"))</f>
        <v>Selenomonas </v>
      </c>
      <c r="S5135" s="0" t="str">
        <f aca="false">IF(MIDB(B5135,1,10)="Candidatus",MIDB(B5135,FIND(" ",B5135,12)+1,IFERROR(FIND(" ",B5135,FIND(" ",B5135,12)+1),LEN(B5135))-FIND(" ",B5135,12)),IF(AND(Q5135&gt;=65,Q5135&lt;=90),MIDB(B5135,FIND(" ",B5135,1),IFERROR(FIND(" ",B5135,FIND(" ",B5135,1)+1),LEN(B5135)+1)-FIND(" ",B5135,1)),"-"))</f>
        <v> ruminantium</v>
      </c>
      <c r="T5135" s="0" t="n">
        <v>1</v>
      </c>
    </row>
    <row r="5136" customFormat="false" ht="12.8" hidden="false" customHeight="false" outlineLevel="0" collapsed="false">
      <c r="A5136" s="0" t="n">
        <v>5135</v>
      </c>
      <c r="B5136" s="0" t="s">
        <v>22291</v>
      </c>
      <c r="C5136" s="0" t="s">
        <v>21</v>
      </c>
      <c r="D5136" s="0" t="s">
        <v>90</v>
      </c>
      <c r="E5136" s="0" t="s">
        <v>91</v>
      </c>
      <c r="F5136" s="0" t="s">
        <v>22292</v>
      </c>
      <c r="G5136" s="0" t="s">
        <v>22293</v>
      </c>
      <c r="H5136" s="0" t="s">
        <v>22294</v>
      </c>
      <c r="I5136" s="1" t="n">
        <v>153.404</v>
      </c>
      <c r="J5136" s="2" t="s">
        <v>22295</v>
      </c>
      <c r="K5136" s="2" t="s">
        <v>214</v>
      </c>
      <c r="L5136" s="0" t="s">
        <v>29</v>
      </c>
      <c r="M5136" s="0" t="s">
        <v>29</v>
      </c>
      <c r="N5136" s="0" t="s">
        <v>29</v>
      </c>
      <c r="O5136" s="2" t="s">
        <v>3932</v>
      </c>
      <c r="P5136" s="0" t="s">
        <v>29</v>
      </c>
      <c r="Q5136" s="0" t="n">
        <f aca="false">_xlfn.UNICODE(B5136)</f>
        <v>83</v>
      </c>
      <c r="R5136" s="0" t="str">
        <f aca="false">IF(MIDB(B5136,1,10)="Candidatus",MIDB(B5136,FIND(" ",B5136,1)+1,FIND(" ",B5136,12)-FIND(" ",B5136,1)),IF(AND(Q5136&gt;=65,Q5136&lt;=90),MIDB(B5136,1,FIND(" ",B5136,1)),"-"))</f>
        <v>Serratia </v>
      </c>
      <c r="S5136" s="0" t="str">
        <f aca="false">IF(MIDB(B5136,1,10)="Candidatus",MIDB(B5136,FIND(" ",B5136,12)+1,IFERROR(FIND(" ",B5136,FIND(" ",B5136,12)+1),LEN(B5136))-FIND(" ",B5136,12)),IF(AND(Q5136&gt;=65,Q5136&lt;=90),MIDB(B5136,FIND(" ",B5136,1),IFERROR(FIND(" ",B5136,FIND(" ",B5136,1)+1),LEN(B5136)+1)-FIND(" ",B5136,1)),"-"))</f>
        <v> entomophila</v>
      </c>
      <c r="T5136" s="0" t="n">
        <v>1</v>
      </c>
    </row>
    <row r="5137" customFormat="false" ht="12.8" hidden="false" customHeight="false" outlineLevel="0" collapsed="false">
      <c r="A5137" s="0" t="n">
        <v>5136</v>
      </c>
      <c r="B5137" s="0" t="s">
        <v>22296</v>
      </c>
      <c r="C5137" s="0" t="s">
        <v>21</v>
      </c>
      <c r="D5137" s="0" t="s">
        <v>90</v>
      </c>
      <c r="E5137" s="0" t="s">
        <v>91</v>
      </c>
      <c r="F5137" s="0" t="s">
        <v>76</v>
      </c>
      <c r="G5137" s="0" t="s">
        <v>22297</v>
      </c>
      <c r="H5137" s="0" t="s">
        <v>22298</v>
      </c>
      <c r="I5137" s="1" t="n">
        <v>44.107</v>
      </c>
      <c r="J5137" s="2" t="s">
        <v>22299</v>
      </c>
      <c r="K5137" s="2" t="s">
        <v>464</v>
      </c>
      <c r="L5137" s="2" t="s">
        <v>60</v>
      </c>
      <c r="M5137" s="2" t="s">
        <v>52</v>
      </c>
      <c r="N5137" s="0" t="s">
        <v>29</v>
      </c>
      <c r="O5137" s="2" t="s">
        <v>851</v>
      </c>
      <c r="P5137" s="0" t="s">
        <v>29</v>
      </c>
      <c r="Q5137" s="0" t="n">
        <f aca="false">_xlfn.UNICODE(B5137)</f>
        <v>83</v>
      </c>
      <c r="R5137" s="0" t="str">
        <f aca="false">IF(MIDB(B5137,1,10)="Candidatus",MIDB(B5137,FIND(" ",B5137,1)+1,FIND(" ",B5137,12)-FIND(" ",B5137,1)),IF(AND(Q5137&gt;=65,Q5137&lt;=90),MIDB(B5137,1,FIND(" ",B5137,1)),"-"))</f>
        <v>Serratia </v>
      </c>
      <c r="S5137" s="0" t="str">
        <f aca="false">IF(MIDB(B5137,1,10)="Candidatus",MIDB(B5137,FIND(" ",B5137,12)+1,IFERROR(FIND(" ",B5137,FIND(" ",B5137,12)+1),LEN(B5137))-FIND(" ",B5137,12)),IF(AND(Q5137&gt;=65,Q5137&lt;=90),MIDB(B5137,FIND(" ",B5137,1),IFERROR(FIND(" ",B5137,FIND(" ",B5137,1)+1),LEN(B5137)+1)-FIND(" ",B5137,1)),"-"))</f>
        <v> liquefaciens</v>
      </c>
      <c r="T5137" s="0" t="n">
        <v>1</v>
      </c>
    </row>
    <row r="5138" customFormat="false" ht="12.8" hidden="false" customHeight="false" outlineLevel="0" collapsed="false">
      <c r="A5138" s="0" t="n">
        <v>5137</v>
      </c>
      <c r="B5138" s="0" t="s">
        <v>22300</v>
      </c>
      <c r="C5138" s="0" t="s">
        <v>21</v>
      </c>
      <c r="D5138" s="0" t="s">
        <v>90</v>
      </c>
      <c r="E5138" s="0" t="s">
        <v>91</v>
      </c>
      <c r="F5138" s="0" t="s">
        <v>22301</v>
      </c>
      <c r="G5138" s="0" t="s">
        <v>22302</v>
      </c>
      <c r="H5138" s="0" t="s">
        <v>22303</v>
      </c>
      <c r="I5138" s="1" t="n">
        <v>199.444</v>
      </c>
      <c r="J5138" s="2" t="s">
        <v>22304</v>
      </c>
      <c r="K5138" s="2" t="s">
        <v>2949</v>
      </c>
      <c r="L5138" s="0" t="s">
        <v>29</v>
      </c>
      <c r="M5138" s="0" t="s">
        <v>29</v>
      </c>
      <c r="N5138" s="0" t="s">
        <v>29</v>
      </c>
      <c r="O5138" s="2" t="s">
        <v>286</v>
      </c>
      <c r="P5138" s="2" t="s">
        <v>45</v>
      </c>
      <c r="Q5138" s="0" t="n">
        <f aca="false">_xlfn.UNICODE(B5138)</f>
        <v>83</v>
      </c>
      <c r="R5138" s="0" t="str">
        <f aca="false">IF(MIDB(B5138,1,10)="Candidatus",MIDB(B5138,FIND(" ",B5138,1)+1,FIND(" ",B5138,12)-FIND(" ",B5138,1)),IF(AND(Q5138&gt;=65,Q5138&lt;=90),MIDB(B5138,1,FIND(" ",B5138,1)),"-"))</f>
        <v>Serratia </v>
      </c>
      <c r="S5138" s="0" t="str">
        <f aca="false">IF(MIDB(B5138,1,10)="Candidatus",MIDB(B5138,FIND(" ",B5138,12)+1,IFERROR(FIND(" ",B5138,FIND(" ",B5138,12)+1),LEN(B5138))-FIND(" ",B5138,12)),IF(AND(Q5138&gt;=65,Q5138&lt;=90),MIDB(B5138,FIND(" ",B5138,1),IFERROR(FIND(" ",B5138,FIND(" ",B5138,1)+1),LEN(B5138)+1)-FIND(" ",B5138,1)),"-"))</f>
        <v> marcescens</v>
      </c>
      <c r="T5138" s="0" t="n">
        <v>1</v>
      </c>
    </row>
    <row r="5139" customFormat="false" ht="12.8" hidden="false" customHeight="false" outlineLevel="0" collapsed="false">
      <c r="A5139" s="0" t="n">
        <v>5138</v>
      </c>
      <c r="B5139" s="0" t="s">
        <v>22300</v>
      </c>
      <c r="C5139" s="0" t="s">
        <v>21</v>
      </c>
      <c r="D5139" s="0" t="s">
        <v>90</v>
      </c>
      <c r="E5139" s="0" t="s">
        <v>91</v>
      </c>
      <c r="F5139" s="0" t="s">
        <v>22305</v>
      </c>
      <c r="G5139" s="0" t="s">
        <v>22306</v>
      </c>
      <c r="H5139" s="0" t="s">
        <v>22307</v>
      </c>
      <c r="I5139" s="1" t="n">
        <v>6.393</v>
      </c>
      <c r="J5139" s="2" t="s">
        <v>22308</v>
      </c>
      <c r="K5139" s="2" t="s">
        <v>28</v>
      </c>
      <c r="L5139" s="0" t="s">
        <v>29</v>
      </c>
      <c r="M5139" s="0" t="s">
        <v>29</v>
      </c>
      <c r="N5139" s="0" t="s">
        <v>29</v>
      </c>
      <c r="O5139" s="2" t="s">
        <v>28</v>
      </c>
      <c r="P5139" s="0" t="s">
        <v>29</v>
      </c>
      <c r="Q5139" s="0" t="n">
        <f aca="false">_xlfn.UNICODE(B5139)</f>
        <v>83</v>
      </c>
      <c r="R5139" s="0" t="str">
        <f aca="false">IF(MIDB(B5139,1,10)="Candidatus",MIDB(B5139,FIND(" ",B5139,1)+1,FIND(" ",B5139,12)-FIND(" ",B5139,1)),IF(AND(Q5139&gt;=65,Q5139&lt;=90),MIDB(B5139,1,FIND(" ",B5139,1)),"-"))</f>
        <v>Serratia </v>
      </c>
      <c r="S5139" s="0" t="str">
        <f aca="false">IF(MIDB(B5139,1,10)="Candidatus",MIDB(B5139,FIND(" ",B5139,12)+1,IFERROR(FIND(" ",B5139,FIND(" ",B5139,12)+1),LEN(B5139))-FIND(" ",B5139,12)),IF(AND(Q5139&gt;=65,Q5139&lt;=90),MIDB(B5139,FIND(" ",B5139,1),IFERROR(FIND(" ",B5139,FIND(" ",B5139,1)+1),LEN(B5139)+1)-FIND(" ",B5139,1)),"-"))</f>
        <v> marcescens</v>
      </c>
      <c r="T5139" s="0" t="n">
        <v>1</v>
      </c>
    </row>
    <row r="5140" customFormat="false" ht="12.8" hidden="false" customHeight="false" outlineLevel="0" collapsed="false">
      <c r="A5140" s="0" t="n">
        <v>5139</v>
      </c>
      <c r="B5140" s="0" t="s">
        <v>22300</v>
      </c>
      <c r="C5140" s="0" t="s">
        <v>21</v>
      </c>
      <c r="D5140" s="0" t="s">
        <v>90</v>
      </c>
      <c r="E5140" s="0" t="s">
        <v>91</v>
      </c>
      <c r="F5140" s="0" t="s">
        <v>22309</v>
      </c>
      <c r="G5140" s="0" t="s">
        <v>22310</v>
      </c>
      <c r="H5140" s="0" t="s">
        <v>22311</v>
      </c>
      <c r="I5140" s="1" t="n">
        <v>73.1</v>
      </c>
      <c r="J5140" s="2" t="s">
        <v>22312</v>
      </c>
      <c r="K5140" s="2" t="s">
        <v>704</v>
      </c>
      <c r="L5140" s="0" t="s">
        <v>29</v>
      </c>
      <c r="M5140" s="0" t="s">
        <v>29</v>
      </c>
      <c r="N5140" s="0" t="s">
        <v>29</v>
      </c>
      <c r="O5140" s="2" t="s">
        <v>73</v>
      </c>
      <c r="P5140" s="2" t="s">
        <v>46</v>
      </c>
      <c r="Q5140" s="0" t="n">
        <f aca="false">_xlfn.UNICODE(B5140)</f>
        <v>83</v>
      </c>
      <c r="R5140" s="0" t="str">
        <f aca="false">IF(MIDB(B5140,1,10)="Candidatus",MIDB(B5140,FIND(" ",B5140,1)+1,FIND(" ",B5140,12)-FIND(" ",B5140,1)),IF(AND(Q5140&gt;=65,Q5140&lt;=90),MIDB(B5140,1,FIND(" ",B5140,1)),"-"))</f>
        <v>Serratia </v>
      </c>
      <c r="S5140" s="0" t="str">
        <f aca="false">IF(MIDB(B5140,1,10)="Candidatus",MIDB(B5140,FIND(" ",B5140,12)+1,IFERROR(FIND(" ",B5140,FIND(" ",B5140,12)+1),LEN(B5140))-FIND(" ",B5140,12)),IF(AND(Q5140&gt;=65,Q5140&lt;=90),MIDB(B5140,FIND(" ",B5140,1),IFERROR(FIND(" ",B5140,FIND(" ",B5140,1)+1),LEN(B5140)+1)-FIND(" ",B5140,1)),"-"))</f>
        <v> marcescens</v>
      </c>
      <c r="T5140" s="0" t="n">
        <v>1</v>
      </c>
    </row>
    <row r="5141" customFormat="false" ht="12.8" hidden="false" customHeight="false" outlineLevel="0" collapsed="false">
      <c r="A5141" s="0" t="n">
        <v>5140</v>
      </c>
      <c r="B5141" s="0" t="s">
        <v>22300</v>
      </c>
      <c r="C5141" s="0" t="s">
        <v>21</v>
      </c>
      <c r="D5141" s="0" t="s">
        <v>90</v>
      </c>
      <c r="E5141" s="0" t="s">
        <v>91</v>
      </c>
      <c r="F5141" s="0" t="s">
        <v>22313</v>
      </c>
      <c r="G5141" s="0" t="s">
        <v>22314</v>
      </c>
      <c r="H5141" s="0" t="s">
        <v>22315</v>
      </c>
      <c r="I5141" s="1" t="n">
        <v>3.223</v>
      </c>
      <c r="J5141" s="2" t="s">
        <v>7825</v>
      </c>
      <c r="K5141" s="2" t="s">
        <v>60</v>
      </c>
      <c r="L5141" s="0" t="s">
        <v>29</v>
      </c>
      <c r="M5141" s="0" t="s">
        <v>29</v>
      </c>
      <c r="N5141" s="0" t="s">
        <v>29</v>
      </c>
      <c r="O5141" s="2" t="s">
        <v>60</v>
      </c>
      <c r="P5141" s="0" t="s">
        <v>29</v>
      </c>
      <c r="Q5141" s="0" t="n">
        <f aca="false">_xlfn.UNICODE(B5141)</f>
        <v>83</v>
      </c>
      <c r="R5141" s="0" t="str">
        <f aca="false">IF(MIDB(B5141,1,10)="Candidatus",MIDB(B5141,FIND(" ",B5141,1)+1,FIND(" ",B5141,12)-FIND(" ",B5141,1)),IF(AND(Q5141&gt;=65,Q5141&lt;=90),MIDB(B5141,1,FIND(" ",B5141,1)),"-"))</f>
        <v>Serratia </v>
      </c>
      <c r="S5141" s="0" t="str">
        <f aca="false">IF(MIDB(B5141,1,10)="Candidatus",MIDB(B5141,FIND(" ",B5141,12)+1,IFERROR(FIND(" ",B5141,FIND(" ",B5141,12)+1),LEN(B5141))-FIND(" ",B5141,12)),IF(AND(Q5141&gt;=65,Q5141&lt;=90),MIDB(B5141,FIND(" ",B5141,1),IFERROR(FIND(" ",B5141,FIND(" ",B5141,1)+1),LEN(B5141)+1)-FIND(" ",B5141,1)),"-"))</f>
        <v> marcescens</v>
      </c>
      <c r="T5141" s="0" t="n">
        <v>1</v>
      </c>
    </row>
    <row r="5142" customFormat="false" ht="12.8" hidden="false" customHeight="false" outlineLevel="0" collapsed="false">
      <c r="A5142" s="0" t="n">
        <v>5141</v>
      </c>
      <c r="B5142" s="0" t="s">
        <v>22300</v>
      </c>
      <c r="C5142" s="0" t="s">
        <v>21</v>
      </c>
      <c r="D5142" s="0" t="s">
        <v>90</v>
      </c>
      <c r="E5142" s="0" t="s">
        <v>91</v>
      </c>
      <c r="F5142" s="0" t="s">
        <v>22316</v>
      </c>
      <c r="G5142" s="0" t="s">
        <v>22317</v>
      </c>
      <c r="H5142" s="0" t="s">
        <v>22318</v>
      </c>
      <c r="I5142" s="1" t="n">
        <v>69.158</v>
      </c>
      <c r="J5142" s="2" t="s">
        <v>22319</v>
      </c>
      <c r="K5142" s="2" t="s">
        <v>654</v>
      </c>
      <c r="L5142" s="0" t="s">
        <v>29</v>
      </c>
      <c r="M5142" s="0" t="s">
        <v>29</v>
      </c>
      <c r="N5142" s="0" t="s">
        <v>29</v>
      </c>
      <c r="O5142" s="2" t="s">
        <v>770</v>
      </c>
      <c r="P5142" s="2" t="s">
        <v>46</v>
      </c>
      <c r="Q5142" s="0" t="n">
        <f aca="false">_xlfn.UNICODE(B5142)</f>
        <v>83</v>
      </c>
      <c r="R5142" s="0" t="str">
        <f aca="false">IF(MIDB(B5142,1,10)="Candidatus",MIDB(B5142,FIND(" ",B5142,1)+1,FIND(" ",B5142,12)-FIND(" ",B5142,1)),IF(AND(Q5142&gt;=65,Q5142&lt;=90),MIDB(B5142,1,FIND(" ",B5142,1)),"-"))</f>
        <v>Serratia </v>
      </c>
      <c r="S5142" s="0" t="str">
        <f aca="false">IF(MIDB(B5142,1,10)="Candidatus",MIDB(B5142,FIND(" ",B5142,12)+1,IFERROR(FIND(" ",B5142,FIND(" ",B5142,12)+1),LEN(B5142))-FIND(" ",B5142,12)),IF(AND(Q5142&gt;=65,Q5142&lt;=90),MIDB(B5142,FIND(" ",B5142,1),IFERROR(FIND(" ",B5142,FIND(" ",B5142,1)+1),LEN(B5142)+1)-FIND(" ",B5142,1)),"-"))</f>
        <v> marcescens</v>
      </c>
      <c r="T5142" s="0" t="n">
        <v>1</v>
      </c>
    </row>
    <row r="5143" customFormat="false" ht="12.8" hidden="false" customHeight="false" outlineLevel="0" collapsed="false">
      <c r="A5143" s="0" t="n">
        <v>5142</v>
      </c>
      <c r="B5143" s="0" t="s">
        <v>22320</v>
      </c>
      <c r="C5143" s="0" t="s">
        <v>21</v>
      </c>
      <c r="D5143" s="0" t="s">
        <v>90</v>
      </c>
      <c r="E5143" s="0" t="s">
        <v>91</v>
      </c>
      <c r="F5143" s="0" t="s">
        <v>22321</v>
      </c>
      <c r="G5143" s="0" t="s">
        <v>22322</v>
      </c>
      <c r="H5143" s="0" t="s">
        <v>22323</v>
      </c>
      <c r="I5143" s="1" t="n">
        <v>2.12</v>
      </c>
      <c r="J5143" s="2" t="s">
        <v>22324</v>
      </c>
      <c r="K5143" s="2" t="s">
        <v>88</v>
      </c>
      <c r="L5143" s="0" t="s">
        <v>29</v>
      </c>
      <c r="M5143" s="0" t="s">
        <v>29</v>
      </c>
      <c r="N5143" s="0" t="s">
        <v>29</v>
      </c>
      <c r="O5143" s="2" t="s">
        <v>88</v>
      </c>
      <c r="P5143" s="0" t="s">
        <v>29</v>
      </c>
      <c r="Q5143" s="0" t="n">
        <f aca="false">_xlfn.UNICODE(B5143)</f>
        <v>83</v>
      </c>
      <c r="R5143" s="0" t="str">
        <f aca="false">IF(MIDB(B5143,1,10)="Candidatus",MIDB(B5143,FIND(" ",B5143,1)+1,FIND(" ",B5143,12)-FIND(" ",B5143,1)),IF(AND(Q5143&gt;=65,Q5143&lt;=90),MIDB(B5143,1,FIND(" ",B5143,1)),"-"))</f>
        <v>Serratia </v>
      </c>
      <c r="S5143" s="0" t="str">
        <f aca="false">IF(MIDB(B5143,1,10)="Candidatus",MIDB(B5143,FIND(" ",B5143,12)+1,IFERROR(FIND(" ",B5143,FIND(" ",B5143,12)+1),LEN(B5143))-FIND(" ",B5143,12)),IF(AND(Q5143&gt;=65,Q5143&lt;=90),MIDB(B5143,FIND(" ",B5143,1),IFERROR(FIND(" ",B5143,FIND(" ",B5143,1)+1),LEN(B5143)+1)-FIND(" ",B5143,1)),"-"))</f>
        <v> marcescens</v>
      </c>
      <c r="T5143" s="0" t="n">
        <v>1</v>
      </c>
    </row>
    <row r="5144" customFormat="false" ht="12.8" hidden="false" customHeight="false" outlineLevel="0" collapsed="false">
      <c r="A5144" s="0" t="n">
        <v>5143</v>
      </c>
      <c r="B5144" s="0" t="s">
        <v>22325</v>
      </c>
      <c r="C5144" s="0" t="s">
        <v>21</v>
      </c>
      <c r="D5144" s="0" t="s">
        <v>90</v>
      </c>
      <c r="E5144" s="0" t="s">
        <v>91</v>
      </c>
      <c r="F5144" s="0" t="s">
        <v>22326</v>
      </c>
      <c r="G5144" s="0" t="s">
        <v>22327</v>
      </c>
      <c r="H5144" s="0" t="s">
        <v>22328</v>
      </c>
      <c r="I5144" s="1" t="n">
        <v>43.19</v>
      </c>
      <c r="J5144" s="2" t="s">
        <v>22329</v>
      </c>
      <c r="K5144" s="2" t="s">
        <v>686</v>
      </c>
      <c r="L5144" s="0" t="s">
        <v>29</v>
      </c>
      <c r="M5144" s="0" t="s">
        <v>29</v>
      </c>
      <c r="N5144" s="0" t="s">
        <v>29</v>
      </c>
      <c r="O5144" s="2" t="s">
        <v>686</v>
      </c>
      <c r="P5144" s="0" t="s">
        <v>29</v>
      </c>
      <c r="Q5144" s="0" t="n">
        <f aca="false">_xlfn.UNICODE(B5144)</f>
        <v>83</v>
      </c>
      <c r="R5144" s="0" t="str">
        <f aca="false">IF(MIDB(B5144,1,10)="Candidatus",MIDB(B5144,FIND(" ",B5144,1)+1,FIND(" ",B5144,12)-FIND(" ",B5144,1)),IF(AND(Q5144&gt;=65,Q5144&lt;=90),MIDB(B5144,1,FIND(" ",B5144,1)),"-"))</f>
        <v>Serratia </v>
      </c>
      <c r="S5144" s="0" t="str">
        <f aca="false">IF(MIDB(B5144,1,10)="Candidatus",MIDB(B5144,FIND(" ",B5144,12)+1,IFERROR(FIND(" ",B5144,FIND(" ",B5144,12)+1),LEN(B5144))-FIND(" ",B5144,12)),IF(AND(Q5144&gt;=65,Q5144&lt;=90),MIDB(B5144,FIND(" ",B5144,1),IFERROR(FIND(" ",B5144,FIND(" ",B5144,1)+1),LEN(B5144)+1)-FIND(" ",B5144,1)),"-"))</f>
        <v> marcescens</v>
      </c>
      <c r="T5144" s="0" t="n">
        <v>1</v>
      </c>
    </row>
    <row r="5145" customFormat="false" ht="12.8" hidden="false" customHeight="false" outlineLevel="0" collapsed="false">
      <c r="A5145" s="0" t="n">
        <v>5144</v>
      </c>
      <c r="B5145" s="0" t="s">
        <v>22330</v>
      </c>
      <c r="C5145" s="0" t="s">
        <v>21</v>
      </c>
      <c r="D5145" s="0" t="s">
        <v>90</v>
      </c>
      <c r="E5145" s="0" t="s">
        <v>91</v>
      </c>
      <c r="F5145" s="0" t="s">
        <v>22331</v>
      </c>
      <c r="G5145" s="0" t="s">
        <v>22332</v>
      </c>
      <c r="H5145" s="0" t="s">
        <v>22333</v>
      </c>
      <c r="I5145" s="1" t="n">
        <v>12.957</v>
      </c>
      <c r="J5145" s="2" t="s">
        <v>22334</v>
      </c>
      <c r="K5145" s="2" t="s">
        <v>96</v>
      </c>
      <c r="L5145" s="0" t="s">
        <v>29</v>
      </c>
      <c r="M5145" s="0" t="s">
        <v>29</v>
      </c>
      <c r="N5145" s="0" t="s">
        <v>29</v>
      </c>
      <c r="O5145" s="2" t="s">
        <v>276</v>
      </c>
      <c r="P5145" s="0" t="s">
        <v>29</v>
      </c>
      <c r="Q5145" s="0" t="n">
        <f aca="false">_xlfn.UNICODE(B5145)</f>
        <v>83</v>
      </c>
      <c r="R5145" s="0" t="str">
        <f aca="false">IF(MIDB(B5145,1,10)="Candidatus",MIDB(B5145,FIND(" ",B5145,1)+1,FIND(" ",B5145,12)-FIND(" ",B5145,1)),IF(AND(Q5145&gt;=65,Q5145&lt;=90),MIDB(B5145,1,FIND(" ",B5145,1)),"-"))</f>
        <v>Serratia </v>
      </c>
      <c r="S5145" s="0" t="str">
        <f aca="false">IF(MIDB(B5145,1,10)="Candidatus",MIDB(B5145,FIND(" ",B5145,12)+1,IFERROR(FIND(" ",B5145,FIND(" ",B5145,12)+1),LEN(B5145))-FIND(" ",B5145,12)),IF(AND(Q5145&gt;=65,Q5145&lt;=90),MIDB(B5145,FIND(" ",B5145,1),IFERROR(FIND(" ",B5145,FIND(" ",B5145,1)+1),LEN(B5145)+1)-FIND(" ",B5145,1)),"-"))</f>
        <v> marcescens</v>
      </c>
      <c r="T5145" s="0" t="n">
        <v>1</v>
      </c>
    </row>
    <row r="5146" customFormat="false" ht="12.8" hidden="false" customHeight="false" outlineLevel="0" collapsed="false">
      <c r="A5146" s="0" t="n">
        <v>5145</v>
      </c>
      <c r="B5146" s="0" t="s">
        <v>22320</v>
      </c>
      <c r="C5146" s="0" t="s">
        <v>21</v>
      </c>
      <c r="D5146" s="0" t="s">
        <v>90</v>
      </c>
      <c r="E5146" s="0" t="s">
        <v>91</v>
      </c>
      <c r="F5146" s="0" t="s">
        <v>22321</v>
      </c>
      <c r="G5146" s="0" t="s">
        <v>22335</v>
      </c>
      <c r="H5146" s="0" t="s">
        <v>22336</v>
      </c>
      <c r="I5146" s="1" t="n">
        <v>274.762</v>
      </c>
      <c r="J5146" s="2" t="s">
        <v>22337</v>
      </c>
      <c r="K5146" s="2" t="s">
        <v>7813</v>
      </c>
      <c r="L5146" s="0" t="s">
        <v>29</v>
      </c>
      <c r="M5146" s="0" t="s">
        <v>29</v>
      </c>
      <c r="N5146" s="0" t="s">
        <v>29</v>
      </c>
      <c r="O5146" s="2" t="s">
        <v>13206</v>
      </c>
      <c r="P5146" s="2" t="s">
        <v>129</v>
      </c>
      <c r="Q5146" s="0" t="n">
        <f aca="false">_xlfn.UNICODE(B5146)</f>
        <v>83</v>
      </c>
      <c r="R5146" s="0" t="str">
        <f aca="false">IF(MIDB(B5146,1,10)="Candidatus",MIDB(B5146,FIND(" ",B5146,1)+1,FIND(" ",B5146,12)-FIND(" ",B5146,1)),IF(AND(Q5146&gt;=65,Q5146&lt;=90),MIDB(B5146,1,FIND(" ",B5146,1)),"-"))</f>
        <v>Serratia </v>
      </c>
      <c r="S5146" s="0" t="str">
        <f aca="false">IF(MIDB(B5146,1,10)="Candidatus",MIDB(B5146,FIND(" ",B5146,12)+1,IFERROR(FIND(" ",B5146,FIND(" ",B5146,12)+1),LEN(B5146))-FIND(" ",B5146,12)),IF(AND(Q5146&gt;=65,Q5146&lt;=90),MIDB(B5146,FIND(" ",B5146,1),IFERROR(FIND(" ",B5146,FIND(" ",B5146,1)+1),LEN(B5146)+1)-FIND(" ",B5146,1)),"-"))</f>
        <v> marcescens</v>
      </c>
      <c r="T5146" s="0" t="n">
        <v>1</v>
      </c>
    </row>
    <row r="5147" customFormat="false" ht="12.8" hidden="false" customHeight="false" outlineLevel="0" collapsed="false">
      <c r="A5147" s="0" t="n">
        <v>5146</v>
      </c>
      <c r="B5147" s="0" t="s">
        <v>22338</v>
      </c>
      <c r="C5147" s="0" t="s">
        <v>21</v>
      </c>
      <c r="D5147" s="0" t="s">
        <v>90</v>
      </c>
      <c r="E5147" s="0" t="s">
        <v>91</v>
      </c>
      <c r="F5147" s="0" t="s">
        <v>22339</v>
      </c>
      <c r="G5147" s="0" t="s">
        <v>22340</v>
      </c>
      <c r="H5147" s="0" t="s">
        <v>22341</v>
      </c>
      <c r="I5147" s="1" t="n">
        <v>4.241</v>
      </c>
      <c r="J5147" s="2" t="s">
        <v>22342</v>
      </c>
      <c r="K5147" s="2" t="s">
        <v>28</v>
      </c>
      <c r="L5147" s="0" t="s">
        <v>29</v>
      </c>
      <c r="M5147" s="0" t="s">
        <v>29</v>
      </c>
      <c r="N5147" s="0" t="s">
        <v>29</v>
      </c>
      <c r="O5147" s="2" t="s">
        <v>28</v>
      </c>
      <c r="P5147" s="0" t="s">
        <v>29</v>
      </c>
      <c r="Q5147" s="0" t="n">
        <f aca="false">_xlfn.UNICODE(B5147)</f>
        <v>83</v>
      </c>
      <c r="R5147" s="0" t="str">
        <f aca="false">IF(MIDB(B5147,1,10)="Candidatus",MIDB(B5147,FIND(" ",B5147,1)+1,FIND(" ",B5147,12)-FIND(" ",B5147,1)),IF(AND(Q5147&gt;=65,Q5147&lt;=90),MIDB(B5147,1,FIND(" ",B5147,1)),"-"))</f>
        <v>Serratia </v>
      </c>
      <c r="S5147" s="0" t="str">
        <f aca="false">IF(MIDB(B5147,1,10)="Candidatus",MIDB(B5147,FIND(" ",B5147,12)+1,IFERROR(FIND(" ",B5147,FIND(" ",B5147,12)+1),LEN(B5147))-FIND(" ",B5147,12)),IF(AND(Q5147&gt;=65,Q5147&lt;=90),MIDB(B5147,FIND(" ",B5147,1),IFERROR(FIND(" ",B5147,FIND(" ",B5147,1)+1),LEN(B5147)+1)-FIND(" ",B5147,1)),"-"))</f>
        <v> marcescens</v>
      </c>
      <c r="T5147" s="0" t="n">
        <v>1</v>
      </c>
    </row>
    <row r="5148" customFormat="false" ht="12.8" hidden="false" customHeight="false" outlineLevel="0" collapsed="false">
      <c r="A5148" s="0" t="n">
        <v>5147</v>
      </c>
      <c r="B5148" s="0" t="s">
        <v>22320</v>
      </c>
      <c r="C5148" s="0" t="s">
        <v>21</v>
      </c>
      <c r="D5148" s="0" t="s">
        <v>90</v>
      </c>
      <c r="E5148" s="0" t="s">
        <v>91</v>
      </c>
      <c r="F5148" s="0" t="s">
        <v>22343</v>
      </c>
      <c r="G5148" s="0" t="s">
        <v>22344</v>
      </c>
      <c r="H5148" s="0" t="s">
        <v>22345</v>
      </c>
      <c r="I5148" s="1" t="n">
        <v>81.793</v>
      </c>
      <c r="J5148" s="2" t="s">
        <v>22346</v>
      </c>
      <c r="K5148" s="2" t="s">
        <v>743</v>
      </c>
      <c r="L5148" s="0" t="s">
        <v>29</v>
      </c>
      <c r="M5148" s="0" t="s">
        <v>29</v>
      </c>
      <c r="N5148" s="0" t="s">
        <v>29</v>
      </c>
      <c r="O5148" s="2" t="s">
        <v>743</v>
      </c>
      <c r="P5148" s="0" t="s">
        <v>29</v>
      </c>
      <c r="Q5148" s="0" t="n">
        <f aca="false">_xlfn.UNICODE(B5148)</f>
        <v>83</v>
      </c>
      <c r="R5148" s="0" t="str">
        <f aca="false">IF(MIDB(B5148,1,10)="Candidatus",MIDB(B5148,FIND(" ",B5148,1)+1,FIND(" ",B5148,12)-FIND(" ",B5148,1)),IF(AND(Q5148&gt;=65,Q5148&lt;=90),MIDB(B5148,1,FIND(" ",B5148,1)),"-"))</f>
        <v>Serratia </v>
      </c>
      <c r="S5148" s="0" t="str">
        <f aca="false">IF(MIDB(B5148,1,10)="Candidatus",MIDB(B5148,FIND(" ",B5148,12)+1,IFERROR(FIND(" ",B5148,FIND(" ",B5148,12)+1),LEN(B5148))-FIND(" ",B5148,12)),IF(AND(Q5148&gt;=65,Q5148&lt;=90),MIDB(B5148,FIND(" ",B5148,1),IFERROR(FIND(" ",B5148,FIND(" ",B5148,1)+1),LEN(B5148)+1)-FIND(" ",B5148,1)),"-"))</f>
        <v> marcescens</v>
      </c>
      <c r="T5148" s="0" t="n">
        <v>1</v>
      </c>
    </row>
    <row r="5149" customFormat="false" ht="12.8" hidden="false" customHeight="false" outlineLevel="0" collapsed="false">
      <c r="A5149" s="0" t="n">
        <v>5148</v>
      </c>
      <c r="B5149" s="0" t="s">
        <v>22347</v>
      </c>
      <c r="C5149" s="0" t="s">
        <v>21</v>
      </c>
      <c r="D5149" s="0" t="s">
        <v>90</v>
      </c>
      <c r="E5149" s="0" t="s">
        <v>91</v>
      </c>
      <c r="F5149" s="0" t="s">
        <v>22348</v>
      </c>
      <c r="G5149" s="0" t="s">
        <v>29</v>
      </c>
      <c r="H5149" s="0" t="s">
        <v>22349</v>
      </c>
      <c r="I5149" s="1" t="n">
        <v>26.346</v>
      </c>
      <c r="J5149" s="2" t="s">
        <v>22350</v>
      </c>
      <c r="K5149" s="2" t="s">
        <v>521</v>
      </c>
      <c r="L5149" s="0" t="s">
        <v>29</v>
      </c>
      <c r="M5149" s="0" t="s">
        <v>29</v>
      </c>
      <c r="N5149" s="0" t="s">
        <v>29</v>
      </c>
      <c r="O5149" s="2" t="s">
        <v>521</v>
      </c>
      <c r="P5149" s="0" t="s">
        <v>29</v>
      </c>
      <c r="Q5149" s="0" t="n">
        <f aca="false">_xlfn.UNICODE(B5149)</f>
        <v>83</v>
      </c>
      <c r="R5149" s="0" t="str">
        <f aca="false">IF(MIDB(B5149,1,10)="Candidatus",MIDB(B5149,FIND(" ",B5149,1)+1,FIND(" ",B5149,12)-FIND(" ",B5149,1)),IF(AND(Q5149&gt;=65,Q5149&lt;=90),MIDB(B5149,1,FIND(" ",B5149,1)),"-"))</f>
        <v>Serratia </v>
      </c>
      <c r="S5149" s="0" t="str">
        <f aca="false">IF(MIDB(B5149,1,10)="Candidatus",MIDB(B5149,FIND(" ",B5149,12)+1,IFERROR(FIND(" ",B5149,FIND(" ",B5149,12)+1),LEN(B5149))-FIND(" ",B5149,12)),IF(AND(Q5149&gt;=65,Q5149&lt;=90),MIDB(B5149,FIND(" ",B5149,1),IFERROR(FIND(" ",B5149,FIND(" ",B5149,1)+1),LEN(B5149)+1)-FIND(" ",B5149,1)),"-"))</f>
        <v> marcescens</v>
      </c>
      <c r="T5149" s="0" t="n">
        <v>1</v>
      </c>
    </row>
    <row r="5150" customFormat="false" ht="12.8" hidden="false" customHeight="false" outlineLevel="0" collapsed="false">
      <c r="A5150" s="0" t="n">
        <v>5149</v>
      </c>
      <c r="B5150" s="0" t="s">
        <v>22351</v>
      </c>
      <c r="C5150" s="0" t="s">
        <v>21</v>
      </c>
      <c r="D5150" s="0" t="s">
        <v>90</v>
      </c>
      <c r="E5150" s="0" t="s">
        <v>91</v>
      </c>
      <c r="F5150" s="0" t="s">
        <v>2192</v>
      </c>
      <c r="G5150" s="0" t="s">
        <v>29</v>
      </c>
      <c r="H5150" s="0" t="s">
        <v>22352</v>
      </c>
      <c r="I5150" s="1" t="n">
        <v>123.171</v>
      </c>
      <c r="J5150" s="2" t="s">
        <v>22353</v>
      </c>
      <c r="K5150" s="2" t="s">
        <v>2763</v>
      </c>
      <c r="L5150" s="0" t="s">
        <v>29</v>
      </c>
      <c r="M5150" s="0" t="s">
        <v>29</v>
      </c>
      <c r="N5150" s="0" t="s">
        <v>29</v>
      </c>
      <c r="O5150" s="2" t="s">
        <v>2398</v>
      </c>
      <c r="P5150" s="2" t="s">
        <v>28</v>
      </c>
      <c r="Q5150" s="0" t="n">
        <f aca="false">_xlfn.UNICODE(B5150)</f>
        <v>83</v>
      </c>
      <c r="R5150" s="0" t="str">
        <f aca="false">IF(MIDB(B5150,1,10)="Candidatus",MIDB(B5150,FIND(" ",B5150,1)+1,FIND(" ",B5150,12)-FIND(" ",B5150,1)),IF(AND(Q5150&gt;=65,Q5150&lt;=90),MIDB(B5150,1,FIND(" ",B5150,1)),"-"))</f>
        <v>Serratia </v>
      </c>
      <c r="S5150" s="0" t="str">
        <f aca="false">IF(MIDB(B5150,1,10)="Candidatus",MIDB(B5150,FIND(" ",B5150,12)+1,IFERROR(FIND(" ",B5150,FIND(" ",B5150,12)+1),LEN(B5150))-FIND(" ",B5150,12)),IF(AND(Q5150&gt;=65,Q5150&lt;=90),MIDB(B5150,FIND(" ",B5150,1),IFERROR(FIND(" ",B5150,FIND(" ",B5150,1)+1),LEN(B5150)+1)-FIND(" ",B5150,1)),"-"))</f>
        <v> marcescens</v>
      </c>
      <c r="T5150" s="0" t="n">
        <v>1</v>
      </c>
    </row>
    <row r="5151" customFormat="false" ht="12.8" hidden="false" customHeight="false" outlineLevel="0" collapsed="false">
      <c r="A5151" s="0" t="n">
        <v>5150</v>
      </c>
      <c r="B5151" s="0" t="s">
        <v>22354</v>
      </c>
      <c r="C5151" s="0" t="s">
        <v>21</v>
      </c>
      <c r="D5151" s="0" t="s">
        <v>90</v>
      </c>
      <c r="E5151" s="0" t="s">
        <v>91</v>
      </c>
      <c r="F5151" s="0" t="s">
        <v>22355</v>
      </c>
      <c r="G5151" s="0" t="s">
        <v>22356</v>
      </c>
      <c r="H5151" s="0" t="s">
        <v>22357</v>
      </c>
      <c r="I5151" s="1" t="n">
        <v>58.929</v>
      </c>
      <c r="J5151" s="2" t="s">
        <v>22358</v>
      </c>
      <c r="K5151" s="2" t="s">
        <v>886</v>
      </c>
      <c r="L5151" s="0" t="s">
        <v>29</v>
      </c>
      <c r="M5151" s="0" t="s">
        <v>29</v>
      </c>
      <c r="N5151" s="0" t="s">
        <v>29</v>
      </c>
      <c r="O5151" s="2" t="s">
        <v>886</v>
      </c>
      <c r="P5151" s="0" t="s">
        <v>29</v>
      </c>
      <c r="Q5151" s="0" t="n">
        <f aca="false">_xlfn.UNICODE(B5151)</f>
        <v>83</v>
      </c>
      <c r="R5151" s="0" t="str">
        <f aca="false">IF(MIDB(B5151,1,10)="Candidatus",MIDB(B5151,FIND(" ",B5151,1)+1,FIND(" ",B5151,12)-FIND(" ",B5151,1)),IF(AND(Q5151&gt;=65,Q5151&lt;=90),MIDB(B5151,1,FIND(" ",B5151,1)),"-"))</f>
        <v>Serratia </v>
      </c>
      <c r="S5151" s="0" t="str">
        <f aca="false">IF(MIDB(B5151,1,10)="Candidatus",MIDB(B5151,FIND(" ",B5151,12)+1,IFERROR(FIND(" ",B5151,FIND(" ",B5151,12)+1),LEN(B5151))-FIND(" ",B5151,12)),IF(AND(Q5151&gt;=65,Q5151&lt;=90),MIDB(B5151,FIND(" ",B5151,1),IFERROR(FIND(" ",B5151,FIND(" ",B5151,1)+1),LEN(B5151)+1)-FIND(" ",B5151,1)),"-"))</f>
        <v> marcescens</v>
      </c>
      <c r="T5151" s="0" t="n">
        <v>1</v>
      </c>
    </row>
    <row r="5152" customFormat="false" ht="12.8" hidden="false" customHeight="false" outlineLevel="0" collapsed="false">
      <c r="A5152" s="0" t="n">
        <v>5151</v>
      </c>
      <c r="B5152" s="0" t="s">
        <v>22354</v>
      </c>
      <c r="C5152" s="0" t="s">
        <v>21</v>
      </c>
      <c r="D5152" s="0" t="s">
        <v>90</v>
      </c>
      <c r="E5152" s="0" t="s">
        <v>91</v>
      </c>
      <c r="F5152" s="0" t="s">
        <v>22359</v>
      </c>
      <c r="G5152" s="0" t="s">
        <v>22360</v>
      </c>
      <c r="H5152" s="0" t="s">
        <v>22361</v>
      </c>
      <c r="I5152" s="1" t="n">
        <v>41.517</v>
      </c>
      <c r="J5152" s="2" t="s">
        <v>22362</v>
      </c>
      <c r="K5152" s="2" t="s">
        <v>39</v>
      </c>
      <c r="L5152" s="0" t="s">
        <v>29</v>
      </c>
      <c r="M5152" s="0" t="s">
        <v>29</v>
      </c>
      <c r="N5152" s="0" t="s">
        <v>29</v>
      </c>
      <c r="O5152" s="2" t="s">
        <v>1268</v>
      </c>
      <c r="P5152" s="2" t="s">
        <v>129</v>
      </c>
      <c r="Q5152" s="0" t="n">
        <f aca="false">_xlfn.UNICODE(B5152)</f>
        <v>83</v>
      </c>
      <c r="R5152" s="0" t="str">
        <f aca="false">IF(MIDB(B5152,1,10)="Candidatus",MIDB(B5152,FIND(" ",B5152,1)+1,FIND(" ",B5152,12)-FIND(" ",B5152,1)),IF(AND(Q5152&gt;=65,Q5152&lt;=90),MIDB(B5152,1,FIND(" ",B5152,1)),"-"))</f>
        <v>Serratia </v>
      </c>
      <c r="S5152" s="0" t="str">
        <f aca="false">IF(MIDB(B5152,1,10)="Candidatus",MIDB(B5152,FIND(" ",B5152,12)+1,IFERROR(FIND(" ",B5152,FIND(" ",B5152,12)+1),LEN(B5152))-FIND(" ",B5152,12)),IF(AND(Q5152&gt;=65,Q5152&lt;=90),MIDB(B5152,FIND(" ",B5152,1),IFERROR(FIND(" ",B5152,FIND(" ",B5152,1)+1),LEN(B5152)+1)-FIND(" ",B5152,1)),"-"))</f>
        <v> marcescens</v>
      </c>
      <c r="T5152" s="0" t="n">
        <v>1</v>
      </c>
    </row>
    <row r="5153" customFormat="false" ht="12.8" hidden="false" customHeight="false" outlineLevel="0" collapsed="false">
      <c r="A5153" s="0" t="n">
        <v>5152</v>
      </c>
      <c r="B5153" s="0" t="s">
        <v>22363</v>
      </c>
      <c r="C5153" s="0" t="s">
        <v>21</v>
      </c>
      <c r="D5153" s="0" t="s">
        <v>90</v>
      </c>
      <c r="E5153" s="0" t="s">
        <v>91</v>
      </c>
      <c r="F5153" s="0" t="s">
        <v>22364</v>
      </c>
      <c r="G5153" s="0" t="s">
        <v>22365</v>
      </c>
      <c r="H5153" s="0" t="s">
        <v>22366</v>
      </c>
      <c r="I5153" s="1" t="n">
        <v>3.248</v>
      </c>
      <c r="J5153" s="2" t="s">
        <v>22367</v>
      </c>
      <c r="K5153" s="2" t="s">
        <v>60</v>
      </c>
      <c r="L5153" s="0" t="s">
        <v>29</v>
      </c>
      <c r="M5153" s="0" t="s">
        <v>29</v>
      </c>
      <c r="N5153" s="0" t="s">
        <v>29</v>
      </c>
      <c r="O5153" s="2" t="s">
        <v>60</v>
      </c>
      <c r="P5153" s="0" t="s">
        <v>29</v>
      </c>
      <c r="Q5153" s="0" t="n">
        <f aca="false">_xlfn.UNICODE(B5153)</f>
        <v>83</v>
      </c>
      <c r="R5153" s="0" t="str">
        <f aca="false">IF(MIDB(B5153,1,10)="Candidatus",MIDB(B5153,FIND(" ",B5153,1)+1,FIND(" ",B5153,12)-FIND(" ",B5153,1)),IF(AND(Q5153&gt;=65,Q5153&lt;=90),MIDB(B5153,1,FIND(" ",B5153,1)),"-"))</f>
        <v>Serratia </v>
      </c>
      <c r="S5153" s="0" t="str">
        <f aca="false">IF(MIDB(B5153,1,10)="Candidatus",MIDB(B5153,FIND(" ",B5153,12)+1,IFERROR(FIND(" ",B5153,FIND(" ",B5153,12)+1),LEN(B5153))-FIND(" ",B5153,12)),IF(AND(Q5153&gt;=65,Q5153&lt;=90),MIDB(B5153,FIND(" ",B5153,1),IFERROR(FIND(" ",B5153,FIND(" ",B5153,1)+1),LEN(B5153)+1)-FIND(" ",B5153,1)),"-"))</f>
        <v> marcescens</v>
      </c>
      <c r="T5153" s="0" t="n">
        <v>1</v>
      </c>
    </row>
    <row r="5154" customFormat="false" ht="12.8" hidden="false" customHeight="false" outlineLevel="0" collapsed="false">
      <c r="A5154" s="0" t="n">
        <v>5153</v>
      </c>
      <c r="B5154" s="0" t="s">
        <v>22368</v>
      </c>
      <c r="C5154" s="0" t="s">
        <v>21</v>
      </c>
      <c r="D5154" s="0" t="s">
        <v>90</v>
      </c>
      <c r="E5154" s="0" t="s">
        <v>91</v>
      </c>
      <c r="F5154" s="0" t="s">
        <v>10587</v>
      </c>
      <c r="G5154" s="0" t="s">
        <v>22369</v>
      </c>
      <c r="H5154" s="0" t="s">
        <v>22370</v>
      </c>
      <c r="I5154" s="1" t="n">
        <v>75.721</v>
      </c>
      <c r="J5154" s="2" t="s">
        <v>22371</v>
      </c>
      <c r="K5154" s="2" t="s">
        <v>1348</v>
      </c>
      <c r="L5154" s="0" t="s">
        <v>29</v>
      </c>
      <c r="M5154" s="0" t="s">
        <v>29</v>
      </c>
      <c r="N5154" s="0" t="s">
        <v>29</v>
      </c>
      <c r="O5154" s="2" t="s">
        <v>659</v>
      </c>
      <c r="P5154" s="2" t="s">
        <v>60</v>
      </c>
      <c r="Q5154" s="0" t="n">
        <f aca="false">_xlfn.UNICODE(B5154)</f>
        <v>83</v>
      </c>
      <c r="R5154" s="0" t="str">
        <f aca="false">IF(MIDB(B5154,1,10)="Candidatus",MIDB(B5154,FIND(" ",B5154,1)+1,FIND(" ",B5154,12)-FIND(" ",B5154,1)),IF(AND(Q5154&gt;=65,Q5154&lt;=90),MIDB(B5154,1,FIND(" ",B5154,1)),"-"))</f>
        <v>Serratia </v>
      </c>
      <c r="S5154" s="0" t="str">
        <f aca="false">IF(MIDB(B5154,1,10)="Candidatus",MIDB(B5154,FIND(" ",B5154,12)+1,IFERROR(FIND(" ",B5154,FIND(" ",B5154,12)+1),LEN(B5154))-FIND(" ",B5154,12)),IF(AND(Q5154&gt;=65,Q5154&lt;=90),MIDB(B5154,FIND(" ",B5154,1),IFERROR(FIND(" ",B5154,FIND(" ",B5154,1)+1),LEN(B5154)+1)-FIND(" ",B5154,1)),"-"))</f>
        <v> plymuthica</v>
      </c>
      <c r="T5154" s="0" t="n">
        <v>1</v>
      </c>
    </row>
    <row r="5155" customFormat="false" ht="12.8" hidden="false" customHeight="false" outlineLevel="0" collapsed="false">
      <c r="A5155" s="0" t="n">
        <v>5154</v>
      </c>
      <c r="B5155" s="0" t="s">
        <v>22372</v>
      </c>
      <c r="C5155" s="0" t="s">
        <v>21</v>
      </c>
      <c r="D5155" s="0" t="s">
        <v>90</v>
      </c>
      <c r="E5155" s="0" t="s">
        <v>91</v>
      </c>
      <c r="F5155" s="0" t="s">
        <v>22373</v>
      </c>
      <c r="G5155" s="0" t="s">
        <v>22374</v>
      </c>
      <c r="H5155" s="0" t="s">
        <v>22375</v>
      </c>
      <c r="I5155" s="1" t="n">
        <v>46.804</v>
      </c>
      <c r="J5155" s="2" t="s">
        <v>22376</v>
      </c>
      <c r="K5155" s="2" t="s">
        <v>770</v>
      </c>
      <c r="L5155" s="0" t="s">
        <v>29</v>
      </c>
      <c r="M5155" s="0" t="s">
        <v>29</v>
      </c>
      <c r="N5155" s="0" t="s">
        <v>29</v>
      </c>
      <c r="O5155" s="2" t="s">
        <v>771</v>
      </c>
      <c r="P5155" s="2" t="s">
        <v>88</v>
      </c>
      <c r="Q5155" s="0" t="n">
        <f aca="false">_xlfn.UNICODE(B5155)</f>
        <v>83</v>
      </c>
      <c r="R5155" s="0" t="str">
        <f aca="false">IF(MIDB(B5155,1,10)="Candidatus",MIDB(B5155,FIND(" ",B5155,1)+1,FIND(" ",B5155,12)-FIND(" ",B5155,1)),IF(AND(Q5155&gt;=65,Q5155&lt;=90),MIDB(B5155,1,FIND(" ",B5155,1)),"-"))</f>
        <v>Serratia </v>
      </c>
      <c r="S5155" s="0" t="str">
        <f aca="false">IF(MIDB(B5155,1,10)="Candidatus",MIDB(B5155,FIND(" ",B5155,12)+1,IFERROR(FIND(" ",B5155,FIND(" ",B5155,12)+1),LEN(B5155))-FIND(" ",B5155,12)),IF(AND(Q5155&gt;=65,Q5155&lt;=90),MIDB(B5155,FIND(" ",B5155,1),IFERROR(FIND(" ",B5155,FIND(" ",B5155,1)+1),LEN(B5155)+1)-FIND(" ",B5155,1)),"-"))</f>
        <v> proteamaculans</v>
      </c>
      <c r="T5155" s="0" t="n">
        <v>1</v>
      </c>
    </row>
    <row r="5156" customFormat="false" ht="12.8" hidden="false" customHeight="false" outlineLevel="0" collapsed="false">
      <c r="A5156" s="0" t="n">
        <v>5155</v>
      </c>
      <c r="B5156" s="0" t="s">
        <v>22377</v>
      </c>
      <c r="C5156" s="0" t="s">
        <v>21</v>
      </c>
      <c r="D5156" s="0" t="s">
        <v>90</v>
      </c>
      <c r="E5156" s="0" t="s">
        <v>91</v>
      </c>
      <c r="F5156" s="0" t="s">
        <v>22378</v>
      </c>
      <c r="G5156" s="0" t="s">
        <v>22379</v>
      </c>
      <c r="H5156" s="0" t="s">
        <v>22380</v>
      </c>
      <c r="I5156" s="1" t="n">
        <v>67.208</v>
      </c>
      <c r="J5156" s="2" t="s">
        <v>22381</v>
      </c>
      <c r="K5156" s="2" t="s">
        <v>2508</v>
      </c>
      <c r="L5156" s="0" t="s">
        <v>29</v>
      </c>
      <c r="M5156" s="0" t="s">
        <v>29</v>
      </c>
      <c r="N5156" s="0" t="s">
        <v>29</v>
      </c>
      <c r="O5156" s="2" t="s">
        <v>1980</v>
      </c>
      <c r="P5156" s="2" t="s">
        <v>60</v>
      </c>
      <c r="Q5156" s="0" t="n">
        <f aca="false">_xlfn.UNICODE(B5156)</f>
        <v>83</v>
      </c>
      <c r="R5156" s="0" t="str">
        <f aca="false">IF(MIDB(B5156,1,10)="Candidatus",MIDB(B5156,FIND(" ",B5156,1)+1,FIND(" ",B5156,12)-FIND(" ",B5156,1)),IF(AND(Q5156&gt;=65,Q5156&lt;=90),MIDB(B5156,1,FIND(" ",B5156,1)),"-"))</f>
        <v>Serratia </v>
      </c>
      <c r="S5156" s="0" t="str">
        <f aca="false">IF(MIDB(B5156,1,10)="Candidatus",MIDB(B5156,FIND(" ",B5156,12)+1,IFERROR(FIND(" ",B5156,FIND(" ",B5156,12)+1),LEN(B5156))-FIND(" ",B5156,12)),IF(AND(Q5156&gt;=65,Q5156&lt;=90),MIDB(B5156,FIND(" ",B5156,1),IFERROR(FIND(" ",B5156,FIND(" ",B5156,1)+1),LEN(B5156)+1)-FIND(" ",B5156,1)),"-"))</f>
        <v> sp.</v>
      </c>
      <c r="T5156" s="0" t="n">
        <v>1</v>
      </c>
    </row>
    <row r="5157" customFormat="false" ht="12.8" hidden="false" customHeight="false" outlineLevel="0" collapsed="false">
      <c r="A5157" s="0" t="n">
        <v>5156</v>
      </c>
      <c r="B5157" s="0" t="s">
        <v>22382</v>
      </c>
      <c r="C5157" s="0" t="s">
        <v>21</v>
      </c>
      <c r="D5157" s="0" t="s">
        <v>90</v>
      </c>
      <c r="E5157" s="0" t="s">
        <v>91</v>
      </c>
      <c r="F5157" s="0" t="s">
        <v>22383</v>
      </c>
      <c r="G5157" s="0" t="s">
        <v>22384</v>
      </c>
      <c r="H5157" s="0" t="s">
        <v>22385</v>
      </c>
      <c r="I5157" s="1" t="n">
        <v>60.958</v>
      </c>
      <c r="J5157" s="2" t="s">
        <v>22386</v>
      </c>
      <c r="K5157" s="2" t="s">
        <v>580</v>
      </c>
      <c r="L5157" s="0" t="s">
        <v>29</v>
      </c>
      <c r="M5157" s="0" t="s">
        <v>29</v>
      </c>
      <c r="N5157" s="0" t="s">
        <v>29</v>
      </c>
      <c r="O5157" s="2" t="s">
        <v>1268</v>
      </c>
      <c r="P5157" s="2" t="s">
        <v>46</v>
      </c>
      <c r="Q5157" s="0" t="n">
        <f aca="false">_xlfn.UNICODE(B5157)</f>
        <v>83</v>
      </c>
      <c r="R5157" s="0" t="str">
        <f aca="false">IF(MIDB(B5157,1,10)="Candidatus",MIDB(B5157,FIND(" ",B5157,1)+1,FIND(" ",B5157,12)-FIND(" ",B5157,1)),IF(AND(Q5157&gt;=65,Q5157&lt;=90),MIDB(B5157,1,FIND(" ",B5157,1)),"-"))</f>
        <v>Shewanella </v>
      </c>
      <c r="S5157" s="0" t="str">
        <f aca="false">IF(MIDB(B5157,1,10)="Candidatus",MIDB(B5157,FIND(" ",B5157,12)+1,IFERROR(FIND(" ",B5157,FIND(" ",B5157,12)+1),LEN(B5157))-FIND(" ",B5157,12)),IF(AND(Q5157&gt;=65,Q5157&lt;=90),MIDB(B5157,FIND(" ",B5157,1),IFERROR(FIND(" ",B5157,FIND(" ",B5157,1)+1),LEN(B5157)+1)-FIND(" ",B5157,1)),"-"))</f>
        <v> baltica</v>
      </c>
      <c r="T5157" s="0" t="n">
        <v>1</v>
      </c>
    </row>
    <row r="5158" customFormat="false" ht="12.8" hidden="false" customHeight="false" outlineLevel="0" collapsed="false">
      <c r="A5158" s="0" t="n">
        <v>5157</v>
      </c>
      <c r="B5158" s="0" t="s">
        <v>22382</v>
      </c>
      <c r="C5158" s="0" t="s">
        <v>21</v>
      </c>
      <c r="D5158" s="0" t="s">
        <v>90</v>
      </c>
      <c r="E5158" s="0" t="s">
        <v>91</v>
      </c>
      <c r="F5158" s="0" t="s">
        <v>22387</v>
      </c>
      <c r="G5158" s="0" t="s">
        <v>22388</v>
      </c>
      <c r="H5158" s="0" t="s">
        <v>22389</v>
      </c>
      <c r="I5158" s="1" t="n">
        <v>72.392</v>
      </c>
      <c r="J5158" s="2" t="s">
        <v>22390</v>
      </c>
      <c r="K5158" s="2" t="s">
        <v>471</v>
      </c>
      <c r="L5158" s="0" t="s">
        <v>29</v>
      </c>
      <c r="M5158" s="0" t="s">
        <v>29</v>
      </c>
      <c r="N5158" s="0" t="s">
        <v>29</v>
      </c>
      <c r="O5158" s="2" t="s">
        <v>647</v>
      </c>
      <c r="P5158" s="2" t="s">
        <v>60</v>
      </c>
      <c r="Q5158" s="0" t="n">
        <f aca="false">_xlfn.UNICODE(B5158)</f>
        <v>83</v>
      </c>
      <c r="R5158" s="0" t="str">
        <f aca="false">IF(MIDB(B5158,1,10)="Candidatus",MIDB(B5158,FIND(" ",B5158,1)+1,FIND(" ",B5158,12)-FIND(" ",B5158,1)),IF(AND(Q5158&gt;=65,Q5158&lt;=90),MIDB(B5158,1,FIND(" ",B5158,1)),"-"))</f>
        <v>Shewanella </v>
      </c>
      <c r="S5158" s="0" t="str">
        <f aca="false">IF(MIDB(B5158,1,10)="Candidatus",MIDB(B5158,FIND(" ",B5158,12)+1,IFERROR(FIND(" ",B5158,FIND(" ",B5158,12)+1),LEN(B5158))-FIND(" ",B5158,12)),IF(AND(Q5158&gt;=65,Q5158&lt;=90),MIDB(B5158,FIND(" ",B5158,1),IFERROR(FIND(" ",B5158,FIND(" ",B5158,1)+1),LEN(B5158)+1)-FIND(" ",B5158,1)),"-"))</f>
        <v> baltica</v>
      </c>
      <c r="T5158" s="0" t="n">
        <v>1</v>
      </c>
    </row>
    <row r="5159" customFormat="false" ht="12.8" hidden="false" customHeight="false" outlineLevel="0" collapsed="false">
      <c r="A5159" s="0" t="n">
        <v>5158</v>
      </c>
      <c r="B5159" s="0" t="s">
        <v>22391</v>
      </c>
      <c r="C5159" s="0" t="s">
        <v>21</v>
      </c>
      <c r="D5159" s="0" t="s">
        <v>90</v>
      </c>
      <c r="E5159" s="0" t="s">
        <v>91</v>
      </c>
      <c r="F5159" s="0" t="s">
        <v>22392</v>
      </c>
      <c r="G5159" s="0" t="s">
        <v>22393</v>
      </c>
      <c r="H5159" s="0" t="s">
        <v>22394</v>
      </c>
      <c r="I5159" s="1" t="n">
        <v>71.173</v>
      </c>
      <c r="J5159" s="2" t="s">
        <v>22395</v>
      </c>
      <c r="K5159" s="2" t="s">
        <v>696</v>
      </c>
      <c r="L5159" s="0" t="s">
        <v>29</v>
      </c>
      <c r="M5159" s="0" t="s">
        <v>29</v>
      </c>
      <c r="N5159" s="0" t="s">
        <v>29</v>
      </c>
      <c r="O5159" s="2" t="s">
        <v>659</v>
      </c>
      <c r="P5159" s="2" t="s">
        <v>28</v>
      </c>
      <c r="Q5159" s="0" t="n">
        <f aca="false">_xlfn.UNICODE(B5159)</f>
        <v>83</v>
      </c>
      <c r="R5159" s="0" t="str">
        <f aca="false">IF(MIDB(B5159,1,10)="Candidatus",MIDB(B5159,FIND(" ",B5159,1)+1,FIND(" ",B5159,12)-FIND(" ",B5159,1)),IF(AND(Q5159&gt;=65,Q5159&lt;=90),MIDB(B5159,1,FIND(" ",B5159,1)),"-"))</f>
        <v>Shewanella </v>
      </c>
      <c r="S5159" s="0" t="str">
        <f aca="false">IF(MIDB(B5159,1,10)="Candidatus",MIDB(B5159,FIND(" ",B5159,12)+1,IFERROR(FIND(" ",B5159,FIND(" ",B5159,12)+1),LEN(B5159))-FIND(" ",B5159,12)),IF(AND(Q5159&gt;=65,Q5159&lt;=90),MIDB(B5159,FIND(" ",B5159,1),IFERROR(FIND(" ",B5159,FIND(" ",B5159,1)+1),LEN(B5159)+1)-FIND(" ",B5159,1)),"-"))</f>
        <v> baltica</v>
      </c>
      <c r="T5159" s="0" t="n">
        <v>1</v>
      </c>
    </row>
    <row r="5160" customFormat="false" ht="12.8" hidden="false" customHeight="false" outlineLevel="0" collapsed="false">
      <c r="A5160" s="0" t="n">
        <v>5159</v>
      </c>
      <c r="B5160" s="0" t="s">
        <v>22391</v>
      </c>
      <c r="C5160" s="0" t="s">
        <v>21</v>
      </c>
      <c r="D5160" s="0" t="s">
        <v>90</v>
      </c>
      <c r="E5160" s="0" t="s">
        <v>91</v>
      </c>
      <c r="F5160" s="0" t="s">
        <v>22396</v>
      </c>
      <c r="G5160" s="0" t="s">
        <v>22397</v>
      </c>
      <c r="H5160" s="0" t="s">
        <v>22398</v>
      </c>
      <c r="I5160" s="1" t="n">
        <v>120.153</v>
      </c>
      <c r="J5160" s="2" t="s">
        <v>22399</v>
      </c>
      <c r="K5160" s="2" t="s">
        <v>171</v>
      </c>
      <c r="L5160" s="0" t="s">
        <v>29</v>
      </c>
      <c r="M5160" s="0" t="s">
        <v>29</v>
      </c>
      <c r="N5160" s="0" t="s">
        <v>29</v>
      </c>
      <c r="O5160" s="2" t="s">
        <v>1122</v>
      </c>
      <c r="P5160" s="2" t="s">
        <v>46</v>
      </c>
      <c r="Q5160" s="0" t="n">
        <f aca="false">_xlfn.UNICODE(B5160)</f>
        <v>83</v>
      </c>
      <c r="R5160" s="0" t="str">
        <f aca="false">IF(MIDB(B5160,1,10)="Candidatus",MIDB(B5160,FIND(" ",B5160,1)+1,FIND(" ",B5160,12)-FIND(" ",B5160,1)),IF(AND(Q5160&gt;=65,Q5160&lt;=90),MIDB(B5160,1,FIND(" ",B5160,1)),"-"))</f>
        <v>Shewanella </v>
      </c>
      <c r="S5160" s="0" t="str">
        <f aca="false">IF(MIDB(B5160,1,10)="Candidatus",MIDB(B5160,FIND(" ",B5160,12)+1,IFERROR(FIND(" ",B5160,FIND(" ",B5160,12)+1),LEN(B5160))-FIND(" ",B5160,12)),IF(AND(Q5160&gt;=65,Q5160&lt;=90),MIDB(B5160,FIND(" ",B5160,1),IFERROR(FIND(" ",B5160,FIND(" ",B5160,1)+1),LEN(B5160)+1)-FIND(" ",B5160,1)),"-"))</f>
        <v> baltica</v>
      </c>
      <c r="T5160" s="0" t="n">
        <v>1</v>
      </c>
    </row>
    <row r="5161" customFormat="false" ht="12.8" hidden="false" customHeight="false" outlineLevel="0" collapsed="false">
      <c r="A5161" s="0" t="n">
        <v>5160</v>
      </c>
      <c r="B5161" s="0" t="s">
        <v>22391</v>
      </c>
      <c r="C5161" s="0" t="s">
        <v>21</v>
      </c>
      <c r="D5161" s="0" t="s">
        <v>90</v>
      </c>
      <c r="E5161" s="0" t="s">
        <v>91</v>
      </c>
      <c r="F5161" s="0" t="s">
        <v>22400</v>
      </c>
      <c r="G5161" s="0" t="s">
        <v>22401</v>
      </c>
      <c r="H5161" s="0" t="s">
        <v>22402</v>
      </c>
      <c r="I5161" s="1" t="n">
        <v>91.728</v>
      </c>
      <c r="J5161" s="2" t="s">
        <v>22403</v>
      </c>
      <c r="K5161" s="2" t="s">
        <v>1117</v>
      </c>
      <c r="L5161" s="0" t="s">
        <v>29</v>
      </c>
      <c r="M5161" s="0" t="s">
        <v>29</v>
      </c>
      <c r="N5161" s="0" t="s">
        <v>29</v>
      </c>
      <c r="O5161" s="2" t="s">
        <v>482</v>
      </c>
      <c r="P5161" s="2" t="s">
        <v>88</v>
      </c>
      <c r="Q5161" s="0" t="n">
        <f aca="false">_xlfn.UNICODE(B5161)</f>
        <v>83</v>
      </c>
      <c r="R5161" s="0" t="str">
        <f aca="false">IF(MIDB(B5161,1,10)="Candidatus",MIDB(B5161,FIND(" ",B5161,1)+1,FIND(" ",B5161,12)-FIND(" ",B5161,1)),IF(AND(Q5161&gt;=65,Q5161&lt;=90),MIDB(B5161,1,FIND(" ",B5161,1)),"-"))</f>
        <v>Shewanella </v>
      </c>
      <c r="S5161" s="0" t="str">
        <f aca="false">IF(MIDB(B5161,1,10)="Candidatus",MIDB(B5161,FIND(" ",B5161,12)+1,IFERROR(FIND(" ",B5161,FIND(" ",B5161,12)+1),LEN(B5161))-FIND(" ",B5161,12)),IF(AND(Q5161&gt;=65,Q5161&lt;=90),MIDB(B5161,FIND(" ",B5161,1),IFERROR(FIND(" ",B5161,FIND(" ",B5161,1)+1),LEN(B5161)+1)-FIND(" ",B5161,1)),"-"))</f>
        <v> baltica</v>
      </c>
      <c r="T5161" s="0" t="n">
        <v>1</v>
      </c>
    </row>
    <row r="5162" customFormat="false" ht="12.8" hidden="false" customHeight="false" outlineLevel="0" collapsed="false">
      <c r="A5162" s="0" t="n">
        <v>5161</v>
      </c>
      <c r="B5162" s="0" t="s">
        <v>22404</v>
      </c>
      <c r="C5162" s="0" t="s">
        <v>21</v>
      </c>
      <c r="D5162" s="0" t="s">
        <v>90</v>
      </c>
      <c r="E5162" s="0" t="s">
        <v>91</v>
      </c>
      <c r="F5162" s="0" t="s">
        <v>22405</v>
      </c>
      <c r="G5162" s="0" t="s">
        <v>22406</v>
      </c>
      <c r="H5162" s="0" t="s">
        <v>22407</v>
      </c>
      <c r="I5162" s="1" t="n">
        <v>16.762</v>
      </c>
      <c r="J5162" s="2" t="s">
        <v>22408</v>
      </c>
      <c r="K5162" s="2" t="s">
        <v>276</v>
      </c>
      <c r="L5162" s="0" t="s">
        <v>29</v>
      </c>
      <c r="M5162" s="0" t="s">
        <v>29</v>
      </c>
      <c r="N5162" s="0" t="s">
        <v>29</v>
      </c>
      <c r="O5162" s="2" t="s">
        <v>276</v>
      </c>
      <c r="P5162" s="0" t="s">
        <v>29</v>
      </c>
      <c r="Q5162" s="0" t="n">
        <f aca="false">_xlfn.UNICODE(B5162)</f>
        <v>83</v>
      </c>
      <c r="R5162" s="0" t="str">
        <f aca="false">IF(MIDB(B5162,1,10)="Candidatus",MIDB(B5162,FIND(" ",B5162,1)+1,FIND(" ",B5162,12)-FIND(" ",B5162,1)),IF(AND(Q5162&gt;=65,Q5162&lt;=90),MIDB(B5162,1,FIND(" ",B5162,1)),"-"))</f>
        <v>Shewanella </v>
      </c>
      <c r="S5162" s="0" t="str">
        <f aca="false">IF(MIDB(B5162,1,10)="Candidatus",MIDB(B5162,FIND(" ",B5162,12)+1,IFERROR(FIND(" ",B5162,FIND(" ",B5162,12)+1),LEN(B5162))-FIND(" ",B5162,12)),IF(AND(Q5162&gt;=65,Q5162&lt;=90),MIDB(B5162,FIND(" ",B5162,1),IFERROR(FIND(" ",B5162,FIND(" ",B5162,1)+1),LEN(B5162)+1)-FIND(" ",B5162,1)),"-"))</f>
        <v> baltica</v>
      </c>
      <c r="T5162" s="0" t="n">
        <v>1</v>
      </c>
    </row>
    <row r="5163" customFormat="false" ht="12.8" hidden="false" customHeight="false" outlineLevel="0" collapsed="false">
      <c r="A5163" s="0" t="n">
        <v>5162</v>
      </c>
      <c r="B5163" s="0" t="s">
        <v>22404</v>
      </c>
      <c r="C5163" s="0" t="s">
        <v>21</v>
      </c>
      <c r="D5163" s="0" t="s">
        <v>90</v>
      </c>
      <c r="E5163" s="0" t="s">
        <v>91</v>
      </c>
      <c r="F5163" s="0" t="s">
        <v>22409</v>
      </c>
      <c r="G5163" s="0" t="s">
        <v>22410</v>
      </c>
      <c r="H5163" s="0" t="s">
        <v>22411</v>
      </c>
      <c r="I5163" s="1" t="n">
        <v>7.995</v>
      </c>
      <c r="J5163" s="2" t="s">
        <v>22412</v>
      </c>
      <c r="K5163" s="2" t="s">
        <v>96</v>
      </c>
      <c r="L5163" s="0" t="s">
        <v>29</v>
      </c>
      <c r="M5163" s="0" t="s">
        <v>29</v>
      </c>
      <c r="N5163" s="0" t="s">
        <v>29</v>
      </c>
      <c r="O5163" s="2" t="s">
        <v>96</v>
      </c>
      <c r="P5163" s="0" t="s">
        <v>29</v>
      </c>
      <c r="Q5163" s="0" t="n">
        <f aca="false">_xlfn.UNICODE(B5163)</f>
        <v>83</v>
      </c>
      <c r="R5163" s="0" t="str">
        <f aca="false">IF(MIDB(B5163,1,10)="Candidatus",MIDB(B5163,FIND(" ",B5163,1)+1,FIND(" ",B5163,12)-FIND(" ",B5163,1)),IF(AND(Q5163&gt;=65,Q5163&lt;=90),MIDB(B5163,1,FIND(" ",B5163,1)),"-"))</f>
        <v>Shewanella </v>
      </c>
      <c r="S5163" s="0" t="str">
        <f aca="false">IF(MIDB(B5163,1,10)="Candidatus",MIDB(B5163,FIND(" ",B5163,12)+1,IFERROR(FIND(" ",B5163,FIND(" ",B5163,12)+1),LEN(B5163))-FIND(" ",B5163,12)),IF(AND(Q5163&gt;=65,Q5163&lt;=90),MIDB(B5163,FIND(" ",B5163,1),IFERROR(FIND(" ",B5163,FIND(" ",B5163,1)+1),LEN(B5163)+1)-FIND(" ",B5163,1)),"-"))</f>
        <v> baltica</v>
      </c>
      <c r="T5163" s="0" t="n">
        <v>1</v>
      </c>
    </row>
    <row r="5164" customFormat="false" ht="12.8" hidden="false" customHeight="false" outlineLevel="0" collapsed="false">
      <c r="A5164" s="0" t="n">
        <v>5163</v>
      </c>
      <c r="B5164" s="0" t="s">
        <v>22404</v>
      </c>
      <c r="C5164" s="0" t="s">
        <v>21</v>
      </c>
      <c r="D5164" s="0" t="s">
        <v>90</v>
      </c>
      <c r="E5164" s="0" t="s">
        <v>91</v>
      </c>
      <c r="F5164" s="0" t="s">
        <v>22413</v>
      </c>
      <c r="G5164" s="0" t="s">
        <v>22414</v>
      </c>
      <c r="H5164" s="0" t="s">
        <v>22415</v>
      </c>
      <c r="I5164" s="1" t="n">
        <v>116.763</v>
      </c>
      <c r="J5164" s="2" t="s">
        <v>22416</v>
      </c>
      <c r="K5164" s="2" t="s">
        <v>988</v>
      </c>
      <c r="L5164" s="0" t="s">
        <v>29</v>
      </c>
      <c r="M5164" s="2" t="s">
        <v>96</v>
      </c>
      <c r="N5164" s="0" t="s">
        <v>29</v>
      </c>
      <c r="O5164" s="2" t="s">
        <v>2763</v>
      </c>
      <c r="P5164" s="2" t="s">
        <v>46</v>
      </c>
      <c r="Q5164" s="0" t="n">
        <f aca="false">_xlfn.UNICODE(B5164)</f>
        <v>83</v>
      </c>
      <c r="R5164" s="0" t="str">
        <f aca="false">IF(MIDB(B5164,1,10)="Candidatus",MIDB(B5164,FIND(" ",B5164,1)+1,FIND(" ",B5164,12)-FIND(" ",B5164,1)),IF(AND(Q5164&gt;=65,Q5164&lt;=90),MIDB(B5164,1,FIND(" ",B5164,1)),"-"))</f>
        <v>Shewanella </v>
      </c>
      <c r="S5164" s="0" t="str">
        <f aca="false">IF(MIDB(B5164,1,10)="Candidatus",MIDB(B5164,FIND(" ",B5164,12)+1,IFERROR(FIND(" ",B5164,FIND(" ",B5164,12)+1),LEN(B5164))-FIND(" ",B5164,12)),IF(AND(Q5164&gt;=65,Q5164&lt;=90),MIDB(B5164,FIND(" ",B5164,1),IFERROR(FIND(" ",B5164,FIND(" ",B5164,1)+1),LEN(B5164)+1)-FIND(" ",B5164,1)),"-"))</f>
        <v> baltica</v>
      </c>
      <c r="T5164" s="0" t="n">
        <v>1</v>
      </c>
    </row>
    <row r="5165" customFormat="false" ht="12.8" hidden="false" customHeight="false" outlineLevel="0" collapsed="false">
      <c r="A5165" s="0" t="n">
        <v>5164</v>
      </c>
      <c r="B5165" s="0" t="s">
        <v>22404</v>
      </c>
      <c r="C5165" s="0" t="s">
        <v>21</v>
      </c>
      <c r="D5165" s="0" t="s">
        <v>90</v>
      </c>
      <c r="E5165" s="0" t="s">
        <v>91</v>
      </c>
      <c r="F5165" s="0" t="s">
        <v>22417</v>
      </c>
      <c r="G5165" s="0" t="s">
        <v>22418</v>
      </c>
      <c r="H5165" s="0" t="s">
        <v>22419</v>
      </c>
      <c r="I5165" s="1" t="n">
        <v>74</v>
      </c>
      <c r="J5165" s="2" t="s">
        <v>22420</v>
      </c>
      <c r="K5165" s="2" t="s">
        <v>685</v>
      </c>
      <c r="L5165" s="0" t="s">
        <v>29</v>
      </c>
      <c r="M5165" s="0" t="s">
        <v>29</v>
      </c>
      <c r="N5165" s="0" t="s">
        <v>29</v>
      </c>
      <c r="O5165" s="2" t="s">
        <v>87</v>
      </c>
      <c r="P5165" s="2" t="s">
        <v>28</v>
      </c>
      <c r="Q5165" s="0" t="n">
        <f aca="false">_xlfn.UNICODE(B5165)</f>
        <v>83</v>
      </c>
      <c r="R5165" s="0" t="str">
        <f aca="false">IF(MIDB(B5165,1,10)="Candidatus",MIDB(B5165,FIND(" ",B5165,1)+1,FIND(" ",B5165,12)-FIND(" ",B5165,1)),IF(AND(Q5165&gt;=65,Q5165&lt;=90),MIDB(B5165,1,FIND(" ",B5165,1)),"-"))</f>
        <v>Shewanella </v>
      </c>
      <c r="S5165" s="0" t="str">
        <f aca="false">IF(MIDB(B5165,1,10)="Candidatus",MIDB(B5165,FIND(" ",B5165,12)+1,IFERROR(FIND(" ",B5165,FIND(" ",B5165,12)+1),LEN(B5165))-FIND(" ",B5165,12)),IF(AND(Q5165&gt;=65,Q5165&lt;=90),MIDB(B5165,FIND(" ",B5165,1),IFERROR(FIND(" ",B5165,FIND(" ",B5165,1)+1),LEN(B5165)+1)-FIND(" ",B5165,1)),"-"))</f>
        <v> baltica</v>
      </c>
      <c r="T5165" s="0" t="n">
        <v>1</v>
      </c>
    </row>
    <row r="5166" customFormat="false" ht="12.8" hidden="false" customHeight="false" outlineLevel="0" collapsed="false">
      <c r="A5166" s="0" t="n">
        <v>5165</v>
      </c>
      <c r="B5166" s="0" t="s">
        <v>22421</v>
      </c>
      <c r="C5166" s="0" t="s">
        <v>21</v>
      </c>
      <c r="D5166" s="0" t="s">
        <v>90</v>
      </c>
      <c r="E5166" s="0" t="s">
        <v>91</v>
      </c>
      <c r="F5166" s="0" t="s">
        <v>22422</v>
      </c>
      <c r="G5166" s="0" t="s">
        <v>22423</v>
      </c>
      <c r="H5166" s="0" t="s">
        <v>22424</v>
      </c>
      <c r="I5166" s="1" t="n">
        <v>83.224</v>
      </c>
      <c r="J5166" s="2" t="s">
        <v>22425</v>
      </c>
      <c r="K5166" s="2" t="s">
        <v>87</v>
      </c>
      <c r="L5166" s="0" t="s">
        <v>29</v>
      </c>
      <c r="M5166" s="0" t="s">
        <v>29</v>
      </c>
      <c r="N5166" s="0" t="s">
        <v>29</v>
      </c>
      <c r="O5166" s="2" t="s">
        <v>704</v>
      </c>
      <c r="P5166" s="2" t="s">
        <v>46</v>
      </c>
      <c r="Q5166" s="0" t="n">
        <f aca="false">_xlfn.UNICODE(B5166)</f>
        <v>83</v>
      </c>
      <c r="R5166" s="0" t="str">
        <f aca="false">IF(MIDB(B5166,1,10)="Candidatus",MIDB(B5166,FIND(" ",B5166,1)+1,FIND(" ",B5166,12)-FIND(" ",B5166,1)),IF(AND(Q5166&gt;=65,Q5166&lt;=90),MIDB(B5166,1,FIND(" ",B5166,1)),"-"))</f>
        <v>Shewanella </v>
      </c>
      <c r="S5166" s="0" t="str">
        <f aca="false">IF(MIDB(B5166,1,10)="Candidatus",MIDB(B5166,FIND(" ",B5166,12)+1,IFERROR(FIND(" ",B5166,FIND(" ",B5166,12)+1),LEN(B5166))-FIND(" ",B5166,12)),IF(AND(Q5166&gt;=65,Q5166&lt;=90),MIDB(B5166,FIND(" ",B5166,1),IFERROR(FIND(" ",B5166,FIND(" ",B5166,1)+1),LEN(B5166)+1)-FIND(" ",B5166,1)),"-"))</f>
        <v> baltica</v>
      </c>
      <c r="T5166" s="0" t="n">
        <v>1</v>
      </c>
    </row>
    <row r="5167" customFormat="false" ht="12.8" hidden="false" customHeight="false" outlineLevel="0" collapsed="false">
      <c r="A5167" s="0" t="n">
        <v>5166</v>
      </c>
      <c r="B5167" s="0" t="s">
        <v>22426</v>
      </c>
      <c r="C5167" s="0" t="s">
        <v>21</v>
      </c>
      <c r="D5167" s="0" t="s">
        <v>90</v>
      </c>
      <c r="E5167" s="0" t="s">
        <v>91</v>
      </c>
      <c r="F5167" s="0" t="s">
        <v>22427</v>
      </c>
      <c r="G5167" s="0" t="s">
        <v>22428</v>
      </c>
      <c r="H5167" s="0" t="s">
        <v>22429</v>
      </c>
      <c r="I5167" s="1" t="n">
        <v>49.148</v>
      </c>
      <c r="J5167" s="2" t="s">
        <v>22430</v>
      </c>
      <c r="K5167" s="2" t="s">
        <v>1353</v>
      </c>
      <c r="L5167" s="0" t="s">
        <v>29</v>
      </c>
      <c r="M5167" s="0" t="s">
        <v>29</v>
      </c>
      <c r="N5167" s="0" t="s">
        <v>29</v>
      </c>
      <c r="O5167" s="2" t="s">
        <v>1353</v>
      </c>
      <c r="P5167" s="0" t="s">
        <v>29</v>
      </c>
      <c r="Q5167" s="0" t="n">
        <f aca="false">_xlfn.UNICODE(B5167)</f>
        <v>83</v>
      </c>
      <c r="R5167" s="0" t="str">
        <f aca="false">IF(MIDB(B5167,1,10)="Candidatus",MIDB(B5167,FIND(" ",B5167,1)+1,FIND(" ",B5167,12)-FIND(" ",B5167,1)),IF(AND(Q5167&gt;=65,Q5167&lt;=90),MIDB(B5167,1,FIND(" ",B5167,1)),"-"))</f>
        <v>Shewanella </v>
      </c>
      <c r="S5167" s="0" t="str">
        <f aca="false">IF(MIDB(B5167,1,10)="Candidatus",MIDB(B5167,FIND(" ",B5167,12)+1,IFERROR(FIND(" ",B5167,FIND(" ",B5167,12)+1),LEN(B5167))-FIND(" ",B5167,12)),IF(AND(Q5167&gt;=65,Q5167&lt;=90),MIDB(B5167,FIND(" ",B5167,1),IFERROR(FIND(" ",B5167,FIND(" ",B5167,1)+1),LEN(B5167)+1)-FIND(" ",B5167,1)),"-"))</f>
        <v> baltica</v>
      </c>
      <c r="T5167" s="0" t="n">
        <v>1</v>
      </c>
    </row>
    <row r="5168" customFormat="false" ht="12.8" hidden="false" customHeight="false" outlineLevel="0" collapsed="false">
      <c r="A5168" s="0" t="n">
        <v>5167</v>
      </c>
      <c r="B5168" s="0" t="s">
        <v>22426</v>
      </c>
      <c r="C5168" s="0" t="s">
        <v>21</v>
      </c>
      <c r="D5168" s="0" t="s">
        <v>90</v>
      </c>
      <c r="E5168" s="0" t="s">
        <v>91</v>
      </c>
      <c r="F5168" s="0" t="s">
        <v>22431</v>
      </c>
      <c r="G5168" s="0" t="s">
        <v>22432</v>
      </c>
      <c r="H5168" s="0" t="s">
        <v>22433</v>
      </c>
      <c r="I5168" s="1" t="n">
        <v>75.605</v>
      </c>
      <c r="J5168" s="2" t="s">
        <v>22434</v>
      </c>
      <c r="K5168" s="2" t="s">
        <v>679</v>
      </c>
      <c r="L5168" s="0" t="s">
        <v>29</v>
      </c>
      <c r="M5168" s="0" t="s">
        <v>29</v>
      </c>
      <c r="N5168" s="0" t="s">
        <v>29</v>
      </c>
      <c r="O5168" s="2" t="s">
        <v>679</v>
      </c>
      <c r="P5168" s="0" t="s">
        <v>29</v>
      </c>
      <c r="Q5168" s="0" t="n">
        <f aca="false">_xlfn.UNICODE(B5168)</f>
        <v>83</v>
      </c>
      <c r="R5168" s="0" t="str">
        <f aca="false">IF(MIDB(B5168,1,10)="Candidatus",MIDB(B5168,FIND(" ",B5168,1)+1,FIND(" ",B5168,12)-FIND(" ",B5168,1)),IF(AND(Q5168&gt;=65,Q5168&lt;=90),MIDB(B5168,1,FIND(" ",B5168,1)),"-"))</f>
        <v>Shewanella </v>
      </c>
      <c r="S5168" s="0" t="str">
        <f aca="false">IF(MIDB(B5168,1,10)="Candidatus",MIDB(B5168,FIND(" ",B5168,12)+1,IFERROR(FIND(" ",B5168,FIND(" ",B5168,12)+1),LEN(B5168))-FIND(" ",B5168,12)),IF(AND(Q5168&gt;=65,Q5168&lt;=90),MIDB(B5168,FIND(" ",B5168,1),IFERROR(FIND(" ",B5168,FIND(" ",B5168,1)+1),LEN(B5168)+1)-FIND(" ",B5168,1)),"-"))</f>
        <v> baltica</v>
      </c>
      <c r="T5168" s="0" t="n">
        <v>1</v>
      </c>
    </row>
    <row r="5169" customFormat="false" ht="12.8" hidden="false" customHeight="false" outlineLevel="0" collapsed="false">
      <c r="A5169" s="0" t="n">
        <v>5168</v>
      </c>
      <c r="B5169" s="0" t="s">
        <v>22426</v>
      </c>
      <c r="C5169" s="0" t="s">
        <v>21</v>
      </c>
      <c r="D5169" s="0" t="s">
        <v>90</v>
      </c>
      <c r="E5169" s="0" t="s">
        <v>91</v>
      </c>
      <c r="F5169" s="0" t="s">
        <v>22435</v>
      </c>
      <c r="G5169" s="0" t="s">
        <v>22436</v>
      </c>
      <c r="H5169" s="0" t="s">
        <v>22437</v>
      </c>
      <c r="I5169" s="1" t="n">
        <v>75.508</v>
      </c>
      <c r="J5169" s="2" t="s">
        <v>22438</v>
      </c>
      <c r="K5169" s="2" t="s">
        <v>2943</v>
      </c>
      <c r="L5169" s="0" t="s">
        <v>29</v>
      </c>
      <c r="M5169" s="0" t="s">
        <v>29</v>
      </c>
      <c r="N5169" s="0" t="s">
        <v>29</v>
      </c>
      <c r="O5169" s="2" t="s">
        <v>776</v>
      </c>
      <c r="P5169" s="2" t="s">
        <v>46</v>
      </c>
      <c r="Q5169" s="0" t="n">
        <f aca="false">_xlfn.UNICODE(B5169)</f>
        <v>83</v>
      </c>
      <c r="R5169" s="0" t="str">
        <f aca="false">IF(MIDB(B5169,1,10)="Candidatus",MIDB(B5169,FIND(" ",B5169,1)+1,FIND(" ",B5169,12)-FIND(" ",B5169,1)),IF(AND(Q5169&gt;=65,Q5169&lt;=90),MIDB(B5169,1,FIND(" ",B5169,1)),"-"))</f>
        <v>Shewanella </v>
      </c>
      <c r="S5169" s="0" t="str">
        <f aca="false">IF(MIDB(B5169,1,10)="Candidatus",MIDB(B5169,FIND(" ",B5169,12)+1,IFERROR(FIND(" ",B5169,FIND(" ",B5169,12)+1),LEN(B5169))-FIND(" ",B5169,12)),IF(AND(Q5169&gt;=65,Q5169&lt;=90),MIDB(B5169,FIND(" ",B5169,1),IFERROR(FIND(" ",B5169,FIND(" ",B5169,1)+1),LEN(B5169)+1)-FIND(" ",B5169,1)),"-"))</f>
        <v> baltica</v>
      </c>
      <c r="T5169" s="0" t="n">
        <v>1</v>
      </c>
    </row>
    <row r="5170" customFormat="false" ht="12.8" hidden="false" customHeight="false" outlineLevel="0" collapsed="false">
      <c r="A5170" s="0" t="n">
        <v>5169</v>
      </c>
      <c r="B5170" s="0" t="s">
        <v>22439</v>
      </c>
      <c r="C5170" s="0" t="s">
        <v>21</v>
      </c>
      <c r="D5170" s="0" t="s">
        <v>90</v>
      </c>
      <c r="E5170" s="0" t="s">
        <v>91</v>
      </c>
      <c r="F5170" s="0" t="s">
        <v>22440</v>
      </c>
      <c r="G5170" s="0" t="s">
        <v>22441</v>
      </c>
      <c r="H5170" s="0" t="s">
        <v>22442</v>
      </c>
      <c r="I5170" s="1" t="n">
        <v>65.448</v>
      </c>
      <c r="J5170" s="2" t="s">
        <v>22443</v>
      </c>
      <c r="K5170" s="2" t="s">
        <v>2508</v>
      </c>
      <c r="L5170" s="0" t="s">
        <v>29</v>
      </c>
      <c r="M5170" s="0" t="s">
        <v>29</v>
      </c>
      <c r="N5170" s="0" t="s">
        <v>29</v>
      </c>
      <c r="O5170" s="2" t="s">
        <v>2508</v>
      </c>
      <c r="P5170" s="0" t="s">
        <v>29</v>
      </c>
      <c r="Q5170" s="0" t="n">
        <f aca="false">_xlfn.UNICODE(B5170)</f>
        <v>83</v>
      </c>
      <c r="R5170" s="0" t="str">
        <f aca="false">IF(MIDB(B5170,1,10)="Candidatus",MIDB(B5170,FIND(" ",B5170,1)+1,FIND(" ",B5170,12)-FIND(" ",B5170,1)),IF(AND(Q5170&gt;=65,Q5170&lt;=90),MIDB(B5170,1,FIND(" ",B5170,1)),"-"))</f>
        <v>Shewanella </v>
      </c>
      <c r="S5170" s="0" t="str">
        <f aca="false">IF(MIDB(B5170,1,10)="Candidatus",MIDB(B5170,FIND(" ",B5170,12)+1,IFERROR(FIND(" ",B5170,FIND(" ",B5170,12)+1),LEN(B5170))-FIND(" ",B5170,12)),IF(AND(Q5170&gt;=65,Q5170&lt;=90),MIDB(B5170,FIND(" ",B5170,1),IFERROR(FIND(" ",B5170,FIND(" ",B5170,1)+1),LEN(B5170)+1)-FIND(" ",B5170,1)),"-"))</f>
        <v> baltica</v>
      </c>
      <c r="T5170" s="0" t="n">
        <v>1</v>
      </c>
    </row>
    <row r="5171" customFormat="false" ht="12.8" hidden="false" customHeight="false" outlineLevel="0" collapsed="false">
      <c r="A5171" s="0" t="n">
        <v>5170</v>
      </c>
      <c r="B5171" s="0" t="s">
        <v>22439</v>
      </c>
      <c r="C5171" s="0" t="s">
        <v>21</v>
      </c>
      <c r="D5171" s="0" t="s">
        <v>90</v>
      </c>
      <c r="E5171" s="0" t="s">
        <v>91</v>
      </c>
      <c r="F5171" s="0" t="s">
        <v>22444</v>
      </c>
      <c r="G5171" s="0" t="s">
        <v>22445</v>
      </c>
      <c r="H5171" s="0" t="s">
        <v>22446</v>
      </c>
      <c r="I5171" s="1" t="n">
        <v>59.223</v>
      </c>
      <c r="J5171" s="2" t="s">
        <v>22447</v>
      </c>
      <c r="K5171" s="2" t="s">
        <v>998</v>
      </c>
      <c r="L5171" s="0" t="s">
        <v>29</v>
      </c>
      <c r="M5171" s="0" t="s">
        <v>29</v>
      </c>
      <c r="N5171" s="0" t="s">
        <v>29</v>
      </c>
      <c r="O5171" s="2" t="s">
        <v>695</v>
      </c>
      <c r="P5171" s="2" t="s">
        <v>46</v>
      </c>
      <c r="Q5171" s="0" t="n">
        <f aca="false">_xlfn.UNICODE(B5171)</f>
        <v>83</v>
      </c>
      <c r="R5171" s="0" t="str">
        <f aca="false">IF(MIDB(B5171,1,10)="Candidatus",MIDB(B5171,FIND(" ",B5171,1)+1,FIND(" ",B5171,12)-FIND(" ",B5171,1)),IF(AND(Q5171&gt;=65,Q5171&lt;=90),MIDB(B5171,1,FIND(" ",B5171,1)),"-"))</f>
        <v>Shewanella </v>
      </c>
      <c r="S5171" s="0" t="str">
        <f aca="false">IF(MIDB(B5171,1,10)="Candidatus",MIDB(B5171,FIND(" ",B5171,12)+1,IFERROR(FIND(" ",B5171,FIND(" ",B5171,12)+1),LEN(B5171))-FIND(" ",B5171,12)),IF(AND(Q5171&gt;=65,Q5171&lt;=90),MIDB(B5171,FIND(" ",B5171,1),IFERROR(FIND(" ",B5171,FIND(" ",B5171,1)+1),LEN(B5171)+1)-FIND(" ",B5171,1)),"-"))</f>
        <v> baltica</v>
      </c>
      <c r="T5171" s="0" t="n">
        <v>1</v>
      </c>
    </row>
    <row r="5172" customFormat="false" ht="12.8" hidden="false" customHeight="false" outlineLevel="0" collapsed="false">
      <c r="A5172" s="0" t="n">
        <v>5171</v>
      </c>
      <c r="B5172" s="0" t="s">
        <v>22439</v>
      </c>
      <c r="C5172" s="0" t="s">
        <v>21</v>
      </c>
      <c r="D5172" s="0" t="s">
        <v>90</v>
      </c>
      <c r="E5172" s="0" t="s">
        <v>91</v>
      </c>
      <c r="F5172" s="0" t="s">
        <v>22448</v>
      </c>
      <c r="G5172" s="0" t="s">
        <v>22449</v>
      </c>
      <c r="H5172" s="0" t="s">
        <v>22450</v>
      </c>
      <c r="I5172" s="1" t="n">
        <v>88.311</v>
      </c>
      <c r="J5172" s="2" t="s">
        <v>22451</v>
      </c>
      <c r="K5172" s="2" t="s">
        <v>659</v>
      </c>
      <c r="L5172" s="0" t="s">
        <v>29</v>
      </c>
      <c r="M5172" s="0" t="s">
        <v>29</v>
      </c>
      <c r="N5172" s="0" t="s">
        <v>29</v>
      </c>
      <c r="O5172" s="2" t="s">
        <v>86</v>
      </c>
      <c r="P5172" s="2" t="s">
        <v>46</v>
      </c>
      <c r="Q5172" s="0" t="n">
        <f aca="false">_xlfn.UNICODE(B5172)</f>
        <v>83</v>
      </c>
      <c r="R5172" s="0" t="str">
        <f aca="false">IF(MIDB(B5172,1,10)="Candidatus",MIDB(B5172,FIND(" ",B5172,1)+1,FIND(" ",B5172,12)-FIND(" ",B5172,1)),IF(AND(Q5172&gt;=65,Q5172&lt;=90),MIDB(B5172,1,FIND(" ",B5172,1)),"-"))</f>
        <v>Shewanella </v>
      </c>
      <c r="S5172" s="0" t="str">
        <f aca="false">IF(MIDB(B5172,1,10)="Candidatus",MIDB(B5172,FIND(" ",B5172,12)+1,IFERROR(FIND(" ",B5172,FIND(" ",B5172,12)+1),LEN(B5172))-FIND(" ",B5172,12)),IF(AND(Q5172&gt;=65,Q5172&lt;=90),MIDB(B5172,FIND(" ",B5172,1),IFERROR(FIND(" ",B5172,FIND(" ",B5172,1)+1),LEN(B5172)+1)-FIND(" ",B5172,1)),"-"))</f>
        <v> baltica</v>
      </c>
      <c r="T5172" s="0" t="n">
        <v>1</v>
      </c>
    </row>
    <row r="5173" customFormat="false" ht="12.8" hidden="false" customHeight="false" outlineLevel="0" collapsed="false">
      <c r="A5173" s="0" t="n">
        <v>5172</v>
      </c>
      <c r="B5173" s="0" t="s">
        <v>22452</v>
      </c>
      <c r="C5173" s="0" t="s">
        <v>21</v>
      </c>
      <c r="D5173" s="0" t="s">
        <v>90</v>
      </c>
      <c r="E5173" s="0" t="s">
        <v>91</v>
      </c>
      <c r="F5173" s="0" t="s">
        <v>22453</v>
      </c>
      <c r="G5173" s="0" t="s">
        <v>22454</v>
      </c>
      <c r="H5173" s="0" t="s">
        <v>22455</v>
      </c>
      <c r="I5173" s="1" t="n">
        <v>80.698</v>
      </c>
      <c r="J5173" s="2" t="s">
        <v>22456</v>
      </c>
      <c r="K5173" s="2" t="s">
        <v>827</v>
      </c>
      <c r="L5173" s="0" t="s">
        <v>29</v>
      </c>
      <c r="M5173" s="0" t="s">
        <v>29</v>
      </c>
      <c r="N5173" s="0" t="s">
        <v>29</v>
      </c>
      <c r="O5173" s="2" t="s">
        <v>534</v>
      </c>
      <c r="P5173" s="2" t="s">
        <v>60</v>
      </c>
      <c r="Q5173" s="0" t="n">
        <f aca="false">_xlfn.UNICODE(B5173)</f>
        <v>83</v>
      </c>
      <c r="R5173" s="0" t="str">
        <f aca="false">IF(MIDB(B5173,1,10)="Candidatus",MIDB(B5173,FIND(" ",B5173,1)+1,FIND(" ",B5173,12)-FIND(" ",B5173,1)),IF(AND(Q5173&gt;=65,Q5173&lt;=90),MIDB(B5173,1,FIND(" ",B5173,1)),"-"))</f>
        <v>Shewanella </v>
      </c>
      <c r="S5173" s="0" t="str">
        <f aca="false">IF(MIDB(B5173,1,10)="Candidatus",MIDB(B5173,FIND(" ",B5173,12)+1,IFERROR(FIND(" ",B5173,FIND(" ",B5173,12)+1),LEN(B5173))-FIND(" ",B5173,12)),IF(AND(Q5173&gt;=65,Q5173&lt;=90),MIDB(B5173,FIND(" ",B5173,1),IFERROR(FIND(" ",B5173,FIND(" ",B5173,1)+1),LEN(B5173)+1)-FIND(" ",B5173,1)),"-"))</f>
        <v> baltica</v>
      </c>
      <c r="T5173" s="0" t="n">
        <v>1</v>
      </c>
    </row>
    <row r="5174" customFormat="false" ht="12.8" hidden="false" customHeight="false" outlineLevel="0" collapsed="false">
      <c r="A5174" s="0" t="n">
        <v>5173</v>
      </c>
      <c r="B5174" s="0" t="s">
        <v>22457</v>
      </c>
      <c r="C5174" s="0" t="s">
        <v>21</v>
      </c>
      <c r="D5174" s="0" t="s">
        <v>90</v>
      </c>
      <c r="E5174" s="0" t="s">
        <v>91</v>
      </c>
      <c r="F5174" s="0" t="s">
        <v>618</v>
      </c>
      <c r="G5174" s="0" t="s">
        <v>22458</v>
      </c>
      <c r="H5174" s="0" t="s">
        <v>22459</v>
      </c>
      <c r="I5174" s="1" t="n">
        <v>161.613</v>
      </c>
      <c r="J5174" s="2" t="s">
        <v>22460</v>
      </c>
      <c r="K5174" s="2" t="s">
        <v>3932</v>
      </c>
      <c r="L5174" s="0" t="s">
        <v>29</v>
      </c>
      <c r="M5174" s="0" t="s">
        <v>29</v>
      </c>
      <c r="N5174" s="0" t="s">
        <v>29</v>
      </c>
      <c r="O5174" s="2" t="s">
        <v>3942</v>
      </c>
      <c r="P5174" s="2" t="s">
        <v>1718</v>
      </c>
      <c r="Q5174" s="0" t="n">
        <f aca="false">_xlfn.UNICODE(B5174)</f>
        <v>83</v>
      </c>
      <c r="R5174" s="0" t="str">
        <f aca="false">IF(MIDB(B5174,1,10)="Candidatus",MIDB(B5174,FIND(" ",B5174,1)+1,FIND(" ",B5174,12)-FIND(" ",B5174,1)),IF(AND(Q5174&gt;=65,Q5174&lt;=90),MIDB(B5174,1,FIND(" ",B5174,1)),"-"))</f>
        <v>Shewanella </v>
      </c>
      <c r="S5174" s="0" t="str">
        <f aca="false">IF(MIDB(B5174,1,10)="Candidatus",MIDB(B5174,FIND(" ",B5174,12)+1,IFERROR(FIND(" ",B5174,FIND(" ",B5174,12)+1),LEN(B5174))-FIND(" ",B5174,12)),IF(AND(Q5174&gt;=65,Q5174&lt;=90),MIDB(B5174,FIND(" ",B5174,1),IFERROR(FIND(" ",B5174,FIND(" ",B5174,1)+1),LEN(B5174)+1)-FIND(" ",B5174,1)),"-"))</f>
        <v> oneidensis</v>
      </c>
      <c r="T5174" s="0" t="n">
        <v>1</v>
      </c>
    </row>
    <row r="5175" customFormat="false" ht="12.8" hidden="false" customHeight="false" outlineLevel="0" collapsed="false">
      <c r="A5175" s="0" t="n">
        <v>5174</v>
      </c>
      <c r="B5175" s="0" t="s">
        <v>22461</v>
      </c>
      <c r="C5175" s="0" t="s">
        <v>21</v>
      </c>
      <c r="D5175" s="0" t="s">
        <v>90</v>
      </c>
      <c r="E5175" s="0" t="s">
        <v>91</v>
      </c>
      <c r="F5175" s="0" t="s">
        <v>22462</v>
      </c>
      <c r="G5175" s="0" t="s">
        <v>22463</v>
      </c>
      <c r="H5175" s="0" t="s">
        <v>22464</v>
      </c>
      <c r="I5175" s="1" t="n">
        <v>8.021</v>
      </c>
      <c r="J5175" s="2" t="s">
        <v>22465</v>
      </c>
      <c r="K5175" s="2" t="s">
        <v>44</v>
      </c>
      <c r="L5175" s="0" t="s">
        <v>29</v>
      </c>
      <c r="M5175" s="0" t="s">
        <v>29</v>
      </c>
      <c r="N5175" s="0" t="s">
        <v>29</v>
      </c>
      <c r="O5175" s="2" t="s">
        <v>44</v>
      </c>
      <c r="P5175" s="0" t="s">
        <v>29</v>
      </c>
      <c r="Q5175" s="0" t="n">
        <f aca="false">_xlfn.UNICODE(B5175)</f>
        <v>83</v>
      </c>
      <c r="R5175" s="0" t="str">
        <f aca="false">IF(MIDB(B5175,1,10)="Candidatus",MIDB(B5175,FIND(" ",B5175,1)+1,FIND(" ",B5175,12)-FIND(" ",B5175,1)),IF(AND(Q5175&gt;=65,Q5175&lt;=90),MIDB(B5175,1,FIND(" ",B5175,1)),"-"))</f>
        <v>Shewanella </v>
      </c>
      <c r="S5175" s="0" t="str">
        <f aca="false">IF(MIDB(B5175,1,10)="Candidatus",MIDB(B5175,FIND(" ",B5175,12)+1,IFERROR(FIND(" ",B5175,FIND(" ",B5175,12)+1),LEN(B5175))-FIND(" ",B5175,12)),IF(AND(Q5175&gt;=65,Q5175&lt;=90),MIDB(B5175,FIND(" ",B5175,1),IFERROR(FIND(" ",B5175,FIND(" ",B5175,1)+1),LEN(B5175)+1)-FIND(" ",B5175,1)),"-"))</f>
        <v> sp.</v>
      </c>
      <c r="T5175" s="0" t="n">
        <v>1</v>
      </c>
    </row>
    <row r="5176" customFormat="false" ht="12.8" hidden="false" customHeight="false" outlineLevel="0" collapsed="false">
      <c r="A5176" s="0" t="n">
        <v>5175</v>
      </c>
      <c r="B5176" s="0" t="s">
        <v>22466</v>
      </c>
      <c r="C5176" s="0" t="s">
        <v>21</v>
      </c>
      <c r="D5176" s="0" t="s">
        <v>90</v>
      </c>
      <c r="E5176" s="0" t="s">
        <v>91</v>
      </c>
      <c r="F5176" s="0" t="s">
        <v>6581</v>
      </c>
      <c r="G5176" s="0" t="s">
        <v>22467</v>
      </c>
      <c r="H5176" s="0" t="s">
        <v>22468</v>
      </c>
      <c r="I5176" s="1" t="n">
        <v>278.942</v>
      </c>
      <c r="J5176" s="2" t="s">
        <v>22469</v>
      </c>
      <c r="K5176" s="2" t="s">
        <v>3362</v>
      </c>
      <c r="L5176" s="0" t="s">
        <v>29</v>
      </c>
      <c r="M5176" s="0" t="s">
        <v>29</v>
      </c>
      <c r="N5176" s="0" t="s">
        <v>29</v>
      </c>
      <c r="O5176" s="2" t="s">
        <v>8078</v>
      </c>
      <c r="P5176" s="2" t="s">
        <v>45</v>
      </c>
      <c r="Q5176" s="0" t="n">
        <f aca="false">_xlfn.UNICODE(B5176)</f>
        <v>83</v>
      </c>
      <c r="R5176" s="0" t="str">
        <f aca="false">IF(MIDB(B5176,1,10)="Candidatus",MIDB(B5176,FIND(" ",B5176,1)+1,FIND(" ",B5176,12)-FIND(" ",B5176,1)),IF(AND(Q5176&gt;=65,Q5176&lt;=90),MIDB(B5176,1,FIND(" ",B5176,1)),"-"))</f>
        <v>Shewanella </v>
      </c>
      <c r="S5176" s="0" t="str">
        <f aca="false">IF(MIDB(B5176,1,10)="Candidatus",MIDB(B5176,FIND(" ",B5176,12)+1,IFERROR(FIND(" ",B5176,FIND(" ",B5176,12)+1),LEN(B5176))-FIND(" ",B5176,12)),IF(AND(Q5176&gt;=65,Q5176&lt;=90),MIDB(B5176,FIND(" ",B5176,1),IFERROR(FIND(" ",B5176,FIND(" ",B5176,1)+1),LEN(B5176)+1)-FIND(" ",B5176,1)),"-"))</f>
        <v> sp.</v>
      </c>
      <c r="T5176" s="0" t="n">
        <v>1</v>
      </c>
    </row>
    <row r="5177" customFormat="false" ht="12.8" hidden="false" customHeight="false" outlineLevel="0" collapsed="false">
      <c r="A5177" s="0" t="n">
        <v>5176</v>
      </c>
      <c r="B5177" s="0" t="s">
        <v>22470</v>
      </c>
      <c r="C5177" s="0" t="s">
        <v>21</v>
      </c>
      <c r="D5177" s="0" t="s">
        <v>90</v>
      </c>
      <c r="E5177" s="0" t="s">
        <v>91</v>
      </c>
      <c r="F5177" s="0" t="s">
        <v>6581</v>
      </c>
      <c r="G5177" s="0" t="s">
        <v>22471</v>
      </c>
      <c r="H5177" s="0" t="s">
        <v>22472</v>
      </c>
      <c r="I5177" s="1" t="n">
        <v>6.499</v>
      </c>
      <c r="J5177" s="2" t="s">
        <v>22473</v>
      </c>
      <c r="K5177" s="2" t="s">
        <v>96</v>
      </c>
      <c r="L5177" s="0" t="s">
        <v>29</v>
      </c>
      <c r="M5177" s="0" t="s">
        <v>29</v>
      </c>
      <c r="N5177" s="0" t="s">
        <v>29</v>
      </c>
      <c r="O5177" s="2" t="s">
        <v>96</v>
      </c>
      <c r="P5177" s="0" t="s">
        <v>29</v>
      </c>
      <c r="Q5177" s="0" t="n">
        <f aca="false">_xlfn.UNICODE(B5177)</f>
        <v>83</v>
      </c>
      <c r="R5177" s="0" t="str">
        <f aca="false">IF(MIDB(B5177,1,10)="Candidatus",MIDB(B5177,FIND(" ",B5177,1)+1,FIND(" ",B5177,12)-FIND(" ",B5177,1)),IF(AND(Q5177&gt;=65,Q5177&lt;=90),MIDB(B5177,1,FIND(" ",B5177,1)),"-"))</f>
        <v>Shewanella </v>
      </c>
      <c r="S5177" s="0" t="str">
        <f aca="false">IF(MIDB(B5177,1,10)="Candidatus",MIDB(B5177,FIND(" ",B5177,12)+1,IFERROR(FIND(" ",B5177,FIND(" ",B5177,12)+1),LEN(B5177))-FIND(" ",B5177,12)),IF(AND(Q5177&gt;=65,Q5177&lt;=90),MIDB(B5177,FIND(" ",B5177,1),IFERROR(FIND(" ",B5177,FIND(" ",B5177,1)+1),LEN(B5177)+1)-FIND(" ",B5177,1)),"-"))</f>
        <v> sp.</v>
      </c>
      <c r="T5177" s="0" t="n">
        <v>1</v>
      </c>
    </row>
    <row r="5178" customFormat="false" ht="12.8" hidden="false" customHeight="false" outlineLevel="0" collapsed="false">
      <c r="A5178" s="0" t="n">
        <v>5177</v>
      </c>
      <c r="B5178" s="0" t="s">
        <v>22474</v>
      </c>
      <c r="C5178" s="0" t="s">
        <v>21</v>
      </c>
      <c r="D5178" s="0" t="s">
        <v>90</v>
      </c>
      <c r="E5178" s="0" t="s">
        <v>91</v>
      </c>
      <c r="F5178" s="0" t="s">
        <v>22475</v>
      </c>
      <c r="G5178" s="0" t="s">
        <v>22476</v>
      </c>
      <c r="H5178" s="0" t="s">
        <v>22477</v>
      </c>
      <c r="I5178" s="1" t="n">
        <v>5.424</v>
      </c>
      <c r="J5178" s="2" t="s">
        <v>22478</v>
      </c>
      <c r="K5178" s="2" t="s">
        <v>44</v>
      </c>
      <c r="L5178" s="0" t="s">
        <v>29</v>
      </c>
      <c r="M5178" s="0" t="s">
        <v>29</v>
      </c>
      <c r="N5178" s="0" t="s">
        <v>29</v>
      </c>
      <c r="O5178" s="2" t="s">
        <v>44</v>
      </c>
      <c r="P5178" s="0" t="s">
        <v>29</v>
      </c>
      <c r="Q5178" s="0" t="n">
        <f aca="false">_xlfn.UNICODE(B5178)</f>
        <v>83</v>
      </c>
      <c r="R5178" s="0" t="str">
        <f aca="false">IF(MIDB(B5178,1,10)="Candidatus",MIDB(B5178,FIND(" ",B5178,1)+1,FIND(" ",B5178,12)-FIND(" ",B5178,1)),IF(AND(Q5178&gt;=65,Q5178&lt;=90),MIDB(B5178,1,FIND(" ",B5178,1)),"-"))</f>
        <v>Shigella </v>
      </c>
      <c r="S5178" s="0" t="str">
        <f aca="false">IF(MIDB(B5178,1,10)="Candidatus",MIDB(B5178,FIND(" ",B5178,12)+1,IFERROR(FIND(" ",B5178,FIND(" ",B5178,12)+1),LEN(B5178))-FIND(" ",B5178,12)),IF(AND(Q5178&gt;=65,Q5178&lt;=90),MIDB(B5178,FIND(" ",B5178,1),IFERROR(FIND(" ",B5178,FIND(" ",B5178,1)+1),LEN(B5178)+1)-FIND(" ",B5178,1)),"-"))</f>
        <v> boydii</v>
      </c>
      <c r="T5178" s="0" t="n">
        <v>1</v>
      </c>
    </row>
    <row r="5179" customFormat="false" ht="12.8" hidden="false" customHeight="false" outlineLevel="0" collapsed="false">
      <c r="A5179" s="0" t="n">
        <v>5178</v>
      </c>
      <c r="B5179" s="0" t="s">
        <v>22479</v>
      </c>
      <c r="C5179" s="0" t="s">
        <v>21</v>
      </c>
      <c r="D5179" s="0" t="s">
        <v>90</v>
      </c>
      <c r="E5179" s="0" t="s">
        <v>91</v>
      </c>
      <c r="F5179" s="0" t="s">
        <v>22480</v>
      </c>
      <c r="G5179" s="0" t="s">
        <v>22481</v>
      </c>
      <c r="H5179" s="0" t="s">
        <v>22482</v>
      </c>
      <c r="I5179" s="1" t="n">
        <v>33.103</v>
      </c>
      <c r="J5179" s="2" t="s">
        <v>22483</v>
      </c>
      <c r="K5179" s="2" t="s">
        <v>592</v>
      </c>
      <c r="L5179" s="0" t="s">
        <v>29</v>
      </c>
      <c r="M5179" s="0" t="s">
        <v>29</v>
      </c>
      <c r="N5179" s="0" t="s">
        <v>29</v>
      </c>
      <c r="O5179" s="2" t="s">
        <v>592</v>
      </c>
      <c r="P5179" s="0" t="s">
        <v>29</v>
      </c>
      <c r="Q5179" s="0" t="n">
        <f aca="false">_xlfn.UNICODE(B5179)</f>
        <v>83</v>
      </c>
      <c r="R5179" s="0" t="str">
        <f aca="false">IF(MIDB(B5179,1,10)="Candidatus",MIDB(B5179,FIND(" ",B5179,1)+1,FIND(" ",B5179,12)-FIND(" ",B5179,1)),IF(AND(Q5179&gt;=65,Q5179&lt;=90),MIDB(B5179,1,FIND(" ",B5179,1)),"-"))</f>
        <v>Shigella </v>
      </c>
      <c r="S5179" s="0" t="str">
        <f aca="false">IF(MIDB(B5179,1,10)="Candidatus",MIDB(B5179,FIND(" ",B5179,12)+1,IFERROR(FIND(" ",B5179,FIND(" ",B5179,12)+1),LEN(B5179))-FIND(" ",B5179,12)),IF(AND(Q5179&gt;=65,Q5179&lt;=90),MIDB(B5179,FIND(" ",B5179,1),IFERROR(FIND(" ",B5179,FIND(" ",B5179,1)+1),LEN(B5179)+1)-FIND(" ",B5179,1)),"-"))</f>
        <v> boydii</v>
      </c>
      <c r="T5179" s="0" t="n">
        <v>1</v>
      </c>
    </row>
    <row r="5180" customFormat="false" ht="12.8" hidden="false" customHeight="false" outlineLevel="0" collapsed="false">
      <c r="A5180" s="0" t="n">
        <v>5179</v>
      </c>
      <c r="B5180" s="0" t="s">
        <v>22479</v>
      </c>
      <c r="C5180" s="0" t="s">
        <v>21</v>
      </c>
      <c r="D5180" s="0" t="s">
        <v>90</v>
      </c>
      <c r="E5180" s="0" t="s">
        <v>91</v>
      </c>
      <c r="F5180" s="0" t="s">
        <v>22484</v>
      </c>
      <c r="G5180" s="0" t="s">
        <v>22485</v>
      </c>
      <c r="H5180" s="0" t="s">
        <v>22486</v>
      </c>
      <c r="I5180" s="1" t="n">
        <v>7.437</v>
      </c>
      <c r="J5180" s="2" t="s">
        <v>22487</v>
      </c>
      <c r="K5180" s="2" t="s">
        <v>45</v>
      </c>
      <c r="L5180" s="0" t="s">
        <v>29</v>
      </c>
      <c r="M5180" s="0" t="s">
        <v>29</v>
      </c>
      <c r="N5180" s="0" t="s">
        <v>29</v>
      </c>
      <c r="O5180" s="2" t="s">
        <v>45</v>
      </c>
      <c r="P5180" s="0" t="s">
        <v>29</v>
      </c>
      <c r="Q5180" s="0" t="n">
        <f aca="false">_xlfn.UNICODE(B5180)</f>
        <v>83</v>
      </c>
      <c r="R5180" s="0" t="str">
        <f aca="false">IF(MIDB(B5180,1,10)="Candidatus",MIDB(B5180,FIND(" ",B5180,1)+1,FIND(" ",B5180,12)-FIND(" ",B5180,1)),IF(AND(Q5180&gt;=65,Q5180&lt;=90),MIDB(B5180,1,FIND(" ",B5180,1)),"-"))</f>
        <v>Shigella </v>
      </c>
      <c r="S5180" s="0" t="str">
        <f aca="false">IF(MIDB(B5180,1,10)="Candidatus",MIDB(B5180,FIND(" ",B5180,12)+1,IFERROR(FIND(" ",B5180,FIND(" ",B5180,12)+1),LEN(B5180))-FIND(" ",B5180,12)),IF(AND(Q5180&gt;=65,Q5180&lt;=90),MIDB(B5180,FIND(" ",B5180,1),IFERROR(FIND(" ",B5180,FIND(" ",B5180,1)+1),LEN(B5180)+1)-FIND(" ",B5180,1)),"-"))</f>
        <v> boydii</v>
      </c>
      <c r="T5180" s="0" t="n">
        <v>1</v>
      </c>
    </row>
    <row r="5181" customFormat="false" ht="12.8" hidden="false" customHeight="false" outlineLevel="0" collapsed="false">
      <c r="A5181" s="0" t="n">
        <v>5180</v>
      </c>
      <c r="B5181" s="0" t="s">
        <v>22479</v>
      </c>
      <c r="C5181" s="0" t="s">
        <v>21</v>
      </c>
      <c r="D5181" s="0" t="s">
        <v>90</v>
      </c>
      <c r="E5181" s="0" t="s">
        <v>91</v>
      </c>
      <c r="F5181" s="0" t="s">
        <v>22488</v>
      </c>
      <c r="G5181" s="0" t="s">
        <v>22489</v>
      </c>
      <c r="H5181" s="0" t="s">
        <v>22490</v>
      </c>
      <c r="I5181" s="1" t="n">
        <v>2.089</v>
      </c>
      <c r="J5181" s="2" t="s">
        <v>12260</v>
      </c>
      <c r="K5181" s="2" t="s">
        <v>88</v>
      </c>
      <c r="L5181" s="0" t="s">
        <v>29</v>
      </c>
      <c r="M5181" s="0" t="s">
        <v>29</v>
      </c>
      <c r="N5181" s="0" t="s">
        <v>29</v>
      </c>
      <c r="O5181" s="2" t="s">
        <v>88</v>
      </c>
      <c r="P5181" s="0" t="s">
        <v>29</v>
      </c>
      <c r="Q5181" s="0" t="n">
        <f aca="false">_xlfn.UNICODE(B5181)</f>
        <v>83</v>
      </c>
      <c r="R5181" s="0" t="str">
        <f aca="false">IF(MIDB(B5181,1,10)="Candidatus",MIDB(B5181,FIND(" ",B5181,1)+1,FIND(" ",B5181,12)-FIND(" ",B5181,1)),IF(AND(Q5181&gt;=65,Q5181&lt;=90),MIDB(B5181,1,FIND(" ",B5181,1)),"-"))</f>
        <v>Shigella </v>
      </c>
      <c r="S5181" s="0" t="str">
        <f aca="false">IF(MIDB(B5181,1,10)="Candidatus",MIDB(B5181,FIND(" ",B5181,12)+1,IFERROR(FIND(" ",B5181,FIND(" ",B5181,12)+1),LEN(B5181))-FIND(" ",B5181,12)),IF(AND(Q5181&gt;=65,Q5181&lt;=90),MIDB(B5181,FIND(" ",B5181,1),IFERROR(FIND(" ",B5181,FIND(" ",B5181,1)+1),LEN(B5181)+1)-FIND(" ",B5181,1)),"-"))</f>
        <v> boydii</v>
      </c>
      <c r="T5181" s="0" t="n">
        <v>1</v>
      </c>
    </row>
    <row r="5182" customFormat="false" ht="12.8" hidden="false" customHeight="false" outlineLevel="0" collapsed="false">
      <c r="A5182" s="0" t="n">
        <v>5181</v>
      </c>
      <c r="B5182" s="0" t="s">
        <v>22479</v>
      </c>
      <c r="C5182" s="0" t="s">
        <v>21</v>
      </c>
      <c r="D5182" s="0" t="s">
        <v>90</v>
      </c>
      <c r="E5182" s="0" t="s">
        <v>91</v>
      </c>
      <c r="F5182" s="0" t="s">
        <v>22491</v>
      </c>
      <c r="G5182" s="0" t="s">
        <v>22492</v>
      </c>
      <c r="H5182" s="0" t="s">
        <v>22493</v>
      </c>
      <c r="I5182" s="1" t="n">
        <v>210.919</v>
      </c>
      <c r="J5182" s="2" t="s">
        <v>22494</v>
      </c>
      <c r="K5182" s="2" t="s">
        <v>2034</v>
      </c>
      <c r="L5182" s="0" t="s">
        <v>29</v>
      </c>
      <c r="M5182" s="0" t="s">
        <v>29</v>
      </c>
      <c r="N5182" s="0" t="s">
        <v>29</v>
      </c>
      <c r="O5182" s="2" t="s">
        <v>13154</v>
      </c>
      <c r="P5182" s="2" t="s">
        <v>267</v>
      </c>
      <c r="Q5182" s="0" t="n">
        <f aca="false">_xlfn.UNICODE(B5182)</f>
        <v>83</v>
      </c>
      <c r="R5182" s="0" t="str">
        <f aca="false">IF(MIDB(B5182,1,10)="Candidatus",MIDB(B5182,FIND(" ",B5182,1)+1,FIND(" ",B5182,12)-FIND(" ",B5182,1)),IF(AND(Q5182&gt;=65,Q5182&lt;=90),MIDB(B5182,1,FIND(" ",B5182,1)),"-"))</f>
        <v>Shigella </v>
      </c>
      <c r="S5182" s="0" t="str">
        <f aca="false">IF(MIDB(B5182,1,10)="Candidatus",MIDB(B5182,FIND(" ",B5182,12)+1,IFERROR(FIND(" ",B5182,FIND(" ",B5182,12)+1),LEN(B5182))-FIND(" ",B5182,12)),IF(AND(Q5182&gt;=65,Q5182&lt;=90),MIDB(B5182,FIND(" ",B5182,1),IFERROR(FIND(" ",B5182,FIND(" ",B5182,1)+1),LEN(B5182)+1)-FIND(" ",B5182,1)),"-"))</f>
        <v> boydii</v>
      </c>
      <c r="T5182" s="0" t="n">
        <v>1</v>
      </c>
    </row>
    <row r="5183" customFormat="false" ht="12.8" hidden="false" customHeight="false" outlineLevel="0" collapsed="false">
      <c r="A5183" s="0" t="n">
        <v>5182</v>
      </c>
      <c r="B5183" s="0" t="s">
        <v>22479</v>
      </c>
      <c r="C5183" s="0" t="s">
        <v>21</v>
      </c>
      <c r="D5183" s="0" t="s">
        <v>90</v>
      </c>
      <c r="E5183" s="0" t="s">
        <v>91</v>
      </c>
      <c r="F5183" s="0" t="s">
        <v>22495</v>
      </c>
      <c r="G5183" s="0" t="s">
        <v>22496</v>
      </c>
      <c r="H5183" s="0" t="s">
        <v>22497</v>
      </c>
      <c r="I5183" s="1" t="n">
        <v>5.114</v>
      </c>
      <c r="J5183" s="2" t="s">
        <v>22498</v>
      </c>
      <c r="K5183" s="2" t="s">
        <v>28</v>
      </c>
      <c r="L5183" s="0" t="s">
        <v>29</v>
      </c>
      <c r="M5183" s="0" t="s">
        <v>29</v>
      </c>
      <c r="N5183" s="0" t="s">
        <v>29</v>
      </c>
      <c r="O5183" s="2" t="s">
        <v>28</v>
      </c>
      <c r="P5183" s="0" t="s">
        <v>29</v>
      </c>
      <c r="Q5183" s="0" t="n">
        <f aca="false">_xlfn.UNICODE(B5183)</f>
        <v>83</v>
      </c>
      <c r="R5183" s="0" t="str">
        <f aca="false">IF(MIDB(B5183,1,10)="Candidatus",MIDB(B5183,FIND(" ",B5183,1)+1,FIND(" ",B5183,12)-FIND(" ",B5183,1)),IF(AND(Q5183&gt;=65,Q5183&lt;=90),MIDB(B5183,1,FIND(" ",B5183,1)),"-"))</f>
        <v>Shigella </v>
      </c>
      <c r="S5183" s="0" t="str">
        <f aca="false">IF(MIDB(B5183,1,10)="Candidatus",MIDB(B5183,FIND(" ",B5183,12)+1,IFERROR(FIND(" ",B5183,FIND(" ",B5183,12)+1),LEN(B5183))-FIND(" ",B5183,12)),IF(AND(Q5183&gt;=65,Q5183&lt;=90),MIDB(B5183,FIND(" ",B5183,1),IFERROR(FIND(" ",B5183,FIND(" ",B5183,1)+1),LEN(B5183)+1)-FIND(" ",B5183,1)),"-"))</f>
        <v> boydii</v>
      </c>
      <c r="T5183" s="0" t="n">
        <v>1</v>
      </c>
    </row>
    <row r="5184" customFormat="false" ht="12.8" hidden="false" customHeight="false" outlineLevel="0" collapsed="false">
      <c r="A5184" s="0" t="n">
        <v>5183</v>
      </c>
      <c r="B5184" s="0" t="s">
        <v>22499</v>
      </c>
      <c r="C5184" s="0" t="s">
        <v>21</v>
      </c>
      <c r="D5184" s="0" t="s">
        <v>90</v>
      </c>
      <c r="E5184" s="0" t="s">
        <v>91</v>
      </c>
      <c r="F5184" s="0" t="s">
        <v>22500</v>
      </c>
      <c r="G5184" s="0" t="s">
        <v>22501</v>
      </c>
      <c r="H5184" s="0" t="s">
        <v>22502</v>
      </c>
      <c r="I5184" s="1" t="n">
        <v>126.697</v>
      </c>
      <c r="J5184" s="2" t="s">
        <v>22503</v>
      </c>
      <c r="K5184" s="2" t="s">
        <v>3932</v>
      </c>
      <c r="L5184" s="0" t="s">
        <v>29</v>
      </c>
      <c r="M5184" s="0" t="s">
        <v>29</v>
      </c>
      <c r="N5184" s="0" t="s">
        <v>29</v>
      </c>
      <c r="O5184" s="2" t="s">
        <v>2616</v>
      </c>
      <c r="P5184" s="2" t="s">
        <v>1598</v>
      </c>
      <c r="Q5184" s="0" t="n">
        <f aca="false">_xlfn.UNICODE(B5184)</f>
        <v>83</v>
      </c>
      <c r="R5184" s="0" t="str">
        <f aca="false">IF(MIDB(B5184,1,10)="Candidatus",MIDB(B5184,FIND(" ",B5184,1)+1,FIND(" ",B5184,12)-FIND(" ",B5184,1)),IF(AND(Q5184&gt;=65,Q5184&lt;=90),MIDB(B5184,1,FIND(" ",B5184,1)),"-"))</f>
        <v>Shigella </v>
      </c>
      <c r="S5184" s="0" t="str">
        <f aca="false">IF(MIDB(B5184,1,10)="Candidatus",MIDB(B5184,FIND(" ",B5184,12)+1,IFERROR(FIND(" ",B5184,FIND(" ",B5184,12)+1),LEN(B5184))-FIND(" ",B5184,12)),IF(AND(Q5184&gt;=65,Q5184&lt;=90),MIDB(B5184,FIND(" ",B5184,1),IFERROR(FIND(" ",B5184,FIND(" ",B5184,1)+1),LEN(B5184)+1)-FIND(" ",B5184,1)),"-"))</f>
        <v> boydii</v>
      </c>
      <c r="T5184" s="0" t="n">
        <v>1</v>
      </c>
    </row>
    <row r="5185" customFormat="false" ht="12.8" hidden="false" customHeight="false" outlineLevel="0" collapsed="false">
      <c r="A5185" s="0" t="n">
        <v>5184</v>
      </c>
      <c r="B5185" s="0" t="s">
        <v>22504</v>
      </c>
      <c r="C5185" s="0" t="s">
        <v>21</v>
      </c>
      <c r="D5185" s="0" t="s">
        <v>90</v>
      </c>
      <c r="E5185" s="0" t="s">
        <v>91</v>
      </c>
      <c r="F5185" s="0" t="s">
        <v>22505</v>
      </c>
      <c r="G5185" s="0" t="s">
        <v>29</v>
      </c>
      <c r="H5185" s="0" t="s">
        <v>22506</v>
      </c>
      <c r="I5185" s="1" t="n">
        <v>177.681</v>
      </c>
      <c r="J5185" s="2" t="s">
        <v>22507</v>
      </c>
      <c r="K5185" s="2" t="s">
        <v>6844</v>
      </c>
      <c r="L5185" s="0" t="s">
        <v>29</v>
      </c>
      <c r="M5185" s="0" t="s">
        <v>29</v>
      </c>
      <c r="N5185" s="0" t="s">
        <v>29</v>
      </c>
      <c r="O5185" s="2" t="s">
        <v>6844</v>
      </c>
      <c r="P5185" s="0" t="s">
        <v>29</v>
      </c>
      <c r="Q5185" s="0" t="n">
        <f aca="false">_xlfn.UNICODE(B5185)</f>
        <v>83</v>
      </c>
      <c r="R5185" s="0" t="str">
        <f aca="false">IF(MIDB(B5185,1,10)="Candidatus",MIDB(B5185,FIND(" ",B5185,1)+1,FIND(" ",B5185,12)-FIND(" ",B5185,1)),IF(AND(Q5185&gt;=65,Q5185&lt;=90),MIDB(B5185,1,FIND(" ",B5185,1)),"-"))</f>
        <v>Shigella </v>
      </c>
      <c r="S5185" s="0" t="str">
        <f aca="false">IF(MIDB(B5185,1,10)="Candidatus",MIDB(B5185,FIND(" ",B5185,12)+1,IFERROR(FIND(" ",B5185,FIND(" ",B5185,12)+1),LEN(B5185))-FIND(" ",B5185,12)),IF(AND(Q5185&gt;=65,Q5185&lt;=90),MIDB(B5185,FIND(" ",B5185,1),IFERROR(FIND(" ",B5185,FIND(" ",B5185,1)+1),LEN(B5185)+1)-FIND(" ",B5185,1)),"-"))</f>
        <v> dysenteriae</v>
      </c>
      <c r="T5185" s="0" t="n">
        <v>1</v>
      </c>
    </row>
    <row r="5186" customFormat="false" ht="12.8" hidden="false" customHeight="false" outlineLevel="0" collapsed="false">
      <c r="A5186" s="0" t="n">
        <v>5185</v>
      </c>
      <c r="B5186" s="0" t="s">
        <v>22508</v>
      </c>
      <c r="C5186" s="0" t="s">
        <v>21</v>
      </c>
      <c r="D5186" s="0" t="s">
        <v>90</v>
      </c>
      <c r="E5186" s="0" t="s">
        <v>91</v>
      </c>
      <c r="F5186" s="0" t="s">
        <v>22509</v>
      </c>
      <c r="G5186" s="0" t="s">
        <v>22510</v>
      </c>
      <c r="H5186" s="0" t="s">
        <v>22511</v>
      </c>
      <c r="I5186" s="1" t="n">
        <v>182.726</v>
      </c>
      <c r="J5186" s="2" t="s">
        <v>22512</v>
      </c>
      <c r="K5186" s="2" t="s">
        <v>1752</v>
      </c>
      <c r="L5186" s="0" t="s">
        <v>29</v>
      </c>
      <c r="M5186" s="0" t="s">
        <v>29</v>
      </c>
      <c r="N5186" s="0" t="s">
        <v>29</v>
      </c>
      <c r="O5186" s="2" t="s">
        <v>2965</v>
      </c>
      <c r="P5186" s="2" t="s">
        <v>46</v>
      </c>
      <c r="Q5186" s="0" t="n">
        <f aca="false">_xlfn.UNICODE(B5186)</f>
        <v>83</v>
      </c>
      <c r="R5186" s="0" t="str">
        <f aca="false">IF(MIDB(B5186,1,10)="Candidatus",MIDB(B5186,FIND(" ",B5186,1)+1,FIND(" ",B5186,12)-FIND(" ",B5186,1)),IF(AND(Q5186&gt;=65,Q5186&lt;=90),MIDB(B5186,1,FIND(" ",B5186,1)),"-"))</f>
        <v>Shigella </v>
      </c>
      <c r="S5186" s="0" t="str">
        <f aca="false">IF(MIDB(B5186,1,10)="Candidatus",MIDB(B5186,FIND(" ",B5186,12)+1,IFERROR(FIND(" ",B5186,FIND(" ",B5186,12)+1),LEN(B5186))-FIND(" ",B5186,12)),IF(AND(Q5186&gt;=65,Q5186&lt;=90),MIDB(B5186,FIND(" ",B5186,1),IFERROR(FIND(" ",B5186,FIND(" ",B5186,1)+1),LEN(B5186)+1)-FIND(" ",B5186,1)),"-"))</f>
        <v> dysenteriae</v>
      </c>
      <c r="T5186" s="0" t="n">
        <v>1</v>
      </c>
    </row>
    <row r="5187" customFormat="false" ht="12.8" hidden="false" customHeight="false" outlineLevel="0" collapsed="false">
      <c r="A5187" s="0" t="n">
        <v>5186</v>
      </c>
      <c r="B5187" s="0" t="s">
        <v>22508</v>
      </c>
      <c r="C5187" s="0" t="s">
        <v>21</v>
      </c>
      <c r="D5187" s="0" t="s">
        <v>90</v>
      </c>
      <c r="E5187" s="0" t="s">
        <v>91</v>
      </c>
      <c r="F5187" s="0" t="s">
        <v>22513</v>
      </c>
      <c r="G5187" s="0" t="s">
        <v>22514</v>
      </c>
      <c r="H5187" s="0" t="s">
        <v>22515</v>
      </c>
      <c r="I5187" s="1" t="n">
        <v>8.953</v>
      </c>
      <c r="J5187" s="2" t="s">
        <v>22516</v>
      </c>
      <c r="K5187" s="2" t="s">
        <v>44</v>
      </c>
      <c r="L5187" s="0" t="s">
        <v>29</v>
      </c>
      <c r="M5187" s="0" t="s">
        <v>29</v>
      </c>
      <c r="N5187" s="0" t="s">
        <v>29</v>
      </c>
      <c r="O5187" s="2" t="s">
        <v>44</v>
      </c>
      <c r="P5187" s="0" t="s">
        <v>29</v>
      </c>
      <c r="Q5187" s="0" t="n">
        <f aca="false">_xlfn.UNICODE(B5187)</f>
        <v>83</v>
      </c>
      <c r="R5187" s="0" t="str">
        <f aca="false">IF(MIDB(B5187,1,10)="Candidatus",MIDB(B5187,FIND(" ",B5187,1)+1,FIND(" ",B5187,12)-FIND(" ",B5187,1)),IF(AND(Q5187&gt;=65,Q5187&lt;=90),MIDB(B5187,1,FIND(" ",B5187,1)),"-"))</f>
        <v>Shigella </v>
      </c>
      <c r="S5187" s="0" t="str">
        <f aca="false">IF(MIDB(B5187,1,10)="Candidatus",MIDB(B5187,FIND(" ",B5187,12)+1,IFERROR(FIND(" ",B5187,FIND(" ",B5187,12)+1),LEN(B5187))-FIND(" ",B5187,12)),IF(AND(Q5187&gt;=65,Q5187&lt;=90),MIDB(B5187,FIND(" ",B5187,1),IFERROR(FIND(" ",B5187,FIND(" ",B5187,1)+1),LEN(B5187)+1)-FIND(" ",B5187,1)),"-"))</f>
        <v> dysenteriae</v>
      </c>
      <c r="T5187" s="0" t="n">
        <v>1</v>
      </c>
    </row>
    <row r="5188" customFormat="false" ht="12.8" hidden="false" customHeight="false" outlineLevel="0" collapsed="false">
      <c r="A5188" s="0" t="n">
        <v>5187</v>
      </c>
      <c r="B5188" s="0" t="s">
        <v>22517</v>
      </c>
      <c r="C5188" s="0" t="s">
        <v>21</v>
      </c>
      <c r="D5188" s="0" t="s">
        <v>90</v>
      </c>
      <c r="E5188" s="0" t="s">
        <v>91</v>
      </c>
      <c r="F5188" s="0" t="s">
        <v>22518</v>
      </c>
      <c r="G5188" s="0" t="s">
        <v>22519</v>
      </c>
      <c r="H5188" s="0" t="s">
        <v>22520</v>
      </c>
      <c r="I5188" s="1" t="n">
        <v>136.694</v>
      </c>
      <c r="J5188" s="2" t="s">
        <v>22521</v>
      </c>
      <c r="K5188" s="2" t="s">
        <v>2912</v>
      </c>
      <c r="L5188" s="0" t="s">
        <v>29</v>
      </c>
      <c r="M5188" s="0" t="s">
        <v>29</v>
      </c>
      <c r="N5188" s="0" t="s">
        <v>29</v>
      </c>
      <c r="O5188" s="2" t="s">
        <v>2616</v>
      </c>
      <c r="P5188" s="2" t="s">
        <v>46</v>
      </c>
      <c r="Q5188" s="0" t="n">
        <f aca="false">_xlfn.UNICODE(B5188)</f>
        <v>83</v>
      </c>
      <c r="R5188" s="0" t="str">
        <f aca="false">IF(MIDB(B5188,1,10)="Candidatus",MIDB(B5188,FIND(" ",B5188,1)+1,FIND(" ",B5188,12)-FIND(" ",B5188,1)),IF(AND(Q5188&gt;=65,Q5188&lt;=90),MIDB(B5188,1,FIND(" ",B5188,1)),"-"))</f>
        <v>Shigella </v>
      </c>
      <c r="S5188" s="0" t="str">
        <f aca="false">IF(MIDB(B5188,1,10)="Candidatus",MIDB(B5188,FIND(" ",B5188,12)+1,IFERROR(FIND(" ",B5188,FIND(" ",B5188,12)+1),LEN(B5188))-FIND(" ",B5188,12)),IF(AND(Q5188&gt;=65,Q5188&lt;=90),MIDB(B5188,FIND(" ",B5188,1),IFERROR(FIND(" ",B5188,FIND(" ",B5188,1)+1),LEN(B5188)+1)-FIND(" ",B5188,1)),"-"))</f>
        <v> flexneri</v>
      </c>
      <c r="T5188" s="0" t="n">
        <v>1</v>
      </c>
    </row>
    <row r="5189" customFormat="false" ht="12.8" hidden="false" customHeight="false" outlineLevel="0" collapsed="false">
      <c r="A5189" s="0" t="n">
        <v>5188</v>
      </c>
      <c r="B5189" s="0" t="s">
        <v>22522</v>
      </c>
      <c r="C5189" s="0" t="s">
        <v>21</v>
      </c>
      <c r="D5189" s="0" t="s">
        <v>90</v>
      </c>
      <c r="E5189" s="0" t="s">
        <v>91</v>
      </c>
      <c r="F5189" s="0" t="s">
        <v>22523</v>
      </c>
      <c r="G5189" s="0" t="s">
        <v>22524</v>
      </c>
      <c r="H5189" s="0" t="s">
        <v>22525</v>
      </c>
      <c r="I5189" s="1" t="n">
        <v>1.549</v>
      </c>
      <c r="J5189" s="2" t="s">
        <v>18419</v>
      </c>
      <c r="K5189" s="2" t="s">
        <v>46</v>
      </c>
      <c r="L5189" s="0" t="s">
        <v>29</v>
      </c>
      <c r="M5189" s="0" t="s">
        <v>29</v>
      </c>
      <c r="N5189" s="0" t="s">
        <v>29</v>
      </c>
      <c r="O5189" s="2" t="s">
        <v>46</v>
      </c>
      <c r="P5189" s="0" t="s">
        <v>29</v>
      </c>
      <c r="Q5189" s="0" t="n">
        <f aca="false">_xlfn.UNICODE(B5189)</f>
        <v>83</v>
      </c>
      <c r="R5189" s="0" t="str">
        <f aca="false">IF(MIDB(B5189,1,10)="Candidatus",MIDB(B5189,FIND(" ",B5189,1)+1,FIND(" ",B5189,12)-FIND(" ",B5189,1)),IF(AND(Q5189&gt;=65,Q5189&lt;=90),MIDB(B5189,1,FIND(" ",B5189,1)),"-"))</f>
        <v>Shigella </v>
      </c>
      <c r="S5189" s="0" t="str">
        <f aca="false">IF(MIDB(B5189,1,10)="Candidatus",MIDB(B5189,FIND(" ",B5189,12)+1,IFERROR(FIND(" ",B5189,FIND(" ",B5189,12)+1),LEN(B5189))-FIND(" ",B5189,12)),IF(AND(Q5189&gt;=65,Q5189&lt;=90),MIDB(B5189,FIND(" ",B5189,1),IFERROR(FIND(" ",B5189,FIND(" ",B5189,1)+1),LEN(B5189)+1)-FIND(" ",B5189,1)),"-"))</f>
        <v> flexneri</v>
      </c>
      <c r="T5189" s="0" t="n">
        <v>1</v>
      </c>
    </row>
    <row r="5190" customFormat="false" ht="12.8" hidden="false" customHeight="false" outlineLevel="0" collapsed="false">
      <c r="A5190" s="0" t="n">
        <v>5189</v>
      </c>
      <c r="B5190" s="0" t="s">
        <v>22522</v>
      </c>
      <c r="C5190" s="0" t="s">
        <v>21</v>
      </c>
      <c r="D5190" s="0" t="s">
        <v>90</v>
      </c>
      <c r="E5190" s="0" t="s">
        <v>91</v>
      </c>
      <c r="F5190" s="0" t="s">
        <v>22526</v>
      </c>
      <c r="G5190" s="0" t="s">
        <v>22527</v>
      </c>
      <c r="H5190" s="0" t="s">
        <v>22528</v>
      </c>
      <c r="I5190" s="1" t="n">
        <v>3.178</v>
      </c>
      <c r="J5190" s="2" t="s">
        <v>22529</v>
      </c>
      <c r="K5190" s="2" t="s">
        <v>60</v>
      </c>
      <c r="L5190" s="0" t="s">
        <v>29</v>
      </c>
      <c r="M5190" s="0" t="s">
        <v>29</v>
      </c>
      <c r="N5190" s="0" t="s">
        <v>29</v>
      </c>
      <c r="O5190" s="2" t="s">
        <v>60</v>
      </c>
      <c r="P5190" s="0" t="s">
        <v>29</v>
      </c>
      <c r="Q5190" s="0" t="n">
        <f aca="false">_xlfn.UNICODE(B5190)</f>
        <v>83</v>
      </c>
      <c r="R5190" s="0" t="str">
        <f aca="false">IF(MIDB(B5190,1,10)="Candidatus",MIDB(B5190,FIND(" ",B5190,1)+1,FIND(" ",B5190,12)-FIND(" ",B5190,1)),IF(AND(Q5190&gt;=65,Q5190&lt;=90),MIDB(B5190,1,FIND(" ",B5190,1)),"-"))</f>
        <v>Shigella </v>
      </c>
      <c r="S5190" s="0" t="str">
        <f aca="false">IF(MIDB(B5190,1,10)="Candidatus",MIDB(B5190,FIND(" ",B5190,12)+1,IFERROR(FIND(" ",B5190,FIND(" ",B5190,12)+1),LEN(B5190))-FIND(" ",B5190,12)),IF(AND(Q5190&gt;=65,Q5190&lt;=90),MIDB(B5190,FIND(" ",B5190,1),IFERROR(FIND(" ",B5190,FIND(" ",B5190,1)+1),LEN(B5190)+1)-FIND(" ",B5190,1)),"-"))</f>
        <v> flexneri</v>
      </c>
      <c r="T5190" s="0" t="n">
        <v>1</v>
      </c>
    </row>
    <row r="5191" customFormat="false" ht="12.8" hidden="false" customHeight="false" outlineLevel="0" collapsed="false">
      <c r="A5191" s="0" t="n">
        <v>5190</v>
      </c>
      <c r="B5191" s="0" t="s">
        <v>22522</v>
      </c>
      <c r="C5191" s="0" t="s">
        <v>21</v>
      </c>
      <c r="D5191" s="0" t="s">
        <v>90</v>
      </c>
      <c r="E5191" s="0" t="s">
        <v>91</v>
      </c>
      <c r="F5191" s="0" t="s">
        <v>22530</v>
      </c>
      <c r="G5191" s="0" t="s">
        <v>22531</v>
      </c>
      <c r="H5191" s="0" t="s">
        <v>22532</v>
      </c>
      <c r="I5191" s="1" t="n">
        <v>4.043</v>
      </c>
      <c r="J5191" s="2" t="s">
        <v>22533</v>
      </c>
      <c r="K5191" s="2" t="s">
        <v>88</v>
      </c>
      <c r="L5191" s="0" t="s">
        <v>29</v>
      </c>
      <c r="M5191" s="0" t="s">
        <v>29</v>
      </c>
      <c r="N5191" s="0" t="s">
        <v>29</v>
      </c>
      <c r="O5191" s="2" t="s">
        <v>88</v>
      </c>
      <c r="P5191" s="0" t="s">
        <v>29</v>
      </c>
      <c r="Q5191" s="0" t="n">
        <f aca="false">_xlfn.UNICODE(B5191)</f>
        <v>83</v>
      </c>
      <c r="R5191" s="0" t="str">
        <f aca="false">IF(MIDB(B5191,1,10)="Candidatus",MIDB(B5191,FIND(" ",B5191,1)+1,FIND(" ",B5191,12)-FIND(" ",B5191,1)),IF(AND(Q5191&gt;=65,Q5191&lt;=90),MIDB(B5191,1,FIND(" ",B5191,1)),"-"))</f>
        <v>Shigella </v>
      </c>
      <c r="S5191" s="0" t="str">
        <f aca="false">IF(MIDB(B5191,1,10)="Candidatus",MIDB(B5191,FIND(" ",B5191,12)+1,IFERROR(FIND(" ",B5191,FIND(" ",B5191,12)+1),LEN(B5191))-FIND(" ",B5191,12)),IF(AND(Q5191&gt;=65,Q5191&lt;=90),MIDB(B5191,FIND(" ",B5191,1),IFERROR(FIND(" ",B5191,FIND(" ",B5191,1)+1),LEN(B5191)+1)-FIND(" ",B5191,1)),"-"))</f>
        <v> flexneri</v>
      </c>
      <c r="T5191" s="0" t="n">
        <v>1</v>
      </c>
    </row>
    <row r="5192" customFormat="false" ht="12.8" hidden="false" customHeight="false" outlineLevel="0" collapsed="false">
      <c r="A5192" s="0" t="n">
        <v>5191</v>
      </c>
      <c r="B5192" s="0" t="s">
        <v>22517</v>
      </c>
      <c r="C5192" s="0" t="s">
        <v>21</v>
      </c>
      <c r="D5192" s="0" t="s">
        <v>90</v>
      </c>
      <c r="E5192" s="0" t="s">
        <v>91</v>
      </c>
      <c r="F5192" s="0" t="s">
        <v>22534</v>
      </c>
      <c r="G5192" s="0" t="s">
        <v>22535</v>
      </c>
      <c r="H5192" s="0" t="s">
        <v>22536</v>
      </c>
      <c r="I5192" s="1" t="n">
        <v>3.179</v>
      </c>
      <c r="J5192" s="2" t="s">
        <v>22537</v>
      </c>
      <c r="K5192" s="2" t="s">
        <v>88</v>
      </c>
      <c r="L5192" s="0" t="s">
        <v>29</v>
      </c>
      <c r="M5192" s="0" t="s">
        <v>29</v>
      </c>
      <c r="N5192" s="0" t="s">
        <v>29</v>
      </c>
      <c r="O5192" s="2" t="s">
        <v>88</v>
      </c>
      <c r="P5192" s="0" t="s">
        <v>29</v>
      </c>
      <c r="Q5192" s="0" t="n">
        <f aca="false">_xlfn.UNICODE(B5192)</f>
        <v>83</v>
      </c>
      <c r="R5192" s="0" t="str">
        <f aca="false">IF(MIDB(B5192,1,10)="Candidatus",MIDB(B5192,FIND(" ",B5192,1)+1,FIND(" ",B5192,12)-FIND(" ",B5192,1)),IF(AND(Q5192&gt;=65,Q5192&lt;=90),MIDB(B5192,1,FIND(" ",B5192,1)),"-"))</f>
        <v>Shigella </v>
      </c>
      <c r="S5192" s="0" t="str">
        <f aca="false">IF(MIDB(B5192,1,10)="Candidatus",MIDB(B5192,FIND(" ",B5192,12)+1,IFERROR(FIND(" ",B5192,FIND(" ",B5192,12)+1),LEN(B5192))-FIND(" ",B5192,12)),IF(AND(Q5192&gt;=65,Q5192&lt;=90),MIDB(B5192,FIND(" ",B5192,1),IFERROR(FIND(" ",B5192,FIND(" ",B5192,1)+1),LEN(B5192)+1)-FIND(" ",B5192,1)),"-"))</f>
        <v> flexneri</v>
      </c>
      <c r="T5192" s="0" t="n">
        <v>1</v>
      </c>
    </row>
    <row r="5193" customFormat="false" ht="12.8" hidden="false" customHeight="false" outlineLevel="0" collapsed="false">
      <c r="A5193" s="0" t="n">
        <v>5192</v>
      </c>
      <c r="B5193" s="0" t="s">
        <v>22538</v>
      </c>
      <c r="C5193" s="0" t="s">
        <v>21</v>
      </c>
      <c r="D5193" s="0" t="s">
        <v>90</v>
      </c>
      <c r="E5193" s="0" t="s">
        <v>91</v>
      </c>
      <c r="F5193" s="0" t="s">
        <v>22539</v>
      </c>
      <c r="G5193" s="0" t="s">
        <v>22540</v>
      </c>
      <c r="H5193" s="0" t="s">
        <v>22541</v>
      </c>
      <c r="I5193" s="1" t="n">
        <v>6.852</v>
      </c>
      <c r="J5193" s="2" t="s">
        <v>22542</v>
      </c>
      <c r="K5193" s="2" t="s">
        <v>96</v>
      </c>
      <c r="L5193" s="0" t="s">
        <v>29</v>
      </c>
      <c r="M5193" s="0" t="s">
        <v>29</v>
      </c>
      <c r="N5193" s="0" t="s">
        <v>29</v>
      </c>
      <c r="O5193" s="2" t="s">
        <v>96</v>
      </c>
      <c r="P5193" s="0" t="s">
        <v>29</v>
      </c>
      <c r="Q5193" s="0" t="n">
        <f aca="false">_xlfn.UNICODE(B5193)</f>
        <v>83</v>
      </c>
      <c r="R5193" s="0" t="str">
        <f aca="false">IF(MIDB(B5193,1,10)="Candidatus",MIDB(B5193,FIND(" ",B5193,1)+1,FIND(" ",B5193,12)-FIND(" ",B5193,1)),IF(AND(Q5193&gt;=65,Q5193&lt;=90),MIDB(B5193,1,FIND(" ",B5193,1)),"-"))</f>
        <v>Shigella </v>
      </c>
      <c r="S5193" s="0" t="str">
        <f aca="false">IF(MIDB(B5193,1,10)="Candidatus",MIDB(B5193,FIND(" ",B5193,12)+1,IFERROR(FIND(" ",B5193,FIND(" ",B5193,12)+1),LEN(B5193))-FIND(" ",B5193,12)),IF(AND(Q5193&gt;=65,Q5193&lt;=90),MIDB(B5193,FIND(" ",B5193,1),IFERROR(FIND(" ",B5193,FIND(" ",B5193,1)+1),LEN(B5193)+1)-FIND(" ",B5193,1)),"-"))</f>
        <v> flexneri</v>
      </c>
      <c r="T5193" s="0" t="n">
        <v>1</v>
      </c>
    </row>
    <row r="5194" customFormat="false" ht="12.8" hidden="false" customHeight="false" outlineLevel="0" collapsed="false">
      <c r="A5194" s="0" t="n">
        <v>5193</v>
      </c>
      <c r="B5194" s="0" t="s">
        <v>22543</v>
      </c>
      <c r="C5194" s="0" t="s">
        <v>21</v>
      </c>
      <c r="D5194" s="0" t="s">
        <v>90</v>
      </c>
      <c r="E5194" s="0" t="s">
        <v>91</v>
      </c>
      <c r="F5194" s="0" t="s">
        <v>22544</v>
      </c>
      <c r="G5194" s="0" t="s">
        <v>22545</v>
      </c>
      <c r="H5194" s="0" t="s">
        <v>22546</v>
      </c>
      <c r="I5194" s="1" t="n">
        <v>94.281</v>
      </c>
      <c r="J5194" s="2" t="s">
        <v>22547</v>
      </c>
      <c r="K5194" s="2" t="s">
        <v>736</v>
      </c>
      <c r="L5194" s="0" t="s">
        <v>29</v>
      </c>
      <c r="M5194" s="0" t="s">
        <v>29</v>
      </c>
      <c r="N5194" s="2" t="s">
        <v>60</v>
      </c>
      <c r="O5194" s="2" t="s">
        <v>1051</v>
      </c>
      <c r="P5194" s="0" t="s">
        <v>29</v>
      </c>
      <c r="Q5194" s="0" t="n">
        <f aca="false">_xlfn.UNICODE(B5194)</f>
        <v>83</v>
      </c>
      <c r="R5194" s="0" t="str">
        <f aca="false">IF(MIDB(B5194,1,10)="Candidatus",MIDB(B5194,FIND(" ",B5194,1)+1,FIND(" ",B5194,12)-FIND(" ",B5194,1)),IF(AND(Q5194&gt;=65,Q5194&lt;=90),MIDB(B5194,1,FIND(" ",B5194,1)),"-"))</f>
        <v>Shigella </v>
      </c>
      <c r="S5194" s="0" t="str">
        <f aca="false">IF(MIDB(B5194,1,10)="Candidatus",MIDB(B5194,FIND(" ",B5194,12)+1,IFERROR(FIND(" ",B5194,FIND(" ",B5194,12)+1),LEN(B5194))-FIND(" ",B5194,12)),IF(AND(Q5194&gt;=65,Q5194&lt;=90),MIDB(B5194,FIND(" ",B5194,1),IFERROR(FIND(" ",B5194,FIND(" ",B5194,1)+1),LEN(B5194)+1)-FIND(" ",B5194,1)),"-"))</f>
        <v> flexneri</v>
      </c>
      <c r="T5194" s="0" t="n">
        <v>1</v>
      </c>
    </row>
    <row r="5195" customFormat="false" ht="12.8" hidden="false" customHeight="false" outlineLevel="0" collapsed="false">
      <c r="A5195" s="0" t="n">
        <v>5194</v>
      </c>
      <c r="B5195" s="0" t="s">
        <v>22548</v>
      </c>
      <c r="C5195" s="0" t="s">
        <v>21</v>
      </c>
      <c r="D5195" s="0" t="s">
        <v>90</v>
      </c>
      <c r="E5195" s="0" t="s">
        <v>91</v>
      </c>
      <c r="F5195" s="0" t="s">
        <v>22549</v>
      </c>
      <c r="G5195" s="0" t="s">
        <v>22550</v>
      </c>
      <c r="H5195" s="0" t="s">
        <v>22551</v>
      </c>
      <c r="I5195" s="1" t="n">
        <v>4.042</v>
      </c>
      <c r="J5195" s="2" t="s">
        <v>22552</v>
      </c>
      <c r="K5195" s="2" t="s">
        <v>28</v>
      </c>
      <c r="L5195" s="0" t="s">
        <v>29</v>
      </c>
      <c r="M5195" s="0" t="s">
        <v>29</v>
      </c>
      <c r="N5195" s="0" t="s">
        <v>29</v>
      </c>
      <c r="O5195" s="2" t="s">
        <v>28</v>
      </c>
      <c r="P5195" s="0" t="s">
        <v>29</v>
      </c>
      <c r="Q5195" s="0" t="n">
        <f aca="false">_xlfn.UNICODE(B5195)</f>
        <v>83</v>
      </c>
      <c r="R5195" s="0" t="str">
        <f aca="false">IF(MIDB(B5195,1,10)="Candidatus",MIDB(B5195,FIND(" ",B5195,1)+1,FIND(" ",B5195,12)-FIND(" ",B5195,1)),IF(AND(Q5195&gt;=65,Q5195&lt;=90),MIDB(B5195,1,FIND(" ",B5195,1)),"-"))</f>
        <v>Shigella </v>
      </c>
      <c r="S5195" s="0" t="str">
        <f aca="false">IF(MIDB(B5195,1,10)="Candidatus",MIDB(B5195,FIND(" ",B5195,12)+1,IFERROR(FIND(" ",B5195,FIND(" ",B5195,12)+1),LEN(B5195))-FIND(" ",B5195,12)),IF(AND(Q5195&gt;=65,Q5195&lt;=90),MIDB(B5195,FIND(" ",B5195,1),IFERROR(FIND(" ",B5195,FIND(" ",B5195,1)+1),LEN(B5195)+1)-FIND(" ",B5195,1)),"-"))</f>
        <v> flexneri</v>
      </c>
      <c r="T5195" s="0" t="n">
        <v>1</v>
      </c>
    </row>
    <row r="5196" customFormat="false" ht="12.8" hidden="false" customHeight="false" outlineLevel="0" collapsed="false">
      <c r="A5196" s="0" t="n">
        <v>5195</v>
      </c>
      <c r="B5196" s="0" t="s">
        <v>22548</v>
      </c>
      <c r="C5196" s="0" t="s">
        <v>21</v>
      </c>
      <c r="D5196" s="0" t="s">
        <v>90</v>
      </c>
      <c r="E5196" s="0" t="s">
        <v>91</v>
      </c>
      <c r="F5196" s="0" t="s">
        <v>22553</v>
      </c>
      <c r="G5196" s="0" t="s">
        <v>22554</v>
      </c>
      <c r="H5196" s="0" t="s">
        <v>22555</v>
      </c>
      <c r="I5196" s="1" t="n">
        <v>6.85</v>
      </c>
      <c r="J5196" s="2" t="s">
        <v>22556</v>
      </c>
      <c r="K5196" s="2" t="s">
        <v>28</v>
      </c>
      <c r="L5196" s="0" t="s">
        <v>29</v>
      </c>
      <c r="M5196" s="0" t="s">
        <v>29</v>
      </c>
      <c r="N5196" s="0" t="s">
        <v>29</v>
      </c>
      <c r="O5196" s="2" t="s">
        <v>112</v>
      </c>
      <c r="P5196" s="2" t="s">
        <v>46</v>
      </c>
      <c r="Q5196" s="0" t="n">
        <f aca="false">_xlfn.UNICODE(B5196)</f>
        <v>83</v>
      </c>
      <c r="R5196" s="0" t="str">
        <f aca="false">IF(MIDB(B5196,1,10)="Candidatus",MIDB(B5196,FIND(" ",B5196,1)+1,FIND(" ",B5196,12)-FIND(" ",B5196,1)),IF(AND(Q5196&gt;=65,Q5196&lt;=90),MIDB(B5196,1,FIND(" ",B5196,1)),"-"))</f>
        <v>Shigella </v>
      </c>
      <c r="S5196" s="0" t="str">
        <f aca="false">IF(MIDB(B5196,1,10)="Candidatus",MIDB(B5196,FIND(" ",B5196,12)+1,IFERROR(FIND(" ",B5196,FIND(" ",B5196,12)+1),LEN(B5196))-FIND(" ",B5196,12)),IF(AND(Q5196&gt;=65,Q5196&lt;=90),MIDB(B5196,FIND(" ",B5196,1),IFERROR(FIND(" ",B5196,FIND(" ",B5196,1)+1),LEN(B5196)+1)-FIND(" ",B5196,1)),"-"))</f>
        <v> flexneri</v>
      </c>
      <c r="T5196" s="0" t="n">
        <v>1</v>
      </c>
    </row>
    <row r="5197" customFormat="false" ht="12.8" hidden="false" customHeight="false" outlineLevel="0" collapsed="false">
      <c r="A5197" s="0" t="n">
        <v>5196</v>
      </c>
      <c r="B5197" s="0" t="s">
        <v>22548</v>
      </c>
      <c r="C5197" s="0" t="s">
        <v>21</v>
      </c>
      <c r="D5197" s="0" t="s">
        <v>90</v>
      </c>
      <c r="E5197" s="0" t="s">
        <v>91</v>
      </c>
      <c r="F5197" s="0" t="s">
        <v>22557</v>
      </c>
      <c r="G5197" s="0" t="s">
        <v>22558</v>
      </c>
      <c r="H5197" s="0" t="s">
        <v>22559</v>
      </c>
      <c r="I5197" s="1" t="n">
        <v>6.2</v>
      </c>
      <c r="J5197" s="2" t="s">
        <v>22560</v>
      </c>
      <c r="K5197" s="2" t="s">
        <v>28</v>
      </c>
      <c r="L5197" s="0" t="s">
        <v>29</v>
      </c>
      <c r="M5197" s="0" t="s">
        <v>29</v>
      </c>
      <c r="N5197" s="0" t="s">
        <v>29</v>
      </c>
      <c r="O5197" s="2" t="s">
        <v>28</v>
      </c>
      <c r="P5197" s="0" t="s">
        <v>29</v>
      </c>
      <c r="Q5197" s="0" t="n">
        <f aca="false">_xlfn.UNICODE(B5197)</f>
        <v>83</v>
      </c>
      <c r="R5197" s="0" t="str">
        <f aca="false">IF(MIDB(B5197,1,10)="Candidatus",MIDB(B5197,FIND(" ",B5197,1)+1,FIND(" ",B5197,12)-FIND(" ",B5197,1)),IF(AND(Q5197&gt;=65,Q5197&lt;=90),MIDB(B5197,1,FIND(" ",B5197,1)),"-"))</f>
        <v>Shigella </v>
      </c>
      <c r="S5197" s="0" t="str">
        <f aca="false">IF(MIDB(B5197,1,10)="Candidatus",MIDB(B5197,FIND(" ",B5197,12)+1,IFERROR(FIND(" ",B5197,FIND(" ",B5197,12)+1),LEN(B5197))-FIND(" ",B5197,12)),IF(AND(Q5197&gt;=65,Q5197&lt;=90),MIDB(B5197,FIND(" ",B5197,1),IFERROR(FIND(" ",B5197,FIND(" ",B5197,1)+1),LEN(B5197)+1)-FIND(" ",B5197,1)),"-"))</f>
        <v> flexneri</v>
      </c>
      <c r="T5197" s="0" t="n">
        <v>1</v>
      </c>
    </row>
    <row r="5198" customFormat="false" ht="12.8" hidden="false" customHeight="false" outlineLevel="0" collapsed="false">
      <c r="A5198" s="0" t="n">
        <v>5197</v>
      </c>
      <c r="B5198" s="0" t="s">
        <v>22548</v>
      </c>
      <c r="C5198" s="0" t="s">
        <v>21</v>
      </c>
      <c r="D5198" s="0" t="s">
        <v>90</v>
      </c>
      <c r="E5198" s="0" t="s">
        <v>91</v>
      </c>
      <c r="F5198" s="0" t="s">
        <v>22561</v>
      </c>
      <c r="G5198" s="0" t="s">
        <v>22562</v>
      </c>
      <c r="H5198" s="0" t="s">
        <v>22563</v>
      </c>
      <c r="I5198" s="1" t="n">
        <v>223.364</v>
      </c>
      <c r="J5198" s="2" t="s">
        <v>22564</v>
      </c>
      <c r="K5198" s="2" t="s">
        <v>2976</v>
      </c>
      <c r="L5198" s="0" t="s">
        <v>29</v>
      </c>
      <c r="M5198" s="0" t="s">
        <v>29</v>
      </c>
      <c r="N5198" s="0" t="s">
        <v>29</v>
      </c>
      <c r="O5198" s="2" t="s">
        <v>2921</v>
      </c>
      <c r="P5198" s="2" t="s">
        <v>1718</v>
      </c>
      <c r="Q5198" s="0" t="n">
        <f aca="false">_xlfn.UNICODE(B5198)</f>
        <v>83</v>
      </c>
      <c r="R5198" s="0" t="str">
        <f aca="false">IF(MIDB(B5198,1,10)="Candidatus",MIDB(B5198,FIND(" ",B5198,1)+1,FIND(" ",B5198,12)-FIND(" ",B5198,1)),IF(AND(Q5198&gt;=65,Q5198&lt;=90),MIDB(B5198,1,FIND(" ",B5198,1)),"-"))</f>
        <v>Shigella </v>
      </c>
      <c r="S5198" s="0" t="str">
        <f aca="false">IF(MIDB(B5198,1,10)="Candidatus",MIDB(B5198,FIND(" ",B5198,12)+1,IFERROR(FIND(" ",B5198,FIND(" ",B5198,12)+1),LEN(B5198))-FIND(" ",B5198,12)),IF(AND(Q5198&gt;=65,Q5198&lt;=90),MIDB(B5198,FIND(" ",B5198,1),IFERROR(FIND(" ",B5198,FIND(" ",B5198,1)+1),LEN(B5198)+1)-FIND(" ",B5198,1)),"-"))</f>
        <v> flexneri</v>
      </c>
      <c r="T5198" s="0" t="n">
        <v>1</v>
      </c>
    </row>
    <row r="5199" customFormat="false" ht="12.8" hidden="false" customHeight="false" outlineLevel="0" collapsed="false">
      <c r="A5199" s="0" t="n">
        <v>5198</v>
      </c>
      <c r="B5199" s="0" t="s">
        <v>22548</v>
      </c>
      <c r="C5199" s="0" t="s">
        <v>21</v>
      </c>
      <c r="D5199" s="0" t="s">
        <v>90</v>
      </c>
      <c r="E5199" s="0" t="s">
        <v>91</v>
      </c>
      <c r="F5199" s="0" t="s">
        <v>22565</v>
      </c>
      <c r="G5199" s="0" t="s">
        <v>22566</v>
      </c>
      <c r="H5199" s="0" t="s">
        <v>22567</v>
      </c>
      <c r="I5199" s="1" t="n">
        <v>3.18</v>
      </c>
      <c r="J5199" s="2" t="s">
        <v>22568</v>
      </c>
      <c r="K5199" s="2" t="s">
        <v>88</v>
      </c>
      <c r="L5199" s="0" t="s">
        <v>29</v>
      </c>
      <c r="M5199" s="0" t="s">
        <v>29</v>
      </c>
      <c r="N5199" s="0" t="s">
        <v>29</v>
      </c>
      <c r="O5199" s="2" t="s">
        <v>88</v>
      </c>
      <c r="P5199" s="0" t="s">
        <v>29</v>
      </c>
      <c r="Q5199" s="0" t="n">
        <f aca="false">_xlfn.UNICODE(B5199)</f>
        <v>83</v>
      </c>
      <c r="R5199" s="0" t="str">
        <f aca="false">IF(MIDB(B5199,1,10)="Candidatus",MIDB(B5199,FIND(" ",B5199,1)+1,FIND(" ",B5199,12)-FIND(" ",B5199,1)),IF(AND(Q5199&gt;=65,Q5199&lt;=90),MIDB(B5199,1,FIND(" ",B5199,1)),"-"))</f>
        <v>Shigella </v>
      </c>
      <c r="S5199" s="0" t="str">
        <f aca="false">IF(MIDB(B5199,1,10)="Candidatus",MIDB(B5199,FIND(" ",B5199,12)+1,IFERROR(FIND(" ",B5199,FIND(" ",B5199,12)+1),LEN(B5199))-FIND(" ",B5199,12)),IF(AND(Q5199&gt;=65,Q5199&lt;=90),MIDB(B5199,FIND(" ",B5199,1),IFERROR(FIND(" ",B5199,FIND(" ",B5199,1)+1),LEN(B5199)+1)-FIND(" ",B5199,1)),"-"))</f>
        <v> flexneri</v>
      </c>
      <c r="T5199" s="0" t="n">
        <v>1</v>
      </c>
    </row>
    <row r="5200" customFormat="false" ht="12.8" hidden="false" customHeight="false" outlineLevel="0" collapsed="false">
      <c r="A5200" s="0" t="n">
        <v>5199</v>
      </c>
      <c r="B5200" s="0" t="s">
        <v>22569</v>
      </c>
      <c r="C5200" s="0" t="s">
        <v>21</v>
      </c>
      <c r="D5200" s="0" t="s">
        <v>90</v>
      </c>
      <c r="E5200" s="0" t="s">
        <v>91</v>
      </c>
      <c r="F5200" s="0" t="s">
        <v>22570</v>
      </c>
      <c r="G5200" s="0" t="s">
        <v>22571</v>
      </c>
      <c r="H5200" s="0" t="s">
        <v>22572</v>
      </c>
      <c r="I5200" s="1" t="n">
        <v>221.618</v>
      </c>
      <c r="J5200" s="2" t="s">
        <v>22573</v>
      </c>
      <c r="K5200" s="2" t="s">
        <v>3836</v>
      </c>
      <c r="L5200" s="0" t="s">
        <v>29</v>
      </c>
      <c r="M5200" s="0" t="s">
        <v>29</v>
      </c>
      <c r="N5200" s="0" t="s">
        <v>29</v>
      </c>
      <c r="O5200" s="2" t="s">
        <v>3750</v>
      </c>
      <c r="P5200" s="2" t="s">
        <v>112</v>
      </c>
      <c r="Q5200" s="0" t="n">
        <f aca="false">_xlfn.UNICODE(B5200)</f>
        <v>83</v>
      </c>
      <c r="R5200" s="0" t="str">
        <f aca="false">IF(MIDB(B5200,1,10)="Candidatus",MIDB(B5200,FIND(" ",B5200,1)+1,FIND(" ",B5200,12)-FIND(" ",B5200,1)),IF(AND(Q5200&gt;=65,Q5200&lt;=90),MIDB(B5200,1,FIND(" ",B5200,1)),"-"))</f>
        <v>Shigella </v>
      </c>
      <c r="S5200" s="0" t="str">
        <f aca="false">IF(MIDB(B5200,1,10)="Candidatus",MIDB(B5200,FIND(" ",B5200,12)+1,IFERROR(FIND(" ",B5200,FIND(" ",B5200,12)+1),LEN(B5200))-FIND(" ",B5200,12)),IF(AND(Q5200&gt;=65,Q5200&lt;=90),MIDB(B5200,FIND(" ",B5200,1),IFERROR(FIND(" ",B5200,FIND(" ",B5200,1)+1),LEN(B5200)+1)-FIND(" ",B5200,1)),"-"))</f>
        <v> flexneri</v>
      </c>
      <c r="T5200" s="0" t="n">
        <v>1</v>
      </c>
    </row>
    <row r="5201" customFormat="false" ht="12.8" hidden="false" customHeight="false" outlineLevel="0" collapsed="false">
      <c r="A5201" s="0" t="n">
        <v>5200</v>
      </c>
      <c r="B5201" s="0" t="s">
        <v>22574</v>
      </c>
      <c r="C5201" s="0" t="s">
        <v>21</v>
      </c>
      <c r="D5201" s="0" t="s">
        <v>90</v>
      </c>
      <c r="E5201" s="0" t="s">
        <v>91</v>
      </c>
      <c r="F5201" s="0" t="s">
        <v>22575</v>
      </c>
      <c r="G5201" s="0" t="s">
        <v>22576</v>
      </c>
      <c r="H5201" s="0" t="s">
        <v>22577</v>
      </c>
      <c r="I5201" s="1" t="n">
        <v>221.851</v>
      </c>
      <c r="J5201" s="2" t="s">
        <v>22578</v>
      </c>
      <c r="K5201" s="2" t="s">
        <v>21017</v>
      </c>
      <c r="L5201" s="0" t="s">
        <v>29</v>
      </c>
      <c r="M5201" s="0" t="s">
        <v>29</v>
      </c>
      <c r="N5201" s="2" t="s">
        <v>46</v>
      </c>
      <c r="O5201" s="2" t="s">
        <v>13206</v>
      </c>
      <c r="P5201" s="0" t="s">
        <v>29</v>
      </c>
      <c r="Q5201" s="0" t="n">
        <f aca="false">_xlfn.UNICODE(B5201)</f>
        <v>83</v>
      </c>
      <c r="R5201" s="0" t="str">
        <f aca="false">IF(MIDB(B5201,1,10)="Candidatus",MIDB(B5201,FIND(" ",B5201,1)+1,FIND(" ",B5201,12)-FIND(" ",B5201,1)),IF(AND(Q5201&gt;=65,Q5201&lt;=90),MIDB(B5201,1,FIND(" ",B5201,1)),"-"))</f>
        <v>Shigella </v>
      </c>
      <c r="S5201" s="0" t="str">
        <f aca="false">IF(MIDB(B5201,1,10)="Candidatus",MIDB(B5201,FIND(" ",B5201,12)+1,IFERROR(FIND(" ",B5201,FIND(" ",B5201,12)+1),LEN(B5201))-FIND(" ",B5201,12)),IF(AND(Q5201&gt;=65,Q5201&lt;=90),MIDB(B5201,FIND(" ",B5201,1),IFERROR(FIND(" ",B5201,FIND(" ",B5201,1)+1),LEN(B5201)+1)-FIND(" ",B5201,1)),"-"))</f>
        <v> flexneri</v>
      </c>
      <c r="T5201" s="0" t="n">
        <v>1</v>
      </c>
    </row>
    <row r="5202" customFormat="false" ht="12.8" hidden="false" customHeight="false" outlineLevel="0" collapsed="false">
      <c r="A5202" s="0" t="n">
        <v>5201</v>
      </c>
      <c r="B5202" s="0" t="s">
        <v>22579</v>
      </c>
      <c r="C5202" s="0" t="s">
        <v>21</v>
      </c>
      <c r="D5202" s="0" t="s">
        <v>90</v>
      </c>
      <c r="E5202" s="0" t="s">
        <v>91</v>
      </c>
      <c r="F5202" s="0" t="s">
        <v>22580</v>
      </c>
      <c r="G5202" s="0" t="s">
        <v>22581</v>
      </c>
      <c r="H5202" s="0" t="s">
        <v>22582</v>
      </c>
      <c r="I5202" s="1" t="n">
        <v>222.586</v>
      </c>
      <c r="J5202" s="2" t="s">
        <v>22583</v>
      </c>
      <c r="K5202" s="2" t="s">
        <v>3836</v>
      </c>
      <c r="L5202" s="0" t="s">
        <v>29</v>
      </c>
      <c r="M5202" s="0" t="s">
        <v>29</v>
      </c>
      <c r="N5202" s="0" t="s">
        <v>29</v>
      </c>
      <c r="O5202" s="2" t="s">
        <v>13224</v>
      </c>
      <c r="P5202" s="2" t="s">
        <v>3119</v>
      </c>
      <c r="Q5202" s="0" t="n">
        <f aca="false">_xlfn.UNICODE(B5202)</f>
        <v>83</v>
      </c>
      <c r="R5202" s="0" t="str">
        <f aca="false">IF(MIDB(B5202,1,10)="Candidatus",MIDB(B5202,FIND(" ",B5202,1)+1,FIND(" ",B5202,12)-FIND(" ",B5202,1)),IF(AND(Q5202&gt;=65,Q5202&lt;=90),MIDB(B5202,1,FIND(" ",B5202,1)),"-"))</f>
        <v>Shigella </v>
      </c>
      <c r="S5202" s="0" t="str">
        <f aca="false">IF(MIDB(B5202,1,10)="Candidatus",MIDB(B5202,FIND(" ",B5202,12)+1,IFERROR(FIND(" ",B5202,FIND(" ",B5202,12)+1),LEN(B5202))-FIND(" ",B5202,12)),IF(AND(Q5202&gt;=65,Q5202&lt;=90),MIDB(B5202,FIND(" ",B5202,1),IFERROR(FIND(" ",B5202,FIND(" ",B5202,1)+1),LEN(B5202)+1)-FIND(" ",B5202,1)),"-"))</f>
        <v> flexneri</v>
      </c>
      <c r="T5202" s="0" t="n">
        <v>1</v>
      </c>
    </row>
    <row r="5203" customFormat="false" ht="12.8" hidden="false" customHeight="false" outlineLevel="0" collapsed="false">
      <c r="A5203" s="0" t="n">
        <v>5202</v>
      </c>
      <c r="B5203" s="0" t="s">
        <v>22584</v>
      </c>
      <c r="C5203" s="0" t="s">
        <v>21</v>
      </c>
      <c r="D5203" s="0" t="s">
        <v>90</v>
      </c>
      <c r="E5203" s="0" t="s">
        <v>91</v>
      </c>
      <c r="F5203" s="0" t="s">
        <v>22585</v>
      </c>
      <c r="G5203" s="0" t="s">
        <v>22586</v>
      </c>
      <c r="H5203" s="0" t="s">
        <v>22587</v>
      </c>
      <c r="I5203" s="1" t="n">
        <v>94.089</v>
      </c>
      <c r="J5203" s="2" t="s">
        <v>22588</v>
      </c>
      <c r="K5203" s="2" t="s">
        <v>1056</v>
      </c>
      <c r="L5203" s="0" t="s">
        <v>29</v>
      </c>
      <c r="M5203" s="0" t="s">
        <v>29</v>
      </c>
      <c r="N5203" s="0" t="s">
        <v>29</v>
      </c>
      <c r="O5203" s="2" t="s">
        <v>1056</v>
      </c>
      <c r="P5203" s="0" t="s">
        <v>29</v>
      </c>
      <c r="Q5203" s="0" t="n">
        <f aca="false">_xlfn.UNICODE(B5203)</f>
        <v>83</v>
      </c>
      <c r="R5203" s="0" t="str">
        <f aca="false">IF(MIDB(B5203,1,10)="Candidatus",MIDB(B5203,FIND(" ",B5203,1)+1,FIND(" ",B5203,12)-FIND(" ",B5203,1)),IF(AND(Q5203&gt;=65,Q5203&lt;=90),MIDB(B5203,1,FIND(" ",B5203,1)),"-"))</f>
        <v>Shigella </v>
      </c>
      <c r="S5203" s="0" t="str">
        <f aca="false">IF(MIDB(B5203,1,10)="Candidatus",MIDB(B5203,FIND(" ",B5203,12)+1,IFERROR(FIND(" ",B5203,FIND(" ",B5203,12)+1),LEN(B5203))-FIND(" ",B5203,12)),IF(AND(Q5203&gt;=65,Q5203&lt;=90),MIDB(B5203,FIND(" ",B5203,1),IFERROR(FIND(" ",B5203,FIND(" ",B5203,1)+1),LEN(B5203)+1)-FIND(" ",B5203,1)),"-"))</f>
        <v> sonnei</v>
      </c>
      <c r="T5203" s="0" t="n">
        <v>1</v>
      </c>
    </row>
    <row r="5204" customFormat="false" ht="12.8" hidden="false" customHeight="false" outlineLevel="0" collapsed="false">
      <c r="A5204" s="0" t="n">
        <v>5203</v>
      </c>
      <c r="B5204" s="0" t="s">
        <v>22589</v>
      </c>
      <c r="C5204" s="0" t="s">
        <v>21</v>
      </c>
      <c r="D5204" s="0" t="s">
        <v>90</v>
      </c>
      <c r="E5204" s="0" t="s">
        <v>91</v>
      </c>
      <c r="F5204" s="0" t="s">
        <v>22590</v>
      </c>
      <c r="G5204" s="0" t="s">
        <v>22591</v>
      </c>
      <c r="H5204" s="0" t="s">
        <v>22592</v>
      </c>
      <c r="I5204" s="1" t="n">
        <v>5.262</v>
      </c>
      <c r="J5204" s="2" t="s">
        <v>22593</v>
      </c>
      <c r="K5204" s="2" t="s">
        <v>45</v>
      </c>
      <c r="L5204" s="0" t="s">
        <v>29</v>
      </c>
      <c r="M5204" s="0" t="s">
        <v>29</v>
      </c>
      <c r="N5204" s="0" t="s">
        <v>29</v>
      </c>
      <c r="O5204" s="2" t="s">
        <v>45</v>
      </c>
      <c r="P5204" s="0" t="s">
        <v>29</v>
      </c>
      <c r="Q5204" s="0" t="n">
        <f aca="false">_xlfn.UNICODE(B5204)</f>
        <v>83</v>
      </c>
      <c r="R5204" s="0" t="str">
        <f aca="false">IF(MIDB(B5204,1,10)="Candidatus",MIDB(B5204,FIND(" ",B5204,1)+1,FIND(" ",B5204,12)-FIND(" ",B5204,1)),IF(AND(Q5204&gt;=65,Q5204&lt;=90),MIDB(B5204,1,FIND(" ",B5204,1)),"-"))</f>
        <v>Shigella </v>
      </c>
      <c r="S5204" s="0" t="str">
        <f aca="false">IF(MIDB(B5204,1,10)="Candidatus",MIDB(B5204,FIND(" ",B5204,12)+1,IFERROR(FIND(" ",B5204,FIND(" ",B5204,12)+1),LEN(B5204))-FIND(" ",B5204,12)),IF(AND(Q5204&gt;=65,Q5204&lt;=90),MIDB(B5204,FIND(" ",B5204,1),IFERROR(FIND(" ",B5204,FIND(" ",B5204,1)+1),LEN(B5204)+1)-FIND(" ",B5204,1)),"-"))</f>
        <v> sonnei</v>
      </c>
      <c r="T5204" s="0" t="n">
        <v>1</v>
      </c>
    </row>
    <row r="5205" customFormat="false" ht="12.8" hidden="false" customHeight="false" outlineLevel="0" collapsed="false">
      <c r="A5205" s="0" t="n">
        <v>5204</v>
      </c>
      <c r="B5205" s="0" t="s">
        <v>22594</v>
      </c>
      <c r="C5205" s="0" t="s">
        <v>21</v>
      </c>
      <c r="D5205" s="0" t="s">
        <v>90</v>
      </c>
      <c r="E5205" s="0" t="s">
        <v>91</v>
      </c>
      <c r="F5205" s="0" t="s">
        <v>22595</v>
      </c>
      <c r="G5205" s="0" t="s">
        <v>22596</v>
      </c>
      <c r="H5205" s="0" t="s">
        <v>22597</v>
      </c>
      <c r="I5205" s="1" t="n">
        <v>8.401</v>
      </c>
      <c r="J5205" s="2" t="s">
        <v>22598</v>
      </c>
      <c r="K5205" s="2" t="s">
        <v>112</v>
      </c>
      <c r="L5205" s="0" t="s">
        <v>29</v>
      </c>
      <c r="M5205" s="0" t="s">
        <v>29</v>
      </c>
      <c r="N5205" s="0" t="s">
        <v>29</v>
      </c>
      <c r="O5205" s="2" t="s">
        <v>112</v>
      </c>
      <c r="P5205" s="0" t="s">
        <v>29</v>
      </c>
      <c r="Q5205" s="0" t="n">
        <f aca="false">_xlfn.UNICODE(B5205)</f>
        <v>83</v>
      </c>
      <c r="R5205" s="0" t="str">
        <f aca="false">IF(MIDB(B5205,1,10)="Candidatus",MIDB(B5205,FIND(" ",B5205,1)+1,FIND(" ",B5205,12)-FIND(" ",B5205,1)),IF(AND(Q5205&gt;=65,Q5205&lt;=90),MIDB(B5205,1,FIND(" ",B5205,1)),"-"))</f>
        <v>Shigella </v>
      </c>
      <c r="S5205" s="0" t="str">
        <f aca="false">IF(MIDB(B5205,1,10)="Candidatus",MIDB(B5205,FIND(" ",B5205,12)+1,IFERROR(FIND(" ",B5205,FIND(" ",B5205,12)+1),LEN(B5205))-FIND(" ",B5205,12)),IF(AND(Q5205&gt;=65,Q5205&lt;=90),MIDB(B5205,FIND(" ",B5205,1),IFERROR(FIND(" ",B5205,FIND(" ",B5205,1)+1),LEN(B5205)+1)-FIND(" ",B5205,1)),"-"))</f>
        <v> sonnei</v>
      </c>
      <c r="T5205" s="0" t="n">
        <v>1</v>
      </c>
    </row>
    <row r="5206" customFormat="false" ht="12.8" hidden="false" customHeight="false" outlineLevel="0" collapsed="false">
      <c r="A5206" s="0" t="n">
        <v>5205</v>
      </c>
      <c r="B5206" s="0" t="s">
        <v>22599</v>
      </c>
      <c r="C5206" s="0" t="s">
        <v>21</v>
      </c>
      <c r="D5206" s="0" t="s">
        <v>90</v>
      </c>
      <c r="E5206" s="0" t="s">
        <v>91</v>
      </c>
      <c r="F5206" s="0" t="s">
        <v>22600</v>
      </c>
      <c r="G5206" s="0" t="s">
        <v>22601</v>
      </c>
      <c r="H5206" s="0" t="s">
        <v>22602</v>
      </c>
      <c r="I5206" s="1" t="n">
        <v>5.21</v>
      </c>
      <c r="J5206" s="2" t="s">
        <v>22603</v>
      </c>
      <c r="K5206" s="2" t="s">
        <v>60</v>
      </c>
      <c r="L5206" s="0" t="s">
        <v>29</v>
      </c>
      <c r="M5206" s="0" t="s">
        <v>29</v>
      </c>
      <c r="N5206" s="0" t="s">
        <v>29</v>
      </c>
      <c r="O5206" s="2" t="s">
        <v>60</v>
      </c>
      <c r="P5206" s="0" t="s">
        <v>29</v>
      </c>
      <c r="Q5206" s="0" t="n">
        <f aca="false">_xlfn.UNICODE(B5206)</f>
        <v>83</v>
      </c>
      <c r="R5206" s="0" t="str">
        <f aca="false">IF(MIDB(B5206,1,10)="Candidatus",MIDB(B5206,FIND(" ",B5206,1)+1,FIND(" ",B5206,12)-FIND(" ",B5206,1)),IF(AND(Q5206&gt;=65,Q5206&lt;=90),MIDB(B5206,1,FIND(" ",B5206,1)),"-"))</f>
        <v>Shigella </v>
      </c>
      <c r="S5206" s="0" t="str">
        <f aca="false">IF(MIDB(B5206,1,10)="Candidatus",MIDB(B5206,FIND(" ",B5206,12)+1,IFERROR(FIND(" ",B5206,FIND(" ",B5206,12)+1),LEN(B5206))-FIND(" ",B5206,12)),IF(AND(Q5206&gt;=65,Q5206&lt;=90),MIDB(B5206,FIND(" ",B5206,1),IFERROR(FIND(" ",B5206,FIND(" ",B5206,1)+1),LEN(B5206)+1)-FIND(" ",B5206,1)),"-"))</f>
        <v> sonnei</v>
      </c>
      <c r="T5206" s="0" t="n">
        <v>1</v>
      </c>
    </row>
    <row r="5207" customFormat="false" ht="12.8" hidden="false" customHeight="false" outlineLevel="0" collapsed="false">
      <c r="A5207" s="0" t="n">
        <v>5206</v>
      </c>
      <c r="B5207" s="0" t="s">
        <v>22594</v>
      </c>
      <c r="C5207" s="0" t="s">
        <v>21</v>
      </c>
      <c r="D5207" s="0" t="s">
        <v>90</v>
      </c>
      <c r="E5207" s="0" t="s">
        <v>91</v>
      </c>
      <c r="F5207" s="0" t="s">
        <v>22604</v>
      </c>
      <c r="G5207" s="0" t="s">
        <v>22605</v>
      </c>
      <c r="H5207" s="0" t="s">
        <v>22606</v>
      </c>
      <c r="I5207" s="1" t="n">
        <v>8.338</v>
      </c>
      <c r="J5207" s="2" t="s">
        <v>22607</v>
      </c>
      <c r="K5207" s="2" t="s">
        <v>112</v>
      </c>
      <c r="L5207" s="0" t="s">
        <v>29</v>
      </c>
      <c r="M5207" s="0" t="s">
        <v>29</v>
      </c>
      <c r="N5207" s="0" t="s">
        <v>29</v>
      </c>
      <c r="O5207" s="2" t="s">
        <v>112</v>
      </c>
      <c r="P5207" s="0" t="s">
        <v>29</v>
      </c>
      <c r="Q5207" s="0" t="n">
        <f aca="false">_xlfn.UNICODE(B5207)</f>
        <v>83</v>
      </c>
      <c r="R5207" s="0" t="str">
        <f aca="false">IF(MIDB(B5207,1,10)="Candidatus",MIDB(B5207,FIND(" ",B5207,1)+1,FIND(" ",B5207,12)-FIND(" ",B5207,1)),IF(AND(Q5207&gt;=65,Q5207&lt;=90),MIDB(B5207,1,FIND(" ",B5207,1)),"-"))</f>
        <v>Shigella </v>
      </c>
      <c r="S5207" s="0" t="str">
        <f aca="false">IF(MIDB(B5207,1,10)="Candidatus",MIDB(B5207,FIND(" ",B5207,12)+1,IFERROR(FIND(" ",B5207,FIND(" ",B5207,12)+1),LEN(B5207))-FIND(" ",B5207,12)),IF(AND(Q5207&gt;=65,Q5207&lt;=90),MIDB(B5207,FIND(" ",B5207,1),IFERROR(FIND(" ",B5207,FIND(" ",B5207,1)+1),LEN(B5207)+1)-FIND(" ",B5207,1)),"-"))</f>
        <v> sonnei</v>
      </c>
      <c r="T5207" s="0" t="n">
        <v>1</v>
      </c>
    </row>
    <row r="5208" customFormat="false" ht="12.8" hidden="false" customHeight="false" outlineLevel="0" collapsed="false">
      <c r="A5208" s="0" t="n">
        <v>5207</v>
      </c>
      <c r="B5208" s="0" t="s">
        <v>22594</v>
      </c>
      <c r="C5208" s="0" t="s">
        <v>21</v>
      </c>
      <c r="D5208" s="0" t="s">
        <v>90</v>
      </c>
      <c r="E5208" s="0" t="s">
        <v>91</v>
      </c>
      <c r="F5208" s="0" t="s">
        <v>22608</v>
      </c>
      <c r="G5208" s="0" t="s">
        <v>22609</v>
      </c>
      <c r="H5208" s="0" t="s">
        <v>22610</v>
      </c>
      <c r="I5208" s="1" t="n">
        <v>93.399</v>
      </c>
      <c r="J5208" s="2" t="s">
        <v>22611</v>
      </c>
      <c r="K5208" s="2" t="s">
        <v>1328</v>
      </c>
      <c r="L5208" s="0" t="s">
        <v>29</v>
      </c>
      <c r="M5208" s="0" t="s">
        <v>29</v>
      </c>
      <c r="N5208" s="2" t="s">
        <v>46</v>
      </c>
      <c r="O5208" s="2" t="s">
        <v>729</v>
      </c>
      <c r="P5208" s="0" t="s">
        <v>29</v>
      </c>
      <c r="Q5208" s="0" t="n">
        <f aca="false">_xlfn.UNICODE(B5208)</f>
        <v>83</v>
      </c>
      <c r="R5208" s="0" t="str">
        <f aca="false">IF(MIDB(B5208,1,10)="Candidatus",MIDB(B5208,FIND(" ",B5208,1)+1,FIND(" ",B5208,12)-FIND(" ",B5208,1)),IF(AND(Q5208&gt;=65,Q5208&lt;=90),MIDB(B5208,1,FIND(" ",B5208,1)),"-"))</f>
        <v>Shigella </v>
      </c>
      <c r="S5208" s="0" t="str">
        <f aca="false">IF(MIDB(B5208,1,10)="Candidatus",MIDB(B5208,FIND(" ",B5208,12)+1,IFERROR(FIND(" ",B5208,FIND(" ",B5208,12)+1),LEN(B5208))-FIND(" ",B5208,12)),IF(AND(Q5208&gt;=65,Q5208&lt;=90),MIDB(B5208,FIND(" ",B5208,1),IFERROR(FIND(" ",B5208,FIND(" ",B5208,1)+1),LEN(B5208)+1)-FIND(" ",B5208,1)),"-"))</f>
        <v> sonnei</v>
      </c>
      <c r="T5208" s="0" t="n">
        <v>1</v>
      </c>
    </row>
    <row r="5209" customFormat="false" ht="12.8" hidden="false" customHeight="false" outlineLevel="0" collapsed="false">
      <c r="A5209" s="0" t="n">
        <v>5208</v>
      </c>
      <c r="B5209" s="0" t="s">
        <v>22612</v>
      </c>
      <c r="C5209" s="0" t="s">
        <v>21</v>
      </c>
      <c r="D5209" s="0" t="s">
        <v>90</v>
      </c>
      <c r="E5209" s="0" t="s">
        <v>91</v>
      </c>
      <c r="F5209" s="0" t="s">
        <v>22613</v>
      </c>
      <c r="G5209" s="0" t="s">
        <v>22614</v>
      </c>
      <c r="H5209" s="0" t="s">
        <v>22615</v>
      </c>
      <c r="I5209" s="1" t="n">
        <v>6.774</v>
      </c>
      <c r="J5209" s="2" t="s">
        <v>22616</v>
      </c>
      <c r="K5209" s="2" t="s">
        <v>28</v>
      </c>
      <c r="L5209" s="0" t="s">
        <v>29</v>
      </c>
      <c r="M5209" s="0" t="s">
        <v>29</v>
      </c>
      <c r="N5209" s="0" t="s">
        <v>29</v>
      </c>
      <c r="O5209" s="2" t="s">
        <v>28</v>
      </c>
      <c r="P5209" s="0" t="s">
        <v>29</v>
      </c>
      <c r="Q5209" s="0" t="n">
        <f aca="false">_xlfn.UNICODE(B5209)</f>
        <v>83</v>
      </c>
      <c r="R5209" s="0" t="str">
        <f aca="false">IF(MIDB(B5209,1,10)="Candidatus",MIDB(B5209,FIND(" ",B5209,1)+1,FIND(" ",B5209,12)-FIND(" ",B5209,1)),IF(AND(Q5209&gt;=65,Q5209&lt;=90),MIDB(B5209,1,FIND(" ",B5209,1)),"-"))</f>
        <v>Shigella </v>
      </c>
      <c r="S5209" s="0" t="str">
        <f aca="false">IF(MIDB(B5209,1,10)="Candidatus",MIDB(B5209,FIND(" ",B5209,12)+1,IFERROR(FIND(" ",B5209,FIND(" ",B5209,12)+1),LEN(B5209))-FIND(" ",B5209,12)),IF(AND(Q5209&gt;=65,Q5209&lt;=90),MIDB(B5209,FIND(" ",B5209,1),IFERROR(FIND(" ",B5209,FIND(" ",B5209,1)+1),LEN(B5209)+1)-FIND(" ",B5209,1)),"-"))</f>
        <v> sonnei</v>
      </c>
      <c r="T5209" s="0" t="n">
        <v>1</v>
      </c>
    </row>
    <row r="5210" customFormat="false" ht="12.8" hidden="false" customHeight="false" outlineLevel="0" collapsed="false">
      <c r="A5210" s="0" t="n">
        <v>5209</v>
      </c>
      <c r="B5210" s="0" t="s">
        <v>22594</v>
      </c>
      <c r="C5210" s="0" t="s">
        <v>21</v>
      </c>
      <c r="D5210" s="0" t="s">
        <v>90</v>
      </c>
      <c r="E5210" s="0" t="s">
        <v>91</v>
      </c>
      <c r="F5210" s="0" t="s">
        <v>22617</v>
      </c>
      <c r="G5210" s="0" t="s">
        <v>22618</v>
      </c>
      <c r="H5210" s="0" t="s">
        <v>22619</v>
      </c>
      <c r="I5210" s="1" t="n">
        <v>2.083</v>
      </c>
      <c r="J5210" s="2" t="s">
        <v>22620</v>
      </c>
      <c r="K5210" s="2" t="s">
        <v>46</v>
      </c>
      <c r="L5210" s="0" t="s">
        <v>29</v>
      </c>
      <c r="M5210" s="0" t="s">
        <v>29</v>
      </c>
      <c r="N5210" s="0" t="s">
        <v>29</v>
      </c>
      <c r="O5210" s="2" t="s">
        <v>46</v>
      </c>
      <c r="P5210" s="0" t="s">
        <v>29</v>
      </c>
      <c r="Q5210" s="0" t="n">
        <f aca="false">_xlfn.UNICODE(B5210)</f>
        <v>83</v>
      </c>
      <c r="R5210" s="0" t="str">
        <f aca="false">IF(MIDB(B5210,1,10)="Candidatus",MIDB(B5210,FIND(" ",B5210,1)+1,FIND(" ",B5210,12)-FIND(" ",B5210,1)),IF(AND(Q5210&gt;=65,Q5210&lt;=90),MIDB(B5210,1,FIND(" ",B5210,1)),"-"))</f>
        <v>Shigella </v>
      </c>
      <c r="S5210" s="0" t="str">
        <f aca="false">IF(MIDB(B5210,1,10)="Candidatus",MIDB(B5210,FIND(" ",B5210,12)+1,IFERROR(FIND(" ",B5210,FIND(" ",B5210,12)+1),LEN(B5210))-FIND(" ",B5210,12)),IF(AND(Q5210&gt;=65,Q5210&lt;=90),MIDB(B5210,FIND(" ",B5210,1),IFERROR(FIND(" ",B5210,FIND(" ",B5210,1)+1),LEN(B5210)+1)-FIND(" ",B5210,1)),"-"))</f>
        <v> sonnei</v>
      </c>
      <c r="T5210" s="0" t="n">
        <v>1</v>
      </c>
    </row>
    <row r="5211" customFormat="false" ht="12.8" hidden="false" customHeight="false" outlineLevel="0" collapsed="false">
      <c r="A5211" s="0" t="n">
        <v>5210</v>
      </c>
      <c r="B5211" s="0" t="s">
        <v>22621</v>
      </c>
      <c r="C5211" s="0" t="s">
        <v>21</v>
      </c>
      <c r="D5211" s="0" t="s">
        <v>90</v>
      </c>
      <c r="E5211" s="0" t="s">
        <v>91</v>
      </c>
      <c r="F5211" s="0" t="s">
        <v>22622</v>
      </c>
      <c r="G5211" s="0" t="s">
        <v>22623</v>
      </c>
      <c r="H5211" s="0" t="s">
        <v>22624</v>
      </c>
      <c r="I5211" s="1" t="n">
        <v>70.275</v>
      </c>
      <c r="J5211" s="2" t="s">
        <v>22625</v>
      </c>
      <c r="K5211" s="2" t="s">
        <v>73</v>
      </c>
      <c r="L5211" s="0" t="s">
        <v>29</v>
      </c>
      <c r="M5211" s="0" t="s">
        <v>29</v>
      </c>
      <c r="N5211" s="0" t="s">
        <v>29</v>
      </c>
      <c r="O5211" s="2" t="s">
        <v>198</v>
      </c>
      <c r="P5211" s="2" t="s">
        <v>186</v>
      </c>
      <c r="Q5211" s="0" t="n">
        <f aca="false">_xlfn.UNICODE(B5211)</f>
        <v>83</v>
      </c>
      <c r="R5211" s="0" t="str">
        <f aca="false">IF(MIDB(B5211,1,10)="Candidatus",MIDB(B5211,FIND(" ",B5211,1)+1,FIND(" ",B5211,12)-FIND(" ",B5211,1)),IF(AND(Q5211&gt;=65,Q5211&lt;=90),MIDB(B5211,1,FIND(" ",B5211,1)),"-"))</f>
        <v>Shigella </v>
      </c>
      <c r="S5211" s="0" t="str">
        <f aca="false">IF(MIDB(B5211,1,10)="Candidatus",MIDB(B5211,FIND(" ",B5211,12)+1,IFERROR(FIND(" ",B5211,FIND(" ",B5211,12)+1),LEN(B5211))-FIND(" ",B5211,12)),IF(AND(Q5211&gt;=65,Q5211&lt;=90),MIDB(B5211,FIND(" ",B5211,1),IFERROR(FIND(" ",B5211,FIND(" ",B5211,1)+1),LEN(B5211)+1)-FIND(" ",B5211,1)),"-"))</f>
        <v> sonnei</v>
      </c>
      <c r="T5211" s="0" t="n">
        <v>1</v>
      </c>
    </row>
    <row r="5212" customFormat="false" ht="12.8" hidden="false" customHeight="false" outlineLevel="0" collapsed="false">
      <c r="A5212" s="0" t="n">
        <v>5211</v>
      </c>
      <c r="B5212" s="0" t="s">
        <v>22594</v>
      </c>
      <c r="C5212" s="0" t="s">
        <v>21</v>
      </c>
      <c r="D5212" s="0" t="s">
        <v>90</v>
      </c>
      <c r="E5212" s="0" t="s">
        <v>91</v>
      </c>
      <c r="F5212" s="0" t="s">
        <v>22626</v>
      </c>
      <c r="G5212" s="0" t="s">
        <v>22627</v>
      </c>
      <c r="H5212" s="0" t="s">
        <v>22628</v>
      </c>
      <c r="I5212" s="1" t="n">
        <v>3.716</v>
      </c>
      <c r="J5212" s="2" t="s">
        <v>22629</v>
      </c>
      <c r="K5212" s="2" t="s">
        <v>28</v>
      </c>
      <c r="L5212" s="0" t="s">
        <v>29</v>
      </c>
      <c r="M5212" s="0" t="s">
        <v>29</v>
      </c>
      <c r="N5212" s="0" t="s">
        <v>29</v>
      </c>
      <c r="O5212" s="2" t="s">
        <v>28</v>
      </c>
      <c r="P5212" s="0" t="s">
        <v>29</v>
      </c>
      <c r="Q5212" s="0" t="n">
        <f aca="false">_xlfn.UNICODE(B5212)</f>
        <v>83</v>
      </c>
      <c r="R5212" s="0" t="str">
        <f aca="false">IF(MIDB(B5212,1,10)="Candidatus",MIDB(B5212,FIND(" ",B5212,1)+1,FIND(" ",B5212,12)-FIND(" ",B5212,1)),IF(AND(Q5212&gt;=65,Q5212&lt;=90),MIDB(B5212,1,FIND(" ",B5212,1)),"-"))</f>
        <v>Shigella </v>
      </c>
      <c r="S5212" s="0" t="str">
        <f aca="false">IF(MIDB(B5212,1,10)="Candidatus",MIDB(B5212,FIND(" ",B5212,12)+1,IFERROR(FIND(" ",B5212,FIND(" ",B5212,12)+1),LEN(B5212))-FIND(" ",B5212,12)),IF(AND(Q5212&gt;=65,Q5212&lt;=90),MIDB(B5212,FIND(" ",B5212,1),IFERROR(FIND(" ",B5212,FIND(" ",B5212,1)+1),LEN(B5212)+1)-FIND(" ",B5212,1)),"-"))</f>
        <v> sonnei</v>
      </c>
      <c r="T5212" s="0" t="n">
        <v>1</v>
      </c>
    </row>
    <row r="5213" customFormat="false" ht="12.8" hidden="false" customHeight="false" outlineLevel="0" collapsed="false">
      <c r="A5213" s="0" t="n">
        <v>5212</v>
      </c>
      <c r="B5213" s="0" t="s">
        <v>22630</v>
      </c>
      <c r="C5213" s="0" t="s">
        <v>21</v>
      </c>
      <c r="D5213" s="0" t="s">
        <v>90</v>
      </c>
      <c r="E5213" s="0" t="s">
        <v>91</v>
      </c>
      <c r="F5213" s="0" t="s">
        <v>2023</v>
      </c>
      <c r="G5213" s="0" t="s">
        <v>22631</v>
      </c>
      <c r="H5213" s="0" t="s">
        <v>22632</v>
      </c>
      <c r="I5213" s="1" t="n">
        <v>5.153</v>
      </c>
      <c r="J5213" s="2" t="s">
        <v>22633</v>
      </c>
      <c r="K5213" s="2" t="s">
        <v>112</v>
      </c>
      <c r="L5213" s="0" t="s">
        <v>29</v>
      </c>
      <c r="M5213" s="0" t="s">
        <v>29</v>
      </c>
      <c r="N5213" s="0" t="s">
        <v>29</v>
      </c>
      <c r="O5213" s="2" t="s">
        <v>112</v>
      </c>
      <c r="P5213" s="0" t="s">
        <v>29</v>
      </c>
      <c r="Q5213" s="0" t="n">
        <f aca="false">_xlfn.UNICODE(B5213)</f>
        <v>83</v>
      </c>
      <c r="R5213" s="0" t="str">
        <f aca="false">IF(MIDB(B5213,1,10)="Candidatus",MIDB(B5213,FIND(" ",B5213,1)+1,FIND(" ",B5213,12)-FIND(" ",B5213,1)),IF(AND(Q5213&gt;=65,Q5213&lt;=90),MIDB(B5213,1,FIND(" ",B5213,1)),"-"))</f>
        <v>Shigella </v>
      </c>
      <c r="S5213" s="0" t="str">
        <f aca="false">IF(MIDB(B5213,1,10)="Candidatus",MIDB(B5213,FIND(" ",B5213,12)+1,IFERROR(FIND(" ",B5213,FIND(" ",B5213,12)+1),LEN(B5213))-FIND(" ",B5213,12)),IF(AND(Q5213&gt;=65,Q5213&lt;=90),MIDB(B5213,FIND(" ",B5213,1),IFERROR(FIND(" ",B5213,FIND(" ",B5213,1)+1),LEN(B5213)+1)-FIND(" ",B5213,1)),"-"))</f>
        <v> sonnei</v>
      </c>
      <c r="T5213" s="0" t="n">
        <v>1</v>
      </c>
    </row>
    <row r="5214" customFormat="false" ht="12.8" hidden="false" customHeight="false" outlineLevel="0" collapsed="false">
      <c r="A5214" s="0" t="n">
        <v>5213</v>
      </c>
      <c r="B5214" s="0" t="s">
        <v>22630</v>
      </c>
      <c r="C5214" s="0" t="s">
        <v>21</v>
      </c>
      <c r="D5214" s="0" t="s">
        <v>90</v>
      </c>
      <c r="E5214" s="0" t="s">
        <v>91</v>
      </c>
      <c r="F5214" s="0" t="s">
        <v>2026</v>
      </c>
      <c r="G5214" s="0" t="s">
        <v>22634</v>
      </c>
      <c r="H5214" s="0" t="s">
        <v>22635</v>
      </c>
      <c r="I5214" s="1" t="n">
        <v>215.774</v>
      </c>
      <c r="J5214" s="2" t="s">
        <v>22636</v>
      </c>
      <c r="K5214" s="2" t="s">
        <v>17507</v>
      </c>
      <c r="L5214" s="0" t="s">
        <v>29</v>
      </c>
      <c r="M5214" s="0" t="s">
        <v>29</v>
      </c>
      <c r="N5214" s="0" t="s">
        <v>29</v>
      </c>
      <c r="O5214" s="2" t="s">
        <v>3362</v>
      </c>
      <c r="P5214" s="2" t="s">
        <v>166</v>
      </c>
      <c r="Q5214" s="0" t="n">
        <f aca="false">_xlfn.UNICODE(B5214)</f>
        <v>83</v>
      </c>
      <c r="R5214" s="0" t="str">
        <f aca="false">IF(MIDB(B5214,1,10)="Candidatus",MIDB(B5214,FIND(" ",B5214,1)+1,FIND(" ",B5214,12)-FIND(" ",B5214,1)),IF(AND(Q5214&gt;=65,Q5214&lt;=90),MIDB(B5214,1,FIND(" ",B5214,1)),"-"))</f>
        <v>Shigella </v>
      </c>
      <c r="S5214" s="0" t="str">
        <f aca="false">IF(MIDB(B5214,1,10)="Candidatus",MIDB(B5214,FIND(" ",B5214,12)+1,IFERROR(FIND(" ",B5214,FIND(" ",B5214,12)+1),LEN(B5214))-FIND(" ",B5214,12)),IF(AND(Q5214&gt;=65,Q5214&lt;=90),MIDB(B5214,FIND(" ",B5214,1),IFERROR(FIND(" ",B5214,FIND(" ",B5214,1)+1),LEN(B5214)+1)-FIND(" ",B5214,1)),"-"))</f>
        <v> sonnei</v>
      </c>
      <c r="T5214" s="0" t="n">
        <v>1</v>
      </c>
    </row>
    <row r="5215" customFormat="false" ht="12.8" hidden="false" customHeight="false" outlineLevel="0" collapsed="false">
      <c r="A5215" s="0" t="n">
        <v>5214</v>
      </c>
      <c r="B5215" s="0" t="s">
        <v>22630</v>
      </c>
      <c r="C5215" s="0" t="s">
        <v>21</v>
      </c>
      <c r="D5215" s="0" t="s">
        <v>90</v>
      </c>
      <c r="E5215" s="0" t="s">
        <v>91</v>
      </c>
      <c r="F5215" s="0" t="s">
        <v>20479</v>
      </c>
      <c r="G5215" s="0" t="s">
        <v>22637</v>
      </c>
      <c r="H5215" s="0" t="s">
        <v>22638</v>
      </c>
      <c r="I5215" s="1" t="n">
        <v>8.953</v>
      </c>
      <c r="J5215" s="2" t="s">
        <v>22516</v>
      </c>
      <c r="K5215" s="2" t="s">
        <v>44</v>
      </c>
      <c r="L5215" s="0" t="s">
        <v>29</v>
      </c>
      <c r="M5215" s="0" t="s">
        <v>29</v>
      </c>
      <c r="N5215" s="0" t="s">
        <v>29</v>
      </c>
      <c r="O5215" s="2" t="s">
        <v>262</v>
      </c>
      <c r="P5215" s="2" t="s">
        <v>60</v>
      </c>
      <c r="Q5215" s="0" t="n">
        <f aca="false">_xlfn.UNICODE(B5215)</f>
        <v>83</v>
      </c>
      <c r="R5215" s="0" t="str">
        <f aca="false">IF(MIDB(B5215,1,10)="Candidatus",MIDB(B5215,FIND(" ",B5215,1)+1,FIND(" ",B5215,12)-FIND(" ",B5215,1)),IF(AND(Q5215&gt;=65,Q5215&lt;=90),MIDB(B5215,1,FIND(" ",B5215,1)),"-"))</f>
        <v>Shigella </v>
      </c>
      <c r="S5215" s="0" t="str">
        <f aca="false">IF(MIDB(B5215,1,10)="Candidatus",MIDB(B5215,FIND(" ",B5215,12)+1,IFERROR(FIND(" ",B5215,FIND(" ",B5215,12)+1),LEN(B5215))-FIND(" ",B5215,12)),IF(AND(Q5215&gt;=65,Q5215&lt;=90),MIDB(B5215,FIND(" ",B5215,1),IFERROR(FIND(" ",B5215,FIND(" ",B5215,1)+1),LEN(B5215)+1)-FIND(" ",B5215,1)),"-"))</f>
        <v> sonnei</v>
      </c>
      <c r="T5215" s="0" t="n">
        <v>1</v>
      </c>
    </row>
    <row r="5216" customFormat="false" ht="12.8" hidden="false" customHeight="false" outlineLevel="0" collapsed="false">
      <c r="A5216" s="0" t="n">
        <v>5215</v>
      </c>
      <c r="B5216" s="0" t="s">
        <v>22630</v>
      </c>
      <c r="C5216" s="0" t="s">
        <v>21</v>
      </c>
      <c r="D5216" s="0" t="s">
        <v>90</v>
      </c>
      <c r="E5216" s="0" t="s">
        <v>91</v>
      </c>
      <c r="F5216" s="0" t="s">
        <v>2030</v>
      </c>
      <c r="G5216" s="0" t="s">
        <v>22639</v>
      </c>
      <c r="H5216" s="0" t="s">
        <v>22640</v>
      </c>
      <c r="I5216" s="1" t="n">
        <v>2.089</v>
      </c>
      <c r="J5216" s="2" t="s">
        <v>22641</v>
      </c>
      <c r="K5216" s="2" t="s">
        <v>88</v>
      </c>
      <c r="L5216" s="0" t="s">
        <v>29</v>
      </c>
      <c r="M5216" s="0" t="s">
        <v>29</v>
      </c>
      <c r="N5216" s="0" t="s">
        <v>29</v>
      </c>
      <c r="O5216" s="2" t="s">
        <v>88</v>
      </c>
      <c r="P5216" s="0" t="s">
        <v>29</v>
      </c>
      <c r="Q5216" s="0" t="n">
        <f aca="false">_xlfn.UNICODE(B5216)</f>
        <v>83</v>
      </c>
      <c r="R5216" s="0" t="str">
        <f aca="false">IF(MIDB(B5216,1,10)="Candidatus",MIDB(B5216,FIND(" ",B5216,1)+1,FIND(" ",B5216,12)-FIND(" ",B5216,1)),IF(AND(Q5216&gt;=65,Q5216&lt;=90),MIDB(B5216,1,FIND(" ",B5216,1)),"-"))</f>
        <v>Shigella </v>
      </c>
      <c r="S5216" s="0" t="str">
        <f aca="false">IF(MIDB(B5216,1,10)="Candidatus",MIDB(B5216,FIND(" ",B5216,12)+1,IFERROR(FIND(" ",B5216,FIND(" ",B5216,12)+1),LEN(B5216))-FIND(" ",B5216,12)),IF(AND(Q5216&gt;=65,Q5216&lt;=90),MIDB(B5216,FIND(" ",B5216,1),IFERROR(FIND(" ",B5216,FIND(" ",B5216,1)+1),LEN(B5216)+1)-FIND(" ",B5216,1)),"-"))</f>
        <v> sonnei</v>
      </c>
      <c r="T5216" s="0" t="n">
        <v>1</v>
      </c>
    </row>
    <row r="5217" customFormat="false" ht="12.8" hidden="false" customHeight="false" outlineLevel="0" collapsed="false">
      <c r="A5217" s="0" t="n">
        <v>5216</v>
      </c>
      <c r="B5217" s="0" t="s">
        <v>22642</v>
      </c>
      <c r="C5217" s="0" t="s">
        <v>21</v>
      </c>
      <c r="D5217" s="0" t="s">
        <v>90</v>
      </c>
      <c r="E5217" s="0" t="s">
        <v>91</v>
      </c>
      <c r="F5217" s="0" t="s">
        <v>22643</v>
      </c>
      <c r="G5217" s="0" t="s">
        <v>22644</v>
      </c>
      <c r="H5217" s="0" t="s">
        <v>22645</v>
      </c>
      <c r="I5217" s="1" t="n">
        <v>5.153</v>
      </c>
      <c r="J5217" s="2" t="s">
        <v>22646</v>
      </c>
      <c r="K5217" s="2" t="s">
        <v>112</v>
      </c>
      <c r="L5217" s="0" t="s">
        <v>29</v>
      </c>
      <c r="M5217" s="0" t="s">
        <v>29</v>
      </c>
      <c r="N5217" s="0" t="s">
        <v>29</v>
      </c>
      <c r="O5217" s="2" t="s">
        <v>112</v>
      </c>
      <c r="P5217" s="0" t="s">
        <v>29</v>
      </c>
      <c r="Q5217" s="0" t="n">
        <f aca="false">_xlfn.UNICODE(B5217)</f>
        <v>83</v>
      </c>
      <c r="R5217" s="0" t="str">
        <f aca="false">IF(MIDB(B5217,1,10)="Candidatus",MIDB(B5217,FIND(" ",B5217,1)+1,FIND(" ",B5217,12)-FIND(" ",B5217,1)),IF(AND(Q5217&gt;=65,Q5217&lt;=90),MIDB(B5217,1,FIND(" ",B5217,1)),"-"))</f>
        <v>Shigella </v>
      </c>
      <c r="S5217" s="0" t="str">
        <f aca="false">IF(MIDB(B5217,1,10)="Candidatus",MIDB(B5217,FIND(" ",B5217,12)+1,IFERROR(FIND(" ",B5217,FIND(" ",B5217,12)+1),LEN(B5217))-FIND(" ",B5217,12)),IF(AND(Q5217&gt;=65,Q5217&lt;=90),MIDB(B5217,FIND(" ",B5217,1),IFERROR(FIND(" ",B5217,FIND(" ",B5217,1)+1),LEN(B5217)+1)-FIND(" ",B5217,1)),"-"))</f>
        <v> sonnei</v>
      </c>
      <c r="T5217" s="0" t="n">
        <v>1</v>
      </c>
    </row>
    <row r="5218" customFormat="false" ht="12.8" hidden="false" customHeight="false" outlineLevel="0" collapsed="false">
      <c r="A5218" s="0" t="n">
        <v>5217</v>
      </c>
      <c r="B5218" s="0" t="s">
        <v>22642</v>
      </c>
      <c r="C5218" s="0" t="s">
        <v>21</v>
      </c>
      <c r="D5218" s="0" t="s">
        <v>90</v>
      </c>
      <c r="E5218" s="0" t="s">
        <v>91</v>
      </c>
      <c r="F5218" s="0" t="s">
        <v>22647</v>
      </c>
      <c r="G5218" s="0" t="s">
        <v>22648</v>
      </c>
      <c r="H5218" s="0" t="s">
        <v>22649</v>
      </c>
      <c r="I5218" s="1" t="n">
        <v>8.401</v>
      </c>
      <c r="J5218" s="2" t="s">
        <v>22650</v>
      </c>
      <c r="K5218" s="2" t="s">
        <v>44</v>
      </c>
      <c r="L5218" s="0" t="s">
        <v>29</v>
      </c>
      <c r="M5218" s="0" t="s">
        <v>29</v>
      </c>
      <c r="N5218" s="0" t="s">
        <v>29</v>
      </c>
      <c r="O5218" s="2" t="s">
        <v>44</v>
      </c>
      <c r="P5218" s="0" t="s">
        <v>29</v>
      </c>
      <c r="Q5218" s="0" t="n">
        <f aca="false">_xlfn.UNICODE(B5218)</f>
        <v>83</v>
      </c>
      <c r="R5218" s="0" t="str">
        <f aca="false">IF(MIDB(B5218,1,10)="Candidatus",MIDB(B5218,FIND(" ",B5218,1)+1,FIND(" ",B5218,12)-FIND(" ",B5218,1)),IF(AND(Q5218&gt;=65,Q5218&lt;=90),MIDB(B5218,1,FIND(" ",B5218,1)),"-"))</f>
        <v>Shigella </v>
      </c>
      <c r="S5218" s="0" t="str">
        <f aca="false">IF(MIDB(B5218,1,10)="Candidatus",MIDB(B5218,FIND(" ",B5218,12)+1,IFERROR(FIND(" ",B5218,FIND(" ",B5218,12)+1),LEN(B5218))-FIND(" ",B5218,12)),IF(AND(Q5218&gt;=65,Q5218&lt;=90),MIDB(B5218,FIND(" ",B5218,1),IFERROR(FIND(" ",B5218,FIND(" ",B5218,1)+1),LEN(B5218)+1)-FIND(" ",B5218,1)),"-"))</f>
        <v> sonnei</v>
      </c>
      <c r="T5218" s="0" t="n">
        <v>1</v>
      </c>
    </row>
    <row r="5219" customFormat="false" ht="12.8" hidden="false" customHeight="false" outlineLevel="0" collapsed="false">
      <c r="A5219" s="0" t="n">
        <v>5218</v>
      </c>
      <c r="B5219" s="0" t="s">
        <v>22642</v>
      </c>
      <c r="C5219" s="0" t="s">
        <v>21</v>
      </c>
      <c r="D5219" s="0" t="s">
        <v>90</v>
      </c>
      <c r="E5219" s="0" t="s">
        <v>91</v>
      </c>
      <c r="F5219" s="0" t="s">
        <v>22651</v>
      </c>
      <c r="G5219" s="0" t="s">
        <v>22652</v>
      </c>
      <c r="H5219" s="0" t="s">
        <v>22653</v>
      </c>
      <c r="I5219" s="1" t="n">
        <v>2.101</v>
      </c>
      <c r="J5219" s="2" t="s">
        <v>22654</v>
      </c>
      <c r="K5219" s="2" t="s">
        <v>88</v>
      </c>
      <c r="L5219" s="0" t="s">
        <v>29</v>
      </c>
      <c r="M5219" s="0" t="s">
        <v>29</v>
      </c>
      <c r="N5219" s="0" t="s">
        <v>29</v>
      </c>
      <c r="O5219" s="2" t="s">
        <v>88</v>
      </c>
      <c r="P5219" s="0" t="s">
        <v>29</v>
      </c>
      <c r="Q5219" s="0" t="n">
        <f aca="false">_xlfn.UNICODE(B5219)</f>
        <v>83</v>
      </c>
      <c r="R5219" s="0" t="str">
        <f aca="false">IF(MIDB(B5219,1,10)="Candidatus",MIDB(B5219,FIND(" ",B5219,1)+1,FIND(" ",B5219,12)-FIND(" ",B5219,1)),IF(AND(Q5219&gt;=65,Q5219&lt;=90),MIDB(B5219,1,FIND(" ",B5219,1)),"-"))</f>
        <v>Shigella </v>
      </c>
      <c r="S5219" s="0" t="str">
        <f aca="false">IF(MIDB(B5219,1,10)="Candidatus",MIDB(B5219,FIND(" ",B5219,12)+1,IFERROR(FIND(" ",B5219,FIND(" ",B5219,12)+1),LEN(B5219))-FIND(" ",B5219,12)),IF(AND(Q5219&gt;=65,Q5219&lt;=90),MIDB(B5219,FIND(" ",B5219,1),IFERROR(FIND(" ",B5219,FIND(" ",B5219,1)+1),LEN(B5219)+1)-FIND(" ",B5219,1)),"-"))</f>
        <v> sonnei</v>
      </c>
      <c r="T5219" s="0" t="n">
        <v>1</v>
      </c>
    </row>
    <row r="5220" customFormat="false" ht="12.8" hidden="false" customHeight="false" outlineLevel="0" collapsed="false">
      <c r="A5220" s="0" t="n">
        <v>5219</v>
      </c>
      <c r="B5220" s="0" t="s">
        <v>22642</v>
      </c>
      <c r="C5220" s="0" t="s">
        <v>21</v>
      </c>
      <c r="D5220" s="0" t="s">
        <v>90</v>
      </c>
      <c r="E5220" s="0" t="s">
        <v>91</v>
      </c>
      <c r="F5220" s="0" t="s">
        <v>22655</v>
      </c>
      <c r="G5220" s="0" t="s">
        <v>22656</v>
      </c>
      <c r="H5220" s="0" t="s">
        <v>22657</v>
      </c>
      <c r="I5220" s="1" t="n">
        <v>214.396</v>
      </c>
      <c r="J5220" s="2" t="s">
        <v>22658</v>
      </c>
      <c r="K5220" s="2" t="s">
        <v>3743</v>
      </c>
      <c r="L5220" s="0" t="s">
        <v>29</v>
      </c>
      <c r="M5220" s="0" t="s">
        <v>29</v>
      </c>
      <c r="N5220" s="0" t="s">
        <v>29</v>
      </c>
      <c r="O5220" s="2" t="s">
        <v>2976</v>
      </c>
      <c r="P5220" s="2" t="s">
        <v>686</v>
      </c>
      <c r="Q5220" s="0" t="n">
        <f aca="false">_xlfn.UNICODE(B5220)</f>
        <v>83</v>
      </c>
      <c r="R5220" s="0" t="str">
        <f aca="false">IF(MIDB(B5220,1,10)="Candidatus",MIDB(B5220,FIND(" ",B5220,1)+1,FIND(" ",B5220,12)-FIND(" ",B5220,1)),IF(AND(Q5220&gt;=65,Q5220&lt;=90),MIDB(B5220,1,FIND(" ",B5220,1)),"-"))</f>
        <v>Shigella </v>
      </c>
      <c r="S5220" s="0" t="str">
        <f aca="false">IF(MIDB(B5220,1,10)="Candidatus",MIDB(B5220,FIND(" ",B5220,12)+1,IFERROR(FIND(" ",B5220,FIND(" ",B5220,12)+1),LEN(B5220))-FIND(" ",B5220,12)),IF(AND(Q5220&gt;=65,Q5220&lt;=90),MIDB(B5220,FIND(" ",B5220,1),IFERROR(FIND(" ",B5220,FIND(" ",B5220,1)+1),LEN(B5220)+1)-FIND(" ",B5220,1)),"-"))</f>
        <v> sonnei</v>
      </c>
      <c r="T5220" s="0" t="n">
        <v>1</v>
      </c>
    </row>
    <row r="5221" customFormat="false" ht="12.8" hidden="false" customHeight="false" outlineLevel="0" collapsed="false">
      <c r="A5221" s="0" t="n">
        <v>5220</v>
      </c>
      <c r="B5221" s="0" t="s">
        <v>22659</v>
      </c>
      <c r="C5221" s="0" t="s">
        <v>21</v>
      </c>
      <c r="D5221" s="0" t="s">
        <v>90</v>
      </c>
      <c r="E5221" s="0" t="s">
        <v>91</v>
      </c>
      <c r="F5221" s="0" t="s">
        <v>22660</v>
      </c>
      <c r="G5221" s="0" t="s">
        <v>22661</v>
      </c>
      <c r="H5221" s="0" t="s">
        <v>22662</v>
      </c>
      <c r="I5221" s="1" t="n">
        <v>32.533</v>
      </c>
      <c r="J5221" s="2" t="s">
        <v>22663</v>
      </c>
      <c r="K5221" s="2" t="s">
        <v>1306</v>
      </c>
      <c r="L5221" s="0" t="s">
        <v>29</v>
      </c>
      <c r="M5221" s="0" t="s">
        <v>29</v>
      </c>
      <c r="N5221" s="0" t="s">
        <v>29</v>
      </c>
      <c r="O5221" s="2" t="s">
        <v>592</v>
      </c>
      <c r="P5221" s="2" t="s">
        <v>46</v>
      </c>
      <c r="Q5221" s="0" t="n">
        <f aca="false">_xlfn.UNICODE(B5221)</f>
        <v>83</v>
      </c>
      <c r="R5221" s="0" t="str">
        <f aca="false">IF(MIDB(B5221,1,10)="Candidatus",MIDB(B5221,FIND(" ",B5221,1)+1,FIND(" ",B5221,12)-FIND(" ",B5221,1)),IF(AND(Q5221&gt;=65,Q5221&lt;=90),MIDB(B5221,1,FIND(" ",B5221,1)),"-"))</f>
        <v>Shigella </v>
      </c>
      <c r="S5221" s="0" t="str">
        <f aca="false">IF(MIDB(B5221,1,10)="Candidatus",MIDB(B5221,FIND(" ",B5221,12)+1,IFERROR(FIND(" ",B5221,FIND(" ",B5221,12)+1),LEN(B5221))-FIND(" ",B5221,12)),IF(AND(Q5221&gt;=65,Q5221&lt;=90),MIDB(B5221,FIND(" ",B5221,1),IFERROR(FIND(" ",B5221,FIND(" ",B5221,1)+1),LEN(B5221)+1)-FIND(" ",B5221,1)),"-"))</f>
        <v> sp.</v>
      </c>
      <c r="T5221" s="0" t="n">
        <v>1</v>
      </c>
    </row>
    <row r="5222" customFormat="false" ht="12.8" hidden="false" customHeight="false" outlineLevel="0" collapsed="false">
      <c r="A5222" s="0" t="n">
        <v>5221</v>
      </c>
      <c r="B5222" s="0" t="s">
        <v>22664</v>
      </c>
      <c r="C5222" s="0" t="s">
        <v>21</v>
      </c>
      <c r="D5222" s="0" t="s">
        <v>90</v>
      </c>
      <c r="E5222" s="0" t="s">
        <v>91</v>
      </c>
      <c r="F5222" s="0" t="s">
        <v>22665</v>
      </c>
      <c r="G5222" s="0" t="s">
        <v>22666</v>
      </c>
      <c r="H5222" s="0" t="s">
        <v>22667</v>
      </c>
      <c r="I5222" s="1" t="n">
        <v>54.291</v>
      </c>
      <c r="J5222" s="2" t="s">
        <v>22668</v>
      </c>
      <c r="K5222" s="2" t="s">
        <v>679</v>
      </c>
      <c r="L5222" s="0" t="s">
        <v>29</v>
      </c>
      <c r="M5222" s="0" t="s">
        <v>29</v>
      </c>
      <c r="N5222" s="0" t="s">
        <v>29</v>
      </c>
      <c r="O5222" s="2" t="s">
        <v>679</v>
      </c>
      <c r="P5222" s="0" t="s">
        <v>29</v>
      </c>
      <c r="Q5222" s="0" t="n">
        <f aca="false">_xlfn.UNICODE(B5222)</f>
        <v>83</v>
      </c>
      <c r="R5222" s="0" t="str">
        <f aca="false">IF(MIDB(B5222,1,10)="Candidatus",MIDB(B5222,FIND(" ",B5222,1)+1,FIND(" ",B5222,12)-FIND(" ",B5222,1)),IF(AND(Q5222&gt;=65,Q5222&lt;=90),MIDB(B5222,1,FIND(" ",B5222,1)),"-"))</f>
        <v>Shigella </v>
      </c>
      <c r="S5222" s="0" t="str">
        <f aca="false">IF(MIDB(B5222,1,10)="Candidatus",MIDB(B5222,FIND(" ",B5222,12)+1,IFERROR(FIND(" ",B5222,FIND(" ",B5222,12)+1),LEN(B5222))-FIND(" ",B5222,12)),IF(AND(Q5222&gt;=65,Q5222&lt;=90),MIDB(B5222,FIND(" ",B5222,1),IFERROR(FIND(" ",B5222,FIND(" ",B5222,1)+1),LEN(B5222)+1)-FIND(" ",B5222,1)),"-"))</f>
        <v> sp.</v>
      </c>
      <c r="T5222" s="0" t="n">
        <v>1</v>
      </c>
    </row>
    <row r="5223" customFormat="false" ht="12.8" hidden="false" customHeight="false" outlineLevel="0" collapsed="false">
      <c r="A5223" s="0" t="n">
        <v>5222</v>
      </c>
      <c r="B5223" s="0" t="s">
        <v>22669</v>
      </c>
      <c r="C5223" s="0" t="s">
        <v>21</v>
      </c>
      <c r="D5223" s="0" t="s">
        <v>90</v>
      </c>
      <c r="E5223" s="0" t="s">
        <v>91</v>
      </c>
      <c r="F5223" s="0" t="s">
        <v>22670</v>
      </c>
      <c r="G5223" s="0" t="s">
        <v>22671</v>
      </c>
      <c r="H5223" s="0" t="s">
        <v>22672</v>
      </c>
      <c r="I5223" s="1" t="n">
        <v>138.339</v>
      </c>
      <c r="J5223" s="2" t="s">
        <v>22673</v>
      </c>
      <c r="K5223" s="2" t="s">
        <v>2398</v>
      </c>
      <c r="L5223" s="0" t="s">
        <v>29</v>
      </c>
      <c r="M5223" s="0" t="s">
        <v>29</v>
      </c>
      <c r="N5223" s="0" t="s">
        <v>29</v>
      </c>
      <c r="O5223" s="2" t="s">
        <v>743</v>
      </c>
      <c r="P5223" s="2" t="s">
        <v>28</v>
      </c>
      <c r="Q5223" s="0" t="n">
        <f aca="false">_xlfn.UNICODE(B5223)</f>
        <v>83</v>
      </c>
      <c r="R5223" s="0" t="str">
        <f aca="false">IF(MIDB(B5223,1,10)="Candidatus",MIDB(B5223,FIND(" ",B5223,1)+1,FIND(" ",B5223,12)-FIND(" ",B5223,1)),IF(AND(Q5223&gt;=65,Q5223&lt;=90),MIDB(B5223,1,FIND(" ",B5223,1)),"-"))</f>
        <v>Siccibacter </v>
      </c>
      <c r="S5223" s="0" t="str">
        <f aca="false">IF(MIDB(B5223,1,10)="Candidatus",MIDB(B5223,FIND(" ",B5223,12)+1,IFERROR(FIND(" ",B5223,FIND(" ",B5223,12)+1),LEN(B5223))-FIND(" ",B5223,12)),IF(AND(Q5223&gt;=65,Q5223&lt;=90),MIDB(B5223,FIND(" ",B5223,1),IFERROR(FIND(" ",B5223,FIND(" ",B5223,1)+1),LEN(B5223)+1)-FIND(" ",B5223,1)),"-"))</f>
        <v> turicensis</v>
      </c>
      <c r="T5223" s="0" t="n">
        <v>1</v>
      </c>
    </row>
    <row r="5224" customFormat="false" ht="12.8" hidden="false" customHeight="false" outlineLevel="0" collapsed="false">
      <c r="A5224" s="0" t="n">
        <v>5223</v>
      </c>
      <c r="B5224" s="0" t="s">
        <v>22669</v>
      </c>
      <c r="C5224" s="0" t="s">
        <v>21</v>
      </c>
      <c r="D5224" s="0" t="s">
        <v>90</v>
      </c>
      <c r="E5224" s="0" t="s">
        <v>91</v>
      </c>
      <c r="F5224" s="0" t="s">
        <v>22674</v>
      </c>
      <c r="G5224" s="0" t="s">
        <v>22675</v>
      </c>
      <c r="H5224" s="0" t="s">
        <v>22676</v>
      </c>
      <c r="I5224" s="1" t="n">
        <v>53.842</v>
      </c>
      <c r="J5224" s="2" t="s">
        <v>22677</v>
      </c>
      <c r="K5224" s="2" t="s">
        <v>1306</v>
      </c>
      <c r="L5224" s="0" t="s">
        <v>29</v>
      </c>
      <c r="M5224" s="0" t="s">
        <v>29</v>
      </c>
      <c r="N5224" s="0" t="s">
        <v>29</v>
      </c>
      <c r="O5224" s="2" t="s">
        <v>70</v>
      </c>
      <c r="P5224" s="2" t="s">
        <v>44</v>
      </c>
      <c r="Q5224" s="0" t="n">
        <f aca="false">_xlfn.UNICODE(B5224)</f>
        <v>83</v>
      </c>
      <c r="R5224" s="0" t="str">
        <f aca="false">IF(MIDB(B5224,1,10)="Candidatus",MIDB(B5224,FIND(" ",B5224,1)+1,FIND(" ",B5224,12)-FIND(" ",B5224,1)),IF(AND(Q5224&gt;=65,Q5224&lt;=90),MIDB(B5224,1,FIND(" ",B5224,1)),"-"))</f>
        <v>Siccibacter </v>
      </c>
      <c r="S5224" s="0" t="str">
        <f aca="false">IF(MIDB(B5224,1,10)="Candidatus",MIDB(B5224,FIND(" ",B5224,12)+1,IFERROR(FIND(" ",B5224,FIND(" ",B5224,12)+1),LEN(B5224))-FIND(" ",B5224,12)),IF(AND(Q5224&gt;=65,Q5224&lt;=90),MIDB(B5224,FIND(" ",B5224,1),IFERROR(FIND(" ",B5224,FIND(" ",B5224,1)+1),LEN(B5224)+1)-FIND(" ",B5224,1)),"-"))</f>
        <v> turicensis</v>
      </c>
      <c r="T5224" s="0" t="n">
        <v>1</v>
      </c>
    </row>
    <row r="5225" customFormat="false" ht="12.8" hidden="false" customHeight="false" outlineLevel="0" collapsed="false">
      <c r="A5225" s="0" t="n">
        <v>5224</v>
      </c>
      <c r="B5225" s="0" t="s">
        <v>22669</v>
      </c>
      <c r="C5225" s="0" t="s">
        <v>21</v>
      </c>
      <c r="D5225" s="0" t="s">
        <v>90</v>
      </c>
      <c r="E5225" s="0" t="s">
        <v>91</v>
      </c>
      <c r="F5225" s="0" t="s">
        <v>22678</v>
      </c>
      <c r="G5225" s="0" t="s">
        <v>22679</v>
      </c>
      <c r="H5225" s="0" t="s">
        <v>22680</v>
      </c>
      <c r="I5225" s="1" t="n">
        <v>22.448</v>
      </c>
      <c r="J5225" s="2" t="s">
        <v>22681</v>
      </c>
      <c r="K5225" s="2" t="s">
        <v>1062</v>
      </c>
      <c r="L5225" s="0" t="s">
        <v>29</v>
      </c>
      <c r="M5225" s="0" t="s">
        <v>29</v>
      </c>
      <c r="N5225" s="0" t="s">
        <v>29</v>
      </c>
      <c r="O5225" s="2" t="s">
        <v>1062</v>
      </c>
      <c r="P5225" s="0" t="s">
        <v>29</v>
      </c>
      <c r="Q5225" s="0" t="n">
        <f aca="false">_xlfn.UNICODE(B5225)</f>
        <v>83</v>
      </c>
      <c r="R5225" s="0" t="str">
        <f aca="false">IF(MIDB(B5225,1,10)="Candidatus",MIDB(B5225,FIND(" ",B5225,1)+1,FIND(" ",B5225,12)-FIND(" ",B5225,1)),IF(AND(Q5225&gt;=65,Q5225&lt;=90),MIDB(B5225,1,FIND(" ",B5225,1)),"-"))</f>
        <v>Siccibacter </v>
      </c>
      <c r="S5225" s="0" t="str">
        <f aca="false">IF(MIDB(B5225,1,10)="Candidatus",MIDB(B5225,FIND(" ",B5225,12)+1,IFERROR(FIND(" ",B5225,FIND(" ",B5225,12)+1),LEN(B5225))-FIND(" ",B5225,12)),IF(AND(Q5225&gt;=65,Q5225&lt;=90),MIDB(B5225,FIND(" ",B5225,1),IFERROR(FIND(" ",B5225,FIND(" ",B5225,1)+1),LEN(B5225)+1)-FIND(" ",B5225,1)),"-"))</f>
        <v> turicensis</v>
      </c>
      <c r="T5225" s="0" t="n">
        <v>1</v>
      </c>
    </row>
    <row r="5226" customFormat="false" ht="12.8" hidden="false" customHeight="false" outlineLevel="0" collapsed="false">
      <c r="A5226" s="0" t="n">
        <v>5225</v>
      </c>
      <c r="B5226" s="0" t="s">
        <v>22682</v>
      </c>
      <c r="C5226" s="0" t="s">
        <v>21</v>
      </c>
      <c r="D5226" s="0" t="s">
        <v>7460</v>
      </c>
      <c r="E5226" s="0" t="s">
        <v>7461</v>
      </c>
      <c r="F5226" s="0" t="s">
        <v>22683</v>
      </c>
      <c r="G5226" s="0" t="s">
        <v>22684</v>
      </c>
      <c r="H5226" s="0" t="s">
        <v>22685</v>
      </c>
      <c r="I5226" s="1" t="n">
        <v>132.038</v>
      </c>
      <c r="J5226" s="2" t="s">
        <v>22686</v>
      </c>
      <c r="K5226" s="2" t="s">
        <v>3969</v>
      </c>
      <c r="L5226" s="0" t="s">
        <v>29</v>
      </c>
      <c r="M5226" s="0" t="s">
        <v>29</v>
      </c>
      <c r="N5226" s="0" t="s">
        <v>29</v>
      </c>
      <c r="O5226" s="2" t="s">
        <v>3969</v>
      </c>
      <c r="P5226" s="0" t="s">
        <v>29</v>
      </c>
      <c r="Q5226" s="0" t="n">
        <f aca="false">_xlfn.UNICODE(B5226)</f>
        <v>83</v>
      </c>
      <c r="R5226" s="0" t="str">
        <f aca="false">IF(MIDB(B5226,1,10)="Candidatus",MIDB(B5226,FIND(" ",B5226,1)+1,FIND(" ",B5226,12)-FIND(" ",B5226,1)),IF(AND(Q5226&gt;=65,Q5226&lt;=90),MIDB(B5226,1,FIND(" ",B5226,1)),"-"))</f>
        <v>Simkania </v>
      </c>
      <c r="S5226" s="0" t="str">
        <f aca="false">IF(MIDB(B5226,1,10)="Candidatus",MIDB(B5226,FIND(" ",B5226,12)+1,IFERROR(FIND(" ",B5226,FIND(" ",B5226,12)+1),LEN(B5226))-FIND(" ",B5226,12)),IF(AND(Q5226&gt;=65,Q5226&lt;=90),MIDB(B5226,FIND(" ",B5226,1),IFERROR(FIND(" ",B5226,FIND(" ",B5226,1)+1),LEN(B5226)+1)-FIND(" ",B5226,1)),"-"))</f>
        <v> negevensis</v>
      </c>
      <c r="T5226" s="0" t="n">
        <v>1</v>
      </c>
    </row>
    <row r="5227" customFormat="false" ht="12.8" hidden="false" customHeight="false" outlineLevel="0" collapsed="false">
      <c r="A5227" s="0" t="n">
        <v>5226</v>
      </c>
      <c r="B5227" s="0" t="s">
        <v>22687</v>
      </c>
      <c r="C5227" s="0" t="s">
        <v>21</v>
      </c>
      <c r="D5227" s="0" t="s">
        <v>13673</v>
      </c>
      <c r="E5227" s="0" t="s">
        <v>13674</v>
      </c>
      <c r="F5227" s="0" t="s">
        <v>22688</v>
      </c>
      <c r="G5227" s="0" t="s">
        <v>22689</v>
      </c>
      <c r="H5227" s="0" t="s">
        <v>22690</v>
      </c>
      <c r="I5227" s="1" t="n">
        <v>39.149</v>
      </c>
      <c r="J5227" s="2" t="s">
        <v>22691</v>
      </c>
      <c r="K5227" s="2" t="s">
        <v>1268</v>
      </c>
      <c r="L5227" s="0" t="s">
        <v>29</v>
      </c>
      <c r="M5227" s="0" t="s">
        <v>29</v>
      </c>
      <c r="N5227" s="0" t="s">
        <v>29</v>
      </c>
      <c r="O5227" s="2" t="s">
        <v>1268</v>
      </c>
      <c r="P5227" s="0" t="s">
        <v>29</v>
      </c>
      <c r="Q5227" s="0" t="n">
        <f aca="false">_xlfn.UNICODE(B5227)</f>
        <v>83</v>
      </c>
      <c r="R5227" s="0" t="str">
        <f aca="false">IF(MIDB(B5227,1,10)="Candidatus",MIDB(B5227,FIND(" ",B5227,1)+1,FIND(" ",B5227,12)-FIND(" ",B5227,1)),IF(AND(Q5227&gt;=65,Q5227&lt;=90),MIDB(B5227,1,FIND(" ",B5227,1)),"-"))</f>
        <v>Singulisphaera </v>
      </c>
      <c r="S5227" s="0" t="str">
        <f aca="false">IF(MIDB(B5227,1,10)="Candidatus",MIDB(B5227,FIND(" ",B5227,12)+1,IFERROR(FIND(" ",B5227,FIND(" ",B5227,12)+1),LEN(B5227))-FIND(" ",B5227,12)),IF(AND(Q5227&gt;=65,Q5227&lt;=90),MIDB(B5227,FIND(" ",B5227,1),IFERROR(FIND(" ",B5227,FIND(" ",B5227,1)+1),LEN(B5227)+1)-FIND(" ",B5227,1)),"-"))</f>
        <v> acidiphila</v>
      </c>
      <c r="T5227" s="0" t="n">
        <v>1</v>
      </c>
    </row>
    <row r="5228" customFormat="false" ht="12.8" hidden="false" customHeight="false" outlineLevel="0" collapsed="false">
      <c r="A5228" s="0" t="n">
        <v>5227</v>
      </c>
      <c r="B5228" s="0" t="s">
        <v>22687</v>
      </c>
      <c r="C5228" s="0" t="s">
        <v>21</v>
      </c>
      <c r="D5228" s="0" t="s">
        <v>13673</v>
      </c>
      <c r="E5228" s="0" t="s">
        <v>13674</v>
      </c>
      <c r="F5228" s="0" t="s">
        <v>22692</v>
      </c>
      <c r="G5228" s="0" t="s">
        <v>22693</v>
      </c>
      <c r="H5228" s="0" t="s">
        <v>22694</v>
      </c>
      <c r="I5228" s="1" t="n">
        <v>54.731</v>
      </c>
      <c r="J5228" s="2" t="s">
        <v>22695</v>
      </c>
      <c r="K5228" s="2" t="s">
        <v>612</v>
      </c>
      <c r="L5228" s="0" t="s">
        <v>29</v>
      </c>
      <c r="M5228" s="0" t="s">
        <v>29</v>
      </c>
      <c r="N5228" s="0" t="s">
        <v>29</v>
      </c>
      <c r="O5228" s="2" t="s">
        <v>612</v>
      </c>
      <c r="P5228" s="0" t="s">
        <v>29</v>
      </c>
      <c r="Q5228" s="0" t="n">
        <f aca="false">_xlfn.UNICODE(B5228)</f>
        <v>83</v>
      </c>
      <c r="R5228" s="0" t="str">
        <f aca="false">IF(MIDB(B5228,1,10)="Candidatus",MIDB(B5228,FIND(" ",B5228,1)+1,FIND(" ",B5228,12)-FIND(" ",B5228,1)),IF(AND(Q5228&gt;=65,Q5228&lt;=90),MIDB(B5228,1,FIND(" ",B5228,1)),"-"))</f>
        <v>Singulisphaera </v>
      </c>
      <c r="S5228" s="0" t="str">
        <f aca="false">IF(MIDB(B5228,1,10)="Candidatus",MIDB(B5228,FIND(" ",B5228,12)+1,IFERROR(FIND(" ",B5228,FIND(" ",B5228,12)+1),LEN(B5228))-FIND(" ",B5228,12)),IF(AND(Q5228&gt;=65,Q5228&lt;=90),MIDB(B5228,FIND(" ",B5228,1),IFERROR(FIND(" ",B5228,FIND(" ",B5228,1)+1),LEN(B5228)+1)-FIND(" ",B5228,1)),"-"))</f>
        <v> acidiphila</v>
      </c>
      <c r="T5228" s="0" t="n">
        <v>1</v>
      </c>
    </row>
    <row r="5229" customFormat="false" ht="12.8" hidden="false" customHeight="false" outlineLevel="0" collapsed="false">
      <c r="A5229" s="0" t="n">
        <v>5228</v>
      </c>
      <c r="B5229" s="0" t="s">
        <v>22687</v>
      </c>
      <c r="C5229" s="0" t="s">
        <v>21</v>
      </c>
      <c r="D5229" s="0" t="s">
        <v>13673</v>
      </c>
      <c r="E5229" s="0" t="s">
        <v>13674</v>
      </c>
      <c r="F5229" s="0" t="s">
        <v>22696</v>
      </c>
      <c r="G5229" s="0" t="s">
        <v>22697</v>
      </c>
      <c r="H5229" s="0" t="s">
        <v>22698</v>
      </c>
      <c r="I5229" s="1" t="n">
        <v>32.131</v>
      </c>
      <c r="J5229" s="2" t="s">
        <v>19153</v>
      </c>
      <c r="K5229" s="2" t="s">
        <v>686</v>
      </c>
      <c r="L5229" s="0" t="s">
        <v>29</v>
      </c>
      <c r="M5229" s="0" t="s">
        <v>29</v>
      </c>
      <c r="N5229" s="0" t="s">
        <v>29</v>
      </c>
      <c r="O5229" s="2" t="s">
        <v>686</v>
      </c>
      <c r="P5229" s="0" t="s">
        <v>29</v>
      </c>
      <c r="Q5229" s="0" t="n">
        <f aca="false">_xlfn.UNICODE(B5229)</f>
        <v>83</v>
      </c>
      <c r="R5229" s="0" t="str">
        <f aca="false">IF(MIDB(B5229,1,10)="Candidatus",MIDB(B5229,FIND(" ",B5229,1)+1,FIND(" ",B5229,12)-FIND(" ",B5229,1)),IF(AND(Q5229&gt;=65,Q5229&lt;=90),MIDB(B5229,1,FIND(" ",B5229,1)),"-"))</f>
        <v>Singulisphaera </v>
      </c>
      <c r="S5229" s="0" t="str">
        <f aca="false">IF(MIDB(B5229,1,10)="Candidatus",MIDB(B5229,FIND(" ",B5229,12)+1,IFERROR(FIND(" ",B5229,FIND(" ",B5229,12)+1),LEN(B5229))-FIND(" ",B5229,12)),IF(AND(Q5229&gt;=65,Q5229&lt;=90),MIDB(B5229,FIND(" ",B5229,1),IFERROR(FIND(" ",B5229,FIND(" ",B5229,1)+1),LEN(B5229)+1)-FIND(" ",B5229,1)),"-"))</f>
        <v> acidiphila</v>
      </c>
      <c r="T5229" s="0" t="n">
        <v>1</v>
      </c>
    </row>
    <row r="5230" customFormat="false" ht="12.8" hidden="false" customHeight="false" outlineLevel="0" collapsed="false">
      <c r="A5230" s="0" t="n">
        <v>5229</v>
      </c>
      <c r="B5230" s="0" t="s">
        <v>22699</v>
      </c>
      <c r="C5230" s="0" t="s">
        <v>21</v>
      </c>
      <c r="D5230" s="0" t="s">
        <v>90</v>
      </c>
      <c r="E5230" s="0" t="s">
        <v>217</v>
      </c>
      <c r="F5230" s="0" t="s">
        <v>22700</v>
      </c>
      <c r="G5230" s="0" t="s">
        <v>22701</v>
      </c>
      <c r="H5230" s="0" t="s">
        <v>22702</v>
      </c>
      <c r="I5230" s="1" t="n">
        <v>183.612</v>
      </c>
      <c r="J5230" s="2" t="s">
        <v>22703</v>
      </c>
      <c r="K5230" s="2" t="s">
        <v>2589</v>
      </c>
      <c r="L5230" s="0" t="s">
        <v>29</v>
      </c>
      <c r="M5230" s="0" t="s">
        <v>29</v>
      </c>
      <c r="N5230" s="0" t="s">
        <v>29</v>
      </c>
      <c r="O5230" s="2" t="s">
        <v>755</v>
      </c>
      <c r="P5230" s="2" t="s">
        <v>88</v>
      </c>
      <c r="Q5230" s="0" t="n">
        <f aca="false">_xlfn.UNICODE(B5230)</f>
        <v>83</v>
      </c>
      <c r="R5230" s="0" t="str">
        <f aca="false">IF(MIDB(B5230,1,10)="Candidatus",MIDB(B5230,FIND(" ",B5230,1)+1,FIND(" ",B5230,12)-FIND(" ",B5230,1)),IF(AND(Q5230&gt;=65,Q5230&lt;=90),MIDB(B5230,1,FIND(" ",B5230,1)),"-"))</f>
        <v>Sinorhizobium </v>
      </c>
      <c r="S5230" s="0" t="str">
        <f aca="false">IF(MIDB(B5230,1,10)="Candidatus",MIDB(B5230,FIND(" ",B5230,12)+1,IFERROR(FIND(" ",B5230,FIND(" ",B5230,12)+1),LEN(B5230))-FIND(" ",B5230,12)),IF(AND(Q5230&gt;=65,Q5230&lt;=90),MIDB(B5230,FIND(" ",B5230,1),IFERROR(FIND(" ",B5230,FIND(" ",B5230,1)+1),LEN(B5230)+1)-FIND(" ",B5230,1)),"-"))</f>
        <v> fredii</v>
      </c>
      <c r="T5230" s="0" t="n">
        <v>1</v>
      </c>
    </row>
    <row r="5231" customFormat="false" ht="12.8" hidden="false" customHeight="false" outlineLevel="0" collapsed="false">
      <c r="A5231" s="0" t="n">
        <v>5230</v>
      </c>
      <c r="B5231" s="0" t="s">
        <v>22704</v>
      </c>
      <c r="C5231" s="0" t="s">
        <v>21</v>
      </c>
      <c r="D5231" s="0" t="s">
        <v>90</v>
      </c>
      <c r="E5231" s="0" t="s">
        <v>217</v>
      </c>
      <c r="F5231" s="0" t="s">
        <v>22705</v>
      </c>
      <c r="G5231" s="0" t="s">
        <v>22706</v>
      </c>
      <c r="H5231" s="0" t="s">
        <v>22707</v>
      </c>
      <c r="I5231" s="1" t="n">
        <v>2096.12</v>
      </c>
      <c r="J5231" s="2" t="s">
        <v>22708</v>
      </c>
      <c r="K5231" s="2" t="s">
        <v>22709</v>
      </c>
      <c r="L5231" s="0" t="s">
        <v>29</v>
      </c>
      <c r="M5231" s="0" t="s">
        <v>29</v>
      </c>
      <c r="N5231" s="0" t="s">
        <v>29</v>
      </c>
      <c r="O5231" s="2" t="s">
        <v>22710</v>
      </c>
      <c r="P5231" s="2" t="s">
        <v>653</v>
      </c>
      <c r="Q5231" s="0" t="n">
        <f aca="false">_xlfn.UNICODE(B5231)</f>
        <v>83</v>
      </c>
      <c r="R5231" s="0" t="str">
        <f aca="false">IF(MIDB(B5231,1,10)="Candidatus",MIDB(B5231,FIND(" ",B5231,1)+1,FIND(" ",B5231,12)-FIND(" ",B5231,1)),IF(AND(Q5231&gt;=65,Q5231&lt;=90),MIDB(B5231,1,FIND(" ",B5231,1)),"-"))</f>
        <v>Sinorhizobium </v>
      </c>
      <c r="S5231" s="0" t="str">
        <f aca="false">IF(MIDB(B5231,1,10)="Candidatus",MIDB(B5231,FIND(" ",B5231,12)+1,IFERROR(FIND(" ",B5231,FIND(" ",B5231,12)+1),LEN(B5231))-FIND(" ",B5231,12)),IF(AND(Q5231&gt;=65,Q5231&lt;=90),MIDB(B5231,FIND(" ",B5231,1),IFERROR(FIND(" ",B5231,FIND(" ",B5231,1)+1),LEN(B5231)+1)-FIND(" ",B5231,1)),"-"))</f>
        <v> fredii</v>
      </c>
      <c r="T5231" s="0" t="n">
        <v>1</v>
      </c>
    </row>
    <row r="5232" customFormat="false" ht="12.8" hidden="false" customHeight="false" outlineLevel="0" collapsed="false">
      <c r="A5232" s="0" t="n">
        <v>5231</v>
      </c>
      <c r="B5232" s="0" t="s">
        <v>22704</v>
      </c>
      <c r="C5232" s="0" t="s">
        <v>21</v>
      </c>
      <c r="D5232" s="0" t="s">
        <v>90</v>
      </c>
      <c r="E5232" s="0" t="s">
        <v>217</v>
      </c>
      <c r="F5232" s="0" t="s">
        <v>22711</v>
      </c>
      <c r="G5232" s="0" t="s">
        <v>22712</v>
      </c>
      <c r="H5232" s="0" t="s">
        <v>22713</v>
      </c>
      <c r="I5232" s="1" t="n">
        <v>144.082</v>
      </c>
      <c r="J5232" s="2" t="s">
        <v>22714</v>
      </c>
      <c r="K5232" s="2" t="s">
        <v>9830</v>
      </c>
      <c r="L5232" s="0" t="s">
        <v>29</v>
      </c>
      <c r="M5232" s="0" t="s">
        <v>29</v>
      </c>
      <c r="N5232" s="0" t="s">
        <v>29</v>
      </c>
      <c r="O5232" s="2" t="s">
        <v>2000</v>
      </c>
      <c r="P5232" s="2" t="s">
        <v>112</v>
      </c>
      <c r="Q5232" s="0" t="n">
        <f aca="false">_xlfn.UNICODE(B5232)</f>
        <v>83</v>
      </c>
      <c r="R5232" s="0" t="str">
        <f aca="false">IF(MIDB(B5232,1,10)="Candidatus",MIDB(B5232,FIND(" ",B5232,1)+1,FIND(" ",B5232,12)-FIND(" ",B5232,1)),IF(AND(Q5232&gt;=65,Q5232&lt;=90),MIDB(B5232,1,FIND(" ",B5232,1)),"-"))</f>
        <v>Sinorhizobium </v>
      </c>
      <c r="S5232" s="0" t="str">
        <f aca="false">IF(MIDB(B5232,1,10)="Candidatus",MIDB(B5232,FIND(" ",B5232,12)+1,IFERROR(FIND(" ",B5232,FIND(" ",B5232,12)+1),LEN(B5232))-FIND(" ",B5232,12)),IF(AND(Q5232&gt;=65,Q5232&lt;=90),MIDB(B5232,FIND(" ",B5232,1),IFERROR(FIND(" ",B5232,FIND(" ",B5232,1)+1),LEN(B5232)+1)-FIND(" ",B5232,1)),"-"))</f>
        <v> fredii</v>
      </c>
      <c r="T5232" s="0" t="n">
        <v>1</v>
      </c>
    </row>
    <row r="5233" customFormat="false" ht="12.8" hidden="false" customHeight="false" outlineLevel="0" collapsed="false">
      <c r="A5233" s="0" t="n">
        <v>5232</v>
      </c>
      <c r="B5233" s="0" t="s">
        <v>22704</v>
      </c>
      <c r="C5233" s="0" t="s">
        <v>21</v>
      </c>
      <c r="D5233" s="0" t="s">
        <v>90</v>
      </c>
      <c r="E5233" s="0" t="s">
        <v>217</v>
      </c>
      <c r="F5233" s="0" t="s">
        <v>22715</v>
      </c>
      <c r="G5233" s="0" t="s">
        <v>22716</v>
      </c>
      <c r="H5233" s="0" t="s">
        <v>22717</v>
      </c>
      <c r="I5233" s="1" t="n">
        <v>24.036</v>
      </c>
      <c r="J5233" s="2" t="s">
        <v>22718</v>
      </c>
      <c r="K5233" s="2" t="s">
        <v>680</v>
      </c>
      <c r="L5233" s="0" t="s">
        <v>29</v>
      </c>
      <c r="M5233" s="0" t="s">
        <v>29</v>
      </c>
      <c r="N5233" s="0" t="s">
        <v>29</v>
      </c>
      <c r="O5233" s="2" t="s">
        <v>205</v>
      </c>
      <c r="P5233" s="2" t="s">
        <v>46</v>
      </c>
      <c r="Q5233" s="0" t="n">
        <f aca="false">_xlfn.UNICODE(B5233)</f>
        <v>83</v>
      </c>
      <c r="R5233" s="0" t="str">
        <f aca="false">IF(MIDB(B5233,1,10)="Candidatus",MIDB(B5233,FIND(" ",B5233,1)+1,FIND(" ",B5233,12)-FIND(" ",B5233,1)),IF(AND(Q5233&gt;=65,Q5233&lt;=90),MIDB(B5233,1,FIND(" ",B5233,1)),"-"))</f>
        <v>Sinorhizobium </v>
      </c>
      <c r="S5233" s="0" t="str">
        <f aca="false">IF(MIDB(B5233,1,10)="Candidatus",MIDB(B5233,FIND(" ",B5233,12)+1,IFERROR(FIND(" ",B5233,FIND(" ",B5233,12)+1),LEN(B5233))-FIND(" ",B5233,12)),IF(AND(Q5233&gt;=65,Q5233&lt;=90),MIDB(B5233,FIND(" ",B5233,1),IFERROR(FIND(" ",B5233,FIND(" ",B5233,1)+1),LEN(B5233)+1)-FIND(" ",B5233,1)),"-"))</f>
        <v> fredii</v>
      </c>
      <c r="T5233" s="0" t="n">
        <v>1</v>
      </c>
    </row>
    <row r="5234" customFormat="false" ht="12.8" hidden="false" customHeight="false" outlineLevel="0" collapsed="false">
      <c r="A5234" s="0" t="n">
        <v>5233</v>
      </c>
      <c r="B5234" s="0" t="s">
        <v>22704</v>
      </c>
      <c r="C5234" s="0" t="s">
        <v>21</v>
      </c>
      <c r="D5234" s="0" t="s">
        <v>90</v>
      </c>
      <c r="E5234" s="0" t="s">
        <v>217</v>
      </c>
      <c r="F5234" s="0" t="s">
        <v>22719</v>
      </c>
      <c r="G5234" s="0" t="s">
        <v>22720</v>
      </c>
      <c r="H5234" s="0" t="s">
        <v>22721</v>
      </c>
      <c r="I5234" s="1" t="n">
        <v>61.88</v>
      </c>
      <c r="J5234" s="2" t="s">
        <v>22722</v>
      </c>
      <c r="K5234" s="2" t="s">
        <v>311</v>
      </c>
      <c r="L5234" s="0" t="s">
        <v>29</v>
      </c>
      <c r="M5234" s="0" t="s">
        <v>29</v>
      </c>
      <c r="N5234" s="0" t="s">
        <v>29</v>
      </c>
      <c r="O5234" s="2" t="s">
        <v>470</v>
      </c>
      <c r="P5234" s="2" t="s">
        <v>88</v>
      </c>
      <c r="Q5234" s="0" t="n">
        <f aca="false">_xlfn.UNICODE(B5234)</f>
        <v>83</v>
      </c>
      <c r="R5234" s="0" t="str">
        <f aca="false">IF(MIDB(B5234,1,10)="Candidatus",MIDB(B5234,FIND(" ",B5234,1)+1,FIND(" ",B5234,12)-FIND(" ",B5234,1)),IF(AND(Q5234&gt;=65,Q5234&lt;=90),MIDB(B5234,1,FIND(" ",B5234,1)),"-"))</f>
        <v>Sinorhizobium </v>
      </c>
      <c r="S5234" s="0" t="str">
        <f aca="false">IF(MIDB(B5234,1,10)="Candidatus",MIDB(B5234,FIND(" ",B5234,12)+1,IFERROR(FIND(" ",B5234,FIND(" ",B5234,12)+1),LEN(B5234))-FIND(" ",B5234,12)),IF(AND(Q5234&gt;=65,Q5234&lt;=90),MIDB(B5234,FIND(" ",B5234,1),IFERROR(FIND(" ",B5234,FIND(" ",B5234,1)+1),LEN(B5234)+1)-FIND(" ",B5234,1)),"-"))</f>
        <v> fredii</v>
      </c>
      <c r="T5234" s="0" t="n">
        <v>1</v>
      </c>
    </row>
    <row r="5235" customFormat="false" ht="12.8" hidden="false" customHeight="false" outlineLevel="0" collapsed="false">
      <c r="A5235" s="0" t="n">
        <v>5234</v>
      </c>
      <c r="B5235" s="0" t="s">
        <v>22723</v>
      </c>
      <c r="C5235" s="0" t="s">
        <v>21</v>
      </c>
      <c r="D5235" s="0" t="s">
        <v>90</v>
      </c>
      <c r="E5235" s="0" t="s">
        <v>217</v>
      </c>
      <c r="F5235" s="0" t="s">
        <v>22724</v>
      </c>
      <c r="G5235" s="0" t="s">
        <v>22725</v>
      </c>
      <c r="H5235" s="0" t="s">
        <v>22726</v>
      </c>
      <c r="I5235" s="1" t="n">
        <v>2430.03</v>
      </c>
      <c r="J5235" s="2" t="s">
        <v>22727</v>
      </c>
      <c r="K5235" s="2" t="s">
        <v>22728</v>
      </c>
      <c r="L5235" s="0" t="s">
        <v>29</v>
      </c>
      <c r="M5235" s="0" t="s">
        <v>29</v>
      </c>
      <c r="N5235" s="2" t="s">
        <v>52</v>
      </c>
      <c r="O5235" s="2" t="s">
        <v>22729</v>
      </c>
      <c r="P5235" s="2" t="s">
        <v>118</v>
      </c>
      <c r="Q5235" s="0" t="n">
        <f aca="false">_xlfn.UNICODE(B5235)</f>
        <v>83</v>
      </c>
      <c r="R5235" s="0" t="str">
        <f aca="false">IF(MIDB(B5235,1,10)="Candidatus",MIDB(B5235,FIND(" ",B5235,1)+1,FIND(" ",B5235,12)-FIND(" ",B5235,1)),IF(AND(Q5235&gt;=65,Q5235&lt;=90),MIDB(B5235,1,FIND(" ",B5235,1)),"-"))</f>
        <v>Sinorhizobium </v>
      </c>
      <c r="S5235" s="0" t="str">
        <f aca="false">IF(MIDB(B5235,1,10)="Candidatus",MIDB(B5235,FIND(" ",B5235,12)+1,IFERROR(FIND(" ",B5235,FIND(" ",B5235,12)+1),LEN(B5235))-FIND(" ",B5235,12)),IF(AND(Q5235&gt;=65,Q5235&lt;=90),MIDB(B5235,FIND(" ",B5235,1),IFERROR(FIND(" ",B5235,FIND(" ",B5235,1)+1),LEN(B5235)+1)-FIND(" ",B5235,1)),"-"))</f>
        <v> fredii</v>
      </c>
      <c r="T5235" s="0" t="n">
        <v>1</v>
      </c>
    </row>
    <row r="5236" customFormat="false" ht="12.8" hidden="false" customHeight="false" outlineLevel="0" collapsed="false">
      <c r="A5236" s="0" t="n">
        <v>5235</v>
      </c>
      <c r="B5236" s="0" t="s">
        <v>22723</v>
      </c>
      <c r="C5236" s="0" t="s">
        <v>21</v>
      </c>
      <c r="D5236" s="0" t="s">
        <v>90</v>
      </c>
      <c r="E5236" s="0" t="s">
        <v>217</v>
      </c>
      <c r="F5236" s="0" t="s">
        <v>22730</v>
      </c>
      <c r="G5236" s="0" t="s">
        <v>22731</v>
      </c>
      <c r="H5236" s="0" t="s">
        <v>22732</v>
      </c>
      <c r="I5236" s="1" t="n">
        <v>536.165</v>
      </c>
      <c r="J5236" s="2" t="s">
        <v>22733</v>
      </c>
      <c r="K5236" s="2" t="s">
        <v>2303</v>
      </c>
      <c r="L5236" s="0" t="s">
        <v>29</v>
      </c>
      <c r="M5236" s="2" t="s">
        <v>46</v>
      </c>
      <c r="N5236" s="2" t="s">
        <v>60</v>
      </c>
      <c r="O5236" s="2" t="s">
        <v>2465</v>
      </c>
      <c r="P5236" s="2" t="s">
        <v>287</v>
      </c>
      <c r="Q5236" s="0" t="n">
        <f aca="false">_xlfn.UNICODE(B5236)</f>
        <v>83</v>
      </c>
      <c r="R5236" s="0" t="str">
        <f aca="false">IF(MIDB(B5236,1,10)="Candidatus",MIDB(B5236,FIND(" ",B5236,1)+1,FIND(" ",B5236,12)-FIND(" ",B5236,1)),IF(AND(Q5236&gt;=65,Q5236&lt;=90),MIDB(B5236,1,FIND(" ",B5236,1)),"-"))</f>
        <v>Sinorhizobium </v>
      </c>
      <c r="S5236" s="0" t="str">
        <f aca="false">IF(MIDB(B5236,1,10)="Candidatus",MIDB(B5236,FIND(" ",B5236,12)+1,IFERROR(FIND(" ",B5236,FIND(" ",B5236,12)+1),LEN(B5236))-FIND(" ",B5236,12)),IF(AND(Q5236&gt;=65,Q5236&lt;=90),MIDB(B5236,FIND(" ",B5236,1),IFERROR(FIND(" ",B5236,FIND(" ",B5236,1)+1),LEN(B5236)+1)-FIND(" ",B5236,1)),"-"))</f>
        <v> fredii</v>
      </c>
      <c r="T5236" s="0" t="n">
        <v>1</v>
      </c>
    </row>
    <row r="5237" customFormat="false" ht="12.8" hidden="false" customHeight="false" outlineLevel="0" collapsed="false">
      <c r="A5237" s="0" t="n">
        <v>5236</v>
      </c>
      <c r="B5237" s="0" t="s">
        <v>22734</v>
      </c>
      <c r="C5237" s="0" t="s">
        <v>21</v>
      </c>
      <c r="D5237" s="0" t="s">
        <v>90</v>
      </c>
      <c r="E5237" s="0" t="s">
        <v>217</v>
      </c>
      <c r="F5237" s="0" t="s">
        <v>22735</v>
      </c>
      <c r="G5237" s="0" t="s">
        <v>22736</v>
      </c>
      <c r="H5237" s="0" t="s">
        <v>22737</v>
      </c>
      <c r="I5237" s="1" t="n">
        <v>219.313</v>
      </c>
      <c r="J5237" s="2" t="s">
        <v>22738</v>
      </c>
      <c r="K5237" s="2" t="s">
        <v>3932</v>
      </c>
      <c r="L5237" s="0" t="s">
        <v>29</v>
      </c>
      <c r="M5237" s="0" t="s">
        <v>29</v>
      </c>
      <c r="N5237" s="0" t="s">
        <v>29</v>
      </c>
      <c r="O5237" s="2" t="s">
        <v>286</v>
      </c>
      <c r="P5237" s="2" t="s">
        <v>39</v>
      </c>
      <c r="Q5237" s="0" t="n">
        <f aca="false">_xlfn.UNICODE(B5237)</f>
        <v>83</v>
      </c>
      <c r="R5237" s="0" t="str">
        <f aca="false">IF(MIDB(B5237,1,10)="Candidatus",MIDB(B5237,FIND(" ",B5237,1)+1,FIND(" ",B5237,12)-FIND(" ",B5237,1)),IF(AND(Q5237&gt;=65,Q5237&lt;=90),MIDB(B5237,1,FIND(" ",B5237,1)),"-"))</f>
        <v>Sinorhizobium </v>
      </c>
      <c r="S5237" s="0" t="str">
        <f aca="false">IF(MIDB(B5237,1,10)="Candidatus",MIDB(B5237,FIND(" ",B5237,12)+1,IFERROR(FIND(" ",B5237,FIND(" ",B5237,12)+1),LEN(B5237))-FIND(" ",B5237,12)),IF(AND(Q5237&gt;=65,Q5237&lt;=90),MIDB(B5237,FIND(" ",B5237,1),IFERROR(FIND(" ",B5237,FIND(" ",B5237,1)+1),LEN(B5237)+1)-FIND(" ",B5237,1)),"-"))</f>
        <v> medicae</v>
      </c>
      <c r="T5237" s="0" t="n">
        <v>1</v>
      </c>
    </row>
    <row r="5238" customFormat="false" ht="12.8" hidden="false" customHeight="false" outlineLevel="0" collapsed="false">
      <c r="A5238" s="0" t="n">
        <v>5237</v>
      </c>
      <c r="B5238" s="0" t="s">
        <v>22734</v>
      </c>
      <c r="C5238" s="0" t="s">
        <v>21</v>
      </c>
      <c r="D5238" s="0" t="s">
        <v>90</v>
      </c>
      <c r="E5238" s="0" t="s">
        <v>217</v>
      </c>
      <c r="F5238" s="0" t="s">
        <v>22739</v>
      </c>
      <c r="G5238" s="0" t="s">
        <v>22740</v>
      </c>
      <c r="H5238" s="0" t="s">
        <v>22741</v>
      </c>
      <c r="I5238" s="1" t="n">
        <v>1570.95</v>
      </c>
      <c r="J5238" s="2" t="s">
        <v>22742</v>
      </c>
      <c r="K5238" s="2" t="s">
        <v>22743</v>
      </c>
      <c r="L5238" s="0" t="s">
        <v>29</v>
      </c>
      <c r="M5238" s="2" t="s">
        <v>46</v>
      </c>
      <c r="N5238" s="0" t="s">
        <v>29</v>
      </c>
      <c r="O5238" s="2" t="s">
        <v>22744</v>
      </c>
      <c r="P5238" s="2" t="s">
        <v>953</v>
      </c>
      <c r="Q5238" s="0" t="n">
        <f aca="false">_xlfn.UNICODE(B5238)</f>
        <v>83</v>
      </c>
      <c r="R5238" s="0" t="str">
        <f aca="false">IF(MIDB(B5238,1,10)="Candidatus",MIDB(B5238,FIND(" ",B5238,1)+1,FIND(" ",B5238,12)-FIND(" ",B5238,1)),IF(AND(Q5238&gt;=65,Q5238&lt;=90),MIDB(B5238,1,FIND(" ",B5238,1)),"-"))</f>
        <v>Sinorhizobium </v>
      </c>
      <c r="S5238" s="0" t="str">
        <f aca="false">IF(MIDB(B5238,1,10)="Candidatus",MIDB(B5238,FIND(" ",B5238,12)+1,IFERROR(FIND(" ",B5238,FIND(" ",B5238,12)+1),LEN(B5238))-FIND(" ",B5238,12)),IF(AND(Q5238&gt;=65,Q5238&lt;=90),MIDB(B5238,FIND(" ",B5238,1),IFERROR(FIND(" ",B5238,FIND(" ",B5238,1)+1),LEN(B5238)+1)-FIND(" ",B5238,1)),"-"))</f>
        <v> medicae</v>
      </c>
      <c r="T5238" s="0" t="n">
        <v>1</v>
      </c>
    </row>
    <row r="5239" customFormat="false" ht="12.8" hidden="false" customHeight="false" outlineLevel="0" collapsed="false">
      <c r="A5239" s="0" t="n">
        <v>5238</v>
      </c>
      <c r="B5239" s="0" t="s">
        <v>22734</v>
      </c>
      <c r="C5239" s="0" t="s">
        <v>21</v>
      </c>
      <c r="D5239" s="0" t="s">
        <v>90</v>
      </c>
      <c r="E5239" s="0" t="s">
        <v>217</v>
      </c>
      <c r="F5239" s="0" t="s">
        <v>22745</v>
      </c>
      <c r="G5239" s="0" t="s">
        <v>22746</v>
      </c>
      <c r="H5239" s="0" t="s">
        <v>22747</v>
      </c>
      <c r="I5239" s="1" t="n">
        <v>1245.41</v>
      </c>
      <c r="J5239" s="2" t="s">
        <v>22748</v>
      </c>
      <c r="K5239" s="2" t="s">
        <v>22749</v>
      </c>
      <c r="L5239" s="0" t="s">
        <v>29</v>
      </c>
      <c r="M5239" s="0" t="s">
        <v>29</v>
      </c>
      <c r="N5239" s="0" t="s">
        <v>29</v>
      </c>
      <c r="O5239" s="2" t="s">
        <v>22750</v>
      </c>
      <c r="P5239" s="2" t="s">
        <v>285</v>
      </c>
      <c r="Q5239" s="0" t="n">
        <f aca="false">_xlfn.UNICODE(B5239)</f>
        <v>83</v>
      </c>
      <c r="R5239" s="0" t="str">
        <f aca="false">IF(MIDB(B5239,1,10)="Candidatus",MIDB(B5239,FIND(" ",B5239,1)+1,FIND(" ",B5239,12)-FIND(" ",B5239,1)),IF(AND(Q5239&gt;=65,Q5239&lt;=90),MIDB(B5239,1,FIND(" ",B5239,1)),"-"))</f>
        <v>Sinorhizobium </v>
      </c>
      <c r="S5239" s="0" t="str">
        <f aca="false">IF(MIDB(B5239,1,10)="Candidatus",MIDB(B5239,FIND(" ",B5239,12)+1,IFERROR(FIND(" ",B5239,FIND(" ",B5239,12)+1),LEN(B5239))-FIND(" ",B5239,12)),IF(AND(Q5239&gt;=65,Q5239&lt;=90),MIDB(B5239,FIND(" ",B5239,1),IFERROR(FIND(" ",B5239,FIND(" ",B5239,1)+1),LEN(B5239)+1)-FIND(" ",B5239,1)),"-"))</f>
        <v> medicae</v>
      </c>
      <c r="T5239" s="0" t="n">
        <v>1</v>
      </c>
    </row>
    <row r="5240" customFormat="false" ht="12.8" hidden="false" customHeight="false" outlineLevel="0" collapsed="false">
      <c r="A5240" s="0" t="n">
        <v>5239</v>
      </c>
      <c r="B5240" s="0" t="s">
        <v>22751</v>
      </c>
      <c r="C5240" s="0" t="s">
        <v>21</v>
      </c>
      <c r="D5240" s="0" t="s">
        <v>90</v>
      </c>
      <c r="E5240" s="0" t="s">
        <v>217</v>
      </c>
      <c r="F5240" s="0" t="s">
        <v>22752</v>
      </c>
      <c r="G5240" s="0" t="s">
        <v>22753</v>
      </c>
      <c r="H5240" s="0" t="s">
        <v>22754</v>
      </c>
      <c r="I5240" s="1" t="n">
        <v>1466.85</v>
      </c>
      <c r="J5240" s="2" t="s">
        <v>22755</v>
      </c>
      <c r="K5240" s="2" t="s">
        <v>22756</v>
      </c>
      <c r="L5240" s="0" t="s">
        <v>29</v>
      </c>
      <c r="M5240" s="0" t="s">
        <v>29</v>
      </c>
      <c r="N5240" s="0" t="s">
        <v>29</v>
      </c>
      <c r="O5240" s="2" t="s">
        <v>22757</v>
      </c>
      <c r="P5240" s="2" t="s">
        <v>770</v>
      </c>
      <c r="Q5240" s="0" t="n">
        <f aca="false">_xlfn.UNICODE(B5240)</f>
        <v>83</v>
      </c>
      <c r="R5240" s="0" t="str">
        <f aca="false">IF(MIDB(B5240,1,10)="Candidatus",MIDB(B5240,FIND(" ",B5240,1)+1,FIND(" ",B5240,12)-FIND(" ",B5240,1)),IF(AND(Q5240&gt;=65,Q5240&lt;=90),MIDB(B5240,1,FIND(" ",B5240,1)),"-"))</f>
        <v>Sinorhizobium </v>
      </c>
      <c r="S5240" s="0" t="str">
        <f aca="false">IF(MIDB(B5240,1,10)="Candidatus",MIDB(B5240,FIND(" ",B5240,12)+1,IFERROR(FIND(" ",B5240,FIND(" ",B5240,12)+1),LEN(B5240))-FIND(" ",B5240,12)),IF(AND(Q5240&gt;=65,Q5240&lt;=90),MIDB(B5240,FIND(" ",B5240,1),IFERROR(FIND(" ",B5240,FIND(" ",B5240,1)+1),LEN(B5240)+1)-FIND(" ",B5240,1)),"-"))</f>
        <v> meliloti</v>
      </c>
      <c r="T5240" s="0" t="n">
        <v>1</v>
      </c>
    </row>
    <row r="5241" customFormat="false" ht="12.8" hidden="false" customHeight="false" outlineLevel="0" collapsed="false">
      <c r="A5241" s="0" t="n">
        <v>5240</v>
      </c>
      <c r="B5241" s="0" t="s">
        <v>22751</v>
      </c>
      <c r="C5241" s="0" t="s">
        <v>21</v>
      </c>
      <c r="D5241" s="0" t="s">
        <v>90</v>
      </c>
      <c r="E5241" s="0" t="s">
        <v>217</v>
      </c>
      <c r="F5241" s="0" t="s">
        <v>22758</v>
      </c>
      <c r="G5241" s="0" t="s">
        <v>22759</v>
      </c>
      <c r="H5241" s="0" t="s">
        <v>22760</v>
      </c>
      <c r="I5241" s="1" t="n">
        <v>1617.04</v>
      </c>
      <c r="J5241" s="2" t="s">
        <v>22761</v>
      </c>
      <c r="K5241" s="2" t="s">
        <v>22762</v>
      </c>
      <c r="L5241" s="0" t="s">
        <v>29</v>
      </c>
      <c r="M5241" s="2" t="s">
        <v>46</v>
      </c>
      <c r="N5241" s="0" t="s">
        <v>29</v>
      </c>
      <c r="O5241" s="2" t="s">
        <v>22763</v>
      </c>
      <c r="P5241" s="2" t="s">
        <v>267</v>
      </c>
      <c r="Q5241" s="0" t="n">
        <f aca="false">_xlfn.UNICODE(B5241)</f>
        <v>83</v>
      </c>
      <c r="R5241" s="0" t="str">
        <f aca="false">IF(MIDB(B5241,1,10)="Candidatus",MIDB(B5241,FIND(" ",B5241,1)+1,FIND(" ",B5241,12)-FIND(" ",B5241,1)),IF(AND(Q5241&gt;=65,Q5241&lt;=90),MIDB(B5241,1,FIND(" ",B5241,1)),"-"))</f>
        <v>Sinorhizobium </v>
      </c>
      <c r="S5241" s="0" t="str">
        <f aca="false">IF(MIDB(B5241,1,10)="Candidatus",MIDB(B5241,FIND(" ",B5241,12)+1,IFERROR(FIND(" ",B5241,FIND(" ",B5241,12)+1),LEN(B5241))-FIND(" ",B5241,12)),IF(AND(Q5241&gt;=65,Q5241&lt;=90),MIDB(B5241,FIND(" ",B5241,1),IFERROR(FIND(" ",B5241,FIND(" ",B5241,1)+1),LEN(B5241)+1)-FIND(" ",B5241,1)),"-"))</f>
        <v> meliloti</v>
      </c>
      <c r="T5241" s="0" t="n">
        <v>1</v>
      </c>
    </row>
    <row r="5242" customFormat="false" ht="12.8" hidden="false" customHeight="false" outlineLevel="0" collapsed="false">
      <c r="A5242" s="0" t="n">
        <v>5241</v>
      </c>
      <c r="B5242" s="0" t="s">
        <v>22764</v>
      </c>
      <c r="C5242" s="0" t="s">
        <v>21</v>
      </c>
      <c r="D5242" s="0" t="s">
        <v>90</v>
      </c>
      <c r="E5242" s="0" t="s">
        <v>217</v>
      </c>
      <c r="F5242" s="0" t="s">
        <v>22765</v>
      </c>
      <c r="G5242" s="0" t="s">
        <v>22766</v>
      </c>
      <c r="H5242" s="0" t="s">
        <v>22767</v>
      </c>
      <c r="I5242" s="1" t="n">
        <v>298.356</v>
      </c>
      <c r="J5242" s="2" t="s">
        <v>22768</v>
      </c>
      <c r="K5242" s="2" t="s">
        <v>13178</v>
      </c>
      <c r="L5242" s="0" t="s">
        <v>29</v>
      </c>
      <c r="M5242" s="0" t="s">
        <v>29</v>
      </c>
      <c r="N5242" s="0" t="s">
        <v>29</v>
      </c>
      <c r="O5242" s="2" t="s">
        <v>22769</v>
      </c>
      <c r="P5242" s="2" t="s">
        <v>88</v>
      </c>
      <c r="Q5242" s="0" t="n">
        <f aca="false">_xlfn.UNICODE(B5242)</f>
        <v>83</v>
      </c>
      <c r="R5242" s="0" t="str">
        <f aca="false">IF(MIDB(B5242,1,10)="Candidatus",MIDB(B5242,FIND(" ",B5242,1)+1,FIND(" ",B5242,12)-FIND(" ",B5242,1)),IF(AND(Q5242&gt;=65,Q5242&lt;=90),MIDB(B5242,1,FIND(" ",B5242,1)),"-"))</f>
        <v>Sinorhizobium </v>
      </c>
      <c r="S5242" s="0" t="str">
        <f aca="false">IF(MIDB(B5242,1,10)="Candidatus",MIDB(B5242,FIND(" ",B5242,12)+1,IFERROR(FIND(" ",B5242,FIND(" ",B5242,12)+1),LEN(B5242))-FIND(" ",B5242,12)),IF(AND(Q5242&gt;=65,Q5242&lt;=90),MIDB(B5242,FIND(" ",B5242,1),IFERROR(FIND(" ",B5242,FIND(" ",B5242,1)+1),LEN(B5242)+1)-FIND(" ",B5242,1)),"-"))</f>
        <v> meliloti</v>
      </c>
      <c r="T5242" s="0" t="n">
        <v>1</v>
      </c>
    </row>
    <row r="5243" customFormat="false" ht="12.8" hidden="false" customHeight="false" outlineLevel="0" collapsed="false">
      <c r="A5243" s="0" t="n">
        <v>5242</v>
      </c>
      <c r="B5243" s="0" t="s">
        <v>22770</v>
      </c>
      <c r="C5243" s="0" t="s">
        <v>21</v>
      </c>
      <c r="D5243" s="0" t="s">
        <v>90</v>
      </c>
      <c r="E5243" s="0" t="s">
        <v>217</v>
      </c>
      <c r="F5243" s="0" t="s">
        <v>22771</v>
      </c>
      <c r="G5243" s="0" t="s">
        <v>22772</v>
      </c>
      <c r="H5243" s="0" t="s">
        <v>22773</v>
      </c>
      <c r="I5243" s="1" t="n">
        <v>181.251</v>
      </c>
      <c r="J5243" s="2" t="s">
        <v>22774</v>
      </c>
      <c r="K5243" s="2" t="s">
        <v>2616</v>
      </c>
      <c r="L5243" s="0" t="s">
        <v>29</v>
      </c>
      <c r="M5243" s="0" t="s">
        <v>29</v>
      </c>
      <c r="N5243" s="0" t="s">
        <v>29</v>
      </c>
      <c r="O5243" s="2" t="s">
        <v>2616</v>
      </c>
      <c r="P5243" s="0" t="s">
        <v>29</v>
      </c>
      <c r="Q5243" s="0" t="n">
        <f aca="false">_xlfn.UNICODE(B5243)</f>
        <v>83</v>
      </c>
      <c r="R5243" s="0" t="str">
        <f aca="false">IF(MIDB(B5243,1,10)="Candidatus",MIDB(B5243,FIND(" ",B5243,1)+1,FIND(" ",B5243,12)-FIND(" ",B5243,1)),IF(AND(Q5243&gt;=65,Q5243&lt;=90),MIDB(B5243,1,FIND(" ",B5243,1)),"-"))</f>
        <v>Sinorhizobium </v>
      </c>
      <c r="S5243" s="0" t="str">
        <f aca="false">IF(MIDB(B5243,1,10)="Candidatus",MIDB(B5243,FIND(" ",B5243,12)+1,IFERROR(FIND(" ",B5243,FIND(" ",B5243,12)+1),LEN(B5243))-FIND(" ",B5243,12)),IF(AND(Q5243&gt;=65,Q5243&lt;=90),MIDB(B5243,FIND(" ",B5243,1),IFERROR(FIND(" ",B5243,FIND(" ",B5243,1)+1),LEN(B5243)+1)-FIND(" ",B5243,1)),"-"))</f>
        <v> meliloti</v>
      </c>
      <c r="T5243" s="0" t="n">
        <v>1</v>
      </c>
    </row>
    <row r="5244" customFormat="false" ht="12.8" hidden="false" customHeight="false" outlineLevel="0" collapsed="false">
      <c r="A5244" s="0" t="n">
        <v>5243</v>
      </c>
      <c r="B5244" s="0" t="s">
        <v>22775</v>
      </c>
      <c r="C5244" s="0" t="s">
        <v>21</v>
      </c>
      <c r="D5244" s="0" t="s">
        <v>90</v>
      </c>
      <c r="E5244" s="0" t="s">
        <v>217</v>
      </c>
      <c r="F5244" s="0" t="s">
        <v>22776</v>
      </c>
      <c r="G5244" s="0" t="s">
        <v>22777</v>
      </c>
      <c r="H5244" s="0" t="s">
        <v>22778</v>
      </c>
      <c r="I5244" s="1" t="n">
        <v>144.17</v>
      </c>
      <c r="J5244" s="2" t="s">
        <v>22779</v>
      </c>
      <c r="K5244" s="2" t="s">
        <v>2584</v>
      </c>
      <c r="L5244" s="0" t="s">
        <v>29</v>
      </c>
      <c r="M5244" s="0" t="s">
        <v>29</v>
      </c>
      <c r="N5244" s="0" t="s">
        <v>29</v>
      </c>
      <c r="O5244" s="2" t="s">
        <v>2584</v>
      </c>
      <c r="P5244" s="0" t="s">
        <v>29</v>
      </c>
      <c r="Q5244" s="0" t="n">
        <f aca="false">_xlfn.UNICODE(B5244)</f>
        <v>83</v>
      </c>
      <c r="R5244" s="0" t="str">
        <f aca="false">IF(MIDB(B5244,1,10)="Candidatus",MIDB(B5244,FIND(" ",B5244,1)+1,FIND(" ",B5244,12)-FIND(" ",B5244,1)),IF(AND(Q5244&gt;=65,Q5244&lt;=90),MIDB(B5244,1,FIND(" ",B5244,1)),"-"))</f>
        <v>Sinorhizobium </v>
      </c>
      <c r="S5244" s="0" t="str">
        <f aca="false">IF(MIDB(B5244,1,10)="Candidatus",MIDB(B5244,FIND(" ",B5244,12)+1,IFERROR(FIND(" ",B5244,FIND(" ",B5244,12)+1),LEN(B5244))-FIND(" ",B5244,12)),IF(AND(Q5244&gt;=65,Q5244&lt;=90),MIDB(B5244,FIND(" ",B5244,1),IFERROR(FIND(" ",B5244,FIND(" ",B5244,1)+1),LEN(B5244)+1)-FIND(" ",B5244,1)),"-"))</f>
        <v> meliloti</v>
      </c>
      <c r="T5244" s="0" t="n">
        <v>1</v>
      </c>
    </row>
    <row r="5245" customFormat="false" ht="12.8" hidden="false" customHeight="false" outlineLevel="0" collapsed="false">
      <c r="A5245" s="0" t="n">
        <v>5244</v>
      </c>
      <c r="B5245" s="0" t="s">
        <v>22775</v>
      </c>
      <c r="C5245" s="0" t="s">
        <v>21</v>
      </c>
      <c r="D5245" s="0" t="s">
        <v>90</v>
      </c>
      <c r="E5245" s="0" t="s">
        <v>217</v>
      </c>
      <c r="F5245" s="0" t="s">
        <v>22780</v>
      </c>
      <c r="G5245" s="0" t="s">
        <v>22781</v>
      </c>
      <c r="H5245" s="0" t="s">
        <v>22782</v>
      </c>
      <c r="I5245" s="1" t="n">
        <v>7.212</v>
      </c>
      <c r="J5245" s="2" t="s">
        <v>22783</v>
      </c>
      <c r="K5245" s="2" t="s">
        <v>44</v>
      </c>
      <c r="L5245" s="0" t="s">
        <v>29</v>
      </c>
      <c r="M5245" s="0" t="s">
        <v>29</v>
      </c>
      <c r="N5245" s="0" t="s">
        <v>29</v>
      </c>
      <c r="O5245" s="2" t="s">
        <v>44</v>
      </c>
      <c r="P5245" s="0" t="s">
        <v>29</v>
      </c>
      <c r="Q5245" s="0" t="n">
        <f aca="false">_xlfn.UNICODE(B5245)</f>
        <v>83</v>
      </c>
      <c r="R5245" s="0" t="str">
        <f aca="false">IF(MIDB(B5245,1,10)="Candidatus",MIDB(B5245,FIND(" ",B5245,1)+1,FIND(" ",B5245,12)-FIND(" ",B5245,1)),IF(AND(Q5245&gt;=65,Q5245&lt;=90),MIDB(B5245,1,FIND(" ",B5245,1)),"-"))</f>
        <v>Sinorhizobium </v>
      </c>
      <c r="S5245" s="0" t="str">
        <f aca="false">IF(MIDB(B5245,1,10)="Candidatus",MIDB(B5245,FIND(" ",B5245,12)+1,IFERROR(FIND(" ",B5245,FIND(" ",B5245,12)+1),LEN(B5245))-FIND(" ",B5245,12)),IF(AND(Q5245&gt;=65,Q5245&lt;=90),MIDB(B5245,FIND(" ",B5245,1),IFERROR(FIND(" ",B5245,FIND(" ",B5245,1)+1),LEN(B5245)+1)-FIND(" ",B5245,1)),"-"))</f>
        <v> meliloti</v>
      </c>
      <c r="T5245" s="0" t="n">
        <v>1</v>
      </c>
    </row>
    <row r="5246" customFormat="false" ht="12.8" hidden="false" customHeight="false" outlineLevel="0" collapsed="false">
      <c r="A5246" s="0" t="n">
        <v>5245</v>
      </c>
      <c r="B5246" s="0" t="s">
        <v>22784</v>
      </c>
      <c r="C5246" s="0" t="s">
        <v>21</v>
      </c>
      <c r="D5246" s="0" t="s">
        <v>90</v>
      </c>
      <c r="E5246" s="0" t="s">
        <v>217</v>
      </c>
      <c r="F5246" s="0" t="s">
        <v>22752</v>
      </c>
      <c r="G5246" s="0" t="s">
        <v>22785</v>
      </c>
      <c r="H5246" s="0" t="s">
        <v>22786</v>
      </c>
      <c r="I5246" s="1" t="n">
        <v>1354.23</v>
      </c>
      <c r="J5246" s="2" t="s">
        <v>22787</v>
      </c>
      <c r="K5246" s="2" t="s">
        <v>22788</v>
      </c>
      <c r="L5246" s="0" t="s">
        <v>29</v>
      </c>
      <c r="M5246" s="2" t="s">
        <v>88</v>
      </c>
      <c r="N5246" s="2" t="s">
        <v>46</v>
      </c>
      <c r="O5246" s="2" t="s">
        <v>22789</v>
      </c>
      <c r="P5246" s="0" t="s">
        <v>29</v>
      </c>
      <c r="Q5246" s="0" t="n">
        <f aca="false">_xlfn.UNICODE(B5246)</f>
        <v>83</v>
      </c>
      <c r="R5246" s="0" t="str">
        <f aca="false">IF(MIDB(B5246,1,10)="Candidatus",MIDB(B5246,FIND(" ",B5246,1)+1,FIND(" ",B5246,12)-FIND(" ",B5246,1)),IF(AND(Q5246&gt;=65,Q5246&lt;=90),MIDB(B5246,1,FIND(" ",B5246,1)),"-"))</f>
        <v>Sinorhizobium </v>
      </c>
      <c r="S5246" s="0" t="str">
        <f aca="false">IF(MIDB(B5246,1,10)="Candidatus",MIDB(B5246,FIND(" ",B5246,12)+1,IFERROR(FIND(" ",B5246,FIND(" ",B5246,12)+1),LEN(B5246))-FIND(" ",B5246,12)),IF(AND(Q5246&gt;=65,Q5246&lt;=90),MIDB(B5246,FIND(" ",B5246,1),IFERROR(FIND(" ",B5246,FIND(" ",B5246,1)+1),LEN(B5246)+1)-FIND(" ",B5246,1)),"-"))</f>
        <v> meliloti</v>
      </c>
      <c r="T5246" s="0" t="n">
        <v>1</v>
      </c>
    </row>
    <row r="5247" customFormat="false" ht="12.8" hidden="false" customHeight="false" outlineLevel="0" collapsed="false">
      <c r="A5247" s="0" t="n">
        <v>5246</v>
      </c>
      <c r="B5247" s="0" t="s">
        <v>22784</v>
      </c>
      <c r="C5247" s="0" t="s">
        <v>21</v>
      </c>
      <c r="D5247" s="0" t="s">
        <v>90</v>
      </c>
      <c r="E5247" s="0" t="s">
        <v>217</v>
      </c>
      <c r="F5247" s="0" t="s">
        <v>22758</v>
      </c>
      <c r="G5247" s="0" t="s">
        <v>22790</v>
      </c>
      <c r="H5247" s="0" t="s">
        <v>22791</v>
      </c>
      <c r="I5247" s="1" t="n">
        <v>1683.33</v>
      </c>
      <c r="J5247" s="2" t="s">
        <v>22792</v>
      </c>
      <c r="K5247" s="2" t="s">
        <v>22793</v>
      </c>
      <c r="L5247" s="0" t="s">
        <v>29</v>
      </c>
      <c r="M5247" s="2" t="s">
        <v>46</v>
      </c>
      <c r="N5247" s="0" t="s">
        <v>29</v>
      </c>
      <c r="O5247" s="2" t="s">
        <v>22794</v>
      </c>
      <c r="P5247" s="0" t="s">
        <v>29</v>
      </c>
      <c r="Q5247" s="0" t="n">
        <f aca="false">_xlfn.UNICODE(B5247)</f>
        <v>83</v>
      </c>
      <c r="R5247" s="0" t="str">
        <f aca="false">IF(MIDB(B5247,1,10)="Candidatus",MIDB(B5247,FIND(" ",B5247,1)+1,FIND(" ",B5247,12)-FIND(" ",B5247,1)),IF(AND(Q5247&gt;=65,Q5247&lt;=90),MIDB(B5247,1,FIND(" ",B5247,1)),"-"))</f>
        <v>Sinorhizobium </v>
      </c>
      <c r="S5247" s="0" t="str">
        <f aca="false">IF(MIDB(B5247,1,10)="Candidatus",MIDB(B5247,FIND(" ",B5247,12)+1,IFERROR(FIND(" ",B5247,FIND(" ",B5247,12)+1),LEN(B5247))-FIND(" ",B5247,12)),IF(AND(Q5247&gt;=65,Q5247&lt;=90),MIDB(B5247,FIND(" ",B5247,1),IFERROR(FIND(" ",B5247,FIND(" ",B5247,1)+1),LEN(B5247)+1)-FIND(" ",B5247,1)),"-"))</f>
        <v> meliloti</v>
      </c>
      <c r="T5247" s="0" t="n">
        <v>1</v>
      </c>
    </row>
    <row r="5248" customFormat="false" ht="12.8" hidden="false" customHeight="false" outlineLevel="0" collapsed="false">
      <c r="A5248" s="0" t="n">
        <v>5247</v>
      </c>
      <c r="B5248" s="0" t="s">
        <v>22795</v>
      </c>
      <c r="C5248" s="0" t="s">
        <v>21</v>
      </c>
      <c r="D5248" s="0" t="s">
        <v>90</v>
      </c>
      <c r="E5248" s="0" t="s">
        <v>217</v>
      </c>
      <c r="F5248" s="0" t="s">
        <v>22758</v>
      </c>
      <c r="G5248" s="0" t="s">
        <v>22796</v>
      </c>
      <c r="H5248" s="0" t="s">
        <v>22797</v>
      </c>
      <c r="I5248" s="1" t="n">
        <v>1683.35</v>
      </c>
      <c r="J5248" s="2" t="s">
        <v>22798</v>
      </c>
      <c r="K5248" s="2" t="s">
        <v>22799</v>
      </c>
      <c r="L5248" s="0" t="s">
        <v>29</v>
      </c>
      <c r="M5248" s="2" t="s">
        <v>46</v>
      </c>
      <c r="N5248" s="0" t="s">
        <v>29</v>
      </c>
      <c r="O5248" s="2" t="s">
        <v>22800</v>
      </c>
      <c r="P5248" s="2" t="s">
        <v>497</v>
      </c>
      <c r="Q5248" s="0" t="n">
        <f aca="false">_xlfn.UNICODE(B5248)</f>
        <v>83</v>
      </c>
      <c r="R5248" s="0" t="str">
        <f aca="false">IF(MIDB(B5248,1,10)="Candidatus",MIDB(B5248,FIND(" ",B5248,1)+1,FIND(" ",B5248,12)-FIND(" ",B5248,1)),IF(AND(Q5248&gt;=65,Q5248&lt;=90),MIDB(B5248,1,FIND(" ",B5248,1)),"-"))</f>
        <v>Sinorhizobium </v>
      </c>
      <c r="S5248" s="0" t="str">
        <f aca="false">IF(MIDB(B5248,1,10)="Candidatus",MIDB(B5248,FIND(" ",B5248,12)+1,IFERROR(FIND(" ",B5248,FIND(" ",B5248,12)+1),LEN(B5248))-FIND(" ",B5248,12)),IF(AND(Q5248&gt;=65,Q5248&lt;=90),MIDB(B5248,FIND(" ",B5248,1),IFERROR(FIND(" ",B5248,FIND(" ",B5248,1)+1),LEN(B5248)+1)-FIND(" ",B5248,1)),"-"))</f>
        <v> meliloti</v>
      </c>
      <c r="T5248" s="0" t="n">
        <v>1</v>
      </c>
    </row>
    <row r="5249" customFormat="false" ht="12.8" hidden="false" customHeight="false" outlineLevel="0" collapsed="false">
      <c r="A5249" s="0" t="n">
        <v>5248</v>
      </c>
      <c r="B5249" s="0" t="s">
        <v>22795</v>
      </c>
      <c r="C5249" s="0" t="s">
        <v>21</v>
      </c>
      <c r="D5249" s="0" t="s">
        <v>90</v>
      </c>
      <c r="E5249" s="0" t="s">
        <v>217</v>
      </c>
      <c r="F5249" s="0" t="s">
        <v>22752</v>
      </c>
      <c r="G5249" s="0" t="s">
        <v>22801</v>
      </c>
      <c r="H5249" s="0" t="s">
        <v>22802</v>
      </c>
      <c r="I5249" s="1" t="n">
        <v>1352.56</v>
      </c>
      <c r="J5249" s="2" t="s">
        <v>22803</v>
      </c>
      <c r="K5249" s="2" t="s">
        <v>22804</v>
      </c>
      <c r="L5249" s="0" t="s">
        <v>29</v>
      </c>
      <c r="M5249" s="2" t="s">
        <v>46</v>
      </c>
      <c r="N5249" s="0" t="s">
        <v>29</v>
      </c>
      <c r="O5249" s="2" t="s">
        <v>22805</v>
      </c>
      <c r="P5249" s="2" t="s">
        <v>695</v>
      </c>
      <c r="Q5249" s="0" t="n">
        <f aca="false">_xlfn.UNICODE(B5249)</f>
        <v>83</v>
      </c>
      <c r="R5249" s="0" t="str">
        <f aca="false">IF(MIDB(B5249,1,10)="Candidatus",MIDB(B5249,FIND(" ",B5249,1)+1,FIND(" ",B5249,12)-FIND(" ",B5249,1)),IF(AND(Q5249&gt;=65,Q5249&lt;=90),MIDB(B5249,1,FIND(" ",B5249,1)),"-"))</f>
        <v>Sinorhizobium </v>
      </c>
      <c r="S5249" s="0" t="str">
        <f aca="false">IF(MIDB(B5249,1,10)="Candidatus",MIDB(B5249,FIND(" ",B5249,12)+1,IFERROR(FIND(" ",B5249,FIND(" ",B5249,12)+1),LEN(B5249))-FIND(" ",B5249,12)),IF(AND(Q5249&gt;=65,Q5249&lt;=90),MIDB(B5249,FIND(" ",B5249,1),IFERROR(FIND(" ",B5249,FIND(" ",B5249,1)+1),LEN(B5249)+1)-FIND(" ",B5249,1)),"-"))</f>
        <v> meliloti</v>
      </c>
      <c r="T5249" s="0" t="n">
        <v>1</v>
      </c>
    </row>
    <row r="5250" customFormat="false" ht="12.8" hidden="false" customHeight="false" outlineLevel="0" collapsed="false">
      <c r="A5250" s="0" t="n">
        <v>5249</v>
      </c>
      <c r="B5250" s="0" t="s">
        <v>22806</v>
      </c>
      <c r="C5250" s="0" t="s">
        <v>21</v>
      </c>
      <c r="D5250" s="0" t="s">
        <v>90</v>
      </c>
      <c r="E5250" s="0" t="s">
        <v>217</v>
      </c>
      <c r="F5250" s="0" t="s">
        <v>22807</v>
      </c>
      <c r="G5250" s="0" t="s">
        <v>22808</v>
      </c>
      <c r="H5250" s="0" t="s">
        <v>22809</v>
      </c>
      <c r="I5250" s="1" t="n">
        <v>256.269</v>
      </c>
      <c r="J5250" s="2" t="s">
        <v>22810</v>
      </c>
      <c r="K5250" s="2" t="s">
        <v>6672</v>
      </c>
      <c r="L5250" s="0" t="s">
        <v>29</v>
      </c>
      <c r="M5250" s="0" t="s">
        <v>29</v>
      </c>
      <c r="N5250" s="0" t="s">
        <v>29</v>
      </c>
      <c r="O5250" s="2" t="s">
        <v>1787</v>
      </c>
      <c r="P5250" s="2" t="s">
        <v>1663</v>
      </c>
      <c r="Q5250" s="0" t="n">
        <f aca="false">_xlfn.UNICODE(B5250)</f>
        <v>83</v>
      </c>
      <c r="R5250" s="0" t="str">
        <f aca="false">IF(MIDB(B5250,1,10)="Candidatus",MIDB(B5250,FIND(" ",B5250,1)+1,FIND(" ",B5250,12)-FIND(" ",B5250,1)),IF(AND(Q5250&gt;=65,Q5250&lt;=90),MIDB(B5250,1,FIND(" ",B5250,1)),"-"))</f>
        <v>Sinorhizobium </v>
      </c>
      <c r="S5250" s="0" t="str">
        <f aca="false">IF(MIDB(B5250,1,10)="Candidatus",MIDB(B5250,FIND(" ",B5250,12)+1,IFERROR(FIND(" ",B5250,FIND(" ",B5250,12)+1),LEN(B5250))-FIND(" ",B5250,12)),IF(AND(Q5250&gt;=65,Q5250&lt;=90),MIDB(B5250,FIND(" ",B5250,1),IFERROR(FIND(" ",B5250,FIND(" ",B5250,1)+1),LEN(B5250)+1)-FIND(" ",B5250,1)),"-"))</f>
        <v> meliloti</v>
      </c>
      <c r="T5250" s="0" t="n">
        <v>1</v>
      </c>
    </row>
    <row r="5251" customFormat="false" ht="12.8" hidden="false" customHeight="false" outlineLevel="0" collapsed="false">
      <c r="A5251" s="0" t="n">
        <v>5250</v>
      </c>
      <c r="B5251" s="0" t="s">
        <v>22806</v>
      </c>
      <c r="C5251" s="0" t="s">
        <v>21</v>
      </c>
      <c r="D5251" s="0" t="s">
        <v>90</v>
      </c>
      <c r="E5251" s="0" t="s">
        <v>217</v>
      </c>
      <c r="F5251" s="0" t="s">
        <v>22811</v>
      </c>
      <c r="G5251" s="0" t="s">
        <v>22812</v>
      </c>
      <c r="H5251" s="0" t="s">
        <v>22813</v>
      </c>
      <c r="I5251" s="1" t="n">
        <v>70.499</v>
      </c>
      <c r="J5251" s="2" t="s">
        <v>22814</v>
      </c>
      <c r="K5251" s="2" t="s">
        <v>1980</v>
      </c>
      <c r="L5251" s="0" t="s">
        <v>29</v>
      </c>
      <c r="M5251" s="0" t="s">
        <v>29</v>
      </c>
      <c r="N5251" s="0" t="s">
        <v>29</v>
      </c>
      <c r="O5251" s="2" t="s">
        <v>2944</v>
      </c>
      <c r="P5251" s="2" t="s">
        <v>262</v>
      </c>
      <c r="Q5251" s="0" t="n">
        <f aca="false">_xlfn.UNICODE(B5251)</f>
        <v>83</v>
      </c>
      <c r="R5251" s="0" t="str">
        <f aca="false">IF(MIDB(B5251,1,10)="Candidatus",MIDB(B5251,FIND(" ",B5251,1)+1,FIND(" ",B5251,12)-FIND(" ",B5251,1)),IF(AND(Q5251&gt;=65,Q5251&lt;=90),MIDB(B5251,1,FIND(" ",B5251,1)),"-"))</f>
        <v>Sinorhizobium </v>
      </c>
      <c r="S5251" s="0" t="str">
        <f aca="false">IF(MIDB(B5251,1,10)="Candidatus",MIDB(B5251,FIND(" ",B5251,12)+1,IFERROR(FIND(" ",B5251,FIND(" ",B5251,12)+1),LEN(B5251))-FIND(" ",B5251,12)),IF(AND(Q5251&gt;=65,Q5251&lt;=90),MIDB(B5251,FIND(" ",B5251,1),IFERROR(FIND(" ",B5251,FIND(" ",B5251,1)+1),LEN(B5251)+1)-FIND(" ",B5251,1)),"-"))</f>
        <v> meliloti</v>
      </c>
      <c r="T5251" s="0" t="n">
        <v>1</v>
      </c>
    </row>
    <row r="5252" customFormat="false" ht="12.8" hidden="false" customHeight="false" outlineLevel="0" collapsed="false">
      <c r="A5252" s="0" t="n">
        <v>5251</v>
      </c>
      <c r="B5252" s="0" t="s">
        <v>22815</v>
      </c>
      <c r="C5252" s="0" t="s">
        <v>21</v>
      </c>
      <c r="D5252" s="0" t="s">
        <v>90</v>
      </c>
      <c r="E5252" s="0" t="s">
        <v>217</v>
      </c>
      <c r="F5252" s="0" t="s">
        <v>22816</v>
      </c>
      <c r="G5252" s="0" t="s">
        <v>22817</v>
      </c>
      <c r="H5252" s="0" t="s">
        <v>22818</v>
      </c>
      <c r="I5252" s="1" t="n">
        <v>1690.59</v>
      </c>
      <c r="J5252" s="2" t="s">
        <v>22819</v>
      </c>
      <c r="K5252" s="2" t="s">
        <v>22820</v>
      </c>
      <c r="L5252" s="0" t="s">
        <v>29</v>
      </c>
      <c r="M5252" s="2" t="s">
        <v>46</v>
      </c>
      <c r="N5252" s="0" t="s">
        <v>29</v>
      </c>
      <c r="O5252" s="2" t="s">
        <v>20091</v>
      </c>
      <c r="P5252" s="2" t="s">
        <v>521</v>
      </c>
      <c r="Q5252" s="0" t="n">
        <f aca="false">_xlfn.UNICODE(B5252)</f>
        <v>83</v>
      </c>
      <c r="R5252" s="0" t="str">
        <f aca="false">IF(MIDB(B5252,1,10)="Candidatus",MIDB(B5252,FIND(" ",B5252,1)+1,FIND(" ",B5252,12)-FIND(" ",B5252,1)),IF(AND(Q5252&gt;=65,Q5252&lt;=90),MIDB(B5252,1,FIND(" ",B5252,1)),"-"))</f>
        <v>Sinorhizobium </v>
      </c>
      <c r="S5252" s="0" t="str">
        <f aca="false">IF(MIDB(B5252,1,10)="Candidatus",MIDB(B5252,FIND(" ",B5252,12)+1,IFERROR(FIND(" ",B5252,FIND(" ",B5252,12)+1),LEN(B5252))-FIND(" ",B5252,12)),IF(AND(Q5252&gt;=65,Q5252&lt;=90),MIDB(B5252,FIND(" ",B5252,1),IFERROR(FIND(" ",B5252,FIND(" ",B5252,1)+1),LEN(B5252)+1)-FIND(" ",B5252,1)),"-"))</f>
        <v> meliloti</v>
      </c>
      <c r="T5252" s="0" t="n">
        <v>1</v>
      </c>
    </row>
    <row r="5253" customFormat="false" ht="12.8" hidden="false" customHeight="false" outlineLevel="0" collapsed="false">
      <c r="A5253" s="0" t="n">
        <v>5252</v>
      </c>
      <c r="B5253" s="0" t="s">
        <v>22815</v>
      </c>
      <c r="C5253" s="0" t="s">
        <v>21</v>
      </c>
      <c r="D5253" s="0" t="s">
        <v>90</v>
      </c>
      <c r="E5253" s="0" t="s">
        <v>217</v>
      </c>
      <c r="F5253" s="0" t="s">
        <v>22821</v>
      </c>
      <c r="G5253" s="0" t="s">
        <v>22822</v>
      </c>
      <c r="H5253" s="0" t="s">
        <v>22823</v>
      </c>
      <c r="I5253" s="1" t="n">
        <v>1616.21</v>
      </c>
      <c r="J5253" s="2" t="s">
        <v>22824</v>
      </c>
      <c r="K5253" s="2" t="s">
        <v>22743</v>
      </c>
      <c r="L5253" s="0" t="s">
        <v>29</v>
      </c>
      <c r="M5253" s="0" t="s">
        <v>29</v>
      </c>
      <c r="N5253" s="0" t="s">
        <v>29</v>
      </c>
      <c r="O5253" s="2" t="s">
        <v>22825</v>
      </c>
      <c r="P5253" s="2" t="s">
        <v>198</v>
      </c>
      <c r="Q5253" s="0" t="n">
        <f aca="false">_xlfn.UNICODE(B5253)</f>
        <v>83</v>
      </c>
      <c r="R5253" s="0" t="str">
        <f aca="false">IF(MIDB(B5253,1,10)="Candidatus",MIDB(B5253,FIND(" ",B5253,1)+1,FIND(" ",B5253,12)-FIND(" ",B5253,1)),IF(AND(Q5253&gt;=65,Q5253&lt;=90),MIDB(B5253,1,FIND(" ",B5253,1)),"-"))</f>
        <v>Sinorhizobium </v>
      </c>
      <c r="S5253" s="0" t="str">
        <f aca="false">IF(MIDB(B5253,1,10)="Candidatus",MIDB(B5253,FIND(" ",B5253,12)+1,IFERROR(FIND(" ",B5253,FIND(" ",B5253,12)+1),LEN(B5253))-FIND(" ",B5253,12)),IF(AND(Q5253&gt;=65,Q5253&lt;=90),MIDB(B5253,FIND(" ",B5253,1),IFERROR(FIND(" ",B5253,FIND(" ",B5253,1)+1),LEN(B5253)+1)-FIND(" ",B5253,1)),"-"))</f>
        <v> meliloti</v>
      </c>
      <c r="T5253" s="0" t="n">
        <v>1</v>
      </c>
    </row>
    <row r="5254" customFormat="false" ht="12.8" hidden="false" customHeight="false" outlineLevel="0" collapsed="false">
      <c r="A5254" s="0" t="n">
        <v>5253</v>
      </c>
      <c r="B5254" s="0" t="s">
        <v>22826</v>
      </c>
      <c r="C5254" s="0" t="s">
        <v>21</v>
      </c>
      <c r="D5254" s="0" t="s">
        <v>90</v>
      </c>
      <c r="E5254" s="0" t="s">
        <v>217</v>
      </c>
      <c r="F5254" s="0" t="s">
        <v>22827</v>
      </c>
      <c r="G5254" s="0" t="s">
        <v>22828</v>
      </c>
      <c r="H5254" s="0" t="s">
        <v>22829</v>
      </c>
      <c r="I5254" s="1" t="n">
        <v>1701.38</v>
      </c>
      <c r="J5254" s="2" t="s">
        <v>22830</v>
      </c>
      <c r="K5254" s="2" t="s">
        <v>22831</v>
      </c>
      <c r="L5254" s="0" t="s">
        <v>29</v>
      </c>
      <c r="M5254" s="2" t="s">
        <v>46</v>
      </c>
      <c r="N5254" s="0" t="s">
        <v>29</v>
      </c>
      <c r="O5254" s="2" t="s">
        <v>22832</v>
      </c>
      <c r="P5254" s="2" t="s">
        <v>612</v>
      </c>
      <c r="Q5254" s="0" t="n">
        <f aca="false">_xlfn.UNICODE(B5254)</f>
        <v>83</v>
      </c>
      <c r="R5254" s="0" t="str">
        <f aca="false">IF(MIDB(B5254,1,10)="Candidatus",MIDB(B5254,FIND(" ",B5254,1)+1,FIND(" ",B5254,12)-FIND(" ",B5254,1)),IF(AND(Q5254&gt;=65,Q5254&lt;=90),MIDB(B5254,1,FIND(" ",B5254,1)),"-"))</f>
        <v>Sinorhizobium </v>
      </c>
      <c r="S5254" s="0" t="str">
        <f aca="false">IF(MIDB(B5254,1,10)="Candidatus",MIDB(B5254,FIND(" ",B5254,12)+1,IFERROR(FIND(" ",B5254,FIND(" ",B5254,12)+1),LEN(B5254))-FIND(" ",B5254,12)),IF(AND(Q5254&gt;=65,Q5254&lt;=90),MIDB(B5254,FIND(" ",B5254,1),IFERROR(FIND(" ",B5254,FIND(" ",B5254,1)+1),LEN(B5254)+1)-FIND(" ",B5254,1)),"-"))</f>
        <v> meliloti</v>
      </c>
      <c r="T5254" s="0" t="n">
        <v>1</v>
      </c>
    </row>
    <row r="5255" customFormat="false" ht="12.8" hidden="false" customHeight="false" outlineLevel="0" collapsed="false">
      <c r="A5255" s="0" t="n">
        <v>5254</v>
      </c>
      <c r="B5255" s="0" t="s">
        <v>22826</v>
      </c>
      <c r="C5255" s="0" t="s">
        <v>21</v>
      </c>
      <c r="D5255" s="0" t="s">
        <v>90</v>
      </c>
      <c r="E5255" s="0" t="s">
        <v>217</v>
      </c>
      <c r="F5255" s="0" t="s">
        <v>22833</v>
      </c>
      <c r="G5255" s="0" t="s">
        <v>22834</v>
      </c>
      <c r="H5255" s="0" t="s">
        <v>22835</v>
      </c>
      <c r="I5255" s="1" t="n">
        <v>1417.91</v>
      </c>
      <c r="J5255" s="2" t="s">
        <v>22836</v>
      </c>
      <c r="K5255" s="2" t="s">
        <v>22837</v>
      </c>
      <c r="L5255" s="0" t="s">
        <v>29</v>
      </c>
      <c r="M5255" s="0" t="s">
        <v>29</v>
      </c>
      <c r="N5255" s="0" t="s">
        <v>29</v>
      </c>
      <c r="O5255" s="2" t="s">
        <v>22838</v>
      </c>
      <c r="P5255" s="2" t="s">
        <v>679</v>
      </c>
      <c r="Q5255" s="0" t="n">
        <f aca="false">_xlfn.UNICODE(B5255)</f>
        <v>83</v>
      </c>
      <c r="R5255" s="0" t="str">
        <f aca="false">IF(MIDB(B5255,1,10)="Candidatus",MIDB(B5255,FIND(" ",B5255,1)+1,FIND(" ",B5255,12)-FIND(" ",B5255,1)),IF(AND(Q5255&gt;=65,Q5255&lt;=90),MIDB(B5255,1,FIND(" ",B5255,1)),"-"))</f>
        <v>Sinorhizobium </v>
      </c>
      <c r="S5255" s="0" t="str">
        <f aca="false">IF(MIDB(B5255,1,10)="Candidatus",MIDB(B5255,FIND(" ",B5255,12)+1,IFERROR(FIND(" ",B5255,FIND(" ",B5255,12)+1),LEN(B5255))-FIND(" ",B5255,12)),IF(AND(Q5255&gt;=65,Q5255&lt;=90),MIDB(B5255,FIND(" ",B5255,1),IFERROR(FIND(" ",B5255,FIND(" ",B5255,1)+1),LEN(B5255)+1)-FIND(" ",B5255,1)),"-"))</f>
        <v> meliloti</v>
      </c>
      <c r="T5255" s="0" t="n">
        <v>1</v>
      </c>
    </row>
    <row r="5256" customFormat="false" ht="12.8" hidden="false" customHeight="false" outlineLevel="0" collapsed="false">
      <c r="A5256" s="0" t="n">
        <v>5255</v>
      </c>
      <c r="B5256" s="0" t="s">
        <v>22826</v>
      </c>
      <c r="C5256" s="0" t="s">
        <v>21</v>
      </c>
      <c r="D5256" s="0" t="s">
        <v>90</v>
      </c>
      <c r="E5256" s="0" t="s">
        <v>217</v>
      </c>
      <c r="F5256" s="0" t="s">
        <v>22839</v>
      </c>
      <c r="G5256" s="0" t="s">
        <v>22840</v>
      </c>
      <c r="H5256" s="0" t="s">
        <v>22841</v>
      </c>
      <c r="I5256" s="1" t="n">
        <v>225.725</v>
      </c>
      <c r="J5256" s="2" t="s">
        <v>22842</v>
      </c>
      <c r="K5256" s="2" t="s">
        <v>184</v>
      </c>
      <c r="L5256" s="0" t="s">
        <v>29</v>
      </c>
      <c r="M5256" s="0" t="s">
        <v>29</v>
      </c>
      <c r="N5256" s="0" t="s">
        <v>29</v>
      </c>
      <c r="O5256" s="2" t="s">
        <v>566</v>
      </c>
      <c r="P5256" s="2" t="s">
        <v>267</v>
      </c>
      <c r="Q5256" s="0" t="n">
        <f aca="false">_xlfn.UNICODE(B5256)</f>
        <v>83</v>
      </c>
      <c r="R5256" s="0" t="str">
        <f aca="false">IF(MIDB(B5256,1,10)="Candidatus",MIDB(B5256,FIND(" ",B5256,1)+1,FIND(" ",B5256,12)-FIND(" ",B5256,1)),IF(AND(Q5256&gt;=65,Q5256&lt;=90),MIDB(B5256,1,FIND(" ",B5256,1)),"-"))</f>
        <v>Sinorhizobium </v>
      </c>
      <c r="S5256" s="0" t="str">
        <f aca="false">IF(MIDB(B5256,1,10)="Candidatus",MIDB(B5256,FIND(" ",B5256,12)+1,IFERROR(FIND(" ",B5256,FIND(" ",B5256,12)+1),LEN(B5256))-FIND(" ",B5256,12)),IF(AND(Q5256&gt;=65,Q5256&lt;=90),MIDB(B5256,FIND(" ",B5256,1),IFERROR(FIND(" ",B5256,FIND(" ",B5256,1)+1),LEN(B5256)+1)-FIND(" ",B5256,1)),"-"))</f>
        <v> meliloti</v>
      </c>
      <c r="T5256" s="0" t="n">
        <v>1</v>
      </c>
    </row>
    <row r="5257" customFormat="false" ht="12.8" hidden="false" customHeight="false" outlineLevel="0" collapsed="false">
      <c r="A5257" s="0" t="n">
        <v>5256</v>
      </c>
      <c r="B5257" s="0" t="s">
        <v>22826</v>
      </c>
      <c r="C5257" s="0" t="s">
        <v>21</v>
      </c>
      <c r="D5257" s="0" t="s">
        <v>90</v>
      </c>
      <c r="E5257" s="0" t="s">
        <v>217</v>
      </c>
      <c r="F5257" s="0" t="s">
        <v>22843</v>
      </c>
      <c r="G5257" s="0" t="s">
        <v>22844</v>
      </c>
      <c r="H5257" s="0" t="s">
        <v>22845</v>
      </c>
      <c r="I5257" s="1" t="n">
        <v>175.983</v>
      </c>
      <c r="J5257" s="2" t="s">
        <v>22846</v>
      </c>
      <c r="K5257" s="2" t="s">
        <v>2912</v>
      </c>
      <c r="L5257" s="0" t="s">
        <v>29</v>
      </c>
      <c r="M5257" s="0" t="s">
        <v>29</v>
      </c>
      <c r="N5257" s="0" t="s">
        <v>29</v>
      </c>
      <c r="O5257" s="2" t="s">
        <v>298</v>
      </c>
      <c r="P5257" s="2" t="s">
        <v>44</v>
      </c>
      <c r="Q5257" s="0" t="n">
        <f aca="false">_xlfn.UNICODE(B5257)</f>
        <v>83</v>
      </c>
      <c r="R5257" s="0" t="str">
        <f aca="false">IF(MIDB(B5257,1,10)="Candidatus",MIDB(B5257,FIND(" ",B5257,1)+1,FIND(" ",B5257,12)-FIND(" ",B5257,1)),IF(AND(Q5257&gt;=65,Q5257&lt;=90),MIDB(B5257,1,FIND(" ",B5257,1)),"-"))</f>
        <v>Sinorhizobium </v>
      </c>
      <c r="S5257" s="0" t="str">
        <f aca="false">IF(MIDB(B5257,1,10)="Candidatus",MIDB(B5257,FIND(" ",B5257,12)+1,IFERROR(FIND(" ",B5257,FIND(" ",B5257,12)+1),LEN(B5257))-FIND(" ",B5257,12)),IF(AND(Q5257&gt;=65,Q5257&lt;=90),MIDB(B5257,FIND(" ",B5257,1),IFERROR(FIND(" ",B5257,FIND(" ",B5257,1)+1),LEN(B5257)+1)-FIND(" ",B5257,1)),"-"))</f>
        <v> meliloti</v>
      </c>
      <c r="T5257" s="0" t="n">
        <v>1</v>
      </c>
    </row>
    <row r="5258" customFormat="false" ht="12.8" hidden="false" customHeight="false" outlineLevel="0" collapsed="false">
      <c r="A5258" s="0" t="n">
        <v>5257</v>
      </c>
      <c r="B5258" s="0" t="s">
        <v>22847</v>
      </c>
      <c r="C5258" s="0" t="s">
        <v>21</v>
      </c>
      <c r="D5258" s="0" t="s">
        <v>90</v>
      </c>
      <c r="E5258" s="0" t="s">
        <v>217</v>
      </c>
      <c r="F5258" s="0" t="s">
        <v>22848</v>
      </c>
      <c r="G5258" s="0" t="s">
        <v>22849</v>
      </c>
      <c r="H5258" s="0" t="s">
        <v>22850</v>
      </c>
      <c r="I5258" s="1" t="n">
        <v>246.023</v>
      </c>
      <c r="J5258" s="2" t="s">
        <v>22851</v>
      </c>
      <c r="K5258" s="2" t="s">
        <v>3014</v>
      </c>
      <c r="L5258" s="0" t="s">
        <v>29</v>
      </c>
      <c r="M5258" s="0" t="s">
        <v>29</v>
      </c>
      <c r="N5258" s="0" t="s">
        <v>29</v>
      </c>
      <c r="O5258" s="2" t="s">
        <v>11617</v>
      </c>
      <c r="P5258" s="2" t="s">
        <v>287</v>
      </c>
      <c r="Q5258" s="0" t="n">
        <f aca="false">_xlfn.UNICODE(B5258)</f>
        <v>83</v>
      </c>
      <c r="R5258" s="0" t="str">
        <f aca="false">IF(MIDB(B5258,1,10)="Candidatus",MIDB(B5258,FIND(" ",B5258,1)+1,FIND(" ",B5258,12)-FIND(" ",B5258,1)),IF(AND(Q5258&gt;=65,Q5258&lt;=90),MIDB(B5258,1,FIND(" ",B5258,1)),"-"))</f>
        <v>Sinorhizobium </v>
      </c>
      <c r="S5258" s="0" t="str">
        <f aca="false">IF(MIDB(B5258,1,10)="Candidatus",MIDB(B5258,FIND(" ",B5258,12)+1,IFERROR(FIND(" ",B5258,FIND(" ",B5258,12)+1),LEN(B5258))-FIND(" ",B5258,12)),IF(AND(Q5258&gt;=65,Q5258&lt;=90),MIDB(B5258,FIND(" ",B5258,1),IFERROR(FIND(" ",B5258,FIND(" ",B5258,1)+1),LEN(B5258)+1)-FIND(" ",B5258,1)),"-"))</f>
        <v> meliloti</v>
      </c>
      <c r="T5258" s="0" t="n">
        <v>1</v>
      </c>
    </row>
    <row r="5259" customFormat="false" ht="12.8" hidden="false" customHeight="false" outlineLevel="0" collapsed="false">
      <c r="A5259" s="0" t="n">
        <v>5258</v>
      </c>
      <c r="B5259" s="0" t="s">
        <v>22847</v>
      </c>
      <c r="C5259" s="0" t="s">
        <v>21</v>
      </c>
      <c r="D5259" s="0" t="s">
        <v>90</v>
      </c>
      <c r="E5259" s="0" t="s">
        <v>217</v>
      </c>
      <c r="F5259" s="0" t="s">
        <v>22852</v>
      </c>
      <c r="G5259" s="0" t="s">
        <v>22853</v>
      </c>
      <c r="H5259" s="0" t="s">
        <v>22854</v>
      </c>
      <c r="I5259" s="1" t="n">
        <v>1664.9</v>
      </c>
      <c r="J5259" s="2" t="s">
        <v>22855</v>
      </c>
      <c r="K5259" s="2" t="s">
        <v>22856</v>
      </c>
      <c r="L5259" s="0" t="s">
        <v>29</v>
      </c>
      <c r="M5259" s="2" t="s">
        <v>46</v>
      </c>
      <c r="N5259" s="0" t="s">
        <v>29</v>
      </c>
      <c r="O5259" s="2" t="s">
        <v>22831</v>
      </c>
      <c r="P5259" s="2" t="s">
        <v>252</v>
      </c>
      <c r="Q5259" s="0" t="n">
        <f aca="false">_xlfn.UNICODE(B5259)</f>
        <v>83</v>
      </c>
      <c r="R5259" s="0" t="str">
        <f aca="false">IF(MIDB(B5259,1,10)="Candidatus",MIDB(B5259,FIND(" ",B5259,1)+1,FIND(" ",B5259,12)-FIND(" ",B5259,1)),IF(AND(Q5259&gt;=65,Q5259&lt;=90),MIDB(B5259,1,FIND(" ",B5259,1)),"-"))</f>
        <v>Sinorhizobium </v>
      </c>
      <c r="S5259" s="0" t="str">
        <f aca="false">IF(MIDB(B5259,1,10)="Candidatus",MIDB(B5259,FIND(" ",B5259,12)+1,IFERROR(FIND(" ",B5259,FIND(" ",B5259,12)+1),LEN(B5259))-FIND(" ",B5259,12)),IF(AND(Q5259&gt;=65,Q5259&lt;=90),MIDB(B5259,FIND(" ",B5259,1),IFERROR(FIND(" ",B5259,FIND(" ",B5259,1)+1),LEN(B5259)+1)-FIND(" ",B5259,1)),"-"))</f>
        <v> meliloti</v>
      </c>
      <c r="T5259" s="0" t="n">
        <v>1</v>
      </c>
    </row>
    <row r="5260" customFormat="false" ht="12.8" hidden="false" customHeight="false" outlineLevel="0" collapsed="false">
      <c r="A5260" s="0" t="n">
        <v>5259</v>
      </c>
      <c r="B5260" s="0" t="s">
        <v>22847</v>
      </c>
      <c r="C5260" s="0" t="s">
        <v>21</v>
      </c>
      <c r="D5260" s="0" t="s">
        <v>90</v>
      </c>
      <c r="E5260" s="0" t="s">
        <v>217</v>
      </c>
      <c r="F5260" s="0" t="s">
        <v>22857</v>
      </c>
      <c r="G5260" s="0" t="s">
        <v>22858</v>
      </c>
      <c r="H5260" s="0" t="s">
        <v>22859</v>
      </c>
      <c r="I5260" s="1" t="n">
        <v>1559.67</v>
      </c>
      <c r="J5260" s="2" t="s">
        <v>22860</v>
      </c>
      <c r="K5260" s="2" t="s">
        <v>9478</v>
      </c>
      <c r="L5260" s="0" t="s">
        <v>29</v>
      </c>
      <c r="M5260" s="0" t="s">
        <v>29</v>
      </c>
      <c r="N5260" s="0" t="s">
        <v>29</v>
      </c>
      <c r="O5260" s="2" t="s">
        <v>22861</v>
      </c>
      <c r="P5260" s="2" t="s">
        <v>2943</v>
      </c>
      <c r="Q5260" s="0" t="n">
        <f aca="false">_xlfn.UNICODE(B5260)</f>
        <v>83</v>
      </c>
      <c r="R5260" s="0" t="str">
        <f aca="false">IF(MIDB(B5260,1,10)="Candidatus",MIDB(B5260,FIND(" ",B5260,1)+1,FIND(" ",B5260,12)-FIND(" ",B5260,1)),IF(AND(Q5260&gt;=65,Q5260&lt;=90),MIDB(B5260,1,FIND(" ",B5260,1)),"-"))</f>
        <v>Sinorhizobium </v>
      </c>
      <c r="S5260" s="0" t="str">
        <f aca="false">IF(MIDB(B5260,1,10)="Candidatus",MIDB(B5260,FIND(" ",B5260,12)+1,IFERROR(FIND(" ",B5260,FIND(" ",B5260,12)+1),LEN(B5260))-FIND(" ",B5260,12)),IF(AND(Q5260&gt;=65,Q5260&lt;=90),MIDB(B5260,FIND(" ",B5260,1),IFERROR(FIND(" ",B5260,FIND(" ",B5260,1)+1),LEN(B5260)+1)-FIND(" ",B5260,1)),"-"))</f>
        <v> meliloti</v>
      </c>
      <c r="T5260" s="0" t="n">
        <v>1</v>
      </c>
    </row>
    <row r="5261" customFormat="false" ht="12.8" hidden="false" customHeight="false" outlineLevel="0" collapsed="false">
      <c r="A5261" s="0" t="n">
        <v>5260</v>
      </c>
      <c r="B5261" s="0" t="s">
        <v>22770</v>
      </c>
      <c r="C5261" s="0" t="s">
        <v>21</v>
      </c>
      <c r="D5261" s="0" t="s">
        <v>90</v>
      </c>
      <c r="E5261" s="0" t="s">
        <v>217</v>
      </c>
      <c r="F5261" s="0" t="s">
        <v>22862</v>
      </c>
      <c r="G5261" s="0" t="s">
        <v>22863</v>
      </c>
      <c r="H5261" s="0" t="s">
        <v>22864</v>
      </c>
      <c r="I5261" s="1" t="n">
        <v>1633.32</v>
      </c>
      <c r="J5261" s="2" t="s">
        <v>22865</v>
      </c>
      <c r="K5261" s="2" t="s">
        <v>20102</v>
      </c>
      <c r="L5261" s="0" t="s">
        <v>29</v>
      </c>
      <c r="M5261" s="0" t="s">
        <v>29</v>
      </c>
      <c r="N5261" s="0" t="s">
        <v>29</v>
      </c>
      <c r="O5261" s="2" t="s">
        <v>22866</v>
      </c>
      <c r="P5261" s="2" t="s">
        <v>917</v>
      </c>
      <c r="Q5261" s="0" t="n">
        <f aca="false">_xlfn.UNICODE(B5261)</f>
        <v>83</v>
      </c>
      <c r="R5261" s="0" t="str">
        <f aca="false">IF(MIDB(B5261,1,10)="Candidatus",MIDB(B5261,FIND(" ",B5261,1)+1,FIND(" ",B5261,12)-FIND(" ",B5261,1)),IF(AND(Q5261&gt;=65,Q5261&lt;=90),MIDB(B5261,1,FIND(" ",B5261,1)),"-"))</f>
        <v>Sinorhizobium </v>
      </c>
      <c r="S5261" s="0" t="str">
        <f aca="false">IF(MIDB(B5261,1,10)="Candidatus",MIDB(B5261,FIND(" ",B5261,12)+1,IFERROR(FIND(" ",B5261,FIND(" ",B5261,12)+1),LEN(B5261))-FIND(" ",B5261,12)),IF(AND(Q5261&gt;=65,Q5261&lt;=90),MIDB(B5261,FIND(" ",B5261,1),IFERROR(FIND(" ",B5261,FIND(" ",B5261,1)+1),LEN(B5261)+1)-FIND(" ",B5261,1)),"-"))</f>
        <v> meliloti</v>
      </c>
      <c r="T5261" s="0" t="n">
        <v>1</v>
      </c>
    </row>
    <row r="5262" customFormat="false" ht="12.8" hidden="false" customHeight="false" outlineLevel="0" collapsed="false">
      <c r="A5262" s="0" t="n">
        <v>5261</v>
      </c>
      <c r="B5262" s="0" t="s">
        <v>22770</v>
      </c>
      <c r="C5262" s="0" t="s">
        <v>21</v>
      </c>
      <c r="D5262" s="0" t="s">
        <v>90</v>
      </c>
      <c r="E5262" s="0" t="s">
        <v>217</v>
      </c>
      <c r="F5262" s="0" t="s">
        <v>22867</v>
      </c>
      <c r="G5262" s="0" t="s">
        <v>22868</v>
      </c>
      <c r="H5262" s="0" t="s">
        <v>22869</v>
      </c>
      <c r="I5262" s="1" t="n">
        <v>1632.39</v>
      </c>
      <c r="J5262" s="2" t="s">
        <v>22870</v>
      </c>
      <c r="K5262" s="2" t="s">
        <v>22871</v>
      </c>
      <c r="L5262" s="0" t="s">
        <v>29</v>
      </c>
      <c r="M5262" s="2" t="s">
        <v>46</v>
      </c>
      <c r="N5262" s="0" t="s">
        <v>29</v>
      </c>
      <c r="O5262" s="2" t="s">
        <v>22872</v>
      </c>
      <c r="P5262" s="2" t="s">
        <v>807</v>
      </c>
      <c r="Q5262" s="0" t="n">
        <f aca="false">_xlfn.UNICODE(B5262)</f>
        <v>83</v>
      </c>
      <c r="R5262" s="0" t="str">
        <f aca="false">IF(MIDB(B5262,1,10)="Candidatus",MIDB(B5262,FIND(" ",B5262,1)+1,FIND(" ",B5262,12)-FIND(" ",B5262,1)),IF(AND(Q5262&gt;=65,Q5262&lt;=90),MIDB(B5262,1,FIND(" ",B5262,1)),"-"))</f>
        <v>Sinorhizobium </v>
      </c>
      <c r="S5262" s="0" t="str">
        <f aca="false">IF(MIDB(B5262,1,10)="Candidatus",MIDB(B5262,FIND(" ",B5262,12)+1,IFERROR(FIND(" ",B5262,FIND(" ",B5262,12)+1),LEN(B5262))-FIND(" ",B5262,12)),IF(AND(Q5262&gt;=65,Q5262&lt;=90),MIDB(B5262,FIND(" ",B5262,1),IFERROR(FIND(" ",B5262,FIND(" ",B5262,1)+1),LEN(B5262)+1)-FIND(" ",B5262,1)),"-"))</f>
        <v> meliloti</v>
      </c>
      <c r="T5262" s="0" t="n">
        <v>1</v>
      </c>
    </row>
    <row r="5263" customFormat="false" ht="12.8" hidden="false" customHeight="false" outlineLevel="0" collapsed="false">
      <c r="A5263" s="0" t="n">
        <v>5262</v>
      </c>
      <c r="B5263" s="0" t="s">
        <v>22873</v>
      </c>
      <c r="C5263" s="0" t="s">
        <v>21</v>
      </c>
      <c r="D5263" s="0" t="s">
        <v>90</v>
      </c>
      <c r="E5263" s="0" t="s">
        <v>217</v>
      </c>
      <c r="F5263" s="0" t="s">
        <v>22874</v>
      </c>
      <c r="G5263" s="0" t="s">
        <v>22875</v>
      </c>
      <c r="H5263" s="0" t="s">
        <v>22876</v>
      </c>
      <c r="I5263" s="1" t="n">
        <v>108.938</v>
      </c>
      <c r="J5263" s="2" t="s">
        <v>22877</v>
      </c>
      <c r="K5263" s="2" t="s">
        <v>198</v>
      </c>
      <c r="L5263" s="0" t="s">
        <v>29</v>
      </c>
      <c r="M5263" s="0" t="s">
        <v>29</v>
      </c>
      <c r="N5263" s="0" t="s">
        <v>29</v>
      </c>
      <c r="O5263" s="2" t="s">
        <v>198</v>
      </c>
      <c r="P5263" s="0" t="s">
        <v>29</v>
      </c>
      <c r="Q5263" s="0" t="n">
        <f aca="false">_xlfn.UNICODE(B5263)</f>
        <v>83</v>
      </c>
      <c r="R5263" s="0" t="str">
        <f aca="false">IF(MIDB(B5263,1,10)="Candidatus",MIDB(B5263,FIND(" ",B5263,1)+1,FIND(" ",B5263,12)-FIND(" ",B5263,1)),IF(AND(Q5263&gt;=65,Q5263&lt;=90),MIDB(B5263,1,FIND(" ",B5263,1)),"-"))</f>
        <v>Sinorhizobium </v>
      </c>
      <c r="S5263" s="0" t="str">
        <f aca="false">IF(MIDB(B5263,1,10)="Candidatus",MIDB(B5263,FIND(" ",B5263,12)+1,IFERROR(FIND(" ",B5263,FIND(" ",B5263,12)+1),LEN(B5263))-FIND(" ",B5263,12)),IF(AND(Q5263&gt;=65,Q5263&lt;=90),MIDB(B5263,FIND(" ",B5263,1),IFERROR(FIND(" ",B5263,FIND(" ",B5263,1)+1),LEN(B5263)+1)-FIND(" ",B5263,1)),"-"))</f>
        <v> sp.</v>
      </c>
      <c r="T5263" s="0" t="n">
        <v>1</v>
      </c>
    </row>
    <row r="5264" customFormat="false" ht="12.8" hidden="false" customHeight="false" outlineLevel="0" collapsed="false">
      <c r="A5264" s="0" t="n">
        <v>5263</v>
      </c>
      <c r="B5264" s="0" t="s">
        <v>22878</v>
      </c>
      <c r="C5264" s="0" t="s">
        <v>21</v>
      </c>
      <c r="D5264" s="0" t="s">
        <v>90</v>
      </c>
      <c r="E5264" s="0" t="s">
        <v>91</v>
      </c>
      <c r="F5264" s="0" t="s">
        <v>22879</v>
      </c>
      <c r="G5264" s="0" t="s">
        <v>22880</v>
      </c>
      <c r="H5264" s="0" t="s">
        <v>22881</v>
      </c>
      <c r="I5264" s="1" t="n">
        <v>81.553</v>
      </c>
      <c r="J5264" s="2" t="s">
        <v>22882</v>
      </c>
      <c r="K5264" s="2" t="s">
        <v>654</v>
      </c>
      <c r="L5264" s="0" t="s">
        <v>29</v>
      </c>
      <c r="M5264" s="0" t="s">
        <v>29</v>
      </c>
      <c r="N5264" s="0" t="s">
        <v>29</v>
      </c>
      <c r="O5264" s="2" t="s">
        <v>1132</v>
      </c>
      <c r="P5264" s="2" t="s">
        <v>267</v>
      </c>
      <c r="Q5264" s="0" t="n">
        <f aca="false">_xlfn.UNICODE(B5264)</f>
        <v>83</v>
      </c>
      <c r="R5264" s="0" t="str">
        <f aca="false">IF(MIDB(B5264,1,10)="Candidatus",MIDB(B5264,FIND(" ",B5264,1)+1,FIND(" ",B5264,12)-FIND(" ",B5264,1)),IF(AND(Q5264&gt;=65,Q5264&lt;=90),MIDB(B5264,1,FIND(" ",B5264,1)),"-"))</f>
        <v>Sodalis </v>
      </c>
      <c r="S5264" s="0" t="str">
        <f aca="false">IF(MIDB(B5264,1,10)="Candidatus",MIDB(B5264,FIND(" ",B5264,12)+1,IFERROR(FIND(" ",B5264,FIND(" ",B5264,12)+1),LEN(B5264))-FIND(" ",B5264,12)),IF(AND(Q5264&gt;=65,Q5264&lt;=90),MIDB(B5264,FIND(" ",B5264,1),IFERROR(FIND(" ",B5264,FIND(" ",B5264,1)+1),LEN(B5264)+1)-FIND(" ",B5264,1)),"-"))</f>
        <v> glossinidius</v>
      </c>
      <c r="T5264" s="0" t="n">
        <v>1</v>
      </c>
    </row>
    <row r="5265" customFormat="false" ht="12.8" hidden="false" customHeight="false" outlineLevel="0" collapsed="false">
      <c r="A5265" s="0" t="n">
        <v>5264</v>
      </c>
      <c r="B5265" s="0" t="s">
        <v>22878</v>
      </c>
      <c r="C5265" s="0" t="s">
        <v>21</v>
      </c>
      <c r="D5265" s="0" t="s">
        <v>90</v>
      </c>
      <c r="E5265" s="0" t="s">
        <v>91</v>
      </c>
      <c r="F5265" s="0" t="s">
        <v>22879</v>
      </c>
      <c r="G5265" s="0" t="s">
        <v>22883</v>
      </c>
      <c r="H5265" s="0" t="s">
        <v>22884</v>
      </c>
      <c r="I5265" s="1" t="n">
        <v>81.553</v>
      </c>
      <c r="J5265" s="2" t="s">
        <v>22885</v>
      </c>
      <c r="K5265" s="2" t="s">
        <v>654</v>
      </c>
      <c r="L5265" s="0" t="s">
        <v>29</v>
      </c>
      <c r="M5265" s="0" t="s">
        <v>29</v>
      </c>
      <c r="N5265" s="0" t="s">
        <v>29</v>
      </c>
      <c r="O5265" s="2" t="s">
        <v>1132</v>
      </c>
      <c r="P5265" s="2" t="s">
        <v>267</v>
      </c>
      <c r="Q5265" s="0" t="n">
        <f aca="false">_xlfn.UNICODE(B5265)</f>
        <v>83</v>
      </c>
      <c r="R5265" s="0" t="str">
        <f aca="false">IF(MIDB(B5265,1,10)="Candidatus",MIDB(B5265,FIND(" ",B5265,1)+1,FIND(" ",B5265,12)-FIND(" ",B5265,1)),IF(AND(Q5265&gt;=65,Q5265&lt;=90),MIDB(B5265,1,FIND(" ",B5265,1)),"-"))</f>
        <v>Sodalis </v>
      </c>
      <c r="S5265" s="0" t="str">
        <f aca="false">IF(MIDB(B5265,1,10)="Candidatus",MIDB(B5265,FIND(" ",B5265,12)+1,IFERROR(FIND(" ",B5265,FIND(" ",B5265,12)+1),LEN(B5265))-FIND(" ",B5265,12)),IF(AND(Q5265&gt;=65,Q5265&lt;=90),MIDB(B5265,FIND(" ",B5265,1),IFERROR(FIND(" ",B5265,FIND(" ",B5265,1)+1),LEN(B5265)+1)-FIND(" ",B5265,1)),"-"))</f>
        <v> glossinidius</v>
      </c>
      <c r="T5265" s="0" t="n">
        <v>1</v>
      </c>
    </row>
    <row r="5266" customFormat="false" ht="12.8" hidden="false" customHeight="false" outlineLevel="0" collapsed="false">
      <c r="A5266" s="0" t="n">
        <v>5265</v>
      </c>
      <c r="B5266" s="0" t="s">
        <v>22878</v>
      </c>
      <c r="C5266" s="0" t="s">
        <v>21</v>
      </c>
      <c r="D5266" s="0" t="s">
        <v>90</v>
      </c>
      <c r="E5266" s="0" t="s">
        <v>91</v>
      </c>
      <c r="F5266" s="0" t="s">
        <v>22886</v>
      </c>
      <c r="G5266" s="0" t="s">
        <v>22887</v>
      </c>
      <c r="H5266" s="0" t="s">
        <v>22888</v>
      </c>
      <c r="I5266" s="1" t="n">
        <v>27.24</v>
      </c>
      <c r="J5266" s="2" t="s">
        <v>22889</v>
      </c>
      <c r="K5266" s="2" t="s">
        <v>912</v>
      </c>
      <c r="L5266" s="0" t="s">
        <v>29</v>
      </c>
      <c r="M5266" s="0" t="s">
        <v>29</v>
      </c>
      <c r="N5266" s="0" t="s">
        <v>29</v>
      </c>
      <c r="O5266" s="2" t="s">
        <v>686</v>
      </c>
      <c r="P5266" s="2" t="s">
        <v>129</v>
      </c>
      <c r="Q5266" s="0" t="n">
        <f aca="false">_xlfn.UNICODE(B5266)</f>
        <v>83</v>
      </c>
      <c r="R5266" s="0" t="str">
        <f aca="false">IF(MIDB(B5266,1,10)="Candidatus",MIDB(B5266,FIND(" ",B5266,1)+1,FIND(" ",B5266,12)-FIND(" ",B5266,1)),IF(AND(Q5266&gt;=65,Q5266&lt;=90),MIDB(B5266,1,FIND(" ",B5266,1)),"-"))</f>
        <v>Sodalis </v>
      </c>
      <c r="S5266" s="0" t="str">
        <f aca="false">IF(MIDB(B5266,1,10)="Candidatus",MIDB(B5266,FIND(" ",B5266,12)+1,IFERROR(FIND(" ",B5266,FIND(" ",B5266,12)+1),LEN(B5266))-FIND(" ",B5266,12)),IF(AND(Q5266&gt;=65,Q5266&lt;=90),MIDB(B5266,FIND(" ",B5266,1),IFERROR(FIND(" ",B5266,FIND(" ",B5266,1)+1),LEN(B5266)+1)-FIND(" ",B5266,1)),"-"))</f>
        <v> glossinidius</v>
      </c>
      <c r="T5266" s="0" t="n">
        <v>1</v>
      </c>
    </row>
    <row r="5267" customFormat="false" ht="12.8" hidden="false" customHeight="false" outlineLevel="0" collapsed="false">
      <c r="A5267" s="0" t="n">
        <v>5266</v>
      </c>
      <c r="B5267" s="0" t="s">
        <v>22878</v>
      </c>
      <c r="C5267" s="0" t="s">
        <v>21</v>
      </c>
      <c r="D5267" s="0" t="s">
        <v>90</v>
      </c>
      <c r="E5267" s="0" t="s">
        <v>91</v>
      </c>
      <c r="F5267" s="0" t="s">
        <v>22886</v>
      </c>
      <c r="G5267" s="0" t="s">
        <v>22890</v>
      </c>
      <c r="H5267" s="0" t="s">
        <v>22891</v>
      </c>
      <c r="I5267" s="1" t="n">
        <v>27.24</v>
      </c>
      <c r="J5267" s="2" t="s">
        <v>22892</v>
      </c>
      <c r="K5267" s="2" t="s">
        <v>912</v>
      </c>
      <c r="L5267" s="0" t="s">
        <v>29</v>
      </c>
      <c r="M5267" s="0" t="s">
        <v>29</v>
      </c>
      <c r="N5267" s="0" t="s">
        <v>29</v>
      </c>
      <c r="O5267" s="2" t="s">
        <v>686</v>
      </c>
      <c r="P5267" s="2" t="s">
        <v>129</v>
      </c>
      <c r="Q5267" s="0" t="n">
        <f aca="false">_xlfn.UNICODE(B5267)</f>
        <v>83</v>
      </c>
      <c r="R5267" s="0" t="str">
        <f aca="false">IF(MIDB(B5267,1,10)="Candidatus",MIDB(B5267,FIND(" ",B5267,1)+1,FIND(" ",B5267,12)-FIND(" ",B5267,1)),IF(AND(Q5267&gt;=65,Q5267&lt;=90),MIDB(B5267,1,FIND(" ",B5267,1)),"-"))</f>
        <v>Sodalis </v>
      </c>
      <c r="S5267" s="0" t="str">
        <f aca="false">IF(MIDB(B5267,1,10)="Candidatus",MIDB(B5267,FIND(" ",B5267,12)+1,IFERROR(FIND(" ",B5267,FIND(" ",B5267,12)+1),LEN(B5267))-FIND(" ",B5267,12)),IF(AND(Q5267&gt;=65,Q5267&lt;=90),MIDB(B5267,FIND(" ",B5267,1),IFERROR(FIND(" ",B5267,FIND(" ",B5267,1)+1),LEN(B5267)+1)-FIND(" ",B5267,1)),"-"))</f>
        <v> glossinidius</v>
      </c>
      <c r="T5267" s="0" t="n">
        <v>1</v>
      </c>
    </row>
    <row r="5268" customFormat="false" ht="12.8" hidden="false" customHeight="false" outlineLevel="0" collapsed="false">
      <c r="A5268" s="0" t="n">
        <v>5267</v>
      </c>
      <c r="B5268" s="0" t="s">
        <v>22878</v>
      </c>
      <c r="C5268" s="0" t="s">
        <v>21</v>
      </c>
      <c r="D5268" s="0" t="s">
        <v>90</v>
      </c>
      <c r="E5268" s="0" t="s">
        <v>91</v>
      </c>
      <c r="F5268" s="0" t="s">
        <v>22893</v>
      </c>
      <c r="G5268" s="0" t="s">
        <v>22894</v>
      </c>
      <c r="H5268" s="0" t="s">
        <v>22895</v>
      </c>
      <c r="I5268" s="1" t="n">
        <v>19.201</v>
      </c>
      <c r="J5268" s="2" t="s">
        <v>22896</v>
      </c>
      <c r="K5268" s="2" t="s">
        <v>1012</v>
      </c>
      <c r="L5268" s="0" t="s">
        <v>29</v>
      </c>
      <c r="M5268" s="0" t="s">
        <v>29</v>
      </c>
      <c r="N5268" s="0" t="s">
        <v>29</v>
      </c>
      <c r="O5268" s="2" t="s">
        <v>267</v>
      </c>
      <c r="P5268" s="2" t="s">
        <v>88</v>
      </c>
      <c r="Q5268" s="0" t="n">
        <f aca="false">_xlfn.UNICODE(B5268)</f>
        <v>83</v>
      </c>
      <c r="R5268" s="0" t="str">
        <f aca="false">IF(MIDB(B5268,1,10)="Candidatus",MIDB(B5268,FIND(" ",B5268,1)+1,FIND(" ",B5268,12)-FIND(" ",B5268,1)),IF(AND(Q5268&gt;=65,Q5268&lt;=90),MIDB(B5268,1,FIND(" ",B5268,1)),"-"))</f>
        <v>Sodalis </v>
      </c>
      <c r="S5268" s="0" t="str">
        <f aca="false">IF(MIDB(B5268,1,10)="Candidatus",MIDB(B5268,FIND(" ",B5268,12)+1,IFERROR(FIND(" ",B5268,FIND(" ",B5268,12)+1),LEN(B5268))-FIND(" ",B5268,12)),IF(AND(Q5268&gt;=65,Q5268&lt;=90),MIDB(B5268,FIND(" ",B5268,1),IFERROR(FIND(" ",B5268,FIND(" ",B5268,1)+1),LEN(B5268)+1)-FIND(" ",B5268,1)),"-"))</f>
        <v> glossinidius</v>
      </c>
      <c r="T5268" s="0" t="n">
        <v>1</v>
      </c>
    </row>
    <row r="5269" customFormat="false" ht="12.8" hidden="false" customHeight="false" outlineLevel="0" collapsed="false">
      <c r="A5269" s="0" t="n">
        <v>5268</v>
      </c>
      <c r="B5269" s="0" t="s">
        <v>22878</v>
      </c>
      <c r="C5269" s="0" t="s">
        <v>21</v>
      </c>
      <c r="D5269" s="0" t="s">
        <v>90</v>
      </c>
      <c r="E5269" s="0" t="s">
        <v>91</v>
      </c>
      <c r="F5269" s="0" t="s">
        <v>22897</v>
      </c>
      <c r="G5269" s="0" t="s">
        <v>22898</v>
      </c>
      <c r="H5269" s="0" t="s">
        <v>22899</v>
      </c>
      <c r="I5269" s="1" t="n">
        <v>10.816</v>
      </c>
      <c r="J5269" s="2" t="s">
        <v>22900</v>
      </c>
      <c r="K5269" s="2" t="s">
        <v>112</v>
      </c>
      <c r="L5269" s="0" t="s">
        <v>29</v>
      </c>
      <c r="M5269" s="0" t="s">
        <v>29</v>
      </c>
      <c r="N5269" s="0" t="s">
        <v>29</v>
      </c>
      <c r="O5269" s="2" t="s">
        <v>287</v>
      </c>
      <c r="P5269" s="2" t="s">
        <v>52</v>
      </c>
      <c r="Q5269" s="0" t="n">
        <f aca="false">_xlfn.UNICODE(B5269)</f>
        <v>83</v>
      </c>
      <c r="R5269" s="0" t="str">
        <f aca="false">IF(MIDB(B5269,1,10)="Candidatus",MIDB(B5269,FIND(" ",B5269,1)+1,FIND(" ",B5269,12)-FIND(" ",B5269,1)),IF(AND(Q5269&gt;=65,Q5269&lt;=90),MIDB(B5269,1,FIND(" ",B5269,1)),"-"))</f>
        <v>Sodalis </v>
      </c>
      <c r="S5269" s="0" t="str">
        <f aca="false">IF(MIDB(B5269,1,10)="Candidatus",MIDB(B5269,FIND(" ",B5269,12)+1,IFERROR(FIND(" ",B5269,FIND(" ",B5269,12)+1),LEN(B5269))-FIND(" ",B5269,12)),IF(AND(Q5269&gt;=65,Q5269&lt;=90),MIDB(B5269,FIND(" ",B5269,1),IFERROR(FIND(" ",B5269,FIND(" ",B5269,1)+1),LEN(B5269)+1)-FIND(" ",B5269,1)),"-"))</f>
        <v> glossinidius</v>
      </c>
      <c r="T5269" s="0" t="n">
        <v>1</v>
      </c>
    </row>
    <row r="5270" customFormat="false" ht="12.8" hidden="false" customHeight="false" outlineLevel="0" collapsed="false">
      <c r="A5270" s="0" t="n">
        <v>5269</v>
      </c>
      <c r="B5270" s="0" t="s">
        <v>22901</v>
      </c>
      <c r="C5270" s="0" t="s">
        <v>21</v>
      </c>
      <c r="D5270" s="0" t="s">
        <v>90</v>
      </c>
      <c r="E5270" s="0" t="s">
        <v>91</v>
      </c>
      <c r="F5270" s="0" t="s">
        <v>22879</v>
      </c>
      <c r="G5270" s="0" t="s">
        <v>22902</v>
      </c>
      <c r="H5270" s="0" t="s">
        <v>22903</v>
      </c>
      <c r="I5270" s="1" t="n">
        <v>83.306</v>
      </c>
      <c r="J5270" s="2" t="s">
        <v>22904</v>
      </c>
      <c r="K5270" s="2" t="s">
        <v>1348</v>
      </c>
      <c r="L5270" s="0" t="s">
        <v>29</v>
      </c>
      <c r="M5270" s="0" t="s">
        <v>29</v>
      </c>
      <c r="N5270" s="0" t="s">
        <v>29</v>
      </c>
      <c r="O5270" s="2" t="s">
        <v>2763</v>
      </c>
      <c r="P5270" s="2" t="s">
        <v>179</v>
      </c>
      <c r="Q5270" s="0" t="n">
        <f aca="false">_xlfn.UNICODE(B5270)</f>
        <v>83</v>
      </c>
      <c r="R5270" s="0" t="str">
        <f aca="false">IF(MIDB(B5270,1,10)="Candidatus",MIDB(B5270,FIND(" ",B5270,1)+1,FIND(" ",B5270,12)-FIND(" ",B5270,1)),IF(AND(Q5270&gt;=65,Q5270&lt;=90),MIDB(B5270,1,FIND(" ",B5270,1)),"-"))</f>
        <v>Sodalis </v>
      </c>
      <c r="S5270" s="0" t="str">
        <f aca="false">IF(MIDB(B5270,1,10)="Candidatus",MIDB(B5270,FIND(" ",B5270,12)+1,IFERROR(FIND(" ",B5270,FIND(" ",B5270,12)+1),LEN(B5270))-FIND(" ",B5270,12)),IF(AND(Q5270&gt;=65,Q5270&lt;=90),MIDB(B5270,FIND(" ",B5270,1),IFERROR(FIND(" ",B5270,FIND(" ",B5270,1)+1),LEN(B5270)+1)-FIND(" ",B5270,1)),"-"))</f>
        <v> glossinidius</v>
      </c>
      <c r="T5270" s="0" t="n">
        <v>1</v>
      </c>
    </row>
    <row r="5271" customFormat="false" ht="12.8" hidden="false" customHeight="false" outlineLevel="0" collapsed="false">
      <c r="A5271" s="0" t="n">
        <v>5270</v>
      </c>
      <c r="B5271" s="0" t="s">
        <v>22901</v>
      </c>
      <c r="C5271" s="0" t="s">
        <v>21</v>
      </c>
      <c r="D5271" s="0" t="s">
        <v>90</v>
      </c>
      <c r="E5271" s="0" t="s">
        <v>91</v>
      </c>
      <c r="F5271" s="0" t="s">
        <v>22886</v>
      </c>
      <c r="G5271" s="0" t="s">
        <v>22905</v>
      </c>
      <c r="H5271" s="0" t="s">
        <v>22906</v>
      </c>
      <c r="I5271" s="1" t="n">
        <v>27.24</v>
      </c>
      <c r="J5271" s="2" t="s">
        <v>22907</v>
      </c>
      <c r="K5271" s="2" t="s">
        <v>912</v>
      </c>
      <c r="L5271" s="0" t="s">
        <v>29</v>
      </c>
      <c r="M5271" s="0" t="s">
        <v>29</v>
      </c>
      <c r="N5271" s="0" t="s">
        <v>29</v>
      </c>
      <c r="O5271" s="2" t="s">
        <v>252</v>
      </c>
      <c r="P5271" s="2" t="s">
        <v>28</v>
      </c>
      <c r="Q5271" s="0" t="n">
        <f aca="false">_xlfn.UNICODE(B5271)</f>
        <v>83</v>
      </c>
      <c r="R5271" s="0" t="str">
        <f aca="false">IF(MIDB(B5271,1,10)="Candidatus",MIDB(B5271,FIND(" ",B5271,1)+1,FIND(" ",B5271,12)-FIND(" ",B5271,1)),IF(AND(Q5271&gt;=65,Q5271&lt;=90),MIDB(B5271,1,FIND(" ",B5271,1)),"-"))</f>
        <v>Sodalis </v>
      </c>
      <c r="S5271" s="0" t="str">
        <f aca="false">IF(MIDB(B5271,1,10)="Candidatus",MIDB(B5271,FIND(" ",B5271,12)+1,IFERROR(FIND(" ",B5271,FIND(" ",B5271,12)+1),LEN(B5271))-FIND(" ",B5271,12)),IF(AND(Q5271&gt;=65,Q5271&lt;=90),MIDB(B5271,FIND(" ",B5271,1),IFERROR(FIND(" ",B5271,FIND(" ",B5271,1)+1),LEN(B5271)+1)-FIND(" ",B5271,1)),"-"))</f>
        <v> glossinidius</v>
      </c>
      <c r="T5271" s="0" t="n">
        <v>1</v>
      </c>
    </row>
    <row r="5272" customFormat="false" ht="12.8" hidden="false" customHeight="false" outlineLevel="0" collapsed="false">
      <c r="A5272" s="0" t="n">
        <v>5271</v>
      </c>
      <c r="B5272" s="0" t="s">
        <v>22901</v>
      </c>
      <c r="C5272" s="0" t="s">
        <v>21</v>
      </c>
      <c r="D5272" s="0" t="s">
        <v>90</v>
      </c>
      <c r="E5272" s="0" t="s">
        <v>91</v>
      </c>
      <c r="F5272" s="0" t="s">
        <v>22893</v>
      </c>
      <c r="G5272" s="0" t="s">
        <v>22908</v>
      </c>
      <c r="H5272" s="0" t="s">
        <v>22909</v>
      </c>
      <c r="I5272" s="1" t="n">
        <v>10.81</v>
      </c>
      <c r="J5272" s="2" t="s">
        <v>22910</v>
      </c>
      <c r="K5272" s="2" t="s">
        <v>262</v>
      </c>
      <c r="L5272" s="0" t="s">
        <v>29</v>
      </c>
      <c r="M5272" s="0" t="s">
        <v>29</v>
      </c>
      <c r="N5272" s="0" t="s">
        <v>29</v>
      </c>
      <c r="O5272" s="2" t="s">
        <v>276</v>
      </c>
      <c r="P5272" s="2" t="s">
        <v>46</v>
      </c>
      <c r="Q5272" s="0" t="n">
        <f aca="false">_xlfn.UNICODE(B5272)</f>
        <v>83</v>
      </c>
      <c r="R5272" s="0" t="str">
        <f aca="false">IF(MIDB(B5272,1,10)="Candidatus",MIDB(B5272,FIND(" ",B5272,1)+1,FIND(" ",B5272,12)-FIND(" ",B5272,1)),IF(AND(Q5272&gt;=65,Q5272&lt;=90),MIDB(B5272,1,FIND(" ",B5272,1)),"-"))</f>
        <v>Sodalis </v>
      </c>
      <c r="S5272" s="0" t="str">
        <f aca="false">IF(MIDB(B5272,1,10)="Candidatus",MIDB(B5272,FIND(" ",B5272,12)+1,IFERROR(FIND(" ",B5272,FIND(" ",B5272,12)+1),LEN(B5272))-FIND(" ",B5272,12)),IF(AND(Q5272&gt;=65,Q5272&lt;=90),MIDB(B5272,FIND(" ",B5272,1),IFERROR(FIND(" ",B5272,FIND(" ",B5272,1)+1),LEN(B5272)+1)-FIND(" ",B5272,1)),"-"))</f>
        <v> glossinidius</v>
      </c>
      <c r="T5272" s="0" t="n">
        <v>1</v>
      </c>
    </row>
    <row r="5273" customFormat="false" ht="12.8" hidden="false" customHeight="false" outlineLevel="0" collapsed="false">
      <c r="A5273" s="0" t="n">
        <v>5272</v>
      </c>
      <c r="B5273" s="0" t="s">
        <v>22911</v>
      </c>
      <c r="C5273" s="0" t="s">
        <v>21</v>
      </c>
      <c r="D5273" s="0" t="s">
        <v>90</v>
      </c>
      <c r="E5273" s="0" t="s">
        <v>91</v>
      </c>
      <c r="F5273" s="0" t="s">
        <v>22912</v>
      </c>
      <c r="G5273" s="0" t="s">
        <v>22913</v>
      </c>
      <c r="H5273" s="0" t="s">
        <v>22914</v>
      </c>
      <c r="I5273" s="1" t="n">
        <v>449.897</v>
      </c>
      <c r="J5273" s="2" t="s">
        <v>22915</v>
      </c>
      <c r="K5273" s="2" t="s">
        <v>22916</v>
      </c>
      <c r="L5273" s="0" t="s">
        <v>29</v>
      </c>
      <c r="M5273" s="0" t="s">
        <v>29</v>
      </c>
      <c r="N5273" s="0" t="s">
        <v>29</v>
      </c>
      <c r="O5273" s="2" t="s">
        <v>18481</v>
      </c>
      <c r="P5273" s="2" t="s">
        <v>112</v>
      </c>
      <c r="Q5273" s="0" t="n">
        <f aca="false">_xlfn.UNICODE(B5273)</f>
        <v>83</v>
      </c>
      <c r="R5273" s="0" t="str">
        <f aca="false">IF(MIDB(B5273,1,10)="Candidatus",MIDB(B5273,FIND(" ",B5273,1)+1,FIND(" ",B5273,12)-FIND(" ",B5273,1)),IF(AND(Q5273&gt;=65,Q5273&lt;=90),MIDB(B5273,1,FIND(" ",B5273,1)),"-"))</f>
        <v>Sodalis </v>
      </c>
      <c r="S5273" s="0" t="str">
        <f aca="false">IF(MIDB(B5273,1,10)="Candidatus",MIDB(B5273,FIND(" ",B5273,12)+1,IFERROR(FIND(" ",B5273,FIND(" ",B5273,12)+1),LEN(B5273))-FIND(" ",B5273,12)),IF(AND(Q5273&gt;=65,Q5273&lt;=90),MIDB(B5273,FIND(" ",B5273,1),IFERROR(FIND(" ",B5273,FIND(" ",B5273,1)+1),LEN(B5273)+1)-FIND(" ",B5273,1)),"-"))</f>
        <v> praecaptivus</v>
      </c>
      <c r="T5273" s="0" t="n">
        <v>1</v>
      </c>
    </row>
    <row r="5274" customFormat="false" ht="12.8" hidden="false" customHeight="false" outlineLevel="0" collapsed="false">
      <c r="A5274" s="0" t="n">
        <v>5273</v>
      </c>
      <c r="B5274" s="0" t="s">
        <v>22917</v>
      </c>
      <c r="C5274" s="0" t="s">
        <v>21</v>
      </c>
      <c r="D5274" s="0" t="s">
        <v>54</v>
      </c>
      <c r="E5274" s="0" t="s">
        <v>1822</v>
      </c>
      <c r="F5274" s="0" t="s">
        <v>22918</v>
      </c>
      <c r="G5274" s="0" t="s">
        <v>22919</v>
      </c>
      <c r="H5274" s="0" t="s">
        <v>22920</v>
      </c>
      <c r="I5274" s="1" t="n">
        <v>14.902</v>
      </c>
      <c r="J5274" s="2" t="s">
        <v>22921</v>
      </c>
      <c r="K5274" s="2" t="s">
        <v>276</v>
      </c>
      <c r="L5274" s="0" t="s">
        <v>29</v>
      </c>
      <c r="M5274" s="0" t="s">
        <v>29</v>
      </c>
      <c r="N5274" s="0" t="s">
        <v>29</v>
      </c>
      <c r="O5274" s="2" t="s">
        <v>276</v>
      </c>
      <c r="P5274" s="0" t="s">
        <v>29</v>
      </c>
      <c r="Q5274" s="0" t="n">
        <f aca="false">_xlfn.UNICODE(B5274)</f>
        <v>83</v>
      </c>
      <c r="R5274" s="0" t="str">
        <f aca="false">IF(MIDB(B5274,1,10)="Candidatus",MIDB(B5274,FIND(" ",B5274,1)+1,FIND(" ",B5274,12)-FIND(" ",B5274,1)),IF(AND(Q5274&gt;=65,Q5274&lt;=90),MIDB(B5274,1,FIND(" ",B5274,1)),"-"))</f>
        <v>Solibacillus </v>
      </c>
      <c r="S5274" s="0" t="str">
        <f aca="false">IF(MIDB(B5274,1,10)="Candidatus",MIDB(B5274,FIND(" ",B5274,12)+1,IFERROR(FIND(" ",B5274,FIND(" ",B5274,12)+1),LEN(B5274))-FIND(" ",B5274,12)),IF(AND(Q5274&gt;=65,Q5274&lt;=90),MIDB(B5274,FIND(" ",B5274,1),IFERROR(FIND(" ",B5274,FIND(" ",B5274,1)+1),LEN(B5274)+1)-FIND(" ",B5274,1)),"-"))</f>
        <v> silvestris</v>
      </c>
      <c r="T5274" s="0" t="n">
        <v>1</v>
      </c>
    </row>
    <row r="5275" customFormat="false" ht="12.8" hidden="false" customHeight="false" outlineLevel="0" collapsed="false">
      <c r="A5275" s="0" t="n">
        <v>5274</v>
      </c>
      <c r="B5275" s="0" t="s">
        <v>22922</v>
      </c>
      <c r="C5275" s="0" t="s">
        <v>21</v>
      </c>
      <c r="D5275" s="0" t="s">
        <v>90</v>
      </c>
      <c r="E5275" s="0" t="s">
        <v>217</v>
      </c>
      <c r="F5275" s="0" t="s">
        <v>22923</v>
      </c>
      <c r="G5275" s="0" t="s">
        <v>22924</v>
      </c>
      <c r="H5275" s="0" t="s">
        <v>22925</v>
      </c>
      <c r="I5275" s="1" t="n">
        <v>123.733</v>
      </c>
      <c r="J5275" s="2" t="s">
        <v>22926</v>
      </c>
      <c r="K5275" s="2" t="s">
        <v>737</v>
      </c>
      <c r="L5275" s="0" t="s">
        <v>29</v>
      </c>
      <c r="M5275" s="0" t="s">
        <v>29</v>
      </c>
      <c r="N5275" s="0" t="s">
        <v>29</v>
      </c>
      <c r="O5275" s="2" t="s">
        <v>171</v>
      </c>
      <c r="P5275" s="2" t="s">
        <v>88</v>
      </c>
      <c r="Q5275" s="0" t="n">
        <f aca="false">_xlfn.UNICODE(B5275)</f>
        <v>83</v>
      </c>
      <c r="R5275" s="0" t="str">
        <f aca="false">IF(MIDB(B5275,1,10)="Candidatus",MIDB(B5275,FIND(" ",B5275,1)+1,FIND(" ",B5275,12)-FIND(" ",B5275,1)),IF(AND(Q5275&gt;=65,Q5275&lt;=90),MIDB(B5275,1,FIND(" ",B5275,1)),"-"))</f>
        <v>Sphingobium </v>
      </c>
      <c r="S5275" s="0" t="str">
        <f aca="false">IF(MIDB(B5275,1,10)="Candidatus",MIDB(B5275,FIND(" ",B5275,12)+1,IFERROR(FIND(" ",B5275,FIND(" ",B5275,12)+1),LEN(B5275))-FIND(" ",B5275,12)),IF(AND(Q5275&gt;=65,Q5275&lt;=90),MIDB(B5275,FIND(" ",B5275,1),IFERROR(FIND(" ",B5275,FIND(" ",B5275,1)+1),LEN(B5275)+1)-FIND(" ",B5275,1)),"-"))</f>
        <v> chlorophenolicum</v>
      </c>
      <c r="T5275" s="0" t="n">
        <v>1</v>
      </c>
    </row>
    <row r="5276" customFormat="false" ht="12.8" hidden="false" customHeight="false" outlineLevel="0" collapsed="false">
      <c r="A5276" s="0" t="n">
        <v>5275</v>
      </c>
      <c r="B5276" s="0" t="s">
        <v>22927</v>
      </c>
      <c r="C5276" s="0" t="s">
        <v>21</v>
      </c>
      <c r="D5276" s="0" t="s">
        <v>90</v>
      </c>
      <c r="E5276" s="0" t="s">
        <v>217</v>
      </c>
      <c r="F5276" s="0" t="s">
        <v>22928</v>
      </c>
      <c r="G5276" s="0" t="s">
        <v>22929</v>
      </c>
      <c r="H5276" s="0" t="s">
        <v>22930</v>
      </c>
      <c r="I5276" s="1" t="n">
        <v>18.779</v>
      </c>
      <c r="J5276" s="2" t="s">
        <v>22931</v>
      </c>
      <c r="K5276" s="2" t="s">
        <v>521</v>
      </c>
      <c r="L5276" s="0" t="s">
        <v>29</v>
      </c>
      <c r="M5276" s="0" t="s">
        <v>29</v>
      </c>
      <c r="N5276" s="0" t="s">
        <v>29</v>
      </c>
      <c r="O5276" s="2" t="s">
        <v>521</v>
      </c>
      <c r="P5276" s="0" t="s">
        <v>29</v>
      </c>
      <c r="Q5276" s="0" t="n">
        <f aca="false">_xlfn.UNICODE(B5276)</f>
        <v>83</v>
      </c>
      <c r="R5276" s="0" t="str">
        <f aca="false">IF(MIDB(B5276,1,10)="Candidatus",MIDB(B5276,FIND(" ",B5276,1)+1,FIND(" ",B5276,12)-FIND(" ",B5276,1)),IF(AND(Q5276&gt;=65,Q5276&lt;=90),MIDB(B5276,1,FIND(" ",B5276,1)),"-"))</f>
        <v>Sphingobium </v>
      </c>
      <c r="S5276" s="0" t="str">
        <f aca="false">IF(MIDB(B5276,1,10)="Candidatus",MIDB(B5276,FIND(" ",B5276,12)+1,IFERROR(FIND(" ",B5276,FIND(" ",B5276,12)+1),LEN(B5276))-FIND(" ",B5276,12)),IF(AND(Q5276&gt;=65,Q5276&lt;=90),MIDB(B5276,FIND(" ",B5276,1),IFERROR(FIND(" ",B5276,FIND(" ",B5276,1)+1),LEN(B5276)+1)-FIND(" ",B5276,1)),"-"))</f>
        <v> chungbukense</v>
      </c>
      <c r="T5276" s="0" t="n">
        <v>1</v>
      </c>
    </row>
    <row r="5277" customFormat="false" ht="12.8" hidden="false" customHeight="false" outlineLevel="0" collapsed="false">
      <c r="A5277" s="0" t="n">
        <v>5276</v>
      </c>
      <c r="B5277" s="0" t="s">
        <v>22932</v>
      </c>
      <c r="C5277" s="0" t="s">
        <v>21</v>
      </c>
      <c r="D5277" s="0" t="s">
        <v>90</v>
      </c>
      <c r="E5277" s="0" t="s">
        <v>217</v>
      </c>
      <c r="F5277" s="0" t="s">
        <v>22933</v>
      </c>
      <c r="G5277" s="0" t="s">
        <v>22934</v>
      </c>
      <c r="H5277" s="0" t="s">
        <v>22935</v>
      </c>
      <c r="I5277" s="1" t="n">
        <v>37.317</v>
      </c>
      <c r="J5277" s="2" t="s">
        <v>22936</v>
      </c>
      <c r="K5277" s="2" t="s">
        <v>503</v>
      </c>
      <c r="L5277" s="0" t="s">
        <v>29</v>
      </c>
      <c r="M5277" s="0" t="s">
        <v>29</v>
      </c>
      <c r="N5277" s="0" t="s">
        <v>29</v>
      </c>
      <c r="O5277" s="2" t="s">
        <v>503</v>
      </c>
      <c r="P5277" s="0" t="s">
        <v>29</v>
      </c>
      <c r="Q5277" s="0" t="n">
        <f aca="false">_xlfn.UNICODE(B5277)</f>
        <v>83</v>
      </c>
      <c r="R5277" s="0" t="str">
        <f aca="false">IF(MIDB(B5277,1,10)="Candidatus",MIDB(B5277,FIND(" ",B5277,1)+1,FIND(" ",B5277,12)-FIND(" ",B5277,1)),IF(AND(Q5277&gt;=65,Q5277&lt;=90),MIDB(B5277,1,FIND(" ",B5277,1)),"-"))</f>
        <v>Sphingobium </v>
      </c>
      <c r="S5277" s="0" t="str">
        <f aca="false">IF(MIDB(B5277,1,10)="Candidatus",MIDB(B5277,FIND(" ",B5277,12)+1,IFERROR(FIND(" ",B5277,FIND(" ",B5277,12)+1),LEN(B5277))-FIND(" ",B5277,12)),IF(AND(Q5277&gt;=65,Q5277&lt;=90),MIDB(B5277,FIND(" ",B5277,1),IFERROR(FIND(" ",B5277,FIND(" ",B5277,1)+1),LEN(B5277)+1)-FIND(" ",B5277,1)),"-"))</f>
        <v> fuliginis</v>
      </c>
      <c r="T5277" s="0" t="n">
        <v>1</v>
      </c>
    </row>
    <row r="5278" customFormat="false" ht="12.8" hidden="false" customHeight="false" outlineLevel="0" collapsed="false">
      <c r="A5278" s="0" t="n">
        <v>5277</v>
      </c>
      <c r="B5278" s="0" t="s">
        <v>22937</v>
      </c>
      <c r="C5278" s="0" t="s">
        <v>21</v>
      </c>
      <c r="D5278" s="0" t="s">
        <v>90</v>
      </c>
      <c r="E5278" s="0" t="s">
        <v>217</v>
      </c>
      <c r="F5278" s="0" t="s">
        <v>22938</v>
      </c>
      <c r="G5278" s="0" t="s">
        <v>22939</v>
      </c>
      <c r="H5278" s="0" t="s">
        <v>22940</v>
      </c>
      <c r="I5278" s="1" t="n">
        <v>5.398</v>
      </c>
      <c r="J5278" s="2" t="s">
        <v>22941</v>
      </c>
      <c r="K5278" s="2" t="s">
        <v>52</v>
      </c>
      <c r="L5278" s="0" t="s">
        <v>29</v>
      </c>
      <c r="M5278" s="0" t="s">
        <v>29</v>
      </c>
      <c r="N5278" s="0" t="s">
        <v>29</v>
      </c>
      <c r="O5278" s="2" t="s">
        <v>52</v>
      </c>
      <c r="P5278" s="0" t="s">
        <v>29</v>
      </c>
      <c r="Q5278" s="0" t="n">
        <f aca="false">_xlfn.UNICODE(B5278)</f>
        <v>83</v>
      </c>
      <c r="R5278" s="0" t="str">
        <f aca="false">IF(MIDB(B5278,1,10)="Candidatus",MIDB(B5278,FIND(" ",B5278,1)+1,FIND(" ",B5278,12)-FIND(" ",B5278,1)),IF(AND(Q5278&gt;=65,Q5278&lt;=90),MIDB(B5278,1,FIND(" ",B5278,1)),"-"))</f>
        <v>Sphingobium </v>
      </c>
      <c r="S5278" s="0" t="str">
        <f aca="false">IF(MIDB(B5278,1,10)="Candidatus",MIDB(B5278,FIND(" ",B5278,12)+1,IFERROR(FIND(" ",B5278,FIND(" ",B5278,12)+1),LEN(B5278))-FIND(" ",B5278,12)),IF(AND(Q5278&gt;=65,Q5278&lt;=90),MIDB(B5278,FIND(" ",B5278,1),IFERROR(FIND(" ",B5278,FIND(" ",B5278,1)+1),LEN(B5278)+1)-FIND(" ",B5278,1)),"-"))</f>
        <v> japonicum</v>
      </c>
      <c r="T5278" s="0" t="n">
        <v>1</v>
      </c>
    </row>
    <row r="5279" customFormat="false" ht="12.8" hidden="false" customHeight="false" outlineLevel="0" collapsed="false">
      <c r="A5279" s="0" t="n">
        <v>5278</v>
      </c>
      <c r="B5279" s="0" t="s">
        <v>22937</v>
      </c>
      <c r="C5279" s="0" t="s">
        <v>21</v>
      </c>
      <c r="D5279" s="0" t="s">
        <v>90</v>
      </c>
      <c r="E5279" s="0" t="s">
        <v>217</v>
      </c>
      <c r="F5279" s="0" t="s">
        <v>22942</v>
      </c>
      <c r="G5279" s="0" t="s">
        <v>22943</v>
      </c>
      <c r="H5279" s="0" t="s">
        <v>22944</v>
      </c>
      <c r="I5279" s="1" t="n">
        <v>31.776</v>
      </c>
      <c r="J5279" s="2" t="s">
        <v>22945</v>
      </c>
      <c r="K5279" s="2" t="s">
        <v>953</v>
      </c>
      <c r="L5279" s="0" t="s">
        <v>29</v>
      </c>
      <c r="M5279" s="0" t="s">
        <v>29</v>
      </c>
      <c r="N5279" s="0" t="s">
        <v>29</v>
      </c>
      <c r="O5279" s="2" t="s">
        <v>1898</v>
      </c>
      <c r="P5279" s="2" t="s">
        <v>88</v>
      </c>
      <c r="Q5279" s="0" t="n">
        <f aca="false">_xlfn.UNICODE(B5279)</f>
        <v>83</v>
      </c>
      <c r="R5279" s="0" t="str">
        <f aca="false">IF(MIDB(B5279,1,10)="Candidatus",MIDB(B5279,FIND(" ",B5279,1)+1,FIND(" ",B5279,12)-FIND(" ",B5279,1)),IF(AND(Q5279&gt;=65,Q5279&lt;=90),MIDB(B5279,1,FIND(" ",B5279,1)),"-"))</f>
        <v>Sphingobium </v>
      </c>
      <c r="S5279" s="0" t="str">
        <f aca="false">IF(MIDB(B5279,1,10)="Candidatus",MIDB(B5279,FIND(" ",B5279,12)+1,IFERROR(FIND(" ",B5279,FIND(" ",B5279,12)+1),LEN(B5279))-FIND(" ",B5279,12)),IF(AND(Q5279&gt;=65,Q5279&lt;=90),MIDB(B5279,FIND(" ",B5279,1),IFERROR(FIND(" ",B5279,FIND(" ",B5279,1)+1),LEN(B5279)+1)-FIND(" ",B5279,1)),"-"))</f>
        <v> japonicum</v>
      </c>
      <c r="T5279" s="0" t="n">
        <v>1</v>
      </c>
    </row>
    <row r="5280" customFormat="false" ht="12.8" hidden="false" customHeight="false" outlineLevel="0" collapsed="false">
      <c r="A5280" s="0" t="n">
        <v>5279</v>
      </c>
      <c r="B5280" s="0" t="s">
        <v>22937</v>
      </c>
      <c r="C5280" s="0" t="s">
        <v>21</v>
      </c>
      <c r="D5280" s="0" t="s">
        <v>90</v>
      </c>
      <c r="E5280" s="0" t="s">
        <v>217</v>
      </c>
      <c r="F5280" s="0" t="s">
        <v>22946</v>
      </c>
      <c r="G5280" s="0" t="s">
        <v>22947</v>
      </c>
      <c r="H5280" s="0" t="s">
        <v>22948</v>
      </c>
      <c r="I5280" s="1" t="n">
        <v>190.974</v>
      </c>
      <c r="J5280" s="2" t="s">
        <v>22949</v>
      </c>
      <c r="K5280" s="2" t="s">
        <v>710</v>
      </c>
      <c r="L5280" s="0" t="s">
        <v>29</v>
      </c>
      <c r="M5280" s="0" t="s">
        <v>29</v>
      </c>
      <c r="N5280" s="0" t="s">
        <v>29</v>
      </c>
      <c r="O5280" s="2" t="s">
        <v>8145</v>
      </c>
      <c r="P5280" s="2" t="s">
        <v>28</v>
      </c>
      <c r="Q5280" s="0" t="n">
        <f aca="false">_xlfn.UNICODE(B5280)</f>
        <v>83</v>
      </c>
      <c r="R5280" s="0" t="str">
        <f aca="false">IF(MIDB(B5280,1,10)="Candidatus",MIDB(B5280,FIND(" ",B5280,1)+1,FIND(" ",B5280,12)-FIND(" ",B5280,1)),IF(AND(Q5280&gt;=65,Q5280&lt;=90),MIDB(B5280,1,FIND(" ",B5280,1)),"-"))</f>
        <v>Sphingobium </v>
      </c>
      <c r="S5280" s="0" t="str">
        <f aca="false">IF(MIDB(B5280,1,10)="Candidatus",MIDB(B5280,FIND(" ",B5280,12)+1,IFERROR(FIND(" ",B5280,FIND(" ",B5280,12)+1),LEN(B5280))-FIND(" ",B5280,12)),IF(AND(Q5280&gt;=65,Q5280&lt;=90),MIDB(B5280,FIND(" ",B5280,1),IFERROR(FIND(" ",B5280,FIND(" ",B5280,1)+1),LEN(B5280)+1)-FIND(" ",B5280,1)),"-"))</f>
        <v> japonicum</v>
      </c>
      <c r="T5280" s="0" t="n">
        <v>1</v>
      </c>
    </row>
    <row r="5281" customFormat="false" ht="12.8" hidden="false" customHeight="false" outlineLevel="0" collapsed="false">
      <c r="A5281" s="0" t="n">
        <v>5280</v>
      </c>
      <c r="B5281" s="0" t="s">
        <v>22950</v>
      </c>
      <c r="C5281" s="0" t="s">
        <v>21</v>
      </c>
      <c r="D5281" s="0" t="s">
        <v>90</v>
      </c>
      <c r="E5281" s="0" t="s">
        <v>217</v>
      </c>
      <c r="F5281" s="0" t="s">
        <v>22951</v>
      </c>
      <c r="G5281" s="0" t="s">
        <v>22952</v>
      </c>
      <c r="H5281" s="0" t="s">
        <v>22953</v>
      </c>
      <c r="I5281" s="1" t="n">
        <v>148.801</v>
      </c>
      <c r="J5281" s="2" t="s">
        <v>22954</v>
      </c>
      <c r="K5281" s="2" t="s">
        <v>2000</v>
      </c>
      <c r="L5281" s="0" t="s">
        <v>29</v>
      </c>
      <c r="M5281" s="0" t="s">
        <v>29</v>
      </c>
      <c r="N5281" s="0" t="s">
        <v>29</v>
      </c>
      <c r="O5281" s="2" t="s">
        <v>2155</v>
      </c>
      <c r="P5281" s="2" t="s">
        <v>60</v>
      </c>
      <c r="Q5281" s="0" t="n">
        <f aca="false">_xlfn.UNICODE(B5281)</f>
        <v>83</v>
      </c>
      <c r="R5281" s="0" t="str">
        <f aca="false">IF(MIDB(B5281,1,10)="Candidatus",MIDB(B5281,FIND(" ",B5281,1)+1,FIND(" ",B5281,12)-FIND(" ",B5281,1)),IF(AND(Q5281&gt;=65,Q5281&lt;=90),MIDB(B5281,1,FIND(" ",B5281,1)),"-"))</f>
        <v>Sphingobium </v>
      </c>
      <c r="S5281" s="0" t="str">
        <f aca="false">IF(MIDB(B5281,1,10)="Candidatus",MIDB(B5281,FIND(" ",B5281,12)+1,IFERROR(FIND(" ",B5281,FIND(" ",B5281,12)+1),LEN(B5281))-FIND(" ",B5281,12)),IF(AND(Q5281&gt;=65,Q5281&lt;=90),MIDB(B5281,FIND(" ",B5281,1),IFERROR(FIND(" ",B5281,FIND(" ",B5281,1)+1),LEN(B5281)+1)-FIND(" ",B5281,1)),"-"))</f>
        <v> sp.</v>
      </c>
      <c r="T5281" s="0" t="n">
        <v>1</v>
      </c>
    </row>
    <row r="5282" customFormat="false" ht="12.8" hidden="false" customHeight="false" outlineLevel="0" collapsed="false">
      <c r="A5282" s="0" t="n">
        <v>5281</v>
      </c>
      <c r="B5282" s="0" t="s">
        <v>22955</v>
      </c>
      <c r="C5282" s="0" t="s">
        <v>21</v>
      </c>
      <c r="D5282" s="0" t="s">
        <v>90</v>
      </c>
      <c r="E5282" s="0" t="s">
        <v>217</v>
      </c>
      <c r="F5282" s="0" t="s">
        <v>22956</v>
      </c>
      <c r="G5282" s="0" t="s">
        <v>22957</v>
      </c>
      <c r="H5282" s="0" t="s">
        <v>22958</v>
      </c>
      <c r="I5282" s="1" t="n">
        <v>227.503</v>
      </c>
      <c r="J5282" s="2" t="s">
        <v>22959</v>
      </c>
      <c r="K5282" s="2" t="s">
        <v>185</v>
      </c>
      <c r="L5282" s="0" t="s">
        <v>29</v>
      </c>
      <c r="M5282" s="0" t="s">
        <v>29</v>
      </c>
      <c r="N5282" s="0" t="s">
        <v>29</v>
      </c>
      <c r="O5282" s="2" t="s">
        <v>13598</v>
      </c>
      <c r="P5282" s="2" t="s">
        <v>276</v>
      </c>
      <c r="Q5282" s="0" t="n">
        <f aca="false">_xlfn.UNICODE(B5282)</f>
        <v>83</v>
      </c>
      <c r="R5282" s="0" t="str">
        <f aca="false">IF(MIDB(B5282,1,10)="Candidatus",MIDB(B5282,FIND(" ",B5282,1)+1,FIND(" ",B5282,12)-FIND(" ",B5282,1)),IF(AND(Q5282&gt;=65,Q5282&lt;=90),MIDB(B5282,1,FIND(" ",B5282,1)),"-"))</f>
        <v>Sphingobium </v>
      </c>
      <c r="S5282" s="0" t="str">
        <f aca="false">IF(MIDB(B5282,1,10)="Candidatus",MIDB(B5282,FIND(" ",B5282,12)+1,IFERROR(FIND(" ",B5282,FIND(" ",B5282,12)+1),LEN(B5282))-FIND(" ",B5282,12)),IF(AND(Q5282&gt;=65,Q5282&lt;=90),MIDB(B5282,FIND(" ",B5282,1),IFERROR(FIND(" ",B5282,FIND(" ",B5282,1)+1),LEN(B5282)+1)-FIND(" ",B5282,1)),"-"))</f>
        <v> sp.</v>
      </c>
      <c r="T5282" s="0" t="n">
        <v>1</v>
      </c>
    </row>
    <row r="5283" customFormat="false" ht="12.8" hidden="false" customHeight="false" outlineLevel="0" collapsed="false">
      <c r="A5283" s="0" t="n">
        <v>5282</v>
      </c>
      <c r="B5283" s="0" t="s">
        <v>22955</v>
      </c>
      <c r="C5283" s="0" t="s">
        <v>21</v>
      </c>
      <c r="D5283" s="0" t="s">
        <v>90</v>
      </c>
      <c r="E5283" s="0" t="s">
        <v>217</v>
      </c>
      <c r="F5283" s="0" t="s">
        <v>22960</v>
      </c>
      <c r="G5283" s="0" t="s">
        <v>22961</v>
      </c>
      <c r="H5283" s="0" t="s">
        <v>22962</v>
      </c>
      <c r="I5283" s="1" t="n">
        <v>27.036</v>
      </c>
      <c r="J5283" s="2" t="s">
        <v>22963</v>
      </c>
      <c r="K5283" s="2" t="s">
        <v>686</v>
      </c>
      <c r="L5283" s="0" t="s">
        <v>29</v>
      </c>
      <c r="M5283" s="0" t="s">
        <v>29</v>
      </c>
      <c r="N5283" s="0" t="s">
        <v>29</v>
      </c>
      <c r="O5283" s="2" t="s">
        <v>252</v>
      </c>
      <c r="P5283" s="2" t="s">
        <v>46</v>
      </c>
      <c r="Q5283" s="0" t="n">
        <f aca="false">_xlfn.UNICODE(B5283)</f>
        <v>83</v>
      </c>
      <c r="R5283" s="0" t="str">
        <f aca="false">IF(MIDB(B5283,1,10)="Candidatus",MIDB(B5283,FIND(" ",B5283,1)+1,FIND(" ",B5283,12)-FIND(" ",B5283,1)),IF(AND(Q5283&gt;=65,Q5283&lt;=90),MIDB(B5283,1,FIND(" ",B5283,1)),"-"))</f>
        <v>Sphingobium </v>
      </c>
      <c r="S5283" s="0" t="str">
        <f aca="false">IF(MIDB(B5283,1,10)="Candidatus",MIDB(B5283,FIND(" ",B5283,12)+1,IFERROR(FIND(" ",B5283,FIND(" ",B5283,12)+1),LEN(B5283))-FIND(" ",B5283,12)),IF(AND(Q5283&gt;=65,Q5283&lt;=90),MIDB(B5283,FIND(" ",B5283,1),IFERROR(FIND(" ",B5283,FIND(" ",B5283,1)+1),LEN(B5283)+1)-FIND(" ",B5283,1)),"-"))</f>
        <v> sp.</v>
      </c>
      <c r="T5283" s="0" t="n">
        <v>1</v>
      </c>
    </row>
    <row r="5284" customFormat="false" ht="12.8" hidden="false" customHeight="false" outlineLevel="0" collapsed="false">
      <c r="A5284" s="0" t="n">
        <v>5283</v>
      </c>
      <c r="B5284" s="0" t="s">
        <v>22955</v>
      </c>
      <c r="C5284" s="0" t="s">
        <v>21</v>
      </c>
      <c r="D5284" s="0" t="s">
        <v>90</v>
      </c>
      <c r="E5284" s="0" t="s">
        <v>217</v>
      </c>
      <c r="F5284" s="0" t="s">
        <v>22964</v>
      </c>
      <c r="G5284" s="0" t="s">
        <v>22965</v>
      </c>
      <c r="H5284" s="0" t="s">
        <v>22966</v>
      </c>
      <c r="I5284" s="1" t="n">
        <v>44.342</v>
      </c>
      <c r="J5284" s="2" t="s">
        <v>22967</v>
      </c>
      <c r="K5284" s="2" t="s">
        <v>998</v>
      </c>
      <c r="L5284" s="0" t="s">
        <v>29</v>
      </c>
      <c r="M5284" s="2" t="s">
        <v>46</v>
      </c>
      <c r="N5284" s="0" t="s">
        <v>29</v>
      </c>
      <c r="O5284" s="2" t="s">
        <v>1268</v>
      </c>
      <c r="P5284" s="2" t="s">
        <v>88</v>
      </c>
      <c r="Q5284" s="0" t="n">
        <f aca="false">_xlfn.UNICODE(B5284)</f>
        <v>83</v>
      </c>
      <c r="R5284" s="0" t="str">
        <f aca="false">IF(MIDB(B5284,1,10)="Candidatus",MIDB(B5284,FIND(" ",B5284,1)+1,FIND(" ",B5284,12)-FIND(" ",B5284,1)),IF(AND(Q5284&gt;=65,Q5284&lt;=90),MIDB(B5284,1,FIND(" ",B5284,1)),"-"))</f>
        <v>Sphingobium </v>
      </c>
      <c r="S5284" s="0" t="str">
        <f aca="false">IF(MIDB(B5284,1,10)="Candidatus",MIDB(B5284,FIND(" ",B5284,12)+1,IFERROR(FIND(" ",B5284,FIND(" ",B5284,12)+1),LEN(B5284))-FIND(" ",B5284,12)),IF(AND(Q5284&gt;=65,Q5284&lt;=90),MIDB(B5284,FIND(" ",B5284,1),IFERROR(FIND(" ",B5284,FIND(" ",B5284,1)+1),LEN(B5284)+1)-FIND(" ",B5284,1)),"-"))</f>
        <v> sp.</v>
      </c>
      <c r="T5284" s="0" t="n">
        <v>1</v>
      </c>
    </row>
    <row r="5285" customFormat="false" ht="12.8" hidden="false" customHeight="false" outlineLevel="0" collapsed="false">
      <c r="A5285" s="0" t="n">
        <v>5284</v>
      </c>
      <c r="B5285" s="0" t="s">
        <v>22955</v>
      </c>
      <c r="C5285" s="0" t="s">
        <v>21</v>
      </c>
      <c r="D5285" s="0" t="s">
        <v>90</v>
      </c>
      <c r="E5285" s="0" t="s">
        <v>217</v>
      </c>
      <c r="F5285" s="0" t="s">
        <v>22968</v>
      </c>
      <c r="G5285" s="0" t="s">
        <v>22969</v>
      </c>
      <c r="H5285" s="0" t="s">
        <v>22970</v>
      </c>
      <c r="I5285" s="1" t="n">
        <v>20.552</v>
      </c>
      <c r="J5285" s="2" t="s">
        <v>22971</v>
      </c>
      <c r="K5285" s="2" t="s">
        <v>205</v>
      </c>
      <c r="L5285" s="0" t="s">
        <v>29</v>
      </c>
      <c r="M5285" s="0" t="s">
        <v>29</v>
      </c>
      <c r="N5285" s="0" t="s">
        <v>29</v>
      </c>
      <c r="O5285" s="2" t="s">
        <v>179</v>
      </c>
      <c r="P5285" s="2" t="s">
        <v>88</v>
      </c>
      <c r="Q5285" s="0" t="n">
        <f aca="false">_xlfn.UNICODE(B5285)</f>
        <v>83</v>
      </c>
      <c r="R5285" s="0" t="str">
        <f aca="false">IF(MIDB(B5285,1,10)="Candidatus",MIDB(B5285,FIND(" ",B5285,1)+1,FIND(" ",B5285,12)-FIND(" ",B5285,1)),IF(AND(Q5285&gt;=65,Q5285&lt;=90),MIDB(B5285,1,FIND(" ",B5285,1)),"-"))</f>
        <v>Sphingobium </v>
      </c>
      <c r="S5285" s="0" t="str">
        <f aca="false">IF(MIDB(B5285,1,10)="Candidatus",MIDB(B5285,FIND(" ",B5285,12)+1,IFERROR(FIND(" ",B5285,FIND(" ",B5285,12)+1),LEN(B5285))-FIND(" ",B5285,12)),IF(AND(Q5285&gt;=65,Q5285&lt;=90),MIDB(B5285,FIND(" ",B5285,1),IFERROR(FIND(" ",B5285,FIND(" ",B5285,1)+1),LEN(B5285)+1)-FIND(" ",B5285,1)),"-"))</f>
        <v> sp.</v>
      </c>
      <c r="T5285" s="0" t="n">
        <v>1</v>
      </c>
    </row>
    <row r="5286" customFormat="false" ht="12.8" hidden="false" customHeight="false" outlineLevel="0" collapsed="false">
      <c r="A5286" s="0" t="n">
        <v>5285</v>
      </c>
      <c r="B5286" s="0" t="s">
        <v>22955</v>
      </c>
      <c r="C5286" s="0" t="s">
        <v>21</v>
      </c>
      <c r="D5286" s="0" t="s">
        <v>90</v>
      </c>
      <c r="E5286" s="0" t="s">
        <v>217</v>
      </c>
      <c r="F5286" s="0" t="s">
        <v>22972</v>
      </c>
      <c r="G5286" s="0" t="s">
        <v>22973</v>
      </c>
      <c r="H5286" s="0" t="s">
        <v>22974</v>
      </c>
      <c r="I5286" s="1" t="n">
        <v>322.226</v>
      </c>
      <c r="J5286" s="2" t="s">
        <v>22975</v>
      </c>
      <c r="K5286" s="2" t="s">
        <v>13207</v>
      </c>
      <c r="L5286" s="0" t="s">
        <v>29</v>
      </c>
      <c r="M5286" s="0" t="s">
        <v>29</v>
      </c>
      <c r="N5286" s="0" t="s">
        <v>29</v>
      </c>
      <c r="O5286" s="2" t="s">
        <v>7922</v>
      </c>
      <c r="P5286" s="2" t="s">
        <v>276</v>
      </c>
      <c r="Q5286" s="0" t="n">
        <f aca="false">_xlfn.UNICODE(B5286)</f>
        <v>83</v>
      </c>
      <c r="R5286" s="0" t="str">
        <f aca="false">IF(MIDB(B5286,1,10)="Candidatus",MIDB(B5286,FIND(" ",B5286,1)+1,FIND(" ",B5286,12)-FIND(" ",B5286,1)),IF(AND(Q5286&gt;=65,Q5286&lt;=90),MIDB(B5286,1,FIND(" ",B5286,1)),"-"))</f>
        <v>Sphingobium </v>
      </c>
      <c r="S5286" s="0" t="str">
        <f aca="false">IF(MIDB(B5286,1,10)="Candidatus",MIDB(B5286,FIND(" ",B5286,12)+1,IFERROR(FIND(" ",B5286,FIND(" ",B5286,12)+1),LEN(B5286))-FIND(" ",B5286,12)),IF(AND(Q5286&gt;=65,Q5286&lt;=90),MIDB(B5286,FIND(" ",B5286,1),IFERROR(FIND(" ",B5286,FIND(" ",B5286,1)+1),LEN(B5286)+1)-FIND(" ",B5286,1)),"-"))</f>
        <v> sp.</v>
      </c>
      <c r="T5286" s="0" t="n">
        <v>1</v>
      </c>
    </row>
    <row r="5287" customFormat="false" ht="12.8" hidden="false" customHeight="false" outlineLevel="0" collapsed="false">
      <c r="A5287" s="0" t="n">
        <v>5286</v>
      </c>
      <c r="B5287" s="0" t="s">
        <v>22955</v>
      </c>
      <c r="C5287" s="0" t="s">
        <v>21</v>
      </c>
      <c r="D5287" s="0" t="s">
        <v>90</v>
      </c>
      <c r="E5287" s="0" t="s">
        <v>217</v>
      </c>
      <c r="F5287" s="0" t="s">
        <v>22976</v>
      </c>
      <c r="G5287" s="0" t="s">
        <v>22977</v>
      </c>
      <c r="H5287" s="0" t="s">
        <v>22978</v>
      </c>
      <c r="I5287" s="1" t="n">
        <v>19.339</v>
      </c>
      <c r="J5287" s="2" t="s">
        <v>22979</v>
      </c>
      <c r="K5287" s="2" t="s">
        <v>118</v>
      </c>
      <c r="L5287" s="0" t="s">
        <v>29</v>
      </c>
      <c r="M5287" s="0" t="s">
        <v>29</v>
      </c>
      <c r="N5287" s="0" t="s">
        <v>29</v>
      </c>
      <c r="O5287" s="2" t="s">
        <v>118</v>
      </c>
      <c r="P5287" s="0" t="s">
        <v>29</v>
      </c>
      <c r="Q5287" s="0" t="n">
        <f aca="false">_xlfn.UNICODE(B5287)</f>
        <v>83</v>
      </c>
      <c r="R5287" s="0" t="str">
        <f aca="false">IF(MIDB(B5287,1,10)="Candidatus",MIDB(B5287,FIND(" ",B5287,1)+1,FIND(" ",B5287,12)-FIND(" ",B5287,1)),IF(AND(Q5287&gt;=65,Q5287&lt;=90),MIDB(B5287,1,FIND(" ",B5287,1)),"-"))</f>
        <v>Sphingobium </v>
      </c>
      <c r="S5287" s="0" t="str">
        <f aca="false">IF(MIDB(B5287,1,10)="Candidatus",MIDB(B5287,FIND(" ",B5287,12)+1,IFERROR(FIND(" ",B5287,FIND(" ",B5287,12)+1),LEN(B5287))-FIND(" ",B5287,12)),IF(AND(Q5287&gt;=65,Q5287&lt;=90),MIDB(B5287,FIND(" ",B5287,1),IFERROR(FIND(" ",B5287,FIND(" ",B5287,1)+1),LEN(B5287)+1)-FIND(" ",B5287,1)),"-"))</f>
        <v> sp.</v>
      </c>
      <c r="T5287" s="0" t="n">
        <v>1</v>
      </c>
    </row>
    <row r="5288" customFormat="false" ht="12.8" hidden="false" customHeight="false" outlineLevel="0" collapsed="false">
      <c r="A5288" s="0" t="n">
        <v>5287</v>
      </c>
      <c r="B5288" s="0" t="s">
        <v>22980</v>
      </c>
      <c r="C5288" s="0" t="s">
        <v>21</v>
      </c>
      <c r="D5288" s="0" t="s">
        <v>90</v>
      </c>
      <c r="E5288" s="0" t="s">
        <v>217</v>
      </c>
      <c r="F5288" s="0" t="s">
        <v>22981</v>
      </c>
      <c r="G5288" s="0" t="s">
        <v>22982</v>
      </c>
      <c r="H5288" s="0" t="s">
        <v>22983</v>
      </c>
      <c r="I5288" s="1" t="n">
        <v>59.859</v>
      </c>
      <c r="J5288" s="2" t="s">
        <v>22984</v>
      </c>
      <c r="K5288" s="2" t="s">
        <v>1898</v>
      </c>
      <c r="L5288" s="0" t="s">
        <v>29</v>
      </c>
      <c r="M5288" s="0" t="s">
        <v>29</v>
      </c>
      <c r="N5288" s="0" t="s">
        <v>29</v>
      </c>
      <c r="O5288" s="2" t="s">
        <v>1898</v>
      </c>
      <c r="P5288" s="0" t="s">
        <v>29</v>
      </c>
      <c r="Q5288" s="0" t="n">
        <f aca="false">_xlfn.UNICODE(B5288)</f>
        <v>83</v>
      </c>
      <c r="R5288" s="0" t="str">
        <f aca="false">IF(MIDB(B5288,1,10)="Candidatus",MIDB(B5288,FIND(" ",B5288,1)+1,FIND(" ",B5288,12)-FIND(" ",B5288,1)),IF(AND(Q5288&gt;=65,Q5288&lt;=90),MIDB(B5288,1,FIND(" ",B5288,1)),"-"))</f>
        <v>Sphingobium </v>
      </c>
      <c r="S5288" s="0" t="str">
        <f aca="false">IF(MIDB(B5288,1,10)="Candidatus",MIDB(B5288,FIND(" ",B5288,12)+1,IFERROR(FIND(" ",B5288,FIND(" ",B5288,12)+1),LEN(B5288))-FIND(" ",B5288,12)),IF(AND(Q5288&gt;=65,Q5288&lt;=90),MIDB(B5288,FIND(" ",B5288,1),IFERROR(FIND(" ",B5288,FIND(" ",B5288,1)+1),LEN(B5288)+1)-FIND(" ",B5288,1)),"-"))</f>
        <v> wenxiniae</v>
      </c>
      <c r="T5288" s="0" t="n">
        <v>1</v>
      </c>
    </row>
    <row r="5289" customFormat="false" ht="12.8" hidden="false" customHeight="false" outlineLevel="0" collapsed="false">
      <c r="A5289" s="0" t="n">
        <v>5288</v>
      </c>
      <c r="B5289" s="0" t="s">
        <v>22985</v>
      </c>
      <c r="C5289" s="0" t="s">
        <v>21</v>
      </c>
      <c r="D5289" s="0" t="s">
        <v>90</v>
      </c>
      <c r="E5289" s="0" t="s">
        <v>217</v>
      </c>
      <c r="F5289" s="0" t="s">
        <v>22986</v>
      </c>
      <c r="G5289" s="0" t="s">
        <v>22987</v>
      </c>
      <c r="H5289" s="0" t="s">
        <v>22988</v>
      </c>
      <c r="I5289" s="1" t="n">
        <v>5.683</v>
      </c>
      <c r="J5289" s="2" t="s">
        <v>22989</v>
      </c>
      <c r="K5289" s="2" t="s">
        <v>129</v>
      </c>
      <c r="L5289" s="0" t="s">
        <v>29</v>
      </c>
      <c r="M5289" s="0" t="s">
        <v>29</v>
      </c>
      <c r="N5289" s="0" t="s">
        <v>29</v>
      </c>
      <c r="O5289" s="2" t="s">
        <v>129</v>
      </c>
      <c r="P5289" s="0" t="s">
        <v>29</v>
      </c>
      <c r="Q5289" s="0" t="n">
        <f aca="false">_xlfn.UNICODE(B5289)</f>
        <v>83</v>
      </c>
      <c r="R5289" s="0" t="str">
        <f aca="false">IF(MIDB(B5289,1,10)="Candidatus",MIDB(B5289,FIND(" ",B5289,1)+1,FIND(" ",B5289,12)-FIND(" ",B5289,1)),IF(AND(Q5289&gt;=65,Q5289&lt;=90),MIDB(B5289,1,FIND(" ",B5289,1)),"-"))</f>
        <v>Sphingobium </v>
      </c>
      <c r="S5289" s="0" t="str">
        <f aca="false">IF(MIDB(B5289,1,10)="Candidatus",MIDB(B5289,FIND(" ",B5289,12)+1,IFERROR(FIND(" ",B5289,FIND(" ",B5289,12)+1),LEN(B5289))-FIND(" ",B5289,12)),IF(AND(Q5289&gt;=65,Q5289&lt;=90),MIDB(B5289,FIND(" ",B5289,1),IFERROR(FIND(" ",B5289,FIND(" ",B5289,1)+1),LEN(B5289)+1)-FIND(" ",B5289,1)),"-"))</f>
        <v> xenophagum</v>
      </c>
      <c r="T5289" s="0" t="n">
        <v>1</v>
      </c>
    </row>
    <row r="5290" customFormat="false" ht="12.8" hidden="false" customHeight="false" outlineLevel="0" collapsed="false">
      <c r="A5290" s="0" t="n">
        <v>5289</v>
      </c>
      <c r="B5290" s="0" t="s">
        <v>22990</v>
      </c>
      <c r="C5290" s="0" t="s">
        <v>21</v>
      </c>
      <c r="D5290" s="0" t="s">
        <v>90</v>
      </c>
      <c r="E5290" s="0" t="s">
        <v>217</v>
      </c>
      <c r="F5290" s="0" t="s">
        <v>22991</v>
      </c>
      <c r="G5290" s="0" t="s">
        <v>22992</v>
      </c>
      <c r="H5290" s="0" t="s">
        <v>22993</v>
      </c>
      <c r="I5290" s="1" t="n">
        <v>5.182</v>
      </c>
      <c r="J5290" s="2" t="s">
        <v>22994</v>
      </c>
      <c r="K5290" s="2" t="s">
        <v>46</v>
      </c>
      <c r="L5290" s="0" t="s">
        <v>29</v>
      </c>
      <c r="M5290" s="0" t="s">
        <v>29</v>
      </c>
      <c r="N5290" s="0" t="s">
        <v>29</v>
      </c>
      <c r="O5290" s="2" t="s">
        <v>46</v>
      </c>
      <c r="P5290" s="0" t="s">
        <v>29</v>
      </c>
      <c r="Q5290" s="0" t="n">
        <f aca="false">_xlfn.UNICODE(B5290)</f>
        <v>83</v>
      </c>
      <c r="R5290" s="0" t="str">
        <f aca="false">IF(MIDB(B5290,1,10)="Candidatus",MIDB(B5290,FIND(" ",B5290,1)+1,FIND(" ",B5290,12)-FIND(" ",B5290,1)),IF(AND(Q5290&gt;=65,Q5290&lt;=90),MIDB(B5290,1,FIND(" ",B5290,1)),"-"))</f>
        <v>Sphingobium </v>
      </c>
      <c r="S5290" s="0" t="str">
        <f aca="false">IF(MIDB(B5290,1,10)="Candidatus",MIDB(B5290,FIND(" ",B5290,12)+1,IFERROR(FIND(" ",B5290,FIND(" ",B5290,12)+1),LEN(B5290))-FIND(" ",B5290,12)),IF(AND(Q5290&gt;=65,Q5290&lt;=90),MIDB(B5290,FIND(" ",B5290,1),IFERROR(FIND(" ",B5290,FIND(" ",B5290,1)+1),LEN(B5290)+1)-FIND(" ",B5290,1)),"-"))</f>
        <v> yanoikuyae</v>
      </c>
      <c r="T5290" s="0" t="n">
        <v>1</v>
      </c>
    </row>
    <row r="5291" customFormat="false" ht="12.8" hidden="false" customHeight="false" outlineLevel="0" collapsed="false">
      <c r="A5291" s="0" t="n">
        <v>5290</v>
      </c>
      <c r="B5291" s="0" t="s">
        <v>22990</v>
      </c>
      <c r="C5291" s="0" t="s">
        <v>21</v>
      </c>
      <c r="D5291" s="0" t="s">
        <v>90</v>
      </c>
      <c r="E5291" s="0" t="s">
        <v>217</v>
      </c>
      <c r="F5291" s="0" t="s">
        <v>22995</v>
      </c>
      <c r="G5291" s="0" t="s">
        <v>22996</v>
      </c>
      <c r="H5291" s="0" t="s">
        <v>22997</v>
      </c>
      <c r="I5291" s="1" t="n">
        <v>4.924</v>
      </c>
      <c r="J5291" s="2" t="s">
        <v>22998</v>
      </c>
      <c r="K5291" s="2" t="s">
        <v>46</v>
      </c>
      <c r="L5291" s="0" t="s">
        <v>29</v>
      </c>
      <c r="M5291" s="0" t="s">
        <v>29</v>
      </c>
      <c r="N5291" s="0" t="s">
        <v>29</v>
      </c>
      <c r="O5291" s="2" t="s">
        <v>46</v>
      </c>
      <c r="P5291" s="0" t="s">
        <v>29</v>
      </c>
      <c r="Q5291" s="0" t="n">
        <f aca="false">_xlfn.UNICODE(B5291)</f>
        <v>83</v>
      </c>
      <c r="R5291" s="0" t="str">
        <f aca="false">IF(MIDB(B5291,1,10)="Candidatus",MIDB(B5291,FIND(" ",B5291,1)+1,FIND(" ",B5291,12)-FIND(" ",B5291,1)),IF(AND(Q5291&gt;=65,Q5291&lt;=90),MIDB(B5291,1,FIND(" ",B5291,1)),"-"))</f>
        <v>Sphingobium </v>
      </c>
      <c r="S5291" s="0" t="str">
        <f aca="false">IF(MIDB(B5291,1,10)="Candidatus",MIDB(B5291,FIND(" ",B5291,12)+1,IFERROR(FIND(" ",B5291,FIND(" ",B5291,12)+1),LEN(B5291))-FIND(" ",B5291,12)),IF(AND(Q5291&gt;=65,Q5291&lt;=90),MIDB(B5291,FIND(" ",B5291,1),IFERROR(FIND(" ",B5291,FIND(" ",B5291,1)+1),LEN(B5291)+1)-FIND(" ",B5291,1)),"-"))</f>
        <v> yanoikuyae</v>
      </c>
      <c r="T5291" s="0" t="n">
        <v>1</v>
      </c>
    </row>
    <row r="5292" customFormat="false" ht="12.8" hidden="false" customHeight="false" outlineLevel="0" collapsed="false">
      <c r="A5292" s="0" t="n">
        <v>5291</v>
      </c>
      <c r="B5292" s="0" t="s">
        <v>22999</v>
      </c>
      <c r="C5292" s="0" t="s">
        <v>21</v>
      </c>
      <c r="D5292" s="0" t="s">
        <v>90</v>
      </c>
      <c r="E5292" s="0" t="s">
        <v>217</v>
      </c>
      <c r="F5292" s="0" t="s">
        <v>76</v>
      </c>
      <c r="G5292" s="0" t="s">
        <v>23000</v>
      </c>
      <c r="H5292" s="0" t="s">
        <v>23001</v>
      </c>
      <c r="I5292" s="1" t="n">
        <v>36.853</v>
      </c>
      <c r="J5292" s="2" t="s">
        <v>23002</v>
      </c>
      <c r="K5292" s="2" t="s">
        <v>1849</v>
      </c>
      <c r="L5292" s="0" t="s">
        <v>29</v>
      </c>
      <c r="M5292" s="0" t="s">
        <v>29</v>
      </c>
      <c r="N5292" s="0" t="s">
        <v>29</v>
      </c>
      <c r="O5292" s="2" t="s">
        <v>1849</v>
      </c>
      <c r="P5292" s="0" t="s">
        <v>29</v>
      </c>
      <c r="Q5292" s="0" t="n">
        <f aca="false">_xlfn.UNICODE(B5292)</f>
        <v>83</v>
      </c>
      <c r="R5292" s="0" t="str">
        <f aca="false">IF(MIDB(B5292,1,10)="Candidatus",MIDB(B5292,FIND(" ",B5292,1)+1,FIND(" ",B5292,12)-FIND(" ",B5292,1)),IF(AND(Q5292&gt;=65,Q5292&lt;=90),MIDB(B5292,1,FIND(" ",B5292,1)),"-"))</f>
        <v>Sphingomonas </v>
      </c>
      <c r="S5292" s="0" t="str">
        <f aca="false">IF(MIDB(B5292,1,10)="Candidatus",MIDB(B5292,FIND(" ",B5292,12)+1,IFERROR(FIND(" ",B5292,FIND(" ",B5292,12)+1),LEN(B5292))-FIND(" ",B5292,12)),IF(AND(Q5292&gt;=65,Q5292&lt;=90),MIDB(B5292,FIND(" ",B5292,1),IFERROR(FIND(" ",B5292,FIND(" ",B5292,1)+1),LEN(B5292)+1)-FIND(" ",B5292,1)),"-"))</f>
        <v> hengshuiensis</v>
      </c>
      <c r="T5292" s="0" t="n">
        <v>1</v>
      </c>
    </row>
    <row r="5293" customFormat="false" ht="12.8" hidden="false" customHeight="false" outlineLevel="0" collapsed="false">
      <c r="A5293" s="0" t="n">
        <v>5292</v>
      </c>
      <c r="B5293" s="0" t="s">
        <v>23003</v>
      </c>
      <c r="C5293" s="0" t="s">
        <v>21</v>
      </c>
      <c r="D5293" s="0" t="s">
        <v>90</v>
      </c>
      <c r="E5293" s="0" t="s">
        <v>217</v>
      </c>
      <c r="F5293" s="0" t="s">
        <v>23004</v>
      </c>
      <c r="G5293" s="0" t="s">
        <v>23005</v>
      </c>
      <c r="H5293" s="0" t="s">
        <v>23006</v>
      </c>
      <c r="I5293" s="1" t="n">
        <v>374.401</v>
      </c>
      <c r="J5293" s="2" t="s">
        <v>23007</v>
      </c>
      <c r="K5293" s="2" t="s">
        <v>13264</v>
      </c>
      <c r="L5293" s="0" t="s">
        <v>29</v>
      </c>
      <c r="M5293" s="0" t="s">
        <v>29</v>
      </c>
      <c r="N5293" s="0" t="s">
        <v>29</v>
      </c>
      <c r="O5293" s="2" t="s">
        <v>23008</v>
      </c>
      <c r="P5293" s="2" t="s">
        <v>1598</v>
      </c>
      <c r="Q5293" s="0" t="n">
        <f aca="false">_xlfn.UNICODE(B5293)</f>
        <v>83</v>
      </c>
      <c r="R5293" s="0" t="str">
        <f aca="false">IF(MIDB(B5293,1,10)="Candidatus",MIDB(B5293,FIND(" ",B5293,1)+1,FIND(" ",B5293,12)-FIND(" ",B5293,1)),IF(AND(Q5293&gt;=65,Q5293&lt;=90),MIDB(B5293,1,FIND(" ",B5293,1)),"-"))</f>
        <v>Sphingomonas </v>
      </c>
      <c r="S5293" s="0" t="str">
        <f aca="false">IF(MIDB(B5293,1,10)="Candidatus",MIDB(B5293,FIND(" ",B5293,12)+1,IFERROR(FIND(" ",B5293,FIND(" ",B5293,12)+1),LEN(B5293))-FIND(" ",B5293,12)),IF(AND(Q5293&gt;=65,Q5293&lt;=90),MIDB(B5293,FIND(" ",B5293,1),IFERROR(FIND(" ",B5293,FIND(" ",B5293,1)+1),LEN(B5293)+1)-FIND(" ",B5293,1)),"-"))</f>
        <v> sanxanigenens</v>
      </c>
      <c r="T5293" s="0" t="n">
        <v>1</v>
      </c>
    </row>
    <row r="5294" customFormat="false" ht="12.8" hidden="false" customHeight="false" outlineLevel="0" collapsed="false">
      <c r="A5294" s="0" t="n">
        <v>5293</v>
      </c>
      <c r="B5294" s="0" t="s">
        <v>23009</v>
      </c>
      <c r="C5294" s="0" t="s">
        <v>21</v>
      </c>
      <c r="D5294" s="0" t="s">
        <v>90</v>
      </c>
      <c r="E5294" s="0" t="s">
        <v>217</v>
      </c>
      <c r="F5294" s="0" t="s">
        <v>15591</v>
      </c>
      <c r="G5294" s="0" t="s">
        <v>23010</v>
      </c>
      <c r="H5294" s="0" t="s">
        <v>23011</v>
      </c>
      <c r="I5294" s="1" t="n">
        <v>46.557</v>
      </c>
      <c r="J5294" s="2" t="s">
        <v>23012</v>
      </c>
      <c r="K5294" s="2" t="s">
        <v>695</v>
      </c>
      <c r="L5294" s="0" t="s">
        <v>29</v>
      </c>
      <c r="M5294" s="0" t="s">
        <v>29</v>
      </c>
      <c r="N5294" s="0" t="s">
        <v>29</v>
      </c>
      <c r="O5294" s="2" t="s">
        <v>695</v>
      </c>
      <c r="P5294" s="0" t="s">
        <v>29</v>
      </c>
      <c r="Q5294" s="0" t="n">
        <f aca="false">_xlfn.UNICODE(B5294)</f>
        <v>83</v>
      </c>
      <c r="R5294" s="0" t="str">
        <f aca="false">IF(MIDB(B5294,1,10)="Candidatus",MIDB(B5294,FIND(" ",B5294,1)+1,FIND(" ",B5294,12)-FIND(" ",B5294,1)),IF(AND(Q5294&gt;=65,Q5294&lt;=90),MIDB(B5294,1,FIND(" ",B5294,1)),"-"))</f>
        <v>Sphingomonas </v>
      </c>
      <c r="S5294" s="0" t="str">
        <f aca="false">IF(MIDB(B5294,1,10)="Candidatus",MIDB(B5294,FIND(" ",B5294,12)+1,IFERROR(FIND(" ",B5294,FIND(" ",B5294,12)+1),LEN(B5294))-FIND(" ",B5294,12)),IF(AND(Q5294&gt;=65,Q5294&lt;=90),MIDB(B5294,FIND(" ",B5294,1),IFERROR(FIND(" ",B5294,FIND(" ",B5294,1)+1),LEN(B5294)+1)-FIND(" ",B5294,1)),"-"))</f>
        <v> sp.</v>
      </c>
      <c r="T5294" s="0" t="n">
        <v>1</v>
      </c>
    </row>
    <row r="5295" customFormat="false" ht="12.8" hidden="false" customHeight="false" outlineLevel="0" collapsed="false">
      <c r="A5295" s="0" t="n">
        <v>5294</v>
      </c>
      <c r="B5295" s="0" t="s">
        <v>23013</v>
      </c>
      <c r="C5295" s="0" t="s">
        <v>21</v>
      </c>
      <c r="D5295" s="0" t="s">
        <v>90</v>
      </c>
      <c r="E5295" s="0" t="s">
        <v>217</v>
      </c>
      <c r="F5295" s="0" t="s">
        <v>23014</v>
      </c>
      <c r="G5295" s="0" t="s">
        <v>23015</v>
      </c>
      <c r="H5295" s="0" t="s">
        <v>23016</v>
      </c>
      <c r="I5295" s="1" t="n">
        <v>138.306</v>
      </c>
      <c r="J5295" s="2" t="s">
        <v>23017</v>
      </c>
      <c r="K5295" s="2" t="s">
        <v>1163</v>
      </c>
      <c r="L5295" s="0" t="s">
        <v>29</v>
      </c>
      <c r="M5295" s="0" t="s">
        <v>29</v>
      </c>
      <c r="N5295" s="0" t="s">
        <v>29</v>
      </c>
      <c r="O5295" s="2" t="s">
        <v>1163</v>
      </c>
      <c r="P5295" s="0" t="s">
        <v>29</v>
      </c>
      <c r="Q5295" s="0" t="n">
        <f aca="false">_xlfn.UNICODE(B5295)</f>
        <v>83</v>
      </c>
      <c r="R5295" s="0" t="str">
        <f aca="false">IF(MIDB(B5295,1,10)="Candidatus",MIDB(B5295,FIND(" ",B5295,1)+1,FIND(" ",B5295,12)-FIND(" ",B5295,1)),IF(AND(Q5295&gt;=65,Q5295&lt;=90),MIDB(B5295,1,FIND(" ",B5295,1)),"-"))</f>
        <v>Sphingomonas </v>
      </c>
      <c r="S5295" s="0" t="str">
        <f aca="false">IF(MIDB(B5295,1,10)="Candidatus",MIDB(B5295,FIND(" ",B5295,12)+1,IFERROR(FIND(" ",B5295,FIND(" ",B5295,12)+1),LEN(B5295))-FIND(" ",B5295,12)),IF(AND(Q5295&gt;=65,Q5295&lt;=90),MIDB(B5295,FIND(" ",B5295,1),IFERROR(FIND(" ",B5295,FIND(" ",B5295,1)+1),LEN(B5295)+1)-FIND(" ",B5295,1)),"-"))</f>
        <v> sp.</v>
      </c>
      <c r="T5295" s="0" t="n">
        <v>1</v>
      </c>
    </row>
    <row r="5296" customFormat="false" ht="12.8" hidden="false" customHeight="false" outlineLevel="0" collapsed="false">
      <c r="A5296" s="0" t="n">
        <v>5295</v>
      </c>
      <c r="B5296" s="0" t="s">
        <v>23018</v>
      </c>
      <c r="C5296" s="0" t="s">
        <v>21</v>
      </c>
      <c r="D5296" s="0" t="s">
        <v>90</v>
      </c>
      <c r="E5296" s="0" t="s">
        <v>217</v>
      </c>
      <c r="F5296" s="0" t="s">
        <v>23019</v>
      </c>
      <c r="G5296" s="0" t="s">
        <v>23020</v>
      </c>
      <c r="H5296" s="0" t="s">
        <v>23021</v>
      </c>
      <c r="I5296" s="1" t="n">
        <v>254.797</v>
      </c>
      <c r="J5296" s="2" t="s">
        <v>23022</v>
      </c>
      <c r="K5296" s="2" t="s">
        <v>2851</v>
      </c>
      <c r="L5296" s="0" t="s">
        <v>29</v>
      </c>
      <c r="M5296" s="0" t="s">
        <v>29</v>
      </c>
      <c r="N5296" s="0" t="s">
        <v>29</v>
      </c>
      <c r="O5296" s="2" t="s">
        <v>2851</v>
      </c>
      <c r="P5296" s="0" t="s">
        <v>29</v>
      </c>
      <c r="Q5296" s="0" t="n">
        <f aca="false">_xlfn.UNICODE(B5296)</f>
        <v>83</v>
      </c>
      <c r="R5296" s="0" t="str">
        <f aca="false">IF(MIDB(B5296,1,10)="Candidatus",MIDB(B5296,FIND(" ",B5296,1)+1,FIND(" ",B5296,12)-FIND(" ",B5296,1)),IF(AND(Q5296&gt;=65,Q5296&lt;=90),MIDB(B5296,1,FIND(" ",B5296,1)),"-"))</f>
        <v>Sphingomonas </v>
      </c>
      <c r="S5296" s="0" t="str">
        <f aca="false">IF(MIDB(B5296,1,10)="Candidatus",MIDB(B5296,FIND(" ",B5296,12)+1,IFERROR(FIND(" ",B5296,FIND(" ",B5296,12)+1),LEN(B5296))-FIND(" ",B5296,12)),IF(AND(Q5296&gt;=65,Q5296&lt;=90),MIDB(B5296,FIND(" ",B5296,1),IFERROR(FIND(" ",B5296,FIND(" ",B5296,1)+1),LEN(B5296)+1)-FIND(" ",B5296,1)),"-"))</f>
        <v> sp.</v>
      </c>
      <c r="T5296" s="0" t="n">
        <v>1</v>
      </c>
    </row>
    <row r="5297" customFormat="false" ht="12.8" hidden="false" customHeight="false" outlineLevel="0" collapsed="false">
      <c r="A5297" s="0" t="n">
        <v>5296</v>
      </c>
      <c r="B5297" s="0" t="s">
        <v>23023</v>
      </c>
      <c r="C5297" s="0" t="s">
        <v>21</v>
      </c>
      <c r="D5297" s="0" t="s">
        <v>90</v>
      </c>
      <c r="E5297" s="0" t="s">
        <v>217</v>
      </c>
      <c r="F5297" s="0" t="s">
        <v>23024</v>
      </c>
      <c r="G5297" s="0" t="s">
        <v>23025</v>
      </c>
      <c r="H5297" s="0" t="s">
        <v>23026</v>
      </c>
      <c r="I5297" s="1" t="n">
        <v>109.813</v>
      </c>
      <c r="J5297" s="2" t="s">
        <v>23027</v>
      </c>
      <c r="K5297" s="2" t="s">
        <v>2256</v>
      </c>
      <c r="L5297" s="0" t="s">
        <v>29</v>
      </c>
      <c r="M5297" s="0" t="s">
        <v>29</v>
      </c>
      <c r="N5297" s="0" t="s">
        <v>29</v>
      </c>
      <c r="O5297" s="2" t="s">
        <v>6691</v>
      </c>
      <c r="P5297" s="2" t="s">
        <v>52</v>
      </c>
      <c r="Q5297" s="0" t="n">
        <f aca="false">_xlfn.UNICODE(B5297)</f>
        <v>83</v>
      </c>
      <c r="R5297" s="0" t="str">
        <f aca="false">IF(MIDB(B5297,1,10)="Candidatus",MIDB(B5297,FIND(" ",B5297,1)+1,FIND(" ",B5297,12)-FIND(" ",B5297,1)),IF(AND(Q5297&gt;=65,Q5297&lt;=90),MIDB(B5297,1,FIND(" ",B5297,1)),"-"))</f>
        <v>Sphingomonas </v>
      </c>
      <c r="S5297" s="0" t="str">
        <f aca="false">IF(MIDB(B5297,1,10)="Candidatus",MIDB(B5297,FIND(" ",B5297,12)+1,IFERROR(FIND(" ",B5297,FIND(" ",B5297,12)+1),LEN(B5297))-FIND(" ",B5297,12)),IF(AND(Q5297&gt;=65,Q5297&lt;=90),MIDB(B5297,FIND(" ",B5297,1),IFERROR(FIND(" ",B5297,FIND(" ",B5297,1)+1),LEN(B5297)+1)-FIND(" ",B5297,1)),"-"))</f>
        <v> sp.</v>
      </c>
      <c r="T5297" s="0" t="n">
        <v>1</v>
      </c>
    </row>
    <row r="5298" customFormat="false" ht="12.8" hidden="false" customHeight="false" outlineLevel="0" collapsed="false">
      <c r="A5298" s="0" t="n">
        <v>5297</v>
      </c>
      <c r="B5298" s="0" t="s">
        <v>23023</v>
      </c>
      <c r="C5298" s="0" t="s">
        <v>21</v>
      </c>
      <c r="D5298" s="0" t="s">
        <v>90</v>
      </c>
      <c r="E5298" s="0" t="s">
        <v>217</v>
      </c>
      <c r="F5298" s="0" t="s">
        <v>23028</v>
      </c>
      <c r="G5298" s="0" t="s">
        <v>23029</v>
      </c>
      <c r="H5298" s="0" t="s">
        <v>23030</v>
      </c>
      <c r="I5298" s="1" t="n">
        <v>287.745</v>
      </c>
      <c r="J5298" s="2" t="s">
        <v>23031</v>
      </c>
      <c r="K5298" s="2" t="s">
        <v>17956</v>
      </c>
      <c r="L5298" s="0" t="s">
        <v>29</v>
      </c>
      <c r="M5298" s="0" t="s">
        <v>29</v>
      </c>
      <c r="N5298" s="0" t="s">
        <v>29</v>
      </c>
      <c r="O5298" s="2" t="s">
        <v>12839</v>
      </c>
      <c r="P5298" s="2" t="s">
        <v>179</v>
      </c>
      <c r="Q5298" s="0" t="n">
        <f aca="false">_xlfn.UNICODE(B5298)</f>
        <v>83</v>
      </c>
      <c r="R5298" s="0" t="str">
        <f aca="false">IF(MIDB(B5298,1,10)="Candidatus",MIDB(B5298,FIND(" ",B5298,1)+1,FIND(" ",B5298,12)-FIND(" ",B5298,1)),IF(AND(Q5298&gt;=65,Q5298&lt;=90),MIDB(B5298,1,FIND(" ",B5298,1)),"-"))</f>
        <v>Sphingomonas </v>
      </c>
      <c r="S5298" s="0" t="str">
        <f aca="false">IF(MIDB(B5298,1,10)="Candidatus",MIDB(B5298,FIND(" ",B5298,12)+1,IFERROR(FIND(" ",B5298,FIND(" ",B5298,12)+1),LEN(B5298))-FIND(" ",B5298,12)),IF(AND(Q5298&gt;=65,Q5298&lt;=90),MIDB(B5298,FIND(" ",B5298,1),IFERROR(FIND(" ",B5298,FIND(" ",B5298,1)+1),LEN(B5298)+1)-FIND(" ",B5298,1)),"-"))</f>
        <v> sp.</v>
      </c>
      <c r="T5298" s="0" t="n">
        <v>1</v>
      </c>
    </row>
    <row r="5299" customFormat="false" ht="12.8" hidden="false" customHeight="false" outlineLevel="0" collapsed="false">
      <c r="A5299" s="0" t="n">
        <v>5298</v>
      </c>
      <c r="B5299" s="0" t="s">
        <v>23023</v>
      </c>
      <c r="C5299" s="0" t="s">
        <v>21</v>
      </c>
      <c r="D5299" s="0" t="s">
        <v>90</v>
      </c>
      <c r="E5299" s="0" t="s">
        <v>217</v>
      </c>
      <c r="F5299" s="0" t="s">
        <v>23032</v>
      </c>
      <c r="G5299" s="0" t="s">
        <v>23033</v>
      </c>
      <c r="H5299" s="0" t="s">
        <v>23034</v>
      </c>
      <c r="I5299" s="1" t="n">
        <v>13.157</v>
      </c>
      <c r="J5299" s="2" t="s">
        <v>23035</v>
      </c>
      <c r="K5299" s="2" t="s">
        <v>82</v>
      </c>
      <c r="L5299" s="0" t="s">
        <v>29</v>
      </c>
      <c r="M5299" s="0" t="s">
        <v>29</v>
      </c>
      <c r="N5299" s="0" t="s">
        <v>29</v>
      </c>
      <c r="O5299" s="2" t="s">
        <v>1598</v>
      </c>
      <c r="P5299" s="2" t="s">
        <v>88</v>
      </c>
      <c r="Q5299" s="0" t="n">
        <f aca="false">_xlfn.UNICODE(B5299)</f>
        <v>83</v>
      </c>
      <c r="R5299" s="0" t="str">
        <f aca="false">IF(MIDB(B5299,1,10)="Candidatus",MIDB(B5299,FIND(" ",B5299,1)+1,FIND(" ",B5299,12)-FIND(" ",B5299,1)),IF(AND(Q5299&gt;=65,Q5299&lt;=90),MIDB(B5299,1,FIND(" ",B5299,1)),"-"))</f>
        <v>Sphingomonas </v>
      </c>
      <c r="S5299" s="0" t="str">
        <f aca="false">IF(MIDB(B5299,1,10)="Candidatus",MIDB(B5299,FIND(" ",B5299,12)+1,IFERROR(FIND(" ",B5299,FIND(" ",B5299,12)+1),LEN(B5299))-FIND(" ",B5299,12)),IF(AND(Q5299&gt;=65,Q5299&lt;=90),MIDB(B5299,FIND(" ",B5299,1),IFERROR(FIND(" ",B5299,FIND(" ",B5299,1)+1),LEN(B5299)+1)-FIND(" ",B5299,1)),"-"))</f>
        <v> sp.</v>
      </c>
      <c r="T5299" s="0" t="n">
        <v>1</v>
      </c>
    </row>
    <row r="5300" customFormat="false" ht="12.8" hidden="false" customHeight="false" outlineLevel="0" collapsed="false">
      <c r="A5300" s="0" t="n">
        <v>5299</v>
      </c>
      <c r="B5300" s="0" t="s">
        <v>23023</v>
      </c>
      <c r="C5300" s="0" t="s">
        <v>21</v>
      </c>
      <c r="D5300" s="0" t="s">
        <v>90</v>
      </c>
      <c r="E5300" s="0" t="s">
        <v>217</v>
      </c>
      <c r="F5300" s="0" t="s">
        <v>23036</v>
      </c>
      <c r="G5300" s="0" t="s">
        <v>23037</v>
      </c>
      <c r="H5300" s="0" t="s">
        <v>23038</v>
      </c>
      <c r="I5300" s="1" t="n">
        <v>86.644</v>
      </c>
      <c r="J5300" s="2" t="s">
        <v>23039</v>
      </c>
      <c r="K5300" s="2" t="s">
        <v>2508</v>
      </c>
      <c r="L5300" s="0" t="s">
        <v>29</v>
      </c>
      <c r="M5300" s="0" t="s">
        <v>29</v>
      </c>
      <c r="N5300" s="0" t="s">
        <v>29</v>
      </c>
      <c r="O5300" s="2" t="s">
        <v>679</v>
      </c>
      <c r="P5300" s="2" t="s">
        <v>44</v>
      </c>
      <c r="Q5300" s="0" t="n">
        <f aca="false">_xlfn.UNICODE(B5300)</f>
        <v>83</v>
      </c>
      <c r="R5300" s="0" t="str">
        <f aca="false">IF(MIDB(B5300,1,10)="Candidatus",MIDB(B5300,FIND(" ",B5300,1)+1,FIND(" ",B5300,12)-FIND(" ",B5300,1)),IF(AND(Q5300&gt;=65,Q5300&lt;=90),MIDB(B5300,1,FIND(" ",B5300,1)),"-"))</f>
        <v>Sphingomonas </v>
      </c>
      <c r="S5300" s="0" t="str">
        <f aca="false">IF(MIDB(B5300,1,10)="Candidatus",MIDB(B5300,FIND(" ",B5300,12)+1,IFERROR(FIND(" ",B5300,FIND(" ",B5300,12)+1),LEN(B5300))-FIND(" ",B5300,12)),IF(AND(Q5300&gt;=65,Q5300&lt;=90),MIDB(B5300,FIND(" ",B5300,1),IFERROR(FIND(" ",B5300,FIND(" ",B5300,1)+1),LEN(B5300)+1)-FIND(" ",B5300,1)),"-"))</f>
        <v> sp.</v>
      </c>
      <c r="T5300" s="0" t="n">
        <v>1</v>
      </c>
    </row>
    <row r="5301" customFormat="false" ht="12.8" hidden="false" customHeight="false" outlineLevel="0" collapsed="false">
      <c r="A5301" s="0" t="n">
        <v>5300</v>
      </c>
      <c r="B5301" s="0" t="s">
        <v>23023</v>
      </c>
      <c r="C5301" s="0" t="s">
        <v>21</v>
      </c>
      <c r="D5301" s="0" t="s">
        <v>90</v>
      </c>
      <c r="E5301" s="0" t="s">
        <v>217</v>
      </c>
      <c r="F5301" s="0" t="s">
        <v>23040</v>
      </c>
      <c r="G5301" s="0" t="s">
        <v>23041</v>
      </c>
      <c r="H5301" s="0" t="s">
        <v>23042</v>
      </c>
      <c r="I5301" s="1" t="n">
        <v>134.691</v>
      </c>
      <c r="J5301" s="2" t="s">
        <v>23043</v>
      </c>
      <c r="K5301" s="2" t="s">
        <v>1985</v>
      </c>
      <c r="L5301" s="0" t="s">
        <v>29</v>
      </c>
      <c r="M5301" s="0" t="s">
        <v>29</v>
      </c>
      <c r="N5301" s="0" t="s">
        <v>29</v>
      </c>
      <c r="O5301" s="2" t="s">
        <v>2000</v>
      </c>
      <c r="P5301" s="2" t="s">
        <v>186</v>
      </c>
      <c r="Q5301" s="0" t="n">
        <f aca="false">_xlfn.UNICODE(B5301)</f>
        <v>83</v>
      </c>
      <c r="R5301" s="0" t="str">
        <f aca="false">IF(MIDB(B5301,1,10)="Candidatus",MIDB(B5301,FIND(" ",B5301,1)+1,FIND(" ",B5301,12)-FIND(" ",B5301,1)),IF(AND(Q5301&gt;=65,Q5301&lt;=90),MIDB(B5301,1,FIND(" ",B5301,1)),"-"))</f>
        <v>Sphingomonas </v>
      </c>
      <c r="S5301" s="0" t="str">
        <f aca="false">IF(MIDB(B5301,1,10)="Candidatus",MIDB(B5301,FIND(" ",B5301,12)+1,IFERROR(FIND(" ",B5301,FIND(" ",B5301,12)+1),LEN(B5301))-FIND(" ",B5301,12)),IF(AND(Q5301&gt;=65,Q5301&lt;=90),MIDB(B5301,FIND(" ",B5301,1),IFERROR(FIND(" ",B5301,FIND(" ",B5301,1)+1),LEN(B5301)+1)-FIND(" ",B5301,1)),"-"))</f>
        <v> sp.</v>
      </c>
      <c r="T5301" s="0" t="n">
        <v>1</v>
      </c>
    </row>
    <row r="5302" customFormat="false" ht="12.8" hidden="false" customHeight="false" outlineLevel="0" collapsed="false">
      <c r="A5302" s="0" t="n">
        <v>5301</v>
      </c>
      <c r="B5302" s="0" t="s">
        <v>23023</v>
      </c>
      <c r="C5302" s="0" t="s">
        <v>21</v>
      </c>
      <c r="D5302" s="0" t="s">
        <v>90</v>
      </c>
      <c r="E5302" s="0" t="s">
        <v>217</v>
      </c>
      <c r="F5302" s="0" t="s">
        <v>23044</v>
      </c>
      <c r="G5302" s="0" t="s">
        <v>23045</v>
      </c>
      <c r="H5302" s="0" t="s">
        <v>23046</v>
      </c>
      <c r="I5302" s="1" t="n">
        <v>6.108</v>
      </c>
      <c r="J5302" s="2" t="s">
        <v>23047</v>
      </c>
      <c r="K5302" s="2" t="s">
        <v>45</v>
      </c>
      <c r="L5302" s="0" t="s">
        <v>29</v>
      </c>
      <c r="M5302" s="0" t="s">
        <v>29</v>
      </c>
      <c r="N5302" s="0" t="s">
        <v>29</v>
      </c>
      <c r="O5302" s="2" t="s">
        <v>45</v>
      </c>
      <c r="P5302" s="0" t="s">
        <v>29</v>
      </c>
      <c r="Q5302" s="0" t="n">
        <f aca="false">_xlfn.UNICODE(B5302)</f>
        <v>83</v>
      </c>
      <c r="R5302" s="0" t="str">
        <f aca="false">IF(MIDB(B5302,1,10)="Candidatus",MIDB(B5302,FIND(" ",B5302,1)+1,FIND(" ",B5302,12)-FIND(" ",B5302,1)),IF(AND(Q5302&gt;=65,Q5302&lt;=90),MIDB(B5302,1,FIND(" ",B5302,1)),"-"))</f>
        <v>Sphingomonas </v>
      </c>
      <c r="S5302" s="0" t="str">
        <f aca="false">IF(MIDB(B5302,1,10)="Candidatus",MIDB(B5302,FIND(" ",B5302,12)+1,IFERROR(FIND(" ",B5302,FIND(" ",B5302,12)+1),LEN(B5302))-FIND(" ",B5302,12)),IF(AND(Q5302&gt;=65,Q5302&lt;=90),MIDB(B5302,FIND(" ",B5302,1),IFERROR(FIND(" ",B5302,FIND(" ",B5302,1)+1),LEN(B5302)+1)-FIND(" ",B5302,1)),"-"))</f>
        <v> sp.</v>
      </c>
      <c r="T5302" s="0" t="n">
        <v>1</v>
      </c>
    </row>
    <row r="5303" customFormat="false" ht="12.8" hidden="false" customHeight="false" outlineLevel="0" collapsed="false">
      <c r="A5303" s="0" t="n">
        <v>5302</v>
      </c>
      <c r="B5303" s="0" t="s">
        <v>23023</v>
      </c>
      <c r="C5303" s="0" t="s">
        <v>21</v>
      </c>
      <c r="D5303" s="0" t="s">
        <v>90</v>
      </c>
      <c r="E5303" s="0" t="s">
        <v>217</v>
      </c>
      <c r="F5303" s="0" t="s">
        <v>23048</v>
      </c>
      <c r="G5303" s="0" t="s">
        <v>23049</v>
      </c>
      <c r="H5303" s="0" t="s">
        <v>23050</v>
      </c>
      <c r="I5303" s="1" t="n">
        <v>32.512</v>
      </c>
      <c r="J5303" s="2" t="s">
        <v>23051</v>
      </c>
      <c r="K5303" s="2" t="s">
        <v>166</v>
      </c>
      <c r="L5303" s="0" t="s">
        <v>29</v>
      </c>
      <c r="M5303" s="0" t="s">
        <v>29</v>
      </c>
      <c r="N5303" s="0" t="s">
        <v>29</v>
      </c>
      <c r="O5303" s="2" t="s">
        <v>3119</v>
      </c>
      <c r="P5303" s="2" t="s">
        <v>129</v>
      </c>
      <c r="Q5303" s="0" t="n">
        <f aca="false">_xlfn.UNICODE(B5303)</f>
        <v>83</v>
      </c>
      <c r="R5303" s="0" t="str">
        <f aca="false">IF(MIDB(B5303,1,10)="Candidatus",MIDB(B5303,FIND(" ",B5303,1)+1,FIND(" ",B5303,12)-FIND(" ",B5303,1)),IF(AND(Q5303&gt;=65,Q5303&lt;=90),MIDB(B5303,1,FIND(" ",B5303,1)),"-"))</f>
        <v>Sphingomonas </v>
      </c>
      <c r="S5303" s="0" t="str">
        <f aca="false">IF(MIDB(B5303,1,10)="Candidatus",MIDB(B5303,FIND(" ",B5303,12)+1,IFERROR(FIND(" ",B5303,FIND(" ",B5303,12)+1),LEN(B5303))-FIND(" ",B5303,12)),IF(AND(Q5303&gt;=65,Q5303&lt;=90),MIDB(B5303,FIND(" ",B5303,1),IFERROR(FIND(" ",B5303,FIND(" ",B5303,1)+1),LEN(B5303)+1)-FIND(" ",B5303,1)),"-"))</f>
        <v> sp.</v>
      </c>
      <c r="T5303" s="0" t="n">
        <v>1</v>
      </c>
    </row>
    <row r="5304" customFormat="false" ht="12.8" hidden="false" customHeight="false" outlineLevel="0" collapsed="false">
      <c r="A5304" s="0" t="n">
        <v>5303</v>
      </c>
      <c r="B5304" s="0" t="s">
        <v>23052</v>
      </c>
      <c r="C5304" s="0" t="s">
        <v>21</v>
      </c>
      <c r="D5304" s="0" t="s">
        <v>90</v>
      </c>
      <c r="E5304" s="0" t="s">
        <v>217</v>
      </c>
      <c r="F5304" s="0" t="s">
        <v>23053</v>
      </c>
      <c r="G5304" s="0" t="s">
        <v>23054</v>
      </c>
      <c r="H5304" s="0" t="s">
        <v>23055</v>
      </c>
      <c r="I5304" s="1" t="n">
        <v>275.84</v>
      </c>
      <c r="J5304" s="2" t="s">
        <v>23056</v>
      </c>
      <c r="K5304" s="2" t="s">
        <v>2966</v>
      </c>
      <c r="L5304" s="0" t="s">
        <v>29</v>
      </c>
      <c r="M5304" s="0" t="s">
        <v>29</v>
      </c>
      <c r="N5304" s="0" t="s">
        <v>29</v>
      </c>
      <c r="O5304" s="2" t="s">
        <v>6773</v>
      </c>
      <c r="P5304" s="2" t="s">
        <v>186</v>
      </c>
      <c r="Q5304" s="0" t="n">
        <f aca="false">_xlfn.UNICODE(B5304)</f>
        <v>83</v>
      </c>
      <c r="R5304" s="0" t="str">
        <f aca="false">IF(MIDB(B5304,1,10)="Candidatus",MIDB(B5304,FIND(" ",B5304,1)+1,FIND(" ",B5304,12)-FIND(" ",B5304,1)),IF(AND(Q5304&gt;=65,Q5304&lt;=90),MIDB(B5304,1,FIND(" ",B5304,1)),"-"))</f>
        <v>Sphingomonas </v>
      </c>
      <c r="S5304" s="0" t="str">
        <f aca="false">IF(MIDB(B5304,1,10)="Candidatus",MIDB(B5304,FIND(" ",B5304,12)+1,IFERROR(FIND(" ",B5304,FIND(" ",B5304,12)+1),LEN(B5304))-FIND(" ",B5304,12)),IF(AND(Q5304&gt;=65,Q5304&lt;=90),MIDB(B5304,FIND(" ",B5304,1),IFERROR(FIND(" ",B5304,FIND(" ",B5304,1)+1),LEN(B5304)+1)-FIND(" ",B5304,1)),"-"))</f>
        <v> sp.</v>
      </c>
      <c r="T5304" s="0" t="n">
        <v>1</v>
      </c>
    </row>
    <row r="5305" customFormat="false" ht="12.8" hidden="false" customHeight="false" outlineLevel="0" collapsed="false">
      <c r="A5305" s="0" t="n">
        <v>5304</v>
      </c>
      <c r="B5305" s="0" t="s">
        <v>23052</v>
      </c>
      <c r="C5305" s="0" t="s">
        <v>21</v>
      </c>
      <c r="D5305" s="0" t="s">
        <v>90</v>
      </c>
      <c r="E5305" s="0" t="s">
        <v>217</v>
      </c>
      <c r="F5305" s="0" t="s">
        <v>23057</v>
      </c>
      <c r="G5305" s="0" t="s">
        <v>23058</v>
      </c>
      <c r="H5305" s="0" t="s">
        <v>23059</v>
      </c>
      <c r="I5305" s="1" t="n">
        <v>43.776</v>
      </c>
      <c r="J5305" s="2" t="s">
        <v>23060</v>
      </c>
      <c r="K5305" s="2" t="s">
        <v>1663</v>
      </c>
      <c r="L5305" s="0" t="s">
        <v>29</v>
      </c>
      <c r="M5305" s="0" t="s">
        <v>29</v>
      </c>
      <c r="N5305" s="0" t="s">
        <v>29</v>
      </c>
      <c r="O5305" s="2" t="s">
        <v>851</v>
      </c>
      <c r="P5305" s="2" t="s">
        <v>60</v>
      </c>
      <c r="Q5305" s="0" t="n">
        <f aca="false">_xlfn.UNICODE(B5305)</f>
        <v>83</v>
      </c>
      <c r="R5305" s="0" t="str">
        <f aca="false">IF(MIDB(B5305,1,10)="Candidatus",MIDB(B5305,FIND(" ",B5305,1)+1,FIND(" ",B5305,12)-FIND(" ",B5305,1)),IF(AND(Q5305&gt;=65,Q5305&lt;=90),MIDB(B5305,1,FIND(" ",B5305,1)),"-"))</f>
        <v>Sphingomonas </v>
      </c>
      <c r="S5305" s="0" t="str">
        <f aca="false">IF(MIDB(B5305,1,10)="Candidatus",MIDB(B5305,FIND(" ",B5305,12)+1,IFERROR(FIND(" ",B5305,FIND(" ",B5305,12)+1),LEN(B5305))-FIND(" ",B5305,12)),IF(AND(Q5305&gt;=65,Q5305&lt;=90),MIDB(B5305,FIND(" ",B5305,1),IFERROR(FIND(" ",B5305,FIND(" ",B5305,1)+1),LEN(B5305)+1)-FIND(" ",B5305,1)),"-"))</f>
        <v> sp.</v>
      </c>
      <c r="T5305" s="0" t="n">
        <v>1</v>
      </c>
    </row>
    <row r="5306" customFormat="false" ht="12.8" hidden="false" customHeight="false" outlineLevel="0" collapsed="false">
      <c r="A5306" s="0" t="n">
        <v>5305</v>
      </c>
      <c r="B5306" s="0" t="s">
        <v>23052</v>
      </c>
      <c r="C5306" s="0" t="s">
        <v>21</v>
      </c>
      <c r="D5306" s="0" t="s">
        <v>90</v>
      </c>
      <c r="E5306" s="0" t="s">
        <v>217</v>
      </c>
      <c r="F5306" s="0" t="s">
        <v>23061</v>
      </c>
      <c r="G5306" s="0" t="s">
        <v>23062</v>
      </c>
      <c r="H5306" s="0" t="s">
        <v>23063</v>
      </c>
      <c r="I5306" s="1" t="n">
        <v>33.183</v>
      </c>
      <c r="J5306" s="2" t="s">
        <v>23064</v>
      </c>
      <c r="K5306" s="2" t="s">
        <v>252</v>
      </c>
      <c r="L5306" s="0" t="s">
        <v>29</v>
      </c>
      <c r="M5306" s="0" t="s">
        <v>29</v>
      </c>
      <c r="N5306" s="0" t="s">
        <v>29</v>
      </c>
      <c r="O5306" s="2" t="s">
        <v>953</v>
      </c>
      <c r="P5306" s="2" t="s">
        <v>129</v>
      </c>
      <c r="Q5306" s="0" t="n">
        <f aca="false">_xlfn.UNICODE(B5306)</f>
        <v>83</v>
      </c>
      <c r="R5306" s="0" t="str">
        <f aca="false">IF(MIDB(B5306,1,10)="Candidatus",MIDB(B5306,FIND(" ",B5306,1)+1,FIND(" ",B5306,12)-FIND(" ",B5306,1)),IF(AND(Q5306&gt;=65,Q5306&lt;=90),MIDB(B5306,1,FIND(" ",B5306,1)),"-"))</f>
        <v>Sphingomonas </v>
      </c>
      <c r="S5306" s="0" t="str">
        <f aca="false">IF(MIDB(B5306,1,10)="Candidatus",MIDB(B5306,FIND(" ",B5306,12)+1,IFERROR(FIND(" ",B5306,FIND(" ",B5306,12)+1),LEN(B5306))-FIND(" ",B5306,12)),IF(AND(Q5306&gt;=65,Q5306&lt;=90),MIDB(B5306,FIND(" ",B5306,1),IFERROR(FIND(" ",B5306,FIND(" ",B5306,1)+1),LEN(B5306)+1)-FIND(" ",B5306,1)),"-"))</f>
        <v> sp.</v>
      </c>
      <c r="T5306" s="0" t="n">
        <v>1</v>
      </c>
    </row>
    <row r="5307" customFormat="false" ht="12.8" hidden="false" customHeight="false" outlineLevel="0" collapsed="false">
      <c r="A5307" s="0" t="n">
        <v>5306</v>
      </c>
      <c r="B5307" s="0" t="s">
        <v>23052</v>
      </c>
      <c r="C5307" s="0" t="s">
        <v>21</v>
      </c>
      <c r="D5307" s="0" t="s">
        <v>90</v>
      </c>
      <c r="E5307" s="0" t="s">
        <v>217</v>
      </c>
      <c r="F5307" s="0" t="s">
        <v>23065</v>
      </c>
      <c r="G5307" s="0" t="s">
        <v>23066</v>
      </c>
      <c r="H5307" s="0" t="s">
        <v>23067</v>
      </c>
      <c r="I5307" s="1" t="n">
        <v>53.841</v>
      </c>
      <c r="J5307" s="2" t="s">
        <v>23068</v>
      </c>
      <c r="K5307" s="2" t="s">
        <v>592</v>
      </c>
      <c r="L5307" s="0" t="s">
        <v>29</v>
      </c>
      <c r="M5307" s="0" t="s">
        <v>29</v>
      </c>
      <c r="N5307" s="0" t="s">
        <v>29</v>
      </c>
      <c r="O5307" s="2" t="s">
        <v>998</v>
      </c>
      <c r="P5307" s="2" t="s">
        <v>60</v>
      </c>
      <c r="Q5307" s="0" t="n">
        <f aca="false">_xlfn.UNICODE(B5307)</f>
        <v>83</v>
      </c>
      <c r="R5307" s="0" t="str">
        <f aca="false">IF(MIDB(B5307,1,10)="Candidatus",MIDB(B5307,FIND(" ",B5307,1)+1,FIND(" ",B5307,12)-FIND(" ",B5307,1)),IF(AND(Q5307&gt;=65,Q5307&lt;=90),MIDB(B5307,1,FIND(" ",B5307,1)),"-"))</f>
        <v>Sphingomonas </v>
      </c>
      <c r="S5307" s="0" t="str">
        <f aca="false">IF(MIDB(B5307,1,10)="Candidatus",MIDB(B5307,FIND(" ",B5307,12)+1,IFERROR(FIND(" ",B5307,FIND(" ",B5307,12)+1),LEN(B5307))-FIND(" ",B5307,12)),IF(AND(Q5307&gt;=65,Q5307&lt;=90),MIDB(B5307,FIND(" ",B5307,1),IFERROR(FIND(" ",B5307,FIND(" ",B5307,1)+1),LEN(B5307)+1)-FIND(" ",B5307,1)),"-"))</f>
        <v> sp.</v>
      </c>
      <c r="T5307" s="0" t="n">
        <v>1</v>
      </c>
    </row>
    <row r="5308" customFormat="false" ht="12.8" hidden="false" customHeight="false" outlineLevel="0" collapsed="false">
      <c r="A5308" s="0" t="n">
        <v>5307</v>
      </c>
      <c r="B5308" s="0" t="s">
        <v>23052</v>
      </c>
      <c r="C5308" s="0" t="s">
        <v>21</v>
      </c>
      <c r="D5308" s="0" t="s">
        <v>90</v>
      </c>
      <c r="E5308" s="0" t="s">
        <v>217</v>
      </c>
      <c r="F5308" s="0" t="s">
        <v>23069</v>
      </c>
      <c r="G5308" s="0" t="s">
        <v>23070</v>
      </c>
      <c r="H5308" s="0" t="s">
        <v>23071</v>
      </c>
      <c r="I5308" s="1" t="n">
        <v>172.14</v>
      </c>
      <c r="J5308" s="2" t="s">
        <v>23072</v>
      </c>
      <c r="K5308" s="2" t="s">
        <v>509</v>
      </c>
      <c r="L5308" s="0" t="s">
        <v>29</v>
      </c>
      <c r="M5308" s="0" t="s">
        <v>29</v>
      </c>
      <c r="N5308" s="0" t="s">
        <v>29</v>
      </c>
      <c r="O5308" s="2" t="s">
        <v>2604</v>
      </c>
      <c r="P5308" s="2" t="s">
        <v>287</v>
      </c>
      <c r="Q5308" s="0" t="n">
        <f aca="false">_xlfn.UNICODE(B5308)</f>
        <v>83</v>
      </c>
      <c r="R5308" s="0" t="str">
        <f aca="false">IF(MIDB(B5308,1,10)="Candidatus",MIDB(B5308,FIND(" ",B5308,1)+1,FIND(" ",B5308,12)-FIND(" ",B5308,1)),IF(AND(Q5308&gt;=65,Q5308&lt;=90),MIDB(B5308,1,FIND(" ",B5308,1)),"-"))</f>
        <v>Sphingomonas </v>
      </c>
      <c r="S5308" s="0" t="str">
        <f aca="false">IF(MIDB(B5308,1,10)="Candidatus",MIDB(B5308,FIND(" ",B5308,12)+1,IFERROR(FIND(" ",B5308,FIND(" ",B5308,12)+1),LEN(B5308))-FIND(" ",B5308,12)),IF(AND(Q5308&gt;=65,Q5308&lt;=90),MIDB(B5308,FIND(" ",B5308,1),IFERROR(FIND(" ",B5308,FIND(" ",B5308,1)+1),LEN(B5308)+1)-FIND(" ",B5308,1)),"-"))</f>
        <v> sp.</v>
      </c>
      <c r="T5308" s="0" t="n">
        <v>1</v>
      </c>
    </row>
    <row r="5309" customFormat="false" ht="12.8" hidden="false" customHeight="false" outlineLevel="0" collapsed="false">
      <c r="A5309" s="0" t="n">
        <v>5308</v>
      </c>
      <c r="B5309" s="0" t="s">
        <v>23052</v>
      </c>
      <c r="C5309" s="0" t="s">
        <v>21</v>
      </c>
      <c r="D5309" s="0" t="s">
        <v>90</v>
      </c>
      <c r="E5309" s="0" t="s">
        <v>217</v>
      </c>
      <c r="F5309" s="0" t="s">
        <v>23057</v>
      </c>
      <c r="G5309" s="0" t="s">
        <v>23073</v>
      </c>
      <c r="H5309" s="0" t="s">
        <v>23074</v>
      </c>
      <c r="I5309" s="1" t="n">
        <v>5.297</v>
      </c>
      <c r="J5309" s="2" t="s">
        <v>23075</v>
      </c>
      <c r="K5309" s="2" t="s">
        <v>60</v>
      </c>
      <c r="L5309" s="0" t="s">
        <v>29</v>
      </c>
      <c r="M5309" s="0" t="s">
        <v>29</v>
      </c>
      <c r="N5309" s="0" t="s">
        <v>29</v>
      </c>
      <c r="O5309" s="2" t="s">
        <v>60</v>
      </c>
      <c r="P5309" s="0" t="s">
        <v>29</v>
      </c>
      <c r="Q5309" s="0" t="n">
        <f aca="false">_xlfn.UNICODE(B5309)</f>
        <v>83</v>
      </c>
      <c r="R5309" s="0" t="str">
        <f aca="false">IF(MIDB(B5309,1,10)="Candidatus",MIDB(B5309,FIND(" ",B5309,1)+1,FIND(" ",B5309,12)-FIND(" ",B5309,1)),IF(AND(Q5309&gt;=65,Q5309&lt;=90),MIDB(B5309,1,FIND(" ",B5309,1)),"-"))</f>
        <v>Sphingomonas </v>
      </c>
      <c r="S5309" s="0" t="str">
        <f aca="false">IF(MIDB(B5309,1,10)="Candidatus",MIDB(B5309,FIND(" ",B5309,12)+1,IFERROR(FIND(" ",B5309,FIND(" ",B5309,12)+1),LEN(B5309))-FIND(" ",B5309,12)),IF(AND(Q5309&gt;=65,Q5309&lt;=90),MIDB(B5309,FIND(" ",B5309,1),IFERROR(FIND(" ",B5309,FIND(" ",B5309,1)+1),LEN(B5309)+1)-FIND(" ",B5309,1)),"-"))</f>
        <v> sp.</v>
      </c>
      <c r="T5309" s="0" t="n">
        <v>1</v>
      </c>
    </row>
    <row r="5310" customFormat="false" ht="12.8" hidden="false" customHeight="false" outlineLevel="0" collapsed="false">
      <c r="A5310" s="0" t="n">
        <v>5309</v>
      </c>
      <c r="B5310" s="0" t="s">
        <v>23076</v>
      </c>
      <c r="C5310" s="0" t="s">
        <v>21</v>
      </c>
      <c r="D5310" s="0" t="s">
        <v>90</v>
      </c>
      <c r="E5310" s="0" t="s">
        <v>217</v>
      </c>
      <c r="F5310" s="0" t="s">
        <v>23077</v>
      </c>
      <c r="G5310" s="0" t="s">
        <v>23078</v>
      </c>
      <c r="H5310" s="0" t="s">
        <v>23079</v>
      </c>
      <c r="I5310" s="1" t="n">
        <v>39.492</v>
      </c>
      <c r="J5310" s="2" t="s">
        <v>23080</v>
      </c>
      <c r="K5310" s="2" t="s">
        <v>4325</v>
      </c>
      <c r="L5310" s="0" t="s">
        <v>29</v>
      </c>
      <c r="M5310" s="0" t="s">
        <v>29</v>
      </c>
      <c r="N5310" s="0" t="s">
        <v>29</v>
      </c>
      <c r="O5310" s="2" t="s">
        <v>232</v>
      </c>
      <c r="P5310" s="2" t="s">
        <v>46</v>
      </c>
      <c r="Q5310" s="0" t="n">
        <f aca="false">_xlfn.UNICODE(B5310)</f>
        <v>83</v>
      </c>
      <c r="R5310" s="0" t="str">
        <f aca="false">IF(MIDB(B5310,1,10)="Candidatus",MIDB(B5310,FIND(" ",B5310,1)+1,FIND(" ",B5310,12)-FIND(" ",B5310,1)),IF(AND(Q5310&gt;=65,Q5310&lt;=90),MIDB(B5310,1,FIND(" ",B5310,1)),"-"))</f>
        <v>Sphingomonas </v>
      </c>
      <c r="S5310" s="0" t="str">
        <f aca="false">IF(MIDB(B5310,1,10)="Candidatus",MIDB(B5310,FIND(" ",B5310,12)+1,IFERROR(FIND(" ",B5310,FIND(" ",B5310,12)+1),LEN(B5310))-FIND(" ",B5310,12)),IF(AND(Q5310&gt;=65,Q5310&lt;=90),MIDB(B5310,FIND(" ",B5310,1),IFERROR(FIND(" ",B5310,FIND(" ",B5310,1)+1),LEN(B5310)+1)-FIND(" ",B5310,1)),"-"))</f>
        <v> taxi</v>
      </c>
      <c r="T5310" s="0" t="n">
        <v>1</v>
      </c>
    </row>
    <row r="5311" customFormat="false" ht="12.8" hidden="false" customHeight="false" outlineLevel="0" collapsed="false">
      <c r="A5311" s="0" t="n">
        <v>5310</v>
      </c>
      <c r="B5311" s="0" t="s">
        <v>23076</v>
      </c>
      <c r="C5311" s="0" t="s">
        <v>21</v>
      </c>
      <c r="D5311" s="0" t="s">
        <v>90</v>
      </c>
      <c r="E5311" s="0" t="s">
        <v>217</v>
      </c>
      <c r="F5311" s="0" t="s">
        <v>23081</v>
      </c>
      <c r="G5311" s="0" t="s">
        <v>23082</v>
      </c>
      <c r="H5311" s="0" t="s">
        <v>23083</v>
      </c>
      <c r="I5311" s="1" t="n">
        <v>163.311</v>
      </c>
      <c r="J5311" s="2" t="s">
        <v>23084</v>
      </c>
      <c r="K5311" s="2" t="s">
        <v>1985</v>
      </c>
      <c r="L5311" s="0" t="s">
        <v>29</v>
      </c>
      <c r="M5311" s="0" t="s">
        <v>29</v>
      </c>
      <c r="N5311" s="0" t="s">
        <v>29</v>
      </c>
      <c r="O5311" s="2" t="s">
        <v>2408</v>
      </c>
      <c r="P5311" s="2" t="s">
        <v>28</v>
      </c>
      <c r="Q5311" s="0" t="n">
        <f aca="false">_xlfn.UNICODE(B5311)</f>
        <v>83</v>
      </c>
      <c r="R5311" s="0" t="str">
        <f aca="false">IF(MIDB(B5311,1,10)="Candidatus",MIDB(B5311,FIND(" ",B5311,1)+1,FIND(" ",B5311,12)-FIND(" ",B5311,1)),IF(AND(Q5311&gt;=65,Q5311&lt;=90),MIDB(B5311,1,FIND(" ",B5311,1)),"-"))</f>
        <v>Sphingomonas </v>
      </c>
      <c r="S5311" s="0" t="str">
        <f aca="false">IF(MIDB(B5311,1,10)="Candidatus",MIDB(B5311,FIND(" ",B5311,12)+1,IFERROR(FIND(" ",B5311,FIND(" ",B5311,12)+1),LEN(B5311))-FIND(" ",B5311,12)),IF(AND(Q5311&gt;=65,Q5311&lt;=90),MIDB(B5311,FIND(" ",B5311,1),IFERROR(FIND(" ",B5311,FIND(" ",B5311,1)+1),LEN(B5311)+1)-FIND(" ",B5311,1)),"-"))</f>
        <v> taxi</v>
      </c>
      <c r="T5311" s="0" t="n">
        <v>1</v>
      </c>
    </row>
    <row r="5312" customFormat="false" ht="12.8" hidden="false" customHeight="false" outlineLevel="0" collapsed="false">
      <c r="A5312" s="0" t="n">
        <v>5311</v>
      </c>
      <c r="B5312" s="0" t="s">
        <v>23085</v>
      </c>
      <c r="C5312" s="0" t="s">
        <v>21</v>
      </c>
      <c r="D5312" s="0" t="s">
        <v>90</v>
      </c>
      <c r="E5312" s="0" t="s">
        <v>217</v>
      </c>
      <c r="F5312" s="0" t="s">
        <v>23086</v>
      </c>
      <c r="G5312" s="0" t="s">
        <v>23087</v>
      </c>
      <c r="H5312" s="0" t="s">
        <v>23088</v>
      </c>
      <c r="I5312" s="1" t="n">
        <v>310.228</v>
      </c>
      <c r="J5312" s="2" t="s">
        <v>23089</v>
      </c>
      <c r="K5312" s="2" t="s">
        <v>8062</v>
      </c>
      <c r="L5312" s="0" t="s">
        <v>29</v>
      </c>
      <c r="M5312" s="0" t="s">
        <v>29</v>
      </c>
      <c r="N5312" s="0" t="s">
        <v>29</v>
      </c>
      <c r="O5312" s="2" t="s">
        <v>13206</v>
      </c>
      <c r="P5312" s="2" t="s">
        <v>45</v>
      </c>
      <c r="Q5312" s="0" t="n">
        <f aca="false">_xlfn.UNICODE(B5312)</f>
        <v>83</v>
      </c>
      <c r="R5312" s="0" t="str">
        <f aca="false">IF(MIDB(B5312,1,10)="Candidatus",MIDB(B5312,FIND(" ",B5312,1)+1,FIND(" ",B5312,12)-FIND(" ",B5312,1)),IF(AND(Q5312&gt;=65,Q5312&lt;=90),MIDB(B5312,1,FIND(" ",B5312,1)),"-"))</f>
        <v>Sphingomonas </v>
      </c>
      <c r="S5312" s="0" t="str">
        <f aca="false">IF(MIDB(B5312,1,10)="Candidatus",MIDB(B5312,FIND(" ",B5312,12)+1,IFERROR(FIND(" ",B5312,FIND(" ",B5312,12)+1),LEN(B5312))-FIND(" ",B5312,12)),IF(AND(Q5312&gt;=65,Q5312&lt;=90),MIDB(B5312,FIND(" ",B5312,1),IFERROR(FIND(" ",B5312,FIND(" ",B5312,1)+1),LEN(B5312)+1)-FIND(" ",B5312,1)),"-"))</f>
        <v> wittichii</v>
      </c>
      <c r="T5312" s="0" t="n">
        <v>1</v>
      </c>
    </row>
    <row r="5313" customFormat="false" ht="12.8" hidden="false" customHeight="false" outlineLevel="0" collapsed="false">
      <c r="A5313" s="0" t="n">
        <v>5312</v>
      </c>
      <c r="B5313" s="0" t="s">
        <v>23085</v>
      </c>
      <c r="C5313" s="0" t="s">
        <v>21</v>
      </c>
      <c r="D5313" s="0" t="s">
        <v>90</v>
      </c>
      <c r="E5313" s="0" t="s">
        <v>217</v>
      </c>
      <c r="F5313" s="0" t="s">
        <v>23090</v>
      </c>
      <c r="G5313" s="0" t="s">
        <v>23091</v>
      </c>
      <c r="H5313" s="0" t="s">
        <v>23092</v>
      </c>
      <c r="I5313" s="1" t="n">
        <v>222.757</v>
      </c>
      <c r="J5313" s="2" t="s">
        <v>23093</v>
      </c>
      <c r="K5313" s="2" t="s">
        <v>6652</v>
      </c>
      <c r="L5313" s="0" t="s">
        <v>29</v>
      </c>
      <c r="M5313" s="0" t="s">
        <v>29</v>
      </c>
      <c r="N5313" s="0" t="s">
        <v>29</v>
      </c>
      <c r="O5313" s="2" t="s">
        <v>2166</v>
      </c>
      <c r="P5313" s="2" t="s">
        <v>680</v>
      </c>
      <c r="Q5313" s="0" t="n">
        <f aca="false">_xlfn.UNICODE(B5313)</f>
        <v>83</v>
      </c>
      <c r="R5313" s="0" t="str">
        <f aca="false">IF(MIDB(B5313,1,10)="Candidatus",MIDB(B5313,FIND(" ",B5313,1)+1,FIND(" ",B5313,12)-FIND(" ",B5313,1)),IF(AND(Q5313&gt;=65,Q5313&lt;=90),MIDB(B5313,1,FIND(" ",B5313,1)),"-"))</f>
        <v>Sphingomonas </v>
      </c>
      <c r="S5313" s="0" t="str">
        <f aca="false">IF(MIDB(B5313,1,10)="Candidatus",MIDB(B5313,FIND(" ",B5313,12)+1,IFERROR(FIND(" ",B5313,FIND(" ",B5313,12)+1),LEN(B5313))-FIND(" ",B5313,12)),IF(AND(Q5313&gt;=65,Q5313&lt;=90),MIDB(B5313,FIND(" ",B5313,1),IFERROR(FIND(" ",B5313,FIND(" ",B5313,1)+1),LEN(B5313)+1)-FIND(" ",B5313,1)),"-"))</f>
        <v> wittichii</v>
      </c>
      <c r="T5313" s="0" t="n">
        <v>1</v>
      </c>
    </row>
    <row r="5314" customFormat="false" ht="12.8" hidden="false" customHeight="false" outlineLevel="0" collapsed="false">
      <c r="A5314" s="0" t="n">
        <v>5313</v>
      </c>
      <c r="B5314" s="0" t="s">
        <v>23094</v>
      </c>
      <c r="C5314" s="0" t="s">
        <v>21</v>
      </c>
      <c r="D5314" s="0" t="s">
        <v>90</v>
      </c>
      <c r="E5314" s="0" t="s">
        <v>217</v>
      </c>
      <c r="F5314" s="0" t="s">
        <v>23095</v>
      </c>
      <c r="G5314" s="0" t="s">
        <v>23096</v>
      </c>
      <c r="H5314" s="0" t="s">
        <v>23097</v>
      </c>
      <c r="I5314" s="1" t="n">
        <v>28.543</v>
      </c>
      <c r="J5314" s="2" t="s">
        <v>23098</v>
      </c>
      <c r="K5314" s="2" t="s">
        <v>612</v>
      </c>
      <c r="L5314" s="0" t="s">
        <v>29</v>
      </c>
      <c r="M5314" s="0" t="s">
        <v>29</v>
      </c>
      <c r="N5314" s="0" t="s">
        <v>29</v>
      </c>
      <c r="O5314" s="2" t="s">
        <v>166</v>
      </c>
      <c r="P5314" s="2" t="s">
        <v>46</v>
      </c>
      <c r="Q5314" s="0" t="n">
        <f aca="false">_xlfn.UNICODE(B5314)</f>
        <v>83</v>
      </c>
      <c r="R5314" s="0" t="str">
        <f aca="false">IF(MIDB(B5314,1,10)="Candidatus",MIDB(B5314,FIND(" ",B5314,1)+1,FIND(" ",B5314,12)-FIND(" ",B5314,1)),IF(AND(Q5314&gt;=65,Q5314&lt;=90),MIDB(B5314,1,FIND(" ",B5314,1)),"-"))</f>
        <v>Sphingopyxis </v>
      </c>
      <c r="S5314" s="0" t="str">
        <f aca="false">IF(MIDB(B5314,1,10)="Candidatus",MIDB(B5314,FIND(" ",B5314,12)+1,IFERROR(FIND(" ",B5314,FIND(" ",B5314,12)+1),LEN(B5314))-FIND(" ",B5314,12)),IF(AND(Q5314&gt;=65,Q5314&lt;=90),MIDB(B5314,FIND(" ",B5314,1),IFERROR(FIND(" ",B5314,FIND(" ",B5314,1)+1),LEN(B5314)+1)-FIND(" ",B5314,1)),"-"))</f>
        <v> alaskensis</v>
      </c>
      <c r="T5314" s="0" t="n">
        <v>1</v>
      </c>
    </row>
    <row r="5315" customFormat="false" ht="12.8" hidden="false" customHeight="false" outlineLevel="0" collapsed="false">
      <c r="A5315" s="0" t="n">
        <v>5314</v>
      </c>
      <c r="B5315" s="0" t="s">
        <v>23099</v>
      </c>
      <c r="C5315" s="0" t="s">
        <v>21</v>
      </c>
      <c r="D5315" s="0" t="s">
        <v>90</v>
      </c>
      <c r="E5315" s="0" t="s">
        <v>217</v>
      </c>
      <c r="F5315" s="0" t="s">
        <v>23100</v>
      </c>
      <c r="G5315" s="0" t="s">
        <v>23101</v>
      </c>
      <c r="H5315" s="0" t="s">
        <v>23102</v>
      </c>
      <c r="I5315" s="1" t="n">
        <v>208.588</v>
      </c>
      <c r="J5315" s="2" t="s">
        <v>23103</v>
      </c>
      <c r="K5315" s="2" t="s">
        <v>6652</v>
      </c>
      <c r="L5315" s="0" t="s">
        <v>29</v>
      </c>
      <c r="M5315" s="0" t="s">
        <v>29</v>
      </c>
      <c r="N5315" s="0" t="s">
        <v>29</v>
      </c>
      <c r="O5315" s="2" t="s">
        <v>2113</v>
      </c>
      <c r="P5315" s="2" t="s">
        <v>44</v>
      </c>
      <c r="Q5315" s="0" t="n">
        <f aca="false">_xlfn.UNICODE(B5315)</f>
        <v>83</v>
      </c>
      <c r="R5315" s="0" t="str">
        <f aca="false">IF(MIDB(B5315,1,10)="Candidatus",MIDB(B5315,FIND(" ",B5315,1)+1,FIND(" ",B5315,12)-FIND(" ",B5315,1)),IF(AND(Q5315&gt;=65,Q5315&lt;=90),MIDB(B5315,1,FIND(" ",B5315,1)),"-"))</f>
        <v>Sphingopyxis </v>
      </c>
      <c r="S5315" s="0" t="str">
        <f aca="false">IF(MIDB(B5315,1,10)="Candidatus",MIDB(B5315,FIND(" ",B5315,12)+1,IFERROR(FIND(" ",B5315,FIND(" ",B5315,12)+1),LEN(B5315))-FIND(" ",B5315,12)),IF(AND(Q5315&gt;=65,Q5315&lt;=90),MIDB(B5315,FIND(" ",B5315,1),IFERROR(FIND(" ",B5315,FIND(" ",B5315,1)+1),LEN(B5315)+1)-FIND(" ",B5315,1)),"-"))</f>
        <v> fribergensis</v>
      </c>
      <c r="T5315" s="0" t="n">
        <v>1</v>
      </c>
    </row>
    <row r="5316" customFormat="false" ht="12.8" hidden="false" customHeight="false" outlineLevel="0" collapsed="false">
      <c r="A5316" s="0" t="n">
        <v>5315</v>
      </c>
      <c r="B5316" s="0" t="s">
        <v>23104</v>
      </c>
      <c r="C5316" s="0" t="s">
        <v>21</v>
      </c>
      <c r="D5316" s="0" t="s">
        <v>90</v>
      </c>
      <c r="E5316" s="0" t="s">
        <v>217</v>
      </c>
      <c r="F5316" s="2" t="s">
        <v>88</v>
      </c>
      <c r="G5316" s="0" t="s">
        <v>23105</v>
      </c>
      <c r="H5316" s="0" t="s">
        <v>23106</v>
      </c>
      <c r="I5316" s="1" t="n">
        <v>58.892</v>
      </c>
      <c r="J5316" s="2" t="s">
        <v>23107</v>
      </c>
      <c r="K5316" s="2" t="s">
        <v>770</v>
      </c>
      <c r="L5316" s="0" t="s">
        <v>29</v>
      </c>
      <c r="M5316" s="0" t="s">
        <v>29</v>
      </c>
      <c r="N5316" s="0" t="s">
        <v>29</v>
      </c>
      <c r="O5316" s="2" t="s">
        <v>771</v>
      </c>
      <c r="P5316" s="2" t="s">
        <v>88</v>
      </c>
      <c r="Q5316" s="0" t="n">
        <f aca="false">_xlfn.UNICODE(B5316)</f>
        <v>83</v>
      </c>
      <c r="R5316" s="0" t="str">
        <f aca="false">IF(MIDB(B5316,1,10)="Candidatus",MIDB(B5316,FIND(" ",B5316,1)+1,FIND(" ",B5316,12)-FIND(" ",B5316,1)),IF(AND(Q5316&gt;=65,Q5316&lt;=90),MIDB(B5316,1,FIND(" ",B5316,1)),"-"))</f>
        <v>Sphingopyxis </v>
      </c>
      <c r="S5316" s="0" t="str">
        <f aca="false">IF(MIDB(B5316,1,10)="Candidatus",MIDB(B5316,FIND(" ",B5316,12)+1,IFERROR(FIND(" ",B5316,FIND(" ",B5316,12)+1),LEN(B5316))-FIND(" ",B5316,12)),IF(AND(Q5316&gt;=65,Q5316&lt;=90),MIDB(B5316,FIND(" ",B5316,1),IFERROR(FIND(" ",B5316,FIND(" ",B5316,1)+1),LEN(B5316)+1)-FIND(" ",B5316,1)),"-"))</f>
        <v> macrogoltabida</v>
      </c>
      <c r="T5316" s="0" t="n">
        <v>1</v>
      </c>
    </row>
    <row r="5317" customFormat="false" ht="12.8" hidden="false" customHeight="false" outlineLevel="0" collapsed="false">
      <c r="A5317" s="0" t="n">
        <v>5316</v>
      </c>
      <c r="B5317" s="0" t="s">
        <v>23104</v>
      </c>
      <c r="C5317" s="0" t="s">
        <v>21</v>
      </c>
      <c r="D5317" s="0" t="s">
        <v>90</v>
      </c>
      <c r="E5317" s="0" t="s">
        <v>217</v>
      </c>
      <c r="F5317" s="2" t="s">
        <v>60</v>
      </c>
      <c r="G5317" s="0" t="s">
        <v>23108</v>
      </c>
      <c r="H5317" s="0" t="s">
        <v>23109</v>
      </c>
      <c r="I5317" s="1" t="n">
        <v>34.474</v>
      </c>
      <c r="J5317" s="2" t="s">
        <v>23110</v>
      </c>
      <c r="K5317" s="2" t="s">
        <v>4325</v>
      </c>
      <c r="L5317" s="0" t="s">
        <v>29</v>
      </c>
      <c r="M5317" s="0" t="s">
        <v>29</v>
      </c>
      <c r="N5317" s="0" t="s">
        <v>29</v>
      </c>
      <c r="O5317" s="2" t="s">
        <v>232</v>
      </c>
      <c r="P5317" s="2" t="s">
        <v>46</v>
      </c>
      <c r="Q5317" s="0" t="n">
        <f aca="false">_xlfn.UNICODE(B5317)</f>
        <v>83</v>
      </c>
      <c r="R5317" s="0" t="str">
        <f aca="false">IF(MIDB(B5317,1,10)="Candidatus",MIDB(B5317,FIND(" ",B5317,1)+1,FIND(" ",B5317,12)-FIND(" ",B5317,1)),IF(AND(Q5317&gt;=65,Q5317&lt;=90),MIDB(B5317,1,FIND(" ",B5317,1)),"-"))</f>
        <v>Sphingopyxis </v>
      </c>
      <c r="S5317" s="0" t="str">
        <f aca="false">IF(MIDB(B5317,1,10)="Candidatus",MIDB(B5317,FIND(" ",B5317,12)+1,IFERROR(FIND(" ",B5317,FIND(" ",B5317,12)+1),LEN(B5317))-FIND(" ",B5317,12)),IF(AND(Q5317&gt;=65,Q5317&lt;=90),MIDB(B5317,FIND(" ",B5317,1),IFERROR(FIND(" ",B5317,FIND(" ",B5317,1)+1),LEN(B5317)+1)-FIND(" ",B5317,1)),"-"))</f>
        <v> macrogoltabida</v>
      </c>
      <c r="T5317" s="0" t="n">
        <v>1</v>
      </c>
    </row>
    <row r="5318" customFormat="false" ht="12.8" hidden="false" customHeight="false" outlineLevel="0" collapsed="false">
      <c r="A5318" s="0" t="n">
        <v>5317</v>
      </c>
      <c r="B5318" s="0" t="s">
        <v>23104</v>
      </c>
      <c r="C5318" s="0" t="s">
        <v>21</v>
      </c>
      <c r="D5318" s="0" t="s">
        <v>90</v>
      </c>
      <c r="E5318" s="0" t="s">
        <v>217</v>
      </c>
      <c r="F5318" s="2" t="s">
        <v>28</v>
      </c>
      <c r="G5318" s="0" t="s">
        <v>23111</v>
      </c>
      <c r="H5318" s="0" t="s">
        <v>23112</v>
      </c>
      <c r="I5318" s="1" t="n">
        <v>19.86</v>
      </c>
      <c r="J5318" s="2" t="s">
        <v>23113</v>
      </c>
      <c r="K5318" s="2" t="s">
        <v>82</v>
      </c>
      <c r="L5318" s="0" t="s">
        <v>29</v>
      </c>
      <c r="M5318" s="0" t="s">
        <v>29</v>
      </c>
      <c r="N5318" s="0" t="s">
        <v>29</v>
      </c>
      <c r="O5318" s="2" t="s">
        <v>82</v>
      </c>
      <c r="P5318" s="0" t="s">
        <v>29</v>
      </c>
      <c r="Q5318" s="0" t="n">
        <f aca="false">_xlfn.UNICODE(B5318)</f>
        <v>83</v>
      </c>
      <c r="R5318" s="0" t="str">
        <f aca="false">IF(MIDB(B5318,1,10)="Candidatus",MIDB(B5318,FIND(" ",B5318,1)+1,FIND(" ",B5318,12)-FIND(" ",B5318,1)),IF(AND(Q5318&gt;=65,Q5318&lt;=90),MIDB(B5318,1,FIND(" ",B5318,1)),"-"))</f>
        <v>Sphingopyxis </v>
      </c>
      <c r="S5318" s="0" t="str">
        <f aca="false">IF(MIDB(B5318,1,10)="Candidatus",MIDB(B5318,FIND(" ",B5318,12)+1,IFERROR(FIND(" ",B5318,FIND(" ",B5318,12)+1),LEN(B5318))-FIND(" ",B5318,12)),IF(AND(Q5318&gt;=65,Q5318&lt;=90),MIDB(B5318,FIND(" ",B5318,1),IFERROR(FIND(" ",B5318,FIND(" ",B5318,1)+1),LEN(B5318)+1)-FIND(" ",B5318,1)),"-"))</f>
        <v> macrogoltabida</v>
      </c>
      <c r="T5318" s="0" t="n">
        <v>1</v>
      </c>
    </row>
    <row r="5319" customFormat="false" ht="12.8" hidden="false" customHeight="false" outlineLevel="0" collapsed="false">
      <c r="A5319" s="0" t="n">
        <v>5318</v>
      </c>
      <c r="B5319" s="0" t="s">
        <v>23104</v>
      </c>
      <c r="C5319" s="0" t="s">
        <v>21</v>
      </c>
      <c r="D5319" s="0" t="s">
        <v>90</v>
      </c>
      <c r="E5319" s="0" t="s">
        <v>217</v>
      </c>
      <c r="F5319" s="2" t="s">
        <v>46</v>
      </c>
      <c r="G5319" s="0" t="s">
        <v>23114</v>
      </c>
      <c r="H5319" s="0" t="s">
        <v>23115</v>
      </c>
      <c r="I5319" s="1" t="n">
        <v>196.952</v>
      </c>
      <c r="J5319" s="2" t="s">
        <v>23116</v>
      </c>
      <c r="K5319" s="2" t="s">
        <v>192</v>
      </c>
      <c r="L5319" s="0" t="s">
        <v>29</v>
      </c>
      <c r="M5319" s="0" t="s">
        <v>29</v>
      </c>
      <c r="N5319" s="0" t="s">
        <v>29</v>
      </c>
      <c r="O5319" s="2" t="s">
        <v>603</v>
      </c>
      <c r="P5319" s="2" t="s">
        <v>129</v>
      </c>
      <c r="Q5319" s="0" t="n">
        <f aca="false">_xlfn.UNICODE(B5319)</f>
        <v>83</v>
      </c>
      <c r="R5319" s="0" t="str">
        <f aca="false">IF(MIDB(B5319,1,10)="Candidatus",MIDB(B5319,FIND(" ",B5319,1)+1,FIND(" ",B5319,12)-FIND(" ",B5319,1)),IF(AND(Q5319&gt;=65,Q5319&lt;=90),MIDB(B5319,1,FIND(" ",B5319,1)),"-"))</f>
        <v>Sphingopyxis </v>
      </c>
      <c r="S5319" s="0" t="str">
        <f aca="false">IF(MIDB(B5319,1,10)="Candidatus",MIDB(B5319,FIND(" ",B5319,12)+1,IFERROR(FIND(" ",B5319,FIND(" ",B5319,12)+1),LEN(B5319))-FIND(" ",B5319,12)),IF(AND(Q5319&gt;=65,Q5319&lt;=90),MIDB(B5319,FIND(" ",B5319,1),IFERROR(FIND(" ",B5319,FIND(" ",B5319,1)+1),LEN(B5319)+1)-FIND(" ",B5319,1)),"-"))</f>
        <v> macrogoltabida</v>
      </c>
      <c r="T5319" s="0" t="n">
        <v>1</v>
      </c>
    </row>
    <row r="5320" customFormat="false" ht="12.8" hidden="false" customHeight="false" outlineLevel="0" collapsed="false">
      <c r="A5320" s="0" t="n">
        <v>5319</v>
      </c>
      <c r="B5320" s="0" t="s">
        <v>23104</v>
      </c>
      <c r="C5320" s="0" t="s">
        <v>21</v>
      </c>
      <c r="D5320" s="0" t="s">
        <v>90</v>
      </c>
      <c r="E5320" s="0" t="s">
        <v>217</v>
      </c>
      <c r="F5320" s="2" t="s">
        <v>129</v>
      </c>
      <c r="G5320" s="0" t="s">
        <v>23117</v>
      </c>
      <c r="H5320" s="0" t="s">
        <v>23118</v>
      </c>
      <c r="I5320" s="1" t="n">
        <v>30.496</v>
      </c>
      <c r="J5320" s="2" t="s">
        <v>23119</v>
      </c>
      <c r="K5320" s="2" t="s">
        <v>807</v>
      </c>
      <c r="L5320" s="0" t="s">
        <v>29</v>
      </c>
      <c r="M5320" s="0" t="s">
        <v>29</v>
      </c>
      <c r="N5320" s="0" t="s">
        <v>29</v>
      </c>
      <c r="O5320" s="2" t="s">
        <v>807</v>
      </c>
      <c r="P5320" s="0" t="s">
        <v>29</v>
      </c>
      <c r="Q5320" s="0" t="n">
        <f aca="false">_xlfn.UNICODE(B5320)</f>
        <v>83</v>
      </c>
      <c r="R5320" s="0" t="str">
        <f aca="false">IF(MIDB(B5320,1,10)="Candidatus",MIDB(B5320,FIND(" ",B5320,1)+1,FIND(" ",B5320,12)-FIND(" ",B5320,1)),IF(AND(Q5320&gt;=65,Q5320&lt;=90),MIDB(B5320,1,FIND(" ",B5320,1)),"-"))</f>
        <v>Sphingopyxis </v>
      </c>
      <c r="S5320" s="0" t="str">
        <f aca="false">IF(MIDB(B5320,1,10)="Candidatus",MIDB(B5320,FIND(" ",B5320,12)+1,IFERROR(FIND(" ",B5320,FIND(" ",B5320,12)+1),LEN(B5320))-FIND(" ",B5320,12)),IF(AND(Q5320&gt;=65,Q5320&lt;=90),MIDB(B5320,FIND(" ",B5320,1),IFERROR(FIND(" ",B5320,FIND(" ",B5320,1)+1),LEN(B5320)+1)-FIND(" ",B5320,1)),"-"))</f>
        <v> macrogoltabida</v>
      </c>
      <c r="T5320" s="0" t="n">
        <v>1</v>
      </c>
    </row>
    <row r="5321" customFormat="false" ht="12.8" hidden="false" customHeight="false" outlineLevel="0" collapsed="false">
      <c r="A5321" s="0" t="n">
        <v>5320</v>
      </c>
      <c r="B5321" s="0" t="s">
        <v>23120</v>
      </c>
      <c r="C5321" s="0" t="s">
        <v>21</v>
      </c>
      <c r="D5321" s="0" t="s">
        <v>90</v>
      </c>
      <c r="E5321" s="0" t="s">
        <v>217</v>
      </c>
      <c r="F5321" s="0" t="s">
        <v>76</v>
      </c>
      <c r="G5321" s="0" t="s">
        <v>23121</v>
      </c>
      <c r="H5321" s="0" t="s">
        <v>23122</v>
      </c>
      <c r="I5321" s="1" t="n">
        <v>422.455</v>
      </c>
      <c r="J5321" s="2" t="s">
        <v>23123</v>
      </c>
      <c r="K5321" s="2" t="s">
        <v>3046</v>
      </c>
      <c r="L5321" s="0" t="s">
        <v>29</v>
      </c>
      <c r="M5321" s="0" t="s">
        <v>29</v>
      </c>
      <c r="N5321" s="0" t="s">
        <v>29</v>
      </c>
      <c r="O5321" s="2" t="s">
        <v>13324</v>
      </c>
      <c r="P5321" s="2" t="s">
        <v>287</v>
      </c>
      <c r="Q5321" s="0" t="n">
        <f aca="false">_xlfn.UNICODE(B5321)</f>
        <v>83</v>
      </c>
      <c r="R5321" s="0" t="str">
        <f aca="false">IF(MIDB(B5321,1,10)="Candidatus",MIDB(B5321,FIND(" ",B5321,1)+1,FIND(" ",B5321,12)-FIND(" ",B5321,1)),IF(AND(Q5321&gt;=65,Q5321&lt;=90),MIDB(B5321,1,FIND(" ",B5321,1)),"-"))</f>
        <v>Sphingopyxis </v>
      </c>
      <c r="S5321" s="0" t="str">
        <f aca="false">IF(MIDB(B5321,1,10)="Candidatus",MIDB(B5321,FIND(" ",B5321,12)+1,IFERROR(FIND(" ",B5321,FIND(" ",B5321,12)+1),LEN(B5321))-FIND(" ",B5321,12)),IF(AND(Q5321&gt;=65,Q5321&lt;=90),MIDB(B5321,FIND(" ",B5321,1),IFERROR(FIND(" ",B5321,FIND(" ",B5321,1)+1),LEN(B5321)+1)-FIND(" ",B5321,1)),"-"))</f>
        <v> macrogoltabida</v>
      </c>
      <c r="T5321" s="0" t="n">
        <v>1</v>
      </c>
    </row>
    <row r="5322" customFormat="false" ht="12.8" hidden="false" customHeight="false" outlineLevel="0" collapsed="false">
      <c r="A5322" s="0" t="n">
        <v>5321</v>
      </c>
      <c r="B5322" s="0" t="s">
        <v>23120</v>
      </c>
      <c r="C5322" s="0" t="s">
        <v>21</v>
      </c>
      <c r="D5322" s="0" t="s">
        <v>90</v>
      </c>
      <c r="E5322" s="0" t="s">
        <v>217</v>
      </c>
      <c r="F5322" s="0" t="s">
        <v>76</v>
      </c>
      <c r="G5322" s="0" t="s">
        <v>23124</v>
      </c>
      <c r="H5322" s="0" t="s">
        <v>23125</v>
      </c>
      <c r="I5322" s="1" t="n">
        <v>151.24</v>
      </c>
      <c r="J5322" s="2" t="s">
        <v>23126</v>
      </c>
      <c r="K5322" s="2" t="s">
        <v>172</v>
      </c>
      <c r="L5322" s="0" t="s">
        <v>29</v>
      </c>
      <c r="M5322" s="0" t="s">
        <v>29</v>
      </c>
      <c r="N5322" s="0" t="s">
        <v>29</v>
      </c>
      <c r="O5322" s="2" t="s">
        <v>1215</v>
      </c>
      <c r="P5322" s="2" t="s">
        <v>129</v>
      </c>
      <c r="Q5322" s="0" t="n">
        <f aca="false">_xlfn.UNICODE(B5322)</f>
        <v>83</v>
      </c>
      <c r="R5322" s="0" t="str">
        <f aca="false">IF(MIDB(B5322,1,10)="Candidatus",MIDB(B5322,FIND(" ",B5322,1)+1,FIND(" ",B5322,12)-FIND(" ",B5322,1)),IF(AND(Q5322&gt;=65,Q5322&lt;=90),MIDB(B5322,1,FIND(" ",B5322,1)),"-"))</f>
        <v>Sphingopyxis </v>
      </c>
      <c r="S5322" s="0" t="str">
        <f aca="false">IF(MIDB(B5322,1,10)="Candidatus",MIDB(B5322,FIND(" ",B5322,12)+1,IFERROR(FIND(" ",B5322,FIND(" ",B5322,12)+1),LEN(B5322))-FIND(" ",B5322,12)),IF(AND(Q5322&gt;=65,Q5322&lt;=90),MIDB(B5322,FIND(" ",B5322,1),IFERROR(FIND(" ",B5322,FIND(" ",B5322,1)+1),LEN(B5322)+1)-FIND(" ",B5322,1)),"-"))</f>
        <v> macrogoltabida</v>
      </c>
      <c r="T5322" s="0" t="n">
        <v>1</v>
      </c>
    </row>
    <row r="5323" customFormat="false" ht="12.8" hidden="false" customHeight="false" outlineLevel="0" collapsed="false">
      <c r="A5323" s="0" t="n">
        <v>5322</v>
      </c>
      <c r="B5323" s="0" t="s">
        <v>23127</v>
      </c>
      <c r="C5323" s="0" t="s">
        <v>21</v>
      </c>
      <c r="D5323" s="0" t="s">
        <v>90</v>
      </c>
      <c r="E5323" s="0" t="s">
        <v>217</v>
      </c>
      <c r="F5323" s="0" t="s">
        <v>23128</v>
      </c>
      <c r="G5323" s="0" t="s">
        <v>23129</v>
      </c>
      <c r="H5323" s="0" t="s">
        <v>23130</v>
      </c>
      <c r="I5323" s="1" t="n">
        <v>4.328</v>
      </c>
      <c r="J5323" s="2" t="s">
        <v>23131</v>
      </c>
      <c r="K5323" s="2" t="s">
        <v>28</v>
      </c>
      <c r="L5323" s="0" t="s">
        <v>29</v>
      </c>
      <c r="M5323" s="0" t="s">
        <v>29</v>
      </c>
      <c r="N5323" s="0" t="s">
        <v>29</v>
      </c>
      <c r="O5323" s="2" t="s">
        <v>28</v>
      </c>
      <c r="P5323" s="0" t="s">
        <v>29</v>
      </c>
      <c r="Q5323" s="0" t="n">
        <f aca="false">_xlfn.UNICODE(B5323)</f>
        <v>83</v>
      </c>
      <c r="R5323" s="0" t="str">
        <f aca="false">IF(MIDB(B5323,1,10)="Candidatus",MIDB(B5323,FIND(" ",B5323,1)+1,FIND(" ",B5323,12)-FIND(" ",B5323,1)),IF(AND(Q5323&gt;=65,Q5323&lt;=90),MIDB(B5323,1,FIND(" ",B5323,1)),"-"))</f>
        <v>Sphingopyxis </v>
      </c>
      <c r="S5323" s="0" t="str">
        <f aca="false">IF(MIDB(B5323,1,10)="Candidatus",MIDB(B5323,FIND(" ",B5323,12)+1,IFERROR(FIND(" ",B5323,FIND(" ",B5323,12)+1),LEN(B5323))-FIND(" ",B5323,12)),IF(AND(Q5323&gt;=65,Q5323&lt;=90),MIDB(B5323,FIND(" ",B5323,1),IFERROR(FIND(" ",B5323,FIND(" ",B5323,1)+1),LEN(B5323)+1)-FIND(" ",B5323,1)),"-"))</f>
        <v> macrogoltabida</v>
      </c>
      <c r="T5323" s="0" t="n">
        <v>1</v>
      </c>
    </row>
    <row r="5324" customFormat="false" ht="12.8" hidden="false" customHeight="false" outlineLevel="0" collapsed="false">
      <c r="A5324" s="0" t="n">
        <v>5323</v>
      </c>
      <c r="B5324" s="0" t="s">
        <v>23132</v>
      </c>
      <c r="C5324" s="0" t="s">
        <v>21</v>
      </c>
      <c r="D5324" s="0" t="s">
        <v>90</v>
      </c>
      <c r="E5324" s="0" t="s">
        <v>217</v>
      </c>
      <c r="F5324" s="0" t="s">
        <v>76</v>
      </c>
      <c r="G5324" s="0" t="s">
        <v>23133</v>
      </c>
      <c r="H5324" s="0" t="s">
        <v>23134</v>
      </c>
      <c r="I5324" s="1" t="n">
        <v>243.437</v>
      </c>
      <c r="J5324" s="2" t="s">
        <v>23135</v>
      </c>
      <c r="K5324" s="2" t="s">
        <v>13598</v>
      </c>
      <c r="L5324" s="0" t="s">
        <v>29</v>
      </c>
      <c r="M5324" s="0" t="s">
        <v>29</v>
      </c>
      <c r="N5324" s="0" t="s">
        <v>29</v>
      </c>
      <c r="O5324" s="2" t="s">
        <v>2966</v>
      </c>
      <c r="P5324" s="2" t="s">
        <v>44</v>
      </c>
      <c r="Q5324" s="0" t="n">
        <f aca="false">_xlfn.UNICODE(B5324)</f>
        <v>83</v>
      </c>
      <c r="R5324" s="0" t="str">
        <f aca="false">IF(MIDB(B5324,1,10)="Candidatus",MIDB(B5324,FIND(" ",B5324,1)+1,FIND(" ",B5324,12)-FIND(" ",B5324,1)),IF(AND(Q5324&gt;=65,Q5324&lt;=90),MIDB(B5324,1,FIND(" ",B5324,1)),"-"))</f>
        <v>Sphingopyxis </v>
      </c>
      <c r="S5324" s="0" t="str">
        <f aca="false">IF(MIDB(B5324,1,10)="Candidatus",MIDB(B5324,FIND(" ",B5324,12)+1,IFERROR(FIND(" ",B5324,FIND(" ",B5324,12)+1),LEN(B5324))-FIND(" ",B5324,12)),IF(AND(Q5324&gt;=65,Q5324&lt;=90),MIDB(B5324,FIND(" ",B5324,1),IFERROR(FIND(" ",B5324,FIND(" ",B5324,1)+1),LEN(B5324)+1)-FIND(" ",B5324,1)),"-"))</f>
        <v> sp.</v>
      </c>
      <c r="T5324" s="0" t="n">
        <v>1</v>
      </c>
    </row>
    <row r="5325" customFormat="false" ht="12.8" hidden="false" customHeight="false" outlineLevel="0" collapsed="false">
      <c r="A5325" s="0" t="n">
        <v>5324</v>
      </c>
      <c r="B5325" s="0" t="s">
        <v>23136</v>
      </c>
      <c r="C5325" s="0" t="s">
        <v>21</v>
      </c>
      <c r="D5325" s="0" t="s">
        <v>22</v>
      </c>
      <c r="E5325" s="0" t="s">
        <v>23</v>
      </c>
      <c r="F5325" s="0" t="s">
        <v>23137</v>
      </c>
      <c r="G5325" s="0" t="s">
        <v>23138</v>
      </c>
      <c r="H5325" s="0" t="s">
        <v>23139</v>
      </c>
      <c r="I5325" s="1" t="n">
        <v>12.989</v>
      </c>
      <c r="J5325" s="2" t="s">
        <v>23140</v>
      </c>
      <c r="K5325" s="2" t="s">
        <v>276</v>
      </c>
      <c r="L5325" s="0" t="s">
        <v>29</v>
      </c>
      <c r="M5325" s="0" t="s">
        <v>29</v>
      </c>
      <c r="N5325" s="0" t="s">
        <v>29</v>
      </c>
      <c r="O5325" s="2" t="s">
        <v>276</v>
      </c>
      <c r="P5325" s="0" t="s">
        <v>29</v>
      </c>
      <c r="Q5325" s="0" t="n">
        <f aca="false">_xlfn.UNICODE(B5325)</f>
        <v>83</v>
      </c>
      <c r="R5325" s="0" t="str">
        <f aca="false">IF(MIDB(B5325,1,10)="Candidatus",MIDB(B5325,FIND(" ",B5325,1)+1,FIND(" ",B5325,12)-FIND(" ",B5325,1)),IF(AND(Q5325&gt;=65,Q5325&lt;=90),MIDB(B5325,1,FIND(" ",B5325,1)),"-"))</f>
        <v>Spiroplasma </v>
      </c>
      <c r="S5325" s="0" t="str">
        <f aca="false">IF(MIDB(B5325,1,10)="Candidatus",MIDB(B5325,FIND(" ",B5325,12)+1,IFERROR(FIND(" ",B5325,FIND(" ",B5325,12)+1),LEN(B5325))-FIND(" ",B5325,12)),IF(AND(Q5325&gt;=65,Q5325&lt;=90),MIDB(B5325,FIND(" ",B5325,1),IFERROR(FIND(" ",B5325,FIND(" ",B5325,1)+1),LEN(B5325)+1)-FIND(" ",B5325,1)),"-"))</f>
        <v> citri</v>
      </c>
      <c r="T5325" s="0" t="n">
        <v>1</v>
      </c>
    </row>
    <row r="5326" customFormat="false" ht="12.8" hidden="false" customHeight="false" outlineLevel="0" collapsed="false">
      <c r="A5326" s="0" t="n">
        <v>5325</v>
      </c>
      <c r="B5326" s="0" t="s">
        <v>23136</v>
      </c>
      <c r="C5326" s="0" t="s">
        <v>21</v>
      </c>
      <c r="D5326" s="0" t="s">
        <v>22</v>
      </c>
      <c r="E5326" s="0" t="s">
        <v>23</v>
      </c>
      <c r="F5326" s="0" t="s">
        <v>23141</v>
      </c>
      <c r="G5326" s="0" t="s">
        <v>23142</v>
      </c>
      <c r="H5326" s="0" t="s">
        <v>23143</v>
      </c>
      <c r="I5326" s="1" t="n">
        <v>27.778</v>
      </c>
      <c r="J5326" s="2" t="s">
        <v>23144</v>
      </c>
      <c r="K5326" s="2" t="s">
        <v>1062</v>
      </c>
      <c r="L5326" s="0" t="s">
        <v>29</v>
      </c>
      <c r="M5326" s="0" t="s">
        <v>29</v>
      </c>
      <c r="N5326" s="0" t="s">
        <v>29</v>
      </c>
      <c r="O5326" s="2" t="s">
        <v>807</v>
      </c>
      <c r="P5326" s="2" t="s">
        <v>88</v>
      </c>
      <c r="Q5326" s="0" t="n">
        <f aca="false">_xlfn.UNICODE(B5326)</f>
        <v>83</v>
      </c>
      <c r="R5326" s="0" t="str">
        <f aca="false">IF(MIDB(B5326,1,10)="Candidatus",MIDB(B5326,FIND(" ",B5326,1)+1,FIND(" ",B5326,12)-FIND(" ",B5326,1)),IF(AND(Q5326&gt;=65,Q5326&lt;=90),MIDB(B5326,1,FIND(" ",B5326,1)),"-"))</f>
        <v>Spiroplasma </v>
      </c>
      <c r="S5326" s="0" t="str">
        <f aca="false">IF(MIDB(B5326,1,10)="Candidatus",MIDB(B5326,FIND(" ",B5326,12)+1,IFERROR(FIND(" ",B5326,FIND(" ",B5326,12)+1),LEN(B5326))-FIND(" ",B5326,12)),IF(AND(Q5326&gt;=65,Q5326&lt;=90),MIDB(B5326,FIND(" ",B5326,1),IFERROR(FIND(" ",B5326,FIND(" ",B5326,1)+1),LEN(B5326)+1)-FIND(" ",B5326,1)),"-"))</f>
        <v> citri</v>
      </c>
      <c r="T5326" s="0" t="n">
        <v>1</v>
      </c>
    </row>
    <row r="5327" customFormat="false" ht="12.8" hidden="false" customHeight="false" outlineLevel="0" collapsed="false">
      <c r="A5327" s="0" t="n">
        <v>5326</v>
      </c>
      <c r="B5327" s="0" t="s">
        <v>23136</v>
      </c>
      <c r="C5327" s="0" t="s">
        <v>21</v>
      </c>
      <c r="D5327" s="0" t="s">
        <v>22</v>
      </c>
      <c r="E5327" s="0" t="s">
        <v>23</v>
      </c>
      <c r="F5327" s="0" t="s">
        <v>23145</v>
      </c>
      <c r="G5327" s="0" t="s">
        <v>23146</v>
      </c>
      <c r="H5327" s="0" t="s">
        <v>23147</v>
      </c>
      <c r="I5327" s="1" t="n">
        <v>35.318</v>
      </c>
      <c r="J5327" s="2" t="s">
        <v>23148</v>
      </c>
      <c r="K5327" s="2" t="s">
        <v>267</v>
      </c>
      <c r="L5327" s="0" t="s">
        <v>29</v>
      </c>
      <c r="M5327" s="0" t="s">
        <v>29</v>
      </c>
      <c r="N5327" s="0" t="s">
        <v>29</v>
      </c>
      <c r="O5327" s="2" t="s">
        <v>1849</v>
      </c>
      <c r="P5327" s="2" t="s">
        <v>276</v>
      </c>
      <c r="Q5327" s="0" t="n">
        <f aca="false">_xlfn.UNICODE(B5327)</f>
        <v>83</v>
      </c>
      <c r="R5327" s="0" t="str">
        <f aca="false">IF(MIDB(B5327,1,10)="Candidatus",MIDB(B5327,FIND(" ",B5327,1)+1,FIND(" ",B5327,12)-FIND(" ",B5327,1)),IF(AND(Q5327&gt;=65,Q5327&lt;=90),MIDB(B5327,1,FIND(" ",B5327,1)),"-"))</f>
        <v>Spiroplasma </v>
      </c>
      <c r="S5327" s="0" t="str">
        <f aca="false">IF(MIDB(B5327,1,10)="Candidatus",MIDB(B5327,FIND(" ",B5327,12)+1,IFERROR(FIND(" ",B5327,FIND(" ",B5327,12)+1),LEN(B5327))-FIND(" ",B5327,12)),IF(AND(Q5327&gt;=65,Q5327&lt;=90),MIDB(B5327,FIND(" ",B5327,1),IFERROR(FIND(" ",B5327,FIND(" ",B5327,1)+1),LEN(B5327)+1)-FIND(" ",B5327,1)),"-"))</f>
        <v> citri</v>
      </c>
      <c r="T5327" s="0" t="n">
        <v>1</v>
      </c>
    </row>
    <row r="5328" customFormat="false" ht="12.8" hidden="false" customHeight="false" outlineLevel="0" collapsed="false">
      <c r="A5328" s="0" t="n">
        <v>5327</v>
      </c>
      <c r="B5328" s="0" t="s">
        <v>23136</v>
      </c>
      <c r="C5328" s="0" t="s">
        <v>21</v>
      </c>
      <c r="D5328" s="0" t="s">
        <v>22</v>
      </c>
      <c r="E5328" s="0" t="s">
        <v>23</v>
      </c>
      <c r="F5328" s="0" t="s">
        <v>23149</v>
      </c>
      <c r="G5328" s="0" t="s">
        <v>23150</v>
      </c>
      <c r="H5328" s="0" t="s">
        <v>23151</v>
      </c>
      <c r="I5328" s="1" t="n">
        <v>20.224</v>
      </c>
      <c r="J5328" s="2" t="s">
        <v>23152</v>
      </c>
      <c r="K5328" s="2" t="s">
        <v>1598</v>
      </c>
      <c r="L5328" s="0" t="s">
        <v>29</v>
      </c>
      <c r="M5328" s="0" t="s">
        <v>29</v>
      </c>
      <c r="N5328" s="0" t="s">
        <v>29</v>
      </c>
      <c r="O5328" s="2" t="s">
        <v>205</v>
      </c>
      <c r="P5328" s="2" t="s">
        <v>88</v>
      </c>
      <c r="Q5328" s="0" t="n">
        <f aca="false">_xlfn.UNICODE(B5328)</f>
        <v>83</v>
      </c>
      <c r="R5328" s="0" t="str">
        <f aca="false">IF(MIDB(B5328,1,10)="Candidatus",MIDB(B5328,FIND(" ",B5328,1)+1,FIND(" ",B5328,12)-FIND(" ",B5328,1)),IF(AND(Q5328&gt;=65,Q5328&lt;=90),MIDB(B5328,1,FIND(" ",B5328,1)),"-"))</f>
        <v>Spiroplasma </v>
      </c>
      <c r="S5328" s="0" t="str">
        <f aca="false">IF(MIDB(B5328,1,10)="Candidatus",MIDB(B5328,FIND(" ",B5328,12)+1,IFERROR(FIND(" ",B5328,FIND(" ",B5328,12)+1),LEN(B5328))-FIND(" ",B5328,12)),IF(AND(Q5328&gt;=65,Q5328&lt;=90),MIDB(B5328,FIND(" ",B5328,1),IFERROR(FIND(" ",B5328,FIND(" ",B5328,1)+1),LEN(B5328)+1)-FIND(" ",B5328,1)),"-"))</f>
        <v> citri</v>
      </c>
      <c r="T5328" s="0" t="n">
        <v>1</v>
      </c>
    </row>
    <row r="5329" customFormat="false" ht="12.8" hidden="false" customHeight="false" outlineLevel="0" collapsed="false">
      <c r="A5329" s="0" t="n">
        <v>5328</v>
      </c>
      <c r="B5329" s="0" t="s">
        <v>23136</v>
      </c>
      <c r="C5329" s="0" t="s">
        <v>21</v>
      </c>
      <c r="D5329" s="0" t="s">
        <v>22</v>
      </c>
      <c r="E5329" s="0" t="s">
        <v>23</v>
      </c>
      <c r="F5329" s="0" t="s">
        <v>23153</v>
      </c>
      <c r="G5329" s="0" t="s">
        <v>23154</v>
      </c>
      <c r="H5329" s="0" t="s">
        <v>23155</v>
      </c>
      <c r="I5329" s="1" t="n">
        <v>19.325</v>
      </c>
      <c r="J5329" s="2" t="s">
        <v>23156</v>
      </c>
      <c r="K5329" s="2" t="s">
        <v>186</v>
      </c>
      <c r="L5329" s="0" t="s">
        <v>29</v>
      </c>
      <c r="M5329" s="0" t="s">
        <v>29</v>
      </c>
      <c r="N5329" s="0" t="s">
        <v>29</v>
      </c>
      <c r="O5329" s="2" t="s">
        <v>118</v>
      </c>
      <c r="P5329" s="2" t="s">
        <v>88</v>
      </c>
      <c r="Q5329" s="0" t="n">
        <f aca="false">_xlfn.UNICODE(B5329)</f>
        <v>83</v>
      </c>
      <c r="R5329" s="0" t="str">
        <f aca="false">IF(MIDB(B5329,1,10)="Candidatus",MIDB(B5329,FIND(" ",B5329,1)+1,FIND(" ",B5329,12)-FIND(" ",B5329,1)),IF(AND(Q5329&gt;=65,Q5329&lt;=90),MIDB(B5329,1,FIND(" ",B5329,1)),"-"))</f>
        <v>Spiroplasma </v>
      </c>
      <c r="S5329" s="0" t="str">
        <f aca="false">IF(MIDB(B5329,1,10)="Candidatus",MIDB(B5329,FIND(" ",B5329,12)+1,IFERROR(FIND(" ",B5329,FIND(" ",B5329,12)+1),LEN(B5329))-FIND(" ",B5329,12)),IF(AND(Q5329&gt;=65,Q5329&lt;=90),MIDB(B5329,FIND(" ",B5329,1),IFERROR(FIND(" ",B5329,FIND(" ",B5329,1)+1),LEN(B5329)+1)-FIND(" ",B5329,1)),"-"))</f>
        <v> citri</v>
      </c>
      <c r="T5329" s="0" t="n">
        <v>1</v>
      </c>
    </row>
    <row r="5330" customFormat="false" ht="12.8" hidden="false" customHeight="false" outlineLevel="0" collapsed="false">
      <c r="A5330" s="0" t="n">
        <v>5329</v>
      </c>
      <c r="B5330" s="0" t="s">
        <v>23157</v>
      </c>
      <c r="C5330" s="0" t="s">
        <v>21</v>
      </c>
      <c r="D5330" s="0" t="s">
        <v>22</v>
      </c>
      <c r="E5330" s="0" t="s">
        <v>23</v>
      </c>
      <c r="F5330" s="0" t="s">
        <v>23158</v>
      </c>
      <c r="G5330" s="0" t="s">
        <v>23159</v>
      </c>
      <c r="H5330" s="0" t="s">
        <v>29</v>
      </c>
      <c r="I5330" s="1" t="n">
        <v>13.374</v>
      </c>
      <c r="J5330" s="2" t="s">
        <v>23160</v>
      </c>
      <c r="K5330" s="2" t="s">
        <v>96</v>
      </c>
      <c r="L5330" s="0" t="s">
        <v>29</v>
      </c>
      <c r="M5330" s="0" t="s">
        <v>29</v>
      </c>
      <c r="N5330" s="0" t="s">
        <v>29</v>
      </c>
      <c r="O5330" s="2" t="s">
        <v>96</v>
      </c>
      <c r="P5330" s="0" t="s">
        <v>29</v>
      </c>
      <c r="Q5330" s="0" t="n">
        <f aca="false">_xlfn.UNICODE(B5330)</f>
        <v>83</v>
      </c>
      <c r="R5330" s="0" t="str">
        <f aca="false">IF(MIDB(B5330,1,10)="Candidatus",MIDB(B5330,FIND(" ",B5330,1)+1,FIND(" ",B5330,12)-FIND(" ",B5330,1)),IF(AND(Q5330&gt;=65,Q5330&lt;=90),MIDB(B5330,1,FIND(" ",B5330,1)),"-"))</f>
        <v>Spiroplasma </v>
      </c>
      <c r="S5330" s="0" t="str">
        <f aca="false">IF(MIDB(B5330,1,10)="Candidatus",MIDB(B5330,FIND(" ",B5330,12)+1,IFERROR(FIND(" ",B5330,FIND(" ",B5330,12)+1),LEN(B5330))-FIND(" ",B5330,12)),IF(AND(Q5330&gt;=65,Q5330&lt;=90),MIDB(B5330,FIND(" ",B5330,1),IFERROR(FIND(" ",B5330,FIND(" ",B5330,1)+1),LEN(B5330)+1)-FIND(" ",B5330,1)),"-"))</f>
        <v> citri</v>
      </c>
      <c r="T5330" s="0" t="n">
        <v>1</v>
      </c>
    </row>
    <row r="5331" customFormat="false" ht="12.8" hidden="false" customHeight="false" outlineLevel="0" collapsed="false">
      <c r="A5331" s="0" t="n">
        <v>5330</v>
      </c>
      <c r="B5331" s="0" t="s">
        <v>23136</v>
      </c>
      <c r="C5331" s="0" t="s">
        <v>21</v>
      </c>
      <c r="D5331" s="0" t="s">
        <v>22</v>
      </c>
      <c r="E5331" s="0" t="s">
        <v>23</v>
      </c>
      <c r="F5331" s="0" t="s">
        <v>23161</v>
      </c>
      <c r="G5331" s="0" t="s">
        <v>23162</v>
      </c>
      <c r="H5331" s="0" t="s">
        <v>23163</v>
      </c>
      <c r="I5331" s="1" t="n">
        <v>7.79</v>
      </c>
      <c r="J5331" s="2" t="s">
        <v>23164</v>
      </c>
      <c r="K5331" s="2" t="s">
        <v>44</v>
      </c>
      <c r="L5331" s="0" t="s">
        <v>29</v>
      </c>
      <c r="M5331" s="0" t="s">
        <v>29</v>
      </c>
      <c r="N5331" s="0" t="s">
        <v>29</v>
      </c>
      <c r="O5331" s="2" t="s">
        <v>44</v>
      </c>
      <c r="P5331" s="0" t="s">
        <v>29</v>
      </c>
      <c r="Q5331" s="0" t="n">
        <f aca="false">_xlfn.UNICODE(B5331)</f>
        <v>83</v>
      </c>
      <c r="R5331" s="0" t="str">
        <f aca="false">IF(MIDB(B5331,1,10)="Candidatus",MIDB(B5331,FIND(" ",B5331,1)+1,FIND(" ",B5331,12)-FIND(" ",B5331,1)),IF(AND(Q5331&gt;=65,Q5331&lt;=90),MIDB(B5331,1,FIND(" ",B5331,1)),"-"))</f>
        <v>Spiroplasma </v>
      </c>
      <c r="S5331" s="0" t="str">
        <f aca="false">IF(MIDB(B5331,1,10)="Candidatus",MIDB(B5331,FIND(" ",B5331,12)+1,IFERROR(FIND(" ",B5331,FIND(" ",B5331,12)+1),LEN(B5331))-FIND(" ",B5331,12)),IF(AND(Q5331&gt;=65,Q5331&lt;=90),MIDB(B5331,FIND(" ",B5331,1),IFERROR(FIND(" ",B5331,FIND(" ",B5331,1)+1),LEN(B5331)+1)-FIND(" ",B5331,1)),"-"))</f>
        <v> citri</v>
      </c>
      <c r="T5331" s="0" t="n">
        <v>1</v>
      </c>
    </row>
    <row r="5332" customFormat="false" ht="12.8" hidden="false" customHeight="false" outlineLevel="0" collapsed="false">
      <c r="A5332" s="0" t="n">
        <v>5331</v>
      </c>
      <c r="B5332" s="0" t="s">
        <v>23136</v>
      </c>
      <c r="C5332" s="0" t="s">
        <v>21</v>
      </c>
      <c r="D5332" s="0" t="s">
        <v>22</v>
      </c>
      <c r="E5332" s="0" t="s">
        <v>23</v>
      </c>
      <c r="F5332" s="0" t="s">
        <v>23165</v>
      </c>
      <c r="G5332" s="0" t="s">
        <v>23166</v>
      </c>
      <c r="H5332" s="0" t="s">
        <v>23167</v>
      </c>
      <c r="I5332" s="1" t="n">
        <v>14.407</v>
      </c>
      <c r="J5332" s="2" t="s">
        <v>23168</v>
      </c>
      <c r="K5332" s="2" t="s">
        <v>96</v>
      </c>
      <c r="L5332" s="0" t="s">
        <v>29</v>
      </c>
      <c r="M5332" s="0" t="s">
        <v>29</v>
      </c>
      <c r="N5332" s="0" t="s">
        <v>29</v>
      </c>
      <c r="O5332" s="2" t="s">
        <v>276</v>
      </c>
      <c r="P5332" s="2" t="s">
        <v>88</v>
      </c>
      <c r="Q5332" s="0" t="n">
        <f aca="false">_xlfn.UNICODE(B5332)</f>
        <v>83</v>
      </c>
      <c r="R5332" s="0" t="str">
        <f aca="false">IF(MIDB(B5332,1,10)="Candidatus",MIDB(B5332,FIND(" ",B5332,1)+1,FIND(" ",B5332,12)-FIND(" ",B5332,1)),IF(AND(Q5332&gt;=65,Q5332&lt;=90),MIDB(B5332,1,FIND(" ",B5332,1)),"-"))</f>
        <v>Spiroplasma </v>
      </c>
      <c r="S5332" s="0" t="str">
        <f aca="false">IF(MIDB(B5332,1,10)="Candidatus",MIDB(B5332,FIND(" ",B5332,12)+1,IFERROR(FIND(" ",B5332,FIND(" ",B5332,12)+1),LEN(B5332))-FIND(" ",B5332,12)),IF(AND(Q5332&gt;=65,Q5332&lt;=90),MIDB(B5332,FIND(" ",B5332,1),IFERROR(FIND(" ",B5332,FIND(" ",B5332,1)+1),LEN(B5332)+1)-FIND(" ",B5332,1)),"-"))</f>
        <v> citri</v>
      </c>
      <c r="T5332" s="0" t="n">
        <v>1</v>
      </c>
    </row>
    <row r="5333" customFormat="false" ht="12.8" hidden="false" customHeight="false" outlineLevel="0" collapsed="false">
      <c r="A5333" s="0" t="n">
        <v>5332</v>
      </c>
      <c r="B5333" s="0" t="s">
        <v>23169</v>
      </c>
      <c r="C5333" s="0" t="s">
        <v>21</v>
      </c>
      <c r="D5333" s="0" t="s">
        <v>22</v>
      </c>
      <c r="E5333" s="0" t="s">
        <v>23</v>
      </c>
      <c r="F5333" s="0" t="s">
        <v>23170</v>
      </c>
      <c r="G5333" s="0" t="s">
        <v>23171</v>
      </c>
      <c r="H5333" s="0" t="s">
        <v>29</v>
      </c>
      <c r="I5333" s="1" t="n">
        <v>14.615</v>
      </c>
      <c r="J5333" s="2" t="s">
        <v>23172</v>
      </c>
      <c r="K5333" s="2" t="s">
        <v>680</v>
      </c>
      <c r="L5333" s="0" t="s">
        <v>29</v>
      </c>
      <c r="M5333" s="0" t="s">
        <v>29</v>
      </c>
      <c r="N5333" s="0" t="s">
        <v>29</v>
      </c>
      <c r="O5333" s="2" t="s">
        <v>680</v>
      </c>
      <c r="P5333" s="0" t="s">
        <v>29</v>
      </c>
      <c r="Q5333" s="0" t="n">
        <f aca="false">_xlfn.UNICODE(B5333)</f>
        <v>83</v>
      </c>
      <c r="R5333" s="0" t="str">
        <f aca="false">IF(MIDB(B5333,1,10)="Candidatus",MIDB(B5333,FIND(" ",B5333,1)+1,FIND(" ",B5333,12)-FIND(" ",B5333,1)),IF(AND(Q5333&gt;=65,Q5333&lt;=90),MIDB(B5333,1,FIND(" ",B5333,1)),"-"))</f>
        <v>Spiroplasma </v>
      </c>
      <c r="S5333" s="0" t="str">
        <f aca="false">IF(MIDB(B5333,1,10)="Candidatus",MIDB(B5333,FIND(" ",B5333,12)+1,IFERROR(FIND(" ",B5333,FIND(" ",B5333,12)+1),LEN(B5333))-FIND(" ",B5333,12)),IF(AND(Q5333&gt;=65,Q5333&lt;=90),MIDB(B5333,FIND(" ",B5333,1),IFERROR(FIND(" ",B5333,FIND(" ",B5333,1)+1),LEN(B5333)+1)-FIND(" ",B5333,1)),"-"))</f>
        <v> kunkelii</v>
      </c>
      <c r="T5333" s="0" t="n">
        <v>1</v>
      </c>
    </row>
    <row r="5334" customFormat="false" ht="12.8" hidden="false" customHeight="false" outlineLevel="0" collapsed="false">
      <c r="A5334" s="0" t="n">
        <v>5333</v>
      </c>
      <c r="B5334" s="0" t="s">
        <v>23169</v>
      </c>
      <c r="C5334" s="0" t="s">
        <v>21</v>
      </c>
      <c r="D5334" s="0" t="s">
        <v>22</v>
      </c>
      <c r="E5334" s="0" t="s">
        <v>23</v>
      </c>
      <c r="F5334" s="0" t="s">
        <v>23173</v>
      </c>
      <c r="G5334" s="0" t="s">
        <v>23174</v>
      </c>
      <c r="H5334" s="0" t="s">
        <v>23175</v>
      </c>
      <c r="I5334" s="1" t="n">
        <v>7.576</v>
      </c>
      <c r="J5334" s="2" t="s">
        <v>23176</v>
      </c>
      <c r="K5334" s="2" t="s">
        <v>96</v>
      </c>
      <c r="L5334" s="0" t="s">
        <v>29</v>
      </c>
      <c r="M5334" s="0" t="s">
        <v>29</v>
      </c>
      <c r="N5334" s="0" t="s">
        <v>29</v>
      </c>
      <c r="O5334" s="2" t="s">
        <v>96</v>
      </c>
      <c r="P5334" s="0" t="s">
        <v>29</v>
      </c>
      <c r="Q5334" s="0" t="n">
        <f aca="false">_xlfn.UNICODE(B5334)</f>
        <v>83</v>
      </c>
      <c r="R5334" s="0" t="str">
        <f aca="false">IF(MIDB(B5334,1,10)="Candidatus",MIDB(B5334,FIND(" ",B5334,1)+1,FIND(" ",B5334,12)-FIND(" ",B5334,1)),IF(AND(Q5334&gt;=65,Q5334&lt;=90),MIDB(B5334,1,FIND(" ",B5334,1)),"-"))</f>
        <v>Spiroplasma </v>
      </c>
      <c r="S5334" s="0" t="str">
        <f aca="false">IF(MIDB(B5334,1,10)="Candidatus",MIDB(B5334,FIND(" ",B5334,12)+1,IFERROR(FIND(" ",B5334,FIND(" ",B5334,12)+1),LEN(B5334))-FIND(" ",B5334,12)),IF(AND(Q5334&gt;=65,Q5334&lt;=90),MIDB(B5334,FIND(" ",B5334,1),IFERROR(FIND(" ",B5334,FIND(" ",B5334,1)+1),LEN(B5334)+1)-FIND(" ",B5334,1)),"-"))</f>
        <v> kunkelii</v>
      </c>
      <c r="T5334" s="0" t="n">
        <v>1</v>
      </c>
    </row>
    <row r="5335" customFormat="false" ht="12.8" hidden="false" customHeight="false" outlineLevel="0" collapsed="false">
      <c r="A5335" s="0" t="n">
        <v>5334</v>
      </c>
      <c r="B5335" s="0" t="s">
        <v>23169</v>
      </c>
      <c r="C5335" s="0" t="s">
        <v>21</v>
      </c>
      <c r="D5335" s="0" t="s">
        <v>22</v>
      </c>
      <c r="E5335" s="0" t="s">
        <v>23</v>
      </c>
      <c r="F5335" s="0" t="s">
        <v>23177</v>
      </c>
      <c r="G5335" s="0" t="s">
        <v>23178</v>
      </c>
      <c r="H5335" s="0" t="s">
        <v>23179</v>
      </c>
      <c r="I5335" s="1" t="n">
        <v>20.501</v>
      </c>
      <c r="J5335" s="2" t="s">
        <v>23180</v>
      </c>
      <c r="K5335" s="2" t="s">
        <v>287</v>
      </c>
      <c r="L5335" s="0" t="s">
        <v>29</v>
      </c>
      <c r="M5335" s="0" t="s">
        <v>29</v>
      </c>
      <c r="N5335" s="0" t="s">
        <v>29</v>
      </c>
      <c r="O5335" s="2" t="s">
        <v>287</v>
      </c>
      <c r="P5335" s="0" t="s">
        <v>29</v>
      </c>
      <c r="Q5335" s="0" t="n">
        <f aca="false">_xlfn.UNICODE(B5335)</f>
        <v>83</v>
      </c>
      <c r="R5335" s="0" t="str">
        <f aca="false">IF(MIDB(B5335,1,10)="Candidatus",MIDB(B5335,FIND(" ",B5335,1)+1,FIND(" ",B5335,12)-FIND(" ",B5335,1)),IF(AND(Q5335&gt;=65,Q5335&lt;=90),MIDB(B5335,1,FIND(" ",B5335,1)),"-"))</f>
        <v>Spiroplasma </v>
      </c>
      <c r="S5335" s="0" t="str">
        <f aca="false">IF(MIDB(B5335,1,10)="Candidatus",MIDB(B5335,FIND(" ",B5335,12)+1,IFERROR(FIND(" ",B5335,FIND(" ",B5335,12)+1),LEN(B5335))-FIND(" ",B5335,12)),IF(AND(Q5335&gt;=65,Q5335&lt;=90),MIDB(B5335,FIND(" ",B5335,1),IFERROR(FIND(" ",B5335,FIND(" ",B5335,1)+1),LEN(B5335)+1)-FIND(" ",B5335,1)),"-"))</f>
        <v> kunkelii</v>
      </c>
      <c r="T5335" s="0" t="n">
        <v>1</v>
      </c>
    </row>
    <row r="5336" customFormat="false" ht="12.8" hidden="false" customHeight="false" outlineLevel="0" collapsed="false">
      <c r="A5336" s="0" t="n">
        <v>5335</v>
      </c>
      <c r="B5336" s="0" t="s">
        <v>23169</v>
      </c>
      <c r="C5336" s="0" t="s">
        <v>21</v>
      </c>
      <c r="D5336" s="0" t="s">
        <v>22</v>
      </c>
      <c r="E5336" s="0" t="s">
        <v>23</v>
      </c>
      <c r="F5336" s="0" t="s">
        <v>23181</v>
      </c>
      <c r="G5336" s="0" t="s">
        <v>23182</v>
      </c>
      <c r="H5336" s="0" t="s">
        <v>23183</v>
      </c>
      <c r="I5336" s="1" t="n">
        <v>22.558</v>
      </c>
      <c r="J5336" s="2" t="s">
        <v>23184</v>
      </c>
      <c r="K5336" s="2" t="s">
        <v>521</v>
      </c>
      <c r="L5336" s="0" t="s">
        <v>29</v>
      </c>
      <c r="M5336" s="0" t="s">
        <v>29</v>
      </c>
      <c r="N5336" s="0" t="s">
        <v>29</v>
      </c>
      <c r="O5336" s="2" t="s">
        <v>521</v>
      </c>
      <c r="P5336" s="0" t="s">
        <v>29</v>
      </c>
      <c r="Q5336" s="0" t="n">
        <f aca="false">_xlfn.UNICODE(B5336)</f>
        <v>83</v>
      </c>
      <c r="R5336" s="0" t="str">
        <f aca="false">IF(MIDB(B5336,1,10)="Candidatus",MIDB(B5336,FIND(" ",B5336,1)+1,FIND(" ",B5336,12)-FIND(" ",B5336,1)),IF(AND(Q5336&gt;=65,Q5336&lt;=90),MIDB(B5336,1,FIND(" ",B5336,1)),"-"))</f>
        <v>Spiroplasma </v>
      </c>
      <c r="S5336" s="0" t="str">
        <f aca="false">IF(MIDB(B5336,1,10)="Candidatus",MIDB(B5336,FIND(" ",B5336,12)+1,IFERROR(FIND(" ",B5336,FIND(" ",B5336,12)+1),LEN(B5336))-FIND(" ",B5336,12)),IF(AND(Q5336&gt;=65,Q5336&lt;=90),MIDB(B5336,FIND(" ",B5336,1),IFERROR(FIND(" ",B5336,FIND(" ",B5336,1)+1),LEN(B5336)+1)-FIND(" ",B5336,1)),"-"))</f>
        <v> kunkelii</v>
      </c>
      <c r="T5336" s="0" t="n">
        <v>1</v>
      </c>
    </row>
    <row r="5337" customFormat="false" ht="12.8" hidden="false" customHeight="false" outlineLevel="0" collapsed="false">
      <c r="A5337" s="0" t="n">
        <v>5336</v>
      </c>
      <c r="B5337" s="0" t="s">
        <v>23185</v>
      </c>
      <c r="C5337" s="0" t="s">
        <v>21</v>
      </c>
      <c r="D5337" s="0" t="s">
        <v>22</v>
      </c>
      <c r="E5337" s="0" t="s">
        <v>23</v>
      </c>
      <c r="F5337" s="0" t="s">
        <v>23186</v>
      </c>
      <c r="G5337" s="0" t="s">
        <v>23187</v>
      </c>
      <c r="H5337" s="0" t="s">
        <v>23188</v>
      </c>
      <c r="I5337" s="1" t="n">
        <v>14.463</v>
      </c>
      <c r="J5337" s="2" t="s">
        <v>5355</v>
      </c>
      <c r="K5337" s="2" t="s">
        <v>82</v>
      </c>
      <c r="L5337" s="0" t="s">
        <v>29</v>
      </c>
      <c r="M5337" s="0" t="s">
        <v>29</v>
      </c>
      <c r="N5337" s="0" t="s">
        <v>29</v>
      </c>
      <c r="O5337" s="2" t="s">
        <v>82</v>
      </c>
      <c r="P5337" s="0" t="s">
        <v>29</v>
      </c>
      <c r="Q5337" s="0" t="n">
        <f aca="false">_xlfn.UNICODE(B5337)</f>
        <v>83</v>
      </c>
      <c r="R5337" s="0" t="str">
        <f aca="false">IF(MIDB(B5337,1,10)="Candidatus",MIDB(B5337,FIND(" ",B5337,1)+1,FIND(" ",B5337,12)-FIND(" ",B5337,1)),IF(AND(Q5337&gt;=65,Q5337&lt;=90),MIDB(B5337,1,FIND(" ",B5337,1)),"-"))</f>
        <v>Spiroplasma </v>
      </c>
      <c r="S5337" s="0" t="str">
        <f aca="false">IF(MIDB(B5337,1,10)="Candidatus",MIDB(B5337,FIND(" ",B5337,12)+1,IFERROR(FIND(" ",B5337,FIND(" ",B5337,12)+1),LEN(B5337))-FIND(" ",B5337,12)),IF(AND(Q5337&gt;=65,Q5337&lt;=90),MIDB(B5337,FIND(" ",B5337,1),IFERROR(FIND(" ",B5337,FIND(" ",B5337,1)+1),LEN(B5337)+1)-FIND(" ",B5337,1)),"-"))</f>
        <v> melliferum</v>
      </c>
      <c r="T5337" s="0" t="n">
        <v>1</v>
      </c>
    </row>
    <row r="5338" customFormat="false" ht="12.8" hidden="false" customHeight="false" outlineLevel="0" collapsed="false">
      <c r="A5338" s="0" t="n">
        <v>5337</v>
      </c>
      <c r="B5338" s="0" t="s">
        <v>23185</v>
      </c>
      <c r="C5338" s="0" t="s">
        <v>21</v>
      </c>
      <c r="D5338" s="0" t="s">
        <v>22</v>
      </c>
      <c r="E5338" s="0" t="s">
        <v>23</v>
      </c>
      <c r="F5338" s="0" t="s">
        <v>23189</v>
      </c>
      <c r="G5338" s="0" t="s">
        <v>23190</v>
      </c>
      <c r="H5338" s="0" t="s">
        <v>23191</v>
      </c>
      <c r="I5338" s="1" t="n">
        <v>23.306</v>
      </c>
      <c r="J5338" s="2" t="s">
        <v>23192</v>
      </c>
      <c r="K5338" s="2" t="s">
        <v>205</v>
      </c>
      <c r="L5338" s="0" t="s">
        <v>29</v>
      </c>
      <c r="M5338" s="0" t="s">
        <v>29</v>
      </c>
      <c r="N5338" s="0" t="s">
        <v>29</v>
      </c>
      <c r="O5338" s="2" t="s">
        <v>205</v>
      </c>
      <c r="P5338" s="0" t="s">
        <v>29</v>
      </c>
      <c r="Q5338" s="0" t="n">
        <f aca="false">_xlfn.UNICODE(B5338)</f>
        <v>83</v>
      </c>
      <c r="R5338" s="0" t="str">
        <f aca="false">IF(MIDB(B5338,1,10)="Candidatus",MIDB(B5338,FIND(" ",B5338,1)+1,FIND(" ",B5338,12)-FIND(" ",B5338,1)),IF(AND(Q5338&gt;=65,Q5338&lt;=90),MIDB(B5338,1,FIND(" ",B5338,1)),"-"))</f>
        <v>Spiroplasma </v>
      </c>
      <c r="S5338" s="0" t="str">
        <f aca="false">IF(MIDB(B5338,1,10)="Candidatus",MIDB(B5338,FIND(" ",B5338,12)+1,IFERROR(FIND(" ",B5338,FIND(" ",B5338,12)+1),LEN(B5338))-FIND(" ",B5338,12)),IF(AND(Q5338&gt;=65,Q5338&lt;=90),MIDB(B5338,FIND(" ",B5338,1),IFERROR(FIND(" ",B5338,FIND(" ",B5338,1)+1),LEN(B5338)+1)-FIND(" ",B5338,1)),"-"))</f>
        <v> melliferum</v>
      </c>
      <c r="T5338" s="0" t="n">
        <v>1</v>
      </c>
    </row>
    <row r="5339" customFormat="false" ht="12.8" hidden="false" customHeight="false" outlineLevel="0" collapsed="false">
      <c r="A5339" s="0" t="n">
        <v>5338</v>
      </c>
      <c r="B5339" s="0" t="s">
        <v>23193</v>
      </c>
      <c r="C5339" s="0" t="s">
        <v>21</v>
      </c>
      <c r="D5339" s="0" t="s">
        <v>22</v>
      </c>
      <c r="E5339" s="0" t="s">
        <v>23</v>
      </c>
      <c r="F5339" s="0" t="s">
        <v>76</v>
      </c>
      <c r="G5339" s="0" t="s">
        <v>23194</v>
      </c>
      <c r="H5339" s="0" t="s">
        <v>23195</v>
      </c>
      <c r="I5339" s="1" t="n">
        <v>11.138</v>
      </c>
      <c r="J5339" s="2" t="s">
        <v>23196</v>
      </c>
      <c r="K5339" s="2" t="s">
        <v>82</v>
      </c>
      <c r="L5339" s="0" t="s">
        <v>29</v>
      </c>
      <c r="M5339" s="0" t="s">
        <v>29</v>
      </c>
      <c r="N5339" s="0" t="s">
        <v>29</v>
      </c>
      <c r="O5339" s="2" t="s">
        <v>82</v>
      </c>
      <c r="P5339" s="0" t="s">
        <v>29</v>
      </c>
      <c r="Q5339" s="0" t="n">
        <f aca="false">_xlfn.UNICODE(B5339)</f>
        <v>83</v>
      </c>
      <c r="R5339" s="0" t="str">
        <f aca="false">IF(MIDB(B5339,1,10)="Candidatus",MIDB(B5339,FIND(" ",B5339,1)+1,FIND(" ",B5339,12)-FIND(" ",B5339,1)),IF(AND(Q5339&gt;=65,Q5339&lt;=90),MIDB(B5339,1,FIND(" ",B5339,1)),"-"))</f>
        <v>Spiroplasma </v>
      </c>
      <c r="S5339" s="0" t="str">
        <f aca="false">IF(MIDB(B5339,1,10)="Candidatus",MIDB(B5339,FIND(" ",B5339,12)+1,IFERROR(FIND(" ",B5339,FIND(" ",B5339,12)+1),LEN(B5339))-FIND(" ",B5339,12)),IF(AND(Q5339&gt;=65,Q5339&lt;=90),MIDB(B5339,FIND(" ",B5339,1),IFERROR(FIND(" ",B5339,FIND(" ",B5339,1)+1),LEN(B5339)+1)-FIND(" ",B5339,1)),"-"))</f>
        <v> taiwanense</v>
      </c>
      <c r="T5339" s="0" t="n">
        <v>1</v>
      </c>
    </row>
    <row r="5340" customFormat="false" ht="12.8" hidden="false" customHeight="false" outlineLevel="0" collapsed="false">
      <c r="A5340" s="0" t="n">
        <v>5339</v>
      </c>
      <c r="B5340" s="0" t="s">
        <v>23197</v>
      </c>
      <c r="C5340" s="0" t="s">
        <v>21</v>
      </c>
      <c r="D5340" s="0" t="s">
        <v>4402</v>
      </c>
      <c r="E5340" s="0" t="s">
        <v>4403</v>
      </c>
      <c r="F5340" s="0" t="s">
        <v>23198</v>
      </c>
      <c r="G5340" s="0" t="s">
        <v>29</v>
      </c>
      <c r="H5340" s="0" t="s">
        <v>23199</v>
      </c>
      <c r="I5340" s="1" t="n">
        <v>9.965</v>
      </c>
      <c r="J5340" s="2" t="s">
        <v>23200</v>
      </c>
      <c r="K5340" s="2" t="s">
        <v>186</v>
      </c>
      <c r="L5340" s="0" t="s">
        <v>29</v>
      </c>
      <c r="M5340" s="2" t="s">
        <v>46</v>
      </c>
      <c r="N5340" s="0" t="s">
        <v>29</v>
      </c>
      <c r="O5340" s="2" t="s">
        <v>82</v>
      </c>
      <c r="P5340" s="0" t="s">
        <v>29</v>
      </c>
      <c r="Q5340" s="0" t="n">
        <f aca="false">_xlfn.UNICODE(B5340)</f>
        <v>83</v>
      </c>
      <c r="R5340" s="0" t="str">
        <f aca="false">IF(MIDB(B5340,1,10)="Candidatus",MIDB(B5340,FIND(" ",B5340,1)+1,FIND(" ",B5340,12)-FIND(" ",B5340,1)),IF(AND(Q5340&gt;=65,Q5340&lt;=90),MIDB(B5340,1,FIND(" ",B5340,1)),"-"))</f>
        <v>Spirosoma </v>
      </c>
      <c r="S5340" s="0" t="str">
        <f aca="false">IF(MIDB(B5340,1,10)="Candidatus",MIDB(B5340,FIND(" ",B5340,12)+1,IFERROR(FIND(" ",B5340,FIND(" ",B5340,12)+1),LEN(B5340))-FIND(" ",B5340,12)),IF(AND(Q5340&gt;=65,Q5340&lt;=90),MIDB(B5340,FIND(" ",B5340,1),IFERROR(FIND(" ",B5340,FIND(" ",B5340,1)+1),LEN(B5340)+1)-FIND(" ",B5340,1)),"-"))</f>
        <v> linguale</v>
      </c>
      <c r="T5340" s="0" t="n">
        <v>1</v>
      </c>
    </row>
    <row r="5341" customFormat="false" ht="12.8" hidden="false" customHeight="false" outlineLevel="0" collapsed="false">
      <c r="A5341" s="0" t="n">
        <v>5340</v>
      </c>
      <c r="B5341" s="0" t="s">
        <v>23197</v>
      </c>
      <c r="C5341" s="0" t="s">
        <v>21</v>
      </c>
      <c r="D5341" s="0" t="s">
        <v>4402</v>
      </c>
      <c r="E5341" s="0" t="s">
        <v>4403</v>
      </c>
      <c r="F5341" s="0" t="s">
        <v>23201</v>
      </c>
      <c r="G5341" s="0" t="s">
        <v>29</v>
      </c>
      <c r="H5341" s="0" t="s">
        <v>23202</v>
      </c>
      <c r="I5341" s="1" t="n">
        <v>7.683</v>
      </c>
      <c r="J5341" s="2" t="s">
        <v>23203</v>
      </c>
      <c r="K5341" s="2" t="s">
        <v>96</v>
      </c>
      <c r="L5341" s="0" t="s">
        <v>29</v>
      </c>
      <c r="M5341" s="2" t="s">
        <v>46</v>
      </c>
      <c r="N5341" s="0" t="s">
        <v>29</v>
      </c>
      <c r="O5341" s="2" t="s">
        <v>262</v>
      </c>
      <c r="P5341" s="0" t="s">
        <v>29</v>
      </c>
      <c r="Q5341" s="0" t="n">
        <f aca="false">_xlfn.UNICODE(B5341)</f>
        <v>83</v>
      </c>
      <c r="R5341" s="0" t="str">
        <f aca="false">IF(MIDB(B5341,1,10)="Candidatus",MIDB(B5341,FIND(" ",B5341,1)+1,FIND(" ",B5341,12)-FIND(" ",B5341,1)),IF(AND(Q5341&gt;=65,Q5341&lt;=90),MIDB(B5341,1,FIND(" ",B5341,1)),"-"))</f>
        <v>Spirosoma </v>
      </c>
      <c r="S5341" s="0" t="str">
        <f aca="false">IF(MIDB(B5341,1,10)="Candidatus",MIDB(B5341,FIND(" ",B5341,12)+1,IFERROR(FIND(" ",B5341,FIND(" ",B5341,12)+1),LEN(B5341))-FIND(" ",B5341,12)),IF(AND(Q5341&gt;=65,Q5341&lt;=90),MIDB(B5341,FIND(" ",B5341,1),IFERROR(FIND(" ",B5341,FIND(" ",B5341,1)+1),LEN(B5341)+1)-FIND(" ",B5341,1)),"-"))</f>
        <v> linguale</v>
      </c>
      <c r="T5341" s="0" t="n">
        <v>1</v>
      </c>
    </row>
    <row r="5342" customFormat="false" ht="12.8" hidden="false" customHeight="false" outlineLevel="0" collapsed="false">
      <c r="A5342" s="0" t="n">
        <v>5341</v>
      </c>
      <c r="B5342" s="0" t="s">
        <v>23197</v>
      </c>
      <c r="C5342" s="0" t="s">
        <v>21</v>
      </c>
      <c r="D5342" s="0" t="s">
        <v>4402</v>
      </c>
      <c r="E5342" s="0" t="s">
        <v>4403</v>
      </c>
      <c r="F5342" s="0" t="s">
        <v>23204</v>
      </c>
      <c r="G5342" s="0" t="s">
        <v>29</v>
      </c>
      <c r="H5342" s="0" t="s">
        <v>23205</v>
      </c>
      <c r="I5342" s="1" t="n">
        <v>36.434</v>
      </c>
      <c r="J5342" s="2" t="s">
        <v>23206</v>
      </c>
      <c r="K5342" s="2" t="s">
        <v>1663</v>
      </c>
      <c r="L5342" s="0" t="s">
        <v>29</v>
      </c>
      <c r="M5342" s="0" t="s">
        <v>29</v>
      </c>
      <c r="N5342" s="0" t="s">
        <v>29</v>
      </c>
      <c r="O5342" s="2" t="s">
        <v>4325</v>
      </c>
      <c r="P5342" s="2" t="s">
        <v>46</v>
      </c>
      <c r="Q5342" s="0" t="n">
        <f aca="false">_xlfn.UNICODE(B5342)</f>
        <v>83</v>
      </c>
      <c r="R5342" s="0" t="str">
        <f aca="false">IF(MIDB(B5342,1,10)="Candidatus",MIDB(B5342,FIND(" ",B5342,1)+1,FIND(" ",B5342,12)-FIND(" ",B5342,1)),IF(AND(Q5342&gt;=65,Q5342&lt;=90),MIDB(B5342,1,FIND(" ",B5342,1)),"-"))</f>
        <v>Spirosoma </v>
      </c>
      <c r="S5342" s="0" t="str">
        <f aca="false">IF(MIDB(B5342,1,10)="Candidatus",MIDB(B5342,FIND(" ",B5342,12)+1,IFERROR(FIND(" ",B5342,FIND(" ",B5342,12)+1),LEN(B5342))-FIND(" ",B5342,12)),IF(AND(Q5342&gt;=65,Q5342&lt;=90),MIDB(B5342,FIND(" ",B5342,1),IFERROR(FIND(" ",B5342,FIND(" ",B5342,1)+1),LEN(B5342)+1)-FIND(" ",B5342,1)),"-"))</f>
        <v> linguale</v>
      </c>
      <c r="T5342" s="0" t="n">
        <v>1</v>
      </c>
    </row>
    <row r="5343" customFormat="false" ht="12.8" hidden="false" customHeight="false" outlineLevel="0" collapsed="false">
      <c r="A5343" s="0" t="n">
        <v>5342</v>
      </c>
      <c r="B5343" s="0" t="s">
        <v>23197</v>
      </c>
      <c r="C5343" s="0" t="s">
        <v>21</v>
      </c>
      <c r="D5343" s="0" t="s">
        <v>4402</v>
      </c>
      <c r="E5343" s="0" t="s">
        <v>4403</v>
      </c>
      <c r="F5343" s="0" t="s">
        <v>23207</v>
      </c>
      <c r="G5343" s="0" t="s">
        <v>29</v>
      </c>
      <c r="H5343" s="0" t="s">
        <v>23208</v>
      </c>
      <c r="I5343" s="1" t="n">
        <v>8.651</v>
      </c>
      <c r="J5343" s="2" t="s">
        <v>23209</v>
      </c>
      <c r="K5343" s="2" t="s">
        <v>276</v>
      </c>
      <c r="L5343" s="0" t="s">
        <v>29</v>
      </c>
      <c r="M5343" s="0" t="s">
        <v>29</v>
      </c>
      <c r="N5343" s="0" t="s">
        <v>29</v>
      </c>
      <c r="O5343" s="2" t="s">
        <v>276</v>
      </c>
      <c r="P5343" s="0" t="s">
        <v>29</v>
      </c>
      <c r="Q5343" s="0" t="n">
        <f aca="false">_xlfn.UNICODE(B5343)</f>
        <v>83</v>
      </c>
      <c r="R5343" s="0" t="str">
        <f aca="false">IF(MIDB(B5343,1,10)="Candidatus",MIDB(B5343,FIND(" ",B5343,1)+1,FIND(" ",B5343,12)-FIND(" ",B5343,1)),IF(AND(Q5343&gt;=65,Q5343&lt;=90),MIDB(B5343,1,FIND(" ",B5343,1)),"-"))</f>
        <v>Spirosoma </v>
      </c>
      <c r="S5343" s="0" t="str">
        <f aca="false">IF(MIDB(B5343,1,10)="Candidatus",MIDB(B5343,FIND(" ",B5343,12)+1,IFERROR(FIND(" ",B5343,FIND(" ",B5343,12)+1),LEN(B5343))-FIND(" ",B5343,12)),IF(AND(Q5343&gt;=65,Q5343&lt;=90),MIDB(B5343,FIND(" ",B5343,1),IFERROR(FIND(" ",B5343,FIND(" ",B5343,1)+1),LEN(B5343)+1)-FIND(" ",B5343,1)),"-"))</f>
        <v> linguale</v>
      </c>
      <c r="T5343" s="0" t="n">
        <v>1</v>
      </c>
    </row>
    <row r="5344" customFormat="false" ht="12.8" hidden="false" customHeight="false" outlineLevel="0" collapsed="false">
      <c r="A5344" s="0" t="n">
        <v>5343</v>
      </c>
      <c r="B5344" s="0" t="s">
        <v>23197</v>
      </c>
      <c r="C5344" s="0" t="s">
        <v>21</v>
      </c>
      <c r="D5344" s="0" t="s">
        <v>4402</v>
      </c>
      <c r="E5344" s="0" t="s">
        <v>4403</v>
      </c>
      <c r="F5344" s="0" t="s">
        <v>23210</v>
      </c>
      <c r="G5344" s="0" t="s">
        <v>29</v>
      </c>
      <c r="H5344" s="0" t="s">
        <v>23211</v>
      </c>
      <c r="I5344" s="1" t="n">
        <v>189.452</v>
      </c>
      <c r="J5344" s="2" t="s">
        <v>23212</v>
      </c>
      <c r="K5344" s="2" t="s">
        <v>1699</v>
      </c>
      <c r="L5344" s="0" t="s">
        <v>29</v>
      </c>
      <c r="M5344" s="0" t="s">
        <v>29</v>
      </c>
      <c r="N5344" s="0" t="s">
        <v>29</v>
      </c>
      <c r="O5344" s="2" t="s">
        <v>749</v>
      </c>
      <c r="P5344" s="2" t="s">
        <v>44</v>
      </c>
      <c r="Q5344" s="0" t="n">
        <f aca="false">_xlfn.UNICODE(B5344)</f>
        <v>83</v>
      </c>
      <c r="R5344" s="0" t="str">
        <f aca="false">IF(MIDB(B5344,1,10)="Candidatus",MIDB(B5344,FIND(" ",B5344,1)+1,FIND(" ",B5344,12)-FIND(" ",B5344,1)),IF(AND(Q5344&gt;=65,Q5344&lt;=90),MIDB(B5344,1,FIND(" ",B5344,1)),"-"))</f>
        <v>Spirosoma </v>
      </c>
      <c r="S5344" s="0" t="str">
        <f aca="false">IF(MIDB(B5344,1,10)="Candidatus",MIDB(B5344,FIND(" ",B5344,12)+1,IFERROR(FIND(" ",B5344,FIND(" ",B5344,12)+1),LEN(B5344))-FIND(" ",B5344,12)),IF(AND(Q5344&gt;=65,Q5344&lt;=90),MIDB(B5344,FIND(" ",B5344,1),IFERROR(FIND(" ",B5344,FIND(" ",B5344,1)+1),LEN(B5344)+1)-FIND(" ",B5344,1)),"-"))</f>
        <v> linguale</v>
      </c>
      <c r="T5344" s="0" t="n">
        <v>1</v>
      </c>
    </row>
    <row r="5345" customFormat="false" ht="12.8" hidden="false" customHeight="false" outlineLevel="0" collapsed="false">
      <c r="A5345" s="0" t="n">
        <v>5344</v>
      </c>
      <c r="B5345" s="0" t="s">
        <v>23197</v>
      </c>
      <c r="C5345" s="0" t="s">
        <v>21</v>
      </c>
      <c r="D5345" s="0" t="s">
        <v>4402</v>
      </c>
      <c r="E5345" s="0" t="s">
        <v>4403</v>
      </c>
      <c r="F5345" s="0" t="s">
        <v>23213</v>
      </c>
      <c r="G5345" s="0" t="s">
        <v>29</v>
      </c>
      <c r="H5345" s="0" t="s">
        <v>23214</v>
      </c>
      <c r="I5345" s="1" t="n">
        <v>146.936</v>
      </c>
      <c r="J5345" s="2" t="s">
        <v>23215</v>
      </c>
      <c r="K5345" s="2" t="s">
        <v>1999</v>
      </c>
      <c r="L5345" s="0" t="s">
        <v>29</v>
      </c>
      <c r="M5345" s="0" t="s">
        <v>29</v>
      </c>
      <c r="N5345" s="0" t="s">
        <v>29</v>
      </c>
      <c r="O5345" s="2" t="s">
        <v>2155</v>
      </c>
      <c r="P5345" s="2" t="s">
        <v>28</v>
      </c>
      <c r="Q5345" s="0" t="n">
        <f aca="false">_xlfn.UNICODE(B5345)</f>
        <v>83</v>
      </c>
      <c r="R5345" s="0" t="str">
        <f aca="false">IF(MIDB(B5345,1,10)="Candidatus",MIDB(B5345,FIND(" ",B5345,1)+1,FIND(" ",B5345,12)-FIND(" ",B5345,1)),IF(AND(Q5345&gt;=65,Q5345&lt;=90),MIDB(B5345,1,FIND(" ",B5345,1)),"-"))</f>
        <v>Spirosoma </v>
      </c>
      <c r="S5345" s="0" t="str">
        <f aca="false">IF(MIDB(B5345,1,10)="Candidatus",MIDB(B5345,FIND(" ",B5345,12)+1,IFERROR(FIND(" ",B5345,FIND(" ",B5345,12)+1),LEN(B5345))-FIND(" ",B5345,12)),IF(AND(Q5345&gt;=65,Q5345&lt;=90),MIDB(B5345,FIND(" ",B5345,1),IFERROR(FIND(" ",B5345,FIND(" ",B5345,1)+1),LEN(B5345)+1)-FIND(" ",B5345,1)),"-"))</f>
        <v> linguale</v>
      </c>
      <c r="T5345" s="0" t="n">
        <v>1</v>
      </c>
    </row>
    <row r="5346" customFormat="false" ht="12.8" hidden="false" customHeight="false" outlineLevel="0" collapsed="false">
      <c r="A5346" s="0" t="n">
        <v>5345</v>
      </c>
      <c r="B5346" s="0" t="s">
        <v>23197</v>
      </c>
      <c r="C5346" s="0" t="s">
        <v>21</v>
      </c>
      <c r="D5346" s="0" t="s">
        <v>4402</v>
      </c>
      <c r="E5346" s="0" t="s">
        <v>4403</v>
      </c>
      <c r="F5346" s="0" t="s">
        <v>23216</v>
      </c>
      <c r="G5346" s="0" t="s">
        <v>29</v>
      </c>
      <c r="H5346" s="0" t="s">
        <v>23217</v>
      </c>
      <c r="I5346" s="1" t="n">
        <v>7.308</v>
      </c>
      <c r="J5346" s="2" t="s">
        <v>23218</v>
      </c>
      <c r="K5346" s="2" t="s">
        <v>262</v>
      </c>
      <c r="L5346" s="0" t="s">
        <v>29</v>
      </c>
      <c r="M5346" s="2" t="s">
        <v>46</v>
      </c>
      <c r="N5346" s="0" t="s">
        <v>29</v>
      </c>
      <c r="O5346" s="2" t="s">
        <v>276</v>
      </c>
      <c r="P5346" s="0" t="s">
        <v>29</v>
      </c>
      <c r="Q5346" s="0" t="n">
        <f aca="false">_xlfn.UNICODE(B5346)</f>
        <v>83</v>
      </c>
      <c r="R5346" s="0" t="str">
        <f aca="false">IF(MIDB(B5346,1,10)="Candidatus",MIDB(B5346,FIND(" ",B5346,1)+1,FIND(" ",B5346,12)-FIND(" ",B5346,1)),IF(AND(Q5346&gt;=65,Q5346&lt;=90),MIDB(B5346,1,FIND(" ",B5346,1)),"-"))</f>
        <v>Spirosoma </v>
      </c>
      <c r="S5346" s="0" t="str">
        <f aca="false">IF(MIDB(B5346,1,10)="Candidatus",MIDB(B5346,FIND(" ",B5346,12)+1,IFERROR(FIND(" ",B5346,FIND(" ",B5346,12)+1),LEN(B5346))-FIND(" ",B5346,12)),IF(AND(Q5346&gt;=65,Q5346&lt;=90),MIDB(B5346,FIND(" ",B5346,1),IFERROR(FIND(" ",B5346,FIND(" ",B5346,1)+1),LEN(B5346)+1)-FIND(" ",B5346,1)),"-"))</f>
        <v> linguale</v>
      </c>
      <c r="T5346" s="0" t="n">
        <v>1</v>
      </c>
    </row>
    <row r="5347" customFormat="false" ht="12.8" hidden="false" customHeight="false" outlineLevel="0" collapsed="false">
      <c r="A5347" s="0" t="n">
        <v>5346</v>
      </c>
      <c r="B5347" s="0" t="s">
        <v>23197</v>
      </c>
      <c r="C5347" s="0" t="s">
        <v>21</v>
      </c>
      <c r="D5347" s="0" t="s">
        <v>4402</v>
      </c>
      <c r="E5347" s="0" t="s">
        <v>4403</v>
      </c>
      <c r="F5347" s="0" t="s">
        <v>23219</v>
      </c>
      <c r="G5347" s="0" t="s">
        <v>29</v>
      </c>
      <c r="H5347" s="0" t="s">
        <v>23220</v>
      </c>
      <c r="I5347" s="1" t="n">
        <v>6.072</v>
      </c>
      <c r="J5347" s="2" t="s">
        <v>23221</v>
      </c>
      <c r="K5347" s="2" t="s">
        <v>44</v>
      </c>
      <c r="L5347" s="0" t="s">
        <v>29</v>
      </c>
      <c r="M5347" s="0" t="s">
        <v>29</v>
      </c>
      <c r="N5347" s="0" t="s">
        <v>29</v>
      </c>
      <c r="O5347" s="2" t="s">
        <v>44</v>
      </c>
      <c r="P5347" s="0" t="s">
        <v>29</v>
      </c>
      <c r="Q5347" s="0" t="n">
        <f aca="false">_xlfn.UNICODE(B5347)</f>
        <v>83</v>
      </c>
      <c r="R5347" s="0" t="str">
        <f aca="false">IF(MIDB(B5347,1,10)="Candidatus",MIDB(B5347,FIND(" ",B5347,1)+1,FIND(" ",B5347,12)-FIND(" ",B5347,1)),IF(AND(Q5347&gt;=65,Q5347&lt;=90),MIDB(B5347,1,FIND(" ",B5347,1)),"-"))</f>
        <v>Spirosoma </v>
      </c>
      <c r="S5347" s="0" t="str">
        <f aca="false">IF(MIDB(B5347,1,10)="Candidatus",MIDB(B5347,FIND(" ",B5347,12)+1,IFERROR(FIND(" ",B5347,FIND(" ",B5347,12)+1),LEN(B5347))-FIND(" ",B5347,12)),IF(AND(Q5347&gt;=65,Q5347&lt;=90),MIDB(B5347,FIND(" ",B5347,1),IFERROR(FIND(" ",B5347,FIND(" ",B5347,1)+1),LEN(B5347)+1)-FIND(" ",B5347,1)),"-"))</f>
        <v> linguale</v>
      </c>
      <c r="T5347" s="0" t="n">
        <v>1</v>
      </c>
    </row>
    <row r="5348" customFormat="false" ht="12.8" hidden="false" customHeight="false" outlineLevel="0" collapsed="false">
      <c r="A5348" s="0" t="n">
        <v>5347</v>
      </c>
      <c r="B5348" s="0" t="s">
        <v>23222</v>
      </c>
      <c r="C5348" s="0" t="s">
        <v>21</v>
      </c>
      <c r="D5348" s="0" t="s">
        <v>90</v>
      </c>
      <c r="E5348" s="0" t="s">
        <v>91</v>
      </c>
      <c r="F5348" s="0" t="s">
        <v>76</v>
      </c>
      <c r="G5348" s="0" t="s">
        <v>23223</v>
      </c>
      <c r="H5348" s="0" t="s">
        <v>23224</v>
      </c>
      <c r="I5348" s="1" t="n">
        <v>12.685</v>
      </c>
      <c r="J5348" s="2" t="s">
        <v>23225</v>
      </c>
      <c r="K5348" s="2" t="s">
        <v>287</v>
      </c>
      <c r="L5348" s="0" t="s">
        <v>29</v>
      </c>
      <c r="M5348" s="0" t="s">
        <v>29</v>
      </c>
      <c r="N5348" s="0" t="s">
        <v>29</v>
      </c>
      <c r="O5348" s="2" t="s">
        <v>82</v>
      </c>
      <c r="P5348" s="2" t="s">
        <v>88</v>
      </c>
      <c r="Q5348" s="0" t="n">
        <f aca="false">_xlfn.UNICODE(B5348)</f>
        <v>83</v>
      </c>
      <c r="R5348" s="0" t="str">
        <f aca="false">IF(MIDB(B5348,1,10)="Candidatus",MIDB(B5348,FIND(" ",B5348,1)+1,FIND(" ",B5348,12)-FIND(" ",B5348,1)),IF(AND(Q5348&gt;=65,Q5348&lt;=90),MIDB(B5348,1,FIND(" ",B5348,1)),"-"))</f>
        <v>Spongiibacter </v>
      </c>
      <c r="S5348" s="0" t="str">
        <f aca="false">IF(MIDB(B5348,1,10)="Candidatus",MIDB(B5348,FIND(" ",B5348,12)+1,IFERROR(FIND(" ",B5348,FIND(" ",B5348,12)+1),LEN(B5348))-FIND(" ",B5348,12)),IF(AND(Q5348&gt;=65,Q5348&lt;=90),MIDB(B5348,FIND(" ",B5348,1),IFERROR(FIND(" ",B5348,FIND(" ",B5348,1)+1),LEN(B5348)+1)-FIND(" ",B5348,1)),"-"))</f>
        <v> sp.</v>
      </c>
      <c r="T5348" s="0" t="n">
        <v>1</v>
      </c>
    </row>
    <row r="5349" customFormat="false" ht="12.8" hidden="false" customHeight="false" outlineLevel="0" collapsed="false">
      <c r="A5349" s="0" t="n">
        <v>5348</v>
      </c>
      <c r="B5349" s="0" t="s">
        <v>23226</v>
      </c>
      <c r="C5349" s="0" t="s">
        <v>21</v>
      </c>
      <c r="D5349" s="0" t="s">
        <v>54</v>
      </c>
      <c r="E5349" s="0" t="s">
        <v>1822</v>
      </c>
      <c r="F5349" s="0" t="s">
        <v>23227</v>
      </c>
      <c r="G5349" s="0" t="s">
        <v>23228</v>
      </c>
      <c r="H5349" s="0" t="s">
        <v>23229</v>
      </c>
      <c r="I5349" s="1" t="n">
        <v>5.031</v>
      </c>
      <c r="J5349" s="2" t="s">
        <v>3421</v>
      </c>
      <c r="K5349" s="2" t="s">
        <v>129</v>
      </c>
      <c r="L5349" s="0" t="s">
        <v>29</v>
      </c>
      <c r="M5349" s="0" t="s">
        <v>29</v>
      </c>
      <c r="N5349" s="0" t="s">
        <v>29</v>
      </c>
      <c r="O5349" s="2" t="s">
        <v>129</v>
      </c>
      <c r="P5349" s="0" t="s">
        <v>29</v>
      </c>
      <c r="Q5349" s="0" t="n">
        <f aca="false">_xlfn.UNICODE(B5349)</f>
        <v>83</v>
      </c>
      <c r="R5349" s="0" t="str">
        <f aca="false">IF(MIDB(B5349,1,10)="Candidatus",MIDB(B5349,FIND(" ",B5349,1)+1,FIND(" ",B5349,12)-FIND(" ",B5349,1)),IF(AND(Q5349&gt;=65,Q5349&lt;=90),MIDB(B5349,1,FIND(" ",B5349,1)),"-"))</f>
        <v>Sporosarcina </v>
      </c>
      <c r="S5349" s="0" t="str">
        <f aca="false">IF(MIDB(B5349,1,10)="Candidatus",MIDB(B5349,FIND(" ",B5349,12)+1,IFERROR(FIND(" ",B5349,FIND(" ",B5349,12)+1),LEN(B5349))-FIND(" ",B5349,12)),IF(AND(Q5349&gt;=65,Q5349&lt;=90),MIDB(B5349,FIND(" ",B5349,1),IFERROR(FIND(" ",B5349,FIND(" ",B5349,1)+1),LEN(B5349)+1)-FIND(" ",B5349,1)),"-"))</f>
        <v> ureae</v>
      </c>
      <c r="T5349" s="0" t="n">
        <v>1</v>
      </c>
    </row>
    <row r="5350" customFormat="false" ht="12.8" hidden="false" customHeight="false" outlineLevel="0" collapsed="false">
      <c r="A5350" s="0" t="n">
        <v>5349</v>
      </c>
      <c r="B5350" s="0" t="s">
        <v>23230</v>
      </c>
      <c r="C5350" s="0" t="s">
        <v>21</v>
      </c>
      <c r="D5350" s="0" t="s">
        <v>31</v>
      </c>
      <c r="E5350" s="0" t="s">
        <v>7788</v>
      </c>
      <c r="F5350" s="0" t="s">
        <v>23231</v>
      </c>
      <c r="G5350" s="0" t="s">
        <v>23232</v>
      </c>
      <c r="H5350" s="0" t="s">
        <v>23233</v>
      </c>
      <c r="I5350" s="1" t="n">
        <v>108.587</v>
      </c>
      <c r="J5350" s="2" t="s">
        <v>23234</v>
      </c>
      <c r="K5350" s="2" t="s">
        <v>65</v>
      </c>
      <c r="L5350" s="0" t="s">
        <v>29</v>
      </c>
      <c r="M5350" s="0" t="s">
        <v>29</v>
      </c>
      <c r="N5350" s="0" t="s">
        <v>29</v>
      </c>
      <c r="O5350" s="2" t="s">
        <v>482</v>
      </c>
      <c r="P5350" s="2" t="s">
        <v>28</v>
      </c>
      <c r="Q5350" s="0" t="n">
        <f aca="false">_xlfn.UNICODE(B5350)</f>
        <v>83</v>
      </c>
      <c r="R5350" s="0" t="str">
        <f aca="false">IF(MIDB(B5350,1,10)="Candidatus",MIDB(B5350,FIND(" ",B5350,1)+1,FIND(" ",B5350,12)-FIND(" ",B5350,1)),IF(AND(Q5350&gt;=65,Q5350&lt;=90),MIDB(B5350,1,FIND(" ",B5350,1)),"-"))</f>
        <v>Stanieria </v>
      </c>
      <c r="S5350" s="0" t="str">
        <f aca="false">IF(MIDB(B5350,1,10)="Candidatus",MIDB(B5350,FIND(" ",B5350,12)+1,IFERROR(FIND(" ",B5350,FIND(" ",B5350,12)+1),LEN(B5350))-FIND(" ",B5350,12)),IF(AND(Q5350&gt;=65,Q5350&lt;=90),MIDB(B5350,FIND(" ",B5350,1),IFERROR(FIND(" ",B5350,FIND(" ",B5350,1)+1),LEN(B5350)+1)-FIND(" ",B5350,1)),"-"))</f>
        <v> cyanosphaera</v>
      </c>
      <c r="T5350" s="0" t="n">
        <v>1</v>
      </c>
    </row>
    <row r="5351" customFormat="false" ht="12.8" hidden="false" customHeight="false" outlineLevel="0" collapsed="false">
      <c r="A5351" s="0" t="n">
        <v>5350</v>
      </c>
      <c r="B5351" s="0" t="s">
        <v>23230</v>
      </c>
      <c r="C5351" s="0" t="s">
        <v>21</v>
      </c>
      <c r="D5351" s="0" t="s">
        <v>31</v>
      </c>
      <c r="E5351" s="0" t="s">
        <v>7788</v>
      </c>
      <c r="F5351" s="0" t="s">
        <v>23235</v>
      </c>
      <c r="G5351" s="0" t="s">
        <v>23236</v>
      </c>
      <c r="H5351" s="0" t="s">
        <v>23237</v>
      </c>
      <c r="I5351" s="1" t="n">
        <v>67.557</v>
      </c>
      <c r="J5351" s="2" t="s">
        <v>23238</v>
      </c>
      <c r="K5351" s="2" t="s">
        <v>827</v>
      </c>
      <c r="L5351" s="0" t="s">
        <v>29</v>
      </c>
      <c r="M5351" s="0" t="s">
        <v>29</v>
      </c>
      <c r="N5351" s="0" t="s">
        <v>29</v>
      </c>
      <c r="O5351" s="2" t="s">
        <v>703</v>
      </c>
      <c r="P5351" s="2" t="s">
        <v>129</v>
      </c>
      <c r="Q5351" s="0" t="n">
        <f aca="false">_xlfn.UNICODE(B5351)</f>
        <v>83</v>
      </c>
      <c r="R5351" s="0" t="str">
        <f aca="false">IF(MIDB(B5351,1,10)="Candidatus",MIDB(B5351,FIND(" ",B5351,1)+1,FIND(" ",B5351,12)-FIND(" ",B5351,1)),IF(AND(Q5351&gt;=65,Q5351&lt;=90),MIDB(B5351,1,FIND(" ",B5351,1)),"-"))</f>
        <v>Stanieria </v>
      </c>
      <c r="S5351" s="0" t="str">
        <f aca="false">IF(MIDB(B5351,1,10)="Candidatus",MIDB(B5351,FIND(" ",B5351,12)+1,IFERROR(FIND(" ",B5351,FIND(" ",B5351,12)+1),LEN(B5351))-FIND(" ",B5351,12)),IF(AND(Q5351&gt;=65,Q5351&lt;=90),MIDB(B5351,FIND(" ",B5351,1),IFERROR(FIND(" ",B5351,FIND(" ",B5351,1)+1),LEN(B5351)+1)-FIND(" ",B5351,1)),"-"))</f>
        <v> cyanosphaera</v>
      </c>
      <c r="T5351" s="0" t="n">
        <v>1</v>
      </c>
    </row>
    <row r="5352" customFormat="false" ht="12.8" hidden="false" customHeight="false" outlineLevel="0" collapsed="false">
      <c r="A5352" s="0" t="n">
        <v>5351</v>
      </c>
      <c r="B5352" s="0" t="s">
        <v>23230</v>
      </c>
      <c r="C5352" s="0" t="s">
        <v>21</v>
      </c>
      <c r="D5352" s="0" t="s">
        <v>31</v>
      </c>
      <c r="E5352" s="0" t="s">
        <v>7788</v>
      </c>
      <c r="F5352" s="0" t="s">
        <v>23239</v>
      </c>
      <c r="G5352" s="0" t="s">
        <v>23240</v>
      </c>
      <c r="H5352" s="0" t="s">
        <v>23241</v>
      </c>
      <c r="I5352" s="1" t="n">
        <v>5.943</v>
      </c>
      <c r="J5352" s="2" t="s">
        <v>23242</v>
      </c>
      <c r="K5352" s="2" t="s">
        <v>60</v>
      </c>
      <c r="L5352" s="0" t="s">
        <v>29</v>
      </c>
      <c r="M5352" s="0" t="s">
        <v>29</v>
      </c>
      <c r="N5352" s="0" t="s">
        <v>29</v>
      </c>
      <c r="O5352" s="2" t="s">
        <v>60</v>
      </c>
      <c r="P5352" s="0" t="s">
        <v>29</v>
      </c>
      <c r="Q5352" s="0" t="n">
        <f aca="false">_xlfn.UNICODE(B5352)</f>
        <v>83</v>
      </c>
      <c r="R5352" s="0" t="str">
        <f aca="false">IF(MIDB(B5352,1,10)="Candidatus",MIDB(B5352,FIND(" ",B5352,1)+1,FIND(" ",B5352,12)-FIND(" ",B5352,1)),IF(AND(Q5352&gt;=65,Q5352&lt;=90),MIDB(B5352,1,FIND(" ",B5352,1)),"-"))</f>
        <v>Stanieria </v>
      </c>
      <c r="S5352" s="0" t="str">
        <f aca="false">IF(MIDB(B5352,1,10)="Candidatus",MIDB(B5352,FIND(" ",B5352,12)+1,IFERROR(FIND(" ",B5352,FIND(" ",B5352,12)+1),LEN(B5352))-FIND(" ",B5352,12)),IF(AND(Q5352&gt;=65,Q5352&lt;=90),MIDB(B5352,FIND(" ",B5352,1),IFERROR(FIND(" ",B5352,FIND(" ",B5352,1)+1),LEN(B5352)+1)-FIND(" ",B5352,1)),"-"))</f>
        <v> cyanosphaera</v>
      </c>
      <c r="T5352" s="0" t="n">
        <v>1</v>
      </c>
    </row>
    <row r="5353" customFormat="false" ht="12.8" hidden="false" customHeight="false" outlineLevel="0" collapsed="false">
      <c r="A5353" s="0" t="n">
        <v>5352</v>
      </c>
      <c r="B5353" s="0" t="s">
        <v>23230</v>
      </c>
      <c r="C5353" s="0" t="s">
        <v>21</v>
      </c>
      <c r="D5353" s="0" t="s">
        <v>31</v>
      </c>
      <c r="E5353" s="0" t="s">
        <v>7788</v>
      </c>
      <c r="F5353" s="0" t="s">
        <v>23243</v>
      </c>
      <c r="G5353" s="0" t="s">
        <v>23244</v>
      </c>
      <c r="H5353" s="0" t="s">
        <v>23245</v>
      </c>
      <c r="I5353" s="1" t="n">
        <v>309.296</v>
      </c>
      <c r="J5353" s="2" t="s">
        <v>23246</v>
      </c>
      <c r="K5353" s="2" t="s">
        <v>8062</v>
      </c>
      <c r="L5353" s="0" t="s">
        <v>29</v>
      </c>
      <c r="M5353" s="0" t="s">
        <v>29</v>
      </c>
      <c r="N5353" s="0" t="s">
        <v>29</v>
      </c>
      <c r="O5353" s="2" t="s">
        <v>2921</v>
      </c>
      <c r="P5353" s="2" t="s">
        <v>96</v>
      </c>
      <c r="Q5353" s="0" t="n">
        <f aca="false">_xlfn.UNICODE(B5353)</f>
        <v>83</v>
      </c>
      <c r="R5353" s="0" t="str">
        <f aca="false">IF(MIDB(B5353,1,10)="Candidatus",MIDB(B5353,FIND(" ",B5353,1)+1,FIND(" ",B5353,12)-FIND(" ",B5353,1)),IF(AND(Q5353&gt;=65,Q5353&lt;=90),MIDB(B5353,1,FIND(" ",B5353,1)),"-"))</f>
        <v>Stanieria </v>
      </c>
      <c r="S5353" s="0" t="str">
        <f aca="false">IF(MIDB(B5353,1,10)="Candidatus",MIDB(B5353,FIND(" ",B5353,12)+1,IFERROR(FIND(" ",B5353,FIND(" ",B5353,12)+1),LEN(B5353))-FIND(" ",B5353,12)),IF(AND(Q5353&gt;=65,Q5353&lt;=90),MIDB(B5353,FIND(" ",B5353,1),IFERROR(FIND(" ",B5353,FIND(" ",B5353,1)+1),LEN(B5353)+1)-FIND(" ",B5353,1)),"-"))</f>
        <v> cyanosphaera</v>
      </c>
      <c r="T5353" s="0" t="n">
        <v>1</v>
      </c>
    </row>
    <row r="5354" customFormat="false" ht="12.8" hidden="false" customHeight="false" outlineLevel="0" collapsed="false">
      <c r="A5354" s="0" t="n">
        <v>5353</v>
      </c>
      <c r="B5354" s="0" t="s">
        <v>23230</v>
      </c>
      <c r="C5354" s="0" t="s">
        <v>21</v>
      </c>
      <c r="D5354" s="0" t="s">
        <v>31</v>
      </c>
      <c r="E5354" s="0" t="s">
        <v>7788</v>
      </c>
      <c r="F5354" s="0" t="s">
        <v>23247</v>
      </c>
      <c r="G5354" s="0" t="s">
        <v>23248</v>
      </c>
      <c r="H5354" s="0" t="s">
        <v>23249</v>
      </c>
      <c r="I5354" s="1" t="n">
        <v>12.398</v>
      </c>
      <c r="J5354" s="2" t="s">
        <v>23250</v>
      </c>
      <c r="K5354" s="2" t="s">
        <v>276</v>
      </c>
      <c r="L5354" s="0" t="s">
        <v>29</v>
      </c>
      <c r="M5354" s="0" t="s">
        <v>29</v>
      </c>
      <c r="N5354" s="0" t="s">
        <v>29</v>
      </c>
      <c r="O5354" s="2" t="s">
        <v>276</v>
      </c>
      <c r="P5354" s="0" t="s">
        <v>29</v>
      </c>
      <c r="Q5354" s="0" t="n">
        <f aca="false">_xlfn.UNICODE(B5354)</f>
        <v>83</v>
      </c>
      <c r="R5354" s="0" t="str">
        <f aca="false">IF(MIDB(B5354,1,10)="Candidatus",MIDB(B5354,FIND(" ",B5354,1)+1,FIND(" ",B5354,12)-FIND(" ",B5354,1)),IF(AND(Q5354&gt;=65,Q5354&lt;=90),MIDB(B5354,1,FIND(" ",B5354,1)),"-"))</f>
        <v>Stanieria </v>
      </c>
      <c r="S5354" s="0" t="str">
        <f aca="false">IF(MIDB(B5354,1,10)="Candidatus",MIDB(B5354,FIND(" ",B5354,12)+1,IFERROR(FIND(" ",B5354,FIND(" ",B5354,12)+1),LEN(B5354))-FIND(" ",B5354,12)),IF(AND(Q5354&gt;=65,Q5354&lt;=90),MIDB(B5354,FIND(" ",B5354,1),IFERROR(FIND(" ",B5354,FIND(" ",B5354,1)+1),LEN(B5354)+1)-FIND(" ",B5354,1)),"-"))</f>
        <v> cyanosphaera</v>
      </c>
      <c r="T5354" s="0" t="n">
        <v>1</v>
      </c>
    </row>
    <row r="5355" customFormat="false" ht="12.8" hidden="false" customHeight="false" outlineLevel="0" collapsed="false">
      <c r="A5355" s="0" t="n">
        <v>5354</v>
      </c>
      <c r="B5355" s="0" t="s">
        <v>23251</v>
      </c>
      <c r="C5355" s="0" t="s">
        <v>21</v>
      </c>
      <c r="D5355" s="0" t="s">
        <v>54</v>
      </c>
      <c r="E5355" s="0" t="s">
        <v>1822</v>
      </c>
      <c r="F5355" s="0" t="s">
        <v>23252</v>
      </c>
      <c r="G5355" s="0" t="s">
        <v>29</v>
      </c>
      <c r="H5355" s="0" t="s">
        <v>23253</v>
      </c>
      <c r="I5355" s="1" t="n">
        <v>28.965</v>
      </c>
      <c r="J5355" s="2" t="s">
        <v>23254</v>
      </c>
      <c r="K5355" s="2" t="s">
        <v>1062</v>
      </c>
      <c r="L5355" s="0" t="s">
        <v>29</v>
      </c>
      <c r="M5355" s="0" t="s">
        <v>29</v>
      </c>
      <c r="N5355" s="0" t="s">
        <v>29</v>
      </c>
      <c r="O5355" s="2" t="s">
        <v>464</v>
      </c>
      <c r="P5355" s="2" t="s">
        <v>45</v>
      </c>
      <c r="Q5355" s="0" t="n">
        <f aca="false">_xlfn.UNICODE(B5355)</f>
        <v>83</v>
      </c>
      <c r="R5355" s="0" t="str">
        <f aca="false">IF(MIDB(B5355,1,10)="Candidatus",MIDB(B5355,FIND(" ",B5355,1)+1,FIND(" ",B5355,12)-FIND(" ",B5355,1)),IF(AND(Q5355&gt;=65,Q5355&lt;=90),MIDB(B5355,1,FIND(" ",B5355,1)),"-"))</f>
        <v>Staphylococcus </v>
      </c>
      <c r="S5355" s="0" t="str">
        <f aca="false">IF(MIDB(B5355,1,10)="Candidatus",MIDB(B5355,FIND(" ",B5355,12)+1,IFERROR(FIND(" ",B5355,FIND(" ",B5355,12)+1),LEN(B5355))-FIND(" ",B5355,12)),IF(AND(Q5355&gt;=65,Q5355&lt;=90),MIDB(B5355,FIND(" ",B5355,1),IFERROR(FIND(" ",B5355,FIND(" ",B5355,1)+1),LEN(B5355)+1)-FIND(" ",B5355,1)),"-"))</f>
        <v> agnetis</v>
      </c>
      <c r="T5355" s="0" t="n">
        <v>1</v>
      </c>
    </row>
    <row r="5356" customFormat="false" ht="12.8" hidden="false" customHeight="false" outlineLevel="0" collapsed="false">
      <c r="A5356" s="0" t="n">
        <v>5355</v>
      </c>
      <c r="B5356" s="0" t="s">
        <v>23255</v>
      </c>
      <c r="C5356" s="0" t="s">
        <v>21</v>
      </c>
      <c r="D5356" s="0" t="s">
        <v>54</v>
      </c>
      <c r="E5356" s="0" t="s">
        <v>1822</v>
      </c>
      <c r="F5356" s="0" t="s">
        <v>23256</v>
      </c>
      <c r="G5356" s="0" t="s">
        <v>23257</v>
      </c>
      <c r="H5356" s="0" t="s">
        <v>23258</v>
      </c>
      <c r="I5356" s="1" t="n">
        <v>24.853</v>
      </c>
      <c r="J5356" s="2" t="s">
        <v>23259</v>
      </c>
      <c r="K5356" s="2" t="s">
        <v>497</v>
      </c>
      <c r="L5356" s="0" t="s">
        <v>29</v>
      </c>
      <c r="M5356" s="0" t="s">
        <v>29</v>
      </c>
      <c r="N5356" s="0" t="s">
        <v>29</v>
      </c>
      <c r="O5356" s="2" t="s">
        <v>179</v>
      </c>
      <c r="P5356" s="2" t="s">
        <v>46</v>
      </c>
      <c r="Q5356" s="0" t="n">
        <f aca="false">_xlfn.UNICODE(B5356)</f>
        <v>83</v>
      </c>
      <c r="R5356" s="0" t="str">
        <f aca="false">IF(MIDB(B5356,1,10)="Candidatus",MIDB(B5356,FIND(" ",B5356,1)+1,FIND(" ",B5356,12)-FIND(" ",B5356,1)),IF(AND(Q5356&gt;=65,Q5356&lt;=90),MIDB(B5356,1,FIND(" ",B5356,1)),"-"))</f>
        <v>Staphylococcus </v>
      </c>
      <c r="S5356" s="0" t="str">
        <f aca="false">IF(MIDB(B5356,1,10)="Candidatus",MIDB(B5356,FIND(" ",B5356,12)+1,IFERROR(FIND(" ",B5356,FIND(" ",B5356,12)+1),LEN(B5356))-FIND(" ",B5356,12)),IF(AND(Q5356&gt;=65,Q5356&lt;=90),MIDB(B5356,FIND(" ",B5356,1),IFERROR(FIND(" ",B5356,FIND(" ",B5356,1)+1),LEN(B5356)+1)-FIND(" ",B5356,1)),"-"))</f>
        <v> argenteus</v>
      </c>
      <c r="T5356" s="0" t="n">
        <v>1</v>
      </c>
    </row>
    <row r="5357" customFormat="false" ht="12.8" hidden="false" customHeight="false" outlineLevel="0" collapsed="false">
      <c r="A5357" s="0" t="n">
        <v>5356</v>
      </c>
      <c r="B5357" s="0" t="s">
        <v>23260</v>
      </c>
      <c r="C5357" s="0" t="s">
        <v>21</v>
      </c>
      <c r="D5357" s="0" t="s">
        <v>54</v>
      </c>
      <c r="E5357" s="0" t="s">
        <v>1822</v>
      </c>
      <c r="F5357" s="0" t="s">
        <v>23261</v>
      </c>
      <c r="G5357" s="0" t="s">
        <v>23262</v>
      </c>
      <c r="H5357" s="0" t="s">
        <v>23263</v>
      </c>
      <c r="I5357" s="1" t="n">
        <v>7.122</v>
      </c>
      <c r="J5357" s="2" t="s">
        <v>23264</v>
      </c>
      <c r="K5357" s="2" t="s">
        <v>28</v>
      </c>
      <c r="L5357" s="0" t="s">
        <v>29</v>
      </c>
      <c r="M5357" s="0" t="s">
        <v>29</v>
      </c>
      <c r="N5357" s="0" t="s">
        <v>29</v>
      </c>
      <c r="O5357" s="2" t="s">
        <v>28</v>
      </c>
      <c r="P5357" s="0" t="s">
        <v>29</v>
      </c>
      <c r="Q5357" s="0" t="n">
        <f aca="false">_xlfn.UNICODE(B5357)</f>
        <v>83</v>
      </c>
      <c r="R5357" s="0" t="str">
        <f aca="false">IF(MIDB(B5357,1,10)="Candidatus",MIDB(B5357,FIND(" ",B5357,1)+1,FIND(" ",B5357,12)-FIND(" ",B5357,1)),IF(AND(Q5357&gt;=65,Q5357&lt;=90),MIDB(B5357,1,FIND(" ",B5357,1)),"-"))</f>
        <v>Staphylococcus </v>
      </c>
      <c r="S5357" s="0" t="str">
        <f aca="false">IF(MIDB(B5357,1,10)="Candidatus",MIDB(B5357,FIND(" ",B5357,12)+1,IFERROR(FIND(" ",B5357,FIND(" ",B5357,12)+1),LEN(B5357))-FIND(" ",B5357,12)),IF(AND(Q5357&gt;=65,Q5357&lt;=90),MIDB(B5357,FIND(" ",B5357,1),IFERROR(FIND(" ",B5357,FIND(" ",B5357,1)+1),LEN(B5357)+1)-FIND(" ",B5357,1)),"-"))</f>
        <v> arlettae</v>
      </c>
      <c r="T5357" s="0" t="n">
        <v>1</v>
      </c>
    </row>
    <row r="5358" customFormat="false" ht="12.8" hidden="false" customHeight="false" outlineLevel="0" collapsed="false">
      <c r="A5358" s="0" t="n">
        <v>5357</v>
      </c>
      <c r="B5358" s="0" t="s">
        <v>23265</v>
      </c>
      <c r="C5358" s="0" t="s">
        <v>21</v>
      </c>
      <c r="D5358" s="0" t="s">
        <v>54</v>
      </c>
      <c r="E5358" s="0" t="s">
        <v>1822</v>
      </c>
      <c r="F5358" s="0" t="s">
        <v>76</v>
      </c>
      <c r="G5358" s="0" t="s">
        <v>23266</v>
      </c>
      <c r="H5358" s="0" t="s">
        <v>23267</v>
      </c>
      <c r="I5358" s="1" t="n">
        <v>22.99</v>
      </c>
      <c r="J5358" s="2" t="s">
        <v>23268</v>
      </c>
      <c r="K5358" s="2" t="s">
        <v>179</v>
      </c>
      <c r="L5358" s="0" t="s">
        <v>29</v>
      </c>
      <c r="M5358" s="0" t="s">
        <v>29</v>
      </c>
      <c r="N5358" s="0" t="s">
        <v>29</v>
      </c>
      <c r="O5358" s="2" t="s">
        <v>1062</v>
      </c>
      <c r="P5358" s="2" t="s">
        <v>60</v>
      </c>
      <c r="Q5358" s="0" t="n">
        <f aca="false">_xlfn.UNICODE(B5358)</f>
        <v>83</v>
      </c>
      <c r="R5358" s="0" t="str">
        <f aca="false">IF(MIDB(B5358,1,10)="Candidatus",MIDB(B5358,FIND(" ",B5358,1)+1,FIND(" ",B5358,12)-FIND(" ",B5358,1)),IF(AND(Q5358&gt;=65,Q5358&lt;=90),MIDB(B5358,1,FIND(" ",B5358,1)),"-"))</f>
        <v>Staphylococcus </v>
      </c>
      <c r="S5358" s="0" t="str">
        <f aca="false">IF(MIDB(B5358,1,10)="Candidatus",MIDB(B5358,FIND(" ",B5358,12)+1,IFERROR(FIND(" ",B5358,FIND(" ",B5358,12)+1),LEN(B5358))-FIND(" ",B5358,12)),IF(AND(Q5358&gt;=65,Q5358&lt;=90),MIDB(B5358,FIND(" ",B5358,1),IFERROR(FIND(" ",B5358,FIND(" ",B5358,1)+1),LEN(B5358)+1)-FIND(" ",B5358,1)),"-"))</f>
        <v> aureus</v>
      </c>
      <c r="T5358" s="0" t="n">
        <v>1</v>
      </c>
    </row>
    <row r="5359" customFormat="false" ht="12.8" hidden="false" customHeight="false" outlineLevel="0" collapsed="false">
      <c r="A5359" s="0" t="n">
        <v>5358</v>
      </c>
      <c r="B5359" s="0" t="s">
        <v>23269</v>
      </c>
      <c r="C5359" s="0" t="s">
        <v>21</v>
      </c>
      <c r="D5359" s="0" t="s">
        <v>54</v>
      </c>
      <c r="E5359" s="0" t="s">
        <v>1822</v>
      </c>
      <c r="F5359" s="0" t="s">
        <v>23270</v>
      </c>
      <c r="G5359" s="0" t="s">
        <v>23271</v>
      </c>
      <c r="H5359" s="0" t="s">
        <v>23272</v>
      </c>
      <c r="I5359" s="1" t="n">
        <v>32.406</v>
      </c>
      <c r="J5359" s="2" t="s">
        <v>23273</v>
      </c>
      <c r="K5359" s="2" t="s">
        <v>3119</v>
      </c>
      <c r="L5359" s="0" t="s">
        <v>29</v>
      </c>
      <c r="M5359" s="0" t="s">
        <v>29</v>
      </c>
      <c r="N5359" s="0" t="s">
        <v>29</v>
      </c>
      <c r="O5359" s="2" t="s">
        <v>953</v>
      </c>
      <c r="P5359" s="2" t="s">
        <v>88</v>
      </c>
      <c r="Q5359" s="0" t="n">
        <f aca="false">_xlfn.UNICODE(B5359)</f>
        <v>83</v>
      </c>
      <c r="R5359" s="0" t="str">
        <f aca="false">IF(MIDB(B5359,1,10)="Candidatus",MIDB(B5359,FIND(" ",B5359,1)+1,FIND(" ",B5359,12)-FIND(" ",B5359,1)),IF(AND(Q5359&gt;=65,Q5359&lt;=90),MIDB(B5359,1,FIND(" ",B5359,1)),"-"))</f>
        <v>Staphylococcus </v>
      </c>
      <c r="S5359" s="0" t="str">
        <f aca="false">IF(MIDB(B5359,1,10)="Candidatus",MIDB(B5359,FIND(" ",B5359,12)+1,IFERROR(FIND(" ",B5359,FIND(" ",B5359,12)+1),LEN(B5359))-FIND(" ",B5359,12)),IF(AND(Q5359&gt;=65,Q5359&lt;=90),MIDB(B5359,FIND(" ",B5359,1),IFERROR(FIND(" ",B5359,FIND(" ",B5359,1)+1),LEN(B5359)+1)-FIND(" ",B5359,1)),"-"))</f>
        <v> aureus</v>
      </c>
      <c r="T5359" s="0" t="n">
        <v>1</v>
      </c>
    </row>
    <row r="5360" customFormat="false" ht="12.8" hidden="false" customHeight="false" outlineLevel="0" collapsed="false">
      <c r="A5360" s="0" t="n">
        <v>5359</v>
      </c>
      <c r="B5360" s="0" t="s">
        <v>23274</v>
      </c>
      <c r="C5360" s="0" t="s">
        <v>21</v>
      </c>
      <c r="D5360" s="0" t="s">
        <v>54</v>
      </c>
      <c r="E5360" s="0" t="s">
        <v>1822</v>
      </c>
      <c r="F5360" s="0" t="s">
        <v>23275</v>
      </c>
      <c r="G5360" s="0" t="s">
        <v>23276</v>
      </c>
      <c r="H5360" s="0" t="s">
        <v>23277</v>
      </c>
      <c r="I5360" s="1" t="n">
        <v>20.409</v>
      </c>
      <c r="J5360" s="2" t="s">
        <v>23278</v>
      </c>
      <c r="K5360" s="2" t="s">
        <v>118</v>
      </c>
      <c r="L5360" s="0" t="s">
        <v>29</v>
      </c>
      <c r="M5360" s="0" t="s">
        <v>29</v>
      </c>
      <c r="N5360" s="0" t="s">
        <v>29</v>
      </c>
      <c r="O5360" s="2" t="s">
        <v>497</v>
      </c>
      <c r="P5360" s="2" t="s">
        <v>129</v>
      </c>
      <c r="Q5360" s="0" t="n">
        <f aca="false">_xlfn.UNICODE(B5360)</f>
        <v>83</v>
      </c>
      <c r="R5360" s="0" t="str">
        <f aca="false">IF(MIDB(B5360,1,10)="Candidatus",MIDB(B5360,FIND(" ",B5360,1)+1,FIND(" ",B5360,12)-FIND(" ",B5360,1)),IF(AND(Q5360&gt;=65,Q5360&lt;=90),MIDB(B5360,1,FIND(" ",B5360,1)),"-"))</f>
        <v>Staphylococcus </v>
      </c>
      <c r="S5360" s="0" t="str">
        <f aca="false">IF(MIDB(B5360,1,10)="Candidatus",MIDB(B5360,FIND(" ",B5360,12)+1,IFERROR(FIND(" ",B5360,FIND(" ",B5360,12)+1),LEN(B5360))-FIND(" ",B5360,12)),IF(AND(Q5360&gt;=65,Q5360&lt;=90),MIDB(B5360,FIND(" ",B5360,1),IFERROR(FIND(" ",B5360,FIND(" ",B5360,1)+1),LEN(B5360)+1)-FIND(" ",B5360,1)),"-"))</f>
        <v> aureus</v>
      </c>
      <c r="T5360" s="0" t="n">
        <v>1</v>
      </c>
    </row>
    <row r="5361" customFormat="false" ht="12.8" hidden="false" customHeight="false" outlineLevel="0" collapsed="false">
      <c r="A5361" s="0" t="n">
        <v>5360</v>
      </c>
      <c r="B5361" s="0" t="s">
        <v>23279</v>
      </c>
      <c r="C5361" s="0" t="s">
        <v>21</v>
      </c>
      <c r="D5361" s="0" t="s">
        <v>54</v>
      </c>
      <c r="E5361" s="0" t="s">
        <v>1822</v>
      </c>
      <c r="F5361" s="0" t="s">
        <v>23280</v>
      </c>
      <c r="G5361" s="0" t="s">
        <v>23281</v>
      </c>
      <c r="H5361" s="0" t="s">
        <v>23282</v>
      </c>
      <c r="I5361" s="1" t="n">
        <v>25.025</v>
      </c>
      <c r="J5361" s="2" t="s">
        <v>23283</v>
      </c>
      <c r="K5361" s="2" t="s">
        <v>1598</v>
      </c>
      <c r="L5361" s="0" t="s">
        <v>29</v>
      </c>
      <c r="M5361" s="0" t="s">
        <v>29</v>
      </c>
      <c r="N5361" s="0" t="s">
        <v>29</v>
      </c>
      <c r="O5361" s="2" t="s">
        <v>267</v>
      </c>
      <c r="P5361" s="2" t="s">
        <v>44</v>
      </c>
      <c r="Q5361" s="0" t="n">
        <f aca="false">_xlfn.UNICODE(B5361)</f>
        <v>83</v>
      </c>
      <c r="R5361" s="0" t="str">
        <f aca="false">IF(MIDB(B5361,1,10)="Candidatus",MIDB(B5361,FIND(" ",B5361,1)+1,FIND(" ",B5361,12)-FIND(" ",B5361,1)),IF(AND(Q5361&gt;=65,Q5361&lt;=90),MIDB(B5361,1,FIND(" ",B5361,1)),"-"))</f>
        <v>Staphylococcus </v>
      </c>
      <c r="S5361" s="0" t="str">
        <f aca="false">IF(MIDB(B5361,1,10)="Candidatus",MIDB(B5361,FIND(" ",B5361,12)+1,IFERROR(FIND(" ",B5361,FIND(" ",B5361,12)+1),LEN(B5361))-FIND(" ",B5361,12)),IF(AND(Q5361&gt;=65,Q5361&lt;=90),MIDB(B5361,FIND(" ",B5361,1),IFERROR(FIND(" ",B5361,FIND(" ",B5361,1)+1),LEN(B5361)+1)-FIND(" ",B5361,1)),"-"))</f>
        <v> aureus</v>
      </c>
      <c r="T5361" s="0" t="n">
        <v>1</v>
      </c>
    </row>
    <row r="5362" customFormat="false" ht="12.8" hidden="false" customHeight="false" outlineLevel="0" collapsed="false">
      <c r="A5362" s="0" t="n">
        <v>5361</v>
      </c>
      <c r="B5362" s="0" t="s">
        <v>23284</v>
      </c>
      <c r="C5362" s="0" t="s">
        <v>21</v>
      </c>
      <c r="D5362" s="0" t="s">
        <v>54</v>
      </c>
      <c r="E5362" s="0" t="s">
        <v>1822</v>
      </c>
      <c r="F5362" s="0" t="s">
        <v>76</v>
      </c>
      <c r="G5362" s="0" t="s">
        <v>23285</v>
      </c>
      <c r="H5362" s="0" t="s">
        <v>23286</v>
      </c>
      <c r="I5362" s="1" t="n">
        <v>17.905</v>
      </c>
      <c r="J5362" s="2" t="s">
        <v>23287</v>
      </c>
      <c r="K5362" s="2" t="s">
        <v>82</v>
      </c>
      <c r="L5362" s="0" t="s">
        <v>29</v>
      </c>
      <c r="M5362" s="0" t="s">
        <v>29</v>
      </c>
      <c r="N5362" s="0" t="s">
        <v>29</v>
      </c>
      <c r="O5362" s="2" t="s">
        <v>1598</v>
      </c>
      <c r="P5362" s="2" t="s">
        <v>88</v>
      </c>
      <c r="Q5362" s="0" t="n">
        <f aca="false">_xlfn.UNICODE(B5362)</f>
        <v>83</v>
      </c>
      <c r="R5362" s="0" t="str">
        <f aca="false">IF(MIDB(B5362,1,10)="Candidatus",MIDB(B5362,FIND(" ",B5362,1)+1,FIND(" ",B5362,12)-FIND(" ",B5362,1)),IF(AND(Q5362&gt;=65,Q5362&lt;=90),MIDB(B5362,1,FIND(" ",B5362,1)),"-"))</f>
        <v>Staphylococcus </v>
      </c>
      <c r="S5362" s="0" t="str">
        <f aca="false">IF(MIDB(B5362,1,10)="Candidatus",MIDB(B5362,FIND(" ",B5362,12)+1,IFERROR(FIND(" ",B5362,FIND(" ",B5362,12)+1),LEN(B5362))-FIND(" ",B5362,12)),IF(AND(Q5362&gt;=65,Q5362&lt;=90),MIDB(B5362,FIND(" ",B5362,1),IFERROR(FIND(" ",B5362,FIND(" ",B5362,1)+1),LEN(B5362)+1)-FIND(" ",B5362,1)),"-"))</f>
        <v> aureus</v>
      </c>
      <c r="T5362" s="0" t="n">
        <v>1</v>
      </c>
    </row>
    <row r="5363" customFormat="false" ht="12.8" hidden="false" customHeight="false" outlineLevel="0" collapsed="false">
      <c r="A5363" s="0" t="n">
        <v>5362</v>
      </c>
      <c r="B5363" s="0" t="s">
        <v>23288</v>
      </c>
      <c r="C5363" s="0" t="s">
        <v>21</v>
      </c>
      <c r="D5363" s="0" t="s">
        <v>54</v>
      </c>
      <c r="E5363" s="0" t="s">
        <v>1822</v>
      </c>
      <c r="F5363" s="0" t="s">
        <v>23289</v>
      </c>
      <c r="G5363" s="0" t="s">
        <v>23290</v>
      </c>
      <c r="H5363" s="0" t="s">
        <v>23291</v>
      </c>
      <c r="I5363" s="1" t="n">
        <v>7.904</v>
      </c>
      <c r="J5363" s="2" t="s">
        <v>23292</v>
      </c>
      <c r="K5363" s="2" t="s">
        <v>287</v>
      </c>
      <c r="L5363" s="0" t="s">
        <v>29</v>
      </c>
      <c r="M5363" s="0" t="s">
        <v>29</v>
      </c>
      <c r="N5363" s="0" t="s">
        <v>29</v>
      </c>
      <c r="O5363" s="2" t="s">
        <v>287</v>
      </c>
      <c r="P5363" s="0" t="s">
        <v>29</v>
      </c>
      <c r="Q5363" s="0" t="n">
        <f aca="false">_xlfn.UNICODE(B5363)</f>
        <v>83</v>
      </c>
      <c r="R5363" s="0" t="str">
        <f aca="false">IF(MIDB(B5363,1,10)="Candidatus",MIDB(B5363,FIND(" ",B5363,1)+1,FIND(" ",B5363,12)-FIND(" ",B5363,1)),IF(AND(Q5363&gt;=65,Q5363&lt;=90),MIDB(B5363,1,FIND(" ",B5363,1)),"-"))</f>
        <v>Staphylococcus </v>
      </c>
      <c r="S5363" s="0" t="str">
        <f aca="false">IF(MIDB(B5363,1,10)="Candidatus",MIDB(B5363,FIND(" ",B5363,12)+1,IFERROR(FIND(" ",B5363,FIND(" ",B5363,12)+1),LEN(B5363))-FIND(" ",B5363,12)),IF(AND(Q5363&gt;=65,Q5363&lt;=90),MIDB(B5363,FIND(" ",B5363,1),IFERROR(FIND(" ",B5363,FIND(" ",B5363,1)+1),LEN(B5363)+1)-FIND(" ",B5363,1)),"-"))</f>
        <v> aureus</v>
      </c>
      <c r="T5363" s="0" t="n">
        <v>1</v>
      </c>
    </row>
    <row r="5364" customFormat="false" ht="12.8" hidden="false" customHeight="false" outlineLevel="0" collapsed="false">
      <c r="A5364" s="0" t="n">
        <v>5363</v>
      </c>
      <c r="B5364" s="0" t="s">
        <v>23293</v>
      </c>
      <c r="C5364" s="0" t="s">
        <v>21</v>
      </c>
      <c r="D5364" s="0" t="s">
        <v>54</v>
      </c>
      <c r="E5364" s="0" t="s">
        <v>1822</v>
      </c>
      <c r="F5364" s="0" t="s">
        <v>23294</v>
      </c>
      <c r="G5364" s="0" t="s">
        <v>23295</v>
      </c>
      <c r="H5364" s="0" t="s">
        <v>23296</v>
      </c>
      <c r="I5364" s="1" t="n">
        <v>2.367</v>
      </c>
      <c r="J5364" s="2" t="s">
        <v>23297</v>
      </c>
      <c r="K5364" s="2" t="s">
        <v>88</v>
      </c>
      <c r="L5364" s="0" t="s">
        <v>29</v>
      </c>
      <c r="M5364" s="0" t="s">
        <v>29</v>
      </c>
      <c r="N5364" s="0" t="s">
        <v>29</v>
      </c>
      <c r="O5364" s="2" t="s">
        <v>88</v>
      </c>
      <c r="P5364" s="0" t="s">
        <v>29</v>
      </c>
      <c r="Q5364" s="0" t="n">
        <f aca="false">_xlfn.UNICODE(B5364)</f>
        <v>83</v>
      </c>
      <c r="R5364" s="0" t="str">
        <f aca="false">IF(MIDB(B5364,1,10)="Candidatus",MIDB(B5364,FIND(" ",B5364,1)+1,FIND(" ",B5364,12)-FIND(" ",B5364,1)),IF(AND(Q5364&gt;=65,Q5364&lt;=90),MIDB(B5364,1,FIND(" ",B5364,1)),"-"))</f>
        <v>Staphylococcus </v>
      </c>
      <c r="S5364" s="0" t="str">
        <f aca="false">IF(MIDB(B5364,1,10)="Candidatus",MIDB(B5364,FIND(" ",B5364,12)+1,IFERROR(FIND(" ",B5364,FIND(" ",B5364,12)+1),LEN(B5364))-FIND(" ",B5364,12)),IF(AND(Q5364&gt;=65,Q5364&lt;=90),MIDB(B5364,FIND(" ",B5364,1),IFERROR(FIND(" ",B5364,FIND(" ",B5364,1)+1),LEN(B5364)+1)-FIND(" ",B5364,1)),"-"))</f>
        <v> aureus</v>
      </c>
      <c r="T5364" s="0" t="n">
        <v>1</v>
      </c>
    </row>
    <row r="5365" customFormat="false" ht="12.8" hidden="false" customHeight="false" outlineLevel="0" collapsed="false">
      <c r="A5365" s="0" t="n">
        <v>5364</v>
      </c>
      <c r="B5365" s="0" t="s">
        <v>23298</v>
      </c>
      <c r="C5365" s="0" t="s">
        <v>21</v>
      </c>
      <c r="D5365" s="0" t="s">
        <v>54</v>
      </c>
      <c r="E5365" s="0" t="s">
        <v>1822</v>
      </c>
      <c r="F5365" s="0" t="s">
        <v>23299</v>
      </c>
      <c r="G5365" s="0" t="s">
        <v>23300</v>
      </c>
      <c r="H5365" s="0" t="s">
        <v>23301</v>
      </c>
      <c r="I5365" s="1" t="n">
        <v>39.287</v>
      </c>
      <c r="J5365" s="2" t="s">
        <v>23302</v>
      </c>
      <c r="K5365" s="2" t="s">
        <v>503</v>
      </c>
      <c r="L5365" s="0" t="s">
        <v>29</v>
      </c>
      <c r="M5365" s="0" t="s">
        <v>29</v>
      </c>
      <c r="N5365" s="0" t="s">
        <v>29</v>
      </c>
      <c r="O5365" s="2" t="s">
        <v>4325</v>
      </c>
      <c r="P5365" s="0" t="s">
        <v>29</v>
      </c>
      <c r="Q5365" s="0" t="n">
        <f aca="false">_xlfn.UNICODE(B5365)</f>
        <v>83</v>
      </c>
      <c r="R5365" s="0" t="str">
        <f aca="false">IF(MIDB(B5365,1,10)="Candidatus",MIDB(B5365,FIND(" ",B5365,1)+1,FIND(" ",B5365,12)-FIND(" ",B5365,1)),IF(AND(Q5365&gt;=65,Q5365&lt;=90),MIDB(B5365,1,FIND(" ",B5365,1)),"-"))</f>
        <v>Staphylococcus </v>
      </c>
      <c r="S5365" s="0" t="str">
        <f aca="false">IF(MIDB(B5365,1,10)="Candidatus",MIDB(B5365,FIND(" ",B5365,12)+1,IFERROR(FIND(" ",B5365,FIND(" ",B5365,12)+1),LEN(B5365))-FIND(" ",B5365,12)),IF(AND(Q5365&gt;=65,Q5365&lt;=90),MIDB(B5365,FIND(" ",B5365,1),IFERROR(FIND(" ",B5365,FIND(" ",B5365,1)+1),LEN(B5365)+1)-FIND(" ",B5365,1)),"-"))</f>
        <v> aureus</v>
      </c>
      <c r="T5365" s="0" t="n">
        <v>1</v>
      </c>
    </row>
    <row r="5366" customFormat="false" ht="12.8" hidden="false" customHeight="false" outlineLevel="0" collapsed="false">
      <c r="A5366" s="0" t="n">
        <v>5365</v>
      </c>
      <c r="B5366" s="0" t="s">
        <v>23303</v>
      </c>
      <c r="C5366" s="0" t="s">
        <v>21</v>
      </c>
      <c r="D5366" s="0" t="s">
        <v>54</v>
      </c>
      <c r="E5366" s="0" t="s">
        <v>1822</v>
      </c>
      <c r="F5366" s="0" t="s">
        <v>23304</v>
      </c>
      <c r="G5366" s="0" t="s">
        <v>23305</v>
      </c>
      <c r="H5366" s="0" t="s">
        <v>23306</v>
      </c>
      <c r="I5366" s="1" t="n">
        <v>2.473</v>
      </c>
      <c r="J5366" s="2" t="s">
        <v>23307</v>
      </c>
      <c r="K5366" s="2" t="s">
        <v>60</v>
      </c>
      <c r="L5366" s="0" t="s">
        <v>29</v>
      </c>
      <c r="M5366" s="0" t="s">
        <v>29</v>
      </c>
      <c r="N5366" s="0" t="s">
        <v>29</v>
      </c>
      <c r="O5366" s="2" t="s">
        <v>60</v>
      </c>
      <c r="P5366" s="0" t="s">
        <v>29</v>
      </c>
      <c r="Q5366" s="0" t="n">
        <f aca="false">_xlfn.UNICODE(B5366)</f>
        <v>83</v>
      </c>
      <c r="R5366" s="0" t="str">
        <f aca="false">IF(MIDB(B5366,1,10)="Candidatus",MIDB(B5366,FIND(" ",B5366,1)+1,FIND(" ",B5366,12)-FIND(" ",B5366,1)),IF(AND(Q5366&gt;=65,Q5366&lt;=90),MIDB(B5366,1,FIND(" ",B5366,1)),"-"))</f>
        <v>Staphylococcus </v>
      </c>
      <c r="S5366" s="0" t="str">
        <f aca="false">IF(MIDB(B5366,1,10)="Candidatus",MIDB(B5366,FIND(" ",B5366,12)+1,IFERROR(FIND(" ",B5366,FIND(" ",B5366,12)+1),LEN(B5366))-FIND(" ",B5366,12)),IF(AND(Q5366&gt;=65,Q5366&lt;=90),MIDB(B5366,FIND(" ",B5366,1),IFERROR(FIND(" ",B5366,FIND(" ",B5366,1)+1),LEN(B5366)+1)-FIND(" ",B5366,1)),"-"))</f>
        <v> aureus</v>
      </c>
      <c r="T5366" s="0" t="n">
        <v>1</v>
      </c>
    </row>
    <row r="5367" customFormat="false" ht="12.8" hidden="false" customHeight="false" outlineLevel="0" collapsed="false">
      <c r="A5367" s="0" t="n">
        <v>5366</v>
      </c>
      <c r="B5367" s="0" t="s">
        <v>23308</v>
      </c>
      <c r="C5367" s="0" t="s">
        <v>21</v>
      </c>
      <c r="D5367" s="0" t="s">
        <v>54</v>
      </c>
      <c r="E5367" s="0" t="s">
        <v>1822</v>
      </c>
      <c r="F5367" s="0" t="s">
        <v>23309</v>
      </c>
      <c r="G5367" s="0" t="s">
        <v>23310</v>
      </c>
      <c r="H5367" s="0" t="s">
        <v>23311</v>
      </c>
      <c r="I5367" s="1" t="n">
        <v>4.555</v>
      </c>
      <c r="J5367" s="2" t="s">
        <v>23312</v>
      </c>
      <c r="K5367" s="2" t="s">
        <v>60</v>
      </c>
      <c r="L5367" s="0" t="s">
        <v>29</v>
      </c>
      <c r="M5367" s="0" t="s">
        <v>29</v>
      </c>
      <c r="N5367" s="0" t="s">
        <v>29</v>
      </c>
      <c r="O5367" s="2" t="s">
        <v>60</v>
      </c>
      <c r="P5367" s="0" t="s">
        <v>29</v>
      </c>
      <c r="Q5367" s="0" t="n">
        <f aca="false">_xlfn.UNICODE(B5367)</f>
        <v>83</v>
      </c>
      <c r="R5367" s="0" t="str">
        <f aca="false">IF(MIDB(B5367,1,10)="Candidatus",MIDB(B5367,FIND(" ",B5367,1)+1,FIND(" ",B5367,12)-FIND(" ",B5367,1)),IF(AND(Q5367&gt;=65,Q5367&lt;=90),MIDB(B5367,1,FIND(" ",B5367,1)),"-"))</f>
        <v>Staphylococcus </v>
      </c>
      <c r="S5367" s="0" t="str">
        <f aca="false">IF(MIDB(B5367,1,10)="Candidatus",MIDB(B5367,FIND(" ",B5367,12)+1,IFERROR(FIND(" ",B5367,FIND(" ",B5367,12)+1),LEN(B5367))-FIND(" ",B5367,12)),IF(AND(Q5367&gt;=65,Q5367&lt;=90),MIDB(B5367,FIND(" ",B5367,1),IFERROR(FIND(" ",B5367,FIND(" ",B5367,1)+1),LEN(B5367)+1)-FIND(" ",B5367,1)),"-"))</f>
        <v> aureus</v>
      </c>
      <c r="T5367" s="0" t="n">
        <v>1</v>
      </c>
    </row>
    <row r="5368" customFormat="false" ht="12.8" hidden="false" customHeight="false" outlineLevel="0" collapsed="false">
      <c r="A5368" s="0" t="n">
        <v>5367</v>
      </c>
      <c r="B5368" s="0" t="s">
        <v>23313</v>
      </c>
      <c r="C5368" s="0" t="s">
        <v>21</v>
      </c>
      <c r="D5368" s="0" t="s">
        <v>54</v>
      </c>
      <c r="E5368" s="0" t="s">
        <v>1822</v>
      </c>
      <c r="F5368" s="0" t="s">
        <v>23314</v>
      </c>
      <c r="G5368" s="0" t="s">
        <v>23315</v>
      </c>
      <c r="H5368" s="0" t="s">
        <v>23316</v>
      </c>
      <c r="I5368" s="1" t="n">
        <v>60.563</v>
      </c>
      <c r="J5368" s="2" t="s">
        <v>23317</v>
      </c>
      <c r="K5368" s="2" t="s">
        <v>653</v>
      </c>
      <c r="L5368" s="0" t="s">
        <v>29</v>
      </c>
      <c r="M5368" s="0" t="s">
        <v>29</v>
      </c>
      <c r="N5368" s="0" t="s">
        <v>29</v>
      </c>
      <c r="O5368" s="2" t="s">
        <v>653</v>
      </c>
      <c r="P5368" s="0" t="s">
        <v>29</v>
      </c>
      <c r="Q5368" s="0" t="n">
        <f aca="false">_xlfn.UNICODE(B5368)</f>
        <v>83</v>
      </c>
      <c r="R5368" s="0" t="str">
        <f aca="false">IF(MIDB(B5368,1,10)="Candidatus",MIDB(B5368,FIND(" ",B5368,1)+1,FIND(" ",B5368,12)-FIND(" ",B5368,1)),IF(AND(Q5368&gt;=65,Q5368&lt;=90),MIDB(B5368,1,FIND(" ",B5368,1)),"-"))</f>
        <v>Staphylococcus </v>
      </c>
      <c r="S5368" s="0" t="str">
        <f aca="false">IF(MIDB(B5368,1,10)="Candidatus",MIDB(B5368,FIND(" ",B5368,12)+1,IFERROR(FIND(" ",B5368,FIND(" ",B5368,12)+1),LEN(B5368))-FIND(" ",B5368,12)),IF(AND(Q5368&gt;=65,Q5368&lt;=90),MIDB(B5368,FIND(" ",B5368,1),IFERROR(FIND(" ",B5368,FIND(" ",B5368,1)+1),LEN(B5368)+1)-FIND(" ",B5368,1)),"-"))</f>
        <v> aureus</v>
      </c>
      <c r="T5368" s="0" t="n">
        <v>1</v>
      </c>
    </row>
    <row r="5369" customFormat="false" ht="12.8" hidden="false" customHeight="false" outlineLevel="0" collapsed="false">
      <c r="A5369" s="0" t="n">
        <v>5368</v>
      </c>
      <c r="B5369" s="0" t="s">
        <v>23318</v>
      </c>
      <c r="C5369" s="0" t="s">
        <v>21</v>
      </c>
      <c r="D5369" s="0" t="s">
        <v>54</v>
      </c>
      <c r="E5369" s="0" t="s">
        <v>1822</v>
      </c>
      <c r="F5369" s="0" t="s">
        <v>23319</v>
      </c>
      <c r="G5369" s="0" t="s">
        <v>23320</v>
      </c>
      <c r="H5369" s="0" t="s">
        <v>23321</v>
      </c>
      <c r="I5369" s="1" t="n">
        <v>41.715</v>
      </c>
      <c r="J5369" s="2" t="s">
        <v>23322</v>
      </c>
      <c r="K5369" s="2" t="s">
        <v>232</v>
      </c>
      <c r="L5369" s="0" t="s">
        <v>29</v>
      </c>
      <c r="M5369" s="0" t="s">
        <v>29</v>
      </c>
      <c r="N5369" s="0" t="s">
        <v>29</v>
      </c>
      <c r="O5369" s="2" t="s">
        <v>232</v>
      </c>
      <c r="P5369" s="0" t="s">
        <v>29</v>
      </c>
      <c r="Q5369" s="0" t="n">
        <f aca="false">_xlfn.UNICODE(B5369)</f>
        <v>83</v>
      </c>
      <c r="R5369" s="0" t="str">
        <f aca="false">IF(MIDB(B5369,1,10)="Candidatus",MIDB(B5369,FIND(" ",B5369,1)+1,FIND(" ",B5369,12)-FIND(" ",B5369,1)),IF(AND(Q5369&gt;=65,Q5369&lt;=90),MIDB(B5369,1,FIND(" ",B5369,1)),"-"))</f>
        <v>Staphylococcus </v>
      </c>
      <c r="S5369" s="0" t="str">
        <f aca="false">IF(MIDB(B5369,1,10)="Candidatus",MIDB(B5369,FIND(" ",B5369,12)+1,IFERROR(FIND(" ",B5369,FIND(" ",B5369,12)+1),LEN(B5369))-FIND(" ",B5369,12)),IF(AND(Q5369&gt;=65,Q5369&lt;=90),MIDB(B5369,FIND(" ",B5369,1),IFERROR(FIND(" ",B5369,FIND(" ",B5369,1)+1),LEN(B5369)+1)-FIND(" ",B5369,1)),"-"))</f>
        <v> aureus</v>
      </c>
      <c r="T5369" s="0" t="n">
        <v>1</v>
      </c>
    </row>
    <row r="5370" customFormat="false" ht="12.8" hidden="false" customHeight="false" outlineLevel="0" collapsed="false">
      <c r="A5370" s="0" t="n">
        <v>5369</v>
      </c>
      <c r="B5370" s="0" t="s">
        <v>23323</v>
      </c>
      <c r="C5370" s="0" t="s">
        <v>21</v>
      </c>
      <c r="D5370" s="0" t="s">
        <v>54</v>
      </c>
      <c r="E5370" s="0" t="s">
        <v>1822</v>
      </c>
      <c r="F5370" s="0" t="s">
        <v>23324</v>
      </c>
      <c r="G5370" s="0" t="s">
        <v>23325</v>
      </c>
      <c r="H5370" s="0" t="s">
        <v>23326</v>
      </c>
      <c r="I5370" s="1" t="n">
        <v>28.15</v>
      </c>
      <c r="J5370" s="2" t="s">
        <v>23327</v>
      </c>
      <c r="K5370" s="2" t="s">
        <v>515</v>
      </c>
      <c r="L5370" s="0" t="s">
        <v>29</v>
      </c>
      <c r="M5370" s="0" t="s">
        <v>29</v>
      </c>
      <c r="N5370" s="0" t="s">
        <v>29</v>
      </c>
      <c r="O5370" s="2" t="s">
        <v>252</v>
      </c>
      <c r="P5370" s="0" t="s">
        <v>29</v>
      </c>
      <c r="Q5370" s="0" t="n">
        <f aca="false">_xlfn.UNICODE(B5370)</f>
        <v>83</v>
      </c>
      <c r="R5370" s="0" t="str">
        <f aca="false">IF(MIDB(B5370,1,10)="Candidatus",MIDB(B5370,FIND(" ",B5370,1)+1,FIND(" ",B5370,12)-FIND(" ",B5370,1)),IF(AND(Q5370&gt;=65,Q5370&lt;=90),MIDB(B5370,1,FIND(" ",B5370,1)),"-"))</f>
        <v>Staphylococcus </v>
      </c>
      <c r="S5370" s="0" t="str">
        <f aca="false">IF(MIDB(B5370,1,10)="Candidatus",MIDB(B5370,FIND(" ",B5370,12)+1,IFERROR(FIND(" ",B5370,FIND(" ",B5370,12)+1),LEN(B5370))-FIND(" ",B5370,12)),IF(AND(Q5370&gt;=65,Q5370&lt;=90),MIDB(B5370,FIND(" ",B5370,1),IFERROR(FIND(" ",B5370,FIND(" ",B5370,1)+1),LEN(B5370)+1)-FIND(" ",B5370,1)),"-"))</f>
        <v> aureus</v>
      </c>
      <c r="T5370" s="0" t="n">
        <v>1</v>
      </c>
    </row>
    <row r="5371" customFormat="false" ht="12.8" hidden="false" customHeight="false" outlineLevel="0" collapsed="false">
      <c r="A5371" s="0" t="n">
        <v>5370</v>
      </c>
      <c r="B5371" s="0" t="s">
        <v>23328</v>
      </c>
      <c r="C5371" s="0" t="s">
        <v>21</v>
      </c>
      <c r="D5371" s="0" t="s">
        <v>54</v>
      </c>
      <c r="E5371" s="0" t="s">
        <v>1822</v>
      </c>
      <c r="F5371" s="0" t="s">
        <v>23329</v>
      </c>
      <c r="G5371" s="0" t="s">
        <v>23330</v>
      </c>
      <c r="H5371" s="0" t="s">
        <v>23331</v>
      </c>
      <c r="I5371" s="1" t="n">
        <v>2.908</v>
      </c>
      <c r="J5371" s="2" t="s">
        <v>23332</v>
      </c>
      <c r="K5371" s="2" t="s">
        <v>88</v>
      </c>
      <c r="L5371" s="0" t="s">
        <v>29</v>
      </c>
      <c r="M5371" s="0" t="s">
        <v>29</v>
      </c>
      <c r="N5371" s="0" t="s">
        <v>29</v>
      </c>
      <c r="O5371" s="2" t="s">
        <v>88</v>
      </c>
      <c r="P5371" s="0" t="s">
        <v>29</v>
      </c>
      <c r="Q5371" s="0" t="n">
        <f aca="false">_xlfn.UNICODE(B5371)</f>
        <v>83</v>
      </c>
      <c r="R5371" s="0" t="str">
        <f aca="false">IF(MIDB(B5371,1,10)="Candidatus",MIDB(B5371,FIND(" ",B5371,1)+1,FIND(" ",B5371,12)-FIND(" ",B5371,1)),IF(AND(Q5371&gt;=65,Q5371&lt;=90),MIDB(B5371,1,FIND(" ",B5371,1)),"-"))</f>
        <v>Staphylococcus </v>
      </c>
      <c r="S5371" s="0" t="str">
        <f aca="false">IF(MIDB(B5371,1,10)="Candidatus",MIDB(B5371,FIND(" ",B5371,12)+1,IFERROR(FIND(" ",B5371,FIND(" ",B5371,12)+1),LEN(B5371))-FIND(" ",B5371,12)),IF(AND(Q5371&gt;=65,Q5371&lt;=90),MIDB(B5371,FIND(" ",B5371,1),IFERROR(FIND(" ",B5371,FIND(" ",B5371,1)+1),LEN(B5371)+1)-FIND(" ",B5371,1)),"-"))</f>
        <v> aureus</v>
      </c>
      <c r="T5371" s="0" t="n">
        <v>1</v>
      </c>
    </row>
    <row r="5372" customFormat="false" ht="12.8" hidden="false" customHeight="false" outlineLevel="0" collapsed="false">
      <c r="A5372" s="0" t="n">
        <v>5371</v>
      </c>
      <c r="B5372" s="0" t="s">
        <v>23333</v>
      </c>
      <c r="C5372" s="0" t="s">
        <v>21</v>
      </c>
      <c r="D5372" s="0" t="s">
        <v>54</v>
      </c>
      <c r="E5372" s="0" t="s">
        <v>1822</v>
      </c>
      <c r="F5372" s="0" t="s">
        <v>23334</v>
      </c>
      <c r="G5372" s="0" t="s">
        <v>23335</v>
      </c>
      <c r="H5372" s="0" t="s">
        <v>23336</v>
      </c>
      <c r="I5372" s="1" t="n">
        <v>2.402</v>
      </c>
      <c r="J5372" s="2" t="s">
        <v>23337</v>
      </c>
      <c r="K5372" s="2" t="s">
        <v>88</v>
      </c>
      <c r="L5372" s="0" t="s">
        <v>29</v>
      </c>
      <c r="M5372" s="0" t="s">
        <v>29</v>
      </c>
      <c r="N5372" s="0" t="s">
        <v>29</v>
      </c>
      <c r="O5372" s="2" t="s">
        <v>88</v>
      </c>
      <c r="P5372" s="0" t="s">
        <v>29</v>
      </c>
      <c r="Q5372" s="0" t="n">
        <f aca="false">_xlfn.UNICODE(B5372)</f>
        <v>83</v>
      </c>
      <c r="R5372" s="0" t="str">
        <f aca="false">IF(MIDB(B5372,1,10)="Candidatus",MIDB(B5372,FIND(" ",B5372,1)+1,FIND(" ",B5372,12)-FIND(" ",B5372,1)),IF(AND(Q5372&gt;=65,Q5372&lt;=90),MIDB(B5372,1,FIND(" ",B5372,1)),"-"))</f>
        <v>Staphylococcus </v>
      </c>
      <c r="S5372" s="0" t="str">
        <f aca="false">IF(MIDB(B5372,1,10)="Candidatus",MIDB(B5372,FIND(" ",B5372,12)+1,IFERROR(FIND(" ",B5372,FIND(" ",B5372,12)+1),LEN(B5372))-FIND(" ",B5372,12)),IF(AND(Q5372&gt;=65,Q5372&lt;=90),MIDB(B5372,FIND(" ",B5372,1),IFERROR(FIND(" ",B5372,FIND(" ",B5372,1)+1),LEN(B5372)+1)-FIND(" ",B5372,1)),"-"))</f>
        <v> aureus</v>
      </c>
      <c r="T5372" s="0" t="n">
        <v>1</v>
      </c>
    </row>
    <row r="5373" customFormat="false" ht="12.8" hidden="false" customHeight="false" outlineLevel="0" collapsed="false">
      <c r="A5373" s="0" t="n">
        <v>5372</v>
      </c>
      <c r="B5373" s="0" t="s">
        <v>23338</v>
      </c>
      <c r="C5373" s="0" t="s">
        <v>21</v>
      </c>
      <c r="D5373" s="0" t="s">
        <v>54</v>
      </c>
      <c r="E5373" s="0" t="s">
        <v>1822</v>
      </c>
      <c r="F5373" s="0" t="s">
        <v>23339</v>
      </c>
      <c r="G5373" s="0" t="s">
        <v>23340</v>
      </c>
      <c r="H5373" s="0" t="s">
        <v>23341</v>
      </c>
      <c r="I5373" s="1" t="n">
        <v>34.986</v>
      </c>
      <c r="J5373" s="2" t="s">
        <v>23342</v>
      </c>
      <c r="K5373" s="2" t="s">
        <v>70</v>
      </c>
      <c r="L5373" s="0" t="s">
        <v>29</v>
      </c>
      <c r="M5373" s="0" t="s">
        <v>29</v>
      </c>
      <c r="N5373" s="0" t="s">
        <v>29</v>
      </c>
      <c r="O5373" s="2" t="s">
        <v>70</v>
      </c>
      <c r="P5373" s="0" t="s">
        <v>29</v>
      </c>
      <c r="Q5373" s="0" t="n">
        <f aca="false">_xlfn.UNICODE(B5373)</f>
        <v>83</v>
      </c>
      <c r="R5373" s="0" t="str">
        <f aca="false">IF(MIDB(B5373,1,10)="Candidatus",MIDB(B5373,FIND(" ",B5373,1)+1,FIND(" ",B5373,12)-FIND(" ",B5373,1)),IF(AND(Q5373&gt;=65,Q5373&lt;=90),MIDB(B5373,1,FIND(" ",B5373,1)),"-"))</f>
        <v>Staphylococcus </v>
      </c>
      <c r="S5373" s="0" t="str">
        <f aca="false">IF(MIDB(B5373,1,10)="Candidatus",MIDB(B5373,FIND(" ",B5373,12)+1,IFERROR(FIND(" ",B5373,FIND(" ",B5373,12)+1),LEN(B5373))-FIND(" ",B5373,12)),IF(AND(Q5373&gt;=65,Q5373&lt;=90),MIDB(B5373,FIND(" ",B5373,1),IFERROR(FIND(" ",B5373,FIND(" ",B5373,1)+1),LEN(B5373)+1)-FIND(" ",B5373,1)),"-"))</f>
        <v> aureus</v>
      </c>
      <c r="T5373" s="0" t="n">
        <v>1</v>
      </c>
    </row>
    <row r="5374" customFormat="false" ht="12.8" hidden="false" customHeight="false" outlineLevel="0" collapsed="false">
      <c r="A5374" s="0" t="n">
        <v>5373</v>
      </c>
      <c r="B5374" s="0" t="s">
        <v>23288</v>
      </c>
      <c r="C5374" s="0" t="s">
        <v>21</v>
      </c>
      <c r="D5374" s="0" t="s">
        <v>54</v>
      </c>
      <c r="E5374" s="0" t="s">
        <v>1822</v>
      </c>
      <c r="F5374" s="0" t="s">
        <v>23343</v>
      </c>
      <c r="G5374" s="0" t="s">
        <v>23344</v>
      </c>
      <c r="H5374" s="0" t="s">
        <v>23345</v>
      </c>
      <c r="I5374" s="1" t="n">
        <v>1.551</v>
      </c>
      <c r="J5374" s="2" t="s">
        <v>23346</v>
      </c>
      <c r="K5374" s="2" t="s">
        <v>88</v>
      </c>
      <c r="L5374" s="0" t="s">
        <v>29</v>
      </c>
      <c r="M5374" s="0" t="s">
        <v>29</v>
      </c>
      <c r="N5374" s="0" t="s">
        <v>29</v>
      </c>
      <c r="O5374" s="2" t="s">
        <v>88</v>
      </c>
      <c r="P5374" s="0" t="s">
        <v>29</v>
      </c>
      <c r="Q5374" s="0" t="n">
        <f aca="false">_xlfn.UNICODE(B5374)</f>
        <v>83</v>
      </c>
      <c r="R5374" s="0" t="str">
        <f aca="false">IF(MIDB(B5374,1,10)="Candidatus",MIDB(B5374,FIND(" ",B5374,1)+1,FIND(" ",B5374,12)-FIND(" ",B5374,1)),IF(AND(Q5374&gt;=65,Q5374&lt;=90),MIDB(B5374,1,FIND(" ",B5374,1)),"-"))</f>
        <v>Staphylococcus </v>
      </c>
      <c r="S5374" s="0" t="str">
        <f aca="false">IF(MIDB(B5374,1,10)="Candidatus",MIDB(B5374,FIND(" ",B5374,12)+1,IFERROR(FIND(" ",B5374,FIND(" ",B5374,12)+1),LEN(B5374))-FIND(" ",B5374,12)),IF(AND(Q5374&gt;=65,Q5374&lt;=90),MIDB(B5374,FIND(" ",B5374,1),IFERROR(FIND(" ",B5374,FIND(" ",B5374,1)+1),LEN(B5374)+1)-FIND(" ",B5374,1)),"-"))</f>
        <v> aureus</v>
      </c>
      <c r="T5374" s="0" t="n">
        <v>1</v>
      </c>
    </row>
    <row r="5375" customFormat="false" ht="12.8" hidden="false" customHeight="false" outlineLevel="0" collapsed="false">
      <c r="A5375" s="0" t="n">
        <v>5374</v>
      </c>
      <c r="B5375" s="0" t="s">
        <v>23347</v>
      </c>
      <c r="C5375" s="0" t="s">
        <v>21</v>
      </c>
      <c r="D5375" s="0" t="s">
        <v>54</v>
      </c>
      <c r="E5375" s="0" t="s">
        <v>1822</v>
      </c>
      <c r="F5375" s="0" t="s">
        <v>23348</v>
      </c>
      <c r="G5375" s="0" t="s">
        <v>23349</v>
      </c>
      <c r="H5375" s="0" t="s">
        <v>23350</v>
      </c>
      <c r="I5375" s="1" t="n">
        <v>4.809</v>
      </c>
      <c r="J5375" s="2" t="s">
        <v>23351</v>
      </c>
      <c r="K5375" s="2" t="s">
        <v>28</v>
      </c>
      <c r="L5375" s="0" t="s">
        <v>29</v>
      </c>
      <c r="M5375" s="0" t="s">
        <v>29</v>
      </c>
      <c r="N5375" s="0" t="s">
        <v>29</v>
      </c>
      <c r="O5375" s="2" t="s">
        <v>28</v>
      </c>
      <c r="P5375" s="0" t="s">
        <v>29</v>
      </c>
      <c r="Q5375" s="0" t="n">
        <f aca="false">_xlfn.UNICODE(B5375)</f>
        <v>83</v>
      </c>
      <c r="R5375" s="0" t="str">
        <f aca="false">IF(MIDB(B5375,1,10)="Candidatus",MIDB(B5375,FIND(" ",B5375,1)+1,FIND(" ",B5375,12)-FIND(" ",B5375,1)),IF(AND(Q5375&gt;=65,Q5375&lt;=90),MIDB(B5375,1,FIND(" ",B5375,1)),"-"))</f>
        <v>Staphylococcus </v>
      </c>
      <c r="S5375" s="0" t="str">
        <f aca="false">IF(MIDB(B5375,1,10)="Candidatus",MIDB(B5375,FIND(" ",B5375,12)+1,IFERROR(FIND(" ",B5375,FIND(" ",B5375,12)+1),LEN(B5375))-FIND(" ",B5375,12)),IF(AND(Q5375&gt;=65,Q5375&lt;=90),MIDB(B5375,FIND(" ",B5375,1),IFERROR(FIND(" ",B5375,FIND(" ",B5375,1)+1),LEN(B5375)+1)-FIND(" ",B5375,1)),"-"))</f>
        <v> aureus</v>
      </c>
      <c r="T5375" s="0" t="n">
        <v>1</v>
      </c>
    </row>
    <row r="5376" customFormat="false" ht="12.8" hidden="false" customHeight="false" outlineLevel="0" collapsed="false">
      <c r="A5376" s="0" t="n">
        <v>5375</v>
      </c>
      <c r="B5376" s="0" t="s">
        <v>23352</v>
      </c>
      <c r="C5376" s="0" t="s">
        <v>21</v>
      </c>
      <c r="D5376" s="0" t="s">
        <v>54</v>
      </c>
      <c r="E5376" s="0" t="s">
        <v>1822</v>
      </c>
      <c r="F5376" s="0" t="s">
        <v>23353</v>
      </c>
      <c r="G5376" s="0" t="s">
        <v>23354</v>
      </c>
      <c r="H5376" s="0" t="s">
        <v>23355</v>
      </c>
      <c r="I5376" s="1" t="n">
        <v>27.067</v>
      </c>
      <c r="J5376" s="2" t="s">
        <v>23356</v>
      </c>
      <c r="K5376" s="2" t="s">
        <v>1849</v>
      </c>
      <c r="L5376" s="0" t="s">
        <v>29</v>
      </c>
      <c r="M5376" s="0" t="s">
        <v>29</v>
      </c>
      <c r="N5376" s="0" t="s">
        <v>29</v>
      </c>
      <c r="O5376" s="2" t="s">
        <v>1849</v>
      </c>
      <c r="P5376" s="0" t="s">
        <v>29</v>
      </c>
      <c r="Q5376" s="0" t="n">
        <f aca="false">_xlfn.UNICODE(B5376)</f>
        <v>83</v>
      </c>
      <c r="R5376" s="0" t="str">
        <f aca="false">IF(MIDB(B5376,1,10)="Candidatus",MIDB(B5376,FIND(" ",B5376,1)+1,FIND(" ",B5376,12)-FIND(" ",B5376,1)),IF(AND(Q5376&gt;=65,Q5376&lt;=90),MIDB(B5376,1,FIND(" ",B5376,1)),"-"))</f>
        <v>Staphylococcus </v>
      </c>
      <c r="S5376" s="0" t="str">
        <f aca="false">IF(MIDB(B5376,1,10)="Candidatus",MIDB(B5376,FIND(" ",B5376,12)+1,IFERROR(FIND(" ",B5376,FIND(" ",B5376,12)+1),LEN(B5376))-FIND(" ",B5376,12)),IF(AND(Q5376&gt;=65,Q5376&lt;=90),MIDB(B5376,FIND(" ",B5376,1),IFERROR(FIND(" ",B5376,FIND(" ",B5376,1)+1),LEN(B5376)+1)-FIND(" ",B5376,1)),"-"))</f>
        <v> aureus</v>
      </c>
      <c r="T5376" s="0" t="n">
        <v>1</v>
      </c>
    </row>
    <row r="5377" customFormat="false" ht="12.8" hidden="false" customHeight="false" outlineLevel="0" collapsed="false">
      <c r="A5377" s="0" t="n">
        <v>5376</v>
      </c>
      <c r="B5377" s="0" t="s">
        <v>23357</v>
      </c>
      <c r="C5377" s="0" t="s">
        <v>21</v>
      </c>
      <c r="D5377" s="0" t="s">
        <v>54</v>
      </c>
      <c r="E5377" s="0" t="s">
        <v>1822</v>
      </c>
      <c r="F5377" s="0" t="s">
        <v>23358</v>
      </c>
      <c r="G5377" s="0" t="s">
        <v>23359</v>
      </c>
      <c r="H5377" s="0" t="s">
        <v>23360</v>
      </c>
      <c r="I5377" s="1" t="n">
        <v>4.442</v>
      </c>
      <c r="J5377" s="2" t="s">
        <v>23361</v>
      </c>
      <c r="K5377" s="2" t="s">
        <v>60</v>
      </c>
      <c r="L5377" s="0" t="s">
        <v>29</v>
      </c>
      <c r="M5377" s="0" t="s">
        <v>29</v>
      </c>
      <c r="N5377" s="0" t="s">
        <v>29</v>
      </c>
      <c r="O5377" s="2" t="s">
        <v>60</v>
      </c>
      <c r="P5377" s="0" t="s">
        <v>29</v>
      </c>
      <c r="Q5377" s="0" t="n">
        <f aca="false">_xlfn.UNICODE(B5377)</f>
        <v>83</v>
      </c>
      <c r="R5377" s="0" t="str">
        <f aca="false">IF(MIDB(B5377,1,10)="Candidatus",MIDB(B5377,FIND(" ",B5377,1)+1,FIND(" ",B5377,12)-FIND(" ",B5377,1)),IF(AND(Q5377&gt;=65,Q5377&lt;=90),MIDB(B5377,1,FIND(" ",B5377,1)),"-"))</f>
        <v>Staphylococcus </v>
      </c>
      <c r="S5377" s="0" t="str">
        <f aca="false">IF(MIDB(B5377,1,10)="Candidatus",MIDB(B5377,FIND(" ",B5377,12)+1,IFERROR(FIND(" ",B5377,FIND(" ",B5377,12)+1),LEN(B5377))-FIND(" ",B5377,12)),IF(AND(Q5377&gt;=65,Q5377&lt;=90),MIDB(B5377,FIND(" ",B5377,1),IFERROR(FIND(" ",B5377,FIND(" ",B5377,1)+1),LEN(B5377)+1)-FIND(" ",B5377,1)),"-"))</f>
        <v> aureus</v>
      </c>
      <c r="T5377" s="0" t="n">
        <v>1</v>
      </c>
    </row>
    <row r="5378" customFormat="false" ht="12.8" hidden="false" customHeight="false" outlineLevel="0" collapsed="false">
      <c r="A5378" s="0" t="n">
        <v>5377</v>
      </c>
      <c r="B5378" s="0" t="s">
        <v>23362</v>
      </c>
      <c r="C5378" s="0" t="s">
        <v>21</v>
      </c>
      <c r="D5378" s="0" t="s">
        <v>54</v>
      </c>
      <c r="E5378" s="0" t="s">
        <v>1822</v>
      </c>
      <c r="F5378" s="0" t="s">
        <v>23363</v>
      </c>
      <c r="G5378" s="0" t="s">
        <v>23364</v>
      </c>
      <c r="H5378" s="0" t="s">
        <v>23365</v>
      </c>
      <c r="I5378" s="1" t="n">
        <v>4.441</v>
      </c>
      <c r="J5378" s="2" t="s">
        <v>23366</v>
      </c>
      <c r="K5378" s="2" t="s">
        <v>60</v>
      </c>
      <c r="L5378" s="0" t="s">
        <v>29</v>
      </c>
      <c r="M5378" s="0" t="s">
        <v>29</v>
      </c>
      <c r="N5378" s="0" t="s">
        <v>29</v>
      </c>
      <c r="O5378" s="2" t="s">
        <v>60</v>
      </c>
      <c r="P5378" s="0" t="s">
        <v>29</v>
      </c>
      <c r="Q5378" s="0" t="n">
        <f aca="false">_xlfn.UNICODE(B5378)</f>
        <v>83</v>
      </c>
      <c r="R5378" s="0" t="str">
        <f aca="false">IF(MIDB(B5378,1,10)="Candidatus",MIDB(B5378,FIND(" ",B5378,1)+1,FIND(" ",B5378,12)-FIND(" ",B5378,1)),IF(AND(Q5378&gt;=65,Q5378&lt;=90),MIDB(B5378,1,FIND(" ",B5378,1)),"-"))</f>
        <v>Staphylococcus </v>
      </c>
      <c r="S5378" s="0" t="str">
        <f aca="false">IF(MIDB(B5378,1,10)="Candidatus",MIDB(B5378,FIND(" ",B5378,12)+1,IFERROR(FIND(" ",B5378,FIND(" ",B5378,12)+1),LEN(B5378))-FIND(" ",B5378,12)),IF(AND(Q5378&gt;=65,Q5378&lt;=90),MIDB(B5378,FIND(" ",B5378,1),IFERROR(FIND(" ",B5378,FIND(" ",B5378,1)+1),LEN(B5378)+1)-FIND(" ",B5378,1)),"-"))</f>
        <v> aureus</v>
      </c>
      <c r="T5378" s="0" t="n">
        <v>1</v>
      </c>
    </row>
    <row r="5379" customFormat="false" ht="12.8" hidden="false" customHeight="false" outlineLevel="0" collapsed="false">
      <c r="A5379" s="0" t="n">
        <v>5378</v>
      </c>
      <c r="B5379" s="0" t="s">
        <v>23288</v>
      </c>
      <c r="C5379" s="0" t="s">
        <v>21</v>
      </c>
      <c r="D5379" s="0" t="s">
        <v>54</v>
      </c>
      <c r="E5379" s="0" t="s">
        <v>1822</v>
      </c>
      <c r="F5379" s="0" t="s">
        <v>23367</v>
      </c>
      <c r="G5379" s="0" t="s">
        <v>23368</v>
      </c>
      <c r="H5379" s="0" t="s">
        <v>23369</v>
      </c>
      <c r="I5379" s="1" t="n">
        <v>39.041</v>
      </c>
      <c r="J5379" s="2" t="s">
        <v>23370</v>
      </c>
      <c r="K5379" s="2" t="s">
        <v>1598</v>
      </c>
      <c r="L5379" s="0" t="s">
        <v>29</v>
      </c>
      <c r="M5379" s="0" t="s">
        <v>29</v>
      </c>
      <c r="N5379" s="0" t="s">
        <v>29</v>
      </c>
      <c r="O5379" s="2" t="s">
        <v>1598</v>
      </c>
      <c r="P5379" s="0" t="s">
        <v>29</v>
      </c>
      <c r="Q5379" s="0" t="n">
        <f aca="false">_xlfn.UNICODE(B5379)</f>
        <v>83</v>
      </c>
      <c r="R5379" s="0" t="str">
        <f aca="false">IF(MIDB(B5379,1,10)="Candidatus",MIDB(B5379,FIND(" ",B5379,1)+1,FIND(" ",B5379,12)-FIND(" ",B5379,1)),IF(AND(Q5379&gt;=65,Q5379&lt;=90),MIDB(B5379,1,FIND(" ",B5379,1)),"-"))</f>
        <v>Staphylococcus </v>
      </c>
      <c r="S5379" s="0" t="str">
        <f aca="false">IF(MIDB(B5379,1,10)="Candidatus",MIDB(B5379,FIND(" ",B5379,12)+1,IFERROR(FIND(" ",B5379,FIND(" ",B5379,12)+1),LEN(B5379))-FIND(" ",B5379,12)),IF(AND(Q5379&gt;=65,Q5379&lt;=90),MIDB(B5379,FIND(" ",B5379,1),IFERROR(FIND(" ",B5379,FIND(" ",B5379,1)+1),LEN(B5379)+1)-FIND(" ",B5379,1)),"-"))</f>
        <v> aureus</v>
      </c>
      <c r="T5379" s="0" t="n">
        <v>1</v>
      </c>
    </row>
    <row r="5380" customFormat="false" ht="12.8" hidden="false" customHeight="false" outlineLevel="0" collapsed="false">
      <c r="A5380" s="0" t="n">
        <v>5379</v>
      </c>
      <c r="B5380" s="0" t="s">
        <v>23371</v>
      </c>
      <c r="C5380" s="0" t="s">
        <v>21</v>
      </c>
      <c r="D5380" s="0" t="s">
        <v>54</v>
      </c>
      <c r="E5380" s="0" t="s">
        <v>1822</v>
      </c>
      <c r="F5380" s="0" t="s">
        <v>23372</v>
      </c>
      <c r="G5380" s="0" t="s">
        <v>23373</v>
      </c>
      <c r="H5380" s="0" t="s">
        <v>23374</v>
      </c>
      <c r="I5380" s="1" t="n">
        <v>27.068</v>
      </c>
      <c r="J5380" s="2" t="s">
        <v>23375</v>
      </c>
      <c r="K5380" s="2" t="s">
        <v>953</v>
      </c>
      <c r="L5380" s="0" t="s">
        <v>29</v>
      </c>
      <c r="M5380" s="0" t="s">
        <v>29</v>
      </c>
      <c r="N5380" s="0" t="s">
        <v>29</v>
      </c>
      <c r="O5380" s="2" t="s">
        <v>953</v>
      </c>
      <c r="P5380" s="0" t="s">
        <v>29</v>
      </c>
      <c r="Q5380" s="0" t="n">
        <f aca="false">_xlfn.UNICODE(B5380)</f>
        <v>83</v>
      </c>
      <c r="R5380" s="0" t="str">
        <f aca="false">IF(MIDB(B5380,1,10)="Candidatus",MIDB(B5380,FIND(" ",B5380,1)+1,FIND(" ",B5380,12)-FIND(" ",B5380,1)),IF(AND(Q5380&gt;=65,Q5380&lt;=90),MIDB(B5380,1,FIND(" ",B5380,1)),"-"))</f>
        <v>Staphylococcus </v>
      </c>
      <c r="S5380" s="0" t="str">
        <f aca="false">IF(MIDB(B5380,1,10)="Candidatus",MIDB(B5380,FIND(" ",B5380,12)+1,IFERROR(FIND(" ",B5380,FIND(" ",B5380,12)+1),LEN(B5380))-FIND(" ",B5380,12)),IF(AND(Q5380&gt;=65,Q5380&lt;=90),MIDB(B5380,FIND(" ",B5380,1),IFERROR(FIND(" ",B5380,FIND(" ",B5380,1)+1),LEN(B5380)+1)-FIND(" ",B5380,1)),"-"))</f>
        <v> aureus</v>
      </c>
      <c r="T5380" s="0" t="n">
        <v>1</v>
      </c>
    </row>
    <row r="5381" customFormat="false" ht="12.8" hidden="false" customHeight="false" outlineLevel="0" collapsed="false">
      <c r="A5381" s="0" t="n">
        <v>5380</v>
      </c>
      <c r="B5381" s="0" t="s">
        <v>23376</v>
      </c>
      <c r="C5381" s="0" t="s">
        <v>21</v>
      </c>
      <c r="D5381" s="0" t="s">
        <v>54</v>
      </c>
      <c r="E5381" s="0" t="s">
        <v>1822</v>
      </c>
      <c r="F5381" s="0" t="s">
        <v>23377</v>
      </c>
      <c r="G5381" s="0" t="s">
        <v>23378</v>
      </c>
      <c r="H5381" s="0" t="s">
        <v>23379</v>
      </c>
      <c r="I5381" s="1" t="n">
        <v>25.961</v>
      </c>
      <c r="J5381" s="2" t="s">
        <v>23380</v>
      </c>
      <c r="K5381" s="2" t="s">
        <v>521</v>
      </c>
      <c r="L5381" s="0" t="s">
        <v>29</v>
      </c>
      <c r="M5381" s="0" t="s">
        <v>29</v>
      </c>
      <c r="N5381" s="0" t="s">
        <v>29</v>
      </c>
      <c r="O5381" s="2" t="s">
        <v>1012</v>
      </c>
      <c r="P5381" s="0" t="s">
        <v>29</v>
      </c>
      <c r="Q5381" s="0" t="n">
        <f aca="false">_xlfn.UNICODE(B5381)</f>
        <v>83</v>
      </c>
      <c r="R5381" s="0" t="str">
        <f aca="false">IF(MIDB(B5381,1,10)="Candidatus",MIDB(B5381,FIND(" ",B5381,1)+1,FIND(" ",B5381,12)-FIND(" ",B5381,1)),IF(AND(Q5381&gt;=65,Q5381&lt;=90),MIDB(B5381,1,FIND(" ",B5381,1)),"-"))</f>
        <v>Staphylococcus </v>
      </c>
      <c r="S5381" s="0" t="str">
        <f aca="false">IF(MIDB(B5381,1,10)="Candidatus",MIDB(B5381,FIND(" ",B5381,12)+1,IFERROR(FIND(" ",B5381,FIND(" ",B5381,12)+1),LEN(B5381))-FIND(" ",B5381,12)),IF(AND(Q5381&gt;=65,Q5381&lt;=90),MIDB(B5381,FIND(" ",B5381,1),IFERROR(FIND(" ",B5381,FIND(" ",B5381,1)+1),LEN(B5381)+1)-FIND(" ",B5381,1)),"-"))</f>
        <v> aureus</v>
      </c>
      <c r="T5381" s="0" t="n">
        <v>1</v>
      </c>
    </row>
    <row r="5382" customFormat="false" ht="12.8" hidden="false" customHeight="false" outlineLevel="0" collapsed="false">
      <c r="A5382" s="0" t="n">
        <v>5381</v>
      </c>
      <c r="B5382" s="0" t="s">
        <v>23381</v>
      </c>
      <c r="C5382" s="0" t="s">
        <v>21</v>
      </c>
      <c r="D5382" s="0" t="s">
        <v>54</v>
      </c>
      <c r="E5382" s="0" t="s">
        <v>1822</v>
      </c>
      <c r="F5382" s="0" t="s">
        <v>23382</v>
      </c>
      <c r="G5382" s="0" t="s">
        <v>23383</v>
      </c>
      <c r="H5382" s="0" t="s">
        <v>23384</v>
      </c>
      <c r="I5382" s="1" t="n">
        <v>20.269</v>
      </c>
      <c r="J5382" s="2" t="s">
        <v>23385</v>
      </c>
      <c r="K5382" s="2" t="s">
        <v>521</v>
      </c>
      <c r="L5382" s="0" t="s">
        <v>29</v>
      </c>
      <c r="M5382" s="0" t="s">
        <v>29</v>
      </c>
      <c r="N5382" s="0" t="s">
        <v>29</v>
      </c>
      <c r="O5382" s="2" t="s">
        <v>521</v>
      </c>
      <c r="P5382" s="0" t="s">
        <v>29</v>
      </c>
      <c r="Q5382" s="0" t="n">
        <f aca="false">_xlfn.UNICODE(B5382)</f>
        <v>83</v>
      </c>
      <c r="R5382" s="0" t="str">
        <f aca="false">IF(MIDB(B5382,1,10)="Candidatus",MIDB(B5382,FIND(" ",B5382,1)+1,FIND(" ",B5382,12)-FIND(" ",B5382,1)),IF(AND(Q5382&gt;=65,Q5382&lt;=90),MIDB(B5382,1,FIND(" ",B5382,1)),"-"))</f>
        <v>Staphylococcus </v>
      </c>
      <c r="S5382" s="0" t="str">
        <f aca="false">IF(MIDB(B5382,1,10)="Candidatus",MIDB(B5382,FIND(" ",B5382,12)+1,IFERROR(FIND(" ",B5382,FIND(" ",B5382,12)+1),LEN(B5382))-FIND(" ",B5382,12)),IF(AND(Q5382&gt;=65,Q5382&lt;=90),MIDB(B5382,FIND(" ",B5382,1),IFERROR(FIND(" ",B5382,FIND(" ",B5382,1)+1),LEN(B5382)+1)-FIND(" ",B5382,1)),"-"))</f>
        <v> aureus</v>
      </c>
      <c r="T5382" s="0" t="n">
        <v>1</v>
      </c>
    </row>
    <row r="5383" customFormat="false" ht="12.8" hidden="false" customHeight="false" outlineLevel="0" collapsed="false">
      <c r="A5383" s="0" t="n">
        <v>5382</v>
      </c>
      <c r="B5383" s="0" t="s">
        <v>23386</v>
      </c>
      <c r="C5383" s="0" t="s">
        <v>21</v>
      </c>
      <c r="D5383" s="0" t="s">
        <v>54</v>
      </c>
      <c r="E5383" s="0" t="s">
        <v>1822</v>
      </c>
      <c r="F5383" s="0" t="s">
        <v>23387</v>
      </c>
      <c r="G5383" s="0" t="s">
        <v>23388</v>
      </c>
      <c r="H5383" s="0" t="s">
        <v>23389</v>
      </c>
      <c r="I5383" s="1" t="n">
        <v>6.962</v>
      </c>
      <c r="J5383" s="2" t="s">
        <v>23390</v>
      </c>
      <c r="K5383" s="2" t="s">
        <v>112</v>
      </c>
      <c r="L5383" s="0" t="s">
        <v>29</v>
      </c>
      <c r="M5383" s="0" t="s">
        <v>29</v>
      </c>
      <c r="N5383" s="0" t="s">
        <v>29</v>
      </c>
      <c r="O5383" s="2" t="s">
        <v>112</v>
      </c>
      <c r="P5383" s="0" t="s">
        <v>29</v>
      </c>
      <c r="Q5383" s="0" t="n">
        <f aca="false">_xlfn.UNICODE(B5383)</f>
        <v>83</v>
      </c>
      <c r="R5383" s="0" t="str">
        <f aca="false">IF(MIDB(B5383,1,10)="Candidatus",MIDB(B5383,FIND(" ",B5383,1)+1,FIND(" ",B5383,12)-FIND(" ",B5383,1)),IF(AND(Q5383&gt;=65,Q5383&lt;=90),MIDB(B5383,1,FIND(" ",B5383,1)),"-"))</f>
        <v>Staphylococcus </v>
      </c>
      <c r="S5383" s="0" t="str">
        <f aca="false">IF(MIDB(B5383,1,10)="Candidatus",MIDB(B5383,FIND(" ",B5383,12)+1,IFERROR(FIND(" ",B5383,FIND(" ",B5383,12)+1),LEN(B5383))-FIND(" ",B5383,12)),IF(AND(Q5383&gt;=65,Q5383&lt;=90),MIDB(B5383,FIND(" ",B5383,1),IFERROR(FIND(" ",B5383,FIND(" ",B5383,1)+1),LEN(B5383)+1)-FIND(" ",B5383,1)),"-"))</f>
        <v> aureus</v>
      </c>
      <c r="T5383" s="0" t="n">
        <v>1</v>
      </c>
    </row>
    <row r="5384" customFormat="false" ht="12.8" hidden="false" customHeight="false" outlineLevel="0" collapsed="false">
      <c r="A5384" s="0" t="n">
        <v>5383</v>
      </c>
      <c r="B5384" s="0" t="s">
        <v>23391</v>
      </c>
      <c r="C5384" s="0" t="s">
        <v>21</v>
      </c>
      <c r="D5384" s="0" t="s">
        <v>54</v>
      </c>
      <c r="E5384" s="0" t="s">
        <v>1822</v>
      </c>
      <c r="F5384" s="0" t="s">
        <v>23392</v>
      </c>
      <c r="G5384" s="0" t="s">
        <v>23393</v>
      </c>
      <c r="H5384" s="0" t="s">
        <v>23394</v>
      </c>
      <c r="I5384" s="1" t="n">
        <v>27.07</v>
      </c>
      <c r="J5384" s="2" t="s">
        <v>23395</v>
      </c>
      <c r="K5384" s="2" t="s">
        <v>503</v>
      </c>
      <c r="L5384" s="0" t="s">
        <v>29</v>
      </c>
      <c r="M5384" s="0" t="s">
        <v>29</v>
      </c>
      <c r="N5384" s="0" t="s">
        <v>29</v>
      </c>
      <c r="O5384" s="2" t="s">
        <v>503</v>
      </c>
      <c r="P5384" s="0" t="s">
        <v>29</v>
      </c>
      <c r="Q5384" s="0" t="n">
        <f aca="false">_xlfn.UNICODE(B5384)</f>
        <v>83</v>
      </c>
      <c r="R5384" s="0" t="str">
        <f aca="false">IF(MIDB(B5384,1,10)="Candidatus",MIDB(B5384,FIND(" ",B5384,1)+1,FIND(" ",B5384,12)-FIND(" ",B5384,1)),IF(AND(Q5384&gt;=65,Q5384&lt;=90),MIDB(B5384,1,FIND(" ",B5384,1)),"-"))</f>
        <v>Staphylococcus </v>
      </c>
      <c r="S5384" s="0" t="str">
        <f aca="false">IF(MIDB(B5384,1,10)="Candidatus",MIDB(B5384,FIND(" ",B5384,12)+1,IFERROR(FIND(" ",B5384,FIND(" ",B5384,12)+1),LEN(B5384))-FIND(" ",B5384,12)),IF(AND(Q5384&gt;=65,Q5384&lt;=90),MIDB(B5384,FIND(" ",B5384,1),IFERROR(FIND(" ",B5384,FIND(" ",B5384,1)+1),LEN(B5384)+1)-FIND(" ",B5384,1)),"-"))</f>
        <v> aureus</v>
      </c>
      <c r="T5384" s="0" t="n">
        <v>1</v>
      </c>
    </row>
    <row r="5385" customFormat="false" ht="12.8" hidden="false" customHeight="false" outlineLevel="0" collapsed="false">
      <c r="A5385" s="0" t="n">
        <v>5384</v>
      </c>
      <c r="B5385" s="0" t="s">
        <v>23396</v>
      </c>
      <c r="C5385" s="0" t="s">
        <v>21</v>
      </c>
      <c r="D5385" s="0" t="s">
        <v>54</v>
      </c>
      <c r="E5385" s="0" t="s">
        <v>1822</v>
      </c>
      <c r="F5385" s="0" t="s">
        <v>23397</v>
      </c>
      <c r="G5385" s="0" t="s">
        <v>23398</v>
      </c>
      <c r="H5385" s="0" t="s">
        <v>23399</v>
      </c>
      <c r="I5385" s="1" t="n">
        <v>7.609</v>
      </c>
      <c r="J5385" s="2" t="s">
        <v>23400</v>
      </c>
      <c r="K5385" s="2" t="s">
        <v>112</v>
      </c>
      <c r="L5385" s="0" t="s">
        <v>29</v>
      </c>
      <c r="M5385" s="0" t="s">
        <v>29</v>
      </c>
      <c r="N5385" s="0" t="s">
        <v>29</v>
      </c>
      <c r="O5385" s="2" t="s">
        <v>112</v>
      </c>
      <c r="P5385" s="0" t="s">
        <v>29</v>
      </c>
      <c r="Q5385" s="0" t="n">
        <f aca="false">_xlfn.UNICODE(B5385)</f>
        <v>83</v>
      </c>
      <c r="R5385" s="0" t="str">
        <f aca="false">IF(MIDB(B5385,1,10)="Candidatus",MIDB(B5385,FIND(" ",B5385,1)+1,FIND(" ",B5385,12)-FIND(" ",B5385,1)),IF(AND(Q5385&gt;=65,Q5385&lt;=90),MIDB(B5385,1,FIND(" ",B5385,1)),"-"))</f>
        <v>Staphylococcus </v>
      </c>
      <c r="S5385" s="0" t="str">
        <f aca="false">IF(MIDB(B5385,1,10)="Candidatus",MIDB(B5385,FIND(" ",B5385,12)+1,IFERROR(FIND(" ",B5385,FIND(" ",B5385,12)+1),LEN(B5385))-FIND(" ",B5385,12)),IF(AND(Q5385&gt;=65,Q5385&lt;=90),MIDB(B5385,FIND(" ",B5385,1),IFERROR(FIND(" ",B5385,FIND(" ",B5385,1)+1),LEN(B5385)+1)-FIND(" ",B5385,1)),"-"))</f>
        <v> aureus</v>
      </c>
      <c r="T5385" s="0" t="n">
        <v>1</v>
      </c>
    </row>
    <row r="5386" customFormat="false" ht="12.8" hidden="false" customHeight="false" outlineLevel="0" collapsed="false">
      <c r="A5386" s="0" t="n">
        <v>5385</v>
      </c>
      <c r="B5386" s="0" t="s">
        <v>23288</v>
      </c>
      <c r="C5386" s="0" t="s">
        <v>21</v>
      </c>
      <c r="D5386" s="0" t="s">
        <v>54</v>
      </c>
      <c r="E5386" s="0" t="s">
        <v>1822</v>
      </c>
      <c r="F5386" s="0" t="s">
        <v>23401</v>
      </c>
      <c r="G5386" s="0" t="s">
        <v>23402</v>
      </c>
      <c r="H5386" s="0" t="s">
        <v>23403</v>
      </c>
      <c r="I5386" s="1" t="n">
        <v>4.557</v>
      </c>
      <c r="J5386" s="2" t="s">
        <v>23404</v>
      </c>
      <c r="K5386" s="2" t="s">
        <v>129</v>
      </c>
      <c r="L5386" s="0" t="s">
        <v>29</v>
      </c>
      <c r="M5386" s="0" t="s">
        <v>29</v>
      </c>
      <c r="N5386" s="0" t="s">
        <v>29</v>
      </c>
      <c r="O5386" s="2" t="s">
        <v>129</v>
      </c>
      <c r="P5386" s="0" t="s">
        <v>29</v>
      </c>
      <c r="Q5386" s="0" t="n">
        <f aca="false">_xlfn.UNICODE(B5386)</f>
        <v>83</v>
      </c>
      <c r="R5386" s="0" t="str">
        <f aca="false">IF(MIDB(B5386,1,10)="Candidatus",MIDB(B5386,FIND(" ",B5386,1)+1,FIND(" ",B5386,12)-FIND(" ",B5386,1)),IF(AND(Q5386&gt;=65,Q5386&lt;=90),MIDB(B5386,1,FIND(" ",B5386,1)),"-"))</f>
        <v>Staphylococcus </v>
      </c>
      <c r="S5386" s="0" t="str">
        <f aca="false">IF(MIDB(B5386,1,10)="Candidatus",MIDB(B5386,FIND(" ",B5386,12)+1,IFERROR(FIND(" ",B5386,FIND(" ",B5386,12)+1),LEN(B5386))-FIND(" ",B5386,12)),IF(AND(Q5386&gt;=65,Q5386&lt;=90),MIDB(B5386,FIND(" ",B5386,1),IFERROR(FIND(" ",B5386,FIND(" ",B5386,1)+1),LEN(B5386)+1)-FIND(" ",B5386,1)),"-"))</f>
        <v> aureus</v>
      </c>
      <c r="T5386" s="0" t="n">
        <v>1</v>
      </c>
    </row>
    <row r="5387" customFormat="false" ht="12.8" hidden="false" customHeight="false" outlineLevel="0" collapsed="false">
      <c r="A5387" s="0" t="n">
        <v>5386</v>
      </c>
      <c r="B5387" s="0" t="s">
        <v>23405</v>
      </c>
      <c r="C5387" s="0" t="s">
        <v>21</v>
      </c>
      <c r="D5387" s="0" t="s">
        <v>54</v>
      </c>
      <c r="E5387" s="0" t="s">
        <v>1822</v>
      </c>
      <c r="F5387" s="0" t="s">
        <v>23406</v>
      </c>
      <c r="G5387" s="0" t="s">
        <v>23407</v>
      </c>
      <c r="H5387" s="0" t="s">
        <v>23408</v>
      </c>
      <c r="I5387" s="1" t="n">
        <v>2.412</v>
      </c>
      <c r="J5387" s="2" t="s">
        <v>23409</v>
      </c>
      <c r="K5387" s="2" t="s">
        <v>88</v>
      </c>
      <c r="L5387" s="0" t="s">
        <v>29</v>
      </c>
      <c r="M5387" s="0" t="s">
        <v>29</v>
      </c>
      <c r="N5387" s="0" t="s">
        <v>29</v>
      </c>
      <c r="O5387" s="2" t="s">
        <v>88</v>
      </c>
      <c r="P5387" s="0" t="s">
        <v>29</v>
      </c>
      <c r="Q5387" s="0" t="n">
        <f aca="false">_xlfn.UNICODE(B5387)</f>
        <v>83</v>
      </c>
      <c r="R5387" s="0" t="str">
        <f aca="false">IF(MIDB(B5387,1,10)="Candidatus",MIDB(B5387,FIND(" ",B5387,1)+1,FIND(" ",B5387,12)-FIND(" ",B5387,1)),IF(AND(Q5387&gt;=65,Q5387&lt;=90),MIDB(B5387,1,FIND(" ",B5387,1)),"-"))</f>
        <v>Staphylococcus </v>
      </c>
      <c r="S5387" s="0" t="str">
        <f aca="false">IF(MIDB(B5387,1,10)="Candidatus",MIDB(B5387,FIND(" ",B5387,12)+1,IFERROR(FIND(" ",B5387,FIND(" ",B5387,12)+1),LEN(B5387))-FIND(" ",B5387,12)),IF(AND(Q5387&gt;=65,Q5387&lt;=90),MIDB(B5387,FIND(" ",B5387,1),IFERROR(FIND(" ",B5387,FIND(" ",B5387,1)+1),LEN(B5387)+1)-FIND(" ",B5387,1)),"-"))</f>
        <v> aureus</v>
      </c>
      <c r="T5387" s="0" t="n">
        <v>1</v>
      </c>
    </row>
    <row r="5388" customFormat="false" ht="12.8" hidden="false" customHeight="false" outlineLevel="0" collapsed="false">
      <c r="A5388" s="0" t="n">
        <v>5387</v>
      </c>
      <c r="B5388" s="0" t="s">
        <v>23410</v>
      </c>
      <c r="C5388" s="0" t="s">
        <v>21</v>
      </c>
      <c r="D5388" s="0" t="s">
        <v>54</v>
      </c>
      <c r="E5388" s="0" t="s">
        <v>1822</v>
      </c>
      <c r="F5388" s="0" t="s">
        <v>23411</v>
      </c>
      <c r="G5388" s="0" t="s">
        <v>23412</v>
      </c>
      <c r="H5388" s="0" t="s">
        <v>23413</v>
      </c>
      <c r="I5388" s="1" t="n">
        <v>22.787</v>
      </c>
      <c r="J5388" s="2" t="s">
        <v>23414</v>
      </c>
      <c r="K5388" s="2" t="s">
        <v>179</v>
      </c>
      <c r="L5388" s="0" t="s">
        <v>29</v>
      </c>
      <c r="M5388" s="0" t="s">
        <v>29</v>
      </c>
      <c r="N5388" s="0" t="s">
        <v>29</v>
      </c>
      <c r="O5388" s="2" t="s">
        <v>179</v>
      </c>
      <c r="P5388" s="0" t="s">
        <v>29</v>
      </c>
      <c r="Q5388" s="0" t="n">
        <f aca="false">_xlfn.UNICODE(B5388)</f>
        <v>83</v>
      </c>
      <c r="R5388" s="0" t="str">
        <f aca="false">IF(MIDB(B5388,1,10)="Candidatus",MIDB(B5388,FIND(" ",B5388,1)+1,FIND(" ",B5388,12)-FIND(" ",B5388,1)),IF(AND(Q5388&gt;=65,Q5388&lt;=90),MIDB(B5388,1,FIND(" ",B5388,1)),"-"))</f>
        <v>Staphylococcus </v>
      </c>
      <c r="S5388" s="0" t="str">
        <f aca="false">IF(MIDB(B5388,1,10)="Candidatus",MIDB(B5388,FIND(" ",B5388,12)+1,IFERROR(FIND(" ",B5388,FIND(" ",B5388,12)+1),LEN(B5388))-FIND(" ",B5388,12)),IF(AND(Q5388&gt;=65,Q5388&lt;=90),MIDB(B5388,FIND(" ",B5388,1),IFERROR(FIND(" ",B5388,FIND(" ",B5388,1)+1),LEN(B5388)+1)-FIND(" ",B5388,1)),"-"))</f>
        <v> aureus</v>
      </c>
      <c r="T5388" s="0" t="n">
        <v>1</v>
      </c>
    </row>
    <row r="5389" customFormat="false" ht="12.8" hidden="false" customHeight="false" outlineLevel="0" collapsed="false">
      <c r="A5389" s="0" t="n">
        <v>5388</v>
      </c>
      <c r="B5389" s="0" t="s">
        <v>23415</v>
      </c>
      <c r="C5389" s="0" t="s">
        <v>21</v>
      </c>
      <c r="D5389" s="0" t="s">
        <v>54</v>
      </c>
      <c r="E5389" s="0" t="s">
        <v>1822</v>
      </c>
      <c r="F5389" s="0" t="s">
        <v>23416</v>
      </c>
      <c r="G5389" s="0" t="s">
        <v>23417</v>
      </c>
      <c r="H5389" s="0" t="s">
        <v>23418</v>
      </c>
      <c r="I5389" s="1" t="n">
        <v>7.054</v>
      </c>
      <c r="J5389" s="2" t="s">
        <v>23419</v>
      </c>
      <c r="K5389" s="2" t="s">
        <v>28</v>
      </c>
      <c r="L5389" s="0" t="s">
        <v>29</v>
      </c>
      <c r="M5389" s="0" t="s">
        <v>29</v>
      </c>
      <c r="N5389" s="0" t="s">
        <v>29</v>
      </c>
      <c r="O5389" s="2" t="s">
        <v>28</v>
      </c>
      <c r="P5389" s="0" t="s">
        <v>29</v>
      </c>
      <c r="Q5389" s="0" t="n">
        <f aca="false">_xlfn.UNICODE(B5389)</f>
        <v>83</v>
      </c>
      <c r="R5389" s="0" t="str">
        <f aca="false">IF(MIDB(B5389,1,10)="Candidatus",MIDB(B5389,FIND(" ",B5389,1)+1,FIND(" ",B5389,12)-FIND(" ",B5389,1)),IF(AND(Q5389&gt;=65,Q5389&lt;=90),MIDB(B5389,1,FIND(" ",B5389,1)),"-"))</f>
        <v>Staphylococcus </v>
      </c>
      <c r="S5389" s="0" t="str">
        <f aca="false">IF(MIDB(B5389,1,10)="Candidatus",MIDB(B5389,FIND(" ",B5389,12)+1,IFERROR(FIND(" ",B5389,FIND(" ",B5389,12)+1),LEN(B5389))-FIND(" ",B5389,12)),IF(AND(Q5389&gt;=65,Q5389&lt;=90),MIDB(B5389,FIND(" ",B5389,1),IFERROR(FIND(" ",B5389,FIND(" ",B5389,1)+1),LEN(B5389)+1)-FIND(" ",B5389,1)),"-"))</f>
        <v> aureus</v>
      </c>
      <c r="T5389" s="0" t="n">
        <v>1</v>
      </c>
    </row>
    <row r="5390" customFormat="false" ht="12.8" hidden="false" customHeight="false" outlineLevel="0" collapsed="false">
      <c r="A5390" s="0" t="n">
        <v>5389</v>
      </c>
      <c r="B5390" s="0" t="s">
        <v>23391</v>
      </c>
      <c r="C5390" s="0" t="s">
        <v>21</v>
      </c>
      <c r="D5390" s="0" t="s">
        <v>54</v>
      </c>
      <c r="E5390" s="0" t="s">
        <v>1822</v>
      </c>
      <c r="F5390" s="0" t="s">
        <v>23420</v>
      </c>
      <c r="G5390" s="0" t="s">
        <v>23421</v>
      </c>
      <c r="H5390" s="0" t="s">
        <v>23422</v>
      </c>
      <c r="I5390" s="1" t="n">
        <v>3.125</v>
      </c>
      <c r="J5390" s="2" t="s">
        <v>23423</v>
      </c>
      <c r="K5390" s="2" t="s">
        <v>28</v>
      </c>
      <c r="L5390" s="0" t="s">
        <v>29</v>
      </c>
      <c r="M5390" s="0" t="s">
        <v>29</v>
      </c>
      <c r="N5390" s="0" t="s">
        <v>29</v>
      </c>
      <c r="O5390" s="2" t="s">
        <v>28</v>
      </c>
      <c r="P5390" s="0" t="s">
        <v>29</v>
      </c>
      <c r="Q5390" s="0" t="n">
        <f aca="false">_xlfn.UNICODE(B5390)</f>
        <v>83</v>
      </c>
      <c r="R5390" s="0" t="str">
        <f aca="false">IF(MIDB(B5390,1,10)="Candidatus",MIDB(B5390,FIND(" ",B5390,1)+1,FIND(" ",B5390,12)-FIND(" ",B5390,1)),IF(AND(Q5390&gt;=65,Q5390&lt;=90),MIDB(B5390,1,FIND(" ",B5390,1)),"-"))</f>
        <v>Staphylococcus </v>
      </c>
      <c r="S5390" s="0" t="str">
        <f aca="false">IF(MIDB(B5390,1,10)="Candidatus",MIDB(B5390,FIND(" ",B5390,12)+1,IFERROR(FIND(" ",B5390,FIND(" ",B5390,12)+1),LEN(B5390))-FIND(" ",B5390,12)),IF(AND(Q5390&gt;=65,Q5390&lt;=90),MIDB(B5390,FIND(" ",B5390,1),IFERROR(FIND(" ",B5390,FIND(" ",B5390,1)+1),LEN(B5390)+1)-FIND(" ",B5390,1)),"-"))</f>
        <v> aureus</v>
      </c>
      <c r="T5390" s="0" t="n">
        <v>1</v>
      </c>
    </row>
    <row r="5391" customFormat="false" ht="12.8" hidden="false" customHeight="false" outlineLevel="0" collapsed="false">
      <c r="A5391" s="0" t="n">
        <v>5390</v>
      </c>
      <c r="B5391" s="0" t="s">
        <v>23288</v>
      </c>
      <c r="C5391" s="0" t="s">
        <v>21</v>
      </c>
      <c r="D5391" s="0" t="s">
        <v>54</v>
      </c>
      <c r="E5391" s="0" t="s">
        <v>1822</v>
      </c>
      <c r="F5391" s="0" t="s">
        <v>23424</v>
      </c>
      <c r="G5391" s="0" t="s">
        <v>23425</v>
      </c>
      <c r="H5391" s="0" t="s">
        <v>23426</v>
      </c>
      <c r="I5391" s="1" t="n">
        <v>46.445</v>
      </c>
      <c r="J5391" s="2" t="s">
        <v>23427</v>
      </c>
      <c r="K5391" s="2" t="s">
        <v>1306</v>
      </c>
      <c r="L5391" s="0" t="s">
        <v>29</v>
      </c>
      <c r="M5391" s="0" t="s">
        <v>29</v>
      </c>
      <c r="N5391" s="0" t="s">
        <v>29</v>
      </c>
      <c r="O5391" s="2" t="s">
        <v>37</v>
      </c>
      <c r="P5391" s="2" t="s">
        <v>88</v>
      </c>
      <c r="Q5391" s="0" t="n">
        <f aca="false">_xlfn.UNICODE(B5391)</f>
        <v>83</v>
      </c>
      <c r="R5391" s="0" t="str">
        <f aca="false">IF(MIDB(B5391,1,10)="Candidatus",MIDB(B5391,FIND(" ",B5391,1)+1,FIND(" ",B5391,12)-FIND(" ",B5391,1)),IF(AND(Q5391&gt;=65,Q5391&lt;=90),MIDB(B5391,1,FIND(" ",B5391,1)),"-"))</f>
        <v>Staphylococcus </v>
      </c>
      <c r="S5391" s="0" t="str">
        <f aca="false">IF(MIDB(B5391,1,10)="Candidatus",MIDB(B5391,FIND(" ",B5391,12)+1,IFERROR(FIND(" ",B5391,FIND(" ",B5391,12)+1),LEN(B5391))-FIND(" ",B5391,12)),IF(AND(Q5391&gt;=65,Q5391&lt;=90),MIDB(B5391,FIND(" ",B5391,1),IFERROR(FIND(" ",B5391,FIND(" ",B5391,1)+1),LEN(B5391)+1)-FIND(" ",B5391,1)),"-"))</f>
        <v> aureus</v>
      </c>
      <c r="T5391" s="0" t="n">
        <v>1</v>
      </c>
    </row>
    <row r="5392" customFormat="false" ht="12.8" hidden="false" customHeight="false" outlineLevel="0" collapsed="false">
      <c r="A5392" s="0" t="n">
        <v>5391</v>
      </c>
      <c r="B5392" s="0" t="s">
        <v>23428</v>
      </c>
      <c r="C5392" s="0" t="s">
        <v>21</v>
      </c>
      <c r="D5392" s="0" t="s">
        <v>54</v>
      </c>
      <c r="E5392" s="0" t="s">
        <v>1822</v>
      </c>
      <c r="F5392" s="0" t="s">
        <v>23429</v>
      </c>
      <c r="G5392" s="0" t="s">
        <v>23430</v>
      </c>
      <c r="H5392" s="0" t="s">
        <v>23431</v>
      </c>
      <c r="I5392" s="1" t="n">
        <v>2.916</v>
      </c>
      <c r="J5392" s="2" t="s">
        <v>23432</v>
      </c>
      <c r="K5392" s="2" t="s">
        <v>60</v>
      </c>
      <c r="L5392" s="0" t="s">
        <v>29</v>
      </c>
      <c r="M5392" s="0" t="s">
        <v>29</v>
      </c>
      <c r="N5392" s="0" t="s">
        <v>29</v>
      </c>
      <c r="O5392" s="2" t="s">
        <v>60</v>
      </c>
      <c r="P5392" s="0" t="s">
        <v>29</v>
      </c>
      <c r="Q5392" s="0" t="n">
        <f aca="false">_xlfn.UNICODE(B5392)</f>
        <v>83</v>
      </c>
      <c r="R5392" s="0" t="str">
        <f aca="false">IF(MIDB(B5392,1,10)="Candidatus",MIDB(B5392,FIND(" ",B5392,1)+1,FIND(" ",B5392,12)-FIND(" ",B5392,1)),IF(AND(Q5392&gt;=65,Q5392&lt;=90),MIDB(B5392,1,FIND(" ",B5392,1)),"-"))</f>
        <v>Staphylococcus </v>
      </c>
      <c r="S5392" s="0" t="str">
        <f aca="false">IF(MIDB(B5392,1,10)="Candidatus",MIDB(B5392,FIND(" ",B5392,12)+1,IFERROR(FIND(" ",B5392,FIND(" ",B5392,12)+1),LEN(B5392))-FIND(" ",B5392,12)),IF(AND(Q5392&gt;=65,Q5392&lt;=90),MIDB(B5392,FIND(" ",B5392,1),IFERROR(FIND(" ",B5392,FIND(" ",B5392,1)+1),LEN(B5392)+1)-FIND(" ",B5392,1)),"-"))</f>
        <v> aureus</v>
      </c>
      <c r="T5392" s="0" t="n">
        <v>1</v>
      </c>
    </row>
    <row r="5393" customFormat="false" ht="12.8" hidden="false" customHeight="false" outlineLevel="0" collapsed="false">
      <c r="A5393" s="0" t="n">
        <v>5392</v>
      </c>
      <c r="B5393" s="0" t="s">
        <v>23433</v>
      </c>
      <c r="C5393" s="0" t="s">
        <v>21</v>
      </c>
      <c r="D5393" s="0" t="s">
        <v>54</v>
      </c>
      <c r="E5393" s="0" t="s">
        <v>1822</v>
      </c>
      <c r="F5393" s="0" t="s">
        <v>23434</v>
      </c>
      <c r="G5393" s="0" t="s">
        <v>23435</v>
      </c>
      <c r="H5393" s="0" t="s">
        <v>23436</v>
      </c>
      <c r="I5393" s="1" t="n">
        <v>3.124</v>
      </c>
      <c r="J5393" s="2" t="s">
        <v>23437</v>
      </c>
      <c r="K5393" s="2" t="s">
        <v>88</v>
      </c>
      <c r="L5393" s="0" t="s">
        <v>29</v>
      </c>
      <c r="M5393" s="0" t="s">
        <v>29</v>
      </c>
      <c r="N5393" s="0" t="s">
        <v>29</v>
      </c>
      <c r="O5393" s="2" t="s">
        <v>88</v>
      </c>
      <c r="P5393" s="0" t="s">
        <v>29</v>
      </c>
      <c r="Q5393" s="0" t="n">
        <f aca="false">_xlfn.UNICODE(B5393)</f>
        <v>83</v>
      </c>
      <c r="R5393" s="0" t="str">
        <f aca="false">IF(MIDB(B5393,1,10)="Candidatus",MIDB(B5393,FIND(" ",B5393,1)+1,FIND(" ",B5393,12)-FIND(" ",B5393,1)),IF(AND(Q5393&gt;=65,Q5393&lt;=90),MIDB(B5393,1,FIND(" ",B5393,1)),"-"))</f>
        <v>Staphylococcus </v>
      </c>
      <c r="S5393" s="0" t="str">
        <f aca="false">IF(MIDB(B5393,1,10)="Candidatus",MIDB(B5393,FIND(" ",B5393,12)+1,IFERROR(FIND(" ",B5393,FIND(" ",B5393,12)+1),LEN(B5393))-FIND(" ",B5393,12)),IF(AND(Q5393&gt;=65,Q5393&lt;=90),MIDB(B5393,FIND(" ",B5393,1),IFERROR(FIND(" ",B5393,FIND(" ",B5393,1)+1),LEN(B5393)+1)-FIND(" ",B5393,1)),"-"))</f>
        <v> aureus</v>
      </c>
      <c r="T5393" s="0" t="n">
        <v>1</v>
      </c>
    </row>
    <row r="5394" customFormat="false" ht="12.8" hidden="false" customHeight="false" outlineLevel="0" collapsed="false">
      <c r="A5394" s="0" t="n">
        <v>5393</v>
      </c>
      <c r="B5394" s="0" t="s">
        <v>23288</v>
      </c>
      <c r="C5394" s="0" t="s">
        <v>21</v>
      </c>
      <c r="D5394" s="0" t="s">
        <v>54</v>
      </c>
      <c r="E5394" s="0" t="s">
        <v>1822</v>
      </c>
      <c r="F5394" s="0" t="s">
        <v>23438</v>
      </c>
      <c r="G5394" s="0" t="s">
        <v>23439</v>
      </c>
      <c r="H5394" s="0" t="s">
        <v>23440</v>
      </c>
      <c r="I5394" s="1" t="n">
        <v>10.406</v>
      </c>
      <c r="J5394" s="2" t="s">
        <v>23441</v>
      </c>
      <c r="K5394" s="2" t="s">
        <v>186</v>
      </c>
      <c r="L5394" s="0" t="s">
        <v>29</v>
      </c>
      <c r="M5394" s="0" t="s">
        <v>29</v>
      </c>
      <c r="N5394" s="0" t="s">
        <v>29</v>
      </c>
      <c r="O5394" s="2" t="s">
        <v>186</v>
      </c>
      <c r="P5394" s="0" t="s">
        <v>29</v>
      </c>
      <c r="Q5394" s="0" t="n">
        <f aca="false">_xlfn.UNICODE(B5394)</f>
        <v>83</v>
      </c>
      <c r="R5394" s="0" t="str">
        <f aca="false">IF(MIDB(B5394,1,10)="Candidatus",MIDB(B5394,FIND(" ",B5394,1)+1,FIND(" ",B5394,12)-FIND(" ",B5394,1)),IF(AND(Q5394&gt;=65,Q5394&lt;=90),MIDB(B5394,1,FIND(" ",B5394,1)),"-"))</f>
        <v>Staphylococcus </v>
      </c>
      <c r="S5394" s="0" t="str">
        <f aca="false">IF(MIDB(B5394,1,10)="Candidatus",MIDB(B5394,FIND(" ",B5394,12)+1,IFERROR(FIND(" ",B5394,FIND(" ",B5394,12)+1),LEN(B5394))-FIND(" ",B5394,12)),IF(AND(Q5394&gt;=65,Q5394&lt;=90),MIDB(B5394,FIND(" ",B5394,1),IFERROR(FIND(" ",B5394,FIND(" ",B5394,1)+1),LEN(B5394)+1)-FIND(" ",B5394,1)),"-"))</f>
        <v> aureus</v>
      </c>
      <c r="T5394" s="0" t="n">
        <v>1</v>
      </c>
    </row>
    <row r="5395" customFormat="false" ht="12.8" hidden="false" customHeight="false" outlineLevel="0" collapsed="false">
      <c r="A5395" s="0" t="n">
        <v>5394</v>
      </c>
      <c r="B5395" s="0" t="s">
        <v>23442</v>
      </c>
      <c r="C5395" s="0" t="s">
        <v>21</v>
      </c>
      <c r="D5395" s="0" t="s">
        <v>54</v>
      </c>
      <c r="E5395" s="0" t="s">
        <v>1822</v>
      </c>
      <c r="F5395" s="0" t="s">
        <v>23443</v>
      </c>
      <c r="G5395" s="0" t="s">
        <v>23444</v>
      </c>
      <c r="H5395" s="0" t="s">
        <v>23445</v>
      </c>
      <c r="I5395" s="1" t="n">
        <v>27.068</v>
      </c>
      <c r="J5395" s="2" t="s">
        <v>23446</v>
      </c>
      <c r="K5395" s="2" t="s">
        <v>953</v>
      </c>
      <c r="L5395" s="0" t="s">
        <v>29</v>
      </c>
      <c r="M5395" s="0" t="s">
        <v>29</v>
      </c>
      <c r="N5395" s="0" t="s">
        <v>29</v>
      </c>
      <c r="O5395" s="2" t="s">
        <v>953</v>
      </c>
      <c r="P5395" s="0" t="s">
        <v>29</v>
      </c>
      <c r="Q5395" s="0" t="n">
        <f aca="false">_xlfn.UNICODE(B5395)</f>
        <v>83</v>
      </c>
      <c r="R5395" s="0" t="str">
        <f aca="false">IF(MIDB(B5395,1,10)="Candidatus",MIDB(B5395,FIND(" ",B5395,1)+1,FIND(" ",B5395,12)-FIND(" ",B5395,1)),IF(AND(Q5395&gt;=65,Q5395&lt;=90),MIDB(B5395,1,FIND(" ",B5395,1)),"-"))</f>
        <v>Staphylococcus </v>
      </c>
      <c r="S5395" s="0" t="str">
        <f aca="false">IF(MIDB(B5395,1,10)="Candidatus",MIDB(B5395,FIND(" ",B5395,12)+1,IFERROR(FIND(" ",B5395,FIND(" ",B5395,12)+1),LEN(B5395))-FIND(" ",B5395,12)),IF(AND(Q5395&gt;=65,Q5395&lt;=90),MIDB(B5395,FIND(" ",B5395,1),IFERROR(FIND(" ",B5395,FIND(" ",B5395,1)+1),LEN(B5395)+1)-FIND(" ",B5395,1)),"-"))</f>
        <v> aureus</v>
      </c>
      <c r="T5395" s="0" t="n">
        <v>1</v>
      </c>
    </row>
    <row r="5396" customFormat="false" ht="12.8" hidden="false" customHeight="false" outlineLevel="0" collapsed="false">
      <c r="A5396" s="0" t="n">
        <v>5395</v>
      </c>
      <c r="B5396" s="0" t="s">
        <v>23447</v>
      </c>
      <c r="C5396" s="0" t="s">
        <v>21</v>
      </c>
      <c r="D5396" s="0" t="s">
        <v>54</v>
      </c>
      <c r="E5396" s="0" t="s">
        <v>1822</v>
      </c>
      <c r="F5396" s="0" t="s">
        <v>23448</v>
      </c>
      <c r="G5396" s="0" t="s">
        <v>23449</v>
      </c>
      <c r="H5396" s="0" t="s">
        <v>23450</v>
      </c>
      <c r="I5396" s="1" t="n">
        <v>2.69</v>
      </c>
      <c r="J5396" s="2" t="s">
        <v>23451</v>
      </c>
      <c r="K5396" s="2" t="s">
        <v>88</v>
      </c>
      <c r="L5396" s="0" t="s">
        <v>29</v>
      </c>
      <c r="M5396" s="0" t="s">
        <v>29</v>
      </c>
      <c r="N5396" s="0" t="s">
        <v>29</v>
      </c>
      <c r="O5396" s="2" t="s">
        <v>88</v>
      </c>
      <c r="P5396" s="0" t="s">
        <v>29</v>
      </c>
      <c r="Q5396" s="0" t="n">
        <f aca="false">_xlfn.UNICODE(B5396)</f>
        <v>83</v>
      </c>
      <c r="R5396" s="0" t="str">
        <f aca="false">IF(MIDB(B5396,1,10)="Candidatus",MIDB(B5396,FIND(" ",B5396,1)+1,FIND(" ",B5396,12)-FIND(" ",B5396,1)),IF(AND(Q5396&gt;=65,Q5396&lt;=90),MIDB(B5396,1,FIND(" ",B5396,1)),"-"))</f>
        <v>Staphylococcus </v>
      </c>
      <c r="S5396" s="0" t="str">
        <f aca="false">IF(MIDB(B5396,1,10)="Candidatus",MIDB(B5396,FIND(" ",B5396,12)+1,IFERROR(FIND(" ",B5396,FIND(" ",B5396,12)+1),LEN(B5396))-FIND(" ",B5396,12)),IF(AND(Q5396&gt;=65,Q5396&lt;=90),MIDB(B5396,FIND(" ",B5396,1),IFERROR(FIND(" ",B5396,FIND(" ",B5396,1)+1),LEN(B5396)+1)-FIND(" ",B5396,1)),"-"))</f>
        <v> aureus</v>
      </c>
      <c r="T5396" s="0" t="n">
        <v>1</v>
      </c>
    </row>
    <row r="5397" customFormat="false" ht="12.8" hidden="false" customHeight="false" outlineLevel="0" collapsed="false">
      <c r="A5397" s="0" t="n">
        <v>5396</v>
      </c>
      <c r="B5397" s="0" t="s">
        <v>23288</v>
      </c>
      <c r="C5397" s="0" t="s">
        <v>21</v>
      </c>
      <c r="D5397" s="0" t="s">
        <v>54</v>
      </c>
      <c r="E5397" s="0" t="s">
        <v>1822</v>
      </c>
      <c r="F5397" s="0" t="s">
        <v>23452</v>
      </c>
      <c r="G5397" s="0" t="s">
        <v>23453</v>
      </c>
      <c r="H5397" s="0" t="s">
        <v>23454</v>
      </c>
      <c r="I5397" s="1" t="n">
        <v>4.608</v>
      </c>
      <c r="J5397" s="2" t="s">
        <v>23455</v>
      </c>
      <c r="K5397" s="2" t="s">
        <v>28</v>
      </c>
      <c r="L5397" s="0" t="s">
        <v>29</v>
      </c>
      <c r="M5397" s="0" t="s">
        <v>29</v>
      </c>
      <c r="N5397" s="0" t="s">
        <v>29</v>
      </c>
      <c r="O5397" s="2" t="s">
        <v>28</v>
      </c>
      <c r="P5397" s="0" t="s">
        <v>29</v>
      </c>
      <c r="Q5397" s="0" t="n">
        <f aca="false">_xlfn.UNICODE(B5397)</f>
        <v>83</v>
      </c>
      <c r="R5397" s="0" t="str">
        <f aca="false">IF(MIDB(B5397,1,10)="Candidatus",MIDB(B5397,FIND(" ",B5397,1)+1,FIND(" ",B5397,12)-FIND(" ",B5397,1)),IF(AND(Q5397&gt;=65,Q5397&lt;=90),MIDB(B5397,1,FIND(" ",B5397,1)),"-"))</f>
        <v>Staphylococcus </v>
      </c>
      <c r="S5397" s="0" t="str">
        <f aca="false">IF(MIDB(B5397,1,10)="Candidatus",MIDB(B5397,FIND(" ",B5397,12)+1,IFERROR(FIND(" ",B5397,FIND(" ",B5397,12)+1),LEN(B5397))-FIND(" ",B5397,12)),IF(AND(Q5397&gt;=65,Q5397&lt;=90),MIDB(B5397,FIND(" ",B5397,1),IFERROR(FIND(" ",B5397,FIND(" ",B5397,1)+1),LEN(B5397)+1)-FIND(" ",B5397,1)),"-"))</f>
        <v> aureus</v>
      </c>
      <c r="T5397" s="0" t="n">
        <v>1</v>
      </c>
    </row>
    <row r="5398" customFormat="false" ht="12.8" hidden="false" customHeight="false" outlineLevel="0" collapsed="false">
      <c r="A5398" s="0" t="n">
        <v>5397</v>
      </c>
      <c r="B5398" s="0" t="s">
        <v>23456</v>
      </c>
      <c r="C5398" s="0" t="s">
        <v>21</v>
      </c>
      <c r="D5398" s="0" t="s">
        <v>54</v>
      </c>
      <c r="E5398" s="0" t="s">
        <v>1822</v>
      </c>
      <c r="F5398" s="0" t="s">
        <v>23457</v>
      </c>
      <c r="G5398" s="0" t="s">
        <v>23458</v>
      </c>
      <c r="H5398" s="0" t="s">
        <v>23459</v>
      </c>
      <c r="I5398" s="1" t="n">
        <v>7.567</v>
      </c>
      <c r="J5398" s="2" t="s">
        <v>23460</v>
      </c>
      <c r="K5398" s="2" t="s">
        <v>112</v>
      </c>
      <c r="L5398" s="0" t="s">
        <v>29</v>
      </c>
      <c r="M5398" s="0" t="s">
        <v>29</v>
      </c>
      <c r="N5398" s="0" t="s">
        <v>29</v>
      </c>
      <c r="O5398" s="2" t="s">
        <v>112</v>
      </c>
      <c r="P5398" s="0" t="s">
        <v>29</v>
      </c>
      <c r="Q5398" s="0" t="n">
        <f aca="false">_xlfn.UNICODE(B5398)</f>
        <v>83</v>
      </c>
      <c r="R5398" s="0" t="str">
        <f aca="false">IF(MIDB(B5398,1,10)="Candidatus",MIDB(B5398,FIND(" ",B5398,1)+1,FIND(" ",B5398,12)-FIND(" ",B5398,1)),IF(AND(Q5398&gt;=65,Q5398&lt;=90),MIDB(B5398,1,FIND(" ",B5398,1)),"-"))</f>
        <v>Staphylococcus </v>
      </c>
      <c r="S5398" s="0" t="str">
        <f aca="false">IF(MIDB(B5398,1,10)="Candidatus",MIDB(B5398,FIND(" ",B5398,12)+1,IFERROR(FIND(" ",B5398,FIND(" ",B5398,12)+1),LEN(B5398))-FIND(" ",B5398,12)),IF(AND(Q5398&gt;=65,Q5398&lt;=90),MIDB(B5398,FIND(" ",B5398,1),IFERROR(FIND(" ",B5398,FIND(" ",B5398,1)+1),LEN(B5398)+1)-FIND(" ",B5398,1)),"-"))</f>
        <v> aureus</v>
      </c>
      <c r="T5398" s="0" t="n">
        <v>1</v>
      </c>
    </row>
    <row r="5399" customFormat="false" ht="12.8" hidden="false" customHeight="false" outlineLevel="0" collapsed="false">
      <c r="A5399" s="0" t="n">
        <v>5398</v>
      </c>
      <c r="B5399" s="0" t="s">
        <v>23461</v>
      </c>
      <c r="C5399" s="0" t="s">
        <v>21</v>
      </c>
      <c r="D5399" s="0" t="s">
        <v>54</v>
      </c>
      <c r="E5399" s="0" t="s">
        <v>1822</v>
      </c>
      <c r="F5399" s="0" t="s">
        <v>23314</v>
      </c>
      <c r="G5399" s="0" t="s">
        <v>23462</v>
      </c>
      <c r="H5399" s="0" t="s">
        <v>23463</v>
      </c>
      <c r="I5399" s="1" t="n">
        <v>38.211</v>
      </c>
      <c r="J5399" s="2" t="s">
        <v>23464</v>
      </c>
      <c r="K5399" s="2" t="s">
        <v>580</v>
      </c>
      <c r="L5399" s="0" t="s">
        <v>29</v>
      </c>
      <c r="M5399" s="0" t="s">
        <v>29</v>
      </c>
      <c r="N5399" s="0" t="s">
        <v>29</v>
      </c>
      <c r="O5399" s="2" t="s">
        <v>580</v>
      </c>
      <c r="P5399" s="0" t="s">
        <v>29</v>
      </c>
      <c r="Q5399" s="0" t="n">
        <f aca="false">_xlfn.UNICODE(B5399)</f>
        <v>83</v>
      </c>
      <c r="R5399" s="0" t="str">
        <f aca="false">IF(MIDB(B5399,1,10)="Candidatus",MIDB(B5399,FIND(" ",B5399,1)+1,FIND(" ",B5399,12)-FIND(" ",B5399,1)),IF(AND(Q5399&gt;=65,Q5399&lt;=90),MIDB(B5399,1,FIND(" ",B5399,1)),"-"))</f>
        <v>Staphylococcus </v>
      </c>
      <c r="S5399" s="0" t="str">
        <f aca="false">IF(MIDB(B5399,1,10)="Candidatus",MIDB(B5399,FIND(" ",B5399,12)+1,IFERROR(FIND(" ",B5399,FIND(" ",B5399,12)+1),LEN(B5399))-FIND(" ",B5399,12)),IF(AND(Q5399&gt;=65,Q5399&lt;=90),MIDB(B5399,FIND(" ",B5399,1),IFERROR(FIND(" ",B5399,FIND(" ",B5399,1)+1),LEN(B5399)+1)-FIND(" ",B5399,1)),"-"))</f>
        <v> aureus</v>
      </c>
      <c r="T5399" s="0" t="n">
        <v>1</v>
      </c>
    </row>
    <row r="5400" customFormat="false" ht="12.8" hidden="false" customHeight="false" outlineLevel="0" collapsed="false">
      <c r="A5400" s="0" t="n">
        <v>5399</v>
      </c>
      <c r="B5400" s="0" t="s">
        <v>23465</v>
      </c>
      <c r="C5400" s="0" t="s">
        <v>21</v>
      </c>
      <c r="D5400" s="0" t="s">
        <v>54</v>
      </c>
      <c r="E5400" s="0" t="s">
        <v>1822</v>
      </c>
      <c r="F5400" s="0" t="s">
        <v>23466</v>
      </c>
      <c r="G5400" s="0" t="s">
        <v>23467</v>
      </c>
      <c r="H5400" s="0" t="s">
        <v>23468</v>
      </c>
      <c r="I5400" s="1" t="n">
        <v>2.473</v>
      </c>
      <c r="J5400" s="2" t="s">
        <v>23469</v>
      </c>
      <c r="K5400" s="2" t="s">
        <v>88</v>
      </c>
      <c r="L5400" s="0" t="s">
        <v>29</v>
      </c>
      <c r="M5400" s="0" t="s">
        <v>29</v>
      </c>
      <c r="N5400" s="0" t="s">
        <v>29</v>
      </c>
      <c r="O5400" s="2" t="s">
        <v>88</v>
      </c>
      <c r="P5400" s="0" t="s">
        <v>29</v>
      </c>
      <c r="Q5400" s="0" t="n">
        <f aca="false">_xlfn.UNICODE(B5400)</f>
        <v>83</v>
      </c>
      <c r="R5400" s="0" t="str">
        <f aca="false">IF(MIDB(B5400,1,10)="Candidatus",MIDB(B5400,FIND(" ",B5400,1)+1,FIND(" ",B5400,12)-FIND(" ",B5400,1)),IF(AND(Q5400&gt;=65,Q5400&lt;=90),MIDB(B5400,1,FIND(" ",B5400,1)),"-"))</f>
        <v>Staphylococcus </v>
      </c>
      <c r="S5400" s="0" t="str">
        <f aca="false">IF(MIDB(B5400,1,10)="Candidatus",MIDB(B5400,FIND(" ",B5400,12)+1,IFERROR(FIND(" ",B5400,FIND(" ",B5400,12)+1),LEN(B5400))-FIND(" ",B5400,12)),IF(AND(Q5400&gt;=65,Q5400&lt;=90),MIDB(B5400,FIND(" ",B5400,1),IFERROR(FIND(" ",B5400,FIND(" ",B5400,1)+1),LEN(B5400)+1)-FIND(" ",B5400,1)),"-"))</f>
        <v> aureus</v>
      </c>
      <c r="T5400" s="0" t="n">
        <v>1</v>
      </c>
    </row>
    <row r="5401" customFormat="false" ht="12.8" hidden="false" customHeight="false" outlineLevel="0" collapsed="false">
      <c r="A5401" s="0" t="n">
        <v>5400</v>
      </c>
      <c r="B5401" s="0" t="s">
        <v>23288</v>
      </c>
      <c r="C5401" s="0" t="s">
        <v>21</v>
      </c>
      <c r="D5401" s="0" t="s">
        <v>54</v>
      </c>
      <c r="E5401" s="0" t="s">
        <v>1822</v>
      </c>
      <c r="F5401" s="0" t="s">
        <v>23470</v>
      </c>
      <c r="G5401" s="0" t="s">
        <v>23471</v>
      </c>
      <c r="H5401" s="0" t="s">
        <v>23472</v>
      </c>
      <c r="I5401" s="1" t="n">
        <v>20.654</v>
      </c>
      <c r="J5401" s="2" t="s">
        <v>23473</v>
      </c>
      <c r="K5401" s="2" t="s">
        <v>912</v>
      </c>
      <c r="L5401" s="0" t="s">
        <v>29</v>
      </c>
      <c r="M5401" s="0" t="s">
        <v>29</v>
      </c>
      <c r="N5401" s="0" t="s">
        <v>29</v>
      </c>
      <c r="O5401" s="2" t="s">
        <v>912</v>
      </c>
      <c r="P5401" s="0" t="s">
        <v>29</v>
      </c>
      <c r="Q5401" s="0" t="n">
        <f aca="false">_xlfn.UNICODE(B5401)</f>
        <v>83</v>
      </c>
      <c r="R5401" s="0" t="str">
        <f aca="false">IF(MIDB(B5401,1,10)="Candidatus",MIDB(B5401,FIND(" ",B5401,1)+1,FIND(" ",B5401,12)-FIND(" ",B5401,1)),IF(AND(Q5401&gt;=65,Q5401&lt;=90),MIDB(B5401,1,FIND(" ",B5401,1)),"-"))</f>
        <v>Staphylococcus </v>
      </c>
      <c r="S5401" s="0" t="str">
        <f aca="false">IF(MIDB(B5401,1,10)="Candidatus",MIDB(B5401,FIND(" ",B5401,12)+1,IFERROR(FIND(" ",B5401,FIND(" ",B5401,12)+1),LEN(B5401))-FIND(" ",B5401,12)),IF(AND(Q5401&gt;=65,Q5401&lt;=90),MIDB(B5401,FIND(" ",B5401,1),IFERROR(FIND(" ",B5401,FIND(" ",B5401,1)+1),LEN(B5401)+1)-FIND(" ",B5401,1)),"-"))</f>
        <v> aureus</v>
      </c>
      <c r="T5401" s="0" t="n">
        <v>1</v>
      </c>
    </row>
    <row r="5402" customFormat="false" ht="12.8" hidden="false" customHeight="false" outlineLevel="0" collapsed="false">
      <c r="A5402" s="0" t="n">
        <v>5401</v>
      </c>
      <c r="B5402" s="0" t="s">
        <v>23288</v>
      </c>
      <c r="C5402" s="0" t="s">
        <v>21</v>
      </c>
      <c r="D5402" s="0" t="s">
        <v>54</v>
      </c>
      <c r="E5402" s="0" t="s">
        <v>1822</v>
      </c>
      <c r="F5402" s="0" t="s">
        <v>23474</v>
      </c>
      <c r="G5402" s="0" t="s">
        <v>23475</v>
      </c>
      <c r="H5402" s="0" t="s">
        <v>23476</v>
      </c>
      <c r="I5402" s="1" t="n">
        <v>6.024</v>
      </c>
      <c r="J5402" s="2" t="s">
        <v>23477</v>
      </c>
      <c r="K5402" s="2" t="s">
        <v>88</v>
      </c>
      <c r="L5402" s="0" t="s">
        <v>29</v>
      </c>
      <c r="M5402" s="0" t="s">
        <v>29</v>
      </c>
      <c r="N5402" s="0" t="s">
        <v>29</v>
      </c>
      <c r="O5402" s="2" t="s">
        <v>88</v>
      </c>
      <c r="P5402" s="0" t="s">
        <v>29</v>
      </c>
      <c r="Q5402" s="0" t="n">
        <f aca="false">_xlfn.UNICODE(B5402)</f>
        <v>83</v>
      </c>
      <c r="R5402" s="0" t="str">
        <f aca="false">IF(MIDB(B5402,1,10)="Candidatus",MIDB(B5402,FIND(" ",B5402,1)+1,FIND(" ",B5402,12)-FIND(" ",B5402,1)),IF(AND(Q5402&gt;=65,Q5402&lt;=90),MIDB(B5402,1,FIND(" ",B5402,1)),"-"))</f>
        <v>Staphylococcus </v>
      </c>
      <c r="S5402" s="0" t="str">
        <f aca="false">IF(MIDB(B5402,1,10)="Candidatus",MIDB(B5402,FIND(" ",B5402,12)+1,IFERROR(FIND(" ",B5402,FIND(" ",B5402,12)+1),LEN(B5402))-FIND(" ",B5402,12)),IF(AND(Q5402&gt;=65,Q5402&lt;=90),MIDB(B5402,FIND(" ",B5402,1),IFERROR(FIND(" ",B5402,FIND(" ",B5402,1)+1),LEN(B5402)+1)-FIND(" ",B5402,1)),"-"))</f>
        <v> aureus</v>
      </c>
      <c r="T5402" s="0" t="n">
        <v>1</v>
      </c>
    </row>
    <row r="5403" customFormat="false" ht="12.8" hidden="false" customHeight="false" outlineLevel="0" collapsed="false">
      <c r="A5403" s="0" t="n">
        <v>5402</v>
      </c>
      <c r="B5403" s="0" t="s">
        <v>23288</v>
      </c>
      <c r="C5403" s="0" t="s">
        <v>21</v>
      </c>
      <c r="D5403" s="0" t="s">
        <v>54</v>
      </c>
      <c r="E5403" s="0" t="s">
        <v>1822</v>
      </c>
      <c r="F5403" s="0" t="s">
        <v>23478</v>
      </c>
      <c r="G5403" s="0" t="s">
        <v>23479</v>
      </c>
      <c r="H5403" s="0" t="s">
        <v>23480</v>
      </c>
      <c r="I5403" s="1" t="n">
        <v>3.982</v>
      </c>
      <c r="J5403" s="2" t="s">
        <v>23481</v>
      </c>
      <c r="K5403" s="2" t="s">
        <v>28</v>
      </c>
      <c r="L5403" s="0" t="s">
        <v>29</v>
      </c>
      <c r="M5403" s="0" t="s">
        <v>29</v>
      </c>
      <c r="N5403" s="0" t="s">
        <v>29</v>
      </c>
      <c r="O5403" s="2" t="s">
        <v>112</v>
      </c>
      <c r="P5403" s="2" t="s">
        <v>46</v>
      </c>
      <c r="Q5403" s="0" t="n">
        <f aca="false">_xlfn.UNICODE(B5403)</f>
        <v>83</v>
      </c>
      <c r="R5403" s="0" t="str">
        <f aca="false">IF(MIDB(B5403,1,10)="Candidatus",MIDB(B5403,FIND(" ",B5403,1)+1,FIND(" ",B5403,12)-FIND(" ",B5403,1)),IF(AND(Q5403&gt;=65,Q5403&lt;=90),MIDB(B5403,1,FIND(" ",B5403,1)),"-"))</f>
        <v>Staphylococcus </v>
      </c>
      <c r="S5403" s="0" t="str">
        <f aca="false">IF(MIDB(B5403,1,10)="Candidatus",MIDB(B5403,FIND(" ",B5403,12)+1,IFERROR(FIND(" ",B5403,FIND(" ",B5403,12)+1),LEN(B5403))-FIND(" ",B5403,12)),IF(AND(Q5403&gt;=65,Q5403&lt;=90),MIDB(B5403,FIND(" ",B5403,1),IFERROR(FIND(" ",B5403,FIND(" ",B5403,1)+1),LEN(B5403)+1)-FIND(" ",B5403,1)),"-"))</f>
        <v> aureus</v>
      </c>
      <c r="T5403" s="0" t="n">
        <v>1</v>
      </c>
    </row>
    <row r="5404" customFormat="false" ht="12.8" hidden="false" customHeight="false" outlineLevel="0" collapsed="false">
      <c r="A5404" s="0" t="n">
        <v>5403</v>
      </c>
      <c r="B5404" s="0" t="s">
        <v>23482</v>
      </c>
      <c r="C5404" s="0" t="s">
        <v>21</v>
      </c>
      <c r="D5404" s="0" t="s">
        <v>54</v>
      </c>
      <c r="E5404" s="0" t="s">
        <v>1822</v>
      </c>
      <c r="F5404" s="0" t="s">
        <v>23483</v>
      </c>
      <c r="G5404" s="0" t="s">
        <v>23484</v>
      </c>
      <c r="H5404" s="0" t="s">
        <v>23485</v>
      </c>
      <c r="I5404" s="1" t="n">
        <v>30.127</v>
      </c>
      <c r="J5404" s="2" t="s">
        <v>23486</v>
      </c>
      <c r="K5404" s="2" t="s">
        <v>851</v>
      </c>
      <c r="L5404" s="0" t="s">
        <v>29</v>
      </c>
      <c r="M5404" s="0" t="s">
        <v>29</v>
      </c>
      <c r="N5404" s="0" t="s">
        <v>29</v>
      </c>
      <c r="O5404" s="2" t="s">
        <v>851</v>
      </c>
      <c r="P5404" s="0" t="s">
        <v>29</v>
      </c>
      <c r="Q5404" s="0" t="n">
        <f aca="false">_xlfn.UNICODE(B5404)</f>
        <v>83</v>
      </c>
      <c r="R5404" s="0" t="str">
        <f aca="false">IF(MIDB(B5404,1,10)="Candidatus",MIDB(B5404,FIND(" ",B5404,1)+1,FIND(" ",B5404,12)-FIND(" ",B5404,1)),IF(AND(Q5404&gt;=65,Q5404&lt;=90),MIDB(B5404,1,FIND(" ",B5404,1)),"-"))</f>
        <v>Staphylococcus </v>
      </c>
      <c r="S5404" s="0" t="str">
        <f aca="false">IF(MIDB(B5404,1,10)="Candidatus",MIDB(B5404,FIND(" ",B5404,12)+1,IFERROR(FIND(" ",B5404,FIND(" ",B5404,12)+1),LEN(B5404))-FIND(" ",B5404,12)),IF(AND(Q5404&gt;=65,Q5404&lt;=90),MIDB(B5404,FIND(" ",B5404,1),IFERROR(FIND(" ",B5404,FIND(" ",B5404,1)+1),LEN(B5404)+1)-FIND(" ",B5404,1)),"-"))</f>
        <v> aureus</v>
      </c>
      <c r="T5404" s="0" t="n">
        <v>1</v>
      </c>
    </row>
    <row r="5405" customFormat="false" ht="12.8" hidden="false" customHeight="false" outlineLevel="0" collapsed="false">
      <c r="A5405" s="0" t="n">
        <v>5404</v>
      </c>
      <c r="B5405" s="0" t="s">
        <v>23487</v>
      </c>
      <c r="C5405" s="0" t="s">
        <v>21</v>
      </c>
      <c r="D5405" s="0" t="s">
        <v>54</v>
      </c>
      <c r="E5405" s="0" t="s">
        <v>1822</v>
      </c>
      <c r="F5405" s="0" t="s">
        <v>23488</v>
      </c>
      <c r="G5405" s="0" t="s">
        <v>23489</v>
      </c>
      <c r="H5405" s="0" t="s">
        <v>23490</v>
      </c>
      <c r="I5405" s="1" t="n">
        <v>27.425</v>
      </c>
      <c r="J5405" s="2" t="s">
        <v>23491</v>
      </c>
      <c r="K5405" s="2" t="s">
        <v>3119</v>
      </c>
      <c r="L5405" s="0" t="s">
        <v>29</v>
      </c>
      <c r="M5405" s="0" t="s">
        <v>29</v>
      </c>
      <c r="N5405" s="0" t="s">
        <v>29</v>
      </c>
      <c r="O5405" s="2" t="s">
        <v>3119</v>
      </c>
      <c r="P5405" s="0" t="s">
        <v>29</v>
      </c>
      <c r="Q5405" s="0" t="n">
        <f aca="false">_xlfn.UNICODE(B5405)</f>
        <v>83</v>
      </c>
      <c r="R5405" s="0" t="str">
        <f aca="false">IF(MIDB(B5405,1,10)="Candidatus",MIDB(B5405,FIND(" ",B5405,1)+1,FIND(" ",B5405,12)-FIND(" ",B5405,1)),IF(AND(Q5405&gt;=65,Q5405&lt;=90),MIDB(B5405,1,FIND(" ",B5405,1)),"-"))</f>
        <v>Staphylococcus </v>
      </c>
      <c r="S5405" s="0" t="str">
        <f aca="false">IF(MIDB(B5405,1,10)="Candidatus",MIDB(B5405,FIND(" ",B5405,12)+1,IFERROR(FIND(" ",B5405,FIND(" ",B5405,12)+1),LEN(B5405))-FIND(" ",B5405,12)),IF(AND(Q5405&gt;=65,Q5405&lt;=90),MIDB(B5405,FIND(" ",B5405,1),IFERROR(FIND(" ",B5405,FIND(" ",B5405,1)+1),LEN(B5405)+1)-FIND(" ",B5405,1)),"-"))</f>
        <v> aureus</v>
      </c>
      <c r="T5405" s="0" t="n">
        <v>1</v>
      </c>
    </row>
    <row r="5406" customFormat="false" ht="12.8" hidden="false" customHeight="false" outlineLevel="0" collapsed="false">
      <c r="A5406" s="0" t="n">
        <v>5405</v>
      </c>
      <c r="B5406" s="0" t="s">
        <v>23288</v>
      </c>
      <c r="C5406" s="0" t="s">
        <v>21</v>
      </c>
      <c r="D5406" s="0" t="s">
        <v>54</v>
      </c>
      <c r="E5406" s="0" t="s">
        <v>1822</v>
      </c>
      <c r="F5406" s="0" t="s">
        <v>23492</v>
      </c>
      <c r="G5406" s="0" t="s">
        <v>23493</v>
      </c>
      <c r="H5406" s="0" t="s">
        <v>23494</v>
      </c>
      <c r="I5406" s="1" t="n">
        <v>4.439</v>
      </c>
      <c r="J5406" s="2" t="s">
        <v>23495</v>
      </c>
      <c r="K5406" s="2" t="s">
        <v>129</v>
      </c>
      <c r="L5406" s="0" t="s">
        <v>29</v>
      </c>
      <c r="M5406" s="0" t="s">
        <v>29</v>
      </c>
      <c r="N5406" s="0" t="s">
        <v>29</v>
      </c>
      <c r="O5406" s="2" t="s">
        <v>129</v>
      </c>
      <c r="P5406" s="0" t="s">
        <v>29</v>
      </c>
      <c r="Q5406" s="0" t="n">
        <f aca="false">_xlfn.UNICODE(B5406)</f>
        <v>83</v>
      </c>
      <c r="R5406" s="0" t="str">
        <f aca="false">IF(MIDB(B5406,1,10)="Candidatus",MIDB(B5406,FIND(" ",B5406,1)+1,FIND(" ",B5406,12)-FIND(" ",B5406,1)),IF(AND(Q5406&gt;=65,Q5406&lt;=90),MIDB(B5406,1,FIND(" ",B5406,1)),"-"))</f>
        <v>Staphylococcus </v>
      </c>
      <c r="S5406" s="0" t="str">
        <f aca="false">IF(MIDB(B5406,1,10)="Candidatus",MIDB(B5406,FIND(" ",B5406,12)+1,IFERROR(FIND(" ",B5406,FIND(" ",B5406,12)+1),LEN(B5406))-FIND(" ",B5406,12)),IF(AND(Q5406&gt;=65,Q5406&lt;=90),MIDB(B5406,FIND(" ",B5406,1),IFERROR(FIND(" ",B5406,FIND(" ",B5406,1)+1),LEN(B5406)+1)-FIND(" ",B5406,1)),"-"))</f>
        <v> aureus</v>
      </c>
      <c r="T5406" s="0" t="n">
        <v>1</v>
      </c>
    </row>
    <row r="5407" customFormat="false" ht="12.8" hidden="false" customHeight="false" outlineLevel="0" collapsed="false">
      <c r="A5407" s="0" t="n">
        <v>5406</v>
      </c>
      <c r="B5407" s="0" t="s">
        <v>23496</v>
      </c>
      <c r="C5407" s="0" t="s">
        <v>21</v>
      </c>
      <c r="D5407" s="0" t="s">
        <v>54</v>
      </c>
      <c r="E5407" s="0" t="s">
        <v>1822</v>
      </c>
      <c r="F5407" s="0" t="s">
        <v>23497</v>
      </c>
      <c r="G5407" s="0" t="s">
        <v>23498</v>
      </c>
      <c r="H5407" s="0" t="s">
        <v>23499</v>
      </c>
      <c r="I5407" s="1" t="n">
        <v>2.475</v>
      </c>
      <c r="J5407" s="2" t="s">
        <v>23500</v>
      </c>
      <c r="K5407" s="2" t="s">
        <v>88</v>
      </c>
      <c r="L5407" s="0" t="s">
        <v>29</v>
      </c>
      <c r="M5407" s="0" t="s">
        <v>29</v>
      </c>
      <c r="N5407" s="0" t="s">
        <v>29</v>
      </c>
      <c r="O5407" s="2" t="s">
        <v>88</v>
      </c>
      <c r="P5407" s="0" t="s">
        <v>29</v>
      </c>
      <c r="Q5407" s="0" t="n">
        <f aca="false">_xlfn.UNICODE(B5407)</f>
        <v>83</v>
      </c>
      <c r="R5407" s="0" t="str">
        <f aca="false">IF(MIDB(B5407,1,10)="Candidatus",MIDB(B5407,FIND(" ",B5407,1)+1,FIND(" ",B5407,12)-FIND(" ",B5407,1)),IF(AND(Q5407&gt;=65,Q5407&lt;=90),MIDB(B5407,1,FIND(" ",B5407,1)),"-"))</f>
        <v>Staphylococcus </v>
      </c>
      <c r="S5407" s="0" t="str">
        <f aca="false">IF(MIDB(B5407,1,10)="Candidatus",MIDB(B5407,FIND(" ",B5407,12)+1,IFERROR(FIND(" ",B5407,FIND(" ",B5407,12)+1),LEN(B5407))-FIND(" ",B5407,12)),IF(AND(Q5407&gt;=65,Q5407&lt;=90),MIDB(B5407,FIND(" ",B5407,1),IFERROR(FIND(" ",B5407,FIND(" ",B5407,1)+1),LEN(B5407)+1)-FIND(" ",B5407,1)),"-"))</f>
        <v> aureus</v>
      </c>
      <c r="T5407" s="0" t="n">
        <v>1</v>
      </c>
    </row>
    <row r="5408" customFormat="false" ht="12.8" hidden="false" customHeight="false" outlineLevel="0" collapsed="false">
      <c r="A5408" s="0" t="n">
        <v>5407</v>
      </c>
      <c r="B5408" s="0" t="s">
        <v>23288</v>
      </c>
      <c r="C5408" s="0" t="s">
        <v>21</v>
      </c>
      <c r="D5408" s="0" t="s">
        <v>54</v>
      </c>
      <c r="E5408" s="0" t="s">
        <v>1822</v>
      </c>
      <c r="F5408" s="0" t="s">
        <v>23501</v>
      </c>
      <c r="G5408" s="0" t="s">
        <v>23502</v>
      </c>
      <c r="H5408" s="0" t="s">
        <v>23503</v>
      </c>
      <c r="I5408" s="1" t="n">
        <v>14.362</v>
      </c>
      <c r="J5408" s="2" t="s">
        <v>23504</v>
      </c>
      <c r="K5408" s="2" t="s">
        <v>45</v>
      </c>
      <c r="L5408" s="0" t="s">
        <v>29</v>
      </c>
      <c r="M5408" s="0" t="s">
        <v>29</v>
      </c>
      <c r="N5408" s="0" t="s">
        <v>29</v>
      </c>
      <c r="O5408" s="2" t="s">
        <v>45</v>
      </c>
      <c r="P5408" s="0" t="s">
        <v>29</v>
      </c>
      <c r="Q5408" s="0" t="n">
        <f aca="false">_xlfn.UNICODE(B5408)</f>
        <v>83</v>
      </c>
      <c r="R5408" s="0" t="str">
        <f aca="false">IF(MIDB(B5408,1,10)="Candidatus",MIDB(B5408,FIND(" ",B5408,1)+1,FIND(" ",B5408,12)-FIND(" ",B5408,1)),IF(AND(Q5408&gt;=65,Q5408&lt;=90),MIDB(B5408,1,FIND(" ",B5408,1)),"-"))</f>
        <v>Staphylococcus </v>
      </c>
      <c r="S5408" s="0" t="str">
        <f aca="false">IF(MIDB(B5408,1,10)="Candidatus",MIDB(B5408,FIND(" ",B5408,12)+1,IFERROR(FIND(" ",B5408,FIND(" ",B5408,12)+1),LEN(B5408))-FIND(" ",B5408,12)),IF(AND(Q5408&gt;=65,Q5408&lt;=90),MIDB(B5408,FIND(" ",B5408,1),IFERROR(FIND(" ",B5408,FIND(" ",B5408,1)+1),LEN(B5408)+1)-FIND(" ",B5408,1)),"-"))</f>
        <v> aureus</v>
      </c>
      <c r="T5408" s="0" t="n">
        <v>1</v>
      </c>
    </row>
    <row r="5409" customFormat="false" ht="12.8" hidden="false" customHeight="false" outlineLevel="0" collapsed="false">
      <c r="A5409" s="0" t="n">
        <v>5408</v>
      </c>
      <c r="B5409" s="0" t="s">
        <v>23288</v>
      </c>
      <c r="C5409" s="0" t="s">
        <v>21</v>
      </c>
      <c r="D5409" s="0" t="s">
        <v>54</v>
      </c>
      <c r="E5409" s="0" t="s">
        <v>1822</v>
      </c>
      <c r="F5409" s="0" t="s">
        <v>23505</v>
      </c>
      <c r="G5409" s="0" t="s">
        <v>23506</v>
      </c>
      <c r="H5409" s="0" t="s">
        <v>23507</v>
      </c>
      <c r="I5409" s="1" t="n">
        <v>3.728</v>
      </c>
      <c r="J5409" s="2" t="s">
        <v>23508</v>
      </c>
      <c r="K5409" s="2" t="s">
        <v>28</v>
      </c>
      <c r="L5409" s="0" t="s">
        <v>29</v>
      </c>
      <c r="M5409" s="0" t="s">
        <v>29</v>
      </c>
      <c r="N5409" s="0" t="s">
        <v>29</v>
      </c>
      <c r="O5409" s="2" t="s">
        <v>28</v>
      </c>
      <c r="P5409" s="0" t="s">
        <v>29</v>
      </c>
      <c r="Q5409" s="0" t="n">
        <f aca="false">_xlfn.UNICODE(B5409)</f>
        <v>83</v>
      </c>
      <c r="R5409" s="0" t="str">
        <f aca="false">IF(MIDB(B5409,1,10)="Candidatus",MIDB(B5409,FIND(" ",B5409,1)+1,FIND(" ",B5409,12)-FIND(" ",B5409,1)),IF(AND(Q5409&gt;=65,Q5409&lt;=90),MIDB(B5409,1,FIND(" ",B5409,1)),"-"))</f>
        <v>Staphylococcus </v>
      </c>
      <c r="S5409" s="0" t="str">
        <f aca="false">IF(MIDB(B5409,1,10)="Candidatus",MIDB(B5409,FIND(" ",B5409,12)+1,IFERROR(FIND(" ",B5409,FIND(" ",B5409,12)+1),LEN(B5409))-FIND(" ",B5409,12)),IF(AND(Q5409&gt;=65,Q5409&lt;=90),MIDB(B5409,FIND(" ",B5409,1),IFERROR(FIND(" ",B5409,FIND(" ",B5409,1)+1),LEN(B5409)+1)-FIND(" ",B5409,1)),"-"))</f>
        <v> aureus</v>
      </c>
      <c r="T5409" s="0" t="n">
        <v>1</v>
      </c>
    </row>
    <row r="5410" customFormat="false" ht="12.8" hidden="false" customHeight="false" outlineLevel="0" collapsed="false">
      <c r="A5410" s="0" t="n">
        <v>5409</v>
      </c>
      <c r="B5410" s="0" t="s">
        <v>23288</v>
      </c>
      <c r="C5410" s="0" t="s">
        <v>21</v>
      </c>
      <c r="D5410" s="0" t="s">
        <v>54</v>
      </c>
      <c r="E5410" s="0" t="s">
        <v>1822</v>
      </c>
      <c r="F5410" s="0" t="s">
        <v>23509</v>
      </c>
      <c r="G5410" s="0" t="s">
        <v>23510</v>
      </c>
      <c r="H5410" s="0" t="s">
        <v>23511</v>
      </c>
      <c r="I5410" s="1" t="n">
        <v>4.118</v>
      </c>
      <c r="J5410" s="2" t="s">
        <v>23512</v>
      </c>
      <c r="K5410" s="2" t="s">
        <v>60</v>
      </c>
      <c r="L5410" s="0" t="s">
        <v>29</v>
      </c>
      <c r="M5410" s="0" t="s">
        <v>29</v>
      </c>
      <c r="N5410" s="0" t="s">
        <v>29</v>
      </c>
      <c r="O5410" s="2" t="s">
        <v>60</v>
      </c>
      <c r="P5410" s="0" t="s">
        <v>29</v>
      </c>
      <c r="Q5410" s="0" t="n">
        <f aca="false">_xlfn.UNICODE(B5410)</f>
        <v>83</v>
      </c>
      <c r="R5410" s="0" t="str">
        <f aca="false">IF(MIDB(B5410,1,10)="Candidatus",MIDB(B5410,FIND(" ",B5410,1)+1,FIND(" ",B5410,12)-FIND(" ",B5410,1)),IF(AND(Q5410&gt;=65,Q5410&lt;=90),MIDB(B5410,1,FIND(" ",B5410,1)),"-"))</f>
        <v>Staphylococcus </v>
      </c>
      <c r="S5410" s="0" t="str">
        <f aca="false">IF(MIDB(B5410,1,10)="Candidatus",MIDB(B5410,FIND(" ",B5410,12)+1,IFERROR(FIND(" ",B5410,FIND(" ",B5410,12)+1),LEN(B5410))-FIND(" ",B5410,12)),IF(AND(Q5410&gt;=65,Q5410&lt;=90),MIDB(B5410,FIND(" ",B5410,1),IFERROR(FIND(" ",B5410,FIND(" ",B5410,1)+1),LEN(B5410)+1)-FIND(" ",B5410,1)),"-"))</f>
        <v> aureus</v>
      </c>
      <c r="T5410" s="0" t="n">
        <v>1</v>
      </c>
    </row>
    <row r="5411" customFormat="false" ht="12.8" hidden="false" customHeight="false" outlineLevel="0" collapsed="false">
      <c r="A5411" s="0" t="n">
        <v>5410</v>
      </c>
      <c r="B5411" s="0" t="s">
        <v>23288</v>
      </c>
      <c r="C5411" s="0" t="s">
        <v>21</v>
      </c>
      <c r="D5411" s="0" t="s">
        <v>54</v>
      </c>
      <c r="E5411" s="0" t="s">
        <v>1822</v>
      </c>
      <c r="F5411" s="0" t="s">
        <v>23401</v>
      </c>
      <c r="G5411" s="0" t="s">
        <v>23513</v>
      </c>
      <c r="H5411" s="0" t="s">
        <v>23514</v>
      </c>
      <c r="I5411" s="1" t="n">
        <v>4.555</v>
      </c>
      <c r="J5411" s="2" t="s">
        <v>23515</v>
      </c>
      <c r="K5411" s="2" t="s">
        <v>129</v>
      </c>
      <c r="L5411" s="0" t="s">
        <v>29</v>
      </c>
      <c r="M5411" s="0" t="s">
        <v>29</v>
      </c>
      <c r="N5411" s="0" t="s">
        <v>29</v>
      </c>
      <c r="O5411" s="2" t="s">
        <v>129</v>
      </c>
      <c r="P5411" s="0" t="s">
        <v>29</v>
      </c>
      <c r="Q5411" s="0" t="n">
        <f aca="false">_xlfn.UNICODE(B5411)</f>
        <v>83</v>
      </c>
      <c r="R5411" s="0" t="str">
        <f aca="false">IF(MIDB(B5411,1,10)="Candidatus",MIDB(B5411,FIND(" ",B5411,1)+1,FIND(" ",B5411,12)-FIND(" ",B5411,1)),IF(AND(Q5411&gt;=65,Q5411&lt;=90),MIDB(B5411,1,FIND(" ",B5411,1)),"-"))</f>
        <v>Staphylococcus </v>
      </c>
      <c r="S5411" s="0" t="str">
        <f aca="false">IF(MIDB(B5411,1,10)="Candidatus",MIDB(B5411,FIND(" ",B5411,12)+1,IFERROR(FIND(" ",B5411,FIND(" ",B5411,12)+1),LEN(B5411))-FIND(" ",B5411,12)),IF(AND(Q5411&gt;=65,Q5411&lt;=90),MIDB(B5411,FIND(" ",B5411,1),IFERROR(FIND(" ",B5411,FIND(" ",B5411,1)+1),LEN(B5411)+1)-FIND(" ",B5411,1)),"-"))</f>
        <v> aureus</v>
      </c>
      <c r="T5411" s="0" t="n">
        <v>1</v>
      </c>
    </row>
    <row r="5412" customFormat="false" ht="12.8" hidden="false" customHeight="false" outlineLevel="0" collapsed="false">
      <c r="A5412" s="0" t="n">
        <v>5411</v>
      </c>
      <c r="B5412" s="0" t="s">
        <v>23288</v>
      </c>
      <c r="C5412" s="0" t="s">
        <v>21</v>
      </c>
      <c r="D5412" s="0" t="s">
        <v>54</v>
      </c>
      <c r="E5412" s="0" t="s">
        <v>1822</v>
      </c>
      <c r="F5412" s="0" t="s">
        <v>23516</v>
      </c>
      <c r="G5412" s="0" t="s">
        <v>23517</v>
      </c>
      <c r="H5412" s="0" t="s">
        <v>23518</v>
      </c>
      <c r="I5412" s="1" t="n">
        <v>4.397</v>
      </c>
      <c r="J5412" s="2" t="s">
        <v>23519</v>
      </c>
      <c r="K5412" s="2" t="s">
        <v>129</v>
      </c>
      <c r="L5412" s="0" t="s">
        <v>29</v>
      </c>
      <c r="M5412" s="0" t="s">
        <v>29</v>
      </c>
      <c r="N5412" s="0" t="s">
        <v>29</v>
      </c>
      <c r="O5412" s="2" t="s">
        <v>129</v>
      </c>
      <c r="P5412" s="0" t="s">
        <v>29</v>
      </c>
      <c r="Q5412" s="0" t="n">
        <f aca="false">_xlfn.UNICODE(B5412)</f>
        <v>83</v>
      </c>
      <c r="R5412" s="0" t="str">
        <f aca="false">IF(MIDB(B5412,1,10)="Candidatus",MIDB(B5412,FIND(" ",B5412,1)+1,FIND(" ",B5412,12)-FIND(" ",B5412,1)),IF(AND(Q5412&gt;=65,Q5412&lt;=90),MIDB(B5412,1,FIND(" ",B5412,1)),"-"))</f>
        <v>Staphylococcus </v>
      </c>
      <c r="S5412" s="0" t="str">
        <f aca="false">IF(MIDB(B5412,1,10)="Candidatus",MIDB(B5412,FIND(" ",B5412,12)+1,IFERROR(FIND(" ",B5412,FIND(" ",B5412,12)+1),LEN(B5412))-FIND(" ",B5412,12)),IF(AND(Q5412&gt;=65,Q5412&lt;=90),MIDB(B5412,FIND(" ",B5412,1),IFERROR(FIND(" ",B5412,FIND(" ",B5412,1)+1),LEN(B5412)+1)-FIND(" ",B5412,1)),"-"))</f>
        <v> aureus</v>
      </c>
      <c r="T5412" s="0" t="n">
        <v>1</v>
      </c>
    </row>
    <row r="5413" customFormat="false" ht="12.8" hidden="false" customHeight="false" outlineLevel="0" collapsed="false">
      <c r="A5413" s="0" t="n">
        <v>5412</v>
      </c>
      <c r="B5413" s="0" t="s">
        <v>23520</v>
      </c>
      <c r="C5413" s="0" t="s">
        <v>21</v>
      </c>
      <c r="D5413" s="0" t="s">
        <v>54</v>
      </c>
      <c r="E5413" s="0" t="s">
        <v>1822</v>
      </c>
      <c r="F5413" s="0" t="s">
        <v>23521</v>
      </c>
      <c r="G5413" s="0" t="s">
        <v>23522</v>
      </c>
      <c r="H5413" s="0" t="s">
        <v>23523</v>
      </c>
      <c r="I5413" s="1" t="n">
        <v>3.011</v>
      </c>
      <c r="J5413" s="2" t="s">
        <v>23524</v>
      </c>
      <c r="K5413" s="2" t="s">
        <v>88</v>
      </c>
      <c r="L5413" s="0" t="s">
        <v>29</v>
      </c>
      <c r="M5413" s="0" t="s">
        <v>29</v>
      </c>
      <c r="N5413" s="0" t="s">
        <v>29</v>
      </c>
      <c r="O5413" s="2" t="s">
        <v>88</v>
      </c>
      <c r="P5413" s="0" t="s">
        <v>29</v>
      </c>
      <c r="Q5413" s="0" t="n">
        <f aca="false">_xlfn.UNICODE(B5413)</f>
        <v>83</v>
      </c>
      <c r="R5413" s="0" t="str">
        <f aca="false">IF(MIDB(B5413,1,10)="Candidatus",MIDB(B5413,FIND(" ",B5413,1)+1,FIND(" ",B5413,12)-FIND(" ",B5413,1)),IF(AND(Q5413&gt;=65,Q5413&lt;=90),MIDB(B5413,1,FIND(" ",B5413,1)),"-"))</f>
        <v>Staphylococcus </v>
      </c>
      <c r="S5413" s="0" t="str">
        <f aca="false">IF(MIDB(B5413,1,10)="Candidatus",MIDB(B5413,FIND(" ",B5413,12)+1,IFERROR(FIND(" ",B5413,FIND(" ",B5413,12)+1),LEN(B5413))-FIND(" ",B5413,12)),IF(AND(Q5413&gt;=65,Q5413&lt;=90),MIDB(B5413,FIND(" ",B5413,1),IFERROR(FIND(" ",B5413,FIND(" ",B5413,1)+1),LEN(B5413)+1)-FIND(" ",B5413,1)),"-"))</f>
        <v> aureus</v>
      </c>
      <c r="T5413" s="0" t="n">
        <v>1</v>
      </c>
    </row>
    <row r="5414" customFormat="false" ht="12.8" hidden="false" customHeight="false" outlineLevel="0" collapsed="false">
      <c r="A5414" s="0" t="n">
        <v>5413</v>
      </c>
      <c r="B5414" s="0" t="s">
        <v>23525</v>
      </c>
      <c r="C5414" s="0" t="s">
        <v>21</v>
      </c>
      <c r="D5414" s="0" t="s">
        <v>54</v>
      </c>
      <c r="E5414" s="0" t="s">
        <v>1822</v>
      </c>
      <c r="F5414" s="0" t="s">
        <v>23526</v>
      </c>
      <c r="G5414" s="0" t="s">
        <v>23527</v>
      </c>
      <c r="H5414" s="0" t="s">
        <v>23528</v>
      </c>
      <c r="I5414" s="1" t="n">
        <v>3.898</v>
      </c>
      <c r="J5414" s="2" t="s">
        <v>23529</v>
      </c>
      <c r="K5414" s="2" t="s">
        <v>60</v>
      </c>
      <c r="L5414" s="0" t="s">
        <v>29</v>
      </c>
      <c r="M5414" s="0" t="s">
        <v>29</v>
      </c>
      <c r="N5414" s="0" t="s">
        <v>29</v>
      </c>
      <c r="O5414" s="2" t="s">
        <v>60</v>
      </c>
      <c r="P5414" s="0" t="s">
        <v>29</v>
      </c>
      <c r="Q5414" s="0" t="n">
        <f aca="false">_xlfn.UNICODE(B5414)</f>
        <v>83</v>
      </c>
      <c r="R5414" s="0" t="str">
        <f aca="false">IF(MIDB(B5414,1,10)="Candidatus",MIDB(B5414,FIND(" ",B5414,1)+1,FIND(" ",B5414,12)-FIND(" ",B5414,1)),IF(AND(Q5414&gt;=65,Q5414&lt;=90),MIDB(B5414,1,FIND(" ",B5414,1)),"-"))</f>
        <v>Staphylococcus </v>
      </c>
      <c r="S5414" s="0" t="str">
        <f aca="false">IF(MIDB(B5414,1,10)="Candidatus",MIDB(B5414,FIND(" ",B5414,12)+1,IFERROR(FIND(" ",B5414,FIND(" ",B5414,12)+1),LEN(B5414))-FIND(" ",B5414,12)),IF(AND(Q5414&gt;=65,Q5414&lt;=90),MIDB(B5414,FIND(" ",B5414,1),IFERROR(FIND(" ",B5414,FIND(" ",B5414,1)+1),LEN(B5414)+1)-FIND(" ",B5414,1)),"-"))</f>
        <v> aureus</v>
      </c>
      <c r="T5414" s="0" t="n">
        <v>1</v>
      </c>
    </row>
    <row r="5415" customFormat="false" ht="12.8" hidden="false" customHeight="false" outlineLevel="0" collapsed="false">
      <c r="A5415" s="0" t="n">
        <v>5414</v>
      </c>
      <c r="B5415" s="0" t="s">
        <v>23530</v>
      </c>
      <c r="C5415" s="0" t="s">
        <v>21</v>
      </c>
      <c r="D5415" s="0" t="s">
        <v>54</v>
      </c>
      <c r="E5415" s="0" t="s">
        <v>1822</v>
      </c>
      <c r="F5415" s="0" t="s">
        <v>23531</v>
      </c>
      <c r="G5415" s="0" t="s">
        <v>23532</v>
      </c>
      <c r="H5415" s="0" t="s">
        <v>23533</v>
      </c>
      <c r="I5415" s="1" t="n">
        <v>1.365</v>
      </c>
      <c r="J5415" s="2" t="s">
        <v>23534</v>
      </c>
      <c r="K5415" s="2" t="s">
        <v>88</v>
      </c>
      <c r="L5415" s="0" t="s">
        <v>29</v>
      </c>
      <c r="M5415" s="0" t="s">
        <v>29</v>
      </c>
      <c r="N5415" s="0" t="s">
        <v>29</v>
      </c>
      <c r="O5415" s="2" t="s">
        <v>88</v>
      </c>
      <c r="P5415" s="0" t="s">
        <v>29</v>
      </c>
      <c r="Q5415" s="0" t="n">
        <f aca="false">_xlfn.UNICODE(B5415)</f>
        <v>83</v>
      </c>
      <c r="R5415" s="0" t="str">
        <f aca="false">IF(MIDB(B5415,1,10)="Candidatus",MIDB(B5415,FIND(" ",B5415,1)+1,FIND(" ",B5415,12)-FIND(" ",B5415,1)),IF(AND(Q5415&gt;=65,Q5415&lt;=90),MIDB(B5415,1,FIND(" ",B5415,1)),"-"))</f>
        <v>Staphylococcus </v>
      </c>
      <c r="S5415" s="0" t="str">
        <f aca="false">IF(MIDB(B5415,1,10)="Candidatus",MIDB(B5415,FIND(" ",B5415,12)+1,IFERROR(FIND(" ",B5415,FIND(" ",B5415,12)+1),LEN(B5415))-FIND(" ",B5415,12)),IF(AND(Q5415&gt;=65,Q5415&lt;=90),MIDB(B5415,FIND(" ",B5415,1),IFERROR(FIND(" ",B5415,FIND(" ",B5415,1)+1),LEN(B5415)+1)-FIND(" ",B5415,1)),"-"))</f>
        <v> aureus</v>
      </c>
      <c r="T5415" s="0" t="n">
        <v>1</v>
      </c>
    </row>
    <row r="5416" customFormat="false" ht="12.8" hidden="false" customHeight="false" outlineLevel="0" collapsed="false">
      <c r="A5416" s="0" t="n">
        <v>5415</v>
      </c>
      <c r="B5416" s="0" t="s">
        <v>23347</v>
      </c>
      <c r="C5416" s="0" t="s">
        <v>21</v>
      </c>
      <c r="D5416" s="0" t="s">
        <v>54</v>
      </c>
      <c r="E5416" s="0" t="s">
        <v>1822</v>
      </c>
      <c r="F5416" s="0" t="s">
        <v>23535</v>
      </c>
      <c r="G5416" s="0" t="s">
        <v>23536</v>
      </c>
      <c r="H5416" s="0" t="s">
        <v>23537</v>
      </c>
      <c r="I5416" s="1" t="n">
        <v>6.176</v>
      </c>
      <c r="J5416" s="2" t="s">
        <v>23538</v>
      </c>
      <c r="K5416" s="2" t="s">
        <v>112</v>
      </c>
      <c r="L5416" s="0" t="s">
        <v>29</v>
      </c>
      <c r="M5416" s="0" t="s">
        <v>29</v>
      </c>
      <c r="N5416" s="0" t="s">
        <v>29</v>
      </c>
      <c r="O5416" s="2" t="s">
        <v>112</v>
      </c>
      <c r="P5416" s="0" t="s">
        <v>29</v>
      </c>
      <c r="Q5416" s="0" t="n">
        <f aca="false">_xlfn.UNICODE(B5416)</f>
        <v>83</v>
      </c>
      <c r="R5416" s="0" t="str">
        <f aca="false">IF(MIDB(B5416,1,10)="Candidatus",MIDB(B5416,FIND(" ",B5416,1)+1,FIND(" ",B5416,12)-FIND(" ",B5416,1)),IF(AND(Q5416&gt;=65,Q5416&lt;=90),MIDB(B5416,1,FIND(" ",B5416,1)),"-"))</f>
        <v>Staphylococcus </v>
      </c>
      <c r="S5416" s="0" t="str">
        <f aca="false">IF(MIDB(B5416,1,10)="Candidatus",MIDB(B5416,FIND(" ",B5416,12)+1,IFERROR(FIND(" ",B5416,FIND(" ",B5416,12)+1),LEN(B5416))-FIND(" ",B5416,12)),IF(AND(Q5416&gt;=65,Q5416&lt;=90),MIDB(B5416,FIND(" ",B5416,1),IFERROR(FIND(" ",B5416,FIND(" ",B5416,1)+1),LEN(B5416)+1)-FIND(" ",B5416,1)),"-"))</f>
        <v> aureus</v>
      </c>
      <c r="T5416" s="0" t="n">
        <v>1</v>
      </c>
    </row>
    <row r="5417" customFormat="false" ht="12.8" hidden="false" customHeight="false" outlineLevel="0" collapsed="false">
      <c r="A5417" s="0" t="n">
        <v>5416</v>
      </c>
      <c r="B5417" s="0" t="s">
        <v>23539</v>
      </c>
      <c r="C5417" s="0" t="s">
        <v>21</v>
      </c>
      <c r="D5417" s="0" t="s">
        <v>54</v>
      </c>
      <c r="E5417" s="0" t="s">
        <v>1822</v>
      </c>
      <c r="F5417" s="0" t="s">
        <v>23540</v>
      </c>
      <c r="G5417" s="0" t="s">
        <v>23541</v>
      </c>
      <c r="H5417" s="0" t="s">
        <v>23542</v>
      </c>
      <c r="I5417" s="1" t="n">
        <v>2.531</v>
      </c>
      <c r="J5417" s="2" t="s">
        <v>23543</v>
      </c>
      <c r="K5417" s="2" t="s">
        <v>88</v>
      </c>
      <c r="L5417" s="0" t="s">
        <v>29</v>
      </c>
      <c r="M5417" s="0" t="s">
        <v>29</v>
      </c>
      <c r="N5417" s="0" t="s">
        <v>29</v>
      </c>
      <c r="O5417" s="2" t="s">
        <v>88</v>
      </c>
      <c r="P5417" s="0" t="s">
        <v>29</v>
      </c>
      <c r="Q5417" s="0" t="n">
        <f aca="false">_xlfn.UNICODE(B5417)</f>
        <v>83</v>
      </c>
      <c r="R5417" s="0" t="str">
        <f aca="false">IF(MIDB(B5417,1,10)="Candidatus",MIDB(B5417,FIND(" ",B5417,1)+1,FIND(" ",B5417,12)-FIND(" ",B5417,1)),IF(AND(Q5417&gt;=65,Q5417&lt;=90),MIDB(B5417,1,FIND(" ",B5417,1)),"-"))</f>
        <v>Staphylococcus </v>
      </c>
      <c r="S5417" s="0" t="str">
        <f aca="false">IF(MIDB(B5417,1,10)="Candidatus",MIDB(B5417,FIND(" ",B5417,12)+1,IFERROR(FIND(" ",B5417,FIND(" ",B5417,12)+1),LEN(B5417))-FIND(" ",B5417,12)),IF(AND(Q5417&gt;=65,Q5417&lt;=90),MIDB(B5417,FIND(" ",B5417,1),IFERROR(FIND(" ",B5417,FIND(" ",B5417,1)+1),LEN(B5417)+1)-FIND(" ",B5417,1)),"-"))</f>
        <v> aureus</v>
      </c>
      <c r="T5417" s="0" t="n">
        <v>1</v>
      </c>
    </row>
    <row r="5418" customFormat="false" ht="12.8" hidden="false" customHeight="false" outlineLevel="0" collapsed="false">
      <c r="A5418" s="0" t="n">
        <v>5417</v>
      </c>
      <c r="B5418" s="0" t="s">
        <v>23288</v>
      </c>
      <c r="C5418" s="0" t="s">
        <v>21</v>
      </c>
      <c r="D5418" s="0" t="s">
        <v>54</v>
      </c>
      <c r="E5418" s="0" t="s">
        <v>1822</v>
      </c>
      <c r="F5418" s="0" t="s">
        <v>23544</v>
      </c>
      <c r="G5418" s="0" t="s">
        <v>23545</v>
      </c>
      <c r="H5418" s="0" t="s">
        <v>23546</v>
      </c>
      <c r="I5418" s="1" t="n">
        <v>5.292</v>
      </c>
      <c r="J5418" s="2" t="s">
        <v>23547</v>
      </c>
      <c r="K5418" s="2" t="s">
        <v>60</v>
      </c>
      <c r="L5418" s="0" t="s">
        <v>29</v>
      </c>
      <c r="M5418" s="0" t="s">
        <v>29</v>
      </c>
      <c r="N5418" s="0" t="s">
        <v>29</v>
      </c>
      <c r="O5418" s="2" t="s">
        <v>60</v>
      </c>
      <c r="P5418" s="0" t="s">
        <v>29</v>
      </c>
      <c r="Q5418" s="0" t="n">
        <f aca="false">_xlfn.UNICODE(B5418)</f>
        <v>83</v>
      </c>
      <c r="R5418" s="0" t="str">
        <f aca="false">IF(MIDB(B5418,1,10)="Candidatus",MIDB(B5418,FIND(" ",B5418,1)+1,FIND(" ",B5418,12)-FIND(" ",B5418,1)),IF(AND(Q5418&gt;=65,Q5418&lt;=90),MIDB(B5418,1,FIND(" ",B5418,1)),"-"))</f>
        <v>Staphylococcus </v>
      </c>
      <c r="S5418" s="0" t="str">
        <f aca="false">IF(MIDB(B5418,1,10)="Candidatus",MIDB(B5418,FIND(" ",B5418,12)+1,IFERROR(FIND(" ",B5418,FIND(" ",B5418,12)+1),LEN(B5418))-FIND(" ",B5418,12)),IF(AND(Q5418&gt;=65,Q5418&lt;=90),MIDB(B5418,FIND(" ",B5418,1),IFERROR(FIND(" ",B5418,FIND(" ",B5418,1)+1),LEN(B5418)+1)-FIND(" ",B5418,1)),"-"))</f>
        <v> aureus</v>
      </c>
      <c r="T5418" s="0" t="n">
        <v>1</v>
      </c>
    </row>
    <row r="5419" customFormat="false" ht="12.8" hidden="false" customHeight="false" outlineLevel="0" collapsed="false">
      <c r="A5419" s="0" t="n">
        <v>5418</v>
      </c>
      <c r="B5419" s="0" t="s">
        <v>23548</v>
      </c>
      <c r="C5419" s="0" t="s">
        <v>21</v>
      </c>
      <c r="D5419" s="0" t="s">
        <v>54</v>
      </c>
      <c r="E5419" s="0" t="s">
        <v>1822</v>
      </c>
      <c r="F5419" s="0" t="s">
        <v>23549</v>
      </c>
      <c r="G5419" s="0" t="s">
        <v>23550</v>
      </c>
      <c r="H5419" s="0" t="s">
        <v>23551</v>
      </c>
      <c r="I5419" s="1" t="n">
        <v>17.515</v>
      </c>
      <c r="J5419" s="2" t="s">
        <v>23552</v>
      </c>
      <c r="K5419" s="2" t="s">
        <v>179</v>
      </c>
      <c r="L5419" s="0" t="s">
        <v>29</v>
      </c>
      <c r="M5419" s="0" t="s">
        <v>29</v>
      </c>
      <c r="N5419" s="0" t="s">
        <v>29</v>
      </c>
      <c r="O5419" s="2" t="s">
        <v>179</v>
      </c>
      <c r="P5419" s="0" t="s">
        <v>29</v>
      </c>
      <c r="Q5419" s="0" t="n">
        <f aca="false">_xlfn.UNICODE(B5419)</f>
        <v>83</v>
      </c>
      <c r="R5419" s="0" t="str">
        <f aca="false">IF(MIDB(B5419,1,10)="Candidatus",MIDB(B5419,FIND(" ",B5419,1)+1,FIND(" ",B5419,12)-FIND(" ",B5419,1)),IF(AND(Q5419&gt;=65,Q5419&lt;=90),MIDB(B5419,1,FIND(" ",B5419,1)),"-"))</f>
        <v>Staphylococcus </v>
      </c>
      <c r="S5419" s="0" t="str">
        <f aca="false">IF(MIDB(B5419,1,10)="Candidatus",MIDB(B5419,FIND(" ",B5419,12)+1,IFERROR(FIND(" ",B5419,FIND(" ",B5419,12)+1),LEN(B5419))-FIND(" ",B5419,12)),IF(AND(Q5419&gt;=65,Q5419&lt;=90),MIDB(B5419,FIND(" ",B5419,1),IFERROR(FIND(" ",B5419,FIND(" ",B5419,1)+1),LEN(B5419)+1)-FIND(" ",B5419,1)),"-"))</f>
        <v> aureus</v>
      </c>
      <c r="T5419" s="0" t="n">
        <v>1</v>
      </c>
    </row>
    <row r="5420" customFormat="false" ht="12.8" hidden="false" customHeight="false" outlineLevel="0" collapsed="false">
      <c r="A5420" s="0" t="n">
        <v>5419</v>
      </c>
      <c r="B5420" s="0" t="s">
        <v>23553</v>
      </c>
      <c r="C5420" s="0" t="s">
        <v>21</v>
      </c>
      <c r="D5420" s="0" t="s">
        <v>54</v>
      </c>
      <c r="E5420" s="0" t="s">
        <v>1822</v>
      </c>
      <c r="F5420" s="0" t="s">
        <v>23554</v>
      </c>
      <c r="G5420" s="0" t="s">
        <v>23555</v>
      </c>
      <c r="H5420" s="0" t="s">
        <v>23556</v>
      </c>
      <c r="I5420" s="1" t="n">
        <v>3.125</v>
      </c>
      <c r="J5420" s="2" t="s">
        <v>23423</v>
      </c>
      <c r="K5420" s="2" t="s">
        <v>28</v>
      </c>
      <c r="L5420" s="0" t="s">
        <v>29</v>
      </c>
      <c r="M5420" s="0" t="s">
        <v>29</v>
      </c>
      <c r="N5420" s="0" t="s">
        <v>29</v>
      </c>
      <c r="O5420" s="2" t="s">
        <v>28</v>
      </c>
      <c r="P5420" s="0" t="s">
        <v>29</v>
      </c>
      <c r="Q5420" s="0" t="n">
        <f aca="false">_xlfn.UNICODE(B5420)</f>
        <v>83</v>
      </c>
      <c r="R5420" s="0" t="str">
        <f aca="false">IF(MIDB(B5420,1,10)="Candidatus",MIDB(B5420,FIND(" ",B5420,1)+1,FIND(" ",B5420,12)-FIND(" ",B5420,1)),IF(AND(Q5420&gt;=65,Q5420&lt;=90),MIDB(B5420,1,FIND(" ",B5420,1)),"-"))</f>
        <v>Staphylococcus </v>
      </c>
      <c r="S5420" s="0" t="str">
        <f aca="false">IF(MIDB(B5420,1,10)="Candidatus",MIDB(B5420,FIND(" ",B5420,12)+1,IFERROR(FIND(" ",B5420,FIND(" ",B5420,12)+1),LEN(B5420))-FIND(" ",B5420,12)),IF(AND(Q5420&gt;=65,Q5420&lt;=90),MIDB(B5420,FIND(" ",B5420,1),IFERROR(FIND(" ",B5420,FIND(" ",B5420,1)+1),LEN(B5420)+1)-FIND(" ",B5420,1)),"-"))</f>
        <v> aureus</v>
      </c>
      <c r="T5420" s="0" t="n">
        <v>1</v>
      </c>
    </row>
    <row r="5421" customFormat="false" ht="12.8" hidden="false" customHeight="false" outlineLevel="0" collapsed="false">
      <c r="A5421" s="0" t="n">
        <v>5420</v>
      </c>
      <c r="B5421" s="0" t="s">
        <v>23288</v>
      </c>
      <c r="C5421" s="0" t="s">
        <v>21</v>
      </c>
      <c r="D5421" s="0" t="s">
        <v>54</v>
      </c>
      <c r="E5421" s="0" t="s">
        <v>1822</v>
      </c>
      <c r="F5421" s="0" t="s">
        <v>23557</v>
      </c>
      <c r="G5421" s="0" t="s">
        <v>23558</v>
      </c>
      <c r="H5421" s="0" t="s">
        <v>23559</v>
      </c>
      <c r="I5421" s="1" t="n">
        <v>3.879</v>
      </c>
      <c r="J5421" s="2" t="s">
        <v>23560</v>
      </c>
      <c r="K5421" s="2" t="s">
        <v>129</v>
      </c>
      <c r="L5421" s="0" t="s">
        <v>29</v>
      </c>
      <c r="M5421" s="0" t="s">
        <v>29</v>
      </c>
      <c r="N5421" s="0" t="s">
        <v>29</v>
      </c>
      <c r="O5421" s="2" t="s">
        <v>129</v>
      </c>
      <c r="P5421" s="0" t="s">
        <v>29</v>
      </c>
      <c r="Q5421" s="0" t="n">
        <f aca="false">_xlfn.UNICODE(B5421)</f>
        <v>83</v>
      </c>
      <c r="R5421" s="0" t="str">
        <f aca="false">IF(MIDB(B5421,1,10)="Candidatus",MIDB(B5421,FIND(" ",B5421,1)+1,FIND(" ",B5421,12)-FIND(" ",B5421,1)),IF(AND(Q5421&gt;=65,Q5421&lt;=90),MIDB(B5421,1,FIND(" ",B5421,1)),"-"))</f>
        <v>Staphylococcus </v>
      </c>
      <c r="S5421" s="0" t="str">
        <f aca="false">IF(MIDB(B5421,1,10)="Candidatus",MIDB(B5421,FIND(" ",B5421,12)+1,IFERROR(FIND(" ",B5421,FIND(" ",B5421,12)+1),LEN(B5421))-FIND(" ",B5421,12)),IF(AND(Q5421&gt;=65,Q5421&lt;=90),MIDB(B5421,FIND(" ",B5421,1),IFERROR(FIND(" ",B5421,FIND(" ",B5421,1)+1),LEN(B5421)+1)-FIND(" ",B5421,1)),"-"))</f>
        <v> aureus</v>
      </c>
      <c r="T5421" s="0" t="n">
        <v>1</v>
      </c>
    </row>
    <row r="5422" customFormat="false" ht="12.8" hidden="false" customHeight="false" outlineLevel="0" collapsed="false">
      <c r="A5422" s="0" t="n">
        <v>5421</v>
      </c>
      <c r="B5422" s="0" t="s">
        <v>23561</v>
      </c>
      <c r="C5422" s="0" t="s">
        <v>21</v>
      </c>
      <c r="D5422" s="0" t="s">
        <v>54</v>
      </c>
      <c r="E5422" s="0" t="s">
        <v>1822</v>
      </c>
      <c r="F5422" s="0" t="s">
        <v>23562</v>
      </c>
      <c r="G5422" s="0" t="s">
        <v>23563</v>
      </c>
      <c r="H5422" s="0" t="s">
        <v>23564</v>
      </c>
      <c r="I5422" s="1" t="n">
        <v>35.38</v>
      </c>
      <c r="J5422" s="2" t="s">
        <v>23565</v>
      </c>
      <c r="K5422" s="2" t="s">
        <v>1306</v>
      </c>
      <c r="L5422" s="0" t="s">
        <v>29</v>
      </c>
      <c r="M5422" s="0" t="s">
        <v>29</v>
      </c>
      <c r="N5422" s="0" t="s">
        <v>29</v>
      </c>
      <c r="O5422" s="2" t="s">
        <v>1306</v>
      </c>
      <c r="P5422" s="0" t="s">
        <v>29</v>
      </c>
      <c r="Q5422" s="0" t="n">
        <f aca="false">_xlfn.UNICODE(B5422)</f>
        <v>83</v>
      </c>
      <c r="R5422" s="0" t="str">
        <f aca="false">IF(MIDB(B5422,1,10)="Candidatus",MIDB(B5422,FIND(" ",B5422,1)+1,FIND(" ",B5422,12)-FIND(" ",B5422,1)),IF(AND(Q5422&gt;=65,Q5422&lt;=90),MIDB(B5422,1,FIND(" ",B5422,1)),"-"))</f>
        <v>Staphylococcus </v>
      </c>
      <c r="S5422" s="0" t="str">
        <f aca="false">IF(MIDB(B5422,1,10)="Candidatus",MIDB(B5422,FIND(" ",B5422,12)+1,IFERROR(FIND(" ",B5422,FIND(" ",B5422,12)+1),LEN(B5422))-FIND(" ",B5422,12)),IF(AND(Q5422&gt;=65,Q5422&lt;=90),MIDB(B5422,FIND(" ",B5422,1),IFERROR(FIND(" ",B5422,FIND(" ",B5422,1)+1),LEN(B5422)+1)-FIND(" ",B5422,1)),"-"))</f>
        <v> aureus</v>
      </c>
      <c r="T5422" s="0" t="n">
        <v>1</v>
      </c>
    </row>
    <row r="5423" customFormat="false" ht="12.8" hidden="false" customHeight="false" outlineLevel="0" collapsed="false">
      <c r="A5423" s="0" t="n">
        <v>5422</v>
      </c>
      <c r="B5423" s="0" t="s">
        <v>23288</v>
      </c>
      <c r="C5423" s="0" t="s">
        <v>21</v>
      </c>
      <c r="D5423" s="0" t="s">
        <v>54</v>
      </c>
      <c r="E5423" s="0" t="s">
        <v>1822</v>
      </c>
      <c r="F5423" s="0" t="s">
        <v>23566</v>
      </c>
      <c r="G5423" s="0" t="s">
        <v>23567</v>
      </c>
      <c r="H5423" s="0" t="s">
        <v>23568</v>
      </c>
      <c r="I5423" s="1" t="n">
        <v>21.845</v>
      </c>
      <c r="J5423" s="2" t="s">
        <v>23569</v>
      </c>
      <c r="K5423" s="2" t="s">
        <v>267</v>
      </c>
      <c r="L5423" s="0" t="s">
        <v>29</v>
      </c>
      <c r="M5423" s="0" t="s">
        <v>29</v>
      </c>
      <c r="N5423" s="0" t="s">
        <v>29</v>
      </c>
      <c r="O5423" s="2" t="s">
        <v>807</v>
      </c>
      <c r="P5423" s="0" t="s">
        <v>29</v>
      </c>
      <c r="Q5423" s="0" t="n">
        <f aca="false">_xlfn.UNICODE(B5423)</f>
        <v>83</v>
      </c>
      <c r="R5423" s="0" t="str">
        <f aca="false">IF(MIDB(B5423,1,10)="Candidatus",MIDB(B5423,FIND(" ",B5423,1)+1,FIND(" ",B5423,12)-FIND(" ",B5423,1)),IF(AND(Q5423&gt;=65,Q5423&lt;=90),MIDB(B5423,1,FIND(" ",B5423,1)),"-"))</f>
        <v>Staphylococcus </v>
      </c>
      <c r="S5423" s="0" t="str">
        <f aca="false">IF(MIDB(B5423,1,10)="Candidatus",MIDB(B5423,FIND(" ",B5423,12)+1,IFERROR(FIND(" ",B5423,FIND(" ",B5423,12)+1),LEN(B5423))-FIND(" ",B5423,12)),IF(AND(Q5423&gt;=65,Q5423&lt;=90),MIDB(B5423,FIND(" ",B5423,1),IFERROR(FIND(" ",B5423,FIND(" ",B5423,1)+1),LEN(B5423)+1)-FIND(" ",B5423,1)),"-"))</f>
        <v> aureus</v>
      </c>
      <c r="T5423" s="0" t="n">
        <v>1</v>
      </c>
    </row>
    <row r="5424" customFormat="false" ht="12.8" hidden="false" customHeight="false" outlineLevel="0" collapsed="false">
      <c r="A5424" s="0" t="n">
        <v>5423</v>
      </c>
      <c r="B5424" s="0" t="s">
        <v>23288</v>
      </c>
      <c r="C5424" s="0" t="s">
        <v>21</v>
      </c>
      <c r="D5424" s="0" t="s">
        <v>54</v>
      </c>
      <c r="E5424" s="0" t="s">
        <v>1822</v>
      </c>
      <c r="F5424" s="0" t="s">
        <v>23570</v>
      </c>
      <c r="G5424" s="0" t="s">
        <v>23571</v>
      </c>
      <c r="H5424" s="0" t="s">
        <v>23572</v>
      </c>
      <c r="I5424" s="1" t="n">
        <v>6.242</v>
      </c>
      <c r="J5424" s="2" t="s">
        <v>23573</v>
      </c>
      <c r="K5424" s="2" t="s">
        <v>129</v>
      </c>
      <c r="L5424" s="0" t="s">
        <v>29</v>
      </c>
      <c r="M5424" s="0" t="s">
        <v>29</v>
      </c>
      <c r="N5424" s="0" t="s">
        <v>29</v>
      </c>
      <c r="O5424" s="2" t="s">
        <v>129</v>
      </c>
      <c r="P5424" s="0" t="s">
        <v>29</v>
      </c>
      <c r="Q5424" s="0" t="n">
        <f aca="false">_xlfn.UNICODE(B5424)</f>
        <v>83</v>
      </c>
      <c r="R5424" s="0" t="str">
        <f aca="false">IF(MIDB(B5424,1,10)="Candidatus",MIDB(B5424,FIND(" ",B5424,1)+1,FIND(" ",B5424,12)-FIND(" ",B5424,1)),IF(AND(Q5424&gt;=65,Q5424&lt;=90),MIDB(B5424,1,FIND(" ",B5424,1)),"-"))</f>
        <v>Staphylococcus </v>
      </c>
      <c r="S5424" s="0" t="str">
        <f aca="false">IF(MIDB(B5424,1,10)="Candidatus",MIDB(B5424,FIND(" ",B5424,12)+1,IFERROR(FIND(" ",B5424,FIND(" ",B5424,12)+1),LEN(B5424))-FIND(" ",B5424,12)),IF(AND(Q5424&gt;=65,Q5424&lt;=90),MIDB(B5424,FIND(" ",B5424,1),IFERROR(FIND(" ",B5424,FIND(" ",B5424,1)+1),LEN(B5424)+1)-FIND(" ",B5424,1)),"-"))</f>
        <v> aureus</v>
      </c>
      <c r="T5424" s="0" t="n">
        <v>1</v>
      </c>
    </row>
    <row r="5425" customFormat="false" ht="12.8" hidden="false" customHeight="false" outlineLevel="0" collapsed="false">
      <c r="A5425" s="0" t="n">
        <v>5424</v>
      </c>
      <c r="B5425" s="0" t="s">
        <v>23288</v>
      </c>
      <c r="C5425" s="0" t="s">
        <v>21</v>
      </c>
      <c r="D5425" s="0" t="s">
        <v>54</v>
      </c>
      <c r="E5425" s="0" t="s">
        <v>1822</v>
      </c>
      <c r="F5425" s="0" t="s">
        <v>23574</v>
      </c>
      <c r="G5425" s="0" t="s">
        <v>23575</v>
      </c>
      <c r="H5425" s="0" t="s">
        <v>23576</v>
      </c>
      <c r="I5425" s="1" t="n">
        <v>1.406</v>
      </c>
      <c r="J5425" s="2" t="s">
        <v>23577</v>
      </c>
      <c r="K5425" s="2" t="s">
        <v>46</v>
      </c>
      <c r="L5425" s="0" t="s">
        <v>29</v>
      </c>
      <c r="M5425" s="0" t="s">
        <v>29</v>
      </c>
      <c r="N5425" s="0" t="s">
        <v>29</v>
      </c>
      <c r="O5425" s="2" t="s">
        <v>88</v>
      </c>
      <c r="P5425" s="2" t="s">
        <v>46</v>
      </c>
      <c r="Q5425" s="0" t="n">
        <f aca="false">_xlfn.UNICODE(B5425)</f>
        <v>83</v>
      </c>
      <c r="R5425" s="0" t="str">
        <f aca="false">IF(MIDB(B5425,1,10)="Candidatus",MIDB(B5425,FIND(" ",B5425,1)+1,FIND(" ",B5425,12)-FIND(" ",B5425,1)),IF(AND(Q5425&gt;=65,Q5425&lt;=90),MIDB(B5425,1,FIND(" ",B5425,1)),"-"))</f>
        <v>Staphylococcus </v>
      </c>
      <c r="S5425" s="0" t="str">
        <f aca="false">IF(MIDB(B5425,1,10)="Candidatus",MIDB(B5425,FIND(" ",B5425,12)+1,IFERROR(FIND(" ",B5425,FIND(" ",B5425,12)+1),LEN(B5425))-FIND(" ",B5425,12)),IF(AND(Q5425&gt;=65,Q5425&lt;=90),MIDB(B5425,FIND(" ",B5425,1),IFERROR(FIND(" ",B5425,FIND(" ",B5425,1)+1),LEN(B5425)+1)-FIND(" ",B5425,1)),"-"))</f>
        <v> aureus</v>
      </c>
      <c r="T5425" s="0" t="n">
        <v>1</v>
      </c>
    </row>
    <row r="5426" customFormat="false" ht="12.8" hidden="false" customHeight="false" outlineLevel="0" collapsed="false">
      <c r="A5426" s="0" t="n">
        <v>5425</v>
      </c>
      <c r="B5426" s="0" t="s">
        <v>23347</v>
      </c>
      <c r="C5426" s="0" t="s">
        <v>21</v>
      </c>
      <c r="D5426" s="0" t="s">
        <v>54</v>
      </c>
      <c r="E5426" s="0" t="s">
        <v>1822</v>
      </c>
      <c r="F5426" s="0" t="s">
        <v>23578</v>
      </c>
      <c r="G5426" s="0" t="s">
        <v>23579</v>
      </c>
      <c r="H5426" s="0" t="s">
        <v>23580</v>
      </c>
      <c r="I5426" s="1" t="n">
        <v>3.928</v>
      </c>
      <c r="J5426" s="2" t="s">
        <v>23581</v>
      </c>
      <c r="K5426" s="2" t="s">
        <v>60</v>
      </c>
      <c r="L5426" s="0" t="s">
        <v>29</v>
      </c>
      <c r="M5426" s="0" t="s">
        <v>29</v>
      </c>
      <c r="N5426" s="0" t="s">
        <v>29</v>
      </c>
      <c r="O5426" s="2" t="s">
        <v>60</v>
      </c>
      <c r="P5426" s="0" t="s">
        <v>29</v>
      </c>
      <c r="Q5426" s="0" t="n">
        <f aca="false">_xlfn.UNICODE(B5426)</f>
        <v>83</v>
      </c>
      <c r="R5426" s="0" t="str">
        <f aca="false">IF(MIDB(B5426,1,10)="Candidatus",MIDB(B5426,FIND(" ",B5426,1)+1,FIND(" ",B5426,12)-FIND(" ",B5426,1)),IF(AND(Q5426&gt;=65,Q5426&lt;=90),MIDB(B5426,1,FIND(" ",B5426,1)),"-"))</f>
        <v>Staphylococcus </v>
      </c>
      <c r="S5426" s="0" t="str">
        <f aca="false">IF(MIDB(B5426,1,10)="Candidatus",MIDB(B5426,FIND(" ",B5426,12)+1,IFERROR(FIND(" ",B5426,FIND(" ",B5426,12)+1),LEN(B5426))-FIND(" ",B5426,12)),IF(AND(Q5426&gt;=65,Q5426&lt;=90),MIDB(B5426,FIND(" ",B5426,1),IFERROR(FIND(" ",B5426,FIND(" ",B5426,1)+1),LEN(B5426)+1)-FIND(" ",B5426,1)),"-"))</f>
        <v> aureus</v>
      </c>
      <c r="T5426" s="0" t="n">
        <v>1</v>
      </c>
    </row>
    <row r="5427" customFormat="false" ht="12.8" hidden="false" customHeight="false" outlineLevel="0" collapsed="false">
      <c r="A5427" s="0" t="n">
        <v>5426</v>
      </c>
      <c r="B5427" s="0" t="s">
        <v>23288</v>
      </c>
      <c r="C5427" s="0" t="s">
        <v>21</v>
      </c>
      <c r="D5427" s="0" t="s">
        <v>54</v>
      </c>
      <c r="E5427" s="0" t="s">
        <v>1822</v>
      </c>
      <c r="F5427" s="0" t="s">
        <v>23582</v>
      </c>
      <c r="G5427" s="0" t="s">
        <v>23583</v>
      </c>
      <c r="H5427" s="0" t="s">
        <v>23584</v>
      </c>
      <c r="I5427" s="1" t="n">
        <v>20.719</v>
      </c>
      <c r="J5427" s="2" t="s">
        <v>23585</v>
      </c>
      <c r="K5427" s="2" t="s">
        <v>497</v>
      </c>
      <c r="L5427" s="0" t="s">
        <v>29</v>
      </c>
      <c r="M5427" s="0" t="s">
        <v>29</v>
      </c>
      <c r="N5427" s="0" t="s">
        <v>29</v>
      </c>
      <c r="O5427" s="2" t="s">
        <v>179</v>
      </c>
      <c r="P5427" s="0" t="s">
        <v>29</v>
      </c>
      <c r="Q5427" s="0" t="n">
        <f aca="false">_xlfn.UNICODE(B5427)</f>
        <v>83</v>
      </c>
      <c r="R5427" s="0" t="str">
        <f aca="false">IF(MIDB(B5427,1,10)="Candidatus",MIDB(B5427,FIND(" ",B5427,1)+1,FIND(" ",B5427,12)-FIND(" ",B5427,1)),IF(AND(Q5427&gt;=65,Q5427&lt;=90),MIDB(B5427,1,FIND(" ",B5427,1)),"-"))</f>
        <v>Staphylococcus </v>
      </c>
      <c r="S5427" s="0" t="str">
        <f aca="false">IF(MIDB(B5427,1,10)="Candidatus",MIDB(B5427,FIND(" ",B5427,12)+1,IFERROR(FIND(" ",B5427,FIND(" ",B5427,12)+1),LEN(B5427))-FIND(" ",B5427,12)),IF(AND(Q5427&gt;=65,Q5427&lt;=90),MIDB(B5427,FIND(" ",B5427,1),IFERROR(FIND(" ",B5427,FIND(" ",B5427,1)+1),LEN(B5427)+1)-FIND(" ",B5427,1)),"-"))</f>
        <v> aureus</v>
      </c>
      <c r="T5427" s="0" t="n">
        <v>1</v>
      </c>
    </row>
    <row r="5428" customFormat="false" ht="12.8" hidden="false" customHeight="false" outlineLevel="0" collapsed="false">
      <c r="A5428" s="0" t="n">
        <v>5427</v>
      </c>
      <c r="B5428" s="0" t="s">
        <v>23288</v>
      </c>
      <c r="C5428" s="0" t="s">
        <v>21</v>
      </c>
      <c r="D5428" s="0" t="s">
        <v>54</v>
      </c>
      <c r="E5428" s="0" t="s">
        <v>1822</v>
      </c>
      <c r="F5428" s="0" t="s">
        <v>23586</v>
      </c>
      <c r="G5428" s="0" t="s">
        <v>23587</v>
      </c>
      <c r="H5428" s="0" t="s">
        <v>23588</v>
      </c>
      <c r="I5428" s="1" t="n">
        <v>1.658</v>
      </c>
      <c r="J5428" s="2" t="s">
        <v>23589</v>
      </c>
      <c r="K5428" s="2" t="s">
        <v>88</v>
      </c>
      <c r="L5428" s="0" t="s">
        <v>29</v>
      </c>
      <c r="M5428" s="0" t="s">
        <v>29</v>
      </c>
      <c r="N5428" s="0" t="s">
        <v>29</v>
      </c>
      <c r="O5428" s="2" t="s">
        <v>88</v>
      </c>
      <c r="P5428" s="0" t="s">
        <v>29</v>
      </c>
      <c r="Q5428" s="0" t="n">
        <f aca="false">_xlfn.UNICODE(B5428)</f>
        <v>83</v>
      </c>
      <c r="R5428" s="0" t="str">
        <f aca="false">IF(MIDB(B5428,1,10)="Candidatus",MIDB(B5428,FIND(" ",B5428,1)+1,FIND(" ",B5428,12)-FIND(" ",B5428,1)),IF(AND(Q5428&gt;=65,Q5428&lt;=90),MIDB(B5428,1,FIND(" ",B5428,1)),"-"))</f>
        <v>Staphylococcus </v>
      </c>
      <c r="S5428" s="0" t="str">
        <f aca="false">IF(MIDB(B5428,1,10)="Candidatus",MIDB(B5428,FIND(" ",B5428,12)+1,IFERROR(FIND(" ",B5428,FIND(" ",B5428,12)+1),LEN(B5428))-FIND(" ",B5428,12)),IF(AND(Q5428&gt;=65,Q5428&lt;=90),MIDB(B5428,FIND(" ",B5428,1),IFERROR(FIND(" ",B5428,FIND(" ",B5428,1)+1),LEN(B5428)+1)-FIND(" ",B5428,1)),"-"))</f>
        <v> aureus</v>
      </c>
      <c r="T5428" s="0" t="n">
        <v>1</v>
      </c>
    </row>
    <row r="5429" customFormat="false" ht="12.8" hidden="false" customHeight="false" outlineLevel="0" collapsed="false">
      <c r="A5429" s="0" t="n">
        <v>5428</v>
      </c>
      <c r="B5429" s="0" t="s">
        <v>23590</v>
      </c>
      <c r="C5429" s="0" t="s">
        <v>21</v>
      </c>
      <c r="D5429" s="0" t="s">
        <v>54</v>
      </c>
      <c r="E5429" s="0" t="s">
        <v>1822</v>
      </c>
      <c r="F5429" s="0" t="s">
        <v>23591</v>
      </c>
      <c r="G5429" s="0" t="s">
        <v>23592</v>
      </c>
      <c r="H5429" s="0" t="s">
        <v>23593</v>
      </c>
      <c r="I5429" s="1" t="n">
        <v>17.334</v>
      </c>
      <c r="J5429" s="2" t="s">
        <v>23594</v>
      </c>
      <c r="K5429" s="2" t="s">
        <v>186</v>
      </c>
      <c r="L5429" s="0" t="s">
        <v>29</v>
      </c>
      <c r="M5429" s="0" t="s">
        <v>29</v>
      </c>
      <c r="N5429" s="0" t="s">
        <v>29</v>
      </c>
      <c r="O5429" s="2" t="s">
        <v>186</v>
      </c>
      <c r="P5429" s="0" t="s">
        <v>29</v>
      </c>
      <c r="Q5429" s="0" t="n">
        <f aca="false">_xlfn.UNICODE(B5429)</f>
        <v>83</v>
      </c>
      <c r="R5429" s="0" t="str">
        <f aca="false">IF(MIDB(B5429,1,10)="Candidatus",MIDB(B5429,FIND(" ",B5429,1)+1,FIND(" ",B5429,12)-FIND(" ",B5429,1)),IF(AND(Q5429&gt;=65,Q5429&lt;=90),MIDB(B5429,1,FIND(" ",B5429,1)),"-"))</f>
        <v>Staphylococcus </v>
      </c>
      <c r="S5429" s="0" t="str">
        <f aca="false">IF(MIDB(B5429,1,10)="Candidatus",MIDB(B5429,FIND(" ",B5429,12)+1,IFERROR(FIND(" ",B5429,FIND(" ",B5429,12)+1),LEN(B5429))-FIND(" ",B5429,12)),IF(AND(Q5429&gt;=65,Q5429&lt;=90),MIDB(B5429,FIND(" ",B5429,1),IFERROR(FIND(" ",B5429,FIND(" ",B5429,1)+1),LEN(B5429)+1)-FIND(" ",B5429,1)),"-"))</f>
        <v> aureus</v>
      </c>
      <c r="T5429" s="0" t="n">
        <v>1</v>
      </c>
    </row>
    <row r="5430" customFormat="false" ht="12.8" hidden="false" customHeight="false" outlineLevel="0" collapsed="false">
      <c r="A5430" s="0" t="n">
        <v>5429</v>
      </c>
      <c r="B5430" s="0" t="s">
        <v>23288</v>
      </c>
      <c r="C5430" s="0" t="s">
        <v>21</v>
      </c>
      <c r="D5430" s="0" t="s">
        <v>54</v>
      </c>
      <c r="E5430" s="0" t="s">
        <v>1822</v>
      </c>
      <c r="F5430" s="0" t="s">
        <v>23595</v>
      </c>
      <c r="G5430" s="0" t="s">
        <v>23596</v>
      </c>
      <c r="H5430" s="0" t="s">
        <v>23597</v>
      </c>
      <c r="I5430" s="1" t="n">
        <v>2.458</v>
      </c>
      <c r="J5430" s="2" t="s">
        <v>23598</v>
      </c>
      <c r="K5430" s="2" t="s">
        <v>129</v>
      </c>
      <c r="L5430" s="0" t="s">
        <v>29</v>
      </c>
      <c r="M5430" s="0" t="s">
        <v>29</v>
      </c>
      <c r="N5430" s="0" t="s">
        <v>29</v>
      </c>
      <c r="O5430" s="2" t="s">
        <v>129</v>
      </c>
      <c r="P5430" s="0" t="s">
        <v>29</v>
      </c>
      <c r="Q5430" s="0" t="n">
        <f aca="false">_xlfn.UNICODE(B5430)</f>
        <v>83</v>
      </c>
      <c r="R5430" s="0" t="str">
        <f aca="false">IF(MIDB(B5430,1,10)="Candidatus",MIDB(B5430,FIND(" ",B5430,1)+1,FIND(" ",B5430,12)-FIND(" ",B5430,1)),IF(AND(Q5430&gt;=65,Q5430&lt;=90),MIDB(B5430,1,FIND(" ",B5430,1)),"-"))</f>
        <v>Staphylococcus </v>
      </c>
      <c r="S5430" s="0" t="str">
        <f aca="false">IF(MIDB(B5430,1,10)="Candidatus",MIDB(B5430,FIND(" ",B5430,12)+1,IFERROR(FIND(" ",B5430,FIND(" ",B5430,12)+1),LEN(B5430))-FIND(" ",B5430,12)),IF(AND(Q5430&gt;=65,Q5430&lt;=90),MIDB(B5430,FIND(" ",B5430,1),IFERROR(FIND(" ",B5430,FIND(" ",B5430,1)+1),LEN(B5430)+1)-FIND(" ",B5430,1)),"-"))</f>
        <v> aureus</v>
      </c>
      <c r="T5430" s="0" t="n">
        <v>1</v>
      </c>
    </row>
    <row r="5431" customFormat="false" ht="12.8" hidden="false" customHeight="false" outlineLevel="0" collapsed="false">
      <c r="A5431" s="0" t="n">
        <v>5430</v>
      </c>
      <c r="B5431" s="0" t="s">
        <v>23288</v>
      </c>
      <c r="C5431" s="0" t="s">
        <v>21</v>
      </c>
      <c r="D5431" s="0" t="s">
        <v>54</v>
      </c>
      <c r="E5431" s="0" t="s">
        <v>1822</v>
      </c>
      <c r="F5431" s="0" t="s">
        <v>23599</v>
      </c>
      <c r="G5431" s="0" t="s">
        <v>23600</v>
      </c>
      <c r="H5431" s="0" t="s">
        <v>23601</v>
      </c>
      <c r="I5431" s="1" t="n">
        <v>5.718</v>
      </c>
      <c r="J5431" s="2" t="s">
        <v>23602</v>
      </c>
      <c r="K5431" s="2" t="s">
        <v>60</v>
      </c>
      <c r="L5431" s="0" t="s">
        <v>29</v>
      </c>
      <c r="M5431" s="0" t="s">
        <v>29</v>
      </c>
      <c r="N5431" s="0" t="s">
        <v>29</v>
      </c>
      <c r="O5431" s="2" t="s">
        <v>60</v>
      </c>
      <c r="P5431" s="0" t="s">
        <v>29</v>
      </c>
      <c r="Q5431" s="0" t="n">
        <f aca="false">_xlfn.UNICODE(B5431)</f>
        <v>83</v>
      </c>
      <c r="R5431" s="0" t="str">
        <f aca="false">IF(MIDB(B5431,1,10)="Candidatus",MIDB(B5431,FIND(" ",B5431,1)+1,FIND(" ",B5431,12)-FIND(" ",B5431,1)),IF(AND(Q5431&gt;=65,Q5431&lt;=90),MIDB(B5431,1,FIND(" ",B5431,1)),"-"))</f>
        <v>Staphylococcus </v>
      </c>
      <c r="S5431" s="0" t="str">
        <f aca="false">IF(MIDB(B5431,1,10)="Candidatus",MIDB(B5431,FIND(" ",B5431,12)+1,IFERROR(FIND(" ",B5431,FIND(" ",B5431,12)+1),LEN(B5431))-FIND(" ",B5431,12)),IF(AND(Q5431&gt;=65,Q5431&lt;=90),MIDB(B5431,FIND(" ",B5431,1),IFERROR(FIND(" ",B5431,FIND(" ",B5431,1)+1),LEN(B5431)+1)-FIND(" ",B5431,1)),"-"))</f>
        <v> aureus</v>
      </c>
      <c r="T5431" s="0" t="n">
        <v>1</v>
      </c>
    </row>
    <row r="5432" customFormat="false" ht="12.8" hidden="false" customHeight="false" outlineLevel="0" collapsed="false">
      <c r="A5432" s="0" t="n">
        <v>5431</v>
      </c>
      <c r="B5432" s="0" t="s">
        <v>23603</v>
      </c>
      <c r="C5432" s="0" t="s">
        <v>21</v>
      </c>
      <c r="D5432" s="0" t="s">
        <v>54</v>
      </c>
      <c r="E5432" s="0" t="s">
        <v>1822</v>
      </c>
      <c r="F5432" s="0" t="s">
        <v>23604</v>
      </c>
      <c r="G5432" s="0" t="s">
        <v>23605</v>
      </c>
      <c r="H5432" s="0" t="s">
        <v>23606</v>
      </c>
      <c r="I5432" s="1" t="n">
        <v>27.069</v>
      </c>
      <c r="J5432" s="2" t="s">
        <v>23607</v>
      </c>
      <c r="K5432" s="2" t="s">
        <v>1898</v>
      </c>
      <c r="L5432" s="0" t="s">
        <v>29</v>
      </c>
      <c r="M5432" s="0" t="s">
        <v>29</v>
      </c>
      <c r="N5432" s="0" t="s">
        <v>29</v>
      </c>
      <c r="O5432" s="2" t="s">
        <v>1898</v>
      </c>
      <c r="P5432" s="0" t="s">
        <v>29</v>
      </c>
      <c r="Q5432" s="0" t="n">
        <f aca="false">_xlfn.UNICODE(B5432)</f>
        <v>83</v>
      </c>
      <c r="R5432" s="0" t="str">
        <f aca="false">IF(MIDB(B5432,1,10)="Candidatus",MIDB(B5432,FIND(" ",B5432,1)+1,FIND(" ",B5432,12)-FIND(" ",B5432,1)),IF(AND(Q5432&gt;=65,Q5432&lt;=90),MIDB(B5432,1,FIND(" ",B5432,1)),"-"))</f>
        <v>Staphylococcus </v>
      </c>
      <c r="S5432" s="0" t="str">
        <f aca="false">IF(MIDB(B5432,1,10)="Candidatus",MIDB(B5432,FIND(" ",B5432,12)+1,IFERROR(FIND(" ",B5432,FIND(" ",B5432,12)+1),LEN(B5432))-FIND(" ",B5432,12)),IF(AND(Q5432&gt;=65,Q5432&lt;=90),MIDB(B5432,FIND(" ",B5432,1),IFERROR(FIND(" ",B5432,FIND(" ",B5432,1)+1),LEN(B5432)+1)-FIND(" ",B5432,1)),"-"))</f>
        <v> aureus</v>
      </c>
      <c r="T5432" s="0" t="n">
        <v>1</v>
      </c>
    </row>
    <row r="5433" customFormat="false" ht="12.8" hidden="false" customHeight="false" outlineLevel="0" collapsed="false">
      <c r="A5433" s="0" t="n">
        <v>5432</v>
      </c>
      <c r="B5433" s="0" t="s">
        <v>23482</v>
      </c>
      <c r="C5433" s="0" t="s">
        <v>21</v>
      </c>
      <c r="D5433" s="0" t="s">
        <v>54</v>
      </c>
      <c r="E5433" s="0" t="s">
        <v>1822</v>
      </c>
      <c r="F5433" s="0" t="s">
        <v>23608</v>
      </c>
      <c r="G5433" s="0" t="s">
        <v>23609</v>
      </c>
      <c r="H5433" s="0" t="s">
        <v>23610</v>
      </c>
      <c r="I5433" s="1" t="n">
        <v>28.404</v>
      </c>
      <c r="J5433" s="2" t="s">
        <v>23611</v>
      </c>
      <c r="K5433" s="2" t="s">
        <v>1663</v>
      </c>
      <c r="L5433" s="0" t="s">
        <v>29</v>
      </c>
      <c r="M5433" s="0" t="s">
        <v>29</v>
      </c>
      <c r="N5433" s="0" t="s">
        <v>29</v>
      </c>
      <c r="O5433" s="2" t="s">
        <v>1663</v>
      </c>
      <c r="P5433" s="0" t="s">
        <v>29</v>
      </c>
      <c r="Q5433" s="0" t="n">
        <f aca="false">_xlfn.UNICODE(B5433)</f>
        <v>83</v>
      </c>
      <c r="R5433" s="0" t="str">
        <f aca="false">IF(MIDB(B5433,1,10)="Candidatus",MIDB(B5433,FIND(" ",B5433,1)+1,FIND(" ",B5433,12)-FIND(" ",B5433,1)),IF(AND(Q5433&gt;=65,Q5433&lt;=90),MIDB(B5433,1,FIND(" ",B5433,1)),"-"))</f>
        <v>Staphylococcus </v>
      </c>
      <c r="S5433" s="0" t="str">
        <f aca="false">IF(MIDB(B5433,1,10)="Candidatus",MIDB(B5433,FIND(" ",B5433,12)+1,IFERROR(FIND(" ",B5433,FIND(" ",B5433,12)+1),LEN(B5433))-FIND(" ",B5433,12)),IF(AND(Q5433&gt;=65,Q5433&lt;=90),MIDB(B5433,FIND(" ",B5433,1),IFERROR(FIND(" ",B5433,FIND(" ",B5433,1)+1),LEN(B5433)+1)-FIND(" ",B5433,1)),"-"))</f>
        <v> aureus</v>
      </c>
      <c r="T5433" s="0" t="n">
        <v>1</v>
      </c>
    </row>
    <row r="5434" customFormat="false" ht="12.8" hidden="false" customHeight="false" outlineLevel="0" collapsed="false">
      <c r="A5434" s="0" t="n">
        <v>5433</v>
      </c>
      <c r="B5434" s="0" t="s">
        <v>23288</v>
      </c>
      <c r="C5434" s="0" t="s">
        <v>21</v>
      </c>
      <c r="D5434" s="0" t="s">
        <v>54</v>
      </c>
      <c r="E5434" s="0" t="s">
        <v>1822</v>
      </c>
      <c r="F5434" s="0" t="s">
        <v>23612</v>
      </c>
      <c r="G5434" s="0" t="s">
        <v>23613</v>
      </c>
      <c r="H5434" s="0" t="s">
        <v>23614</v>
      </c>
      <c r="I5434" s="1" t="n">
        <v>5.713</v>
      </c>
      <c r="J5434" s="2" t="s">
        <v>23615</v>
      </c>
      <c r="K5434" s="2" t="s">
        <v>60</v>
      </c>
      <c r="L5434" s="0" t="s">
        <v>29</v>
      </c>
      <c r="M5434" s="0" t="s">
        <v>29</v>
      </c>
      <c r="N5434" s="0" t="s">
        <v>29</v>
      </c>
      <c r="O5434" s="2" t="s">
        <v>60</v>
      </c>
      <c r="P5434" s="0" t="s">
        <v>29</v>
      </c>
      <c r="Q5434" s="0" t="n">
        <f aca="false">_xlfn.UNICODE(B5434)</f>
        <v>83</v>
      </c>
      <c r="R5434" s="0" t="str">
        <f aca="false">IF(MIDB(B5434,1,10)="Candidatus",MIDB(B5434,FIND(" ",B5434,1)+1,FIND(" ",B5434,12)-FIND(" ",B5434,1)),IF(AND(Q5434&gt;=65,Q5434&lt;=90),MIDB(B5434,1,FIND(" ",B5434,1)),"-"))</f>
        <v>Staphylococcus </v>
      </c>
      <c r="S5434" s="0" t="str">
        <f aca="false">IF(MIDB(B5434,1,10)="Candidatus",MIDB(B5434,FIND(" ",B5434,12)+1,IFERROR(FIND(" ",B5434,FIND(" ",B5434,12)+1),LEN(B5434))-FIND(" ",B5434,12)),IF(AND(Q5434&gt;=65,Q5434&lt;=90),MIDB(B5434,FIND(" ",B5434,1),IFERROR(FIND(" ",B5434,FIND(" ",B5434,1)+1),LEN(B5434)+1)-FIND(" ",B5434,1)),"-"))</f>
        <v> aureus</v>
      </c>
      <c r="T5434" s="0" t="n">
        <v>1</v>
      </c>
    </row>
    <row r="5435" customFormat="false" ht="12.8" hidden="false" customHeight="false" outlineLevel="0" collapsed="false">
      <c r="A5435" s="0" t="n">
        <v>5434</v>
      </c>
      <c r="B5435" s="0" t="s">
        <v>23616</v>
      </c>
      <c r="C5435" s="0" t="s">
        <v>21</v>
      </c>
      <c r="D5435" s="0" t="s">
        <v>54</v>
      </c>
      <c r="E5435" s="0" t="s">
        <v>1822</v>
      </c>
      <c r="F5435" s="0" t="s">
        <v>23617</v>
      </c>
      <c r="G5435" s="0" t="s">
        <v>23618</v>
      </c>
      <c r="H5435" s="0" t="s">
        <v>23619</v>
      </c>
      <c r="I5435" s="1" t="n">
        <v>2.782</v>
      </c>
      <c r="J5435" s="2" t="s">
        <v>23620</v>
      </c>
      <c r="K5435" s="2" t="s">
        <v>52</v>
      </c>
      <c r="L5435" s="0" t="s">
        <v>29</v>
      </c>
      <c r="M5435" s="0" t="s">
        <v>29</v>
      </c>
      <c r="N5435" s="0" t="s">
        <v>29</v>
      </c>
      <c r="O5435" s="2" t="s">
        <v>52</v>
      </c>
      <c r="P5435" s="0" t="s">
        <v>29</v>
      </c>
      <c r="Q5435" s="0" t="n">
        <f aca="false">_xlfn.UNICODE(B5435)</f>
        <v>83</v>
      </c>
      <c r="R5435" s="0" t="str">
        <f aca="false">IF(MIDB(B5435,1,10)="Candidatus",MIDB(B5435,FIND(" ",B5435,1)+1,FIND(" ",B5435,12)-FIND(" ",B5435,1)),IF(AND(Q5435&gt;=65,Q5435&lt;=90),MIDB(B5435,1,FIND(" ",B5435,1)),"-"))</f>
        <v>Staphylococcus </v>
      </c>
      <c r="S5435" s="0" t="str">
        <f aca="false">IF(MIDB(B5435,1,10)="Candidatus",MIDB(B5435,FIND(" ",B5435,12)+1,IFERROR(FIND(" ",B5435,FIND(" ",B5435,12)+1),LEN(B5435))-FIND(" ",B5435,12)),IF(AND(Q5435&gt;=65,Q5435&lt;=90),MIDB(B5435,FIND(" ",B5435,1),IFERROR(FIND(" ",B5435,FIND(" ",B5435,1)+1),LEN(B5435)+1)-FIND(" ",B5435,1)),"-"))</f>
        <v> aureus</v>
      </c>
      <c r="T5435" s="0" t="n">
        <v>1</v>
      </c>
    </row>
    <row r="5436" customFormat="false" ht="12.8" hidden="false" customHeight="false" outlineLevel="0" collapsed="false">
      <c r="A5436" s="0" t="n">
        <v>5435</v>
      </c>
      <c r="B5436" s="0" t="s">
        <v>23288</v>
      </c>
      <c r="C5436" s="0" t="s">
        <v>21</v>
      </c>
      <c r="D5436" s="0" t="s">
        <v>54</v>
      </c>
      <c r="E5436" s="0" t="s">
        <v>1822</v>
      </c>
      <c r="F5436" s="0" t="s">
        <v>23621</v>
      </c>
      <c r="G5436" s="0" t="s">
        <v>23622</v>
      </c>
      <c r="H5436" s="0" t="s">
        <v>23623</v>
      </c>
      <c r="I5436" s="1" t="n">
        <v>2.91</v>
      </c>
      <c r="J5436" s="2" t="s">
        <v>23624</v>
      </c>
      <c r="K5436" s="2" t="s">
        <v>129</v>
      </c>
      <c r="L5436" s="0" t="s">
        <v>29</v>
      </c>
      <c r="M5436" s="0" t="s">
        <v>29</v>
      </c>
      <c r="N5436" s="0" t="s">
        <v>29</v>
      </c>
      <c r="O5436" s="2" t="s">
        <v>129</v>
      </c>
      <c r="P5436" s="0" t="s">
        <v>29</v>
      </c>
      <c r="Q5436" s="0" t="n">
        <f aca="false">_xlfn.UNICODE(B5436)</f>
        <v>83</v>
      </c>
      <c r="R5436" s="0" t="str">
        <f aca="false">IF(MIDB(B5436,1,10)="Candidatus",MIDB(B5436,FIND(" ",B5436,1)+1,FIND(" ",B5436,12)-FIND(" ",B5436,1)),IF(AND(Q5436&gt;=65,Q5436&lt;=90),MIDB(B5436,1,FIND(" ",B5436,1)),"-"))</f>
        <v>Staphylococcus </v>
      </c>
      <c r="S5436" s="0" t="str">
        <f aca="false">IF(MIDB(B5436,1,10)="Candidatus",MIDB(B5436,FIND(" ",B5436,12)+1,IFERROR(FIND(" ",B5436,FIND(" ",B5436,12)+1),LEN(B5436))-FIND(" ",B5436,12)),IF(AND(Q5436&gt;=65,Q5436&lt;=90),MIDB(B5436,FIND(" ",B5436,1),IFERROR(FIND(" ",B5436,FIND(" ",B5436,1)+1),LEN(B5436)+1)-FIND(" ",B5436,1)),"-"))</f>
        <v> aureus</v>
      </c>
      <c r="T5436" s="0" t="n">
        <v>1</v>
      </c>
    </row>
    <row r="5437" customFormat="false" ht="12.8" hidden="false" customHeight="false" outlineLevel="0" collapsed="false">
      <c r="A5437" s="0" t="n">
        <v>5436</v>
      </c>
      <c r="B5437" s="0" t="s">
        <v>23288</v>
      </c>
      <c r="C5437" s="0" t="s">
        <v>21</v>
      </c>
      <c r="D5437" s="0" t="s">
        <v>54</v>
      </c>
      <c r="E5437" s="0" t="s">
        <v>1822</v>
      </c>
      <c r="F5437" s="0" t="s">
        <v>23625</v>
      </c>
      <c r="G5437" s="0" t="s">
        <v>23626</v>
      </c>
      <c r="H5437" s="0" t="s">
        <v>23627</v>
      </c>
      <c r="I5437" s="1" t="n">
        <v>4.548</v>
      </c>
      <c r="J5437" s="2" t="s">
        <v>23628</v>
      </c>
      <c r="K5437" s="2" t="s">
        <v>129</v>
      </c>
      <c r="L5437" s="0" t="s">
        <v>29</v>
      </c>
      <c r="M5437" s="0" t="s">
        <v>29</v>
      </c>
      <c r="N5437" s="0" t="s">
        <v>29</v>
      </c>
      <c r="O5437" s="2" t="s">
        <v>129</v>
      </c>
      <c r="P5437" s="0" t="s">
        <v>29</v>
      </c>
      <c r="Q5437" s="0" t="n">
        <f aca="false">_xlfn.UNICODE(B5437)</f>
        <v>83</v>
      </c>
      <c r="R5437" s="0" t="str">
        <f aca="false">IF(MIDB(B5437,1,10)="Candidatus",MIDB(B5437,FIND(" ",B5437,1)+1,FIND(" ",B5437,12)-FIND(" ",B5437,1)),IF(AND(Q5437&gt;=65,Q5437&lt;=90),MIDB(B5437,1,FIND(" ",B5437,1)),"-"))</f>
        <v>Staphylococcus </v>
      </c>
      <c r="S5437" s="0" t="str">
        <f aca="false">IF(MIDB(B5437,1,10)="Candidatus",MIDB(B5437,FIND(" ",B5437,12)+1,IFERROR(FIND(" ",B5437,FIND(" ",B5437,12)+1),LEN(B5437))-FIND(" ",B5437,12)),IF(AND(Q5437&gt;=65,Q5437&lt;=90),MIDB(B5437,FIND(" ",B5437,1),IFERROR(FIND(" ",B5437,FIND(" ",B5437,1)+1),LEN(B5437)+1)-FIND(" ",B5437,1)),"-"))</f>
        <v> aureus</v>
      </c>
      <c r="T5437" s="0" t="n">
        <v>1</v>
      </c>
    </row>
    <row r="5438" customFormat="false" ht="12.8" hidden="false" customHeight="false" outlineLevel="0" collapsed="false">
      <c r="A5438" s="0" t="n">
        <v>5437</v>
      </c>
      <c r="B5438" s="0" t="s">
        <v>23553</v>
      </c>
      <c r="C5438" s="0" t="s">
        <v>21</v>
      </c>
      <c r="D5438" s="0" t="s">
        <v>54</v>
      </c>
      <c r="E5438" s="0" t="s">
        <v>1822</v>
      </c>
      <c r="F5438" s="0" t="s">
        <v>23629</v>
      </c>
      <c r="G5438" s="0" t="s">
        <v>23630</v>
      </c>
      <c r="H5438" s="0" t="s">
        <v>23631</v>
      </c>
      <c r="I5438" s="1" t="n">
        <v>27.059</v>
      </c>
      <c r="J5438" s="2" t="s">
        <v>23632</v>
      </c>
      <c r="K5438" s="2" t="s">
        <v>503</v>
      </c>
      <c r="L5438" s="0" t="s">
        <v>29</v>
      </c>
      <c r="M5438" s="0" t="s">
        <v>29</v>
      </c>
      <c r="N5438" s="0" t="s">
        <v>29</v>
      </c>
      <c r="O5438" s="2" t="s">
        <v>503</v>
      </c>
      <c r="P5438" s="0" t="s">
        <v>29</v>
      </c>
      <c r="Q5438" s="0" t="n">
        <f aca="false">_xlfn.UNICODE(B5438)</f>
        <v>83</v>
      </c>
      <c r="R5438" s="0" t="str">
        <f aca="false">IF(MIDB(B5438,1,10)="Candidatus",MIDB(B5438,FIND(" ",B5438,1)+1,FIND(" ",B5438,12)-FIND(" ",B5438,1)),IF(AND(Q5438&gt;=65,Q5438&lt;=90),MIDB(B5438,1,FIND(" ",B5438,1)),"-"))</f>
        <v>Staphylococcus </v>
      </c>
      <c r="S5438" s="0" t="str">
        <f aca="false">IF(MIDB(B5438,1,10)="Candidatus",MIDB(B5438,FIND(" ",B5438,12)+1,IFERROR(FIND(" ",B5438,FIND(" ",B5438,12)+1),LEN(B5438))-FIND(" ",B5438,12)),IF(AND(Q5438&gt;=65,Q5438&lt;=90),MIDB(B5438,FIND(" ",B5438,1),IFERROR(FIND(" ",B5438,FIND(" ",B5438,1)+1),LEN(B5438)+1)-FIND(" ",B5438,1)),"-"))</f>
        <v> aureus</v>
      </c>
      <c r="T5438" s="0" t="n">
        <v>1</v>
      </c>
    </row>
    <row r="5439" customFormat="false" ht="12.8" hidden="false" customHeight="false" outlineLevel="0" collapsed="false">
      <c r="A5439" s="0" t="n">
        <v>5438</v>
      </c>
      <c r="B5439" s="0" t="s">
        <v>23633</v>
      </c>
      <c r="C5439" s="0" t="s">
        <v>21</v>
      </c>
      <c r="D5439" s="0" t="s">
        <v>54</v>
      </c>
      <c r="E5439" s="0" t="s">
        <v>1822</v>
      </c>
      <c r="F5439" s="0" t="s">
        <v>23634</v>
      </c>
      <c r="G5439" s="0" t="s">
        <v>23635</v>
      </c>
      <c r="H5439" s="0" t="s">
        <v>23636</v>
      </c>
      <c r="I5439" s="1" t="n">
        <v>2.979</v>
      </c>
      <c r="J5439" s="2" t="s">
        <v>23637</v>
      </c>
      <c r="K5439" s="2" t="s">
        <v>46</v>
      </c>
      <c r="L5439" s="0" t="s">
        <v>29</v>
      </c>
      <c r="M5439" s="0" t="s">
        <v>29</v>
      </c>
      <c r="N5439" s="0" t="s">
        <v>29</v>
      </c>
      <c r="O5439" s="2" t="s">
        <v>46</v>
      </c>
      <c r="P5439" s="0" t="s">
        <v>29</v>
      </c>
      <c r="Q5439" s="0" t="n">
        <f aca="false">_xlfn.UNICODE(B5439)</f>
        <v>83</v>
      </c>
      <c r="R5439" s="0" t="str">
        <f aca="false">IF(MIDB(B5439,1,10)="Candidatus",MIDB(B5439,FIND(" ",B5439,1)+1,FIND(" ",B5439,12)-FIND(" ",B5439,1)),IF(AND(Q5439&gt;=65,Q5439&lt;=90),MIDB(B5439,1,FIND(" ",B5439,1)),"-"))</f>
        <v>Staphylococcus </v>
      </c>
      <c r="S5439" s="0" t="str">
        <f aca="false">IF(MIDB(B5439,1,10)="Candidatus",MIDB(B5439,FIND(" ",B5439,12)+1,IFERROR(FIND(" ",B5439,FIND(" ",B5439,12)+1),LEN(B5439))-FIND(" ",B5439,12)),IF(AND(Q5439&gt;=65,Q5439&lt;=90),MIDB(B5439,FIND(" ",B5439,1),IFERROR(FIND(" ",B5439,FIND(" ",B5439,1)+1),LEN(B5439)+1)-FIND(" ",B5439,1)),"-"))</f>
        <v> aureus</v>
      </c>
      <c r="T5439" s="0" t="n">
        <v>1</v>
      </c>
    </row>
    <row r="5440" customFormat="false" ht="12.8" hidden="false" customHeight="false" outlineLevel="0" collapsed="false">
      <c r="A5440" s="0" t="n">
        <v>5439</v>
      </c>
      <c r="B5440" s="0" t="s">
        <v>23288</v>
      </c>
      <c r="C5440" s="0" t="s">
        <v>21</v>
      </c>
      <c r="D5440" s="0" t="s">
        <v>54</v>
      </c>
      <c r="E5440" s="0" t="s">
        <v>1822</v>
      </c>
      <c r="F5440" s="0" t="s">
        <v>23638</v>
      </c>
      <c r="G5440" s="0" t="s">
        <v>23639</v>
      </c>
      <c r="H5440" s="0" t="s">
        <v>23640</v>
      </c>
      <c r="I5440" s="1" t="n">
        <v>2.65</v>
      </c>
      <c r="J5440" s="2" t="s">
        <v>23641</v>
      </c>
      <c r="K5440" s="2" t="s">
        <v>88</v>
      </c>
      <c r="L5440" s="0" t="s">
        <v>29</v>
      </c>
      <c r="M5440" s="0" t="s">
        <v>29</v>
      </c>
      <c r="N5440" s="0" t="s">
        <v>29</v>
      </c>
      <c r="O5440" s="2" t="s">
        <v>88</v>
      </c>
      <c r="P5440" s="0" t="s">
        <v>29</v>
      </c>
      <c r="Q5440" s="0" t="n">
        <f aca="false">_xlfn.UNICODE(B5440)</f>
        <v>83</v>
      </c>
      <c r="R5440" s="0" t="str">
        <f aca="false">IF(MIDB(B5440,1,10)="Candidatus",MIDB(B5440,FIND(" ",B5440,1)+1,FIND(" ",B5440,12)-FIND(" ",B5440,1)),IF(AND(Q5440&gt;=65,Q5440&lt;=90),MIDB(B5440,1,FIND(" ",B5440,1)),"-"))</f>
        <v>Staphylococcus </v>
      </c>
      <c r="S5440" s="0" t="str">
        <f aca="false">IF(MIDB(B5440,1,10)="Candidatus",MIDB(B5440,FIND(" ",B5440,12)+1,IFERROR(FIND(" ",B5440,FIND(" ",B5440,12)+1),LEN(B5440))-FIND(" ",B5440,12)),IF(AND(Q5440&gt;=65,Q5440&lt;=90),MIDB(B5440,FIND(" ",B5440,1),IFERROR(FIND(" ",B5440,FIND(" ",B5440,1)+1),LEN(B5440)+1)-FIND(" ",B5440,1)),"-"))</f>
        <v> aureus</v>
      </c>
      <c r="T5440" s="0" t="n">
        <v>1</v>
      </c>
    </row>
    <row r="5441" customFormat="false" ht="12.8" hidden="false" customHeight="false" outlineLevel="0" collapsed="false">
      <c r="A5441" s="0" t="n">
        <v>5440</v>
      </c>
      <c r="B5441" s="0" t="s">
        <v>23642</v>
      </c>
      <c r="C5441" s="0" t="s">
        <v>21</v>
      </c>
      <c r="D5441" s="0" t="s">
        <v>54</v>
      </c>
      <c r="E5441" s="0" t="s">
        <v>1822</v>
      </c>
      <c r="F5441" s="0" t="s">
        <v>23643</v>
      </c>
      <c r="G5441" s="0" t="s">
        <v>23644</v>
      </c>
      <c r="H5441" s="0" t="s">
        <v>23645</v>
      </c>
      <c r="I5441" s="1" t="n">
        <v>26.972</v>
      </c>
      <c r="J5441" s="2" t="s">
        <v>23646</v>
      </c>
      <c r="K5441" s="2" t="s">
        <v>1898</v>
      </c>
      <c r="L5441" s="0" t="s">
        <v>29</v>
      </c>
      <c r="M5441" s="0" t="s">
        <v>29</v>
      </c>
      <c r="N5441" s="0" t="s">
        <v>29</v>
      </c>
      <c r="O5441" s="2" t="s">
        <v>1898</v>
      </c>
      <c r="P5441" s="0" t="s">
        <v>29</v>
      </c>
      <c r="Q5441" s="0" t="n">
        <f aca="false">_xlfn.UNICODE(B5441)</f>
        <v>83</v>
      </c>
      <c r="R5441" s="0" t="str">
        <f aca="false">IF(MIDB(B5441,1,10)="Candidatus",MIDB(B5441,FIND(" ",B5441,1)+1,FIND(" ",B5441,12)-FIND(" ",B5441,1)),IF(AND(Q5441&gt;=65,Q5441&lt;=90),MIDB(B5441,1,FIND(" ",B5441,1)),"-"))</f>
        <v>Staphylococcus </v>
      </c>
      <c r="S5441" s="0" t="str">
        <f aca="false">IF(MIDB(B5441,1,10)="Candidatus",MIDB(B5441,FIND(" ",B5441,12)+1,IFERROR(FIND(" ",B5441,FIND(" ",B5441,12)+1),LEN(B5441))-FIND(" ",B5441,12)),IF(AND(Q5441&gt;=65,Q5441&lt;=90),MIDB(B5441,FIND(" ",B5441,1),IFERROR(FIND(" ",B5441,FIND(" ",B5441,1)+1),LEN(B5441)+1)-FIND(" ",B5441,1)),"-"))</f>
        <v> aureus</v>
      </c>
      <c r="T5441" s="0" t="n">
        <v>1</v>
      </c>
    </row>
    <row r="5442" customFormat="false" ht="12.8" hidden="false" customHeight="false" outlineLevel="0" collapsed="false">
      <c r="A5442" s="0" t="n">
        <v>5441</v>
      </c>
      <c r="B5442" s="0" t="s">
        <v>23647</v>
      </c>
      <c r="C5442" s="0" t="s">
        <v>21</v>
      </c>
      <c r="D5442" s="0" t="s">
        <v>54</v>
      </c>
      <c r="E5442" s="0" t="s">
        <v>1822</v>
      </c>
      <c r="F5442" s="0" t="s">
        <v>23648</v>
      </c>
      <c r="G5442" s="0" t="s">
        <v>23649</v>
      </c>
      <c r="H5442" s="0" t="s">
        <v>23650</v>
      </c>
      <c r="I5442" s="1" t="n">
        <v>2.756</v>
      </c>
      <c r="J5442" s="2" t="s">
        <v>23651</v>
      </c>
      <c r="K5442" s="2" t="s">
        <v>88</v>
      </c>
      <c r="L5442" s="0" t="s">
        <v>29</v>
      </c>
      <c r="M5442" s="0" t="s">
        <v>29</v>
      </c>
      <c r="N5442" s="0" t="s">
        <v>29</v>
      </c>
      <c r="O5442" s="2" t="s">
        <v>88</v>
      </c>
      <c r="P5442" s="0" t="s">
        <v>29</v>
      </c>
      <c r="Q5442" s="0" t="n">
        <f aca="false">_xlfn.UNICODE(B5442)</f>
        <v>83</v>
      </c>
      <c r="R5442" s="0" t="str">
        <f aca="false">IF(MIDB(B5442,1,10)="Candidatus",MIDB(B5442,FIND(" ",B5442,1)+1,FIND(" ",B5442,12)-FIND(" ",B5442,1)),IF(AND(Q5442&gt;=65,Q5442&lt;=90),MIDB(B5442,1,FIND(" ",B5442,1)),"-"))</f>
        <v>Staphylococcus </v>
      </c>
      <c r="S5442" s="0" t="str">
        <f aca="false">IF(MIDB(B5442,1,10)="Candidatus",MIDB(B5442,FIND(" ",B5442,12)+1,IFERROR(FIND(" ",B5442,FIND(" ",B5442,12)+1),LEN(B5442))-FIND(" ",B5442,12)),IF(AND(Q5442&gt;=65,Q5442&lt;=90),MIDB(B5442,FIND(" ",B5442,1),IFERROR(FIND(" ",B5442,FIND(" ",B5442,1)+1),LEN(B5442)+1)-FIND(" ",B5442,1)),"-"))</f>
        <v> aureus</v>
      </c>
      <c r="T5442" s="0" t="n">
        <v>1</v>
      </c>
    </row>
    <row r="5443" customFormat="false" ht="12.8" hidden="false" customHeight="false" outlineLevel="0" collapsed="false">
      <c r="A5443" s="0" t="n">
        <v>5442</v>
      </c>
      <c r="B5443" s="0" t="s">
        <v>23433</v>
      </c>
      <c r="C5443" s="0" t="s">
        <v>21</v>
      </c>
      <c r="D5443" s="0" t="s">
        <v>54</v>
      </c>
      <c r="E5443" s="0" t="s">
        <v>1822</v>
      </c>
      <c r="F5443" s="0" t="s">
        <v>23652</v>
      </c>
      <c r="G5443" s="0" t="s">
        <v>23653</v>
      </c>
      <c r="H5443" s="0" t="s">
        <v>23654</v>
      </c>
      <c r="I5443" s="1" t="n">
        <v>2.907</v>
      </c>
      <c r="J5443" s="2" t="s">
        <v>23655</v>
      </c>
      <c r="K5443" s="2" t="s">
        <v>88</v>
      </c>
      <c r="L5443" s="0" t="s">
        <v>29</v>
      </c>
      <c r="M5443" s="0" t="s">
        <v>29</v>
      </c>
      <c r="N5443" s="0" t="s">
        <v>29</v>
      </c>
      <c r="O5443" s="2" t="s">
        <v>88</v>
      </c>
      <c r="P5443" s="0" t="s">
        <v>29</v>
      </c>
      <c r="Q5443" s="0" t="n">
        <f aca="false">_xlfn.UNICODE(B5443)</f>
        <v>83</v>
      </c>
      <c r="R5443" s="0" t="str">
        <f aca="false">IF(MIDB(B5443,1,10)="Candidatus",MIDB(B5443,FIND(" ",B5443,1)+1,FIND(" ",B5443,12)-FIND(" ",B5443,1)),IF(AND(Q5443&gt;=65,Q5443&lt;=90),MIDB(B5443,1,FIND(" ",B5443,1)),"-"))</f>
        <v>Staphylococcus </v>
      </c>
      <c r="S5443" s="0" t="str">
        <f aca="false">IF(MIDB(B5443,1,10)="Candidatus",MIDB(B5443,FIND(" ",B5443,12)+1,IFERROR(FIND(" ",B5443,FIND(" ",B5443,12)+1),LEN(B5443))-FIND(" ",B5443,12)),IF(AND(Q5443&gt;=65,Q5443&lt;=90),MIDB(B5443,FIND(" ",B5443,1),IFERROR(FIND(" ",B5443,FIND(" ",B5443,1)+1),LEN(B5443)+1)-FIND(" ",B5443,1)),"-"))</f>
        <v> aureus</v>
      </c>
      <c r="T5443" s="0" t="n">
        <v>1</v>
      </c>
    </row>
    <row r="5444" customFormat="false" ht="12.8" hidden="false" customHeight="false" outlineLevel="0" collapsed="false">
      <c r="A5444" s="0" t="n">
        <v>5443</v>
      </c>
      <c r="B5444" s="0" t="s">
        <v>23288</v>
      </c>
      <c r="C5444" s="0" t="s">
        <v>21</v>
      </c>
      <c r="D5444" s="0" t="s">
        <v>54</v>
      </c>
      <c r="E5444" s="0" t="s">
        <v>1822</v>
      </c>
      <c r="F5444" s="0" t="s">
        <v>23656</v>
      </c>
      <c r="G5444" s="0" t="s">
        <v>23657</v>
      </c>
      <c r="H5444" s="0" t="s">
        <v>23658</v>
      </c>
      <c r="I5444" s="1" t="n">
        <v>1.288</v>
      </c>
      <c r="J5444" s="2" t="s">
        <v>23659</v>
      </c>
      <c r="K5444" s="2" t="s">
        <v>46</v>
      </c>
      <c r="L5444" s="0" t="s">
        <v>29</v>
      </c>
      <c r="M5444" s="0" t="s">
        <v>29</v>
      </c>
      <c r="N5444" s="0" t="s">
        <v>29</v>
      </c>
      <c r="O5444" s="2" t="s">
        <v>46</v>
      </c>
      <c r="P5444" s="0" t="s">
        <v>29</v>
      </c>
      <c r="Q5444" s="0" t="n">
        <f aca="false">_xlfn.UNICODE(B5444)</f>
        <v>83</v>
      </c>
      <c r="R5444" s="0" t="str">
        <f aca="false">IF(MIDB(B5444,1,10)="Candidatus",MIDB(B5444,FIND(" ",B5444,1)+1,FIND(" ",B5444,12)-FIND(" ",B5444,1)),IF(AND(Q5444&gt;=65,Q5444&lt;=90),MIDB(B5444,1,FIND(" ",B5444,1)),"-"))</f>
        <v>Staphylococcus </v>
      </c>
      <c r="S5444" s="0" t="str">
        <f aca="false">IF(MIDB(B5444,1,10)="Candidatus",MIDB(B5444,FIND(" ",B5444,12)+1,IFERROR(FIND(" ",B5444,FIND(" ",B5444,12)+1),LEN(B5444))-FIND(" ",B5444,12)),IF(AND(Q5444&gt;=65,Q5444&lt;=90),MIDB(B5444,FIND(" ",B5444,1),IFERROR(FIND(" ",B5444,FIND(" ",B5444,1)+1),LEN(B5444)+1)-FIND(" ",B5444,1)),"-"))</f>
        <v> aureus</v>
      </c>
      <c r="T5444" s="0" t="n">
        <v>1</v>
      </c>
    </row>
    <row r="5445" customFormat="false" ht="12.8" hidden="false" customHeight="false" outlineLevel="0" collapsed="false">
      <c r="A5445" s="0" t="n">
        <v>5444</v>
      </c>
      <c r="B5445" s="0" t="s">
        <v>23660</v>
      </c>
      <c r="C5445" s="0" t="s">
        <v>21</v>
      </c>
      <c r="D5445" s="0" t="s">
        <v>54</v>
      </c>
      <c r="E5445" s="0" t="s">
        <v>1822</v>
      </c>
      <c r="F5445" s="0" t="s">
        <v>23661</v>
      </c>
      <c r="G5445" s="0" t="s">
        <v>23662</v>
      </c>
      <c r="H5445" s="0" t="s">
        <v>23663</v>
      </c>
      <c r="I5445" s="1" t="n">
        <v>2.909</v>
      </c>
      <c r="J5445" s="2" t="s">
        <v>23664</v>
      </c>
      <c r="K5445" s="2" t="s">
        <v>88</v>
      </c>
      <c r="L5445" s="0" t="s">
        <v>29</v>
      </c>
      <c r="M5445" s="0" t="s">
        <v>29</v>
      </c>
      <c r="N5445" s="0" t="s">
        <v>29</v>
      </c>
      <c r="O5445" s="2" t="s">
        <v>88</v>
      </c>
      <c r="P5445" s="0" t="s">
        <v>29</v>
      </c>
      <c r="Q5445" s="0" t="n">
        <f aca="false">_xlfn.UNICODE(B5445)</f>
        <v>83</v>
      </c>
      <c r="R5445" s="0" t="str">
        <f aca="false">IF(MIDB(B5445,1,10)="Candidatus",MIDB(B5445,FIND(" ",B5445,1)+1,FIND(" ",B5445,12)-FIND(" ",B5445,1)),IF(AND(Q5445&gt;=65,Q5445&lt;=90),MIDB(B5445,1,FIND(" ",B5445,1)),"-"))</f>
        <v>Staphylococcus </v>
      </c>
      <c r="S5445" s="0" t="str">
        <f aca="false">IF(MIDB(B5445,1,10)="Candidatus",MIDB(B5445,FIND(" ",B5445,12)+1,IFERROR(FIND(" ",B5445,FIND(" ",B5445,12)+1),LEN(B5445))-FIND(" ",B5445,12)),IF(AND(Q5445&gt;=65,Q5445&lt;=90),MIDB(B5445,FIND(" ",B5445,1),IFERROR(FIND(" ",B5445,FIND(" ",B5445,1)+1),LEN(B5445)+1)-FIND(" ",B5445,1)),"-"))</f>
        <v> aureus</v>
      </c>
      <c r="T5445" s="0" t="n">
        <v>1</v>
      </c>
    </row>
    <row r="5446" customFormat="false" ht="12.8" hidden="false" customHeight="false" outlineLevel="0" collapsed="false">
      <c r="A5446" s="0" t="n">
        <v>5445</v>
      </c>
      <c r="B5446" s="0" t="s">
        <v>23487</v>
      </c>
      <c r="C5446" s="0" t="s">
        <v>21</v>
      </c>
      <c r="D5446" s="0" t="s">
        <v>54</v>
      </c>
      <c r="E5446" s="0" t="s">
        <v>1822</v>
      </c>
      <c r="F5446" s="0" t="s">
        <v>23665</v>
      </c>
      <c r="G5446" s="0" t="s">
        <v>23666</v>
      </c>
      <c r="H5446" s="0" t="s">
        <v>23667</v>
      </c>
      <c r="I5446" s="1" t="n">
        <v>2.473</v>
      </c>
      <c r="J5446" s="2" t="s">
        <v>23469</v>
      </c>
      <c r="K5446" s="2" t="s">
        <v>60</v>
      </c>
      <c r="L5446" s="0" t="s">
        <v>29</v>
      </c>
      <c r="M5446" s="0" t="s">
        <v>29</v>
      </c>
      <c r="N5446" s="0" t="s">
        <v>29</v>
      </c>
      <c r="O5446" s="2" t="s">
        <v>60</v>
      </c>
      <c r="P5446" s="0" t="s">
        <v>29</v>
      </c>
      <c r="Q5446" s="0" t="n">
        <f aca="false">_xlfn.UNICODE(B5446)</f>
        <v>83</v>
      </c>
      <c r="R5446" s="0" t="str">
        <f aca="false">IF(MIDB(B5446,1,10)="Candidatus",MIDB(B5446,FIND(" ",B5446,1)+1,FIND(" ",B5446,12)-FIND(" ",B5446,1)),IF(AND(Q5446&gt;=65,Q5446&lt;=90),MIDB(B5446,1,FIND(" ",B5446,1)),"-"))</f>
        <v>Staphylococcus </v>
      </c>
      <c r="S5446" s="0" t="str">
        <f aca="false">IF(MIDB(B5446,1,10)="Candidatus",MIDB(B5446,FIND(" ",B5446,12)+1,IFERROR(FIND(" ",B5446,FIND(" ",B5446,12)+1),LEN(B5446))-FIND(" ",B5446,12)),IF(AND(Q5446&gt;=65,Q5446&lt;=90),MIDB(B5446,FIND(" ",B5446,1),IFERROR(FIND(" ",B5446,FIND(" ",B5446,1)+1),LEN(B5446)+1)-FIND(" ",B5446,1)),"-"))</f>
        <v> aureus</v>
      </c>
      <c r="T5446" s="0" t="n">
        <v>1</v>
      </c>
    </row>
    <row r="5447" customFormat="false" ht="12.8" hidden="false" customHeight="false" outlineLevel="0" collapsed="false">
      <c r="A5447" s="0" t="n">
        <v>5446</v>
      </c>
      <c r="B5447" s="0" t="s">
        <v>23288</v>
      </c>
      <c r="C5447" s="0" t="s">
        <v>21</v>
      </c>
      <c r="D5447" s="0" t="s">
        <v>54</v>
      </c>
      <c r="E5447" s="0" t="s">
        <v>1822</v>
      </c>
      <c r="F5447" s="0" t="s">
        <v>23668</v>
      </c>
      <c r="G5447" s="0" t="s">
        <v>23669</v>
      </c>
      <c r="H5447" s="0" t="s">
        <v>23670</v>
      </c>
      <c r="I5447" s="1" t="n">
        <v>4.439</v>
      </c>
      <c r="J5447" s="2" t="s">
        <v>23671</v>
      </c>
      <c r="K5447" s="2" t="s">
        <v>60</v>
      </c>
      <c r="L5447" s="0" t="s">
        <v>29</v>
      </c>
      <c r="M5447" s="0" t="s">
        <v>29</v>
      </c>
      <c r="N5447" s="0" t="s">
        <v>29</v>
      </c>
      <c r="O5447" s="2" t="s">
        <v>60</v>
      </c>
      <c r="P5447" s="0" t="s">
        <v>29</v>
      </c>
      <c r="Q5447" s="0" t="n">
        <f aca="false">_xlfn.UNICODE(B5447)</f>
        <v>83</v>
      </c>
      <c r="R5447" s="0" t="str">
        <f aca="false">IF(MIDB(B5447,1,10)="Candidatus",MIDB(B5447,FIND(" ",B5447,1)+1,FIND(" ",B5447,12)-FIND(" ",B5447,1)),IF(AND(Q5447&gt;=65,Q5447&lt;=90),MIDB(B5447,1,FIND(" ",B5447,1)),"-"))</f>
        <v>Staphylococcus </v>
      </c>
      <c r="S5447" s="0" t="str">
        <f aca="false">IF(MIDB(B5447,1,10)="Candidatus",MIDB(B5447,FIND(" ",B5447,12)+1,IFERROR(FIND(" ",B5447,FIND(" ",B5447,12)+1),LEN(B5447))-FIND(" ",B5447,12)),IF(AND(Q5447&gt;=65,Q5447&lt;=90),MIDB(B5447,FIND(" ",B5447,1),IFERROR(FIND(" ",B5447,FIND(" ",B5447,1)+1),LEN(B5447)+1)-FIND(" ",B5447,1)),"-"))</f>
        <v> aureus</v>
      </c>
      <c r="T5447" s="0" t="n">
        <v>1</v>
      </c>
    </row>
    <row r="5448" customFormat="false" ht="12.8" hidden="false" customHeight="false" outlineLevel="0" collapsed="false">
      <c r="A5448" s="0" t="n">
        <v>5447</v>
      </c>
      <c r="B5448" s="0" t="s">
        <v>23642</v>
      </c>
      <c r="C5448" s="0" t="s">
        <v>21</v>
      </c>
      <c r="D5448" s="0" t="s">
        <v>54</v>
      </c>
      <c r="E5448" s="0" t="s">
        <v>1822</v>
      </c>
      <c r="F5448" s="0" t="s">
        <v>23672</v>
      </c>
      <c r="G5448" s="0" t="s">
        <v>23673</v>
      </c>
      <c r="H5448" s="0" t="s">
        <v>23674</v>
      </c>
      <c r="I5448" s="1" t="n">
        <v>3.125</v>
      </c>
      <c r="J5448" s="2" t="s">
        <v>23423</v>
      </c>
      <c r="K5448" s="2" t="s">
        <v>28</v>
      </c>
      <c r="L5448" s="0" t="s">
        <v>29</v>
      </c>
      <c r="M5448" s="0" t="s">
        <v>29</v>
      </c>
      <c r="N5448" s="0" t="s">
        <v>29</v>
      </c>
      <c r="O5448" s="2" t="s">
        <v>28</v>
      </c>
      <c r="P5448" s="0" t="s">
        <v>29</v>
      </c>
      <c r="Q5448" s="0" t="n">
        <f aca="false">_xlfn.UNICODE(B5448)</f>
        <v>83</v>
      </c>
      <c r="R5448" s="0" t="str">
        <f aca="false">IF(MIDB(B5448,1,10)="Candidatus",MIDB(B5448,FIND(" ",B5448,1)+1,FIND(" ",B5448,12)-FIND(" ",B5448,1)),IF(AND(Q5448&gt;=65,Q5448&lt;=90),MIDB(B5448,1,FIND(" ",B5448,1)),"-"))</f>
        <v>Staphylococcus </v>
      </c>
      <c r="S5448" s="0" t="str">
        <f aca="false">IF(MIDB(B5448,1,10)="Candidatus",MIDB(B5448,FIND(" ",B5448,12)+1,IFERROR(FIND(" ",B5448,FIND(" ",B5448,12)+1),LEN(B5448))-FIND(" ",B5448,12)),IF(AND(Q5448&gt;=65,Q5448&lt;=90),MIDB(B5448,FIND(" ",B5448,1),IFERROR(FIND(" ",B5448,FIND(" ",B5448,1)+1),LEN(B5448)+1)-FIND(" ",B5448,1)),"-"))</f>
        <v> aureus</v>
      </c>
      <c r="T5448" s="0" t="n">
        <v>1</v>
      </c>
    </row>
    <row r="5449" customFormat="false" ht="12.8" hidden="false" customHeight="false" outlineLevel="0" collapsed="false">
      <c r="A5449" s="0" t="n">
        <v>5448</v>
      </c>
      <c r="B5449" s="0" t="s">
        <v>23675</v>
      </c>
      <c r="C5449" s="0" t="s">
        <v>21</v>
      </c>
      <c r="D5449" s="0" t="s">
        <v>54</v>
      </c>
      <c r="E5449" s="0" t="s">
        <v>1822</v>
      </c>
      <c r="F5449" s="0" t="s">
        <v>23676</v>
      </c>
      <c r="G5449" s="0" t="s">
        <v>29</v>
      </c>
      <c r="H5449" s="0" t="s">
        <v>23677</v>
      </c>
      <c r="I5449" s="1" t="n">
        <v>55.713</v>
      </c>
      <c r="J5449" s="2" t="s">
        <v>23678</v>
      </c>
      <c r="K5449" s="2" t="s">
        <v>886</v>
      </c>
      <c r="L5449" s="0" t="s">
        <v>29</v>
      </c>
      <c r="M5449" s="0" t="s">
        <v>29</v>
      </c>
      <c r="N5449" s="0" t="s">
        <v>29</v>
      </c>
      <c r="O5449" s="2" t="s">
        <v>653</v>
      </c>
      <c r="P5449" s="2" t="s">
        <v>112</v>
      </c>
      <c r="Q5449" s="0" t="n">
        <f aca="false">_xlfn.UNICODE(B5449)</f>
        <v>83</v>
      </c>
      <c r="R5449" s="0" t="str">
        <f aca="false">IF(MIDB(B5449,1,10)="Candidatus",MIDB(B5449,FIND(" ",B5449,1)+1,FIND(" ",B5449,12)-FIND(" ",B5449,1)),IF(AND(Q5449&gt;=65,Q5449&lt;=90),MIDB(B5449,1,FIND(" ",B5449,1)),"-"))</f>
        <v>Staphylococcus </v>
      </c>
      <c r="S5449" s="0" t="str">
        <f aca="false">IF(MIDB(B5449,1,10)="Candidatus",MIDB(B5449,FIND(" ",B5449,12)+1,IFERROR(FIND(" ",B5449,FIND(" ",B5449,12)+1),LEN(B5449))-FIND(" ",B5449,12)),IF(AND(Q5449&gt;=65,Q5449&lt;=90),MIDB(B5449,FIND(" ",B5449,1),IFERROR(FIND(" ",B5449,FIND(" ",B5449,1)+1),LEN(B5449)+1)-FIND(" ",B5449,1)),"-"))</f>
        <v> aureus</v>
      </c>
      <c r="T5449" s="0" t="n">
        <v>1</v>
      </c>
    </row>
    <row r="5450" customFormat="false" ht="12.8" hidden="false" customHeight="false" outlineLevel="0" collapsed="false">
      <c r="A5450" s="0" t="n">
        <v>5449</v>
      </c>
      <c r="B5450" s="0" t="s">
        <v>23675</v>
      </c>
      <c r="C5450" s="0" t="s">
        <v>21</v>
      </c>
      <c r="D5450" s="0" t="s">
        <v>54</v>
      </c>
      <c r="E5450" s="0" t="s">
        <v>1822</v>
      </c>
      <c r="F5450" s="0" t="s">
        <v>23679</v>
      </c>
      <c r="G5450" s="0" t="s">
        <v>29</v>
      </c>
      <c r="H5450" s="0" t="s">
        <v>23680</v>
      </c>
      <c r="I5450" s="1" t="n">
        <v>23.351</v>
      </c>
      <c r="J5450" s="2" t="s">
        <v>23681</v>
      </c>
      <c r="K5450" s="2" t="s">
        <v>497</v>
      </c>
      <c r="L5450" s="0" t="s">
        <v>29</v>
      </c>
      <c r="M5450" s="0" t="s">
        <v>29</v>
      </c>
      <c r="N5450" s="0" t="s">
        <v>29</v>
      </c>
      <c r="O5450" s="2" t="s">
        <v>1062</v>
      </c>
      <c r="P5450" s="2" t="s">
        <v>129</v>
      </c>
      <c r="Q5450" s="0" t="n">
        <f aca="false">_xlfn.UNICODE(B5450)</f>
        <v>83</v>
      </c>
      <c r="R5450" s="0" t="str">
        <f aca="false">IF(MIDB(B5450,1,10)="Candidatus",MIDB(B5450,FIND(" ",B5450,1)+1,FIND(" ",B5450,12)-FIND(" ",B5450,1)),IF(AND(Q5450&gt;=65,Q5450&lt;=90),MIDB(B5450,1,FIND(" ",B5450,1)),"-"))</f>
        <v>Staphylococcus </v>
      </c>
      <c r="S5450" s="0" t="str">
        <f aca="false">IF(MIDB(B5450,1,10)="Candidatus",MIDB(B5450,FIND(" ",B5450,12)+1,IFERROR(FIND(" ",B5450,FIND(" ",B5450,12)+1),LEN(B5450))-FIND(" ",B5450,12)),IF(AND(Q5450&gt;=65,Q5450&lt;=90),MIDB(B5450,FIND(" ",B5450,1),IFERROR(FIND(" ",B5450,FIND(" ",B5450,1)+1),LEN(B5450)+1)-FIND(" ",B5450,1)),"-"))</f>
        <v> aureus</v>
      </c>
      <c r="T5450" s="0" t="n">
        <v>1</v>
      </c>
    </row>
    <row r="5451" customFormat="false" ht="12.8" hidden="false" customHeight="false" outlineLevel="0" collapsed="false">
      <c r="A5451" s="0" t="n">
        <v>5450</v>
      </c>
      <c r="B5451" s="0" t="s">
        <v>23675</v>
      </c>
      <c r="C5451" s="0" t="s">
        <v>21</v>
      </c>
      <c r="D5451" s="0" t="s">
        <v>54</v>
      </c>
      <c r="E5451" s="0" t="s">
        <v>1822</v>
      </c>
      <c r="F5451" s="0" t="s">
        <v>23682</v>
      </c>
      <c r="G5451" s="0" t="s">
        <v>29</v>
      </c>
      <c r="H5451" s="0" t="s">
        <v>23683</v>
      </c>
      <c r="I5451" s="1" t="n">
        <v>15.957</v>
      </c>
      <c r="J5451" s="2" t="s">
        <v>23684</v>
      </c>
      <c r="K5451" s="2" t="s">
        <v>267</v>
      </c>
      <c r="L5451" s="0" t="s">
        <v>29</v>
      </c>
      <c r="M5451" s="0" t="s">
        <v>29</v>
      </c>
      <c r="N5451" s="0" t="s">
        <v>29</v>
      </c>
      <c r="O5451" s="2" t="s">
        <v>515</v>
      </c>
      <c r="P5451" s="2" t="s">
        <v>60</v>
      </c>
      <c r="Q5451" s="0" t="n">
        <f aca="false">_xlfn.UNICODE(B5451)</f>
        <v>83</v>
      </c>
      <c r="R5451" s="0" t="str">
        <f aca="false">IF(MIDB(B5451,1,10)="Candidatus",MIDB(B5451,FIND(" ",B5451,1)+1,FIND(" ",B5451,12)-FIND(" ",B5451,1)),IF(AND(Q5451&gt;=65,Q5451&lt;=90),MIDB(B5451,1,FIND(" ",B5451,1)),"-"))</f>
        <v>Staphylococcus </v>
      </c>
      <c r="S5451" s="0" t="str">
        <f aca="false">IF(MIDB(B5451,1,10)="Candidatus",MIDB(B5451,FIND(" ",B5451,12)+1,IFERROR(FIND(" ",B5451,FIND(" ",B5451,12)+1),LEN(B5451))-FIND(" ",B5451,12)),IF(AND(Q5451&gt;=65,Q5451&lt;=90),MIDB(B5451,FIND(" ",B5451,1),IFERROR(FIND(" ",B5451,FIND(" ",B5451,1)+1),LEN(B5451)+1)-FIND(" ",B5451,1)),"-"))</f>
        <v> aureus</v>
      </c>
      <c r="T5451" s="0" t="n">
        <v>1</v>
      </c>
    </row>
    <row r="5452" customFormat="false" ht="12.8" hidden="false" customHeight="false" outlineLevel="0" collapsed="false">
      <c r="A5452" s="0" t="n">
        <v>5451</v>
      </c>
      <c r="B5452" s="0" t="s">
        <v>23685</v>
      </c>
      <c r="C5452" s="0" t="s">
        <v>21</v>
      </c>
      <c r="D5452" s="0" t="s">
        <v>54</v>
      </c>
      <c r="E5452" s="0" t="s">
        <v>1822</v>
      </c>
      <c r="F5452" s="0" t="s">
        <v>23686</v>
      </c>
      <c r="G5452" s="0" t="s">
        <v>23687</v>
      </c>
      <c r="H5452" s="0" t="s">
        <v>23688</v>
      </c>
      <c r="I5452" s="1" t="n">
        <v>27.273</v>
      </c>
      <c r="J5452" s="2" t="s">
        <v>23689</v>
      </c>
      <c r="K5452" s="2" t="s">
        <v>807</v>
      </c>
      <c r="L5452" s="0" t="s">
        <v>29</v>
      </c>
      <c r="M5452" s="0" t="s">
        <v>29</v>
      </c>
      <c r="N5452" s="0" t="s">
        <v>29</v>
      </c>
      <c r="O5452" s="2" t="s">
        <v>912</v>
      </c>
      <c r="P5452" s="2" t="s">
        <v>46</v>
      </c>
      <c r="Q5452" s="0" t="n">
        <f aca="false">_xlfn.UNICODE(B5452)</f>
        <v>83</v>
      </c>
      <c r="R5452" s="0" t="str">
        <f aca="false">IF(MIDB(B5452,1,10)="Candidatus",MIDB(B5452,FIND(" ",B5452,1)+1,FIND(" ",B5452,12)-FIND(" ",B5452,1)),IF(AND(Q5452&gt;=65,Q5452&lt;=90),MIDB(B5452,1,FIND(" ",B5452,1)),"-"))</f>
        <v>Staphylococcus </v>
      </c>
      <c r="S5452" s="0" t="str">
        <f aca="false">IF(MIDB(B5452,1,10)="Candidatus",MIDB(B5452,FIND(" ",B5452,12)+1,IFERROR(FIND(" ",B5452,FIND(" ",B5452,12)+1),LEN(B5452))-FIND(" ",B5452,12)),IF(AND(Q5452&gt;=65,Q5452&lt;=90),MIDB(B5452,FIND(" ",B5452,1),IFERROR(FIND(" ",B5452,FIND(" ",B5452,1)+1),LEN(B5452)+1)-FIND(" ",B5452,1)),"-"))</f>
        <v> aureus</v>
      </c>
      <c r="T5452" s="0" t="n">
        <v>1</v>
      </c>
    </row>
    <row r="5453" customFormat="false" ht="12.8" hidden="false" customHeight="false" outlineLevel="0" collapsed="false">
      <c r="A5453" s="0" t="n">
        <v>5452</v>
      </c>
      <c r="B5453" s="0" t="s">
        <v>23288</v>
      </c>
      <c r="C5453" s="0" t="s">
        <v>21</v>
      </c>
      <c r="D5453" s="0" t="s">
        <v>54</v>
      </c>
      <c r="E5453" s="0" t="s">
        <v>1822</v>
      </c>
      <c r="F5453" s="0" t="s">
        <v>23690</v>
      </c>
      <c r="G5453" s="0" t="s">
        <v>23691</v>
      </c>
      <c r="H5453" s="0" t="s">
        <v>23692</v>
      </c>
      <c r="I5453" s="1" t="n">
        <v>57.889</v>
      </c>
      <c r="J5453" s="2" t="s">
        <v>23693</v>
      </c>
      <c r="K5453" s="2" t="s">
        <v>886</v>
      </c>
      <c r="L5453" s="0" t="s">
        <v>29</v>
      </c>
      <c r="M5453" s="0" t="s">
        <v>29</v>
      </c>
      <c r="N5453" s="0" t="s">
        <v>29</v>
      </c>
      <c r="O5453" s="2" t="s">
        <v>471</v>
      </c>
      <c r="P5453" s="0" t="s">
        <v>29</v>
      </c>
      <c r="Q5453" s="0" t="n">
        <f aca="false">_xlfn.UNICODE(B5453)</f>
        <v>83</v>
      </c>
      <c r="R5453" s="0" t="str">
        <f aca="false">IF(MIDB(B5453,1,10)="Candidatus",MIDB(B5453,FIND(" ",B5453,1)+1,FIND(" ",B5453,12)-FIND(" ",B5453,1)),IF(AND(Q5453&gt;=65,Q5453&lt;=90),MIDB(B5453,1,FIND(" ",B5453,1)),"-"))</f>
        <v>Staphylococcus </v>
      </c>
      <c r="S5453" s="0" t="str">
        <f aca="false">IF(MIDB(B5453,1,10)="Candidatus",MIDB(B5453,FIND(" ",B5453,12)+1,IFERROR(FIND(" ",B5453,FIND(" ",B5453,12)+1),LEN(B5453))-FIND(" ",B5453,12)),IF(AND(Q5453&gt;=65,Q5453&lt;=90),MIDB(B5453,FIND(" ",B5453,1),IFERROR(FIND(" ",B5453,FIND(" ",B5453,1)+1),LEN(B5453)+1)-FIND(" ",B5453,1)),"-"))</f>
        <v> aureus</v>
      </c>
      <c r="T5453" s="0" t="n">
        <v>1</v>
      </c>
    </row>
    <row r="5454" customFormat="false" ht="12.8" hidden="false" customHeight="false" outlineLevel="0" collapsed="false">
      <c r="A5454" s="0" t="n">
        <v>5453</v>
      </c>
      <c r="B5454" s="0" t="s">
        <v>23694</v>
      </c>
      <c r="C5454" s="0" t="s">
        <v>21</v>
      </c>
      <c r="D5454" s="0" t="s">
        <v>54</v>
      </c>
      <c r="E5454" s="0" t="s">
        <v>1822</v>
      </c>
      <c r="F5454" s="0" t="s">
        <v>23695</v>
      </c>
      <c r="G5454" s="0" t="s">
        <v>29</v>
      </c>
      <c r="H5454" s="0" t="s">
        <v>23696</v>
      </c>
      <c r="I5454" s="1" t="n">
        <v>20.73</v>
      </c>
      <c r="J5454" s="2" t="s">
        <v>23697</v>
      </c>
      <c r="K5454" s="2" t="s">
        <v>1012</v>
      </c>
      <c r="L5454" s="0" t="s">
        <v>29</v>
      </c>
      <c r="M5454" s="0" t="s">
        <v>29</v>
      </c>
      <c r="N5454" s="0" t="s">
        <v>29</v>
      </c>
      <c r="O5454" s="2" t="s">
        <v>1062</v>
      </c>
      <c r="P5454" s="2" t="s">
        <v>46</v>
      </c>
      <c r="Q5454" s="0" t="n">
        <f aca="false">_xlfn.UNICODE(B5454)</f>
        <v>83</v>
      </c>
      <c r="R5454" s="0" t="str">
        <f aca="false">IF(MIDB(B5454,1,10)="Candidatus",MIDB(B5454,FIND(" ",B5454,1)+1,FIND(" ",B5454,12)-FIND(" ",B5454,1)),IF(AND(Q5454&gt;=65,Q5454&lt;=90),MIDB(B5454,1,FIND(" ",B5454,1)),"-"))</f>
        <v>Staphylococcus </v>
      </c>
      <c r="S5454" s="0" t="str">
        <f aca="false">IF(MIDB(B5454,1,10)="Candidatus",MIDB(B5454,FIND(" ",B5454,12)+1,IFERROR(FIND(" ",B5454,FIND(" ",B5454,12)+1),LEN(B5454))-FIND(" ",B5454,12)),IF(AND(Q5454&gt;=65,Q5454&lt;=90),MIDB(B5454,FIND(" ",B5454,1),IFERROR(FIND(" ",B5454,FIND(" ",B5454,1)+1),LEN(B5454)+1)-FIND(" ",B5454,1)),"-"))</f>
        <v> aureus</v>
      </c>
      <c r="T5454" s="0" t="n">
        <v>1</v>
      </c>
    </row>
    <row r="5455" customFormat="false" ht="12.8" hidden="false" customHeight="false" outlineLevel="0" collapsed="false">
      <c r="A5455" s="0" t="n">
        <v>5454</v>
      </c>
      <c r="B5455" s="0" t="s">
        <v>23694</v>
      </c>
      <c r="C5455" s="0" t="s">
        <v>21</v>
      </c>
      <c r="D5455" s="0" t="s">
        <v>54</v>
      </c>
      <c r="E5455" s="0" t="s">
        <v>1822</v>
      </c>
      <c r="F5455" s="0" t="s">
        <v>23698</v>
      </c>
      <c r="G5455" s="0" t="s">
        <v>29</v>
      </c>
      <c r="H5455" s="0" t="s">
        <v>23699</v>
      </c>
      <c r="I5455" s="1" t="n">
        <v>8.033</v>
      </c>
      <c r="J5455" s="2" t="s">
        <v>23700</v>
      </c>
      <c r="K5455" s="2" t="s">
        <v>45</v>
      </c>
      <c r="L5455" s="0" t="s">
        <v>29</v>
      </c>
      <c r="M5455" s="0" t="s">
        <v>29</v>
      </c>
      <c r="N5455" s="0" t="s">
        <v>29</v>
      </c>
      <c r="O5455" s="2" t="s">
        <v>45</v>
      </c>
      <c r="P5455" s="0" t="s">
        <v>29</v>
      </c>
      <c r="Q5455" s="0" t="n">
        <f aca="false">_xlfn.UNICODE(B5455)</f>
        <v>83</v>
      </c>
      <c r="R5455" s="0" t="str">
        <f aca="false">IF(MIDB(B5455,1,10)="Candidatus",MIDB(B5455,FIND(" ",B5455,1)+1,FIND(" ",B5455,12)-FIND(" ",B5455,1)),IF(AND(Q5455&gt;=65,Q5455&lt;=90),MIDB(B5455,1,FIND(" ",B5455,1)),"-"))</f>
        <v>Staphylococcus </v>
      </c>
      <c r="S5455" s="0" t="str">
        <f aca="false">IF(MIDB(B5455,1,10)="Candidatus",MIDB(B5455,FIND(" ",B5455,12)+1,IFERROR(FIND(" ",B5455,FIND(" ",B5455,12)+1),LEN(B5455))-FIND(" ",B5455,12)),IF(AND(Q5455&gt;=65,Q5455&lt;=90),MIDB(B5455,FIND(" ",B5455,1),IFERROR(FIND(" ",B5455,FIND(" ",B5455,1)+1),LEN(B5455)+1)-FIND(" ",B5455,1)),"-"))</f>
        <v> aureus</v>
      </c>
      <c r="T5455" s="0" t="n">
        <v>1</v>
      </c>
    </row>
    <row r="5456" customFormat="false" ht="12.8" hidden="false" customHeight="false" outlineLevel="0" collapsed="false">
      <c r="A5456" s="0" t="n">
        <v>5455</v>
      </c>
      <c r="B5456" s="0" t="s">
        <v>23701</v>
      </c>
      <c r="C5456" s="0" t="s">
        <v>21</v>
      </c>
      <c r="D5456" s="0" t="s">
        <v>54</v>
      </c>
      <c r="E5456" s="0" t="s">
        <v>1822</v>
      </c>
      <c r="F5456" s="0" t="s">
        <v>23702</v>
      </c>
      <c r="G5456" s="0" t="s">
        <v>29</v>
      </c>
      <c r="H5456" s="0" t="s">
        <v>23703</v>
      </c>
      <c r="I5456" s="1" t="n">
        <v>47.385</v>
      </c>
      <c r="J5456" s="2" t="s">
        <v>23704</v>
      </c>
      <c r="K5456" s="2" t="s">
        <v>586</v>
      </c>
      <c r="L5456" s="0" t="s">
        <v>29</v>
      </c>
      <c r="M5456" s="0" t="s">
        <v>29</v>
      </c>
      <c r="N5456" s="0" t="s">
        <v>29</v>
      </c>
      <c r="O5456" s="2" t="s">
        <v>765</v>
      </c>
      <c r="P5456" s="2" t="s">
        <v>88</v>
      </c>
      <c r="Q5456" s="0" t="n">
        <f aca="false">_xlfn.UNICODE(B5456)</f>
        <v>83</v>
      </c>
      <c r="R5456" s="0" t="str">
        <f aca="false">IF(MIDB(B5456,1,10)="Candidatus",MIDB(B5456,FIND(" ",B5456,1)+1,FIND(" ",B5456,12)-FIND(" ",B5456,1)),IF(AND(Q5456&gt;=65,Q5456&lt;=90),MIDB(B5456,1,FIND(" ",B5456,1)),"-"))</f>
        <v>Staphylococcus </v>
      </c>
      <c r="S5456" s="0" t="str">
        <f aca="false">IF(MIDB(B5456,1,10)="Candidatus",MIDB(B5456,FIND(" ",B5456,12)+1,IFERROR(FIND(" ",B5456,FIND(" ",B5456,12)+1),LEN(B5456))-FIND(" ",B5456,12)),IF(AND(Q5456&gt;=65,Q5456&lt;=90),MIDB(B5456,FIND(" ",B5456,1),IFERROR(FIND(" ",B5456,FIND(" ",B5456,1)+1),LEN(B5456)+1)-FIND(" ",B5456,1)),"-"))</f>
        <v> aureus</v>
      </c>
      <c r="T5456" s="0" t="n">
        <v>1</v>
      </c>
    </row>
    <row r="5457" customFormat="false" ht="12.8" hidden="false" customHeight="false" outlineLevel="0" collapsed="false">
      <c r="A5457" s="0" t="n">
        <v>5456</v>
      </c>
      <c r="B5457" s="0" t="s">
        <v>23705</v>
      </c>
      <c r="C5457" s="0" t="s">
        <v>21</v>
      </c>
      <c r="D5457" s="0" t="s">
        <v>54</v>
      </c>
      <c r="E5457" s="0" t="s">
        <v>1822</v>
      </c>
      <c r="F5457" s="0" t="s">
        <v>23706</v>
      </c>
      <c r="G5457" s="0" t="s">
        <v>29</v>
      </c>
      <c r="H5457" s="0" t="s">
        <v>23707</v>
      </c>
      <c r="I5457" s="1" t="n">
        <v>25.011</v>
      </c>
      <c r="J5457" s="2" t="s">
        <v>23708</v>
      </c>
      <c r="K5457" s="2" t="s">
        <v>807</v>
      </c>
      <c r="L5457" s="0" t="s">
        <v>29</v>
      </c>
      <c r="M5457" s="0" t="s">
        <v>29</v>
      </c>
      <c r="N5457" s="0" t="s">
        <v>29</v>
      </c>
      <c r="O5457" s="2" t="s">
        <v>912</v>
      </c>
      <c r="P5457" s="2" t="s">
        <v>46</v>
      </c>
      <c r="Q5457" s="0" t="n">
        <f aca="false">_xlfn.UNICODE(B5457)</f>
        <v>83</v>
      </c>
      <c r="R5457" s="0" t="str">
        <f aca="false">IF(MIDB(B5457,1,10)="Candidatus",MIDB(B5457,FIND(" ",B5457,1)+1,FIND(" ",B5457,12)-FIND(" ",B5457,1)),IF(AND(Q5457&gt;=65,Q5457&lt;=90),MIDB(B5457,1,FIND(" ",B5457,1)),"-"))</f>
        <v>Staphylococcus </v>
      </c>
      <c r="S5457" s="0" t="str">
        <f aca="false">IF(MIDB(B5457,1,10)="Candidatus",MIDB(B5457,FIND(" ",B5457,12)+1,IFERROR(FIND(" ",B5457,FIND(" ",B5457,12)+1),LEN(B5457))-FIND(" ",B5457,12)),IF(AND(Q5457&gt;=65,Q5457&lt;=90),MIDB(B5457,FIND(" ",B5457,1),IFERROR(FIND(" ",B5457,FIND(" ",B5457,1)+1),LEN(B5457)+1)-FIND(" ",B5457,1)),"-"))</f>
        <v> aureus</v>
      </c>
      <c r="T5457" s="0" t="n">
        <v>1</v>
      </c>
    </row>
    <row r="5458" customFormat="false" ht="12.8" hidden="false" customHeight="false" outlineLevel="0" collapsed="false">
      <c r="A5458" s="0" t="n">
        <v>5457</v>
      </c>
      <c r="B5458" s="0" t="s">
        <v>23709</v>
      </c>
      <c r="C5458" s="0" t="s">
        <v>21</v>
      </c>
      <c r="D5458" s="0" t="s">
        <v>54</v>
      </c>
      <c r="E5458" s="0" t="s">
        <v>1822</v>
      </c>
      <c r="F5458" s="0" t="s">
        <v>23710</v>
      </c>
      <c r="G5458" s="0" t="s">
        <v>23711</v>
      </c>
      <c r="H5458" s="0" t="s">
        <v>23712</v>
      </c>
      <c r="I5458" s="1" t="n">
        <v>8.033</v>
      </c>
      <c r="J5458" s="2" t="s">
        <v>23700</v>
      </c>
      <c r="K5458" s="2" t="s">
        <v>45</v>
      </c>
      <c r="L5458" s="0" t="s">
        <v>29</v>
      </c>
      <c r="M5458" s="0" t="s">
        <v>29</v>
      </c>
      <c r="N5458" s="0" t="s">
        <v>29</v>
      </c>
      <c r="O5458" s="2" t="s">
        <v>45</v>
      </c>
      <c r="P5458" s="0" t="s">
        <v>29</v>
      </c>
      <c r="Q5458" s="0" t="n">
        <f aca="false">_xlfn.UNICODE(B5458)</f>
        <v>83</v>
      </c>
      <c r="R5458" s="0" t="str">
        <f aca="false">IF(MIDB(B5458,1,10)="Candidatus",MIDB(B5458,FIND(" ",B5458,1)+1,FIND(" ",B5458,12)-FIND(" ",B5458,1)),IF(AND(Q5458&gt;=65,Q5458&lt;=90),MIDB(B5458,1,FIND(" ",B5458,1)),"-"))</f>
        <v>Staphylococcus </v>
      </c>
      <c r="S5458" s="0" t="str">
        <f aca="false">IF(MIDB(B5458,1,10)="Candidatus",MIDB(B5458,FIND(" ",B5458,12)+1,IFERROR(FIND(" ",B5458,FIND(" ",B5458,12)+1),LEN(B5458))-FIND(" ",B5458,12)),IF(AND(Q5458&gt;=65,Q5458&lt;=90),MIDB(B5458,FIND(" ",B5458,1),IFERROR(FIND(" ",B5458,FIND(" ",B5458,1)+1),LEN(B5458)+1)-FIND(" ",B5458,1)),"-"))</f>
        <v> aureus</v>
      </c>
      <c r="T5458" s="0" t="n">
        <v>1</v>
      </c>
    </row>
    <row r="5459" customFormat="false" ht="12.8" hidden="false" customHeight="false" outlineLevel="0" collapsed="false">
      <c r="A5459" s="0" t="n">
        <v>5458</v>
      </c>
      <c r="B5459" s="0" t="s">
        <v>23709</v>
      </c>
      <c r="C5459" s="0" t="s">
        <v>21</v>
      </c>
      <c r="D5459" s="0" t="s">
        <v>54</v>
      </c>
      <c r="E5459" s="0" t="s">
        <v>1822</v>
      </c>
      <c r="F5459" s="0" t="s">
        <v>23713</v>
      </c>
      <c r="G5459" s="0" t="s">
        <v>23714</v>
      </c>
      <c r="H5459" s="0" t="s">
        <v>23715</v>
      </c>
      <c r="I5459" s="1" t="n">
        <v>20.73</v>
      </c>
      <c r="J5459" s="2" t="s">
        <v>23697</v>
      </c>
      <c r="K5459" s="2" t="s">
        <v>1012</v>
      </c>
      <c r="L5459" s="0" t="s">
        <v>29</v>
      </c>
      <c r="M5459" s="0" t="s">
        <v>29</v>
      </c>
      <c r="N5459" s="0" t="s">
        <v>29</v>
      </c>
      <c r="O5459" s="2" t="s">
        <v>1062</v>
      </c>
      <c r="P5459" s="2" t="s">
        <v>46</v>
      </c>
      <c r="Q5459" s="0" t="n">
        <f aca="false">_xlfn.UNICODE(B5459)</f>
        <v>83</v>
      </c>
      <c r="R5459" s="0" t="str">
        <f aca="false">IF(MIDB(B5459,1,10)="Candidatus",MIDB(B5459,FIND(" ",B5459,1)+1,FIND(" ",B5459,12)-FIND(" ",B5459,1)),IF(AND(Q5459&gt;=65,Q5459&lt;=90),MIDB(B5459,1,FIND(" ",B5459,1)),"-"))</f>
        <v>Staphylococcus </v>
      </c>
      <c r="S5459" s="0" t="str">
        <f aca="false">IF(MIDB(B5459,1,10)="Candidatus",MIDB(B5459,FIND(" ",B5459,12)+1,IFERROR(FIND(" ",B5459,FIND(" ",B5459,12)+1),LEN(B5459))-FIND(" ",B5459,12)),IF(AND(Q5459&gt;=65,Q5459&lt;=90),MIDB(B5459,FIND(" ",B5459,1),IFERROR(FIND(" ",B5459,FIND(" ",B5459,1)+1),LEN(B5459)+1)-FIND(" ",B5459,1)),"-"))</f>
        <v> aureus</v>
      </c>
      <c r="T5459" s="0" t="n">
        <v>1</v>
      </c>
    </row>
    <row r="5460" customFormat="false" ht="12.8" hidden="false" customHeight="false" outlineLevel="0" collapsed="false">
      <c r="A5460" s="0" t="n">
        <v>5459</v>
      </c>
      <c r="B5460" s="0" t="s">
        <v>23716</v>
      </c>
      <c r="C5460" s="0" t="s">
        <v>21</v>
      </c>
      <c r="D5460" s="0" t="s">
        <v>54</v>
      </c>
      <c r="E5460" s="0" t="s">
        <v>1822</v>
      </c>
      <c r="F5460" s="0" t="s">
        <v>23717</v>
      </c>
      <c r="G5460" s="0" t="s">
        <v>29</v>
      </c>
      <c r="H5460" s="0" t="s">
        <v>23718</v>
      </c>
      <c r="I5460" s="1" t="n">
        <v>37.247</v>
      </c>
      <c r="J5460" s="2" t="s">
        <v>23719</v>
      </c>
      <c r="K5460" s="2" t="s">
        <v>3119</v>
      </c>
      <c r="L5460" s="0" t="s">
        <v>29</v>
      </c>
      <c r="M5460" s="0" t="s">
        <v>29</v>
      </c>
      <c r="N5460" s="0" t="s">
        <v>29</v>
      </c>
      <c r="O5460" s="2" t="s">
        <v>4325</v>
      </c>
      <c r="P5460" s="2" t="s">
        <v>52</v>
      </c>
      <c r="Q5460" s="0" t="n">
        <f aca="false">_xlfn.UNICODE(B5460)</f>
        <v>83</v>
      </c>
      <c r="R5460" s="0" t="str">
        <f aca="false">IF(MIDB(B5460,1,10)="Candidatus",MIDB(B5460,FIND(" ",B5460,1)+1,FIND(" ",B5460,12)-FIND(" ",B5460,1)),IF(AND(Q5460&gt;=65,Q5460&lt;=90),MIDB(B5460,1,FIND(" ",B5460,1)),"-"))</f>
        <v>Staphylococcus </v>
      </c>
      <c r="S5460" s="0" t="str">
        <f aca="false">IF(MIDB(B5460,1,10)="Candidatus",MIDB(B5460,FIND(" ",B5460,12)+1,IFERROR(FIND(" ",B5460,FIND(" ",B5460,12)+1),LEN(B5460))-FIND(" ",B5460,12)),IF(AND(Q5460&gt;=65,Q5460&lt;=90),MIDB(B5460,FIND(" ",B5460,1),IFERROR(FIND(" ",B5460,FIND(" ",B5460,1)+1),LEN(B5460)+1)-FIND(" ",B5460,1)),"-"))</f>
        <v> aureus</v>
      </c>
      <c r="T5460" s="0" t="n">
        <v>1</v>
      </c>
    </row>
    <row r="5461" customFormat="false" ht="12.8" hidden="false" customHeight="false" outlineLevel="0" collapsed="false">
      <c r="A5461" s="0" t="n">
        <v>5460</v>
      </c>
      <c r="B5461" s="0" t="s">
        <v>23716</v>
      </c>
      <c r="C5461" s="0" t="s">
        <v>21</v>
      </c>
      <c r="D5461" s="0" t="s">
        <v>54</v>
      </c>
      <c r="E5461" s="0" t="s">
        <v>1822</v>
      </c>
      <c r="F5461" s="0" t="s">
        <v>23720</v>
      </c>
      <c r="G5461" s="0" t="s">
        <v>29</v>
      </c>
      <c r="H5461" s="0" t="s">
        <v>23721</v>
      </c>
      <c r="I5461" s="1" t="n">
        <v>8.033</v>
      </c>
      <c r="J5461" s="2" t="s">
        <v>23700</v>
      </c>
      <c r="K5461" s="2" t="s">
        <v>45</v>
      </c>
      <c r="L5461" s="0" t="s">
        <v>29</v>
      </c>
      <c r="M5461" s="0" t="s">
        <v>29</v>
      </c>
      <c r="N5461" s="0" t="s">
        <v>29</v>
      </c>
      <c r="O5461" s="2" t="s">
        <v>45</v>
      </c>
      <c r="P5461" s="0" t="s">
        <v>29</v>
      </c>
      <c r="Q5461" s="0" t="n">
        <f aca="false">_xlfn.UNICODE(B5461)</f>
        <v>83</v>
      </c>
      <c r="R5461" s="0" t="str">
        <f aca="false">IF(MIDB(B5461,1,10)="Candidatus",MIDB(B5461,FIND(" ",B5461,1)+1,FIND(" ",B5461,12)-FIND(" ",B5461,1)),IF(AND(Q5461&gt;=65,Q5461&lt;=90),MIDB(B5461,1,FIND(" ",B5461,1)),"-"))</f>
        <v>Staphylococcus </v>
      </c>
      <c r="S5461" s="0" t="str">
        <f aca="false">IF(MIDB(B5461,1,10)="Candidatus",MIDB(B5461,FIND(" ",B5461,12)+1,IFERROR(FIND(" ",B5461,FIND(" ",B5461,12)+1),LEN(B5461))-FIND(" ",B5461,12)),IF(AND(Q5461&gt;=65,Q5461&lt;=90),MIDB(B5461,FIND(" ",B5461,1),IFERROR(FIND(" ",B5461,FIND(" ",B5461,1)+1),LEN(B5461)+1)-FIND(" ",B5461,1)),"-"))</f>
        <v> aureus</v>
      </c>
      <c r="T5461" s="0" t="n">
        <v>1</v>
      </c>
    </row>
    <row r="5462" customFormat="false" ht="12.8" hidden="false" customHeight="false" outlineLevel="0" collapsed="false">
      <c r="A5462" s="0" t="n">
        <v>5461</v>
      </c>
      <c r="B5462" s="0" t="s">
        <v>23722</v>
      </c>
      <c r="C5462" s="0" t="s">
        <v>21</v>
      </c>
      <c r="D5462" s="0" t="s">
        <v>54</v>
      </c>
      <c r="E5462" s="0" t="s">
        <v>1822</v>
      </c>
      <c r="F5462" s="0" t="s">
        <v>23723</v>
      </c>
      <c r="G5462" s="0" t="s">
        <v>23724</v>
      </c>
      <c r="H5462" s="0" t="s">
        <v>23725</v>
      </c>
      <c r="I5462" s="1" t="n">
        <v>31.887</v>
      </c>
      <c r="J5462" s="2" t="s">
        <v>23726</v>
      </c>
      <c r="K5462" s="2" t="s">
        <v>1718</v>
      </c>
      <c r="L5462" s="0" t="s">
        <v>29</v>
      </c>
      <c r="M5462" s="0" t="s">
        <v>29</v>
      </c>
      <c r="N5462" s="0" t="s">
        <v>29</v>
      </c>
      <c r="O5462" s="2" t="s">
        <v>953</v>
      </c>
      <c r="P5462" s="2" t="s">
        <v>46</v>
      </c>
      <c r="Q5462" s="0" t="n">
        <f aca="false">_xlfn.UNICODE(B5462)</f>
        <v>83</v>
      </c>
      <c r="R5462" s="0" t="str">
        <f aca="false">IF(MIDB(B5462,1,10)="Candidatus",MIDB(B5462,FIND(" ",B5462,1)+1,FIND(" ",B5462,12)-FIND(" ",B5462,1)),IF(AND(Q5462&gt;=65,Q5462&lt;=90),MIDB(B5462,1,FIND(" ",B5462,1)),"-"))</f>
        <v>Staphylococcus </v>
      </c>
      <c r="S5462" s="0" t="str">
        <f aca="false">IF(MIDB(B5462,1,10)="Candidatus",MIDB(B5462,FIND(" ",B5462,12)+1,IFERROR(FIND(" ",B5462,FIND(" ",B5462,12)+1),LEN(B5462))-FIND(" ",B5462,12)),IF(AND(Q5462&gt;=65,Q5462&lt;=90),MIDB(B5462,FIND(" ",B5462,1),IFERROR(FIND(" ",B5462,FIND(" ",B5462,1)+1),LEN(B5462)+1)-FIND(" ",B5462,1)),"-"))</f>
        <v> aureus</v>
      </c>
      <c r="T5462" s="0" t="n">
        <v>1</v>
      </c>
    </row>
    <row r="5463" customFormat="false" ht="12.8" hidden="false" customHeight="false" outlineLevel="0" collapsed="false">
      <c r="A5463" s="0" t="n">
        <v>5462</v>
      </c>
      <c r="B5463" s="0" t="s">
        <v>23727</v>
      </c>
      <c r="C5463" s="0" t="s">
        <v>21</v>
      </c>
      <c r="D5463" s="0" t="s">
        <v>54</v>
      </c>
      <c r="E5463" s="0" t="s">
        <v>1822</v>
      </c>
      <c r="F5463" s="0" t="s">
        <v>23728</v>
      </c>
      <c r="G5463" s="0" t="s">
        <v>29</v>
      </c>
      <c r="H5463" s="0" t="s">
        <v>23729</v>
      </c>
      <c r="I5463" s="1" t="n">
        <v>25.054</v>
      </c>
      <c r="J5463" s="2" t="s">
        <v>23730</v>
      </c>
      <c r="K5463" s="2" t="s">
        <v>1012</v>
      </c>
      <c r="L5463" s="0" t="s">
        <v>29</v>
      </c>
      <c r="M5463" s="0" t="s">
        <v>29</v>
      </c>
      <c r="N5463" s="0" t="s">
        <v>29</v>
      </c>
      <c r="O5463" s="2" t="s">
        <v>912</v>
      </c>
      <c r="P5463" s="2" t="s">
        <v>129</v>
      </c>
      <c r="Q5463" s="0" t="n">
        <f aca="false">_xlfn.UNICODE(B5463)</f>
        <v>83</v>
      </c>
      <c r="R5463" s="0" t="str">
        <f aca="false">IF(MIDB(B5463,1,10)="Candidatus",MIDB(B5463,FIND(" ",B5463,1)+1,FIND(" ",B5463,12)-FIND(" ",B5463,1)),IF(AND(Q5463&gt;=65,Q5463&lt;=90),MIDB(B5463,1,FIND(" ",B5463,1)),"-"))</f>
        <v>Staphylococcus </v>
      </c>
      <c r="S5463" s="0" t="str">
        <f aca="false">IF(MIDB(B5463,1,10)="Candidatus",MIDB(B5463,FIND(" ",B5463,12)+1,IFERROR(FIND(" ",B5463,FIND(" ",B5463,12)+1),LEN(B5463))-FIND(" ",B5463,12)),IF(AND(Q5463&gt;=65,Q5463&lt;=90),MIDB(B5463,FIND(" ",B5463,1),IFERROR(FIND(" ",B5463,FIND(" ",B5463,1)+1),LEN(B5463)+1)-FIND(" ",B5463,1)),"-"))</f>
        <v> aureus</v>
      </c>
      <c r="T5463" s="0" t="n">
        <v>1</v>
      </c>
    </row>
    <row r="5464" customFormat="false" ht="12.8" hidden="false" customHeight="false" outlineLevel="0" collapsed="false">
      <c r="A5464" s="0" t="n">
        <v>5463</v>
      </c>
      <c r="B5464" s="0" t="s">
        <v>23731</v>
      </c>
      <c r="C5464" s="0" t="s">
        <v>21</v>
      </c>
      <c r="D5464" s="0" t="s">
        <v>54</v>
      </c>
      <c r="E5464" s="0" t="s">
        <v>1822</v>
      </c>
      <c r="F5464" s="0" t="s">
        <v>23732</v>
      </c>
      <c r="G5464" s="0" t="s">
        <v>29</v>
      </c>
      <c r="H5464" s="0" t="s">
        <v>23733</v>
      </c>
      <c r="I5464" s="1" t="n">
        <v>20.291</v>
      </c>
      <c r="J5464" s="2" t="s">
        <v>23734</v>
      </c>
      <c r="K5464" s="2" t="s">
        <v>118</v>
      </c>
      <c r="L5464" s="0" t="s">
        <v>29</v>
      </c>
      <c r="M5464" s="0" t="s">
        <v>29</v>
      </c>
      <c r="N5464" s="0" t="s">
        <v>29</v>
      </c>
      <c r="O5464" s="2" t="s">
        <v>680</v>
      </c>
      <c r="P5464" s="2" t="s">
        <v>88</v>
      </c>
      <c r="Q5464" s="0" t="n">
        <f aca="false">_xlfn.UNICODE(B5464)</f>
        <v>83</v>
      </c>
      <c r="R5464" s="0" t="str">
        <f aca="false">IF(MIDB(B5464,1,10)="Candidatus",MIDB(B5464,FIND(" ",B5464,1)+1,FIND(" ",B5464,12)-FIND(" ",B5464,1)),IF(AND(Q5464&gt;=65,Q5464&lt;=90),MIDB(B5464,1,FIND(" ",B5464,1)),"-"))</f>
        <v>Staphylococcus </v>
      </c>
      <c r="S5464" s="0" t="str">
        <f aca="false">IF(MIDB(B5464,1,10)="Candidatus",MIDB(B5464,FIND(" ",B5464,12)+1,IFERROR(FIND(" ",B5464,FIND(" ",B5464,12)+1),LEN(B5464))-FIND(" ",B5464,12)),IF(AND(Q5464&gt;=65,Q5464&lt;=90),MIDB(B5464,FIND(" ",B5464,1),IFERROR(FIND(" ",B5464,FIND(" ",B5464,1)+1),LEN(B5464)+1)-FIND(" ",B5464,1)),"-"))</f>
        <v> aureus</v>
      </c>
      <c r="T5464" s="0" t="n">
        <v>1</v>
      </c>
    </row>
    <row r="5465" customFormat="false" ht="12.8" hidden="false" customHeight="false" outlineLevel="0" collapsed="false">
      <c r="A5465" s="0" t="n">
        <v>5464</v>
      </c>
      <c r="B5465" s="0" t="s">
        <v>23731</v>
      </c>
      <c r="C5465" s="0" t="s">
        <v>21</v>
      </c>
      <c r="D5465" s="0" t="s">
        <v>54</v>
      </c>
      <c r="E5465" s="0" t="s">
        <v>1822</v>
      </c>
      <c r="F5465" s="0" t="s">
        <v>23735</v>
      </c>
      <c r="G5465" s="0" t="s">
        <v>29</v>
      </c>
      <c r="H5465" s="0" t="s">
        <v>23736</v>
      </c>
      <c r="I5465" s="1" t="n">
        <v>33.093</v>
      </c>
      <c r="J5465" s="2" t="s">
        <v>23737</v>
      </c>
      <c r="K5465" s="2" t="s">
        <v>912</v>
      </c>
      <c r="L5465" s="0" t="s">
        <v>29</v>
      </c>
      <c r="M5465" s="0" t="s">
        <v>29</v>
      </c>
      <c r="N5465" s="0" t="s">
        <v>29</v>
      </c>
      <c r="O5465" s="2" t="s">
        <v>166</v>
      </c>
      <c r="P5465" s="2" t="s">
        <v>60</v>
      </c>
      <c r="Q5465" s="0" t="n">
        <f aca="false">_xlfn.UNICODE(B5465)</f>
        <v>83</v>
      </c>
      <c r="R5465" s="0" t="str">
        <f aca="false">IF(MIDB(B5465,1,10)="Candidatus",MIDB(B5465,FIND(" ",B5465,1)+1,FIND(" ",B5465,12)-FIND(" ",B5465,1)),IF(AND(Q5465&gt;=65,Q5465&lt;=90),MIDB(B5465,1,FIND(" ",B5465,1)),"-"))</f>
        <v>Staphylococcus </v>
      </c>
      <c r="S5465" s="0" t="str">
        <f aca="false">IF(MIDB(B5465,1,10)="Candidatus",MIDB(B5465,FIND(" ",B5465,12)+1,IFERROR(FIND(" ",B5465,FIND(" ",B5465,12)+1),LEN(B5465))-FIND(" ",B5465,12)),IF(AND(Q5465&gt;=65,Q5465&lt;=90),MIDB(B5465,FIND(" ",B5465,1),IFERROR(FIND(" ",B5465,FIND(" ",B5465,1)+1),LEN(B5465)+1)-FIND(" ",B5465,1)),"-"))</f>
        <v> aureus</v>
      </c>
      <c r="T5465" s="0" t="n">
        <v>1</v>
      </c>
    </row>
    <row r="5466" customFormat="false" ht="12.8" hidden="false" customHeight="false" outlineLevel="0" collapsed="false">
      <c r="A5466" s="0" t="n">
        <v>5465</v>
      </c>
      <c r="B5466" s="0" t="s">
        <v>23731</v>
      </c>
      <c r="C5466" s="0" t="s">
        <v>21</v>
      </c>
      <c r="D5466" s="0" t="s">
        <v>54</v>
      </c>
      <c r="E5466" s="0" t="s">
        <v>1822</v>
      </c>
      <c r="F5466" s="0" t="s">
        <v>23738</v>
      </c>
      <c r="G5466" s="0" t="s">
        <v>29</v>
      </c>
      <c r="H5466" s="0" t="s">
        <v>23739</v>
      </c>
      <c r="I5466" s="1" t="n">
        <v>20.185</v>
      </c>
      <c r="J5466" s="2" t="s">
        <v>23740</v>
      </c>
      <c r="K5466" s="2" t="s">
        <v>287</v>
      </c>
      <c r="L5466" s="0" t="s">
        <v>29</v>
      </c>
      <c r="M5466" s="0" t="s">
        <v>29</v>
      </c>
      <c r="N5466" s="0" t="s">
        <v>29</v>
      </c>
      <c r="O5466" s="2" t="s">
        <v>118</v>
      </c>
      <c r="P5466" s="2" t="s">
        <v>60</v>
      </c>
      <c r="Q5466" s="0" t="n">
        <f aca="false">_xlfn.UNICODE(B5466)</f>
        <v>83</v>
      </c>
      <c r="R5466" s="0" t="str">
        <f aca="false">IF(MIDB(B5466,1,10)="Candidatus",MIDB(B5466,FIND(" ",B5466,1)+1,FIND(" ",B5466,12)-FIND(" ",B5466,1)),IF(AND(Q5466&gt;=65,Q5466&lt;=90),MIDB(B5466,1,FIND(" ",B5466,1)),"-"))</f>
        <v>Staphylococcus </v>
      </c>
      <c r="S5466" s="0" t="str">
        <f aca="false">IF(MIDB(B5466,1,10)="Candidatus",MIDB(B5466,FIND(" ",B5466,12)+1,IFERROR(FIND(" ",B5466,FIND(" ",B5466,12)+1),LEN(B5466))-FIND(" ",B5466,12)),IF(AND(Q5466&gt;=65,Q5466&lt;=90),MIDB(B5466,FIND(" ",B5466,1),IFERROR(FIND(" ",B5466,FIND(" ",B5466,1)+1),LEN(B5466)+1)-FIND(" ",B5466,1)),"-"))</f>
        <v> aureus</v>
      </c>
      <c r="T5466" s="0" t="n">
        <v>1</v>
      </c>
    </row>
    <row r="5467" customFormat="false" ht="12.8" hidden="false" customHeight="false" outlineLevel="0" collapsed="false">
      <c r="A5467" s="0" t="n">
        <v>5466</v>
      </c>
      <c r="B5467" s="0" t="s">
        <v>23741</v>
      </c>
      <c r="C5467" s="0" t="s">
        <v>21</v>
      </c>
      <c r="D5467" s="0" t="s">
        <v>54</v>
      </c>
      <c r="E5467" s="0" t="s">
        <v>1822</v>
      </c>
      <c r="F5467" s="0" t="s">
        <v>23742</v>
      </c>
      <c r="G5467" s="0" t="s">
        <v>23743</v>
      </c>
      <c r="H5467" s="0" t="s">
        <v>23744</v>
      </c>
      <c r="I5467" s="1" t="n">
        <v>43.396</v>
      </c>
      <c r="J5467" s="2" t="s">
        <v>23745</v>
      </c>
      <c r="K5467" s="2" t="s">
        <v>1849</v>
      </c>
      <c r="L5467" s="0" t="s">
        <v>29</v>
      </c>
      <c r="M5467" s="0" t="s">
        <v>29</v>
      </c>
      <c r="N5467" s="0" t="s">
        <v>29</v>
      </c>
      <c r="O5467" s="2" t="s">
        <v>4325</v>
      </c>
      <c r="P5467" s="2" t="s">
        <v>129</v>
      </c>
      <c r="Q5467" s="0" t="n">
        <f aca="false">_xlfn.UNICODE(B5467)</f>
        <v>83</v>
      </c>
      <c r="R5467" s="0" t="str">
        <f aca="false">IF(MIDB(B5467,1,10)="Candidatus",MIDB(B5467,FIND(" ",B5467,1)+1,FIND(" ",B5467,12)-FIND(" ",B5467,1)),IF(AND(Q5467&gt;=65,Q5467&lt;=90),MIDB(B5467,1,FIND(" ",B5467,1)),"-"))</f>
        <v>Staphylococcus </v>
      </c>
      <c r="S5467" s="0" t="str">
        <f aca="false">IF(MIDB(B5467,1,10)="Candidatus",MIDB(B5467,FIND(" ",B5467,12)+1,IFERROR(FIND(" ",B5467,FIND(" ",B5467,12)+1),LEN(B5467))-FIND(" ",B5467,12)),IF(AND(Q5467&gt;=65,Q5467&lt;=90),MIDB(B5467,FIND(" ",B5467,1),IFERROR(FIND(" ",B5467,FIND(" ",B5467,1)+1),LEN(B5467)+1)-FIND(" ",B5467,1)),"-"))</f>
        <v> aureus</v>
      </c>
      <c r="T5467" s="0" t="n">
        <v>1</v>
      </c>
    </row>
    <row r="5468" customFormat="false" ht="12.8" hidden="false" customHeight="false" outlineLevel="0" collapsed="false">
      <c r="A5468" s="0" t="n">
        <v>5467</v>
      </c>
      <c r="B5468" s="0" t="s">
        <v>23746</v>
      </c>
      <c r="C5468" s="0" t="s">
        <v>21</v>
      </c>
      <c r="D5468" s="0" t="s">
        <v>54</v>
      </c>
      <c r="E5468" s="0" t="s">
        <v>1822</v>
      </c>
      <c r="F5468" s="0" t="s">
        <v>23747</v>
      </c>
      <c r="G5468" s="0" t="s">
        <v>23748</v>
      </c>
      <c r="H5468" s="0" t="s">
        <v>23749</v>
      </c>
      <c r="I5468" s="1" t="n">
        <v>55.706</v>
      </c>
      <c r="J5468" s="2" t="s">
        <v>23750</v>
      </c>
      <c r="K5468" s="2" t="s">
        <v>312</v>
      </c>
      <c r="L5468" s="0" t="s">
        <v>29</v>
      </c>
      <c r="M5468" s="0" t="s">
        <v>29</v>
      </c>
      <c r="N5468" s="0" t="s">
        <v>29</v>
      </c>
      <c r="O5468" s="2" t="s">
        <v>471</v>
      </c>
      <c r="P5468" s="2" t="s">
        <v>88</v>
      </c>
      <c r="Q5468" s="0" t="n">
        <f aca="false">_xlfn.UNICODE(B5468)</f>
        <v>83</v>
      </c>
      <c r="R5468" s="0" t="str">
        <f aca="false">IF(MIDB(B5468,1,10)="Candidatus",MIDB(B5468,FIND(" ",B5468,1)+1,FIND(" ",B5468,12)-FIND(" ",B5468,1)),IF(AND(Q5468&gt;=65,Q5468&lt;=90),MIDB(B5468,1,FIND(" ",B5468,1)),"-"))</f>
        <v>Staphylococcus </v>
      </c>
      <c r="S5468" s="0" t="str">
        <f aca="false">IF(MIDB(B5468,1,10)="Candidatus",MIDB(B5468,FIND(" ",B5468,12)+1,IFERROR(FIND(" ",B5468,FIND(" ",B5468,12)+1),LEN(B5468))-FIND(" ",B5468,12)),IF(AND(Q5468&gt;=65,Q5468&lt;=90),MIDB(B5468,FIND(" ",B5468,1),IFERROR(FIND(" ",B5468,FIND(" ",B5468,1)+1),LEN(B5468)+1)-FIND(" ",B5468,1)),"-"))</f>
        <v> aureus</v>
      </c>
      <c r="T5468" s="0" t="n">
        <v>1</v>
      </c>
    </row>
    <row r="5469" customFormat="false" ht="12.8" hidden="false" customHeight="false" outlineLevel="0" collapsed="false">
      <c r="A5469" s="0" t="n">
        <v>5468</v>
      </c>
      <c r="B5469" s="0" t="s">
        <v>23746</v>
      </c>
      <c r="C5469" s="0" t="s">
        <v>21</v>
      </c>
      <c r="D5469" s="0" t="s">
        <v>54</v>
      </c>
      <c r="E5469" s="0" t="s">
        <v>1822</v>
      </c>
      <c r="F5469" s="0" t="s">
        <v>23751</v>
      </c>
      <c r="G5469" s="0" t="s">
        <v>23752</v>
      </c>
      <c r="H5469" s="0" t="s">
        <v>23753</v>
      </c>
      <c r="I5469" s="1" t="n">
        <v>20.732</v>
      </c>
      <c r="J5469" s="2" t="s">
        <v>23754</v>
      </c>
      <c r="K5469" s="2" t="s">
        <v>521</v>
      </c>
      <c r="L5469" s="0" t="s">
        <v>29</v>
      </c>
      <c r="M5469" s="0" t="s">
        <v>29</v>
      </c>
      <c r="N5469" s="0" t="s">
        <v>29</v>
      </c>
      <c r="O5469" s="2" t="s">
        <v>1062</v>
      </c>
      <c r="P5469" s="2" t="s">
        <v>88</v>
      </c>
      <c r="Q5469" s="0" t="n">
        <f aca="false">_xlfn.UNICODE(B5469)</f>
        <v>83</v>
      </c>
      <c r="R5469" s="0" t="str">
        <f aca="false">IF(MIDB(B5469,1,10)="Candidatus",MIDB(B5469,FIND(" ",B5469,1)+1,FIND(" ",B5469,12)-FIND(" ",B5469,1)),IF(AND(Q5469&gt;=65,Q5469&lt;=90),MIDB(B5469,1,FIND(" ",B5469,1)),"-"))</f>
        <v>Staphylococcus </v>
      </c>
      <c r="S5469" s="0" t="str">
        <f aca="false">IF(MIDB(B5469,1,10)="Candidatus",MIDB(B5469,FIND(" ",B5469,12)+1,IFERROR(FIND(" ",B5469,FIND(" ",B5469,12)+1),LEN(B5469))-FIND(" ",B5469,12)),IF(AND(Q5469&gt;=65,Q5469&lt;=90),MIDB(B5469,FIND(" ",B5469,1),IFERROR(FIND(" ",B5469,FIND(" ",B5469,1)+1),LEN(B5469)+1)-FIND(" ",B5469,1)),"-"))</f>
        <v> aureus</v>
      </c>
      <c r="T5469" s="0" t="n">
        <v>1</v>
      </c>
    </row>
    <row r="5470" customFormat="false" ht="12.8" hidden="false" customHeight="false" outlineLevel="0" collapsed="false">
      <c r="A5470" s="0" t="n">
        <v>5469</v>
      </c>
      <c r="B5470" s="0" t="s">
        <v>23746</v>
      </c>
      <c r="C5470" s="0" t="s">
        <v>21</v>
      </c>
      <c r="D5470" s="0" t="s">
        <v>54</v>
      </c>
      <c r="E5470" s="0" t="s">
        <v>1822</v>
      </c>
      <c r="F5470" s="0" t="s">
        <v>23755</v>
      </c>
      <c r="G5470" s="0" t="s">
        <v>23756</v>
      </c>
      <c r="H5470" s="0" t="s">
        <v>23757</v>
      </c>
      <c r="I5470" s="1" t="n">
        <v>2.366</v>
      </c>
      <c r="J5470" s="2" t="s">
        <v>23758</v>
      </c>
      <c r="K5470" s="2" t="s">
        <v>88</v>
      </c>
      <c r="L5470" s="0" t="s">
        <v>29</v>
      </c>
      <c r="M5470" s="0" t="s">
        <v>29</v>
      </c>
      <c r="N5470" s="0" t="s">
        <v>29</v>
      </c>
      <c r="O5470" s="2" t="s">
        <v>88</v>
      </c>
      <c r="P5470" s="0" t="s">
        <v>29</v>
      </c>
      <c r="Q5470" s="0" t="n">
        <f aca="false">_xlfn.UNICODE(B5470)</f>
        <v>83</v>
      </c>
      <c r="R5470" s="0" t="str">
        <f aca="false">IF(MIDB(B5470,1,10)="Candidatus",MIDB(B5470,FIND(" ",B5470,1)+1,FIND(" ",B5470,12)-FIND(" ",B5470,1)),IF(AND(Q5470&gt;=65,Q5470&lt;=90),MIDB(B5470,1,FIND(" ",B5470,1)),"-"))</f>
        <v>Staphylococcus </v>
      </c>
      <c r="S5470" s="0" t="str">
        <f aca="false">IF(MIDB(B5470,1,10)="Candidatus",MIDB(B5470,FIND(" ",B5470,12)+1,IFERROR(FIND(" ",B5470,FIND(" ",B5470,12)+1),LEN(B5470))-FIND(" ",B5470,12)),IF(AND(Q5470&gt;=65,Q5470&lt;=90),MIDB(B5470,FIND(" ",B5470,1),IFERROR(FIND(" ",B5470,FIND(" ",B5470,1)+1),LEN(B5470)+1)-FIND(" ",B5470,1)),"-"))</f>
        <v> aureus</v>
      </c>
      <c r="T5470" s="0" t="n">
        <v>1</v>
      </c>
    </row>
    <row r="5471" customFormat="false" ht="12.8" hidden="false" customHeight="false" outlineLevel="0" collapsed="false">
      <c r="A5471" s="0" t="n">
        <v>5470</v>
      </c>
      <c r="B5471" s="0" t="s">
        <v>23759</v>
      </c>
      <c r="C5471" s="0" t="s">
        <v>21</v>
      </c>
      <c r="D5471" s="0" t="s">
        <v>54</v>
      </c>
      <c r="E5471" s="0" t="s">
        <v>1822</v>
      </c>
      <c r="F5471" s="0" t="s">
        <v>23760</v>
      </c>
      <c r="G5471" s="0" t="s">
        <v>23761</v>
      </c>
      <c r="H5471" s="0" t="s">
        <v>23762</v>
      </c>
      <c r="I5471" s="1" t="n">
        <v>2.908</v>
      </c>
      <c r="J5471" s="2" t="s">
        <v>23332</v>
      </c>
      <c r="K5471" s="2" t="s">
        <v>88</v>
      </c>
      <c r="L5471" s="0" t="s">
        <v>29</v>
      </c>
      <c r="M5471" s="0" t="s">
        <v>29</v>
      </c>
      <c r="N5471" s="0" t="s">
        <v>29</v>
      </c>
      <c r="O5471" s="2" t="s">
        <v>88</v>
      </c>
      <c r="P5471" s="0" t="s">
        <v>29</v>
      </c>
      <c r="Q5471" s="0" t="n">
        <f aca="false">_xlfn.UNICODE(B5471)</f>
        <v>83</v>
      </c>
      <c r="R5471" s="0" t="str">
        <f aca="false">IF(MIDB(B5471,1,10)="Candidatus",MIDB(B5471,FIND(" ",B5471,1)+1,FIND(" ",B5471,12)-FIND(" ",B5471,1)),IF(AND(Q5471&gt;=65,Q5471&lt;=90),MIDB(B5471,1,FIND(" ",B5471,1)),"-"))</f>
        <v>Staphylococcus </v>
      </c>
      <c r="S5471" s="0" t="str">
        <f aca="false">IF(MIDB(B5471,1,10)="Candidatus",MIDB(B5471,FIND(" ",B5471,12)+1,IFERROR(FIND(" ",B5471,FIND(" ",B5471,12)+1),LEN(B5471))-FIND(" ",B5471,12)),IF(AND(Q5471&gt;=65,Q5471&lt;=90),MIDB(B5471,FIND(" ",B5471,1),IFERROR(FIND(" ",B5471,FIND(" ",B5471,1)+1),LEN(B5471)+1)-FIND(" ",B5471,1)),"-"))</f>
        <v> aureus</v>
      </c>
      <c r="T5471" s="0" t="n">
        <v>1</v>
      </c>
    </row>
    <row r="5472" customFormat="false" ht="12.8" hidden="false" customHeight="false" outlineLevel="0" collapsed="false">
      <c r="A5472" s="0" t="n">
        <v>5471</v>
      </c>
      <c r="B5472" s="0" t="s">
        <v>23763</v>
      </c>
      <c r="C5472" s="0" t="s">
        <v>21</v>
      </c>
      <c r="D5472" s="0" t="s">
        <v>54</v>
      </c>
      <c r="E5472" s="0" t="s">
        <v>1822</v>
      </c>
      <c r="F5472" s="0" t="s">
        <v>76</v>
      </c>
      <c r="G5472" s="0" t="s">
        <v>23764</v>
      </c>
      <c r="H5472" s="0" t="s">
        <v>23765</v>
      </c>
      <c r="I5472" s="1" t="n">
        <v>24.653</v>
      </c>
      <c r="J5472" s="2" t="s">
        <v>23766</v>
      </c>
      <c r="K5472" s="2" t="s">
        <v>912</v>
      </c>
      <c r="L5472" s="0" t="s">
        <v>29</v>
      </c>
      <c r="M5472" s="0" t="s">
        <v>29</v>
      </c>
      <c r="N5472" s="0" t="s">
        <v>29</v>
      </c>
      <c r="O5472" s="2" t="s">
        <v>912</v>
      </c>
      <c r="P5472" s="0" t="s">
        <v>29</v>
      </c>
      <c r="Q5472" s="0" t="n">
        <f aca="false">_xlfn.UNICODE(B5472)</f>
        <v>83</v>
      </c>
      <c r="R5472" s="0" t="str">
        <f aca="false">IF(MIDB(B5472,1,10)="Candidatus",MIDB(B5472,FIND(" ",B5472,1)+1,FIND(" ",B5472,12)-FIND(" ",B5472,1)),IF(AND(Q5472&gt;=65,Q5472&lt;=90),MIDB(B5472,1,FIND(" ",B5472,1)),"-"))</f>
        <v>Staphylococcus </v>
      </c>
      <c r="S5472" s="0" t="str">
        <f aca="false">IF(MIDB(B5472,1,10)="Candidatus",MIDB(B5472,FIND(" ",B5472,12)+1,IFERROR(FIND(" ",B5472,FIND(" ",B5472,12)+1),LEN(B5472))-FIND(" ",B5472,12)),IF(AND(Q5472&gt;=65,Q5472&lt;=90),MIDB(B5472,FIND(" ",B5472,1),IFERROR(FIND(" ",B5472,FIND(" ",B5472,1)+1),LEN(B5472)+1)-FIND(" ",B5472,1)),"-"))</f>
        <v> aureus</v>
      </c>
      <c r="T5472" s="0" t="n">
        <v>1</v>
      </c>
    </row>
    <row r="5473" customFormat="false" ht="12.8" hidden="false" customHeight="false" outlineLevel="0" collapsed="false">
      <c r="A5473" s="0" t="n">
        <v>5472</v>
      </c>
      <c r="B5473" s="0" t="s">
        <v>23767</v>
      </c>
      <c r="C5473" s="0" t="s">
        <v>21</v>
      </c>
      <c r="D5473" s="0" t="s">
        <v>54</v>
      </c>
      <c r="E5473" s="0" t="s">
        <v>1822</v>
      </c>
      <c r="F5473" s="0" t="s">
        <v>23768</v>
      </c>
      <c r="G5473" s="0" t="s">
        <v>23769</v>
      </c>
      <c r="H5473" s="0" t="s">
        <v>23770</v>
      </c>
      <c r="I5473" s="1" t="n">
        <v>27.439</v>
      </c>
      <c r="J5473" s="2" t="s">
        <v>23771</v>
      </c>
      <c r="K5473" s="2" t="s">
        <v>1062</v>
      </c>
      <c r="L5473" s="0" t="s">
        <v>29</v>
      </c>
      <c r="M5473" s="0" t="s">
        <v>29</v>
      </c>
      <c r="N5473" s="0" t="s">
        <v>29</v>
      </c>
      <c r="O5473" s="2" t="s">
        <v>267</v>
      </c>
      <c r="P5473" s="2" t="s">
        <v>46</v>
      </c>
      <c r="Q5473" s="0" t="n">
        <f aca="false">_xlfn.UNICODE(B5473)</f>
        <v>83</v>
      </c>
      <c r="R5473" s="0" t="str">
        <f aca="false">IF(MIDB(B5473,1,10)="Candidatus",MIDB(B5473,FIND(" ",B5473,1)+1,FIND(" ",B5473,12)-FIND(" ",B5473,1)),IF(AND(Q5473&gt;=65,Q5473&lt;=90),MIDB(B5473,1,FIND(" ",B5473,1)),"-"))</f>
        <v>Staphylococcus </v>
      </c>
      <c r="S5473" s="0" t="str">
        <f aca="false">IF(MIDB(B5473,1,10)="Candidatus",MIDB(B5473,FIND(" ",B5473,12)+1,IFERROR(FIND(" ",B5473,FIND(" ",B5473,12)+1),LEN(B5473))-FIND(" ",B5473,12)),IF(AND(Q5473&gt;=65,Q5473&lt;=90),MIDB(B5473,FIND(" ",B5473,1),IFERROR(FIND(" ",B5473,FIND(" ",B5473,1)+1),LEN(B5473)+1)-FIND(" ",B5473,1)),"-"))</f>
        <v> aureus</v>
      </c>
      <c r="T5473" s="0" t="n">
        <v>1</v>
      </c>
    </row>
    <row r="5474" customFormat="false" ht="12.8" hidden="false" customHeight="false" outlineLevel="0" collapsed="false">
      <c r="A5474" s="0" t="n">
        <v>5473</v>
      </c>
      <c r="B5474" s="0" t="s">
        <v>23772</v>
      </c>
      <c r="C5474" s="0" t="s">
        <v>21</v>
      </c>
      <c r="D5474" s="0" t="s">
        <v>54</v>
      </c>
      <c r="E5474" s="0" t="s">
        <v>1822</v>
      </c>
      <c r="F5474" s="0" t="s">
        <v>23773</v>
      </c>
      <c r="G5474" s="0" t="s">
        <v>23774</v>
      </c>
      <c r="H5474" s="0" t="s">
        <v>23775</v>
      </c>
      <c r="I5474" s="1" t="n">
        <v>3.899</v>
      </c>
      <c r="J5474" s="2" t="s">
        <v>23776</v>
      </c>
      <c r="K5474" s="2" t="s">
        <v>60</v>
      </c>
      <c r="L5474" s="0" t="s">
        <v>29</v>
      </c>
      <c r="M5474" s="0" t="s">
        <v>29</v>
      </c>
      <c r="N5474" s="0" t="s">
        <v>29</v>
      </c>
      <c r="O5474" s="2" t="s">
        <v>60</v>
      </c>
      <c r="P5474" s="0" t="s">
        <v>29</v>
      </c>
      <c r="Q5474" s="0" t="n">
        <f aca="false">_xlfn.UNICODE(B5474)</f>
        <v>83</v>
      </c>
      <c r="R5474" s="0" t="str">
        <f aca="false">IF(MIDB(B5474,1,10)="Candidatus",MIDB(B5474,FIND(" ",B5474,1)+1,FIND(" ",B5474,12)-FIND(" ",B5474,1)),IF(AND(Q5474&gt;=65,Q5474&lt;=90),MIDB(B5474,1,FIND(" ",B5474,1)),"-"))</f>
        <v>Staphylococcus </v>
      </c>
      <c r="S5474" s="0" t="str">
        <f aca="false">IF(MIDB(B5474,1,10)="Candidatus",MIDB(B5474,FIND(" ",B5474,12)+1,IFERROR(FIND(" ",B5474,FIND(" ",B5474,12)+1),LEN(B5474))-FIND(" ",B5474,12)),IF(AND(Q5474&gt;=65,Q5474&lt;=90),MIDB(B5474,FIND(" ",B5474,1),IFERROR(FIND(" ",B5474,FIND(" ",B5474,1)+1),LEN(B5474)+1)-FIND(" ",B5474,1)),"-"))</f>
        <v> aureus</v>
      </c>
      <c r="T5474" s="0" t="n">
        <v>1</v>
      </c>
    </row>
    <row r="5475" customFormat="false" ht="12.8" hidden="false" customHeight="false" outlineLevel="0" collapsed="false">
      <c r="A5475" s="0" t="n">
        <v>5474</v>
      </c>
      <c r="B5475" s="0" t="s">
        <v>23772</v>
      </c>
      <c r="C5475" s="0" t="s">
        <v>21</v>
      </c>
      <c r="D5475" s="0" t="s">
        <v>54</v>
      </c>
      <c r="E5475" s="0" t="s">
        <v>1822</v>
      </c>
      <c r="F5475" s="0" t="s">
        <v>23777</v>
      </c>
      <c r="G5475" s="0" t="s">
        <v>23778</v>
      </c>
      <c r="H5475" s="0" t="s">
        <v>23779</v>
      </c>
      <c r="I5475" s="1" t="n">
        <v>2.362</v>
      </c>
      <c r="J5475" s="2" t="s">
        <v>23780</v>
      </c>
      <c r="K5475" s="2" t="s">
        <v>88</v>
      </c>
      <c r="L5475" s="0" t="s">
        <v>29</v>
      </c>
      <c r="M5475" s="0" t="s">
        <v>29</v>
      </c>
      <c r="N5475" s="0" t="s">
        <v>29</v>
      </c>
      <c r="O5475" s="2" t="s">
        <v>88</v>
      </c>
      <c r="P5475" s="0" t="s">
        <v>29</v>
      </c>
      <c r="Q5475" s="0" t="n">
        <f aca="false">_xlfn.UNICODE(B5475)</f>
        <v>83</v>
      </c>
      <c r="R5475" s="0" t="str">
        <f aca="false">IF(MIDB(B5475,1,10)="Candidatus",MIDB(B5475,FIND(" ",B5475,1)+1,FIND(" ",B5475,12)-FIND(" ",B5475,1)),IF(AND(Q5475&gt;=65,Q5475&lt;=90),MIDB(B5475,1,FIND(" ",B5475,1)),"-"))</f>
        <v>Staphylococcus </v>
      </c>
      <c r="S5475" s="0" t="str">
        <f aca="false">IF(MIDB(B5475,1,10)="Candidatus",MIDB(B5475,FIND(" ",B5475,12)+1,IFERROR(FIND(" ",B5475,FIND(" ",B5475,12)+1),LEN(B5475))-FIND(" ",B5475,12)),IF(AND(Q5475&gt;=65,Q5475&lt;=90),MIDB(B5475,FIND(" ",B5475,1),IFERROR(FIND(" ",B5475,FIND(" ",B5475,1)+1),LEN(B5475)+1)-FIND(" ",B5475,1)),"-"))</f>
        <v> aureus</v>
      </c>
      <c r="T5475" s="0" t="n">
        <v>1</v>
      </c>
    </row>
    <row r="5476" customFormat="false" ht="12.8" hidden="false" customHeight="false" outlineLevel="0" collapsed="false">
      <c r="A5476" s="0" t="n">
        <v>5475</v>
      </c>
      <c r="B5476" s="0" t="s">
        <v>23772</v>
      </c>
      <c r="C5476" s="0" t="s">
        <v>21</v>
      </c>
      <c r="D5476" s="0" t="s">
        <v>54</v>
      </c>
      <c r="E5476" s="0" t="s">
        <v>1822</v>
      </c>
      <c r="F5476" s="0" t="s">
        <v>23781</v>
      </c>
      <c r="G5476" s="0" t="s">
        <v>23782</v>
      </c>
      <c r="H5476" s="0" t="s">
        <v>23783</v>
      </c>
      <c r="I5476" s="1" t="n">
        <v>2.649</v>
      </c>
      <c r="J5476" s="2" t="s">
        <v>23784</v>
      </c>
      <c r="K5476" s="2" t="s">
        <v>88</v>
      </c>
      <c r="L5476" s="0" t="s">
        <v>29</v>
      </c>
      <c r="M5476" s="0" t="s">
        <v>29</v>
      </c>
      <c r="N5476" s="0" t="s">
        <v>29</v>
      </c>
      <c r="O5476" s="2" t="s">
        <v>88</v>
      </c>
      <c r="P5476" s="0" t="s">
        <v>29</v>
      </c>
      <c r="Q5476" s="0" t="n">
        <f aca="false">_xlfn.UNICODE(B5476)</f>
        <v>83</v>
      </c>
      <c r="R5476" s="0" t="str">
        <f aca="false">IF(MIDB(B5476,1,10)="Candidatus",MIDB(B5476,FIND(" ",B5476,1)+1,FIND(" ",B5476,12)-FIND(" ",B5476,1)),IF(AND(Q5476&gt;=65,Q5476&lt;=90),MIDB(B5476,1,FIND(" ",B5476,1)),"-"))</f>
        <v>Staphylococcus </v>
      </c>
      <c r="S5476" s="0" t="str">
        <f aca="false">IF(MIDB(B5476,1,10)="Candidatus",MIDB(B5476,FIND(" ",B5476,12)+1,IFERROR(FIND(" ",B5476,FIND(" ",B5476,12)+1),LEN(B5476))-FIND(" ",B5476,12)),IF(AND(Q5476&gt;=65,Q5476&lt;=90),MIDB(B5476,FIND(" ",B5476,1),IFERROR(FIND(" ",B5476,FIND(" ",B5476,1)+1),LEN(B5476)+1)-FIND(" ",B5476,1)),"-"))</f>
        <v> aureus</v>
      </c>
      <c r="T5476" s="0" t="n">
        <v>1</v>
      </c>
    </row>
    <row r="5477" customFormat="false" ht="12.8" hidden="false" customHeight="false" outlineLevel="0" collapsed="false">
      <c r="A5477" s="0" t="n">
        <v>5476</v>
      </c>
      <c r="B5477" s="0" t="s">
        <v>23772</v>
      </c>
      <c r="C5477" s="0" t="s">
        <v>21</v>
      </c>
      <c r="D5477" s="0" t="s">
        <v>54</v>
      </c>
      <c r="E5477" s="0" t="s">
        <v>1822</v>
      </c>
      <c r="F5477" s="0" t="s">
        <v>23785</v>
      </c>
      <c r="G5477" s="0" t="s">
        <v>23786</v>
      </c>
      <c r="H5477" s="0" t="s">
        <v>23787</v>
      </c>
      <c r="I5477" s="1" t="n">
        <v>5.386</v>
      </c>
      <c r="J5477" s="2" t="s">
        <v>23788</v>
      </c>
      <c r="K5477" s="2" t="s">
        <v>52</v>
      </c>
      <c r="L5477" s="0" t="s">
        <v>29</v>
      </c>
      <c r="M5477" s="0" t="s">
        <v>29</v>
      </c>
      <c r="N5477" s="0" t="s">
        <v>29</v>
      </c>
      <c r="O5477" s="2" t="s">
        <v>52</v>
      </c>
      <c r="P5477" s="0" t="s">
        <v>29</v>
      </c>
      <c r="Q5477" s="0" t="n">
        <f aca="false">_xlfn.UNICODE(B5477)</f>
        <v>83</v>
      </c>
      <c r="R5477" s="0" t="str">
        <f aca="false">IF(MIDB(B5477,1,10)="Candidatus",MIDB(B5477,FIND(" ",B5477,1)+1,FIND(" ",B5477,12)-FIND(" ",B5477,1)),IF(AND(Q5477&gt;=65,Q5477&lt;=90),MIDB(B5477,1,FIND(" ",B5477,1)),"-"))</f>
        <v>Staphylococcus </v>
      </c>
      <c r="S5477" s="0" t="str">
        <f aca="false">IF(MIDB(B5477,1,10)="Candidatus",MIDB(B5477,FIND(" ",B5477,12)+1,IFERROR(FIND(" ",B5477,FIND(" ",B5477,12)+1),LEN(B5477))-FIND(" ",B5477,12)),IF(AND(Q5477&gt;=65,Q5477&lt;=90),MIDB(B5477,FIND(" ",B5477,1),IFERROR(FIND(" ",B5477,FIND(" ",B5477,1)+1),LEN(B5477)+1)-FIND(" ",B5477,1)),"-"))</f>
        <v> aureus</v>
      </c>
      <c r="T5477" s="0" t="n">
        <v>1</v>
      </c>
    </row>
    <row r="5478" customFormat="false" ht="12.8" hidden="false" customHeight="false" outlineLevel="0" collapsed="false">
      <c r="A5478" s="0" t="n">
        <v>5477</v>
      </c>
      <c r="B5478" s="0" t="s">
        <v>23772</v>
      </c>
      <c r="C5478" s="0" t="s">
        <v>21</v>
      </c>
      <c r="D5478" s="0" t="s">
        <v>54</v>
      </c>
      <c r="E5478" s="0" t="s">
        <v>1822</v>
      </c>
      <c r="F5478" s="0" t="s">
        <v>23789</v>
      </c>
      <c r="G5478" s="0" t="s">
        <v>23790</v>
      </c>
      <c r="H5478" s="0" t="s">
        <v>23791</v>
      </c>
      <c r="I5478" s="1" t="n">
        <v>4.81</v>
      </c>
      <c r="J5478" s="2" t="s">
        <v>23792</v>
      </c>
      <c r="K5478" s="2" t="s">
        <v>129</v>
      </c>
      <c r="L5478" s="0" t="s">
        <v>29</v>
      </c>
      <c r="M5478" s="0" t="s">
        <v>29</v>
      </c>
      <c r="N5478" s="0" t="s">
        <v>29</v>
      </c>
      <c r="O5478" s="2" t="s">
        <v>129</v>
      </c>
      <c r="P5478" s="0" t="s">
        <v>29</v>
      </c>
      <c r="Q5478" s="0" t="n">
        <f aca="false">_xlfn.UNICODE(B5478)</f>
        <v>83</v>
      </c>
      <c r="R5478" s="0" t="str">
        <f aca="false">IF(MIDB(B5478,1,10)="Candidatus",MIDB(B5478,FIND(" ",B5478,1)+1,FIND(" ",B5478,12)-FIND(" ",B5478,1)),IF(AND(Q5478&gt;=65,Q5478&lt;=90),MIDB(B5478,1,FIND(" ",B5478,1)),"-"))</f>
        <v>Staphylococcus </v>
      </c>
      <c r="S5478" s="0" t="str">
        <f aca="false">IF(MIDB(B5478,1,10)="Candidatus",MIDB(B5478,FIND(" ",B5478,12)+1,IFERROR(FIND(" ",B5478,FIND(" ",B5478,12)+1),LEN(B5478))-FIND(" ",B5478,12)),IF(AND(Q5478&gt;=65,Q5478&lt;=90),MIDB(B5478,FIND(" ",B5478,1),IFERROR(FIND(" ",B5478,FIND(" ",B5478,1)+1),LEN(B5478)+1)-FIND(" ",B5478,1)),"-"))</f>
        <v> aureus</v>
      </c>
      <c r="T5478" s="0" t="n">
        <v>1</v>
      </c>
    </row>
    <row r="5479" customFormat="false" ht="12.8" hidden="false" customHeight="false" outlineLevel="0" collapsed="false">
      <c r="A5479" s="0" t="n">
        <v>5478</v>
      </c>
      <c r="B5479" s="0" t="s">
        <v>23793</v>
      </c>
      <c r="C5479" s="0" t="s">
        <v>21</v>
      </c>
      <c r="D5479" s="0" t="s">
        <v>54</v>
      </c>
      <c r="E5479" s="0" t="s">
        <v>1822</v>
      </c>
      <c r="F5479" s="0" t="s">
        <v>23794</v>
      </c>
      <c r="G5479" s="0" t="s">
        <v>23795</v>
      </c>
      <c r="H5479" s="0" t="s">
        <v>23796</v>
      </c>
      <c r="I5479" s="1" t="n">
        <v>4.397</v>
      </c>
      <c r="J5479" s="2" t="s">
        <v>23519</v>
      </c>
      <c r="K5479" s="2" t="s">
        <v>28</v>
      </c>
      <c r="L5479" s="0" t="s">
        <v>29</v>
      </c>
      <c r="M5479" s="0" t="s">
        <v>29</v>
      </c>
      <c r="N5479" s="0" t="s">
        <v>29</v>
      </c>
      <c r="O5479" s="2" t="s">
        <v>28</v>
      </c>
      <c r="P5479" s="0" t="s">
        <v>29</v>
      </c>
      <c r="Q5479" s="0" t="n">
        <f aca="false">_xlfn.UNICODE(B5479)</f>
        <v>83</v>
      </c>
      <c r="R5479" s="0" t="str">
        <f aca="false">IF(MIDB(B5479,1,10)="Candidatus",MIDB(B5479,FIND(" ",B5479,1)+1,FIND(" ",B5479,12)-FIND(" ",B5479,1)),IF(AND(Q5479&gt;=65,Q5479&lt;=90),MIDB(B5479,1,FIND(" ",B5479,1)),"-"))</f>
        <v>Staphylococcus </v>
      </c>
      <c r="S5479" s="0" t="str">
        <f aca="false">IF(MIDB(B5479,1,10)="Candidatus",MIDB(B5479,FIND(" ",B5479,12)+1,IFERROR(FIND(" ",B5479,FIND(" ",B5479,12)+1),LEN(B5479))-FIND(" ",B5479,12)),IF(AND(Q5479&gt;=65,Q5479&lt;=90),MIDB(B5479,FIND(" ",B5479,1),IFERROR(FIND(" ",B5479,FIND(" ",B5479,1)+1),LEN(B5479)+1)-FIND(" ",B5479,1)),"-"))</f>
        <v> aureus</v>
      </c>
      <c r="T5479" s="0" t="n">
        <v>1</v>
      </c>
    </row>
    <row r="5480" customFormat="false" ht="12.8" hidden="false" customHeight="false" outlineLevel="0" collapsed="false">
      <c r="A5480" s="0" t="n">
        <v>5479</v>
      </c>
      <c r="B5480" s="0" t="s">
        <v>23793</v>
      </c>
      <c r="C5480" s="0" t="s">
        <v>21</v>
      </c>
      <c r="D5480" s="0" t="s">
        <v>54</v>
      </c>
      <c r="E5480" s="0" t="s">
        <v>1822</v>
      </c>
      <c r="F5480" s="0" t="s">
        <v>23797</v>
      </c>
      <c r="G5480" s="0" t="s">
        <v>23798</v>
      </c>
      <c r="H5480" s="0" t="s">
        <v>23799</v>
      </c>
      <c r="I5480" s="1" t="n">
        <v>14.896</v>
      </c>
      <c r="J5480" s="2" t="s">
        <v>23800</v>
      </c>
      <c r="K5480" s="2" t="s">
        <v>287</v>
      </c>
      <c r="L5480" s="0" t="s">
        <v>29</v>
      </c>
      <c r="M5480" s="0" t="s">
        <v>29</v>
      </c>
      <c r="N5480" s="0" t="s">
        <v>29</v>
      </c>
      <c r="O5480" s="2" t="s">
        <v>186</v>
      </c>
      <c r="P5480" s="2" t="s">
        <v>46</v>
      </c>
      <c r="Q5480" s="0" t="n">
        <f aca="false">_xlfn.UNICODE(B5480)</f>
        <v>83</v>
      </c>
      <c r="R5480" s="0" t="str">
        <f aca="false">IF(MIDB(B5480,1,10)="Candidatus",MIDB(B5480,FIND(" ",B5480,1)+1,FIND(" ",B5480,12)-FIND(" ",B5480,1)),IF(AND(Q5480&gt;=65,Q5480&lt;=90),MIDB(B5480,1,FIND(" ",B5480,1)),"-"))</f>
        <v>Staphylococcus </v>
      </c>
      <c r="S5480" s="0" t="str">
        <f aca="false">IF(MIDB(B5480,1,10)="Candidatus",MIDB(B5480,FIND(" ",B5480,12)+1,IFERROR(FIND(" ",B5480,FIND(" ",B5480,12)+1),LEN(B5480))-FIND(" ",B5480,12)),IF(AND(Q5480&gt;=65,Q5480&lt;=90),MIDB(B5480,FIND(" ",B5480,1),IFERROR(FIND(" ",B5480,FIND(" ",B5480,1)+1),LEN(B5480)+1)-FIND(" ",B5480,1)),"-"))</f>
        <v> aureus</v>
      </c>
      <c r="T5480" s="0" t="n">
        <v>1</v>
      </c>
    </row>
    <row r="5481" customFormat="false" ht="12.8" hidden="false" customHeight="false" outlineLevel="0" collapsed="false">
      <c r="A5481" s="0" t="n">
        <v>5480</v>
      </c>
      <c r="B5481" s="0" t="s">
        <v>23801</v>
      </c>
      <c r="C5481" s="0" t="s">
        <v>21</v>
      </c>
      <c r="D5481" s="0" t="s">
        <v>54</v>
      </c>
      <c r="E5481" s="0" t="s">
        <v>1822</v>
      </c>
      <c r="F5481" s="0" t="s">
        <v>23802</v>
      </c>
      <c r="G5481" s="0" t="s">
        <v>23803</v>
      </c>
      <c r="H5481" s="0" t="s">
        <v>23804</v>
      </c>
      <c r="I5481" s="1" t="n">
        <v>8.882</v>
      </c>
      <c r="J5481" s="2" t="s">
        <v>23805</v>
      </c>
      <c r="K5481" s="2" t="s">
        <v>44</v>
      </c>
      <c r="L5481" s="0" t="s">
        <v>29</v>
      </c>
      <c r="M5481" s="0" t="s">
        <v>29</v>
      </c>
      <c r="N5481" s="0" t="s">
        <v>29</v>
      </c>
      <c r="O5481" s="2" t="s">
        <v>44</v>
      </c>
      <c r="P5481" s="0" t="s">
        <v>29</v>
      </c>
      <c r="Q5481" s="0" t="n">
        <f aca="false">_xlfn.UNICODE(B5481)</f>
        <v>83</v>
      </c>
      <c r="R5481" s="0" t="str">
        <f aca="false">IF(MIDB(B5481,1,10)="Candidatus",MIDB(B5481,FIND(" ",B5481,1)+1,FIND(" ",B5481,12)-FIND(" ",B5481,1)),IF(AND(Q5481&gt;=65,Q5481&lt;=90),MIDB(B5481,1,FIND(" ",B5481,1)),"-"))</f>
        <v>Staphylococcus </v>
      </c>
      <c r="S5481" s="0" t="str">
        <f aca="false">IF(MIDB(B5481,1,10)="Candidatus",MIDB(B5481,FIND(" ",B5481,12)+1,IFERROR(FIND(" ",B5481,FIND(" ",B5481,12)+1),LEN(B5481))-FIND(" ",B5481,12)),IF(AND(Q5481&gt;=65,Q5481&lt;=90),MIDB(B5481,FIND(" ",B5481,1),IFERROR(FIND(" ",B5481,FIND(" ",B5481,1)+1),LEN(B5481)+1)-FIND(" ",B5481,1)),"-"))</f>
        <v> aureus</v>
      </c>
      <c r="T5481" s="0" t="n">
        <v>1</v>
      </c>
    </row>
    <row r="5482" customFormat="false" ht="12.8" hidden="false" customHeight="false" outlineLevel="0" collapsed="false">
      <c r="A5482" s="0" t="n">
        <v>5481</v>
      </c>
      <c r="B5482" s="0" t="s">
        <v>23806</v>
      </c>
      <c r="C5482" s="0" t="s">
        <v>21</v>
      </c>
      <c r="D5482" s="0" t="s">
        <v>54</v>
      </c>
      <c r="E5482" s="0" t="s">
        <v>1822</v>
      </c>
      <c r="F5482" s="0" t="s">
        <v>23807</v>
      </c>
      <c r="G5482" s="0" t="s">
        <v>23808</v>
      </c>
      <c r="H5482" s="0" t="s">
        <v>23809</v>
      </c>
      <c r="I5482" s="1" t="n">
        <v>5.442</v>
      </c>
      <c r="J5482" s="2" t="s">
        <v>23810</v>
      </c>
      <c r="K5482" s="2" t="s">
        <v>112</v>
      </c>
      <c r="L5482" s="0" t="s">
        <v>29</v>
      </c>
      <c r="M5482" s="0" t="s">
        <v>29</v>
      </c>
      <c r="N5482" s="0" t="s">
        <v>29</v>
      </c>
      <c r="O5482" s="2" t="s">
        <v>112</v>
      </c>
      <c r="P5482" s="0" t="s">
        <v>29</v>
      </c>
      <c r="Q5482" s="0" t="n">
        <f aca="false">_xlfn.UNICODE(B5482)</f>
        <v>83</v>
      </c>
      <c r="R5482" s="0" t="str">
        <f aca="false">IF(MIDB(B5482,1,10)="Candidatus",MIDB(B5482,FIND(" ",B5482,1)+1,FIND(" ",B5482,12)-FIND(" ",B5482,1)),IF(AND(Q5482&gt;=65,Q5482&lt;=90),MIDB(B5482,1,FIND(" ",B5482,1)),"-"))</f>
        <v>Staphylococcus </v>
      </c>
      <c r="S5482" s="0" t="str">
        <f aca="false">IF(MIDB(B5482,1,10)="Candidatus",MIDB(B5482,FIND(" ",B5482,12)+1,IFERROR(FIND(" ",B5482,FIND(" ",B5482,12)+1),LEN(B5482))-FIND(" ",B5482,12)),IF(AND(Q5482&gt;=65,Q5482&lt;=90),MIDB(B5482,FIND(" ",B5482,1),IFERROR(FIND(" ",B5482,FIND(" ",B5482,1)+1),LEN(B5482)+1)-FIND(" ",B5482,1)),"-"))</f>
        <v> aureus</v>
      </c>
      <c r="T5482" s="0" t="n">
        <v>1</v>
      </c>
    </row>
    <row r="5483" customFormat="false" ht="12.8" hidden="false" customHeight="false" outlineLevel="0" collapsed="false">
      <c r="A5483" s="0" t="n">
        <v>5482</v>
      </c>
      <c r="B5483" s="0" t="s">
        <v>23811</v>
      </c>
      <c r="C5483" s="0" t="s">
        <v>21</v>
      </c>
      <c r="D5483" s="0" t="s">
        <v>54</v>
      </c>
      <c r="E5483" s="0" t="s">
        <v>1822</v>
      </c>
      <c r="F5483" s="0" t="s">
        <v>23812</v>
      </c>
      <c r="G5483" s="0" t="s">
        <v>23813</v>
      </c>
      <c r="H5483" s="0" t="s">
        <v>23814</v>
      </c>
      <c r="I5483" s="1" t="n">
        <v>27.491</v>
      </c>
      <c r="J5483" s="2" t="s">
        <v>23815</v>
      </c>
      <c r="K5483" s="2" t="s">
        <v>807</v>
      </c>
      <c r="L5483" s="0" t="s">
        <v>29</v>
      </c>
      <c r="M5483" s="0" t="s">
        <v>29</v>
      </c>
      <c r="N5483" s="0" t="s">
        <v>29</v>
      </c>
      <c r="O5483" s="2" t="s">
        <v>515</v>
      </c>
      <c r="P5483" s="2" t="s">
        <v>88</v>
      </c>
      <c r="Q5483" s="0" t="n">
        <f aca="false">_xlfn.UNICODE(B5483)</f>
        <v>83</v>
      </c>
      <c r="R5483" s="0" t="str">
        <f aca="false">IF(MIDB(B5483,1,10)="Candidatus",MIDB(B5483,FIND(" ",B5483,1)+1,FIND(" ",B5483,12)-FIND(" ",B5483,1)),IF(AND(Q5483&gt;=65,Q5483&lt;=90),MIDB(B5483,1,FIND(" ",B5483,1)),"-"))</f>
        <v>Staphylococcus </v>
      </c>
      <c r="S5483" s="0" t="str">
        <f aca="false">IF(MIDB(B5483,1,10)="Candidatus",MIDB(B5483,FIND(" ",B5483,12)+1,IFERROR(FIND(" ",B5483,FIND(" ",B5483,12)+1),LEN(B5483))-FIND(" ",B5483,12)),IF(AND(Q5483&gt;=65,Q5483&lt;=90),MIDB(B5483,FIND(" ",B5483,1),IFERROR(FIND(" ",B5483,FIND(" ",B5483,1)+1),LEN(B5483)+1)-FIND(" ",B5483,1)),"-"))</f>
        <v> aureus</v>
      </c>
      <c r="T5483" s="0" t="n">
        <v>1</v>
      </c>
    </row>
    <row r="5484" customFormat="false" ht="12.8" hidden="false" customHeight="false" outlineLevel="0" collapsed="false">
      <c r="A5484" s="0" t="n">
        <v>5483</v>
      </c>
      <c r="B5484" s="0" t="s">
        <v>23816</v>
      </c>
      <c r="C5484" s="0" t="s">
        <v>21</v>
      </c>
      <c r="D5484" s="0" t="s">
        <v>54</v>
      </c>
      <c r="E5484" s="0" t="s">
        <v>1822</v>
      </c>
      <c r="F5484" s="0" t="s">
        <v>23817</v>
      </c>
      <c r="G5484" s="0" t="s">
        <v>23818</v>
      </c>
      <c r="H5484" s="0" t="s">
        <v>23819</v>
      </c>
      <c r="I5484" s="1" t="n">
        <v>4.566</v>
      </c>
      <c r="J5484" s="2" t="s">
        <v>23820</v>
      </c>
      <c r="K5484" s="2" t="s">
        <v>88</v>
      </c>
      <c r="L5484" s="0" t="s">
        <v>29</v>
      </c>
      <c r="M5484" s="0" t="s">
        <v>29</v>
      </c>
      <c r="N5484" s="0" t="s">
        <v>29</v>
      </c>
      <c r="O5484" s="2" t="s">
        <v>129</v>
      </c>
      <c r="P5484" s="2" t="s">
        <v>88</v>
      </c>
      <c r="Q5484" s="0" t="n">
        <f aca="false">_xlfn.UNICODE(B5484)</f>
        <v>83</v>
      </c>
      <c r="R5484" s="0" t="str">
        <f aca="false">IF(MIDB(B5484,1,10)="Candidatus",MIDB(B5484,FIND(" ",B5484,1)+1,FIND(" ",B5484,12)-FIND(" ",B5484,1)),IF(AND(Q5484&gt;=65,Q5484&lt;=90),MIDB(B5484,1,FIND(" ",B5484,1)),"-"))</f>
        <v>Staphylococcus </v>
      </c>
      <c r="S5484" s="0" t="str">
        <f aca="false">IF(MIDB(B5484,1,10)="Candidatus",MIDB(B5484,FIND(" ",B5484,12)+1,IFERROR(FIND(" ",B5484,FIND(" ",B5484,12)+1),LEN(B5484))-FIND(" ",B5484,12)),IF(AND(Q5484&gt;=65,Q5484&lt;=90),MIDB(B5484,FIND(" ",B5484,1),IFERROR(FIND(" ",B5484,FIND(" ",B5484,1)+1),LEN(B5484)+1)-FIND(" ",B5484,1)),"-"))</f>
        <v> aureus</v>
      </c>
      <c r="T5484" s="0" t="n">
        <v>1</v>
      </c>
    </row>
    <row r="5485" customFormat="false" ht="12.8" hidden="false" customHeight="false" outlineLevel="0" collapsed="false">
      <c r="A5485" s="0" t="n">
        <v>5484</v>
      </c>
      <c r="B5485" s="0" t="s">
        <v>23816</v>
      </c>
      <c r="C5485" s="0" t="s">
        <v>21</v>
      </c>
      <c r="D5485" s="0" t="s">
        <v>54</v>
      </c>
      <c r="E5485" s="0" t="s">
        <v>1822</v>
      </c>
      <c r="F5485" s="0" t="s">
        <v>23821</v>
      </c>
      <c r="G5485" s="0" t="s">
        <v>23822</v>
      </c>
      <c r="H5485" s="0" t="s">
        <v>23823</v>
      </c>
      <c r="I5485" s="1" t="n">
        <v>37.692</v>
      </c>
      <c r="J5485" s="2" t="s">
        <v>23824</v>
      </c>
      <c r="K5485" s="2" t="s">
        <v>1718</v>
      </c>
      <c r="L5485" s="0" t="s">
        <v>29</v>
      </c>
      <c r="M5485" s="0" t="s">
        <v>29</v>
      </c>
      <c r="N5485" s="0" t="s">
        <v>29</v>
      </c>
      <c r="O5485" s="2" t="s">
        <v>1898</v>
      </c>
      <c r="P5485" s="2" t="s">
        <v>60</v>
      </c>
      <c r="Q5485" s="0" t="n">
        <f aca="false">_xlfn.UNICODE(B5485)</f>
        <v>83</v>
      </c>
      <c r="R5485" s="0" t="str">
        <f aca="false">IF(MIDB(B5485,1,10)="Candidatus",MIDB(B5485,FIND(" ",B5485,1)+1,FIND(" ",B5485,12)-FIND(" ",B5485,1)),IF(AND(Q5485&gt;=65,Q5485&lt;=90),MIDB(B5485,1,FIND(" ",B5485,1)),"-"))</f>
        <v>Staphylococcus </v>
      </c>
      <c r="S5485" s="0" t="str">
        <f aca="false">IF(MIDB(B5485,1,10)="Candidatus",MIDB(B5485,FIND(" ",B5485,12)+1,IFERROR(FIND(" ",B5485,FIND(" ",B5485,12)+1),LEN(B5485))-FIND(" ",B5485,12)),IF(AND(Q5485&gt;=65,Q5485&lt;=90),MIDB(B5485,FIND(" ",B5485,1),IFERROR(FIND(" ",B5485,FIND(" ",B5485,1)+1),LEN(B5485)+1)-FIND(" ",B5485,1)),"-"))</f>
        <v> aureus</v>
      </c>
      <c r="T5485" s="0" t="n">
        <v>1</v>
      </c>
    </row>
    <row r="5486" customFormat="false" ht="12.8" hidden="false" customHeight="false" outlineLevel="0" collapsed="false">
      <c r="A5486" s="0" t="n">
        <v>5485</v>
      </c>
      <c r="B5486" s="0" t="s">
        <v>23825</v>
      </c>
      <c r="C5486" s="0" t="s">
        <v>21</v>
      </c>
      <c r="D5486" s="0" t="s">
        <v>54</v>
      </c>
      <c r="E5486" s="0" t="s">
        <v>1822</v>
      </c>
      <c r="F5486" s="0" t="s">
        <v>23826</v>
      </c>
      <c r="G5486" s="0" t="s">
        <v>23827</v>
      </c>
      <c r="H5486" s="0" t="s">
        <v>23828</v>
      </c>
      <c r="I5486" s="1" t="n">
        <v>20.857</v>
      </c>
      <c r="J5486" s="2" t="s">
        <v>23829</v>
      </c>
      <c r="K5486" s="2" t="s">
        <v>1012</v>
      </c>
      <c r="L5486" s="0" t="s">
        <v>29</v>
      </c>
      <c r="M5486" s="0" t="s">
        <v>29</v>
      </c>
      <c r="N5486" s="0" t="s">
        <v>29</v>
      </c>
      <c r="O5486" s="2" t="s">
        <v>1062</v>
      </c>
      <c r="P5486" s="2" t="s">
        <v>46</v>
      </c>
      <c r="Q5486" s="0" t="n">
        <f aca="false">_xlfn.UNICODE(B5486)</f>
        <v>83</v>
      </c>
      <c r="R5486" s="0" t="str">
        <f aca="false">IF(MIDB(B5486,1,10)="Candidatus",MIDB(B5486,FIND(" ",B5486,1)+1,FIND(" ",B5486,12)-FIND(" ",B5486,1)),IF(AND(Q5486&gt;=65,Q5486&lt;=90),MIDB(B5486,1,FIND(" ",B5486,1)),"-"))</f>
        <v>Staphylococcus </v>
      </c>
      <c r="S5486" s="0" t="str">
        <f aca="false">IF(MIDB(B5486,1,10)="Candidatus",MIDB(B5486,FIND(" ",B5486,12)+1,IFERROR(FIND(" ",B5486,FIND(" ",B5486,12)+1),LEN(B5486))-FIND(" ",B5486,12)),IF(AND(Q5486&gt;=65,Q5486&lt;=90),MIDB(B5486,FIND(" ",B5486,1),IFERROR(FIND(" ",B5486,FIND(" ",B5486,1)+1),LEN(B5486)+1)-FIND(" ",B5486,1)),"-"))</f>
        <v> aureus</v>
      </c>
      <c r="T5486" s="0" t="n">
        <v>1</v>
      </c>
    </row>
    <row r="5487" customFormat="false" ht="12.8" hidden="false" customHeight="false" outlineLevel="0" collapsed="false">
      <c r="A5487" s="0" t="n">
        <v>5486</v>
      </c>
      <c r="B5487" s="0" t="s">
        <v>23830</v>
      </c>
      <c r="C5487" s="0" t="s">
        <v>21</v>
      </c>
      <c r="D5487" s="0" t="s">
        <v>54</v>
      </c>
      <c r="E5487" s="0" t="s">
        <v>1822</v>
      </c>
      <c r="F5487" s="0" t="s">
        <v>23831</v>
      </c>
      <c r="G5487" s="0" t="s">
        <v>23832</v>
      </c>
      <c r="H5487" s="0" t="s">
        <v>23833</v>
      </c>
      <c r="I5487" s="1" t="n">
        <v>5.416</v>
      </c>
      <c r="J5487" s="2" t="s">
        <v>23834</v>
      </c>
      <c r="K5487" s="2" t="s">
        <v>112</v>
      </c>
      <c r="L5487" s="0" t="s">
        <v>29</v>
      </c>
      <c r="M5487" s="0" t="s">
        <v>29</v>
      </c>
      <c r="N5487" s="0" t="s">
        <v>29</v>
      </c>
      <c r="O5487" s="2" t="s">
        <v>52</v>
      </c>
      <c r="P5487" s="2" t="s">
        <v>46</v>
      </c>
      <c r="Q5487" s="0" t="n">
        <f aca="false">_xlfn.UNICODE(B5487)</f>
        <v>83</v>
      </c>
      <c r="R5487" s="0" t="str">
        <f aca="false">IF(MIDB(B5487,1,10)="Candidatus",MIDB(B5487,FIND(" ",B5487,1)+1,FIND(" ",B5487,12)-FIND(" ",B5487,1)),IF(AND(Q5487&gt;=65,Q5487&lt;=90),MIDB(B5487,1,FIND(" ",B5487,1)),"-"))</f>
        <v>Staphylococcus </v>
      </c>
      <c r="S5487" s="0" t="str">
        <f aca="false">IF(MIDB(B5487,1,10)="Candidatus",MIDB(B5487,FIND(" ",B5487,12)+1,IFERROR(FIND(" ",B5487,FIND(" ",B5487,12)+1),LEN(B5487))-FIND(" ",B5487,12)),IF(AND(Q5487&gt;=65,Q5487&lt;=90),MIDB(B5487,FIND(" ",B5487,1),IFERROR(FIND(" ",B5487,FIND(" ",B5487,1)+1),LEN(B5487)+1)-FIND(" ",B5487,1)),"-"))</f>
        <v> aureus</v>
      </c>
      <c r="T5487" s="0" t="n">
        <v>1</v>
      </c>
    </row>
    <row r="5488" customFormat="false" ht="12.8" hidden="false" customHeight="false" outlineLevel="0" collapsed="false">
      <c r="A5488" s="0" t="n">
        <v>5487</v>
      </c>
      <c r="B5488" s="0" t="s">
        <v>23835</v>
      </c>
      <c r="C5488" s="0" t="s">
        <v>21</v>
      </c>
      <c r="D5488" s="0" t="s">
        <v>54</v>
      </c>
      <c r="E5488" s="0" t="s">
        <v>1822</v>
      </c>
      <c r="F5488" s="0" t="s">
        <v>23836</v>
      </c>
      <c r="G5488" s="0" t="s">
        <v>23837</v>
      </c>
      <c r="H5488" s="0" t="s">
        <v>23838</v>
      </c>
      <c r="I5488" s="1" t="n">
        <v>27.013</v>
      </c>
      <c r="J5488" s="2" t="s">
        <v>23839</v>
      </c>
      <c r="K5488" s="2" t="s">
        <v>807</v>
      </c>
      <c r="L5488" s="0" t="s">
        <v>29</v>
      </c>
      <c r="M5488" s="0" t="s">
        <v>29</v>
      </c>
      <c r="N5488" s="0" t="s">
        <v>29</v>
      </c>
      <c r="O5488" s="2" t="s">
        <v>912</v>
      </c>
      <c r="P5488" s="2" t="s">
        <v>46</v>
      </c>
      <c r="Q5488" s="0" t="n">
        <f aca="false">_xlfn.UNICODE(B5488)</f>
        <v>83</v>
      </c>
      <c r="R5488" s="0" t="str">
        <f aca="false">IF(MIDB(B5488,1,10)="Candidatus",MIDB(B5488,FIND(" ",B5488,1)+1,FIND(" ",B5488,12)-FIND(" ",B5488,1)),IF(AND(Q5488&gt;=65,Q5488&lt;=90),MIDB(B5488,1,FIND(" ",B5488,1)),"-"))</f>
        <v>Staphylococcus </v>
      </c>
      <c r="S5488" s="0" t="str">
        <f aca="false">IF(MIDB(B5488,1,10)="Candidatus",MIDB(B5488,FIND(" ",B5488,12)+1,IFERROR(FIND(" ",B5488,FIND(" ",B5488,12)+1),LEN(B5488))-FIND(" ",B5488,12)),IF(AND(Q5488&gt;=65,Q5488&lt;=90),MIDB(B5488,FIND(" ",B5488,1),IFERROR(FIND(" ",B5488,FIND(" ",B5488,1)+1),LEN(B5488)+1)-FIND(" ",B5488,1)),"-"))</f>
        <v> aureus</v>
      </c>
      <c r="T5488" s="0" t="n">
        <v>1</v>
      </c>
    </row>
    <row r="5489" customFormat="false" ht="12.8" hidden="false" customHeight="false" outlineLevel="0" collapsed="false">
      <c r="A5489" s="0" t="n">
        <v>5488</v>
      </c>
      <c r="B5489" s="0" t="s">
        <v>23840</v>
      </c>
      <c r="C5489" s="0" t="s">
        <v>21</v>
      </c>
      <c r="D5489" s="0" t="s">
        <v>54</v>
      </c>
      <c r="E5489" s="0" t="s">
        <v>1822</v>
      </c>
      <c r="F5489" s="0" t="s">
        <v>23841</v>
      </c>
      <c r="G5489" s="0" t="s">
        <v>23842</v>
      </c>
      <c r="H5489" s="0" t="s">
        <v>23843</v>
      </c>
      <c r="I5489" s="1" t="n">
        <v>23.368</v>
      </c>
      <c r="J5489" s="2" t="s">
        <v>23844</v>
      </c>
      <c r="K5489" s="2" t="s">
        <v>497</v>
      </c>
      <c r="L5489" s="0" t="s">
        <v>29</v>
      </c>
      <c r="M5489" s="0" t="s">
        <v>29</v>
      </c>
      <c r="N5489" s="0" t="s">
        <v>29</v>
      </c>
      <c r="O5489" s="2" t="s">
        <v>179</v>
      </c>
      <c r="P5489" s="2" t="s">
        <v>46</v>
      </c>
      <c r="Q5489" s="0" t="n">
        <f aca="false">_xlfn.UNICODE(B5489)</f>
        <v>83</v>
      </c>
      <c r="R5489" s="0" t="str">
        <f aca="false">IF(MIDB(B5489,1,10)="Candidatus",MIDB(B5489,FIND(" ",B5489,1)+1,FIND(" ",B5489,12)-FIND(" ",B5489,1)),IF(AND(Q5489&gt;=65,Q5489&lt;=90),MIDB(B5489,1,FIND(" ",B5489,1)),"-"))</f>
        <v>Staphylococcus </v>
      </c>
      <c r="S5489" s="0" t="str">
        <f aca="false">IF(MIDB(B5489,1,10)="Candidatus",MIDB(B5489,FIND(" ",B5489,12)+1,IFERROR(FIND(" ",B5489,FIND(" ",B5489,12)+1),LEN(B5489))-FIND(" ",B5489,12)),IF(AND(Q5489&gt;=65,Q5489&lt;=90),MIDB(B5489,FIND(" ",B5489,1),IFERROR(FIND(" ",B5489,FIND(" ",B5489,1)+1),LEN(B5489)+1)-FIND(" ",B5489,1)),"-"))</f>
        <v> aureus</v>
      </c>
      <c r="T5489" s="0" t="n">
        <v>1</v>
      </c>
    </row>
    <row r="5490" customFormat="false" ht="12.8" hidden="false" customHeight="false" outlineLevel="0" collapsed="false">
      <c r="A5490" s="0" t="n">
        <v>5489</v>
      </c>
      <c r="B5490" s="0" t="s">
        <v>23845</v>
      </c>
      <c r="C5490" s="0" t="s">
        <v>21</v>
      </c>
      <c r="D5490" s="0" t="s">
        <v>54</v>
      </c>
      <c r="E5490" s="0" t="s">
        <v>1822</v>
      </c>
      <c r="F5490" s="0" t="s">
        <v>23846</v>
      </c>
      <c r="G5490" s="0" t="s">
        <v>23847</v>
      </c>
      <c r="H5490" s="0" t="s">
        <v>23848</v>
      </c>
      <c r="I5490" s="1" t="n">
        <v>15.134</v>
      </c>
      <c r="J5490" s="2" t="s">
        <v>23849</v>
      </c>
      <c r="K5490" s="2" t="s">
        <v>186</v>
      </c>
      <c r="L5490" s="0" t="s">
        <v>29</v>
      </c>
      <c r="M5490" s="0" t="s">
        <v>29</v>
      </c>
      <c r="N5490" s="0" t="s">
        <v>29</v>
      </c>
      <c r="O5490" s="2" t="s">
        <v>82</v>
      </c>
      <c r="P5490" s="2" t="s">
        <v>46</v>
      </c>
      <c r="Q5490" s="0" t="n">
        <f aca="false">_xlfn.UNICODE(B5490)</f>
        <v>83</v>
      </c>
      <c r="R5490" s="0" t="str">
        <f aca="false">IF(MIDB(B5490,1,10)="Candidatus",MIDB(B5490,FIND(" ",B5490,1)+1,FIND(" ",B5490,12)-FIND(" ",B5490,1)),IF(AND(Q5490&gt;=65,Q5490&lt;=90),MIDB(B5490,1,FIND(" ",B5490,1)),"-"))</f>
        <v>Staphylococcus </v>
      </c>
      <c r="S5490" s="0" t="str">
        <f aca="false">IF(MIDB(B5490,1,10)="Candidatus",MIDB(B5490,FIND(" ",B5490,12)+1,IFERROR(FIND(" ",B5490,FIND(" ",B5490,12)+1),LEN(B5490))-FIND(" ",B5490,12)),IF(AND(Q5490&gt;=65,Q5490&lt;=90),MIDB(B5490,FIND(" ",B5490,1),IFERROR(FIND(" ",B5490,FIND(" ",B5490,1)+1),LEN(B5490)+1)-FIND(" ",B5490,1)),"-"))</f>
        <v> aureus</v>
      </c>
      <c r="T5490" s="0" t="n">
        <v>1</v>
      </c>
    </row>
    <row r="5491" customFormat="false" ht="12.8" hidden="false" customHeight="false" outlineLevel="0" collapsed="false">
      <c r="A5491" s="0" t="n">
        <v>5490</v>
      </c>
      <c r="B5491" s="0" t="s">
        <v>23850</v>
      </c>
      <c r="C5491" s="0" t="s">
        <v>21</v>
      </c>
      <c r="D5491" s="0" t="s">
        <v>54</v>
      </c>
      <c r="E5491" s="0" t="s">
        <v>1822</v>
      </c>
      <c r="F5491" s="0" t="s">
        <v>23851</v>
      </c>
      <c r="G5491" s="0" t="s">
        <v>23852</v>
      </c>
      <c r="H5491" s="0" t="s">
        <v>23853</v>
      </c>
      <c r="I5491" s="1" t="n">
        <v>27.533</v>
      </c>
      <c r="J5491" s="2" t="s">
        <v>23854</v>
      </c>
      <c r="K5491" s="2" t="s">
        <v>1012</v>
      </c>
      <c r="L5491" s="0" t="s">
        <v>29</v>
      </c>
      <c r="M5491" s="0" t="s">
        <v>29</v>
      </c>
      <c r="N5491" s="0" t="s">
        <v>29</v>
      </c>
      <c r="O5491" s="2" t="s">
        <v>267</v>
      </c>
      <c r="P5491" s="2" t="s">
        <v>88</v>
      </c>
      <c r="Q5491" s="0" t="n">
        <f aca="false">_xlfn.UNICODE(B5491)</f>
        <v>83</v>
      </c>
      <c r="R5491" s="0" t="str">
        <f aca="false">IF(MIDB(B5491,1,10)="Candidatus",MIDB(B5491,FIND(" ",B5491,1)+1,FIND(" ",B5491,12)-FIND(" ",B5491,1)),IF(AND(Q5491&gt;=65,Q5491&lt;=90),MIDB(B5491,1,FIND(" ",B5491,1)),"-"))</f>
        <v>Staphylococcus </v>
      </c>
      <c r="S5491" s="0" t="str">
        <f aca="false">IF(MIDB(B5491,1,10)="Candidatus",MIDB(B5491,FIND(" ",B5491,12)+1,IFERROR(FIND(" ",B5491,FIND(" ",B5491,12)+1),LEN(B5491))-FIND(" ",B5491,12)),IF(AND(Q5491&gt;=65,Q5491&lt;=90),MIDB(B5491,FIND(" ",B5491,1),IFERROR(FIND(" ",B5491,FIND(" ",B5491,1)+1),LEN(B5491)+1)-FIND(" ",B5491,1)),"-"))</f>
        <v> aureus</v>
      </c>
      <c r="T5491" s="0" t="n">
        <v>1</v>
      </c>
    </row>
    <row r="5492" customFormat="false" ht="12.8" hidden="false" customHeight="false" outlineLevel="0" collapsed="false">
      <c r="A5492" s="0" t="n">
        <v>5491</v>
      </c>
      <c r="B5492" s="0" t="s">
        <v>23855</v>
      </c>
      <c r="C5492" s="0" t="s">
        <v>21</v>
      </c>
      <c r="D5492" s="0" t="s">
        <v>54</v>
      </c>
      <c r="E5492" s="0" t="s">
        <v>1822</v>
      </c>
      <c r="F5492" s="0" t="s">
        <v>23856</v>
      </c>
      <c r="G5492" s="0" t="s">
        <v>23857</v>
      </c>
      <c r="H5492" s="0" t="s">
        <v>23858</v>
      </c>
      <c r="I5492" s="1" t="n">
        <v>19.885</v>
      </c>
      <c r="J5492" s="2" t="s">
        <v>23859</v>
      </c>
      <c r="K5492" s="2" t="s">
        <v>521</v>
      </c>
      <c r="L5492" s="0" t="s">
        <v>29</v>
      </c>
      <c r="M5492" s="0" t="s">
        <v>29</v>
      </c>
      <c r="N5492" s="0" t="s">
        <v>29</v>
      </c>
      <c r="O5492" s="2" t="s">
        <v>1062</v>
      </c>
      <c r="P5492" s="2" t="s">
        <v>88</v>
      </c>
      <c r="Q5492" s="0" t="n">
        <f aca="false">_xlfn.UNICODE(B5492)</f>
        <v>83</v>
      </c>
      <c r="R5492" s="0" t="str">
        <f aca="false">IF(MIDB(B5492,1,10)="Candidatus",MIDB(B5492,FIND(" ",B5492,1)+1,FIND(" ",B5492,12)-FIND(" ",B5492,1)),IF(AND(Q5492&gt;=65,Q5492&lt;=90),MIDB(B5492,1,FIND(" ",B5492,1)),"-"))</f>
        <v>Staphylococcus </v>
      </c>
      <c r="S5492" s="0" t="str">
        <f aca="false">IF(MIDB(B5492,1,10)="Candidatus",MIDB(B5492,FIND(" ",B5492,12)+1,IFERROR(FIND(" ",B5492,FIND(" ",B5492,12)+1),LEN(B5492))-FIND(" ",B5492,12)),IF(AND(Q5492&gt;=65,Q5492&lt;=90),MIDB(B5492,FIND(" ",B5492,1),IFERROR(FIND(" ",B5492,FIND(" ",B5492,1)+1),LEN(B5492)+1)-FIND(" ",B5492,1)),"-"))</f>
        <v> aureus</v>
      </c>
      <c r="T5492" s="0" t="n">
        <v>1</v>
      </c>
    </row>
    <row r="5493" customFormat="false" ht="12.8" hidden="false" customHeight="false" outlineLevel="0" collapsed="false">
      <c r="A5493" s="0" t="n">
        <v>5492</v>
      </c>
      <c r="B5493" s="0" t="s">
        <v>23860</v>
      </c>
      <c r="C5493" s="0" t="s">
        <v>21</v>
      </c>
      <c r="D5493" s="0" t="s">
        <v>54</v>
      </c>
      <c r="E5493" s="0" t="s">
        <v>1822</v>
      </c>
      <c r="F5493" s="0" t="s">
        <v>23861</v>
      </c>
      <c r="G5493" s="0" t="s">
        <v>23862</v>
      </c>
      <c r="H5493" s="0" t="s">
        <v>23863</v>
      </c>
      <c r="I5493" s="1" t="n">
        <v>18.04</v>
      </c>
      <c r="J5493" s="2" t="s">
        <v>23864</v>
      </c>
      <c r="K5493" s="2" t="s">
        <v>82</v>
      </c>
      <c r="L5493" s="0" t="s">
        <v>29</v>
      </c>
      <c r="M5493" s="0" t="s">
        <v>29</v>
      </c>
      <c r="N5493" s="0" t="s">
        <v>29</v>
      </c>
      <c r="O5493" s="2" t="s">
        <v>1598</v>
      </c>
      <c r="P5493" s="2" t="s">
        <v>88</v>
      </c>
      <c r="Q5493" s="0" t="n">
        <f aca="false">_xlfn.UNICODE(B5493)</f>
        <v>83</v>
      </c>
      <c r="R5493" s="0" t="str">
        <f aca="false">IF(MIDB(B5493,1,10)="Candidatus",MIDB(B5493,FIND(" ",B5493,1)+1,FIND(" ",B5493,12)-FIND(" ",B5493,1)),IF(AND(Q5493&gt;=65,Q5493&lt;=90),MIDB(B5493,1,FIND(" ",B5493,1)),"-"))</f>
        <v>Staphylococcus </v>
      </c>
      <c r="S5493" s="0" t="str">
        <f aca="false">IF(MIDB(B5493,1,10)="Candidatus",MIDB(B5493,FIND(" ",B5493,12)+1,IFERROR(FIND(" ",B5493,FIND(" ",B5493,12)+1),LEN(B5493))-FIND(" ",B5493,12)),IF(AND(Q5493&gt;=65,Q5493&lt;=90),MIDB(B5493,FIND(" ",B5493,1),IFERROR(FIND(" ",B5493,FIND(" ",B5493,1)+1),LEN(B5493)+1)-FIND(" ",B5493,1)),"-"))</f>
        <v> aureus</v>
      </c>
      <c r="T5493" s="0" t="n">
        <v>1</v>
      </c>
    </row>
    <row r="5494" customFormat="false" ht="12.8" hidden="false" customHeight="false" outlineLevel="0" collapsed="false">
      <c r="A5494" s="0" t="n">
        <v>5493</v>
      </c>
      <c r="B5494" s="0" t="s">
        <v>23865</v>
      </c>
      <c r="C5494" s="0" t="s">
        <v>21</v>
      </c>
      <c r="D5494" s="0" t="s">
        <v>54</v>
      </c>
      <c r="E5494" s="0" t="s">
        <v>1822</v>
      </c>
      <c r="F5494" s="0" t="s">
        <v>23866</v>
      </c>
      <c r="G5494" s="0" t="s">
        <v>23867</v>
      </c>
      <c r="H5494" s="0" t="s">
        <v>23868</v>
      </c>
      <c r="I5494" s="1" t="n">
        <v>20.335</v>
      </c>
      <c r="J5494" s="2" t="s">
        <v>23869</v>
      </c>
      <c r="K5494" s="2" t="s">
        <v>521</v>
      </c>
      <c r="L5494" s="0" t="s">
        <v>29</v>
      </c>
      <c r="M5494" s="0" t="s">
        <v>29</v>
      </c>
      <c r="N5494" s="0" t="s">
        <v>29</v>
      </c>
      <c r="O5494" s="2" t="s">
        <v>1062</v>
      </c>
      <c r="P5494" s="2" t="s">
        <v>88</v>
      </c>
      <c r="Q5494" s="0" t="n">
        <f aca="false">_xlfn.UNICODE(B5494)</f>
        <v>83</v>
      </c>
      <c r="R5494" s="0" t="str">
        <f aca="false">IF(MIDB(B5494,1,10)="Candidatus",MIDB(B5494,FIND(" ",B5494,1)+1,FIND(" ",B5494,12)-FIND(" ",B5494,1)),IF(AND(Q5494&gt;=65,Q5494&lt;=90),MIDB(B5494,1,FIND(" ",B5494,1)),"-"))</f>
        <v>Staphylococcus </v>
      </c>
      <c r="S5494" s="0" t="str">
        <f aca="false">IF(MIDB(B5494,1,10)="Candidatus",MIDB(B5494,FIND(" ",B5494,12)+1,IFERROR(FIND(" ",B5494,FIND(" ",B5494,12)+1),LEN(B5494))-FIND(" ",B5494,12)),IF(AND(Q5494&gt;=65,Q5494&lt;=90),MIDB(B5494,FIND(" ",B5494,1),IFERROR(FIND(" ",B5494,FIND(" ",B5494,1)+1),LEN(B5494)+1)-FIND(" ",B5494,1)),"-"))</f>
        <v> aureus</v>
      </c>
      <c r="T5494" s="0" t="n">
        <v>1</v>
      </c>
    </row>
    <row r="5495" customFormat="false" ht="12.8" hidden="false" customHeight="false" outlineLevel="0" collapsed="false">
      <c r="A5495" s="0" t="n">
        <v>5494</v>
      </c>
      <c r="B5495" s="0" t="s">
        <v>23870</v>
      </c>
      <c r="C5495" s="0" t="s">
        <v>21</v>
      </c>
      <c r="D5495" s="0" t="s">
        <v>54</v>
      </c>
      <c r="E5495" s="0" t="s">
        <v>1822</v>
      </c>
      <c r="F5495" s="0" t="s">
        <v>76</v>
      </c>
      <c r="G5495" s="0" t="s">
        <v>23871</v>
      </c>
      <c r="H5495" s="0" t="s">
        <v>23872</v>
      </c>
      <c r="I5495" s="1" t="n">
        <v>27.044</v>
      </c>
      <c r="J5495" s="2" t="s">
        <v>23873</v>
      </c>
      <c r="K5495" s="2" t="s">
        <v>166</v>
      </c>
      <c r="L5495" s="0" t="s">
        <v>29</v>
      </c>
      <c r="M5495" s="0" t="s">
        <v>29</v>
      </c>
      <c r="N5495" s="0" t="s">
        <v>29</v>
      </c>
      <c r="O5495" s="2" t="s">
        <v>252</v>
      </c>
      <c r="P5495" s="2" t="s">
        <v>88</v>
      </c>
      <c r="Q5495" s="0" t="n">
        <f aca="false">_xlfn.UNICODE(B5495)</f>
        <v>83</v>
      </c>
      <c r="R5495" s="0" t="str">
        <f aca="false">IF(MIDB(B5495,1,10)="Candidatus",MIDB(B5495,FIND(" ",B5495,1)+1,FIND(" ",B5495,12)-FIND(" ",B5495,1)),IF(AND(Q5495&gt;=65,Q5495&lt;=90),MIDB(B5495,1,FIND(" ",B5495,1)),"-"))</f>
        <v>Staphylococcus </v>
      </c>
      <c r="S5495" s="0" t="str">
        <f aca="false">IF(MIDB(B5495,1,10)="Candidatus",MIDB(B5495,FIND(" ",B5495,12)+1,IFERROR(FIND(" ",B5495,FIND(" ",B5495,12)+1),LEN(B5495))-FIND(" ",B5495,12)),IF(AND(Q5495&gt;=65,Q5495&lt;=90),MIDB(B5495,FIND(" ",B5495,1),IFERROR(FIND(" ",B5495,FIND(" ",B5495,1)+1),LEN(B5495)+1)-FIND(" ",B5495,1)),"-"))</f>
        <v> aureus</v>
      </c>
      <c r="T5495" s="0" t="n">
        <v>1</v>
      </c>
    </row>
    <row r="5496" customFormat="false" ht="12.8" hidden="false" customHeight="false" outlineLevel="0" collapsed="false">
      <c r="A5496" s="0" t="n">
        <v>5495</v>
      </c>
      <c r="B5496" s="0" t="s">
        <v>23874</v>
      </c>
      <c r="C5496" s="0" t="s">
        <v>21</v>
      </c>
      <c r="D5496" s="0" t="s">
        <v>54</v>
      </c>
      <c r="E5496" s="0" t="s">
        <v>1822</v>
      </c>
      <c r="F5496" s="0" t="s">
        <v>76</v>
      </c>
      <c r="G5496" s="0" t="s">
        <v>23875</v>
      </c>
      <c r="H5496" s="0" t="s">
        <v>23876</v>
      </c>
      <c r="I5496" s="1" t="n">
        <v>61.537</v>
      </c>
      <c r="J5496" s="2" t="s">
        <v>23877</v>
      </c>
      <c r="K5496" s="2" t="s">
        <v>1980</v>
      </c>
      <c r="L5496" s="0" t="s">
        <v>29</v>
      </c>
      <c r="M5496" s="0" t="s">
        <v>29</v>
      </c>
      <c r="N5496" s="0" t="s">
        <v>29</v>
      </c>
      <c r="O5496" s="2" t="s">
        <v>1980</v>
      </c>
      <c r="P5496" s="0" t="s">
        <v>29</v>
      </c>
      <c r="Q5496" s="0" t="n">
        <f aca="false">_xlfn.UNICODE(B5496)</f>
        <v>83</v>
      </c>
      <c r="R5496" s="0" t="str">
        <f aca="false">IF(MIDB(B5496,1,10)="Candidatus",MIDB(B5496,FIND(" ",B5496,1)+1,FIND(" ",B5496,12)-FIND(" ",B5496,1)),IF(AND(Q5496&gt;=65,Q5496&lt;=90),MIDB(B5496,1,FIND(" ",B5496,1)),"-"))</f>
        <v>Staphylococcus </v>
      </c>
      <c r="S5496" s="0" t="str">
        <f aca="false">IF(MIDB(B5496,1,10)="Candidatus",MIDB(B5496,FIND(" ",B5496,12)+1,IFERROR(FIND(" ",B5496,FIND(" ",B5496,12)+1),LEN(B5496))-FIND(" ",B5496,12)),IF(AND(Q5496&gt;=65,Q5496&lt;=90),MIDB(B5496,FIND(" ",B5496,1),IFERROR(FIND(" ",B5496,FIND(" ",B5496,1)+1),LEN(B5496)+1)-FIND(" ",B5496,1)),"-"))</f>
        <v> aureus</v>
      </c>
      <c r="T5496" s="0" t="n">
        <v>1</v>
      </c>
    </row>
    <row r="5497" customFormat="false" ht="12.8" hidden="false" customHeight="false" outlineLevel="0" collapsed="false">
      <c r="A5497" s="0" t="n">
        <v>5496</v>
      </c>
      <c r="B5497" s="0" t="s">
        <v>23878</v>
      </c>
      <c r="C5497" s="0" t="s">
        <v>21</v>
      </c>
      <c r="D5497" s="0" t="s">
        <v>54</v>
      </c>
      <c r="E5497" s="0" t="s">
        <v>1822</v>
      </c>
      <c r="F5497" s="0" t="s">
        <v>23879</v>
      </c>
      <c r="G5497" s="0" t="s">
        <v>23880</v>
      </c>
      <c r="H5497" s="0" t="s">
        <v>23881</v>
      </c>
      <c r="I5497" s="1" t="n">
        <v>2.473</v>
      </c>
      <c r="J5497" s="2" t="s">
        <v>23469</v>
      </c>
      <c r="K5497" s="2" t="s">
        <v>88</v>
      </c>
      <c r="L5497" s="0" t="s">
        <v>29</v>
      </c>
      <c r="M5497" s="0" t="s">
        <v>29</v>
      </c>
      <c r="N5497" s="0" t="s">
        <v>29</v>
      </c>
      <c r="O5497" s="2" t="s">
        <v>88</v>
      </c>
      <c r="P5497" s="0" t="s">
        <v>29</v>
      </c>
      <c r="Q5497" s="0" t="n">
        <f aca="false">_xlfn.UNICODE(B5497)</f>
        <v>83</v>
      </c>
      <c r="R5497" s="0" t="str">
        <f aca="false">IF(MIDB(B5497,1,10)="Candidatus",MIDB(B5497,FIND(" ",B5497,1)+1,FIND(" ",B5497,12)-FIND(" ",B5497,1)),IF(AND(Q5497&gt;=65,Q5497&lt;=90),MIDB(B5497,1,FIND(" ",B5497,1)),"-"))</f>
        <v>Staphylococcus </v>
      </c>
      <c r="S5497" s="0" t="str">
        <f aca="false">IF(MIDB(B5497,1,10)="Candidatus",MIDB(B5497,FIND(" ",B5497,12)+1,IFERROR(FIND(" ",B5497,FIND(" ",B5497,12)+1),LEN(B5497))-FIND(" ",B5497,12)),IF(AND(Q5497&gt;=65,Q5497&lt;=90),MIDB(B5497,FIND(" ",B5497,1),IFERROR(FIND(" ",B5497,FIND(" ",B5497,1)+1),LEN(B5497)+1)-FIND(" ",B5497,1)),"-"))</f>
        <v> aureus</v>
      </c>
      <c r="T5497" s="0" t="n">
        <v>1</v>
      </c>
    </row>
    <row r="5498" customFormat="false" ht="12.8" hidden="false" customHeight="false" outlineLevel="0" collapsed="false">
      <c r="A5498" s="0" t="n">
        <v>5497</v>
      </c>
      <c r="B5498" s="0" t="s">
        <v>23878</v>
      </c>
      <c r="C5498" s="0" t="s">
        <v>21</v>
      </c>
      <c r="D5498" s="0" t="s">
        <v>54</v>
      </c>
      <c r="E5498" s="0" t="s">
        <v>1822</v>
      </c>
      <c r="F5498" s="0" t="s">
        <v>23882</v>
      </c>
      <c r="G5498" s="0" t="s">
        <v>23883</v>
      </c>
      <c r="H5498" s="0" t="s">
        <v>23884</v>
      </c>
      <c r="I5498" s="1" t="n">
        <v>28.895</v>
      </c>
      <c r="J5498" s="2" t="s">
        <v>23885</v>
      </c>
      <c r="K5498" s="2" t="s">
        <v>912</v>
      </c>
      <c r="L5498" s="0" t="s">
        <v>29</v>
      </c>
      <c r="M5498" s="0" t="s">
        <v>29</v>
      </c>
      <c r="N5498" s="0" t="s">
        <v>29</v>
      </c>
      <c r="O5498" s="2" t="s">
        <v>612</v>
      </c>
      <c r="P5498" s="2" t="s">
        <v>88</v>
      </c>
      <c r="Q5498" s="0" t="n">
        <f aca="false">_xlfn.UNICODE(B5498)</f>
        <v>83</v>
      </c>
      <c r="R5498" s="0" t="str">
        <f aca="false">IF(MIDB(B5498,1,10)="Candidatus",MIDB(B5498,FIND(" ",B5498,1)+1,FIND(" ",B5498,12)-FIND(" ",B5498,1)),IF(AND(Q5498&gt;=65,Q5498&lt;=90),MIDB(B5498,1,FIND(" ",B5498,1)),"-"))</f>
        <v>Staphylococcus </v>
      </c>
      <c r="S5498" s="0" t="str">
        <f aca="false">IF(MIDB(B5498,1,10)="Candidatus",MIDB(B5498,FIND(" ",B5498,12)+1,IFERROR(FIND(" ",B5498,FIND(" ",B5498,12)+1),LEN(B5498))-FIND(" ",B5498,12)),IF(AND(Q5498&gt;=65,Q5498&lt;=90),MIDB(B5498,FIND(" ",B5498,1),IFERROR(FIND(" ",B5498,FIND(" ",B5498,1)+1),LEN(B5498)+1)-FIND(" ",B5498,1)),"-"))</f>
        <v> aureus</v>
      </c>
      <c r="T5498" s="0" t="n">
        <v>1</v>
      </c>
    </row>
    <row r="5499" customFormat="false" ht="12.8" hidden="false" customHeight="false" outlineLevel="0" collapsed="false">
      <c r="A5499" s="0" t="n">
        <v>5498</v>
      </c>
      <c r="B5499" s="0" t="s">
        <v>23886</v>
      </c>
      <c r="C5499" s="0" t="s">
        <v>21</v>
      </c>
      <c r="D5499" s="0" t="s">
        <v>54</v>
      </c>
      <c r="E5499" s="0" t="s">
        <v>1822</v>
      </c>
      <c r="F5499" s="0" t="s">
        <v>76</v>
      </c>
      <c r="G5499" s="0" t="s">
        <v>29</v>
      </c>
      <c r="H5499" s="0" t="s">
        <v>23887</v>
      </c>
      <c r="I5499" s="1" t="n">
        <v>42.747</v>
      </c>
      <c r="J5499" s="2" t="s">
        <v>23888</v>
      </c>
      <c r="K5499" s="2" t="s">
        <v>39</v>
      </c>
      <c r="L5499" s="0" t="s">
        <v>29</v>
      </c>
      <c r="M5499" s="0" t="s">
        <v>29</v>
      </c>
      <c r="N5499" s="0" t="s">
        <v>29</v>
      </c>
      <c r="O5499" s="2" t="s">
        <v>580</v>
      </c>
      <c r="P5499" s="2" t="s">
        <v>60</v>
      </c>
      <c r="Q5499" s="0" t="n">
        <f aca="false">_xlfn.UNICODE(B5499)</f>
        <v>83</v>
      </c>
      <c r="R5499" s="0" t="str">
        <f aca="false">IF(MIDB(B5499,1,10)="Candidatus",MIDB(B5499,FIND(" ",B5499,1)+1,FIND(" ",B5499,12)-FIND(" ",B5499,1)),IF(AND(Q5499&gt;=65,Q5499&lt;=90),MIDB(B5499,1,FIND(" ",B5499,1)),"-"))</f>
        <v>Staphylococcus </v>
      </c>
      <c r="S5499" s="0" t="str">
        <f aca="false">IF(MIDB(B5499,1,10)="Candidatus",MIDB(B5499,FIND(" ",B5499,12)+1,IFERROR(FIND(" ",B5499,FIND(" ",B5499,12)+1),LEN(B5499))-FIND(" ",B5499,12)),IF(AND(Q5499&gt;=65,Q5499&lt;=90),MIDB(B5499,FIND(" ",B5499,1),IFERROR(FIND(" ",B5499,FIND(" ",B5499,1)+1),LEN(B5499)+1)-FIND(" ",B5499,1)),"-"))</f>
        <v> aureus</v>
      </c>
      <c r="T5499" s="0" t="n">
        <v>1</v>
      </c>
    </row>
    <row r="5500" customFormat="false" ht="12.8" hidden="false" customHeight="false" outlineLevel="0" collapsed="false">
      <c r="A5500" s="0" t="n">
        <v>5499</v>
      </c>
      <c r="B5500" s="0" t="s">
        <v>23889</v>
      </c>
      <c r="C5500" s="0" t="s">
        <v>21</v>
      </c>
      <c r="D5500" s="0" t="s">
        <v>54</v>
      </c>
      <c r="E5500" s="0" t="s">
        <v>1822</v>
      </c>
      <c r="F5500" s="0" t="s">
        <v>23890</v>
      </c>
      <c r="G5500" s="0" t="s">
        <v>23891</v>
      </c>
      <c r="H5500" s="0" t="s">
        <v>23892</v>
      </c>
      <c r="I5500" s="1" t="n">
        <v>22.317</v>
      </c>
      <c r="J5500" s="2" t="s">
        <v>23893</v>
      </c>
      <c r="K5500" s="2" t="s">
        <v>179</v>
      </c>
      <c r="L5500" s="0" t="s">
        <v>29</v>
      </c>
      <c r="M5500" s="0" t="s">
        <v>29</v>
      </c>
      <c r="N5500" s="0" t="s">
        <v>29</v>
      </c>
      <c r="O5500" s="2" t="s">
        <v>521</v>
      </c>
      <c r="P5500" s="2" t="s">
        <v>46</v>
      </c>
      <c r="Q5500" s="0" t="n">
        <f aca="false">_xlfn.UNICODE(B5500)</f>
        <v>83</v>
      </c>
      <c r="R5500" s="0" t="str">
        <f aca="false">IF(MIDB(B5500,1,10)="Candidatus",MIDB(B5500,FIND(" ",B5500,1)+1,FIND(" ",B5500,12)-FIND(" ",B5500,1)),IF(AND(Q5500&gt;=65,Q5500&lt;=90),MIDB(B5500,1,FIND(" ",B5500,1)),"-"))</f>
        <v>Staphylococcus </v>
      </c>
      <c r="S5500" s="0" t="str">
        <f aca="false">IF(MIDB(B5500,1,10)="Candidatus",MIDB(B5500,FIND(" ",B5500,12)+1,IFERROR(FIND(" ",B5500,FIND(" ",B5500,12)+1),LEN(B5500))-FIND(" ",B5500,12)),IF(AND(Q5500&gt;=65,Q5500&lt;=90),MIDB(B5500,FIND(" ",B5500,1),IFERROR(FIND(" ",B5500,FIND(" ",B5500,1)+1),LEN(B5500)+1)-FIND(" ",B5500,1)),"-"))</f>
        <v> aureus</v>
      </c>
      <c r="T5500" s="0" t="n">
        <v>1</v>
      </c>
    </row>
    <row r="5501" customFormat="false" ht="12.8" hidden="false" customHeight="false" outlineLevel="0" collapsed="false">
      <c r="A5501" s="0" t="n">
        <v>5500</v>
      </c>
      <c r="B5501" s="0" t="s">
        <v>23894</v>
      </c>
      <c r="C5501" s="0" t="s">
        <v>21</v>
      </c>
      <c r="D5501" s="0" t="s">
        <v>54</v>
      </c>
      <c r="E5501" s="0" t="s">
        <v>1822</v>
      </c>
      <c r="F5501" s="0" t="s">
        <v>23895</v>
      </c>
      <c r="G5501" s="0" t="s">
        <v>23896</v>
      </c>
      <c r="H5501" s="0" t="s">
        <v>23897</v>
      </c>
      <c r="I5501" s="1" t="n">
        <v>2.457</v>
      </c>
      <c r="J5501" s="2" t="s">
        <v>23898</v>
      </c>
      <c r="K5501" s="2" t="s">
        <v>88</v>
      </c>
      <c r="L5501" s="0" t="s">
        <v>29</v>
      </c>
      <c r="M5501" s="0" t="s">
        <v>29</v>
      </c>
      <c r="N5501" s="0" t="s">
        <v>29</v>
      </c>
      <c r="O5501" s="2" t="s">
        <v>88</v>
      </c>
      <c r="P5501" s="0" t="s">
        <v>29</v>
      </c>
      <c r="Q5501" s="0" t="n">
        <f aca="false">_xlfn.UNICODE(B5501)</f>
        <v>83</v>
      </c>
      <c r="R5501" s="0" t="str">
        <f aca="false">IF(MIDB(B5501,1,10)="Candidatus",MIDB(B5501,FIND(" ",B5501,1)+1,FIND(" ",B5501,12)-FIND(" ",B5501,1)),IF(AND(Q5501&gt;=65,Q5501&lt;=90),MIDB(B5501,1,FIND(" ",B5501,1)),"-"))</f>
        <v>Staphylococcus </v>
      </c>
      <c r="S5501" s="0" t="str">
        <f aca="false">IF(MIDB(B5501,1,10)="Candidatus",MIDB(B5501,FIND(" ",B5501,12)+1,IFERROR(FIND(" ",B5501,FIND(" ",B5501,12)+1),LEN(B5501))-FIND(" ",B5501,12)),IF(AND(Q5501&gt;=65,Q5501&lt;=90),MIDB(B5501,FIND(" ",B5501,1),IFERROR(FIND(" ",B5501,FIND(" ",B5501,1)+1),LEN(B5501)+1)-FIND(" ",B5501,1)),"-"))</f>
        <v> aureus</v>
      </c>
      <c r="T5501" s="0" t="n">
        <v>1</v>
      </c>
    </row>
    <row r="5502" customFormat="false" ht="12.8" hidden="false" customHeight="false" outlineLevel="0" collapsed="false">
      <c r="A5502" s="0" t="n">
        <v>5501</v>
      </c>
      <c r="B5502" s="0" t="s">
        <v>23899</v>
      </c>
      <c r="C5502" s="0" t="s">
        <v>21</v>
      </c>
      <c r="D5502" s="0" t="s">
        <v>54</v>
      </c>
      <c r="E5502" s="0" t="s">
        <v>1822</v>
      </c>
      <c r="F5502" s="0" t="s">
        <v>76</v>
      </c>
      <c r="G5502" s="0" t="s">
        <v>23900</v>
      </c>
      <c r="H5502" s="0" t="s">
        <v>23901</v>
      </c>
      <c r="I5502" s="1" t="n">
        <v>20.449</v>
      </c>
      <c r="J5502" s="2" t="s">
        <v>23902</v>
      </c>
      <c r="K5502" s="2" t="s">
        <v>179</v>
      </c>
      <c r="L5502" s="0" t="s">
        <v>29</v>
      </c>
      <c r="M5502" s="0" t="s">
        <v>29</v>
      </c>
      <c r="N5502" s="0" t="s">
        <v>29</v>
      </c>
      <c r="O5502" s="2" t="s">
        <v>1062</v>
      </c>
      <c r="P5502" s="2" t="s">
        <v>60</v>
      </c>
      <c r="Q5502" s="0" t="n">
        <f aca="false">_xlfn.UNICODE(B5502)</f>
        <v>83</v>
      </c>
      <c r="R5502" s="0" t="str">
        <f aca="false">IF(MIDB(B5502,1,10)="Candidatus",MIDB(B5502,FIND(" ",B5502,1)+1,FIND(" ",B5502,12)-FIND(" ",B5502,1)),IF(AND(Q5502&gt;=65,Q5502&lt;=90),MIDB(B5502,1,FIND(" ",B5502,1)),"-"))</f>
        <v>Staphylococcus </v>
      </c>
      <c r="S5502" s="0" t="str">
        <f aca="false">IF(MIDB(B5502,1,10)="Candidatus",MIDB(B5502,FIND(" ",B5502,12)+1,IFERROR(FIND(" ",B5502,FIND(" ",B5502,12)+1),LEN(B5502))-FIND(" ",B5502,12)),IF(AND(Q5502&gt;=65,Q5502&lt;=90),MIDB(B5502,FIND(" ",B5502,1),IFERROR(FIND(" ",B5502,FIND(" ",B5502,1)+1),LEN(B5502)+1)-FIND(" ",B5502,1)),"-"))</f>
        <v> aureus</v>
      </c>
      <c r="T5502" s="0" t="n">
        <v>1</v>
      </c>
    </row>
    <row r="5503" customFormat="false" ht="12.8" hidden="false" customHeight="false" outlineLevel="0" collapsed="false">
      <c r="A5503" s="0" t="n">
        <v>5502</v>
      </c>
      <c r="B5503" s="0" t="s">
        <v>23903</v>
      </c>
      <c r="C5503" s="0" t="s">
        <v>21</v>
      </c>
      <c r="D5503" s="0" t="s">
        <v>54</v>
      </c>
      <c r="E5503" s="0" t="s">
        <v>1822</v>
      </c>
      <c r="F5503" s="0" t="s">
        <v>76</v>
      </c>
      <c r="G5503" s="0" t="s">
        <v>23904</v>
      </c>
      <c r="H5503" s="0" t="s">
        <v>23905</v>
      </c>
      <c r="I5503" s="1" t="n">
        <v>3.332</v>
      </c>
      <c r="J5503" s="2" t="s">
        <v>23906</v>
      </c>
      <c r="K5503" s="2" t="s">
        <v>60</v>
      </c>
      <c r="L5503" s="0" t="s">
        <v>29</v>
      </c>
      <c r="M5503" s="0" t="s">
        <v>29</v>
      </c>
      <c r="N5503" s="0" t="s">
        <v>29</v>
      </c>
      <c r="O5503" s="2" t="s">
        <v>60</v>
      </c>
      <c r="P5503" s="0" t="s">
        <v>29</v>
      </c>
      <c r="Q5503" s="0" t="n">
        <f aca="false">_xlfn.UNICODE(B5503)</f>
        <v>83</v>
      </c>
      <c r="R5503" s="0" t="str">
        <f aca="false">IF(MIDB(B5503,1,10)="Candidatus",MIDB(B5503,FIND(" ",B5503,1)+1,FIND(" ",B5503,12)-FIND(" ",B5503,1)),IF(AND(Q5503&gt;=65,Q5503&lt;=90),MIDB(B5503,1,FIND(" ",B5503,1)),"-"))</f>
        <v>Staphylococcus </v>
      </c>
      <c r="S5503" s="0" t="str">
        <f aca="false">IF(MIDB(B5503,1,10)="Candidatus",MIDB(B5503,FIND(" ",B5503,12)+1,IFERROR(FIND(" ",B5503,FIND(" ",B5503,12)+1),LEN(B5503))-FIND(" ",B5503,12)),IF(AND(Q5503&gt;=65,Q5503&lt;=90),MIDB(B5503,FIND(" ",B5503,1),IFERROR(FIND(" ",B5503,FIND(" ",B5503,1)+1),LEN(B5503)+1)-FIND(" ",B5503,1)),"-"))</f>
        <v> aureus</v>
      </c>
      <c r="T5503" s="0" t="n">
        <v>1</v>
      </c>
    </row>
    <row r="5504" customFormat="false" ht="12.8" hidden="false" customHeight="false" outlineLevel="0" collapsed="false">
      <c r="A5504" s="0" t="n">
        <v>5503</v>
      </c>
      <c r="B5504" s="0" t="s">
        <v>23903</v>
      </c>
      <c r="C5504" s="0" t="s">
        <v>21</v>
      </c>
      <c r="D5504" s="0" t="s">
        <v>54</v>
      </c>
      <c r="E5504" s="0" t="s">
        <v>1822</v>
      </c>
      <c r="F5504" s="0" t="s">
        <v>2197</v>
      </c>
      <c r="G5504" s="0" t="s">
        <v>23907</v>
      </c>
      <c r="H5504" s="0" t="s">
        <v>23908</v>
      </c>
      <c r="I5504" s="1" t="n">
        <v>2.472</v>
      </c>
      <c r="J5504" s="2" t="s">
        <v>23909</v>
      </c>
      <c r="K5504" s="2" t="s">
        <v>88</v>
      </c>
      <c r="L5504" s="0" t="s">
        <v>29</v>
      </c>
      <c r="M5504" s="0" t="s">
        <v>29</v>
      </c>
      <c r="N5504" s="0" t="s">
        <v>29</v>
      </c>
      <c r="O5504" s="2" t="s">
        <v>88</v>
      </c>
      <c r="P5504" s="0" t="s">
        <v>29</v>
      </c>
      <c r="Q5504" s="0" t="n">
        <f aca="false">_xlfn.UNICODE(B5504)</f>
        <v>83</v>
      </c>
      <c r="R5504" s="0" t="str">
        <f aca="false">IF(MIDB(B5504,1,10)="Candidatus",MIDB(B5504,FIND(" ",B5504,1)+1,FIND(" ",B5504,12)-FIND(" ",B5504,1)),IF(AND(Q5504&gt;=65,Q5504&lt;=90),MIDB(B5504,1,FIND(" ",B5504,1)),"-"))</f>
        <v>Staphylococcus </v>
      </c>
      <c r="S5504" s="0" t="str">
        <f aca="false">IF(MIDB(B5504,1,10)="Candidatus",MIDB(B5504,FIND(" ",B5504,12)+1,IFERROR(FIND(" ",B5504,FIND(" ",B5504,12)+1),LEN(B5504))-FIND(" ",B5504,12)),IF(AND(Q5504&gt;=65,Q5504&lt;=90),MIDB(B5504,FIND(" ",B5504,1),IFERROR(FIND(" ",B5504,FIND(" ",B5504,1)+1),LEN(B5504)+1)-FIND(" ",B5504,1)),"-"))</f>
        <v> aureus</v>
      </c>
      <c r="T5504" s="0" t="n">
        <v>1</v>
      </c>
    </row>
    <row r="5505" customFormat="false" ht="12.8" hidden="false" customHeight="false" outlineLevel="0" collapsed="false">
      <c r="A5505" s="0" t="n">
        <v>5504</v>
      </c>
      <c r="B5505" s="0" t="s">
        <v>23910</v>
      </c>
      <c r="C5505" s="0" t="s">
        <v>21</v>
      </c>
      <c r="D5505" s="0" t="s">
        <v>54</v>
      </c>
      <c r="E5505" s="0" t="s">
        <v>1822</v>
      </c>
      <c r="F5505" s="0" t="s">
        <v>23492</v>
      </c>
      <c r="G5505" s="0" t="s">
        <v>23911</v>
      </c>
      <c r="H5505" s="0" t="s">
        <v>23912</v>
      </c>
      <c r="I5505" s="1" t="n">
        <v>4.44</v>
      </c>
      <c r="J5505" s="2" t="s">
        <v>23913</v>
      </c>
      <c r="K5505" s="2" t="s">
        <v>60</v>
      </c>
      <c r="L5505" s="0" t="s">
        <v>29</v>
      </c>
      <c r="M5505" s="0" t="s">
        <v>29</v>
      </c>
      <c r="N5505" s="0" t="s">
        <v>29</v>
      </c>
      <c r="O5505" s="2" t="s">
        <v>60</v>
      </c>
      <c r="P5505" s="0" t="s">
        <v>29</v>
      </c>
      <c r="Q5505" s="0" t="n">
        <f aca="false">_xlfn.UNICODE(B5505)</f>
        <v>83</v>
      </c>
      <c r="R5505" s="0" t="str">
        <f aca="false">IF(MIDB(B5505,1,10)="Candidatus",MIDB(B5505,FIND(" ",B5505,1)+1,FIND(" ",B5505,12)-FIND(" ",B5505,1)),IF(AND(Q5505&gt;=65,Q5505&lt;=90),MIDB(B5505,1,FIND(" ",B5505,1)),"-"))</f>
        <v>Staphylococcus </v>
      </c>
      <c r="S5505" s="0" t="str">
        <f aca="false">IF(MIDB(B5505,1,10)="Candidatus",MIDB(B5505,FIND(" ",B5505,12)+1,IFERROR(FIND(" ",B5505,FIND(" ",B5505,12)+1),LEN(B5505))-FIND(" ",B5505,12)),IF(AND(Q5505&gt;=65,Q5505&lt;=90),MIDB(B5505,FIND(" ",B5505,1),IFERROR(FIND(" ",B5505,FIND(" ",B5505,1)+1),LEN(B5505)+1)-FIND(" ",B5505,1)),"-"))</f>
        <v> aureus</v>
      </c>
      <c r="T5505" s="0" t="n">
        <v>1</v>
      </c>
    </row>
    <row r="5506" customFormat="false" ht="12.8" hidden="false" customHeight="false" outlineLevel="0" collapsed="false">
      <c r="A5506" s="0" t="n">
        <v>5505</v>
      </c>
      <c r="B5506" s="0" t="s">
        <v>23914</v>
      </c>
      <c r="C5506" s="0" t="s">
        <v>21</v>
      </c>
      <c r="D5506" s="0" t="s">
        <v>54</v>
      </c>
      <c r="E5506" s="0" t="s">
        <v>1822</v>
      </c>
      <c r="F5506" s="0" t="s">
        <v>76</v>
      </c>
      <c r="G5506" s="0" t="s">
        <v>23915</v>
      </c>
      <c r="H5506" s="0" t="s">
        <v>23916</v>
      </c>
      <c r="I5506" s="1" t="n">
        <v>27.49</v>
      </c>
      <c r="J5506" s="2" t="s">
        <v>23917</v>
      </c>
      <c r="K5506" s="2" t="s">
        <v>515</v>
      </c>
      <c r="L5506" s="0" t="s">
        <v>29</v>
      </c>
      <c r="M5506" s="0" t="s">
        <v>29</v>
      </c>
      <c r="N5506" s="0" t="s">
        <v>29</v>
      </c>
      <c r="O5506" s="2" t="s">
        <v>612</v>
      </c>
      <c r="P5506" s="2" t="s">
        <v>46</v>
      </c>
      <c r="Q5506" s="0" t="n">
        <f aca="false">_xlfn.UNICODE(B5506)</f>
        <v>83</v>
      </c>
      <c r="R5506" s="0" t="str">
        <f aca="false">IF(MIDB(B5506,1,10)="Candidatus",MIDB(B5506,FIND(" ",B5506,1)+1,FIND(" ",B5506,12)-FIND(" ",B5506,1)),IF(AND(Q5506&gt;=65,Q5506&lt;=90),MIDB(B5506,1,FIND(" ",B5506,1)),"-"))</f>
        <v>Staphylococcus </v>
      </c>
      <c r="S5506" s="0" t="str">
        <f aca="false">IF(MIDB(B5506,1,10)="Candidatus",MIDB(B5506,FIND(" ",B5506,12)+1,IFERROR(FIND(" ",B5506,FIND(" ",B5506,12)+1),LEN(B5506))-FIND(" ",B5506,12)),IF(AND(Q5506&gt;=65,Q5506&lt;=90),MIDB(B5506,FIND(" ",B5506,1),IFERROR(FIND(" ",B5506,FIND(" ",B5506,1)+1),LEN(B5506)+1)-FIND(" ",B5506,1)),"-"))</f>
        <v> aureus</v>
      </c>
      <c r="T5506" s="0" t="n">
        <v>1</v>
      </c>
    </row>
    <row r="5507" customFormat="false" ht="12.8" hidden="false" customHeight="false" outlineLevel="0" collapsed="false">
      <c r="A5507" s="0" t="n">
        <v>5506</v>
      </c>
      <c r="B5507" s="0" t="s">
        <v>23918</v>
      </c>
      <c r="C5507" s="0" t="s">
        <v>21</v>
      </c>
      <c r="D5507" s="0" t="s">
        <v>54</v>
      </c>
      <c r="E5507" s="0" t="s">
        <v>1822</v>
      </c>
      <c r="F5507" s="0" t="s">
        <v>23919</v>
      </c>
      <c r="G5507" s="0" t="s">
        <v>23920</v>
      </c>
      <c r="H5507" s="0" t="s">
        <v>23921</v>
      </c>
      <c r="I5507" s="1" t="n">
        <v>2.241</v>
      </c>
      <c r="J5507" s="2" t="s">
        <v>23922</v>
      </c>
      <c r="K5507" s="2" t="s">
        <v>88</v>
      </c>
      <c r="L5507" s="0" t="s">
        <v>29</v>
      </c>
      <c r="M5507" s="0" t="s">
        <v>29</v>
      </c>
      <c r="N5507" s="0" t="s">
        <v>29</v>
      </c>
      <c r="O5507" s="2" t="s">
        <v>88</v>
      </c>
      <c r="P5507" s="0" t="s">
        <v>29</v>
      </c>
      <c r="Q5507" s="0" t="n">
        <f aca="false">_xlfn.UNICODE(B5507)</f>
        <v>83</v>
      </c>
      <c r="R5507" s="0" t="str">
        <f aca="false">IF(MIDB(B5507,1,10)="Candidatus",MIDB(B5507,FIND(" ",B5507,1)+1,FIND(" ",B5507,12)-FIND(" ",B5507,1)),IF(AND(Q5507&gt;=65,Q5507&lt;=90),MIDB(B5507,1,FIND(" ",B5507,1)),"-"))</f>
        <v>Staphylococcus </v>
      </c>
      <c r="S5507" s="0" t="str">
        <f aca="false">IF(MIDB(B5507,1,10)="Candidatus",MIDB(B5507,FIND(" ",B5507,12)+1,IFERROR(FIND(" ",B5507,FIND(" ",B5507,12)+1),LEN(B5507))-FIND(" ",B5507,12)),IF(AND(Q5507&gt;=65,Q5507&lt;=90),MIDB(B5507,FIND(" ",B5507,1),IFERROR(FIND(" ",B5507,FIND(" ",B5507,1)+1),LEN(B5507)+1)-FIND(" ",B5507,1)),"-"))</f>
        <v> aureus</v>
      </c>
      <c r="T5507" s="0" t="n">
        <v>1</v>
      </c>
    </row>
    <row r="5508" customFormat="false" ht="12.8" hidden="false" customHeight="false" outlineLevel="0" collapsed="false">
      <c r="A5508" s="0" t="n">
        <v>5507</v>
      </c>
      <c r="B5508" s="0" t="s">
        <v>23918</v>
      </c>
      <c r="C5508" s="0" t="s">
        <v>21</v>
      </c>
      <c r="D5508" s="0" t="s">
        <v>54</v>
      </c>
      <c r="E5508" s="0" t="s">
        <v>1822</v>
      </c>
      <c r="F5508" s="0" t="s">
        <v>23923</v>
      </c>
      <c r="G5508" s="0" t="s">
        <v>23924</v>
      </c>
      <c r="H5508" s="0" t="s">
        <v>23925</v>
      </c>
      <c r="I5508" s="1" t="n">
        <v>27.271</v>
      </c>
      <c r="J5508" s="2" t="s">
        <v>23926</v>
      </c>
      <c r="K5508" s="2" t="s">
        <v>912</v>
      </c>
      <c r="L5508" s="0" t="s">
        <v>29</v>
      </c>
      <c r="M5508" s="0" t="s">
        <v>29</v>
      </c>
      <c r="N5508" s="0" t="s">
        <v>29</v>
      </c>
      <c r="O5508" s="2" t="s">
        <v>912</v>
      </c>
      <c r="P5508" s="0" t="s">
        <v>29</v>
      </c>
      <c r="Q5508" s="0" t="n">
        <f aca="false">_xlfn.UNICODE(B5508)</f>
        <v>83</v>
      </c>
      <c r="R5508" s="0" t="str">
        <f aca="false">IF(MIDB(B5508,1,10)="Candidatus",MIDB(B5508,FIND(" ",B5508,1)+1,FIND(" ",B5508,12)-FIND(" ",B5508,1)),IF(AND(Q5508&gt;=65,Q5508&lt;=90),MIDB(B5508,1,FIND(" ",B5508,1)),"-"))</f>
        <v>Staphylococcus </v>
      </c>
      <c r="S5508" s="0" t="str">
        <f aca="false">IF(MIDB(B5508,1,10)="Candidatus",MIDB(B5508,FIND(" ",B5508,12)+1,IFERROR(FIND(" ",B5508,FIND(" ",B5508,12)+1),LEN(B5508))-FIND(" ",B5508,12)),IF(AND(Q5508&gt;=65,Q5508&lt;=90),MIDB(B5508,FIND(" ",B5508,1),IFERROR(FIND(" ",B5508,FIND(" ",B5508,1)+1),LEN(B5508)+1)-FIND(" ",B5508,1)),"-"))</f>
        <v> aureus</v>
      </c>
      <c r="T5508" s="0" t="n">
        <v>1</v>
      </c>
    </row>
    <row r="5509" customFormat="false" ht="12.8" hidden="false" customHeight="false" outlineLevel="0" collapsed="false">
      <c r="A5509" s="0" t="n">
        <v>5508</v>
      </c>
      <c r="B5509" s="0" t="s">
        <v>23927</v>
      </c>
      <c r="C5509" s="0" t="s">
        <v>21</v>
      </c>
      <c r="D5509" s="0" t="s">
        <v>54</v>
      </c>
      <c r="E5509" s="0" t="s">
        <v>1822</v>
      </c>
      <c r="F5509" s="0" t="s">
        <v>23492</v>
      </c>
      <c r="G5509" s="0" t="s">
        <v>23928</v>
      </c>
      <c r="H5509" s="0" t="s">
        <v>23929</v>
      </c>
      <c r="I5509" s="1" t="n">
        <v>4.44</v>
      </c>
      <c r="J5509" s="2" t="s">
        <v>3795</v>
      </c>
      <c r="K5509" s="2" t="s">
        <v>60</v>
      </c>
      <c r="L5509" s="0" t="s">
        <v>29</v>
      </c>
      <c r="M5509" s="0" t="s">
        <v>29</v>
      </c>
      <c r="N5509" s="2" t="s">
        <v>46</v>
      </c>
      <c r="O5509" s="2" t="s">
        <v>129</v>
      </c>
      <c r="P5509" s="0" t="s">
        <v>29</v>
      </c>
      <c r="Q5509" s="0" t="n">
        <f aca="false">_xlfn.UNICODE(B5509)</f>
        <v>83</v>
      </c>
      <c r="R5509" s="0" t="str">
        <f aca="false">IF(MIDB(B5509,1,10)="Candidatus",MIDB(B5509,FIND(" ",B5509,1)+1,FIND(" ",B5509,12)-FIND(" ",B5509,1)),IF(AND(Q5509&gt;=65,Q5509&lt;=90),MIDB(B5509,1,FIND(" ",B5509,1)),"-"))</f>
        <v>Staphylococcus </v>
      </c>
      <c r="S5509" s="0" t="str">
        <f aca="false">IF(MIDB(B5509,1,10)="Candidatus",MIDB(B5509,FIND(" ",B5509,12)+1,IFERROR(FIND(" ",B5509,FIND(" ",B5509,12)+1),LEN(B5509))-FIND(" ",B5509,12)),IF(AND(Q5509&gt;=65,Q5509&lt;=90),MIDB(B5509,FIND(" ",B5509,1),IFERROR(FIND(" ",B5509,FIND(" ",B5509,1)+1),LEN(B5509)+1)-FIND(" ",B5509,1)),"-"))</f>
        <v> aureus</v>
      </c>
      <c r="T5509" s="0" t="n">
        <v>1</v>
      </c>
    </row>
    <row r="5510" customFormat="false" ht="12.8" hidden="false" customHeight="false" outlineLevel="0" collapsed="false">
      <c r="A5510" s="0" t="n">
        <v>5509</v>
      </c>
      <c r="B5510" s="0" t="s">
        <v>23927</v>
      </c>
      <c r="C5510" s="0" t="s">
        <v>21</v>
      </c>
      <c r="D5510" s="0" t="s">
        <v>54</v>
      </c>
      <c r="E5510" s="0" t="s">
        <v>1822</v>
      </c>
      <c r="F5510" s="0" t="s">
        <v>23930</v>
      </c>
      <c r="G5510" s="0" t="s">
        <v>23931</v>
      </c>
      <c r="H5510" s="0" t="s">
        <v>23932</v>
      </c>
      <c r="I5510" s="1" t="n">
        <v>1.442</v>
      </c>
      <c r="J5510" s="2" t="s">
        <v>23933</v>
      </c>
      <c r="K5510" s="2" t="s">
        <v>46</v>
      </c>
      <c r="L5510" s="0" t="s">
        <v>29</v>
      </c>
      <c r="M5510" s="0" t="s">
        <v>29</v>
      </c>
      <c r="N5510" s="0" t="s">
        <v>29</v>
      </c>
      <c r="O5510" s="2" t="s">
        <v>46</v>
      </c>
      <c r="P5510" s="0" t="s">
        <v>29</v>
      </c>
      <c r="Q5510" s="0" t="n">
        <f aca="false">_xlfn.UNICODE(B5510)</f>
        <v>83</v>
      </c>
      <c r="R5510" s="0" t="str">
        <f aca="false">IF(MIDB(B5510,1,10)="Candidatus",MIDB(B5510,FIND(" ",B5510,1)+1,FIND(" ",B5510,12)-FIND(" ",B5510,1)),IF(AND(Q5510&gt;=65,Q5510&lt;=90),MIDB(B5510,1,FIND(" ",B5510,1)),"-"))</f>
        <v>Staphylococcus </v>
      </c>
      <c r="S5510" s="0" t="str">
        <f aca="false">IF(MIDB(B5510,1,10)="Candidatus",MIDB(B5510,FIND(" ",B5510,12)+1,IFERROR(FIND(" ",B5510,FIND(" ",B5510,12)+1),LEN(B5510))-FIND(" ",B5510,12)),IF(AND(Q5510&gt;=65,Q5510&lt;=90),MIDB(B5510,FIND(" ",B5510,1),IFERROR(FIND(" ",B5510,FIND(" ",B5510,1)+1),LEN(B5510)+1)-FIND(" ",B5510,1)),"-"))</f>
        <v> aureus</v>
      </c>
      <c r="T5510" s="0" t="n">
        <v>1</v>
      </c>
    </row>
    <row r="5511" customFormat="false" ht="12.8" hidden="false" customHeight="false" outlineLevel="0" collapsed="false">
      <c r="A5511" s="0" t="n">
        <v>5510</v>
      </c>
      <c r="B5511" s="0" t="s">
        <v>23927</v>
      </c>
      <c r="C5511" s="0" t="s">
        <v>21</v>
      </c>
      <c r="D5511" s="0" t="s">
        <v>54</v>
      </c>
      <c r="E5511" s="0" t="s">
        <v>1822</v>
      </c>
      <c r="F5511" s="0" t="s">
        <v>23934</v>
      </c>
      <c r="G5511" s="0" t="s">
        <v>23935</v>
      </c>
      <c r="H5511" s="0" t="s">
        <v>23936</v>
      </c>
      <c r="I5511" s="1" t="n">
        <v>17.256</v>
      </c>
      <c r="J5511" s="2" t="s">
        <v>23937</v>
      </c>
      <c r="K5511" s="2" t="s">
        <v>680</v>
      </c>
      <c r="L5511" s="0" t="s">
        <v>29</v>
      </c>
      <c r="M5511" s="0" t="s">
        <v>29</v>
      </c>
      <c r="N5511" s="0" t="s">
        <v>29</v>
      </c>
      <c r="O5511" s="2" t="s">
        <v>497</v>
      </c>
      <c r="P5511" s="2" t="s">
        <v>88</v>
      </c>
      <c r="Q5511" s="0" t="n">
        <f aca="false">_xlfn.UNICODE(B5511)</f>
        <v>83</v>
      </c>
      <c r="R5511" s="0" t="str">
        <f aca="false">IF(MIDB(B5511,1,10)="Candidatus",MIDB(B5511,FIND(" ",B5511,1)+1,FIND(" ",B5511,12)-FIND(" ",B5511,1)),IF(AND(Q5511&gt;=65,Q5511&lt;=90),MIDB(B5511,1,FIND(" ",B5511,1)),"-"))</f>
        <v>Staphylococcus </v>
      </c>
      <c r="S5511" s="0" t="str">
        <f aca="false">IF(MIDB(B5511,1,10)="Candidatus",MIDB(B5511,FIND(" ",B5511,12)+1,IFERROR(FIND(" ",B5511,FIND(" ",B5511,12)+1),LEN(B5511))-FIND(" ",B5511,12)),IF(AND(Q5511&gt;=65,Q5511&lt;=90),MIDB(B5511,FIND(" ",B5511,1),IFERROR(FIND(" ",B5511,FIND(" ",B5511,1)+1),LEN(B5511)+1)-FIND(" ",B5511,1)),"-"))</f>
        <v> aureus</v>
      </c>
      <c r="T5511" s="0" t="n">
        <v>1</v>
      </c>
    </row>
    <row r="5512" customFormat="false" ht="12.8" hidden="false" customHeight="false" outlineLevel="0" collapsed="false">
      <c r="A5512" s="0" t="n">
        <v>5511</v>
      </c>
      <c r="B5512" s="0" t="s">
        <v>23938</v>
      </c>
      <c r="C5512" s="0" t="s">
        <v>21</v>
      </c>
      <c r="D5512" s="0" t="s">
        <v>54</v>
      </c>
      <c r="E5512" s="0" t="s">
        <v>1822</v>
      </c>
      <c r="F5512" s="0" t="s">
        <v>23939</v>
      </c>
      <c r="G5512" s="0" t="s">
        <v>23940</v>
      </c>
      <c r="H5512" s="0" t="s">
        <v>23941</v>
      </c>
      <c r="I5512" s="1" t="n">
        <v>30.429</v>
      </c>
      <c r="J5512" s="2" t="s">
        <v>23942</v>
      </c>
      <c r="K5512" s="2" t="s">
        <v>612</v>
      </c>
      <c r="L5512" s="0" t="s">
        <v>29</v>
      </c>
      <c r="M5512" s="0" t="s">
        <v>29</v>
      </c>
      <c r="N5512" s="0" t="s">
        <v>29</v>
      </c>
      <c r="O5512" s="2" t="s">
        <v>166</v>
      </c>
      <c r="P5512" s="2" t="s">
        <v>46</v>
      </c>
      <c r="Q5512" s="0" t="n">
        <f aca="false">_xlfn.UNICODE(B5512)</f>
        <v>83</v>
      </c>
      <c r="R5512" s="0" t="str">
        <f aca="false">IF(MIDB(B5512,1,10)="Candidatus",MIDB(B5512,FIND(" ",B5512,1)+1,FIND(" ",B5512,12)-FIND(" ",B5512,1)),IF(AND(Q5512&gt;=65,Q5512&lt;=90),MIDB(B5512,1,FIND(" ",B5512,1)),"-"))</f>
        <v>Staphylococcus </v>
      </c>
      <c r="S5512" s="0" t="str">
        <f aca="false">IF(MIDB(B5512,1,10)="Candidatus",MIDB(B5512,FIND(" ",B5512,12)+1,IFERROR(FIND(" ",B5512,FIND(" ",B5512,12)+1),LEN(B5512))-FIND(" ",B5512,12)),IF(AND(Q5512&gt;=65,Q5512&lt;=90),MIDB(B5512,FIND(" ",B5512,1),IFERROR(FIND(" ",B5512,FIND(" ",B5512,1)+1),LEN(B5512)+1)-FIND(" ",B5512,1)),"-"))</f>
        <v> aureus</v>
      </c>
      <c r="T5512" s="0" t="n">
        <v>1</v>
      </c>
    </row>
    <row r="5513" customFormat="false" ht="12.8" hidden="false" customHeight="false" outlineLevel="0" collapsed="false">
      <c r="A5513" s="0" t="n">
        <v>5512</v>
      </c>
      <c r="B5513" s="0" t="s">
        <v>23943</v>
      </c>
      <c r="C5513" s="0" t="s">
        <v>21</v>
      </c>
      <c r="D5513" s="0" t="s">
        <v>54</v>
      </c>
      <c r="E5513" s="0" t="s">
        <v>1822</v>
      </c>
      <c r="F5513" s="0" t="s">
        <v>23944</v>
      </c>
      <c r="G5513" s="0" t="s">
        <v>23945</v>
      </c>
      <c r="H5513" s="0" t="s">
        <v>23946</v>
      </c>
      <c r="I5513" s="1" t="n">
        <v>30.429</v>
      </c>
      <c r="J5513" s="2" t="s">
        <v>23942</v>
      </c>
      <c r="K5513" s="2" t="s">
        <v>166</v>
      </c>
      <c r="L5513" s="0" t="s">
        <v>29</v>
      </c>
      <c r="M5513" s="0" t="s">
        <v>29</v>
      </c>
      <c r="N5513" s="0" t="s">
        <v>29</v>
      </c>
      <c r="O5513" s="2" t="s">
        <v>166</v>
      </c>
      <c r="P5513" s="0" t="s">
        <v>29</v>
      </c>
      <c r="Q5513" s="0" t="n">
        <f aca="false">_xlfn.UNICODE(B5513)</f>
        <v>83</v>
      </c>
      <c r="R5513" s="0" t="str">
        <f aca="false">IF(MIDB(B5513,1,10)="Candidatus",MIDB(B5513,FIND(" ",B5513,1)+1,FIND(" ",B5513,12)-FIND(" ",B5513,1)),IF(AND(Q5513&gt;=65,Q5513&lt;=90),MIDB(B5513,1,FIND(" ",B5513,1)),"-"))</f>
        <v>Staphylococcus </v>
      </c>
      <c r="S5513" s="0" t="str">
        <f aca="false">IF(MIDB(B5513,1,10)="Candidatus",MIDB(B5513,FIND(" ",B5513,12)+1,IFERROR(FIND(" ",B5513,FIND(" ",B5513,12)+1),LEN(B5513))-FIND(" ",B5513,12)),IF(AND(Q5513&gt;=65,Q5513&lt;=90),MIDB(B5513,FIND(" ",B5513,1),IFERROR(FIND(" ",B5513,FIND(" ",B5513,1)+1),LEN(B5513)+1)-FIND(" ",B5513,1)),"-"))</f>
        <v> aureus</v>
      </c>
      <c r="T5513" s="0" t="n">
        <v>1</v>
      </c>
    </row>
    <row r="5514" customFormat="false" ht="12.8" hidden="false" customHeight="false" outlineLevel="0" collapsed="false">
      <c r="A5514" s="0" t="n">
        <v>5513</v>
      </c>
      <c r="B5514" s="0" t="s">
        <v>23947</v>
      </c>
      <c r="C5514" s="0" t="s">
        <v>21</v>
      </c>
      <c r="D5514" s="0" t="s">
        <v>54</v>
      </c>
      <c r="E5514" s="0" t="s">
        <v>1822</v>
      </c>
      <c r="F5514" s="0" t="s">
        <v>23948</v>
      </c>
      <c r="G5514" s="0" t="s">
        <v>23949</v>
      </c>
      <c r="H5514" s="0" t="s">
        <v>23950</v>
      </c>
      <c r="I5514" s="1" t="n">
        <v>20.73</v>
      </c>
      <c r="J5514" s="2" t="s">
        <v>23697</v>
      </c>
      <c r="K5514" s="2" t="s">
        <v>1012</v>
      </c>
      <c r="L5514" s="0" t="s">
        <v>29</v>
      </c>
      <c r="M5514" s="0" t="s">
        <v>29</v>
      </c>
      <c r="N5514" s="0" t="s">
        <v>29</v>
      </c>
      <c r="O5514" s="2" t="s">
        <v>1062</v>
      </c>
      <c r="P5514" s="2" t="s">
        <v>46</v>
      </c>
      <c r="Q5514" s="0" t="n">
        <f aca="false">_xlfn.UNICODE(B5514)</f>
        <v>83</v>
      </c>
      <c r="R5514" s="0" t="str">
        <f aca="false">IF(MIDB(B5514,1,10)="Candidatus",MIDB(B5514,FIND(" ",B5514,1)+1,FIND(" ",B5514,12)-FIND(" ",B5514,1)),IF(AND(Q5514&gt;=65,Q5514&lt;=90),MIDB(B5514,1,FIND(" ",B5514,1)),"-"))</f>
        <v>Staphylococcus </v>
      </c>
      <c r="S5514" s="0" t="str">
        <f aca="false">IF(MIDB(B5514,1,10)="Candidatus",MIDB(B5514,FIND(" ",B5514,12)+1,IFERROR(FIND(" ",B5514,FIND(" ",B5514,12)+1),LEN(B5514))-FIND(" ",B5514,12)),IF(AND(Q5514&gt;=65,Q5514&lt;=90),MIDB(B5514,FIND(" ",B5514,1),IFERROR(FIND(" ",B5514,FIND(" ",B5514,1)+1),LEN(B5514)+1)-FIND(" ",B5514,1)),"-"))</f>
        <v> aureus</v>
      </c>
      <c r="T5514" s="0" t="n">
        <v>1</v>
      </c>
    </row>
    <row r="5515" customFormat="false" ht="12.8" hidden="false" customHeight="false" outlineLevel="0" collapsed="false">
      <c r="A5515" s="0" t="n">
        <v>5514</v>
      </c>
      <c r="B5515" s="0" t="s">
        <v>23951</v>
      </c>
      <c r="C5515" s="0" t="s">
        <v>21</v>
      </c>
      <c r="D5515" s="0" t="s">
        <v>54</v>
      </c>
      <c r="E5515" s="0" t="s">
        <v>1822</v>
      </c>
      <c r="F5515" s="0" t="s">
        <v>23952</v>
      </c>
      <c r="G5515" s="0" t="s">
        <v>23953</v>
      </c>
      <c r="H5515" s="0" t="s">
        <v>23954</v>
      </c>
      <c r="I5515" s="1" t="n">
        <v>2.993</v>
      </c>
      <c r="J5515" s="2" t="s">
        <v>23955</v>
      </c>
      <c r="K5515" s="2" t="s">
        <v>88</v>
      </c>
      <c r="L5515" s="0" t="s">
        <v>29</v>
      </c>
      <c r="M5515" s="0" t="s">
        <v>29</v>
      </c>
      <c r="N5515" s="0" t="s">
        <v>29</v>
      </c>
      <c r="O5515" s="2" t="s">
        <v>88</v>
      </c>
      <c r="P5515" s="0" t="s">
        <v>29</v>
      </c>
      <c r="Q5515" s="0" t="n">
        <f aca="false">_xlfn.UNICODE(B5515)</f>
        <v>83</v>
      </c>
      <c r="R5515" s="0" t="str">
        <f aca="false">IF(MIDB(B5515,1,10)="Candidatus",MIDB(B5515,FIND(" ",B5515,1)+1,FIND(" ",B5515,12)-FIND(" ",B5515,1)),IF(AND(Q5515&gt;=65,Q5515&lt;=90),MIDB(B5515,1,FIND(" ",B5515,1)),"-"))</f>
        <v>Staphylococcus </v>
      </c>
      <c r="S5515" s="0" t="str">
        <f aca="false">IF(MIDB(B5515,1,10)="Candidatus",MIDB(B5515,FIND(" ",B5515,12)+1,IFERROR(FIND(" ",B5515,FIND(" ",B5515,12)+1),LEN(B5515))-FIND(" ",B5515,12)),IF(AND(Q5515&gt;=65,Q5515&lt;=90),MIDB(B5515,FIND(" ",B5515,1),IFERROR(FIND(" ",B5515,FIND(" ",B5515,1)+1),LEN(B5515)+1)-FIND(" ",B5515,1)),"-"))</f>
        <v> aureus</v>
      </c>
      <c r="T5515" s="0" t="n">
        <v>1</v>
      </c>
    </row>
    <row r="5516" customFormat="false" ht="12.8" hidden="false" customHeight="false" outlineLevel="0" collapsed="false">
      <c r="A5516" s="0" t="n">
        <v>5515</v>
      </c>
      <c r="B5516" s="0" t="s">
        <v>23956</v>
      </c>
      <c r="C5516" s="0" t="s">
        <v>21</v>
      </c>
      <c r="D5516" s="0" t="s">
        <v>54</v>
      </c>
      <c r="E5516" s="0" t="s">
        <v>1822</v>
      </c>
      <c r="F5516" s="0" t="s">
        <v>23957</v>
      </c>
      <c r="G5516" s="0" t="s">
        <v>23958</v>
      </c>
      <c r="H5516" s="0" t="s">
        <v>23959</v>
      </c>
      <c r="I5516" s="1" t="n">
        <v>20.652</v>
      </c>
      <c r="J5516" s="2" t="s">
        <v>23960</v>
      </c>
      <c r="K5516" s="2" t="s">
        <v>1012</v>
      </c>
      <c r="L5516" s="0" t="s">
        <v>29</v>
      </c>
      <c r="M5516" s="0" t="s">
        <v>29</v>
      </c>
      <c r="N5516" s="0" t="s">
        <v>29</v>
      </c>
      <c r="O5516" s="2" t="s">
        <v>1062</v>
      </c>
      <c r="P5516" s="2" t="s">
        <v>46</v>
      </c>
      <c r="Q5516" s="0" t="n">
        <f aca="false">_xlfn.UNICODE(B5516)</f>
        <v>83</v>
      </c>
      <c r="R5516" s="0" t="str">
        <f aca="false">IF(MIDB(B5516,1,10)="Candidatus",MIDB(B5516,FIND(" ",B5516,1)+1,FIND(" ",B5516,12)-FIND(" ",B5516,1)),IF(AND(Q5516&gt;=65,Q5516&lt;=90),MIDB(B5516,1,FIND(" ",B5516,1)),"-"))</f>
        <v>Staphylococcus </v>
      </c>
      <c r="S5516" s="0" t="str">
        <f aca="false">IF(MIDB(B5516,1,10)="Candidatus",MIDB(B5516,FIND(" ",B5516,12)+1,IFERROR(FIND(" ",B5516,FIND(" ",B5516,12)+1),LEN(B5516))-FIND(" ",B5516,12)),IF(AND(Q5516&gt;=65,Q5516&lt;=90),MIDB(B5516,FIND(" ",B5516,1),IFERROR(FIND(" ",B5516,FIND(" ",B5516,1)+1),LEN(B5516)+1)-FIND(" ",B5516,1)),"-"))</f>
        <v> aureus</v>
      </c>
      <c r="T5516" s="0" t="n">
        <v>1</v>
      </c>
    </row>
    <row r="5517" customFormat="false" ht="12.8" hidden="false" customHeight="false" outlineLevel="0" collapsed="false">
      <c r="A5517" s="0" t="n">
        <v>5516</v>
      </c>
      <c r="B5517" s="0" t="s">
        <v>23961</v>
      </c>
      <c r="C5517" s="0" t="s">
        <v>21</v>
      </c>
      <c r="D5517" s="0" t="s">
        <v>54</v>
      </c>
      <c r="E5517" s="0" t="s">
        <v>1822</v>
      </c>
      <c r="F5517" s="0" t="s">
        <v>23962</v>
      </c>
      <c r="G5517" s="0" t="s">
        <v>23963</v>
      </c>
      <c r="H5517" s="0" t="s">
        <v>23964</v>
      </c>
      <c r="I5517" s="1" t="n">
        <v>25.107</v>
      </c>
      <c r="J5517" s="2" t="s">
        <v>23965</v>
      </c>
      <c r="K5517" s="2" t="s">
        <v>267</v>
      </c>
      <c r="L5517" s="0" t="s">
        <v>29</v>
      </c>
      <c r="M5517" s="0" t="s">
        <v>29</v>
      </c>
      <c r="N5517" s="0" t="s">
        <v>29</v>
      </c>
      <c r="O5517" s="2" t="s">
        <v>612</v>
      </c>
      <c r="P5517" s="2" t="s">
        <v>129</v>
      </c>
      <c r="Q5517" s="0" t="n">
        <f aca="false">_xlfn.UNICODE(B5517)</f>
        <v>83</v>
      </c>
      <c r="R5517" s="0" t="str">
        <f aca="false">IF(MIDB(B5517,1,10)="Candidatus",MIDB(B5517,FIND(" ",B5517,1)+1,FIND(" ",B5517,12)-FIND(" ",B5517,1)),IF(AND(Q5517&gt;=65,Q5517&lt;=90),MIDB(B5517,1,FIND(" ",B5517,1)),"-"))</f>
        <v>Staphylococcus </v>
      </c>
      <c r="S5517" s="0" t="str">
        <f aca="false">IF(MIDB(B5517,1,10)="Candidatus",MIDB(B5517,FIND(" ",B5517,12)+1,IFERROR(FIND(" ",B5517,FIND(" ",B5517,12)+1),LEN(B5517))-FIND(" ",B5517,12)),IF(AND(Q5517&gt;=65,Q5517&lt;=90),MIDB(B5517,FIND(" ",B5517,1),IFERROR(FIND(" ",B5517,FIND(" ",B5517,1)+1),LEN(B5517)+1)-FIND(" ",B5517,1)),"-"))</f>
        <v> aureus</v>
      </c>
      <c r="T5517" s="0" t="n">
        <v>1</v>
      </c>
    </row>
    <row r="5518" customFormat="false" ht="12.8" hidden="false" customHeight="false" outlineLevel="0" collapsed="false">
      <c r="A5518" s="0" t="n">
        <v>5517</v>
      </c>
      <c r="B5518" s="0" t="s">
        <v>23966</v>
      </c>
      <c r="C5518" s="0" t="s">
        <v>21</v>
      </c>
      <c r="D5518" s="0" t="s">
        <v>54</v>
      </c>
      <c r="E5518" s="0" t="s">
        <v>1822</v>
      </c>
      <c r="F5518" s="0" t="s">
        <v>23967</v>
      </c>
      <c r="G5518" s="0" t="s">
        <v>23968</v>
      </c>
      <c r="H5518" s="0" t="s">
        <v>23969</v>
      </c>
      <c r="I5518" s="1" t="n">
        <v>24.653</v>
      </c>
      <c r="J5518" s="2" t="s">
        <v>23970</v>
      </c>
      <c r="K5518" s="2" t="s">
        <v>515</v>
      </c>
      <c r="L5518" s="0" t="s">
        <v>29</v>
      </c>
      <c r="M5518" s="0" t="s">
        <v>29</v>
      </c>
      <c r="N5518" s="0" t="s">
        <v>29</v>
      </c>
      <c r="O5518" s="2" t="s">
        <v>515</v>
      </c>
      <c r="P5518" s="0" t="s">
        <v>29</v>
      </c>
      <c r="Q5518" s="0" t="n">
        <f aca="false">_xlfn.UNICODE(B5518)</f>
        <v>83</v>
      </c>
      <c r="R5518" s="0" t="str">
        <f aca="false">IF(MIDB(B5518,1,10)="Candidatus",MIDB(B5518,FIND(" ",B5518,1)+1,FIND(" ",B5518,12)-FIND(" ",B5518,1)),IF(AND(Q5518&gt;=65,Q5518&lt;=90),MIDB(B5518,1,FIND(" ",B5518,1)),"-"))</f>
        <v>Staphylococcus </v>
      </c>
      <c r="S5518" s="0" t="str">
        <f aca="false">IF(MIDB(B5518,1,10)="Candidatus",MIDB(B5518,FIND(" ",B5518,12)+1,IFERROR(FIND(" ",B5518,FIND(" ",B5518,12)+1),LEN(B5518))-FIND(" ",B5518,12)),IF(AND(Q5518&gt;=65,Q5518&lt;=90),MIDB(B5518,FIND(" ",B5518,1),IFERROR(FIND(" ",B5518,FIND(" ",B5518,1)+1),LEN(B5518)+1)-FIND(" ",B5518,1)),"-"))</f>
        <v> aureus</v>
      </c>
      <c r="T5518" s="0" t="n">
        <v>1</v>
      </c>
    </row>
    <row r="5519" customFormat="false" ht="12.8" hidden="false" customHeight="false" outlineLevel="0" collapsed="false">
      <c r="A5519" s="0" t="n">
        <v>5518</v>
      </c>
      <c r="B5519" s="0" t="s">
        <v>23971</v>
      </c>
      <c r="C5519" s="0" t="s">
        <v>21</v>
      </c>
      <c r="D5519" s="0" t="s">
        <v>54</v>
      </c>
      <c r="E5519" s="0" t="s">
        <v>1822</v>
      </c>
      <c r="F5519" s="0" t="s">
        <v>23972</v>
      </c>
      <c r="G5519" s="0" t="s">
        <v>23973</v>
      </c>
      <c r="H5519" s="0" t="s">
        <v>23974</v>
      </c>
      <c r="I5519" s="1" t="n">
        <v>54</v>
      </c>
      <c r="J5519" s="2" t="s">
        <v>23975</v>
      </c>
      <c r="K5519" s="2" t="s">
        <v>1353</v>
      </c>
      <c r="L5519" s="0" t="s">
        <v>29</v>
      </c>
      <c r="M5519" s="0" t="s">
        <v>29</v>
      </c>
      <c r="N5519" s="0" t="s">
        <v>29</v>
      </c>
      <c r="O5519" s="2" t="s">
        <v>581</v>
      </c>
      <c r="P5519" s="2" t="s">
        <v>88</v>
      </c>
      <c r="Q5519" s="0" t="n">
        <f aca="false">_xlfn.UNICODE(B5519)</f>
        <v>83</v>
      </c>
      <c r="R5519" s="0" t="str">
        <f aca="false">IF(MIDB(B5519,1,10)="Candidatus",MIDB(B5519,FIND(" ",B5519,1)+1,FIND(" ",B5519,12)-FIND(" ",B5519,1)),IF(AND(Q5519&gt;=65,Q5519&lt;=90),MIDB(B5519,1,FIND(" ",B5519,1)),"-"))</f>
        <v>Staphylococcus </v>
      </c>
      <c r="S5519" s="0" t="str">
        <f aca="false">IF(MIDB(B5519,1,10)="Candidatus",MIDB(B5519,FIND(" ",B5519,12)+1,IFERROR(FIND(" ",B5519,FIND(" ",B5519,12)+1),LEN(B5519))-FIND(" ",B5519,12)),IF(AND(Q5519&gt;=65,Q5519&lt;=90),MIDB(B5519,FIND(" ",B5519,1),IFERROR(FIND(" ",B5519,FIND(" ",B5519,1)+1),LEN(B5519)+1)-FIND(" ",B5519,1)),"-"))</f>
        <v> aureus</v>
      </c>
      <c r="T5519" s="0" t="n">
        <v>1</v>
      </c>
    </row>
    <row r="5520" customFormat="false" ht="12.8" hidden="false" customHeight="false" outlineLevel="0" collapsed="false">
      <c r="A5520" s="0" t="n">
        <v>5519</v>
      </c>
      <c r="B5520" s="0" t="s">
        <v>23976</v>
      </c>
      <c r="C5520" s="0" t="s">
        <v>21</v>
      </c>
      <c r="D5520" s="0" t="s">
        <v>54</v>
      </c>
      <c r="E5520" s="0" t="s">
        <v>1822</v>
      </c>
      <c r="F5520" s="0" t="s">
        <v>23977</v>
      </c>
      <c r="G5520" s="0" t="s">
        <v>23978</v>
      </c>
      <c r="H5520" s="0" t="s">
        <v>23979</v>
      </c>
      <c r="I5520" s="1" t="n">
        <v>30.853</v>
      </c>
      <c r="J5520" s="2" t="s">
        <v>23980</v>
      </c>
      <c r="K5520" s="2" t="s">
        <v>252</v>
      </c>
      <c r="L5520" s="0" t="s">
        <v>29</v>
      </c>
      <c r="M5520" s="0" t="s">
        <v>29</v>
      </c>
      <c r="N5520" s="0" t="s">
        <v>29</v>
      </c>
      <c r="O5520" s="2" t="s">
        <v>464</v>
      </c>
      <c r="P5520" s="2" t="s">
        <v>46</v>
      </c>
      <c r="Q5520" s="0" t="n">
        <f aca="false">_xlfn.UNICODE(B5520)</f>
        <v>83</v>
      </c>
      <c r="R5520" s="0" t="str">
        <f aca="false">IF(MIDB(B5520,1,10)="Candidatus",MIDB(B5520,FIND(" ",B5520,1)+1,FIND(" ",B5520,12)-FIND(" ",B5520,1)),IF(AND(Q5520&gt;=65,Q5520&lt;=90),MIDB(B5520,1,FIND(" ",B5520,1)),"-"))</f>
        <v>Staphylococcus </v>
      </c>
      <c r="S5520" s="0" t="str">
        <f aca="false">IF(MIDB(B5520,1,10)="Candidatus",MIDB(B5520,FIND(" ",B5520,12)+1,IFERROR(FIND(" ",B5520,FIND(" ",B5520,12)+1),LEN(B5520))-FIND(" ",B5520,12)),IF(AND(Q5520&gt;=65,Q5520&lt;=90),MIDB(B5520,FIND(" ",B5520,1),IFERROR(FIND(" ",B5520,FIND(" ",B5520,1)+1),LEN(B5520)+1)-FIND(" ",B5520,1)),"-"))</f>
        <v> aureus</v>
      </c>
      <c r="T5520" s="0" t="n">
        <v>1</v>
      </c>
    </row>
    <row r="5521" customFormat="false" ht="12.8" hidden="false" customHeight="false" outlineLevel="0" collapsed="false">
      <c r="A5521" s="0" t="n">
        <v>5520</v>
      </c>
      <c r="B5521" s="0" t="s">
        <v>23976</v>
      </c>
      <c r="C5521" s="0" t="s">
        <v>21</v>
      </c>
      <c r="D5521" s="0" t="s">
        <v>54</v>
      </c>
      <c r="E5521" s="0" t="s">
        <v>1822</v>
      </c>
      <c r="F5521" s="0" t="s">
        <v>23981</v>
      </c>
      <c r="G5521" s="0" t="s">
        <v>23982</v>
      </c>
      <c r="H5521" s="0" t="s">
        <v>23983</v>
      </c>
      <c r="I5521" s="1" t="n">
        <v>37.285</v>
      </c>
      <c r="J5521" s="2" t="s">
        <v>23984</v>
      </c>
      <c r="K5521" s="2" t="s">
        <v>464</v>
      </c>
      <c r="L5521" s="0" t="s">
        <v>29</v>
      </c>
      <c r="M5521" s="0" t="s">
        <v>29</v>
      </c>
      <c r="N5521" s="0" t="s">
        <v>29</v>
      </c>
      <c r="O5521" s="2" t="s">
        <v>1898</v>
      </c>
      <c r="P5521" s="2" t="s">
        <v>28</v>
      </c>
      <c r="Q5521" s="0" t="n">
        <f aca="false">_xlfn.UNICODE(B5521)</f>
        <v>83</v>
      </c>
      <c r="R5521" s="0" t="str">
        <f aca="false">IF(MIDB(B5521,1,10)="Candidatus",MIDB(B5521,FIND(" ",B5521,1)+1,FIND(" ",B5521,12)-FIND(" ",B5521,1)),IF(AND(Q5521&gt;=65,Q5521&lt;=90),MIDB(B5521,1,FIND(" ",B5521,1)),"-"))</f>
        <v>Staphylococcus </v>
      </c>
      <c r="S5521" s="0" t="str">
        <f aca="false">IF(MIDB(B5521,1,10)="Candidatus",MIDB(B5521,FIND(" ",B5521,12)+1,IFERROR(FIND(" ",B5521,FIND(" ",B5521,12)+1),LEN(B5521))-FIND(" ",B5521,12)),IF(AND(Q5521&gt;=65,Q5521&lt;=90),MIDB(B5521,FIND(" ",B5521,1),IFERROR(FIND(" ",B5521,FIND(" ",B5521,1)+1),LEN(B5521)+1)-FIND(" ",B5521,1)),"-"))</f>
        <v> aureus</v>
      </c>
      <c r="T5521" s="0" t="n">
        <v>1</v>
      </c>
    </row>
    <row r="5522" customFormat="false" ht="12.8" hidden="false" customHeight="false" outlineLevel="0" collapsed="false">
      <c r="A5522" s="0" t="n">
        <v>5521</v>
      </c>
      <c r="B5522" s="0" t="s">
        <v>23976</v>
      </c>
      <c r="C5522" s="0" t="s">
        <v>21</v>
      </c>
      <c r="D5522" s="0" t="s">
        <v>54</v>
      </c>
      <c r="E5522" s="0" t="s">
        <v>1822</v>
      </c>
      <c r="F5522" s="0" t="s">
        <v>23985</v>
      </c>
      <c r="G5522" s="0" t="s">
        <v>23986</v>
      </c>
      <c r="H5522" s="0" t="s">
        <v>23987</v>
      </c>
      <c r="I5522" s="1" t="n">
        <v>23.758</v>
      </c>
      <c r="J5522" s="2" t="s">
        <v>23988</v>
      </c>
      <c r="K5522" s="2" t="s">
        <v>179</v>
      </c>
      <c r="L5522" s="0" t="s">
        <v>29</v>
      </c>
      <c r="M5522" s="0" t="s">
        <v>29</v>
      </c>
      <c r="N5522" s="0" t="s">
        <v>29</v>
      </c>
      <c r="O5522" s="2" t="s">
        <v>1012</v>
      </c>
      <c r="P5522" s="2" t="s">
        <v>88</v>
      </c>
      <c r="Q5522" s="0" t="n">
        <f aca="false">_xlfn.UNICODE(B5522)</f>
        <v>83</v>
      </c>
      <c r="R5522" s="0" t="str">
        <f aca="false">IF(MIDB(B5522,1,10)="Candidatus",MIDB(B5522,FIND(" ",B5522,1)+1,FIND(" ",B5522,12)-FIND(" ",B5522,1)),IF(AND(Q5522&gt;=65,Q5522&lt;=90),MIDB(B5522,1,FIND(" ",B5522,1)),"-"))</f>
        <v>Staphylococcus </v>
      </c>
      <c r="S5522" s="0" t="str">
        <f aca="false">IF(MIDB(B5522,1,10)="Candidatus",MIDB(B5522,FIND(" ",B5522,12)+1,IFERROR(FIND(" ",B5522,FIND(" ",B5522,12)+1),LEN(B5522))-FIND(" ",B5522,12)),IF(AND(Q5522&gt;=65,Q5522&lt;=90),MIDB(B5522,FIND(" ",B5522,1),IFERROR(FIND(" ",B5522,FIND(" ",B5522,1)+1),LEN(B5522)+1)-FIND(" ",B5522,1)),"-"))</f>
        <v> aureus</v>
      </c>
      <c r="T5522" s="0" t="n">
        <v>1</v>
      </c>
    </row>
    <row r="5523" customFormat="false" ht="12.8" hidden="false" customHeight="false" outlineLevel="0" collapsed="false">
      <c r="A5523" s="0" t="n">
        <v>5522</v>
      </c>
      <c r="B5523" s="0" t="s">
        <v>23976</v>
      </c>
      <c r="C5523" s="0" t="s">
        <v>21</v>
      </c>
      <c r="D5523" s="0" t="s">
        <v>54</v>
      </c>
      <c r="E5523" s="0" t="s">
        <v>1822</v>
      </c>
      <c r="F5523" s="0" t="s">
        <v>23989</v>
      </c>
      <c r="G5523" s="0" t="s">
        <v>23990</v>
      </c>
      <c r="H5523" s="0" t="s">
        <v>23991</v>
      </c>
      <c r="I5523" s="1" t="n">
        <v>30.854</v>
      </c>
      <c r="J5523" s="2" t="s">
        <v>23992</v>
      </c>
      <c r="K5523" s="2" t="s">
        <v>686</v>
      </c>
      <c r="L5523" s="0" t="s">
        <v>29</v>
      </c>
      <c r="M5523" s="0" t="s">
        <v>29</v>
      </c>
      <c r="N5523" s="0" t="s">
        <v>29</v>
      </c>
      <c r="O5523" s="2" t="s">
        <v>252</v>
      </c>
      <c r="P5523" s="2" t="s">
        <v>46</v>
      </c>
      <c r="Q5523" s="0" t="n">
        <f aca="false">_xlfn.UNICODE(B5523)</f>
        <v>83</v>
      </c>
      <c r="R5523" s="0" t="str">
        <f aca="false">IF(MIDB(B5523,1,10)="Candidatus",MIDB(B5523,FIND(" ",B5523,1)+1,FIND(" ",B5523,12)-FIND(" ",B5523,1)),IF(AND(Q5523&gt;=65,Q5523&lt;=90),MIDB(B5523,1,FIND(" ",B5523,1)),"-"))</f>
        <v>Staphylococcus </v>
      </c>
      <c r="S5523" s="0" t="str">
        <f aca="false">IF(MIDB(B5523,1,10)="Candidatus",MIDB(B5523,FIND(" ",B5523,12)+1,IFERROR(FIND(" ",B5523,FIND(" ",B5523,12)+1),LEN(B5523))-FIND(" ",B5523,12)),IF(AND(Q5523&gt;=65,Q5523&lt;=90),MIDB(B5523,FIND(" ",B5523,1),IFERROR(FIND(" ",B5523,FIND(" ",B5523,1)+1),LEN(B5523)+1)-FIND(" ",B5523,1)),"-"))</f>
        <v> aureus</v>
      </c>
      <c r="T5523" s="0" t="n">
        <v>1</v>
      </c>
    </row>
    <row r="5524" customFormat="false" ht="12.8" hidden="false" customHeight="false" outlineLevel="0" collapsed="false">
      <c r="A5524" s="0" t="n">
        <v>5523</v>
      </c>
      <c r="B5524" s="0" t="s">
        <v>23976</v>
      </c>
      <c r="C5524" s="0" t="s">
        <v>21</v>
      </c>
      <c r="D5524" s="0" t="s">
        <v>54</v>
      </c>
      <c r="E5524" s="0" t="s">
        <v>1822</v>
      </c>
      <c r="F5524" s="0" t="s">
        <v>23993</v>
      </c>
      <c r="G5524" s="0" t="s">
        <v>23994</v>
      </c>
      <c r="H5524" s="0" t="s">
        <v>23995</v>
      </c>
      <c r="I5524" s="1" t="n">
        <v>30.854</v>
      </c>
      <c r="J5524" s="2" t="s">
        <v>23992</v>
      </c>
      <c r="K5524" s="2" t="s">
        <v>686</v>
      </c>
      <c r="L5524" s="0" t="s">
        <v>29</v>
      </c>
      <c r="M5524" s="0" t="s">
        <v>29</v>
      </c>
      <c r="N5524" s="0" t="s">
        <v>29</v>
      </c>
      <c r="O5524" s="2" t="s">
        <v>252</v>
      </c>
      <c r="P5524" s="2" t="s">
        <v>46</v>
      </c>
      <c r="Q5524" s="0" t="n">
        <f aca="false">_xlfn.UNICODE(B5524)</f>
        <v>83</v>
      </c>
      <c r="R5524" s="0" t="str">
        <f aca="false">IF(MIDB(B5524,1,10)="Candidatus",MIDB(B5524,FIND(" ",B5524,1)+1,FIND(" ",B5524,12)-FIND(" ",B5524,1)),IF(AND(Q5524&gt;=65,Q5524&lt;=90),MIDB(B5524,1,FIND(" ",B5524,1)),"-"))</f>
        <v>Staphylococcus </v>
      </c>
      <c r="S5524" s="0" t="str">
        <f aca="false">IF(MIDB(B5524,1,10)="Candidatus",MIDB(B5524,FIND(" ",B5524,12)+1,IFERROR(FIND(" ",B5524,FIND(" ",B5524,12)+1),LEN(B5524))-FIND(" ",B5524,12)),IF(AND(Q5524&gt;=65,Q5524&lt;=90),MIDB(B5524,FIND(" ",B5524,1),IFERROR(FIND(" ",B5524,FIND(" ",B5524,1)+1),LEN(B5524)+1)-FIND(" ",B5524,1)),"-"))</f>
        <v> aureus</v>
      </c>
      <c r="T5524" s="0" t="n">
        <v>1</v>
      </c>
    </row>
    <row r="5525" customFormat="false" ht="12.8" hidden="false" customHeight="false" outlineLevel="0" collapsed="false">
      <c r="A5525" s="0" t="n">
        <v>5524</v>
      </c>
      <c r="B5525" s="0" t="s">
        <v>23976</v>
      </c>
      <c r="C5525" s="0" t="s">
        <v>21</v>
      </c>
      <c r="D5525" s="0" t="s">
        <v>54</v>
      </c>
      <c r="E5525" s="0" t="s">
        <v>1822</v>
      </c>
      <c r="F5525" s="0" t="s">
        <v>23996</v>
      </c>
      <c r="G5525" s="0" t="s">
        <v>23997</v>
      </c>
      <c r="H5525" s="0" t="s">
        <v>23998</v>
      </c>
      <c r="I5525" s="1" t="n">
        <v>32.184</v>
      </c>
      <c r="J5525" s="2" t="s">
        <v>23999</v>
      </c>
      <c r="K5525" s="2" t="s">
        <v>464</v>
      </c>
      <c r="L5525" s="0" t="s">
        <v>29</v>
      </c>
      <c r="M5525" s="0" t="s">
        <v>29</v>
      </c>
      <c r="N5525" s="0" t="s">
        <v>29</v>
      </c>
      <c r="O5525" s="2" t="s">
        <v>3119</v>
      </c>
      <c r="P5525" s="2" t="s">
        <v>46</v>
      </c>
      <c r="Q5525" s="0" t="n">
        <f aca="false">_xlfn.UNICODE(B5525)</f>
        <v>83</v>
      </c>
      <c r="R5525" s="0" t="str">
        <f aca="false">IF(MIDB(B5525,1,10)="Candidatus",MIDB(B5525,FIND(" ",B5525,1)+1,FIND(" ",B5525,12)-FIND(" ",B5525,1)),IF(AND(Q5525&gt;=65,Q5525&lt;=90),MIDB(B5525,1,FIND(" ",B5525,1)),"-"))</f>
        <v>Staphylococcus </v>
      </c>
      <c r="S5525" s="0" t="str">
        <f aca="false">IF(MIDB(B5525,1,10)="Candidatus",MIDB(B5525,FIND(" ",B5525,12)+1,IFERROR(FIND(" ",B5525,FIND(" ",B5525,12)+1),LEN(B5525))-FIND(" ",B5525,12)),IF(AND(Q5525&gt;=65,Q5525&lt;=90),MIDB(B5525,FIND(" ",B5525,1),IFERROR(FIND(" ",B5525,FIND(" ",B5525,1)+1),LEN(B5525)+1)-FIND(" ",B5525,1)),"-"))</f>
        <v> aureus</v>
      </c>
      <c r="T5525" s="0" t="n">
        <v>1</v>
      </c>
    </row>
    <row r="5526" customFormat="false" ht="12.8" hidden="false" customHeight="false" outlineLevel="0" collapsed="false">
      <c r="A5526" s="0" t="n">
        <v>5525</v>
      </c>
      <c r="B5526" s="0" t="s">
        <v>23976</v>
      </c>
      <c r="C5526" s="0" t="s">
        <v>21</v>
      </c>
      <c r="D5526" s="0" t="s">
        <v>54</v>
      </c>
      <c r="E5526" s="0" t="s">
        <v>1822</v>
      </c>
      <c r="F5526" s="0" t="s">
        <v>24000</v>
      </c>
      <c r="G5526" s="0" t="s">
        <v>24001</v>
      </c>
      <c r="H5526" s="0" t="s">
        <v>24002</v>
      </c>
      <c r="I5526" s="1" t="n">
        <v>32.7</v>
      </c>
      <c r="J5526" s="2" t="s">
        <v>24003</v>
      </c>
      <c r="K5526" s="2" t="s">
        <v>252</v>
      </c>
      <c r="L5526" s="0" t="s">
        <v>29</v>
      </c>
      <c r="M5526" s="0" t="s">
        <v>29</v>
      </c>
      <c r="N5526" s="0" t="s">
        <v>29</v>
      </c>
      <c r="O5526" s="2" t="s">
        <v>464</v>
      </c>
      <c r="P5526" s="2" t="s">
        <v>46</v>
      </c>
      <c r="Q5526" s="0" t="n">
        <f aca="false">_xlfn.UNICODE(B5526)</f>
        <v>83</v>
      </c>
      <c r="R5526" s="0" t="str">
        <f aca="false">IF(MIDB(B5526,1,10)="Candidatus",MIDB(B5526,FIND(" ",B5526,1)+1,FIND(" ",B5526,12)-FIND(" ",B5526,1)),IF(AND(Q5526&gt;=65,Q5526&lt;=90),MIDB(B5526,1,FIND(" ",B5526,1)),"-"))</f>
        <v>Staphylococcus </v>
      </c>
      <c r="S5526" s="0" t="str">
        <f aca="false">IF(MIDB(B5526,1,10)="Candidatus",MIDB(B5526,FIND(" ",B5526,12)+1,IFERROR(FIND(" ",B5526,FIND(" ",B5526,12)+1),LEN(B5526))-FIND(" ",B5526,12)),IF(AND(Q5526&gt;=65,Q5526&lt;=90),MIDB(B5526,FIND(" ",B5526,1),IFERROR(FIND(" ",B5526,FIND(" ",B5526,1)+1),LEN(B5526)+1)-FIND(" ",B5526,1)),"-"))</f>
        <v> aureus</v>
      </c>
      <c r="T5526" s="0" t="n">
        <v>1</v>
      </c>
    </row>
    <row r="5527" customFormat="false" ht="12.8" hidden="false" customHeight="false" outlineLevel="0" collapsed="false">
      <c r="A5527" s="0" t="n">
        <v>5526</v>
      </c>
      <c r="B5527" s="0" t="s">
        <v>23976</v>
      </c>
      <c r="C5527" s="0" t="s">
        <v>21</v>
      </c>
      <c r="D5527" s="0" t="s">
        <v>54</v>
      </c>
      <c r="E5527" s="0" t="s">
        <v>1822</v>
      </c>
      <c r="F5527" s="0" t="s">
        <v>24004</v>
      </c>
      <c r="G5527" s="0" t="s">
        <v>24005</v>
      </c>
      <c r="H5527" s="0" t="s">
        <v>24006</v>
      </c>
      <c r="I5527" s="1" t="n">
        <v>23.759</v>
      </c>
      <c r="J5527" s="2" t="s">
        <v>24007</v>
      </c>
      <c r="K5527" s="2" t="s">
        <v>521</v>
      </c>
      <c r="L5527" s="0" t="s">
        <v>29</v>
      </c>
      <c r="M5527" s="0" t="s">
        <v>29</v>
      </c>
      <c r="N5527" s="0" t="s">
        <v>29</v>
      </c>
      <c r="O5527" s="2" t="s">
        <v>1012</v>
      </c>
      <c r="P5527" s="2" t="s">
        <v>46</v>
      </c>
      <c r="Q5527" s="0" t="n">
        <f aca="false">_xlfn.UNICODE(B5527)</f>
        <v>83</v>
      </c>
      <c r="R5527" s="0" t="str">
        <f aca="false">IF(MIDB(B5527,1,10)="Candidatus",MIDB(B5527,FIND(" ",B5527,1)+1,FIND(" ",B5527,12)-FIND(" ",B5527,1)),IF(AND(Q5527&gt;=65,Q5527&lt;=90),MIDB(B5527,1,FIND(" ",B5527,1)),"-"))</f>
        <v>Staphylococcus </v>
      </c>
      <c r="S5527" s="0" t="str">
        <f aca="false">IF(MIDB(B5527,1,10)="Candidatus",MIDB(B5527,FIND(" ",B5527,12)+1,IFERROR(FIND(" ",B5527,FIND(" ",B5527,12)+1),LEN(B5527))-FIND(" ",B5527,12)),IF(AND(Q5527&gt;=65,Q5527&lt;=90),MIDB(B5527,FIND(" ",B5527,1),IFERROR(FIND(" ",B5527,FIND(" ",B5527,1)+1),LEN(B5527)+1)-FIND(" ",B5527,1)),"-"))</f>
        <v> aureus</v>
      </c>
      <c r="T5527" s="0" t="n">
        <v>1</v>
      </c>
    </row>
    <row r="5528" customFormat="false" ht="12.8" hidden="false" customHeight="false" outlineLevel="0" collapsed="false">
      <c r="A5528" s="0" t="n">
        <v>5527</v>
      </c>
      <c r="B5528" s="0" t="s">
        <v>24008</v>
      </c>
      <c r="C5528" s="0" t="s">
        <v>21</v>
      </c>
      <c r="D5528" s="0" t="s">
        <v>54</v>
      </c>
      <c r="E5528" s="0" t="s">
        <v>1822</v>
      </c>
      <c r="F5528" s="0" t="s">
        <v>24009</v>
      </c>
      <c r="G5528" s="0" t="s">
        <v>24010</v>
      </c>
      <c r="H5528" s="0" t="s">
        <v>24011</v>
      </c>
      <c r="I5528" s="1" t="n">
        <v>4.381</v>
      </c>
      <c r="J5528" s="2" t="s">
        <v>24012</v>
      </c>
      <c r="K5528" s="2" t="s">
        <v>28</v>
      </c>
      <c r="L5528" s="0" t="s">
        <v>29</v>
      </c>
      <c r="M5528" s="0" t="s">
        <v>29</v>
      </c>
      <c r="N5528" s="0" t="s">
        <v>29</v>
      </c>
      <c r="O5528" s="2" t="s">
        <v>28</v>
      </c>
      <c r="P5528" s="0" t="s">
        <v>29</v>
      </c>
      <c r="Q5528" s="0" t="n">
        <f aca="false">_xlfn.UNICODE(B5528)</f>
        <v>83</v>
      </c>
      <c r="R5528" s="0" t="str">
        <f aca="false">IF(MIDB(B5528,1,10)="Candidatus",MIDB(B5528,FIND(" ",B5528,1)+1,FIND(" ",B5528,12)-FIND(" ",B5528,1)),IF(AND(Q5528&gt;=65,Q5528&lt;=90),MIDB(B5528,1,FIND(" ",B5528,1)),"-"))</f>
        <v>Staphylococcus </v>
      </c>
      <c r="S5528" s="0" t="str">
        <f aca="false">IF(MIDB(B5528,1,10)="Candidatus",MIDB(B5528,FIND(" ",B5528,12)+1,IFERROR(FIND(" ",B5528,FIND(" ",B5528,12)+1),LEN(B5528))-FIND(" ",B5528,12)),IF(AND(Q5528&gt;=65,Q5528&lt;=90),MIDB(B5528,FIND(" ",B5528,1),IFERROR(FIND(" ",B5528,FIND(" ",B5528,1)+1),LEN(B5528)+1)-FIND(" ",B5528,1)),"-"))</f>
        <v> aureus</v>
      </c>
      <c r="T5528" s="0" t="n">
        <v>1</v>
      </c>
    </row>
    <row r="5529" customFormat="false" ht="12.8" hidden="false" customHeight="false" outlineLevel="0" collapsed="false">
      <c r="A5529" s="0" t="n">
        <v>5528</v>
      </c>
      <c r="B5529" s="0" t="s">
        <v>24008</v>
      </c>
      <c r="C5529" s="0" t="s">
        <v>21</v>
      </c>
      <c r="D5529" s="0" t="s">
        <v>54</v>
      </c>
      <c r="E5529" s="0" t="s">
        <v>1822</v>
      </c>
      <c r="F5529" s="0" t="s">
        <v>24013</v>
      </c>
      <c r="G5529" s="0" t="s">
        <v>24014</v>
      </c>
      <c r="H5529" s="0" t="s">
        <v>24015</v>
      </c>
      <c r="I5529" s="1" t="n">
        <v>5.246</v>
      </c>
      <c r="J5529" s="2" t="s">
        <v>24016</v>
      </c>
      <c r="K5529" s="2" t="s">
        <v>60</v>
      </c>
      <c r="L5529" s="0" t="s">
        <v>29</v>
      </c>
      <c r="M5529" s="0" t="s">
        <v>29</v>
      </c>
      <c r="N5529" s="0" t="s">
        <v>29</v>
      </c>
      <c r="O5529" s="2" t="s">
        <v>129</v>
      </c>
      <c r="P5529" s="2" t="s">
        <v>46</v>
      </c>
      <c r="Q5529" s="0" t="n">
        <f aca="false">_xlfn.UNICODE(B5529)</f>
        <v>83</v>
      </c>
      <c r="R5529" s="0" t="str">
        <f aca="false">IF(MIDB(B5529,1,10)="Candidatus",MIDB(B5529,FIND(" ",B5529,1)+1,FIND(" ",B5529,12)-FIND(" ",B5529,1)),IF(AND(Q5529&gt;=65,Q5529&lt;=90),MIDB(B5529,1,FIND(" ",B5529,1)),"-"))</f>
        <v>Staphylococcus </v>
      </c>
      <c r="S5529" s="0" t="str">
        <f aca="false">IF(MIDB(B5529,1,10)="Candidatus",MIDB(B5529,FIND(" ",B5529,12)+1,IFERROR(FIND(" ",B5529,FIND(" ",B5529,12)+1),LEN(B5529))-FIND(" ",B5529,12)),IF(AND(Q5529&gt;=65,Q5529&lt;=90),MIDB(B5529,FIND(" ",B5529,1),IFERROR(FIND(" ",B5529,FIND(" ",B5529,1)+1),LEN(B5529)+1)-FIND(" ",B5529,1)),"-"))</f>
        <v> aureus</v>
      </c>
      <c r="T5529" s="0" t="n">
        <v>1</v>
      </c>
    </row>
    <row r="5530" customFormat="false" ht="12.8" hidden="false" customHeight="false" outlineLevel="0" collapsed="false">
      <c r="A5530" s="0" t="n">
        <v>5529</v>
      </c>
      <c r="B5530" s="0" t="s">
        <v>24008</v>
      </c>
      <c r="C5530" s="0" t="s">
        <v>21</v>
      </c>
      <c r="D5530" s="0" t="s">
        <v>54</v>
      </c>
      <c r="E5530" s="0" t="s">
        <v>1822</v>
      </c>
      <c r="F5530" s="0" t="s">
        <v>24017</v>
      </c>
      <c r="G5530" s="0" t="s">
        <v>24018</v>
      </c>
      <c r="H5530" s="0" t="s">
        <v>24019</v>
      </c>
      <c r="I5530" s="1" t="n">
        <v>3.158</v>
      </c>
      <c r="J5530" s="2" t="s">
        <v>24020</v>
      </c>
      <c r="K5530" s="2" t="s">
        <v>88</v>
      </c>
      <c r="L5530" s="0" t="s">
        <v>29</v>
      </c>
      <c r="M5530" s="0" t="s">
        <v>29</v>
      </c>
      <c r="N5530" s="0" t="s">
        <v>29</v>
      </c>
      <c r="O5530" s="2" t="s">
        <v>88</v>
      </c>
      <c r="P5530" s="0" t="s">
        <v>29</v>
      </c>
      <c r="Q5530" s="0" t="n">
        <f aca="false">_xlfn.UNICODE(B5530)</f>
        <v>83</v>
      </c>
      <c r="R5530" s="0" t="str">
        <f aca="false">IF(MIDB(B5530,1,10)="Candidatus",MIDB(B5530,FIND(" ",B5530,1)+1,FIND(" ",B5530,12)-FIND(" ",B5530,1)),IF(AND(Q5530&gt;=65,Q5530&lt;=90),MIDB(B5530,1,FIND(" ",B5530,1)),"-"))</f>
        <v>Staphylococcus </v>
      </c>
      <c r="S5530" s="0" t="str">
        <f aca="false">IF(MIDB(B5530,1,10)="Candidatus",MIDB(B5530,FIND(" ",B5530,12)+1,IFERROR(FIND(" ",B5530,FIND(" ",B5530,12)+1),LEN(B5530))-FIND(" ",B5530,12)),IF(AND(Q5530&gt;=65,Q5530&lt;=90),MIDB(B5530,FIND(" ",B5530,1),IFERROR(FIND(" ",B5530,FIND(" ",B5530,1)+1),LEN(B5530)+1)-FIND(" ",B5530,1)),"-"))</f>
        <v> aureus</v>
      </c>
      <c r="T5530" s="0" t="n">
        <v>1</v>
      </c>
    </row>
    <row r="5531" customFormat="false" ht="12.8" hidden="false" customHeight="false" outlineLevel="0" collapsed="false">
      <c r="A5531" s="0" t="n">
        <v>5530</v>
      </c>
      <c r="B5531" s="0" t="s">
        <v>24021</v>
      </c>
      <c r="C5531" s="0" t="s">
        <v>21</v>
      </c>
      <c r="D5531" s="0" t="s">
        <v>54</v>
      </c>
      <c r="E5531" s="0" t="s">
        <v>1822</v>
      </c>
      <c r="F5531" s="0" t="s">
        <v>24022</v>
      </c>
      <c r="G5531" s="0" t="s">
        <v>24023</v>
      </c>
      <c r="H5531" s="0" t="s">
        <v>24024</v>
      </c>
      <c r="I5531" s="1" t="n">
        <v>3.379</v>
      </c>
      <c r="J5531" s="2" t="s">
        <v>24025</v>
      </c>
      <c r="K5531" s="2" t="s">
        <v>60</v>
      </c>
      <c r="L5531" s="0" t="s">
        <v>29</v>
      </c>
      <c r="M5531" s="0" t="s">
        <v>29</v>
      </c>
      <c r="N5531" s="0" t="s">
        <v>29</v>
      </c>
      <c r="O5531" s="2" t="s">
        <v>60</v>
      </c>
      <c r="P5531" s="0" t="s">
        <v>29</v>
      </c>
      <c r="Q5531" s="0" t="n">
        <f aca="false">_xlfn.UNICODE(B5531)</f>
        <v>83</v>
      </c>
      <c r="R5531" s="0" t="str">
        <f aca="false">IF(MIDB(B5531,1,10)="Candidatus",MIDB(B5531,FIND(" ",B5531,1)+1,FIND(" ",B5531,12)-FIND(" ",B5531,1)),IF(AND(Q5531&gt;=65,Q5531&lt;=90),MIDB(B5531,1,FIND(" ",B5531,1)),"-"))</f>
        <v>Staphylococcus </v>
      </c>
      <c r="S5531" s="0" t="str">
        <f aca="false">IF(MIDB(B5531,1,10)="Candidatus",MIDB(B5531,FIND(" ",B5531,12)+1,IFERROR(FIND(" ",B5531,FIND(" ",B5531,12)+1),LEN(B5531))-FIND(" ",B5531,12)),IF(AND(Q5531&gt;=65,Q5531&lt;=90),MIDB(B5531,FIND(" ",B5531,1),IFERROR(FIND(" ",B5531,FIND(" ",B5531,1)+1),LEN(B5531)+1)-FIND(" ",B5531,1)),"-"))</f>
        <v> aureus</v>
      </c>
      <c r="T5531" s="0" t="n">
        <v>1</v>
      </c>
    </row>
    <row r="5532" customFormat="false" ht="12.8" hidden="false" customHeight="false" outlineLevel="0" collapsed="false">
      <c r="A5532" s="0" t="n">
        <v>5531</v>
      </c>
      <c r="B5532" s="0" t="s">
        <v>24026</v>
      </c>
      <c r="C5532" s="0" t="s">
        <v>21</v>
      </c>
      <c r="D5532" s="0" t="s">
        <v>54</v>
      </c>
      <c r="E5532" s="0" t="s">
        <v>1822</v>
      </c>
      <c r="F5532" s="0" t="s">
        <v>76</v>
      </c>
      <c r="G5532" s="0" t="s">
        <v>24027</v>
      </c>
      <c r="H5532" s="0" t="s">
        <v>24028</v>
      </c>
      <c r="I5532" s="1" t="n">
        <v>24.491</v>
      </c>
      <c r="J5532" s="2" t="s">
        <v>24029</v>
      </c>
      <c r="K5532" s="2" t="s">
        <v>1062</v>
      </c>
      <c r="L5532" s="0" t="s">
        <v>29</v>
      </c>
      <c r="M5532" s="0" t="s">
        <v>29</v>
      </c>
      <c r="N5532" s="0" t="s">
        <v>29</v>
      </c>
      <c r="O5532" s="2" t="s">
        <v>1062</v>
      </c>
      <c r="P5532" s="0" t="s">
        <v>29</v>
      </c>
      <c r="Q5532" s="0" t="n">
        <f aca="false">_xlfn.UNICODE(B5532)</f>
        <v>83</v>
      </c>
      <c r="R5532" s="0" t="str">
        <f aca="false">IF(MIDB(B5532,1,10)="Candidatus",MIDB(B5532,FIND(" ",B5532,1)+1,FIND(" ",B5532,12)-FIND(" ",B5532,1)),IF(AND(Q5532&gt;=65,Q5532&lt;=90),MIDB(B5532,1,FIND(" ",B5532,1)),"-"))</f>
        <v>Staphylococcus </v>
      </c>
      <c r="S5532" s="0" t="str">
        <f aca="false">IF(MIDB(B5532,1,10)="Candidatus",MIDB(B5532,FIND(" ",B5532,12)+1,IFERROR(FIND(" ",B5532,FIND(" ",B5532,12)+1),LEN(B5532))-FIND(" ",B5532,12)),IF(AND(Q5532&gt;=65,Q5532&lt;=90),MIDB(B5532,FIND(" ",B5532,1),IFERROR(FIND(" ",B5532,FIND(" ",B5532,1)+1),LEN(B5532)+1)-FIND(" ",B5532,1)),"-"))</f>
        <v> aureus</v>
      </c>
      <c r="T5532" s="0" t="n">
        <v>1</v>
      </c>
    </row>
    <row r="5533" customFormat="false" ht="12.8" hidden="false" customHeight="false" outlineLevel="0" collapsed="false">
      <c r="A5533" s="0" t="n">
        <v>5532</v>
      </c>
      <c r="B5533" s="0" t="s">
        <v>24030</v>
      </c>
      <c r="C5533" s="0" t="s">
        <v>21</v>
      </c>
      <c r="D5533" s="0" t="s">
        <v>54</v>
      </c>
      <c r="E5533" s="0" t="s">
        <v>1822</v>
      </c>
      <c r="F5533" s="0" t="s">
        <v>24031</v>
      </c>
      <c r="G5533" s="0" t="s">
        <v>24032</v>
      </c>
      <c r="H5533" s="0" t="s">
        <v>24033</v>
      </c>
      <c r="I5533" s="1" t="n">
        <v>3.011</v>
      </c>
      <c r="J5533" s="2" t="s">
        <v>23524</v>
      </c>
      <c r="K5533" s="2" t="s">
        <v>88</v>
      </c>
      <c r="L5533" s="0" t="s">
        <v>29</v>
      </c>
      <c r="M5533" s="0" t="s">
        <v>29</v>
      </c>
      <c r="N5533" s="0" t="s">
        <v>29</v>
      </c>
      <c r="O5533" s="2" t="s">
        <v>88</v>
      </c>
      <c r="P5533" s="0" t="s">
        <v>29</v>
      </c>
      <c r="Q5533" s="0" t="n">
        <f aca="false">_xlfn.UNICODE(B5533)</f>
        <v>83</v>
      </c>
      <c r="R5533" s="0" t="str">
        <f aca="false">IF(MIDB(B5533,1,10)="Candidatus",MIDB(B5533,FIND(" ",B5533,1)+1,FIND(" ",B5533,12)-FIND(" ",B5533,1)),IF(AND(Q5533&gt;=65,Q5533&lt;=90),MIDB(B5533,1,FIND(" ",B5533,1)),"-"))</f>
        <v>Staphylococcus </v>
      </c>
      <c r="S5533" s="0" t="str">
        <f aca="false">IF(MIDB(B5533,1,10)="Candidatus",MIDB(B5533,FIND(" ",B5533,12)+1,IFERROR(FIND(" ",B5533,FIND(" ",B5533,12)+1),LEN(B5533))-FIND(" ",B5533,12)),IF(AND(Q5533&gt;=65,Q5533&lt;=90),MIDB(B5533,FIND(" ",B5533,1),IFERROR(FIND(" ",B5533,FIND(" ",B5533,1)+1),LEN(B5533)+1)-FIND(" ",B5533,1)),"-"))</f>
        <v> aureus</v>
      </c>
      <c r="T5533" s="0" t="n">
        <v>1</v>
      </c>
    </row>
    <row r="5534" customFormat="false" ht="12.8" hidden="false" customHeight="false" outlineLevel="0" collapsed="false">
      <c r="A5534" s="0" t="n">
        <v>5533</v>
      </c>
      <c r="B5534" s="0" t="s">
        <v>24030</v>
      </c>
      <c r="C5534" s="0" t="s">
        <v>21</v>
      </c>
      <c r="D5534" s="0" t="s">
        <v>54</v>
      </c>
      <c r="E5534" s="0" t="s">
        <v>1822</v>
      </c>
      <c r="F5534" s="0" t="s">
        <v>24034</v>
      </c>
      <c r="G5534" s="0" t="s">
        <v>24035</v>
      </c>
      <c r="H5534" s="0" t="s">
        <v>24036</v>
      </c>
      <c r="I5534" s="1" t="n">
        <v>29.585</v>
      </c>
      <c r="J5534" s="2" t="s">
        <v>24037</v>
      </c>
      <c r="K5534" s="2" t="s">
        <v>166</v>
      </c>
      <c r="L5534" s="0" t="s">
        <v>29</v>
      </c>
      <c r="M5534" s="0" t="s">
        <v>29</v>
      </c>
      <c r="N5534" s="0" t="s">
        <v>29</v>
      </c>
      <c r="O5534" s="2" t="s">
        <v>686</v>
      </c>
      <c r="P5534" s="2" t="s">
        <v>46</v>
      </c>
      <c r="Q5534" s="0" t="n">
        <f aca="false">_xlfn.UNICODE(B5534)</f>
        <v>83</v>
      </c>
      <c r="R5534" s="0" t="str">
        <f aca="false">IF(MIDB(B5534,1,10)="Candidatus",MIDB(B5534,FIND(" ",B5534,1)+1,FIND(" ",B5534,12)-FIND(" ",B5534,1)),IF(AND(Q5534&gt;=65,Q5534&lt;=90),MIDB(B5534,1,FIND(" ",B5534,1)),"-"))</f>
        <v>Staphylococcus </v>
      </c>
      <c r="S5534" s="0" t="str">
        <f aca="false">IF(MIDB(B5534,1,10)="Candidatus",MIDB(B5534,FIND(" ",B5534,12)+1,IFERROR(FIND(" ",B5534,FIND(" ",B5534,12)+1),LEN(B5534))-FIND(" ",B5534,12)),IF(AND(Q5534&gt;=65,Q5534&lt;=90),MIDB(B5534,FIND(" ",B5534,1),IFERROR(FIND(" ",B5534,FIND(" ",B5534,1)+1),LEN(B5534)+1)-FIND(" ",B5534,1)),"-"))</f>
        <v> aureus</v>
      </c>
      <c r="T5534" s="0" t="n">
        <v>1</v>
      </c>
    </row>
    <row r="5535" customFormat="false" ht="12.8" hidden="false" customHeight="false" outlineLevel="0" collapsed="false">
      <c r="A5535" s="0" t="n">
        <v>5534</v>
      </c>
      <c r="B5535" s="0" t="s">
        <v>24038</v>
      </c>
      <c r="C5535" s="0" t="s">
        <v>21</v>
      </c>
      <c r="D5535" s="0" t="s">
        <v>54</v>
      </c>
      <c r="E5535" s="0" t="s">
        <v>1822</v>
      </c>
      <c r="F5535" s="0" t="s">
        <v>24039</v>
      </c>
      <c r="G5535" s="0" t="s">
        <v>24040</v>
      </c>
      <c r="H5535" s="0" t="s">
        <v>24041</v>
      </c>
      <c r="I5535" s="1" t="n">
        <v>37.136</v>
      </c>
      <c r="J5535" s="2" t="s">
        <v>24042</v>
      </c>
      <c r="K5535" s="2" t="s">
        <v>953</v>
      </c>
      <c r="L5535" s="0" t="s">
        <v>29</v>
      </c>
      <c r="M5535" s="0" t="s">
        <v>29</v>
      </c>
      <c r="N5535" s="0" t="s">
        <v>29</v>
      </c>
      <c r="O5535" s="2" t="s">
        <v>1898</v>
      </c>
      <c r="P5535" s="2" t="s">
        <v>88</v>
      </c>
      <c r="Q5535" s="0" t="n">
        <f aca="false">_xlfn.UNICODE(B5535)</f>
        <v>83</v>
      </c>
      <c r="R5535" s="0" t="str">
        <f aca="false">IF(MIDB(B5535,1,10)="Candidatus",MIDB(B5535,FIND(" ",B5535,1)+1,FIND(" ",B5535,12)-FIND(" ",B5535,1)),IF(AND(Q5535&gt;=65,Q5535&lt;=90),MIDB(B5535,1,FIND(" ",B5535,1)),"-"))</f>
        <v>Staphylococcus </v>
      </c>
      <c r="S5535" s="0" t="str">
        <f aca="false">IF(MIDB(B5535,1,10)="Candidatus",MIDB(B5535,FIND(" ",B5535,12)+1,IFERROR(FIND(" ",B5535,FIND(" ",B5535,12)+1),LEN(B5535))-FIND(" ",B5535,12)),IF(AND(Q5535&gt;=65,Q5535&lt;=90),MIDB(B5535,FIND(" ",B5535,1),IFERROR(FIND(" ",B5535,FIND(" ",B5535,1)+1),LEN(B5535)+1)-FIND(" ",B5535,1)),"-"))</f>
        <v> aureus</v>
      </c>
      <c r="T5535" s="0" t="n">
        <v>1</v>
      </c>
    </row>
    <row r="5536" customFormat="false" ht="12.8" hidden="false" customHeight="false" outlineLevel="0" collapsed="false">
      <c r="A5536" s="0" t="n">
        <v>5535</v>
      </c>
      <c r="B5536" s="0" t="s">
        <v>24038</v>
      </c>
      <c r="C5536" s="0" t="s">
        <v>21</v>
      </c>
      <c r="D5536" s="0" t="s">
        <v>54</v>
      </c>
      <c r="E5536" s="0" t="s">
        <v>1822</v>
      </c>
      <c r="F5536" s="0" t="s">
        <v>24043</v>
      </c>
      <c r="G5536" s="0" t="s">
        <v>24044</v>
      </c>
      <c r="H5536" s="0" t="s">
        <v>24045</v>
      </c>
      <c r="I5536" s="1" t="n">
        <v>4.439</v>
      </c>
      <c r="J5536" s="2" t="s">
        <v>24046</v>
      </c>
      <c r="K5536" s="2" t="s">
        <v>60</v>
      </c>
      <c r="L5536" s="0" t="s">
        <v>29</v>
      </c>
      <c r="M5536" s="0" t="s">
        <v>29</v>
      </c>
      <c r="N5536" s="0" t="s">
        <v>29</v>
      </c>
      <c r="O5536" s="2" t="s">
        <v>60</v>
      </c>
      <c r="P5536" s="0" t="s">
        <v>29</v>
      </c>
      <c r="Q5536" s="0" t="n">
        <f aca="false">_xlfn.UNICODE(B5536)</f>
        <v>83</v>
      </c>
      <c r="R5536" s="0" t="str">
        <f aca="false">IF(MIDB(B5536,1,10)="Candidatus",MIDB(B5536,FIND(" ",B5536,1)+1,FIND(" ",B5536,12)-FIND(" ",B5536,1)),IF(AND(Q5536&gt;=65,Q5536&lt;=90),MIDB(B5536,1,FIND(" ",B5536,1)),"-"))</f>
        <v>Staphylococcus </v>
      </c>
      <c r="S5536" s="0" t="str">
        <f aca="false">IF(MIDB(B5536,1,10)="Candidatus",MIDB(B5536,FIND(" ",B5536,12)+1,IFERROR(FIND(" ",B5536,FIND(" ",B5536,12)+1),LEN(B5536))-FIND(" ",B5536,12)),IF(AND(Q5536&gt;=65,Q5536&lt;=90),MIDB(B5536,FIND(" ",B5536,1),IFERROR(FIND(" ",B5536,FIND(" ",B5536,1)+1),LEN(B5536)+1)-FIND(" ",B5536,1)),"-"))</f>
        <v> aureus</v>
      </c>
      <c r="T5536" s="0" t="n">
        <v>1</v>
      </c>
    </row>
    <row r="5537" customFormat="false" ht="12.8" hidden="false" customHeight="false" outlineLevel="0" collapsed="false">
      <c r="A5537" s="0" t="n">
        <v>5536</v>
      </c>
      <c r="B5537" s="0" t="s">
        <v>24038</v>
      </c>
      <c r="C5537" s="0" t="s">
        <v>21</v>
      </c>
      <c r="D5537" s="0" t="s">
        <v>54</v>
      </c>
      <c r="E5537" s="0" t="s">
        <v>1822</v>
      </c>
      <c r="F5537" s="0" t="s">
        <v>24047</v>
      </c>
      <c r="G5537" s="0" t="s">
        <v>24048</v>
      </c>
      <c r="H5537" s="0" t="s">
        <v>24049</v>
      </c>
      <c r="I5537" s="1" t="n">
        <v>3.125</v>
      </c>
      <c r="J5537" s="2" t="s">
        <v>23423</v>
      </c>
      <c r="K5537" s="2" t="s">
        <v>60</v>
      </c>
      <c r="L5537" s="0" t="s">
        <v>29</v>
      </c>
      <c r="M5537" s="0" t="s">
        <v>29</v>
      </c>
      <c r="N5537" s="0" t="s">
        <v>29</v>
      </c>
      <c r="O5537" s="2" t="s">
        <v>60</v>
      </c>
      <c r="P5537" s="0" t="s">
        <v>29</v>
      </c>
      <c r="Q5537" s="0" t="n">
        <f aca="false">_xlfn.UNICODE(B5537)</f>
        <v>83</v>
      </c>
      <c r="R5537" s="0" t="str">
        <f aca="false">IF(MIDB(B5537,1,10)="Candidatus",MIDB(B5537,FIND(" ",B5537,1)+1,FIND(" ",B5537,12)-FIND(" ",B5537,1)),IF(AND(Q5537&gt;=65,Q5537&lt;=90),MIDB(B5537,1,FIND(" ",B5537,1)),"-"))</f>
        <v>Staphylococcus </v>
      </c>
      <c r="S5537" s="0" t="str">
        <f aca="false">IF(MIDB(B5537,1,10)="Candidatus",MIDB(B5537,FIND(" ",B5537,12)+1,IFERROR(FIND(" ",B5537,FIND(" ",B5537,12)+1),LEN(B5537))-FIND(" ",B5537,12)),IF(AND(Q5537&gt;=65,Q5537&lt;=90),MIDB(B5537,FIND(" ",B5537,1),IFERROR(FIND(" ",B5537,FIND(" ",B5537,1)+1),LEN(B5537)+1)-FIND(" ",B5537,1)),"-"))</f>
        <v> aureus</v>
      </c>
      <c r="T5537" s="0" t="n">
        <v>1</v>
      </c>
    </row>
    <row r="5538" customFormat="false" ht="12.8" hidden="false" customHeight="false" outlineLevel="0" collapsed="false">
      <c r="A5538" s="0" t="n">
        <v>5537</v>
      </c>
      <c r="B5538" s="0" t="s">
        <v>24050</v>
      </c>
      <c r="C5538" s="0" t="s">
        <v>21</v>
      </c>
      <c r="D5538" s="0" t="s">
        <v>54</v>
      </c>
      <c r="E5538" s="0" t="s">
        <v>1822</v>
      </c>
      <c r="F5538" s="0" t="s">
        <v>24051</v>
      </c>
      <c r="G5538" s="0" t="s">
        <v>24052</v>
      </c>
      <c r="H5538" s="0" t="s">
        <v>24053</v>
      </c>
      <c r="I5538" s="1" t="n">
        <v>27.041</v>
      </c>
      <c r="J5538" s="2" t="s">
        <v>24054</v>
      </c>
      <c r="K5538" s="2" t="s">
        <v>612</v>
      </c>
      <c r="L5538" s="0" t="s">
        <v>29</v>
      </c>
      <c r="M5538" s="0" t="s">
        <v>29</v>
      </c>
      <c r="N5538" s="0" t="s">
        <v>29</v>
      </c>
      <c r="O5538" s="2" t="s">
        <v>252</v>
      </c>
      <c r="P5538" s="2" t="s">
        <v>60</v>
      </c>
      <c r="Q5538" s="0" t="n">
        <f aca="false">_xlfn.UNICODE(B5538)</f>
        <v>83</v>
      </c>
      <c r="R5538" s="0" t="str">
        <f aca="false">IF(MIDB(B5538,1,10)="Candidatus",MIDB(B5538,FIND(" ",B5538,1)+1,FIND(" ",B5538,12)-FIND(" ",B5538,1)),IF(AND(Q5538&gt;=65,Q5538&lt;=90),MIDB(B5538,1,FIND(" ",B5538,1)),"-"))</f>
        <v>Staphylococcus </v>
      </c>
      <c r="S5538" s="0" t="str">
        <f aca="false">IF(MIDB(B5538,1,10)="Candidatus",MIDB(B5538,FIND(" ",B5538,12)+1,IFERROR(FIND(" ",B5538,FIND(" ",B5538,12)+1),LEN(B5538))-FIND(" ",B5538,12)),IF(AND(Q5538&gt;=65,Q5538&lt;=90),MIDB(B5538,FIND(" ",B5538,1),IFERROR(FIND(" ",B5538,FIND(" ",B5538,1)+1),LEN(B5538)+1)-FIND(" ",B5538,1)),"-"))</f>
        <v> aureus</v>
      </c>
      <c r="T5538" s="0" t="n">
        <v>1</v>
      </c>
    </row>
    <row r="5539" customFormat="false" ht="12.8" hidden="false" customHeight="false" outlineLevel="0" collapsed="false">
      <c r="A5539" s="0" t="n">
        <v>5538</v>
      </c>
      <c r="B5539" s="0" t="s">
        <v>24050</v>
      </c>
      <c r="C5539" s="0" t="s">
        <v>21</v>
      </c>
      <c r="D5539" s="0" t="s">
        <v>54</v>
      </c>
      <c r="E5539" s="0" t="s">
        <v>1822</v>
      </c>
      <c r="F5539" s="0" t="s">
        <v>24055</v>
      </c>
      <c r="G5539" s="0" t="s">
        <v>24056</v>
      </c>
      <c r="H5539" s="0" t="s">
        <v>24057</v>
      </c>
      <c r="I5539" s="1" t="n">
        <v>3.125</v>
      </c>
      <c r="J5539" s="2" t="s">
        <v>23423</v>
      </c>
      <c r="K5539" s="2" t="s">
        <v>60</v>
      </c>
      <c r="L5539" s="0" t="s">
        <v>29</v>
      </c>
      <c r="M5539" s="0" t="s">
        <v>29</v>
      </c>
      <c r="N5539" s="0" t="s">
        <v>29</v>
      </c>
      <c r="O5539" s="2" t="s">
        <v>60</v>
      </c>
      <c r="P5539" s="0" t="s">
        <v>29</v>
      </c>
      <c r="Q5539" s="0" t="n">
        <f aca="false">_xlfn.UNICODE(B5539)</f>
        <v>83</v>
      </c>
      <c r="R5539" s="0" t="str">
        <f aca="false">IF(MIDB(B5539,1,10)="Candidatus",MIDB(B5539,FIND(" ",B5539,1)+1,FIND(" ",B5539,12)-FIND(" ",B5539,1)),IF(AND(Q5539&gt;=65,Q5539&lt;=90),MIDB(B5539,1,FIND(" ",B5539,1)),"-"))</f>
        <v>Staphylococcus </v>
      </c>
      <c r="S5539" s="0" t="str">
        <f aca="false">IF(MIDB(B5539,1,10)="Candidatus",MIDB(B5539,FIND(" ",B5539,12)+1,IFERROR(FIND(" ",B5539,FIND(" ",B5539,12)+1),LEN(B5539))-FIND(" ",B5539,12)),IF(AND(Q5539&gt;=65,Q5539&lt;=90),MIDB(B5539,FIND(" ",B5539,1),IFERROR(FIND(" ",B5539,FIND(" ",B5539,1)+1),LEN(B5539)+1)-FIND(" ",B5539,1)),"-"))</f>
        <v> aureus</v>
      </c>
      <c r="T5539" s="0" t="n">
        <v>1</v>
      </c>
    </row>
    <row r="5540" customFormat="false" ht="12.8" hidden="false" customHeight="false" outlineLevel="0" collapsed="false">
      <c r="A5540" s="0" t="n">
        <v>5539</v>
      </c>
      <c r="B5540" s="0" t="s">
        <v>24058</v>
      </c>
      <c r="C5540" s="0" t="s">
        <v>21</v>
      </c>
      <c r="D5540" s="0" t="s">
        <v>54</v>
      </c>
      <c r="E5540" s="0" t="s">
        <v>1822</v>
      </c>
      <c r="F5540" s="0" t="s">
        <v>24059</v>
      </c>
      <c r="G5540" s="0" t="s">
        <v>24060</v>
      </c>
      <c r="H5540" s="0" t="s">
        <v>24061</v>
      </c>
      <c r="I5540" s="1" t="n">
        <v>20.413</v>
      </c>
      <c r="J5540" s="2" t="s">
        <v>24062</v>
      </c>
      <c r="K5540" s="2" t="s">
        <v>497</v>
      </c>
      <c r="L5540" s="0" t="s">
        <v>29</v>
      </c>
      <c r="M5540" s="0" t="s">
        <v>29</v>
      </c>
      <c r="N5540" s="0" t="s">
        <v>29</v>
      </c>
      <c r="O5540" s="2" t="s">
        <v>497</v>
      </c>
      <c r="P5540" s="0" t="s">
        <v>29</v>
      </c>
      <c r="Q5540" s="0" t="n">
        <f aca="false">_xlfn.UNICODE(B5540)</f>
        <v>83</v>
      </c>
      <c r="R5540" s="0" t="str">
        <f aca="false">IF(MIDB(B5540,1,10)="Candidatus",MIDB(B5540,FIND(" ",B5540,1)+1,FIND(" ",B5540,12)-FIND(" ",B5540,1)),IF(AND(Q5540&gt;=65,Q5540&lt;=90),MIDB(B5540,1,FIND(" ",B5540,1)),"-"))</f>
        <v>Staphylococcus </v>
      </c>
      <c r="S5540" s="0" t="str">
        <f aca="false">IF(MIDB(B5540,1,10)="Candidatus",MIDB(B5540,FIND(" ",B5540,12)+1,IFERROR(FIND(" ",B5540,FIND(" ",B5540,12)+1),LEN(B5540))-FIND(" ",B5540,12)),IF(AND(Q5540&gt;=65,Q5540&lt;=90),MIDB(B5540,FIND(" ",B5540,1),IFERROR(FIND(" ",B5540,FIND(" ",B5540,1)+1),LEN(B5540)+1)-FIND(" ",B5540,1)),"-"))</f>
        <v> aureus</v>
      </c>
      <c r="T5540" s="0" t="n">
        <v>1</v>
      </c>
    </row>
    <row r="5541" customFormat="false" ht="12.8" hidden="false" customHeight="false" outlineLevel="0" collapsed="false">
      <c r="A5541" s="0" t="n">
        <v>5540</v>
      </c>
      <c r="B5541" s="0" t="s">
        <v>24063</v>
      </c>
      <c r="C5541" s="0" t="s">
        <v>21</v>
      </c>
      <c r="D5541" s="0" t="s">
        <v>54</v>
      </c>
      <c r="E5541" s="0" t="s">
        <v>1822</v>
      </c>
      <c r="F5541" s="0" t="s">
        <v>24064</v>
      </c>
      <c r="G5541" s="0" t="s">
        <v>24065</v>
      </c>
      <c r="H5541" s="0" t="s">
        <v>24066</v>
      </c>
      <c r="I5541" s="1" t="n">
        <v>27.326</v>
      </c>
      <c r="J5541" s="2" t="s">
        <v>24067</v>
      </c>
      <c r="K5541" s="2" t="s">
        <v>515</v>
      </c>
      <c r="L5541" s="0" t="s">
        <v>29</v>
      </c>
      <c r="M5541" s="0" t="s">
        <v>29</v>
      </c>
      <c r="N5541" s="0" t="s">
        <v>29</v>
      </c>
      <c r="O5541" s="2" t="s">
        <v>612</v>
      </c>
      <c r="P5541" s="2" t="s">
        <v>46</v>
      </c>
      <c r="Q5541" s="0" t="n">
        <f aca="false">_xlfn.UNICODE(B5541)</f>
        <v>83</v>
      </c>
      <c r="R5541" s="0" t="str">
        <f aca="false">IF(MIDB(B5541,1,10)="Candidatus",MIDB(B5541,FIND(" ",B5541,1)+1,FIND(" ",B5541,12)-FIND(" ",B5541,1)),IF(AND(Q5541&gt;=65,Q5541&lt;=90),MIDB(B5541,1,FIND(" ",B5541,1)),"-"))</f>
        <v>Staphylococcus </v>
      </c>
      <c r="S5541" s="0" t="str">
        <f aca="false">IF(MIDB(B5541,1,10)="Candidatus",MIDB(B5541,FIND(" ",B5541,12)+1,IFERROR(FIND(" ",B5541,FIND(" ",B5541,12)+1),LEN(B5541))-FIND(" ",B5541,12)),IF(AND(Q5541&gt;=65,Q5541&lt;=90),MIDB(B5541,FIND(" ",B5541,1),IFERROR(FIND(" ",B5541,FIND(" ",B5541,1)+1),LEN(B5541)+1)-FIND(" ",B5541,1)),"-"))</f>
        <v> aureus</v>
      </c>
      <c r="T5541" s="0" t="n">
        <v>1</v>
      </c>
    </row>
    <row r="5542" customFormat="false" ht="12.8" hidden="false" customHeight="false" outlineLevel="0" collapsed="false">
      <c r="A5542" s="0" t="n">
        <v>5541</v>
      </c>
      <c r="B5542" s="0" t="s">
        <v>24063</v>
      </c>
      <c r="C5542" s="0" t="s">
        <v>21</v>
      </c>
      <c r="D5542" s="0" t="s">
        <v>54</v>
      </c>
      <c r="E5542" s="0" t="s">
        <v>1822</v>
      </c>
      <c r="F5542" s="0" t="s">
        <v>24068</v>
      </c>
      <c r="G5542" s="0" t="s">
        <v>24069</v>
      </c>
      <c r="H5542" s="0" t="s">
        <v>24070</v>
      </c>
      <c r="I5542" s="1" t="n">
        <v>3.011</v>
      </c>
      <c r="J5542" s="2" t="s">
        <v>23524</v>
      </c>
      <c r="K5542" s="2" t="s">
        <v>88</v>
      </c>
      <c r="L5542" s="0" t="s">
        <v>29</v>
      </c>
      <c r="M5542" s="0" t="s">
        <v>29</v>
      </c>
      <c r="N5542" s="0" t="s">
        <v>29</v>
      </c>
      <c r="O5542" s="2" t="s">
        <v>88</v>
      </c>
      <c r="P5542" s="0" t="s">
        <v>29</v>
      </c>
      <c r="Q5542" s="0" t="n">
        <f aca="false">_xlfn.UNICODE(B5542)</f>
        <v>83</v>
      </c>
      <c r="R5542" s="0" t="str">
        <f aca="false">IF(MIDB(B5542,1,10)="Candidatus",MIDB(B5542,FIND(" ",B5542,1)+1,FIND(" ",B5542,12)-FIND(" ",B5542,1)),IF(AND(Q5542&gt;=65,Q5542&lt;=90),MIDB(B5542,1,FIND(" ",B5542,1)),"-"))</f>
        <v>Staphylococcus </v>
      </c>
      <c r="S5542" s="0" t="str">
        <f aca="false">IF(MIDB(B5542,1,10)="Candidatus",MIDB(B5542,FIND(" ",B5542,12)+1,IFERROR(FIND(" ",B5542,FIND(" ",B5542,12)+1),LEN(B5542))-FIND(" ",B5542,12)),IF(AND(Q5542&gt;=65,Q5542&lt;=90),MIDB(B5542,FIND(" ",B5542,1),IFERROR(FIND(" ",B5542,FIND(" ",B5542,1)+1),LEN(B5542)+1)-FIND(" ",B5542,1)),"-"))</f>
        <v> aureus</v>
      </c>
      <c r="T5542" s="0" t="n">
        <v>1</v>
      </c>
    </row>
    <row r="5543" customFormat="false" ht="12.8" hidden="false" customHeight="false" outlineLevel="0" collapsed="false">
      <c r="A5543" s="0" t="n">
        <v>5542</v>
      </c>
      <c r="B5543" s="0" t="s">
        <v>24071</v>
      </c>
      <c r="C5543" s="0" t="s">
        <v>21</v>
      </c>
      <c r="D5543" s="0" t="s">
        <v>54</v>
      </c>
      <c r="E5543" s="0" t="s">
        <v>1822</v>
      </c>
      <c r="F5543" s="0" t="s">
        <v>24072</v>
      </c>
      <c r="G5543" s="0" t="s">
        <v>24073</v>
      </c>
      <c r="H5543" s="0" t="s">
        <v>24074</v>
      </c>
      <c r="I5543" s="1" t="n">
        <v>27.068</v>
      </c>
      <c r="J5543" s="2" t="s">
        <v>23375</v>
      </c>
      <c r="K5543" s="2" t="s">
        <v>686</v>
      </c>
      <c r="L5543" s="0" t="s">
        <v>29</v>
      </c>
      <c r="M5543" s="0" t="s">
        <v>29</v>
      </c>
      <c r="N5543" s="0" t="s">
        <v>29</v>
      </c>
      <c r="O5543" s="2" t="s">
        <v>252</v>
      </c>
      <c r="P5543" s="2" t="s">
        <v>46</v>
      </c>
      <c r="Q5543" s="0" t="n">
        <f aca="false">_xlfn.UNICODE(B5543)</f>
        <v>83</v>
      </c>
      <c r="R5543" s="0" t="str">
        <f aca="false">IF(MIDB(B5543,1,10)="Candidatus",MIDB(B5543,FIND(" ",B5543,1)+1,FIND(" ",B5543,12)-FIND(" ",B5543,1)),IF(AND(Q5543&gt;=65,Q5543&lt;=90),MIDB(B5543,1,FIND(" ",B5543,1)),"-"))</f>
        <v>Staphylococcus </v>
      </c>
      <c r="S5543" s="0" t="str">
        <f aca="false">IF(MIDB(B5543,1,10)="Candidatus",MIDB(B5543,FIND(" ",B5543,12)+1,IFERROR(FIND(" ",B5543,FIND(" ",B5543,12)+1),LEN(B5543))-FIND(" ",B5543,12)),IF(AND(Q5543&gt;=65,Q5543&lt;=90),MIDB(B5543,FIND(" ",B5543,1),IFERROR(FIND(" ",B5543,FIND(" ",B5543,1)+1),LEN(B5543)+1)-FIND(" ",B5543,1)),"-"))</f>
        <v> aureus</v>
      </c>
      <c r="T5543" s="0" t="n">
        <v>1</v>
      </c>
    </row>
    <row r="5544" customFormat="false" ht="12.8" hidden="false" customHeight="false" outlineLevel="0" collapsed="false">
      <c r="A5544" s="0" t="n">
        <v>5543</v>
      </c>
      <c r="B5544" s="0" t="s">
        <v>24071</v>
      </c>
      <c r="C5544" s="0" t="s">
        <v>21</v>
      </c>
      <c r="D5544" s="0" t="s">
        <v>54</v>
      </c>
      <c r="E5544" s="0" t="s">
        <v>1822</v>
      </c>
      <c r="F5544" s="0" t="s">
        <v>24075</v>
      </c>
      <c r="G5544" s="0" t="s">
        <v>24076</v>
      </c>
      <c r="H5544" s="0" t="s">
        <v>24077</v>
      </c>
      <c r="I5544" s="1" t="n">
        <v>3.125</v>
      </c>
      <c r="J5544" s="2" t="s">
        <v>23423</v>
      </c>
      <c r="K5544" s="2" t="s">
        <v>60</v>
      </c>
      <c r="L5544" s="0" t="s">
        <v>29</v>
      </c>
      <c r="M5544" s="0" t="s">
        <v>29</v>
      </c>
      <c r="N5544" s="0" t="s">
        <v>29</v>
      </c>
      <c r="O5544" s="2" t="s">
        <v>60</v>
      </c>
      <c r="P5544" s="0" t="s">
        <v>29</v>
      </c>
      <c r="Q5544" s="0" t="n">
        <f aca="false">_xlfn.UNICODE(B5544)</f>
        <v>83</v>
      </c>
      <c r="R5544" s="0" t="str">
        <f aca="false">IF(MIDB(B5544,1,10)="Candidatus",MIDB(B5544,FIND(" ",B5544,1)+1,FIND(" ",B5544,12)-FIND(" ",B5544,1)),IF(AND(Q5544&gt;=65,Q5544&lt;=90),MIDB(B5544,1,FIND(" ",B5544,1)),"-"))</f>
        <v>Staphylococcus </v>
      </c>
      <c r="S5544" s="0" t="str">
        <f aca="false">IF(MIDB(B5544,1,10)="Candidatus",MIDB(B5544,FIND(" ",B5544,12)+1,IFERROR(FIND(" ",B5544,FIND(" ",B5544,12)+1),LEN(B5544))-FIND(" ",B5544,12)),IF(AND(Q5544&gt;=65,Q5544&lt;=90),MIDB(B5544,FIND(" ",B5544,1),IFERROR(FIND(" ",B5544,FIND(" ",B5544,1)+1),LEN(B5544)+1)-FIND(" ",B5544,1)),"-"))</f>
        <v> aureus</v>
      </c>
      <c r="T5544" s="0" t="n">
        <v>1</v>
      </c>
    </row>
    <row r="5545" customFormat="false" ht="12.8" hidden="false" customHeight="false" outlineLevel="0" collapsed="false">
      <c r="A5545" s="0" t="n">
        <v>5544</v>
      </c>
      <c r="B5545" s="0" t="s">
        <v>24078</v>
      </c>
      <c r="C5545" s="0" t="s">
        <v>21</v>
      </c>
      <c r="D5545" s="0" t="s">
        <v>54</v>
      </c>
      <c r="E5545" s="0" t="s">
        <v>1822</v>
      </c>
      <c r="F5545" s="0" t="s">
        <v>24079</v>
      </c>
      <c r="G5545" s="0" t="s">
        <v>24080</v>
      </c>
      <c r="H5545" s="0" t="s">
        <v>24081</v>
      </c>
      <c r="I5545" s="1" t="n">
        <v>59.661</v>
      </c>
      <c r="J5545" s="2" t="s">
        <v>24082</v>
      </c>
      <c r="K5545" s="2" t="s">
        <v>653</v>
      </c>
      <c r="L5545" s="0" t="s">
        <v>29</v>
      </c>
      <c r="M5545" s="0" t="s">
        <v>29</v>
      </c>
      <c r="N5545" s="0" t="s">
        <v>29</v>
      </c>
      <c r="O5545" s="2" t="s">
        <v>1980</v>
      </c>
      <c r="P5545" s="2" t="s">
        <v>88</v>
      </c>
      <c r="Q5545" s="0" t="n">
        <f aca="false">_xlfn.UNICODE(B5545)</f>
        <v>83</v>
      </c>
      <c r="R5545" s="0" t="str">
        <f aca="false">IF(MIDB(B5545,1,10)="Candidatus",MIDB(B5545,FIND(" ",B5545,1)+1,FIND(" ",B5545,12)-FIND(" ",B5545,1)),IF(AND(Q5545&gt;=65,Q5545&lt;=90),MIDB(B5545,1,FIND(" ",B5545,1)),"-"))</f>
        <v>Staphylococcus </v>
      </c>
      <c r="S5545" s="0" t="str">
        <f aca="false">IF(MIDB(B5545,1,10)="Candidatus",MIDB(B5545,FIND(" ",B5545,12)+1,IFERROR(FIND(" ",B5545,FIND(" ",B5545,12)+1),LEN(B5545))-FIND(" ",B5545,12)),IF(AND(Q5545&gt;=65,Q5545&lt;=90),MIDB(B5545,FIND(" ",B5545,1),IFERROR(FIND(" ",B5545,FIND(" ",B5545,1)+1),LEN(B5545)+1)-FIND(" ",B5545,1)),"-"))</f>
        <v> capitis</v>
      </c>
      <c r="T5545" s="0" t="n">
        <v>1</v>
      </c>
    </row>
    <row r="5546" customFormat="false" ht="12.8" hidden="false" customHeight="false" outlineLevel="0" collapsed="false">
      <c r="A5546" s="0" t="n">
        <v>5545</v>
      </c>
      <c r="B5546" s="0" t="s">
        <v>24083</v>
      </c>
      <c r="C5546" s="0" t="s">
        <v>21</v>
      </c>
      <c r="D5546" s="0" t="s">
        <v>54</v>
      </c>
      <c r="E5546" s="0" t="s">
        <v>1822</v>
      </c>
      <c r="F5546" s="0" t="s">
        <v>24084</v>
      </c>
      <c r="G5546" s="0" t="s">
        <v>24085</v>
      </c>
      <c r="H5546" s="0" t="s">
        <v>24086</v>
      </c>
      <c r="I5546" s="1" t="n">
        <v>2.561</v>
      </c>
      <c r="J5546" s="2" t="s">
        <v>24087</v>
      </c>
      <c r="K5546" s="2" t="s">
        <v>88</v>
      </c>
      <c r="L5546" s="0" t="s">
        <v>29</v>
      </c>
      <c r="M5546" s="0" t="s">
        <v>29</v>
      </c>
      <c r="N5546" s="0" t="s">
        <v>29</v>
      </c>
      <c r="O5546" s="2" t="s">
        <v>88</v>
      </c>
      <c r="P5546" s="0" t="s">
        <v>29</v>
      </c>
      <c r="Q5546" s="0" t="n">
        <f aca="false">_xlfn.UNICODE(B5546)</f>
        <v>83</v>
      </c>
      <c r="R5546" s="0" t="str">
        <f aca="false">IF(MIDB(B5546,1,10)="Candidatus",MIDB(B5546,FIND(" ",B5546,1)+1,FIND(" ",B5546,12)-FIND(" ",B5546,1)),IF(AND(Q5546&gt;=65,Q5546&lt;=90),MIDB(B5546,1,FIND(" ",B5546,1)),"-"))</f>
        <v>Staphylococcus </v>
      </c>
      <c r="S5546" s="0" t="str">
        <f aca="false">IF(MIDB(B5546,1,10)="Candidatus",MIDB(B5546,FIND(" ",B5546,12)+1,IFERROR(FIND(" ",B5546,FIND(" ",B5546,12)+1),LEN(B5546))-FIND(" ",B5546,12)),IF(AND(Q5546&gt;=65,Q5546&lt;=90),MIDB(B5546,FIND(" ",B5546,1),IFERROR(FIND(" ",B5546,FIND(" ",B5546,1)+1),LEN(B5546)+1)-FIND(" ",B5546,1)),"-"))</f>
        <v> chromogenes</v>
      </c>
      <c r="T5546" s="0" t="n">
        <v>1</v>
      </c>
    </row>
    <row r="5547" customFormat="false" ht="12.8" hidden="false" customHeight="false" outlineLevel="0" collapsed="false">
      <c r="A5547" s="0" t="n">
        <v>5546</v>
      </c>
      <c r="B5547" s="0" t="s">
        <v>24083</v>
      </c>
      <c r="C5547" s="0" t="s">
        <v>21</v>
      </c>
      <c r="D5547" s="0" t="s">
        <v>54</v>
      </c>
      <c r="E5547" s="0" t="s">
        <v>1822</v>
      </c>
      <c r="F5547" s="0" t="s">
        <v>24088</v>
      </c>
      <c r="G5547" s="0" t="s">
        <v>24089</v>
      </c>
      <c r="H5547" s="0" t="s">
        <v>24090</v>
      </c>
      <c r="I5547" s="1" t="n">
        <v>2.278</v>
      </c>
      <c r="J5547" s="2" t="s">
        <v>24091</v>
      </c>
      <c r="K5547" s="2" t="s">
        <v>88</v>
      </c>
      <c r="L5547" s="0" t="s">
        <v>29</v>
      </c>
      <c r="M5547" s="0" t="s">
        <v>29</v>
      </c>
      <c r="N5547" s="0" t="s">
        <v>29</v>
      </c>
      <c r="O5547" s="2" t="s">
        <v>88</v>
      </c>
      <c r="P5547" s="0" t="s">
        <v>29</v>
      </c>
      <c r="Q5547" s="0" t="n">
        <f aca="false">_xlfn.UNICODE(B5547)</f>
        <v>83</v>
      </c>
      <c r="R5547" s="0" t="str">
        <f aca="false">IF(MIDB(B5547,1,10)="Candidatus",MIDB(B5547,FIND(" ",B5547,1)+1,FIND(" ",B5547,12)-FIND(" ",B5547,1)),IF(AND(Q5547&gt;=65,Q5547&lt;=90),MIDB(B5547,1,FIND(" ",B5547,1)),"-"))</f>
        <v>Staphylococcus </v>
      </c>
      <c r="S5547" s="0" t="str">
        <f aca="false">IF(MIDB(B5547,1,10)="Candidatus",MIDB(B5547,FIND(" ",B5547,12)+1,IFERROR(FIND(" ",B5547,FIND(" ",B5547,12)+1),LEN(B5547))-FIND(" ",B5547,12)),IF(AND(Q5547&gt;=65,Q5547&lt;=90),MIDB(B5547,FIND(" ",B5547,1),IFERROR(FIND(" ",B5547,FIND(" ",B5547,1)+1),LEN(B5547)+1)-FIND(" ",B5547,1)),"-"))</f>
        <v> chromogenes</v>
      </c>
      <c r="T5547" s="0" t="n">
        <v>1</v>
      </c>
    </row>
    <row r="5548" customFormat="false" ht="12.8" hidden="false" customHeight="false" outlineLevel="0" collapsed="false">
      <c r="A5548" s="0" t="n">
        <v>5547</v>
      </c>
      <c r="B5548" s="0" t="s">
        <v>24083</v>
      </c>
      <c r="C5548" s="0" t="s">
        <v>21</v>
      </c>
      <c r="D5548" s="0" t="s">
        <v>54</v>
      </c>
      <c r="E5548" s="0" t="s">
        <v>1822</v>
      </c>
      <c r="F5548" s="0" t="s">
        <v>24092</v>
      </c>
      <c r="G5548" s="0" t="s">
        <v>24093</v>
      </c>
      <c r="H5548" s="0" t="s">
        <v>24094</v>
      </c>
      <c r="I5548" s="1" t="n">
        <v>2.361</v>
      </c>
      <c r="J5548" s="2" t="s">
        <v>24095</v>
      </c>
      <c r="K5548" s="2" t="s">
        <v>88</v>
      </c>
      <c r="L5548" s="0" t="s">
        <v>29</v>
      </c>
      <c r="M5548" s="0" t="s">
        <v>29</v>
      </c>
      <c r="N5548" s="0" t="s">
        <v>29</v>
      </c>
      <c r="O5548" s="2" t="s">
        <v>88</v>
      </c>
      <c r="P5548" s="0" t="s">
        <v>29</v>
      </c>
      <c r="Q5548" s="0" t="n">
        <f aca="false">_xlfn.UNICODE(B5548)</f>
        <v>83</v>
      </c>
      <c r="R5548" s="0" t="str">
        <f aca="false">IF(MIDB(B5548,1,10)="Candidatus",MIDB(B5548,FIND(" ",B5548,1)+1,FIND(" ",B5548,12)-FIND(" ",B5548,1)),IF(AND(Q5548&gt;=65,Q5548&lt;=90),MIDB(B5548,1,FIND(" ",B5548,1)),"-"))</f>
        <v>Staphylococcus </v>
      </c>
      <c r="S5548" s="0" t="str">
        <f aca="false">IF(MIDB(B5548,1,10)="Candidatus",MIDB(B5548,FIND(" ",B5548,12)+1,IFERROR(FIND(" ",B5548,FIND(" ",B5548,12)+1),LEN(B5548))-FIND(" ",B5548,12)),IF(AND(Q5548&gt;=65,Q5548&lt;=90),MIDB(B5548,FIND(" ",B5548,1),IFERROR(FIND(" ",B5548,FIND(" ",B5548,1)+1),LEN(B5548)+1)-FIND(" ",B5548,1)),"-"))</f>
        <v> chromogenes</v>
      </c>
      <c r="T5548" s="0" t="n">
        <v>1</v>
      </c>
    </row>
    <row r="5549" customFormat="false" ht="12.8" hidden="false" customHeight="false" outlineLevel="0" collapsed="false">
      <c r="A5549" s="0" t="n">
        <v>5548</v>
      </c>
      <c r="B5549" s="0" t="s">
        <v>24083</v>
      </c>
      <c r="C5549" s="0" t="s">
        <v>21</v>
      </c>
      <c r="D5549" s="0" t="s">
        <v>54</v>
      </c>
      <c r="E5549" s="0" t="s">
        <v>1822</v>
      </c>
      <c r="F5549" s="0" t="s">
        <v>24096</v>
      </c>
      <c r="G5549" s="0" t="s">
        <v>24097</v>
      </c>
      <c r="H5549" s="0" t="s">
        <v>24098</v>
      </c>
      <c r="I5549" s="1" t="n">
        <v>3.783</v>
      </c>
      <c r="J5549" s="2" t="s">
        <v>24099</v>
      </c>
      <c r="K5549" s="2" t="s">
        <v>60</v>
      </c>
      <c r="L5549" s="0" t="s">
        <v>29</v>
      </c>
      <c r="M5549" s="0" t="s">
        <v>29</v>
      </c>
      <c r="N5549" s="0" t="s">
        <v>29</v>
      </c>
      <c r="O5549" s="2" t="s">
        <v>60</v>
      </c>
      <c r="P5549" s="0" t="s">
        <v>29</v>
      </c>
      <c r="Q5549" s="0" t="n">
        <f aca="false">_xlfn.UNICODE(B5549)</f>
        <v>83</v>
      </c>
      <c r="R5549" s="0" t="str">
        <f aca="false">IF(MIDB(B5549,1,10)="Candidatus",MIDB(B5549,FIND(" ",B5549,1)+1,FIND(" ",B5549,12)-FIND(" ",B5549,1)),IF(AND(Q5549&gt;=65,Q5549&lt;=90),MIDB(B5549,1,FIND(" ",B5549,1)),"-"))</f>
        <v>Staphylococcus </v>
      </c>
      <c r="S5549" s="0" t="str">
        <f aca="false">IF(MIDB(B5549,1,10)="Candidatus",MIDB(B5549,FIND(" ",B5549,12)+1,IFERROR(FIND(" ",B5549,FIND(" ",B5549,12)+1),LEN(B5549))-FIND(" ",B5549,12)),IF(AND(Q5549&gt;=65,Q5549&lt;=90),MIDB(B5549,FIND(" ",B5549,1),IFERROR(FIND(" ",B5549,FIND(" ",B5549,1)+1),LEN(B5549)+1)-FIND(" ",B5549,1)),"-"))</f>
        <v> chromogenes</v>
      </c>
      <c r="T5549" s="0" t="n">
        <v>1</v>
      </c>
    </row>
    <row r="5550" customFormat="false" ht="12.8" hidden="false" customHeight="false" outlineLevel="0" collapsed="false">
      <c r="A5550" s="0" t="n">
        <v>5549</v>
      </c>
      <c r="B5550" s="0" t="s">
        <v>24100</v>
      </c>
      <c r="C5550" s="0" t="s">
        <v>21</v>
      </c>
      <c r="D5550" s="0" t="s">
        <v>54</v>
      </c>
      <c r="E5550" s="0" t="s">
        <v>1822</v>
      </c>
      <c r="F5550" s="0" t="s">
        <v>76</v>
      </c>
      <c r="G5550" s="0" t="s">
        <v>24101</v>
      </c>
      <c r="H5550" s="0" t="s">
        <v>24102</v>
      </c>
      <c r="I5550" s="1" t="n">
        <v>37.688</v>
      </c>
      <c r="J5550" s="2" t="s">
        <v>24103</v>
      </c>
      <c r="K5550" s="2" t="s">
        <v>4325</v>
      </c>
      <c r="L5550" s="0" t="s">
        <v>29</v>
      </c>
      <c r="M5550" s="0" t="s">
        <v>29</v>
      </c>
      <c r="N5550" s="0" t="s">
        <v>29</v>
      </c>
      <c r="O5550" s="2" t="s">
        <v>39</v>
      </c>
      <c r="P5550" s="2" t="s">
        <v>112</v>
      </c>
      <c r="Q5550" s="0" t="n">
        <f aca="false">_xlfn.UNICODE(B5550)</f>
        <v>83</v>
      </c>
      <c r="R5550" s="0" t="str">
        <f aca="false">IF(MIDB(B5550,1,10)="Candidatus",MIDB(B5550,FIND(" ",B5550,1)+1,FIND(" ",B5550,12)-FIND(" ",B5550,1)),IF(AND(Q5550&gt;=65,Q5550&lt;=90),MIDB(B5550,1,FIND(" ",B5550,1)),"-"))</f>
        <v>Staphylococcus </v>
      </c>
      <c r="S5550" s="0" t="str">
        <f aca="false">IF(MIDB(B5550,1,10)="Candidatus",MIDB(B5550,FIND(" ",B5550,12)+1,IFERROR(FIND(" ",B5550,FIND(" ",B5550,12)+1),LEN(B5550))-FIND(" ",B5550,12)),IF(AND(Q5550&gt;=65,Q5550&lt;=90),MIDB(B5550,FIND(" ",B5550,1),IFERROR(FIND(" ",B5550,FIND(" ",B5550,1)+1),LEN(B5550)+1)-FIND(" ",B5550,1)),"-"))</f>
        <v> epidermidis</v>
      </c>
      <c r="T5550" s="0" t="n">
        <v>1</v>
      </c>
    </row>
    <row r="5551" customFormat="false" ht="12.8" hidden="false" customHeight="false" outlineLevel="0" collapsed="false">
      <c r="A5551" s="0" t="n">
        <v>5550</v>
      </c>
      <c r="B5551" s="0" t="s">
        <v>24104</v>
      </c>
      <c r="C5551" s="0" t="s">
        <v>21</v>
      </c>
      <c r="D5551" s="0" t="s">
        <v>54</v>
      </c>
      <c r="E5551" s="0" t="s">
        <v>1822</v>
      </c>
      <c r="F5551" s="0" t="s">
        <v>24105</v>
      </c>
      <c r="G5551" s="0" t="s">
        <v>24106</v>
      </c>
      <c r="H5551" s="0" t="s">
        <v>24107</v>
      </c>
      <c r="I5551" s="1" t="n">
        <v>2.355</v>
      </c>
      <c r="J5551" s="2" t="s">
        <v>24108</v>
      </c>
      <c r="K5551" s="2" t="s">
        <v>88</v>
      </c>
      <c r="L5551" s="0" t="s">
        <v>29</v>
      </c>
      <c r="M5551" s="0" t="s">
        <v>29</v>
      </c>
      <c r="N5551" s="0" t="s">
        <v>29</v>
      </c>
      <c r="O5551" s="2" t="s">
        <v>88</v>
      </c>
      <c r="P5551" s="0" t="s">
        <v>29</v>
      </c>
      <c r="Q5551" s="0" t="n">
        <f aca="false">_xlfn.UNICODE(B5551)</f>
        <v>83</v>
      </c>
      <c r="R5551" s="0" t="str">
        <f aca="false">IF(MIDB(B5551,1,10)="Candidatus",MIDB(B5551,FIND(" ",B5551,1)+1,FIND(" ",B5551,12)-FIND(" ",B5551,1)),IF(AND(Q5551&gt;=65,Q5551&lt;=90),MIDB(B5551,1,FIND(" ",B5551,1)),"-"))</f>
        <v>Staphylococcus </v>
      </c>
      <c r="S5551" s="0" t="str">
        <f aca="false">IF(MIDB(B5551,1,10)="Candidatus",MIDB(B5551,FIND(" ",B5551,12)+1,IFERROR(FIND(" ",B5551,FIND(" ",B5551,12)+1),LEN(B5551))-FIND(" ",B5551,12)),IF(AND(Q5551&gt;=65,Q5551&lt;=90),MIDB(B5551,FIND(" ",B5551,1),IFERROR(FIND(" ",B5551,FIND(" ",B5551,1)+1),LEN(B5551)+1)-FIND(" ",B5551,1)),"-"))</f>
        <v> epidermidis</v>
      </c>
      <c r="T5551" s="0" t="n">
        <v>1</v>
      </c>
    </row>
    <row r="5552" customFormat="false" ht="12.8" hidden="false" customHeight="false" outlineLevel="0" collapsed="false">
      <c r="A5552" s="0" t="n">
        <v>5551</v>
      </c>
      <c r="B5552" s="0" t="s">
        <v>24109</v>
      </c>
      <c r="C5552" s="0" t="s">
        <v>21</v>
      </c>
      <c r="D5552" s="0" t="s">
        <v>54</v>
      </c>
      <c r="E5552" s="0" t="s">
        <v>1822</v>
      </c>
      <c r="F5552" s="0" t="s">
        <v>24110</v>
      </c>
      <c r="G5552" s="0" t="s">
        <v>24111</v>
      </c>
      <c r="H5552" s="0" t="s">
        <v>24112</v>
      </c>
      <c r="I5552" s="1" t="n">
        <v>8.013</v>
      </c>
      <c r="J5552" s="2" t="s">
        <v>24113</v>
      </c>
      <c r="K5552" s="2" t="s">
        <v>262</v>
      </c>
      <c r="L5552" s="0" t="s">
        <v>29</v>
      </c>
      <c r="M5552" s="0" t="s">
        <v>29</v>
      </c>
      <c r="N5552" s="0" t="s">
        <v>29</v>
      </c>
      <c r="O5552" s="2" t="s">
        <v>262</v>
      </c>
      <c r="P5552" s="0" t="s">
        <v>29</v>
      </c>
      <c r="Q5552" s="0" t="n">
        <f aca="false">_xlfn.UNICODE(B5552)</f>
        <v>83</v>
      </c>
      <c r="R5552" s="0" t="str">
        <f aca="false">IF(MIDB(B5552,1,10)="Candidatus",MIDB(B5552,FIND(" ",B5552,1)+1,FIND(" ",B5552,12)-FIND(" ",B5552,1)),IF(AND(Q5552&gt;=65,Q5552&lt;=90),MIDB(B5552,1,FIND(" ",B5552,1)),"-"))</f>
        <v>Staphylococcus </v>
      </c>
      <c r="S5552" s="0" t="str">
        <f aca="false">IF(MIDB(B5552,1,10)="Candidatus",MIDB(B5552,FIND(" ",B5552,12)+1,IFERROR(FIND(" ",B5552,FIND(" ",B5552,12)+1),LEN(B5552))-FIND(" ",B5552,12)),IF(AND(Q5552&gt;=65,Q5552&lt;=90),MIDB(B5552,FIND(" ",B5552,1),IFERROR(FIND(" ",B5552,FIND(" ",B5552,1)+1),LEN(B5552)+1)-FIND(" ",B5552,1)),"-"))</f>
        <v> epidermidis</v>
      </c>
      <c r="T5552" s="0" t="n">
        <v>1</v>
      </c>
    </row>
    <row r="5553" customFormat="false" ht="12.8" hidden="false" customHeight="false" outlineLevel="0" collapsed="false">
      <c r="A5553" s="0" t="n">
        <v>5552</v>
      </c>
      <c r="B5553" s="0" t="s">
        <v>24114</v>
      </c>
      <c r="C5553" s="0" t="s">
        <v>21</v>
      </c>
      <c r="D5553" s="0" t="s">
        <v>54</v>
      </c>
      <c r="E5553" s="0" t="s">
        <v>1822</v>
      </c>
      <c r="F5553" s="0" t="s">
        <v>24115</v>
      </c>
      <c r="G5553" s="0" t="s">
        <v>24116</v>
      </c>
      <c r="H5553" s="0" t="s">
        <v>24117</v>
      </c>
      <c r="I5553" s="1" t="n">
        <v>2.391</v>
      </c>
      <c r="J5553" s="2" t="s">
        <v>24118</v>
      </c>
      <c r="K5553" s="2" t="s">
        <v>60</v>
      </c>
      <c r="L5553" s="0" t="s">
        <v>29</v>
      </c>
      <c r="M5553" s="0" t="s">
        <v>29</v>
      </c>
      <c r="N5553" s="0" t="s">
        <v>29</v>
      </c>
      <c r="O5553" s="2" t="s">
        <v>60</v>
      </c>
      <c r="P5553" s="0" t="s">
        <v>29</v>
      </c>
      <c r="Q5553" s="0" t="n">
        <f aca="false">_xlfn.UNICODE(B5553)</f>
        <v>83</v>
      </c>
      <c r="R5553" s="0" t="str">
        <f aca="false">IF(MIDB(B5553,1,10)="Candidatus",MIDB(B5553,FIND(" ",B5553,1)+1,FIND(" ",B5553,12)-FIND(" ",B5553,1)),IF(AND(Q5553&gt;=65,Q5553&lt;=90),MIDB(B5553,1,FIND(" ",B5553,1)),"-"))</f>
        <v>Staphylococcus </v>
      </c>
      <c r="S5553" s="0" t="str">
        <f aca="false">IF(MIDB(B5553,1,10)="Candidatus",MIDB(B5553,FIND(" ",B5553,12)+1,IFERROR(FIND(" ",B5553,FIND(" ",B5553,12)+1),LEN(B5553))-FIND(" ",B5553,12)),IF(AND(Q5553&gt;=65,Q5553&lt;=90),MIDB(B5553,FIND(" ",B5553,1),IFERROR(FIND(" ",B5553,FIND(" ",B5553,1)+1),LEN(B5553)+1)-FIND(" ",B5553,1)),"-"))</f>
        <v> epidermidis</v>
      </c>
      <c r="T5553" s="0" t="n">
        <v>1</v>
      </c>
    </row>
    <row r="5554" customFormat="false" ht="12.8" hidden="false" customHeight="false" outlineLevel="0" collapsed="false">
      <c r="A5554" s="0" t="n">
        <v>5553</v>
      </c>
      <c r="B5554" s="0" t="s">
        <v>24119</v>
      </c>
      <c r="C5554" s="0" t="s">
        <v>21</v>
      </c>
      <c r="D5554" s="0" t="s">
        <v>54</v>
      </c>
      <c r="E5554" s="0" t="s">
        <v>1822</v>
      </c>
      <c r="F5554" s="0" t="s">
        <v>24120</v>
      </c>
      <c r="G5554" s="0" t="s">
        <v>24121</v>
      </c>
      <c r="H5554" s="0" t="s">
        <v>24122</v>
      </c>
      <c r="I5554" s="1" t="n">
        <v>4.419</v>
      </c>
      <c r="J5554" s="2" t="s">
        <v>24123</v>
      </c>
      <c r="K5554" s="2" t="s">
        <v>60</v>
      </c>
      <c r="L5554" s="0" t="s">
        <v>29</v>
      </c>
      <c r="M5554" s="0" t="s">
        <v>29</v>
      </c>
      <c r="N5554" s="0" t="s">
        <v>29</v>
      </c>
      <c r="O5554" s="2" t="s">
        <v>60</v>
      </c>
      <c r="P5554" s="0" t="s">
        <v>29</v>
      </c>
      <c r="Q5554" s="0" t="n">
        <f aca="false">_xlfn.UNICODE(B5554)</f>
        <v>83</v>
      </c>
      <c r="R5554" s="0" t="str">
        <f aca="false">IF(MIDB(B5554,1,10)="Candidatus",MIDB(B5554,FIND(" ",B5554,1)+1,FIND(" ",B5554,12)-FIND(" ",B5554,1)),IF(AND(Q5554&gt;=65,Q5554&lt;=90),MIDB(B5554,1,FIND(" ",B5554,1)),"-"))</f>
        <v>Staphylococcus </v>
      </c>
      <c r="S5554" s="0" t="str">
        <f aca="false">IF(MIDB(B5554,1,10)="Candidatus",MIDB(B5554,FIND(" ",B5554,12)+1,IFERROR(FIND(" ",B5554,FIND(" ",B5554,12)+1),LEN(B5554))-FIND(" ",B5554,12)),IF(AND(Q5554&gt;=65,Q5554&lt;=90),MIDB(B5554,FIND(" ",B5554,1),IFERROR(FIND(" ",B5554,FIND(" ",B5554,1)+1),LEN(B5554)+1)-FIND(" ",B5554,1)),"-"))</f>
        <v> epidermidis</v>
      </c>
      <c r="T5554" s="0" t="n">
        <v>1</v>
      </c>
    </row>
    <row r="5555" customFormat="false" ht="12.8" hidden="false" customHeight="false" outlineLevel="0" collapsed="false">
      <c r="A5555" s="0" t="n">
        <v>5554</v>
      </c>
      <c r="B5555" s="0" t="s">
        <v>24104</v>
      </c>
      <c r="C5555" s="0" t="s">
        <v>21</v>
      </c>
      <c r="D5555" s="0" t="s">
        <v>54</v>
      </c>
      <c r="E5555" s="0" t="s">
        <v>1822</v>
      </c>
      <c r="F5555" s="0" t="s">
        <v>24124</v>
      </c>
      <c r="G5555" s="0" t="s">
        <v>24125</v>
      </c>
      <c r="H5555" s="0" t="s">
        <v>24126</v>
      </c>
      <c r="I5555" s="1" t="n">
        <v>2.546</v>
      </c>
      <c r="J5555" s="2" t="s">
        <v>24127</v>
      </c>
      <c r="K5555" s="2" t="s">
        <v>88</v>
      </c>
      <c r="L5555" s="0" t="s">
        <v>29</v>
      </c>
      <c r="M5555" s="0" t="s">
        <v>29</v>
      </c>
      <c r="N5555" s="0" t="s">
        <v>29</v>
      </c>
      <c r="O5555" s="2" t="s">
        <v>88</v>
      </c>
      <c r="P5555" s="0" t="s">
        <v>29</v>
      </c>
      <c r="Q5555" s="0" t="n">
        <f aca="false">_xlfn.UNICODE(B5555)</f>
        <v>83</v>
      </c>
      <c r="R5555" s="0" t="str">
        <f aca="false">IF(MIDB(B5555,1,10)="Candidatus",MIDB(B5555,FIND(" ",B5555,1)+1,FIND(" ",B5555,12)-FIND(" ",B5555,1)),IF(AND(Q5555&gt;=65,Q5555&lt;=90),MIDB(B5555,1,FIND(" ",B5555,1)),"-"))</f>
        <v>Staphylococcus </v>
      </c>
      <c r="S5555" s="0" t="str">
        <f aca="false">IF(MIDB(B5555,1,10)="Candidatus",MIDB(B5555,FIND(" ",B5555,12)+1,IFERROR(FIND(" ",B5555,FIND(" ",B5555,12)+1),LEN(B5555))-FIND(" ",B5555,12)),IF(AND(Q5555&gt;=65,Q5555&lt;=90),MIDB(B5555,FIND(" ",B5555,1),IFERROR(FIND(" ",B5555,FIND(" ",B5555,1)+1),LEN(B5555)+1)-FIND(" ",B5555,1)),"-"))</f>
        <v> epidermidis</v>
      </c>
      <c r="T5555" s="0" t="n">
        <v>1</v>
      </c>
    </row>
    <row r="5556" customFormat="false" ht="12.8" hidden="false" customHeight="false" outlineLevel="0" collapsed="false">
      <c r="A5556" s="0" t="n">
        <v>5555</v>
      </c>
      <c r="B5556" s="0" t="s">
        <v>24128</v>
      </c>
      <c r="C5556" s="0" t="s">
        <v>21</v>
      </c>
      <c r="D5556" s="0" t="s">
        <v>54</v>
      </c>
      <c r="E5556" s="0" t="s">
        <v>1822</v>
      </c>
      <c r="F5556" s="0" t="s">
        <v>24129</v>
      </c>
      <c r="G5556" s="0" t="s">
        <v>24130</v>
      </c>
      <c r="H5556" s="0" t="s">
        <v>24131</v>
      </c>
      <c r="I5556" s="1" t="n">
        <v>7.082</v>
      </c>
      <c r="J5556" s="2" t="s">
        <v>24132</v>
      </c>
      <c r="K5556" s="2" t="s">
        <v>45</v>
      </c>
      <c r="L5556" s="0" t="s">
        <v>29</v>
      </c>
      <c r="M5556" s="0" t="s">
        <v>29</v>
      </c>
      <c r="N5556" s="0" t="s">
        <v>29</v>
      </c>
      <c r="O5556" s="2" t="s">
        <v>45</v>
      </c>
      <c r="P5556" s="0" t="s">
        <v>29</v>
      </c>
      <c r="Q5556" s="0" t="n">
        <f aca="false">_xlfn.UNICODE(B5556)</f>
        <v>83</v>
      </c>
      <c r="R5556" s="0" t="str">
        <f aca="false">IF(MIDB(B5556,1,10)="Candidatus",MIDB(B5556,FIND(" ",B5556,1)+1,FIND(" ",B5556,12)-FIND(" ",B5556,1)),IF(AND(Q5556&gt;=65,Q5556&lt;=90),MIDB(B5556,1,FIND(" ",B5556,1)),"-"))</f>
        <v>Staphylococcus </v>
      </c>
      <c r="S5556" s="0" t="str">
        <f aca="false">IF(MIDB(B5556,1,10)="Candidatus",MIDB(B5556,FIND(" ",B5556,12)+1,IFERROR(FIND(" ",B5556,FIND(" ",B5556,12)+1),LEN(B5556))-FIND(" ",B5556,12)),IF(AND(Q5556&gt;=65,Q5556&lt;=90),MIDB(B5556,FIND(" ",B5556,1),IFERROR(FIND(" ",B5556,FIND(" ",B5556,1)+1),LEN(B5556)+1)-FIND(" ",B5556,1)),"-"))</f>
        <v> epidermidis</v>
      </c>
      <c r="T5556" s="0" t="n">
        <v>1</v>
      </c>
    </row>
    <row r="5557" customFormat="false" ht="12.8" hidden="false" customHeight="false" outlineLevel="0" collapsed="false">
      <c r="A5557" s="0" t="n">
        <v>5556</v>
      </c>
      <c r="B5557" s="0" t="s">
        <v>24104</v>
      </c>
      <c r="C5557" s="0" t="s">
        <v>21</v>
      </c>
      <c r="D5557" s="0" t="s">
        <v>54</v>
      </c>
      <c r="E5557" s="0" t="s">
        <v>1822</v>
      </c>
      <c r="F5557" s="0" t="s">
        <v>24133</v>
      </c>
      <c r="G5557" s="0" t="s">
        <v>24134</v>
      </c>
      <c r="H5557" s="0" t="s">
        <v>24135</v>
      </c>
      <c r="I5557" s="1" t="n">
        <v>28.743</v>
      </c>
      <c r="J5557" s="2" t="s">
        <v>24136</v>
      </c>
      <c r="K5557" s="2" t="s">
        <v>179</v>
      </c>
      <c r="L5557" s="0" t="s">
        <v>29</v>
      </c>
      <c r="M5557" s="0" t="s">
        <v>29</v>
      </c>
      <c r="N5557" s="0" t="s">
        <v>29</v>
      </c>
      <c r="O5557" s="2" t="s">
        <v>686</v>
      </c>
      <c r="P5557" s="2" t="s">
        <v>96</v>
      </c>
      <c r="Q5557" s="0" t="n">
        <f aca="false">_xlfn.UNICODE(B5557)</f>
        <v>83</v>
      </c>
      <c r="R5557" s="0" t="str">
        <f aca="false">IF(MIDB(B5557,1,10)="Candidatus",MIDB(B5557,FIND(" ",B5557,1)+1,FIND(" ",B5557,12)-FIND(" ",B5557,1)),IF(AND(Q5557&gt;=65,Q5557&lt;=90),MIDB(B5557,1,FIND(" ",B5557,1)),"-"))</f>
        <v>Staphylococcus </v>
      </c>
      <c r="S5557" s="0" t="str">
        <f aca="false">IF(MIDB(B5557,1,10)="Candidatus",MIDB(B5557,FIND(" ",B5557,12)+1,IFERROR(FIND(" ",B5557,FIND(" ",B5557,12)+1),LEN(B5557))-FIND(" ",B5557,12)),IF(AND(Q5557&gt;=65,Q5557&lt;=90),MIDB(B5557,FIND(" ",B5557,1),IFERROR(FIND(" ",B5557,FIND(" ",B5557,1)+1),LEN(B5557)+1)-FIND(" ",B5557,1)),"-"))</f>
        <v> epidermidis</v>
      </c>
      <c r="T5557" s="0" t="n">
        <v>1</v>
      </c>
    </row>
    <row r="5558" customFormat="false" ht="12.8" hidden="false" customHeight="false" outlineLevel="0" collapsed="false">
      <c r="A5558" s="0" t="n">
        <v>5557</v>
      </c>
      <c r="B5558" s="0" t="s">
        <v>24137</v>
      </c>
      <c r="C5558" s="0" t="s">
        <v>21</v>
      </c>
      <c r="D5558" s="0" t="s">
        <v>54</v>
      </c>
      <c r="E5558" s="0" t="s">
        <v>1822</v>
      </c>
      <c r="F5558" s="0" t="s">
        <v>24138</v>
      </c>
      <c r="G5558" s="0" t="s">
        <v>24139</v>
      </c>
      <c r="H5558" s="0" t="s">
        <v>24140</v>
      </c>
      <c r="I5558" s="1" t="n">
        <v>7.209</v>
      </c>
      <c r="J5558" s="2" t="s">
        <v>24141</v>
      </c>
      <c r="K5558" s="2" t="s">
        <v>45</v>
      </c>
      <c r="L5558" s="0" t="s">
        <v>29</v>
      </c>
      <c r="M5558" s="0" t="s">
        <v>29</v>
      </c>
      <c r="N5558" s="0" t="s">
        <v>29</v>
      </c>
      <c r="O5558" s="2" t="s">
        <v>45</v>
      </c>
      <c r="P5558" s="0" t="s">
        <v>29</v>
      </c>
      <c r="Q5558" s="0" t="n">
        <f aca="false">_xlfn.UNICODE(B5558)</f>
        <v>83</v>
      </c>
      <c r="R5558" s="0" t="str">
        <f aca="false">IF(MIDB(B5558,1,10)="Candidatus",MIDB(B5558,FIND(" ",B5558,1)+1,FIND(" ",B5558,12)-FIND(" ",B5558,1)),IF(AND(Q5558&gt;=65,Q5558&lt;=90),MIDB(B5558,1,FIND(" ",B5558,1)),"-"))</f>
        <v>Staphylococcus </v>
      </c>
      <c r="S5558" s="0" t="str">
        <f aca="false">IF(MIDB(B5558,1,10)="Candidatus",MIDB(B5558,FIND(" ",B5558,12)+1,IFERROR(FIND(" ",B5558,FIND(" ",B5558,12)+1),LEN(B5558))-FIND(" ",B5558,12)),IF(AND(Q5558&gt;=65,Q5558&lt;=90),MIDB(B5558,FIND(" ",B5558,1),IFERROR(FIND(" ",B5558,FIND(" ",B5558,1)+1),LEN(B5558)+1)-FIND(" ",B5558,1)),"-"))</f>
        <v> epidermidis</v>
      </c>
      <c r="T5558" s="0" t="n">
        <v>1</v>
      </c>
    </row>
    <row r="5559" customFormat="false" ht="12.8" hidden="false" customHeight="false" outlineLevel="0" collapsed="false">
      <c r="A5559" s="0" t="n">
        <v>5558</v>
      </c>
      <c r="B5559" s="0" t="s">
        <v>24142</v>
      </c>
      <c r="C5559" s="0" t="s">
        <v>21</v>
      </c>
      <c r="D5559" s="0" t="s">
        <v>54</v>
      </c>
      <c r="E5559" s="0" t="s">
        <v>1822</v>
      </c>
      <c r="F5559" s="0" t="s">
        <v>24143</v>
      </c>
      <c r="G5559" s="0" t="s">
        <v>24144</v>
      </c>
      <c r="H5559" s="0" t="s">
        <v>24145</v>
      </c>
      <c r="I5559" s="1" t="n">
        <v>4.439</v>
      </c>
      <c r="J5559" s="2" t="s">
        <v>24146</v>
      </c>
      <c r="K5559" s="2" t="s">
        <v>60</v>
      </c>
      <c r="L5559" s="0" t="s">
        <v>29</v>
      </c>
      <c r="M5559" s="0" t="s">
        <v>29</v>
      </c>
      <c r="N5559" s="0" t="s">
        <v>29</v>
      </c>
      <c r="O5559" s="2" t="s">
        <v>60</v>
      </c>
      <c r="P5559" s="0" t="s">
        <v>29</v>
      </c>
      <c r="Q5559" s="0" t="n">
        <f aca="false">_xlfn.UNICODE(B5559)</f>
        <v>83</v>
      </c>
      <c r="R5559" s="0" t="str">
        <f aca="false">IF(MIDB(B5559,1,10)="Candidatus",MIDB(B5559,FIND(" ",B5559,1)+1,FIND(" ",B5559,12)-FIND(" ",B5559,1)),IF(AND(Q5559&gt;=65,Q5559&lt;=90),MIDB(B5559,1,FIND(" ",B5559,1)),"-"))</f>
        <v>Staphylococcus </v>
      </c>
      <c r="S5559" s="0" t="str">
        <f aca="false">IF(MIDB(B5559,1,10)="Candidatus",MIDB(B5559,FIND(" ",B5559,12)+1,IFERROR(FIND(" ",B5559,FIND(" ",B5559,12)+1),LEN(B5559))-FIND(" ",B5559,12)),IF(AND(Q5559&gt;=65,Q5559&lt;=90),MIDB(B5559,FIND(" ",B5559,1),IFERROR(FIND(" ",B5559,FIND(" ",B5559,1)+1),LEN(B5559)+1)-FIND(" ",B5559,1)),"-"))</f>
        <v> epidermidis</v>
      </c>
      <c r="T5559" s="0" t="n">
        <v>1</v>
      </c>
    </row>
    <row r="5560" customFormat="false" ht="12.8" hidden="false" customHeight="false" outlineLevel="0" collapsed="false">
      <c r="A5560" s="0" t="n">
        <v>5559</v>
      </c>
      <c r="B5560" s="0" t="s">
        <v>24142</v>
      </c>
      <c r="C5560" s="0" t="s">
        <v>21</v>
      </c>
      <c r="D5560" s="0" t="s">
        <v>54</v>
      </c>
      <c r="E5560" s="0" t="s">
        <v>1822</v>
      </c>
      <c r="F5560" s="0" t="s">
        <v>24147</v>
      </c>
      <c r="G5560" s="0" t="s">
        <v>24148</v>
      </c>
      <c r="H5560" s="0" t="s">
        <v>24149</v>
      </c>
      <c r="I5560" s="1" t="n">
        <v>6.585</v>
      </c>
      <c r="J5560" s="2" t="s">
        <v>24150</v>
      </c>
      <c r="K5560" s="2" t="s">
        <v>262</v>
      </c>
      <c r="L5560" s="0" t="s">
        <v>29</v>
      </c>
      <c r="M5560" s="0" t="s">
        <v>29</v>
      </c>
      <c r="N5560" s="0" t="s">
        <v>29</v>
      </c>
      <c r="O5560" s="2" t="s">
        <v>262</v>
      </c>
      <c r="P5560" s="0" t="s">
        <v>29</v>
      </c>
      <c r="Q5560" s="0" t="n">
        <f aca="false">_xlfn.UNICODE(B5560)</f>
        <v>83</v>
      </c>
      <c r="R5560" s="0" t="str">
        <f aca="false">IF(MIDB(B5560,1,10)="Candidatus",MIDB(B5560,FIND(" ",B5560,1)+1,FIND(" ",B5560,12)-FIND(" ",B5560,1)),IF(AND(Q5560&gt;=65,Q5560&lt;=90),MIDB(B5560,1,FIND(" ",B5560,1)),"-"))</f>
        <v>Staphylococcus </v>
      </c>
      <c r="S5560" s="0" t="str">
        <f aca="false">IF(MIDB(B5560,1,10)="Candidatus",MIDB(B5560,FIND(" ",B5560,12)+1,IFERROR(FIND(" ",B5560,FIND(" ",B5560,12)+1),LEN(B5560))-FIND(" ",B5560,12)),IF(AND(Q5560&gt;=65,Q5560&lt;=90),MIDB(B5560,FIND(" ",B5560,1),IFERROR(FIND(" ",B5560,FIND(" ",B5560,1)+1),LEN(B5560)+1)-FIND(" ",B5560,1)),"-"))</f>
        <v> epidermidis</v>
      </c>
      <c r="T5560" s="0" t="n">
        <v>1</v>
      </c>
    </row>
    <row r="5561" customFormat="false" ht="12.8" hidden="false" customHeight="false" outlineLevel="0" collapsed="false">
      <c r="A5561" s="0" t="n">
        <v>5560</v>
      </c>
      <c r="B5561" s="0" t="s">
        <v>24142</v>
      </c>
      <c r="C5561" s="0" t="s">
        <v>21</v>
      </c>
      <c r="D5561" s="0" t="s">
        <v>54</v>
      </c>
      <c r="E5561" s="0" t="s">
        <v>1822</v>
      </c>
      <c r="F5561" s="0" t="s">
        <v>24151</v>
      </c>
      <c r="G5561" s="0" t="s">
        <v>24152</v>
      </c>
      <c r="H5561" s="0" t="s">
        <v>24153</v>
      </c>
      <c r="I5561" s="1" t="n">
        <v>24.365</v>
      </c>
      <c r="J5561" s="2" t="s">
        <v>24154</v>
      </c>
      <c r="K5561" s="2" t="s">
        <v>521</v>
      </c>
      <c r="L5561" s="0" t="s">
        <v>29</v>
      </c>
      <c r="M5561" s="0" t="s">
        <v>29</v>
      </c>
      <c r="N5561" s="0" t="s">
        <v>29</v>
      </c>
      <c r="O5561" s="2" t="s">
        <v>521</v>
      </c>
      <c r="P5561" s="0" t="s">
        <v>29</v>
      </c>
      <c r="Q5561" s="0" t="n">
        <f aca="false">_xlfn.UNICODE(B5561)</f>
        <v>83</v>
      </c>
      <c r="R5561" s="0" t="str">
        <f aca="false">IF(MIDB(B5561,1,10)="Candidatus",MIDB(B5561,FIND(" ",B5561,1)+1,FIND(" ",B5561,12)-FIND(" ",B5561,1)),IF(AND(Q5561&gt;=65,Q5561&lt;=90),MIDB(B5561,1,FIND(" ",B5561,1)),"-"))</f>
        <v>Staphylococcus </v>
      </c>
      <c r="S5561" s="0" t="str">
        <f aca="false">IF(MIDB(B5561,1,10)="Candidatus",MIDB(B5561,FIND(" ",B5561,12)+1,IFERROR(FIND(" ",B5561,FIND(" ",B5561,12)+1),LEN(B5561))-FIND(" ",B5561,12)),IF(AND(Q5561&gt;=65,Q5561&lt;=90),MIDB(B5561,FIND(" ",B5561,1),IFERROR(FIND(" ",B5561,FIND(" ",B5561,1)+1),LEN(B5561)+1)-FIND(" ",B5561,1)),"-"))</f>
        <v> epidermidis</v>
      </c>
      <c r="T5561" s="0" t="n">
        <v>1</v>
      </c>
    </row>
    <row r="5562" customFormat="false" ht="12.8" hidden="false" customHeight="false" outlineLevel="0" collapsed="false">
      <c r="A5562" s="0" t="n">
        <v>5561</v>
      </c>
      <c r="B5562" s="0" t="s">
        <v>24142</v>
      </c>
      <c r="C5562" s="0" t="s">
        <v>21</v>
      </c>
      <c r="D5562" s="0" t="s">
        <v>54</v>
      </c>
      <c r="E5562" s="0" t="s">
        <v>1822</v>
      </c>
      <c r="F5562" s="0" t="s">
        <v>24155</v>
      </c>
      <c r="G5562" s="0" t="s">
        <v>24156</v>
      </c>
      <c r="H5562" s="0" t="s">
        <v>24157</v>
      </c>
      <c r="I5562" s="1" t="n">
        <v>17.261</v>
      </c>
      <c r="J5562" s="2" t="s">
        <v>24158</v>
      </c>
      <c r="K5562" s="2" t="s">
        <v>118</v>
      </c>
      <c r="L5562" s="0" t="s">
        <v>29</v>
      </c>
      <c r="M5562" s="0" t="s">
        <v>29</v>
      </c>
      <c r="N5562" s="0" t="s">
        <v>29</v>
      </c>
      <c r="O5562" s="2" t="s">
        <v>118</v>
      </c>
      <c r="P5562" s="0" t="s">
        <v>29</v>
      </c>
      <c r="Q5562" s="0" t="n">
        <f aca="false">_xlfn.UNICODE(B5562)</f>
        <v>83</v>
      </c>
      <c r="R5562" s="0" t="str">
        <f aca="false">IF(MIDB(B5562,1,10)="Candidatus",MIDB(B5562,FIND(" ",B5562,1)+1,FIND(" ",B5562,12)-FIND(" ",B5562,1)),IF(AND(Q5562&gt;=65,Q5562&lt;=90),MIDB(B5562,1,FIND(" ",B5562,1)),"-"))</f>
        <v>Staphylococcus </v>
      </c>
      <c r="S5562" s="0" t="str">
        <f aca="false">IF(MIDB(B5562,1,10)="Candidatus",MIDB(B5562,FIND(" ",B5562,12)+1,IFERROR(FIND(" ",B5562,FIND(" ",B5562,12)+1),LEN(B5562))-FIND(" ",B5562,12)),IF(AND(Q5562&gt;=65,Q5562&lt;=90),MIDB(B5562,FIND(" ",B5562,1),IFERROR(FIND(" ",B5562,FIND(" ",B5562,1)+1),LEN(B5562)+1)-FIND(" ",B5562,1)),"-"))</f>
        <v> epidermidis</v>
      </c>
      <c r="T5562" s="0" t="n">
        <v>1</v>
      </c>
    </row>
    <row r="5563" customFormat="false" ht="12.8" hidden="false" customHeight="false" outlineLevel="0" collapsed="false">
      <c r="A5563" s="0" t="n">
        <v>5562</v>
      </c>
      <c r="B5563" s="0" t="s">
        <v>24142</v>
      </c>
      <c r="C5563" s="0" t="s">
        <v>21</v>
      </c>
      <c r="D5563" s="0" t="s">
        <v>54</v>
      </c>
      <c r="E5563" s="0" t="s">
        <v>1822</v>
      </c>
      <c r="F5563" s="0" t="s">
        <v>24159</v>
      </c>
      <c r="G5563" s="0" t="s">
        <v>24160</v>
      </c>
      <c r="H5563" s="0" t="s">
        <v>24161</v>
      </c>
      <c r="I5563" s="1" t="n">
        <v>4.679</v>
      </c>
      <c r="J5563" s="2" t="s">
        <v>24162</v>
      </c>
      <c r="K5563" s="2" t="s">
        <v>112</v>
      </c>
      <c r="L5563" s="0" t="s">
        <v>29</v>
      </c>
      <c r="M5563" s="0" t="s">
        <v>29</v>
      </c>
      <c r="N5563" s="0" t="s">
        <v>29</v>
      </c>
      <c r="O5563" s="2" t="s">
        <v>112</v>
      </c>
      <c r="P5563" s="0" t="s">
        <v>29</v>
      </c>
      <c r="Q5563" s="0" t="n">
        <f aca="false">_xlfn.UNICODE(B5563)</f>
        <v>83</v>
      </c>
      <c r="R5563" s="0" t="str">
        <f aca="false">IF(MIDB(B5563,1,10)="Candidatus",MIDB(B5563,FIND(" ",B5563,1)+1,FIND(" ",B5563,12)-FIND(" ",B5563,1)),IF(AND(Q5563&gt;=65,Q5563&lt;=90),MIDB(B5563,1,FIND(" ",B5563,1)),"-"))</f>
        <v>Staphylococcus </v>
      </c>
      <c r="S5563" s="0" t="str">
        <f aca="false">IF(MIDB(B5563,1,10)="Candidatus",MIDB(B5563,FIND(" ",B5563,12)+1,IFERROR(FIND(" ",B5563,FIND(" ",B5563,12)+1),LEN(B5563))-FIND(" ",B5563,12)),IF(AND(Q5563&gt;=65,Q5563&lt;=90),MIDB(B5563,FIND(" ",B5563,1),IFERROR(FIND(" ",B5563,FIND(" ",B5563,1)+1),LEN(B5563)+1)-FIND(" ",B5563,1)),"-"))</f>
        <v> epidermidis</v>
      </c>
      <c r="T5563" s="0" t="n">
        <v>1</v>
      </c>
    </row>
    <row r="5564" customFormat="false" ht="12.8" hidden="false" customHeight="false" outlineLevel="0" collapsed="false">
      <c r="A5564" s="0" t="n">
        <v>5563</v>
      </c>
      <c r="B5564" s="0" t="s">
        <v>24142</v>
      </c>
      <c r="C5564" s="0" t="s">
        <v>21</v>
      </c>
      <c r="D5564" s="0" t="s">
        <v>54</v>
      </c>
      <c r="E5564" s="0" t="s">
        <v>1822</v>
      </c>
      <c r="F5564" s="0" t="s">
        <v>24163</v>
      </c>
      <c r="G5564" s="0" t="s">
        <v>24164</v>
      </c>
      <c r="H5564" s="0" t="s">
        <v>24165</v>
      </c>
      <c r="I5564" s="1" t="n">
        <v>8.007</v>
      </c>
      <c r="J5564" s="2" t="s">
        <v>24166</v>
      </c>
      <c r="K5564" s="2" t="s">
        <v>44</v>
      </c>
      <c r="L5564" s="0" t="s">
        <v>29</v>
      </c>
      <c r="M5564" s="0" t="s">
        <v>29</v>
      </c>
      <c r="N5564" s="0" t="s">
        <v>29</v>
      </c>
      <c r="O5564" s="2" t="s">
        <v>44</v>
      </c>
      <c r="P5564" s="0" t="s">
        <v>29</v>
      </c>
      <c r="Q5564" s="0" t="n">
        <f aca="false">_xlfn.UNICODE(B5564)</f>
        <v>83</v>
      </c>
      <c r="R5564" s="0" t="str">
        <f aca="false">IF(MIDB(B5564,1,10)="Candidatus",MIDB(B5564,FIND(" ",B5564,1)+1,FIND(" ",B5564,12)-FIND(" ",B5564,1)),IF(AND(Q5564&gt;=65,Q5564&lt;=90),MIDB(B5564,1,FIND(" ",B5564,1)),"-"))</f>
        <v>Staphylococcus </v>
      </c>
      <c r="S5564" s="0" t="str">
        <f aca="false">IF(MIDB(B5564,1,10)="Candidatus",MIDB(B5564,FIND(" ",B5564,12)+1,IFERROR(FIND(" ",B5564,FIND(" ",B5564,12)+1),LEN(B5564))-FIND(" ",B5564,12)),IF(AND(Q5564&gt;=65,Q5564&lt;=90),MIDB(B5564,FIND(" ",B5564,1),IFERROR(FIND(" ",B5564,FIND(" ",B5564,1)+1),LEN(B5564)+1)-FIND(" ",B5564,1)),"-"))</f>
        <v> epidermidis</v>
      </c>
      <c r="T5564" s="0" t="n">
        <v>1</v>
      </c>
    </row>
    <row r="5565" customFormat="false" ht="12.8" hidden="false" customHeight="false" outlineLevel="0" collapsed="false">
      <c r="A5565" s="0" t="n">
        <v>5564</v>
      </c>
      <c r="B5565" s="0" t="s">
        <v>24167</v>
      </c>
      <c r="C5565" s="0" t="s">
        <v>21</v>
      </c>
      <c r="D5565" s="0" t="s">
        <v>54</v>
      </c>
      <c r="E5565" s="0" t="s">
        <v>1822</v>
      </c>
      <c r="F5565" s="0" t="s">
        <v>20418</v>
      </c>
      <c r="G5565" s="0" t="s">
        <v>24168</v>
      </c>
      <c r="H5565" s="0" t="s">
        <v>24169</v>
      </c>
      <c r="I5565" s="1" t="n">
        <v>58.811</v>
      </c>
      <c r="J5565" s="2" t="s">
        <v>24170</v>
      </c>
      <c r="K5565" s="2" t="s">
        <v>1849</v>
      </c>
      <c r="L5565" s="0" t="s">
        <v>29</v>
      </c>
      <c r="M5565" s="0" t="s">
        <v>29</v>
      </c>
      <c r="N5565" s="0" t="s">
        <v>29</v>
      </c>
      <c r="O5565" s="2" t="s">
        <v>4325</v>
      </c>
      <c r="P5565" s="2" t="s">
        <v>129</v>
      </c>
      <c r="Q5565" s="0" t="n">
        <f aca="false">_xlfn.UNICODE(B5565)</f>
        <v>83</v>
      </c>
      <c r="R5565" s="0" t="str">
        <f aca="false">IF(MIDB(B5565,1,10)="Candidatus",MIDB(B5565,FIND(" ",B5565,1)+1,FIND(" ",B5565,12)-FIND(" ",B5565,1)),IF(AND(Q5565&gt;=65,Q5565&lt;=90),MIDB(B5565,1,FIND(" ",B5565,1)),"-"))</f>
        <v>Staphylococcus </v>
      </c>
      <c r="S5565" s="0" t="str">
        <f aca="false">IF(MIDB(B5565,1,10)="Candidatus",MIDB(B5565,FIND(" ",B5565,12)+1,IFERROR(FIND(" ",B5565,FIND(" ",B5565,12)+1),LEN(B5565))-FIND(" ",B5565,12)),IF(AND(Q5565&gt;=65,Q5565&lt;=90),MIDB(B5565,FIND(" ",B5565,1),IFERROR(FIND(" ",B5565,FIND(" ",B5565,1)+1),LEN(B5565)+1)-FIND(" ",B5565,1)),"-"))</f>
        <v> epidermidis</v>
      </c>
      <c r="T5565" s="0" t="n">
        <v>1</v>
      </c>
    </row>
    <row r="5566" customFormat="false" ht="12.8" hidden="false" customHeight="false" outlineLevel="0" collapsed="false">
      <c r="A5566" s="0" t="n">
        <v>5565</v>
      </c>
      <c r="B5566" s="0" t="s">
        <v>24167</v>
      </c>
      <c r="C5566" s="0" t="s">
        <v>21</v>
      </c>
      <c r="D5566" s="0" t="s">
        <v>54</v>
      </c>
      <c r="E5566" s="0" t="s">
        <v>1822</v>
      </c>
      <c r="F5566" s="0" t="s">
        <v>687</v>
      </c>
      <c r="G5566" s="0" t="s">
        <v>24171</v>
      </c>
      <c r="H5566" s="0" t="s">
        <v>24172</v>
      </c>
      <c r="I5566" s="1" t="n">
        <v>33.094</v>
      </c>
      <c r="J5566" s="2" t="s">
        <v>24173</v>
      </c>
      <c r="K5566" s="2" t="s">
        <v>252</v>
      </c>
      <c r="L5566" s="0" t="s">
        <v>29</v>
      </c>
      <c r="M5566" s="0" t="s">
        <v>29</v>
      </c>
      <c r="N5566" s="0" t="s">
        <v>29</v>
      </c>
      <c r="O5566" s="2" t="s">
        <v>1718</v>
      </c>
      <c r="P5566" s="2" t="s">
        <v>60</v>
      </c>
      <c r="Q5566" s="0" t="n">
        <f aca="false">_xlfn.UNICODE(B5566)</f>
        <v>83</v>
      </c>
      <c r="R5566" s="0" t="str">
        <f aca="false">IF(MIDB(B5566,1,10)="Candidatus",MIDB(B5566,FIND(" ",B5566,1)+1,FIND(" ",B5566,12)-FIND(" ",B5566,1)),IF(AND(Q5566&gt;=65,Q5566&lt;=90),MIDB(B5566,1,FIND(" ",B5566,1)),"-"))</f>
        <v>Staphylococcus </v>
      </c>
      <c r="S5566" s="0" t="str">
        <f aca="false">IF(MIDB(B5566,1,10)="Candidatus",MIDB(B5566,FIND(" ",B5566,12)+1,IFERROR(FIND(" ",B5566,FIND(" ",B5566,12)+1),LEN(B5566))-FIND(" ",B5566,12)),IF(AND(Q5566&gt;=65,Q5566&lt;=90),MIDB(B5566,FIND(" ",B5566,1),IFERROR(FIND(" ",B5566,FIND(" ",B5566,1)+1),LEN(B5566)+1)-FIND(" ",B5566,1)),"-"))</f>
        <v> epidermidis</v>
      </c>
      <c r="T5566" s="0" t="n">
        <v>1</v>
      </c>
    </row>
    <row r="5567" customFormat="false" ht="12.8" hidden="false" customHeight="false" outlineLevel="0" collapsed="false">
      <c r="A5567" s="0" t="n">
        <v>5566</v>
      </c>
      <c r="B5567" s="0" t="s">
        <v>24167</v>
      </c>
      <c r="C5567" s="0" t="s">
        <v>21</v>
      </c>
      <c r="D5567" s="0" t="s">
        <v>54</v>
      </c>
      <c r="E5567" s="0" t="s">
        <v>1822</v>
      </c>
      <c r="F5567" s="0" t="s">
        <v>681</v>
      </c>
      <c r="G5567" s="0" t="s">
        <v>24174</v>
      </c>
      <c r="H5567" s="0" t="s">
        <v>24175</v>
      </c>
      <c r="I5567" s="1" t="n">
        <v>11.152</v>
      </c>
      <c r="J5567" s="2" t="s">
        <v>24176</v>
      </c>
      <c r="K5567" s="2" t="s">
        <v>276</v>
      </c>
      <c r="L5567" s="0" t="s">
        <v>29</v>
      </c>
      <c r="M5567" s="0" t="s">
        <v>29</v>
      </c>
      <c r="N5567" s="0" t="s">
        <v>29</v>
      </c>
      <c r="O5567" s="2" t="s">
        <v>276</v>
      </c>
      <c r="P5567" s="0" t="s">
        <v>29</v>
      </c>
      <c r="Q5567" s="0" t="n">
        <f aca="false">_xlfn.UNICODE(B5567)</f>
        <v>83</v>
      </c>
      <c r="R5567" s="0" t="str">
        <f aca="false">IF(MIDB(B5567,1,10)="Candidatus",MIDB(B5567,FIND(" ",B5567,1)+1,FIND(" ",B5567,12)-FIND(" ",B5567,1)),IF(AND(Q5567&gt;=65,Q5567&lt;=90),MIDB(B5567,1,FIND(" ",B5567,1)),"-"))</f>
        <v>Staphylococcus </v>
      </c>
      <c r="S5567" s="0" t="str">
        <f aca="false">IF(MIDB(B5567,1,10)="Candidatus",MIDB(B5567,FIND(" ",B5567,12)+1,IFERROR(FIND(" ",B5567,FIND(" ",B5567,12)+1),LEN(B5567))-FIND(" ",B5567,12)),IF(AND(Q5567&gt;=65,Q5567&lt;=90),MIDB(B5567,FIND(" ",B5567,1),IFERROR(FIND(" ",B5567,FIND(" ",B5567,1)+1),LEN(B5567)+1)-FIND(" ",B5567,1)),"-"))</f>
        <v> epidermidis</v>
      </c>
      <c r="T5567" s="0" t="n">
        <v>1</v>
      </c>
    </row>
    <row r="5568" customFormat="false" ht="12.8" hidden="false" customHeight="false" outlineLevel="0" collapsed="false">
      <c r="A5568" s="0" t="n">
        <v>5567</v>
      </c>
      <c r="B5568" s="0" t="s">
        <v>24167</v>
      </c>
      <c r="C5568" s="0" t="s">
        <v>21</v>
      </c>
      <c r="D5568" s="0" t="s">
        <v>54</v>
      </c>
      <c r="E5568" s="0" t="s">
        <v>1822</v>
      </c>
      <c r="F5568" s="0" t="s">
        <v>675</v>
      </c>
      <c r="G5568" s="0" t="s">
        <v>24177</v>
      </c>
      <c r="H5568" s="0" t="s">
        <v>24178</v>
      </c>
      <c r="I5568" s="1" t="n">
        <v>4.439</v>
      </c>
      <c r="J5568" s="2" t="s">
        <v>23671</v>
      </c>
      <c r="K5568" s="2" t="s">
        <v>60</v>
      </c>
      <c r="L5568" s="0" t="s">
        <v>29</v>
      </c>
      <c r="M5568" s="0" t="s">
        <v>29</v>
      </c>
      <c r="N5568" s="0" t="s">
        <v>29</v>
      </c>
      <c r="O5568" s="2" t="s">
        <v>60</v>
      </c>
      <c r="P5568" s="0" t="s">
        <v>29</v>
      </c>
      <c r="Q5568" s="0" t="n">
        <f aca="false">_xlfn.UNICODE(B5568)</f>
        <v>83</v>
      </c>
      <c r="R5568" s="0" t="str">
        <f aca="false">IF(MIDB(B5568,1,10)="Candidatus",MIDB(B5568,FIND(" ",B5568,1)+1,FIND(" ",B5568,12)-FIND(" ",B5568,1)),IF(AND(Q5568&gt;=65,Q5568&lt;=90),MIDB(B5568,1,FIND(" ",B5568,1)),"-"))</f>
        <v>Staphylococcus </v>
      </c>
      <c r="S5568" s="0" t="str">
        <f aca="false">IF(MIDB(B5568,1,10)="Candidatus",MIDB(B5568,FIND(" ",B5568,12)+1,IFERROR(FIND(" ",B5568,FIND(" ",B5568,12)+1),LEN(B5568))-FIND(" ",B5568,12)),IF(AND(Q5568&gt;=65,Q5568&lt;=90),MIDB(B5568,FIND(" ",B5568,1),IFERROR(FIND(" ",B5568,FIND(" ",B5568,1)+1),LEN(B5568)+1)-FIND(" ",B5568,1)),"-"))</f>
        <v> epidermidis</v>
      </c>
      <c r="T5568" s="0" t="n">
        <v>1</v>
      </c>
    </row>
    <row r="5569" customFormat="false" ht="12.8" hidden="false" customHeight="false" outlineLevel="0" collapsed="false">
      <c r="A5569" s="0" t="n">
        <v>5568</v>
      </c>
      <c r="B5569" s="0" t="s">
        <v>24179</v>
      </c>
      <c r="C5569" s="0" t="s">
        <v>21</v>
      </c>
      <c r="D5569" s="0" t="s">
        <v>54</v>
      </c>
      <c r="E5569" s="0" t="s">
        <v>1822</v>
      </c>
      <c r="F5569" s="0" t="s">
        <v>24180</v>
      </c>
      <c r="G5569" s="0" t="s">
        <v>24181</v>
      </c>
      <c r="H5569" s="0" t="s">
        <v>24182</v>
      </c>
      <c r="I5569" s="1" t="n">
        <v>27.31</v>
      </c>
      <c r="J5569" s="2" t="s">
        <v>24183</v>
      </c>
      <c r="K5569" s="2" t="s">
        <v>252</v>
      </c>
      <c r="L5569" s="0" t="s">
        <v>29</v>
      </c>
      <c r="M5569" s="0" t="s">
        <v>29</v>
      </c>
      <c r="N5569" s="0" t="s">
        <v>29</v>
      </c>
      <c r="O5569" s="2" t="s">
        <v>3119</v>
      </c>
      <c r="P5569" s="2" t="s">
        <v>88</v>
      </c>
      <c r="Q5569" s="0" t="n">
        <f aca="false">_xlfn.UNICODE(B5569)</f>
        <v>83</v>
      </c>
      <c r="R5569" s="0" t="str">
        <f aca="false">IF(MIDB(B5569,1,10)="Candidatus",MIDB(B5569,FIND(" ",B5569,1)+1,FIND(" ",B5569,12)-FIND(" ",B5569,1)),IF(AND(Q5569&gt;=65,Q5569&lt;=90),MIDB(B5569,1,FIND(" ",B5569,1)),"-"))</f>
        <v>Staphylococcus </v>
      </c>
      <c r="S5569" s="0" t="str">
        <f aca="false">IF(MIDB(B5569,1,10)="Candidatus",MIDB(B5569,FIND(" ",B5569,12)+1,IFERROR(FIND(" ",B5569,FIND(" ",B5569,12)+1),LEN(B5569))-FIND(" ",B5569,12)),IF(AND(Q5569&gt;=65,Q5569&lt;=90),MIDB(B5569,FIND(" ",B5569,1),IFERROR(FIND(" ",B5569,FIND(" ",B5569,1)+1),LEN(B5569)+1)-FIND(" ",B5569,1)),"-"))</f>
        <v> epidermidis</v>
      </c>
      <c r="T5569" s="0" t="n">
        <v>1</v>
      </c>
    </row>
    <row r="5570" customFormat="false" ht="12.8" hidden="false" customHeight="false" outlineLevel="0" collapsed="false">
      <c r="A5570" s="0" t="n">
        <v>5569</v>
      </c>
      <c r="B5570" s="0" t="s">
        <v>24184</v>
      </c>
      <c r="C5570" s="0" t="s">
        <v>21</v>
      </c>
      <c r="D5570" s="0" t="s">
        <v>54</v>
      </c>
      <c r="E5570" s="0" t="s">
        <v>1822</v>
      </c>
      <c r="F5570" s="0" t="s">
        <v>24185</v>
      </c>
      <c r="G5570" s="0" t="s">
        <v>24186</v>
      </c>
      <c r="H5570" s="0" t="s">
        <v>24187</v>
      </c>
      <c r="I5570" s="1" t="n">
        <v>2.602</v>
      </c>
      <c r="J5570" s="2" t="s">
        <v>24188</v>
      </c>
      <c r="K5570" s="2" t="s">
        <v>88</v>
      </c>
      <c r="L5570" s="0" t="s">
        <v>29</v>
      </c>
      <c r="M5570" s="0" t="s">
        <v>29</v>
      </c>
      <c r="N5570" s="0" t="s">
        <v>29</v>
      </c>
      <c r="O5570" s="2" t="s">
        <v>88</v>
      </c>
      <c r="P5570" s="0" t="s">
        <v>29</v>
      </c>
      <c r="Q5570" s="0" t="n">
        <f aca="false">_xlfn.UNICODE(B5570)</f>
        <v>83</v>
      </c>
      <c r="R5570" s="0" t="str">
        <f aca="false">IF(MIDB(B5570,1,10)="Candidatus",MIDB(B5570,FIND(" ",B5570,1)+1,FIND(" ",B5570,12)-FIND(" ",B5570,1)),IF(AND(Q5570&gt;=65,Q5570&lt;=90),MIDB(B5570,1,FIND(" ",B5570,1)),"-"))</f>
        <v>Staphylococcus </v>
      </c>
      <c r="S5570" s="0" t="str">
        <f aca="false">IF(MIDB(B5570,1,10)="Candidatus",MIDB(B5570,FIND(" ",B5570,12)+1,IFERROR(FIND(" ",B5570,FIND(" ",B5570,12)+1),LEN(B5570))-FIND(" ",B5570,12)),IF(AND(Q5570&gt;=65,Q5570&lt;=90),MIDB(B5570,FIND(" ",B5570,1),IFERROR(FIND(" ",B5570,FIND(" ",B5570,1)+1),LEN(B5570)+1)-FIND(" ",B5570,1)),"-"))</f>
        <v> haemolyticus</v>
      </c>
      <c r="T5570" s="0" t="n">
        <v>1</v>
      </c>
    </row>
    <row r="5571" customFormat="false" ht="12.8" hidden="false" customHeight="false" outlineLevel="0" collapsed="false">
      <c r="A5571" s="0" t="n">
        <v>5570</v>
      </c>
      <c r="B5571" s="0" t="s">
        <v>24184</v>
      </c>
      <c r="C5571" s="0" t="s">
        <v>21</v>
      </c>
      <c r="D5571" s="0" t="s">
        <v>54</v>
      </c>
      <c r="E5571" s="0" t="s">
        <v>1822</v>
      </c>
      <c r="F5571" s="0" t="s">
        <v>24189</v>
      </c>
      <c r="G5571" s="0" t="s">
        <v>24190</v>
      </c>
      <c r="H5571" s="0" t="s">
        <v>24191</v>
      </c>
      <c r="I5571" s="1" t="n">
        <v>2.591</v>
      </c>
      <c r="J5571" s="2" t="s">
        <v>24192</v>
      </c>
      <c r="K5571" s="2" t="s">
        <v>88</v>
      </c>
      <c r="L5571" s="0" t="s">
        <v>29</v>
      </c>
      <c r="M5571" s="0" t="s">
        <v>29</v>
      </c>
      <c r="N5571" s="0" t="s">
        <v>29</v>
      </c>
      <c r="O5571" s="2" t="s">
        <v>88</v>
      </c>
      <c r="P5571" s="0" t="s">
        <v>29</v>
      </c>
      <c r="Q5571" s="0" t="n">
        <f aca="false">_xlfn.UNICODE(B5571)</f>
        <v>83</v>
      </c>
      <c r="R5571" s="0" t="str">
        <f aca="false">IF(MIDB(B5571,1,10)="Candidatus",MIDB(B5571,FIND(" ",B5571,1)+1,FIND(" ",B5571,12)-FIND(" ",B5571,1)),IF(AND(Q5571&gt;=65,Q5571&lt;=90),MIDB(B5571,1,FIND(" ",B5571,1)),"-"))</f>
        <v>Staphylococcus </v>
      </c>
      <c r="S5571" s="0" t="str">
        <f aca="false">IF(MIDB(B5571,1,10)="Candidatus",MIDB(B5571,FIND(" ",B5571,12)+1,IFERROR(FIND(" ",B5571,FIND(" ",B5571,12)+1),LEN(B5571))-FIND(" ",B5571,12)),IF(AND(Q5571&gt;=65,Q5571&lt;=90),MIDB(B5571,FIND(" ",B5571,1),IFERROR(FIND(" ",B5571,FIND(" ",B5571,1)+1),LEN(B5571)+1)-FIND(" ",B5571,1)),"-"))</f>
        <v> haemolyticus</v>
      </c>
      <c r="T5571" s="0" t="n">
        <v>1</v>
      </c>
    </row>
    <row r="5572" customFormat="false" ht="12.8" hidden="false" customHeight="false" outlineLevel="0" collapsed="false">
      <c r="A5572" s="0" t="n">
        <v>5571</v>
      </c>
      <c r="B5572" s="0" t="s">
        <v>24193</v>
      </c>
      <c r="C5572" s="0" t="s">
        <v>21</v>
      </c>
      <c r="D5572" s="0" t="s">
        <v>54</v>
      </c>
      <c r="E5572" s="0" t="s">
        <v>1822</v>
      </c>
      <c r="F5572" s="0" t="s">
        <v>24194</v>
      </c>
      <c r="G5572" s="0" t="s">
        <v>24195</v>
      </c>
      <c r="H5572" s="0" t="s">
        <v>24196</v>
      </c>
      <c r="I5572" s="1" t="n">
        <v>8.18</v>
      </c>
      <c r="J5572" s="2" t="s">
        <v>24197</v>
      </c>
      <c r="K5572" s="2" t="s">
        <v>45</v>
      </c>
      <c r="L5572" s="0" t="s">
        <v>29</v>
      </c>
      <c r="M5572" s="0" t="s">
        <v>29</v>
      </c>
      <c r="N5572" s="0" t="s">
        <v>29</v>
      </c>
      <c r="O5572" s="2" t="s">
        <v>45</v>
      </c>
      <c r="P5572" s="0" t="s">
        <v>29</v>
      </c>
      <c r="Q5572" s="0" t="n">
        <f aca="false">_xlfn.UNICODE(B5572)</f>
        <v>83</v>
      </c>
      <c r="R5572" s="0" t="str">
        <f aca="false">IF(MIDB(B5572,1,10)="Candidatus",MIDB(B5572,FIND(" ",B5572,1)+1,FIND(" ",B5572,12)-FIND(" ",B5572,1)),IF(AND(Q5572&gt;=65,Q5572&lt;=90),MIDB(B5572,1,FIND(" ",B5572,1)),"-"))</f>
        <v>Staphylococcus </v>
      </c>
      <c r="S5572" s="0" t="str">
        <f aca="false">IF(MIDB(B5572,1,10)="Candidatus",MIDB(B5572,FIND(" ",B5572,12)+1,IFERROR(FIND(" ",B5572,FIND(" ",B5572,12)+1),LEN(B5572))-FIND(" ",B5572,12)),IF(AND(Q5572&gt;=65,Q5572&lt;=90),MIDB(B5572,FIND(" ",B5572,1),IFERROR(FIND(" ",B5572,FIND(" ",B5572,1)+1),LEN(B5572)+1)-FIND(" ",B5572,1)),"-"))</f>
        <v> haemolyticus</v>
      </c>
      <c r="T5572" s="0" t="n">
        <v>1</v>
      </c>
    </row>
    <row r="5573" customFormat="false" ht="12.8" hidden="false" customHeight="false" outlineLevel="0" collapsed="false">
      <c r="A5573" s="0" t="n">
        <v>5572</v>
      </c>
      <c r="B5573" s="0" t="s">
        <v>24193</v>
      </c>
      <c r="C5573" s="0" t="s">
        <v>21</v>
      </c>
      <c r="D5573" s="0" t="s">
        <v>54</v>
      </c>
      <c r="E5573" s="0" t="s">
        <v>1822</v>
      </c>
      <c r="F5573" s="0" t="s">
        <v>24198</v>
      </c>
      <c r="G5573" s="0" t="s">
        <v>24199</v>
      </c>
      <c r="H5573" s="0" t="s">
        <v>24200</v>
      </c>
      <c r="I5573" s="1" t="n">
        <v>2.3</v>
      </c>
      <c r="J5573" s="2" t="s">
        <v>24201</v>
      </c>
      <c r="K5573" s="2" t="s">
        <v>88</v>
      </c>
      <c r="L5573" s="0" t="s">
        <v>29</v>
      </c>
      <c r="M5573" s="0" t="s">
        <v>29</v>
      </c>
      <c r="N5573" s="0" t="s">
        <v>29</v>
      </c>
      <c r="O5573" s="2" t="s">
        <v>88</v>
      </c>
      <c r="P5573" s="0" t="s">
        <v>29</v>
      </c>
      <c r="Q5573" s="0" t="n">
        <f aca="false">_xlfn.UNICODE(B5573)</f>
        <v>83</v>
      </c>
      <c r="R5573" s="0" t="str">
        <f aca="false">IF(MIDB(B5573,1,10)="Candidatus",MIDB(B5573,FIND(" ",B5573,1)+1,FIND(" ",B5573,12)-FIND(" ",B5573,1)),IF(AND(Q5573&gt;=65,Q5573&lt;=90),MIDB(B5573,1,FIND(" ",B5573,1)),"-"))</f>
        <v>Staphylococcus </v>
      </c>
      <c r="S5573" s="0" t="str">
        <f aca="false">IF(MIDB(B5573,1,10)="Candidatus",MIDB(B5573,FIND(" ",B5573,12)+1,IFERROR(FIND(" ",B5573,FIND(" ",B5573,12)+1),LEN(B5573))-FIND(" ",B5573,12)),IF(AND(Q5573&gt;=65,Q5573&lt;=90),MIDB(B5573,FIND(" ",B5573,1),IFERROR(FIND(" ",B5573,FIND(" ",B5573,1)+1),LEN(B5573)+1)-FIND(" ",B5573,1)),"-"))</f>
        <v> haemolyticus</v>
      </c>
      <c r="T5573" s="0" t="n">
        <v>1</v>
      </c>
    </row>
    <row r="5574" customFormat="false" ht="12.8" hidden="false" customHeight="false" outlineLevel="0" collapsed="false">
      <c r="A5574" s="0" t="n">
        <v>5573</v>
      </c>
      <c r="B5574" s="0" t="s">
        <v>24193</v>
      </c>
      <c r="C5574" s="0" t="s">
        <v>21</v>
      </c>
      <c r="D5574" s="0" t="s">
        <v>54</v>
      </c>
      <c r="E5574" s="0" t="s">
        <v>1822</v>
      </c>
      <c r="F5574" s="0" t="s">
        <v>24202</v>
      </c>
      <c r="G5574" s="0" t="s">
        <v>24203</v>
      </c>
      <c r="H5574" s="0" t="s">
        <v>24204</v>
      </c>
      <c r="I5574" s="1" t="n">
        <v>2.366</v>
      </c>
      <c r="J5574" s="2" t="s">
        <v>23758</v>
      </c>
      <c r="K5574" s="2" t="s">
        <v>88</v>
      </c>
      <c r="L5574" s="0" t="s">
        <v>29</v>
      </c>
      <c r="M5574" s="0" t="s">
        <v>29</v>
      </c>
      <c r="N5574" s="0" t="s">
        <v>29</v>
      </c>
      <c r="O5574" s="2" t="s">
        <v>88</v>
      </c>
      <c r="P5574" s="0" t="s">
        <v>29</v>
      </c>
      <c r="Q5574" s="0" t="n">
        <f aca="false">_xlfn.UNICODE(B5574)</f>
        <v>83</v>
      </c>
      <c r="R5574" s="0" t="str">
        <f aca="false">IF(MIDB(B5574,1,10)="Candidatus",MIDB(B5574,FIND(" ",B5574,1)+1,FIND(" ",B5574,12)-FIND(" ",B5574,1)),IF(AND(Q5574&gt;=65,Q5574&lt;=90),MIDB(B5574,1,FIND(" ",B5574,1)),"-"))</f>
        <v>Staphylococcus </v>
      </c>
      <c r="S5574" s="0" t="str">
        <f aca="false">IF(MIDB(B5574,1,10)="Candidatus",MIDB(B5574,FIND(" ",B5574,12)+1,IFERROR(FIND(" ",B5574,FIND(" ",B5574,12)+1),LEN(B5574))-FIND(" ",B5574,12)),IF(AND(Q5574&gt;=65,Q5574&lt;=90),MIDB(B5574,FIND(" ",B5574,1),IFERROR(FIND(" ",B5574,FIND(" ",B5574,1)+1),LEN(B5574)+1)-FIND(" ",B5574,1)),"-"))</f>
        <v> haemolyticus</v>
      </c>
      <c r="T5574" s="0" t="n">
        <v>1</v>
      </c>
    </row>
    <row r="5575" customFormat="false" ht="12.8" hidden="false" customHeight="false" outlineLevel="0" collapsed="false">
      <c r="A5575" s="0" t="n">
        <v>5574</v>
      </c>
      <c r="B5575" s="0" t="s">
        <v>24205</v>
      </c>
      <c r="C5575" s="0" t="s">
        <v>21</v>
      </c>
      <c r="D5575" s="0" t="s">
        <v>54</v>
      </c>
      <c r="E5575" s="0" t="s">
        <v>1822</v>
      </c>
      <c r="F5575" s="0" t="s">
        <v>76</v>
      </c>
      <c r="G5575" s="0" t="s">
        <v>24206</v>
      </c>
      <c r="H5575" s="0" t="s">
        <v>24207</v>
      </c>
      <c r="I5575" s="1" t="n">
        <v>1.719</v>
      </c>
      <c r="J5575" s="2" t="s">
        <v>24208</v>
      </c>
      <c r="K5575" s="2" t="s">
        <v>88</v>
      </c>
      <c r="L5575" s="0" t="s">
        <v>29</v>
      </c>
      <c r="M5575" s="0" t="s">
        <v>29</v>
      </c>
      <c r="N5575" s="0" t="s">
        <v>29</v>
      </c>
      <c r="O5575" s="2" t="s">
        <v>88</v>
      </c>
      <c r="P5575" s="0" t="s">
        <v>29</v>
      </c>
      <c r="Q5575" s="0" t="n">
        <f aca="false">_xlfn.UNICODE(B5575)</f>
        <v>83</v>
      </c>
      <c r="R5575" s="0" t="str">
        <f aca="false">IF(MIDB(B5575,1,10)="Candidatus",MIDB(B5575,FIND(" ",B5575,1)+1,FIND(" ",B5575,12)-FIND(" ",B5575,1)),IF(AND(Q5575&gt;=65,Q5575&lt;=90),MIDB(B5575,1,FIND(" ",B5575,1)),"-"))</f>
        <v>Staphylococcus </v>
      </c>
      <c r="S5575" s="0" t="str">
        <f aca="false">IF(MIDB(B5575,1,10)="Candidatus",MIDB(B5575,FIND(" ",B5575,12)+1,IFERROR(FIND(" ",B5575,FIND(" ",B5575,12)+1),LEN(B5575))-FIND(" ",B5575,12)),IF(AND(Q5575&gt;=65,Q5575&lt;=90),MIDB(B5575,FIND(" ",B5575,1),IFERROR(FIND(" ",B5575,FIND(" ",B5575,1)+1),LEN(B5575)+1)-FIND(" ",B5575,1)),"-"))</f>
        <v> hyicus</v>
      </c>
      <c r="T5575" s="0" t="n">
        <v>1</v>
      </c>
    </row>
    <row r="5576" customFormat="false" ht="12.8" hidden="false" customHeight="false" outlineLevel="0" collapsed="false">
      <c r="A5576" s="0" t="n">
        <v>5575</v>
      </c>
      <c r="B5576" s="0" t="s">
        <v>24209</v>
      </c>
      <c r="C5576" s="0" t="s">
        <v>21</v>
      </c>
      <c r="D5576" s="0" t="s">
        <v>54</v>
      </c>
      <c r="E5576" s="0" t="s">
        <v>1822</v>
      </c>
      <c r="F5576" s="0" t="s">
        <v>24210</v>
      </c>
      <c r="G5576" s="0" t="s">
        <v>24211</v>
      </c>
      <c r="H5576" s="0" t="s">
        <v>24212</v>
      </c>
      <c r="I5576" s="1" t="n">
        <v>2.407</v>
      </c>
      <c r="J5576" s="2" t="s">
        <v>24213</v>
      </c>
      <c r="K5576" s="2" t="s">
        <v>88</v>
      </c>
      <c r="L5576" s="0" t="s">
        <v>29</v>
      </c>
      <c r="M5576" s="0" t="s">
        <v>29</v>
      </c>
      <c r="N5576" s="0" t="s">
        <v>29</v>
      </c>
      <c r="O5576" s="2" t="s">
        <v>88</v>
      </c>
      <c r="P5576" s="0" t="s">
        <v>29</v>
      </c>
      <c r="Q5576" s="0" t="n">
        <f aca="false">_xlfn.UNICODE(B5576)</f>
        <v>83</v>
      </c>
      <c r="R5576" s="0" t="str">
        <f aca="false">IF(MIDB(B5576,1,10)="Candidatus",MIDB(B5576,FIND(" ",B5576,1)+1,FIND(" ",B5576,12)-FIND(" ",B5576,1)),IF(AND(Q5576&gt;=65,Q5576&lt;=90),MIDB(B5576,1,FIND(" ",B5576,1)),"-"))</f>
        <v>Staphylococcus </v>
      </c>
      <c r="S5576" s="0" t="str">
        <f aca="false">IF(MIDB(B5576,1,10)="Candidatus",MIDB(B5576,FIND(" ",B5576,12)+1,IFERROR(FIND(" ",B5576,FIND(" ",B5576,12)+1),LEN(B5576))-FIND(" ",B5576,12)),IF(AND(Q5576&gt;=65,Q5576&lt;=90),MIDB(B5576,FIND(" ",B5576,1),IFERROR(FIND(" ",B5576,FIND(" ",B5576,1)+1),LEN(B5576)+1)-FIND(" ",B5576,1)),"-"))</f>
        <v> hyicus</v>
      </c>
      <c r="T5576" s="0" t="n">
        <v>1</v>
      </c>
    </row>
    <row r="5577" customFormat="false" ht="12.8" hidden="false" customHeight="false" outlineLevel="0" collapsed="false">
      <c r="A5577" s="0" t="n">
        <v>5576</v>
      </c>
      <c r="B5577" s="0" t="s">
        <v>24214</v>
      </c>
      <c r="C5577" s="0" t="s">
        <v>21</v>
      </c>
      <c r="D5577" s="0" t="s">
        <v>54</v>
      </c>
      <c r="E5577" s="0" t="s">
        <v>1822</v>
      </c>
      <c r="F5577" s="0" t="s">
        <v>24215</v>
      </c>
      <c r="G5577" s="0" t="s">
        <v>24216</v>
      </c>
      <c r="H5577" s="0" t="s">
        <v>24217</v>
      </c>
      <c r="I5577" s="1" t="n">
        <v>11.951</v>
      </c>
      <c r="J5577" s="2" t="s">
        <v>24218</v>
      </c>
      <c r="K5577" s="2" t="s">
        <v>45</v>
      </c>
      <c r="L5577" s="0" t="s">
        <v>29</v>
      </c>
      <c r="M5577" s="0" t="s">
        <v>29</v>
      </c>
      <c r="N5577" s="0" t="s">
        <v>29</v>
      </c>
      <c r="O5577" s="2" t="s">
        <v>96</v>
      </c>
      <c r="P5577" s="2" t="s">
        <v>46</v>
      </c>
      <c r="Q5577" s="0" t="n">
        <f aca="false">_xlfn.UNICODE(B5577)</f>
        <v>83</v>
      </c>
      <c r="R5577" s="0" t="str">
        <f aca="false">IF(MIDB(B5577,1,10)="Candidatus",MIDB(B5577,FIND(" ",B5577,1)+1,FIND(" ",B5577,12)-FIND(" ",B5577,1)),IF(AND(Q5577&gt;=65,Q5577&lt;=90),MIDB(B5577,1,FIND(" ",B5577,1)),"-"))</f>
        <v>Staphylococcus </v>
      </c>
      <c r="S5577" s="0" t="str">
        <f aca="false">IF(MIDB(B5577,1,10)="Candidatus",MIDB(B5577,FIND(" ",B5577,12)+1,IFERROR(FIND(" ",B5577,FIND(" ",B5577,12)+1),LEN(B5577))-FIND(" ",B5577,12)),IF(AND(Q5577&gt;=65,Q5577&lt;=90),MIDB(B5577,FIND(" ",B5577,1),IFERROR(FIND(" ",B5577,FIND(" ",B5577,1)+1),LEN(B5577)+1)-FIND(" ",B5577,1)),"-"))</f>
        <v> hyicus</v>
      </c>
      <c r="T5577" s="0" t="n">
        <v>1</v>
      </c>
    </row>
    <row r="5578" customFormat="false" ht="12.8" hidden="false" customHeight="false" outlineLevel="0" collapsed="false">
      <c r="A5578" s="0" t="n">
        <v>5577</v>
      </c>
      <c r="B5578" s="0" t="s">
        <v>24219</v>
      </c>
      <c r="C5578" s="0" t="s">
        <v>21</v>
      </c>
      <c r="D5578" s="0" t="s">
        <v>54</v>
      </c>
      <c r="E5578" s="0" t="s">
        <v>1822</v>
      </c>
      <c r="F5578" s="0" t="s">
        <v>24220</v>
      </c>
      <c r="G5578" s="0" t="s">
        <v>24221</v>
      </c>
      <c r="H5578" s="0" t="s">
        <v>24222</v>
      </c>
      <c r="I5578" s="1" t="n">
        <v>4.019</v>
      </c>
      <c r="J5578" s="2" t="s">
        <v>24223</v>
      </c>
      <c r="K5578" s="2" t="s">
        <v>60</v>
      </c>
      <c r="L5578" s="0" t="s">
        <v>29</v>
      </c>
      <c r="M5578" s="0" t="s">
        <v>29</v>
      </c>
      <c r="N5578" s="0" t="s">
        <v>29</v>
      </c>
      <c r="O5578" s="2" t="s">
        <v>60</v>
      </c>
      <c r="P5578" s="0" t="s">
        <v>29</v>
      </c>
      <c r="Q5578" s="0" t="n">
        <f aca="false">_xlfn.UNICODE(B5578)</f>
        <v>83</v>
      </c>
      <c r="R5578" s="0" t="str">
        <f aca="false">IF(MIDB(B5578,1,10)="Candidatus",MIDB(B5578,FIND(" ",B5578,1)+1,FIND(" ",B5578,12)-FIND(" ",B5578,1)),IF(AND(Q5578&gt;=65,Q5578&lt;=90),MIDB(B5578,1,FIND(" ",B5578,1)),"-"))</f>
        <v>Staphylococcus </v>
      </c>
      <c r="S5578" s="0" t="str">
        <f aca="false">IF(MIDB(B5578,1,10)="Candidatus",MIDB(B5578,FIND(" ",B5578,12)+1,IFERROR(FIND(" ",B5578,FIND(" ",B5578,12)+1),LEN(B5578))-FIND(" ",B5578,12)),IF(AND(Q5578&gt;=65,Q5578&lt;=90),MIDB(B5578,FIND(" ",B5578,1),IFERROR(FIND(" ",B5578,FIND(" ",B5578,1)+1),LEN(B5578)+1)-FIND(" ",B5578,1)),"-"))</f>
        <v> hyicus</v>
      </c>
      <c r="T5578" s="0" t="n">
        <v>1</v>
      </c>
    </row>
    <row r="5579" customFormat="false" ht="12.8" hidden="false" customHeight="false" outlineLevel="0" collapsed="false">
      <c r="A5579" s="0" t="n">
        <v>5578</v>
      </c>
      <c r="B5579" s="0" t="s">
        <v>24214</v>
      </c>
      <c r="C5579" s="0" t="s">
        <v>21</v>
      </c>
      <c r="D5579" s="0" t="s">
        <v>54</v>
      </c>
      <c r="E5579" s="0" t="s">
        <v>1822</v>
      </c>
      <c r="F5579" s="0" t="s">
        <v>24224</v>
      </c>
      <c r="G5579" s="0" t="s">
        <v>24225</v>
      </c>
      <c r="H5579" s="0" t="s">
        <v>24226</v>
      </c>
      <c r="I5579" s="1" t="n">
        <v>4.957</v>
      </c>
      <c r="J5579" s="2" t="s">
        <v>24227</v>
      </c>
      <c r="K5579" s="2" t="s">
        <v>28</v>
      </c>
      <c r="L5579" s="0" t="s">
        <v>29</v>
      </c>
      <c r="M5579" s="0" t="s">
        <v>29</v>
      </c>
      <c r="N5579" s="0" t="s">
        <v>29</v>
      </c>
      <c r="O5579" s="2" t="s">
        <v>28</v>
      </c>
      <c r="P5579" s="0" t="s">
        <v>29</v>
      </c>
      <c r="Q5579" s="0" t="n">
        <f aca="false">_xlfn.UNICODE(B5579)</f>
        <v>83</v>
      </c>
      <c r="R5579" s="0" t="str">
        <f aca="false">IF(MIDB(B5579,1,10)="Candidatus",MIDB(B5579,FIND(" ",B5579,1)+1,FIND(" ",B5579,12)-FIND(" ",B5579,1)),IF(AND(Q5579&gt;=65,Q5579&lt;=90),MIDB(B5579,1,FIND(" ",B5579,1)),"-"))</f>
        <v>Staphylococcus </v>
      </c>
      <c r="S5579" s="0" t="str">
        <f aca="false">IF(MIDB(B5579,1,10)="Candidatus",MIDB(B5579,FIND(" ",B5579,12)+1,IFERROR(FIND(" ",B5579,FIND(" ",B5579,12)+1),LEN(B5579))-FIND(" ",B5579,12)),IF(AND(Q5579&gt;=65,Q5579&lt;=90),MIDB(B5579,FIND(" ",B5579,1),IFERROR(FIND(" ",B5579,FIND(" ",B5579,1)+1),LEN(B5579)+1)-FIND(" ",B5579,1)),"-"))</f>
        <v> hyicus</v>
      </c>
      <c r="T5579" s="0" t="n">
        <v>1</v>
      </c>
    </row>
    <row r="5580" customFormat="false" ht="12.8" hidden="false" customHeight="false" outlineLevel="0" collapsed="false">
      <c r="A5580" s="0" t="n">
        <v>5579</v>
      </c>
      <c r="B5580" s="0" t="s">
        <v>24228</v>
      </c>
      <c r="C5580" s="0" t="s">
        <v>21</v>
      </c>
      <c r="D5580" s="0" t="s">
        <v>54</v>
      </c>
      <c r="E5580" s="0" t="s">
        <v>1822</v>
      </c>
      <c r="F5580" s="0" t="s">
        <v>24229</v>
      </c>
      <c r="G5580" s="0" t="s">
        <v>24230</v>
      </c>
      <c r="H5580" s="0" t="s">
        <v>24231</v>
      </c>
      <c r="I5580" s="1" t="n">
        <v>6.913</v>
      </c>
      <c r="J5580" s="2" t="s">
        <v>24232</v>
      </c>
      <c r="K5580" s="2" t="s">
        <v>28</v>
      </c>
      <c r="L5580" s="0" t="s">
        <v>29</v>
      </c>
      <c r="M5580" s="0" t="s">
        <v>29</v>
      </c>
      <c r="N5580" s="0" t="s">
        <v>29</v>
      </c>
      <c r="O5580" s="2" t="s">
        <v>28</v>
      </c>
      <c r="P5580" s="0" t="s">
        <v>29</v>
      </c>
      <c r="Q5580" s="0" t="n">
        <f aca="false">_xlfn.UNICODE(B5580)</f>
        <v>83</v>
      </c>
      <c r="R5580" s="0" t="str">
        <f aca="false">IF(MIDB(B5580,1,10)="Candidatus",MIDB(B5580,FIND(" ",B5580,1)+1,FIND(" ",B5580,12)-FIND(" ",B5580,1)),IF(AND(Q5580&gt;=65,Q5580&lt;=90),MIDB(B5580,1,FIND(" ",B5580,1)),"-"))</f>
        <v>Staphylococcus </v>
      </c>
      <c r="S5580" s="0" t="str">
        <f aca="false">IF(MIDB(B5580,1,10)="Candidatus",MIDB(B5580,FIND(" ",B5580,12)+1,IFERROR(FIND(" ",B5580,FIND(" ",B5580,12)+1),LEN(B5580))-FIND(" ",B5580,12)),IF(AND(Q5580&gt;=65,Q5580&lt;=90),MIDB(B5580,FIND(" ",B5580,1),IFERROR(FIND(" ",B5580,FIND(" ",B5580,1)+1),LEN(B5580)+1)-FIND(" ",B5580,1)),"-"))</f>
        <v> lentus</v>
      </c>
      <c r="T5580" s="0" t="n">
        <v>1</v>
      </c>
    </row>
    <row r="5581" customFormat="false" ht="12.8" hidden="false" customHeight="false" outlineLevel="0" collapsed="false">
      <c r="A5581" s="0" t="n">
        <v>5580</v>
      </c>
      <c r="B5581" s="0" t="s">
        <v>24233</v>
      </c>
      <c r="C5581" s="0" t="s">
        <v>21</v>
      </c>
      <c r="D5581" s="0" t="s">
        <v>54</v>
      </c>
      <c r="E5581" s="0" t="s">
        <v>1822</v>
      </c>
      <c r="F5581" s="0" t="s">
        <v>24234</v>
      </c>
      <c r="G5581" s="0" t="s">
        <v>24235</v>
      </c>
      <c r="H5581" s="0" t="s">
        <v>24236</v>
      </c>
      <c r="I5581" s="1" t="n">
        <v>3.117</v>
      </c>
      <c r="J5581" s="2" t="s">
        <v>24237</v>
      </c>
      <c r="K5581" s="2" t="s">
        <v>60</v>
      </c>
      <c r="L5581" s="0" t="s">
        <v>29</v>
      </c>
      <c r="M5581" s="0" t="s">
        <v>29</v>
      </c>
      <c r="N5581" s="0" t="s">
        <v>29</v>
      </c>
      <c r="O5581" s="2" t="s">
        <v>60</v>
      </c>
      <c r="P5581" s="0" t="s">
        <v>29</v>
      </c>
      <c r="Q5581" s="0" t="n">
        <f aca="false">_xlfn.UNICODE(B5581)</f>
        <v>83</v>
      </c>
      <c r="R5581" s="0" t="str">
        <f aca="false">IF(MIDB(B5581,1,10)="Candidatus",MIDB(B5581,FIND(" ",B5581,1)+1,FIND(" ",B5581,12)-FIND(" ",B5581,1)),IF(AND(Q5581&gt;=65,Q5581&lt;=90),MIDB(B5581,1,FIND(" ",B5581,1)),"-"))</f>
        <v>Staphylococcus </v>
      </c>
      <c r="S5581" s="0" t="str">
        <f aca="false">IF(MIDB(B5581,1,10)="Candidatus",MIDB(B5581,FIND(" ",B5581,12)+1,IFERROR(FIND(" ",B5581,FIND(" ",B5581,12)+1),LEN(B5581))-FIND(" ",B5581,12)),IF(AND(Q5581&gt;=65,Q5581&lt;=90),MIDB(B5581,FIND(" ",B5581,1),IFERROR(FIND(" ",B5581,FIND(" ",B5581,1)+1),LEN(B5581)+1)-FIND(" ",B5581,1)),"-"))</f>
        <v> lugdunensis</v>
      </c>
      <c r="T5581" s="0" t="n">
        <v>1</v>
      </c>
    </row>
    <row r="5582" customFormat="false" ht="12.8" hidden="false" customHeight="false" outlineLevel="0" collapsed="false">
      <c r="A5582" s="0" t="n">
        <v>5581</v>
      </c>
      <c r="B5582" s="0" t="s">
        <v>24238</v>
      </c>
      <c r="C5582" s="0" t="s">
        <v>21</v>
      </c>
      <c r="D5582" s="0" t="s">
        <v>54</v>
      </c>
      <c r="E5582" s="0" t="s">
        <v>1822</v>
      </c>
      <c r="F5582" s="0" t="s">
        <v>24239</v>
      </c>
      <c r="G5582" s="0" t="s">
        <v>24240</v>
      </c>
      <c r="H5582" s="0" t="s">
        <v>24241</v>
      </c>
      <c r="I5582" s="1" t="n">
        <v>5.55</v>
      </c>
      <c r="J5582" s="2" t="s">
        <v>24242</v>
      </c>
      <c r="K5582" s="2" t="s">
        <v>52</v>
      </c>
      <c r="L5582" s="0" t="s">
        <v>29</v>
      </c>
      <c r="M5582" s="0" t="s">
        <v>29</v>
      </c>
      <c r="N5582" s="0" t="s">
        <v>29</v>
      </c>
      <c r="O5582" s="2" t="s">
        <v>52</v>
      </c>
      <c r="P5582" s="0" t="s">
        <v>29</v>
      </c>
      <c r="Q5582" s="0" t="n">
        <f aca="false">_xlfn.UNICODE(B5582)</f>
        <v>83</v>
      </c>
      <c r="R5582" s="0" t="str">
        <f aca="false">IF(MIDB(B5582,1,10)="Candidatus",MIDB(B5582,FIND(" ",B5582,1)+1,FIND(" ",B5582,12)-FIND(" ",B5582,1)),IF(AND(Q5582&gt;=65,Q5582&lt;=90),MIDB(B5582,1,FIND(" ",B5582,1)),"-"))</f>
        <v>Staphylococcus </v>
      </c>
      <c r="S5582" s="0" t="str">
        <f aca="false">IF(MIDB(B5582,1,10)="Candidatus",MIDB(B5582,FIND(" ",B5582,12)+1,IFERROR(FIND(" ",B5582,FIND(" ",B5582,12)+1),LEN(B5582))-FIND(" ",B5582,12)),IF(AND(Q5582&gt;=65,Q5582&lt;=90),MIDB(B5582,FIND(" ",B5582,1),IFERROR(FIND(" ",B5582,FIND(" ",B5582,1)+1),LEN(B5582)+1)-FIND(" ",B5582,1)),"-"))</f>
        <v> pasteuri</v>
      </c>
      <c r="T5582" s="0" t="n">
        <v>1</v>
      </c>
    </row>
    <row r="5583" customFormat="false" ht="12.8" hidden="false" customHeight="false" outlineLevel="0" collapsed="false">
      <c r="A5583" s="0" t="n">
        <v>5582</v>
      </c>
      <c r="B5583" s="0" t="s">
        <v>24243</v>
      </c>
      <c r="C5583" s="0" t="s">
        <v>21</v>
      </c>
      <c r="D5583" s="0" t="s">
        <v>54</v>
      </c>
      <c r="E5583" s="0" t="s">
        <v>1822</v>
      </c>
      <c r="F5583" s="0" t="s">
        <v>24244</v>
      </c>
      <c r="G5583" s="0" t="s">
        <v>24245</v>
      </c>
      <c r="H5583" s="0" t="s">
        <v>24246</v>
      </c>
      <c r="I5583" s="1" t="n">
        <v>4.04</v>
      </c>
      <c r="J5583" s="2" t="s">
        <v>24247</v>
      </c>
      <c r="K5583" s="2" t="s">
        <v>60</v>
      </c>
      <c r="L5583" s="0" t="s">
        <v>29</v>
      </c>
      <c r="M5583" s="0" t="s">
        <v>29</v>
      </c>
      <c r="N5583" s="0" t="s">
        <v>29</v>
      </c>
      <c r="O5583" s="2" t="s">
        <v>60</v>
      </c>
      <c r="P5583" s="0" t="s">
        <v>29</v>
      </c>
      <c r="Q5583" s="0" t="n">
        <f aca="false">_xlfn.UNICODE(B5583)</f>
        <v>83</v>
      </c>
      <c r="R5583" s="0" t="str">
        <f aca="false">IF(MIDB(B5583,1,10)="Candidatus",MIDB(B5583,FIND(" ",B5583,1)+1,FIND(" ",B5583,12)-FIND(" ",B5583,1)),IF(AND(Q5583&gt;=65,Q5583&lt;=90),MIDB(B5583,1,FIND(" ",B5583,1)),"-"))</f>
        <v>Staphylococcus </v>
      </c>
      <c r="S5583" s="0" t="str">
        <f aca="false">IF(MIDB(B5583,1,10)="Candidatus",MIDB(B5583,FIND(" ",B5583,12)+1,IFERROR(FIND(" ",B5583,FIND(" ",B5583,12)+1),LEN(B5583))-FIND(" ",B5583,12)),IF(AND(Q5583&gt;=65,Q5583&lt;=90),MIDB(B5583,FIND(" ",B5583,1),IFERROR(FIND(" ",B5583,FIND(" ",B5583,1)+1),LEN(B5583)+1)-FIND(" ",B5583,1)),"-"))</f>
        <v> saprophyticus</v>
      </c>
      <c r="T5583" s="0" t="n">
        <v>1</v>
      </c>
    </row>
    <row r="5584" customFormat="false" ht="12.8" hidden="false" customHeight="false" outlineLevel="0" collapsed="false">
      <c r="A5584" s="0" t="n">
        <v>5583</v>
      </c>
      <c r="B5584" s="0" t="s">
        <v>24248</v>
      </c>
      <c r="C5584" s="0" t="s">
        <v>21</v>
      </c>
      <c r="D5584" s="0" t="s">
        <v>54</v>
      </c>
      <c r="E5584" s="0" t="s">
        <v>1822</v>
      </c>
      <c r="F5584" s="0" t="s">
        <v>24249</v>
      </c>
      <c r="G5584" s="0" t="s">
        <v>24250</v>
      </c>
      <c r="H5584" s="0" t="s">
        <v>24251</v>
      </c>
      <c r="I5584" s="1" t="n">
        <v>22.87</v>
      </c>
      <c r="J5584" s="2" t="s">
        <v>24252</v>
      </c>
      <c r="K5584" s="2" t="s">
        <v>205</v>
      </c>
      <c r="L5584" s="0" t="s">
        <v>29</v>
      </c>
      <c r="M5584" s="0" t="s">
        <v>29</v>
      </c>
      <c r="N5584" s="0" t="s">
        <v>29</v>
      </c>
      <c r="O5584" s="2" t="s">
        <v>179</v>
      </c>
      <c r="P5584" s="2" t="s">
        <v>88</v>
      </c>
      <c r="Q5584" s="0" t="n">
        <f aca="false">_xlfn.UNICODE(B5584)</f>
        <v>83</v>
      </c>
      <c r="R5584" s="0" t="str">
        <f aca="false">IF(MIDB(B5584,1,10)="Candidatus",MIDB(B5584,FIND(" ",B5584,1)+1,FIND(" ",B5584,12)-FIND(" ",B5584,1)),IF(AND(Q5584&gt;=65,Q5584&lt;=90),MIDB(B5584,1,FIND(" ",B5584,1)),"-"))</f>
        <v>Staphylococcus </v>
      </c>
      <c r="S5584" s="0" t="str">
        <f aca="false">IF(MIDB(B5584,1,10)="Candidatus",MIDB(B5584,FIND(" ",B5584,12)+1,IFERROR(FIND(" ",B5584,FIND(" ",B5584,12)+1),LEN(B5584))-FIND(" ",B5584,12)),IF(AND(Q5584&gt;=65,Q5584&lt;=90),MIDB(B5584,FIND(" ",B5584,1),IFERROR(FIND(" ",B5584,FIND(" ",B5584,1)+1),LEN(B5584)+1)-FIND(" ",B5584,1)),"-"))</f>
        <v> saprophyticus</v>
      </c>
      <c r="T5584" s="0" t="n">
        <v>1</v>
      </c>
    </row>
    <row r="5585" customFormat="false" ht="12.8" hidden="false" customHeight="false" outlineLevel="0" collapsed="false">
      <c r="A5585" s="0" t="n">
        <v>5584</v>
      </c>
      <c r="B5585" s="0" t="s">
        <v>24248</v>
      </c>
      <c r="C5585" s="0" t="s">
        <v>21</v>
      </c>
      <c r="D5585" s="0" t="s">
        <v>54</v>
      </c>
      <c r="E5585" s="0" t="s">
        <v>1822</v>
      </c>
      <c r="F5585" s="0" t="s">
        <v>24253</v>
      </c>
      <c r="G5585" s="0" t="s">
        <v>24254</v>
      </c>
      <c r="H5585" s="0" t="s">
        <v>24255</v>
      </c>
      <c r="I5585" s="1" t="n">
        <v>38.454</v>
      </c>
      <c r="J5585" s="2" t="s">
        <v>24256</v>
      </c>
      <c r="K5585" s="2" t="s">
        <v>503</v>
      </c>
      <c r="L5585" s="0" t="s">
        <v>29</v>
      </c>
      <c r="M5585" s="0" t="s">
        <v>29</v>
      </c>
      <c r="N5585" s="0" t="s">
        <v>29</v>
      </c>
      <c r="O5585" s="2" t="s">
        <v>1663</v>
      </c>
      <c r="P5585" s="2" t="s">
        <v>46</v>
      </c>
      <c r="Q5585" s="0" t="n">
        <f aca="false">_xlfn.UNICODE(B5585)</f>
        <v>83</v>
      </c>
      <c r="R5585" s="0" t="str">
        <f aca="false">IF(MIDB(B5585,1,10)="Candidatus",MIDB(B5585,FIND(" ",B5585,1)+1,FIND(" ",B5585,12)-FIND(" ",B5585,1)),IF(AND(Q5585&gt;=65,Q5585&lt;=90),MIDB(B5585,1,FIND(" ",B5585,1)),"-"))</f>
        <v>Staphylococcus </v>
      </c>
      <c r="S5585" s="0" t="str">
        <f aca="false">IF(MIDB(B5585,1,10)="Candidatus",MIDB(B5585,FIND(" ",B5585,12)+1,IFERROR(FIND(" ",B5585,FIND(" ",B5585,12)+1),LEN(B5585))-FIND(" ",B5585,12)),IF(AND(Q5585&gt;=65,Q5585&lt;=90),MIDB(B5585,FIND(" ",B5585,1),IFERROR(FIND(" ",B5585,FIND(" ",B5585,1)+1),LEN(B5585)+1)-FIND(" ",B5585,1)),"-"))</f>
        <v> saprophyticus</v>
      </c>
      <c r="T5585" s="0" t="n">
        <v>1</v>
      </c>
    </row>
    <row r="5586" customFormat="false" ht="12.8" hidden="false" customHeight="false" outlineLevel="0" collapsed="false">
      <c r="A5586" s="0" t="n">
        <v>5585</v>
      </c>
      <c r="B5586" s="0" t="s">
        <v>24257</v>
      </c>
      <c r="C5586" s="0" t="s">
        <v>21</v>
      </c>
      <c r="D5586" s="0" t="s">
        <v>54</v>
      </c>
      <c r="E5586" s="0" t="s">
        <v>1822</v>
      </c>
      <c r="F5586" s="0" t="s">
        <v>24258</v>
      </c>
      <c r="G5586" s="0" t="s">
        <v>24259</v>
      </c>
      <c r="H5586" s="0" t="s">
        <v>24260</v>
      </c>
      <c r="I5586" s="1" t="n">
        <v>36.907</v>
      </c>
      <c r="J5586" s="2" t="s">
        <v>24261</v>
      </c>
      <c r="K5586" s="2" t="s">
        <v>1718</v>
      </c>
      <c r="L5586" s="0" t="s">
        <v>29</v>
      </c>
      <c r="M5586" s="0" t="s">
        <v>29</v>
      </c>
      <c r="N5586" s="0" t="s">
        <v>29</v>
      </c>
      <c r="O5586" s="2" t="s">
        <v>4325</v>
      </c>
      <c r="P5586" s="2" t="s">
        <v>112</v>
      </c>
      <c r="Q5586" s="0" t="n">
        <f aca="false">_xlfn.UNICODE(B5586)</f>
        <v>83</v>
      </c>
      <c r="R5586" s="0" t="str">
        <f aca="false">IF(MIDB(B5586,1,10)="Candidatus",MIDB(B5586,FIND(" ",B5586,1)+1,FIND(" ",B5586,12)-FIND(" ",B5586,1)),IF(AND(Q5586&gt;=65,Q5586&lt;=90),MIDB(B5586,1,FIND(" ",B5586,1)),"-"))</f>
        <v>Staphylococcus </v>
      </c>
      <c r="S5586" s="0" t="str">
        <f aca="false">IF(MIDB(B5586,1,10)="Candidatus",MIDB(B5586,FIND(" ",B5586,12)+1,IFERROR(FIND(" ",B5586,FIND(" ",B5586,12)+1),LEN(B5586))-FIND(" ",B5586,12)),IF(AND(Q5586&gt;=65,Q5586&lt;=90),MIDB(B5586,FIND(" ",B5586,1),IFERROR(FIND(" ",B5586,FIND(" ",B5586,1)+1),LEN(B5586)+1)-FIND(" ",B5586,1)),"-"))</f>
        <v> saprophyticus</v>
      </c>
      <c r="T5586" s="0" t="n">
        <v>1</v>
      </c>
    </row>
    <row r="5587" customFormat="false" ht="12.8" hidden="false" customHeight="false" outlineLevel="0" collapsed="false">
      <c r="A5587" s="0" t="n">
        <v>5586</v>
      </c>
      <c r="B5587" s="0" t="s">
        <v>24257</v>
      </c>
      <c r="C5587" s="0" t="s">
        <v>21</v>
      </c>
      <c r="D5587" s="0" t="s">
        <v>54</v>
      </c>
      <c r="E5587" s="0" t="s">
        <v>1822</v>
      </c>
      <c r="F5587" s="0" t="s">
        <v>24262</v>
      </c>
      <c r="G5587" s="0" t="s">
        <v>24263</v>
      </c>
      <c r="H5587" s="0" t="s">
        <v>24264</v>
      </c>
      <c r="I5587" s="1" t="n">
        <v>66.104</v>
      </c>
      <c r="J5587" s="2" t="s">
        <v>24265</v>
      </c>
      <c r="K5587" s="2" t="s">
        <v>592</v>
      </c>
      <c r="L5587" s="0" t="s">
        <v>29</v>
      </c>
      <c r="M5587" s="0" t="s">
        <v>29</v>
      </c>
      <c r="N5587" s="0" t="s">
        <v>29</v>
      </c>
      <c r="O5587" s="2" t="s">
        <v>586</v>
      </c>
      <c r="P5587" s="2" t="s">
        <v>45</v>
      </c>
      <c r="Q5587" s="0" t="n">
        <f aca="false">_xlfn.UNICODE(B5587)</f>
        <v>83</v>
      </c>
      <c r="R5587" s="0" t="str">
        <f aca="false">IF(MIDB(B5587,1,10)="Candidatus",MIDB(B5587,FIND(" ",B5587,1)+1,FIND(" ",B5587,12)-FIND(" ",B5587,1)),IF(AND(Q5587&gt;=65,Q5587&lt;=90),MIDB(B5587,1,FIND(" ",B5587,1)),"-"))</f>
        <v>Staphylococcus </v>
      </c>
      <c r="S5587" s="0" t="str">
        <f aca="false">IF(MIDB(B5587,1,10)="Candidatus",MIDB(B5587,FIND(" ",B5587,12)+1,IFERROR(FIND(" ",B5587,FIND(" ",B5587,12)+1),LEN(B5587))-FIND(" ",B5587,12)),IF(AND(Q5587&gt;=65,Q5587&lt;=90),MIDB(B5587,FIND(" ",B5587,1),IFERROR(FIND(" ",B5587,FIND(" ",B5587,1)+1),LEN(B5587)+1)-FIND(" ",B5587,1)),"-"))</f>
        <v> saprophyticus</v>
      </c>
      <c r="T5587" s="0" t="n">
        <v>1</v>
      </c>
    </row>
    <row r="5588" customFormat="false" ht="12.8" hidden="false" customHeight="false" outlineLevel="0" collapsed="false">
      <c r="A5588" s="0" t="n">
        <v>5587</v>
      </c>
      <c r="B5588" s="0" t="s">
        <v>24266</v>
      </c>
      <c r="C5588" s="0" t="s">
        <v>21</v>
      </c>
      <c r="D5588" s="0" t="s">
        <v>54</v>
      </c>
      <c r="E5588" s="0" t="s">
        <v>1822</v>
      </c>
      <c r="F5588" s="0" t="s">
        <v>24267</v>
      </c>
      <c r="G5588" s="0" t="s">
        <v>24268</v>
      </c>
      <c r="H5588" s="0" t="s">
        <v>24269</v>
      </c>
      <c r="I5588" s="1" t="n">
        <v>2.908</v>
      </c>
      <c r="J5588" s="2" t="s">
        <v>24270</v>
      </c>
      <c r="K5588" s="2" t="s">
        <v>129</v>
      </c>
      <c r="L5588" s="0" t="s">
        <v>29</v>
      </c>
      <c r="M5588" s="0" t="s">
        <v>29</v>
      </c>
      <c r="N5588" s="0" t="s">
        <v>29</v>
      </c>
      <c r="O5588" s="2" t="s">
        <v>129</v>
      </c>
      <c r="P5588" s="0" t="s">
        <v>29</v>
      </c>
      <c r="Q5588" s="0" t="n">
        <f aca="false">_xlfn.UNICODE(B5588)</f>
        <v>83</v>
      </c>
      <c r="R5588" s="0" t="str">
        <f aca="false">IF(MIDB(B5588,1,10)="Candidatus",MIDB(B5588,FIND(" ",B5588,1)+1,FIND(" ",B5588,12)-FIND(" ",B5588,1)),IF(AND(Q5588&gt;=65,Q5588&lt;=90),MIDB(B5588,1,FIND(" ",B5588,1)),"-"))</f>
        <v>Staphylococcus </v>
      </c>
      <c r="S5588" s="0" t="str">
        <f aca="false">IF(MIDB(B5588,1,10)="Candidatus",MIDB(B5588,FIND(" ",B5588,12)+1,IFERROR(FIND(" ",B5588,FIND(" ",B5588,12)+1),LEN(B5588))-FIND(" ",B5588,12)),IF(AND(Q5588&gt;=65,Q5588&lt;=90),MIDB(B5588,FIND(" ",B5588,1),IFERROR(FIND(" ",B5588,FIND(" ",B5588,1)+1),LEN(B5588)+1)-FIND(" ",B5588,1)),"-"))</f>
        <v> sciuri</v>
      </c>
      <c r="T5588" s="0" t="n">
        <v>1</v>
      </c>
    </row>
    <row r="5589" customFormat="false" ht="12.8" hidden="false" customHeight="false" outlineLevel="0" collapsed="false">
      <c r="A5589" s="0" t="n">
        <v>5588</v>
      </c>
      <c r="B5589" s="0" t="s">
        <v>24266</v>
      </c>
      <c r="C5589" s="0" t="s">
        <v>21</v>
      </c>
      <c r="D5589" s="0" t="s">
        <v>54</v>
      </c>
      <c r="E5589" s="0" t="s">
        <v>1822</v>
      </c>
      <c r="F5589" s="0" t="s">
        <v>24271</v>
      </c>
      <c r="G5589" s="0" t="s">
        <v>24272</v>
      </c>
      <c r="H5589" s="0" t="s">
        <v>24273</v>
      </c>
      <c r="I5589" s="1" t="n">
        <v>17.108</v>
      </c>
      <c r="J5589" s="2" t="s">
        <v>24274</v>
      </c>
      <c r="K5589" s="2" t="s">
        <v>186</v>
      </c>
      <c r="L5589" s="0" t="s">
        <v>29</v>
      </c>
      <c r="M5589" s="0" t="s">
        <v>29</v>
      </c>
      <c r="N5589" s="0" t="s">
        <v>29</v>
      </c>
      <c r="O5589" s="2" t="s">
        <v>186</v>
      </c>
      <c r="P5589" s="0" t="s">
        <v>29</v>
      </c>
      <c r="Q5589" s="0" t="n">
        <f aca="false">_xlfn.UNICODE(B5589)</f>
        <v>83</v>
      </c>
      <c r="R5589" s="0" t="str">
        <f aca="false">IF(MIDB(B5589,1,10)="Candidatus",MIDB(B5589,FIND(" ",B5589,1)+1,FIND(" ",B5589,12)-FIND(" ",B5589,1)),IF(AND(Q5589&gt;=65,Q5589&lt;=90),MIDB(B5589,1,FIND(" ",B5589,1)),"-"))</f>
        <v>Staphylococcus </v>
      </c>
      <c r="S5589" s="0" t="str">
        <f aca="false">IF(MIDB(B5589,1,10)="Candidatus",MIDB(B5589,FIND(" ",B5589,12)+1,IFERROR(FIND(" ",B5589,FIND(" ",B5589,12)+1),LEN(B5589))-FIND(" ",B5589,12)),IF(AND(Q5589&gt;=65,Q5589&lt;=90),MIDB(B5589,FIND(" ",B5589,1),IFERROR(FIND(" ",B5589,FIND(" ",B5589,1)+1),LEN(B5589)+1)-FIND(" ",B5589,1)),"-"))</f>
        <v> sciuri</v>
      </c>
      <c r="T5589" s="0" t="n">
        <v>1</v>
      </c>
    </row>
    <row r="5590" customFormat="false" ht="12.8" hidden="false" customHeight="false" outlineLevel="0" collapsed="false">
      <c r="A5590" s="0" t="n">
        <v>5589</v>
      </c>
      <c r="B5590" s="0" t="s">
        <v>24266</v>
      </c>
      <c r="C5590" s="0" t="s">
        <v>21</v>
      </c>
      <c r="D5590" s="0" t="s">
        <v>54</v>
      </c>
      <c r="E5590" s="0" t="s">
        <v>1822</v>
      </c>
      <c r="F5590" s="0" t="s">
        <v>24275</v>
      </c>
      <c r="G5590" s="0" t="s">
        <v>24276</v>
      </c>
      <c r="H5590" s="0" t="s">
        <v>24277</v>
      </c>
      <c r="I5590" s="1" t="n">
        <v>4.431</v>
      </c>
      <c r="J5590" s="2" t="s">
        <v>24278</v>
      </c>
      <c r="K5590" s="2" t="s">
        <v>60</v>
      </c>
      <c r="L5590" s="0" t="s">
        <v>29</v>
      </c>
      <c r="M5590" s="2" t="s">
        <v>46</v>
      </c>
      <c r="N5590" s="0" t="s">
        <v>29</v>
      </c>
      <c r="O5590" s="2" t="s">
        <v>129</v>
      </c>
      <c r="P5590" s="0" t="s">
        <v>29</v>
      </c>
      <c r="Q5590" s="0" t="n">
        <f aca="false">_xlfn.UNICODE(B5590)</f>
        <v>83</v>
      </c>
      <c r="R5590" s="0" t="str">
        <f aca="false">IF(MIDB(B5590,1,10)="Candidatus",MIDB(B5590,FIND(" ",B5590,1)+1,FIND(" ",B5590,12)-FIND(" ",B5590,1)),IF(AND(Q5590&gt;=65,Q5590&lt;=90),MIDB(B5590,1,FIND(" ",B5590,1)),"-"))</f>
        <v>Staphylococcus </v>
      </c>
      <c r="S5590" s="0" t="str">
        <f aca="false">IF(MIDB(B5590,1,10)="Candidatus",MIDB(B5590,FIND(" ",B5590,12)+1,IFERROR(FIND(" ",B5590,FIND(" ",B5590,12)+1),LEN(B5590))-FIND(" ",B5590,12)),IF(AND(Q5590&gt;=65,Q5590&lt;=90),MIDB(B5590,FIND(" ",B5590,1),IFERROR(FIND(" ",B5590,FIND(" ",B5590,1)+1),LEN(B5590)+1)-FIND(" ",B5590,1)),"-"))</f>
        <v> sciuri</v>
      </c>
      <c r="T5590" s="0" t="n">
        <v>1</v>
      </c>
    </row>
    <row r="5591" customFormat="false" ht="12.8" hidden="false" customHeight="false" outlineLevel="0" collapsed="false">
      <c r="A5591" s="0" t="n">
        <v>5590</v>
      </c>
      <c r="B5591" s="0" t="s">
        <v>24279</v>
      </c>
      <c r="C5591" s="0" t="s">
        <v>21</v>
      </c>
      <c r="D5591" s="0" t="s">
        <v>54</v>
      </c>
      <c r="E5591" s="0" t="s">
        <v>1822</v>
      </c>
      <c r="F5591" s="0" t="s">
        <v>24280</v>
      </c>
      <c r="G5591" s="0" t="s">
        <v>24281</v>
      </c>
      <c r="H5591" s="0" t="s">
        <v>24282</v>
      </c>
      <c r="I5591" s="1" t="n">
        <v>3.191</v>
      </c>
      <c r="J5591" s="2" t="s">
        <v>24283</v>
      </c>
      <c r="K5591" s="2" t="s">
        <v>60</v>
      </c>
      <c r="L5591" s="0" t="s">
        <v>29</v>
      </c>
      <c r="M5591" s="0" t="s">
        <v>29</v>
      </c>
      <c r="N5591" s="0" t="s">
        <v>29</v>
      </c>
      <c r="O5591" s="2" t="s">
        <v>60</v>
      </c>
      <c r="P5591" s="0" t="s">
        <v>29</v>
      </c>
      <c r="Q5591" s="0" t="n">
        <f aca="false">_xlfn.UNICODE(B5591)</f>
        <v>83</v>
      </c>
      <c r="R5591" s="0" t="str">
        <f aca="false">IF(MIDB(B5591,1,10)="Candidatus",MIDB(B5591,FIND(" ",B5591,1)+1,FIND(" ",B5591,12)-FIND(" ",B5591,1)),IF(AND(Q5591&gt;=65,Q5591&lt;=90),MIDB(B5591,1,FIND(" ",B5591,1)),"-"))</f>
        <v>Staphylococcus </v>
      </c>
      <c r="S5591" s="0" t="str">
        <f aca="false">IF(MIDB(B5591,1,10)="Candidatus",MIDB(B5591,FIND(" ",B5591,12)+1,IFERROR(FIND(" ",B5591,FIND(" ",B5591,12)+1),LEN(B5591))-FIND(" ",B5591,12)),IF(AND(Q5591&gt;=65,Q5591&lt;=90),MIDB(B5591,FIND(" ",B5591,1),IFERROR(FIND(" ",B5591,FIND(" ",B5591,1)+1),LEN(B5591)+1)-FIND(" ",B5591,1)),"-"))</f>
        <v> simulans</v>
      </c>
      <c r="T5591" s="0" t="n">
        <v>1</v>
      </c>
    </row>
    <row r="5592" customFormat="false" ht="12.8" hidden="false" customHeight="false" outlineLevel="0" collapsed="false">
      <c r="A5592" s="0" t="n">
        <v>5591</v>
      </c>
      <c r="B5592" s="0" t="s">
        <v>24279</v>
      </c>
      <c r="C5592" s="0" t="s">
        <v>21</v>
      </c>
      <c r="D5592" s="0" t="s">
        <v>54</v>
      </c>
      <c r="E5592" s="0" t="s">
        <v>1822</v>
      </c>
      <c r="F5592" s="0" t="s">
        <v>24284</v>
      </c>
      <c r="G5592" s="0" t="s">
        <v>24285</v>
      </c>
      <c r="H5592" s="0" t="s">
        <v>24286</v>
      </c>
      <c r="I5592" s="1" t="n">
        <v>28.613</v>
      </c>
      <c r="J5592" s="2" t="s">
        <v>24287</v>
      </c>
      <c r="K5592" s="2" t="s">
        <v>807</v>
      </c>
      <c r="L5592" s="0" t="s">
        <v>29</v>
      </c>
      <c r="M5592" s="0" t="s">
        <v>29</v>
      </c>
      <c r="N5592" s="0" t="s">
        <v>29</v>
      </c>
      <c r="O5592" s="2" t="s">
        <v>807</v>
      </c>
      <c r="P5592" s="0" t="s">
        <v>29</v>
      </c>
      <c r="Q5592" s="0" t="n">
        <f aca="false">_xlfn.UNICODE(B5592)</f>
        <v>83</v>
      </c>
      <c r="R5592" s="0" t="str">
        <f aca="false">IF(MIDB(B5592,1,10)="Candidatus",MIDB(B5592,FIND(" ",B5592,1)+1,FIND(" ",B5592,12)-FIND(" ",B5592,1)),IF(AND(Q5592&gt;=65,Q5592&lt;=90),MIDB(B5592,1,FIND(" ",B5592,1)),"-"))</f>
        <v>Staphylococcus </v>
      </c>
      <c r="S5592" s="0" t="str">
        <f aca="false">IF(MIDB(B5592,1,10)="Candidatus",MIDB(B5592,FIND(" ",B5592,12)+1,IFERROR(FIND(" ",B5592,FIND(" ",B5592,12)+1),LEN(B5592))-FIND(" ",B5592,12)),IF(AND(Q5592&gt;=65,Q5592&lt;=90),MIDB(B5592,FIND(" ",B5592,1),IFERROR(FIND(" ",B5592,FIND(" ",B5592,1)+1),LEN(B5592)+1)-FIND(" ",B5592,1)),"-"))</f>
        <v> simulans</v>
      </c>
      <c r="T5592" s="0" t="n">
        <v>1</v>
      </c>
    </row>
    <row r="5593" customFormat="false" ht="12.8" hidden="false" customHeight="false" outlineLevel="0" collapsed="false">
      <c r="A5593" s="0" t="n">
        <v>5592</v>
      </c>
      <c r="B5593" s="0" t="s">
        <v>24279</v>
      </c>
      <c r="C5593" s="0" t="s">
        <v>21</v>
      </c>
      <c r="D5593" s="0" t="s">
        <v>54</v>
      </c>
      <c r="E5593" s="0" t="s">
        <v>1822</v>
      </c>
      <c r="F5593" s="0" t="s">
        <v>24288</v>
      </c>
      <c r="G5593" s="0" t="s">
        <v>24289</v>
      </c>
      <c r="H5593" s="0" t="s">
        <v>24290</v>
      </c>
      <c r="I5593" s="1" t="n">
        <v>3.592</v>
      </c>
      <c r="J5593" s="2" t="s">
        <v>24291</v>
      </c>
      <c r="K5593" s="2" t="s">
        <v>129</v>
      </c>
      <c r="L5593" s="0" t="s">
        <v>29</v>
      </c>
      <c r="M5593" s="0" t="s">
        <v>29</v>
      </c>
      <c r="N5593" s="0" t="s">
        <v>29</v>
      </c>
      <c r="O5593" s="2" t="s">
        <v>129</v>
      </c>
      <c r="P5593" s="0" t="s">
        <v>29</v>
      </c>
      <c r="Q5593" s="0" t="n">
        <f aca="false">_xlfn.UNICODE(B5593)</f>
        <v>83</v>
      </c>
      <c r="R5593" s="0" t="str">
        <f aca="false">IF(MIDB(B5593,1,10)="Candidatus",MIDB(B5593,FIND(" ",B5593,1)+1,FIND(" ",B5593,12)-FIND(" ",B5593,1)),IF(AND(Q5593&gt;=65,Q5593&lt;=90),MIDB(B5593,1,FIND(" ",B5593,1)),"-"))</f>
        <v>Staphylococcus </v>
      </c>
      <c r="S5593" s="0" t="str">
        <f aca="false">IF(MIDB(B5593,1,10)="Candidatus",MIDB(B5593,FIND(" ",B5593,12)+1,IFERROR(FIND(" ",B5593,FIND(" ",B5593,12)+1),LEN(B5593))-FIND(" ",B5593,12)),IF(AND(Q5593&gt;=65,Q5593&lt;=90),MIDB(B5593,FIND(" ",B5593,1),IFERROR(FIND(" ",B5593,FIND(" ",B5593,1)+1),LEN(B5593)+1)-FIND(" ",B5593,1)),"-"))</f>
        <v> simulans</v>
      </c>
      <c r="T5593" s="0" t="n">
        <v>1</v>
      </c>
    </row>
    <row r="5594" customFormat="false" ht="12.8" hidden="false" customHeight="false" outlineLevel="0" collapsed="false">
      <c r="A5594" s="0" t="n">
        <v>5593</v>
      </c>
      <c r="B5594" s="0" t="s">
        <v>24292</v>
      </c>
      <c r="C5594" s="0" t="s">
        <v>21</v>
      </c>
      <c r="D5594" s="0" t="s">
        <v>54</v>
      </c>
      <c r="E5594" s="0" t="s">
        <v>1822</v>
      </c>
      <c r="F5594" s="0" t="s">
        <v>24293</v>
      </c>
      <c r="G5594" s="0" t="s">
        <v>24294</v>
      </c>
      <c r="H5594" s="0" t="s">
        <v>24295</v>
      </c>
      <c r="I5594" s="1" t="n">
        <v>2.841</v>
      </c>
      <c r="J5594" s="2" t="s">
        <v>24296</v>
      </c>
      <c r="K5594" s="2" t="s">
        <v>88</v>
      </c>
      <c r="L5594" s="0" t="s">
        <v>29</v>
      </c>
      <c r="M5594" s="0" t="s">
        <v>29</v>
      </c>
      <c r="N5594" s="0" t="s">
        <v>29</v>
      </c>
      <c r="O5594" s="2" t="s">
        <v>88</v>
      </c>
      <c r="P5594" s="0" t="s">
        <v>29</v>
      </c>
      <c r="Q5594" s="0" t="n">
        <f aca="false">_xlfn.UNICODE(B5594)</f>
        <v>83</v>
      </c>
      <c r="R5594" s="0" t="str">
        <f aca="false">IF(MIDB(B5594,1,10)="Candidatus",MIDB(B5594,FIND(" ",B5594,1)+1,FIND(" ",B5594,12)-FIND(" ",B5594,1)),IF(AND(Q5594&gt;=65,Q5594&lt;=90),MIDB(B5594,1,FIND(" ",B5594,1)),"-"))</f>
        <v>Staphylococcus </v>
      </c>
      <c r="S5594" s="0" t="str">
        <f aca="false">IF(MIDB(B5594,1,10)="Candidatus",MIDB(B5594,FIND(" ",B5594,12)+1,IFERROR(FIND(" ",B5594,FIND(" ",B5594,12)+1),LEN(B5594))-FIND(" ",B5594,12)),IF(AND(Q5594&gt;=65,Q5594&lt;=90),MIDB(B5594,FIND(" ",B5594,1),IFERROR(FIND(" ",B5594,FIND(" ",B5594,1)+1),LEN(B5594)+1)-FIND(" ",B5594,1)),"-"))</f>
        <v> simulans</v>
      </c>
      <c r="T5594" s="0" t="n">
        <v>1</v>
      </c>
    </row>
    <row r="5595" customFormat="false" ht="12.8" hidden="false" customHeight="false" outlineLevel="0" collapsed="false">
      <c r="A5595" s="0" t="n">
        <v>5594</v>
      </c>
      <c r="B5595" s="0" t="s">
        <v>24292</v>
      </c>
      <c r="C5595" s="0" t="s">
        <v>21</v>
      </c>
      <c r="D5595" s="0" t="s">
        <v>54</v>
      </c>
      <c r="E5595" s="0" t="s">
        <v>1822</v>
      </c>
      <c r="F5595" s="0" t="s">
        <v>24297</v>
      </c>
      <c r="G5595" s="0" t="s">
        <v>24298</v>
      </c>
      <c r="H5595" s="0" t="s">
        <v>24299</v>
      </c>
      <c r="I5595" s="1" t="n">
        <v>2.531</v>
      </c>
      <c r="J5595" s="2" t="s">
        <v>24300</v>
      </c>
      <c r="K5595" s="2" t="s">
        <v>88</v>
      </c>
      <c r="L5595" s="0" t="s">
        <v>29</v>
      </c>
      <c r="M5595" s="0" t="s">
        <v>29</v>
      </c>
      <c r="N5595" s="0" t="s">
        <v>29</v>
      </c>
      <c r="O5595" s="2" t="s">
        <v>88</v>
      </c>
      <c r="P5595" s="0" t="s">
        <v>29</v>
      </c>
      <c r="Q5595" s="0" t="n">
        <f aca="false">_xlfn.UNICODE(B5595)</f>
        <v>83</v>
      </c>
      <c r="R5595" s="0" t="str">
        <f aca="false">IF(MIDB(B5595,1,10)="Candidatus",MIDB(B5595,FIND(" ",B5595,1)+1,FIND(" ",B5595,12)-FIND(" ",B5595,1)),IF(AND(Q5595&gt;=65,Q5595&lt;=90),MIDB(B5595,1,FIND(" ",B5595,1)),"-"))</f>
        <v>Staphylococcus </v>
      </c>
      <c r="S5595" s="0" t="str">
        <f aca="false">IF(MIDB(B5595,1,10)="Candidatus",MIDB(B5595,FIND(" ",B5595,12)+1,IFERROR(FIND(" ",B5595,FIND(" ",B5595,12)+1),LEN(B5595))-FIND(" ",B5595,12)),IF(AND(Q5595&gt;=65,Q5595&lt;=90),MIDB(B5595,FIND(" ",B5595,1),IFERROR(FIND(" ",B5595,FIND(" ",B5595,1)+1),LEN(B5595)+1)-FIND(" ",B5595,1)),"-"))</f>
        <v> simulans</v>
      </c>
      <c r="T5595" s="0" t="n">
        <v>1</v>
      </c>
    </row>
    <row r="5596" customFormat="false" ht="12.8" hidden="false" customHeight="false" outlineLevel="0" collapsed="false">
      <c r="A5596" s="0" t="n">
        <v>5595</v>
      </c>
      <c r="B5596" s="0" t="s">
        <v>24279</v>
      </c>
      <c r="C5596" s="0" t="s">
        <v>21</v>
      </c>
      <c r="D5596" s="0" t="s">
        <v>54</v>
      </c>
      <c r="E5596" s="0" t="s">
        <v>1822</v>
      </c>
      <c r="F5596" s="0" t="s">
        <v>24301</v>
      </c>
      <c r="G5596" s="0" t="s">
        <v>24302</v>
      </c>
      <c r="H5596" s="0" t="s">
        <v>24303</v>
      </c>
      <c r="I5596" s="1" t="n">
        <v>55.171</v>
      </c>
      <c r="J5596" s="2" t="s">
        <v>24304</v>
      </c>
      <c r="K5596" s="2" t="s">
        <v>695</v>
      </c>
      <c r="L5596" s="0" t="s">
        <v>29</v>
      </c>
      <c r="M5596" s="0" t="s">
        <v>29</v>
      </c>
      <c r="N5596" s="0" t="s">
        <v>29</v>
      </c>
      <c r="O5596" s="2" t="s">
        <v>695</v>
      </c>
      <c r="P5596" s="0" t="s">
        <v>29</v>
      </c>
      <c r="Q5596" s="0" t="n">
        <f aca="false">_xlfn.UNICODE(B5596)</f>
        <v>83</v>
      </c>
      <c r="R5596" s="0" t="str">
        <f aca="false">IF(MIDB(B5596,1,10)="Candidatus",MIDB(B5596,FIND(" ",B5596,1)+1,FIND(" ",B5596,12)-FIND(" ",B5596,1)),IF(AND(Q5596&gt;=65,Q5596&lt;=90),MIDB(B5596,1,FIND(" ",B5596,1)),"-"))</f>
        <v>Staphylococcus </v>
      </c>
      <c r="S5596" s="0" t="str">
        <f aca="false">IF(MIDB(B5596,1,10)="Candidatus",MIDB(B5596,FIND(" ",B5596,12)+1,IFERROR(FIND(" ",B5596,FIND(" ",B5596,12)+1),LEN(B5596))-FIND(" ",B5596,12)),IF(AND(Q5596&gt;=65,Q5596&lt;=90),MIDB(B5596,FIND(" ",B5596,1),IFERROR(FIND(" ",B5596,FIND(" ",B5596,1)+1),LEN(B5596)+1)-FIND(" ",B5596,1)),"-"))</f>
        <v> simulans</v>
      </c>
      <c r="T5596" s="0" t="n">
        <v>1</v>
      </c>
    </row>
    <row r="5597" customFormat="false" ht="12.8" hidden="false" customHeight="false" outlineLevel="0" collapsed="false">
      <c r="A5597" s="0" t="n">
        <v>5596</v>
      </c>
      <c r="B5597" s="0" t="s">
        <v>24279</v>
      </c>
      <c r="C5597" s="0" t="s">
        <v>21</v>
      </c>
      <c r="D5597" s="0" t="s">
        <v>54</v>
      </c>
      <c r="E5597" s="0" t="s">
        <v>1822</v>
      </c>
      <c r="F5597" s="0" t="s">
        <v>24305</v>
      </c>
      <c r="G5597" s="0" t="s">
        <v>24306</v>
      </c>
      <c r="H5597" s="0" t="s">
        <v>24307</v>
      </c>
      <c r="I5597" s="1" t="n">
        <v>37.683</v>
      </c>
      <c r="J5597" s="2" t="s">
        <v>24308</v>
      </c>
      <c r="K5597" s="2" t="s">
        <v>205</v>
      </c>
      <c r="L5597" s="0" t="s">
        <v>29</v>
      </c>
      <c r="M5597" s="0" t="s">
        <v>29</v>
      </c>
      <c r="N5597" s="0" t="s">
        <v>29</v>
      </c>
      <c r="O5597" s="2" t="s">
        <v>205</v>
      </c>
      <c r="P5597" s="0" t="s">
        <v>29</v>
      </c>
      <c r="Q5597" s="0" t="n">
        <f aca="false">_xlfn.UNICODE(B5597)</f>
        <v>83</v>
      </c>
      <c r="R5597" s="0" t="str">
        <f aca="false">IF(MIDB(B5597,1,10)="Candidatus",MIDB(B5597,FIND(" ",B5597,1)+1,FIND(" ",B5597,12)-FIND(" ",B5597,1)),IF(AND(Q5597&gt;=65,Q5597&lt;=90),MIDB(B5597,1,FIND(" ",B5597,1)),"-"))</f>
        <v>Staphylococcus </v>
      </c>
      <c r="S5597" s="0" t="str">
        <f aca="false">IF(MIDB(B5597,1,10)="Candidatus",MIDB(B5597,FIND(" ",B5597,12)+1,IFERROR(FIND(" ",B5597,FIND(" ",B5597,12)+1),LEN(B5597))-FIND(" ",B5597,12)),IF(AND(Q5597&gt;=65,Q5597&lt;=90),MIDB(B5597,FIND(" ",B5597,1),IFERROR(FIND(" ",B5597,FIND(" ",B5597,1)+1),LEN(B5597)+1)-FIND(" ",B5597,1)),"-"))</f>
        <v> simulans</v>
      </c>
      <c r="T5597" s="0" t="n">
        <v>1</v>
      </c>
    </row>
    <row r="5598" customFormat="false" ht="12.8" hidden="false" customHeight="false" outlineLevel="0" collapsed="false">
      <c r="A5598" s="0" t="n">
        <v>5597</v>
      </c>
      <c r="B5598" s="0" t="s">
        <v>24309</v>
      </c>
      <c r="C5598" s="0" t="s">
        <v>21</v>
      </c>
      <c r="D5598" s="0" t="s">
        <v>54</v>
      </c>
      <c r="E5598" s="0" t="s">
        <v>1822</v>
      </c>
      <c r="F5598" s="0" t="s">
        <v>24310</v>
      </c>
      <c r="G5598" s="0" t="s">
        <v>24311</v>
      </c>
      <c r="H5598" s="0" t="s">
        <v>24312</v>
      </c>
      <c r="I5598" s="1" t="n">
        <v>51.514</v>
      </c>
      <c r="J5598" s="2" t="s">
        <v>24313</v>
      </c>
      <c r="K5598" s="2" t="s">
        <v>765</v>
      </c>
      <c r="L5598" s="0" t="s">
        <v>29</v>
      </c>
      <c r="M5598" s="0" t="s">
        <v>29</v>
      </c>
      <c r="N5598" s="0" t="s">
        <v>29</v>
      </c>
      <c r="O5598" s="2" t="s">
        <v>765</v>
      </c>
      <c r="P5598" s="0" t="s">
        <v>29</v>
      </c>
      <c r="Q5598" s="0" t="n">
        <f aca="false">_xlfn.UNICODE(B5598)</f>
        <v>83</v>
      </c>
      <c r="R5598" s="0" t="str">
        <f aca="false">IF(MIDB(B5598,1,10)="Candidatus",MIDB(B5598,FIND(" ",B5598,1)+1,FIND(" ",B5598,12)-FIND(" ",B5598,1)),IF(AND(Q5598&gt;=65,Q5598&lt;=90),MIDB(B5598,1,FIND(" ",B5598,1)),"-"))</f>
        <v>Staphylococcus </v>
      </c>
      <c r="S5598" s="0" t="str">
        <f aca="false">IF(MIDB(B5598,1,10)="Candidatus",MIDB(B5598,FIND(" ",B5598,12)+1,IFERROR(FIND(" ",B5598,FIND(" ",B5598,12)+1),LEN(B5598))-FIND(" ",B5598,12)),IF(AND(Q5598&gt;=65,Q5598&lt;=90),MIDB(B5598,FIND(" ",B5598,1),IFERROR(FIND(" ",B5598,FIND(" ",B5598,1)+1),LEN(B5598)+1)-FIND(" ",B5598,1)),"-"))</f>
        <v> sp.</v>
      </c>
      <c r="T5598" s="0" t="n">
        <v>1</v>
      </c>
    </row>
    <row r="5599" customFormat="false" ht="12.8" hidden="false" customHeight="false" outlineLevel="0" collapsed="false">
      <c r="A5599" s="0" t="n">
        <v>5598</v>
      </c>
      <c r="B5599" s="0" t="s">
        <v>24314</v>
      </c>
      <c r="C5599" s="0" t="s">
        <v>21</v>
      </c>
      <c r="D5599" s="0" t="s">
        <v>54</v>
      </c>
      <c r="E5599" s="0" t="s">
        <v>1822</v>
      </c>
      <c r="F5599" s="0" t="s">
        <v>24315</v>
      </c>
      <c r="G5599" s="0" t="s">
        <v>29</v>
      </c>
      <c r="H5599" s="0" t="s">
        <v>24316</v>
      </c>
      <c r="I5599" s="1" t="n">
        <v>2.539</v>
      </c>
      <c r="J5599" s="2" t="s">
        <v>24317</v>
      </c>
      <c r="K5599" s="2" t="s">
        <v>88</v>
      </c>
      <c r="L5599" s="0" t="s">
        <v>29</v>
      </c>
      <c r="M5599" s="0" t="s">
        <v>29</v>
      </c>
      <c r="N5599" s="0" t="s">
        <v>29</v>
      </c>
      <c r="O5599" s="2" t="s">
        <v>88</v>
      </c>
      <c r="P5599" s="0" t="s">
        <v>29</v>
      </c>
      <c r="Q5599" s="0" t="n">
        <f aca="false">_xlfn.UNICODE(B5599)</f>
        <v>83</v>
      </c>
      <c r="R5599" s="0" t="str">
        <f aca="false">IF(MIDB(B5599,1,10)="Candidatus",MIDB(B5599,FIND(" ",B5599,1)+1,FIND(" ",B5599,12)-FIND(" ",B5599,1)),IF(AND(Q5599&gt;=65,Q5599&lt;=90),MIDB(B5599,1,FIND(" ",B5599,1)),"-"))</f>
        <v>Staphylococcus </v>
      </c>
      <c r="S5599" s="0" t="str">
        <f aca="false">IF(MIDB(B5599,1,10)="Candidatus",MIDB(B5599,FIND(" ",B5599,12)+1,IFERROR(FIND(" ",B5599,FIND(" ",B5599,12)+1),LEN(B5599))-FIND(" ",B5599,12)),IF(AND(Q5599&gt;=65,Q5599&lt;=90),MIDB(B5599,FIND(" ",B5599,1),IFERROR(FIND(" ",B5599,FIND(" ",B5599,1)+1),LEN(B5599)+1)-FIND(" ",B5599,1)),"-"))</f>
        <v> sp.</v>
      </c>
      <c r="T5599" s="0" t="n">
        <v>1</v>
      </c>
    </row>
    <row r="5600" customFormat="false" ht="12.8" hidden="false" customHeight="false" outlineLevel="0" collapsed="false">
      <c r="A5600" s="0" t="n">
        <v>5599</v>
      </c>
      <c r="B5600" s="0" t="s">
        <v>24318</v>
      </c>
      <c r="C5600" s="0" t="s">
        <v>21</v>
      </c>
      <c r="D5600" s="0" t="s">
        <v>54</v>
      </c>
      <c r="E5600" s="0" t="s">
        <v>1822</v>
      </c>
      <c r="F5600" s="0" t="s">
        <v>24319</v>
      </c>
      <c r="G5600" s="0" t="s">
        <v>24320</v>
      </c>
      <c r="H5600" s="0" t="s">
        <v>24321</v>
      </c>
      <c r="I5600" s="1" t="n">
        <v>3.552</v>
      </c>
      <c r="J5600" s="2" t="s">
        <v>24322</v>
      </c>
      <c r="K5600" s="2" t="s">
        <v>88</v>
      </c>
      <c r="L5600" s="0" t="s">
        <v>29</v>
      </c>
      <c r="M5600" s="0" t="s">
        <v>29</v>
      </c>
      <c r="N5600" s="0" t="s">
        <v>29</v>
      </c>
      <c r="O5600" s="2" t="s">
        <v>129</v>
      </c>
      <c r="P5600" s="2" t="s">
        <v>88</v>
      </c>
      <c r="Q5600" s="0" t="n">
        <f aca="false">_xlfn.UNICODE(B5600)</f>
        <v>83</v>
      </c>
      <c r="R5600" s="0" t="str">
        <f aca="false">IF(MIDB(B5600,1,10)="Candidatus",MIDB(B5600,FIND(" ",B5600,1)+1,FIND(" ",B5600,12)-FIND(" ",B5600,1)),IF(AND(Q5600&gt;=65,Q5600&lt;=90),MIDB(B5600,1,FIND(" ",B5600,1)),"-"))</f>
        <v>Staphylococcus </v>
      </c>
      <c r="S5600" s="0" t="str">
        <f aca="false">IF(MIDB(B5600,1,10)="Candidatus",MIDB(B5600,FIND(" ",B5600,12)+1,IFERROR(FIND(" ",B5600,FIND(" ",B5600,12)+1),LEN(B5600))-FIND(" ",B5600,12)),IF(AND(Q5600&gt;=65,Q5600&lt;=90),MIDB(B5600,FIND(" ",B5600,1),IFERROR(FIND(" ",B5600,FIND(" ",B5600,1)+1),LEN(B5600)+1)-FIND(" ",B5600,1)),"-"))</f>
        <v> warneri</v>
      </c>
      <c r="T5600" s="0" t="n">
        <v>1</v>
      </c>
    </row>
    <row r="5601" customFormat="false" ht="12.8" hidden="false" customHeight="false" outlineLevel="0" collapsed="false">
      <c r="A5601" s="0" t="n">
        <v>5600</v>
      </c>
      <c r="B5601" s="0" t="s">
        <v>24323</v>
      </c>
      <c r="C5601" s="0" t="s">
        <v>21</v>
      </c>
      <c r="D5601" s="0" t="s">
        <v>54</v>
      </c>
      <c r="E5601" s="0" t="s">
        <v>1822</v>
      </c>
      <c r="F5601" s="0" t="s">
        <v>24324</v>
      </c>
      <c r="G5601" s="0" t="s">
        <v>24325</v>
      </c>
      <c r="H5601" s="0" t="s">
        <v>24326</v>
      </c>
      <c r="I5601" s="1" t="n">
        <v>2.779</v>
      </c>
      <c r="J5601" s="2" t="s">
        <v>24327</v>
      </c>
      <c r="K5601" s="2" t="s">
        <v>60</v>
      </c>
      <c r="L5601" s="0" t="s">
        <v>29</v>
      </c>
      <c r="M5601" s="0" t="s">
        <v>29</v>
      </c>
      <c r="N5601" s="0" t="s">
        <v>29</v>
      </c>
      <c r="O5601" s="2" t="s">
        <v>60</v>
      </c>
      <c r="P5601" s="0" t="s">
        <v>29</v>
      </c>
      <c r="Q5601" s="0" t="n">
        <f aca="false">_xlfn.UNICODE(B5601)</f>
        <v>83</v>
      </c>
      <c r="R5601" s="0" t="str">
        <f aca="false">IF(MIDB(B5601,1,10)="Candidatus",MIDB(B5601,FIND(" ",B5601,1)+1,FIND(" ",B5601,12)-FIND(" ",B5601,1)),IF(AND(Q5601&gt;=65,Q5601&lt;=90),MIDB(B5601,1,FIND(" ",B5601,1)),"-"))</f>
        <v>Staphylococcus </v>
      </c>
      <c r="S5601" s="0" t="str">
        <f aca="false">IF(MIDB(B5601,1,10)="Candidatus",MIDB(B5601,FIND(" ",B5601,12)+1,IFERROR(FIND(" ",B5601,FIND(" ",B5601,12)+1),LEN(B5601))-FIND(" ",B5601,12)),IF(AND(Q5601&gt;=65,Q5601&lt;=90),MIDB(B5601,FIND(" ",B5601,1),IFERROR(FIND(" ",B5601,FIND(" ",B5601,1)+1),LEN(B5601)+1)-FIND(" ",B5601,1)),"-"))</f>
        <v> warneri</v>
      </c>
      <c r="T5601" s="0" t="n">
        <v>1</v>
      </c>
    </row>
    <row r="5602" customFormat="false" ht="12.8" hidden="false" customHeight="false" outlineLevel="0" collapsed="false">
      <c r="A5602" s="0" t="n">
        <v>5601</v>
      </c>
      <c r="B5602" s="0" t="s">
        <v>24323</v>
      </c>
      <c r="C5602" s="0" t="s">
        <v>21</v>
      </c>
      <c r="D5602" s="0" t="s">
        <v>54</v>
      </c>
      <c r="E5602" s="0" t="s">
        <v>1822</v>
      </c>
      <c r="F5602" s="0" t="s">
        <v>24328</v>
      </c>
      <c r="G5602" s="0" t="s">
        <v>24329</v>
      </c>
      <c r="H5602" s="0" t="s">
        <v>24330</v>
      </c>
      <c r="I5602" s="1" t="n">
        <v>30.201</v>
      </c>
      <c r="J5602" s="2" t="s">
        <v>24331</v>
      </c>
      <c r="K5602" s="2" t="s">
        <v>252</v>
      </c>
      <c r="L5602" s="0" t="s">
        <v>29</v>
      </c>
      <c r="M5602" s="0" t="s">
        <v>29</v>
      </c>
      <c r="N5602" s="0" t="s">
        <v>29</v>
      </c>
      <c r="O5602" s="2" t="s">
        <v>464</v>
      </c>
      <c r="P5602" s="0" t="s">
        <v>29</v>
      </c>
      <c r="Q5602" s="0" t="n">
        <f aca="false">_xlfn.UNICODE(B5602)</f>
        <v>83</v>
      </c>
      <c r="R5602" s="0" t="str">
        <f aca="false">IF(MIDB(B5602,1,10)="Candidatus",MIDB(B5602,FIND(" ",B5602,1)+1,FIND(" ",B5602,12)-FIND(" ",B5602,1)),IF(AND(Q5602&gt;=65,Q5602&lt;=90),MIDB(B5602,1,FIND(" ",B5602,1)),"-"))</f>
        <v>Staphylococcus </v>
      </c>
      <c r="S5602" s="0" t="str">
        <f aca="false">IF(MIDB(B5602,1,10)="Candidatus",MIDB(B5602,FIND(" ",B5602,12)+1,IFERROR(FIND(" ",B5602,FIND(" ",B5602,12)+1),LEN(B5602))-FIND(" ",B5602,12)),IF(AND(Q5602&gt;=65,Q5602&lt;=90),MIDB(B5602,FIND(" ",B5602,1),IFERROR(FIND(" ",B5602,FIND(" ",B5602,1)+1),LEN(B5602)+1)-FIND(" ",B5602,1)),"-"))</f>
        <v> warneri</v>
      </c>
      <c r="T5602" s="0" t="n">
        <v>1</v>
      </c>
    </row>
    <row r="5603" customFormat="false" ht="12.8" hidden="false" customHeight="false" outlineLevel="0" collapsed="false">
      <c r="A5603" s="0" t="n">
        <v>5602</v>
      </c>
      <c r="B5603" s="0" t="s">
        <v>24318</v>
      </c>
      <c r="C5603" s="0" t="s">
        <v>21</v>
      </c>
      <c r="D5603" s="0" t="s">
        <v>54</v>
      </c>
      <c r="E5603" s="0" t="s">
        <v>1822</v>
      </c>
      <c r="F5603" s="0" t="s">
        <v>24332</v>
      </c>
      <c r="G5603" s="0" t="s">
        <v>24333</v>
      </c>
      <c r="H5603" s="0" t="s">
        <v>24334</v>
      </c>
      <c r="I5603" s="1" t="n">
        <v>5.767</v>
      </c>
      <c r="J5603" s="2" t="s">
        <v>24335</v>
      </c>
      <c r="K5603" s="2" t="s">
        <v>88</v>
      </c>
      <c r="L5603" s="0" t="s">
        <v>29</v>
      </c>
      <c r="M5603" s="0" t="s">
        <v>29</v>
      </c>
      <c r="N5603" s="0" t="s">
        <v>29</v>
      </c>
      <c r="O5603" s="2" t="s">
        <v>112</v>
      </c>
      <c r="P5603" s="2" t="s">
        <v>129</v>
      </c>
      <c r="Q5603" s="0" t="n">
        <f aca="false">_xlfn.UNICODE(B5603)</f>
        <v>83</v>
      </c>
      <c r="R5603" s="0" t="str">
        <f aca="false">IF(MIDB(B5603,1,10)="Candidatus",MIDB(B5603,FIND(" ",B5603,1)+1,FIND(" ",B5603,12)-FIND(" ",B5603,1)),IF(AND(Q5603&gt;=65,Q5603&lt;=90),MIDB(B5603,1,FIND(" ",B5603,1)),"-"))</f>
        <v>Staphylococcus </v>
      </c>
      <c r="S5603" s="0" t="str">
        <f aca="false">IF(MIDB(B5603,1,10)="Candidatus",MIDB(B5603,FIND(" ",B5603,12)+1,IFERROR(FIND(" ",B5603,FIND(" ",B5603,12)+1),LEN(B5603))-FIND(" ",B5603,12)),IF(AND(Q5603&gt;=65,Q5603&lt;=90),MIDB(B5603,FIND(" ",B5603,1),IFERROR(FIND(" ",B5603,FIND(" ",B5603,1)+1),LEN(B5603)+1)-FIND(" ",B5603,1)),"-"))</f>
        <v> warneri</v>
      </c>
      <c r="T5603" s="0" t="n">
        <v>1</v>
      </c>
    </row>
    <row r="5604" customFormat="false" ht="12.8" hidden="false" customHeight="false" outlineLevel="0" collapsed="false">
      <c r="A5604" s="0" t="n">
        <v>5603</v>
      </c>
      <c r="B5604" s="0" t="s">
        <v>24336</v>
      </c>
      <c r="C5604" s="0" t="s">
        <v>21</v>
      </c>
      <c r="D5604" s="0" t="s">
        <v>54</v>
      </c>
      <c r="E5604" s="0" t="s">
        <v>1822</v>
      </c>
      <c r="F5604" s="0" t="s">
        <v>4060</v>
      </c>
      <c r="G5604" s="0" t="s">
        <v>24337</v>
      </c>
      <c r="H5604" s="0" t="s">
        <v>24338</v>
      </c>
      <c r="I5604" s="1" t="n">
        <v>2.937</v>
      </c>
      <c r="J5604" s="2" t="s">
        <v>24339</v>
      </c>
      <c r="K5604" s="2" t="s">
        <v>46</v>
      </c>
      <c r="L5604" s="0" t="s">
        <v>29</v>
      </c>
      <c r="M5604" s="0" t="s">
        <v>29</v>
      </c>
      <c r="N5604" s="0" t="s">
        <v>29</v>
      </c>
      <c r="O5604" s="2" t="s">
        <v>88</v>
      </c>
      <c r="P5604" s="2" t="s">
        <v>46</v>
      </c>
      <c r="Q5604" s="0" t="n">
        <f aca="false">_xlfn.UNICODE(B5604)</f>
        <v>83</v>
      </c>
      <c r="R5604" s="0" t="str">
        <f aca="false">IF(MIDB(B5604,1,10)="Candidatus",MIDB(B5604,FIND(" ",B5604,1)+1,FIND(" ",B5604,12)-FIND(" ",B5604,1)),IF(AND(Q5604&gt;=65,Q5604&lt;=90),MIDB(B5604,1,FIND(" ",B5604,1)),"-"))</f>
        <v>Staphylococcus </v>
      </c>
      <c r="S5604" s="0" t="str">
        <f aca="false">IF(MIDB(B5604,1,10)="Candidatus",MIDB(B5604,FIND(" ",B5604,12)+1,IFERROR(FIND(" ",B5604,FIND(" ",B5604,12)+1),LEN(B5604))-FIND(" ",B5604,12)),IF(AND(Q5604&gt;=65,Q5604&lt;=90),MIDB(B5604,FIND(" ",B5604,1),IFERROR(FIND(" ",B5604,FIND(" ",B5604,1)+1),LEN(B5604)+1)-FIND(" ",B5604,1)),"-"))</f>
        <v> warneri</v>
      </c>
      <c r="T5604" s="0" t="n">
        <v>1</v>
      </c>
    </row>
    <row r="5605" customFormat="false" ht="12.8" hidden="false" customHeight="false" outlineLevel="0" collapsed="false">
      <c r="A5605" s="0" t="n">
        <v>5604</v>
      </c>
      <c r="B5605" s="0" t="s">
        <v>24336</v>
      </c>
      <c r="C5605" s="0" t="s">
        <v>21</v>
      </c>
      <c r="D5605" s="0" t="s">
        <v>54</v>
      </c>
      <c r="E5605" s="0" t="s">
        <v>1822</v>
      </c>
      <c r="F5605" s="0" t="s">
        <v>76</v>
      </c>
      <c r="G5605" s="0" t="s">
        <v>24340</v>
      </c>
      <c r="H5605" s="0" t="s">
        <v>24341</v>
      </c>
      <c r="I5605" s="1" t="n">
        <v>13.186</v>
      </c>
      <c r="J5605" s="2" t="s">
        <v>24342</v>
      </c>
      <c r="K5605" s="2" t="s">
        <v>118</v>
      </c>
      <c r="L5605" s="0" t="s">
        <v>29</v>
      </c>
      <c r="M5605" s="0" t="s">
        <v>29</v>
      </c>
      <c r="N5605" s="0" t="s">
        <v>29</v>
      </c>
      <c r="O5605" s="2" t="s">
        <v>1598</v>
      </c>
      <c r="P5605" s="2" t="s">
        <v>46</v>
      </c>
      <c r="Q5605" s="0" t="n">
        <f aca="false">_xlfn.UNICODE(B5605)</f>
        <v>83</v>
      </c>
      <c r="R5605" s="0" t="str">
        <f aca="false">IF(MIDB(B5605,1,10)="Candidatus",MIDB(B5605,FIND(" ",B5605,1)+1,FIND(" ",B5605,12)-FIND(" ",B5605,1)),IF(AND(Q5605&gt;=65,Q5605&lt;=90),MIDB(B5605,1,FIND(" ",B5605,1)),"-"))</f>
        <v>Staphylococcus </v>
      </c>
      <c r="S5605" s="0" t="str">
        <f aca="false">IF(MIDB(B5605,1,10)="Candidatus",MIDB(B5605,FIND(" ",B5605,12)+1,IFERROR(FIND(" ",B5605,FIND(" ",B5605,12)+1),LEN(B5605))-FIND(" ",B5605,12)),IF(AND(Q5605&gt;=65,Q5605&lt;=90),MIDB(B5605,FIND(" ",B5605,1),IFERROR(FIND(" ",B5605,FIND(" ",B5605,1)+1),LEN(B5605)+1)-FIND(" ",B5605,1)),"-"))</f>
        <v> warneri</v>
      </c>
      <c r="T5605" s="0" t="n">
        <v>1</v>
      </c>
    </row>
    <row r="5606" customFormat="false" ht="12.8" hidden="false" customHeight="false" outlineLevel="0" collapsed="false">
      <c r="A5606" s="0" t="n">
        <v>5605</v>
      </c>
      <c r="B5606" s="0" t="s">
        <v>24336</v>
      </c>
      <c r="C5606" s="0" t="s">
        <v>21</v>
      </c>
      <c r="D5606" s="0" t="s">
        <v>54</v>
      </c>
      <c r="E5606" s="0" t="s">
        <v>1822</v>
      </c>
      <c r="F5606" s="0" t="s">
        <v>24343</v>
      </c>
      <c r="G5606" s="0" t="s">
        <v>24344</v>
      </c>
      <c r="H5606" s="0" t="s">
        <v>24345</v>
      </c>
      <c r="I5606" s="1" t="n">
        <v>4.374</v>
      </c>
      <c r="J5606" s="2" t="s">
        <v>24346</v>
      </c>
      <c r="K5606" s="2" t="s">
        <v>112</v>
      </c>
      <c r="L5606" s="0" t="s">
        <v>29</v>
      </c>
      <c r="M5606" s="0" t="s">
        <v>29</v>
      </c>
      <c r="N5606" s="0" t="s">
        <v>29</v>
      </c>
      <c r="O5606" s="2" t="s">
        <v>112</v>
      </c>
      <c r="P5606" s="0" t="s">
        <v>29</v>
      </c>
      <c r="Q5606" s="0" t="n">
        <f aca="false">_xlfn.UNICODE(B5606)</f>
        <v>83</v>
      </c>
      <c r="R5606" s="0" t="str">
        <f aca="false">IF(MIDB(B5606,1,10)="Candidatus",MIDB(B5606,FIND(" ",B5606,1)+1,FIND(" ",B5606,12)-FIND(" ",B5606,1)),IF(AND(Q5606&gt;=65,Q5606&lt;=90),MIDB(B5606,1,FIND(" ",B5606,1)),"-"))</f>
        <v>Staphylococcus </v>
      </c>
      <c r="S5606" s="0" t="str">
        <f aca="false">IF(MIDB(B5606,1,10)="Candidatus",MIDB(B5606,FIND(" ",B5606,12)+1,IFERROR(FIND(" ",B5606,FIND(" ",B5606,12)+1),LEN(B5606))-FIND(" ",B5606,12)),IF(AND(Q5606&gt;=65,Q5606&lt;=90),MIDB(B5606,FIND(" ",B5606,1),IFERROR(FIND(" ",B5606,FIND(" ",B5606,1)+1),LEN(B5606)+1)-FIND(" ",B5606,1)),"-"))</f>
        <v> warneri</v>
      </c>
      <c r="T5606" s="0" t="n">
        <v>1</v>
      </c>
    </row>
    <row r="5607" customFormat="false" ht="12.8" hidden="false" customHeight="false" outlineLevel="0" collapsed="false">
      <c r="A5607" s="0" t="n">
        <v>5606</v>
      </c>
      <c r="B5607" s="0" t="s">
        <v>24336</v>
      </c>
      <c r="C5607" s="0" t="s">
        <v>21</v>
      </c>
      <c r="D5607" s="0" t="s">
        <v>54</v>
      </c>
      <c r="E5607" s="0" t="s">
        <v>1822</v>
      </c>
      <c r="F5607" s="0" t="s">
        <v>4037</v>
      </c>
      <c r="G5607" s="0" t="s">
        <v>24347</v>
      </c>
      <c r="H5607" s="0" t="s">
        <v>24348</v>
      </c>
      <c r="I5607" s="1" t="n">
        <v>6.212</v>
      </c>
      <c r="J5607" s="2" t="s">
        <v>24349</v>
      </c>
      <c r="K5607" s="2" t="s">
        <v>44</v>
      </c>
      <c r="L5607" s="0" t="s">
        <v>29</v>
      </c>
      <c r="M5607" s="0" t="s">
        <v>29</v>
      </c>
      <c r="N5607" s="0" t="s">
        <v>29</v>
      </c>
      <c r="O5607" s="2" t="s">
        <v>96</v>
      </c>
      <c r="P5607" s="2" t="s">
        <v>88</v>
      </c>
      <c r="Q5607" s="0" t="n">
        <f aca="false">_xlfn.UNICODE(B5607)</f>
        <v>83</v>
      </c>
      <c r="R5607" s="0" t="str">
        <f aca="false">IF(MIDB(B5607,1,10)="Candidatus",MIDB(B5607,FIND(" ",B5607,1)+1,FIND(" ",B5607,12)-FIND(" ",B5607,1)),IF(AND(Q5607&gt;=65,Q5607&lt;=90),MIDB(B5607,1,FIND(" ",B5607,1)),"-"))</f>
        <v>Staphylococcus </v>
      </c>
      <c r="S5607" s="0" t="str">
        <f aca="false">IF(MIDB(B5607,1,10)="Candidatus",MIDB(B5607,FIND(" ",B5607,12)+1,IFERROR(FIND(" ",B5607,FIND(" ",B5607,12)+1),LEN(B5607))-FIND(" ",B5607,12)),IF(AND(Q5607&gt;=65,Q5607&lt;=90),MIDB(B5607,FIND(" ",B5607,1),IFERROR(FIND(" ",B5607,FIND(" ",B5607,1)+1),LEN(B5607)+1)-FIND(" ",B5607,1)),"-"))</f>
        <v> warneri</v>
      </c>
      <c r="T5607" s="0" t="n">
        <v>1</v>
      </c>
    </row>
    <row r="5608" customFormat="false" ht="12.8" hidden="false" customHeight="false" outlineLevel="0" collapsed="false">
      <c r="A5608" s="0" t="n">
        <v>5607</v>
      </c>
      <c r="B5608" s="0" t="s">
        <v>24336</v>
      </c>
      <c r="C5608" s="0" t="s">
        <v>21</v>
      </c>
      <c r="D5608" s="0" t="s">
        <v>54</v>
      </c>
      <c r="E5608" s="0" t="s">
        <v>1822</v>
      </c>
      <c r="F5608" s="0" t="s">
        <v>4041</v>
      </c>
      <c r="G5608" s="0" t="s">
        <v>24350</v>
      </c>
      <c r="H5608" s="0" t="s">
        <v>24351</v>
      </c>
      <c r="I5608" s="1" t="n">
        <v>3.352</v>
      </c>
      <c r="J5608" s="2" t="s">
        <v>24352</v>
      </c>
      <c r="K5608" s="2" t="s">
        <v>129</v>
      </c>
      <c r="L5608" s="0" t="s">
        <v>29</v>
      </c>
      <c r="M5608" s="0" t="s">
        <v>29</v>
      </c>
      <c r="N5608" s="0" t="s">
        <v>29</v>
      </c>
      <c r="O5608" s="2" t="s">
        <v>129</v>
      </c>
      <c r="P5608" s="0" t="s">
        <v>29</v>
      </c>
      <c r="Q5608" s="0" t="n">
        <f aca="false">_xlfn.UNICODE(B5608)</f>
        <v>83</v>
      </c>
      <c r="R5608" s="0" t="str">
        <f aca="false">IF(MIDB(B5608,1,10)="Candidatus",MIDB(B5608,FIND(" ",B5608,1)+1,FIND(" ",B5608,12)-FIND(" ",B5608,1)),IF(AND(Q5608&gt;=65,Q5608&lt;=90),MIDB(B5608,1,FIND(" ",B5608,1)),"-"))</f>
        <v>Staphylococcus </v>
      </c>
      <c r="S5608" s="0" t="str">
        <f aca="false">IF(MIDB(B5608,1,10)="Candidatus",MIDB(B5608,FIND(" ",B5608,12)+1,IFERROR(FIND(" ",B5608,FIND(" ",B5608,12)+1),LEN(B5608))-FIND(" ",B5608,12)),IF(AND(Q5608&gt;=65,Q5608&lt;=90),MIDB(B5608,FIND(" ",B5608,1),IFERROR(FIND(" ",B5608,FIND(" ",B5608,1)+1),LEN(B5608)+1)-FIND(" ",B5608,1)),"-"))</f>
        <v> warneri</v>
      </c>
      <c r="T5608" s="0" t="n">
        <v>1</v>
      </c>
    </row>
    <row r="5609" customFormat="false" ht="12.8" hidden="false" customHeight="false" outlineLevel="0" collapsed="false">
      <c r="A5609" s="0" t="n">
        <v>5608</v>
      </c>
      <c r="B5609" s="0" t="s">
        <v>24336</v>
      </c>
      <c r="C5609" s="0" t="s">
        <v>21</v>
      </c>
      <c r="D5609" s="0" t="s">
        <v>54</v>
      </c>
      <c r="E5609" s="0" t="s">
        <v>1822</v>
      </c>
      <c r="F5609" s="0" t="s">
        <v>2197</v>
      </c>
      <c r="G5609" s="0" t="s">
        <v>24353</v>
      </c>
      <c r="H5609" s="0" t="s">
        <v>24354</v>
      </c>
      <c r="I5609" s="1" t="n">
        <v>8.232</v>
      </c>
      <c r="J5609" s="2" t="s">
        <v>24355</v>
      </c>
      <c r="K5609" s="2" t="s">
        <v>112</v>
      </c>
      <c r="L5609" s="0" t="s">
        <v>29</v>
      </c>
      <c r="M5609" s="0" t="s">
        <v>29</v>
      </c>
      <c r="N5609" s="0" t="s">
        <v>29</v>
      </c>
      <c r="O5609" s="2" t="s">
        <v>52</v>
      </c>
      <c r="P5609" s="2" t="s">
        <v>46</v>
      </c>
      <c r="Q5609" s="0" t="n">
        <f aca="false">_xlfn.UNICODE(B5609)</f>
        <v>83</v>
      </c>
      <c r="R5609" s="0" t="str">
        <f aca="false">IF(MIDB(B5609,1,10)="Candidatus",MIDB(B5609,FIND(" ",B5609,1)+1,FIND(" ",B5609,12)-FIND(" ",B5609,1)),IF(AND(Q5609&gt;=65,Q5609&lt;=90),MIDB(B5609,1,FIND(" ",B5609,1)),"-"))</f>
        <v>Staphylococcus </v>
      </c>
      <c r="S5609" s="0" t="str">
        <f aca="false">IF(MIDB(B5609,1,10)="Candidatus",MIDB(B5609,FIND(" ",B5609,12)+1,IFERROR(FIND(" ",B5609,FIND(" ",B5609,12)+1),LEN(B5609))-FIND(" ",B5609,12)),IF(AND(Q5609&gt;=65,Q5609&lt;=90),MIDB(B5609,FIND(" ",B5609,1),IFERROR(FIND(" ",B5609,FIND(" ",B5609,1)+1),LEN(B5609)+1)-FIND(" ",B5609,1)),"-"))</f>
        <v> warneri</v>
      </c>
      <c r="T5609" s="0" t="n">
        <v>1</v>
      </c>
    </row>
    <row r="5610" customFormat="false" ht="12.8" hidden="false" customHeight="false" outlineLevel="0" collapsed="false">
      <c r="A5610" s="0" t="n">
        <v>5609</v>
      </c>
      <c r="B5610" s="0" t="s">
        <v>24336</v>
      </c>
      <c r="C5610" s="0" t="s">
        <v>21</v>
      </c>
      <c r="D5610" s="0" t="s">
        <v>54</v>
      </c>
      <c r="E5610" s="0" t="s">
        <v>1822</v>
      </c>
      <c r="F5610" s="0" t="s">
        <v>4018</v>
      </c>
      <c r="G5610" s="0" t="s">
        <v>24356</v>
      </c>
      <c r="H5610" s="0" t="s">
        <v>24357</v>
      </c>
      <c r="I5610" s="1" t="n">
        <v>16.515</v>
      </c>
      <c r="J5610" s="2" t="s">
        <v>24358</v>
      </c>
      <c r="K5610" s="2" t="s">
        <v>680</v>
      </c>
      <c r="L5610" s="0" t="s">
        <v>29</v>
      </c>
      <c r="M5610" s="0" t="s">
        <v>29</v>
      </c>
      <c r="N5610" s="0" t="s">
        <v>29</v>
      </c>
      <c r="O5610" s="2" t="s">
        <v>179</v>
      </c>
      <c r="P5610" s="2" t="s">
        <v>60</v>
      </c>
      <c r="Q5610" s="0" t="n">
        <f aca="false">_xlfn.UNICODE(B5610)</f>
        <v>83</v>
      </c>
      <c r="R5610" s="0" t="str">
        <f aca="false">IF(MIDB(B5610,1,10)="Candidatus",MIDB(B5610,FIND(" ",B5610,1)+1,FIND(" ",B5610,12)-FIND(" ",B5610,1)),IF(AND(Q5610&gt;=65,Q5610&lt;=90),MIDB(B5610,1,FIND(" ",B5610,1)),"-"))</f>
        <v>Staphylococcus </v>
      </c>
      <c r="S5610" s="0" t="str">
        <f aca="false">IF(MIDB(B5610,1,10)="Candidatus",MIDB(B5610,FIND(" ",B5610,12)+1,IFERROR(FIND(" ",B5610,FIND(" ",B5610,12)+1),LEN(B5610))-FIND(" ",B5610,12)),IF(AND(Q5610&gt;=65,Q5610&lt;=90),MIDB(B5610,FIND(" ",B5610,1),IFERROR(FIND(" ",B5610,FIND(" ",B5610,1)+1),LEN(B5610)+1)-FIND(" ",B5610,1)),"-"))</f>
        <v> warneri</v>
      </c>
      <c r="T5610" s="0" t="n">
        <v>1</v>
      </c>
    </row>
    <row r="5611" customFormat="false" ht="12.8" hidden="false" customHeight="false" outlineLevel="0" collapsed="false">
      <c r="A5611" s="0" t="n">
        <v>5610</v>
      </c>
      <c r="B5611" s="0" t="s">
        <v>24336</v>
      </c>
      <c r="C5611" s="0" t="s">
        <v>21</v>
      </c>
      <c r="D5611" s="0" t="s">
        <v>54</v>
      </c>
      <c r="E5611" s="0" t="s">
        <v>1822</v>
      </c>
      <c r="F5611" s="0" t="s">
        <v>4022</v>
      </c>
      <c r="G5611" s="0" t="s">
        <v>24359</v>
      </c>
      <c r="H5611" s="0" t="s">
        <v>24360</v>
      </c>
      <c r="I5611" s="1" t="n">
        <v>19.866</v>
      </c>
      <c r="J5611" s="2" t="s">
        <v>24361</v>
      </c>
      <c r="K5611" s="2" t="s">
        <v>680</v>
      </c>
      <c r="L5611" s="0" t="s">
        <v>29</v>
      </c>
      <c r="M5611" s="0" t="s">
        <v>29</v>
      </c>
      <c r="N5611" s="0" t="s">
        <v>29</v>
      </c>
      <c r="O5611" s="2" t="s">
        <v>521</v>
      </c>
      <c r="P5611" s="2" t="s">
        <v>129</v>
      </c>
      <c r="Q5611" s="0" t="n">
        <f aca="false">_xlfn.UNICODE(B5611)</f>
        <v>83</v>
      </c>
      <c r="R5611" s="0" t="str">
        <f aca="false">IF(MIDB(B5611,1,10)="Candidatus",MIDB(B5611,FIND(" ",B5611,1)+1,FIND(" ",B5611,12)-FIND(" ",B5611,1)),IF(AND(Q5611&gt;=65,Q5611&lt;=90),MIDB(B5611,1,FIND(" ",B5611,1)),"-"))</f>
        <v>Staphylococcus </v>
      </c>
      <c r="S5611" s="0" t="str">
        <f aca="false">IF(MIDB(B5611,1,10)="Candidatus",MIDB(B5611,FIND(" ",B5611,12)+1,IFERROR(FIND(" ",B5611,FIND(" ",B5611,12)+1),LEN(B5611))-FIND(" ",B5611,12)),IF(AND(Q5611&gt;=65,Q5611&lt;=90),MIDB(B5611,FIND(" ",B5611,1),IFERROR(FIND(" ",B5611,FIND(" ",B5611,1)+1),LEN(B5611)+1)-FIND(" ",B5611,1)),"-"))</f>
        <v> warneri</v>
      </c>
      <c r="T5611" s="0" t="n">
        <v>1</v>
      </c>
    </row>
    <row r="5612" customFormat="false" ht="12.8" hidden="false" customHeight="false" outlineLevel="0" collapsed="false">
      <c r="A5612" s="0" t="n">
        <v>5611</v>
      </c>
      <c r="B5612" s="0" t="s">
        <v>24362</v>
      </c>
      <c r="C5612" s="0" t="s">
        <v>21</v>
      </c>
      <c r="D5612" s="0" t="s">
        <v>54</v>
      </c>
      <c r="E5612" s="0" t="s">
        <v>1822</v>
      </c>
      <c r="F5612" s="0" t="s">
        <v>76</v>
      </c>
      <c r="G5612" s="0" t="s">
        <v>24363</v>
      </c>
      <c r="H5612" s="0" t="s">
        <v>24364</v>
      </c>
      <c r="I5612" s="1" t="n">
        <v>30.062</v>
      </c>
      <c r="J5612" s="2" t="s">
        <v>24365</v>
      </c>
      <c r="K5612" s="2" t="s">
        <v>515</v>
      </c>
      <c r="L5612" s="0" t="s">
        <v>29</v>
      </c>
      <c r="M5612" s="0" t="s">
        <v>29</v>
      </c>
      <c r="N5612" s="0" t="s">
        <v>29</v>
      </c>
      <c r="O5612" s="2" t="s">
        <v>464</v>
      </c>
      <c r="P5612" s="2" t="s">
        <v>28</v>
      </c>
      <c r="Q5612" s="0" t="n">
        <f aca="false">_xlfn.UNICODE(B5612)</f>
        <v>83</v>
      </c>
      <c r="R5612" s="0" t="str">
        <f aca="false">IF(MIDB(B5612,1,10)="Candidatus",MIDB(B5612,FIND(" ",B5612,1)+1,FIND(" ",B5612,12)-FIND(" ",B5612,1)),IF(AND(Q5612&gt;=65,Q5612&lt;=90),MIDB(B5612,1,FIND(" ",B5612,1)),"-"))</f>
        <v>Staphylococcus </v>
      </c>
      <c r="S5612" s="0" t="str">
        <f aca="false">IF(MIDB(B5612,1,10)="Candidatus",MIDB(B5612,FIND(" ",B5612,12)+1,IFERROR(FIND(" ",B5612,FIND(" ",B5612,12)+1),LEN(B5612))-FIND(" ",B5612,12)),IF(AND(Q5612&gt;=65,Q5612&lt;=90),MIDB(B5612,FIND(" ",B5612,1),IFERROR(FIND(" ",B5612,FIND(" ",B5612,1)+1),LEN(B5612)+1)-FIND(" ",B5612,1)),"-"))</f>
        <v> xylosus</v>
      </c>
      <c r="T5612" s="0" t="n">
        <v>1</v>
      </c>
    </row>
    <row r="5613" customFormat="false" ht="12.8" hidden="false" customHeight="false" outlineLevel="0" collapsed="false">
      <c r="A5613" s="0" t="n">
        <v>5612</v>
      </c>
      <c r="B5613" s="0" t="s">
        <v>24366</v>
      </c>
      <c r="C5613" s="0" t="s">
        <v>21</v>
      </c>
      <c r="D5613" s="0" t="s">
        <v>90</v>
      </c>
      <c r="E5613" s="0" t="s">
        <v>91</v>
      </c>
      <c r="F5613" s="0" t="s">
        <v>24367</v>
      </c>
      <c r="G5613" s="0" t="s">
        <v>24368</v>
      </c>
      <c r="H5613" s="0" t="s">
        <v>24369</v>
      </c>
      <c r="I5613" s="1" t="n">
        <v>1.471</v>
      </c>
      <c r="J5613" s="2" t="s">
        <v>24370</v>
      </c>
      <c r="K5613" s="0" t="s">
        <v>29</v>
      </c>
      <c r="L5613" s="0" t="s">
        <v>29</v>
      </c>
      <c r="M5613" s="0" t="s">
        <v>29</v>
      </c>
      <c r="N5613" s="0" t="s">
        <v>29</v>
      </c>
      <c r="O5613" s="0" t="s">
        <v>29</v>
      </c>
      <c r="P5613" s="0" t="s">
        <v>29</v>
      </c>
      <c r="Q5613" s="0" t="n">
        <f aca="false">_xlfn.UNICODE(B5613)</f>
        <v>83</v>
      </c>
      <c r="R5613" s="0" t="str">
        <f aca="false">IF(MIDB(B5613,1,10)="Candidatus",MIDB(B5613,FIND(" ",B5613,1)+1,FIND(" ",B5613,12)-FIND(" ",B5613,1)),IF(AND(Q5613&gt;=65,Q5613&lt;=90),MIDB(B5613,1,FIND(" ",B5613,1)),"-"))</f>
        <v>Stenotrophomonas </v>
      </c>
      <c r="S5613" s="0" t="str">
        <f aca="false">IF(MIDB(B5613,1,10)="Candidatus",MIDB(B5613,FIND(" ",B5613,12)+1,IFERROR(FIND(" ",B5613,FIND(" ",B5613,12)+1),LEN(B5613))-FIND(" ",B5613,12)),IF(AND(Q5613&gt;=65,Q5613&lt;=90),MIDB(B5613,FIND(" ",B5613,1),IFERROR(FIND(" ",B5613,FIND(" ",B5613,1)+1),LEN(B5613)+1)-FIND(" ",B5613,1)),"-"))</f>
        <v> maltophilia</v>
      </c>
      <c r="T5613" s="0" t="n">
        <v>1</v>
      </c>
    </row>
    <row r="5614" customFormat="false" ht="12.8" hidden="false" customHeight="false" outlineLevel="0" collapsed="false">
      <c r="A5614" s="0" t="n">
        <v>5613</v>
      </c>
      <c r="B5614" s="0" t="s">
        <v>24366</v>
      </c>
      <c r="C5614" s="0" t="s">
        <v>21</v>
      </c>
      <c r="D5614" s="0" t="s">
        <v>90</v>
      </c>
      <c r="E5614" s="0" t="s">
        <v>91</v>
      </c>
      <c r="F5614" s="0" t="s">
        <v>24371</v>
      </c>
      <c r="G5614" s="0" t="s">
        <v>24372</v>
      </c>
      <c r="H5614" s="0" t="s">
        <v>24373</v>
      </c>
      <c r="I5614" s="1" t="n">
        <v>6.867</v>
      </c>
      <c r="J5614" s="2" t="s">
        <v>24374</v>
      </c>
      <c r="K5614" s="2" t="s">
        <v>52</v>
      </c>
      <c r="L5614" s="0" t="s">
        <v>29</v>
      </c>
      <c r="M5614" s="0" t="s">
        <v>29</v>
      </c>
      <c r="N5614" s="0" t="s">
        <v>29</v>
      </c>
      <c r="O5614" s="2" t="s">
        <v>52</v>
      </c>
      <c r="P5614" s="0" t="s">
        <v>29</v>
      </c>
      <c r="Q5614" s="0" t="n">
        <f aca="false">_xlfn.UNICODE(B5614)</f>
        <v>83</v>
      </c>
      <c r="R5614" s="0" t="str">
        <f aca="false">IF(MIDB(B5614,1,10)="Candidatus",MIDB(B5614,FIND(" ",B5614,1)+1,FIND(" ",B5614,12)-FIND(" ",B5614,1)),IF(AND(Q5614&gt;=65,Q5614&lt;=90),MIDB(B5614,1,FIND(" ",B5614,1)),"-"))</f>
        <v>Stenotrophomonas </v>
      </c>
      <c r="S5614" s="0" t="str">
        <f aca="false">IF(MIDB(B5614,1,10)="Candidatus",MIDB(B5614,FIND(" ",B5614,12)+1,IFERROR(FIND(" ",B5614,FIND(" ",B5614,12)+1),LEN(B5614))-FIND(" ",B5614,12)),IF(AND(Q5614&gt;=65,Q5614&lt;=90),MIDB(B5614,FIND(" ",B5614,1),IFERROR(FIND(" ",B5614,FIND(" ",B5614,1)+1),LEN(B5614)+1)-FIND(" ",B5614,1)),"-"))</f>
        <v> maltophilia</v>
      </c>
      <c r="T5614" s="0" t="n">
        <v>1</v>
      </c>
    </row>
    <row r="5615" customFormat="false" ht="12.8" hidden="false" customHeight="false" outlineLevel="0" collapsed="false">
      <c r="A5615" s="0" t="n">
        <v>5614</v>
      </c>
      <c r="B5615" s="0" t="s">
        <v>24366</v>
      </c>
      <c r="C5615" s="0" t="s">
        <v>21</v>
      </c>
      <c r="D5615" s="0" t="s">
        <v>90</v>
      </c>
      <c r="E5615" s="0" t="s">
        <v>91</v>
      </c>
      <c r="F5615" s="0" t="s">
        <v>24375</v>
      </c>
      <c r="G5615" s="0" t="s">
        <v>24376</v>
      </c>
      <c r="H5615" s="0" t="s">
        <v>24377</v>
      </c>
      <c r="I5615" s="1" t="n">
        <v>2.927</v>
      </c>
      <c r="J5615" s="2" t="s">
        <v>24378</v>
      </c>
      <c r="K5615" s="2" t="s">
        <v>129</v>
      </c>
      <c r="L5615" s="0" t="s">
        <v>29</v>
      </c>
      <c r="M5615" s="0" t="s">
        <v>29</v>
      </c>
      <c r="N5615" s="0" t="s">
        <v>29</v>
      </c>
      <c r="O5615" s="2" t="s">
        <v>129</v>
      </c>
      <c r="P5615" s="0" t="s">
        <v>29</v>
      </c>
      <c r="Q5615" s="0" t="n">
        <f aca="false">_xlfn.UNICODE(B5615)</f>
        <v>83</v>
      </c>
      <c r="R5615" s="0" t="str">
        <f aca="false">IF(MIDB(B5615,1,10)="Candidatus",MIDB(B5615,FIND(" ",B5615,1)+1,FIND(" ",B5615,12)-FIND(" ",B5615,1)),IF(AND(Q5615&gt;=65,Q5615&lt;=90),MIDB(B5615,1,FIND(" ",B5615,1)),"-"))</f>
        <v>Stenotrophomonas </v>
      </c>
      <c r="S5615" s="0" t="str">
        <f aca="false">IF(MIDB(B5615,1,10)="Candidatus",MIDB(B5615,FIND(" ",B5615,12)+1,IFERROR(FIND(" ",B5615,FIND(" ",B5615,12)+1),LEN(B5615))-FIND(" ",B5615,12)),IF(AND(Q5615&gt;=65,Q5615&lt;=90),MIDB(B5615,FIND(" ",B5615,1),IFERROR(FIND(" ",B5615,FIND(" ",B5615,1)+1),LEN(B5615)+1)-FIND(" ",B5615,1)),"-"))</f>
        <v> maltophilia</v>
      </c>
      <c r="T5615" s="0" t="n">
        <v>1</v>
      </c>
    </row>
    <row r="5616" customFormat="false" ht="12.8" hidden="false" customHeight="false" outlineLevel="0" collapsed="false">
      <c r="A5616" s="0" t="n">
        <v>5615</v>
      </c>
      <c r="B5616" s="0" t="s">
        <v>24379</v>
      </c>
      <c r="C5616" s="0" t="s">
        <v>21</v>
      </c>
      <c r="D5616" s="0" t="s">
        <v>12549</v>
      </c>
      <c r="E5616" s="0" t="s">
        <v>12550</v>
      </c>
      <c r="F5616" s="0" t="s">
        <v>24380</v>
      </c>
      <c r="G5616" s="0" t="s">
        <v>24381</v>
      </c>
      <c r="H5616" s="0" t="s">
        <v>24382</v>
      </c>
      <c r="I5616" s="1" t="n">
        <v>10.702</v>
      </c>
      <c r="J5616" s="2" t="s">
        <v>24383</v>
      </c>
      <c r="K5616" s="2" t="s">
        <v>44</v>
      </c>
      <c r="L5616" s="0" t="s">
        <v>29</v>
      </c>
      <c r="M5616" s="0" t="s">
        <v>29</v>
      </c>
      <c r="N5616" s="0" t="s">
        <v>29</v>
      </c>
      <c r="O5616" s="2" t="s">
        <v>44</v>
      </c>
      <c r="P5616" s="0" t="s">
        <v>29</v>
      </c>
      <c r="Q5616" s="0" t="n">
        <f aca="false">_xlfn.UNICODE(B5616)</f>
        <v>83</v>
      </c>
      <c r="R5616" s="0" t="str">
        <f aca="false">IF(MIDB(B5616,1,10)="Candidatus",MIDB(B5616,FIND(" ",B5616,1)+1,FIND(" ",B5616,12)-FIND(" ",B5616,1)),IF(AND(Q5616&gt;=65,Q5616&lt;=90),MIDB(B5616,1,FIND(" ",B5616,1)),"-"))</f>
        <v>Streptobacillus </v>
      </c>
      <c r="S5616" s="0" t="str">
        <f aca="false">IF(MIDB(B5616,1,10)="Candidatus",MIDB(B5616,FIND(" ",B5616,12)+1,IFERROR(FIND(" ",B5616,FIND(" ",B5616,12)+1),LEN(B5616))-FIND(" ",B5616,12)),IF(AND(Q5616&gt;=65,Q5616&lt;=90),MIDB(B5616,FIND(" ",B5616,1),IFERROR(FIND(" ",B5616,FIND(" ",B5616,1)+1),LEN(B5616)+1)-FIND(" ",B5616,1)),"-"))</f>
        <v> moniliformis</v>
      </c>
      <c r="T5616" s="0" t="n">
        <v>1</v>
      </c>
    </row>
    <row r="5617" customFormat="false" ht="12.8" hidden="false" customHeight="false" outlineLevel="0" collapsed="false">
      <c r="A5617" s="0" t="n">
        <v>5616</v>
      </c>
      <c r="B5617" s="0" t="s">
        <v>24384</v>
      </c>
      <c r="C5617" s="0" t="s">
        <v>21</v>
      </c>
      <c r="D5617" s="0" t="s">
        <v>54</v>
      </c>
      <c r="E5617" s="0" t="s">
        <v>1822</v>
      </c>
      <c r="F5617" s="0" t="s">
        <v>24385</v>
      </c>
      <c r="G5617" s="0" t="s">
        <v>24386</v>
      </c>
      <c r="H5617" s="0" t="s">
        <v>24387</v>
      </c>
      <c r="I5617" s="1" t="n">
        <v>5.842</v>
      </c>
      <c r="J5617" s="2" t="s">
        <v>24388</v>
      </c>
      <c r="K5617" s="2" t="s">
        <v>112</v>
      </c>
      <c r="L5617" s="0" t="s">
        <v>29</v>
      </c>
      <c r="M5617" s="0" t="s">
        <v>29</v>
      </c>
      <c r="N5617" s="0" t="s">
        <v>29</v>
      </c>
      <c r="O5617" s="2" t="s">
        <v>44</v>
      </c>
      <c r="P5617" s="0" t="s">
        <v>29</v>
      </c>
      <c r="Q5617" s="0" t="n">
        <f aca="false">_xlfn.UNICODE(B5617)</f>
        <v>83</v>
      </c>
      <c r="R5617" s="0" t="str">
        <f aca="false">IF(MIDB(B5617,1,10)="Candidatus",MIDB(B5617,FIND(" ",B5617,1)+1,FIND(" ",B5617,12)-FIND(" ",B5617,1)),IF(AND(Q5617&gt;=65,Q5617&lt;=90),MIDB(B5617,1,FIND(" ",B5617,1)),"-"))</f>
        <v>Streptococcus </v>
      </c>
      <c r="S5617" s="0" t="str">
        <f aca="false">IF(MIDB(B5617,1,10)="Candidatus",MIDB(B5617,FIND(" ",B5617,12)+1,IFERROR(FIND(" ",B5617,FIND(" ",B5617,12)+1),LEN(B5617))-FIND(" ",B5617,12)),IF(AND(Q5617&gt;=65,Q5617&lt;=90),MIDB(B5617,FIND(" ",B5617,1),IFERROR(FIND(" ",B5617,FIND(" ",B5617,1)+1),LEN(B5617)+1)-FIND(" ",B5617,1)),"-"))</f>
        <v> agalactiae</v>
      </c>
      <c r="T5617" s="0" t="n">
        <v>1</v>
      </c>
    </row>
    <row r="5618" customFormat="false" ht="12.8" hidden="false" customHeight="false" outlineLevel="0" collapsed="false">
      <c r="A5618" s="0" t="n">
        <v>5617</v>
      </c>
      <c r="B5618" s="0" t="s">
        <v>24389</v>
      </c>
      <c r="C5618" s="0" t="s">
        <v>21</v>
      </c>
      <c r="D5618" s="0" t="s">
        <v>54</v>
      </c>
      <c r="E5618" s="0" t="s">
        <v>1822</v>
      </c>
      <c r="F5618" s="0" t="s">
        <v>24390</v>
      </c>
      <c r="G5618" s="0" t="s">
        <v>24391</v>
      </c>
      <c r="H5618" s="0" t="s">
        <v>24392</v>
      </c>
      <c r="I5618" s="1" t="n">
        <v>4.972</v>
      </c>
      <c r="J5618" s="2" t="s">
        <v>24393</v>
      </c>
      <c r="K5618" s="2" t="s">
        <v>129</v>
      </c>
      <c r="L5618" s="0" t="s">
        <v>29</v>
      </c>
      <c r="M5618" s="0" t="s">
        <v>29</v>
      </c>
      <c r="N5618" s="0" t="s">
        <v>29</v>
      </c>
      <c r="O5618" s="2" t="s">
        <v>129</v>
      </c>
      <c r="P5618" s="0" t="s">
        <v>29</v>
      </c>
      <c r="Q5618" s="0" t="n">
        <f aca="false">_xlfn.UNICODE(B5618)</f>
        <v>83</v>
      </c>
      <c r="R5618" s="0" t="str">
        <f aca="false">IF(MIDB(B5618,1,10)="Candidatus",MIDB(B5618,FIND(" ",B5618,1)+1,FIND(" ",B5618,12)-FIND(" ",B5618,1)),IF(AND(Q5618&gt;=65,Q5618&lt;=90),MIDB(B5618,1,FIND(" ",B5618,1)),"-"))</f>
        <v>Streptococcus </v>
      </c>
      <c r="S5618" s="0" t="str">
        <f aca="false">IF(MIDB(B5618,1,10)="Candidatus",MIDB(B5618,FIND(" ",B5618,12)+1,IFERROR(FIND(" ",B5618,FIND(" ",B5618,12)+1),LEN(B5618))-FIND(" ",B5618,12)),IF(AND(Q5618&gt;=65,Q5618&lt;=90),MIDB(B5618,FIND(" ",B5618,1),IFERROR(FIND(" ",B5618,FIND(" ",B5618,1)+1),LEN(B5618)+1)-FIND(" ",B5618,1)),"-"))</f>
        <v> agalactiae</v>
      </c>
      <c r="T5618" s="0" t="n">
        <v>1</v>
      </c>
    </row>
    <row r="5619" customFormat="false" ht="12.8" hidden="false" customHeight="false" outlineLevel="0" collapsed="false">
      <c r="A5619" s="0" t="n">
        <v>5618</v>
      </c>
      <c r="B5619" s="0" t="s">
        <v>24384</v>
      </c>
      <c r="C5619" s="0" t="s">
        <v>21</v>
      </c>
      <c r="D5619" s="0" t="s">
        <v>54</v>
      </c>
      <c r="E5619" s="0" t="s">
        <v>1822</v>
      </c>
      <c r="F5619" s="0" t="s">
        <v>24394</v>
      </c>
      <c r="G5619" s="0" t="s">
        <v>24395</v>
      </c>
      <c r="H5619" s="0" t="s">
        <v>24396</v>
      </c>
      <c r="I5619" s="1" t="n">
        <v>6.437</v>
      </c>
      <c r="J5619" s="2" t="s">
        <v>24397</v>
      </c>
      <c r="K5619" s="2" t="s">
        <v>28</v>
      </c>
      <c r="L5619" s="0" t="s">
        <v>29</v>
      </c>
      <c r="M5619" s="0" t="s">
        <v>29</v>
      </c>
      <c r="N5619" s="0" t="s">
        <v>29</v>
      </c>
      <c r="O5619" s="2" t="s">
        <v>28</v>
      </c>
      <c r="P5619" s="0" t="s">
        <v>29</v>
      </c>
      <c r="Q5619" s="0" t="n">
        <f aca="false">_xlfn.UNICODE(B5619)</f>
        <v>83</v>
      </c>
      <c r="R5619" s="0" t="str">
        <f aca="false">IF(MIDB(B5619,1,10)="Candidatus",MIDB(B5619,FIND(" ",B5619,1)+1,FIND(" ",B5619,12)-FIND(" ",B5619,1)),IF(AND(Q5619&gt;=65,Q5619&lt;=90),MIDB(B5619,1,FIND(" ",B5619,1)),"-"))</f>
        <v>Streptococcus </v>
      </c>
      <c r="S5619" s="0" t="str">
        <f aca="false">IF(MIDB(B5619,1,10)="Candidatus",MIDB(B5619,FIND(" ",B5619,12)+1,IFERROR(FIND(" ",B5619,FIND(" ",B5619,12)+1),LEN(B5619))-FIND(" ",B5619,12)),IF(AND(Q5619&gt;=65,Q5619&lt;=90),MIDB(B5619,FIND(" ",B5619,1),IFERROR(FIND(" ",B5619,FIND(" ",B5619,1)+1),LEN(B5619)+1)-FIND(" ",B5619,1)),"-"))</f>
        <v> agalactiae</v>
      </c>
      <c r="T5619" s="0" t="n">
        <v>1</v>
      </c>
    </row>
    <row r="5620" customFormat="false" ht="12.8" hidden="false" customHeight="false" outlineLevel="0" collapsed="false">
      <c r="A5620" s="0" t="n">
        <v>5619</v>
      </c>
      <c r="B5620" s="0" t="s">
        <v>24384</v>
      </c>
      <c r="C5620" s="0" t="s">
        <v>21</v>
      </c>
      <c r="D5620" s="0" t="s">
        <v>54</v>
      </c>
      <c r="E5620" s="0" t="s">
        <v>1822</v>
      </c>
      <c r="F5620" s="0" t="s">
        <v>15956</v>
      </c>
      <c r="G5620" s="0" t="s">
        <v>24398</v>
      </c>
      <c r="H5620" s="0" t="s">
        <v>24399</v>
      </c>
      <c r="I5620" s="1" t="n">
        <v>4.408</v>
      </c>
      <c r="J5620" s="2" t="s">
        <v>24400</v>
      </c>
      <c r="K5620" s="2" t="s">
        <v>129</v>
      </c>
      <c r="L5620" s="0" t="s">
        <v>29</v>
      </c>
      <c r="M5620" s="0" t="s">
        <v>29</v>
      </c>
      <c r="N5620" s="0" t="s">
        <v>29</v>
      </c>
      <c r="O5620" s="2" t="s">
        <v>129</v>
      </c>
      <c r="P5620" s="0" t="s">
        <v>29</v>
      </c>
      <c r="Q5620" s="0" t="n">
        <f aca="false">_xlfn.UNICODE(B5620)</f>
        <v>83</v>
      </c>
      <c r="R5620" s="0" t="str">
        <f aca="false">IF(MIDB(B5620,1,10)="Candidatus",MIDB(B5620,FIND(" ",B5620,1)+1,FIND(" ",B5620,12)-FIND(" ",B5620,1)),IF(AND(Q5620&gt;=65,Q5620&lt;=90),MIDB(B5620,1,FIND(" ",B5620,1)),"-"))</f>
        <v>Streptococcus </v>
      </c>
      <c r="S5620" s="0" t="str">
        <f aca="false">IF(MIDB(B5620,1,10)="Candidatus",MIDB(B5620,FIND(" ",B5620,12)+1,IFERROR(FIND(" ",B5620,FIND(" ",B5620,12)+1),LEN(B5620))-FIND(" ",B5620,12)),IF(AND(Q5620&gt;=65,Q5620&lt;=90),MIDB(B5620,FIND(" ",B5620,1),IFERROR(FIND(" ",B5620,FIND(" ",B5620,1)+1),LEN(B5620)+1)-FIND(" ",B5620,1)),"-"))</f>
        <v> agalactiae</v>
      </c>
      <c r="T5620" s="0" t="n">
        <v>1</v>
      </c>
    </row>
    <row r="5621" customFormat="false" ht="12.8" hidden="false" customHeight="false" outlineLevel="0" collapsed="false">
      <c r="A5621" s="0" t="n">
        <v>5620</v>
      </c>
      <c r="B5621" s="0" t="s">
        <v>24401</v>
      </c>
      <c r="C5621" s="0" t="s">
        <v>21</v>
      </c>
      <c r="D5621" s="0" t="s">
        <v>54</v>
      </c>
      <c r="E5621" s="0" t="s">
        <v>1822</v>
      </c>
      <c r="F5621" s="0" t="s">
        <v>24402</v>
      </c>
      <c r="G5621" s="0" t="s">
        <v>24403</v>
      </c>
      <c r="H5621" s="0" t="s">
        <v>24404</v>
      </c>
      <c r="I5621" s="1" t="n">
        <v>6.825</v>
      </c>
      <c r="J5621" s="2" t="s">
        <v>24405</v>
      </c>
      <c r="K5621" s="2" t="s">
        <v>129</v>
      </c>
      <c r="L5621" s="0" t="s">
        <v>29</v>
      </c>
      <c r="M5621" s="0" t="s">
        <v>29</v>
      </c>
      <c r="N5621" s="0" t="s">
        <v>29</v>
      </c>
      <c r="O5621" s="2" t="s">
        <v>129</v>
      </c>
      <c r="P5621" s="0" t="s">
        <v>29</v>
      </c>
      <c r="Q5621" s="0" t="n">
        <f aca="false">_xlfn.UNICODE(B5621)</f>
        <v>83</v>
      </c>
      <c r="R5621" s="0" t="str">
        <f aca="false">IF(MIDB(B5621,1,10)="Candidatus",MIDB(B5621,FIND(" ",B5621,1)+1,FIND(" ",B5621,12)-FIND(" ",B5621,1)),IF(AND(Q5621&gt;=65,Q5621&lt;=90),MIDB(B5621,1,FIND(" ",B5621,1)),"-"))</f>
        <v>Streptococcus </v>
      </c>
      <c r="S5621" s="0" t="str">
        <f aca="false">IF(MIDB(B5621,1,10)="Candidatus",MIDB(B5621,FIND(" ",B5621,12)+1,IFERROR(FIND(" ",B5621,FIND(" ",B5621,12)+1),LEN(B5621))-FIND(" ",B5621,12)),IF(AND(Q5621&gt;=65,Q5621&lt;=90),MIDB(B5621,FIND(" ",B5621,1),IFERROR(FIND(" ",B5621,FIND(" ",B5621,1)+1),LEN(B5621)+1)-FIND(" ",B5621,1)),"-"))</f>
        <v> agalactiae</v>
      </c>
      <c r="T5621" s="0" t="n">
        <v>1</v>
      </c>
    </row>
    <row r="5622" customFormat="false" ht="12.8" hidden="false" customHeight="false" outlineLevel="0" collapsed="false">
      <c r="A5622" s="0" t="n">
        <v>5621</v>
      </c>
      <c r="B5622" s="0" t="s">
        <v>24406</v>
      </c>
      <c r="C5622" s="0" t="s">
        <v>21</v>
      </c>
      <c r="D5622" s="0" t="s">
        <v>54</v>
      </c>
      <c r="E5622" s="0" t="s">
        <v>1822</v>
      </c>
      <c r="F5622" s="0" t="s">
        <v>24407</v>
      </c>
      <c r="G5622" s="0" t="s">
        <v>24408</v>
      </c>
      <c r="H5622" s="0" t="s">
        <v>24409</v>
      </c>
      <c r="I5622" s="1" t="n">
        <v>4.967</v>
      </c>
      <c r="J5622" s="2" t="s">
        <v>24410</v>
      </c>
      <c r="K5622" s="2" t="s">
        <v>60</v>
      </c>
      <c r="L5622" s="0" t="s">
        <v>29</v>
      </c>
      <c r="M5622" s="0" t="s">
        <v>29</v>
      </c>
      <c r="N5622" s="0" t="s">
        <v>29</v>
      </c>
      <c r="O5622" s="2" t="s">
        <v>60</v>
      </c>
      <c r="P5622" s="0" t="s">
        <v>29</v>
      </c>
      <c r="Q5622" s="0" t="n">
        <f aca="false">_xlfn.UNICODE(B5622)</f>
        <v>83</v>
      </c>
      <c r="R5622" s="0" t="str">
        <f aca="false">IF(MIDB(B5622,1,10)="Candidatus",MIDB(B5622,FIND(" ",B5622,1)+1,FIND(" ",B5622,12)-FIND(" ",B5622,1)),IF(AND(Q5622&gt;=65,Q5622&lt;=90),MIDB(B5622,1,FIND(" ",B5622,1)),"-"))</f>
        <v>Streptococcus </v>
      </c>
      <c r="S5622" s="0" t="str">
        <f aca="false">IF(MIDB(B5622,1,10)="Candidatus",MIDB(B5622,FIND(" ",B5622,12)+1,IFERROR(FIND(" ",B5622,FIND(" ",B5622,12)+1),LEN(B5622))-FIND(" ",B5622,12)),IF(AND(Q5622&gt;=65,Q5622&lt;=90),MIDB(B5622,FIND(" ",B5622,1),IFERROR(FIND(" ",B5622,FIND(" ",B5622,1)+1),LEN(B5622)+1)-FIND(" ",B5622,1)),"-"))</f>
        <v> agalactiae</v>
      </c>
      <c r="T5622" s="0" t="n">
        <v>1</v>
      </c>
    </row>
    <row r="5623" customFormat="false" ht="12.8" hidden="false" customHeight="false" outlineLevel="0" collapsed="false">
      <c r="A5623" s="0" t="n">
        <v>5622</v>
      </c>
      <c r="B5623" s="0" t="s">
        <v>24384</v>
      </c>
      <c r="C5623" s="0" t="s">
        <v>21</v>
      </c>
      <c r="D5623" s="0" t="s">
        <v>54</v>
      </c>
      <c r="E5623" s="0" t="s">
        <v>1822</v>
      </c>
      <c r="F5623" s="0" t="s">
        <v>24411</v>
      </c>
      <c r="G5623" s="0" t="s">
        <v>24412</v>
      </c>
      <c r="H5623" s="0" t="s">
        <v>24413</v>
      </c>
      <c r="I5623" s="1" t="n">
        <v>5.541</v>
      </c>
      <c r="J5623" s="2" t="s">
        <v>24414</v>
      </c>
      <c r="K5623" s="2" t="s">
        <v>129</v>
      </c>
      <c r="L5623" s="0" t="s">
        <v>29</v>
      </c>
      <c r="M5623" s="0" t="s">
        <v>29</v>
      </c>
      <c r="N5623" s="0" t="s">
        <v>29</v>
      </c>
      <c r="O5623" s="2" t="s">
        <v>129</v>
      </c>
      <c r="P5623" s="0" t="s">
        <v>29</v>
      </c>
      <c r="Q5623" s="0" t="n">
        <f aca="false">_xlfn.UNICODE(B5623)</f>
        <v>83</v>
      </c>
      <c r="R5623" s="0" t="str">
        <f aca="false">IF(MIDB(B5623,1,10)="Candidatus",MIDB(B5623,FIND(" ",B5623,1)+1,FIND(" ",B5623,12)-FIND(" ",B5623,1)),IF(AND(Q5623&gt;=65,Q5623&lt;=90),MIDB(B5623,1,FIND(" ",B5623,1)),"-"))</f>
        <v>Streptococcus </v>
      </c>
      <c r="S5623" s="0" t="str">
        <f aca="false">IF(MIDB(B5623,1,10)="Candidatus",MIDB(B5623,FIND(" ",B5623,12)+1,IFERROR(FIND(" ",B5623,FIND(" ",B5623,12)+1),LEN(B5623))-FIND(" ",B5623,12)),IF(AND(Q5623&gt;=65,Q5623&lt;=90),MIDB(B5623,FIND(" ",B5623,1),IFERROR(FIND(" ",B5623,FIND(" ",B5623,1)+1),LEN(B5623)+1)-FIND(" ",B5623,1)),"-"))</f>
        <v> agalactiae</v>
      </c>
      <c r="T5623" s="0" t="n">
        <v>1</v>
      </c>
    </row>
    <row r="5624" customFormat="false" ht="12.8" hidden="false" customHeight="false" outlineLevel="0" collapsed="false">
      <c r="A5624" s="0" t="n">
        <v>5623</v>
      </c>
      <c r="B5624" s="0" t="s">
        <v>24415</v>
      </c>
      <c r="C5624" s="0" t="s">
        <v>21</v>
      </c>
      <c r="D5624" s="0" t="s">
        <v>54</v>
      </c>
      <c r="E5624" s="0" t="s">
        <v>1822</v>
      </c>
      <c r="F5624" s="0" t="s">
        <v>24416</v>
      </c>
      <c r="G5624" s="0" t="s">
        <v>24417</v>
      </c>
      <c r="H5624" s="0" t="s">
        <v>24418</v>
      </c>
      <c r="I5624" s="1" t="n">
        <v>3.043</v>
      </c>
      <c r="J5624" s="2" t="s">
        <v>24419</v>
      </c>
      <c r="K5624" s="2" t="s">
        <v>129</v>
      </c>
      <c r="L5624" s="0" t="s">
        <v>29</v>
      </c>
      <c r="M5624" s="0" t="s">
        <v>29</v>
      </c>
      <c r="N5624" s="0" t="s">
        <v>29</v>
      </c>
      <c r="O5624" s="2" t="s">
        <v>129</v>
      </c>
      <c r="P5624" s="0" t="s">
        <v>29</v>
      </c>
      <c r="Q5624" s="0" t="n">
        <f aca="false">_xlfn.UNICODE(B5624)</f>
        <v>83</v>
      </c>
      <c r="R5624" s="0" t="str">
        <f aca="false">IF(MIDB(B5624,1,10)="Candidatus",MIDB(B5624,FIND(" ",B5624,1)+1,FIND(" ",B5624,12)-FIND(" ",B5624,1)),IF(AND(Q5624&gt;=65,Q5624&lt;=90),MIDB(B5624,1,FIND(" ",B5624,1)),"-"))</f>
        <v>Streptococcus </v>
      </c>
      <c r="S5624" s="0" t="str">
        <f aca="false">IF(MIDB(B5624,1,10)="Candidatus",MIDB(B5624,FIND(" ",B5624,12)+1,IFERROR(FIND(" ",B5624,FIND(" ",B5624,12)+1),LEN(B5624))-FIND(" ",B5624,12)),IF(AND(Q5624&gt;=65,Q5624&lt;=90),MIDB(B5624,FIND(" ",B5624,1),IFERROR(FIND(" ",B5624,FIND(" ",B5624,1)+1),LEN(B5624)+1)-FIND(" ",B5624,1)),"-"))</f>
        <v> dysgalactiae</v>
      </c>
      <c r="T5624" s="0" t="n">
        <v>1</v>
      </c>
    </row>
    <row r="5625" customFormat="false" ht="12.8" hidden="false" customHeight="false" outlineLevel="0" collapsed="false">
      <c r="A5625" s="0" t="n">
        <v>5624</v>
      </c>
      <c r="B5625" s="0" t="s">
        <v>24420</v>
      </c>
      <c r="C5625" s="0" t="s">
        <v>21</v>
      </c>
      <c r="D5625" s="0" t="s">
        <v>54</v>
      </c>
      <c r="E5625" s="0" t="s">
        <v>1822</v>
      </c>
      <c r="F5625" s="0" t="s">
        <v>24421</v>
      </c>
      <c r="G5625" s="0" t="s">
        <v>24422</v>
      </c>
      <c r="H5625" s="0" t="s">
        <v>24423</v>
      </c>
      <c r="I5625" s="1" t="n">
        <v>3.578</v>
      </c>
      <c r="J5625" s="2" t="s">
        <v>24424</v>
      </c>
      <c r="K5625" s="2" t="s">
        <v>28</v>
      </c>
      <c r="L5625" s="0" t="s">
        <v>29</v>
      </c>
      <c r="M5625" s="0" t="s">
        <v>29</v>
      </c>
      <c r="N5625" s="0" t="s">
        <v>29</v>
      </c>
      <c r="O5625" s="2" t="s">
        <v>28</v>
      </c>
      <c r="P5625" s="0" t="s">
        <v>29</v>
      </c>
      <c r="Q5625" s="0" t="n">
        <f aca="false">_xlfn.UNICODE(B5625)</f>
        <v>83</v>
      </c>
      <c r="R5625" s="0" t="str">
        <f aca="false">IF(MIDB(B5625,1,10)="Candidatus",MIDB(B5625,FIND(" ",B5625,1)+1,FIND(" ",B5625,12)-FIND(" ",B5625,1)),IF(AND(Q5625&gt;=65,Q5625&lt;=90),MIDB(B5625,1,FIND(" ",B5625,1)),"-"))</f>
        <v>Streptococcus </v>
      </c>
      <c r="S5625" s="0" t="str">
        <f aca="false">IF(MIDB(B5625,1,10)="Candidatus",MIDB(B5625,FIND(" ",B5625,12)+1,IFERROR(FIND(" ",B5625,FIND(" ",B5625,12)+1),LEN(B5625))-FIND(" ",B5625,12)),IF(AND(Q5625&gt;=65,Q5625&lt;=90),MIDB(B5625,FIND(" ",B5625,1),IFERROR(FIND(" ",B5625,FIND(" ",B5625,1)+1),LEN(B5625)+1)-FIND(" ",B5625,1)),"-"))</f>
        <v> dysgalactiae</v>
      </c>
      <c r="T5625" s="0" t="n">
        <v>1</v>
      </c>
    </row>
    <row r="5626" customFormat="false" ht="12.8" hidden="false" customHeight="false" outlineLevel="0" collapsed="false">
      <c r="A5626" s="0" t="n">
        <v>5625</v>
      </c>
      <c r="B5626" s="0" t="s">
        <v>24425</v>
      </c>
      <c r="C5626" s="0" t="s">
        <v>21</v>
      </c>
      <c r="D5626" s="0" t="s">
        <v>54</v>
      </c>
      <c r="E5626" s="0" t="s">
        <v>1822</v>
      </c>
      <c r="F5626" s="0" t="s">
        <v>24426</v>
      </c>
      <c r="G5626" s="0" t="s">
        <v>24427</v>
      </c>
      <c r="H5626" s="0" t="s">
        <v>24428</v>
      </c>
      <c r="I5626" s="1" t="n">
        <v>4.95</v>
      </c>
      <c r="J5626" s="2" t="s">
        <v>24429</v>
      </c>
      <c r="K5626" s="2" t="s">
        <v>60</v>
      </c>
      <c r="L5626" s="0" t="s">
        <v>29</v>
      </c>
      <c r="M5626" s="0" t="s">
        <v>29</v>
      </c>
      <c r="N5626" s="0" t="s">
        <v>29</v>
      </c>
      <c r="O5626" s="2" t="s">
        <v>60</v>
      </c>
      <c r="P5626" s="0" t="s">
        <v>29</v>
      </c>
      <c r="Q5626" s="0" t="n">
        <f aca="false">_xlfn.UNICODE(B5626)</f>
        <v>83</v>
      </c>
      <c r="R5626" s="0" t="str">
        <f aca="false">IF(MIDB(B5626,1,10)="Candidatus",MIDB(B5626,FIND(" ",B5626,1)+1,FIND(" ",B5626,12)-FIND(" ",B5626,1)),IF(AND(Q5626&gt;=65,Q5626&lt;=90),MIDB(B5626,1,FIND(" ",B5626,1)),"-"))</f>
        <v>Streptococcus </v>
      </c>
      <c r="S5626" s="0" t="str">
        <f aca="false">IF(MIDB(B5626,1,10)="Candidatus",MIDB(B5626,FIND(" ",B5626,12)+1,IFERROR(FIND(" ",B5626,FIND(" ",B5626,12)+1),LEN(B5626))-FIND(" ",B5626,12)),IF(AND(Q5626&gt;=65,Q5626&lt;=90),MIDB(B5626,FIND(" ",B5626,1),IFERROR(FIND(" ",B5626,FIND(" ",B5626,1)+1),LEN(B5626)+1)-FIND(" ",B5626,1)),"-"))</f>
        <v> dysgalactiae</v>
      </c>
      <c r="T5626" s="0" t="n">
        <v>1</v>
      </c>
    </row>
    <row r="5627" customFormat="false" ht="12.8" hidden="false" customHeight="false" outlineLevel="0" collapsed="false">
      <c r="A5627" s="0" t="n">
        <v>5626</v>
      </c>
      <c r="B5627" s="0" t="s">
        <v>24430</v>
      </c>
      <c r="C5627" s="0" t="s">
        <v>21</v>
      </c>
      <c r="D5627" s="0" t="s">
        <v>54</v>
      </c>
      <c r="E5627" s="0" t="s">
        <v>1822</v>
      </c>
      <c r="F5627" s="0" t="s">
        <v>24431</v>
      </c>
      <c r="G5627" s="0" t="s">
        <v>24432</v>
      </c>
      <c r="H5627" s="0" t="s">
        <v>24433</v>
      </c>
      <c r="I5627" s="1" t="n">
        <v>20.765</v>
      </c>
      <c r="J5627" s="2" t="s">
        <v>24434</v>
      </c>
      <c r="K5627" s="2" t="s">
        <v>680</v>
      </c>
      <c r="L5627" s="0" t="s">
        <v>29</v>
      </c>
      <c r="M5627" s="0" t="s">
        <v>29</v>
      </c>
      <c r="N5627" s="0" t="s">
        <v>29</v>
      </c>
      <c r="O5627" s="2" t="s">
        <v>205</v>
      </c>
      <c r="P5627" s="2" t="s">
        <v>46</v>
      </c>
      <c r="Q5627" s="0" t="n">
        <f aca="false">_xlfn.UNICODE(B5627)</f>
        <v>83</v>
      </c>
      <c r="R5627" s="0" t="str">
        <f aca="false">IF(MIDB(B5627,1,10)="Candidatus",MIDB(B5627,FIND(" ",B5627,1)+1,FIND(" ",B5627,12)-FIND(" ",B5627,1)),IF(AND(Q5627&gt;=65,Q5627&lt;=90),MIDB(B5627,1,FIND(" ",B5627,1)),"-"))</f>
        <v>Streptococcus </v>
      </c>
      <c r="S5627" s="0" t="str">
        <f aca="false">IF(MIDB(B5627,1,10)="Candidatus",MIDB(B5627,FIND(" ",B5627,12)+1,IFERROR(FIND(" ",B5627,FIND(" ",B5627,12)+1),LEN(B5627))-FIND(" ",B5627,12)),IF(AND(Q5627&gt;=65,Q5627&lt;=90),MIDB(B5627,FIND(" ",B5627,1),IFERROR(FIND(" ",B5627,FIND(" ",B5627,1)+1),LEN(B5627)+1)-FIND(" ",B5627,1)),"-"))</f>
        <v> gallolyticus</v>
      </c>
      <c r="T5627" s="0" t="n">
        <v>1</v>
      </c>
    </row>
    <row r="5628" customFormat="false" ht="12.8" hidden="false" customHeight="false" outlineLevel="0" collapsed="false">
      <c r="A5628" s="0" t="n">
        <v>5627</v>
      </c>
      <c r="B5628" s="0" t="s">
        <v>24435</v>
      </c>
      <c r="C5628" s="0" t="s">
        <v>21</v>
      </c>
      <c r="D5628" s="0" t="s">
        <v>54</v>
      </c>
      <c r="E5628" s="0" t="s">
        <v>1822</v>
      </c>
      <c r="F5628" s="0" t="s">
        <v>24436</v>
      </c>
      <c r="G5628" s="0" t="s">
        <v>24437</v>
      </c>
      <c r="H5628" s="0" t="s">
        <v>24438</v>
      </c>
      <c r="I5628" s="1" t="n">
        <v>19.829</v>
      </c>
      <c r="J5628" s="2" t="s">
        <v>24439</v>
      </c>
      <c r="K5628" s="2" t="s">
        <v>118</v>
      </c>
      <c r="L5628" s="0" t="s">
        <v>29</v>
      </c>
      <c r="M5628" s="0" t="s">
        <v>29</v>
      </c>
      <c r="N5628" s="0" t="s">
        <v>29</v>
      </c>
      <c r="O5628" s="2" t="s">
        <v>1012</v>
      </c>
      <c r="P5628" s="2" t="s">
        <v>52</v>
      </c>
      <c r="Q5628" s="0" t="n">
        <f aca="false">_xlfn.UNICODE(B5628)</f>
        <v>83</v>
      </c>
      <c r="R5628" s="0" t="str">
        <f aca="false">IF(MIDB(B5628,1,10)="Candidatus",MIDB(B5628,FIND(" ",B5628,1)+1,FIND(" ",B5628,12)-FIND(" ",B5628,1)),IF(AND(Q5628&gt;=65,Q5628&lt;=90),MIDB(B5628,1,FIND(" ",B5628,1)),"-"))</f>
        <v>Streptococcus </v>
      </c>
      <c r="S5628" s="0" t="str">
        <f aca="false">IF(MIDB(B5628,1,10)="Candidatus",MIDB(B5628,FIND(" ",B5628,12)+1,IFERROR(FIND(" ",B5628,FIND(" ",B5628,12)+1),LEN(B5628))-FIND(" ",B5628,12)),IF(AND(Q5628&gt;=65,Q5628&lt;=90),MIDB(B5628,FIND(" ",B5628,1),IFERROR(FIND(" ",B5628,FIND(" ",B5628,1)+1),LEN(B5628)+1)-FIND(" ",B5628,1)),"-"))</f>
        <v> infantarius</v>
      </c>
      <c r="T5628" s="0" t="n">
        <v>1</v>
      </c>
    </row>
    <row r="5629" customFormat="false" ht="12.8" hidden="false" customHeight="false" outlineLevel="0" collapsed="false">
      <c r="A5629" s="0" t="n">
        <v>5628</v>
      </c>
      <c r="B5629" s="0" t="s">
        <v>24440</v>
      </c>
      <c r="C5629" s="0" t="s">
        <v>21</v>
      </c>
      <c r="D5629" s="0" t="s">
        <v>54</v>
      </c>
      <c r="E5629" s="0" t="s">
        <v>1822</v>
      </c>
      <c r="F5629" s="0" t="s">
        <v>24441</v>
      </c>
      <c r="G5629" s="0" t="s">
        <v>24442</v>
      </c>
      <c r="H5629" s="0" t="s">
        <v>24443</v>
      </c>
      <c r="I5629" s="1" t="n">
        <v>11.221</v>
      </c>
      <c r="J5629" s="2" t="s">
        <v>24444</v>
      </c>
      <c r="K5629" s="2" t="s">
        <v>96</v>
      </c>
      <c r="L5629" s="0" t="s">
        <v>29</v>
      </c>
      <c r="M5629" s="0" t="s">
        <v>29</v>
      </c>
      <c r="N5629" s="0" t="s">
        <v>29</v>
      </c>
      <c r="O5629" s="2" t="s">
        <v>96</v>
      </c>
      <c r="P5629" s="0" t="s">
        <v>29</v>
      </c>
      <c r="Q5629" s="0" t="n">
        <f aca="false">_xlfn.UNICODE(B5629)</f>
        <v>83</v>
      </c>
      <c r="R5629" s="0" t="str">
        <f aca="false">IF(MIDB(B5629,1,10)="Candidatus",MIDB(B5629,FIND(" ",B5629,1)+1,FIND(" ",B5629,12)-FIND(" ",B5629,1)),IF(AND(Q5629&gt;=65,Q5629&lt;=90),MIDB(B5629,1,FIND(" ",B5629,1)),"-"))</f>
        <v>Streptococcus </v>
      </c>
      <c r="S5629" s="0" t="str">
        <f aca="false">IF(MIDB(B5629,1,10)="Candidatus",MIDB(B5629,FIND(" ",B5629,12)+1,IFERROR(FIND(" ",B5629,FIND(" ",B5629,12)+1),LEN(B5629))-FIND(" ",B5629,12)),IF(AND(Q5629&gt;=65,Q5629&lt;=90),MIDB(B5629,FIND(" ",B5629,1),IFERROR(FIND(" ",B5629,FIND(" ",B5629,1)+1),LEN(B5629)+1)-FIND(" ",B5629,1)),"-"))</f>
        <v> infantis</v>
      </c>
      <c r="T5629" s="0" t="n">
        <v>1</v>
      </c>
    </row>
    <row r="5630" customFormat="false" ht="12.8" hidden="false" customHeight="false" outlineLevel="0" collapsed="false">
      <c r="A5630" s="0" t="n">
        <v>5629</v>
      </c>
      <c r="B5630" s="0" t="s">
        <v>24445</v>
      </c>
      <c r="C5630" s="0" t="s">
        <v>21</v>
      </c>
      <c r="D5630" s="0" t="s">
        <v>54</v>
      </c>
      <c r="E5630" s="0" t="s">
        <v>1822</v>
      </c>
      <c r="F5630" s="0" t="s">
        <v>24446</v>
      </c>
      <c r="G5630" s="0" t="s">
        <v>24447</v>
      </c>
      <c r="H5630" s="0" t="s">
        <v>24448</v>
      </c>
      <c r="I5630" s="1" t="n">
        <v>12.728</v>
      </c>
      <c r="J5630" s="2" t="s">
        <v>24449</v>
      </c>
      <c r="K5630" s="2" t="s">
        <v>186</v>
      </c>
      <c r="L5630" s="0" t="s">
        <v>29</v>
      </c>
      <c r="M5630" s="0" t="s">
        <v>29</v>
      </c>
      <c r="N5630" s="0" t="s">
        <v>29</v>
      </c>
      <c r="O5630" s="2" t="s">
        <v>118</v>
      </c>
      <c r="P5630" s="2" t="s">
        <v>88</v>
      </c>
      <c r="Q5630" s="0" t="n">
        <f aca="false">_xlfn.UNICODE(B5630)</f>
        <v>83</v>
      </c>
      <c r="R5630" s="0" t="str">
        <f aca="false">IF(MIDB(B5630,1,10)="Candidatus",MIDB(B5630,FIND(" ",B5630,1)+1,FIND(" ",B5630,12)-FIND(" ",B5630,1)),IF(AND(Q5630&gt;=65,Q5630&lt;=90),MIDB(B5630,1,FIND(" ",B5630,1)),"-"))</f>
        <v>Streptococcus </v>
      </c>
      <c r="S5630" s="0" t="str">
        <f aca="false">IF(MIDB(B5630,1,10)="Candidatus",MIDB(B5630,FIND(" ",B5630,12)+1,IFERROR(FIND(" ",B5630,FIND(" ",B5630,12)+1),LEN(B5630))-FIND(" ",B5630,12)),IF(AND(Q5630&gt;=65,Q5630&lt;=90),MIDB(B5630,FIND(" ",B5630,1),IFERROR(FIND(" ",B5630,FIND(" ",B5630,1)+1),LEN(B5630)+1)-FIND(" ",B5630,1)),"-"))</f>
        <v> macedonicus</v>
      </c>
      <c r="T5630" s="0" t="n">
        <v>1</v>
      </c>
    </row>
    <row r="5631" customFormat="false" ht="12.8" hidden="false" customHeight="false" outlineLevel="0" collapsed="false">
      <c r="A5631" s="0" t="n">
        <v>5630</v>
      </c>
      <c r="B5631" s="0" t="s">
        <v>24450</v>
      </c>
      <c r="C5631" s="0" t="s">
        <v>21</v>
      </c>
      <c r="D5631" s="0" t="s">
        <v>54</v>
      </c>
      <c r="E5631" s="0" t="s">
        <v>1822</v>
      </c>
      <c r="F5631" s="0" t="s">
        <v>24451</v>
      </c>
      <c r="G5631" s="0" t="s">
        <v>24452</v>
      </c>
      <c r="H5631" s="0" t="s">
        <v>24453</v>
      </c>
      <c r="I5631" s="1" t="n">
        <v>5.649</v>
      </c>
      <c r="J5631" s="2" t="s">
        <v>24454</v>
      </c>
      <c r="K5631" s="2" t="s">
        <v>112</v>
      </c>
      <c r="L5631" s="0" t="s">
        <v>29</v>
      </c>
      <c r="M5631" s="0" t="s">
        <v>29</v>
      </c>
      <c r="N5631" s="0" t="s">
        <v>29</v>
      </c>
      <c r="O5631" s="2" t="s">
        <v>112</v>
      </c>
      <c r="P5631" s="0" t="s">
        <v>29</v>
      </c>
      <c r="Q5631" s="0" t="n">
        <f aca="false">_xlfn.UNICODE(B5631)</f>
        <v>83</v>
      </c>
      <c r="R5631" s="0" t="str">
        <f aca="false">IF(MIDB(B5631,1,10)="Candidatus",MIDB(B5631,FIND(" ",B5631,1)+1,FIND(" ",B5631,12)-FIND(" ",B5631,1)),IF(AND(Q5631&gt;=65,Q5631&lt;=90),MIDB(B5631,1,FIND(" ",B5631,1)),"-"))</f>
        <v>Streptococcus </v>
      </c>
      <c r="S5631" s="0" t="str">
        <f aca="false">IF(MIDB(B5631,1,10)="Candidatus",MIDB(B5631,FIND(" ",B5631,12)+1,IFERROR(FIND(" ",B5631,FIND(" ",B5631,12)+1),LEN(B5631))-FIND(" ",B5631,12)),IF(AND(Q5631&gt;=65,Q5631&lt;=90),MIDB(B5631,FIND(" ",B5631,1),IFERROR(FIND(" ",B5631,FIND(" ",B5631,1)+1),LEN(B5631)+1)-FIND(" ",B5631,1)),"-"))</f>
        <v> mutans</v>
      </c>
      <c r="T5631" s="0" t="n">
        <v>1</v>
      </c>
    </row>
    <row r="5632" customFormat="false" ht="12.8" hidden="false" customHeight="false" outlineLevel="0" collapsed="false">
      <c r="A5632" s="0" t="n">
        <v>5631</v>
      </c>
      <c r="B5632" s="0" t="s">
        <v>24455</v>
      </c>
      <c r="C5632" s="0" t="s">
        <v>21</v>
      </c>
      <c r="D5632" s="0" t="s">
        <v>54</v>
      </c>
      <c r="E5632" s="0" t="s">
        <v>1822</v>
      </c>
      <c r="F5632" s="0" t="s">
        <v>24456</v>
      </c>
      <c r="G5632" s="0" t="s">
        <v>24457</v>
      </c>
      <c r="H5632" s="0" t="s">
        <v>24458</v>
      </c>
      <c r="I5632" s="1" t="n">
        <v>5.658</v>
      </c>
      <c r="J5632" s="2" t="s">
        <v>24459</v>
      </c>
      <c r="K5632" s="2" t="s">
        <v>129</v>
      </c>
      <c r="L5632" s="0" t="s">
        <v>29</v>
      </c>
      <c r="M5632" s="0" t="s">
        <v>29</v>
      </c>
      <c r="N5632" s="0" t="s">
        <v>29</v>
      </c>
      <c r="O5632" s="2" t="s">
        <v>129</v>
      </c>
      <c r="P5632" s="0" t="s">
        <v>29</v>
      </c>
      <c r="Q5632" s="0" t="n">
        <f aca="false">_xlfn.UNICODE(B5632)</f>
        <v>83</v>
      </c>
      <c r="R5632" s="0" t="str">
        <f aca="false">IF(MIDB(B5632,1,10)="Candidatus",MIDB(B5632,FIND(" ",B5632,1)+1,FIND(" ",B5632,12)-FIND(" ",B5632,1)),IF(AND(Q5632&gt;=65,Q5632&lt;=90),MIDB(B5632,1,FIND(" ",B5632,1)),"-"))</f>
        <v>Streptococcus </v>
      </c>
      <c r="S5632" s="0" t="str">
        <f aca="false">IF(MIDB(B5632,1,10)="Candidatus",MIDB(B5632,FIND(" ",B5632,12)+1,IFERROR(FIND(" ",B5632,FIND(" ",B5632,12)+1),LEN(B5632))-FIND(" ",B5632,12)),IF(AND(Q5632&gt;=65,Q5632&lt;=90),MIDB(B5632,FIND(" ",B5632,1),IFERROR(FIND(" ",B5632,FIND(" ",B5632,1)+1),LEN(B5632)+1)-FIND(" ",B5632,1)),"-"))</f>
        <v> mutans</v>
      </c>
      <c r="T5632" s="0" t="n">
        <v>1</v>
      </c>
    </row>
    <row r="5633" customFormat="false" ht="12.8" hidden="false" customHeight="false" outlineLevel="0" collapsed="false">
      <c r="A5633" s="0" t="n">
        <v>5632</v>
      </c>
      <c r="B5633" s="0" t="s">
        <v>24460</v>
      </c>
      <c r="C5633" s="0" t="s">
        <v>21</v>
      </c>
      <c r="D5633" s="0" t="s">
        <v>54</v>
      </c>
      <c r="E5633" s="0" t="s">
        <v>1822</v>
      </c>
      <c r="F5633" s="0" t="s">
        <v>24461</v>
      </c>
      <c r="G5633" s="0" t="s">
        <v>24462</v>
      </c>
      <c r="H5633" s="0" t="s">
        <v>24463</v>
      </c>
      <c r="I5633" s="1" t="n">
        <v>5.64</v>
      </c>
      <c r="J5633" s="2" t="s">
        <v>24464</v>
      </c>
      <c r="K5633" s="2" t="s">
        <v>28</v>
      </c>
      <c r="L5633" s="0" t="s">
        <v>29</v>
      </c>
      <c r="M5633" s="0" t="s">
        <v>29</v>
      </c>
      <c r="N5633" s="0" t="s">
        <v>29</v>
      </c>
      <c r="O5633" s="2" t="s">
        <v>28</v>
      </c>
      <c r="P5633" s="0" t="s">
        <v>29</v>
      </c>
      <c r="Q5633" s="0" t="n">
        <f aca="false">_xlfn.UNICODE(B5633)</f>
        <v>83</v>
      </c>
      <c r="R5633" s="0" t="str">
        <f aca="false">IF(MIDB(B5633,1,10)="Candidatus",MIDB(B5633,FIND(" ",B5633,1)+1,FIND(" ",B5633,12)-FIND(" ",B5633,1)),IF(AND(Q5633&gt;=65,Q5633&lt;=90),MIDB(B5633,1,FIND(" ",B5633,1)),"-"))</f>
        <v>Streptococcus </v>
      </c>
      <c r="S5633" s="0" t="str">
        <f aca="false">IF(MIDB(B5633,1,10)="Candidatus",MIDB(B5633,FIND(" ",B5633,12)+1,IFERROR(FIND(" ",B5633,FIND(" ",B5633,12)+1),LEN(B5633))-FIND(" ",B5633,12)),IF(AND(Q5633&gt;=65,Q5633&lt;=90),MIDB(B5633,FIND(" ",B5633,1),IFERROR(FIND(" ",B5633,FIND(" ",B5633,1)+1),LEN(B5633)+1)-FIND(" ",B5633,1)),"-"))</f>
        <v> mutans</v>
      </c>
      <c r="T5633" s="0" t="n">
        <v>1</v>
      </c>
    </row>
    <row r="5634" customFormat="false" ht="12.8" hidden="false" customHeight="false" outlineLevel="0" collapsed="false">
      <c r="A5634" s="0" t="n">
        <v>5633</v>
      </c>
      <c r="B5634" s="0" t="s">
        <v>24465</v>
      </c>
      <c r="C5634" s="0" t="s">
        <v>21</v>
      </c>
      <c r="D5634" s="0" t="s">
        <v>54</v>
      </c>
      <c r="E5634" s="0" t="s">
        <v>1822</v>
      </c>
      <c r="F5634" s="0" t="s">
        <v>24466</v>
      </c>
      <c r="G5634" s="0" t="s">
        <v>24467</v>
      </c>
      <c r="H5634" s="0" t="s">
        <v>24468</v>
      </c>
      <c r="I5634" s="1" t="n">
        <v>5.637</v>
      </c>
      <c r="J5634" s="2" t="s">
        <v>24469</v>
      </c>
      <c r="K5634" s="2" t="s">
        <v>112</v>
      </c>
      <c r="L5634" s="0" t="s">
        <v>29</v>
      </c>
      <c r="M5634" s="0" t="s">
        <v>29</v>
      </c>
      <c r="N5634" s="0" t="s">
        <v>29</v>
      </c>
      <c r="O5634" s="2" t="s">
        <v>112</v>
      </c>
      <c r="P5634" s="0" t="s">
        <v>29</v>
      </c>
      <c r="Q5634" s="0" t="n">
        <f aca="false">_xlfn.UNICODE(B5634)</f>
        <v>83</v>
      </c>
      <c r="R5634" s="0" t="str">
        <f aca="false">IF(MIDB(B5634,1,10)="Candidatus",MIDB(B5634,FIND(" ",B5634,1)+1,FIND(" ",B5634,12)-FIND(" ",B5634,1)),IF(AND(Q5634&gt;=65,Q5634&lt;=90),MIDB(B5634,1,FIND(" ",B5634,1)),"-"))</f>
        <v>Streptococcus </v>
      </c>
      <c r="S5634" s="0" t="str">
        <f aca="false">IF(MIDB(B5634,1,10)="Candidatus",MIDB(B5634,FIND(" ",B5634,12)+1,IFERROR(FIND(" ",B5634,FIND(" ",B5634,12)+1),LEN(B5634))-FIND(" ",B5634,12)),IF(AND(Q5634&gt;=65,Q5634&lt;=90),MIDB(B5634,FIND(" ",B5634,1),IFERROR(FIND(" ",B5634,FIND(" ",B5634,1)+1),LEN(B5634)+1)-FIND(" ",B5634,1)),"-"))</f>
        <v> mutans</v>
      </c>
      <c r="T5634" s="0" t="n">
        <v>1</v>
      </c>
    </row>
    <row r="5635" customFormat="false" ht="12.8" hidden="false" customHeight="false" outlineLevel="0" collapsed="false">
      <c r="A5635" s="0" t="n">
        <v>5634</v>
      </c>
      <c r="B5635" s="0" t="s">
        <v>24470</v>
      </c>
      <c r="C5635" s="0" t="s">
        <v>21</v>
      </c>
      <c r="D5635" s="0" t="s">
        <v>54</v>
      </c>
      <c r="E5635" s="0" t="s">
        <v>1822</v>
      </c>
      <c r="F5635" s="0" t="s">
        <v>24471</v>
      </c>
      <c r="G5635" s="0" t="s">
        <v>24472</v>
      </c>
      <c r="H5635" s="0" t="s">
        <v>24473</v>
      </c>
      <c r="I5635" s="1" t="n">
        <v>7.078</v>
      </c>
      <c r="J5635" s="2" t="s">
        <v>24474</v>
      </c>
      <c r="K5635" s="2" t="s">
        <v>28</v>
      </c>
      <c r="L5635" s="0" t="s">
        <v>29</v>
      </c>
      <c r="M5635" s="0" t="s">
        <v>29</v>
      </c>
      <c r="N5635" s="0" t="s">
        <v>29</v>
      </c>
      <c r="O5635" s="2" t="s">
        <v>28</v>
      </c>
      <c r="P5635" s="0" t="s">
        <v>29</v>
      </c>
      <c r="Q5635" s="0" t="n">
        <f aca="false">_xlfn.UNICODE(B5635)</f>
        <v>83</v>
      </c>
      <c r="R5635" s="0" t="str">
        <f aca="false">IF(MIDB(B5635,1,10)="Candidatus",MIDB(B5635,FIND(" ",B5635,1)+1,FIND(" ",B5635,12)-FIND(" ",B5635,1)),IF(AND(Q5635&gt;=65,Q5635&lt;=90),MIDB(B5635,1,FIND(" ",B5635,1)),"-"))</f>
        <v>Streptococcus </v>
      </c>
      <c r="S5635" s="0" t="str">
        <f aca="false">IF(MIDB(B5635,1,10)="Candidatus",MIDB(B5635,FIND(" ",B5635,12)+1,IFERROR(FIND(" ",B5635,FIND(" ",B5635,12)+1),LEN(B5635))-FIND(" ",B5635,12)),IF(AND(Q5635&gt;=65,Q5635&lt;=90),MIDB(B5635,FIND(" ",B5635,1),IFERROR(FIND(" ",B5635,FIND(" ",B5635,1)+1),LEN(B5635)+1)-FIND(" ",B5635,1)),"-"))</f>
        <v> parasanguinis</v>
      </c>
      <c r="T5635" s="0" t="n">
        <v>1</v>
      </c>
    </row>
    <row r="5636" customFormat="false" ht="12.8" hidden="false" customHeight="false" outlineLevel="0" collapsed="false">
      <c r="A5636" s="0" t="n">
        <v>5635</v>
      </c>
      <c r="B5636" s="0" t="s">
        <v>24475</v>
      </c>
      <c r="C5636" s="0" t="s">
        <v>21</v>
      </c>
      <c r="D5636" s="0" t="s">
        <v>54</v>
      </c>
      <c r="E5636" s="0" t="s">
        <v>1822</v>
      </c>
      <c r="F5636" s="0" t="s">
        <v>24476</v>
      </c>
      <c r="G5636" s="0" t="s">
        <v>29</v>
      </c>
      <c r="H5636" s="0" t="s">
        <v>24477</v>
      </c>
      <c r="I5636" s="1" t="n">
        <v>8.927</v>
      </c>
      <c r="J5636" s="2" t="s">
        <v>24478</v>
      </c>
      <c r="K5636" s="2" t="s">
        <v>112</v>
      </c>
      <c r="L5636" s="0" t="s">
        <v>29</v>
      </c>
      <c r="M5636" s="0" t="s">
        <v>29</v>
      </c>
      <c r="N5636" s="0" t="s">
        <v>29</v>
      </c>
      <c r="O5636" s="2" t="s">
        <v>112</v>
      </c>
      <c r="P5636" s="0" t="s">
        <v>29</v>
      </c>
      <c r="Q5636" s="0" t="n">
        <f aca="false">_xlfn.UNICODE(B5636)</f>
        <v>83</v>
      </c>
      <c r="R5636" s="0" t="str">
        <f aca="false">IF(MIDB(B5636,1,10)="Candidatus",MIDB(B5636,FIND(" ",B5636,1)+1,FIND(" ",B5636,12)-FIND(" ",B5636,1)),IF(AND(Q5636&gt;=65,Q5636&lt;=90),MIDB(B5636,1,FIND(" ",B5636,1)),"-"))</f>
        <v>Streptococcus </v>
      </c>
      <c r="S5636" s="0" t="str">
        <f aca="false">IF(MIDB(B5636,1,10)="Candidatus",MIDB(B5636,FIND(" ",B5636,12)+1,IFERROR(FIND(" ",B5636,FIND(" ",B5636,12)+1),LEN(B5636))-FIND(" ",B5636,12)),IF(AND(Q5636&gt;=65,Q5636&lt;=90),MIDB(B5636,FIND(" ",B5636,1),IFERROR(FIND(" ",B5636,FIND(" ",B5636,1)+1),LEN(B5636)+1)-FIND(" ",B5636,1)),"-"))</f>
        <v> parasanguinis</v>
      </c>
      <c r="T5636" s="0" t="n">
        <v>1</v>
      </c>
    </row>
    <row r="5637" customFormat="false" ht="12.8" hidden="false" customHeight="false" outlineLevel="0" collapsed="false">
      <c r="A5637" s="0" t="n">
        <v>5636</v>
      </c>
      <c r="B5637" s="0" t="s">
        <v>24479</v>
      </c>
      <c r="C5637" s="0" t="s">
        <v>21</v>
      </c>
      <c r="D5637" s="0" t="s">
        <v>54</v>
      </c>
      <c r="E5637" s="0" t="s">
        <v>1822</v>
      </c>
      <c r="F5637" s="0" t="s">
        <v>24480</v>
      </c>
      <c r="G5637" s="0" t="s">
        <v>24481</v>
      </c>
      <c r="H5637" s="0" t="s">
        <v>24482</v>
      </c>
      <c r="I5637" s="1" t="n">
        <v>3.161</v>
      </c>
      <c r="J5637" s="2" t="s">
        <v>24483</v>
      </c>
      <c r="K5637" s="2" t="s">
        <v>60</v>
      </c>
      <c r="L5637" s="0" t="s">
        <v>29</v>
      </c>
      <c r="M5637" s="0" t="s">
        <v>29</v>
      </c>
      <c r="N5637" s="0" t="s">
        <v>29</v>
      </c>
      <c r="O5637" s="2" t="s">
        <v>60</v>
      </c>
      <c r="P5637" s="0" t="s">
        <v>29</v>
      </c>
      <c r="Q5637" s="0" t="n">
        <f aca="false">_xlfn.UNICODE(B5637)</f>
        <v>83</v>
      </c>
      <c r="R5637" s="0" t="str">
        <f aca="false">IF(MIDB(B5637,1,10)="Candidatus",MIDB(B5637,FIND(" ",B5637,1)+1,FIND(" ",B5637,12)-FIND(" ",B5637,1)),IF(AND(Q5637&gt;=65,Q5637&lt;=90),MIDB(B5637,1,FIND(" ",B5637,1)),"-"))</f>
        <v>Streptococcus </v>
      </c>
      <c r="S5637" s="0" t="str">
        <f aca="false">IF(MIDB(B5637,1,10)="Candidatus",MIDB(B5637,FIND(" ",B5637,12)+1,IFERROR(FIND(" ",B5637,FIND(" ",B5637,12)+1),LEN(B5637))-FIND(" ",B5637,12)),IF(AND(Q5637&gt;=65,Q5637&lt;=90),MIDB(B5637,FIND(" ",B5637,1),IFERROR(FIND(" ",B5637,FIND(" ",B5637,1)+1),LEN(B5637)+1)-FIND(" ",B5637,1)),"-"))</f>
        <v> pneumoniae</v>
      </c>
      <c r="T5637" s="0" t="n">
        <v>1</v>
      </c>
    </row>
    <row r="5638" customFormat="false" ht="12.8" hidden="false" customHeight="false" outlineLevel="0" collapsed="false">
      <c r="A5638" s="0" t="n">
        <v>5637</v>
      </c>
      <c r="B5638" s="0" t="s">
        <v>24484</v>
      </c>
      <c r="C5638" s="0" t="s">
        <v>21</v>
      </c>
      <c r="D5638" s="0" t="s">
        <v>54</v>
      </c>
      <c r="E5638" s="0" t="s">
        <v>1822</v>
      </c>
      <c r="F5638" s="0" t="s">
        <v>8446</v>
      </c>
      <c r="G5638" s="0" t="s">
        <v>24485</v>
      </c>
      <c r="H5638" s="0" t="s">
        <v>24486</v>
      </c>
      <c r="I5638" s="1" t="n">
        <v>3.162</v>
      </c>
      <c r="J5638" s="2" t="s">
        <v>24487</v>
      </c>
      <c r="K5638" s="2" t="s">
        <v>60</v>
      </c>
      <c r="L5638" s="0" t="s">
        <v>29</v>
      </c>
      <c r="M5638" s="0" t="s">
        <v>29</v>
      </c>
      <c r="N5638" s="0" t="s">
        <v>29</v>
      </c>
      <c r="O5638" s="2" t="s">
        <v>60</v>
      </c>
      <c r="P5638" s="0" t="s">
        <v>29</v>
      </c>
      <c r="Q5638" s="0" t="n">
        <f aca="false">_xlfn.UNICODE(B5638)</f>
        <v>83</v>
      </c>
      <c r="R5638" s="0" t="str">
        <f aca="false">IF(MIDB(B5638,1,10)="Candidatus",MIDB(B5638,FIND(" ",B5638,1)+1,FIND(" ",B5638,12)-FIND(" ",B5638,1)),IF(AND(Q5638&gt;=65,Q5638&lt;=90),MIDB(B5638,1,FIND(" ",B5638,1)),"-"))</f>
        <v>Streptococcus </v>
      </c>
      <c r="S5638" s="0" t="str">
        <f aca="false">IF(MIDB(B5638,1,10)="Candidatus",MIDB(B5638,FIND(" ",B5638,12)+1,IFERROR(FIND(" ",B5638,FIND(" ",B5638,12)+1),LEN(B5638))-FIND(" ",B5638,12)),IF(AND(Q5638&gt;=65,Q5638&lt;=90),MIDB(B5638,FIND(" ",B5638,1),IFERROR(FIND(" ",B5638,FIND(" ",B5638,1)+1),LEN(B5638)+1)-FIND(" ",B5638,1)),"-"))</f>
        <v> pneumoniae</v>
      </c>
      <c r="T5638" s="0" t="n">
        <v>1</v>
      </c>
    </row>
    <row r="5639" customFormat="false" ht="12.8" hidden="false" customHeight="false" outlineLevel="0" collapsed="false">
      <c r="A5639" s="0" t="n">
        <v>5638</v>
      </c>
      <c r="B5639" s="0" t="s">
        <v>24488</v>
      </c>
      <c r="C5639" s="0" t="s">
        <v>21</v>
      </c>
      <c r="D5639" s="0" t="s">
        <v>54</v>
      </c>
      <c r="E5639" s="0" t="s">
        <v>1822</v>
      </c>
      <c r="F5639" s="0" t="s">
        <v>24489</v>
      </c>
      <c r="G5639" s="0" t="s">
        <v>24490</v>
      </c>
      <c r="H5639" s="0" t="s">
        <v>24491</v>
      </c>
      <c r="I5639" s="1" t="n">
        <v>5.413</v>
      </c>
      <c r="J5639" s="2" t="s">
        <v>24492</v>
      </c>
      <c r="K5639" s="2" t="s">
        <v>52</v>
      </c>
      <c r="L5639" s="0" t="s">
        <v>29</v>
      </c>
      <c r="M5639" s="0" t="s">
        <v>29</v>
      </c>
      <c r="N5639" s="0" t="s">
        <v>29</v>
      </c>
      <c r="O5639" s="2" t="s">
        <v>52</v>
      </c>
      <c r="P5639" s="0" t="s">
        <v>29</v>
      </c>
      <c r="Q5639" s="0" t="n">
        <f aca="false">_xlfn.UNICODE(B5639)</f>
        <v>83</v>
      </c>
      <c r="R5639" s="0" t="str">
        <f aca="false">IF(MIDB(B5639,1,10)="Candidatus",MIDB(B5639,FIND(" ",B5639,1)+1,FIND(" ",B5639,12)-FIND(" ",B5639,1)),IF(AND(Q5639&gt;=65,Q5639&lt;=90),MIDB(B5639,1,FIND(" ",B5639,1)),"-"))</f>
        <v>Streptococcus </v>
      </c>
      <c r="S5639" s="0" t="str">
        <f aca="false">IF(MIDB(B5639,1,10)="Candidatus",MIDB(B5639,FIND(" ",B5639,12)+1,IFERROR(FIND(" ",B5639,FIND(" ",B5639,12)+1),LEN(B5639))-FIND(" ",B5639,12)),IF(AND(Q5639&gt;=65,Q5639&lt;=90),MIDB(B5639,FIND(" ",B5639,1),IFERROR(FIND(" ",B5639,FIND(" ",B5639,1)+1),LEN(B5639)+1)-FIND(" ",B5639,1)),"-"))</f>
        <v> pneumoniae</v>
      </c>
      <c r="T5639" s="0" t="n">
        <v>1</v>
      </c>
    </row>
    <row r="5640" customFormat="false" ht="12.8" hidden="false" customHeight="false" outlineLevel="0" collapsed="false">
      <c r="A5640" s="0" t="n">
        <v>5639</v>
      </c>
      <c r="B5640" s="0" t="s">
        <v>24493</v>
      </c>
      <c r="C5640" s="0" t="s">
        <v>21</v>
      </c>
      <c r="D5640" s="0" t="s">
        <v>54</v>
      </c>
      <c r="E5640" s="0" t="s">
        <v>1822</v>
      </c>
      <c r="F5640" s="0" t="s">
        <v>24494</v>
      </c>
      <c r="G5640" s="0" t="s">
        <v>24495</v>
      </c>
      <c r="H5640" s="0" t="s">
        <v>24496</v>
      </c>
      <c r="I5640" s="1" t="n">
        <v>3.148</v>
      </c>
      <c r="J5640" s="2" t="s">
        <v>24497</v>
      </c>
      <c r="K5640" s="2" t="s">
        <v>60</v>
      </c>
      <c r="L5640" s="0" t="s">
        <v>29</v>
      </c>
      <c r="M5640" s="0" t="s">
        <v>29</v>
      </c>
      <c r="N5640" s="0" t="s">
        <v>29</v>
      </c>
      <c r="O5640" s="2" t="s">
        <v>60</v>
      </c>
      <c r="P5640" s="0" t="s">
        <v>29</v>
      </c>
      <c r="Q5640" s="0" t="n">
        <f aca="false">_xlfn.UNICODE(B5640)</f>
        <v>83</v>
      </c>
      <c r="R5640" s="0" t="str">
        <f aca="false">IF(MIDB(B5640,1,10)="Candidatus",MIDB(B5640,FIND(" ",B5640,1)+1,FIND(" ",B5640,12)-FIND(" ",B5640,1)),IF(AND(Q5640&gt;=65,Q5640&lt;=90),MIDB(B5640,1,FIND(" ",B5640,1)),"-"))</f>
        <v>Streptococcus </v>
      </c>
      <c r="S5640" s="0" t="str">
        <f aca="false">IF(MIDB(B5640,1,10)="Candidatus",MIDB(B5640,FIND(" ",B5640,12)+1,IFERROR(FIND(" ",B5640,FIND(" ",B5640,12)+1),LEN(B5640))-FIND(" ",B5640,12)),IF(AND(Q5640&gt;=65,Q5640&lt;=90),MIDB(B5640,FIND(" ",B5640,1),IFERROR(FIND(" ",B5640,FIND(" ",B5640,1)+1),LEN(B5640)+1)-FIND(" ",B5640,1)),"-"))</f>
        <v> pneumoniae</v>
      </c>
      <c r="T5640" s="0" t="n">
        <v>1</v>
      </c>
    </row>
    <row r="5641" customFormat="false" ht="12.8" hidden="false" customHeight="false" outlineLevel="0" collapsed="false">
      <c r="A5641" s="0" t="n">
        <v>5640</v>
      </c>
      <c r="B5641" s="0" t="s">
        <v>24498</v>
      </c>
      <c r="C5641" s="0" t="s">
        <v>21</v>
      </c>
      <c r="D5641" s="0" t="s">
        <v>54</v>
      </c>
      <c r="E5641" s="0" t="s">
        <v>1822</v>
      </c>
      <c r="F5641" s="0" t="s">
        <v>24499</v>
      </c>
      <c r="G5641" s="0" t="s">
        <v>24500</v>
      </c>
      <c r="H5641" s="0" t="s">
        <v>24501</v>
      </c>
      <c r="I5641" s="1" t="n">
        <v>4.727</v>
      </c>
      <c r="J5641" s="2" t="s">
        <v>24502</v>
      </c>
      <c r="K5641" s="2" t="s">
        <v>112</v>
      </c>
      <c r="L5641" s="0" t="s">
        <v>29</v>
      </c>
      <c r="M5641" s="0" t="s">
        <v>29</v>
      </c>
      <c r="N5641" s="0" t="s">
        <v>29</v>
      </c>
      <c r="O5641" s="2" t="s">
        <v>112</v>
      </c>
      <c r="P5641" s="0" t="s">
        <v>29</v>
      </c>
      <c r="Q5641" s="0" t="n">
        <f aca="false">_xlfn.UNICODE(B5641)</f>
        <v>83</v>
      </c>
      <c r="R5641" s="0" t="str">
        <f aca="false">IF(MIDB(B5641,1,10)="Candidatus",MIDB(B5641,FIND(" ",B5641,1)+1,FIND(" ",B5641,12)-FIND(" ",B5641,1)),IF(AND(Q5641&gt;=65,Q5641&lt;=90),MIDB(B5641,1,FIND(" ",B5641,1)),"-"))</f>
        <v>Streptococcus </v>
      </c>
      <c r="S5641" s="0" t="str">
        <f aca="false">IF(MIDB(B5641,1,10)="Candidatus",MIDB(B5641,FIND(" ",B5641,12)+1,IFERROR(FIND(" ",B5641,FIND(" ",B5641,12)+1),LEN(B5641))-FIND(" ",B5641,12)),IF(AND(Q5641&gt;=65,Q5641&lt;=90),MIDB(B5641,FIND(" ",B5641,1),IFERROR(FIND(" ",B5641,FIND(" ",B5641,1)+1),LEN(B5641)+1)-FIND(" ",B5641,1)),"-"))</f>
        <v> pseudopneumoniae</v>
      </c>
      <c r="T5641" s="0" t="n">
        <v>1</v>
      </c>
    </row>
    <row r="5642" customFormat="false" ht="12.8" hidden="false" customHeight="false" outlineLevel="0" collapsed="false">
      <c r="A5642" s="0" t="n">
        <v>5641</v>
      </c>
      <c r="B5642" s="0" t="s">
        <v>24503</v>
      </c>
      <c r="C5642" s="0" t="s">
        <v>21</v>
      </c>
      <c r="D5642" s="0" t="s">
        <v>54</v>
      </c>
      <c r="E5642" s="0" t="s">
        <v>1822</v>
      </c>
      <c r="F5642" s="0" t="s">
        <v>24504</v>
      </c>
      <c r="G5642" s="0" t="s">
        <v>24505</v>
      </c>
      <c r="H5642" s="0" t="s">
        <v>24506</v>
      </c>
      <c r="I5642" s="1" t="n">
        <v>3.041</v>
      </c>
      <c r="J5642" s="2" t="s">
        <v>24507</v>
      </c>
      <c r="K5642" s="2" t="s">
        <v>60</v>
      </c>
      <c r="L5642" s="0" t="s">
        <v>29</v>
      </c>
      <c r="M5642" s="0" t="s">
        <v>29</v>
      </c>
      <c r="N5642" s="0" t="s">
        <v>29</v>
      </c>
      <c r="O5642" s="2" t="s">
        <v>60</v>
      </c>
      <c r="P5642" s="0" t="s">
        <v>29</v>
      </c>
      <c r="Q5642" s="0" t="n">
        <f aca="false">_xlfn.UNICODE(B5642)</f>
        <v>83</v>
      </c>
      <c r="R5642" s="0" t="str">
        <f aca="false">IF(MIDB(B5642,1,10)="Candidatus",MIDB(B5642,FIND(" ",B5642,1)+1,FIND(" ",B5642,12)-FIND(" ",B5642,1)),IF(AND(Q5642&gt;=65,Q5642&lt;=90),MIDB(B5642,1,FIND(" ",B5642,1)),"-"))</f>
        <v>Streptococcus </v>
      </c>
      <c r="S5642" s="0" t="str">
        <f aca="false">IF(MIDB(B5642,1,10)="Candidatus",MIDB(B5642,FIND(" ",B5642,12)+1,IFERROR(FIND(" ",B5642,FIND(" ",B5642,12)+1),LEN(B5642))-FIND(" ",B5642,12)),IF(AND(Q5642&gt;=65,Q5642&lt;=90),MIDB(B5642,FIND(" ",B5642,1),IFERROR(FIND(" ",B5642,FIND(" ",B5642,1)+1),LEN(B5642)+1)-FIND(" ",B5642,1)),"-"))</f>
        <v> pyogenes</v>
      </c>
      <c r="T5642" s="0" t="n">
        <v>1</v>
      </c>
    </row>
    <row r="5643" customFormat="false" ht="12.8" hidden="false" customHeight="false" outlineLevel="0" collapsed="false">
      <c r="A5643" s="0" t="n">
        <v>5642</v>
      </c>
      <c r="B5643" s="0" t="s">
        <v>24508</v>
      </c>
      <c r="C5643" s="0" t="s">
        <v>21</v>
      </c>
      <c r="D5643" s="0" t="s">
        <v>54</v>
      </c>
      <c r="E5643" s="0" t="s">
        <v>1822</v>
      </c>
      <c r="F5643" s="0" t="s">
        <v>24509</v>
      </c>
      <c r="G5643" s="0" t="s">
        <v>24510</v>
      </c>
      <c r="H5643" s="0" t="s">
        <v>24511</v>
      </c>
      <c r="I5643" s="1" t="n">
        <v>19.203</v>
      </c>
      <c r="J5643" s="2" t="s">
        <v>24512</v>
      </c>
      <c r="K5643" s="2" t="s">
        <v>179</v>
      </c>
      <c r="L5643" s="0" t="s">
        <v>29</v>
      </c>
      <c r="M5643" s="0" t="s">
        <v>29</v>
      </c>
      <c r="N5643" s="0" t="s">
        <v>29</v>
      </c>
      <c r="O5643" s="2" t="s">
        <v>179</v>
      </c>
      <c r="P5643" s="0" t="s">
        <v>29</v>
      </c>
      <c r="Q5643" s="0" t="n">
        <f aca="false">_xlfn.UNICODE(B5643)</f>
        <v>83</v>
      </c>
      <c r="R5643" s="0" t="str">
        <f aca="false">IF(MIDB(B5643,1,10)="Candidatus",MIDB(B5643,FIND(" ",B5643,1)+1,FIND(" ",B5643,12)-FIND(" ",B5643,1)),IF(AND(Q5643&gt;=65,Q5643&lt;=90),MIDB(B5643,1,FIND(" ",B5643,1)),"-"))</f>
        <v>Streptococcus </v>
      </c>
      <c r="S5643" s="0" t="str">
        <f aca="false">IF(MIDB(B5643,1,10)="Candidatus",MIDB(B5643,FIND(" ",B5643,12)+1,IFERROR(FIND(" ",B5643,FIND(" ",B5643,12)+1),LEN(B5643))-FIND(" ",B5643,12)),IF(AND(Q5643&gt;=65,Q5643&lt;=90),MIDB(B5643,FIND(" ",B5643,1),IFERROR(FIND(" ",B5643,FIND(" ",B5643,1)+1),LEN(B5643)+1)-FIND(" ",B5643,1)),"-"))</f>
        <v> pyogenes</v>
      </c>
      <c r="T5643" s="0" t="n">
        <v>1</v>
      </c>
    </row>
    <row r="5644" customFormat="false" ht="12.8" hidden="false" customHeight="false" outlineLevel="0" collapsed="false">
      <c r="A5644" s="0" t="n">
        <v>5643</v>
      </c>
      <c r="B5644" s="0" t="s">
        <v>24508</v>
      </c>
      <c r="C5644" s="0" t="s">
        <v>21</v>
      </c>
      <c r="D5644" s="0" t="s">
        <v>54</v>
      </c>
      <c r="E5644" s="0" t="s">
        <v>1822</v>
      </c>
      <c r="F5644" s="0" t="s">
        <v>24513</v>
      </c>
      <c r="G5644" s="0" t="s">
        <v>24514</v>
      </c>
      <c r="H5644" s="0" t="s">
        <v>24515</v>
      </c>
      <c r="I5644" s="1" t="n">
        <v>4.968</v>
      </c>
      <c r="J5644" s="2" t="s">
        <v>24516</v>
      </c>
      <c r="K5644" s="2" t="s">
        <v>60</v>
      </c>
      <c r="L5644" s="0" t="s">
        <v>29</v>
      </c>
      <c r="M5644" s="0" t="s">
        <v>29</v>
      </c>
      <c r="N5644" s="0" t="s">
        <v>29</v>
      </c>
      <c r="O5644" s="2" t="s">
        <v>60</v>
      </c>
      <c r="P5644" s="0" t="s">
        <v>29</v>
      </c>
      <c r="Q5644" s="0" t="n">
        <f aca="false">_xlfn.UNICODE(B5644)</f>
        <v>83</v>
      </c>
      <c r="R5644" s="0" t="str">
        <f aca="false">IF(MIDB(B5644,1,10)="Candidatus",MIDB(B5644,FIND(" ",B5644,1)+1,FIND(" ",B5644,12)-FIND(" ",B5644,1)),IF(AND(Q5644&gt;=65,Q5644&lt;=90),MIDB(B5644,1,FIND(" ",B5644,1)),"-"))</f>
        <v>Streptococcus </v>
      </c>
      <c r="S5644" s="0" t="str">
        <f aca="false">IF(MIDB(B5644,1,10)="Candidatus",MIDB(B5644,FIND(" ",B5644,12)+1,IFERROR(FIND(" ",B5644,FIND(" ",B5644,12)+1),LEN(B5644))-FIND(" ",B5644,12)),IF(AND(Q5644&gt;=65,Q5644&lt;=90),MIDB(B5644,FIND(" ",B5644,1),IFERROR(FIND(" ",B5644,FIND(" ",B5644,1)+1),LEN(B5644)+1)-FIND(" ",B5644,1)),"-"))</f>
        <v> pyogenes</v>
      </c>
      <c r="T5644" s="0" t="n">
        <v>1</v>
      </c>
    </row>
    <row r="5645" customFormat="false" ht="12.8" hidden="false" customHeight="false" outlineLevel="0" collapsed="false">
      <c r="A5645" s="0" t="n">
        <v>5644</v>
      </c>
      <c r="B5645" s="0" t="s">
        <v>24517</v>
      </c>
      <c r="C5645" s="0" t="s">
        <v>21</v>
      </c>
      <c r="D5645" s="0" t="s">
        <v>54</v>
      </c>
      <c r="E5645" s="0" t="s">
        <v>1822</v>
      </c>
      <c r="F5645" s="0" t="s">
        <v>24518</v>
      </c>
      <c r="G5645" s="0" t="s">
        <v>24519</v>
      </c>
      <c r="H5645" s="0" t="s">
        <v>24520</v>
      </c>
      <c r="I5645" s="1" t="n">
        <v>4.967</v>
      </c>
      <c r="J5645" s="2" t="s">
        <v>24521</v>
      </c>
      <c r="K5645" s="2" t="s">
        <v>60</v>
      </c>
      <c r="L5645" s="0" t="s">
        <v>29</v>
      </c>
      <c r="M5645" s="0" t="s">
        <v>29</v>
      </c>
      <c r="N5645" s="0" t="s">
        <v>29</v>
      </c>
      <c r="O5645" s="2" t="s">
        <v>60</v>
      </c>
      <c r="P5645" s="0" t="s">
        <v>29</v>
      </c>
      <c r="Q5645" s="0" t="n">
        <f aca="false">_xlfn.UNICODE(B5645)</f>
        <v>83</v>
      </c>
      <c r="R5645" s="0" t="str">
        <f aca="false">IF(MIDB(B5645,1,10)="Candidatus",MIDB(B5645,FIND(" ",B5645,1)+1,FIND(" ",B5645,12)-FIND(" ",B5645,1)),IF(AND(Q5645&gt;=65,Q5645&lt;=90),MIDB(B5645,1,FIND(" ",B5645,1)),"-"))</f>
        <v>Streptococcus </v>
      </c>
      <c r="S5645" s="0" t="str">
        <f aca="false">IF(MIDB(B5645,1,10)="Candidatus",MIDB(B5645,FIND(" ",B5645,12)+1,IFERROR(FIND(" ",B5645,FIND(" ",B5645,12)+1),LEN(B5645))-FIND(" ",B5645,12)),IF(AND(Q5645&gt;=65,Q5645&lt;=90),MIDB(B5645,FIND(" ",B5645,1),IFERROR(FIND(" ",B5645,FIND(" ",B5645,1)+1),LEN(B5645)+1)-FIND(" ",B5645,1)),"-"))</f>
        <v> pyogenes</v>
      </c>
      <c r="T5645" s="0" t="n">
        <v>1</v>
      </c>
    </row>
    <row r="5646" customFormat="false" ht="12.8" hidden="false" customHeight="false" outlineLevel="0" collapsed="false">
      <c r="A5646" s="0" t="n">
        <v>5645</v>
      </c>
      <c r="B5646" s="0" t="s">
        <v>24522</v>
      </c>
      <c r="C5646" s="0" t="s">
        <v>21</v>
      </c>
      <c r="D5646" s="0" t="s">
        <v>54</v>
      </c>
      <c r="E5646" s="0" t="s">
        <v>1822</v>
      </c>
      <c r="F5646" s="0" t="s">
        <v>24523</v>
      </c>
      <c r="G5646" s="0" t="s">
        <v>24524</v>
      </c>
      <c r="H5646" s="0" t="s">
        <v>24525</v>
      </c>
      <c r="I5646" s="1" t="n">
        <v>3.62</v>
      </c>
      <c r="J5646" s="2" t="s">
        <v>24526</v>
      </c>
      <c r="K5646" s="2" t="s">
        <v>28</v>
      </c>
      <c r="L5646" s="0" t="s">
        <v>29</v>
      </c>
      <c r="M5646" s="0" t="s">
        <v>29</v>
      </c>
      <c r="N5646" s="0" t="s">
        <v>29</v>
      </c>
      <c r="O5646" s="2" t="s">
        <v>28</v>
      </c>
      <c r="P5646" s="0" t="s">
        <v>29</v>
      </c>
      <c r="Q5646" s="0" t="n">
        <f aca="false">_xlfn.UNICODE(B5646)</f>
        <v>83</v>
      </c>
      <c r="R5646" s="0" t="str">
        <f aca="false">IF(MIDB(B5646,1,10)="Candidatus",MIDB(B5646,FIND(" ",B5646,1)+1,FIND(" ",B5646,12)-FIND(" ",B5646,1)),IF(AND(Q5646&gt;=65,Q5646&lt;=90),MIDB(B5646,1,FIND(" ",B5646,1)),"-"))</f>
        <v>Streptococcus </v>
      </c>
      <c r="S5646" s="0" t="str">
        <f aca="false">IF(MIDB(B5646,1,10)="Candidatus",MIDB(B5646,FIND(" ",B5646,12)+1,IFERROR(FIND(" ",B5646,FIND(" ",B5646,12)+1),LEN(B5646))-FIND(" ",B5646,12)),IF(AND(Q5646&gt;=65,Q5646&lt;=90),MIDB(B5646,FIND(" ",B5646,1),IFERROR(FIND(" ",B5646,FIND(" ",B5646,1)+1),LEN(B5646)+1)-FIND(" ",B5646,1)),"-"))</f>
        <v> pyogenes</v>
      </c>
      <c r="T5646" s="0" t="n">
        <v>1</v>
      </c>
    </row>
    <row r="5647" customFormat="false" ht="12.8" hidden="false" customHeight="false" outlineLevel="0" collapsed="false">
      <c r="A5647" s="0" t="n">
        <v>5646</v>
      </c>
      <c r="B5647" s="0" t="s">
        <v>24527</v>
      </c>
      <c r="C5647" s="0" t="s">
        <v>21</v>
      </c>
      <c r="D5647" s="0" t="s">
        <v>54</v>
      </c>
      <c r="E5647" s="0" t="s">
        <v>1822</v>
      </c>
      <c r="F5647" s="0" t="s">
        <v>24528</v>
      </c>
      <c r="G5647" s="0" t="s">
        <v>24529</v>
      </c>
      <c r="H5647" s="0" t="s">
        <v>24530</v>
      </c>
      <c r="I5647" s="1" t="n">
        <v>3.351</v>
      </c>
      <c r="J5647" s="2" t="s">
        <v>24531</v>
      </c>
      <c r="K5647" s="2" t="s">
        <v>60</v>
      </c>
      <c r="L5647" s="0" t="s">
        <v>29</v>
      </c>
      <c r="M5647" s="0" t="s">
        <v>29</v>
      </c>
      <c r="N5647" s="0" t="s">
        <v>29</v>
      </c>
      <c r="O5647" s="2" t="s">
        <v>60</v>
      </c>
      <c r="P5647" s="0" t="s">
        <v>29</v>
      </c>
      <c r="Q5647" s="0" t="n">
        <f aca="false">_xlfn.UNICODE(B5647)</f>
        <v>83</v>
      </c>
      <c r="R5647" s="0" t="str">
        <f aca="false">IF(MIDB(B5647,1,10)="Candidatus",MIDB(B5647,FIND(" ",B5647,1)+1,FIND(" ",B5647,12)-FIND(" ",B5647,1)),IF(AND(Q5647&gt;=65,Q5647&lt;=90),MIDB(B5647,1,FIND(" ",B5647,1)),"-"))</f>
        <v>Streptococcus </v>
      </c>
      <c r="S5647" s="0" t="str">
        <f aca="false">IF(MIDB(B5647,1,10)="Candidatus",MIDB(B5647,FIND(" ",B5647,12)+1,IFERROR(FIND(" ",B5647,FIND(" ",B5647,12)+1),LEN(B5647))-FIND(" ",B5647,12)),IF(AND(Q5647&gt;=65,Q5647&lt;=90),MIDB(B5647,FIND(" ",B5647,1),IFERROR(FIND(" ",B5647,FIND(" ",B5647,1)+1),LEN(B5647)+1)-FIND(" ",B5647,1)),"-"))</f>
        <v> pyogenes</v>
      </c>
      <c r="T5647" s="0" t="n">
        <v>1</v>
      </c>
    </row>
    <row r="5648" customFormat="false" ht="12.8" hidden="false" customHeight="false" outlineLevel="0" collapsed="false">
      <c r="A5648" s="0" t="n">
        <v>5647</v>
      </c>
      <c r="B5648" s="0" t="s">
        <v>24532</v>
      </c>
      <c r="C5648" s="0" t="s">
        <v>21</v>
      </c>
      <c r="D5648" s="0" t="s">
        <v>54</v>
      </c>
      <c r="E5648" s="0" t="s">
        <v>1822</v>
      </c>
      <c r="F5648" s="0" t="s">
        <v>24533</v>
      </c>
      <c r="G5648" s="0" t="s">
        <v>24534</v>
      </c>
      <c r="H5648" s="0" t="s">
        <v>24535</v>
      </c>
      <c r="I5648" s="1" t="n">
        <v>2.644</v>
      </c>
      <c r="J5648" s="2" t="s">
        <v>24536</v>
      </c>
      <c r="K5648" s="2" t="s">
        <v>60</v>
      </c>
      <c r="L5648" s="0" t="s">
        <v>29</v>
      </c>
      <c r="M5648" s="0" t="s">
        <v>29</v>
      </c>
      <c r="N5648" s="0" t="s">
        <v>29</v>
      </c>
      <c r="O5648" s="2" t="s">
        <v>60</v>
      </c>
      <c r="P5648" s="0" t="s">
        <v>29</v>
      </c>
      <c r="Q5648" s="0" t="n">
        <f aca="false">_xlfn.UNICODE(B5648)</f>
        <v>83</v>
      </c>
      <c r="R5648" s="0" t="str">
        <f aca="false">IF(MIDB(B5648,1,10)="Candidatus",MIDB(B5648,FIND(" ",B5648,1)+1,FIND(" ",B5648,12)-FIND(" ",B5648,1)),IF(AND(Q5648&gt;=65,Q5648&lt;=90),MIDB(B5648,1,FIND(" ",B5648,1)),"-"))</f>
        <v>Streptococcus </v>
      </c>
      <c r="S5648" s="0" t="str">
        <f aca="false">IF(MIDB(B5648,1,10)="Candidatus",MIDB(B5648,FIND(" ",B5648,12)+1,IFERROR(FIND(" ",B5648,FIND(" ",B5648,12)+1),LEN(B5648))-FIND(" ",B5648,12)),IF(AND(Q5648&gt;=65,Q5648&lt;=90),MIDB(B5648,FIND(" ",B5648,1),IFERROR(FIND(" ",B5648,FIND(" ",B5648,1)+1),LEN(B5648)+1)-FIND(" ",B5648,1)),"-"))</f>
        <v> pyogenes</v>
      </c>
      <c r="T5648" s="0" t="n">
        <v>1</v>
      </c>
    </row>
    <row r="5649" customFormat="false" ht="12.8" hidden="false" customHeight="false" outlineLevel="0" collapsed="false">
      <c r="A5649" s="0" t="n">
        <v>5648</v>
      </c>
      <c r="B5649" s="0" t="s">
        <v>24508</v>
      </c>
      <c r="C5649" s="0" t="s">
        <v>21</v>
      </c>
      <c r="D5649" s="0" t="s">
        <v>54</v>
      </c>
      <c r="E5649" s="0" t="s">
        <v>1822</v>
      </c>
      <c r="F5649" s="0" t="s">
        <v>24537</v>
      </c>
      <c r="G5649" s="0" t="s">
        <v>24538</v>
      </c>
      <c r="H5649" s="0" t="s">
        <v>24539</v>
      </c>
      <c r="I5649" s="1" t="n">
        <v>28.975</v>
      </c>
      <c r="J5649" s="2" t="s">
        <v>24540</v>
      </c>
      <c r="K5649" s="2" t="s">
        <v>1718</v>
      </c>
      <c r="L5649" s="0" t="s">
        <v>29</v>
      </c>
      <c r="M5649" s="0" t="s">
        <v>29</v>
      </c>
      <c r="N5649" s="0" t="s">
        <v>29</v>
      </c>
      <c r="O5649" s="2" t="s">
        <v>1718</v>
      </c>
      <c r="P5649" s="0" t="s">
        <v>29</v>
      </c>
      <c r="Q5649" s="0" t="n">
        <f aca="false">_xlfn.UNICODE(B5649)</f>
        <v>83</v>
      </c>
      <c r="R5649" s="0" t="str">
        <f aca="false">IF(MIDB(B5649,1,10)="Candidatus",MIDB(B5649,FIND(" ",B5649,1)+1,FIND(" ",B5649,12)-FIND(" ",B5649,1)),IF(AND(Q5649&gt;=65,Q5649&lt;=90),MIDB(B5649,1,FIND(" ",B5649,1)),"-"))</f>
        <v>Streptococcus </v>
      </c>
      <c r="S5649" s="0" t="str">
        <f aca="false">IF(MIDB(B5649,1,10)="Candidatus",MIDB(B5649,FIND(" ",B5649,12)+1,IFERROR(FIND(" ",B5649,FIND(" ",B5649,12)+1),LEN(B5649))-FIND(" ",B5649,12)),IF(AND(Q5649&gt;=65,Q5649&lt;=90),MIDB(B5649,FIND(" ",B5649,1),IFERROR(FIND(" ",B5649,FIND(" ",B5649,1)+1),LEN(B5649)+1)-FIND(" ",B5649,1)),"-"))</f>
        <v> pyogenes</v>
      </c>
      <c r="T5649" s="0" t="n">
        <v>1</v>
      </c>
    </row>
    <row r="5650" customFormat="false" ht="12.8" hidden="false" customHeight="false" outlineLevel="0" collapsed="false">
      <c r="A5650" s="0" t="n">
        <v>5649</v>
      </c>
      <c r="B5650" s="0" t="s">
        <v>24541</v>
      </c>
      <c r="C5650" s="0" t="s">
        <v>21</v>
      </c>
      <c r="D5650" s="0" t="s">
        <v>54</v>
      </c>
      <c r="E5650" s="0" t="s">
        <v>1822</v>
      </c>
      <c r="F5650" s="0" t="s">
        <v>24542</v>
      </c>
      <c r="G5650" s="0" t="s">
        <v>24543</v>
      </c>
      <c r="H5650" s="0" t="s">
        <v>24544</v>
      </c>
      <c r="I5650" s="1" t="n">
        <v>185.045</v>
      </c>
      <c r="J5650" s="2" t="s">
        <v>24545</v>
      </c>
      <c r="K5650" s="2" t="s">
        <v>1994</v>
      </c>
      <c r="L5650" s="0" t="s">
        <v>29</v>
      </c>
      <c r="M5650" s="0" t="s">
        <v>29</v>
      </c>
      <c r="N5650" s="0" t="s">
        <v>29</v>
      </c>
      <c r="O5650" s="2" t="s">
        <v>2912</v>
      </c>
      <c r="P5650" s="2" t="s">
        <v>276</v>
      </c>
      <c r="Q5650" s="0" t="n">
        <f aca="false">_xlfn.UNICODE(B5650)</f>
        <v>83</v>
      </c>
      <c r="R5650" s="0" t="str">
        <f aca="false">IF(MIDB(B5650,1,10)="Candidatus",MIDB(B5650,FIND(" ",B5650,1)+1,FIND(" ",B5650,12)-FIND(" ",B5650,1)),IF(AND(Q5650&gt;=65,Q5650&lt;=90),MIDB(B5650,1,FIND(" ",B5650,1)),"-"))</f>
        <v>Streptococcus </v>
      </c>
      <c r="S5650" s="0" t="str">
        <f aca="false">IF(MIDB(B5650,1,10)="Candidatus",MIDB(B5650,FIND(" ",B5650,12)+1,IFERROR(FIND(" ",B5650,FIND(" ",B5650,12)+1),LEN(B5650))-FIND(" ",B5650,12)),IF(AND(Q5650&gt;=65,Q5650&lt;=90),MIDB(B5650,FIND(" ",B5650,1),IFERROR(FIND(" ",B5650,FIND(" ",B5650,1)+1),LEN(B5650)+1)-FIND(" ",B5650,1)),"-"))</f>
        <v> salivarius</v>
      </c>
      <c r="T5650" s="0" t="n">
        <v>1</v>
      </c>
    </row>
    <row r="5651" customFormat="false" ht="12.8" hidden="false" customHeight="false" outlineLevel="0" collapsed="false">
      <c r="A5651" s="0" t="n">
        <v>5650</v>
      </c>
      <c r="B5651" s="0" t="s">
        <v>24546</v>
      </c>
      <c r="C5651" s="0" t="s">
        <v>21</v>
      </c>
      <c r="D5651" s="0" t="s">
        <v>54</v>
      </c>
      <c r="E5651" s="0" t="s">
        <v>1822</v>
      </c>
      <c r="F5651" s="0" t="s">
        <v>24547</v>
      </c>
      <c r="G5651" s="0" t="s">
        <v>24548</v>
      </c>
      <c r="H5651" s="0" t="s">
        <v>24549</v>
      </c>
      <c r="I5651" s="1" t="n">
        <v>183.037</v>
      </c>
      <c r="J5651" s="2" t="s">
        <v>24550</v>
      </c>
      <c r="K5651" s="2" t="s">
        <v>9830</v>
      </c>
      <c r="L5651" s="0" t="s">
        <v>29</v>
      </c>
      <c r="M5651" s="0" t="s">
        <v>29</v>
      </c>
      <c r="N5651" s="0" t="s">
        <v>29</v>
      </c>
      <c r="O5651" s="2" t="s">
        <v>2789</v>
      </c>
      <c r="P5651" s="2" t="s">
        <v>118</v>
      </c>
      <c r="Q5651" s="0" t="n">
        <f aca="false">_xlfn.UNICODE(B5651)</f>
        <v>83</v>
      </c>
      <c r="R5651" s="0" t="str">
        <f aca="false">IF(MIDB(B5651,1,10)="Candidatus",MIDB(B5651,FIND(" ",B5651,1)+1,FIND(" ",B5651,12)-FIND(" ",B5651,1)),IF(AND(Q5651&gt;=65,Q5651&lt;=90),MIDB(B5651,1,FIND(" ",B5651,1)),"-"))</f>
        <v>Streptococcus </v>
      </c>
      <c r="S5651" s="0" t="str">
        <f aca="false">IF(MIDB(B5651,1,10)="Candidatus",MIDB(B5651,FIND(" ",B5651,12)+1,IFERROR(FIND(" ",B5651,FIND(" ",B5651,12)+1),LEN(B5651))-FIND(" ",B5651,12)),IF(AND(Q5651&gt;=65,Q5651&lt;=90),MIDB(B5651,FIND(" ",B5651,1),IFERROR(FIND(" ",B5651,FIND(" ",B5651,1)+1),LEN(B5651)+1)-FIND(" ",B5651,1)),"-"))</f>
        <v> salivarius</v>
      </c>
      <c r="T5651" s="0" t="n">
        <v>1</v>
      </c>
    </row>
    <row r="5652" customFormat="false" ht="12.8" hidden="false" customHeight="false" outlineLevel="0" collapsed="false">
      <c r="A5652" s="0" t="n">
        <v>5651</v>
      </c>
      <c r="B5652" s="0" t="s">
        <v>24551</v>
      </c>
      <c r="C5652" s="0" t="s">
        <v>21</v>
      </c>
      <c r="D5652" s="0" t="s">
        <v>54</v>
      </c>
      <c r="E5652" s="0" t="s">
        <v>1822</v>
      </c>
      <c r="F5652" s="0" t="s">
        <v>24552</v>
      </c>
      <c r="G5652" s="0" t="s">
        <v>24553</v>
      </c>
      <c r="H5652" s="0" t="s">
        <v>24554</v>
      </c>
      <c r="I5652" s="1" t="n">
        <v>4.975</v>
      </c>
      <c r="J5652" s="2" t="s">
        <v>24555</v>
      </c>
      <c r="K5652" s="2" t="s">
        <v>112</v>
      </c>
      <c r="L5652" s="0" t="s">
        <v>29</v>
      </c>
      <c r="M5652" s="0" t="s">
        <v>29</v>
      </c>
      <c r="N5652" s="0" t="s">
        <v>29</v>
      </c>
      <c r="O5652" s="2" t="s">
        <v>112</v>
      </c>
      <c r="P5652" s="0" t="s">
        <v>29</v>
      </c>
      <c r="Q5652" s="0" t="n">
        <f aca="false">_xlfn.UNICODE(B5652)</f>
        <v>83</v>
      </c>
      <c r="R5652" s="0" t="str">
        <f aca="false">IF(MIDB(B5652,1,10)="Candidatus",MIDB(B5652,FIND(" ",B5652,1)+1,FIND(" ",B5652,12)-FIND(" ",B5652,1)),IF(AND(Q5652&gt;=65,Q5652&lt;=90),MIDB(B5652,1,FIND(" ",B5652,1)),"-"))</f>
        <v>Streptococcus </v>
      </c>
      <c r="S5652" s="0" t="str">
        <f aca="false">IF(MIDB(B5652,1,10)="Candidatus",MIDB(B5652,FIND(" ",B5652,12)+1,IFERROR(FIND(" ",B5652,FIND(" ",B5652,12)+1),LEN(B5652))-FIND(" ",B5652,12)),IF(AND(Q5652&gt;=65,Q5652&lt;=90),MIDB(B5652,FIND(" ",B5652,1),IFERROR(FIND(" ",B5652,FIND(" ",B5652,1)+1),LEN(B5652)+1)-FIND(" ",B5652,1)),"-"))</f>
        <v> suis</v>
      </c>
      <c r="T5652" s="0" t="n">
        <v>1</v>
      </c>
    </row>
    <row r="5653" customFormat="false" ht="12.8" hidden="false" customHeight="false" outlineLevel="0" collapsed="false">
      <c r="A5653" s="0" t="n">
        <v>5652</v>
      </c>
      <c r="B5653" s="0" t="s">
        <v>24556</v>
      </c>
      <c r="C5653" s="0" t="s">
        <v>21</v>
      </c>
      <c r="D5653" s="0" t="s">
        <v>54</v>
      </c>
      <c r="E5653" s="0" t="s">
        <v>1822</v>
      </c>
      <c r="F5653" s="0" t="s">
        <v>24557</v>
      </c>
      <c r="G5653" s="0" t="s">
        <v>24558</v>
      </c>
      <c r="H5653" s="0" t="s">
        <v>24559</v>
      </c>
      <c r="I5653" s="1" t="n">
        <v>24.579</v>
      </c>
      <c r="J5653" s="2" t="s">
        <v>24560</v>
      </c>
      <c r="K5653" s="2" t="s">
        <v>82</v>
      </c>
      <c r="L5653" s="0" t="s">
        <v>29</v>
      </c>
      <c r="M5653" s="0" t="s">
        <v>29</v>
      </c>
      <c r="N5653" s="0" t="s">
        <v>29</v>
      </c>
      <c r="O5653" s="2" t="s">
        <v>680</v>
      </c>
      <c r="P5653" s="2" t="s">
        <v>60</v>
      </c>
      <c r="Q5653" s="0" t="n">
        <f aca="false">_xlfn.UNICODE(B5653)</f>
        <v>83</v>
      </c>
      <c r="R5653" s="0" t="str">
        <f aca="false">IF(MIDB(B5653,1,10)="Candidatus",MIDB(B5653,FIND(" ",B5653,1)+1,FIND(" ",B5653,12)-FIND(" ",B5653,1)),IF(AND(Q5653&gt;=65,Q5653&lt;=90),MIDB(B5653,1,FIND(" ",B5653,1)),"-"))</f>
        <v>Streptococcus </v>
      </c>
      <c r="S5653" s="0" t="str">
        <f aca="false">IF(MIDB(B5653,1,10)="Candidatus",MIDB(B5653,FIND(" ",B5653,12)+1,IFERROR(FIND(" ",B5653,FIND(" ",B5653,12)+1),LEN(B5653))-FIND(" ",B5653,12)),IF(AND(Q5653&gt;=65,Q5653&lt;=90),MIDB(B5653,FIND(" ",B5653,1),IFERROR(FIND(" ",B5653,FIND(" ",B5653,1)+1),LEN(B5653)+1)-FIND(" ",B5653,1)),"-"))</f>
        <v> suis</v>
      </c>
      <c r="T5653" s="0" t="n">
        <v>1</v>
      </c>
    </row>
    <row r="5654" customFormat="false" ht="12.8" hidden="false" customHeight="false" outlineLevel="0" collapsed="false">
      <c r="A5654" s="0" t="n">
        <v>5653</v>
      </c>
      <c r="B5654" s="0" t="s">
        <v>24561</v>
      </c>
      <c r="C5654" s="0" t="s">
        <v>21</v>
      </c>
      <c r="D5654" s="0" t="s">
        <v>54</v>
      </c>
      <c r="E5654" s="0" t="s">
        <v>1822</v>
      </c>
      <c r="F5654" s="0" t="s">
        <v>24562</v>
      </c>
      <c r="G5654" s="0" t="s">
        <v>24563</v>
      </c>
      <c r="H5654" s="0" t="s">
        <v>24564</v>
      </c>
      <c r="I5654" s="1" t="n">
        <v>3.498</v>
      </c>
      <c r="J5654" s="2" t="s">
        <v>24565</v>
      </c>
      <c r="K5654" s="2" t="s">
        <v>88</v>
      </c>
      <c r="L5654" s="0" t="s">
        <v>29</v>
      </c>
      <c r="M5654" s="0" t="s">
        <v>29</v>
      </c>
      <c r="N5654" s="0" t="s">
        <v>29</v>
      </c>
      <c r="O5654" s="2" t="s">
        <v>88</v>
      </c>
      <c r="P5654" s="0" t="s">
        <v>29</v>
      </c>
      <c r="Q5654" s="0" t="n">
        <f aca="false">_xlfn.UNICODE(B5654)</f>
        <v>83</v>
      </c>
      <c r="R5654" s="0" t="str">
        <f aca="false">IF(MIDB(B5654,1,10)="Candidatus",MIDB(B5654,FIND(" ",B5654,1)+1,FIND(" ",B5654,12)-FIND(" ",B5654,1)),IF(AND(Q5654&gt;=65,Q5654&lt;=90),MIDB(B5654,1,FIND(" ",B5654,1)),"-"))</f>
        <v>Streptococcus </v>
      </c>
      <c r="S5654" s="0" t="str">
        <f aca="false">IF(MIDB(B5654,1,10)="Candidatus",MIDB(B5654,FIND(" ",B5654,12)+1,IFERROR(FIND(" ",B5654,FIND(" ",B5654,12)+1),LEN(B5654))-FIND(" ",B5654,12)),IF(AND(Q5654&gt;=65,Q5654&lt;=90),MIDB(B5654,FIND(" ",B5654,1),IFERROR(FIND(" ",B5654,FIND(" ",B5654,1)+1),LEN(B5654)+1)-FIND(" ",B5654,1)),"-"))</f>
        <v> thermophilus</v>
      </c>
      <c r="T5654" s="0" t="n">
        <v>1</v>
      </c>
    </row>
    <row r="5655" customFormat="false" ht="12.8" hidden="false" customHeight="false" outlineLevel="0" collapsed="false">
      <c r="A5655" s="0" t="n">
        <v>5654</v>
      </c>
      <c r="B5655" s="0" t="s">
        <v>24566</v>
      </c>
      <c r="C5655" s="0" t="s">
        <v>21</v>
      </c>
      <c r="D5655" s="0" t="s">
        <v>54</v>
      </c>
      <c r="E5655" s="0" t="s">
        <v>1822</v>
      </c>
      <c r="F5655" s="0" t="s">
        <v>24567</v>
      </c>
      <c r="G5655" s="0" t="s">
        <v>24568</v>
      </c>
      <c r="H5655" s="0" t="s">
        <v>24569</v>
      </c>
      <c r="I5655" s="1" t="n">
        <v>4.139</v>
      </c>
      <c r="J5655" s="2" t="s">
        <v>24570</v>
      </c>
      <c r="K5655" s="2" t="s">
        <v>129</v>
      </c>
      <c r="L5655" s="0" t="s">
        <v>29</v>
      </c>
      <c r="M5655" s="0" t="s">
        <v>29</v>
      </c>
      <c r="N5655" s="0" t="s">
        <v>29</v>
      </c>
      <c r="O5655" s="2" t="s">
        <v>129</v>
      </c>
      <c r="P5655" s="0" t="s">
        <v>29</v>
      </c>
      <c r="Q5655" s="0" t="n">
        <f aca="false">_xlfn.UNICODE(B5655)</f>
        <v>83</v>
      </c>
      <c r="R5655" s="0" t="str">
        <f aca="false">IF(MIDB(B5655,1,10)="Candidatus",MIDB(B5655,FIND(" ",B5655,1)+1,FIND(" ",B5655,12)-FIND(" ",B5655,1)),IF(AND(Q5655&gt;=65,Q5655&lt;=90),MIDB(B5655,1,FIND(" ",B5655,1)),"-"))</f>
        <v>Streptococcus </v>
      </c>
      <c r="S5655" s="0" t="str">
        <f aca="false">IF(MIDB(B5655,1,10)="Candidatus",MIDB(B5655,FIND(" ",B5655,12)+1,IFERROR(FIND(" ",B5655,FIND(" ",B5655,12)+1),LEN(B5655))-FIND(" ",B5655,12)),IF(AND(Q5655&gt;=65,Q5655&lt;=90),MIDB(B5655,FIND(" ",B5655,1),IFERROR(FIND(" ",B5655,FIND(" ",B5655,1)+1),LEN(B5655)+1)-FIND(" ",B5655,1)),"-"))</f>
        <v> thermophilus</v>
      </c>
      <c r="T5655" s="0" t="n">
        <v>1</v>
      </c>
    </row>
    <row r="5656" customFormat="false" ht="12.8" hidden="false" customHeight="false" outlineLevel="0" collapsed="false">
      <c r="A5656" s="0" t="n">
        <v>5655</v>
      </c>
      <c r="B5656" s="0" t="s">
        <v>24571</v>
      </c>
      <c r="C5656" s="0" t="s">
        <v>21</v>
      </c>
      <c r="D5656" s="0" t="s">
        <v>54</v>
      </c>
      <c r="E5656" s="0" t="s">
        <v>1822</v>
      </c>
      <c r="F5656" s="0" t="s">
        <v>24572</v>
      </c>
      <c r="G5656" s="0" t="s">
        <v>24573</v>
      </c>
      <c r="H5656" s="0" t="s">
        <v>24574</v>
      </c>
      <c r="I5656" s="1" t="n">
        <v>9.531</v>
      </c>
      <c r="J5656" s="2" t="s">
        <v>24575</v>
      </c>
      <c r="K5656" s="2" t="s">
        <v>28</v>
      </c>
      <c r="L5656" s="0" t="s">
        <v>29</v>
      </c>
      <c r="M5656" s="0" t="s">
        <v>29</v>
      </c>
      <c r="N5656" s="0" t="s">
        <v>29</v>
      </c>
      <c r="O5656" s="2" t="s">
        <v>28</v>
      </c>
      <c r="P5656" s="0" t="s">
        <v>29</v>
      </c>
      <c r="Q5656" s="0" t="n">
        <f aca="false">_xlfn.UNICODE(B5656)</f>
        <v>83</v>
      </c>
      <c r="R5656" s="0" t="str">
        <f aca="false">IF(MIDB(B5656,1,10)="Candidatus",MIDB(B5656,FIND(" ",B5656,1)+1,FIND(" ",B5656,12)-FIND(" ",B5656,1)),IF(AND(Q5656&gt;=65,Q5656&lt;=90),MIDB(B5656,1,FIND(" ",B5656,1)),"-"))</f>
        <v>Streptococcus </v>
      </c>
      <c r="S5656" s="0" t="str">
        <f aca="false">IF(MIDB(B5656,1,10)="Candidatus",MIDB(B5656,FIND(" ",B5656,12)+1,IFERROR(FIND(" ",B5656,FIND(" ",B5656,12)+1),LEN(B5656))-FIND(" ",B5656,12)),IF(AND(Q5656&gt;=65,Q5656&lt;=90),MIDB(B5656,FIND(" ",B5656,1),IFERROR(FIND(" ",B5656,FIND(" ",B5656,1)+1),LEN(B5656)+1)-FIND(" ",B5656,1)),"-"))</f>
        <v> thermophilus</v>
      </c>
      <c r="T5656" s="0" t="n">
        <v>1</v>
      </c>
    </row>
    <row r="5657" customFormat="false" ht="12.8" hidden="false" customHeight="false" outlineLevel="0" collapsed="false">
      <c r="A5657" s="0" t="n">
        <v>5656</v>
      </c>
      <c r="B5657" s="0" t="s">
        <v>24576</v>
      </c>
      <c r="C5657" s="0" t="s">
        <v>21</v>
      </c>
      <c r="D5657" s="0" t="s">
        <v>54</v>
      </c>
      <c r="E5657" s="0" t="s">
        <v>1822</v>
      </c>
      <c r="F5657" s="0" t="s">
        <v>24577</v>
      </c>
      <c r="G5657" s="0" t="s">
        <v>24578</v>
      </c>
      <c r="H5657" s="0" t="s">
        <v>24579</v>
      </c>
      <c r="I5657" s="1" t="n">
        <v>8.065</v>
      </c>
      <c r="J5657" s="2" t="s">
        <v>24580</v>
      </c>
      <c r="K5657" s="2" t="s">
        <v>112</v>
      </c>
      <c r="L5657" s="0" t="s">
        <v>29</v>
      </c>
      <c r="M5657" s="0" t="s">
        <v>29</v>
      </c>
      <c r="N5657" s="0" t="s">
        <v>29</v>
      </c>
      <c r="O5657" s="2" t="s">
        <v>112</v>
      </c>
      <c r="P5657" s="0" t="s">
        <v>29</v>
      </c>
      <c r="Q5657" s="0" t="n">
        <f aca="false">_xlfn.UNICODE(B5657)</f>
        <v>83</v>
      </c>
      <c r="R5657" s="0" t="str">
        <f aca="false">IF(MIDB(B5657,1,10)="Candidatus",MIDB(B5657,FIND(" ",B5657,1)+1,FIND(" ",B5657,12)-FIND(" ",B5657,1)),IF(AND(Q5657&gt;=65,Q5657&lt;=90),MIDB(B5657,1,FIND(" ",B5657,1)),"-"))</f>
        <v>Streptococcus </v>
      </c>
      <c r="S5657" s="0" t="str">
        <f aca="false">IF(MIDB(B5657,1,10)="Candidatus",MIDB(B5657,FIND(" ",B5657,12)+1,IFERROR(FIND(" ",B5657,FIND(" ",B5657,12)+1),LEN(B5657))-FIND(" ",B5657,12)),IF(AND(Q5657&gt;=65,Q5657&lt;=90),MIDB(B5657,FIND(" ",B5657,1),IFERROR(FIND(" ",B5657,FIND(" ",B5657,1)+1),LEN(B5657)+1)-FIND(" ",B5657,1)),"-"))</f>
        <v> thermophilus</v>
      </c>
      <c r="T5657" s="0" t="n">
        <v>1</v>
      </c>
    </row>
    <row r="5658" customFormat="false" ht="12.8" hidden="false" customHeight="false" outlineLevel="0" collapsed="false">
      <c r="A5658" s="0" t="n">
        <v>5657</v>
      </c>
      <c r="B5658" s="0" t="s">
        <v>24581</v>
      </c>
      <c r="C5658" s="0" t="s">
        <v>21</v>
      </c>
      <c r="D5658" s="0" t="s">
        <v>54</v>
      </c>
      <c r="E5658" s="0" t="s">
        <v>1822</v>
      </c>
      <c r="F5658" s="0" t="s">
        <v>24582</v>
      </c>
      <c r="G5658" s="0" t="s">
        <v>24583</v>
      </c>
      <c r="H5658" s="0" t="s">
        <v>24584</v>
      </c>
      <c r="I5658" s="1" t="n">
        <v>3.531</v>
      </c>
      <c r="J5658" s="2" t="s">
        <v>24585</v>
      </c>
      <c r="K5658" s="2" t="s">
        <v>129</v>
      </c>
      <c r="L5658" s="0" t="s">
        <v>29</v>
      </c>
      <c r="M5658" s="0" t="s">
        <v>29</v>
      </c>
      <c r="N5658" s="0" t="s">
        <v>29</v>
      </c>
      <c r="O5658" s="2" t="s">
        <v>129</v>
      </c>
      <c r="P5658" s="0" t="s">
        <v>29</v>
      </c>
      <c r="Q5658" s="0" t="n">
        <f aca="false">_xlfn.UNICODE(B5658)</f>
        <v>83</v>
      </c>
      <c r="R5658" s="0" t="str">
        <f aca="false">IF(MIDB(B5658,1,10)="Candidatus",MIDB(B5658,FIND(" ",B5658,1)+1,FIND(" ",B5658,12)-FIND(" ",B5658,1)),IF(AND(Q5658&gt;=65,Q5658&lt;=90),MIDB(B5658,1,FIND(" ",B5658,1)),"-"))</f>
        <v>Streptococcus </v>
      </c>
      <c r="S5658" s="0" t="str">
        <f aca="false">IF(MIDB(B5658,1,10)="Candidatus",MIDB(B5658,FIND(" ",B5658,12)+1,IFERROR(FIND(" ",B5658,FIND(" ",B5658,12)+1),LEN(B5658))-FIND(" ",B5658,12)),IF(AND(Q5658&gt;=65,Q5658&lt;=90),MIDB(B5658,FIND(" ",B5658,1),IFERROR(FIND(" ",B5658,FIND(" ",B5658,1)+1),LEN(B5658)+1)-FIND(" ",B5658,1)),"-"))</f>
        <v> thermophilus</v>
      </c>
      <c r="T5658" s="0" t="n">
        <v>1</v>
      </c>
    </row>
    <row r="5659" customFormat="false" ht="12.8" hidden="false" customHeight="false" outlineLevel="0" collapsed="false">
      <c r="A5659" s="0" t="n">
        <v>5658</v>
      </c>
      <c r="B5659" s="0" t="s">
        <v>24586</v>
      </c>
      <c r="C5659" s="0" t="s">
        <v>21</v>
      </c>
      <c r="D5659" s="0" t="s">
        <v>54</v>
      </c>
      <c r="E5659" s="0" t="s">
        <v>1822</v>
      </c>
      <c r="F5659" s="0" t="s">
        <v>24587</v>
      </c>
      <c r="G5659" s="0" t="s">
        <v>24588</v>
      </c>
      <c r="H5659" s="0" t="s">
        <v>24589</v>
      </c>
      <c r="I5659" s="1" t="n">
        <v>2.98</v>
      </c>
      <c r="J5659" s="2" t="s">
        <v>24590</v>
      </c>
      <c r="K5659" s="2" t="s">
        <v>88</v>
      </c>
      <c r="L5659" s="0" t="s">
        <v>29</v>
      </c>
      <c r="M5659" s="0" t="s">
        <v>29</v>
      </c>
      <c r="N5659" s="0" t="s">
        <v>29</v>
      </c>
      <c r="O5659" s="2" t="s">
        <v>88</v>
      </c>
      <c r="P5659" s="0" t="s">
        <v>29</v>
      </c>
      <c r="Q5659" s="0" t="n">
        <f aca="false">_xlfn.UNICODE(B5659)</f>
        <v>83</v>
      </c>
      <c r="R5659" s="0" t="str">
        <f aca="false">IF(MIDB(B5659,1,10)="Candidatus",MIDB(B5659,FIND(" ",B5659,1)+1,FIND(" ",B5659,12)-FIND(" ",B5659,1)),IF(AND(Q5659&gt;=65,Q5659&lt;=90),MIDB(B5659,1,FIND(" ",B5659,1)),"-"))</f>
        <v>Streptococcus </v>
      </c>
      <c r="S5659" s="0" t="str">
        <f aca="false">IF(MIDB(B5659,1,10)="Candidatus",MIDB(B5659,FIND(" ",B5659,12)+1,IFERROR(FIND(" ",B5659,FIND(" ",B5659,12)+1),LEN(B5659))-FIND(" ",B5659,12)),IF(AND(Q5659&gt;=65,Q5659&lt;=90),MIDB(B5659,FIND(" ",B5659,1),IFERROR(FIND(" ",B5659,FIND(" ",B5659,1)+1),LEN(B5659)+1)-FIND(" ",B5659,1)),"-"))</f>
        <v> thermophilus</v>
      </c>
      <c r="T5659" s="0" t="n">
        <v>1</v>
      </c>
    </row>
    <row r="5660" customFormat="false" ht="12.8" hidden="false" customHeight="false" outlineLevel="0" collapsed="false">
      <c r="A5660" s="0" t="n">
        <v>5659</v>
      </c>
      <c r="B5660" s="0" t="s">
        <v>24591</v>
      </c>
      <c r="C5660" s="0" t="s">
        <v>21</v>
      </c>
      <c r="D5660" s="0" t="s">
        <v>54</v>
      </c>
      <c r="E5660" s="0" t="s">
        <v>1822</v>
      </c>
      <c r="F5660" s="0" t="s">
        <v>24592</v>
      </c>
      <c r="G5660" s="0" t="s">
        <v>24593</v>
      </c>
      <c r="H5660" s="0" t="s">
        <v>24594</v>
      </c>
      <c r="I5660" s="1" t="n">
        <v>4.449</v>
      </c>
      <c r="J5660" s="2" t="s">
        <v>24595</v>
      </c>
      <c r="K5660" s="2" t="s">
        <v>28</v>
      </c>
      <c r="L5660" s="0" t="s">
        <v>29</v>
      </c>
      <c r="M5660" s="0" t="s">
        <v>29</v>
      </c>
      <c r="N5660" s="0" t="s">
        <v>29</v>
      </c>
      <c r="O5660" s="2" t="s">
        <v>28</v>
      </c>
      <c r="P5660" s="0" t="s">
        <v>29</v>
      </c>
      <c r="Q5660" s="0" t="n">
        <f aca="false">_xlfn.UNICODE(B5660)</f>
        <v>83</v>
      </c>
      <c r="R5660" s="0" t="str">
        <f aca="false">IF(MIDB(B5660,1,10)="Candidatus",MIDB(B5660,FIND(" ",B5660,1)+1,FIND(" ",B5660,12)-FIND(" ",B5660,1)),IF(AND(Q5660&gt;=65,Q5660&lt;=90),MIDB(B5660,1,FIND(" ",B5660,1)),"-"))</f>
        <v>Streptococcus </v>
      </c>
      <c r="S5660" s="0" t="str">
        <f aca="false">IF(MIDB(B5660,1,10)="Candidatus",MIDB(B5660,FIND(" ",B5660,12)+1,IFERROR(FIND(" ",B5660,FIND(" ",B5660,12)+1),LEN(B5660))-FIND(" ",B5660,12)),IF(AND(Q5660&gt;=65,Q5660&lt;=90),MIDB(B5660,FIND(" ",B5660,1),IFERROR(FIND(" ",B5660,FIND(" ",B5660,1)+1),LEN(B5660)+1)-FIND(" ",B5660,1)),"-"))</f>
        <v> thermophilus</v>
      </c>
      <c r="T5660" s="0" t="n">
        <v>1</v>
      </c>
    </row>
    <row r="5661" customFormat="false" ht="12.8" hidden="false" customHeight="false" outlineLevel="0" collapsed="false">
      <c r="A5661" s="0" t="n">
        <v>5660</v>
      </c>
      <c r="B5661" s="0" t="s">
        <v>24596</v>
      </c>
      <c r="C5661" s="0" t="s">
        <v>21</v>
      </c>
      <c r="D5661" s="0" t="s">
        <v>54</v>
      </c>
      <c r="E5661" s="0" t="s">
        <v>1822</v>
      </c>
      <c r="F5661" s="0" t="s">
        <v>24597</v>
      </c>
      <c r="G5661" s="0" t="s">
        <v>24598</v>
      </c>
      <c r="H5661" s="0" t="s">
        <v>24599</v>
      </c>
      <c r="I5661" s="1" t="n">
        <v>4.23</v>
      </c>
      <c r="J5661" s="2" t="s">
        <v>24600</v>
      </c>
      <c r="K5661" s="2" t="s">
        <v>129</v>
      </c>
      <c r="L5661" s="0" t="s">
        <v>29</v>
      </c>
      <c r="M5661" s="0" t="s">
        <v>29</v>
      </c>
      <c r="N5661" s="2" t="s">
        <v>46</v>
      </c>
      <c r="O5661" s="2" t="s">
        <v>28</v>
      </c>
      <c r="P5661" s="0" t="s">
        <v>29</v>
      </c>
      <c r="Q5661" s="0" t="n">
        <f aca="false">_xlfn.UNICODE(B5661)</f>
        <v>83</v>
      </c>
      <c r="R5661" s="0" t="str">
        <f aca="false">IF(MIDB(B5661,1,10)="Candidatus",MIDB(B5661,FIND(" ",B5661,1)+1,FIND(" ",B5661,12)-FIND(" ",B5661,1)),IF(AND(Q5661&gt;=65,Q5661&lt;=90),MIDB(B5661,1,FIND(" ",B5661,1)),"-"))</f>
        <v>Streptococcus </v>
      </c>
      <c r="S5661" s="0" t="str">
        <f aca="false">IF(MIDB(B5661,1,10)="Candidatus",MIDB(B5661,FIND(" ",B5661,12)+1,IFERROR(FIND(" ",B5661,FIND(" ",B5661,12)+1),LEN(B5661))-FIND(" ",B5661,12)),IF(AND(Q5661&gt;=65,Q5661&lt;=90),MIDB(B5661,FIND(" ",B5661,1),IFERROR(FIND(" ",B5661,FIND(" ",B5661,1)+1),LEN(B5661)+1)-FIND(" ",B5661,1)),"-"))</f>
        <v> thermophilus</v>
      </c>
      <c r="T5661" s="0" t="n">
        <v>1</v>
      </c>
    </row>
    <row r="5662" customFormat="false" ht="12.8" hidden="false" customHeight="false" outlineLevel="0" collapsed="false">
      <c r="A5662" s="0" t="n">
        <v>5661</v>
      </c>
      <c r="B5662" s="0" t="s">
        <v>24601</v>
      </c>
      <c r="C5662" s="0" t="s">
        <v>21</v>
      </c>
      <c r="D5662" s="0" t="s">
        <v>54</v>
      </c>
      <c r="E5662" s="0" t="s">
        <v>1822</v>
      </c>
      <c r="F5662" s="0" t="s">
        <v>24602</v>
      </c>
      <c r="G5662" s="0" t="s">
        <v>24603</v>
      </c>
      <c r="H5662" s="0" t="s">
        <v>24604</v>
      </c>
      <c r="I5662" s="1" t="n">
        <v>2.672</v>
      </c>
      <c r="J5662" s="2" t="s">
        <v>24605</v>
      </c>
      <c r="K5662" s="2" t="s">
        <v>60</v>
      </c>
      <c r="L5662" s="0" t="s">
        <v>29</v>
      </c>
      <c r="M5662" s="0" t="s">
        <v>29</v>
      </c>
      <c r="N5662" s="0" t="s">
        <v>29</v>
      </c>
      <c r="O5662" s="2" t="s">
        <v>60</v>
      </c>
      <c r="P5662" s="0" t="s">
        <v>29</v>
      </c>
      <c r="Q5662" s="0" t="n">
        <f aca="false">_xlfn.UNICODE(B5662)</f>
        <v>83</v>
      </c>
      <c r="R5662" s="0" t="str">
        <f aca="false">IF(MIDB(B5662,1,10)="Candidatus",MIDB(B5662,FIND(" ",B5662,1)+1,FIND(" ",B5662,12)-FIND(" ",B5662,1)),IF(AND(Q5662&gt;=65,Q5662&lt;=90),MIDB(B5662,1,FIND(" ",B5662,1)),"-"))</f>
        <v>Streptococcus </v>
      </c>
      <c r="S5662" s="0" t="str">
        <f aca="false">IF(MIDB(B5662,1,10)="Candidatus",MIDB(B5662,FIND(" ",B5662,12)+1,IFERROR(FIND(" ",B5662,FIND(" ",B5662,12)+1),LEN(B5662))-FIND(" ",B5662,12)),IF(AND(Q5662&gt;=65,Q5662&lt;=90),MIDB(B5662,FIND(" ",B5662,1),IFERROR(FIND(" ",B5662,FIND(" ",B5662,1)+1),LEN(B5662)+1)-FIND(" ",B5662,1)),"-"))</f>
        <v> thermophilus</v>
      </c>
      <c r="T5662" s="0" t="n">
        <v>1</v>
      </c>
    </row>
    <row r="5663" customFormat="false" ht="12.8" hidden="false" customHeight="false" outlineLevel="0" collapsed="false">
      <c r="A5663" s="0" t="n">
        <v>5662</v>
      </c>
      <c r="B5663" s="0" t="s">
        <v>24566</v>
      </c>
      <c r="C5663" s="0" t="s">
        <v>21</v>
      </c>
      <c r="D5663" s="0" t="s">
        <v>54</v>
      </c>
      <c r="E5663" s="0" t="s">
        <v>1822</v>
      </c>
      <c r="F5663" s="0" t="s">
        <v>24606</v>
      </c>
      <c r="G5663" s="0" t="s">
        <v>24607</v>
      </c>
      <c r="H5663" s="0" t="s">
        <v>24608</v>
      </c>
      <c r="I5663" s="1" t="n">
        <v>8.144</v>
      </c>
      <c r="J5663" s="2" t="s">
        <v>24609</v>
      </c>
      <c r="K5663" s="2" t="s">
        <v>112</v>
      </c>
      <c r="L5663" s="0" t="s">
        <v>29</v>
      </c>
      <c r="M5663" s="0" t="s">
        <v>29</v>
      </c>
      <c r="N5663" s="0" t="s">
        <v>29</v>
      </c>
      <c r="O5663" s="2" t="s">
        <v>112</v>
      </c>
      <c r="P5663" s="0" t="s">
        <v>29</v>
      </c>
      <c r="Q5663" s="0" t="n">
        <f aca="false">_xlfn.UNICODE(B5663)</f>
        <v>83</v>
      </c>
      <c r="R5663" s="0" t="str">
        <f aca="false">IF(MIDB(B5663,1,10)="Candidatus",MIDB(B5663,FIND(" ",B5663,1)+1,FIND(" ",B5663,12)-FIND(" ",B5663,1)),IF(AND(Q5663&gt;=65,Q5663&lt;=90),MIDB(B5663,1,FIND(" ",B5663,1)),"-"))</f>
        <v>Streptococcus </v>
      </c>
      <c r="S5663" s="0" t="str">
        <f aca="false">IF(MIDB(B5663,1,10)="Candidatus",MIDB(B5663,FIND(" ",B5663,12)+1,IFERROR(FIND(" ",B5663,FIND(" ",B5663,12)+1),LEN(B5663))-FIND(" ",B5663,12)),IF(AND(Q5663&gt;=65,Q5663&lt;=90),MIDB(B5663,FIND(" ",B5663,1),IFERROR(FIND(" ",B5663,FIND(" ",B5663,1)+1),LEN(B5663)+1)-FIND(" ",B5663,1)),"-"))</f>
        <v> thermophilus</v>
      </c>
      <c r="T5663" s="0" t="n">
        <v>1</v>
      </c>
    </row>
    <row r="5664" customFormat="false" ht="12.8" hidden="false" customHeight="false" outlineLevel="0" collapsed="false">
      <c r="A5664" s="0" t="n">
        <v>5663</v>
      </c>
      <c r="B5664" s="0" t="s">
        <v>24610</v>
      </c>
      <c r="C5664" s="0" t="s">
        <v>21</v>
      </c>
      <c r="D5664" s="0" t="s">
        <v>54</v>
      </c>
      <c r="E5664" s="0" t="s">
        <v>1822</v>
      </c>
      <c r="F5664" s="0" t="s">
        <v>24611</v>
      </c>
      <c r="G5664" s="0" t="s">
        <v>24612</v>
      </c>
      <c r="H5664" s="0" t="s">
        <v>24613</v>
      </c>
      <c r="I5664" s="1" t="n">
        <v>2.911</v>
      </c>
      <c r="J5664" s="2" t="s">
        <v>24614</v>
      </c>
      <c r="K5664" s="2" t="s">
        <v>28</v>
      </c>
      <c r="L5664" s="0" t="s">
        <v>29</v>
      </c>
      <c r="M5664" s="0" t="s">
        <v>29</v>
      </c>
      <c r="N5664" s="2" t="s">
        <v>46</v>
      </c>
      <c r="O5664" s="2" t="s">
        <v>45</v>
      </c>
      <c r="P5664" s="0" t="s">
        <v>29</v>
      </c>
      <c r="Q5664" s="0" t="n">
        <f aca="false">_xlfn.UNICODE(B5664)</f>
        <v>83</v>
      </c>
      <c r="R5664" s="0" t="str">
        <f aca="false">IF(MIDB(B5664,1,10)="Candidatus",MIDB(B5664,FIND(" ",B5664,1)+1,FIND(" ",B5664,12)-FIND(" ",B5664,1)),IF(AND(Q5664&gt;=65,Q5664&lt;=90),MIDB(B5664,1,FIND(" ",B5664,1)),"-"))</f>
        <v>Streptococcus </v>
      </c>
      <c r="S5664" s="0" t="str">
        <f aca="false">IF(MIDB(B5664,1,10)="Candidatus",MIDB(B5664,FIND(" ",B5664,12)+1,IFERROR(FIND(" ",B5664,FIND(" ",B5664,12)+1),LEN(B5664))-FIND(" ",B5664,12)),IF(AND(Q5664&gt;=65,Q5664&lt;=90),MIDB(B5664,FIND(" ",B5664,1),IFERROR(FIND(" ",B5664,FIND(" ",B5664,1)+1),LEN(B5664)+1)-FIND(" ",B5664,1)),"-"))</f>
        <v> thermophilus</v>
      </c>
      <c r="T5664" s="0" t="n">
        <v>1</v>
      </c>
    </row>
    <row r="5665" customFormat="false" ht="12.8" hidden="false" customHeight="false" outlineLevel="0" collapsed="false">
      <c r="A5665" s="0" t="n">
        <v>5664</v>
      </c>
      <c r="B5665" s="0" t="s">
        <v>24615</v>
      </c>
      <c r="C5665" s="0" t="s">
        <v>21</v>
      </c>
      <c r="D5665" s="0" t="s">
        <v>54</v>
      </c>
      <c r="E5665" s="0" t="s">
        <v>1822</v>
      </c>
      <c r="F5665" s="0" t="s">
        <v>24616</v>
      </c>
      <c r="G5665" s="0" t="s">
        <v>24617</v>
      </c>
      <c r="H5665" s="0" t="s">
        <v>24618</v>
      </c>
      <c r="I5665" s="1" t="n">
        <v>3.377</v>
      </c>
      <c r="J5665" s="2" t="s">
        <v>24619</v>
      </c>
      <c r="K5665" s="2" t="s">
        <v>88</v>
      </c>
      <c r="L5665" s="0" t="s">
        <v>29</v>
      </c>
      <c r="M5665" s="0" t="s">
        <v>29</v>
      </c>
      <c r="N5665" s="0" t="s">
        <v>29</v>
      </c>
      <c r="O5665" s="2" t="s">
        <v>88</v>
      </c>
      <c r="P5665" s="0" t="s">
        <v>29</v>
      </c>
      <c r="Q5665" s="0" t="n">
        <f aca="false">_xlfn.UNICODE(B5665)</f>
        <v>83</v>
      </c>
      <c r="R5665" s="0" t="str">
        <f aca="false">IF(MIDB(B5665,1,10)="Candidatus",MIDB(B5665,FIND(" ",B5665,1)+1,FIND(" ",B5665,12)-FIND(" ",B5665,1)),IF(AND(Q5665&gt;=65,Q5665&lt;=90),MIDB(B5665,1,FIND(" ",B5665,1)),"-"))</f>
        <v>Streptococcus </v>
      </c>
      <c r="S5665" s="0" t="str">
        <f aca="false">IF(MIDB(B5665,1,10)="Candidatus",MIDB(B5665,FIND(" ",B5665,12)+1,IFERROR(FIND(" ",B5665,FIND(" ",B5665,12)+1),LEN(B5665))-FIND(" ",B5665,12)),IF(AND(Q5665&gt;=65,Q5665&lt;=90),MIDB(B5665,FIND(" ",B5665,1),IFERROR(FIND(" ",B5665,FIND(" ",B5665,1)+1),LEN(B5665)+1)-FIND(" ",B5665,1)),"-"))</f>
        <v> thermophilus</v>
      </c>
      <c r="T5665" s="0" t="n">
        <v>1</v>
      </c>
    </row>
    <row r="5666" customFormat="false" ht="12.8" hidden="false" customHeight="false" outlineLevel="0" collapsed="false">
      <c r="A5666" s="0" t="n">
        <v>5665</v>
      </c>
      <c r="B5666" s="0" t="s">
        <v>24620</v>
      </c>
      <c r="C5666" s="0" t="s">
        <v>21</v>
      </c>
      <c r="D5666" s="0" t="s">
        <v>54</v>
      </c>
      <c r="E5666" s="0" t="s">
        <v>1822</v>
      </c>
      <c r="F5666" s="0" t="s">
        <v>24621</v>
      </c>
      <c r="G5666" s="0" t="s">
        <v>24622</v>
      </c>
      <c r="H5666" s="0" t="s">
        <v>24623</v>
      </c>
      <c r="I5666" s="1" t="n">
        <v>4.446</v>
      </c>
      <c r="J5666" s="2" t="s">
        <v>24624</v>
      </c>
      <c r="K5666" s="2" t="s">
        <v>28</v>
      </c>
      <c r="L5666" s="0" t="s">
        <v>29</v>
      </c>
      <c r="M5666" s="0" t="s">
        <v>29</v>
      </c>
      <c r="N5666" s="0" t="s">
        <v>29</v>
      </c>
      <c r="O5666" s="2" t="s">
        <v>28</v>
      </c>
      <c r="P5666" s="0" t="s">
        <v>29</v>
      </c>
      <c r="Q5666" s="0" t="n">
        <f aca="false">_xlfn.UNICODE(B5666)</f>
        <v>83</v>
      </c>
      <c r="R5666" s="0" t="str">
        <f aca="false">IF(MIDB(B5666,1,10)="Candidatus",MIDB(B5666,FIND(" ",B5666,1)+1,FIND(" ",B5666,12)-FIND(" ",B5666,1)),IF(AND(Q5666&gt;=65,Q5666&lt;=90),MIDB(B5666,1,FIND(" ",B5666,1)),"-"))</f>
        <v>Streptococcus </v>
      </c>
      <c r="S5666" s="0" t="str">
        <f aca="false">IF(MIDB(B5666,1,10)="Candidatus",MIDB(B5666,FIND(" ",B5666,12)+1,IFERROR(FIND(" ",B5666,FIND(" ",B5666,12)+1),LEN(B5666))-FIND(" ",B5666,12)),IF(AND(Q5666&gt;=65,Q5666&lt;=90),MIDB(B5666,FIND(" ",B5666,1),IFERROR(FIND(" ",B5666,FIND(" ",B5666,1)+1),LEN(B5666)+1)-FIND(" ",B5666,1)),"-"))</f>
        <v> thermophilus</v>
      </c>
      <c r="T5666" s="0" t="n">
        <v>1</v>
      </c>
    </row>
    <row r="5667" customFormat="false" ht="12.8" hidden="false" customHeight="false" outlineLevel="0" collapsed="false">
      <c r="A5667" s="0" t="n">
        <v>5666</v>
      </c>
      <c r="B5667" s="0" t="s">
        <v>24566</v>
      </c>
      <c r="C5667" s="0" t="s">
        <v>21</v>
      </c>
      <c r="D5667" s="0" t="s">
        <v>54</v>
      </c>
      <c r="E5667" s="0" t="s">
        <v>1822</v>
      </c>
      <c r="F5667" s="0" t="s">
        <v>24625</v>
      </c>
      <c r="G5667" s="0" t="s">
        <v>24626</v>
      </c>
      <c r="H5667" s="0" t="s">
        <v>24627</v>
      </c>
      <c r="I5667" s="1" t="n">
        <v>6.71</v>
      </c>
      <c r="J5667" s="2" t="s">
        <v>24628</v>
      </c>
      <c r="K5667" s="2" t="s">
        <v>28</v>
      </c>
      <c r="L5667" s="0" t="s">
        <v>29</v>
      </c>
      <c r="M5667" s="0" t="s">
        <v>29</v>
      </c>
      <c r="N5667" s="0" t="s">
        <v>29</v>
      </c>
      <c r="O5667" s="2" t="s">
        <v>28</v>
      </c>
      <c r="P5667" s="0" t="s">
        <v>29</v>
      </c>
      <c r="Q5667" s="0" t="n">
        <f aca="false">_xlfn.UNICODE(B5667)</f>
        <v>83</v>
      </c>
      <c r="R5667" s="0" t="str">
        <f aca="false">IF(MIDB(B5667,1,10)="Candidatus",MIDB(B5667,FIND(" ",B5667,1)+1,FIND(" ",B5667,12)-FIND(" ",B5667,1)),IF(AND(Q5667&gt;=65,Q5667&lt;=90),MIDB(B5667,1,FIND(" ",B5667,1)),"-"))</f>
        <v>Streptococcus </v>
      </c>
      <c r="S5667" s="0" t="str">
        <f aca="false">IF(MIDB(B5667,1,10)="Candidatus",MIDB(B5667,FIND(" ",B5667,12)+1,IFERROR(FIND(" ",B5667,FIND(" ",B5667,12)+1),LEN(B5667))-FIND(" ",B5667,12)),IF(AND(Q5667&gt;=65,Q5667&lt;=90),MIDB(B5667,FIND(" ",B5667,1),IFERROR(FIND(" ",B5667,FIND(" ",B5667,1)+1),LEN(B5667)+1)-FIND(" ",B5667,1)),"-"))</f>
        <v> thermophilus</v>
      </c>
      <c r="T5667" s="0" t="n">
        <v>1</v>
      </c>
    </row>
    <row r="5668" customFormat="false" ht="12.8" hidden="false" customHeight="false" outlineLevel="0" collapsed="false">
      <c r="A5668" s="0" t="n">
        <v>5667</v>
      </c>
      <c r="B5668" s="0" t="s">
        <v>24629</v>
      </c>
      <c r="C5668" s="0" t="s">
        <v>21</v>
      </c>
      <c r="D5668" s="0" t="s">
        <v>54</v>
      </c>
      <c r="E5668" s="0" t="s">
        <v>1822</v>
      </c>
      <c r="F5668" s="2" t="s">
        <v>46</v>
      </c>
      <c r="G5668" s="0" t="s">
        <v>24630</v>
      </c>
      <c r="H5668" s="0" t="s">
        <v>24631</v>
      </c>
      <c r="I5668" s="1" t="n">
        <v>4.449</v>
      </c>
      <c r="J5668" s="2" t="s">
        <v>24595</v>
      </c>
      <c r="K5668" s="2" t="s">
        <v>28</v>
      </c>
      <c r="L5668" s="0" t="s">
        <v>29</v>
      </c>
      <c r="M5668" s="0" t="s">
        <v>29</v>
      </c>
      <c r="N5668" s="0" t="s">
        <v>29</v>
      </c>
      <c r="O5668" s="2" t="s">
        <v>28</v>
      </c>
      <c r="P5668" s="0" t="s">
        <v>29</v>
      </c>
      <c r="Q5668" s="0" t="n">
        <f aca="false">_xlfn.UNICODE(B5668)</f>
        <v>83</v>
      </c>
      <c r="R5668" s="0" t="str">
        <f aca="false">IF(MIDB(B5668,1,10)="Candidatus",MIDB(B5668,FIND(" ",B5668,1)+1,FIND(" ",B5668,12)-FIND(" ",B5668,1)),IF(AND(Q5668&gt;=65,Q5668&lt;=90),MIDB(B5668,1,FIND(" ",B5668,1)),"-"))</f>
        <v>Streptococcus </v>
      </c>
      <c r="S5668" s="0" t="str">
        <f aca="false">IF(MIDB(B5668,1,10)="Candidatus",MIDB(B5668,FIND(" ",B5668,12)+1,IFERROR(FIND(" ",B5668,FIND(" ",B5668,12)+1),LEN(B5668))-FIND(" ",B5668,12)),IF(AND(Q5668&gt;=65,Q5668&lt;=90),MIDB(B5668,FIND(" ",B5668,1),IFERROR(FIND(" ",B5668,FIND(" ",B5668,1)+1),LEN(B5668)+1)-FIND(" ",B5668,1)),"-"))</f>
        <v> thermophilus</v>
      </c>
      <c r="T5668" s="0" t="n">
        <v>1</v>
      </c>
    </row>
    <row r="5669" customFormat="false" ht="12.8" hidden="false" customHeight="false" outlineLevel="0" collapsed="false">
      <c r="A5669" s="0" t="n">
        <v>5668</v>
      </c>
      <c r="B5669" s="0" t="s">
        <v>24629</v>
      </c>
      <c r="C5669" s="0" t="s">
        <v>21</v>
      </c>
      <c r="D5669" s="0" t="s">
        <v>54</v>
      </c>
      <c r="E5669" s="0" t="s">
        <v>1822</v>
      </c>
      <c r="F5669" s="2" t="s">
        <v>88</v>
      </c>
      <c r="G5669" s="0" t="s">
        <v>24632</v>
      </c>
      <c r="H5669" s="0" t="s">
        <v>24633</v>
      </c>
      <c r="I5669" s="1" t="n">
        <v>3.361</v>
      </c>
      <c r="J5669" s="2" t="s">
        <v>24634</v>
      </c>
      <c r="K5669" s="2" t="s">
        <v>88</v>
      </c>
      <c r="L5669" s="0" t="s">
        <v>29</v>
      </c>
      <c r="M5669" s="0" t="s">
        <v>29</v>
      </c>
      <c r="N5669" s="0" t="s">
        <v>29</v>
      </c>
      <c r="O5669" s="2" t="s">
        <v>88</v>
      </c>
      <c r="P5669" s="0" t="s">
        <v>29</v>
      </c>
      <c r="Q5669" s="0" t="n">
        <f aca="false">_xlfn.UNICODE(B5669)</f>
        <v>83</v>
      </c>
      <c r="R5669" s="0" t="str">
        <f aca="false">IF(MIDB(B5669,1,10)="Candidatus",MIDB(B5669,FIND(" ",B5669,1)+1,FIND(" ",B5669,12)-FIND(" ",B5669,1)),IF(AND(Q5669&gt;=65,Q5669&lt;=90),MIDB(B5669,1,FIND(" ",B5669,1)),"-"))</f>
        <v>Streptococcus </v>
      </c>
      <c r="S5669" s="0" t="str">
        <f aca="false">IF(MIDB(B5669,1,10)="Candidatus",MIDB(B5669,FIND(" ",B5669,12)+1,IFERROR(FIND(" ",B5669,FIND(" ",B5669,12)+1),LEN(B5669))-FIND(" ",B5669,12)),IF(AND(Q5669&gt;=65,Q5669&lt;=90),MIDB(B5669,FIND(" ",B5669,1),IFERROR(FIND(" ",B5669,FIND(" ",B5669,1)+1),LEN(B5669)+1)-FIND(" ",B5669,1)),"-"))</f>
        <v> thermophilus</v>
      </c>
      <c r="T5669" s="0" t="n">
        <v>1</v>
      </c>
    </row>
    <row r="5670" customFormat="false" ht="12.8" hidden="false" customHeight="false" outlineLevel="0" collapsed="false">
      <c r="A5670" s="0" t="n">
        <v>5669</v>
      </c>
      <c r="B5670" s="0" t="s">
        <v>24635</v>
      </c>
      <c r="C5670" s="0" t="s">
        <v>21</v>
      </c>
      <c r="D5670" s="0" t="s">
        <v>54</v>
      </c>
      <c r="E5670" s="0" t="s">
        <v>1822</v>
      </c>
      <c r="F5670" s="0" t="s">
        <v>24636</v>
      </c>
      <c r="G5670" s="0" t="s">
        <v>24637</v>
      </c>
      <c r="H5670" s="0" t="s">
        <v>24638</v>
      </c>
      <c r="I5670" s="1" t="n">
        <v>2.491</v>
      </c>
      <c r="J5670" s="2" t="s">
        <v>24639</v>
      </c>
      <c r="K5670" s="2" t="s">
        <v>88</v>
      </c>
      <c r="L5670" s="0" t="s">
        <v>29</v>
      </c>
      <c r="M5670" s="0" t="s">
        <v>29</v>
      </c>
      <c r="N5670" s="0" t="s">
        <v>29</v>
      </c>
      <c r="O5670" s="2" t="s">
        <v>88</v>
      </c>
      <c r="P5670" s="0" t="s">
        <v>29</v>
      </c>
      <c r="Q5670" s="0" t="n">
        <f aca="false">_xlfn.UNICODE(B5670)</f>
        <v>83</v>
      </c>
      <c r="R5670" s="0" t="str">
        <f aca="false">IF(MIDB(B5670,1,10)="Candidatus",MIDB(B5670,FIND(" ",B5670,1)+1,FIND(" ",B5670,12)-FIND(" ",B5670,1)),IF(AND(Q5670&gt;=65,Q5670&lt;=90),MIDB(B5670,1,FIND(" ",B5670,1)),"-"))</f>
        <v>Streptococcus </v>
      </c>
      <c r="S5670" s="0" t="str">
        <f aca="false">IF(MIDB(B5670,1,10)="Candidatus",MIDB(B5670,FIND(" ",B5670,12)+1,IFERROR(FIND(" ",B5670,FIND(" ",B5670,12)+1),LEN(B5670))-FIND(" ",B5670,12)),IF(AND(Q5670&gt;=65,Q5670&lt;=90),MIDB(B5670,FIND(" ",B5670,1),IFERROR(FIND(" ",B5670,FIND(" ",B5670,1)+1),LEN(B5670)+1)-FIND(" ",B5670,1)),"-"))</f>
        <v> tigurinus</v>
      </c>
      <c r="T5670" s="0" t="n">
        <v>1</v>
      </c>
    </row>
    <row r="5671" customFormat="false" ht="12.8" hidden="false" customHeight="false" outlineLevel="0" collapsed="false">
      <c r="A5671" s="0" t="n">
        <v>5670</v>
      </c>
      <c r="B5671" s="0" t="s">
        <v>24640</v>
      </c>
      <c r="C5671" s="0" t="s">
        <v>21</v>
      </c>
      <c r="D5671" s="0" t="s">
        <v>1941</v>
      </c>
      <c r="E5671" s="0" t="s">
        <v>1941</v>
      </c>
      <c r="F5671" s="0" t="s">
        <v>24641</v>
      </c>
      <c r="G5671" s="0" t="s">
        <v>24642</v>
      </c>
      <c r="H5671" s="0" t="s">
        <v>24643</v>
      </c>
      <c r="I5671" s="1" t="n">
        <v>12.12</v>
      </c>
      <c r="J5671" s="2" t="s">
        <v>24644</v>
      </c>
      <c r="K5671" s="2" t="s">
        <v>287</v>
      </c>
      <c r="L5671" s="0" t="s">
        <v>29</v>
      </c>
      <c r="M5671" s="0" t="s">
        <v>29</v>
      </c>
      <c r="N5671" s="0" t="s">
        <v>29</v>
      </c>
      <c r="O5671" s="2" t="s">
        <v>287</v>
      </c>
      <c r="P5671" s="0" t="s">
        <v>29</v>
      </c>
      <c r="Q5671" s="0" t="n">
        <f aca="false">_xlfn.UNICODE(B5671)</f>
        <v>83</v>
      </c>
      <c r="R5671" s="0" t="str">
        <f aca="false">IF(MIDB(B5671,1,10)="Candidatus",MIDB(B5671,FIND(" ",B5671,1)+1,FIND(" ",B5671,12)-FIND(" ",B5671,1)),IF(AND(Q5671&gt;=65,Q5671&lt;=90),MIDB(B5671,1,FIND(" ",B5671,1)),"-"))</f>
        <v>Streptomyces </v>
      </c>
      <c r="S5671" s="0" t="str">
        <f aca="false">IF(MIDB(B5671,1,10)="Candidatus",MIDB(B5671,FIND(" ",B5671,12)+1,IFERROR(FIND(" ",B5671,FIND(" ",B5671,12)+1),LEN(B5671))-FIND(" ",B5671,12)),IF(AND(Q5671&gt;=65,Q5671&lt;=90),MIDB(B5671,FIND(" ",B5671,1),IFERROR(FIND(" ",B5671,FIND(" ",B5671,1)+1),LEN(B5671)+1)-FIND(" ",B5671,1)),"-"))</f>
        <v> albulus</v>
      </c>
      <c r="T5671" s="0" t="n">
        <v>1</v>
      </c>
    </row>
    <row r="5672" customFormat="false" ht="12.8" hidden="false" customHeight="false" outlineLevel="0" collapsed="false">
      <c r="A5672" s="0" t="n">
        <v>5671</v>
      </c>
      <c r="B5672" s="0" t="s">
        <v>24645</v>
      </c>
      <c r="C5672" s="0" t="s">
        <v>21</v>
      </c>
      <c r="D5672" s="0" t="s">
        <v>1941</v>
      </c>
      <c r="E5672" s="0" t="s">
        <v>1941</v>
      </c>
      <c r="F5672" s="0" t="s">
        <v>24646</v>
      </c>
      <c r="G5672" s="0" t="s">
        <v>24647</v>
      </c>
      <c r="H5672" s="0" t="s">
        <v>24648</v>
      </c>
      <c r="I5672" s="1" t="n">
        <v>36.955</v>
      </c>
      <c r="J5672" s="2" t="s">
        <v>24649</v>
      </c>
      <c r="K5672" s="2" t="s">
        <v>118</v>
      </c>
      <c r="L5672" s="0" t="s">
        <v>29</v>
      </c>
      <c r="M5672" s="0" t="s">
        <v>29</v>
      </c>
      <c r="N5672" s="0" t="s">
        <v>29</v>
      </c>
      <c r="O5672" s="2" t="s">
        <v>118</v>
      </c>
      <c r="P5672" s="0" t="s">
        <v>29</v>
      </c>
      <c r="Q5672" s="0" t="n">
        <f aca="false">_xlfn.UNICODE(B5672)</f>
        <v>83</v>
      </c>
      <c r="R5672" s="0" t="str">
        <f aca="false">IF(MIDB(B5672,1,10)="Candidatus",MIDB(B5672,FIND(" ",B5672,1)+1,FIND(" ",B5672,12)-FIND(" ",B5672,1)),IF(AND(Q5672&gt;=65,Q5672&lt;=90),MIDB(B5672,1,FIND(" ",B5672,1)),"-"))</f>
        <v>Streptomyces </v>
      </c>
      <c r="S5672" s="0" t="str">
        <f aca="false">IF(MIDB(B5672,1,10)="Candidatus",MIDB(B5672,FIND(" ",B5672,12)+1,IFERROR(FIND(" ",B5672,FIND(" ",B5672,12)+1),LEN(B5672))-FIND(" ",B5672,12)),IF(AND(Q5672&gt;=65,Q5672&lt;=90),MIDB(B5672,FIND(" ",B5672,1),IFERROR(FIND(" ",B5672,FIND(" ",B5672,1)+1),LEN(B5672)+1)-FIND(" ",B5672,1)),"-"))</f>
        <v> albulus</v>
      </c>
      <c r="T5672" s="0" t="n">
        <v>1</v>
      </c>
    </row>
    <row r="5673" customFormat="false" ht="12.8" hidden="false" customHeight="false" outlineLevel="0" collapsed="false">
      <c r="A5673" s="0" t="n">
        <v>5672</v>
      </c>
      <c r="B5673" s="0" t="s">
        <v>24650</v>
      </c>
      <c r="C5673" s="0" t="s">
        <v>21</v>
      </c>
      <c r="D5673" s="0" t="s">
        <v>1941</v>
      </c>
      <c r="E5673" s="0" t="s">
        <v>1941</v>
      </c>
      <c r="F5673" s="0" t="s">
        <v>24651</v>
      </c>
      <c r="G5673" s="0" t="s">
        <v>24652</v>
      </c>
      <c r="H5673" s="0" t="s">
        <v>24653</v>
      </c>
      <c r="I5673" s="1" t="n">
        <v>89.658</v>
      </c>
      <c r="J5673" s="2" t="s">
        <v>24654</v>
      </c>
      <c r="K5673" s="2" t="s">
        <v>1051</v>
      </c>
      <c r="L5673" s="0" t="s">
        <v>29</v>
      </c>
      <c r="M5673" s="0" t="s">
        <v>29</v>
      </c>
      <c r="N5673" s="0" t="s">
        <v>29</v>
      </c>
      <c r="O5673" s="2" t="s">
        <v>669</v>
      </c>
      <c r="P5673" s="2" t="s">
        <v>46</v>
      </c>
      <c r="Q5673" s="0" t="n">
        <f aca="false">_xlfn.UNICODE(B5673)</f>
        <v>83</v>
      </c>
      <c r="R5673" s="0" t="str">
        <f aca="false">IF(MIDB(B5673,1,10)="Candidatus",MIDB(B5673,FIND(" ",B5673,1)+1,FIND(" ",B5673,12)-FIND(" ",B5673,1)),IF(AND(Q5673&gt;=65,Q5673&lt;=90),MIDB(B5673,1,FIND(" ",B5673,1)),"-"))</f>
        <v>Streptomyces </v>
      </c>
      <c r="S5673" s="0" t="str">
        <f aca="false">IF(MIDB(B5673,1,10)="Candidatus",MIDB(B5673,FIND(" ",B5673,12)+1,IFERROR(FIND(" ",B5673,FIND(" ",B5673,12)+1),LEN(B5673))-FIND(" ",B5673,12)),IF(AND(Q5673&gt;=65,Q5673&lt;=90),MIDB(B5673,FIND(" ",B5673,1),IFERROR(FIND(" ",B5673,FIND(" ",B5673,1)+1),LEN(B5673)+1)-FIND(" ",B5673,1)),"-"))</f>
        <v> ambofaciens</v>
      </c>
      <c r="T5673" s="0" t="n">
        <v>1</v>
      </c>
    </row>
    <row r="5674" customFormat="false" ht="12.8" hidden="false" customHeight="false" outlineLevel="0" collapsed="false">
      <c r="A5674" s="0" t="n">
        <v>5673</v>
      </c>
      <c r="B5674" s="0" t="s">
        <v>24655</v>
      </c>
      <c r="C5674" s="0" t="s">
        <v>21</v>
      </c>
      <c r="D5674" s="0" t="s">
        <v>1941</v>
      </c>
      <c r="E5674" s="0" t="s">
        <v>1941</v>
      </c>
      <c r="F5674" s="0" t="s">
        <v>24656</v>
      </c>
      <c r="G5674" s="0" t="s">
        <v>24657</v>
      </c>
      <c r="H5674" s="0" t="s">
        <v>24658</v>
      </c>
      <c r="I5674" s="1" t="n">
        <v>87.53</v>
      </c>
      <c r="J5674" s="2" t="s">
        <v>24659</v>
      </c>
      <c r="K5674" s="2" t="s">
        <v>535</v>
      </c>
      <c r="L5674" s="0" t="s">
        <v>29</v>
      </c>
      <c r="M5674" s="0" t="s">
        <v>29</v>
      </c>
      <c r="N5674" s="0" t="s">
        <v>29</v>
      </c>
      <c r="O5674" s="2" t="s">
        <v>4003</v>
      </c>
      <c r="P5674" s="2" t="s">
        <v>129</v>
      </c>
      <c r="Q5674" s="0" t="n">
        <f aca="false">_xlfn.UNICODE(B5674)</f>
        <v>83</v>
      </c>
      <c r="R5674" s="0" t="str">
        <f aca="false">IF(MIDB(B5674,1,10)="Candidatus",MIDB(B5674,FIND(" ",B5674,1)+1,FIND(" ",B5674,12)-FIND(" ",B5674,1)),IF(AND(Q5674&gt;=65,Q5674&lt;=90),MIDB(B5674,1,FIND(" ",B5674,1)),"-"))</f>
        <v>Streptomyces </v>
      </c>
      <c r="S5674" s="0" t="str">
        <f aca="false">IF(MIDB(B5674,1,10)="Candidatus",MIDB(B5674,FIND(" ",B5674,12)+1,IFERROR(FIND(" ",B5674,FIND(" ",B5674,12)+1),LEN(B5674))-FIND(" ",B5674,12)),IF(AND(Q5674&gt;=65,Q5674&lt;=90),MIDB(B5674,FIND(" ",B5674,1),IFERROR(FIND(" ",B5674,FIND(" ",B5674,1)+1),LEN(B5674)+1)-FIND(" ",B5674,1)),"-"))</f>
        <v> anulatus</v>
      </c>
      <c r="T5674" s="0" t="n">
        <v>1</v>
      </c>
    </row>
    <row r="5675" customFormat="false" ht="12.8" hidden="false" customHeight="false" outlineLevel="0" collapsed="false">
      <c r="A5675" s="0" t="n">
        <v>5674</v>
      </c>
      <c r="B5675" s="0" t="s">
        <v>24660</v>
      </c>
      <c r="C5675" s="0" t="s">
        <v>21</v>
      </c>
      <c r="D5675" s="0" t="s">
        <v>1941</v>
      </c>
      <c r="E5675" s="0" t="s">
        <v>1941</v>
      </c>
      <c r="F5675" s="0" t="s">
        <v>24661</v>
      </c>
      <c r="G5675" s="0" t="s">
        <v>24662</v>
      </c>
      <c r="H5675" s="0" t="s">
        <v>24663</v>
      </c>
      <c r="I5675" s="1" t="n">
        <v>241.077</v>
      </c>
      <c r="J5675" s="2" t="s">
        <v>24664</v>
      </c>
      <c r="K5675" s="2" t="s">
        <v>487</v>
      </c>
      <c r="L5675" s="0" t="s">
        <v>29</v>
      </c>
      <c r="M5675" s="0" t="s">
        <v>29</v>
      </c>
      <c r="N5675" s="0" t="s">
        <v>29</v>
      </c>
      <c r="O5675" s="2" t="s">
        <v>487</v>
      </c>
      <c r="P5675" s="0" t="s">
        <v>29</v>
      </c>
      <c r="Q5675" s="0" t="n">
        <f aca="false">_xlfn.UNICODE(B5675)</f>
        <v>83</v>
      </c>
      <c r="R5675" s="0" t="str">
        <f aca="false">IF(MIDB(B5675,1,10)="Candidatus",MIDB(B5675,FIND(" ",B5675,1)+1,FIND(" ",B5675,12)-FIND(" ",B5675,1)),IF(AND(Q5675&gt;=65,Q5675&lt;=90),MIDB(B5675,1,FIND(" ",B5675,1)),"-"))</f>
        <v>Streptomyces </v>
      </c>
      <c r="S5675" s="0" t="str">
        <f aca="false">IF(MIDB(B5675,1,10)="Candidatus",MIDB(B5675,FIND(" ",B5675,12)+1,IFERROR(FIND(" ",B5675,FIND(" ",B5675,12)+1),LEN(B5675))-FIND(" ",B5675,12)),IF(AND(Q5675&gt;=65,Q5675&lt;=90),MIDB(B5675,FIND(" ",B5675,1),IFERROR(FIND(" ",B5675,FIND(" ",B5675,1)+1),LEN(B5675)+1)-FIND(" ",B5675,1)),"-"))</f>
        <v> aureofaciens</v>
      </c>
      <c r="T5675" s="0" t="n">
        <v>1</v>
      </c>
    </row>
    <row r="5676" customFormat="false" ht="12.8" hidden="false" customHeight="false" outlineLevel="0" collapsed="false">
      <c r="A5676" s="0" t="n">
        <v>5675</v>
      </c>
      <c r="B5676" s="0" t="s">
        <v>24665</v>
      </c>
      <c r="C5676" s="0" t="s">
        <v>21</v>
      </c>
      <c r="D5676" s="0" t="s">
        <v>1941</v>
      </c>
      <c r="E5676" s="0" t="s">
        <v>1941</v>
      </c>
      <c r="F5676" s="0" t="s">
        <v>24666</v>
      </c>
      <c r="G5676" s="0" t="s">
        <v>24667</v>
      </c>
      <c r="H5676" s="0" t="s">
        <v>24668</v>
      </c>
      <c r="I5676" s="1" t="n">
        <v>94.287</v>
      </c>
      <c r="J5676" s="2" t="s">
        <v>24669</v>
      </c>
      <c r="K5676" s="2" t="s">
        <v>86</v>
      </c>
      <c r="L5676" s="0" t="s">
        <v>29</v>
      </c>
      <c r="M5676" s="0" t="s">
        <v>29</v>
      </c>
      <c r="N5676" s="0" t="s">
        <v>29</v>
      </c>
      <c r="O5676" s="2" t="s">
        <v>74</v>
      </c>
      <c r="P5676" s="2" t="s">
        <v>28</v>
      </c>
      <c r="Q5676" s="0" t="n">
        <f aca="false">_xlfn.UNICODE(B5676)</f>
        <v>83</v>
      </c>
      <c r="R5676" s="0" t="str">
        <f aca="false">IF(MIDB(B5676,1,10)="Candidatus",MIDB(B5676,FIND(" ",B5676,1)+1,FIND(" ",B5676,12)-FIND(" ",B5676,1)),IF(AND(Q5676&gt;=65,Q5676&lt;=90),MIDB(B5676,1,FIND(" ",B5676,1)),"-"))</f>
        <v>Streptomyces </v>
      </c>
      <c r="S5676" s="0" t="str">
        <f aca="false">IF(MIDB(B5676,1,10)="Candidatus",MIDB(B5676,FIND(" ",B5676,12)+1,IFERROR(FIND(" ",B5676,FIND(" ",B5676,12)+1),LEN(B5676))-FIND(" ",B5676,12)),IF(AND(Q5676&gt;=65,Q5676&lt;=90),MIDB(B5676,FIND(" ",B5676,1),IFERROR(FIND(" ",B5676,FIND(" ",B5676,1)+1),LEN(B5676)+1)-FIND(" ",B5676,1)),"-"))</f>
        <v> avermitilis</v>
      </c>
      <c r="T5676" s="0" t="n">
        <v>1</v>
      </c>
    </row>
    <row r="5677" customFormat="false" ht="12.8" hidden="false" customHeight="false" outlineLevel="0" collapsed="false">
      <c r="A5677" s="0" t="n">
        <v>5676</v>
      </c>
      <c r="B5677" s="0" t="s">
        <v>24670</v>
      </c>
      <c r="C5677" s="0" t="s">
        <v>21</v>
      </c>
      <c r="D5677" s="0" t="s">
        <v>1941</v>
      </c>
      <c r="E5677" s="0" t="s">
        <v>1941</v>
      </c>
      <c r="F5677" s="0" t="s">
        <v>24671</v>
      </c>
      <c r="G5677" s="0" t="s">
        <v>24672</v>
      </c>
      <c r="H5677" s="0" t="s">
        <v>24673</v>
      </c>
      <c r="I5677" s="1" t="n">
        <v>1809.49</v>
      </c>
      <c r="J5677" s="2" t="s">
        <v>24674</v>
      </c>
      <c r="K5677" s="2" t="s">
        <v>24675</v>
      </c>
      <c r="L5677" s="0" t="s">
        <v>29</v>
      </c>
      <c r="M5677" s="0" t="s">
        <v>29</v>
      </c>
      <c r="N5677" s="2" t="s">
        <v>60</v>
      </c>
      <c r="O5677" s="2" t="s">
        <v>24676</v>
      </c>
      <c r="P5677" s="2" t="s">
        <v>118</v>
      </c>
      <c r="Q5677" s="0" t="n">
        <f aca="false">_xlfn.UNICODE(B5677)</f>
        <v>83</v>
      </c>
      <c r="R5677" s="0" t="str">
        <f aca="false">IF(MIDB(B5677,1,10)="Candidatus",MIDB(B5677,FIND(" ",B5677,1)+1,FIND(" ",B5677,12)-FIND(" ",B5677,1)),IF(AND(Q5677&gt;=65,Q5677&lt;=90),MIDB(B5677,1,FIND(" ",B5677,1)),"-"))</f>
        <v>Streptomyces </v>
      </c>
      <c r="S5677" s="0" t="str">
        <f aca="false">IF(MIDB(B5677,1,10)="Candidatus",MIDB(B5677,FIND(" ",B5677,12)+1,IFERROR(FIND(" ",B5677,FIND(" ",B5677,12)+1),LEN(B5677))-FIND(" ",B5677,12)),IF(AND(Q5677&gt;=65,Q5677&lt;=90),MIDB(B5677,FIND(" ",B5677,1),IFERROR(FIND(" ",B5677,FIND(" ",B5677,1)+1),LEN(B5677)+1)-FIND(" ",B5677,1)),"-"))</f>
        <v> cattleya</v>
      </c>
      <c r="T5677" s="0" t="n">
        <v>1</v>
      </c>
    </row>
    <row r="5678" customFormat="false" ht="12.8" hidden="false" customHeight="false" outlineLevel="0" collapsed="false">
      <c r="A5678" s="0" t="n">
        <v>5677</v>
      </c>
      <c r="B5678" s="0" t="s">
        <v>24670</v>
      </c>
      <c r="C5678" s="0" t="s">
        <v>21</v>
      </c>
      <c r="D5678" s="0" t="s">
        <v>1941</v>
      </c>
      <c r="E5678" s="0" t="s">
        <v>1941</v>
      </c>
      <c r="F5678" s="0" t="s">
        <v>24677</v>
      </c>
      <c r="G5678" s="0" t="s">
        <v>24678</v>
      </c>
      <c r="H5678" s="0" t="s">
        <v>24679</v>
      </c>
      <c r="I5678" s="1" t="n">
        <v>1812.55</v>
      </c>
      <c r="J5678" s="2" t="s">
        <v>24680</v>
      </c>
      <c r="K5678" s="2" t="s">
        <v>24681</v>
      </c>
      <c r="L5678" s="0" t="s">
        <v>29</v>
      </c>
      <c r="M5678" s="0" t="s">
        <v>29</v>
      </c>
      <c r="N5678" s="0" t="s">
        <v>29</v>
      </c>
      <c r="O5678" s="2" t="s">
        <v>24682</v>
      </c>
      <c r="P5678" s="2" t="s">
        <v>205</v>
      </c>
      <c r="Q5678" s="0" t="n">
        <f aca="false">_xlfn.UNICODE(B5678)</f>
        <v>83</v>
      </c>
      <c r="R5678" s="0" t="str">
        <f aca="false">IF(MIDB(B5678,1,10)="Candidatus",MIDB(B5678,FIND(" ",B5678,1)+1,FIND(" ",B5678,12)-FIND(" ",B5678,1)),IF(AND(Q5678&gt;=65,Q5678&lt;=90),MIDB(B5678,1,FIND(" ",B5678,1)),"-"))</f>
        <v>Streptomyces </v>
      </c>
      <c r="S5678" s="0" t="str">
        <f aca="false">IF(MIDB(B5678,1,10)="Candidatus",MIDB(B5678,FIND(" ",B5678,12)+1,IFERROR(FIND(" ",B5678,FIND(" ",B5678,12)+1),LEN(B5678))-FIND(" ",B5678,12)),IF(AND(Q5678&gt;=65,Q5678&lt;=90),MIDB(B5678,FIND(" ",B5678,1),IFERROR(FIND(" ",B5678,FIND(" ",B5678,1)+1),LEN(B5678)+1)-FIND(" ",B5678,1)),"-"))</f>
        <v> cattleya</v>
      </c>
      <c r="T5678" s="0" t="n">
        <v>1</v>
      </c>
    </row>
    <row r="5679" customFormat="false" ht="12.8" hidden="false" customHeight="false" outlineLevel="0" collapsed="false">
      <c r="A5679" s="0" t="n">
        <v>5678</v>
      </c>
      <c r="B5679" s="0" t="s">
        <v>24683</v>
      </c>
      <c r="C5679" s="0" t="s">
        <v>21</v>
      </c>
      <c r="D5679" s="0" t="s">
        <v>1941</v>
      </c>
      <c r="E5679" s="0" t="s">
        <v>1941</v>
      </c>
      <c r="F5679" s="0" t="s">
        <v>24684</v>
      </c>
      <c r="G5679" s="0" t="s">
        <v>24685</v>
      </c>
      <c r="H5679" s="0" t="s">
        <v>24686</v>
      </c>
      <c r="I5679" s="1" t="n">
        <v>11.696</v>
      </c>
      <c r="J5679" s="2" t="s">
        <v>24687</v>
      </c>
      <c r="K5679" s="2" t="s">
        <v>112</v>
      </c>
      <c r="L5679" s="0" t="s">
        <v>29</v>
      </c>
      <c r="M5679" s="0" t="s">
        <v>29</v>
      </c>
      <c r="N5679" s="0" t="s">
        <v>29</v>
      </c>
      <c r="O5679" s="2" t="s">
        <v>112</v>
      </c>
      <c r="P5679" s="0" t="s">
        <v>29</v>
      </c>
      <c r="Q5679" s="0" t="n">
        <f aca="false">_xlfn.UNICODE(B5679)</f>
        <v>83</v>
      </c>
      <c r="R5679" s="0" t="str">
        <f aca="false">IF(MIDB(B5679,1,10)="Candidatus",MIDB(B5679,FIND(" ",B5679,1)+1,FIND(" ",B5679,12)-FIND(" ",B5679,1)),IF(AND(Q5679&gt;=65,Q5679&lt;=90),MIDB(B5679,1,FIND(" ",B5679,1)),"-"))</f>
        <v>Streptomyces </v>
      </c>
      <c r="S5679" s="0" t="str">
        <f aca="false">IF(MIDB(B5679,1,10)="Candidatus",MIDB(B5679,FIND(" ",B5679,12)+1,IFERROR(FIND(" ",B5679,FIND(" ",B5679,12)+1),LEN(B5679))-FIND(" ",B5679,12)),IF(AND(Q5679&gt;=65,Q5679&lt;=90),MIDB(B5679,FIND(" ",B5679,1),IFERROR(FIND(" ",B5679,FIND(" ",B5679,1)+1),LEN(B5679)+1)-FIND(" ",B5679,1)),"-"))</f>
        <v> clavuligerus</v>
      </c>
      <c r="T5679" s="0" t="n">
        <v>1</v>
      </c>
    </row>
    <row r="5680" customFormat="false" ht="12.8" hidden="false" customHeight="false" outlineLevel="0" collapsed="false">
      <c r="A5680" s="0" t="n">
        <v>5679</v>
      </c>
      <c r="B5680" s="0" t="s">
        <v>24688</v>
      </c>
      <c r="C5680" s="0" t="s">
        <v>21</v>
      </c>
      <c r="D5680" s="0" t="s">
        <v>1941</v>
      </c>
      <c r="E5680" s="0" t="s">
        <v>1941</v>
      </c>
      <c r="F5680" s="0" t="s">
        <v>24689</v>
      </c>
      <c r="G5680" s="0" t="s">
        <v>24690</v>
      </c>
      <c r="H5680" s="0" t="s">
        <v>24691</v>
      </c>
      <c r="I5680" s="1" t="n">
        <v>444.192</v>
      </c>
      <c r="J5680" s="2" t="s">
        <v>24692</v>
      </c>
      <c r="K5680" s="2" t="s">
        <v>9187</v>
      </c>
      <c r="L5680" s="0" t="s">
        <v>29</v>
      </c>
      <c r="M5680" s="2" t="s">
        <v>46</v>
      </c>
      <c r="N5680" s="0" t="s">
        <v>29</v>
      </c>
      <c r="O5680" s="2" t="s">
        <v>24693</v>
      </c>
      <c r="P5680" s="2" t="s">
        <v>612</v>
      </c>
      <c r="Q5680" s="0" t="n">
        <f aca="false">_xlfn.UNICODE(B5680)</f>
        <v>83</v>
      </c>
      <c r="R5680" s="0" t="str">
        <f aca="false">IF(MIDB(B5680,1,10)="Candidatus",MIDB(B5680,FIND(" ",B5680,1)+1,FIND(" ",B5680,12)-FIND(" ",B5680,1)),IF(AND(Q5680&gt;=65,Q5680&lt;=90),MIDB(B5680,1,FIND(" ",B5680,1)),"-"))</f>
        <v>Streptomyces </v>
      </c>
      <c r="S5680" s="0" t="str">
        <f aca="false">IF(MIDB(B5680,1,10)="Candidatus",MIDB(B5680,FIND(" ",B5680,12)+1,IFERROR(FIND(" ",B5680,FIND(" ",B5680,12)+1),LEN(B5680))-FIND(" ",B5680,12)),IF(AND(Q5680&gt;=65,Q5680&lt;=90),MIDB(B5680,FIND(" ",B5680,1),IFERROR(FIND(" ",B5680,FIND(" ",B5680,1)+1),LEN(B5680)+1)-FIND(" ",B5680,1)),"-"))</f>
        <v> clavuligerus</v>
      </c>
      <c r="T5680" s="0" t="n">
        <v>1</v>
      </c>
    </row>
    <row r="5681" customFormat="false" ht="12.8" hidden="false" customHeight="false" outlineLevel="0" collapsed="false">
      <c r="A5681" s="0" t="n">
        <v>5680</v>
      </c>
      <c r="B5681" s="0" t="s">
        <v>24688</v>
      </c>
      <c r="C5681" s="0" t="s">
        <v>21</v>
      </c>
      <c r="D5681" s="0" t="s">
        <v>1941</v>
      </c>
      <c r="E5681" s="0" t="s">
        <v>1941</v>
      </c>
      <c r="F5681" s="0" t="s">
        <v>24694</v>
      </c>
      <c r="G5681" s="0" t="s">
        <v>24695</v>
      </c>
      <c r="H5681" s="0" t="s">
        <v>24696</v>
      </c>
      <c r="I5681" s="1" t="n">
        <v>10.466</v>
      </c>
      <c r="J5681" s="2" t="s">
        <v>24697</v>
      </c>
      <c r="K5681" s="2" t="s">
        <v>96</v>
      </c>
      <c r="L5681" s="0" t="s">
        <v>29</v>
      </c>
      <c r="M5681" s="0" t="s">
        <v>29</v>
      </c>
      <c r="N5681" s="0" t="s">
        <v>29</v>
      </c>
      <c r="O5681" s="2" t="s">
        <v>96</v>
      </c>
      <c r="P5681" s="0" t="s">
        <v>29</v>
      </c>
      <c r="Q5681" s="0" t="n">
        <f aca="false">_xlfn.UNICODE(B5681)</f>
        <v>83</v>
      </c>
      <c r="R5681" s="0" t="str">
        <f aca="false">IF(MIDB(B5681,1,10)="Candidatus",MIDB(B5681,FIND(" ",B5681,1)+1,FIND(" ",B5681,12)-FIND(" ",B5681,1)),IF(AND(Q5681&gt;=65,Q5681&lt;=90),MIDB(B5681,1,FIND(" ",B5681,1)),"-"))</f>
        <v>Streptomyces </v>
      </c>
      <c r="S5681" s="0" t="str">
        <f aca="false">IF(MIDB(B5681,1,10)="Candidatus",MIDB(B5681,FIND(" ",B5681,12)+1,IFERROR(FIND(" ",B5681,FIND(" ",B5681,12)+1),LEN(B5681))-FIND(" ",B5681,12)),IF(AND(Q5681&gt;=65,Q5681&lt;=90),MIDB(B5681,FIND(" ",B5681,1),IFERROR(FIND(" ",B5681,FIND(" ",B5681,1)+1),LEN(B5681)+1)-FIND(" ",B5681,1)),"-"))</f>
        <v> clavuligerus</v>
      </c>
      <c r="T5681" s="0" t="n">
        <v>1</v>
      </c>
    </row>
    <row r="5682" customFormat="false" ht="12.8" hidden="false" customHeight="false" outlineLevel="0" collapsed="false">
      <c r="A5682" s="0" t="n">
        <v>5681</v>
      </c>
      <c r="B5682" s="0" t="s">
        <v>24688</v>
      </c>
      <c r="C5682" s="0" t="s">
        <v>21</v>
      </c>
      <c r="D5682" s="0" t="s">
        <v>1941</v>
      </c>
      <c r="E5682" s="0" t="s">
        <v>1941</v>
      </c>
      <c r="F5682" s="0" t="s">
        <v>24698</v>
      </c>
      <c r="G5682" s="0" t="s">
        <v>24699</v>
      </c>
      <c r="H5682" s="0" t="s">
        <v>24700</v>
      </c>
      <c r="I5682" s="1" t="n">
        <v>149.426</v>
      </c>
      <c r="J5682" s="2" t="s">
        <v>24701</v>
      </c>
      <c r="K5682" s="2" t="s">
        <v>10854</v>
      </c>
      <c r="L5682" s="0" t="s">
        <v>29</v>
      </c>
      <c r="M5682" s="0" t="s">
        <v>29</v>
      </c>
      <c r="N5682" s="0" t="s">
        <v>29</v>
      </c>
      <c r="O5682" s="2" t="s">
        <v>6605</v>
      </c>
      <c r="P5682" s="2" t="s">
        <v>28</v>
      </c>
      <c r="Q5682" s="0" t="n">
        <f aca="false">_xlfn.UNICODE(B5682)</f>
        <v>83</v>
      </c>
      <c r="R5682" s="0" t="str">
        <f aca="false">IF(MIDB(B5682,1,10)="Candidatus",MIDB(B5682,FIND(" ",B5682,1)+1,FIND(" ",B5682,12)-FIND(" ",B5682,1)),IF(AND(Q5682&gt;=65,Q5682&lt;=90),MIDB(B5682,1,FIND(" ",B5682,1)),"-"))</f>
        <v>Streptomyces </v>
      </c>
      <c r="S5682" s="0" t="str">
        <f aca="false">IF(MIDB(B5682,1,10)="Candidatus",MIDB(B5682,FIND(" ",B5682,12)+1,IFERROR(FIND(" ",B5682,FIND(" ",B5682,12)+1),LEN(B5682))-FIND(" ",B5682,12)),IF(AND(Q5682&gt;=65,Q5682&lt;=90),MIDB(B5682,FIND(" ",B5682,1),IFERROR(FIND(" ",B5682,FIND(" ",B5682,1)+1),LEN(B5682)+1)-FIND(" ",B5682,1)),"-"))</f>
        <v> clavuligerus</v>
      </c>
      <c r="T5682" s="0" t="n">
        <v>1</v>
      </c>
    </row>
    <row r="5683" customFormat="false" ht="12.8" hidden="false" customHeight="false" outlineLevel="0" collapsed="false">
      <c r="A5683" s="0" t="n">
        <v>5682</v>
      </c>
      <c r="B5683" s="0" t="s">
        <v>24688</v>
      </c>
      <c r="C5683" s="0" t="s">
        <v>21</v>
      </c>
      <c r="D5683" s="0" t="s">
        <v>1941</v>
      </c>
      <c r="E5683" s="0" t="s">
        <v>1941</v>
      </c>
      <c r="F5683" s="0" t="s">
        <v>24702</v>
      </c>
      <c r="G5683" s="0" t="s">
        <v>24703</v>
      </c>
      <c r="H5683" s="0" t="s">
        <v>24704</v>
      </c>
      <c r="I5683" s="1" t="n">
        <v>1797.12</v>
      </c>
      <c r="J5683" s="2" t="s">
        <v>24705</v>
      </c>
      <c r="K5683" s="2" t="s">
        <v>24706</v>
      </c>
      <c r="L5683" s="0" t="s">
        <v>29</v>
      </c>
      <c r="M5683" s="0" t="s">
        <v>29</v>
      </c>
      <c r="N5683" s="0" t="s">
        <v>29</v>
      </c>
      <c r="O5683" s="2" t="s">
        <v>24707</v>
      </c>
      <c r="P5683" s="2" t="s">
        <v>497</v>
      </c>
      <c r="Q5683" s="0" t="n">
        <f aca="false">_xlfn.UNICODE(B5683)</f>
        <v>83</v>
      </c>
      <c r="R5683" s="0" t="str">
        <f aca="false">IF(MIDB(B5683,1,10)="Candidatus",MIDB(B5683,FIND(" ",B5683,1)+1,FIND(" ",B5683,12)-FIND(" ",B5683,1)),IF(AND(Q5683&gt;=65,Q5683&lt;=90),MIDB(B5683,1,FIND(" ",B5683,1)),"-"))</f>
        <v>Streptomyces </v>
      </c>
      <c r="S5683" s="0" t="str">
        <f aca="false">IF(MIDB(B5683,1,10)="Candidatus",MIDB(B5683,FIND(" ",B5683,12)+1,IFERROR(FIND(" ",B5683,FIND(" ",B5683,12)+1),LEN(B5683))-FIND(" ",B5683,12)),IF(AND(Q5683&gt;=65,Q5683&lt;=90),MIDB(B5683,FIND(" ",B5683,1),IFERROR(FIND(" ",B5683,FIND(" ",B5683,1)+1),LEN(B5683)+1)-FIND(" ",B5683,1)),"-"))</f>
        <v> clavuligerus</v>
      </c>
      <c r="T5683" s="0" t="n">
        <v>1</v>
      </c>
    </row>
    <row r="5684" customFormat="false" ht="12.8" hidden="false" customHeight="false" outlineLevel="0" collapsed="false">
      <c r="A5684" s="0" t="n">
        <v>5683</v>
      </c>
      <c r="B5684" s="0" t="s">
        <v>24688</v>
      </c>
      <c r="C5684" s="0" t="s">
        <v>21</v>
      </c>
      <c r="D5684" s="0" t="s">
        <v>1941</v>
      </c>
      <c r="E5684" s="0" t="s">
        <v>1941</v>
      </c>
      <c r="F5684" s="0" t="s">
        <v>24702</v>
      </c>
      <c r="G5684" s="0" t="s">
        <v>24708</v>
      </c>
      <c r="H5684" s="0" t="s">
        <v>24709</v>
      </c>
      <c r="I5684" s="1" t="n">
        <v>1796.5</v>
      </c>
      <c r="J5684" s="2" t="s">
        <v>24710</v>
      </c>
      <c r="K5684" s="2" t="s">
        <v>24706</v>
      </c>
      <c r="L5684" s="0" t="s">
        <v>29</v>
      </c>
      <c r="M5684" s="0" t="s">
        <v>29</v>
      </c>
      <c r="N5684" s="0" t="s">
        <v>29</v>
      </c>
      <c r="O5684" s="2" t="s">
        <v>20307</v>
      </c>
      <c r="P5684" s="2" t="s">
        <v>912</v>
      </c>
      <c r="Q5684" s="0" t="n">
        <f aca="false">_xlfn.UNICODE(B5684)</f>
        <v>83</v>
      </c>
      <c r="R5684" s="0" t="str">
        <f aca="false">IF(MIDB(B5684,1,10)="Candidatus",MIDB(B5684,FIND(" ",B5684,1)+1,FIND(" ",B5684,12)-FIND(" ",B5684,1)),IF(AND(Q5684&gt;=65,Q5684&lt;=90),MIDB(B5684,1,FIND(" ",B5684,1)),"-"))</f>
        <v>Streptomyces </v>
      </c>
      <c r="S5684" s="0" t="str">
        <f aca="false">IF(MIDB(B5684,1,10)="Candidatus",MIDB(B5684,FIND(" ",B5684,12)+1,IFERROR(FIND(" ",B5684,FIND(" ",B5684,12)+1),LEN(B5684))-FIND(" ",B5684,12)),IF(AND(Q5684&gt;=65,Q5684&lt;=90),MIDB(B5684,FIND(" ",B5684,1),IFERROR(FIND(" ",B5684,FIND(" ",B5684,1)+1),LEN(B5684)+1)-FIND(" ",B5684,1)),"-"))</f>
        <v> clavuligerus</v>
      </c>
      <c r="T5684" s="0" t="n">
        <v>1</v>
      </c>
    </row>
    <row r="5685" customFormat="false" ht="12.8" hidden="false" customHeight="false" outlineLevel="0" collapsed="false">
      <c r="A5685" s="0" t="n">
        <v>5684</v>
      </c>
      <c r="B5685" s="0" t="s">
        <v>24711</v>
      </c>
      <c r="C5685" s="0" t="s">
        <v>21</v>
      </c>
      <c r="D5685" s="0" t="s">
        <v>1941</v>
      </c>
      <c r="E5685" s="0" t="s">
        <v>1941</v>
      </c>
      <c r="F5685" s="0" t="s">
        <v>24712</v>
      </c>
      <c r="G5685" s="0" t="s">
        <v>24713</v>
      </c>
      <c r="H5685" s="0" t="s">
        <v>24714</v>
      </c>
      <c r="I5685" s="1" t="n">
        <v>7.686</v>
      </c>
      <c r="J5685" s="2" t="s">
        <v>24715</v>
      </c>
      <c r="K5685" s="2" t="s">
        <v>112</v>
      </c>
      <c r="L5685" s="0" t="s">
        <v>29</v>
      </c>
      <c r="M5685" s="0" t="s">
        <v>29</v>
      </c>
      <c r="N5685" s="0" t="s">
        <v>29</v>
      </c>
      <c r="O5685" s="2" t="s">
        <v>112</v>
      </c>
      <c r="P5685" s="0" t="s">
        <v>29</v>
      </c>
      <c r="Q5685" s="0" t="n">
        <f aca="false">_xlfn.UNICODE(B5685)</f>
        <v>83</v>
      </c>
      <c r="R5685" s="0" t="str">
        <f aca="false">IF(MIDB(B5685,1,10)="Candidatus",MIDB(B5685,FIND(" ",B5685,1)+1,FIND(" ",B5685,12)-FIND(" ",B5685,1)),IF(AND(Q5685&gt;=65,Q5685&lt;=90),MIDB(B5685,1,FIND(" ",B5685,1)),"-"))</f>
        <v>Streptomyces </v>
      </c>
      <c r="S5685" s="0" t="str">
        <f aca="false">IF(MIDB(B5685,1,10)="Candidatus",MIDB(B5685,FIND(" ",B5685,12)+1,IFERROR(FIND(" ",B5685,FIND(" ",B5685,12)+1),LEN(B5685))-FIND(" ",B5685,12)),IF(AND(Q5685&gt;=65,Q5685&lt;=90),MIDB(B5685,FIND(" ",B5685,1),IFERROR(FIND(" ",B5685,FIND(" ",B5685,1)+1),LEN(B5685)+1)-FIND(" ",B5685,1)),"-"))</f>
        <v> coelicolor</v>
      </c>
      <c r="T5685" s="0" t="n">
        <v>1</v>
      </c>
    </row>
    <row r="5686" customFormat="false" ht="12.8" hidden="false" customHeight="false" outlineLevel="0" collapsed="false">
      <c r="A5686" s="0" t="n">
        <v>5685</v>
      </c>
      <c r="B5686" s="0" t="s">
        <v>24716</v>
      </c>
      <c r="C5686" s="0" t="s">
        <v>21</v>
      </c>
      <c r="D5686" s="0" t="s">
        <v>1941</v>
      </c>
      <c r="E5686" s="0" t="s">
        <v>1941</v>
      </c>
      <c r="F5686" s="0" t="s">
        <v>24717</v>
      </c>
      <c r="G5686" s="0" t="s">
        <v>24718</v>
      </c>
      <c r="H5686" s="0" t="s">
        <v>24719</v>
      </c>
      <c r="I5686" s="1" t="n">
        <v>31.317</v>
      </c>
      <c r="J5686" s="2" t="s">
        <v>24720</v>
      </c>
      <c r="K5686" s="2" t="s">
        <v>3119</v>
      </c>
      <c r="L5686" s="0" t="s">
        <v>29</v>
      </c>
      <c r="M5686" s="0" t="s">
        <v>29</v>
      </c>
      <c r="N5686" s="0" t="s">
        <v>29</v>
      </c>
      <c r="O5686" s="2" t="s">
        <v>3119</v>
      </c>
      <c r="P5686" s="0" t="s">
        <v>29</v>
      </c>
      <c r="Q5686" s="0" t="n">
        <f aca="false">_xlfn.UNICODE(B5686)</f>
        <v>83</v>
      </c>
      <c r="R5686" s="0" t="str">
        <f aca="false">IF(MIDB(B5686,1,10)="Candidatus",MIDB(B5686,FIND(" ",B5686,1)+1,FIND(" ",B5686,12)-FIND(" ",B5686,1)),IF(AND(Q5686&gt;=65,Q5686&lt;=90),MIDB(B5686,1,FIND(" ",B5686,1)),"-"))</f>
        <v>Streptomyces </v>
      </c>
      <c r="S5686" s="0" t="str">
        <f aca="false">IF(MIDB(B5686,1,10)="Candidatus",MIDB(B5686,FIND(" ",B5686,12)+1,IFERROR(FIND(" ",B5686,FIND(" ",B5686,12)+1),LEN(B5686))-FIND(" ",B5686,12)),IF(AND(Q5686&gt;=65,Q5686&lt;=90),MIDB(B5686,FIND(" ",B5686,1),IFERROR(FIND(" ",B5686,FIND(" ",B5686,1)+1),LEN(B5686)+1)-FIND(" ",B5686,1)),"-"))</f>
        <v> coelicolor</v>
      </c>
      <c r="T5686" s="0" t="n">
        <v>1</v>
      </c>
    </row>
    <row r="5687" customFormat="false" ht="12.8" hidden="false" customHeight="false" outlineLevel="0" collapsed="false">
      <c r="A5687" s="0" t="n">
        <v>5686</v>
      </c>
      <c r="B5687" s="0" t="s">
        <v>24716</v>
      </c>
      <c r="C5687" s="0" t="s">
        <v>21</v>
      </c>
      <c r="D5687" s="0" t="s">
        <v>1941</v>
      </c>
      <c r="E5687" s="0" t="s">
        <v>1941</v>
      </c>
      <c r="F5687" s="0" t="s">
        <v>24721</v>
      </c>
      <c r="G5687" s="0" t="s">
        <v>24722</v>
      </c>
      <c r="H5687" s="0" t="s">
        <v>24723</v>
      </c>
      <c r="I5687" s="1" t="n">
        <v>356.023</v>
      </c>
      <c r="J5687" s="2" t="s">
        <v>24724</v>
      </c>
      <c r="K5687" s="2" t="s">
        <v>9148</v>
      </c>
      <c r="L5687" s="0" t="s">
        <v>29</v>
      </c>
      <c r="M5687" s="0" t="s">
        <v>29</v>
      </c>
      <c r="N5687" s="0" t="s">
        <v>29</v>
      </c>
      <c r="O5687" s="2" t="s">
        <v>24725</v>
      </c>
      <c r="P5687" s="2" t="s">
        <v>129</v>
      </c>
      <c r="Q5687" s="0" t="n">
        <f aca="false">_xlfn.UNICODE(B5687)</f>
        <v>83</v>
      </c>
      <c r="R5687" s="0" t="str">
        <f aca="false">IF(MIDB(B5687,1,10)="Candidatus",MIDB(B5687,FIND(" ",B5687,1)+1,FIND(" ",B5687,12)-FIND(" ",B5687,1)),IF(AND(Q5687&gt;=65,Q5687&lt;=90),MIDB(B5687,1,FIND(" ",B5687,1)),"-"))</f>
        <v>Streptomyces </v>
      </c>
      <c r="S5687" s="0" t="str">
        <f aca="false">IF(MIDB(B5687,1,10)="Candidatus",MIDB(B5687,FIND(" ",B5687,12)+1,IFERROR(FIND(" ",B5687,FIND(" ",B5687,12)+1),LEN(B5687))-FIND(" ",B5687,12)),IF(AND(Q5687&gt;=65,Q5687&lt;=90),MIDB(B5687,FIND(" ",B5687,1),IFERROR(FIND(" ",B5687,FIND(" ",B5687,1)+1),LEN(B5687)+1)-FIND(" ",B5687,1)),"-"))</f>
        <v> coelicolor</v>
      </c>
      <c r="T5687" s="0" t="n">
        <v>1</v>
      </c>
    </row>
    <row r="5688" customFormat="false" ht="12.8" hidden="false" customHeight="false" outlineLevel="0" collapsed="false">
      <c r="A5688" s="0" t="n">
        <v>5687</v>
      </c>
      <c r="B5688" s="0" t="s">
        <v>24726</v>
      </c>
      <c r="C5688" s="0" t="s">
        <v>21</v>
      </c>
      <c r="D5688" s="0" t="s">
        <v>1941</v>
      </c>
      <c r="E5688" s="0" t="s">
        <v>1941</v>
      </c>
      <c r="F5688" s="0" t="s">
        <v>24727</v>
      </c>
      <c r="G5688" s="0" t="s">
        <v>24728</v>
      </c>
      <c r="H5688" s="0" t="s">
        <v>24729</v>
      </c>
      <c r="I5688" s="1" t="n">
        <v>19.314</v>
      </c>
      <c r="J5688" s="2" t="s">
        <v>24730</v>
      </c>
      <c r="K5688" s="2" t="s">
        <v>686</v>
      </c>
      <c r="L5688" s="0" t="s">
        <v>29</v>
      </c>
      <c r="M5688" s="0" t="s">
        <v>29</v>
      </c>
      <c r="N5688" s="0" t="s">
        <v>29</v>
      </c>
      <c r="O5688" s="2" t="s">
        <v>686</v>
      </c>
      <c r="P5688" s="0" t="s">
        <v>29</v>
      </c>
      <c r="Q5688" s="0" t="n">
        <f aca="false">_xlfn.UNICODE(B5688)</f>
        <v>83</v>
      </c>
      <c r="R5688" s="0" t="str">
        <f aca="false">IF(MIDB(B5688,1,10)="Candidatus",MIDB(B5688,FIND(" ",B5688,1)+1,FIND(" ",B5688,12)-FIND(" ",B5688,1)),IF(AND(Q5688&gt;=65,Q5688&lt;=90),MIDB(B5688,1,FIND(" ",B5688,1)),"-"))</f>
        <v>Streptomyces </v>
      </c>
      <c r="S5688" s="0" t="str">
        <f aca="false">IF(MIDB(B5688,1,10)="Candidatus",MIDB(B5688,FIND(" ",B5688,12)+1,IFERROR(FIND(" ",B5688,FIND(" ",B5688,12)+1),LEN(B5688))-FIND(" ",B5688,12)),IF(AND(Q5688&gt;=65,Q5688&lt;=90),MIDB(B5688,FIND(" ",B5688,1),IFERROR(FIND(" ",B5688,FIND(" ",B5688,1)+1),LEN(B5688)+1)-FIND(" ",B5688,1)),"-"))</f>
        <v> collinus</v>
      </c>
      <c r="T5688" s="0" t="n">
        <v>1</v>
      </c>
    </row>
    <row r="5689" customFormat="false" ht="12.8" hidden="false" customHeight="false" outlineLevel="0" collapsed="false">
      <c r="A5689" s="0" t="n">
        <v>5688</v>
      </c>
      <c r="B5689" s="0" t="s">
        <v>24726</v>
      </c>
      <c r="C5689" s="0" t="s">
        <v>21</v>
      </c>
      <c r="D5689" s="0" t="s">
        <v>1941</v>
      </c>
      <c r="E5689" s="0" t="s">
        <v>1941</v>
      </c>
      <c r="F5689" s="0" t="s">
        <v>24731</v>
      </c>
      <c r="G5689" s="0" t="s">
        <v>24732</v>
      </c>
      <c r="H5689" s="0" t="s">
        <v>24733</v>
      </c>
      <c r="I5689" s="1" t="n">
        <v>85.047</v>
      </c>
      <c r="J5689" s="2" t="s">
        <v>24734</v>
      </c>
      <c r="K5689" s="2" t="s">
        <v>534</v>
      </c>
      <c r="L5689" s="0" t="s">
        <v>29</v>
      </c>
      <c r="M5689" s="0" t="s">
        <v>29</v>
      </c>
      <c r="N5689" s="0" t="s">
        <v>29</v>
      </c>
      <c r="O5689" s="2" t="s">
        <v>2944</v>
      </c>
      <c r="P5689" s="2" t="s">
        <v>28</v>
      </c>
      <c r="Q5689" s="0" t="n">
        <f aca="false">_xlfn.UNICODE(B5689)</f>
        <v>83</v>
      </c>
      <c r="R5689" s="0" t="str">
        <f aca="false">IF(MIDB(B5689,1,10)="Candidatus",MIDB(B5689,FIND(" ",B5689,1)+1,FIND(" ",B5689,12)-FIND(" ",B5689,1)),IF(AND(Q5689&gt;=65,Q5689&lt;=90),MIDB(B5689,1,FIND(" ",B5689,1)),"-"))</f>
        <v>Streptomyces </v>
      </c>
      <c r="S5689" s="0" t="str">
        <f aca="false">IF(MIDB(B5689,1,10)="Candidatus",MIDB(B5689,FIND(" ",B5689,12)+1,IFERROR(FIND(" ",B5689,FIND(" ",B5689,12)+1),LEN(B5689))-FIND(" ",B5689,12)),IF(AND(Q5689&gt;=65,Q5689&lt;=90),MIDB(B5689,FIND(" ",B5689,1),IFERROR(FIND(" ",B5689,FIND(" ",B5689,1)+1),LEN(B5689)+1)-FIND(" ",B5689,1)),"-"))</f>
        <v> collinus</v>
      </c>
      <c r="T5689" s="0" t="n">
        <v>1</v>
      </c>
    </row>
    <row r="5690" customFormat="false" ht="12.8" hidden="false" customHeight="false" outlineLevel="0" collapsed="false">
      <c r="A5690" s="0" t="n">
        <v>5689</v>
      </c>
      <c r="B5690" s="0" t="s">
        <v>24735</v>
      </c>
      <c r="C5690" s="0" t="s">
        <v>21</v>
      </c>
      <c r="D5690" s="0" t="s">
        <v>1941</v>
      </c>
      <c r="E5690" s="0" t="s">
        <v>1941</v>
      </c>
      <c r="F5690" s="0" t="s">
        <v>24736</v>
      </c>
      <c r="G5690" s="0" t="s">
        <v>24737</v>
      </c>
      <c r="H5690" s="0" t="s">
        <v>24738</v>
      </c>
      <c r="I5690" s="1" t="n">
        <v>9.014</v>
      </c>
      <c r="J5690" s="2" t="s">
        <v>24739</v>
      </c>
      <c r="K5690" s="0" t="s">
        <v>29</v>
      </c>
      <c r="L5690" s="0" t="s">
        <v>29</v>
      </c>
      <c r="M5690" s="0" t="s">
        <v>29</v>
      </c>
      <c r="N5690" s="0" t="s">
        <v>29</v>
      </c>
      <c r="O5690" s="0" t="s">
        <v>29</v>
      </c>
      <c r="P5690" s="0" t="s">
        <v>29</v>
      </c>
      <c r="Q5690" s="0" t="n">
        <f aca="false">_xlfn.UNICODE(B5690)</f>
        <v>83</v>
      </c>
      <c r="R5690" s="0" t="str">
        <f aca="false">IF(MIDB(B5690,1,10)="Candidatus",MIDB(B5690,FIND(" ",B5690,1)+1,FIND(" ",B5690,12)-FIND(" ",B5690,1)),IF(AND(Q5690&gt;=65,Q5690&lt;=90),MIDB(B5690,1,FIND(" ",B5690,1)),"-"))</f>
        <v>Streptomyces </v>
      </c>
      <c r="S5690" s="0" t="str">
        <f aca="false">IF(MIDB(B5690,1,10)="Candidatus",MIDB(B5690,FIND(" ",B5690,12)+1,IFERROR(FIND(" ",B5690,FIND(" ",B5690,12)+1),LEN(B5690))-FIND(" ",B5690,12)),IF(AND(Q5690&gt;=65,Q5690&lt;=90),MIDB(B5690,FIND(" ",B5690,1),IFERROR(FIND(" ",B5690,FIND(" ",B5690,1)+1),LEN(B5690)+1)-FIND(" ",B5690,1)),"-"))</f>
        <v> cyaneus</v>
      </c>
      <c r="T5690" s="0" t="n">
        <v>1</v>
      </c>
    </row>
    <row r="5691" customFormat="false" ht="12.8" hidden="false" customHeight="false" outlineLevel="0" collapsed="false">
      <c r="A5691" s="0" t="n">
        <v>5690</v>
      </c>
      <c r="B5691" s="0" t="s">
        <v>24740</v>
      </c>
      <c r="C5691" s="0" t="s">
        <v>21</v>
      </c>
      <c r="D5691" s="0" t="s">
        <v>1941</v>
      </c>
      <c r="E5691" s="0" t="s">
        <v>1941</v>
      </c>
      <c r="F5691" s="0" t="s">
        <v>24741</v>
      </c>
      <c r="G5691" s="0" t="s">
        <v>24742</v>
      </c>
      <c r="H5691" s="0" t="s">
        <v>24743</v>
      </c>
      <c r="I5691" s="1" t="n">
        <v>89.331</v>
      </c>
      <c r="J5691" s="2" t="s">
        <v>24744</v>
      </c>
      <c r="K5691" s="2" t="s">
        <v>87</v>
      </c>
      <c r="L5691" s="0" t="s">
        <v>29</v>
      </c>
      <c r="M5691" s="0" t="s">
        <v>29</v>
      </c>
      <c r="N5691" s="0" t="s">
        <v>29</v>
      </c>
      <c r="O5691" s="2" t="s">
        <v>988</v>
      </c>
      <c r="P5691" s="2" t="s">
        <v>129</v>
      </c>
      <c r="Q5691" s="0" t="n">
        <f aca="false">_xlfn.UNICODE(B5691)</f>
        <v>83</v>
      </c>
      <c r="R5691" s="0" t="str">
        <f aca="false">IF(MIDB(B5691,1,10)="Candidatus",MIDB(B5691,FIND(" ",B5691,1)+1,FIND(" ",B5691,12)-FIND(" ",B5691,1)),IF(AND(Q5691&gt;=65,Q5691&lt;=90),MIDB(B5691,1,FIND(" ",B5691,1)),"-"))</f>
        <v>Streptomyces </v>
      </c>
      <c r="S5691" s="0" t="str">
        <f aca="false">IF(MIDB(B5691,1,10)="Candidatus",MIDB(B5691,FIND(" ",B5691,12)+1,IFERROR(FIND(" ",B5691,FIND(" ",B5691,12)+1),LEN(B5691))-FIND(" ",B5691,12)),IF(AND(Q5691&gt;=65,Q5691&lt;=90),MIDB(B5691,FIND(" ",B5691,1),IFERROR(FIND(" ",B5691,FIND(" ",B5691,1)+1),LEN(B5691)+1)-FIND(" ",B5691,1)),"-"))</f>
        <v> davawensis</v>
      </c>
      <c r="T5691" s="0" t="n">
        <v>1</v>
      </c>
    </row>
    <row r="5692" customFormat="false" ht="12.8" hidden="false" customHeight="false" outlineLevel="0" collapsed="false">
      <c r="A5692" s="0" t="n">
        <v>5691</v>
      </c>
      <c r="B5692" s="0" t="s">
        <v>24745</v>
      </c>
      <c r="C5692" s="0" t="s">
        <v>21</v>
      </c>
      <c r="D5692" s="0" t="s">
        <v>1941</v>
      </c>
      <c r="E5692" s="0" t="s">
        <v>1941</v>
      </c>
      <c r="F5692" s="0" t="s">
        <v>24746</v>
      </c>
      <c r="G5692" s="0" t="s">
        <v>24747</v>
      </c>
      <c r="H5692" s="0" t="s">
        <v>24748</v>
      </c>
      <c r="I5692" s="1" t="n">
        <v>11.046</v>
      </c>
      <c r="J5692" s="2" t="s">
        <v>24749</v>
      </c>
      <c r="K5692" s="2" t="s">
        <v>45</v>
      </c>
      <c r="L5692" s="0" t="s">
        <v>29</v>
      </c>
      <c r="M5692" s="0" t="s">
        <v>29</v>
      </c>
      <c r="N5692" s="0" t="s">
        <v>29</v>
      </c>
      <c r="O5692" s="2" t="s">
        <v>45</v>
      </c>
      <c r="P5692" s="0" t="s">
        <v>29</v>
      </c>
      <c r="Q5692" s="0" t="n">
        <f aca="false">_xlfn.UNICODE(B5692)</f>
        <v>83</v>
      </c>
      <c r="R5692" s="0" t="str">
        <f aca="false">IF(MIDB(B5692,1,10)="Candidatus",MIDB(B5692,FIND(" ",B5692,1)+1,FIND(" ",B5692,12)-FIND(" ",B5692,1)),IF(AND(Q5692&gt;=65,Q5692&lt;=90),MIDB(B5692,1,FIND(" ",B5692,1)),"-"))</f>
        <v>Streptomyces </v>
      </c>
      <c r="S5692" s="0" t="str">
        <f aca="false">IF(MIDB(B5692,1,10)="Candidatus",MIDB(B5692,FIND(" ",B5692,12)+1,IFERROR(FIND(" ",B5692,FIND(" ",B5692,12)+1),LEN(B5692))-FIND(" ",B5692,12)),IF(AND(Q5692&gt;=65,Q5692&lt;=90),MIDB(B5692,FIND(" ",B5692,1),IFERROR(FIND(" ",B5692,FIND(" ",B5692,1)+1),LEN(B5692)+1)-FIND(" ",B5692,1)),"-"))</f>
        <v> flavovirens</v>
      </c>
      <c r="T5692" s="0" t="n">
        <v>1</v>
      </c>
    </row>
    <row r="5693" customFormat="false" ht="12.8" hidden="false" customHeight="false" outlineLevel="0" collapsed="false">
      <c r="A5693" s="0" t="n">
        <v>5692</v>
      </c>
      <c r="B5693" s="0" t="s">
        <v>24750</v>
      </c>
      <c r="C5693" s="0" t="s">
        <v>21</v>
      </c>
      <c r="D5693" s="0" t="s">
        <v>1941</v>
      </c>
      <c r="E5693" s="0" t="s">
        <v>1941</v>
      </c>
      <c r="F5693" s="0" t="s">
        <v>24751</v>
      </c>
      <c r="G5693" s="0" t="s">
        <v>24752</v>
      </c>
      <c r="H5693" s="0" t="s">
        <v>24753</v>
      </c>
      <c r="I5693" s="1" t="n">
        <v>12.207</v>
      </c>
      <c r="J5693" s="2" t="s">
        <v>24754</v>
      </c>
      <c r="K5693" s="2" t="s">
        <v>262</v>
      </c>
      <c r="L5693" s="0" t="s">
        <v>29</v>
      </c>
      <c r="M5693" s="0" t="s">
        <v>29</v>
      </c>
      <c r="N5693" s="0" t="s">
        <v>29</v>
      </c>
      <c r="O5693" s="2" t="s">
        <v>262</v>
      </c>
      <c r="P5693" s="0" t="s">
        <v>29</v>
      </c>
      <c r="Q5693" s="0" t="n">
        <f aca="false">_xlfn.UNICODE(B5693)</f>
        <v>83</v>
      </c>
      <c r="R5693" s="0" t="str">
        <f aca="false">IF(MIDB(B5693,1,10)="Candidatus",MIDB(B5693,FIND(" ",B5693,1)+1,FIND(" ",B5693,12)-FIND(" ",B5693,1)),IF(AND(Q5693&gt;=65,Q5693&lt;=90),MIDB(B5693,1,FIND(" ",B5693,1)),"-"))</f>
        <v>Streptomyces </v>
      </c>
      <c r="S5693" s="0" t="str">
        <f aca="false">IF(MIDB(B5693,1,10)="Candidatus",MIDB(B5693,FIND(" ",B5693,12)+1,IFERROR(FIND(" ",B5693,FIND(" ",B5693,12)+1),LEN(B5693))-FIND(" ",B5693,12)),IF(AND(Q5693&gt;=65,Q5693&lt;=90),MIDB(B5693,FIND(" ",B5693,1),IFERROR(FIND(" ",B5693,FIND(" ",B5693,1)+1),LEN(B5693)+1)-FIND(" ",B5693,1)),"-"))</f>
        <v> ghanaensis</v>
      </c>
      <c r="T5693" s="0" t="n">
        <v>1</v>
      </c>
    </row>
    <row r="5694" customFormat="false" ht="12.8" hidden="false" customHeight="false" outlineLevel="0" collapsed="false">
      <c r="A5694" s="0" t="n">
        <v>5693</v>
      </c>
      <c r="B5694" s="0" t="s">
        <v>24755</v>
      </c>
      <c r="C5694" s="0" t="s">
        <v>21</v>
      </c>
      <c r="D5694" s="0" t="s">
        <v>1941</v>
      </c>
      <c r="E5694" s="0" t="s">
        <v>1941</v>
      </c>
      <c r="F5694" s="0" t="s">
        <v>24756</v>
      </c>
      <c r="G5694" s="0" t="s">
        <v>24757</v>
      </c>
      <c r="H5694" s="0" t="s">
        <v>24758</v>
      </c>
      <c r="I5694" s="1" t="n">
        <v>170.574</v>
      </c>
      <c r="J5694" s="2" t="s">
        <v>24759</v>
      </c>
      <c r="K5694" s="2" t="s">
        <v>1951</v>
      </c>
      <c r="L5694" s="0" t="s">
        <v>29</v>
      </c>
      <c r="M5694" s="0" t="s">
        <v>29</v>
      </c>
      <c r="N5694" s="0" t="s">
        <v>29</v>
      </c>
      <c r="O5694" s="2" t="s">
        <v>2408</v>
      </c>
      <c r="P5694" s="2" t="s">
        <v>45</v>
      </c>
      <c r="Q5694" s="0" t="n">
        <f aca="false">_xlfn.UNICODE(B5694)</f>
        <v>83</v>
      </c>
      <c r="R5694" s="0" t="str">
        <f aca="false">IF(MIDB(B5694,1,10)="Candidatus",MIDB(B5694,FIND(" ",B5694,1)+1,FIND(" ",B5694,12)-FIND(" ",B5694,1)),IF(AND(Q5694&gt;=65,Q5694&lt;=90),MIDB(B5694,1,FIND(" ",B5694,1)),"-"))</f>
        <v>Streptomyces </v>
      </c>
      <c r="S5694" s="0" t="str">
        <f aca="false">IF(MIDB(B5694,1,10)="Candidatus",MIDB(B5694,FIND(" ",B5694,12)+1,IFERROR(FIND(" ",B5694,FIND(" ",B5694,12)+1),LEN(B5694))-FIND(" ",B5694,12)),IF(AND(Q5694&gt;=65,Q5694&lt;=90),MIDB(B5694,FIND(" ",B5694,1),IFERROR(FIND(" ",B5694,FIND(" ",B5694,1)+1),LEN(B5694)+1)-FIND(" ",B5694,1)),"-"))</f>
        <v> glaucescens</v>
      </c>
      <c r="T5694" s="0" t="n">
        <v>1</v>
      </c>
    </row>
    <row r="5695" customFormat="false" ht="12.8" hidden="false" customHeight="false" outlineLevel="0" collapsed="false">
      <c r="A5695" s="0" t="n">
        <v>5694</v>
      </c>
      <c r="B5695" s="0" t="s">
        <v>24760</v>
      </c>
      <c r="C5695" s="0" t="s">
        <v>21</v>
      </c>
      <c r="D5695" s="0" t="s">
        <v>1941</v>
      </c>
      <c r="E5695" s="0" t="s">
        <v>1941</v>
      </c>
      <c r="F5695" s="0" t="s">
        <v>24761</v>
      </c>
      <c r="G5695" s="0" t="s">
        <v>24762</v>
      </c>
      <c r="H5695" s="0" t="s">
        <v>24763</v>
      </c>
      <c r="I5695" s="1" t="n">
        <v>73.285</v>
      </c>
      <c r="J5695" s="2" t="s">
        <v>24764</v>
      </c>
      <c r="K5695" s="2" t="s">
        <v>703</v>
      </c>
      <c r="L5695" s="0" t="s">
        <v>29</v>
      </c>
      <c r="M5695" s="0" t="s">
        <v>29</v>
      </c>
      <c r="N5695" s="0" t="s">
        <v>29</v>
      </c>
      <c r="O5695" s="2" t="s">
        <v>535</v>
      </c>
      <c r="P5695" s="2" t="s">
        <v>46</v>
      </c>
      <c r="Q5695" s="0" t="n">
        <f aca="false">_xlfn.UNICODE(B5695)</f>
        <v>83</v>
      </c>
      <c r="R5695" s="0" t="str">
        <f aca="false">IF(MIDB(B5695,1,10)="Candidatus",MIDB(B5695,FIND(" ",B5695,1)+1,FIND(" ",B5695,12)-FIND(" ",B5695,1)),IF(AND(Q5695&gt;=65,Q5695&lt;=90),MIDB(B5695,1,FIND(" ",B5695,1)),"-"))</f>
        <v>Streptomyces </v>
      </c>
      <c r="S5695" s="0" t="str">
        <f aca="false">IF(MIDB(B5695,1,10)="Candidatus",MIDB(B5695,FIND(" ",B5695,12)+1,IFERROR(FIND(" ",B5695,FIND(" ",B5695,12)+1),LEN(B5695))-FIND(" ",B5695,12)),IF(AND(Q5695&gt;=65,Q5695&lt;=90),MIDB(B5695,FIND(" ",B5695,1),IFERROR(FIND(" ",B5695,FIND(" ",B5695,1)+1),LEN(B5695)+1)-FIND(" ",B5695,1)),"-"))</f>
        <v> hygroscopicus</v>
      </c>
      <c r="T5695" s="0" t="n">
        <v>1</v>
      </c>
    </row>
    <row r="5696" customFormat="false" ht="12.8" hidden="false" customHeight="false" outlineLevel="0" collapsed="false">
      <c r="A5696" s="0" t="n">
        <v>5695</v>
      </c>
      <c r="B5696" s="0" t="s">
        <v>24760</v>
      </c>
      <c r="C5696" s="0" t="s">
        <v>21</v>
      </c>
      <c r="D5696" s="0" t="s">
        <v>1941</v>
      </c>
      <c r="E5696" s="0" t="s">
        <v>1941</v>
      </c>
      <c r="F5696" s="0" t="s">
        <v>24765</v>
      </c>
      <c r="G5696" s="0" t="s">
        <v>24766</v>
      </c>
      <c r="H5696" s="0" t="s">
        <v>24767</v>
      </c>
      <c r="I5696" s="1" t="n">
        <v>164.566</v>
      </c>
      <c r="J5696" s="2" t="s">
        <v>24768</v>
      </c>
      <c r="K5696" s="2" t="s">
        <v>2915</v>
      </c>
      <c r="L5696" s="0" t="s">
        <v>29</v>
      </c>
      <c r="M5696" s="0" t="s">
        <v>29</v>
      </c>
      <c r="N5696" s="0" t="s">
        <v>29</v>
      </c>
      <c r="O5696" s="2" t="s">
        <v>2789</v>
      </c>
      <c r="P5696" s="2" t="s">
        <v>60</v>
      </c>
      <c r="Q5696" s="0" t="n">
        <f aca="false">_xlfn.UNICODE(B5696)</f>
        <v>83</v>
      </c>
      <c r="R5696" s="0" t="str">
        <f aca="false">IF(MIDB(B5696,1,10)="Candidatus",MIDB(B5696,FIND(" ",B5696,1)+1,FIND(" ",B5696,12)-FIND(" ",B5696,1)),IF(AND(Q5696&gt;=65,Q5696&lt;=90),MIDB(B5696,1,FIND(" ",B5696,1)),"-"))</f>
        <v>Streptomyces </v>
      </c>
      <c r="S5696" s="0" t="str">
        <f aca="false">IF(MIDB(B5696,1,10)="Candidatus",MIDB(B5696,FIND(" ",B5696,12)+1,IFERROR(FIND(" ",B5696,FIND(" ",B5696,12)+1),LEN(B5696))-FIND(" ",B5696,12)),IF(AND(Q5696&gt;=65,Q5696&lt;=90),MIDB(B5696,FIND(" ",B5696,1),IFERROR(FIND(" ",B5696,FIND(" ",B5696,1)+1),LEN(B5696)+1)-FIND(" ",B5696,1)),"-"))</f>
        <v> hygroscopicus</v>
      </c>
      <c r="T5696" s="0" t="n">
        <v>1</v>
      </c>
    </row>
    <row r="5697" customFormat="false" ht="12.8" hidden="false" customHeight="false" outlineLevel="0" collapsed="false">
      <c r="A5697" s="0" t="n">
        <v>5696</v>
      </c>
      <c r="B5697" s="0" t="s">
        <v>24769</v>
      </c>
      <c r="C5697" s="0" t="s">
        <v>21</v>
      </c>
      <c r="D5697" s="0" t="s">
        <v>1941</v>
      </c>
      <c r="E5697" s="0" t="s">
        <v>1941</v>
      </c>
      <c r="F5697" s="0" t="s">
        <v>24770</v>
      </c>
      <c r="G5697" s="0" t="s">
        <v>24771</v>
      </c>
      <c r="H5697" s="0" t="s">
        <v>24772</v>
      </c>
      <c r="I5697" s="1" t="n">
        <v>73.285</v>
      </c>
      <c r="J5697" s="2" t="s">
        <v>24764</v>
      </c>
      <c r="K5697" s="2" t="s">
        <v>703</v>
      </c>
      <c r="L5697" s="0" t="s">
        <v>29</v>
      </c>
      <c r="M5697" s="0" t="s">
        <v>29</v>
      </c>
      <c r="N5697" s="0" t="s">
        <v>29</v>
      </c>
      <c r="O5697" s="2" t="s">
        <v>535</v>
      </c>
      <c r="P5697" s="2" t="s">
        <v>46</v>
      </c>
      <c r="Q5697" s="0" t="n">
        <f aca="false">_xlfn.UNICODE(B5697)</f>
        <v>83</v>
      </c>
      <c r="R5697" s="0" t="str">
        <f aca="false">IF(MIDB(B5697,1,10)="Candidatus",MIDB(B5697,FIND(" ",B5697,1)+1,FIND(" ",B5697,12)-FIND(" ",B5697,1)),IF(AND(Q5697&gt;=65,Q5697&lt;=90),MIDB(B5697,1,FIND(" ",B5697,1)),"-"))</f>
        <v>Streptomyces </v>
      </c>
      <c r="S5697" s="0" t="str">
        <f aca="false">IF(MIDB(B5697,1,10)="Candidatus",MIDB(B5697,FIND(" ",B5697,12)+1,IFERROR(FIND(" ",B5697,FIND(" ",B5697,12)+1),LEN(B5697))-FIND(" ",B5697,12)),IF(AND(Q5697&gt;=65,Q5697&lt;=90),MIDB(B5697,FIND(" ",B5697,1),IFERROR(FIND(" ",B5697,FIND(" ",B5697,1)+1),LEN(B5697)+1)-FIND(" ",B5697,1)),"-"))</f>
        <v> hygroscopicus</v>
      </c>
      <c r="T5697" s="0" t="n">
        <v>1</v>
      </c>
    </row>
    <row r="5698" customFormat="false" ht="12.8" hidden="false" customHeight="false" outlineLevel="0" collapsed="false">
      <c r="A5698" s="0" t="n">
        <v>5697</v>
      </c>
      <c r="B5698" s="0" t="s">
        <v>24769</v>
      </c>
      <c r="C5698" s="0" t="s">
        <v>21</v>
      </c>
      <c r="D5698" s="0" t="s">
        <v>1941</v>
      </c>
      <c r="E5698" s="0" t="s">
        <v>1941</v>
      </c>
      <c r="F5698" s="0" t="s">
        <v>24773</v>
      </c>
      <c r="G5698" s="0" t="s">
        <v>24774</v>
      </c>
      <c r="H5698" s="0" t="s">
        <v>24775</v>
      </c>
      <c r="I5698" s="1" t="n">
        <v>164.565</v>
      </c>
      <c r="J5698" s="2" t="s">
        <v>24776</v>
      </c>
      <c r="K5698" s="2" t="s">
        <v>2915</v>
      </c>
      <c r="L5698" s="0" t="s">
        <v>29</v>
      </c>
      <c r="M5698" s="0" t="s">
        <v>29</v>
      </c>
      <c r="N5698" s="0" t="s">
        <v>29</v>
      </c>
      <c r="O5698" s="2" t="s">
        <v>2789</v>
      </c>
      <c r="P5698" s="2" t="s">
        <v>60</v>
      </c>
      <c r="Q5698" s="0" t="n">
        <f aca="false">_xlfn.UNICODE(B5698)</f>
        <v>83</v>
      </c>
      <c r="R5698" s="0" t="str">
        <f aca="false">IF(MIDB(B5698,1,10)="Candidatus",MIDB(B5698,FIND(" ",B5698,1)+1,FIND(" ",B5698,12)-FIND(" ",B5698,1)),IF(AND(Q5698&gt;=65,Q5698&lt;=90),MIDB(B5698,1,FIND(" ",B5698,1)),"-"))</f>
        <v>Streptomyces </v>
      </c>
      <c r="S5698" s="0" t="str">
        <f aca="false">IF(MIDB(B5698,1,10)="Candidatus",MIDB(B5698,FIND(" ",B5698,12)+1,IFERROR(FIND(" ",B5698,FIND(" ",B5698,12)+1),LEN(B5698))-FIND(" ",B5698,12)),IF(AND(Q5698&gt;=65,Q5698&lt;=90),MIDB(B5698,FIND(" ",B5698,1),IFERROR(FIND(" ",B5698,FIND(" ",B5698,1)+1),LEN(B5698)+1)-FIND(" ",B5698,1)),"-"))</f>
        <v> hygroscopicus</v>
      </c>
      <c r="T5698" s="0" t="n">
        <v>1</v>
      </c>
    </row>
    <row r="5699" customFormat="false" ht="12.8" hidden="false" customHeight="false" outlineLevel="0" collapsed="false">
      <c r="A5699" s="0" t="n">
        <v>5698</v>
      </c>
      <c r="B5699" s="0" t="s">
        <v>24777</v>
      </c>
      <c r="C5699" s="0" t="s">
        <v>21</v>
      </c>
      <c r="D5699" s="0" t="s">
        <v>1941</v>
      </c>
      <c r="E5699" s="0" t="s">
        <v>1941</v>
      </c>
      <c r="F5699" s="0" t="s">
        <v>2561</v>
      </c>
      <c r="G5699" s="0" t="s">
        <v>29</v>
      </c>
      <c r="H5699" s="0" t="s">
        <v>24778</v>
      </c>
      <c r="I5699" s="1" t="n">
        <v>208.337</v>
      </c>
      <c r="J5699" s="2" t="s">
        <v>24779</v>
      </c>
      <c r="K5699" s="2" t="s">
        <v>1215</v>
      </c>
      <c r="L5699" s="0" t="s">
        <v>29</v>
      </c>
      <c r="M5699" s="0" t="s">
        <v>29</v>
      </c>
      <c r="N5699" s="2" t="s">
        <v>60</v>
      </c>
      <c r="O5699" s="2" t="s">
        <v>2560</v>
      </c>
      <c r="P5699" s="2" t="s">
        <v>205</v>
      </c>
      <c r="Q5699" s="0" t="n">
        <f aca="false">_xlfn.UNICODE(B5699)</f>
        <v>83</v>
      </c>
      <c r="R5699" s="0" t="str">
        <f aca="false">IF(MIDB(B5699,1,10)="Candidatus",MIDB(B5699,FIND(" ",B5699,1)+1,FIND(" ",B5699,12)-FIND(" ",B5699,1)),IF(AND(Q5699&gt;=65,Q5699&lt;=90),MIDB(B5699,1,FIND(" ",B5699,1)),"-"))</f>
        <v>Streptomyces </v>
      </c>
      <c r="S5699" s="0" t="str">
        <f aca="false">IF(MIDB(B5699,1,10)="Candidatus",MIDB(B5699,FIND(" ",B5699,12)+1,IFERROR(FIND(" ",B5699,FIND(" ",B5699,12)+1),LEN(B5699))-FIND(" ",B5699,12)),IF(AND(Q5699&gt;=65,Q5699&lt;=90),MIDB(B5699,FIND(" ",B5699,1),IFERROR(FIND(" ",B5699,FIND(" ",B5699,1)+1),LEN(B5699)+1)-FIND(" ",B5699,1)),"-"))</f>
        <v> incarnatus</v>
      </c>
      <c r="T5699" s="0" t="n">
        <v>1</v>
      </c>
    </row>
    <row r="5700" customFormat="false" ht="12.8" hidden="false" customHeight="false" outlineLevel="0" collapsed="false">
      <c r="A5700" s="0" t="n">
        <v>5699</v>
      </c>
      <c r="B5700" s="0" t="s">
        <v>24777</v>
      </c>
      <c r="C5700" s="0" t="s">
        <v>21</v>
      </c>
      <c r="D5700" s="0" t="s">
        <v>1941</v>
      </c>
      <c r="E5700" s="0" t="s">
        <v>1941</v>
      </c>
      <c r="F5700" s="0" t="s">
        <v>2556</v>
      </c>
      <c r="G5700" s="0" t="s">
        <v>29</v>
      </c>
      <c r="H5700" s="0" t="s">
        <v>24780</v>
      </c>
      <c r="I5700" s="1" t="n">
        <v>37.805</v>
      </c>
      <c r="J5700" s="2" t="s">
        <v>24781</v>
      </c>
      <c r="K5700" s="2" t="s">
        <v>1062</v>
      </c>
      <c r="L5700" s="0" t="s">
        <v>29</v>
      </c>
      <c r="M5700" s="0" t="s">
        <v>29</v>
      </c>
      <c r="N5700" s="0" t="s">
        <v>29</v>
      </c>
      <c r="O5700" s="2" t="s">
        <v>166</v>
      </c>
      <c r="P5700" s="2" t="s">
        <v>112</v>
      </c>
      <c r="Q5700" s="0" t="n">
        <f aca="false">_xlfn.UNICODE(B5700)</f>
        <v>83</v>
      </c>
      <c r="R5700" s="0" t="str">
        <f aca="false">IF(MIDB(B5700,1,10)="Candidatus",MIDB(B5700,FIND(" ",B5700,1)+1,FIND(" ",B5700,12)-FIND(" ",B5700,1)),IF(AND(Q5700&gt;=65,Q5700&lt;=90),MIDB(B5700,1,FIND(" ",B5700,1)),"-"))</f>
        <v>Streptomyces </v>
      </c>
      <c r="S5700" s="0" t="str">
        <f aca="false">IF(MIDB(B5700,1,10)="Candidatus",MIDB(B5700,FIND(" ",B5700,12)+1,IFERROR(FIND(" ",B5700,FIND(" ",B5700,12)+1),LEN(B5700))-FIND(" ",B5700,12)),IF(AND(Q5700&gt;=65,Q5700&lt;=90),MIDB(B5700,FIND(" ",B5700,1),IFERROR(FIND(" ",B5700,FIND(" ",B5700,1)+1),LEN(B5700)+1)-FIND(" ",B5700,1)),"-"))</f>
        <v> incarnatus</v>
      </c>
      <c r="T5700" s="0" t="n">
        <v>1</v>
      </c>
    </row>
    <row r="5701" customFormat="false" ht="12.8" hidden="false" customHeight="false" outlineLevel="0" collapsed="false">
      <c r="A5701" s="0" t="n">
        <v>5700</v>
      </c>
      <c r="B5701" s="0" t="s">
        <v>24777</v>
      </c>
      <c r="C5701" s="0" t="s">
        <v>21</v>
      </c>
      <c r="D5701" s="0" t="s">
        <v>1941</v>
      </c>
      <c r="E5701" s="0" t="s">
        <v>1941</v>
      </c>
      <c r="F5701" s="0" t="s">
        <v>3307</v>
      </c>
      <c r="G5701" s="0" t="s">
        <v>29</v>
      </c>
      <c r="H5701" s="0" t="s">
        <v>24782</v>
      </c>
      <c r="I5701" s="1" t="n">
        <v>3.038</v>
      </c>
      <c r="J5701" s="2" t="s">
        <v>24783</v>
      </c>
      <c r="K5701" s="0" t="s">
        <v>29</v>
      </c>
      <c r="L5701" s="0" t="s">
        <v>29</v>
      </c>
      <c r="M5701" s="0" t="s">
        <v>29</v>
      </c>
      <c r="N5701" s="2" t="s">
        <v>46</v>
      </c>
      <c r="O5701" s="2" t="s">
        <v>88</v>
      </c>
      <c r="P5701" s="2" t="s">
        <v>46</v>
      </c>
      <c r="Q5701" s="0" t="n">
        <f aca="false">_xlfn.UNICODE(B5701)</f>
        <v>83</v>
      </c>
      <c r="R5701" s="0" t="str">
        <f aca="false">IF(MIDB(B5701,1,10)="Candidatus",MIDB(B5701,FIND(" ",B5701,1)+1,FIND(" ",B5701,12)-FIND(" ",B5701,1)),IF(AND(Q5701&gt;=65,Q5701&lt;=90),MIDB(B5701,1,FIND(" ",B5701,1)),"-"))</f>
        <v>Streptomyces </v>
      </c>
      <c r="S5701" s="0" t="str">
        <f aca="false">IF(MIDB(B5701,1,10)="Candidatus",MIDB(B5701,FIND(" ",B5701,12)+1,IFERROR(FIND(" ",B5701,FIND(" ",B5701,12)+1),LEN(B5701))-FIND(" ",B5701,12)),IF(AND(Q5701&gt;=65,Q5701&lt;=90),MIDB(B5701,FIND(" ",B5701,1),IFERROR(FIND(" ",B5701,FIND(" ",B5701,1)+1),LEN(B5701)+1)-FIND(" ",B5701,1)),"-"))</f>
        <v> incarnatus</v>
      </c>
      <c r="T5701" s="0" t="n">
        <v>1</v>
      </c>
    </row>
    <row r="5702" customFormat="false" ht="12.8" hidden="false" customHeight="false" outlineLevel="0" collapsed="false">
      <c r="A5702" s="0" t="n">
        <v>5701</v>
      </c>
      <c r="B5702" s="0" t="s">
        <v>24784</v>
      </c>
      <c r="C5702" s="0" t="s">
        <v>21</v>
      </c>
      <c r="D5702" s="0" t="s">
        <v>1941</v>
      </c>
      <c r="E5702" s="0" t="s">
        <v>1941</v>
      </c>
      <c r="F5702" s="0" t="s">
        <v>24785</v>
      </c>
      <c r="G5702" s="0" t="s">
        <v>24786</v>
      </c>
      <c r="H5702" s="0" t="s">
        <v>24787</v>
      </c>
      <c r="I5702" s="1" t="n">
        <v>15.397</v>
      </c>
      <c r="J5702" s="2" t="s">
        <v>24788</v>
      </c>
      <c r="K5702" s="2" t="s">
        <v>96</v>
      </c>
      <c r="L5702" s="0" t="s">
        <v>29</v>
      </c>
      <c r="M5702" s="0" t="s">
        <v>29</v>
      </c>
      <c r="N5702" s="0" t="s">
        <v>29</v>
      </c>
      <c r="O5702" s="2" t="s">
        <v>96</v>
      </c>
      <c r="P5702" s="0" t="s">
        <v>29</v>
      </c>
      <c r="Q5702" s="0" t="n">
        <f aca="false">_xlfn.UNICODE(B5702)</f>
        <v>83</v>
      </c>
      <c r="R5702" s="0" t="str">
        <f aca="false">IF(MIDB(B5702,1,10)="Candidatus",MIDB(B5702,FIND(" ",B5702,1)+1,FIND(" ",B5702,12)-FIND(" ",B5702,1)),IF(AND(Q5702&gt;=65,Q5702&lt;=90),MIDB(B5702,1,FIND(" ",B5702,1)),"-"))</f>
        <v>Streptomyces </v>
      </c>
      <c r="S5702" s="0" t="str">
        <f aca="false">IF(MIDB(B5702,1,10)="Candidatus",MIDB(B5702,FIND(" ",B5702,12)+1,IFERROR(FIND(" ",B5702,FIND(" ",B5702,12)+1),LEN(B5702))-FIND(" ",B5702,12)),IF(AND(Q5702&gt;=65,Q5702&lt;=90),MIDB(B5702,FIND(" ",B5702,1),IFERROR(FIND(" ",B5702,FIND(" ",B5702,1)+1),LEN(B5702)+1)-FIND(" ",B5702,1)),"-"))</f>
        <v> laurentii</v>
      </c>
      <c r="T5702" s="0" t="n">
        <v>1</v>
      </c>
    </row>
    <row r="5703" customFormat="false" ht="12.8" hidden="false" customHeight="false" outlineLevel="0" collapsed="false">
      <c r="A5703" s="0" t="n">
        <v>5702</v>
      </c>
      <c r="B5703" s="0" t="s">
        <v>24789</v>
      </c>
      <c r="C5703" s="0" t="s">
        <v>21</v>
      </c>
      <c r="D5703" s="0" t="s">
        <v>1941</v>
      </c>
      <c r="E5703" s="0" t="s">
        <v>1941</v>
      </c>
      <c r="F5703" s="0" t="s">
        <v>24790</v>
      </c>
      <c r="G5703" s="0" t="s">
        <v>24791</v>
      </c>
      <c r="H5703" s="0" t="s">
        <v>24792</v>
      </c>
      <c r="I5703" s="1" t="n">
        <v>2.661</v>
      </c>
      <c r="J5703" s="2" t="s">
        <v>24793</v>
      </c>
      <c r="K5703" s="0" t="s">
        <v>29</v>
      </c>
      <c r="L5703" s="0" t="s">
        <v>29</v>
      </c>
      <c r="M5703" s="0" t="s">
        <v>29</v>
      </c>
      <c r="N5703" s="0" t="s">
        <v>29</v>
      </c>
      <c r="O5703" s="0" t="s">
        <v>29</v>
      </c>
      <c r="P5703" s="0" t="s">
        <v>29</v>
      </c>
      <c r="Q5703" s="0" t="n">
        <f aca="false">_xlfn.UNICODE(B5703)</f>
        <v>83</v>
      </c>
      <c r="R5703" s="0" t="str">
        <f aca="false">IF(MIDB(B5703,1,10)="Candidatus",MIDB(B5703,FIND(" ",B5703,1)+1,FIND(" ",B5703,12)-FIND(" ",B5703,1)),IF(AND(Q5703&gt;=65,Q5703&lt;=90),MIDB(B5703,1,FIND(" ",B5703,1)),"-"))</f>
        <v>Streptomyces </v>
      </c>
      <c r="S5703" s="0" t="str">
        <f aca="false">IF(MIDB(B5703,1,10)="Candidatus",MIDB(B5703,FIND(" ",B5703,12)+1,IFERROR(FIND(" ",B5703,FIND(" ",B5703,12)+1),LEN(B5703))-FIND(" ",B5703,12)),IF(AND(Q5703&gt;=65,Q5703&lt;=90),MIDB(B5703,FIND(" ",B5703,1),IFERROR(FIND(" ",B5703,FIND(" ",B5703,1)+1),LEN(B5703)+1)-FIND(" ",B5703,1)),"-"))</f>
        <v> lavendulae</v>
      </c>
      <c r="T5703" s="0" t="n">
        <v>1</v>
      </c>
    </row>
    <row r="5704" customFormat="false" ht="12.8" hidden="false" customHeight="false" outlineLevel="0" collapsed="false">
      <c r="A5704" s="0" t="n">
        <v>5703</v>
      </c>
      <c r="B5704" s="0" t="s">
        <v>24794</v>
      </c>
      <c r="C5704" s="0" t="s">
        <v>21</v>
      </c>
      <c r="D5704" s="0" t="s">
        <v>1941</v>
      </c>
      <c r="E5704" s="0" t="s">
        <v>1941</v>
      </c>
      <c r="F5704" s="0" t="s">
        <v>24795</v>
      </c>
      <c r="G5704" s="0" t="s">
        <v>24796</v>
      </c>
      <c r="H5704" s="0" t="s">
        <v>24797</v>
      </c>
      <c r="I5704" s="1" t="n">
        <v>86.37</v>
      </c>
      <c r="J5704" s="2" t="s">
        <v>24798</v>
      </c>
      <c r="K5704" s="2" t="s">
        <v>7443</v>
      </c>
      <c r="L5704" s="0" t="s">
        <v>29</v>
      </c>
      <c r="M5704" s="0" t="s">
        <v>29</v>
      </c>
      <c r="N5704" s="0" t="s">
        <v>29</v>
      </c>
      <c r="O5704" s="2" t="s">
        <v>1051</v>
      </c>
      <c r="P5704" s="2" t="s">
        <v>46</v>
      </c>
      <c r="Q5704" s="0" t="n">
        <f aca="false">_xlfn.UNICODE(B5704)</f>
        <v>83</v>
      </c>
      <c r="R5704" s="0" t="str">
        <f aca="false">IF(MIDB(B5704,1,10)="Candidatus",MIDB(B5704,FIND(" ",B5704,1)+1,FIND(" ",B5704,12)-FIND(" ",B5704,1)),IF(AND(Q5704&gt;=65,Q5704&lt;=90),MIDB(B5704,1,FIND(" ",B5704,1)),"-"))</f>
        <v>Streptomyces </v>
      </c>
      <c r="S5704" s="0" t="str">
        <f aca="false">IF(MIDB(B5704,1,10)="Candidatus",MIDB(B5704,FIND(" ",B5704,12)+1,IFERROR(FIND(" ",B5704,FIND(" ",B5704,12)+1),LEN(B5704))-FIND(" ",B5704,12)),IF(AND(Q5704&gt;=65,Q5704&lt;=90),MIDB(B5704,FIND(" ",B5704,1),IFERROR(FIND(" ",B5704,FIND(" ",B5704,1)+1),LEN(B5704)+1)-FIND(" ",B5704,1)),"-"))</f>
        <v> leeuwenhoekii</v>
      </c>
      <c r="T5704" s="0" t="n">
        <v>1</v>
      </c>
    </row>
    <row r="5705" customFormat="false" ht="12.8" hidden="false" customHeight="false" outlineLevel="0" collapsed="false">
      <c r="A5705" s="0" t="n">
        <v>5704</v>
      </c>
      <c r="B5705" s="0" t="s">
        <v>24794</v>
      </c>
      <c r="C5705" s="0" t="s">
        <v>21</v>
      </c>
      <c r="D5705" s="0" t="s">
        <v>1941</v>
      </c>
      <c r="E5705" s="0" t="s">
        <v>1941</v>
      </c>
      <c r="F5705" s="0" t="s">
        <v>24799</v>
      </c>
      <c r="G5705" s="0" t="s">
        <v>24800</v>
      </c>
      <c r="H5705" s="0" t="s">
        <v>24801</v>
      </c>
      <c r="I5705" s="1" t="n">
        <v>132.226</v>
      </c>
      <c r="J5705" s="2" t="s">
        <v>24802</v>
      </c>
      <c r="K5705" s="2" t="s">
        <v>7235</v>
      </c>
      <c r="L5705" s="0" t="s">
        <v>29</v>
      </c>
      <c r="M5705" s="0" t="s">
        <v>29</v>
      </c>
      <c r="N5705" s="0" t="s">
        <v>29</v>
      </c>
      <c r="O5705" s="2" t="s">
        <v>1999</v>
      </c>
      <c r="P5705" s="2" t="s">
        <v>205</v>
      </c>
      <c r="Q5705" s="0" t="n">
        <f aca="false">_xlfn.UNICODE(B5705)</f>
        <v>83</v>
      </c>
      <c r="R5705" s="0" t="str">
        <f aca="false">IF(MIDB(B5705,1,10)="Candidatus",MIDB(B5705,FIND(" ",B5705,1)+1,FIND(" ",B5705,12)-FIND(" ",B5705,1)),IF(AND(Q5705&gt;=65,Q5705&lt;=90),MIDB(B5705,1,FIND(" ",B5705,1)),"-"))</f>
        <v>Streptomyces </v>
      </c>
      <c r="S5705" s="0" t="str">
        <f aca="false">IF(MIDB(B5705,1,10)="Candidatus",MIDB(B5705,FIND(" ",B5705,12)+1,IFERROR(FIND(" ",B5705,FIND(" ",B5705,12)+1),LEN(B5705))-FIND(" ",B5705,12)),IF(AND(Q5705&gt;=65,Q5705&lt;=90),MIDB(B5705,FIND(" ",B5705,1),IFERROR(FIND(" ",B5705,FIND(" ",B5705,1)+1),LEN(B5705)+1)-FIND(" ",B5705,1)),"-"))</f>
        <v> leeuwenhoekii</v>
      </c>
      <c r="T5705" s="0" t="n">
        <v>1</v>
      </c>
    </row>
    <row r="5706" customFormat="false" ht="12.8" hidden="false" customHeight="false" outlineLevel="0" collapsed="false">
      <c r="A5706" s="0" t="n">
        <v>5705</v>
      </c>
      <c r="B5706" s="0" t="s">
        <v>24803</v>
      </c>
      <c r="C5706" s="0" t="s">
        <v>21</v>
      </c>
      <c r="D5706" s="0" t="s">
        <v>1941</v>
      </c>
      <c r="E5706" s="0" t="s">
        <v>1941</v>
      </c>
      <c r="F5706" s="0" t="s">
        <v>24804</v>
      </c>
      <c r="G5706" s="0" t="s">
        <v>24805</v>
      </c>
      <c r="H5706" s="0" t="s">
        <v>24806</v>
      </c>
      <c r="I5706" s="1" t="n">
        <v>50.41</v>
      </c>
      <c r="J5706" s="2" t="s">
        <v>24807</v>
      </c>
      <c r="K5706" s="2" t="s">
        <v>232</v>
      </c>
      <c r="L5706" s="0" t="s">
        <v>29</v>
      </c>
      <c r="M5706" s="0" t="s">
        <v>29</v>
      </c>
      <c r="N5706" s="0" t="s">
        <v>29</v>
      </c>
      <c r="O5706" s="2" t="s">
        <v>851</v>
      </c>
      <c r="P5706" s="0" t="s">
        <v>29</v>
      </c>
      <c r="Q5706" s="0" t="n">
        <f aca="false">_xlfn.UNICODE(B5706)</f>
        <v>83</v>
      </c>
      <c r="R5706" s="0" t="str">
        <f aca="false">IF(MIDB(B5706,1,10)="Candidatus",MIDB(B5706,FIND(" ",B5706,1)+1,FIND(" ",B5706,12)-FIND(" ",B5706,1)),IF(AND(Q5706&gt;=65,Q5706&lt;=90),MIDB(B5706,1,FIND(" ",B5706,1)),"-"))</f>
        <v>Streptomyces </v>
      </c>
      <c r="S5706" s="0" t="str">
        <f aca="false">IF(MIDB(B5706,1,10)="Candidatus",MIDB(B5706,FIND(" ",B5706,12)+1,IFERROR(FIND(" ",B5706,FIND(" ",B5706,12)+1),LEN(B5706))-FIND(" ",B5706,12)),IF(AND(Q5706&gt;=65,Q5706&lt;=90),MIDB(B5706,FIND(" ",B5706,1),IFERROR(FIND(" ",B5706,FIND(" ",B5706,1)+1),LEN(B5706)+1)-FIND(" ",B5706,1)),"-"))</f>
        <v> lividans</v>
      </c>
      <c r="T5706" s="0" t="n">
        <v>1</v>
      </c>
    </row>
    <row r="5707" customFormat="false" ht="12.8" hidden="false" customHeight="false" outlineLevel="0" collapsed="false">
      <c r="A5707" s="0" t="n">
        <v>5706</v>
      </c>
      <c r="B5707" s="0" t="s">
        <v>24808</v>
      </c>
      <c r="C5707" s="0" t="s">
        <v>21</v>
      </c>
      <c r="D5707" s="0" t="s">
        <v>1941</v>
      </c>
      <c r="E5707" s="0" t="s">
        <v>1941</v>
      </c>
      <c r="F5707" s="0" t="s">
        <v>24809</v>
      </c>
      <c r="G5707" s="0" t="s">
        <v>24810</v>
      </c>
      <c r="H5707" s="0" t="s">
        <v>24811</v>
      </c>
      <c r="I5707" s="1" t="n">
        <v>8.83</v>
      </c>
      <c r="J5707" s="2" t="s">
        <v>24812</v>
      </c>
      <c r="K5707" s="2" t="s">
        <v>96</v>
      </c>
      <c r="L5707" s="0" t="s">
        <v>29</v>
      </c>
      <c r="M5707" s="0" t="s">
        <v>29</v>
      </c>
      <c r="N5707" s="0" t="s">
        <v>29</v>
      </c>
      <c r="O5707" s="2" t="s">
        <v>276</v>
      </c>
      <c r="P5707" s="0" t="s">
        <v>29</v>
      </c>
      <c r="Q5707" s="0" t="n">
        <f aca="false">_xlfn.UNICODE(B5707)</f>
        <v>83</v>
      </c>
      <c r="R5707" s="0" t="str">
        <f aca="false">IF(MIDB(B5707,1,10)="Candidatus",MIDB(B5707,FIND(" ",B5707,1)+1,FIND(" ",B5707,12)-FIND(" ",B5707,1)),IF(AND(Q5707&gt;=65,Q5707&lt;=90),MIDB(B5707,1,FIND(" ",B5707,1)),"-"))</f>
        <v>Streptomyces </v>
      </c>
      <c r="S5707" s="0" t="str">
        <f aca="false">IF(MIDB(B5707,1,10)="Candidatus",MIDB(B5707,FIND(" ",B5707,12)+1,IFERROR(FIND(" ",B5707,FIND(" ",B5707,12)+1),LEN(B5707))-FIND(" ",B5707,12)),IF(AND(Q5707&gt;=65,Q5707&lt;=90),MIDB(B5707,FIND(" ",B5707,1),IFERROR(FIND(" ",B5707,FIND(" ",B5707,1)+1),LEN(B5707)+1)-FIND(" ",B5707,1)),"-"))</f>
        <v> lividans</v>
      </c>
      <c r="T5707" s="0" t="n">
        <v>1</v>
      </c>
    </row>
    <row r="5708" customFormat="false" ht="12.8" hidden="false" customHeight="false" outlineLevel="0" collapsed="false">
      <c r="A5708" s="0" t="n">
        <v>5707</v>
      </c>
      <c r="B5708" s="0" t="s">
        <v>24813</v>
      </c>
      <c r="C5708" s="0" t="s">
        <v>21</v>
      </c>
      <c r="D5708" s="0" t="s">
        <v>1941</v>
      </c>
      <c r="E5708" s="0" t="s">
        <v>1941</v>
      </c>
      <c r="F5708" s="0" t="s">
        <v>24814</v>
      </c>
      <c r="G5708" s="0" t="s">
        <v>24815</v>
      </c>
      <c r="H5708" s="0" t="s">
        <v>24816</v>
      </c>
      <c r="I5708" s="1" t="n">
        <v>9.367</v>
      </c>
      <c r="J5708" s="2" t="s">
        <v>24817</v>
      </c>
      <c r="K5708" s="2" t="s">
        <v>129</v>
      </c>
      <c r="L5708" s="0" t="s">
        <v>29</v>
      </c>
      <c r="M5708" s="0" t="s">
        <v>29</v>
      </c>
      <c r="N5708" s="0" t="s">
        <v>29</v>
      </c>
      <c r="O5708" s="2" t="s">
        <v>129</v>
      </c>
      <c r="P5708" s="0" t="s">
        <v>29</v>
      </c>
      <c r="Q5708" s="0" t="n">
        <f aca="false">_xlfn.UNICODE(B5708)</f>
        <v>83</v>
      </c>
      <c r="R5708" s="0" t="str">
        <f aca="false">IF(MIDB(B5708,1,10)="Candidatus",MIDB(B5708,FIND(" ",B5708,1)+1,FIND(" ",B5708,12)-FIND(" ",B5708,1)),IF(AND(Q5708&gt;=65,Q5708&lt;=90),MIDB(B5708,1,FIND(" ",B5708,1)),"-"))</f>
        <v>Streptomyces </v>
      </c>
      <c r="S5708" s="0" t="str">
        <f aca="false">IF(MIDB(B5708,1,10)="Candidatus",MIDB(B5708,FIND(" ",B5708,12)+1,IFERROR(FIND(" ",B5708,FIND(" ",B5708,12)+1),LEN(B5708))-FIND(" ",B5708,12)),IF(AND(Q5708&gt;=65,Q5708&lt;=90),MIDB(B5708,FIND(" ",B5708,1),IFERROR(FIND(" ",B5708,FIND(" ",B5708,1)+1),LEN(B5708)+1)-FIND(" ",B5708,1)),"-"))</f>
        <v> natalensis</v>
      </c>
      <c r="T5708" s="0" t="n">
        <v>1</v>
      </c>
    </row>
    <row r="5709" customFormat="false" ht="12.8" hidden="false" customHeight="false" outlineLevel="0" collapsed="false">
      <c r="A5709" s="0" t="n">
        <v>5708</v>
      </c>
      <c r="B5709" s="0" t="s">
        <v>24818</v>
      </c>
      <c r="C5709" s="0" t="s">
        <v>21</v>
      </c>
      <c r="D5709" s="0" t="s">
        <v>1941</v>
      </c>
      <c r="E5709" s="0" t="s">
        <v>1941</v>
      </c>
      <c r="F5709" s="0" t="s">
        <v>24819</v>
      </c>
      <c r="G5709" s="0" t="s">
        <v>24820</v>
      </c>
      <c r="H5709" s="0" t="s">
        <v>24821</v>
      </c>
      <c r="I5709" s="1" t="n">
        <v>15.813</v>
      </c>
      <c r="J5709" s="2" t="s">
        <v>24822</v>
      </c>
      <c r="K5709" s="2" t="s">
        <v>1598</v>
      </c>
      <c r="L5709" s="0" t="s">
        <v>29</v>
      </c>
      <c r="M5709" s="0" t="s">
        <v>29</v>
      </c>
      <c r="N5709" s="0" t="s">
        <v>29</v>
      </c>
      <c r="O5709" s="2" t="s">
        <v>1598</v>
      </c>
      <c r="P5709" s="0" t="s">
        <v>29</v>
      </c>
      <c r="Q5709" s="0" t="n">
        <f aca="false">_xlfn.UNICODE(B5709)</f>
        <v>83</v>
      </c>
      <c r="R5709" s="0" t="str">
        <f aca="false">IF(MIDB(B5709,1,10)="Candidatus",MIDB(B5709,FIND(" ",B5709,1)+1,FIND(" ",B5709,12)-FIND(" ",B5709,1)),IF(AND(Q5709&gt;=65,Q5709&lt;=90),MIDB(B5709,1,FIND(" ",B5709,1)),"-"))</f>
        <v>Streptomyces </v>
      </c>
      <c r="S5709" s="0" t="str">
        <f aca="false">IF(MIDB(B5709,1,10)="Candidatus",MIDB(B5709,FIND(" ",B5709,12)+1,IFERROR(FIND(" ",B5709,FIND(" ",B5709,12)+1),LEN(B5709))-FIND(" ",B5709,12)),IF(AND(Q5709&gt;=65,Q5709&lt;=90),MIDB(B5709,FIND(" ",B5709,1),IFERROR(FIND(" ",B5709,FIND(" ",B5709,1)+1),LEN(B5709)+1)-FIND(" ",B5709,1)),"-"))</f>
        <v> niveus</v>
      </c>
      <c r="T5709" s="0" t="n">
        <v>1</v>
      </c>
    </row>
    <row r="5710" customFormat="false" ht="12.8" hidden="false" customHeight="false" outlineLevel="0" collapsed="false">
      <c r="A5710" s="0" t="n">
        <v>5709</v>
      </c>
      <c r="B5710" s="0" t="s">
        <v>24818</v>
      </c>
      <c r="C5710" s="0" t="s">
        <v>21</v>
      </c>
      <c r="D5710" s="0" t="s">
        <v>1941</v>
      </c>
      <c r="E5710" s="0" t="s">
        <v>1941</v>
      </c>
      <c r="F5710" s="0" t="s">
        <v>24823</v>
      </c>
      <c r="G5710" s="0" t="s">
        <v>24824</v>
      </c>
      <c r="H5710" s="0" t="s">
        <v>24825</v>
      </c>
      <c r="I5710" s="1" t="n">
        <v>53.413</v>
      </c>
      <c r="J5710" s="2" t="s">
        <v>24826</v>
      </c>
      <c r="K5710" s="2" t="s">
        <v>1268</v>
      </c>
      <c r="L5710" s="0" t="s">
        <v>29</v>
      </c>
      <c r="M5710" s="0" t="s">
        <v>29</v>
      </c>
      <c r="N5710" s="0" t="s">
        <v>29</v>
      </c>
      <c r="O5710" s="2" t="s">
        <v>586</v>
      </c>
      <c r="P5710" s="2" t="s">
        <v>60</v>
      </c>
      <c r="Q5710" s="0" t="n">
        <f aca="false">_xlfn.UNICODE(B5710)</f>
        <v>83</v>
      </c>
      <c r="R5710" s="0" t="str">
        <f aca="false">IF(MIDB(B5710,1,10)="Candidatus",MIDB(B5710,FIND(" ",B5710,1)+1,FIND(" ",B5710,12)-FIND(" ",B5710,1)),IF(AND(Q5710&gt;=65,Q5710&lt;=90),MIDB(B5710,1,FIND(" ",B5710,1)),"-"))</f>
        <v>Streptomyces </v>
      </c>
      <c r="S5710" s="0" t="str">
        <f aca="false">IF(MIDB(B5710,1,10)="Candidatus",MIDB(B5710,FIND(" ",B5710,12)+1,IFERROR(FIND(" ",B5710,FIND(" ",B5710,12)+1),LEN(B5710))-FIND(" ",B5710,12)),IF(AND(Q5710&gt;=65,Q5710&lt;=90),MIDB(B5710,FIND(" ",B5710,1),IFERROR(FIND(" ",B5710,FIND(" ",B5710,1)+1),LEN(B5710)+1)-FIND(" ",B5710,1)),"-"))</f>
        <v> niveus</v>
      </c>
      <c r="T5710" s="0" t="n">
        <v>1</v>
      </c>
    </row>
    <row r="5711" customFormat="false" ht="12.8" hidden="false" customHeight="false" outlineLevel="0" collapsed="false">
      <c r="A5711" s="0" t="n">
        <v>5710</v>
      </c>
      <c r="B5711" s="0" t="s">
        <v>24818</v>
      </c>
      <c r="C5711" s="0" t="s">
        <v>21</v>
      </c>
      <c r="D5711" s="0" t="s">
        <v>1941</v>
      </c>
      <c r="E5711" s="0" t="s">
        <v>1941</v>
      </c>
      <c r="F5711" s="0" t="s">
        <v>24827</v>
      </c>
      <c r="G5711" s="0" t="s">
        <v>24828</v>
      </c>
      <c r="H5711" s="0" t="s">
        <v>24829</v>
      </c>
      <c r="I5711" s="1" t="n">
        <v>123.332</v>
      </c>
      <c r="J5711" s="2" t="s">
        <v>24830</v>
      </c>
      <c r="K5711" s="2" t="s">
        <v>481</v>
      </c>
      <c r="L5711" s="0" t="s">
        <v>29</v>
      </c>
      <c r="M5711" s="0" t="s">
        <v>29</v>
      </c>
      <c r="N5711" s="0" t="s">
        <v>29</v>
      </c>
      <c r="O5711" s="2" t="s">
        <v>2763</v>
      </c>
      <c r="P5711" s="2" t="s">
        <v>45</v>
      </c>
      <c r="Q5711" s="0" t="n">
        <f aca="false">_xlfn.UNICODE(B5711)</f>
        <v>83</v>
      </c>
      <c r="R5711" s="0" t="str">
        <f aca="false">IF(MIDB(B5711,1,10)="Candidatus",MIDB(B5711,FIND(" ",B5711,1)+1,FIND(" ",B5711,12)-FIND(" ",B5711,1)),IF(AND(Q5711&gt;=65,Q5711&lt;=90),MIDB(B5711,1,FIND(" ",B5711,1)),"-"))</f>
        <v>Streptomyces </v>
      </c>
      <c r="S5711" s="0" t="str">
        <f aca="false">IF(MIDB(B5711,1,10)="Candidatus",MIDB(B5711,FIND(" ",B5711,12)+1,IFERROR(FIND(" ",B5711,FIND(" ",B5711,12)+1),LEN(B5711))-FIND(" ",B5711,12)),IF(AND(Q5711&gt;=65,Q5711&lt;=90),MIDB(B5711,FIND(" ",B5711,1),IFERROR(FIND(" ",B5711,FIND(" ",B5711,1)+1),LEN(B5711)+1)-FIND(" ",B5711,1)),"-"))</f>
        <v> niveus</v>
      </c>
      <c r="T5711" s="0" t="n">
        <v>1</v>
      </c>
    </row>
    <row r="5712" customFormat="false" ht="12.8" hidden="false" customHeight="false" outlineLevel="0" collapsed="false">
      <c r="A5712" s="0" t="n">
        <v>5711</v>
      </c>
      <c r="B5712" s="0" t="s">
        <v>24818</v>
      </c>
      <c r="C5712" s="0" t="s">
        <v>21</v>
      </c>
      <c r="D5712" s="0" t="s">
        <v>1941</v>
      </c>
      <c r="E5712" s="0" t="s">
        <v>1941</v>
      </c>
      <c r="F5712" s="0" t="s">
        <v>24831</v>
      </c>
      <c r="G5712" s="0" t="s">
        <v>24832</v>
      </c>
      <c r="H5712" s="0" t="s">
        <v>24833</v>
      </c>
      <c r="I5712" s="1" t="n">
        <v>19.358</v>
      </c>
      <c r="J5712" s="2" t="s">
        <v>24834</v>
      </c>
      <c r="K5712" s="2" t="s">
        <v>680</v>
      </c>
      <c r="L5712" s="0" t="s">
        <v>29</v>
      </c>
      <c r="M5712" s="0" t="s">
        <v>29</v>
      </c>
      <c r="N5712" s="0" t="s">
        <v>29</v>
      </c>
      <c r="O5712" s="2" t="s">
        <v>680</v>
      </c>
      <c r="P5712" s="0" t="s">
        <v>29</v>
      </c>
      <c r="Q5712" s="0" t="n">
        <f aca="false">_xlfn.UNICODE(B5712)</f>
        <v>83</v>
      </c>
      <c r="R5712" s="0" t="str">
        <f aca="false">IF(MIDB(B5712,1,10)="Candidatus",MIDB(B5712,FIND(" ",B5712,1)+1,FIND(" ",B5712,12)-FIND(" ",B5712,1)),IF(AND(Q5712&gt;=65,Q5712&lt;=90),MIDB(B5712,1,FIND(" ",B5712,1)),"-"))</f>
        <v>Streptomyces </v>
      </c>
      <c r="S5712" s="0" t="str">
        <f aca="false">IF(MIDB(B5712,1,10)="Candidatus",MIDB(B5712,FIND(" ",B5712,12)+1,IFERROR(FIND(" ",B5712,FIND(" ",B5712,12)+1),LEN(B5712))-FIND(" ",B5712,12)),IF(AND(Q5712&gt;=65,Q5712&lt;=90),MIDB(B5712,FIND(" ",B5712,1),IFERROR(FIND(" ",B5712,FIND(" ",B5712,1)+1),LEN(B5712)+1)-FIND(" ",B5712,1)),"-"))</f>
        <v> niveus</v>
      </c>
      <c r="T5712" s="0" t="n">
        <v>1</v>
      </c>
    </row>
    <row r="5713" customFormat="false" ht="12.8" hidden="false" customHeight="false" outlineLevel="0" collapsed="false">
      <c r="A5713" s="0" t="n">
        <v>5712</v>
      </c>
      <c r="B5713" s="0" t="s">
        <v>24835</v>
      </c>
      <c r="C5713" s="0" t="s">
        <v>21</v>
      </c>
      <c r="D5713" s="0" t="s">
        <v>1941</v>
      </c>
      <c r="E5713" s="0" t="s">
        <v>1941</v>
      </c>
      <c r="F5713" s="0" t="s">
        <v>24836</v>
      </c>
      <c r="G5713" s="0" t="s">
        <v>24837</v>
      </c>
      <c r="H5713" s="0" t="s">
        <v>24838</v>
      </c>
      <c r="I5713" s="1" t="n">
        <v>11.143</v>
      </c>
      <c r="J5713" s="2" t="s">
        <v>24839</v>
      </c>
      <c r="K5713" s="2" t="s">
        <v>45</v>
      </c>
      <c r="L5713" s="0" t="s">
        <v>29</v>
      </c>
      <c r="M5713" s="0" t="s">
        <v>29</v>
      </c>
      <c r="N5713" s="0" t="s">
        <v>29</v>
      </c>
      <c r="O5713" s="2" t="s">
        <v>45</v>
      </c>
      <c r="P5713" s="0" t="s">
        <v>29</v>
      </c>
      <c r="Q5713" s="0" t="n">
        <f aca="false">_xlfn.UNICODE(B5713)</f>
        <v>83</v>
      </c>
      <c r="R5713" s="0" t="str">
        <f aca="false">IF(MIDB(B5713,1,10)="Candidatus",MIDB(B5713,FIND(" ",B5713,1)+1,FIND(" ",B5713,12)-FIND(" ",B5713,1)),IF(AND(Q5713&gt;=65,Q5713&lt;=90),MIDB(B5713,1,FIND(" ",B5713,1)),"-"))</f>
        <v>Streptomyces </v>
      </c>
      <c r="S5713" s="0" t="str">
        <f aca="false">IF(MIDB(B5713,1,10)="Candidatus",MIDB(B5713,FIND(" ",B5713,12)+1,IFERROR(FIND(" ",B5713,FIND(" ",B5713,12)+1),LEN(B5713))-FIND(" ",B5713,12)),IF(AND(Q5713&gt;=65,Q5713&lt;=90),MIDB(B5713,FIND(" ",B5713,1),IFERROR(FIND(" ",B5713,FIND(" ",B5713,1)+1),LEN(B5713)+1)-FIND(" ",B5713,1)),"-"))</f>
        <v> phaeochromogenes</v>
      </c>
      <c r="T5713" s="0" t="n">
        <v>1</v>
      </c>
    </row>
    <row r="5714" customFormat="false" ht="12.8" hidden="false" customHeight="false" outlineLevel="0" collapsed="false">
      <c r="A5714" s="0" t="n">
        <v>5713</v>
      </c>
      <c r="B5714" s="0" t="s">
        <v>24840</v>
      </c>
      <c r="C5714" s="0" t="s">
        <v>21</v>
      </c>
      <c r="D5714" s="0" t="s">
        <v>1941</v>
      </c>
      <c r="E5714" s="0" t="s">
        <v>1941</v>
      </c>
      <c r="F5714" s="0" t="s">
        <v>24841</v>
      </c>
      <c r="G5714" s="0" t="s">
        <v>24842</v>
      </c>
      <c r="H5714" s="0" t="s">
        <v>24843</v>
      </c>
      <c r="I5714" s="1" t="n">
        <v>188.552</v>
      </c>
      <c r="J5714" s="2" t="s">
        <v>24844</v>
      </c>
      <c r="K5714" s="2" t="s">
        <v>2616</v>
      </c>
      <c r="L5714" s="0" t="s">
        <v>29</v>
      </c>
      <c r="M5714" s="0" t="s">
        <v>29</v>
      </c>
      <c r="N5714" s="0" t="s">
        <v>29</v>
      </c>
      <c r="O5714" s="2" t="s">
        <v>398</v>
      </c>
      <c r="P5714" s="2" t="s">
        <v>82</v>
      </c>
      <c r="Q5714" s="0" t="n">
        <f aca="false">_xlfn.UNICODE(B5714)</f>
        <v>83</v>
      </c>
      <c r="R5714" s="0" t="str">
        <f aca="false">IF(MIDB(B5714,1,10)="Candidatus",MIDB(B5714,FIND(" ",B5714,1)+1,FIND(" ",B5714,12)-FIND(" ",B5714,1)),IF(AND(Q5714&gt;=65,Q5714&lt;=90),MIDB(B5714,1,FIND(" ",B5714,1)),"-"))</f>
        <v>Streptomyces </v>
      </c>
      <c r="S5714" s="0" t="str">
        <f aca="false">IF(MIDB(B5714,1,10)="Candidatus",MIDB(B5714,FIND(" ",B5714,12)+1,IFERROR(FIND(" ",B5714,FIND(" ",B5714,12)+1),LEN(B5714))-FIND(" ",B5714,12)),IF(AND(Q5714&gt;=65,Q5714&lt;=90),MIDB(B5714,FIND(" ",B5714,1),IFERROR(FIND(" ",B5714,FIND(" ",B5714,1)+1),LEN(B5714)+1)-FIND(" ",B5714,1)),"-"))</f>
        <v> pratensis</v>
      </c>
      <c r="T5714" s="0" t="n">
        <v>1</v>
      </c>
    </row>
    <row r="5715" customFormat="false" ht="12.8" hidden="false" customHeight="false" outlineLevel="0" collapsed="false">
      <c r="A5715" s="0" t="n">
        <v>5714</v>
      </c>
      <c r="B5715" s="0" t="s">
        <v>24840</v>
      </c>
      <c r="C5715" s="0" t="s">
        <v>21</v>
      </c>
      <c r="D5715" s="0" t="s">
        <v>1941</v>
      </c>
      <c r="E5715" s="0" t="s">
        <v>1941</v>
      </c>
      <c r="F5715" s="0" t="s">
        <v>24845</v>
      </c>
      <c r="G5715" s="0" t="s">
        <v>24846</v>
      </c>
      <c r="H5715" s="0" t="s">
        <v>24847</v>
      </c>
      <c r="I5715" s="1" t="n">
        <v>130.055</v>
      </c>
      <c r="J5715" s="2" t="s">
        <v>24848</v>
      </c>
      <c r="K5715" s="2" t="s">
        <v>1150</v>
      </c>
      <c r="L5715" s="0" t="s">
        <v>29</v>
      </c>
      <c r="M5715" s="0" t="s">
        <v>29</v>
      </c>
      <c r="N5715" s="0" t="s">
        <v>29</v>
      </c>
      <c r="O5715" s="2" t="s">
        <v>1903</v>
      </c>
      <c r="P5715" s="2" t="s">
        <v>262</v>
      </c>
      <c r="Q5715" s="0" t="n">
        <f aca="false">_xlfn.UNICODE(B5715)</f>
        <v>83</v>
      </c>
      <c r="R5715" s="0" t="str">
        <f aca="false">IF(MIDB(B5715,1,10)="Candidatus",MIDB(B5715,FIND(" ",B5715,1)+1,FIND(" ",B5715,12)-FIND(" ",B5715,1)),IF(AND(Q5715&gt;=65,Q5715&lt;=90),MIDB(B5715,1,FIND(" ",B5715,1)),"-"))</f>
        <v>Streptomyces </v>
      </c>
      <c r="S5715" s="0" t="str">
        <f aca="false">IF(MIDB(B5715,1,10)="Candidatus",MIDB(B5715,FIND(" ",B5715,12)+1,IFERROR(FIND(" ",B5715,FIND(" ",B5715,12)+1),LEN(B5715))-FIND(" ",B5715,12)),IF(AND(Q5715&gt;=65,Q5715&lt;=90),MIDB(B5715,FIND(" ",B5715,1),IFERROR(FIND(" ",B5715,FIND(" ",B5715,1)+1),LEN(B5715)+1)-FIND(" ",B5715,1)),"-"))</f>
        <v> pratensis</v>
      </c>
      <c r="T5715" s="0" t="n">
        <v>1</v>
      </c>
    </row>
    <row r="5716" customFormat="false" ht="12.8" hidden="false" customHeight="false" outlineLevel="0" collapsed="false">
      <c r="A5716" s="0" t="n">
        <v>5715</v>
      </c>
      <c r="B5716" s="0" t="s">
        <v>24849</v>
      </c>
      <c r="C5716" s="0" t="s">
        <v>21</v>
      </c>
      <c r="D5716" s="0" t="s">
        <v>1941</v>
      </c>
      <c r="E5716" s="0" t="s">
        <v>1941</v>
      </c>
      <c r="F5716" s="0" t="s">
        <v>24850</v>
      </c>
      <c r="G5716" s="0" t="s">
        <v>24851</v>
      </c>
      <c r="H5716" s="0" t="s">
        <v>24852</v>
      </c>
      <c r="I5716" s="1" t="n">
        <v>210.614</v>
      </c>
      <c r="J5716" s="2" t="s">
        <v>24853</v>
      </c>
      <c r="K5716" s="2" t="s">
        <v>1999</v>
      </c>
      <c r="L5716" s="0" t="s">
        <v>29</v>
      </c>
      <c r="M5716" s="0" t="s">
        <v>29</v>
      </c>
      <c r="N5716" s="0" t="s">
        <v>29</v>
      </c>
      <c r="O5716" s="2" t="s">
        <v>10854</v>
      </c>
      <c r="P5716" s="2" t="s">
        <v>46</v>
      </c>
      <c r="Q5716" s="0" t="n">
        <f aca="false">_xlfn.UNICODE(B5716)</f>
        <v>83</v>
      </c>
      <c r="R5716" s="0" t="str">
        <f aca="false">IF(MIDB(B5716,1,10)="Candidatus",MIDB(B5716,FIND(" ",B5716,1)+1,FIND(" ",B5716,12)-FIND(" ",B5716,1)),IF(AND(Q5716&gt;=65,Q5716&lt;=90),MIDB(B5716,1,FIND(" ",B5716,1)),"-"))</f>
        <v>Streptomyces </v>
      </c>
      <c r="S5716" s="0" t="str">
        <f aca="false">IF(MIDB(B5716,1,10)="Candidatus",MIDB(B5716,FIND(" ",B5716,12)+1,IFERROR(FIND(" ",B5716,FIND(" ",B5716,12)+1),LEN(B5716))-FIND(" ",B5716,12)),IF(AND(Q5716&gt;=65,Q5716&lt;=90),MIDB(B5716,FIND(" ",B5716,1),IFERROR(FIND(" ",B5716,FIND(" ",B5716,1)+1),LEN(B5716)+1)-FIND(" ",B5716,1)),"-"))</f>
        <v> rochei</v>
      </c>
      <c r="T5716" s="0" t="n">
        <v>1</v>
      </c>
    </row>
    <row r="5717" customFormat="false" ht="12.8" hidden="false" customHeight="false" outlineLevel="0" collapsed="false">
      <c r="A5717" s="0" t="n">
        <v>5716</v>
      </c>
      <c r="B5717" s="0" t="s">
        <v>24849</v>
      </c>
      <c r="C5717" s="0" t="s">
        <v>21</v>
      </c>
      <c r="D5717" s="0" t="s">
        <v>1941</v>
      </c>
      <c r="E5717" s="0" t="s">
        <v>1941</v>
      </c>
      <c r="F5717" s="0" t="s">
        <v>24854</v>
      </c>
      <c r="G5717" s="0" t="s">
        <v>24855</v>
      </c>
      <c r="H5717" s="0" t="s">
        <v>24856</v>
      </c>
      <c r="I5717" s="1" t="n">
        <v>17.526</v>
      </c>
      <c r="J5717" s="2" t="s">
        <v>24857</v>
      </c>
      <c r="K5717" s="2" t="s">
        <v>521</v>
      </c>
      <c r="L5717" s="0" t="s">
        <v>29</v>
      </c>
      <c r="M5717" s="0" t="s">
        <v>29</v>
      </c>
      <c r="N5717" s="0" t="s">
        <v>29</v>
      </c>
      <c r="O5717" s="2" t="s">
        <v>521</v>
      </c>
      <c r="P5717" s="0" t="s">
        <v>29</v>
      </c>
      <c r="Q5717" s="0" t="n">
        <f aca="false">_xlfn.UNICODE(B5717)</f>
        <v>83</v>
      </c>
      <c r="R5717" s="0" t="str">
        <f aca="false">IF(MIDB(B5717,1,10)="Candidatus",MIDB(B5717,FIND(" ",B5717,1)+1,FIND(" ",B5717,12)-FIND(" ",B5717,1)),IF(AND(Q5717&gt;=65,Q5717&lt;=90),MIDB(B5717,1,FIND(" ",B5717,1)),"-"))</f>
        <v>Streptomyces </v>
      </c>
      <c r="S5717" s="0" t="str">
        <f aca="false">IF(MIDB(B5717,1,10)="Candidatus",MIDB(B5717,FIND(" ",B5717,12)+1,IFERROR(FIND(" ",B5717,FIND(" ",B5717,12)+1),LEN(B5717))-FIND(" ",B5717,12)),IF(AND(Q5717&gt;=65,Q5717&lt;=90),MIDB(B5717,FIND(" ",B5717,1),IFERROR(FIND(" ",B5717,FIND(" ",B5717,1)+1),LEN(B5717)+1)-FIND(" ",B5717,1)),"-"))</f>
        <v> rochei</v>
      </c>
      <c r="T5717" s="0" t="n">
        <v>1</v>
      </c>
    </row>
    <row r="5718" customFormat="false" ht="12.8" hidden="false" customHeight="false" outlineLevel="0" collapsed="false">
      <c r="A5718" s="0" t="n">
        <v>5717</v>
      </c>
      <c r="B5718" s="0" t="s">
        <v>24858</v>
      </c>
      <c r="C5718" s="0" t="s">
        <v>21</v>
      </c>
      <c r="D5718" s="0" t="s">
        <v>1941</v>
      </c>
      <c r="E5718" s="0" t="s">
        <v>1941</v>
      </c>
      <c r="F5718" s="0" t="s">
        <v>24859</v>
      </c>
      <c r="G5718" s="0" t="s">
        <v>24860</v>
      </c>
      <c r="H5718" s="0" t="s">
        <v>24861</v>
      </c>
      <c r="I5718" s="1" t="n">
        <v>119.017</v>
      </c>
      <c r="J5718" s="2" t="s">
        <v>24862</v>
      </c>
      <c r="K5718" s="2" t="s">
        <v>1050</v>
      </c>
      <c r="L5718" s="0" t="s">
        <v>29</v>
      </c>
      <c r="M5718" s="0" t="s">
        <v>29</v>
      </c>
      <c r="N5718" s="0" t="s">
        <v>29</v>
      </c>
      <c r="O5718" s="2" t="s">
        <v>737</v>
      </c>
      <c r="P5718" s="2" t="s">
        <v>129</v>
      </c>
      <c r="Q5718" s="0" t="n">
        <f aca="false">_xlfn.UNICODE(B5718)</f>
        <v>83</v>
      </c>
      <c r="R5718" s="0" t="str">
        <f aca="false">IF(MIDB(B5718,1,10)="Candidatus",MIDB(B5718,FIND(" ",B5718,1)+1,FIND(" ",B5718,12)-FIND(" ",B5718,1)),IF(AND(Q5718&gt;=65,Q5718&lt;=90),MIDB(B5718,1,FIND(" ",B5718,1)),"-"))</f>
        <v>Streptomyces </v>
      </c>
      <c r="S5718" s="0" t="str">
        <f aca="false">IF(MIDB(B5718,1,10)="Candidatus",MIDB(B5718,FIND(" ",B5718,12)+1,IFERROR(FIND(" ",B5718,FIND(" ",B5718,12)+1),LEN(B5718))-FIND(" ",B5718,12)),IF(AND(Q5718&gt;=65,Q5718&lt;=90),MIDB(B5718,FIND(" ",B5718,1),IFERROR(FIND(" ",B5718,FIND(" ",B5718,1)+1),LEN(B5718)+1)-FIND(" ",B5718,1)),"-"))</f>
        <v> roseochromogenus</v>
      </c>
      <c r="T5718" s="0" t="n">
        <v>1</v>
      </c>
    </row>
    <row r="5719" customFormat="false" ht="12.8" hidden="false" customHeight="false" outlineLevel="0" collapsed="false">
      <c r="A5719" s="0" t="n">
        <v>5718</v>
      </c>
      <c r="B5719" s="0" t="s">
        <v>24863</v>
      </c>
      <c r="C5719" s="0" t="s">
        <v>21</v>
      </c>
      <c r="D5719" s="0" t="s">
        <v>1941</v>
      </c>
      <c r="E5719" s="0" t="s">
        <v>1941</v>
      </c>
      <c r="F5719" s="0" t="s">
        <v>24864</v>
      </c>
      <c r="G5719" s="0" t="s">
        <v>24865</v>
      </c>
      <c r="H5719" s="0" t="s">
        <v>24866</v>
      </c>
      <c r="I5719" s="1" t="n">
        <v>127.862</v>
      </c>
      <c r="J5719" s="2" t="s">
        <v>24867</v>
      </c>
      <c r="K5719" s="2" t="s">
        <v>3316</v>
      </c>
      <c r="L5719" s="0" t="s">
        <v>29</v>
      </c>
      <c r="M5719" s="0" t="s">
        <v>29</v>
      </c>
      <c r="N5719" s="0" t="s">
        <v>29</v>
      </c>
      <c r="O5719" s="2" t="s">
        <v>3316</v>
      </c>
      <c r="P5719" s="0" t="s">
        <v>29</v>
      </c>
      <c r="Q5719" s="0" t="n">
        <f aca="false">_xlfn.UNICODE(B5719)</f>
        <v>83</v>
      </c>
      <c r="R5719" s="0" t="str">
        <f aca="false">IF(MIDB(B5719,1,10)="Candidatus",MIDB(B5719,FIND(" ",B5719,1)+1,FIND(" ",B5719,12)-FIND(" ",B5719,1)),IF(AND(Q5719&gt;=65,Q5719&lt;=90),MIDB(B5719,1,FIND(" ",B5719,1)),"-"))</f>
        <v>Streptomyces </v>
      </c>
      <c r="S5719" s="0" t="str">
        <f aca="false">IF(MIDB(B5719,1,10)="Candidatus",MIDB(B5719,FIND(" ",B5719,12)+1,IFERROR(FIND(" ",B5719,FIND(" ",B5719,12)+1),LEN(B5719))-FIND(" ",B5719,12)),IF(AND(Q5719&gt;=65,Q5719&lt;=90),MIDB(B5719,FIND(" ",B5719,1),IFERROR(FIND(" ",B5719,FIND(" ",B5719,1)+1),LEN(B5719)+1)-FIND(" ",B5719,1)),"-"))</f>
        <v> sp.</v>
      </c>
      <c r="T5719" s="0" t="n">
        <v>1</v>
      </c>
    </row>
    <row r="5720" customFormat="false" ht="12.8" hidden="false" customHeight="false" outlineLevel="0" collapsed="false">
      <c r="A5720" s="0" t="n">
        <v>5719</v>
      </c>
      <c r="B5720" s="0" t="s">
        <v>24868</v>
      </c>
      <c r="C5720" s="0" t="s">
        <v>21</v>
      </c>
      <c r="D5720" s="0" t="s">
        <v>1941</v>
      </c>
      <c r="E5720" s="0" t="s">
        <v>1941</v>
      </c>
      <c r="F5720" s="0" t="s">
        <v>24869</v>
      </c>
      <c r="G5720" s="0" t="s">
        <v>24870</v>
      </c>
      <c r="H5720" s="0" t="s">
        <v>24871</v>
      </c>
      <c r="I5720" s="1" t="n">
        <v>32.759</v>
      </c>
      <c r="J5720" s="2" t="s">
        <v>24872</v>
      </c>
      <c r="K5720" s="2" t="s">
        <v>464</v>
      </c>
      <c r="L5720" s="0" t="s">
        <v>29</v>
      </c>
      <c r="M5720" s="0" t="s">
        <v>29</v>
      </c>
      <c r="N5720" s="0" t="s">
        <v>29</v>
      </c>
      <c r="O5720" s="2" t="s">
        <v>464</v>
      </c>
      <c r="P5720" s="0" t="s">
        <v>29</v>
      </c>
      <c r="Q5720" s="0" t="n">
        <f aca="false">_xlfn.UNICODE(B5720)</f>
        <v>83</v>
      </c>
      <c r="R5720" s="0" t="str">
        <f aca="false">IF(MIDB(B5720,1,10)="Candidatus",MIDB(B5720,FIND(" ",B5720,1)+1,FIND(" ",B5720,12)-FIND(" ",B5720,1)),IF(AND(Q5720&gt;=65,Q5720&lt;=90),MIDB(B5720,1,FIND(" ",B5720,1)),"-"))</f>
        <v>Streptomyces </v>
      </c>
      <c r="S5720" s="0" t="str">
        <f aca="false">IF(MIDB(B5720,1,10)="Candidatus",MIDB(B5720,FIND(" ",B5720,12)+1,IFERROR(FIND(" ",B5720,FIND(" ",B5720,12)+1),LEN(B5720))-FIND(" ",B5720,12)),IF(AND(Q5720&gt;=65,Q5720&lt;=90),MIDB(B5720,FIND(" ",B5720,1),IFERROR(FIND(" ",B5720,FIND(" ",B5720,1)+1),LEN(B5720)+1)-FIND(" ",B5720,1)),"-"))</f>
        <v> sp.</v>
      </c>
      <c r="T5720" s="0" t="n">
        <v>1</v>
      </c>
    </row>
    <row r="5721" customFormat="false" ht="12.8" hidden="false" customHeight="false" outlineLevel="0" collapsed="false">
      <c r="A5721" s="0" t="n">
        <v>5720</v>
      </c>
      <c r="B5721" s="0" t="s">
        <v>24873</v>
      </c>
      <c r="C5721" s="0" t="s">
        <v>21</v>
      </c>
      <c r="D5721" s="0" t="s">
        <v>1941</v>
      </c>
      <c r="E5721" s="0" t="s">
        <v>1941</v>
      </c>
      <c r="F5721" s="0" t="s">
        <v>24874</v>
      </c>
      <c r="G5721" s="0" t="s">
        <v>24875</v>
      </c>
      <c r="H5721" s="0" t="s">
        <v>24876</v>
      </c>
      <c r="I5721" s="1" t="n">
        <v>20.252</v>
      </c>
      <c r="J5721" s="2" t="s">
        <v>24877</v>
      </c>
      <c r="K5721" s="2" t="s">
        <v>807</v>
      </c>
      <c r="L5721" s="0" t="s">
        <v>29</v>
      </c>
      <c r="M5721" s="0" t="s">
        <v>29</v>
      </c>
      <c r="N5721" s="0" t="s">
        <v>29</v>
      </c>
      <c r="O5721" s="2" t="s">
        <v>807</v>
      </c>
      <c r="P5721" s="0" t="s">
        <v>29</v>
      </c>
      <c r="Q5721" s="0" t="n">
        <f aca="false">_xlfn.UNICODE(B5721)</f>
        <v>83</v>
      </c>
      <c r="R5721" s="0" t="str">
        <f aca="false">IF(MIDB(B5721,1,10)="Candidatus",MIDB(B5721,FIND(" ",B5721,1)+1,FIND(" ",B5721,12)-FIND(" ",B5721,1)),IF(AND(Q5721&gt;=65,Q5721&lt;=90),MIDB(B5721,1,FIND(" ",B5721,1)),"-"))</f>
        <v>Streptomyces </v>
      </c>
      <c r="S5721" s="0" t="str">
        <f aca="false">IF(MIDB(B5721,1,10)="Candidatus",MIDB(B5721,FIND(" ",B5721,12)+1,IFERROR(FIND(" ",B5721,FIND(" ",B5721,12)+1),LEN(B5721))-FIND(" ",B5721,12)),IF(AND(Q5721&gt;=65,Q5721&lt;=90),MIDB(B5721,FIND(" ",B5721,1),IFERROR(FIND(" ",B5721,FIND(" ",B5721,1)+1),LEN(B5721)+1)-FIND(" ",B5721,1)),"-"))</f>
        <v> sp.</v>
      </c>
      <c r="T5721" s="0" t="n">
        <v>1</v>
      </c>
    </row>
    <row r="5722" customFormat="false" ht="12.8" hidden="false" customHeight="false" outlineLevel="0" collapsed="false">
      <c r="A5722" s="0" t="n">
        <v>5721</v>
      </c>
      <c r="B5722" s="0" t="s">
        <v>24878</v>
      </c>
      <c r="C5722" s="0" t="s">
        <v>21</v>
      </c>
      <c r="D5722" s="0" t="s">
        <v>1941</v>
      </c>
      <c r="E5722" s="0" t="s">
        <v>1941</v>
      </c>
      <c r="F5722" s="0" t="s">
        <v>24879</v>
      </c>
      <c r="G5722" s="0" t="s">
        <v>24880</v>
      </c>
      <c r="H5722" s="0" t="s">
        <v>24881</v>
      </c>
      <c r="I5722" s="1" t="n">
        <v>237.512</v>
      </c>
      <c r="J5722" s="2" t="s">
        <v>24882</v>
      </c>
      <c r="K5722" s="2" t="s">
        <v>3742</v>
      </c>
      <c r="L5722" s="0" t="s">
        <v>29</v>
      </c>
      <c r="M5722" s="0" t="s">
        <v>29</v>
      </c>
      <c r="N5722" s="0" t="s">
        <v>29</v>
      </c>
      <c r="O5722" s="2" t="s">
        <v>2453</v>
      </c>
      <c r="P5722" s="2" t="s">
        <v>45</v>
      </c>
      <c r="Q5722" s="0" t="n">
        <f aca="false">_xlfn.UNICODE(B5722)</f>
        <v>83</v>
      </c>
      <c r="R5722" s="0" t="str">
        <f aca="false">IF(MIDB(B5722,1,10)="Candidatus",MIDB(B5722,FIND(" ",B5722,1)+1,FIND(" ",B5722,12)-FIND(" ",B5722,1)),IF(AND(Q5722&gt;=65,Q5722&lt;=90),MIDB(B5722,1,FIND(" ",B5722,1)),"-"))</f>
        <v>Streptomyces </v>
      </c>
      <c r="S5722" s="0" t="str">
        <f aca="false">IF(MIDB(B5722,1,10)="Candidatus",MIDB(B5722,FIND(" ",B5722,12)+1,IFERROR(FIND(" ",B5722,FIND(" ",B5722,12)+1),LEN(B5722))-FIND(" ",B5722,12)),IF(AND(Q5722&gt;=65,Q5722&lt;=90),MIDB(B5722,FIND(" ",B5722,1),IFERROR(FIND(" ",B5722,FIND(" ",B5722,1)+1),LEN(B5722)+1)-FIND(" ",B5722,1)),"-"))</f>
        <v> sp.</v>
      </c>
      <c r="T5722" s="0" t="n">
        <v>1</v>
      </c>
    </row>
    <row r="5723" customFormat="false" ht="12.8" hidden="false" customHeight="false" outlineLevel="0" collapsed="false">
      <c r="A5723" s="0" t="n">
        <v>5722</v>
      </c>
      <c r="B5723" s="0" t="s">
        <v>24883</v>
      </c>
      <c r="C5723" s="0" t="s">
        <v>21</v>
      </c>
      <c r="D5723" s="0" t="s">
        <v>1941</v>
      </c>
      <c r="E5723" s="0" t="s">
        <v>1941</v>
      </c>
      <c r="F5723" s="0" t="s">
        <v>76</v>
      </c>
      <c r="G5723" s="0" t="s">
        <v>24884</v>
      </c>
      <c r="H5723" s="0" t="s">
        <v>24885</v>
      </c>
      <c r="I5723" s="1" t="n">
        <v>99.537</v>
      </c>
      <c r="J5723" s="2" t="s">
        <v>24886</v>
      </c>
      <c r="K5723" s="2" t="s">
        <v>74</v>
      </c>
      <c r="L5723" s="0" t="s">
        <v>29</v>
      </c>
      <c r="M5723" s="0" t="s">
        <v>29</v>
      </c>
      <c r="N5723" s="0" t="s">
        <v>29</v>
      </c>
      <c r="O5723" s="2" t="s">
        <v>65</v>
      </c>
      <c r="P5723" s="2" t="s">
        <v>28</v>
      </c>
      <c r="Q5723" s="0" t="n">
        <f aca="false">_xlfn.UNICODE(B5723)</f>
        <v>83</v>
      </c>
      <c r="R5723" s="0" t="str">
        <f aca="false">IF(MIDB(B5723,1,10)="Candidatus",MIDB(B5723,FIND(" ",B5723,1)+1,FIND(" ",B5723,12)-FIND(" ",B5723,1)),IF(AND(Q5723&gt;=65,Q5723&lt;=90),MIDB(B5723,1,FIND(" ",B5723,1)),"-"))</f>
        <v>Streptomyces </v>
      </c>
      <c r="S5723" s="0" t="str">
        <f aca="false">IF(MIDB(B5723,1,10)="Candidatus",MIDB(B5723,FIND(" ",B5723,12)+1,IFERROR(FIND(" ",B5723,FIND(" ",B5723,12)+1),LEN(B5723))-FIND(" ",B5723,12)),IF(AND(Q5723&gt;=65,Q5723&lt;=90),MIDB(B5723,FIND(" ",B5723,1),IFERROR(FIND(" ",B5723,FIND(" ",B5723,1)+1),LEN(B5723)+1)-FIND(" ",B5723,1)),"-"))</f>
        <v> sp.</v>
      </c>
      <c r="T5723" s="0" t="n">
        <v>1</v>
      </c>
    </row>
    <row r="5724" customFormat="false" ht="12.8" hidden="false" customHeight="false" outlineLevel="0" collapsed="false">
      <c r="A5724" s="0" t="n">
        <v>5723</v>
      </c>
      <c r="B5724" s="0" t="s">
        <v>24887</v>
      </c>
      <c r="C5724" s="0" t="s">
        <v>21</v>
      </c>
      <c r="D5724" s="0" t="s">
        <v>1941</v>
      </c>
      <c r="E5724" s="0" t="s">
        <v>1941</v>
      </c>
      <c r="F5724" s="0" t="s">
        <v>24888</v>
      </c>
      <c r="G5724" s="0" t="s">
        <v>24889</v>
      </c>
      <c r="H5724" s="0" t="s">
        <v>24890</v>
      </c>
      <c r="I5724" s="1" t="n">
        <v>12.855</v>
      </c>
      <c r="J5724" s="2" t="s">
        <v>24891</v>
      </c>
      <c r="K5724" s="2" t="s">
        <v>287</v>
      </c>
      <c r="L5724" s="0" t="s">
        <v>29</v>
      </c>
      <c r="M5724" s="0" t="s">
        <v>29</v>
      </c>
      <c r="N5724" s="0" t="s">
        <v>29</v>
      </c>
      <c r="O5724" s="2" t="s">
        <v>287</v>
      </c>
      <c r="P5724" s="0" t="s">
        <v>29</v>
      </c>
      <c r="Q5724" s="0" t="n">
        <f aca="false">_xlfn.UNICODE(B5724)</f>
        <v>83</v>
      </c>
      <c r="R5724" s="0" t="str">
        <f aca="false">IF(MIDB(B5724,1,10)="Candidatus",MIDB(B5724,FIND(" ",B5724,1)+1,FIND(" ",B5724,12)-FIND(" ",B5724,1)),IF(AND(Q5724&gt;=65,Q5724&lt;=90),MIDB(B5724,1,FIND(" ",B5724,1)),"-"))</f>
        <v>Streptomyces </v>
      </c>
      <c r="S5724" s="0" t="str">
        <f aca="false">IF(MIDB(B5724,1,10)="Candidatus",MIDB(B5724,FIND(" ",B5724,12)+1,IFERROR(FIND(" ",B5724,FIND(" ",B5724,12)+1),LEN(B5724))-FIND(" ",B5724,12)),IF(AND(Q5724&gt;=65,Q5724&lt;=90),MIDB(B5724,FIND(" ",B5724,1),IFERROR(FIND(" ",B5724,FIND(" ",B5724,1)+1),LEN(B5724)+1)-FIND(" ",B5724,1)),"-"))</f>
        <v> sp.</v>
      </c>
      <c r="T5724" s="0" t="n">
        <v>1</v>
      </c>
    </row>
    <row r="5725" customFormat="false" ht="12.8" hidden="false" customHeight="false" outlineLevel="0" collapsed="false">
      <c r="A5725" s="0" t="n">
        <v>5724</v>
      </c>
      <c r="B5725" s="0" t="s">
        <v>24892</v>
      </c>
      <c r="C5725" s="0" t="s">
        <v>21</v>
      </c>
      <c r="D5725" s="0" t="s">
        <v>1941</v>
      </c>
      <c r="E5725" s="0" t="s">
        <v>1941</v>
      </c>
      <c r="F5725" s="0" t="s">
        <v>24893</v>
      </c>
      <c r="G5725" s="0" t="s">
        <v>24894</v>
      </c>
      <c r="H5725" s="0" t="s">
        <v>24895</v>
      </c>
      <c r="I5725" s="1" t="n">
        <v>35.159</v>
      </c>
      <c r="J5725" s="2" t="s">
        <v>24896</v>
      </c>
      <c r="K5725" s="2" t="s">
        <v>1849</v>
      </c>
      <c r="L5725" s="0" t="s">
        <v>29</v>
      </c>
      <c r="M5725" s="0" t="s">
        <v>29</v>
      </c>
      <c r="N5725" s="0" t="s">
        <v>29</v>
      </c>
      <c r="O5725" s="2" t="s">
        <v>1849</v>
      </c>
      <c r="P5725" s="0" t="s">
        <v>29</v>
      </c>
      <c r="Q5725" s="0" t="n">
        <f aca="false">_xlfn.UNICODE(B5725)</f>
        <v>83</v>
      </c>
      <c r="R5725" s="0" t="str">
        <f aca="false">IF(MIDB(B5725,1,10)="Candidatus",MIDB(B5725,FIND(" ",B5725,1)+1,FIND(" ",B5725,12)-FIND(" ",B5725,1)),IF(AND(Q5725&gt;=65,Q5725&lt;=90),MIDB(B5725,1,FIND(" ",B5725,1)),"-"))</f>
        <v>Streptomyces </v>
      </c>
      <c r="S5725" s="0" t="str">
        <f aca="false">IF(MIDB(B5725,1,10)="Candidatus",MIDB(B5725,FIND(" ",B5725,12)+1,IFERROR(FIND(" ",B5725,FIND(" ",B5725,12)+1),LEN(B5725))-FIND(" ",B5725,12)),IF(AND(Q5725&gt;=65,Q5725&lt;=90),MIDB(B5725,FIND(" ",B5725,1),IFERROR(FIND(" ",B5725,FIND(" ",B5725,1)+1),LEN(B5725)+1)-FIND(" ",B5725,1)),"-"))</f>
        <v> sp.</v>
      </c>
      <c r="T5725" s="0" t="n">
        <v>1</v>
      </c>
    </row>
    <row r="5726" customFormat="false" ht="12.8" hidden="false" customHeight="false" outlineLevel="0" collapsed="false">
      <c r="A5726" s="0" t="n">
        <v>5725</v>
      </c>
      <c r="B5726" s="0" t="s">
        <v>24892</v>
      </c>
      <c r="C5726" s="0" t="s">
        <v>21</v>
      </c>
      <c r="D5726" s="0" t="s">
        <v>1941</v>
      </c>
      <c r="E5726" s="0" t="s">
        <v>1941</v>
      </c>
      <c r="F5726" s="0" t="s">
        <v>24897</v>
      </c>
      <c r="G5726" s="0" t="s">
        <v>24898</v>
      </c>
      <c r="H5726" s="0" t="s">
        <v>24899</v>
      </c>
      <c r="I5726" s="1" t="n">
        <v>25.899</v>
      </c>
      <c r="J5726" s="2" t="s">
        <v>24900</v>
      </c>
      <c r="K5726" s="2" t="s">
        <v>166</v>
      </c>
      <c r="L5726" s="0" t="s">
        <v>29</v>
      </c>
      <c r="M5726" s="0" t="s">
        <v>29</v>
      </c>
      <c r="N5726" s="0" t="s">
        <v>29</v>
      </c>
      <c r="O5726" s="2" t="s">
        <v>166</v>
      </c>
      <c r="P5726" s="0" t="s">
        <v>29</v>
      </c>
      <c r="Q5726" s="0" t="n">
        <f aca="false">_xlfn.UNICODE(B5726)</f>
        <v>83</v>
      </c>
      <c r="R5726" s="0" t="str">
        <f aca="false">IF(MIDB(B5726,1,10)="Candidatus",MIDB(B5726,FIND(" ",B5726,1)+1,FIND(" ",B5726,12)-FIND(" ",B5726,1)),IF(AND(Q5726&gt;=65,Q5726&lt;=90),MIDB(B5726,1,FIND(" ",B5726,1)),"-"))</f>
        <v>Streptomyces </v>
      </c>
      <c r="S5726" s="0" t="str">
        <f aca="false">IF(MIDB(B5726,1,10)="Candidatus",MIDB(B5726,FIND(" ",B5726,12)+1,IFERROR(FIND(" ",B5726,FIND(" ",B5726,12)+1),LEN(B5726))-FIND(" ",B5726,12)),IF(AND(Q5726&gt;=65,Q5726&lt;=90),MIDB(B5726,FIND(" ",B5726,1),IFERROR(FIND(" ",B5726,FIND(" ",B5726,1)+1),LEN(B5726)+1)-FIND(" ",B5726,1)),"-"))</f>
        <v> sp.</v>
      </c>
      <c r="T5726" s="0" t="n">
        <v>1</v>
      </c>
    </row>
    <row r="5727" customFormat="false" ht="12.8" hidden="false" customHeight="false" outlineLevel="0" collapsed="false">
      <c r="A5727" s="0" t="n">
        <v>5726</v>
      </c>
      <c r="B5727" s="0" t="s">
        <v>24901</v>
      </c>
      <c r="C5727" s="0" t="s">
        <v>21</v>
      </c>
      <c r="D5727" s="0" t="s">
        <v>1941</v>
      </c>
      <c r="E5727" s="0" t="s">
        <v>1941</v>
      </c>
      <c r="F5727" s="0" t="s">
        <v>24902</v>
      </c>
      <c r="G5727" s="0" t="s">
        <v>24903</v>
      </c>
      <c r="H5727" s="0" t="s">
        <v>24904</v>
      </c>
      <c r="I5727" s="1" t="n">
        <v>389.676</v>
      </c>
      <c r="J5727" s="2" t="s">
        <v>24905</v>
      </c>
      <c r="K5727" s="2" t="s">
        <v>2822</v>
      </c>
      <c r="L5727" s="0" t="s">
        <v>29</v>
      </c>
      <c r="M5727" s="0" t="s">
        <v>29</v>
      </c>
      <c r="N5727" s="0" t="s">
        <v>29</v>
      </c>
      <c r="O5727" s="2" t="s">
        <v>2822</v>
      </c>
      <c r="P5727" s="0" t="s">
        <v>29</v>
      </c>
      <c r="Q5727" s="0" t="n">
        <f aca="false">_xlfn.UNICODE(B5727)</f>
        <v>83</v>
      </c>
      <c r="R5727" s="0" t="str">
        <f aca="false">IF(MIDB(B5727,1,10)="Candidatus",MIDB(B5727,FIND(" ",B5727,1)+1,FIND(" ",B5727,12)-FIND(" ",B5727,1)),IF(AND(Q5727&gt;=65,Q5727&lt;=90),MIDB(B5727,1,FIND(" ",B5727,1)),"-"))</f>
        <v>Streptomyces </v>
      </c>
      <c r="S5727" s="0" t="str">
        <f aca="false">IF(MIDB(B5727,1,10)="Candidatus",MIDB(B5727,FIND(" ",B5727,12)+1,IFERROR(FIND(" ",B5727,FIND(" ",B5727,12)+1),LEN(B5727))-FIND(" ",B5727,12)),IF(AND(Q5727&gt;=65,Q5727&lt;=90),MIDB(B5727,FIND(" ",B5727,1),IFERROR(FIND(" ",B5727,FIND(" ",B5727,1)+1),LEN(B5727)+1)-FIND(" ",B5727,1)),"-"))</f>
        <v> sp.</v>
      </c>
      <c r="T5727" s="0" t="n">
        <v>1</v>
      </c>
    </row>
    <row r="5728" customFormat="false" ht="12.8" hidden="false" customHeight="false" outlineLevel="0" collapsed="false">
      <c r="A5728" s="0" t="n">
        <v>5727</v>
      </c>
      <c r="B5728" s="0" t="s">
        <v>24906</v>
      </c>
      <c r="C5728" s="0" t="s">
        <v>21</v>
      </c>
      <c r="D5728" s="0" t="s">
        <v>1941</v>
      </c>
      <c r="E5728" s="0" t="s">
        <v>1941</v>
      </c>
      <c r="F5728" s="0" t="s">
        <v>24907</v>
      </c>
      <c r="G5728" s="0" t="s">
        <v>24908</v>
      </c>
      <c r="H5728" s="0" t="s">
        <v>24909</v>
      </c>
      <c r="I5728" s="1" t="n">
        <v>432.159</v>
      </c>
      <c r="J5728" s="2" t="s">
        <v>24910</v>
      </c>
      <c r="K5728" s="2" t="s">
        <v>18006</v>
      </c>
      <c r="L5728" s="0" t="s">
        <v>29</v>
      </c>
      <c r="M5728" s="0" t="s">
        <v>29</v>
      </c>
      <c r="N5728" s="0" t="s">
        <v>29</v>
      </c>
      <c r="O5728" s="2" t="s">
        <v>18006</v>
      </c>
      <c r="P5728" s="0" t="s">
        <v>29</v>
      </c>
      <c r="Q5728" s="0" t="n">
        <f aca="false">_xlfn.UNICODE(B5728)</f>
        <v>83</v>
      </c>
      <c r="R5728" s="0" t="str">
        <f aca="false">IF(MIDB(B5728,1,10)="Candidatus",MIDB(B5728,FIND(" ",B5728,1)+1,FIND(" ",B5728,12)-FIND(" ",B5728,1)),IF(AND(Q5728&gt;=65,Q5728&lt;=90),MIDB(B5728,1,FIND(" ",B5728,1)),"-"))</f>
        <v>Streptomyces </v>
      </c>
      <c r="S5728" s="0" t="str">
        <f aca="false">IF(MIDB(B5728,1,10)="Candidatus",MIDB(B5728,FIND(" ",B5728,12)+1,IFERROR(FIND(" ",B5728,FIND(" ",B5728,12)+1),LEN(B5728))-FIND(" ",B5728,12)),IF(AND(Q5728&gt;=65,Q5728&lt;=90),MIDB(B5728,FIND(" ",B5728,1),IFERROR(FIND(" ",B5728,FIND(" ",B5728,1)+1),LEN(B5728)+1)-FIND(" ",B5728,1)),"-"))</f>
        <v> sp.</v>
      </c>
      <c r="T5728" s="0" t="n">
        <v>1</v>
      </c>
    </row>
    <row r="5729" customFormat="false" ht="12.8" hidden="false" customHeight="false" outlineLevel="0" collapsed="false">
      <c r="A5729" s="0" t="n">
        <v>5728</v>
      </c>
      <c r="B5729" s="0" t="s">
        <v>24906</v>
      </c>
      <c r="C5729" s="0" t="s">
        <v>21</v>
      </c>
      <c r="D5729" s="0" t="s">
        <v>1941</v>
      </c>
      <c r="E5729" s="0" t="s">
        <v>1941</v>
      </c>
      <c r="F5729" s="0" t="s">
        <v>24911</v>
      </c>
      <c r="G5729" s="0" t="s">
        <v>24912</v>
      </c>
      <c r="H5729" s="0" t="s">
        <v>24913</v>
      </c>
      <c r="I5729" s="1" t="n">
        <v>34.083</v>
      </c>
      <c r="J5729" s="2" t="s">
        <v>24914</v>
      </c>
      <c r="K5729" s="2" t="s">
        <v>4325</v>
      </c>
      <c r="L5729" s="0" t="s">
        <v>29</v>
      </c>
      <c r="M5729" s="0" t="s">
        <v>29</v>
      </c>
      <c r="N5729" s="0" t="s">
        <v>29</v>
      </c>
      <c r="O5729" s="2" t="s">
        <v>4325</v>
      </c>
      <c r="P5729" s="0" t="s">
        <v>29</v>
      </c>
      <c r="Q5729" s="0" t="n">
        <f aca="false">_xlfn.UNICODE(B5729)</f>
        <v>83</v>
      </c>
      <c r="R5729" s="0" t="str">
        <f aca="false">IF(MIDB(B5729,1,10)="Candidatus",MIDB(B5729,FIND(" ",B5729,1)+1,FIND(" ",B5729,12)-FIND(" ",B5729,1)),IF(AND(Q5729&gt;=65,Q5729&lt;=90),MIDB(B5729,1,FIND(" ",B5729,1)),"-"))</f>
        <v>Streptomyces </v>
      </c>
      <c r="S5729" s="0" t="str">
        <f aca="false">IF(MIDB(B5729,1,10)="Candidatus",MIDB(B5729,FIND(" ",B5729,12)+1,IFERROR(FIND(" ",B5729,FIND(" ",B5729,12)+1),LEN(B5729))-FIND(" ",B5729,12)),IF(AND(Q5729&gt;=65,Q5729&lt;=90),MIDB(B5729,FIND(" ",B5729,1),IFERROR(FIND(" ",B5729,FIND(" ",B5729,1)+1),LEN(B5729)+1)-FIND(" ",B5729,1)),"-"))</f>
        <v> sp.</v>
      </c>
      <c r="T5729" s="0" t="n">
        <v>1</v>
      </c>
    </row>
    <row r="5730" customFormat="false" ht="12.8" hidden="false" customHeight="false" outlineLevel="0" collapsed="false">
      <c r="A5730" s="0" t="n">
        <v>5729</v>
      </c>
      <c r="B5730" s="0" t="s">
        <v>24915</v>
      </c>
      <c r="C5730" s="0" t="s">
        <v>21</v>
      </c>
      <c r="D5730" s="0" t="s">
        <v>1941</v>
      </c>
      <c r="E5730" s="0" t="s">
        <v>1941</v>
      </c>
      <c r="F5730" s="0" t="s">
        <v>24916</v>
      </c>
      <c r="G5730" s="0" t="s">
        <v>24917</v>
      </c>
      <c r="H5730" s="0" t="s">
        <v>24918</v>
      </c>
      <c r="I5730" s="1" t="n">
        <v>409.218</v>
      </c>
      <c r="J5730" s="2" t="s">
        <v>24919</v>
      </c>
      <c r="K5730" s="2" t="s">
        <v>6641</v>
      </c>
      <c r="L5730" s="0" t="s">
        <v>29</v>
      </c>
      <c r="M5730" s="0" t="s">
        <v>29</v>
      </c>
      <c r="N5730" s="0" t="s">
        <v>29</v>
      </c>
      <c r="O5730" s="2" t="s">
        <v>6641</v>
      </c>
      <c r="P5730" s="0" t="s">
        <v>29</v>
      </c>
      <c r="Q5730" s="0" t="n">
        <f aca="false">_xlfn.UNICODE(B5730)</f>
        <v>83</v>
      </c>
      <c r="R5730" s="0" t="str">
        <f aca="false">IF(MIDB(B5730,1,10)="Candidatus",MIDB(B5730,FIND(" ",B5730,1)+1,FIND(" ",B5730,12)-FIND(" ",B5730,1)),IF(AND(Q5730&gt;=65,Q5730&lt;=90),MIDB(B5730,1,FIND(" ",B5730,1)),"-"))</f>
        <v>Streptomyces </v>
      </c>
      <c r="S5730" s="0" t="str">
        <f aca="false">IF(MIDB(B5730,1,10)="Candidatus",MIDB(B5730,FIND(" ",B5730,12)+1,IFERROR(FIND(" ",B5730,FIND(" ",B5730,12)+1),LEN(B5730))-FIND(" ",B5730,12)),IF(AND(Q5730&gt;=65,Q5730&lt;=90),MIDB(B5730,FIND(" ",B5730,1),IFERROR(FIND(" ",B5730,FIND(" ",B5730,1)+1),LEN(B5730)+1)-FIND(" ",B5730,1)),"-"))</f>
        <v> sp.</v>
      </c>
      <c r="T5730" s="0" t="n">
        <v>1</v>
      </c>
    </row>
    <row r="5731" customFormat="false" ht="12.8" hidden="false" customHeight="false" outlineLevel="0" collapsed="false">
      <c r="A5731" s="0" t="n">
        <v>5730</v>
      </c>
      <c r="B5731" s="0" t="s">
        <v>24920</v>
      </c>
      <c r="C5731" s="0" t="s">
        <v>21</v>
      </c>
      <c r="D5731" s="0" t="s">
        <v>1941</v>
      </c>
      <c r="E5731" s="0" t="s">
        <v>1941</v>
      </c>
      <c r="F5731" s="0" t="s">
        <v>12544</v>
      </c>
      <c r="G5731" s="0" t="s">
        <v>24921</v>
      </c>
      <c r="H5731" s="0" t="s">
        <v>24922</v>
      </c>
      <c r="I5731" s="1" t="n">
        <v>39.36</v>
      </c>
      <c r="J5731" s="2" t="s">
        <v>24923</v>
      </c>
      <c r="K5731" s="2" t="s">
        <v>1306</v>
      </c>
      <c r="L5731" s="0" t="s">
        <v>29</v>
      </c>
      <c r="M5731" s="0" t="s">
        <v>29</v>
      </c>
      <c r="N5731" s="0" t="s">
        <v>29</v>
      </c>
      <c r="O5731" s="2" t="s">
        <v>1306</v>
      </c>
      <c r="P5731" s="0" t="s">
        <v>29</v>
      </c>
      <c r="Q5731" s="0" t="n">
        <f aca="false">_xlfn.UNICODE(B5731)</f>
        <v>83</v>
      </c>
      <c r="R5731" s="0" t="str">
        <f aca="false">IF(MIDB(B5731,1,10)="Candidatus",MIDB(B5731,FIND(" ",B5731,1)+1,FIND(" ",B5731,12)-FIND(" ",B5731,1)),IF(AND(Q5731&gt;=65,Q5731&lt;=90),MIDB(B5731,1,FIND(" ",B5731,1)),"-"))</f>
        <v>Streptomyces </v>
      </c>
      <c r="S5731" s="0" t="str">
        <f aca="false">IF(MIDB(B5731,1,10)="Candidatus",MIDB(B5731,FIND(" ",B5731,12)+1,IFERROR(FIND(" ",B5731,FIND(" ",B5731,12)+1),LEN(B5731))-FIND(" ",B5731,12)),IF(AND(Q5731&gt;=65,Q5731&lt;=90),MIDB(B5731,FIND(" ",B5731,1),IFERROR(FIND(" ",B5731,FIND(" ",B5731,1)+1),LEN(B5731)+1)-FIND(" ",B5731,1)),"-"))</f>
        <v> sp.</v>
      </c>
      <c r="T5731" s="0" t="n">
        <v>1</v>
      </c>
    </row>
    <row r="5732" customFormat="false" ht="12.8" hidden="false" customHeight="false" outlineLevel="0" collapsed="false">
      <c r="A5732" s="0" t="n">
        <v>5731</v>
      </c>
      <c r="B5732" s="0" t="s">
        <v>24924</v>
      </c>
      <c r="C5732" s="0" t="s">
        <v>21</v>
      </c>
      <c r="D5732" s="0" t="s">
        <v>1941</v>
      </c>
      <c r="E5732" s="0" t="s">
        <v>1941</v>
      </c>
      <c r="F5732" s="0" t="s">
        <v>24925</v>
      </c>
      <c r="G5732" s="0" t="s">
        <v>24926</v>
      </c>
      <c r="H5732" s="0" t="s">
        <v>24927</v>
      </c>
      <c r="I5732" s="1" t="n">
        <v>40.949</v>
      </c>
      <c r="J5732" s="2" t="s">
        <v>24928</v>
      </c>
      <c r="K5732" s="2" t="s">
        <v>39</v>
      </c>
      <c r="L5732" s="0" t="s">
        <v>29</v>
      </c>
      <c r="M5732" s="0" t="s">
        <v>29</v>
      </c>
      <c r="N5732" s="0" t="s">
        <v>29</v>
      </c>
      <c r="O5732" s="2" t="s">
        <v>39</v>
      </c>
      <c r="P5732" s="0" t="s">
        <v>29</v>
      </c>
      <c r="Q5732" s="0" t="n">
        <f aca="false">_xlfn.UNICODE(B5732)</f>
        <v>83</v>
      </c>
      <c r="R5732" s="0" t="str">
        <f aca="false">IF(MIDB(B5732,1,10)="Candidatus",MIDB(B5732,FIND(" ",B5732,1)+1,FIND(" ",B5732,12)-FIND(" ",B5732,1)),IF(AND(Q5732&gt;=65,Q5732&lt;=90),MIDB(B5732,1,FIND(" ",B5732,1)),"-"))</f>
        <v>Streptomyces </v>
      </c>
      <c r="S5732" s="0" t="str">
        <f aca="false">IF(MIDB(B5732,1,10)="Candidatus",MIDB(B5732,FIND(" ",B5732,12)+1,IFERROR(FIND(" ",B5732,FIND(" ",B5732,12)+1),LEN(B5732))-FIND(" ",B5732,12)),IF(AND(Q5732&gt;=65,Q5732&lt;=90),MIDB(B5732,FIND(" ",B5732,1),IFERROR(FIND(" ",B5732,FIND(" ",B5732,1)+1),LEN(B5732)+1)-FIND(" ",B5732,1)),"-"))</f>
        <v> sp.</v>
      </c>
      <c r="T5732" s="0" t="n">
        <v>1</v>
      </c>
    </row>
    <row r="5733" customFormat="false" ht="12.8" hidden="false" customHeight="false" outlineLevel="0" collapsed="false">
      <c r="A5733" s="0" t="n">
        <v>5732</v>
      </c>
      <c r="B5733" s="0" t="s">
        <v>24924</v>
      </c>
      <c r="C5733" s="0" t="s">
        <v>21</v>
      </c>
      <c r="D5733" s="0" t="s">
        <v>1941</v>
      </c>
      <c r="E5733" s="0" t="s">
        <v>1941</v>
      </c>
      <c r="F5733" s="0" t="s">
        <v>24929</v>
      </c>
      <c r="G5733" s="0" t="s">
        <v>24930</v>
      </c>
      <c r="H5733" s="0" t="s">
        <v>24931</v>
      </c>
      <c r="I5733" s="1" t="n">
        <v>54.288</v>
      </c>
      <c r="J5733" s="2" t="s">
        <v>24932</v>
      </c>
      <c r="K5733" s="2" t="s">
        <v>312</v>
      </c>
      <c r="L5733" s="0" t="s">
        <v>29</v>
      </c>
      <c r="M5733" s="0" t="s">
        <v>29</v>
      </c>
      <c r="N5733" s="0" t="s">
        <v>29</v>
      </c>
      <c r="O5733" s="2" t="s">
        <v>312</v>
      </c>
      <c r="P5733" s="0" t="s">
        <v>29</v>
      </c>
      <c r="Q5733" s="0" t="n">
        <f aca="false">_xlfn.UNICODE(B5733)</f>
        <v>83</v>
      </c>
      <c r="R5733" s="0" t="str">
        <f aca="false">IF(MIDB(B5733,1,10)="Candidatus",MIDB(B5733,FIND(" ",B5733,1)+1,FIND(" ",B5733,12)-FIND(" ",B5733,1)),IF(AND(Q5733&gt;=65,Q5733&lt;=90),MIDB(B5733,1,FIND(" ",B5733,1)),"-"))</f>
        <v>Streptomyces </v>
      </c>
      <c r="S5733" s="0" t="str">
        <f aca="false">IF(MIDB(B5733,1,10)="Candidatus",MIDB(B5733,FIND(" ",B5733,12)+1,IFERROR(FIND(" ",B5733,FIND(" ",B5733,12)+1),LEN(B5733))-FIND(" ",B5733,12)),IF(AND(Q5733&gt;=65,Q5733&lt;=90),MIDB(B5733,FIND(" ",B5733,1),IFERROR(FIND(" ",B5733,FIND(" ",B5733,1)+1),LEN(B5733)+1)-FIND(" ",B5733,1)),"-"))</f>
        <v> sp.</v>
      </c>
      <c r="T5733" s="0" t="n">
        <v>1</v>
      </c>
    </row>
    <row r="5734" customFormat="false" ht="12.8" hidden="false" customHeight="false" outlineLevel="0" collapsed="false">
      <c r="A5734" s="0" t="n">
        <v>5733</v>
      </c>
      <c r="B5734" s="0" t="s">
        <v>24924</v>
      </c>
      <c r="C5734" s="0" t="s">
        <v>21</v>
      </c>
      <c r="D5734" s="0" t="s">
        <v>1941</v>
      </c>
      <c r="E5734" s="0" t="s">
        <v>1941</v>
      </c>
      <c r="F5734" s="0" t="s">
        <v>24933</v>
      </c>
      <c r="G5734" s="0" t="s">
        <v>24934</v>
      </c>
      <c r="H5734" s="0" t="s">
        <v>24935</v>
      </c>
      <c r="I5734" s="1" t="n">
        <v>93.863</v>
      </c>
      <c r="J5734" s="2" t="s">
        <v>24936</v>
      </c>
      <c r="K5734" s="2" t="s">
        <v>198</v>
      </c>
      <c r="L5734" s="0" t="s">
        <v>29</v>
      </c>
      <c r="M5734" s="0" t="s">
        <v>29</v>
      </c>
      <c r="N5734" s="0" t="s">
        <v>29</v>
      </c>
      <c r="O5734" s="2" t="s">
        <v>198</v>
      </c>
      <c r="P5734" s="0" t="s">
        <v>29</v>
      </c>
      <c r="Q5734" s="0" t="n">
        <f aca="false">_xlfn.UNICODE(B5734)</f>
        <v>83</v>
      </c>
      <c r="R5734" s="0" t="str">
        <f aca="false">IF(MIDB(B5734,1,10)="Candidatus",MIDB(B5734,FIND(" ",B5734,1)+1,FIND(" ",B5734,12)-FIND(" ",B5734,1)),IF(AND(Q5734&gt;=65,Q5734&lt;=90),MIDB(B5734,1,FIND(" ",B5734,1)),"-"))</f>
        <v>Streptomyces </v>
      </c>
      <c r="S5734" s="0" t="str">
        <f aca="false">IF(MIDB(B5734,1,10)="Candidatus",MIDB(B5734,FIND(" ",B5734,12)+1,IFERROR(FIND(" ",B5734,FIND(" ",B5734,12)+1),LEN(B5734))-FIND(" ",B5734,12)),IF(AND(Q5734&gt;=65,Q5734&lt;=90),MIDB(B5734,FIND(" ",B5734,1),IFERROR(FIND(" ",B5734,FIND(" ",B5734,1)+1),LEN(B5734)+1)-FIND(" ",B5734,1)),"-"))</f>
        <v> sp.</v>
      </c>
      <c r="T5734" s="0" t="n">
        <v>1</v>
      </c>
    </row>
    <row r="5735" customFormat="false" ht="12.8" hidden="false" customHeight="false" outlineLevel="0" collapsed="false">
      <c r="A5735" s="0" t="n">
        <v>5734</v>
      </c>
      <c r="B5735" s="0" t="s">
        <v>24924</v>
      </c>
      <c r="C5735" s="0" t="s">
        <v>21</v>
      </c>
      <c r="D5735" s="0" t="s">
        <v>1941</v>
      </c>
      <c r="E5735" s="0" t="s">
        <v>1941</v>
      </c>
      <c r="F5735" s="0" t="s">
        <v>24937</v>
      </c>
      <c r="G5735" s="0" t="s">
        <v>24938</v>
      </c>
      <c r="H5735" s="0" t="s">
        <v>24939</v>
      </c>
      <c r="I5735" s="1" t="n">
        <v>436.858</v>
      </c>
      <c r="J5735" s="2" t="s">
        <v>24940</v>
      </c>
      <c r="K5735" s="2" t="s">
        <v>24941</v>
      </c>
      <c r="L5735" s="0" t="s">
        <v>29</v>
      </c>
      <c r="M5735" s="0" t="s">
        <v>29</v>
      </c>
      <c r="N5735" s="0" t="s">
        <v>29</v>
      </c>
      <c r="O5735" s="2" t="s">
        <v>24941</v>
      </c>
      <c r="P5735" s="0" t="s">
        <v>29</v>
      </c>
      <c r="Q5735" s="0" t="n">
        <f aca="false">_xlfn.UNICODE(B5735)</f>
        <v>83</v>
      </c>
      <c r="R5735" s="0" t="str">
        <f aca="false">IF(MIDB(B5735,1,10)="Candidatus",MIDB(B5735,FIND(" ",B5735,1)+1,FIND(" ",B5735,12)-FIND(" ",B5735,1)),IF(AND(Q5735&gt;=65,Q5735&lt;=90),MIDB(B5735,1,FIND(" ",B5735,1)),"-"))</f>
        <v>Streptomyces </v>
      </c>
      <c r="S5735" s="0" t="str">
        <f aca="false">IF(MIDB(B5735,1,10)="Candidatus",MIDB(B5735,FIND(" ",B5735,12)+1,IFERROR(FIND(" ",B5735,FIND(" ",B5735,12)+1),LEN(B5735))-FIND(" ",B5735,12)),IF(AND(Q5735&gt;=65,Q5735&lt;=90),MIDB(B5735,FIND(" ",B5735,1),IFERROR(FIND(" ",B5735,FIND(" ",B5735,1)+1),LEN(B5735)+1)-FIND(" ",B5735,1)),"-"))</f>
        <v> sp.</v>
      </c>
      <c r="T5735" s="0" t="n">
        <v>1</v>
      </c>
    </row>
    <row r="5736" customFormat="false" ht="12.8" hidden="false" customHeight="false" outlineLevel="0" collapsed="false">
      <c r="A5736" s="0" t="n">
        <v>5735</v>
      </c>
      <c r="B5736" s="0" t="s">
        <v>24942</v>
      </c>
      <c r="C5736" s="0" t="s">
        <v>21</v>
      </c>
      <c r="D5736" s="0" t="s">
        <v>1941</v>
      </c>
      <c r="E5736" s="0" t="s">
        <v>1941</v>
      </c>
      <c r="F5736" s="0" t="s">
        <v>24943</v>
      </c>
      <c r="G5736" s="0" t="s">
        <v>24944</v>
      </c>
      <c r="H5736" s="0" t="s">
        <v>24945</v>
      </c>
      <c r="I5736" s="1" t="n">
        <v>198.437</v>
      </c>
      <c r="J5736" s="2" t="s">
        <v>24946</v>
      </c>
      <c r="K5736" s="2" t="s">
        <v>192</v>
      </c>
      <c r="L5736" s="0" t="s">
        <v>29</v>
      </c>
      <c r="M5736" s="0" t="s">
        <v>29</v>
      </c>
      <c r="N5736" s="0" t="s">
        <v>29</v>
      </c>
      <c r="O5736" s="2" t="s">
        <v>398</v>
      </c>
      <c r="P5736" s="2" t="s">
        <v>96</v>
      </c>
      <c r="Q5736" s="0" t="n">
        <f aca="false">_xlfn.UNICODE(B5736)</f>
        <v>83</v>
      </c>
      <c r="R5736" s="0" t="str">
        <f aca="false">IF(MIDB(B5736,1,10)="Candidatus",MIDB(B5736,FIND(" ",B5736,1)+1,FIND(" ",B5736,12)-FIND(" ",B5736,1)),IF(AND(Q5736&gt;=65,Q5736&lt;=90),MIDB(B5736,1,FIND(" ",B5736,1)),"-"))</f>
        <v>Streptomyces </v>
      </c>
      <c r="S5736" s="0" t="str">
        <f aca="false">IF(MIDB(B5736,1,10)="Candidatus",MIDB(B5736,FIND(" ",B5736,12)+1,IFERROR(FIND(" ",B5736,FIND(" ",B5736,12)+1),LEN(B5736))-FIND(" ",B5736,12)),IF(AND(Q5736&gt;=65,Q5736&lt;=90),MIDB(B5736,FIND(" ",B5736,1),IFERROR(FIND(" ",B5736,FIND(" ",B5736,1)+1),LEN(B5736)+1)-FIND(" ",B5736,1)),"-"))</f>
        <v> sp.</v>
      </c>
      <c r="T5736" s="0" t="n">
        <v>1</v>
      </c>
    </row>
    <row r="5737" customFormat="false" ht="12.8" hidden="false" customHeight="false" outlineLevel="0" collapsed="false">
      <c r="A5737" s="0" t="n">
        <v>5736</v>
      </c>
      <c r="B5737" s="0" t="s">
        <v>24947</v>
      </c>
      <c r="C5737" s="0" t="s">
        <v>21</v>
      </c>
      <c r="D5737" s="0" t="s">
        <v>1941</v>
      </c>
      <c r="E5737" s="0" t="s">
        <v>1941</v>
      </c>
      <c r="F5737" s="0" t="s">
        <v>24948</v>
      </c>
      <c r="G5737" s="0" t="s">
        <v>24949</v>
      </c>
      <c r="H5737" s="0" t="s">
        <v>24950</v>
      </c>
      <c r="I5737" s="1" t="n">
        <v>187.263</v>
      </c>
      <c r="J5737" s="2" t="s">
        <v>24951</v>
      </c>
      <c r="K5737" s="2" t="s">
        <v>755</v>
      </c>
      <c r="L5737" s="0" t="s">
        <v>29</v>
      </c>
      <c r="M5737" s="0" t="s">
        <v>29</v>
      </c>
      <c r="N5737" s="0" t="s">
        <v>29</v>
      </c>
      <c r="O5737" s="2" t="s">
        <v>755</v>
      </c>
      <c r="P5737" s="0" t="s">
        <v>29</v>
      </c>
      <c r="Q5737" s="0" t="n">
        <f aca="false">_xlfn.UNICODE(B5737)</f>
        <v>83</v>
      </c>
      <c r="R5737" s="0" t="str">
        <f aca="false">IF(MIDB(B5737,1,10)="Candidatus",MIDB(B5737,FIND(" ",B5737,1)+1,FIND(" ",B5737,12)-FIND(" ",B5737,1)),IF(AND(Q5737&gt;=65,Q5737&lt;=90),MIDB(B5737,1,FIND(" ",B5737,1)),"-"))</f>
        <v>Streptomyces </v>
      </c>
      <c r="S5737" s="0" t="str">
        <f aca="false">IF(MIDB(B5737,1,10)="Candidatus",MIDB(B5737,FIND(" ",B5737,12)+1,IFERROR(FIND(" ",B5737,FIND(" ",B5737,12)+1),LEN(B5737))-FIND(" ",B5737,12)),IF(AND(Q5737&gt;=65,Q5737&lt;=90),MIDB(B5737,FIND(" ",B5737,1),IFERROR(FIND(" ",B5737,FIND(" ",B5737,1)+1),LEN(B5737)+1)-FIND(" ",B5737,1)),"-"))</f>
        <v> sp.</v>
      </c>
      <c r="T5737" s="0" t="n">
        <v>1</v>
      </c>
    </row>
    <row r="5738" customFormat="false" ht="12.8" hidden="false" customHeight="false" outlineLevel="0" collapsed="false">
      <c r="A5738" s="0" t="n">
        <v>5737</v>
      </c>
      <c r="B5738" s="0" t="s">
        <v>24952</v>
      </c>
      <c r="C5738" s="0" t="s">
        <v>21</v>
      </c>
      <c r="D5738" s="0" t="s">
        <v>1941</v>
      </c>
      <c r="E5738" s="0" t="s">
        <v>1941</v>
      </c>
      <c r="F5738" s="0" t="s">
        <v>24953</v>
      </c>
      <c r="G5738" s="0" t="s">
        <v>24954</v>
      </c>
      <c r="H5738" s="0" t="s">
        <v>24955</v>
      </c>
      <c r="I5738" s="1" t="n">
        <v>183.653</v>
      </c>
      <c r="J5738" s="2" t="s">
        <v>24956</v>
      </c>
      <c r="K5738" s="2" t="s">
        <v>2759</v>
      </c>
      <c r="L5738" s="0" t="s">
        <v>29</v>
      </c>
      <c r="M5738" s="0" t="s">
        <v>29</v>
      </c>
      <c r="N5738" s="0" t="s">
        <v>29</v>
      </c>
      <c r="O5738" s="2" t="s">
        <v>510</v>
      </c>
      <c r="P5738" s="2" t="s">
        <v>44</v>
      </c>
      <c r="Q5738" s="0" t="n">
        <f aca="false">_xlfn.UNICODE(B5738)</f>
        <v>83</v>
      </c>
      <c r="R5738" s="0" t="str">
        <f aca="false">IF(MIDB(B5738,1,10)="Candidatus",MIDB(B5738,FIND(" ",B5738,1)+1,FIND(" ",B5738,12)-FIND(" ",B5738,1)),IF(AND(Q5738&gt;=65,Q5738&lt;=90),MIDB(B5738,1,FIND(" ",B5738,1)),"-"))</f>
        <v>Streptomyces </v>
      </c>
      <c r="S5738" s="0" t="str">
        <f aca="false">IF(MIDB(B5738,1,10)="Candidatus",MIDB(B5738,FIND(" ",B5738,12)+1,IFERROR(FIND(" ",B5738,FIND(" ",B5738,12)+1),LEN(B5738))-FIND(" ",B5738,12)),IF(AND(Q5738&gt;=65,Q5738&lt;=90),MIDB(B5738,FIND(" ",B5738,1),IFERROR(FIND(" ",B5738,FIND(" ",B5738,1)+1),LEN(B5738)+1)-FIND(" ",B5738,1)),"-"))</f>
        <v> sp.</v>
      </c>
      <c r="T5738" s="0" t="n">
        <v>1</v>
      </c>
    </row>
    <row r="5739" customFormat="false" ht="12.8" hidden="false" customHeight="false" outlineLevel="0" collapsed="false">
      <c r="A5739" s="0" t="n">
        <v>5738</v>
      </c>
      <c r="B5739" s="0" t="s">
        <v>24952</v>
      </c>
      <c r="C5739" s="0" t="s">
        <v>21</v>
      </c>
      <c r="D5739" s="0" t="s">
        <v>1941</v>
      </c>
      <c r="E5739" s="0" t="s">
        <v>1941</v>
      </c>
      <c r="F5739" s="0" t="s">
        <v>24957</v>
      </c>
      <c r="G5739" s="0" t="s">
        <v>24958</v>
      </c>
      <c r="H5739" s="0" t="s">
        <v>24959</v>
      </c>
      <c r="I5739" s="1" t="n">
        <v>529.571</v>
      </c>
      <c r="J5739" s="2" t="s">
        <v>24960</v>
      </c>
      <c r="K5739" s="2" t="s">
        <v>18494</v>
      </c>
      <c r="L5739" s="0" t="s">
        <v>29</v>
      </c>
      <c r="M5739" s="0" t="s">
        <v>29</v>
      </c>
      <c r="N5739" s="0" t="s">
        <v>29</v>
      </c>
      <c r="O5739" s="2" t="s">
        <v>24961</v>
      </c>
      <c r="P5739" s="2" t="s">
        <v>1062</v>
      </c>
      <c r="Q5739" s="0" t="n">
        <f aca="false">_xlfn.UNICODE(B5739)</f>
        <v>83</v>
      </c>
      <c r="R5739" s="0" t="str">
        <f aca="false">IF(MIDB(B5739,1,10)="Candidatus",MIDB(B5739,FIND(" ",B5739,1)+1,FIND(" ",B5739,12)-FIND(" ",B5739,1)),IF(AND(Q5739&gt;=65,Q5739&lt;=90),MIDB(B5739,1,FIND(" ",B5739,1)),"-"))</f>
        <v>Streptomyces </v>
      </c>
      <c r="S5739" s="0" t="str">
        <f aca="false">IF(MIDB(B5739,1,10)="Candidatus",MIDB(B5739,FIND(" ",B5739,12)+1,IFERROR(FIND(" ",B5739,FIND(" ",B5739,12)+1),LEN(B5739))-FIND(" ",B5739,12)),IF(AND(Q5739&gt;=65,Q5739&lt;=90),MIDB(B5739,FIND(" ",B5739,1),IFERROR(FIND(" ",B5739,FIND(" ",B5739,1)+1),LEN(B5739)+1)-FIND(" ",B5739,1)),"-"))</f>
        <v> sp.</v>
      </c>
      <c r="T5739" s="0" t="n">
        <v>1</v>
      </c>
    </row>
    <row r="5740" customFormat="false" ht="12.8" hidden="false" customHeight="false" outlineLevel="0" collapsed="false">
      <c r="A5740" s="0" t="n">
        <v>5739</v>
      </c>
      <c r="B5740" s="0" t="s">
        <v>24952</v>
      </c>
      <c r="C5740" s="0" t="s">
        <v>21</v>
      </c>
      <c r="D5740" s="0" t="s">
        <v>1941</v>
      </c>
      <c r="E5740" s="0" t="s">
        <v>1941</v>
      </c>
      <c r="F5740" s="0" t="s">
        <v>24962</v>
      </c>
      <c r="G5740" s="0" t="s">
        <v>24963</v>
      </c>
      <c r="H5740" s="0" t="s">
        <v>24964</v>
      </c>
      <c r="I5740" s="1" t="n">
        <v>134.791</v>
      </c>
      <c r="J5740" s="2" t="s">
        <v>24965</v>
      </c>
      <c r="K5740" s="2" t="s">
        <v>1056</v>
      </c>
      <c r="L5740" s="0" t="s">
        <v>29</v>
      </c>
      <c r="M5740" s="0" t="s">
        <v>29</v>
      </c>
      <c r="N5740" s="0" t="s">
        <v>29</v>
      </c>
      <c r="O5740" s="2" t="s">
        <v>2398</v>
      </c>
      <c r="P5740" s="2" t="s">
        <v>96</v>
      </c>
      <c r="Q5740" s="0" t="n">
        <f aca="false">_xlfn.UNICODE(B5740)</f>
        <v>83</v>
      </c>
      <c r="R5740" s="0" t="str">
        <f aca="false">IF(MIDB(B5740,1,10)="Candidatus",MIDB(B5740,FIND(" ",B5740,1)+1,FIND(" ",B5740,12)-FIND(" ",B5740,1)),IF(AND(Q5740&gt;=65,Q5740&lt;=90),MIDB(B5740,1,FIND(" ",B5740,1)),"-"))</f>
        <v>Streptomyces </v>
      </c>
      <c r="S5740" s="0" t="str">
        <f aca="false">IF(MIDB(B5740,1,10)="Candidatus",MIDB(B5740,FIND(" ",B5740,12)+1,IFERROR(FIND(" ",B5740,FIND(" ",B5740,12)+1),LEN(B5740))-FIND(" ",B5740,12)),IF(AND(Q5740&gt;=65,Q5740&lt;=90),MIDB(B5740,FIND(" ",B5740,1),IFERROR(FIND(" ",B5740,FIND(" ",B5740,1)+1),LEN(B5740)+1)-FIND(" ",B5740,1)),"-"))</f>
        <v> sp.</v>
      </c>
      <c r="T5740" s="0" t="n">
        <v>1</v>
      </c>
    </row>
    <row r="5741" customFormat="false" ht="12.8" hidden="false" customHeight="false" outlineLevel="0" collapsed="false">
      <c r="A5741" s="0" t="n">
        <v>5740</v>
      </c>
      <c r="B5741" s="0" t="s">
        <v>24966</v>
      </c>
      <c r="C5741" s="0" t="s">
        <v>21</v>
      </c>
      <c r="D5741" s="0" t="s">
        <v>1941</v>
      </c>
      <c r="E5741" s="0" t="s">
        <v>1941</v>
      </c>
      <c r="F5741" s="0" t="s">
        <v>24967</v>
      </c>
      <c r="G5741" s="0" t="s">
        <v>24968</v>
      </c>
      <c r="H5741" s="0" t="s">
        <v>24969</v>
      </c>
      <c r="I5741" s="1" t="n">
        <v>104.048</v>
      </c>
      <c r="J5741" s="2" t="s">
        <v>24970</v>
      </c>
      <c r="K5741" s="2" t="s">
        <v>1031</v>
      </c>
      <c r="L5741" s="0" t="s">
        <v>29</v>
      </c>
      <c r="M5741" s="0" t="s">
        <v>29</v>
      </c>
      <c r="N5741" s="0" t="s">
        <v>29</v>
      </c>
      <c r="O5741" s="2" t="s">
        <v>704</v>
      </c>
      <c r="P5741" s="2" t="s">
        <v>88</v>
      </c>
      <c r="Q5741" s="0" t="n">
        <f aca="false">_xlfn.UNICODE(B5741)</f>
        <v>83</v>
      </c>
      <c r="R5741" s="0" t="str">
        <f aca="false">IF(MIDB(B5741,1,10)="Candidatus",MIDB(B5741,FIND(" ",B5741,1)+1,FIND(" ",B5741,12)-FIND(" ",B5741,1)),IF(AND(Q5741&gt;=65,Q5741&lt;=90),MIDB(B5741,1,FIND(" ",B5741,1)),"-"))</f>
        <v>Streptomyces </v>
      </c>
      <c r="S5741" s="0" t="str">
        <f aca="false">IF(MIDB(B5741,1,10)="Candidatus",MIDB(B5741,FIND(" ",B5741,12)+1,IFERROR(FIND(" ",B5741,FIND(" ",B5741,12)+1),LEN(B5741))-FIND(" ",B5741,12)),IF(AND(Q5741&gt;=65,Q5741&lt;=90),MIDB(B5741,FIND(" ",B5741,1),IFERROR(FIND(" ",B5741,FIND(" ",B5741,1)+1),LEN(B5741)+1)-FIND(" ",B5741,1)),"-"))</f>
        <v> sp.</v>
      </c>
      <c r="T5741" s="0" t="n">
        <v>1</v>
      </c>
    </row>
    <row r="5742" customFormat="false" ht="12.8" hidden="false" customHeight="false" outlineLevel="0" collapsed="false">
      <c r="A5742" s="0" t="n">
        <v>5741</v>
      </c>
      <c r="B5742" s="0" t="s">
        <v>24971</v>
      </c>
      <c r="C5742" s="0" t="s">
        <v>21</v>
      </c>
      <c r="D5742" s="0" t="s">
        <v>1941</v>
      </c>
      <c r="E5742" s="0" t="s">
        <v>1941</v>
      </c>
      <c r="F5742" s="0" t="s">
        <v>24972</v>
      </c>
      <c r="G5742" s="0" t="s">
        <v>24973</v>
      </c>
      <c r="H5742" s="0" t="s">
        <v>24974</v>
      </c>
      <c r="I5742" s="1" t="n">
        <v>21.129</v>
      </c>
      <c r="J5742" s="2" t="s">
        <v>24975</v>
      </c>
      <c r="K5742" s="2" t="s">
        <v>497</v>
      </c>
      <c r="L5742" s="0" t="s">
        <v>29</v>
      </c>
      <c r="M5742" s="0" t="s">
        <v>29</v>
      </c>
      <c r="N5742" s="0" t="s">
        <v>29</v>
      </c>
      <c r="O5742" s="2" t="s">
        <v>497</v>
      </c>
      <c r="P5742" s="0" t="s">
        <v>29</v>
      </c>
      <c r="Q5742" s="0" t="n">
        <f aca="false">_xlfn.UNICODE(B5742)</f>
        <v>83</v>
      </c>
      <c r="R5742" s="0" t="str">
        <f aca="false">IF(MIDB(B5742,1,10)="Candidatus",MIDB(B5742,FIND(" ",B5742,1)+1,FIND(" ",B5742,12)-FIND(" ",B5742,1)),IF(AND(Q5742&gt;=65,Q5742&lt;=90),MIDB(B5742,1,FIND(" ",B5742,1)),"-"))</f>
        <v>Streptomyces </v>
      </c>
      <c r="S5742" s="0" t="str">
        <f aca="false">IF(MIDB(B5742,1,10)="Candidatus",MIDB(B5742,FIND(" ",B5742,12)+1,IFERROR(FIND(" ",B5742,FIND(" ",B5742,12)+1),LEN(B5742))-FIND(" ",B5742,12)),IF(AND(Q5742&gt;=65,Q5742&lt;=90),MIDB(B5742,FIND(" ",B5742,1),IFERROR(FIND(" ",B5742,FIND(" ",B5742,1)+1),LEN(B5742)+1)-FIND(" ",B5742,1)),"-"))</f>
        <v> sp.</v>
      </c>
      <c r="T5742" s="0" t="n">
        <v>1</v>
      </c>
    </row>
    <row r="5743" customFormat="false" ht="12.8" hidden="false" customHeight="false" outlineLevel="0" collapsed="false">
      <c r="A5743" s="0" t="n">
        <v>5742</v>
      </c>
      <c r="B5743" s="0" t="s">
        <v>24971</v>
      </c>
      <c r="C5743" s="0" t="s">
        <v>21</v>
      </c>
      <c r="D5743" s="0" t="s">
        <v>1941</v>
      </c>
      <c r="E5743" s="0" t="s">
        <v>1941</v>
      </c>
      <c r="F5743" s="0" t="s">
        <v>24976</v>
      </c>
      <c r="G5743" s="0" t="s">
        <v>24977</v>
      </c>
      <c r="H5743" s="0" t="s">
        <v>24978</v>
      </c>
      <c r="I5743" s="1" t="n">
        <v>77.503</v>
      </c>
      <c r="J5743" s="2" t="s">
        <v>24979</v>
      </c>
      <c r="K5743" s="2" t="s">
        <v>1348</v>
      </c>
      <c r="L5743" s="0" t="s">
        <v>29</v>
      </c>
      <c r="M5743" s="0" t="s">
        <v>29</v>
      </c>
      <c r="N5743" s="0" t="s">
        <v>29</v>
      </c>
      <c r="O5743" s="2" t="s">
        <v>685</v>
      </c>
      <c r="P5743" s="2" t="s">
        <v>46</v>
      </c>
      <c r="Q5743" s="0" t="n">
        <f aca="false">_xlfn.UNICODE(B5743)</f>
        <v>83</v>
      </c>
      <c r="R5743" s="0" t="str">
        <f aca="false">IF(MIDB(B5743,1,10)="Candidatus",MIDB(B5743,FIND(" ",B5743,1)+1,FIND(" ",B5743,12)-FIND(" ",B5743,1)),IF(AND(Q5743&gt;=65,Q5743&lt;=90),MIDB(B5743,1,FIND(" ",B5743,1)),"-"))</f>
        <v>Streptomyces </v>
      </c>
      <c r="S5743" s="0" t="str">
        <f aca="false">IF(MIDB(B5743,1,10)="Candidatus",MIDB(B5743,FIND(" ",B5743,12)+1,IFERROR(FIND(" ",B5743,FIND(" ",B5743,12)+1),LEN(B5743))-FIND(" ",B5743,12)),IF(AND(Q5743&gt;=65,Q5743&lt;=90),MIDB(B5743,FIND(" ",B5743,1),IFERROR(FIND(" ",B5743,FIND(" ",B5743,1)+1),LEN(B5743)+1)-FIND(" ",B5743,1)),"-"))</f>
        <v> sp.</v>
      </c>
      <c r="T5743" s="0" t="n">
        <v>1</v>
      </c>
    </row>
    <row r="5744" customFormat="false" ht="12.8" hidden="false" customHeight="false" outlineLevel="0" collapsed="false">
      <c r="A5744" s="0" t="n">
        <v>5743</v>
      </c>
      <c r="B5744" s="0" t="s">
        <v>24980</v>
      </c>
      <c r="C5744" s="0" t="s">
        <v>21</v>
      </c>
      <c r="D5744" s="0" t="s">
        <v>1941</v>
      </c>
      <c r="E5744" s="0" t="s">
        <v>1941</v>
      </c>
      <c r="F5744" s="0" t="s">
        <v>24981</v>
      </c>
      <c r="G5744" s="0" t="s">
        <v>24982</v>
      </c>
      <c r="H5744" s="0" t="s">
        <v>24983</v>
      </c>
      <c r="I5744" s="1" t="n">
        <v>147.347</v>
      </c>
      <c r="J5744" s="2" t="s">
        <v>24984</v>
      </c>
      <c r="K5744" s="2" t="s">
        <v>171</v>
      </c>
      <c r="L5744" s="0" t="s">
        <v>29</v>
      </c>
      <c r="M5744" s="0" t="s">
        <v>29</v>
      </c>
      <c r="N5744" s="0" t="s">
        <v>29</v>
      </c>
      <c r="O5744" s="2" t="s">
        <v>1163</v>
      </c>
      <c r="P5744" s="2" t="s">
        <v>44</v>
      </c>
      <c r="Q5744" s="0" t="n">
        <f aca="false">_xlfn.UNICODE(B5744)</f>
        <v>83</v>
      </c>
      <c r="R5744" s="0" t="str">
        <f aca="false">IF(MIDB(B5744,1,10)="Candidatus",MIDB(B5744,FIND(" ",B5744,1)+1,FIND(" ",B5744,12)-FIND(" ",B5744,1)),IF(AND(Q5744&gt;=65,Q5744&lt;=90),MIDB(B5744,1,FIND(" ",B5744,1)),"-"))</f>
        <v>Streptomyces </v>
      </c>
      <c r="S5744" s="0" t="str">
        <f aca="false">IF(MIDB(B5744,1,10)="Candidatus",MIDB(B5744,FIND(" ",B5744,12)+1,IFERROR(FIND(" ",B5744,FIND(" ",B5744,12)+1),LEN(B5744))-FIND(" ",B5744,12)),IF(AND(Q5744&gt;=65,Q5744&lt;=90),MIDB(B5744,FIND(" ",B5744,1),IFERROR(FIND(" ",B5744,FIND(" ",B5744,1)+1),LEN(B5744)+1)-FIND(" ",B5744,1)),"-"))</f>
        <v> sp.</v>
      </c>
      <c r="T5744" s="0" t="n">
        <v>1</v>
      </c>
    </row>
    <row r="5745" customFormat="false" ht="12.8" hidden="false" customHeight="false" outlineLevel="0" collapsed="false">
      <c r="A5745" s="0" t="n">
        <v>5744</v>
      </c>
      <c r="B5745" s="0" t="s">
        <v>24985</v>
      </c>
      <c r="C5745" s="0" t="s">
        <v>21</v>
      </c>
      <c r="D5745" s="0" t="s">
        <v>1941</v>
      </c>
      <c r="E5745" s="0" t="s">
        <v>1941</v>
      </c>
      <c r="F5745" s="0" t="s">
        <v>24986</v>
      </c>
      <c r="G5745" s="0" t="s">
        <v>24987</v>
      </c>
      <c r="H5745" s="0" t="s">
        <v>24988</v>
      </c>
      <c r="I5745" s="1" t="n">
        <v>84.833</v>
      </c>
      <c r="J5745" s="2" t="s">
        <v>24989</v>
      </c>
      <c r="K5745" s="2" t="s">
        <v>172</v>
      </c>
      <c r="L5745" s="0" t="s">
        <v>29</v>
      </c>
      <c r="M5745" s="0" t="s">
        <v>29</v>
      </c>
      <c r="N5745" s="0" t="s">
        <v>29</v>
      </c>
      <c r="O5745" s="2" t="s">
        <v>172</v>
      </c>
      <c r="P5745" s="0" t="s">
        <v>29</v>
      </c>
      <c r="Q5745" s="0" t="n">
        <f aca="false">_xlfn.UNICODE(B5745)</f>
        <v>83</v>
      </c>
      <c r="R5745" s="0" t="str">
        <f aca="false">IF(MIDB(B5745,1,10)="Candidatus",MIDB(B5745,FIND(" ",B5745,1)+1,FIND(" ",B5745,12)-FIND(" ",B5745,1)),IF(AND(Q5745&gt;=65,Q5745&lt;=90),MIDB(B5745,1,FIND(" ",B5745,1)),"-"))</f>
        <v>Streptomyces </v>
      </c>
      <c r="S5745" s="0" t="str">
        <f aca="false">IF(MIDB(B5745,1,10)="Candidatus",MIDB(B5745,FIND(" ",B5745,12)+1,IFERROR(FIND(" ",B5745,FIND(" ",B5745,12)+1),LEN(B5745))-FIND(" ",B5745,12)),IF(AND(Q5745&gt;=65,Q5745&lt;=90),MIDB(B5745,FIND(" ",B5745,1),IFERROR(FIND(" ",B5745,FIND(" ",B5745,1)+1),LEN(B5745)+1)-FIND(" ",B5745,1)),"-"))</f>
        <v> sp.</v>
      </c>
      <c r="T5745" s="0" t="n">
        <v>1</v>
      </c>
    </row>
    <row r="5746" customFormat="false" ht="12.8" hidden="false" customHeight="false" outlineLevel="0" collapsed="false">
      <c r="A5746" s="0" t="n">
        <v>5745</v>
      </c>
      <c r="B5746" s="0" t="s">
        <v>24990</v>
      </c>
      <c r="C5746" s="0" t="s">
        <v>21</v>
      </c>
      <c r="D5746" s="0" t="s">
        <v>1941</v>
      </c>
      <c r="E5746" s="0" t="s">
        <v>1941</v>
      </c>
      <c r="F5746" s="0" t="s">
        <v>24991</v>
      </c>
      <c r="G5746" s="0" t="s">
        <v>24992</v>
      </c>
      <c r="H5746" s="0" t="s">
        <v>24993</v>
      </c>
      <c r="I5746" s="1" t="n">
        <v>85.518</v>
      </c>
      <c r="J5746" s="2" t="s">
        <v>24994</v>
      </c>
      <c r="K5746" s="2" t="s">
        <v>729</v>
      </c>
      <c r="L5746" s="0" t="s">
        <v>29</v>
      </c>
      <c r="M5746" s="0" t="s">
        <v>29</v>
      </c>
      <c r="N5746" s="0" t="s">
        <v>29</v>
      </c>
      <c r="O5746" s="2" t="s">
        <v>729</v>
      </c>
      <c r="P5746" s="0" t="s">
        <v>29</v>
      </c>
      <c r="Q5746" s="0" t="n">
        <f aca="false">_xlfn.UNICODE(B5746)</f>
        <v>83</v>
      </c>
      <c r="R5746" s="0" t="str">
        <f aca="false">IF(MIDB(B5746,1,10)="Candidatus",MIDB(B5746,FIND(" ",B5746,1)+1,FIND(" ",B5746,12)-FIND(" ",B5746,1)),IF(AND(Q5746&gt;=65,Q5746&lt;=90),MIDB(B5746,1,FIND(" ",B5746,1)),"-"))</f>
        <v>Streptomyces </v>
      </c>
      <c r="S5746" s="0" t="str">
        <f aca="false">IF(MIDB(B5746,1,10)="Candidatus",MIDB(B5746,FIND(" ",B5746,12)+1,IFERROR(FIND(" ",B5746,FIND(" ",B5746,12)+1),LEN(B5746))-FIND(" ",B5746,12)),IF(AND(Q5746&gt;=65,Q5746&lt;=90),MIDB(B5746,FIND(" ",B5746,1),IFERROR(FIND(" ",B5746,FIND(" ",B5746,1)+1),LEN(B5746)+1)-FIND(" ",B5746,1)),"-"))</f>
        <v> sp.</v>
      </c>
      <c r="T5746" s="0" t="n">
        <v>1</v>
      </c>
    </row>
    <row r="5747" customFormat="false" ht="12.8" hidden="false" customHeight="false" outlineLevel="0" collapsed="false">
      <c r="A5747" s="0" t="n">
        <v>5746</v>
      </c>
      <c r="B5747" s="0" t="s">
        <v>24995</v>
      </c>
      <c r="C5747" s="0" t="s">
        <v>21</v>
      </c>
      <c r="D5747" s="0" t="s">
        <v>1941</v>
      </c>
      <c r="E5747" s="0" t="s">
        <v>1941</v>
      </c>
      <c r="F5747" s="0" t="s">
        <v>24996</v>
      </c>
      <c r="G5747" s="0" t="s">
        <v>24997</v>
      </c>
      <c r="H5747" s="0" t="s">
        <v>24998</v>
      </c>
      <c r="I5747" s="1" t="n">
        <v>7.516</v>
      </c>
      <c r="J5747" s="2" t="s">
        <v>24999</v>
      </c>
      <c r="K5747" s="2" t="s">
        <v>112</v>
      </c>
      <c r="L5747" s="0" t="s">
        <v>29</v>
      </c>
      <c r="M5747" s="0" t="s">
        <v>29</v>
      </c>
      <c r="N5747" s="0" t="s">
        <v>29</v>
      </c>
      <c r="O5747" s="2" t="s">
        <v>112</v>
      </c>
      <c r="P5747" s="0" t="s">
        <v>29</v>
      </c>
      <c r="Q5747" s="0" t="n">
        <f aca="false">_xlfn.UNICODE(B5747)</f>
        <v>83</v>
      </c>
      <c r="R5747" s="0" t="str">
        <f aca="false">IF(MIDB(B5747,1,10)="Candidatus",MIDB(B5747,FIND(" ",B5747,1)+1,FIND(" ",B5747,12)-FIND(" ",B5747,1)),IF(AND(Q5747&gt;=65,Q5747&lt;=90),MIDB(B5747,1,FIND(" ",B5747,1)),"-"))</f>
        <v>Streptomyces </v>
      </c>
      <c r="S5747" s="0" t="str">
        <f aca="false">IF(MIDB(B5747,1,10)="Candidatus",MIDB(B5747,FIND(" ",B5747,12)+1,IFERROR(FIND(" ",B5747,FIND(" ",B5747,12)+1),LEN(B5747))-FIND(" ",B5747,12)),IF(AND(Q5747&gt;=65,Q5747&lt;=90),MIDB(B5747,FIND(" ",B5747,1),IFERROR(FIND(" ",B5747,FIND(" ",B5747,1)+1),LEN(B5747)+1)-FIND(" ",B5747,1)),"-"))</f>
        <v> sp.</v>
      </c>
      <c r="T5747" s="0" t="n">
        <v>1</v>
      </c>
    </row>
    <row r="5748" customFormat="false" ht="12.8" hidden="false" customHeight="false" outlineLevel="0" collapsed="false">
      <c r="A5748" s="0" t="n">
        <v>5747</v>
      </c>
      <c r="B5748" s="0" t="s">
        <v>25000</v>
      </c>
      <c r="C5748" s="0" t="s">
        <v>21</v>
      </c>
      <c r="D5748" s="0" t="s">
        <v>1941</v>
      </c>
      <c r="E5748" s="0" t="s">
        <v>1941</v>
      </c>
      <c r="F5748" s="0" t="s">
        <v>25001</v>
      </c>
      <c r="G5748" s="0" t="s">
        <v>25002</v>
      </c>
      <c r="H5748" s="0" t="s">
        <v>25003</v>
      </c>
      <c r="I5748" s="1" t="n">
        <v>4.346</v>
      </c>
      <c r="J5748" s="2" t="s">
        <v>25004</v>
      </c>
      <c r="K5748" s="2" t="s">
        <v>60</v>
      </c>
      <c r="L5748" s="0" t="s">
        <v>29</v>
      </c>
      <c r="M5748" s="0" t="s">
        <v>29</v>
      </c>
      <c r="N5748" s="0" t="s">
        <v>29</v>
      </c>
      <c r="O5748" s="2" t="s">
        <v>60</v>
      </c>
      <c r="P5748" s="0" t="s">
        <v>29</v>
      </c>
      <c r="Q5748" s="0" t="n">
        <f aca="false">_xlfn.UNICODE(B5748)</f>
        <v>83</v>
      </c>
      <c r="R5748" s="0" t="str">
        <f aca="false">IF(MIDB(B5748,1,10)="Candidatus",MIDB(B5748,FIND(" ",B5748,1)+1,FIND(" ",B5748,12)-FIND(" ",B5748,1)),IF(AND(Q5748&gt;=65,Q5748&lt;=90),MIDB(B5748,1,FIND(" ",B5748,1)),"-"))</f>
        <v>Streptomyces </v>
      </c>
      <c r="S5748" s="0" t="str">
        <f aca="false">IF(MIDB(B5748,1,10)="Candidatus",MIDB(B5748,FIND(" ",B5748,12)+1,IFERROR(FIND(" ",B5748,FIND(" ",B5748,12)+1),LEN(B5748))-FIND(" ",B5748,12)),IF(AND(Q5748&gt;=65,Q5748&lt;=90),MIDB(B5748,FIND(" ",B5748,1),IFERROR(FIND(" ",B5748,FIND(" ",B5748,1)+1),LEN(B5748)+1)-FIND(" ",B5748,1)),"-"))</f>
        <v> sp.</v>
      </c>
      <c r="T5748" s="0" t="n">
        <v>1</v>
      </c>
    </row>
    <row r="5749" customFormat="false" ht="12.8" hidden="false" customHeight="false" outlineLevel="0" collapsed="false">
      <c r="A5749" s="0" t="n">
        <v>5748</v>
      </c>
      <c r="B5749" s="0" t="s">
        <v>25005</v>
      </c>
      <c r="C5749" s="0" t="s">
        <v>21</v>
      </c>
      <c r="D5749" s="0" t="s">
        <v>1941</v>
      </c>
      <c r="E5749" s="0" t="s">
        <v>1941</v>
      </c>
      <c r="F5749" s="0" t="s">
        <v>25006</v>
      </c>
      <c r="G5749" s="0" t="s">
        <v>25007</v>
      </c>
      <c r="H5749" s="0" t="s">
        <v>25008</v>
      </c>
      <c r="I5749" s="1" t="n">
        <v>6.966</v>
      </c>
      <c r="J5749" s="2" t="s">
        <v>25009</v>
      </c>
      <c r="K5749" s="2" t="s">
        <v>44</v>
      </c>
      <c r="L5749" s="0" t="s">
        <v>29</v>
      </c>
      <c r="M5749" s="0" t="s">
        <v>29</v>
      </c>
      <c r="N5749" s="0" t="s">
        <v>29</v>
      </c>
      <c r="O5749" s="2" t="s">
        <v>44</v>
      </c>
      <c r="P5749" s="0" t="s">
        <v>29</v>
      </c>
      <c r="Q5749" s="0" t="n">
        <f aca="false">_xlfn.UNICODE(B5749)</f>
        <v>83</v>
      </c>
      <c r="R5749" s="0" t="str">
        <f aca="false">IF(MIDB(B5749,1,10)="Candidatus",MIDB(B5749,FIND(" ",B5749,1)+1,FIND(" ",B5749,12)-FIND(" ",B5749,1)),IF(AND(Q5749&gt;=65,Q5749&lt;=90),MIDB(B5749,1,FIND(" ",B5749,1)),"-"))</f>
        <v>Streptomyces </v>
      </c>
      <c r="S5749" s="0" t="str">
        <f aca="false">IF(MIDB(B5749,1,10)="Candidatus",MIDB(B5749,FIND(" ",B5749,12)+1,IFERROR(FIND(" ",B5749,FIND(" ",B5749,12)+1),LEN(B5749))-FIND(" ",B5749,12)),IF(AND(Q5749&gt;=65,Q5749&lt;=90),MIDB(B5749,FIND(" ",B5749,1),IFERROR(FIND(" ",B5749,FIND(" ",B5749,1)+1),LEN(B5749)+1)-FIND(" ",B5749,1)),"-"))</f>
        <v> sp.</v>
      </c>
      <c r="T5749" s="0" t="n">
        <v>1</v>
      </c>
    </row>
    <row r="5750" customFormat="false" ht="12.8" hidden="false" customHeight="false" outlineLevel="0" collapsed="false">
      <c r="A5750" s="0" t="n">
        <v>5749</v>
      </c>
      <c r="B5750" s="0" t="s">
        <v>25010</v>
      </c>
      <c r="C5750" s="0" t="s">
        <v>21</v>
      </c>
      <c r="D5750" s="0" t="s">
        <v>1941</v>
      </c>
      <c r="E5750" s="0" t="s">
        <v>1941</v>
      </c>
      <c r="F5750" s="0" t="s">
        <v>25011</v>
      </c>
      <c r="G5750" s="0" t="s">
        <v>25012</v>
      </c>
      <c r="H5750" s="0" t="s">
        <v>25013</v>
      </c>
      <c r="I5750" s="1" t="n">
        <v>14.288</v>
      </c>
      <c r="J5750" s="2" t="s">
        <v>25014</v>
      </c>
      <c r="K5750" s="2" t="s">
        <v>82</v>
      </c>
      <c r="L5750" s="0" t="s">
        <v>29</v>
      </c>
      <c r="M5750" s="0" t="s">
        <v>29</v>
      </c>
      <c r="N5750" s="0" t="s">
        <v>29</v>
      </c>
      <c r="O5750" s="2" t="s">
        <v>82</v>
      </c>
      <c r="P5750" s="0" t="s">
        <v>29</v>
      </c>
      <c r="Q5750" s="0" t="n">
        <f aca="false">_xlfn.UNICODE(B5750)</f>
        <v>83</v>
      </c>
      <c r="R5750" s="0" t="str">
        <f aca="false">IF(MIDB(B5750,1,10)="Candidatus",MIDB(B5750,FIND(" ",B5750,1)+1,FIND(" ",B5750,12)-FIND(" ",B5750,1)),IF(AND(Q5750&gt;=65,Q5750&lt;=90),MIDB(B5750,1,FIND(" ",B5750,1)),"-"))</f>
        <v>Streptomyces </v>
      </c>
      <c r="S5750" s="0" t="str">
        <f aca="false">IF(MIDB(B5750,1,10)="Candidatus",MIDB(B5750,FIND(" ",B5750,12)+1,IFERROR(FIND(" ",B5750,FIND(" ",B5750,12)+1),LEN(B5750))-FIND(" ",B5750,12)),IF(AND(Q5750&gt;=65,Q5750&lt;=90),MIDB(B5750,FIND(" ",B5750,1),IFERROR(FIND(" ",B5750,FIND(" ",B5750,1)+1),LEN(B5750)+1)-FIND(" ",B5750,1)),"-"))</f>
        <v> sp.</v>
      </c>
      <c r="T5750" s="0" t="n">
        <v>1</v>
      </c>
    </row>
    <row r="5751" customFormat="false" ht="12.8" hidden="false" customHeight="false" outlineLevel="0" collapsed="false">
      <c r="A5751" s="0" t="n">
        <v>5750</v>
      </c>
      <c r="B5751" s="0" t="s">
        <v>25015</v>
      </c>
      <c r="C5751" s="0" t="s">
        <v>21</v>
      </c>
      <c r="D5751" s="0" t="s">
        <v>1941</v>
      </c>
      <c r="E5751" s="0" t="s">
        <v>1941</v>
      </c>
      <c r="F5751" s="0" t="s">
        <v>25016</v>
      </c>
      <c r="G5751" s="0" t="s">
        <v>25017</v>
      </c>
      <c r="H5751" s="0" t="s">
        <v>25018</v>
      </c>
      <c r="I5751" s="1" t="n">
        <v>90.435</v>
      </c>
      <c r="J5751" s="2" t="s">
        <v>25019</v>
      </c>
      <c r="K5751" s="2" t="s">
        <v>730</v>
      </c>
      <c r="L5751" s="0" t="s">
        <v>29</v>
      </c>
      <c r="M5751" s="0" t="s">
        <v>29</v>
      </c>
      <c r="N5751" s="0" t="s">
        <v>29</v>
      </c>
      <c r="O5751" s="2" t="s">
        <v>730</v>
      </c>
      <c r="P5751" s="0" t="s">
        <v>29</v>
      </c>
      <c r="Q5751" s="0" t="n">
        <f aca="false">_xlfn.UNICODE(B5751)</f>
        <v>83</v>
      </c>
      <c r="R5751" s="0" t="str">
        <f aca="false">IF(MIDB(B5751,1,10)="Candidatus",MIDB(B5751,FIND(" ",B5751,1)+1,FIND(" ",B5751,12)-FIND(" ",B5751,1)),IF(AND(Q5751&gt;=65,Q5751&lt;=90),MIDB(B5751,1,FIND(" ",B5751,1)),"-"))</f>
        <v>Streptomyces </v>
      </c>
      <c r="S5751" s="0" t="str">
        <f aca="false">IF(MIDB(B5751,1,10)="Candidatus",MIDB(B5751,FIND(" ",B5751,12)+1,IFERROR(FIND(" ",B5751,FIND(" ",B5751,12)+1),LEN(B5751))-FIND(" ",B5751,12)),IF(AND(Q5751&gt;=65,Q5751&lt;=90),MIDB(B5751,FIND(" ",B5751,1),IFERROR(FIND(" ",B5751,FIND(" ",B5751,1)+1),LEN(B5751)+1)-FIND(" ",B5751,1)),"-"))</f>
        <v> sp.</v>
      </c>
      <c r="T5751" s="0" t="n">
        <v>1</v>
      </c>
    </row>
    <row r="5752" customFormat="false" ht="12.8" hidden="false" customHeight="false" outlineLevel="0" collapsed="false">
      <c r="A5752" s="0" t="n">
        <v>5751</v>
      </c>
      <c r="B5752" s="0" t="s">
        <v>25020</v>
      </c>
      <c r="C5752" s="0" t="s">
        <v>21</v>
      </c>
      <c r="D5752" s="0" t="s">
        <v>1941</v>
      </c>
      <c r="E5752" s="0" t="s">
        <v>1941</v>
      </c>
      <c r="F5752" s="0" t="s">
        <v>25021</v>
      </c>
      <c r="G5752" s="0" t="s">
        <v>25022</v>
      </c>
      <c r="H5752" s="0" t="s">
        <v>25023</v>
      </c>
      <c r="I5752" s="1" t="n">
        <v>12.652</v>
      </c>
      <c r="J5752" s="2" t="s">
        <v>25024</v>
      </c>
      <c r="K5752" s="2" t="s">
        <v>262</v>
      </c>
      <c r="L5752" s="0" t="s">
        <v>29</v>
      </c>
      <c r="M5752" s="0" t="s">
        <v>29</v>
      </c>
      <c r="N5752" s="0" t="s">
        <v>29</v>
      </c>
      <c r="O5752" s="2" t="s">
        <v>262</v>
      </c>
      <c r="P5752" s="0" t="s">
        <v>29</v>
      </c>
      <c r="Q5752" s="0" t="n">
        <f aca="false">_xlfn.UNICODE(B5752)</f>
        <v>83</v>
      </c>
      <c r="R5752" s="0" t="str">
        <f aca="false">IF(MIDB(B5752,1,10)="Candidatus",MIDB(B5752,FIND(" ",B5752,1)+1,FIND(" ",B5752,12)-FIND(" ",B5752,1)),IF(AND(Q5752&gt;=65,Q5752&lt;=90),MIDB(B5752,1,FIND(" ",B5752,1)),"-"))</f>
        <v>Streptomyces </v>
      </c>
      <c r="S5752" s="0" t="str">
        <f aca="false">IF(MIDB(B5752,1,10)="Candidatus",MIDB(B5752,FIND(" ",B5752,12)+1,IFERROR(FIND(" ",B5752,FIND(" ",B5752,12)+1),LEN(B5752))-FIND(" ",B5752,12)),IF(AND(Q5752&gt;=65,Q5752&lt;=90),MIDB(B5752,FIND(" ",B5752,1),IFERROR(FIND(" ",B5752,FIND(" ",B5752,1)+1),LEN(B5752)+1)-FIND(" ",B5752,1)),"-"))</f>
        <v> venezuelae</v>
      </c>
      <c r="T5752" s="0" t="n">
        <v>1</v>
      </c>
    </row>
    <row r="5753" customFormat="false" ht="12.8" hidden="false" customHeight="false" outlineLevel="0" collapsed="false">
      <c r="A5753" s="0" t="n">
        <v>5752</v>
      </c>
      <c r="B5753" s="0" t="s">
        <v>25025</v>
      </c>
      <c r="C5753" s="0" t="s">
        <v>21</v>
      </c>
      <c r="D5753" s="0" t="s">
        <v>1941</v>
      </c>
      <c r="E5753" s="0" t="s">
        <v>1941</v>
      </c>
      <c r="F5753" s="0" t="s">
        <v>25026</v>
      </c>
      <c r="G5753" s="0" t="s">
        <v>25027</v>
      </c>
      <c r="H5753" s="0" t="s">
        <v>25028</v>
      </c>
      <c r="I5753" s="1" t="n">
        <v>286.635</v>
      </c>
      <c r="J5753" s="2" t="s">
        <v>25029</v>
      </c>
      <c r="K5753" s="2" t="s">
        <v>4267</v>
      </c>
      <c r="L5753" s="0" t="s">
        <v>29</v>
      </c>
      <c r="M5753" s="0" t="s">
        <v>29</v>
      </c>
      <c r="N5753" s="0" t="s">
        <v>29</v>
      </c>
      <c r="O5753" s="2" t="s">
        <v>8062</v>
      </c>
      <c r="P5753" s="2" t="s">
        <v>262</v>
      </c>
      <c r="Q5753" s="0" t="n">
        <f aca="false">_xlfn.UNICODE(B5753)</f>
        <v>83</v>
      </c>
      <c r="R5753" s="0" t="str">
        <f aca="false">IF(MIDB(B5753,1,10)="Candidatus",MIDB(B5753,FIND(" ",B5753,1)+1,FIND(" ",B5753,12)-FIND(" ",B5753,1)),IF(AND(Q5753&gt;=65,Q5753&lt;=90),MIDB(B5753,1,FIND(" ",B5753,1)),"-"))</f>
        <v>Streptomyces </v>
      </c>
      <c r="S5753" s="0" t="str">
        <f aca="false">IF(MIDB(B5753,1,10)="Candidatus",MIDB(B5753,FIND(" ",B5753,12)+1,IFERROR(FIND(" ",B5753,FIND(" ",B5753,12)+1),LEN(B5753))-FIND(" ",B5753,12)),IF(AND(Q5753&gt;=65,Q5753&lt;=90),MIDB(B5753,FIND(" ",B5753,1),IFERROR(FIND(" ",B5753,FIND(" ",B5753,1)+1),LEN(B5753)+1)-FIND(" ",B5753,1)),"-"))</f>
        <v> vietnamensis</v>
      </c>
      <c r="T5753" s="0" t="n">
        <v>1</v>
      </c>
    </row>
    <row r="5754" customFormat="false" ht="12.8" hidden="false" customHeight="false" outlineLevel="0" collapsed="false">
      <c r="A5754" s="0" t="n">
        <v>5753</v>
      </c>
      <c r="B5754" s="0" t="s">
        <v>25030</v>
      </c>
      <c r="C5754" s="0" t="s">
        <v>21</v>
      </c>
      <c r="D5754" s="0" t="s">
        <v>1941</v>
      </c>
      <c r="E5754" s="0" t="s">
        <v>1941</v>
      </c>
      <c r="F5754" s="0" t="s">
        <v>25031</v>
      </c>
      <c r="G5754" s="0" t="s">
        <v>25032</v>
      </c>
      <c r="H5754" s="0" t="s">
        <v>25033</v>
      </c>
      <c r="I5754" s="1" t="n">
        <v>96.742</v>
      </c>
      <c r="J5754" s="2" t="s">
        <v>25034</v>
      </c>
      <c r="K5754" s="2" t="s">
        <v>743</v>
      </c>
      <c r="L5754" s="0" t="s">
        <v>29</v>
      </c>
      <c r="M5754" s="0" t="s">
        <v>29</v>
      </c>
      <c r="N5754" s="0" t="s">
        <v>29</v>
      </c>
      <c r="O5754" s="2" t="s">
        <v>743</v>
      </c>
      <c r="P5754" s="0" t="s">
        <v>29</v>
      </c>
      <c r="Q5754" s="0" t="n">
        <f aca="false">_xlfn.UNICODE(B5754)</f>
        <v>83</v>
      </c>
      <c r="R5754" s="0" t="str">
        <f aca="false">IF(MIDB(B5754,1,10)="Candidatus",MIDB(B5754,FIND(" ",B5754,1)+1,FIND(" ",B5754,12)-FIND(" ",B5754,1)),IF(AND(Q5754&gt;=65,Q5754&lt;=90),MIDB(B5754,1,FIND(" ",B5754,1)),"-"))</f>
        <v>Streptomyces </v>
      </c>
      <c r="S5754" s="0" t="str">
        <f aca="false">IF(MIDB(B5754,1,10)="Candidatus",MIDB(B5754,FIND(" ",B5754,12)+1,IFERROR(FIND(" ",B5754,FIND(" ",B5754,12)+1),LEN(B5754))-FIND(" ",B5754,12)),IF(AND(Q5754&gt;=65,Q5754&lt;=90),MIDB(B5754,FIND(" ",B5754,1),IFERROR(FIND(" ",B5754,FIND(" ",B5754,1)+1),LEN(B5754)+1)-FIND(" ",B5754,1)),"-"))</f>
        <v> violaceoruber</v>
      </c>
      <c r="T5754" s="0" t="n">
        <v>1</v>
      </c>
    </row>
    <row r="5755" customFormat="false" ht="12.8" hidden="false" customHeight="false" outlineLevel="0" collapsed="false">
      <c r="A5755" s="0" t="n">
        <v>5754</v>
      </c>
      <c r="B5755" s="0" t="s">
        <v>25035</v>
      </c>
      <c r="C5755" s="0" t="s">
        <v>21</v>
      </c>
      <c r="D5755" s="0" t="s">
        <v>1941</v>
      </c>
      <c r="E5755" s="0" t="s">
        <v>1941</v>
      </c>
      <c r="F5755" s="0" t="s">
        <v>25036</v>
      </c>
      <c r="G5755" s="0" t="s">
        <v>25037</v>
      </c>
      <c r="H5755" s="0" t="s">
        <v>25038</v>
      </c>
      <c r="I5755" s="1" t="n">
        <v>191.151</v>
      </c>
      <c r="J5755" s="2" t="s">
        <v>25039</v>
      </c>
      <c r="K5755" s="2" t="s">
        <v>185</v>
      </c>
      <c r="L5755" s="0" t="s">
        <v>29</v>
      </c>
      <c r="M5755" s="2" t="s">
        <v>46</v>
      </c>
      <c r="N5755" s="0" t="s">
        <v>29</v>
      </c>
      <c r="O5755" s="2" t="s">
        <v>1752</v>
      </c>
      <c r="P5755" s="2" t="s">
        <v>60</v>
      </c>
      <c r="Q5755" s="0" t="n">
        <f aca="false">_xlfn.UNICODE(B5755)</f>
        <v>83</v>
      </c>
      <c r="R5755" s="0" t="str">
        <f aca="false">IF(MIDB(B5755,1,10)="Candidatus",MIDB(B5755,FIND(" ",B5755,1)+1,FIND(" ",B5755,12)-FIND(" ",B5755,1)),IF(AND(Q5755&gt;=65,Q5755&lt;=90),MIDB(B5755,1,FIND(" ",B5755,1)),"-"))</f>
        <v>Streptomyces </v>
      </c>
      <c r="S5755" s="0" t="str">
        <f aca="false">IF(MIDB(B5755,1,10)="Candidatus",MIDB(B5755,FIND(" ",B5755,12)+1,IFERROR(FIND(" ",B5755,FIND(" ",B5755,12)+1),LEN(B5755))-FIND(" ",B5755,12)),IF(AND(Q5755&gt;=65,Q5755&lt;=90),MIDB(B5755,FIND(" ",B5755,1),IFERROR(FIND(" ",B5755,FIND(" ",B5755,1)+1),LEN(B5755)+1)-FIND(" ",B5755,1)),"-"))</f>
        <v> violaceusniger</v>
      </c>
      <c r="T5755" s="0" t="n">
        <v>1</v>
      </c>
    </row>
    <row r="5756" customFormat="false" ht="12.8" hidden="false" customHeight="false" outlineLevel="0" collapsed="false">
      <c r="A5756" s="0" t="n">
        <v>5755</v>
      </c>
      <c r="B5756" s="0" t="s">
        <v>25035</v>
      </c>
      <c r="C5756" s="0" t="s">
        <v>21</v>
      </c>
      <c r="D5756" s="0" t="s">
        <v>1941</v>
      </c>
      <c r="E5756" s="0" t="s">
        <v>1941</v>
      </c>
      <c r="F5756" s="0" t="s">
        <v>25040</v>
      </c>
      <c r="G5756" s="0" t="s">
        <v>25041</v>
      </c>
      <c r="H5756" s="0" t="s">
        <v>25042</v>
      </c>
      <c r="I5756" s="1" t="n">
        <v>290.055</v>
      </c>
      <c r="J5756" s="2" t="s">
        <v>25043</v>
      </c>
      <c r="K5756" s="2" t="s">
        <v>2884</v>
      </c>
      <c r="L5756" s="0" t="s">
        <v>29</v>
      </c>
      <c r="M5756" s="0" t="s">
        <v>29</v>
      </c>
      <c r="N5756" s="0" t="s">
        <v>29</v>
      </c>
      <c r="O5756" s="2" t="s">
        <v>6594</v>
      </c>
      <c r="P5756" s="2" t="s">
        <v>118</v>
      </c>
      <c r="Q5756" s="0" t="n">
        <f aca="false">_xlfn.UNICODE(B5756)</f>
        <v>83</v>
      </c>
      <c r="R5756" s="0" t="str">
        <f aca="false">IF(MIDB(B5756,1,10)="Candidatus",MIDB(B5756,FIND(" ",B5756,1)+1,FIND(" ",B5756,12)-FIND(" ",B5756,1)),IF(AND(Q5756&gt;=65,Q5756&lt;=90),MIDB(B5756,1,FIND(" ",B5756,1)),"-"))</f>
        <v>Streptomyces </v>
      </c>
      <c r="S5756" s="0" t="str">
        <f aca="false">IF(MIDB(B5756,1,10)="Candidatus",MIDB(B5756,FIND(" ",B5756,12)+1,IFERROR(FIND(" ",B5756,FIND(" ",B5756,12)+1),LEN(B5756))-FIND(" ",B5756,12)),IF(AND(Q5756&gt;=65,Q5756&lt;=90),MIDB(B5756,FIND(" ",B5756,1),IFERROR(FIND(" ",B5756,FIND(" ",B5756,1)+1),LEN(B5756)+1)-FIND(" ",B5756,1)),"-"))</f>
        <v> violaceusniger</v>
      </c>
      <c r="T5756" s="0" t="n">
        <v>1</v>
      </c>
    </row>
    <row r="5757" customFormat="false" ht="12.8" hidden="false" customHeight="false" outlineLevel="0" collapsed="false">
      <c r="A5757" s="0" t="n">
        <v>5756</v>
      </c>
      <c r="B5757" s="0" t="s">
        <v>25044</v>
      </c>
      <c r="C5757" s="0" t="s">
        <v>21</v>
      </c>
      <c r="D5757" s="0" t="s">
        <v>1941</v>
      </c>
      <c r="E5757" s="0" t="s">
        <v>1941</v>
      </c>
      <c r="F5757" s="0" t="s">
        <v>25045</v>
      </c>
      <c r="G5757" s="0" t="s">
        <v>25046</v>
      </c>
      <c r="H5757" s="0" t="s">
        <v>25047</v>
      </c>
      <c r="I5757" s="1" t="n">
        <v>28.204</v>
      </c>
      <c r="J5757" s="2" t="s">
        <v>25048</v>
      </c>
      <c r="K5757" s="2" t="s">
        <v>166</v>
      </c>
      <c r="L5757" s="0" t="s">
        <v>29</v>
      </c>
      <c r="M5757" s="0" t="s">
        <v>29</v>
      </c>
      <c r="N5757" s="0" t="s">
        <v>29</v>
      </c>
      <c r="O5757" s="2" t="s">
        <v>464</v>
      </c>
      <c r="P5757" s="2" t="s">
        <v>60</v>
      </c>
      <c r="Q5757" s="0" t="n">
        <f aca="false">_xlfn.UNICODE(B5757)</f>
        <v>83</v>
      </c>
      <c r="R5757" s="0" t="str">
        <f aca="false">IF(MIDB(B5757,1,10)="Candidatus",MIDB(B5757,FIND(" ",B5757,1)+1,FIND(" ",B5757,12)-FIND(" ",B5757,1)),IF(AND(Q5757&gt;=65,Q5757&lt;=90),MIDB(B5757,1,FIND(" ",B5757,1)),"-"))</f>
        <v>Streptosporangium </v>
      </c>
      <c r="S5757" s="0" t="str">
        <f aca="false">IF(MIDB(B5757,1,10)="Candidatus",MIDB(B5757,FIND(" ",B5757,12)+1,IFERROR(FIND(" ",B5757,FIND(" ",B5757,12)+1),LEN(B5757))-FIND(" ",B5757,12)),IF(AND(Q5757&gt;=65,Q5757&lt;=90),MIDB(B5757,FIND(" ",B5757,1),IFERROR(FIND(" ",B5757,FIND(" ",B5757,1)+1),LEN(B5757)+1)-FIND(" ",B5757,1)),"-"))</f>
        <v> roseum</v>
      </c>
      <c r="T5757" s="0" t="n">
        <v>1</v>
      </c>
    </row>
    <row r="5758" customFormat="false" ht="12.8" hidden="false" customHeight="false" outlineLevel="0" collapsed="false">
      <c r="A5758" s="0" t="n">
        <v>5757</v>
      </c>
      <c r="B5758" s="0" t="s">
        <v>25049</v>
      </c>
      <c r="C5758" s="0" t="s">
        <v>21</v>
      </c>
      <c r="D5758" s="0" t="s">
        <v>90</v>
      </c>
      <c r="E5758" s="0" t="s">
        <v>217</v>
      </c>
      <c r="F5758" s="0" t="s">
        <v>25050</v>
      </c>
      <c r="G5758" s="0" t="s">
        <v>25051</v>
      </c>
      <c r="H5758" s="0" t="s">
        <v>25052</v>
      </c>
      <c r="I5758" s="1" t="n">
        <v>118.476</v>
      </c>
      <c r="J5758" s="2" t="s">
        <v>25053</v>
      </c>
      <c r="K5758" s="2" t="s">
        <v>729</v>
      </c>
      <c r="L5758" s="0" t="s">
        <v>29</v>
      </c>
      <c r="M5758" s="0" t="s">
        <v>29</v>
      </c>
      <c r="N5758" s="0" t="s">
        <v>29</v>
      </c>
      <c r="O5758" s="2" t="s">
        <v>729</v>
      </c>
      <c r="P5758" s="0" t="s">
        <v>29</v>
      </c>
      <c r="Q5758" s="0" t="n">
        <f aca="false">_xlfn.UNICODE(B5758)</f>
        <v>83</v>
      </c>
      <c r="R5758" s="0" t="str">
        <f aca="false">IF(MIDB(B5758,1,10)="Candidatus",MIDB(B5758,FIND(" ",B5758,1)+1,FIND(" ",B5758,12)-FIND(" ",B5758,1)),IF(AND(Q5758&gt;=65,Q5758&lt;=90),MIDB(B5758,1,FIND(" ",B5758,1)),"-"))</f>
        <v>Sulfitobacter </v>
      </c>
      <c r="S5758" s="0" t="str">
        <f aca="false">IF(MIDB(B5758,1,10)="Candidatus",MIDB(B5758,FIND(" ",B5758,12)+1,IFERROR(FIND(" ",B5758,FIND(" ",B5758,12)+1),LEN(B5758))-FIND(" ",B5758,12)),IF(AND(Q5758&gt;=65,Q5758&lt;=90),MIDB(B5758,FIND(" ",B5758,1),IFERROR(FIND(" ",B5758,FIND(" ",B5758,1)+1),LEN(B5758)+1)-FIND(" ",B5758,1)),"-"))</f>
        <v> guttiformis</v>
      </c>
      <c r="T5758" s="0" t="n">
        <v>1</v>
      </c>
    </row>
    <row r="5759" customFormat="false" ht="12.8" hidden="false" customHeight="false" outlineLevel="0" collapsed="false">
      <c r="A5759" s="0" t="n">
        <v>5758</v>
      </c>
      <c r="B5759" s="0" t="s">
        <v>25049</v>
      </c>
      <c r="C5759" s="0" t="s">
        <v>21</v>
      </c>
      <c r="D5759" s="0" t="s">
        <v>90</v>
      </c>
      <c r="E5759" s="0" t="s">
        <v>217</v>
      </c>
      <c r="F5759" s="0" t="s">
        <v>22897</v>
      </c>
      <c r="G5759" s="0" t="s">
        <v>25054</v>
      </c>
      <c r="H5759" s="0" t="s">
        <v>25055</v>
      </c>
      <c r="I5759" s="1" t="n">
        <v>4.409</v>
      </c>
      <c r="J5759" s="2" t="s">
        <v>25056</v>
      </c>
      <c r="K5759" s="2" t="s">
        <v>28</v>
      </c>
      <c r="L5759" s="0" t="s">
        <v>29</v>
      </c>
      <c r="M5759" s="0" t="s">
        <v>29</v>
      </c>
      <c r="N5759" s="0" t="s">
        <v>29</v>
      </c>
      <c r="O5759" s="2" t="s">
        <v>28</v>
      </c>
      <c r="P5759" s="0" t="s">
        <v>29</v>
      </c>
      <c r="Q5759" s="0" t="n">
        <f aca="false">_xlfn.UNICODE(B5759)</f>
        <v>83</v>
      </c>
      <c r="R5759" s="0" t="str">
        <f aca="false">IF(MIDB(B5759,1,10)="Candidatus",MIDB(B5759,FIND(" ",B5759,1)+1,FIND(" ",B5759,12)-FIND(" ",B5759,1)),IF(AND(Q5759&gt;=65,Q5759&lt;=90),MIDB(B5759,1,FIND(" ",B5759,1)),"-"))</f>
        <v>Sulfitobacter </v>
      </c>
      <c r="S5759" s="0" t="str">
        <f aca="false">IF(MIDB(B5759,1,10)="Candidatus",MIDB(B5759,FIND(" ",B5759,12)+1,IFERROR(FIND(" ",B5759,FIND(" ",B5759,12)+1),LEN(B5759))-FIND(" ",B5759,12)),IF(AND(Q5759&gt;=65,Q5759&lt;=90),MIDB(B5759,FIND(" ",B5759,1),IFERROR(FIND(" ",B5759,FIND(" ",B5759,1)+1),LEN(B5759)+1)-FIND(" ",B5759,1)),"-"))</f>
        <v> guttiformis</v>
      </c>
      <c r="T5759" s="0" t="n">
        <v>1</v>
      </c>
    </row>
    <row r="5760" customFormat="false" ht="12.8" hidden="false" customHeight="false" outlineLevel="0" collapsed="false">
      <c r="A5760" s="0" t="n">
        <v>5759</v>
      </c>
      <c r="B5760" s="0" t="s">
        <v>25049</v>
      </c>
      <c r="C5760" s="0" t="s">
        <v>21</v>
      </c>
      <c r="D5760" s="0" t="s">
        <v>90</v>
      </c>
      <c r="E5760" s="0" t="s">
        <v>217</v>
      </c>
      <c r="F5760" s="0" t="s">
        <v>25057</v>
      </c>
      <c r="G5760" s="0" t="s">
        <v>25058</v>
      </c>
      <c r="H5760" s="0" t="s">
        <v>25059</v>
      </c>
      <c r="I5760" s="1" t="n">
        <v>53.184</v>
      </c>
      <c r="J5760" s="2" t="s">
        <v>25060</v>
      </c>
      <c r="K5760" s="2" t="s">
        <v>252</v>
      </c>
      <c r="L5760" s="0" t="s">
        <v>29</v>
      </c>
      <c r="M5760" s="0" t="s">
        <v>29</v>
      </c>
      <c r="N5760" s="0" t="s">
        <v>29</v>
      </c>
      <c r="O5760" s="2" t="s">
        <v>252</v>
      </c>
      <c r="P5760" s="0" t="s">
        <v>29</v>
      </c>
      <c r="Q5760" s="0" t="n">
        <f aca="false">_xlfn.UNICODE(B5760)</f>
        <v>83</v>
      </c>
      <c r="R5760" s="0" t="str">
        <f aca="false">IF(MIDB(B5760,1,10)="Candidatus",MIDB(B5760,FIND(" ",B5760,1)+1,FIND(" ",B5760,12)-FIND(" ",B5760,1)),IF(AND(Q5760&gt;=65,Q5760&lt;=90),MIDB(B5760,1,FIND(" ",B5760,1)),"-"))</f>
        <v>Sulfitobacter </v>
      </c>
      <c r="S5760" s="0" t="str">
        <f aca="false">IF(MIDB(B5760,1,10)="Candidatus",MIDB(B5760,FIND(" ",B5760,12)+1,IFERROR(FIND(" ",B5760,FIND(" ",B5760,12)+1),LEN(B5760))-FIND(" ",B5760,12)),IF(AND(Q5760&gt;=65,Q5760&lt;=90),MIDB(B5760,FIND(" ",B5760,1),IFERROR(FIND(" ",B5760,FIND(" ",B5760,1)+1),LEN(B5760)+1)-FIND(" ",B5760,1)),"-"))</f>
        <v> guttiformis</v>
      </c>
      <c r="T5760" s="0" t="n">
        <v>1</v>
      </c>
    </row>
    <row r="5761" customFormat="false" ht="12.8" hidden="false" customHeight="false" outlineLevel="0" collapsed="false">
      <c r="A5761" s="0" t="n">
        <v>5760</v>
      </c>
      <c r="B5761" s="0" t="s">
        <v>25061</v>
      </c>
      <c r="C5761" s="0" t="s">
        <v>21</v>
      </c>
      <c r="D5761" s="0" t="s">
        <v>90</v>
      </c>
      <c r="E5761" s="0" t="s">
        <v>217</v>
      </c>
      <c r="F5761" s="0" t="s">
        <v>25062</v>
      </c>
      <c r="G5761" s="0" t="s">
        <v>25063</v>
      </c>
      <c r="H5761" s="0" t="s">
        <v>25064</v>
      </c>
      <c r="I5761" s="1" t="n">
        <v>10.588</v>
      </c>
      <c r="J5761" s="2" t="s">
        <v>25065</v>
      </c>
      <c r="K5761" s="2" t="s">
        <v>82</v>
      </c>
      <c r="L5761" s="0" t="s">
        <v>29</v>
      </c>
      <c r="M5761" s="0" t="s">
        <v>29</v>
      </c>
      <c r="N5761" s="0" t="s">
        <v>29</v>
      </c>
      <c r="O5761" s="2" t="s">
        <v>82</v>
      </c>
      <c r="P5761" s="0" t="s">
        <v>29</v>
      </c>
      <c r="Q5761" s="0" t="n">
        <f aca="false">_xlfn.UNICODE(B5761)</f>
        <v>83</v>
      </c>
      <c r="R5761" s="0" t="str">
        <f aca="false">IF(MIDB(B5761,1,10)="Candidatus",MIDB(B5761,FIND(" ",B5761,1)+1,FIND(" ",B5761,12)-FIND(" ",B5761,1)),IF(AND(Q5761&gt;=65,Q5761&lt;=90),MIDB(B5761,1,FIND(" ",B5761,1)),"-"))</f>
        <v>Sulfitobacter </v>
      </c>
      <c r="S5761" s="0" t="str">
        <f aca="false">IF(MIDB(B5761,1,10)="Candidatus",MIDB(B5761,FIND(" ",B5761,12)+1,IFERROR(FIND(" ",B5761,FIND(" ",B5761,12)+1),LEN(B5761))-FIND(" ",B5761,12)),IF(AND(Q5761&gt;=65,Q5761&lt;=90),MIDB(B5761,FIND(" ",B5761,1),IFERROR(FIND(" ",B5761,FIND(" ",B5761,1)+1),LEN(B5761)+1)-FIND(" ",B5761,1)),"-"))</f>
        <v> sp.</v>
      </c>
      <c r="T5761" s="0" t="n">
        <v>1</v>
      </c>
    </row>
    <row r="5762" customFormat="false" ht="12.8" hidden="false" customHeight="false" outlineLevel="0" collapsed="false">
      <c r="A5762" s="0" t="n">
        <v>5761</v>
      </c>
      <c r="B5762" s="0" t="s">
        <v>25066</v>
      </c>
      <c r="C5762" s="0" t="s">
        <v>21</v>
      </c>
      <c r="D5762" s="0" t="s">
        <v>54</v>
      </c>
      <c r="E5762" s="0" t="s">
        <v>55</v>
      </c>
      <c r="F5762" s="0" t="s">
        <v>76</v>
      </c>
      <c r="G5762" s="0" t="s">
        <v>29</v>
      </c>
      <c r="H5762" s="0" t="s">
        <v>25067</v>
      </c>
      <c r="I5762" s="1" t="n">
        <v>84.933</v>
      </c>
      <c r="J5762" s="2" t="s">
        <v>25068</v>
      </c>
      <c r="K5762" s="2" t="s">
        <v>704</v>
      </c>
      <c r="L5762" s="0" t="s">
        <v>29</v>
      </c>
      <c r="M5762" s="0" t="s">
        <v>29</v>
      </c>
      <c r="N5762" s="0" t="s">
        <v>29</v>
      </c>
      <c r="O5762" s="2" t="s">
        <v>2763</v>
      </c>
      <c r="P5762" s="2" t="s">
        <v>186</v>
      </c>
      <c r="Q5762" s="0" t="n">
        <f aca="false">_xlfn.UNICODE(B5762)</f>
        <v>83</v>
      </c>
      <c r="R5762" s="0" t="str">
        <f aca="false">IF(MIDB(B5762,1,10)="Candidatus",MIDB(B5762,FIND(" ",B5762,1)+1,FIND(" ",B5762,12)-FIND(" ",B5762,1)),IF(AND(Q5762&gt;=65,Q5762&lt;=90),MIDB(B5762,1,FIND(" ",B5762,1)),"-"))</f>
        <v>Sulfobacillus </v>
      </c>
      <c r="S5762" s="0" t="str">
        <f aca="false">IF(MIDB(B5762,1,10)="Candidatus",MIDB(B5762,FIND(" ",B5762,12)+1,IFERROR(FIND(" ",B5762,FIND(" ",B5762,12)+1),LEN(B5762))-FIND(" ",B5762,12)),IF(AND(Q5762&gt;=65,Q5762&lt;=90),MIDB(B5762,FIND(" ",B5762,1),IFERROR(FIND(" ",B5762,FIND(" ",B5762,1)+1),LEN(B5762)+1)-FIND(" ",B5762,1)),"-"))</f>
        <v> acidophilus</v>
      </c>
      <c r="T5762" s="0" t="n">
        <v>1</v>
      </c>
    </row>
    <row r="5763" customFormat="false" ht="12.8" hidden="false" customHeight="false" outlineLevel="0" collapsed="false">
      <c r="A5763" s="0" t="n">
        <v>5762</v>
      </c>
      <c r="B5763" s="0" t="s">
        <v>25069</v>
      </c>
      <c r="C5763" s="0" t="s">
        <v>21</v>
      </c>
      <c r="D5763" s="0" t="s">
        <v>54</v>
      </c>
      <c r="E5763" s="0" t="s">
        <v>55</v>
      </c>
      <c r="F5763" s="0" t="s">
        <v>25070</v>
      </c>
      <c r="G5763" s="0" t="s">
        <v>25071</v>
      </c>
      <c r="H5763" s="0" t="s">
        <v>25072</v>
      </c>
      <c r="I5763" s="1" t="n">
        <v>59.212</v>
      </c>
      <c r="J5763" s="2" t="s">
        <v>25073</v>
      </c>
      <c r="K5763" s="2" t="s">
        <v>471</v>
      </c>
      <c r="L5763" s="0" t="s">
        <v>29</v>
      </c>
      <c r="M5763" s="0" t="s">
        <v>29</v>
      </c>
      <c r="N5763" s="0" t="s">
        <v>29</v>
      </c>
      <c r="O5763" s="2" t="s">
        <v>471</v>
      </c>
      <c r="P5763" s="0" t="s">
        <v>29</v>
      </c>
      <c r="Q5763" s="0" t="n">
        <f aca="false">_xlfn.UNICODE(B5763)</f>
        <v>83</v>
      </c>
      <c r="R5763" s="0" t="str">
        <f aca="false">IF(MIDB(B5763,1,10)="Candidatus",MIDB(B5763,FIND(" ",B5763,1)+1,FIND(" ",B5763,12)-FIND(" ",B5763,1)),IF(AND(Q5763&gt;=65,Q5763&lt;=90),MIDB(B5763,1,FIND(" ",B5763,1)),"-"))</f>
        <v>Sulfobacillus </v>
      </c>
      <c r="S5763" s="0" t="str">
        <f aca="false">IF(MIDB(B5763,1,10)="Candidatus",MIDB(B5763,FIND(" ",B5763,12)+1,IFERROR(FIND(" ",B5763,FIND(" ",B5763,12)+1),LEN(B5763))-FIND(" ",B5763,12)),IF(AND(Q5763&gt;=65,Q5763&lt;=90),MIDB(B5763,FIND(" ",B5763,1),IFERROR(FIND(" ",B5763,FIND(" ",B5763,1)+1),LEN(B5763)+1)-FIND(" ",B5763,1)),"-"))</f>
        <v> thermotolerans</v>
      </c>
      <c r="T5763" s="0" t="n">
        <v>1</v>
      </c>
    </row>
    <row r="5764" customFormat="false" ht="12.8" hidden="false" customHeight="false" outlineLevel="0" collapsed="false">
      <c r="A5764" s="0" t="n">
        <v>5763</v>
      </c>
      <c r="B5764" s="0" t="s">
        <v>25074</v>
      </c>
      <c r="C5764" s="0" t="s">
        <v>21</v>
      </c>
      <c r="D5764" s="0" t="s">
        <v>54</v>
      </c>
      <c r="E5764" s="0" t="s">
        <v>55</v>
      </c>
      <c r="F5764" s="0" t="s">
        <v>25075</v>
      </c>
      <c r="G5764" s="0" t="s">
        <v>25076</v>
      </c>
      <c r="H5764" s="0" t="s">
        <v>25077</v>
      </c>
      <c r="I5764" s="1" t="n">
        <v>65.903</v>
      </c>
      <c r="J5764" s="2" t="s">
        <v>25078</v>
      </c>
      <c r="K5764" s="2" t="s">
        <v>770</v>
      </c>
      <c r="L5764" s="0" t="s">
        <v>29</v>
      </c>
      <c r="M5764" s="0" t="s">
        <v>29</v>
      </c>
      <c r="N5764" s="0" t="s">
        <v>29</v>
      </c>
      <c r="O5764" s="2" t="s">
        <v>827</v>
      </c>
      <c r="P5764" s="0" t="s">
        <v>29</v>
      </c>
      <c r="Q5764" s="0" t="n">
        <f aca="false">_xlfn.UNICODE(B5764)</f>
        <v>83</v>
      </c>
      <c r="R5764" s="0" t="str">
        <f aca="false">IF(MIDB(B5764,1,10)="Candidatus",MIDB(B5764,FIND(" ",B5764,1)+1,FIND(" ",B5764,12)-FIND(" ",B5764,1)),IF(AND(Q5764&gt;=65,Q5764&lt;=90),MIDB(B5764,1,FIND(" ",B5764,1)),"-"))</f>
        <v>Sulfobacillus </v>
      </c>
      <c r="S5764" s="0" t="str">
        <f aca="false">IF(MIDB(B5764,1,10)="Candidatus",MIDB(B5764,FIND(" ",B5764,12)+1,IFERROR(FIND(" ",B5764,FIND(" ",B5764,12)+1),LEN(B5764))-FIND(" ",B5764,12)),IF(AND(Q5764&gt;=65,Q5764&lt;=90),MIDB(B5764,FIND(" ",B5764,1),IFERROR(FIND(" ",B5764,FIND(" ",B5764,1)+1),LEN(B5764)+1)-FIND(" ",B5764,1)),"-"))</f>
        <v> thermotolerans</v>
      </c>
      <c r="T5764" s="0" t="n">
        <v>1</v>
      </c>
    </row>
    <row r="5765" customFormat="false" ht="12.8" hidden="false" customHeight="false" outlineLevel="0" collapsed="false">
      <c r="A5765" s="0" t="n">
        <v>5764</v>
      </c>
      <c r="B5765" s="0" t="s">
        <v>25079</v>
      </c>
      <c r="C5765" s="0" t="s">
        <v>490</v>
      </c>
      <c r="D5765" s="0" t="s">
        <v>491</v>
      </c>
      <c r="E5765" s="0" t="s">
        <v>492</v>
      </c>
      <c r="F5765" s="0" t="s">
        <v>25080</v>
      </c>
      <c r="G5765" s="0" t="s">
        <v>25081</v>
      </c>
      <c r="H5765" s="0" t="s">
        <v>25082</v>
      </c>
      <c r="I5765" s="1" t="n">
        <v>26.476</v>
      </c>
      <c r="J5765" s="2" t="s">
        <v>25083</v>
      </c>
      <c r="K5765" s="2" t="s">
        <v>46</v>
      </c>
      <c r="L5765" s="0" t="s">
        <v>29</v>
      </c>
      <c r="M5765" s="0" t="s">
        <v>29</v>
      </c>
      <c r="N5765" s="0" t="s">
        <v>29</v>
      </c>
      <c r="O5765" s="2" t="s">
        <v>46</v>
      </c>
      <c r="P5765" s="0" t="s">
        <v>29</v>
      </c>
      <c r="Q5765" s="0" t="n">
        <f aca="false">_xlfn.UNICODE(B5765)</f>
        <v>83</v>
      </c>
      <c r="R5765" s="0" t="str">
        <f aca="false">IF(MIDB(B5765,1,10)="Candidatus",MIDB(B5765,FIND(" ",B5765,1)+1,FIND(" ",B5765,12)-FIND(" ",B5765,1)),IF(AND(Q5765&gt;=65,Q5765&lt;=90),MIDB(B5765,1,FIND(" ",B5765,1)),"-"))</f>
        <v>Sulfolobus </v>
      </c>
      <c r="S5765" s="0" t="str">
        <f aca="false">IF(MIDB(B5765,1,10)="Candidatus",MIDB(B5765,FIND(" ",B5765,12)+1,IFERROR(FIND(" ",B5765,FIND(" ",B5765,12)+1),LEN(B5765))-FIND(" ",B5765,12)),IF(AND(Q5765&gt;=65,Q5765&lt;=90),MIDB(B5765,FIND(" ",B5765,1),IFERROR(FIND(" ",B5765,FIND(" ",B5765,1)+1),LEN(B5765)+1)-FIND(" ",B5765,1)),"-"))</f>
        <v> islandicus</v>
      </c>
      <c r="T5765" s="0" t="n">
        <v>1</v>
      </c>
    </row>
    <row r="5766" customFormat="false" ht="12.8" hidden="false" customHeight="false" outlineLevel="0" collapsed="false">
      <c r="A5766" s="0" t="n">
        <v>5765</v>
      </c>
      <c r="B5766" s="0" t="s">
        <v>25084</v>
      </c>
      <c r="C5766" s="0" t="s">
        <v>490</v>
      </c>
      <c r="D5766" s="0" t="s">
        <v>491</v>
      </c>
      <c r="E5766" s="0" t="s">
        <v>492</v>
      </c>
      <c r="F5766" s="0" t="s">
        <v>25085</v>
      </c>
      <c r="G5766" s="0" t="s">
        <v>25086</v>
      </c>
      <c r="H5766" s="0" t="s">
        <v>25087</v>
      </c>
      <c r="I5766" s="1" t="n">
        <v>6.97</v>
      </c>
      <c r="J5766" s="2" t="s">
        <v>25088</v>
      </c>
      <c r="K5766" s="2" t="s">
        <v>52</v>
      </c>
      <c r="L5766" s="0" t="s">
        <v>29</v>
      </c>
      <c r="M5766" s="0" t="s">
        <v>29</v>
      </c>
      <c r="N5766" s="0" t="s">
        <v>29</v>
      </c>
      <c r="O5766" s="2" t="s">
        <v>52</v>
      </c>
      <c r="P5766" s="0" t="s">
        <v>29</v>
      </c>
      <c r="Q5766" s="0" t="n">
        <f aca="false">_xlfn.UNICODE(B5766)</f>
        <v>83</v>
      </c>
      <c r="R5766" s="0" t="str">
        <f aca="false">IF(MIDB(B5766,1,10)="Candidatus",MIDB(B5766,FIND(" ",B5766,1)+1,FIND(" ",B5766,12)-FIND(" ",B5766,1)),IF(AND(Q5766&gt;=65,Q5766&lt;=90),MIDB(B5766,1,FIND(" ",B5766,1)),"-"))</f>
        <v>Sulfolobus </v>
      </c>
      <c r="S5766" s="0" t="str">
        <f aca="false">IF(MIDB(B5766,1,10)="Candidatus",MIDB(B5766,FIND(" ",B5766,12)+1,IFERROR(FIND(" ",B5766,FIND(" ",B5766,12)+1),LEN(B5766))-FIND(" ",B5766,12)),IF(AND(Q5766&gt;=65,Q5766&lt;=90),MIDB(B5766,FIND(" ",B5766,1),IFERROR(FIND(" ",B5766,FIND(" ",B5766,1)+1),LEN(B5766)+1)-FIND(" ",B5766,1)),"-"))</f>
        <v> islandicus</v>
      </c>
      <c r="T5766" s="0" t="n">
        <v>1</v>
      </c>
    </row>
    <row r="5767" customFormat="false" ht="12.8" hidden="false" customHeight="false" outlineLevel="0" collapsed="false">
      <c r="A5767" s="0" t="n">
        <v>5766</v>
      </c>
      <c r="B5767" s="0" t="s">
        <v>25079</v>
      </c>
      <c r="C5767" s="0" t="s">
        <v>490</v>
      </c>
      <c r="D5767" s="0" t="s">
        <v>491</v>
      </c>
      <c r="E5767" s="0" t="s">
        <v>492</v>
      </c>
      <c r="F5767" s="0" t="s">
        <v>25089</v>
      </c>
      <c r="G5767" s="0" t="s">
        <v>25090</v>
      </c>
      <c r="H5767" s="0" t="s">
        <v>25091</v>
      </c>
      <c r="I5767" s="1" t="n">
        <v>26.2</v>
      </c>
      <c r="J5767" s="2" t="s">
        <v>25092</v>
      </c>
      <c r="K5767" s="2" t="s">
        <v>1663</v>
      </c>
      <c r="L5767" s="0" t="s">
        <v>29</v>
      </c>
      <c r="M5767" s="0" t="s">
        <v>29</v>
      </c>
      <c r="N5767" s="0" t="s">
        <v>29</v>
      </c>
      <c r="O5767" s="2" t="s">
        <v>1663</v>
      </c>
      <c r="P5767" s="0" t="s">
        <v>29</v>
      </c>
      <c r="Q5767" s="0" t="n">
        <f aca="false">_xlfn.UNICODE(B5767)</f>
        <v>83</v>
      </c>
      <c r="R5767" s="0" t="str">
        <f aca="false">IF(MIDB(B5767,1,10)="Candidatus",MIDB(B5767,FIND(" ",B5767,1)+1,FIND(" ",B5767,12)-FIND(" ",B5767,1)),IF(AND(Q5767&gt;=65,Q5767&lt;=90),MIDB(B5767,1,FIND(" ",B5767,1)),"-"))</f>
        <v>Sulfolobus </v>
      </c>
      <c r="S5767" s="0" t="str">
        <f aca="false">IF(MIDB(B5767,1,10)="Candidatus",MIDB(B5767,FIND(" ",B5767,12)+1,IFERROR(FIND(" ",B5767,FIND(" ",B5767,12)+1),LEN(B5767))-FIND(" ",B5767,12)),IF(AND(Q5767&gt;=65,Q5767&lt;=90),MIDB(B5767,FIND(" ",B5767,1),IFERROR(FIND(" ",B5767,FIND(" ",B5767,1)+1),LEN(B5767)+1)-FIND(" ",B5767,1)),"-"))</f>
        <v> islandicus</v>
      </c>
      <c r="T5767" s="0" t="n">
        <v>1</v>
      </c>
    </row>
    <row r="5768" customFormat="false" ht="12.8" hidden="false" customHeight="false" outlineLevel="0" collapsed="false">
      <c r="A5768" s="0" t="n">
        <v>5767</v>
      </c>
      <c r="B5768" s="0" t="s">
        <v>25079</v>
      </c>
      <c r="C5768" s="0" t="s">
        <v>490</v>
      </c>
      <c r="D5768" s="0" t="s">
        <v>491</v>
      </c>
      <c r="E5768" s="0" t="s">
        <v>492</v>
      </c>
      <c r="F5768" s="0" t="s">
        <v>25093</v>
      </c>
      <c r="G5768" s="0" t="s">
        <v>25094</v>
      </c>
      <c r="H5768" s="0" t="s">
        <v>25095</v>
      </c>
      <c r="I5768" s="1" t="n">
        <v>28.93</v>
      </c>
      <c r="J5768" s="2" t="s">
        <v>25096</v>
      </c>
      <c r="K5768" s="2" t="s">
        <v>4325</v>
      </c>
      <c r="L5768" s="0" t="s">
        <v>29</v>
      </c>
      <c r="M5768" s="0" t="s">
        <v>29</v>
      </c>
      <c r="N5768" s="0" t="s">
        <v>29</v>
      </c>
      <c r="O5768" s="2" t="s">
        <v>4325</v>
      </c>
      <c r="P5768" s="0" t="s">
        <v>29</v>
      </c>
      <c r="Q5768" s="0" t="n">
        <f aca="false">_xlfn.UNICODE(B5768)</f>
        <v>83</v>
      </c>
      <c r="R5768" s="0" t="str">
        <f aca="false">IF(MIDB(B5768,1,10)="Candidatus",MIDB(B5768,FIND(" ",B5768,1)+1,FIND(" ",B5768,12)-FIND(" ",B5768,1)),IF(AND(Q5768&gt;=65,Q5768&lt;=90),MIDB(B5768,1,FIND(" ",B5768,1)),"-"))</f>
        <v>Sulfolobus </v>
      </c>
      <c r="S5768" s="0" t="str">
        <f aca="false">IF(MIDB(B5768,1,10)="Candidatus",MIDB(B5768,FIND(" ",B5768,12)+1,IFERROR(FIND(" ",B5768,FIND(" ",B5768,12)+1),LEN(B5768))-FIND(" ",B5768,12)),IF(AND(Q5768&gt;=65,Q5768&lt;=90),MIDB(B5768,FIND(" ",B5768,1),IFERROR(FIND(" ",B5768,FIND(" ",B5768,1)+1),LEN(B5768)+1)-FIND(" ",B5768,1)),"-"))</f>
        <v> islandicus</v>
      </c>
      <c r="T5768" s="0" t="n">
        <v>1</v>
      </c>
    </row>
    <row r="5769" customFormat="false" ht="12.8" hidden="false" customHeight="false" outlineLevel="0" collapsed="false">
      <c r="A5769" s="0" t="n">
        <v>5768</v>
      </c>
      <c r="B5769" s="0" t="s">
        <v>25097</v>
      </c>
      <c r="C5769" s="0" t="s">
        <v>490</v>
      </c>
      <c r="D5769" s="0" t="s">
        <v>491</v>
      </c>
      <c r="E5769" s="0" t="s">
        <v>492</v>
      </c>
      <c r="F5769" s="0" t="s">
        <v>25098</v>
      </c>
      <c r="G5769" s="0" t="s">
        <v>25099</v>
      </c>
      <c r="H5769" s="0" t="s">
        <v>25100</v>
      </c>
      <c r="I5769" s="1" t="n">
        <v>5.35</v>
      </c>
      <c r="J5769" s="2" t="s">
        <v>25101</v>
      </c>
      <c r="K5769" s="2" t="s">
        <v>112</v>
      </c>
      <c r="L5769" s="0" t="s">
        <v>29</v>
      </c>
      <c r="M5769" s="0" t="s">
        <v>29</v>
      </c>
      <c r="N5769" s="0" t="s">
        <v>29</v>
      </c>
      <c r="O5769" s="2" t="s">
        <v>112</v>
      </c>
      <c r="P5769" s="0" t="s">
        <v>29</v>
      </c>
      <c r="Q5769" s="0" t="n">
        <f aca="false">_xlfn.UNICODE(B5769)</f>
        <v>83</v>
      </c>
      <c r="R5769" s="0" t="str">
        <f aca="false">IF(MIDB(B5769,1,10)="Candidatus",MIDB(B5769,FIND(" ",B5769,1)+1,FIND(" ",B5769,12)-FIND(" ",B5769,1)),IF(AND(Q5769&gt;=65,Q5769&lt;=90),MIDB(B5769,1,FIND(" ",B5769,1)),"-"))</f>
        <v>Sulfolobus </v>
      </c>
      <c r="S5769" s="0" t="str">
        <f aca="false">IF(MIDB(B5769,1,10)="Candidatus",MIDB(B5769,FIND(" ",B5769,12)+1,IFERROR(FIND(" ",B5769,FIND(" ",B5769,12)+1),LEN(B5769))-FIND(" ",B5769,12)),IF(AND(Q5769&gt;=65,Q5769&lt;=90),MIDB(B5769,FIND(" ",B5769,1),IFERROR(FIND(" ",B5769,FIND(" ",B5769,1)+1),LEN(B5769)+1)-FIND(" ",B5769,1)),"-"))</f>
        <v> islandicus</v>
      </c>
      <c r="T5769" s="0" t="n">
        <v>1</v>
      </c>
    </row>
    <row r="5770" customFormat="false" ht="12.8" hidden="false" customHeight="false" outlineLevel="0" collapsed="false">
      <c r="A5770" s="0" t="n">
        <v>5769</v>
      </c>
      <c r="B5770" s="0" t="s">
        <v>25102</v>
      </c>
      <c r="C5770" s="0" t="s">
        <v>490</v>
      </c>
      <c r="D5770" s="0" t="s">
        <v>491</v>
      </c>
      <c r="E5770" s="0" t="s">
        <v>492</v>
      </c>
      <c r="F5770" s="0" t="s">
        <v>25103</v>
      </c>
      <c r="G5770" s="0" t="s">
        <v>25104</v>
      </c>
      <c r="H5770" s="0" t="s">
        <v>29</v>
      </c>
      <c r="I5770" s="1" t="n">
        <v>5.705</v>
      </c>
      <c r="J5770" s="2" t="s">
        <v>25105</v>
      </c>
      <c r="K5770" s="2" t="s">
        <v>44</v>
      </c>
      <c r="L5770" s="0" t="s">
        <v>29</v>
      </c>
      <c r="M5770" s="0" t="s">
        <v>29</v>
      </c>
      <c r="N5770" s="0" t="s">
        <v>29</v>
      </c>
      <c r="O5770" s="2" t="s">
        <v>44</v>
      </c>
      <c r="P5770" s="0" t="s">
        <v>29</v>
      </c>
      <c r="Q5770" s="0" t="n">
        <f aca="false">_xlfn.UNICODE(B5770)</f>
        <v>83</v>
      </c>
      <c r="R5770" s="0" t="str">
        <f aca="false">IF(MIDB(B5770,1,10)="Candidatus",MIDB(B5770,FIND(" ",B5770,1)+1,FIND(" ",B5770,12)-FIND(" ",B5770,1)),IF(AND(Q5770&gt;=65,Q5770&lt;=90),MIDB(B5770,1,FIND(" ",B5770,1)),"-"))</f>
        <v>Sulfolobus </v>
      </c>
      <c r="S5770" s="0" t="str">
        <f aca="false">IF(MIDB(B5770,1,10)="Candidatus",MIDB(B5770,FIND(" ",B5770,12)+1,IFERROR(FIND(" ",B5770,FIND(" ",B5770,12)+1),LEN(B5770))-FIND(" ",B5770,12)),IF(AND(Q5770&gt;=65,Q5770&lt;=90),MIDB(B5770,FIND(" ",B5770,1),IFERROR(FIND(" ",B5770,FIND(" ",B5770,1)+1),LEN(B5770)+1)-FIND(" ",B5770,1)),"-"))</f>
        <v> islandicus</v>
      </c>
      <c r="T5770" s="0" t="n">
        <v>1</v>
      </c>
    </row>
    <row r="5771" customFormat="false" ht="12.8" hidden="false" customHeight="false" outlineLevel="0" collapsed="false">
      <c r="A5771" s="0" t="n">
        <v>5770</v>
      </c>
      <c r="B5771" s="0" t="s">
        <v>25106</v>
      </c>
      <c r="C5771" s="0" t="s">
        <v>490</v>
      </c>
      <c r="D5771" s="0" t="s">
        <v>491</v>
      </c>
      <c r="E5771" s="0" t="s">
        <v>492</v>
      </c>
      <c r="F5771" s="0" t="s">
        <v>25107</v>
      </c>
      <c r="G5771" s="0" t="s">
        <v>25108</v>
      </c>
      <c r="H5771" s="0" t="s">
        <v>25109</v>
      </c>
      <c r="I5771" s="1" t="n">
        <v>7.83</v>
      </c>
      <c r="J5771" s="2" t="s">
        <v>25110</v>
      </c>
      <c r="K5771" s="2" t="s">
        <v>262</v>
      </c>
      <c r="L5771" s="0" t="s">
        <v>29</v>
      </c>
      <c r="M5771" s="0" t="s">
        <v>29</v>
      </c>
      <c r="N5771" s="0" t="s">
        <v>29</v>
      </c>
      <c r="O5771" s="2" t="s">
        <v>262</v>
      </c>
      <c r="P5771" s="0" t="s">
        <v>29</v>
      </c>
      <c r="Q5771" s="0" t="n">
        <f aca="false">_xlfn.UNICODE(B5771)</f>
        <v>83</v>
      </c>
      <c r="R5771" s="0" t="str">
        <f aca="false">IF(MIDB(B5771,1,10)="Candidatus",MIDB(B5771,FIND(" ",B5771,1)+1,FIND(" ",B5771,12)-FIND(" ",B5771,1)),IF(AND(Q5771&gt;=65,Q5771&lt;=90),MIDB(B5771,1,FIND(" ",B5771,1)),"-"))</f>
        <v>Sulfolobus </v>
      </c>
      <c r="S5771" s="0" t="str">
        <f aca="false">IF(MIDB(B5771,1,10)="Candidatus",MIDB(B5771,FIND(" ",B5771,12)+1,IFERROR(FIND(" ",B5771,FIND(" ",B5771,12)+1),LEN(B5771))-FIND(" ",B5771,12)),IF(AND(Q5771&gt;=65,Q5771&lt;=90),MIDB(B5771,FIND(" ",B5771,1),IFERROR(FIND(" ",B5771,FIND(" ",B5771,1)+1),LEN(B5771)+1)-FIND(" ",B5771,1)),"-"))</f>
        <v> islandicus</v>
      </c>
      <c r="T5771" s="0" t="n">
        <v>1</v>
      </c>
    </row>
    <row r="5772" customFormat="false" ht="12.8" hidden="false" customHeight="false" outlineLevel="0" collapsed="false">
      <c r="A5772" s="0" t="n">
        <v>5771</v>
      </c>
      <c r="B5772" s="0" t="s">
        <v>25111</v>
      </c>
      <c r="C5772" s="0" t="s">
        <v>490</v>
      </c>
      <c r="D5772" s="0" t="s">
        <v>491</v>
      </c>
      <c r="E5772" s="0" t="s">
        <v>492</v>
      </c>
      <c r="F5772" s="0" t="s">
        <v>25112</v>
      </c>
      <c r="G5772" s="0" t="s">
        <v>25113</v>
      </c>
      <c r="H5772" s="0" t="s">
        <v>25114</v>
      </c>
      <c r="I5772" s="1" t="n">
        <v>25.96</v>
      </c>
      <c r="J5772" s="2" t="s">
        <v>25115</v>
      </c>
      <c r="K5772" s="2" t="s">
        <v>4325</v>
      </c>
      <c r="L5772" s="0" t="s">
        <v>29</v>
      </c>
      <c r="M5772" s="0" t="s">
        <v>29</v>
      </c>
      <c r="N5772" s="0" t="s">
        <v>29</v>
      </c>
      <c r="O5772" s="2" t="s">
        <v>4325</v>
      </c>
      <c r="P5772" s="0" t="s">
        <v>29</v>
      </c>
      <c r="Q5772" s="0" t="n">
        <f aca="false">_xlfn.UNICODE(B5772)</f>
        <v>83</v>
      </c>
      <c r="R5772" s="0" t="str">
        <f aca="false">IF(MIDB(B5772,1,10)="Candidatus",MIDB(B5772,FIND(" ",B5772,1)+1,FIND(" ",B5772,12)-FIND(" ",B5772,1)),IF(AND(Q5772&gt;=65,Q5772&lt;=90),MIDB(B5772,1,FIND(" ",B5772,1)),"-"))</f>
        <v>Sulfolobus </v>
      </c>
      <c r="S5772" s="0" t="str">
        <f aca="false">IF(MIDB(B5772,1,10)="Candidatus",MIDB(B5772,FIND(" ",B5772,12)+1,IFERROR(FIND(" ",B5772,FIND(" ",B5772,12)+1),LEN(B5772))-FIND(" ",B5772,12)),IF(AND(Q5772&gt;=65,Q5772&lt;=90),MIDB(B5772,FIND(" ",B5772,1),IFERROR(FIND(" ",B5772,FIND(" ",B5772,1)+1),LEN(B5772)+1)-FIND(" ",B5772,1)),"-"))</f>
        <v> islandicus</v>
      </c>
      <c r="T5772" s="0" t="n">
        <v>1</v>
      </c>
    </row>
    <row r="5773" customFormat="false" ht="12.8" hidden="false" customHeight="false" outlineLevel="0" collapsed="false">
      <c r="A5773" s="0" t="n">
        <v>5772</v>
      </c>
      <c r="B5773" s="0" t="s">
        <v>25079</v>
      </c>
      <c r="C5773" s="0" t="s">
        <v>490</v>
      </c>
      <c r="D5773" s="0" t="s">
        <v>491</v>
      </c>
      <c r="E5773" s="0" t="s">
        <v>492</v>
      </c>
      <c r="F5773" s="0" t="s">
        <v>25116</v>
      </c>
      <c r="G5773" s="0" t="s">
        <v>25117</v>
      </c>
      <c r="H5773" s="0" t="s">
        <v>25118</v>
      </c>
      <c r="I5773" s="1" t="n">
        <v>35.422</v>
      </c>
      <c r="J5773" s="2" t="s">
        <v>25119</v>
      </c>
      <c r="K5773" s="2" t="s">
        <v>586</v>
      </c>
      <c r="L5773" s="0" t="s">
        <v>29</v>
      </c>
      <c r="M5773" s="0" t="s">
        <v>29</v>
      </c>
      <c r="N5773" s="0" t="s">
        <v>29</v>
      </c>
      <c r="O5773" s="2" t="s">
        <v>586</v>
      </c>
      <c r="P5773" s="0" t="s">
        <v>29</v>
      </c>
      <c r="Q5773" s="0" t="n">
        <f aca="false">_xlfn.UNICODE(B5773)</f>
        <v>83</v>
      </c>
      <c r="R5773" s="0" t="str">
        <f aca="false">IF(MIDB(B5773,1,10)="Candidatus",MIDB(B5773,FIND(" ",B5773,1)+1,FIND(" ",B5773,12)-FIND(" ",B5773,1)),IF(AND(Q5773&gt;=65,Q5773&lt;=90),MIDB(B5773,1,FIND(" ",B5773,1)),"-"))</f>
        <v>Sulfolobus </v>
      </c>
      <c r="S5773" s="0" t="str">
        <f aca="false">IF(MIDB(B5773,1,10)="Candidatus",MIDB(B5773,FIND(" ",B5773,12)+1,IFERROR(FIND(" ",B5773,FIND(" ",B5773,12)+1),LEN(B5773))-FIND(" ",B5773,12)),IF(AND(Q5773&gt;=65,Q5773&lt;=90),MIDB(B5773,FIND(" ",B5773,1),IFERROR(FIND(" ",B5773,FIND(" ",B5773,1)+1),LEN(B5773)+1)-FIND(" ",B5773,1)),"-"))</f>
        <v> islandicus</v>
      </c>
      <c r="T5773" s="0" t="n">
        <v>1</v>
      </c>
    </row>
    <row r="5774" customFormat="false" ht="12.8" hidden="false" customHeight="false" outlineLevel="0" collapsed="false">
      <c r="A5774" s="0" t="n">
        <v>5773</v>
      </c>
      <c r="B5774" s="0" t="s">
        <v>25079</v>
      </c>
      <c r="C5774" s="0" t="s">
        <v>490</v>
      </c>
      <c r="D5774" s="0" t="s">
        <v>491</v>
      </c>
      <c r="E5774" s="0" t="s">
        <v>492</v>
      </c>
      <c r="F5774" s="0" t="s">
        <v>25120</v>
      </c>
      <c r="G5774" s="0" t="s">
        <v>25121</v>
      </c>
      <c r="H5774" s="0" t="s">
        <v>25122</v>
      </c>
      <c r="I5774" s="1" t="n">
        <v>24.554</v>
      </c>
      <c r="J5774" s="2" t="s">
        <v>25123</v>
      </c>
      <c r="K5774" s="2" t="s">
        <v>1898</v>
      </c>
      <c r="L5774" s="0" t="s">
        <v>29</v>
      </c>
      <c r="M5774" s="0" t="s">
        <v>29</v>
      </c>
      <c r="N5774" s="0" t="s">
        <v>29</v>
      </c>
      <c r="O5774" s="2" t="s">
        <v>1898</v>
      </c>
      <c r="P5774" s="0" t="s">
        <v>29</v>
      </c>
      <c r="Q5774" s="0" t="n">
        <f aca="false">_xlfn.UNICODE(B5774)</f>
        <v>83</v>
      </c>
      <c r="R5774" s="0" t="str">
        <f aca="false">IF(MIDB(B5774,1,10)="Candidatus",MIDB(B5774,FIND(" ",B5774,1)+1,FIND(" ",B5774,12)-FIND(" ",B5774,1)),IF(AND(Q5774&gt;=65,Q5774&lt;=90),MIDB(B5774,1,FIND(" ",B5774,1)),"-"))</f>
        <v>Sulfolobus </v>
      </c>
      <c r="S5774" s="0" t="str">
        <f aca="false">IF(MIDB(B5774,1,10)="Candidatus",MIDB(B5774,FIND(" ",B5774,12)+1,IFERROR(FIND(" ",B5774,FIND(" ",B5774,12)+1),LEN(B5774))-FIND(" ",B5774,12)),IF(AND(Q5774&gt;=65,Q5774&lt;=90),MIDB(B5774,FIND(" ",B5774,1),IFERROR(FIND(" ",B5774,FIND(" ",B5774,1)+1),LEN(B5774)+1)-FIND(" ",B5774,1)),"-"))</f>
        <v> islandicus</v>
      </c>
      <c r="T5774" s="0" t="n">
        <v>1</v>
      </c>
    </row>
    <row r="5775" customFormat="false" ht="12.8" hidden="false" customHeight="false" outlineLevel="0" collapsed="false">
      <c r="A5775" s="0" t="n">
        <v>5774</v>
      </c>
      <c r="B5775" s="0" t="s">
        <v>25097</v>
      </c>
      <c r="C5775" s="0" t="s">
        <v>490</v>
      </c>
      <c r="D5775" s="0" t="s">
        <v>491</v>
      </c>
      <c r="E5775" s="0" t="s">
        <v>492</v>
      </c>
      <c r="F5775" s="0" t="s">
        <v>25124</v>
      </c>
      <c r="G5775" s="0" t="s">
        <v>25125</v>
      </c>
      <c r="H5775" s="0" t="s">
        <v>25126</v>
      </c>
      <c r="I5775" s="1" t="n">
        <v>6.959</v>
      </c>
      <c r="J5775" s="2" t="s">
        <v>25127</v>
      </c>
      <c r="K5775" s="2" t="s">
        <v>112</v>
      </c>
      <c r="L5775" s="0" t="s">
        <v>29</v>
      </c>
      <c r="M5775" s="0" t="s">
        <v>29</v>
      </c>
      <c r="N5775" s="0" t="s">
        <v>29</v>
      </c>
      <c r="O5775" s="2" t="s">
        <v>112</v>
      </c>
      <c r="P5775" s="0" t="s">
        <v>29</v>
      </c>
      <c r="Q5775" s="0" t="n">
        <f aca="false">_xlfn.UNICODE(B5775)</f>
        <v>83</v>
      </c>
      <c r="R5775" s="0" t="str">
        <f aca="false">IF(MIDB(B5775,1,10)="Candidatus",MIDB(B5775,FIND(" ",B5775,1)+1,FIND(" ",B5775,12)-FIND(" ",B5775,1)),IF(AND(Q5775&gt;=65,Q5775&lt;=90),MIDB(B5775,1,FIND(" ",B5775,1)),"-"))</f>
        <v>Sulfolobus </v>
      </c>
      <c r="S5775" s="0" t="str">
        <f aca="false">IF(MIDB(B5775,1,10)="Candidatus",MIDB(B5775,FIND(" ",B5775,12)+1,IFERROR(FIND(" ",B5775,FIND(" ",B5775,12)+1),LEN(B5775))-FIND(" ",B5775,12)),IF(AND(Q5775&gt;=65,Q5775&lt;=90),MIDB(B5775,FIND(" ",B5775,1),IFERROR(FIND(" ",B5775,FIND(" ",B5775,1)+1),LEN(B5775)+1)-FIND(" ",B5775,1)),"-"))</f>
        <v> islandicus</v>
      </c>
      <c r="T5775" s="0" t="n">
        <v>1</v>
      </c>
    </row>
    <row r="5776" customFormat="false" ht="12.8" hidden="false" customHeight="false" outlineLevel="0" collapsed="false">
      <c r="A5776" s="0" t="n">
        <v>5775</v>
      </c>
      <c r="B5776" s="0" t="s">
        <v>25111</v>
      </c>
      <c r="C5776" s="0" t="s">
        <v>490</v>
      </c>
      <c r="D5776" s="0" t="s">
        <v>491</v>
      </c>
      <c r="E5776" s="0" t="s">
        <v>492</v>
      </c>
      <c r="F5776" s="0" t="s">
        <v>25128</v>
      </c>
      <c r="G5776" s="0" t="s">
        <v>25129</v>
      </c>
      <c r="H5776" s="0" t="s">
        <v>25130</v>
      </c>
      <c r="I5776" s="1" t="n">
        <v>29</v>
      </c>
      <c r="J5776" s="2" t="s">
        <v>25131</v>
      </c>
      <c r="K5776" s="2" t="s">
        <v>37</v>
      </c>
      <c r="L5776" s="0" t="s">
        <v>29</v>
      </c>
      <c r="M5776" s="0" t="s">
        <v>29</v>
      </c>
      <c r="N5776" s="0" t="s">
        <v>29</v>
      </c>
      <c r="O5776" s="2" t="s">
        <v>37</v>
      </c>
      <c r="P5776" s="0" t="s">
        <v>29</v>
      </c>
      <c r="Q5776" s="0" t="n">
        <f aca="false">_xlfn.UNICODE(B5776)</f>
        <v>83</v>
      </c>
      <c r="R5776" s="0" t="str">
        <f aca="false">IF(MIDB(B5776,1,10)="Candidatus",MIDB(B5776,FIND(" ",B5776,1)+1,FIND(" ",B5776,12)-FIND(" ",B5776,1)),IF(AND(Q5776&gt;=65,Q5776&lt;=90),MIDB(B5776,1,FIND(" ",B5776,1)),"-"))</f>
        <v>Sulfolobus </v>
      </c>
      <c r="S5776" s="0" t="str">
        <f aca="false">IF(MIDB(B5776,1,10)="Candidatus",MIDB(B5776,FIND(" ",B5776,12)+1,IFERROR(FIND(" ",B5776,FIND(" ",B5776,12)+1),LEN(B5776))-FIND(" ",B5776,12)),IF(AND(Q5776&gt;=65,Q5776&lt;=90),MIDB(B5776,FIND(" ",B5776,1),IFERROR(FIND(" ",B5776,FIND(" ",B5776,1)+1),LEN(B5776)+1)-FIND(" ",B5776,1)),"-"))</f>
        <v> islandicus</v>
      </c>
      <c r="T5776" s="0" t="n">
        <v>1</v>
      </c>
    </row>
    <row r="5777" customFormat="false" ht="12.8" hidden="false" customHeight="false" outlineLevel="0" collapsed="false">
      <c r="A5777" s="0" t="n">
        <v>5776</v>
      </c>
      <c r="B5777" s="0" t="s">
        <v>25132</v>
      </c>
      <c r="C5777" s="0" t="s">
        <v>490</v>
      </c>
      <c r="D5777" s="0" t="s">
        <v>491</v>
      </c>
      <c r="E5777" s="0" t="s">
        <v>492</v>
      </c>
      <c r="F5777" s="0" t="s">
        <v>25133</v>
      </c>
      <c r="G5777" s="0" t="s">
        <v>25134</v>
      </c>
      <c r="H5777" s="0" t="s">
        <v>25135</v>
      </c>
      <c r="I5777" s="1" t="n">
        <v>26.615</v>
      </c>
      <c r="J5777" s="2" t="s">
        <v>25136</v>
      </c>
      <c r="K5777" s="2" t="s">
        <v>503</v>
      </c>
      <c r="L5777" s="0" t="s">
        <v>29</v>
      </c>
      <c r="M5777" s="0" t="s">
        <v>29</v>
      </c>
      <c r="N5777" s="0" t="s">
        <v>29</v>
      </c>
      <c r="O5777" s="2" t="s">
        <v>1663</v>
      </c>
      <c r="P5777" s="2" t="s">
        <v>46</v>
      </c>
      <c r="Q5777" s="0" t="n">
        <f aca="false">_xlfn.UNICODE(B5777)</f>
        <v>83</v>
      </c>
      <c r="R5777" s="0" t="str">
        <f aca="false">IF(MIDB(B5777,1,10)="Candidatus",MIDB(B5777,FIND(" ",B5777,1)+1,FIND(" ",B5777,12)-FIND(" ",B5777,1)),IF(AND(Q5777&gt;=65,Q5777&lt;=90),MIDB(B5777,1,FIND(" ",B5777,1)),"-"))</f>
        <v>Sulfolobus </v>
      </c>
      <c r="S5777" s="0" t="str">
        <f aca="false">IF(MIDB(B5777,1,10)="Candidatus",MIDB(B5777,FIND(" ",B5777,12)+1,IFERROR(FIND(" ",B5777,FIND(" ",B5777,12)+1),LEN(B5777))-FIND(" ",B5777,12)),IF(AND(Q5777&gt;=65,Q5777&lt;=90),MIDB(B5777,FIND(" ",B5777,1),IFERROR(FIND(" ",B5777,FIND(" ",B5777,1)+1),LEN(B5777)+1)-FIND(" ",B5777,1)),"-"))</f>
        <v> islandicus</v>
      </c>
      <c r="T5777" s="0" t="n">
        <v>1</v>
      </c>
    </row>
    <row r="5778" customFormat="false" ht="12.8" hidden="false" customHeight="false" outlineLevel="0" collapsed="false">
      <c r="A5778" s="0" t="n">
        <v>5777</v>
      </c>
      <c r="B5778" s="0" t="s">
        <v>25137</v>
      </c>
      <c r="C5778" s="0" t="s">
        <v>490</v>
      </c>
      <c r="D5778" s="0" t="s">
        <v>491</v>
      </c>
      <c r="E5778" s="0" t="s">
        <v>492</v>
      </c>
      <c r="F5778" s="0" t="s">
        <v>25138</v>
      </c>
      <c r="G5778" s="0" t="s">
        <v>25139</v>
      </c>
      <c r="H5778" s="0" t="s">
        <v>25140</v>
      </c>
      <c r="I5778" s="1" t="n">
        <v>42.245</v>
      </c>
      <c r="J5778" s="2" t="s">
        <v>25141</v>
      </c>
      <c r="K5778" s="2" t="s">
        <v>695</v>
      </c>
      <c r="L5778" s="0" t="s">
        <v>29</v>
      </c>
      <c r="M5778" s="0" t="s">
        <v>29</v>
      </c>
      <c r="N5778" s="0" t="s">
        <v>29</v>
      </c>
      <c r="O5778" s="2" t="s">
        <v>1268</v>
      </c>
      <c r="P5778" s="2" t="s">
        <v>88</v>
      </c>
      <c r="Q5778" s="0" t="n">
        <f aca="false">_xlfn.UNICODE(B5778)</f>
        <v>83</v>
      </c>
      <c r="R5778" s="0" t="str">
        <f aca="false">IF(MIDB(B5778,1,10)="Candidatus",MIDB(B5778,FIND(" ",B5778,1)+1,FIND(" ",B5778,12)-FIND(" ",B5778,1)),IF(AND(Q5778&gt;=65,Q5778&lt;=90),MIDB(B5778,1,FIND(" ",B5778,1)),"-"))</f>
        <v>Sulfolobus </v>
      </c>
      <c r="S5778" s="0" t="str">
        <f aca="false">IF(MIDB(B5778,1,10)="Candidatus",MIDB(B5778,FIND(" ",B5778,12)+1,IFERROR(FIND(" ",B5778,FIND(" ",B5778,12)+1),LEN(B5778))-FIND(" ",B5778,12)),IF(AND(Q5778&gt;=65,Q5778&lt;=90),MIDB(B5778,FIND(" ",B5778,1),IFERROR(FIND(" ",B5778,FIND(" ",B5778,1)+1),LEN(B5778)+1)-FIND(" ",B5778,1)),"-"))</f>
        <v> islandicus</v>
      </c>
      <c r="T5778" s="0" t="n">
        <v>1</v>
      </c>
    </row>
    <row r="5779" customFormat="false" ht="12.8" hidden="false" customHeight="false" outlineLevel="0" collapsed="false">
      <c r="A5779" s="0" t="n">
        <v>5778</v>
      </c>
      <c r="B5779" s="0" t="s">
        <v>25142</v>
      </c>
      <c r="C5779" s="0" t="s">
        <v>490</v>
      </c>
      <c r="D5779" s="0" t="s">
        <v>491</v>
      </c>
      <c r="E5779" s="0" t="s">
        <v>492</v>
      </c>
      <c r="F5779" s="0" t="s">
        <v>25143</v>
      </c>
      <c r="G5779" s="0" t="s">
        <v>25144</v>
      </c>
      <c r="H5779" s="0" t="s">
        <v>25145</v>
      </c>
      <c r="I5779" s="1" t="n">
        <v>9.689</v>
      </c>
      <c r="J5779" s="2" t="s">
        <v>25146</v>
      </c>
      <c r="K5779" s="2" t="s">
        <v>287</v>
      </c>
      <c r="L5779" s="0" t="s">
        <v>29</v>
      </c>
      <c r="M5779" s="0" t="s">
        <v>29</v>
      </c>
      <c r="N5779" s="0" t="s">
        <v>29</v>
      </c>
      <c r="O5779" s="2" t="s">
        <v>287</v>
      </c>
      <c r="P5779" s="0" t="s">
        <v>29</v>
      </c>
      <c r="Q5779" s="0" t="n">
        <f aca="false">_xlfn.UNICODE(B5779)</f>
        <v>83</v>
      </c>
      <c r="R5779" s="0" t="str">
        <f aca="false">IF(MIDB(B5779,1,10)="Candidatus",MIDB(B5779,FIND(" ",B5779,1)+1,FIND(" ",B5779,12)-FIND(" ",B5779,1)),IF(AND(Q5779&gt;=65,Q5779&lt;=90),MIDB(B5779,1,FIND(" ",B5779,1)),"-"))</f>
        <v>Sulfolobus </v>
      </c>
      <c r="S5779" s="0" t="str">
        <f aca="false">IF(MIDB(B5779,1,10)="Candidatus",MIDB(B5779,FIND(" ",B5779,12)+1,IFERROR(FIND(" ",B5779,FIND(" ",B5779,12)+1),LEN(B5779))-FIND(" ",B5779,12)),IF(AND(Q5779&gt;=65,Q5779&lt;=90),MIDB(B5779,FIND(" ",B5779,1),IFERROR(FIND(" ",B5779,FIND(" ",B5779,1)+1),LEN(B5779)+1)-FIND(" ",B5779,1)),"-"))</f>
        <v> neozealandicus</v>
      </c>
      <c r="T5779" s="0" t="n">
        <v>1</v>
      </c>
    </row>
    <row r="5780" customFormat="false" ht="12.8" hidden="false" customHeight="false" outlineLevel="0" collapsed="false">
      <c r="A5780" s="0" t="n">
        <v>5779</v>
      </c>
      <c r="B5780" s="0" t="s">
        <v>25147</v>
      </c>
      <c r="C5780" s="0" t="s">
        <v>490</v>
      </c>
      <c r="D5780" s="0" t="s">
        <v>491</v>
      </c>
      <c r="E5780" s="0" t="s">
        <v>492</v>
      </c>
      <c r="F5780" s="0" t="s">
        <v>25148</v>
      </c>
      <c r="G5780" s="0" t="s">
        <v>25149</v>
      </c>
      <c r="H5780" s="0" t="s">
        <v>25150</v>
      </c>
      <c r="I5780" s="1" t="n">
        <v>4.967</v>
      </c>
      <c r="J5780" s="2" t="s">
        <v>25151</v>
      </c>
      <c r="K5780" s="2" t="s">
        <v>112</v>
      </c>
      <c r="L5780" s="0" t="s">
        <v>29</v>
      </c>
      <c r="M5780" s="0" t="s">
        <v>29</v>
      </c>
      <c r="N5780" s="0" t="s">
        <v>29</v>
      </c>
      <c r="O5780" s="2" t="s">
        <v>112</v>
      </c>
      <c r="P5780" s="0" t="s">
        <v>29</v>
      </c>
      <c r="Q5780" s="0" t="n">
        <f aca="false">_xlfn.UNICODE(B5780)</f>
        <v>83</v>
      </c>
      <c r="R5780" s="0" t="str">
        <f aca="false">IF(MIDB(B5780,1,10)="Candidatus",MIDB(B5780,FIND(" ",B5780,1)+1,FIND(" ",B5780,12)-FIND(" ",B5780,1)),IF(AND(Q5780&gt;=65,Q5780&lt;=90),MIDB(B5780,1,FIND(" ",B5780,1)),"-"))</f>
        <v>Sulfolobus </v>
      </c>
      <c r="S5780" s="0" t="str">
        <f aca="false">IF(MIDB(B5780,1,10)="Candidatus",MIDB(B5780,FIND(" ",B5780,12)+1,IFERROR(FIND(" ",B5780,FIND(" ",B5780,12)+1),LEN(B5780))-FIND(" ",B5780,12)),IF(AND(Q5780&gt;=65,Q5780&lt;=90),MIDB(B5780,FIND(" ",B5780,1),IFERROR(FIND(" ",B5780,FIND(" ",B5780,1)+1),LEN(B5780)+1)-FIND(" ",B5780,1)),"-"))</f>
        <v> solfataricus</v>
      </c>
      <c r="T5780" s="0" t="n">
        <v>1</v>
      </c>
    </row>
    <row r="5781" customFormat="false" ht="12.8" hidden="false" customHeight="false" outlineLevel="0" collapsed="false">
      <c r="A5781" s="0" t="n">
        <v>5780</v>
      </c>
      <c r="B5781" s="0" t="s">
        <v>25152</v>
      </c>
      <c r="C5781" s="0" t="s">
        <v>490</v>
      </c>
      <c r="D5781" s="0" t="s">
        <v>491</v>
      </c>
      <c r="E5781" s="0" t="s">
        <v>492</v>
      </c>
      <c r="F5781" s="0" t="s">
        <v>25153</v>
      </c>
      <c r="G5781" s="0" t="s">
        <v>25154</v>
      </c>
      <c r="H5781" s="0" t="s">
        <v>25155</v>
      </c>
      <c r="I5781" s="1" t="n">
        <v>5.74</v>
      </c>
      <c r="J5781" s="2" t="s">
        <v>21123</v>
      </c>
      <c r="K5781" s="2" t="s">
        <v>44</v>
      </c>
      <c r="L5781" s="0" t="s">
        <v>29</v>
      </c>
      <c r="M5781" s="0" t="s">
        <v>29</v>
      </c>
      <c r="N5781" s="0" t="s">
        <v>29</v>
      </c>
      <c r="O5781" s="2" t="s">
        <v>44</v>
      </c>
      <c r="P5781" s="0" t="s">
        <v>29</v>
      </c>
      <c r="Q5781" s="0" t="n">
        <f aca="false">_xlfn.UNICODE(B5781)</f>
        <v>83</v>
      </c>
      <c r="R5781" s="0" t="str">
        <f aca="false">IF(MIDB(B5781,1,10)="Candidatus",MIDB(B5781,FIND(" ",B5781,1)+1,FIND(" ",B5781,12)-FIND(" ",B5781,1)),IF(AND(Q5781&gt;=65,Q5781&lt;=90),MIDB(B5781,1,FIND(" ",B5781,1)),"-"))</f>
        <v>Sulfolobus </v>
      </c>
      <c r="S5781" s="0" t="str">
        <f aca="false">IF(MIDB(B5781,1,10)="Candidatus",MIDB(B5781,FIND(" ",B5781,12)+1,IFERROR(FIND(" ",B5781,FIND(" ",B5781,12)+1),LEN(B5781))-FIND(" ",B5781,12)),IF(AND(Q5781&gt;=65,Q5781&lt;=90),MIDB(B5781,FIND(" ",B5781,1),IFERROR(FIND(" ",B5781,FIND(" ",B5781,1)+1),LEN(B5781)+1)-FIND(" ",B5781,1)),"-"))</f>
        <v> solfataricus</v>
      </c>
      <c r="T5781" s="0" t="n">
        <v>1</v>
      </c>
    </row>
    <row r="5782" customFormat="false" ht="12.8" hidden="false" customHeight="false" outlineLevel="0" collapsed="false">
      <c r="A5782" s="0" t="n">
        <v>5781</v>
      </c>
      <c r="B5782" s="0" t="s">
        <v>25152</v>
      </c>
      <c r="C5782" s="0" t="s">
        <v>490</v>
      </c>
      <c r="D5782" s="0" t="s">
        <v>491</v>
      </c>
      <c r="E5782" s="0" t="s">
        <v>492</v>
      </c>
      <c r="F5782" s="0" t="s">
        <v>25156</v>
      </c>
      <c r="G5782" s="0" t="s">
        <v>25157</v>
      </c>
      <c r="H5782" s="0" t="s">
        <v>25158</v>
      </c>
      <c r="I5782" s="1" t="n">
        <v>27.975</v>
      </c>
      <c r="J5782" s="2" t="s">
        <v>25159</v>
      </c>
      <c r="K5782" s="2" t="s">
        <v>3119</v>
      </c>
      <c r="L5782" s="0" t="s">
        <v>29</v>
      </c>
      <c r="M5782" s="0" t="s">
        <v>29</v>
      </c>
      <c r="N5782" s="0" t="s">
        <v>29</v>
      </c>
      <c r="O5782" s="2" t="s">
        <v>3119</v>
      </c>
      <c r="P5782" s="0" t="s">
        <v>29</v>
      </c>
      <c r="Q5782" s="0" t="n">
        <f aca="false">_xlfn.UNICODE(B5782)</f>
        <v>83</v>
      </c>
      <c r="R5782" s="0" t="str">
        <f aca="false">IF(MIDB(B5782,1,10)="Candidatus",MIDB(B5782,FIND(" ",B5782,1)+1,FIND(" ",B5782,12)-FIND(" ",B5782,1)),IF(AND(Q5782&gt;=65,Q5782&lt;=90),MIDB(B5782,1,FIND(" ",B5782,1)),"-"))</f>
        <v>Sulfolobus </v>
      </c>
      <c r="S5782" s="0" t="str">
        <f aca="false">IF(MIDB(B5782,1,10)="Candidatus",MIDB(B5782,FIND(" ",B5782,12)+1,IFERROR(FIND(" ",B5782,FIND(" ",B5782,12)+1),LEN(B5782))-FIND(" ",B5782,12)),IF(AND(Q5782&gt;=65,Q5782&lt;=90),MIDB(B5782,FIND(" ",B5782,1),IFERROR(FIND(" ",B5782,FIND(" ",B5782,1)+1),LEN(B5782)+1)-FIND(" ",B5782,1)),"-"))</f>
        <v> solfataricus</v>
      </c>
      <c r="T5782" s="0" t="n">
        <v>1</v>
      </c>
    </row>
    <row r="5783" customFormat="false" ht="12.8" hidden="false" customHeight="false" outlineLevel="0" collapsed="false">
      <c r="A5783" s="0" t="n">
        <v>5782</v>
      </c>
      <c r="B5783" s="0" t="s">
        <v>25160</v>
      </c>
      <c r="C5783" s="0" t="s">
        <v>490</v>
      </c>
      <c r="D5783" s="0" t="s">
        <v>491</v>
      </c>
      <c r="E5783" s="0" t="s">
        <v>492</v>
      </c>
      <c r="F5783" s="0" t="s">
        <v>25161</v>
      </c>
      <c r="G5783" s="0" t="s">
        <v>25162</v>
      </c>
      <c r="H5783" s="0" t="s">
        <v>25163</v>
      </c>
      <c r="I5783" s="1" t="n">
        <v>41.229</v>
      </c>
      <c r="J5783" s="2" t="s">
        <v>25164</v>
      </c>
      <c r="K5783" s="2" t="s">
        <v>70</v>
      </c>
      <c r="L5783" s="0" t="s">
        <v>29</v>
      </c>
      <c r="M5783" s="0" t="s">
        <v>29</v>
      </c>
      <c r="N5783" s="0" t="s">
        <v>29</v>
      </c>
      <c r="O5783" s="2" t="s">
        <v>70</v>
      </c>
      <c r="P5783" s="0" t="s">
        <v>29</v>
      </c>
      <c r="Q5783" s="0" t="n">
        <f aca="false">_xlfn.UNICODE(B5783)</f>
        <v>83</v>
      </c>
      <c r="R5783" s="0" t="str">
        <f aca="false">IF(MIDB(B5783,1,10)="Candidatus",MIDB(B5783,FIND(" ",B5783,1)+1,FIND(" ",B5783,12)-FIND(" ",B5783,1)),IF(AND(Q5783&gt;=65,Q5783&lt;=90),MIDB(B5783,1,FIND(" ",B5783,1)),"-"))</f>
        <v>Sulfolobus </v>
      </c>
      <c r="S5783" s="0" t="str">
        <f aca="false">IF(MIDB(B5783,1,10)="Candidatus",MIDB(B5783,FIND(" ",B5783,12)+1,IFERROR(FIND(" ",B5783,FIND(" ",B5783,12)+1),LEN(B5783))-FIND(" ",B5783,12)),IF(AND(Q5783&gt;=65,Q5783&lt;=90),MIDB(B5783,FIND(" ",B5783,1),IFERROR(FIND(" ",B5783,FIND(" ",B5783,1)+1),LEN(B5783)+1)-FIND(" ",B5783,1)),"-"))</f>
        <v> sp.</v>
      </c>
      <c r="T5783" s="0" t="n">
        <v>1</v>
      </c>
    </row>
    <row r="5784" customFormat="false" ht="12.8" hidden="false" customHeight="false" outlineLevel="0" collapsed="false">
      <c r="A5784" s="0" t="n">
        <v>5783</v>
      </c>
      <c r="B5784" s="0" t="s">
        <v>25165</v>
      </c>
      <c r="C5784" s="0" t="s">
        <v>490</v>
      </c>
      <c r="D5784" s="0" t="s">
        <v>491</v>
      </c>
      <c r="E5784" s="0" t="s">
        <v>492</v>
      </c>
      <c r="F5784" s="0" t="s">
        <v>25166</v>
      </c>
      <c r="G5784" s="0" t="s">
        <v>25167</v>
      </c>
      <c r="H5784" s="0" t="s">
        <v>25168</v>
      </c>
      <c r="I5784" s="1" t="n">
        <v>20.417</v>
      </c>
      <c r="J5784" s="2" t="s">
        <v>25169</v>
      </c>
      <c r="K5784" s="2" t="s">
        <v>912</v>
      </c>
      <c r="L5784" s="0" t="s">
        <v>29</v>
      </c>
      <c r="M5784" s="0" t="s">
        <v>29</v>
      </c>
      <c r="N5784" s="0" t="s">
        <v>29</v>
      </c>
      <c r="O5784" s="2" t="s">
        <v>912</v>
      </c>
      <c r="P5784" s="0" t="s">
        <v>29</v>
      </c>
      <c r="Q5784" s="0" t="n">
        <f aca="false">_xlfn.UNICODE(B5784)</f>
        <v>83</v>
      </c>
      <c r="R5784" s="0" t="str">
        <f aca="false">IF(MIDB(B5784,1,10)="Candidatus",MIDB(B5784,FIND(" ",B5784,1)+1,FIND(" ",B5784,12)-FIND(" ",B5784,1)),IF(AND(Q5784&gt;=65,Q5784&lt;=90),MIDB(B5784,1,FIND(" ",B5784,1)),"-"))</f>
        <v>Sulfolobus </v>
      </c>
      <c r="S5784" s="0" t="str">
        <f aca="false">IF(MIDB(B5784,1,10)="Candidatus",MIDB(B5784,FIND(" ",B5784,12)+1,IFERROR(FIND(" ",B5784,FIND(" ",B5784,12)+1),LEN(B5784))-FIND(" ",B5784,12)),IF(AND(Q5784&gt;=65,Q5784&lt;=90),MIDB(B5784,FIND(" ",B5784,1),IFERROR(FIND(" ",B5784,FIND(" ",B5784,1)+1),LEN(B5784)+1)-FIND(" ",B5784,1)),"-"))</f>
        <v> tengchongensis</v>
      </c>
      <c r="T5784" s="0" t="n">
        <v>1</v>
      </c>
    </row>
    <row r="5785" customFormat="false" ht="12.8" hidden="false" customHeight="false" outlineLevel="0" collapsed="false">
      <c r="A5785" s="0" t="n">
        <v>5784</v>
      </c>
      <c r="B5785" s="0" t="s">
        <v>25170</v>
      </c>
      <c r="C5785" s="0" t="s">
        <v>21</v>
      </c>
      <c r="D5785" s="0" t="s">
        <v>90</v>
      </c>
      <c r="E5785" s="0" t="s">
        <v>459</v>
      </c>
      <c r="F5785" s="0" t="s">
        <v>25171</v>
      </c>
      <c r="G5785" s="0" t="s">
        <v>25172</v>
      </c>
      <c r="H5785" s="0" t="s">
        <v>25173</v>
      </c>
      <c r="I5785" s="1" t="n">
        <v>86.619</v>
      </c>
      <c r="J5785" s="2" t="s">
        <v>25174</v>
      </c>
      <c r="K5785" s="2" t="s">
        <v>1132</v>
      </c>
      <c r="L5785" s="0" t="s">
        <v>29</v>
      </c>
      <c r="M5785" s="0" t="s">
        <v>29</v>
      </c>
      <c r="N5785" s="0" t="s">
        <v>29</v>
      </c>
      <c r="O5785" s="2" t="s">
        <v>1132</v>
      </c>
      <c r="P5785" s="0" t="s">
        <v>29</v>
      </c>
      <c r="Q5785" s="0" t="n">
        <f aca="false">_xlfn.UNICODE(B5785)</f>
        <v>83</v>
      </c>
      <c r="R5785" s="0" t="str">
        <f aca="false">IF(MIDB(B5785,1,10)="Candidatus",MIDB(B5785,FIND(" ",B5785,1)+1,FIND(" ",B5785,12)-FIND(" ",B5785,1)),IF(AND(Q5785&gt;=65,Q5785&lt;=90),MIDB(B5785,1,FIND(" ",B5785,1)),"-"))</f>
        <v>Sulfuricella </v>
      </c>
      <c r="S5785" s="0" t="str">
        <f aca="false">IF(MIDB(B5785,1,10)="Candidatus",MIDB(B5785,FIND(" ",B5785,12)+1,IFERROR(FIND(" ",B5785,FIND(" ",B5785,12)+1),LEN(B5785))-FIND(" ",B5785,12)),IF(AND(Q5785&gt;=65,Q5785&lt;=90),MIDB(B5785,FIND(" ",B5785,1),IFERROR(FIND(" ",B5785,FIND(" ",B5785,1)+1),LEN(B5785)+1)-FIND(" ",B5785,1)),"-"))</f>
        <v> denitrificans</v>
      </c>
      <c r="T5785" s="0" t="n">
        <v>1</v>
      </c>
    </row>
    <row r="5786" customFormat="false" ht="12.8" hidden="false" customHeight="false" outlineLevel="0" collapsed="false">
      <c r="A5786" s="0" t="n">
        <v>5785</v>
      </c>
      <c r="B5786" s="0" t="s">
        <v>25175</v>
      </c>
      <c r="C5786" s="0" t="s">
        <v>21</v>
      </c>
      <c r="D5786" s="0" t="s">
        <v>90</v>
      </c>
      <c r="E5786" s="0" t="s">
        <v>2066</v>
      </c>
      <c r="F5786" s="0" t="s">
        <v>25176</v>
      </c>
      <c r="G5786" s="0" t="s">
        <v>25177</v>
      </c>
      <c r="H5786" s="0" t="s">
        <v>25178</v>
      </c>
      <c r="I5786" s="1" t="n">
        <v>71.513</v>
      </c>
      <c r="J5786" s="2" t="s">
        <v>25179</v>
      </c>
      <c r="K5786" s="2" t="s">
        <v>86</v>
      </c>
      <c r="L5786" s="0" t="s">
        <v>29</v>
      </c>
      <c r="M5786" s="0" t="s">
        <v>29</v>
      </c>
      <c r="N5786" s="0" t="s">
        <v>29</v>
      </c>
      <c r="O5786" s="2" t="s">
        <v>1031</v>
      </c>
      <c r="P5786" s="2" t="s">
        <v>46</v>
      </c>
      <c r="Q5786" s="0" t="n">
        <f aca="false">_xlfn.UNICODE(B5786)</f>
        <v>83</v>
      </c>
      <c r="R5786" s="0" t="str">
        <f aca="false">IF(MIDB(B5786,1,10)="Candidatus",MIDB(B5786,FIND(" ",B5786,1)+1,FIND(" ",B5786,12)-FIND(" ",B5786,1)),IF(AND(Q5786&gt;=65,Q5786&lt;=90),MIDB(B5786,1,FIND(" ",B5786,1)),"-"))</f>
        <v>Sulfuricurvum </v>
      </c>
      <c r="S5786" s="0" t="str">
        <f aca="false">IF(MIDB(B5786,1,10)="Candidatus",MIDB(B5786,FIND(" ",B5786,12)+1,IFERROR(FIND(" ",B5786,FIND(" ",B5786,12)+1),LEN(B5786))-FIND(" ",B5786,12)),IF(AND(Q5786&gt;=65,Q5786&lt;=90),MIDB(B5786,FIND(" ",B5786,1),IFERROR(FIND(" ",B5786,FIND(" ",B5786,1)+1),LEN(B5786)+1)-FIND(" ",B5786,1)),"-"))</f>
        <v> kujiense</v>
      </c>
      <c r="T5786" s="0" t="n">
        <v>1</v>
      </c>
    </row>
    <row r="5787" customFormat="false" ht="12.8" hidden="false" customHeight="false" outlineLevel="0" collapsed="false">
      <c r="A5787" s="0" t="n">
        <v>5786</v>
      </c>
      <c r="B5787" s="0" t="s">
        <v>25175</v>
      </c>
      <c r="C5787" s="0" t="s">
        <v>21</v>
      </c>
      <c r="D5787" s="0" t="s">
        <v>90</v>
      </c>
      <c r="E5787" s="0" t="s">
        <v>2066</v>
      </c>
      <c r="F5787" s="0" t="s">
        <v>25180</v>
      </c>
      <c r="G5787" s="0" t="s">
        <v>25181</v>
      </c>
      <c r="H5787" s="0" t="s">
        <v>25182</v>
      </c>
      <c r="I5787" s="1" t="n">
        <v>51.014</v>
      </c>
      <c r="J5787" s="2" t="s">
        <v>25183</v>
      </c>
      <c r="K5787" s="2" t="s">
        <v>586</v>
      </c>
      <c r="L5787" s="0" t="s">
        <v>29</v>
      </c>
      <c r="M5787" s="0" t="s">
        <v>29</v>
      </c>
      <c r="N5787" s="0" t="s">
        <v>29</v>
      </c>
      <c r="O5787" s="2" t="s">
        <v>581</v>
      </c>
      <c r="P5787" s="2" t="s">
        <v>46</v>
      </c>
      <c r="Q5787" s="0" t="n">
        <f aca="false">_xlfn.UNICODE(B5787)</f>
        <v>83</v>
      </c>
      <c r="R5787" s="0" t="str">
        <f aca="false">IF(MIDB(B5787,1,10)="Candidatus",MIDB(B5787,FIND(" ",B5787,1)+1,FIND(" ",B5787,12)-FIND(" ",B5787,1)),IF(AND(Q5787&gt;=65,Q5787&lt;=90),MIDB(B5787,1,FIND(" ",B5787,1)),"-"))</f>
        <v>Sulfuricurvum </v>
      </c>
      <c r="S5787" s="0" t="str">
        <f aca="false">IF(MIDB(B5787,1,10)="Candidatus",MIDB(B5787,FIND(" ",B5787,12)+1,IFERROR(FIND(" ",B5787,FIND(" ",B5787,12)+1),LEN(B5787))-FIND(" ",B5787,12)),IF(AND(Q5787&gt;=65,Q5787&lt;=90),MIDB(B5787,FIND(" ",B5787,1),IFERROR(FIND(" ",B5787,FIND(" ",B5787,1)+1),LEN(B5787)+1)-FIND(" ",B5787,1)),"-"))</f>
        <v> kujiense</v>
      </c>
      <c r="T5787" s="0" t="n">
        <v>1</v>
      </c>
    </row>
    <row r="5788" customFormat="false" ht="12.8" hidden="false" customHeight="false" outlineLevel="0" collapsed="false">
      <c r="A5788" s="0" t="n">
        <v>5787</v>
      </c>
      <c r="B5788" s="0" t="s">
        <v>25175</v>
      </c>
      <c r="C5788" s="0" t="s">
        <v>21</v>
      </c>
      <c r="D5788" s="0" t="s">
        <v>90</v>
      </c>
      <c r="E5788" s="0" t="s">
        <v>2066</v>
      </c>
      <c r="F5788" s="0" t="s">
        <v>25184</v>
      </c>
      <c r="G5788" s="0" t="s">
        <v>25185</v>
      </c>
      <c r="H5788" s="0" t="s">
        <v>25186</v>
      </c>
      <c r="I5788" s="1" t="n">
        <v>118.585</v>
      </c>
      <c r="J5788" s="2" t="s">
        <v>25187</v>
      </c>
      <c r="K5788" s="2" t="s">
        <v>729</v>
      </c>
      <c r="L5788" s="0" t="s">
        <v>29</v>
      </c>
      <c r="M5788" s="0" t="s">
        <v>29</v>
      </c>
      <c r="N5788" s="0" t="s">
        <v>29</v>
      </c>
      <c r="O5788" s="2" t="s">
        <v>6691</v>
      </c>
      <c r="P5788" s="2" t="s">
        <v>129</v>
      </c>
      <c r="Q5788" s="0" t="n">
        <f aca="false">_xlfn.UNICODE(B5788)</f>
        <v>83</v>
      </c>
      <c r="R5788" s="0" t="str">
        <f aca="false">IF(MIDB(B5788,1,10)="Candidatus",MIDB(B5788,FIND(" ",B5788,1)+1,FIND(" ",B5788,12)-FIND(" ",B5788,1)),IF(AND(Q5788&gt;=65,Q5788&lt;=90),MIDB(B5788,1,FIND(" ",B5788,1)),"-"))</f>
        <v>Sulfuricurvum </v>
      </c>
      <c r="S5788" s="0" t="str">
        <f aca="false">IF(MIDB(B5788,1,10)="Candidatus",MIDB(B5788,FIND(" ",B5788,12)+1,IFERROR(FIND(" ",B5788,FIND(" ",B5788,12)+1),LEN(B5788))-FIND(" ",B5788,12)),IF(AND(Q5788&gt;=65,Q5788&lt;=90),MIDB(B5788,FIND(" ",B5788,1),IFERROR(FIND(" ",B5788,FIND(" ",B5788,1)+1),LEN(B5788)+1)-FIND(" ",B5788,1)),"-"))</f>
        <v> kujiense</v>
      </c>
      <c r="T5788" s="0" t="n">
        <v>1</v>
      </c>
    </row>
    <row r="5789" customFormat="false" ht="12.8" hidden="false" customHeight="false" outlineLevel="0" collapsed="false">
      <c r="A5789" s="0" t="n">
        <v>5788</v>
      </c>
      <c r="B5789" s="0" t="s">
        <v>25175</v>
      </c>
      <c r="C5789" s="0" t="s">
        <v>21</v>
      </c>
      <c r="D5789" s="0" t="s">
        <v>90</v>
      </c>
      <c r="E5789" s="0" t="s">
        <v>2066</v>
      </c>
      <c r="F5789" s="0" t="s">
        <v>25188</v>
      </c>
      <c r="G5789" s="0" t="s">
        <v>25189</v>
      </c>
      <c r="H5789" s="0" t="s">
        <v>25190</v>
      </c>
      <c r="I5789" s="1" t="n">
        <v>3.421</v>
      </c>
      <c r="J5789" s="2" t="s">
        <v>25191</v>
      </c>
      <c r="K5789" s="2" t="s">
        <v>60</v>
      </c>
      <c r="L5789" s="0" t="s">
        <v>29</v>
      </c>
      <c r="M5789" s="0" t="s">
        <v>29</v>
      </c>
      <c r="N5789" s="0" t="s">
        <v>29</v>
      </c>
      <c r="O5789" s="2" t="s">
        <v>60</v>
      </c>
      <c r="P5789" s="0" t="s">
        <v>29</v>
      </c>
      <c r="Q5789" s="0" t="n">
        <f aca="false">_xlfn.UNICODE(B5789)</f>
        <v>83</v>
      </c>
      <c r="R5789" s="0" t="str">
        <f aca="false">IF(MIDB(B5789,1,10)="Candidatus",MIDB(B5789,FIND(" ",B5789,1)+1,FIND(" ",B5789,12)-FIND(" ",B5789,1)),IF(AND(Q5789&gt;=65,Q5789&lt;=90),MIDB(B5789,1,FIND(" ",B5789,1)),"-"))</f>
        <v>Sulfuricurvum </v>
      </c>
      <c r="S5789" s="0" t="str">
        <f aca="false">IF(MIDB(B5789,1,10)="Candidatus",MIDB(B5789,FIND(" ",B5789,12)+1,IFERROR(FIND(" ",B5789,FIND(" ",B5789,12)+1),LEN(B5789))-FIND(" ",B5789,12)),IF(AND(Q5789&gt;=65,Q5789&lt;=90),MIDB(B5789,FIND(" ",B5789,1),IFERROR(FIND(" ",B5789,FIND(" ",B5789,1)+1),LEN(B5789)+1)-FIND(" ",B5789,1)),"-"))</f>
        <v> kujiense</v>
      </c>
      <c r="T5789" s="0" t="n">
        <v>1</v>
      </c>
    </row>
    <row r="5790" customFormat="false" ht="12.8" hidden="false" customHeight="false" outlineLevel="0" collapsed="false">
      <c r="A5790" s="0" t="n">
        <v>5789</v>
      </c>
      <c r="B5790" s="0" t="s">
        <v>25192</v>
      </c>
      <c r="C5790" s="0" t="s">
        <v>21</v>
      </c>
      <c r="D5790" s="0" t="s">
        <v>31</v>
      </c>
      <c r="E5790" s="0" t="s">
        <v>159</v>
      </c>
      <c r="F5790" s="0" t="s">
        <v>25193</v>
      </c>
      <c r="G5790" s="0" t="s">
        <v>25194</v>
      </c>
      <c r="H5790" s="0" t="s">
        <v>25195</v>
      </c>
      <c r="I5790" s="1" t="n">
        <v>46.366</v>
      </c>
      <c r="J5790" s="2" t="s">
        <v>25196</v>
      </c>
      <c r="K5790" s="2" t="s">
        <v>311</v>
      </c>
      <c r="L5790" s="0" t="s">
        <v>29</v>
      </c>
      <c r="M5790" s="0" t="s">
        <v>29</v>
      </c>
      <c r="N5790" s="0" t="s">
        <v>29</v>
      </c>
      <c r="O5790" s="2" t="s">
        <v>311</v>
      </c>
      <c r="P5790" s="0" t="s">
        <v>29</v>
      </c>
      <c r="Q5790" s="0" t="n">
        <f aca="false">_xlfn.UNICODE(B5790)</f>
        <v>83</v>
      </c>
      <c r="R5790" s="0" t="str">
        <f aca="false">IF(MIDB(B5790,1,10)="Candidatus",MIDB(B5790,FIND(" ",B5790,1)+1,FIND(" ",B5790,12)-FIND(" ",B5790,1)),IF(AND(Q5790&gt;=65,Q5790&lt;=90),MIDB(B5790,1,FIND(" ",B5790,1)),"-"))</f>
        <v>Synechococcus </v>
      </c>
      <c r="S5790" s="0" t="str">
        <f aca="false">IF(MIDB(B5790,1,10)="Candidatus",MIDB(B5790,FIND(" ",B5790,12)+1,IFERROR(FIND(" ",B5790,FIND(" ",B5790,12)+1),LEN(B5790))-FIND(" ",B5790,12)),IF(AND(Q5790&gt;=65,Q5790&lt;=90),MIDB(B5790,FIND(" ",B5790,1),IFERROR(FIND(" ",B5790,FIND(" ",B5790,1)+1),LEN(B5790)+1)-FIND(" ",B5790,1)),"-"))</f>
        <v> elongatus</v>
      </c>
      <c r="T5790" s="0" t="n">
        <v>1</v>
      </c>
    </row>
    <row r="5791" customFormat="false" ht="12.8" hidden="false" customHeight="false" outlineLevel="0" collapsed="false">
      <c r="A5791" s="0" t="n">
        <v>5790</v>
      </c>
      <c r="B5791" s="0" t="s">
        <v>25197</v>
      </c>
      <c r="C5791" s="0" t="s">
        <v>21</v>
      </c>
      <c r="D5791" s="0" t="s">
        <v>31</v>
      </c>
      <c r="E5791" s="0" t="s">
        <v>159</v>
      </c>
      <c r="F5791" s="0" t="s">
        <v>25198</v>
      </c>
      <c r="G5791" s="0" t="s">
        <v>25199</v>
      </c>
      <c r="H5791" s="0" t="s">
        <v>25200</v>
      </c>
      <c r="I5791" s="1" t="n">
        <v>7.835</v>
      </c>
      <c r="J5791" s="2" t="s">
        <v>25201</v>
      </c>
      <c r="K5791" s="2" t="s">
        <v>44</v>
      </c>
      <c r="L5791" s="0" t="s">
        <v>29</v>
      </c>
      <c r="M5791" s="0" t="s">
        <v>29</v>
      </c>
      <c r="N5791" s="0" t="s">
        <v>29</v>
      </c>
      <c r="O5791" s="2" t="s">
        <v>45</v>
      </c>
      <c r="P5791" s="0" t="s">
        <v>29</v>
      </c>
      <c r="Q5791" s="0" t="n">
        <f aca="false">_xlfn.UNICODE(B5791)</f>
        <v>83</v>
      </c>
      <c r="R5791" s="0" t="str">
        <f aca="false">IF(MIDB(B5791,1,10)="Candidatus",MIDB(B5791,FIND(" ",B5791,1)+1,FIND(" ",B5791,12)-FIND(" ",B5791,1)),IF(AND(Q5791&gt;=65,Q5791&lt;=90),MIDB(B5791,1,FIND(" ",B5791,1)),"-"))</f>
        <v>Synechococcus </v>
      </c>
      <c r="S5791" s="0" t="str">
        <f aca="false">IF(MIDB(B5791,1,10)="Candidatus",MIDB(B5791,FIND(" ",B5791,12)+1,IFERROR(FIND(" ",B5791,FIND(" ",B5791,12)+1),LEN(B5791))-FIND(" ",B5791,12)),IF(AND(Q5791&gt;=65,Q5791&lt;=90),MIDB(B5791,FIND(" ",B5791,1),IFERROR(FIND(" ",B5791,FIND(" ",B5791,1)+1),LEN(B5791)+1)-FIND(" ",B5791,1)),"-"))</f>
        <v> elongatus</v>
      </c>
      <c r="T5791" s="0" t="n">
        <v>1</v>
      </c>
    </row>
    <row r="5792" customFormat="false" ht="12.8" hidden="false" customHeight="false" outlineLevel="0" collapsed="false">
      <c r="A5792" s="0" t="n">
        <v>5791</v>
      </c>
      <c r="B5792" s="0" t="s">
        <v>25192</v>
      </c>
      <c r="C5792" s="0" t="s">
        <v>21</v>
      </c>
      <c r="D5792" s="0" t="s">
        <v>31</v>
      </c>
      <c r="E5792" s="0" t="s">
        <v>159</v>
      </c>
      <c r="F5792" s="2" t="s">
        <v>46</v>
      </c>
      <c r="G5792" s="0" t="s">
        <v>25202</v>
      </c>
      <c r="H5792" s="0" t="s">
        <v>25203</v>
      </c>
      <c r="I5792" s="1" t="n">
        <v>46.366</v>
      </c>
      <c r="J5792" s="2" t="s">
        <v>25196</v>
      </c>
      <c r="K5792" s="2" t="s">
        <v>586</v>
      </c>
      <c r="L5792" s="0" t="s">
        <v>29</v>
      </c>
      <c r="M5792" s="0" t="s">
        <v>29</v>
      </c>
      <c r="N5792" s="0" t="s">
        <v>29</v>
      </c>
      <c r="O5792" s="2" t="s">
        <v>586</v>
      </c>
      <c r="P5792" s="0" t="s">
        <v>29</v>
      </c>
      <c r="Q5792" s="0" t="n">
        <f aca="false">_xlfn.UNICODE(B5792)</f>
        <v>83</v>
      </c>
      <c r="R5792" s="0" t="str">
        <f aca="false">IF(MIDB(B5792,1,10)="Candidatus",MIDB(B5792,FIND(" ",B5792,1)+1,FIND(" ",B5792,12)-FIND(" ",B5792,1)),IF(AND(Q5792&gt;=65,Q5792&lt;=90),MIDB(B5792,1,FIND(" ",B5792,1)),"-"))</f>
        <v>Synechococcus </v>
      </c>
      <c r="S5792" s="0" t="str">
        <f aca="false">IF(MIDB(B5792,1,10)="Candidatus",MIDB(B5792,FIND(" ",B5792,12)+1,IFERROR(FIND(" ",B5792,FIND(" ",B5792,12)+1),LEN(B5792))-FIND(" ",B5792,12)),IF(AND(Q5792&gt;=65,Q5792&lt;=90),MIDB(B5792,FIND(" ",B5792,1),IFERROR(FIND(" ",B5792,FIND(" ",B5792,1)+1),LEN(B5792)+1)-FIND(" ",B5792,1)),"-"))</f>
        <v> elongatus</v>
      </c>
      <c r="T5792" s="0" t="n">
        <v>1</v>
      </c>
    </row>
    <row r="5793" customFormat="false" ht="12.8" hidden="false" customHeight="false" outlineLevel="0" collapsed="false">
      <c r="A5793" s="0" t="n">
        <v>5792</v>
      </c>
      <c r="B5793" s="0" t="s">
        <v>25204</v>
      </c>
      <c r="C5793" s="0" t="s">
        <v>21</v>
      </c>
      <c r="D5793" s="0" t="s">
        <v>31</v>
      </c>
      <c r="E5793" s="0" t="s">
        <v>159</v>
      </c>
      <c r="F5793" s="0" t="s">
        <v>25205</v>
      </c>
      <c r="G5793" s="0" t="s">
        <v>25206</v>
      </c>
      <c r="H5793" s="0" t="s">
        <v>25207</v>
      </c>
      <c r="I5793" s="1" t="n">
        <v>2.514</v>
      </c>
      <c r="J5793" s="2" t="s">
        <v>25208</v>
      </c>
      <c r="K5793" s="0" t="s">
        <v>29</v>
      </c>
      <c r="L5793" s="0" t="s">
        <v>29</v>
      </c>
      <c r="M5793" s="0" t="s">
        <v>29</v>
      </c>
      <c r="N5793" s="0" t="s">
        <v>29</v>
      </c>
      <c r="O5793" s="0" t="s">
        <v>29</v>
      </c>
      <c r="P5793" s="0" t="s">
        <v>29</v>
      </c>
      <c r="Q5793" s="0" t="n">
        <f aca="false">_xlfn.UNICODE(B5793)</f>
        <v>83</v>
      </c>
      <c r="R5793" s="0" t="str">
        <f aca="false">IF(MIDB(B5793,1,10)="Candidatus",MIDB(B5793,FIND(" ",B5793,1)+1,FIND(" ",B5793,12)-FIND(" ",B5793,1)),IF(AND(Q5793&gt;=65,Q5793&lt;=90),MIDB(B5793,1,FIND(" ",B5793,1)),"-"))</f>
        <v>Synechococcus </v>
      </c>
      <c r="S5793" s="0" t="str">
        <f aca="false">IF(MIDB(B5793,1,10)="Candidatus",MIDB(B5793,FIND(" ",B5793,12)+1,IFERROR(FIND(" ",B5793,FIND(" ",B5793,12)+1),LEN(B5793))-FIND(" ",B5793,12)),IF(AND(Q5793&gt;=65,Q5793&lt;=90),MIDB(B5793,FIND(" ",B5793,1),IFERROR(FIND(" ",B5793,FIND(" ",B5793,1)+1),LEN(B5793)+1)-FIND(" ",B5793,1)),"-"))</f>
        <v> sp.</v>
      </c>
      <c r="T5793" s="0" t="n">
        <v>1</v>
      </c>
    </row>
    <row r="5794" customFormat="false" ht="12.8" hidden="false" customHeight="false" outlineLevel="0" collapsed="false">
      <c r="A5794" s="0" t="n">
        <v>5793</v>
      </c>
      <c r="B5794" s="0" t="s">
        <v>25209</v>
      </c>
      <c r="C5794" s="0" t="s">
        <v>21</v>
      </c>
      <c r="D5794" s="0" t="s">
        <v>31</v>
      </c>
      <c r="E5794" s="0" t="s">
        <v>159</v>
      </c>
      <c r="F5794" s="0" t="s">
        <v>25210</v>
      </c>
      <c r="G5794" s="0" t="s">
        <v>25211</v>
      </c>
      <c r="H5794" s="0" t="s">
        <v>25212</v>
      </c>
      <c r="I5794" s="1" t="n">
        <v>23.223</v>
      </c>
      <c r="J5794" s="2" t="s">
        <v>25213</v>
      </c>
      <c r="K5794" s="2" t="s">
        <v>515</v>
      </c>
      <c r="L5794" s="0" t="s">
        <v>29</v>
      </c>
      <c r="M5794" s="0" t="s">
        <v>29</v>
      </c>
      <c r="N5794" s="0" t="s">
        <v>29</v>
      </c>
      <c r="O5794" s="2" t="s">
        <v>515</v>
      </c>
      <c r="P5794" s="0" t="s">
        <v>29</v>
      </c>
      <c r="Q5794" s="0" t="n">
        <f aca="false">_xlfn.UNICODE(B5794)</f>
        <v>83</v>
      </c>
      <c r="R5794" s="0" t="str">
        <f aca="false">IF(MIDB(B5794,1,10)="Candidatus",MIDB(B5794,FIND(" ",B5794,1)+1,FIND(" ",B5794,12)-FIND(" ",B5794,1)),IF(AND(Q5794&gt;=65,Q5794&lt;=90),MIDB(B5794,1,FIND(" ",B5794,1)),"-"))</f>
        <v>Synechococcus </v>
      </c>
      <c r="S5794" s="0" t="str">
        <f aca="false">IF(MIDB(B5794,1,10)="Candidatus",MIDB(B5794,FIND(" ",B5794,12)+1,IFERROR(FIND(" ",B5794,FIND(" ",B5794,12)+1),LEN(B5794))-FIND(" ",B5794,12)),IF(AND(Q5794&gt;=65,Q5794&lt;=90),MIDB(B5794,FIND(" ",B5794,1),IFERROR(FIND(" ",B5794,FIND(" ",B5794,1)+1),LEN(B5794)+1)-FIND(" ",B5794,1)),"-"))</f>
        <v> sp.</v>
      </c>
      <c r="T5794" s="0" t="n">
        <v>1</v>
      </c>
    </row>
    <row r="5795" customFormat="false" ht="12.8" hidden="false" customHeight="false" outlineLevel="0" collapsed="false">
      <c r="A5795" s="0" t="n">
        <v>5794</v>
      </c>
      <c r="B5795" s="0" t="s">
        <v>25214</v>
      </c>
      <c r="C5795" s="0" t="s">
        <v>21</v>
      </c>
      <c r="D5795" s="0" t="s">
        <v>31</v>
      </c>
      <c r="E5795" s="0" t="s">
        <v>159</v>
      </c>
      <c r="F5795" s="0" t="s">
        <v>25215</v>
      </c>
      <c r="G5795" s="0" t="s">
        <v>25216</v>
      </c>
      <c r="H5795" s="0" t="s">
        <v>25217</v>
      </c>
      <c r="I5795" s="1" t="n">
        <v>186.459</v>
      </c>
      <c r="J5795" s="2" t="s">
        <v>25218</v>
      </c>
      <c r="K5795" s="2" t="s">
        <v>1641</v>
      </c>
      <c r="L5795" s="0" t="s">
        <v>29</v>
      </c>
      <c r="M5795" s="0" t="s">
        <v>29</v>
      </c>
      <c r="N5795" s="0" t="s">
        <v>29</v>
      </c>
      <c r="O5795" s="2" t="s">
        <v>2616</v>
      </c>
      <c r="P5795" s="2" t="s">
        <v>88</v>
      </c>
      <c r="Q5795" s="0" t="n">
        <f aca="false">_xlfn.UNICODE(B5795)</f>
        <v>83</v>
      </c>
      <c r="R5795" s="0" t="str">
        <f aca="false">IF(MIDB(B5795,1,10)="Candidatus",MIDB(B5795,FIND(" ",B5795,1)+1,FIND(" ",B5795,12)-FIND(" ",B5795,1)),IF(AND(Q5795&gt;=65,Q5795&lt;=90),MIDB(B5795,1,FIND(" ",B5795,1)),"-"))</f>
        <v>Synechococcus </v>
      </c>
      <c r="S5795" s="0" t="str">
        <f aca="false">IF(MIDB(B5795,1,10)="Candidatus",MIDB(B5795,FIND(" ",B5795,12)+1,IFERROR(FIND(" ",B5795,FIND(" ",B5795,12)+1),LEN(B5795))-FIND(" ",B5795,12)),IF(AND(Q5795&gt;=65,Q5795&lt;=90),MIDB(B5795,FIND(" ",B5795,1),IFERROR(FIND(" ",B5795,FIND(" ",B5795,1)+1),LEN(B5795)+1)-FIND(" ",B5795,1)),"-"))</f>
        <v> sp.</v>
      </c>
      <c r="T5795" s="0" t="n">
        <v>1</v>
      </c>
    </row>
    <row r="5796" customFormat="false" ht="12.8" hidden="false" customHeight="false" outlineLevel="0" collapsed="false">
      <c r="A5796" s="0" t="n">
        <v>5795</v>
      </c>
      <c r="B5796" s="0" t="s">
        <v>25214</v>
      </c>
      <c r="C5796" s="0" t="s">
        <v>21</v>
      </c>
      <c r="D5796" s="0" t="s">
        <v>31</v>
      </c>
      <c r="E5796" s="0" t="s">
        <v>159</v>
      </c>
      <c r="F5796" s="0" t="s">
        <v>25219</v>
      </c>
      <c r="G5796" s="0" t="s">
        <v>25220</v>
      </c>
      <c r="H5796" s="0" t="s">
        <v>25221</v>
      </c>
      <c r="I5796" s="1" t="n">
        <v>124.03</v>
      </c>
      <c r="J5796" s="2" t="s">
        <v>25222</v>
      </c>
      <c r="K5796" s="2" t="s">
        <v>2256</v>
      </c>
      <c r="L5796" s="0" t="s">
        <v>29</v>
      </c>
      <c r="M5796" s="0" t="s">
        <v>29</v>
      </c>
      <c r="N5796" s="0" t="s">
        <v>29</v>
      </c>
      <c r="O5796" s="2" t="s">
        <v>1328</v>
      </c>
      <c r="P5796" s="2" t="s">
        <v>46</v>
      </c>
      <c r="Q5796" s="0" t="n">
        <f aca="false">_xlfn.UNICODE(B5796)</f>
        <v>83</v>
      </c>
      <c r="R5796" s="0" t="str">
        <f aca="false">IF(MIDB(B5796,1,10)="Candidatus",MIDB(B5796,FIND(" ",B5796,1)+1,FIND(" ",B5796,12)-FIND(" ",B5796,1)),IF(AND(Q5796&gt;=65,Q5796&lt;=90),MIDB(B5796,1,FIND(" ",B5796,1)),"-"))</f>
        <v>Synechococcus </v>
      </c>
      <c r="S5796" s="0" t="str">
        <f aca="false">IF(MIDB(B5796,1,10)="Candidatus",MIDB(B5796,FIND(" ",B5796,12)+1,IFERROR(FIND(" ",B5796,FIND(" ",B5796,12)+1),LEN(B5796))-FIND(" ",B5796,12)),IF(AND(Q5796&gt;=65,Q5796&lt;=90),MIDB(B5796,FIND(" ",B5796,1),IFERROR(FIND(" ",B5796,FIND(" ",B5796,1)+1),LEN(B5796)+1)-FIND(" ",B5796,1)),"-"))</f>
        <v> sp.</v>
      </c>
      <c r="T5796" s="0" t="n">
        <v>1</v>
      </c>
    </row>
    <row r="5797" customFormat="false" ht="12.8" hidden="false" customHeight="false" outlineLevel="0" collapsed="false">
      <c r="A5797" s="0" t="n">
        <v>5796</v>
      </c>
      <c r="B5797" s="0" t="s">
        <v>25214</v>
      </c>
      <c r="C5797" s="0" t="s">
        <v>21</v>
      </c>
      <c r="D5797" s="0" t="s">
        <v>31</v>
      </c>
      <c r="E5797" s="0" t="s">
        <v>159</v>
      </c>
      <c r="F5797" s="0" t="s">
        <v>25223</v>
      </c>
      <c r="G5797" s="0" t="s">
        <v>25224</v>
      </c>
      <c r="H5797" s="0" t="s">
        <v>25225</v>
      </c>
      <c r="I5797" s="1" t="n">
        <v>4.809</v>
      </c>
      <c r="J5797" s="2" t="s">
        <v>25226</v>
      </c>
      <c r="K5797" s="2" t="s">
        <v>129</v>
      </c>
      <c r="L5797" s="0" t="s">
        <v>29</v>
      </c>
      <c r="M5797" s="0" t="s">
        <v>29</v>
      </c>
      <c r="N5797" s="0" t="s">
        <v>29</v>
      </c>
      <c r="O5797" s="2" t="s">
        <v>129</v>
      </c>
      <c r="P5797" s="0" t="s">
        <v>29</v>
      </c>
      <c r="Q5797" s="0" t="n">
        <f aca="false">_xlfn.UNICODE(B5797)</f>
        <v>83</v>
      </c>
      <c r="R5797" s="0" t="str">
        <f aca="false">IF(MIDB(B5797,1,10)="Candidatus",MIDB(B5797,FIND(" ",B5797,1)+1,FIND(" ",B5797,12)-FIND(" ",B5797,1)),IF(AND(Q5797&gt;=65,Q5797&lt;=90),MIDB(B5797,1,FIND(" ",B5797,1)),"-"))</f>
        <v>Synechococcus </v>
      </c>
      <c r="S5797" s="0" t="str">
        <f aca="false">IF(MIDB(B5797,1,10)="Candidatus",MIDB(B5797,FIND(" ",B5797,12)+1,IFERROR(FIND(" ",B5797,FIND(" ",B5797,12)+1),LEN(B5797))-FIND(" ",B5797,12)),IF(AND(Q5797&gt;=65,Q5797&lt;=90),MIDB(B5797,FIND(" ",B5797,1),IFERROR(FIND(" ",B5797,FIND(" ",B5797,1)+1),LEN(B5797)+1)-FIND(" ",B5797,1)),"-"))</f>
        <v> sp.</v>
      </c>
      <c r="T5797" s="0" t="n">
        <v>1</v>
      </c>
    </row>
    <row r="5798" customFormat="false" ht="12.8" hidden="false" customHeight="false" outlineLevel="0" collapsed="false">
      <c r="A5798" s="0" t="n">
        <v>5797</v>
      </c>
      <c r="B5798" s="0" t="s">
        <v>25214</v>
      </c>
      <c r="C5798" s="0" t="s">
        <v>21</v>
      </c>
      <c r="D5798" s="0" t="s">
        <v>31</v>
      </c>
      <c r="E5798" s="0" t="s">
        <v>159</v>
      </c>
      <c r="F5798" s="0" t="s">
        <v>25227</v>
      </c>
      <c r="G5798" s="0" t="s">
        <v>25228</v>
      </c>
      <c r="H5798" s="0" t="s">
        <v>25229</v>
      </c>
      <c r="I5798" s="1" t="n">
        <v>38.515</v>
      </c>
      <c r="J5798" s="2" t="s">
        <v>25230</v>
      </c>
      <c r="K5798" s="2" t="s">
        <v>503</v>
      </c>
      <c r="L5798" s="0" t="s">
        <v>29</v>
      </c>
      <c r="M5798" s="0" t="s">
        <v>29</v>
      </c>
      <c r="N5798" s="0" t="s">
        <v>29</v>
      </c>
      <c r="O5798" s="2" t="s">
        <v>1663</v>
      </c>
      <c r="P5798" s="2" t="s">
        <v>46</v>
      </c>
      <c r="Q5798" s="0" t="n">
        <f aca="false">_xlfn.UNICODE(B5798)</f>
        <v>83</v>
      </c>
      <c r="R5798" s="0" t="str">
        <f aca="false">IF(MIDB(B5798,1,10)="Candidatus",MIDB(B5798,FIND(" ",B5798,1)+1,FIND(" ",B5798,12)-FIND(" ",B5798,1)),IF(AND(Q5798&gt;=65,Q5798&lt;=90),MIDB(B5798,1,FIND(" ",B5798,1)),"-"))</f>
        <v>Synechococcus </v>
      </c>
      <c r="S5798" s="0" t="str">
        <f aca="false">IF(MIDB(B5798,1,10)="Candidatus",MIDB(B5798,FIND(" ",B5798,12)+1,IFERROR(FIND(" ",B5798,FIND(" ",B5798,12)+1),LEN(B5798))-FIND(" ",B5798,12)),IF(AND(Q5798&gt;=65,Q5798&lt;=90),MIDB(B5798,FIND(" ",B5798,1),IFERROR(FIND(" ",B5798,FIND(" ",B5798,1)+1),LEN(B5798)+1)-FIND(" ",B5798,1)),"-"))</f>
        <v> sp.</v>
      </c>
      <c r="T5798" s="0" t="n">
        <v>1</v>
      </c>
    </row>
    <row r="5799" customFormat="false" ht="12.8" hidden="false" customHeight="false" outlineLevel="0" collapsed="false">
      <c r="A5799" s="0" t="n">
        <v>5798</v>
      </c>
      <c r="B5799" s="0" t="s">
        <v>25214</v>
      </c>
      <c r="C5799" s="0" t="s">
        <v>21</v>
      </c>
      <c r="D5799" s="0" t="s">
        <v>31</v>
      </c>
      <c r="E5799" s="0" t="s">
        <v>159</v>
      </c>
      <c r="F5799" s="0" t="s">
        <v>25231</v>
      </c>
      <c r="G5799" s="0" t="s">
        <v>25232</v>
      </c>
      <c r="H5799" s="0" t="s">
        <v>25233</v>
      </c>
      <c r="I5799" s="1" t="n">
        <v>31.972</v>
      </c>
      <c r="J5799" s="2" t="s">
        <v>25234</v>
      </c>
      <c r="K5799" s="2" t="s">
        <v>252</v>
      </c>
      <c r="L5799" s="0" t="s">
        <v>29</v>
      </c>
      <c r="M5799" s="0" t="s">
        <v>29</v>
      </c>
      <c r="N5799" s="0" t="s">
        <v>29</v>
      </c>
      <c r="O5799" s="2" t="s">
        <v>464</v>
      </c>
      <c r="P5799" s="2" t="s">
        <v>46</v>
      </c>
      <c r="Q5799" s="0" t="n">
        <f aca="false">_xlfn.UNICODE(B5799)</f>
        <v>83</v>
      </c>
      <c r="R5799" s="0" t="str">
        <f aca="false">IF(MIDB(B5799,1,10)="Candidatus",MIDB(B5799,FIND(" ",B5799,1)+1,FIND(" ",B5799,12)-FIND(" ",B5799,1)),IF(AND(Q5799&gt;=65,Q5799&lt;=90),MIDB(B5799,1,FIND(" ",B5799,1)),"-"))</f>
        <v>Synechococcus </v>
      </c>
      <c r="S5799" s="0" t="str">
        <f aca="false">IF(MIDB(B5799,1,10)="Candidatus",MIDB(B5799,FIND(" ",B5799,12)+1,IFERROR(FIND(" ",B5799,FIND(" ",B5799,12)+1),LEN(B5799))-FIND(" ",B5799,12)),IF(AND(Q5799&gt;=65,Q5799&lt;=90),MIDB(B5799,FIND(" ",B5799,1),IFERROR(FIND(" ",B5799,FIND(" ",B5799,1)+1),LEN(B5799)+1)-FIND(" ",B5799,1)),"-"))</f>
        <v> sp.</v>
      </c>
      <c r="T5799" s="0" t="n">
        <v>1</v>
      </c>
    </row>
    <row r="5800" customFormat="false" ht="12.8" hidden="false" customHeight="false" outlineLevel="0" collapsed="false">
      <c r="A5800" s="0" t="n">
        <v>5799</v>
      </c>
      <c r="B5800" s="0" t="s">
        <v>25214</v>
      </c>
      <c r="C5800" s="0" t="s">
        <v>21</v>
      </c>
      <c r="D5800" s="0" t="s">
        <v>31</v>
      </c>
      <c r="E5800" s="0" t="s">
        <v>159</v>
      </c>
      <c r="F5800" s="0" t="s">
        <v>25235</v>
      </c>
      <c r="G5800" s="0" t="s">
        <v>25236</v>
      </c>
      <c r="H5800" s="0" t="s">
        <v>25237</v>
      </c>
      <c r="I5800" s="1" t="n">
        <v>16.103</v>
      </c>
      <c r="J5800" s="2" t="s">
        <v>25238</v>
      </c>
      <c r="K5800" s="2" t="s">
        <v>1598</v>
      </c>
      <c r="L5800" s="0" t="s">
        <v>29</v>
      </c>
      <c r="M5800" s="0" t="s">
        <v>29</v>
      </c>
      <c r="N5800" s="0" t="s">
        <v>29</v>
      </c>
      <c r="O5800" s="2" t="s">
        <v>1598</v>
      </c>
      <c r="P5800" s="0" t="s">
        <v>29</v>
      </c>
      <c r="Q5800" s="0" t="n">
        <f aca="false">_xlfn.UNICODE(B5800)</f>
        <v>83</v>
      </c>
      <c r="R5800" s="0" t="str">
        <f aca="false">IF(MIDB(B5800,1,10)="Candidatus",MIDB(B5800,FIND(" ",B5800,1)+1,FIND(" ",B5800,12)-FIND(" ",B5800,1)),IF(AND(Q5800&gt;=65,Q5800&lt;=90),MIDB(B5800,1,FIND(" ",B5800,1)),"-"))</f>
        <v>Synechococcus </v>
      </c>
      <c r="S5800" s="0" t="str">
        <f aca="false">IF(MIDB(B5800,1,10)="Candidatus",MIDB(B5800,FIND(" ",B5800,12)+1,IFERROR(FIND(" ",B5800,FIND(" ",B5800,12)+1),LEN(B5800))-FIND(" ",B5800,12)),IF(AND(Q5800&gt;=65,Q5800&lt;=90),MIDB(B5800,FIND(" ",B5800,1),IFERROR(FIND(" ",B5800,FIND(" ",B5800,1)+1),LEN(B5800)+1)-FIND(" ",B5800,1)),"-"))</f>
        <v> sp.</v>
      </c>
      <c r="T5800" s="0" t="n">
        <v>1</v>
      </c>
    </row>
    <row r="5801" customFormat="false" ht="12.8" hidden="false" customHeight="false" outlineLevel="0" collapsed="false">
      <c r="A5801" s="0" t="n">
        <v>5800</v>
      </c>
      <c r="B5801" s="0" t="s">
        <v>25239</v>
      </c>
      <c r="C5801" s="0" t="s">
        <v>21</v>
      </c>
      <c r="D5801" s="0" t="s">
        <v>31</v>
      </c>
      <c r="E5801" s="0" t="s">
        <v>159</v>
      </c>
      <c r="F5801" s="0" t="s">
        <v>25240</v>
      </c>
      <c r="G5801" s="0" t="s">
        <v>25241</v>
      </c>
      <c r="H5801" s="0" t="s">
        <v>25242</v>
      </c>
      <c r="I5801" s="1" t="n">
        <v>63.272</v>
      </c>
      <c r="J5801" s="2" t="s">
        <v>25243</v>
      </c>
      <c r="K5801" s="2" t="s">
        <v>770</v>
      </c>
      <c r="L5801" s="0" t="s">
        <v>29</v>
      </c>
      <c r="M5801" s="0" t="s">
        <v>29</v>
      </c>
      <c r="N5801" s="0" t="s">
        <v>29</v>
      </c>
      <c r="O5801" s="2" t="s">
        <v>679</v>
      </c>
      <c r="P5801" s="2" t="s">
        <v>60</v>
      </c>
      <c r="Q5801" s="0" t="n">
        <f aca="false">_xlfn.UNICODE(B5801)</f>
        <v>83</v>
      </c>
      <c r="R5801" s="0" t="str">
        <f aca="false">IF(MIDB(B5801,1,10)="Candidatus",MIDB(B5801,FIND(" ",B5801,1)+1,FIND(" ",B5801,12)-FIND(" ",B5801,1)),IF(AND(Q5801&gt;=65,Q5801&lt;=90),MIDB(B5801,1,FIND(" ",B5801,1)),"-"))</f>
        <v>Synechococcus </v>
      </c>
      <c r="S5801" s="0" t="str">
        <f aca="false">IF(MIDB(B5801,1,10)="Candidatus",MIDB(B5801,FIND(" ",B5801,12)+1,IFERROR(FIND(" ",B5801,FIND(" ",B5801,12)+1),LEN(B5801))-FIND(" ",B5801,12)),IF(AND(Q5801&gt;=65,Q5801&lt;=90),MIDB(B5801,FIND(" ",B5801,1),IFERROR(FIND(" ",B5801,FIND(" ",B5801,1)+1),LEN(B5801)+1)-FIND(" ",B5801,1)),"-"))</f>
        <v> sp.</v>
      </c>
      <c r="T5801" s="0" t="n">
        <v>1</v>
      </c>
    </row>
    <row r="5802" customFormat="false" ht="12.8" hidden="false" customHeight="false" outlineLevel="0" collapsed="false">
      <c r="A5802" s="0" t="n">
        <v>5801</v>
      </c>
      <c r="B5802" s="0" t="s">
        <v>25239</v>
      </c>
      <c r="C5802" s="0" t="s">
        <v>21</v>
      </c>
      <c r="D5802" s="0" t="s">
        <v>31</v>
      </c>
      <c r="E5802" s="0" t="s">
        <v>159</v>
      </c>
      <c r="F5802" s="0" t="s">
        <v>25244</v>
      </c>
      <c r="G5802" s="0" t="s">
        <v>25245</v>
      </c>
      <c r="H5802" s="0" t="s">
        <v>25246</v>
      </c>
      <c r="I5802" s="1" t="n">
        <v>10.21</v>
      </c>
      <c r="J5802" s="2" t="s">
        <v>25247</v>
      </c>
      <c r="K5802" s="2" t="s">
        <v>262</v>
      </c>
      <c r="L5802" s="0" t="s">
        <v>29</v>
      </c>
      <c r="M5802" s="0" t="s">
        <v>29</v>
      </c>
      <c r="N5802" s="0" t="s">
        <v>29</v>
      </c>
      <c r="O5802" s="2" t="s">
        <v>262</v>
      </c>
      <c r="P5802" s="0" t="s">
        <v>29</v>
      </c>
      <c r="Q5802" s="0" t="n">
        <f aca="false">_xlfn.UNICODE(B5802)</f>
        <v>83</v>
      </c>
      <c r="R5802" s="0" t="str">
        <f aca="false">IF(MIDB(B5802,1,10)="Candidatus",MIDB(B5802,FIND(" ",B5802,1)+1,FIND(" ",B5802,12)-FIND(" ",B5802,1)),IF(AND(Q5802&gt;=65,Q5802&lt;=90),MIDB(B5802,1,FIND(" ",B5802,1)),"-"))</f>
        <v>Synechococcus </v>
      </c>
      <c r="S5802" s="0" t="str">
        <f aca="false">IF(MIDB(B5802,1,10)="Candidatus",MIDB(B5802,FIND(" ",B5802,12)+1,IFERROR(FIND(" ",B5802,FIND(" ",B5802,12)+1),LEN(B5802))-FIND(" ",B5802,12)),IF(AND(Q5802&gt;=65,Q5802&lt;=90),MIDB(B5802,FIND(" ",B5802,1),IFERROR(FIND(" ",B5802,FIND(" ",B5802,1)+1),LEN(B5802)+1)-FIND(" ",B5802,1)),"-"))</f>
        <v> sp.</v>
      </c>
      <c r="T5802" s="0" t="n">
        <v>1</v>
      </c>
    </row>
    <row r="5803" customFormat="false" ht="12.8" hidden="false" customHeight="false" outlineLevel="0" collapsed="false">
      <c r="A5803" s="0" t="n">
        <v>5802</v>
      </c>
      <c r="B5803" s="0" t="s">
        <v>25248</v>
      </c>
      <c r="C5803" s="0" t="s">
        <v>21</v>
      </c>
      <c r="D5803" s="0" t="s">
        <v>31</v>
      </c>
      <c r="E5803" s="0" t="s">
        <v>159</v>
      </c>
      <c r="F5803" s="0" t="s">
        <v>76</v>
      </c>
      <c r="G5803" s="0" t="s">
        <v>25249</v>
      </c>
      <c r="H5803" s="0" t="s">
        <v>25250</v>
      </c>
      <c r="I5803" s="1" t="n">
        <v>46.366</v>
      </c>
      <c r="J5803" s="2" t="s">
        <v>25196</v>
      </c>
      <c r="K5803" s="2" t="s">
        <v>1353</v>
      </c>
      <c r="L5803" s="0" t="s">
        <v>29</v>
      </c>
      <c r="M5803" s="0" t="s">
        <v>29</v>
      </c>
      <c r="N5803" s="0" t="s">
        <v>29</v>
      </c>
      <c r="O5803" s="2" t="s">
        <v>1353</v>
      </c>
      <c r="P5803" s="0" t="s">
        <v>29</v>
      </c>
      <c r="Q5803" s="0" t="n">
        <f aca="false">_xlfn.UNICODE(B5803)</f>
        <v>83</v>
      </c>
      <c r="R5803" s="0" t="str">
        <f aca="false">IF(MIDB(B5803,1,10)="Candidatus",MIDB(B5803,FIND(" ",B5803,1)+1,FIND(" ",B5803,12)-FIND(" ",B5803,1)),IF(AND(Q5803&gt;=65,Q5803&lt;=90),MIDB(B5803,1,FIND(" ",B5803,1)),"-"))</f>
        <v>Synechococcus </v>
      </c>
      <c r="S5803" s="0" t="str">
        <f aca="false">IF(MIDB(B5803,1,10)="Candidatus",MIDB(B5803,FIND(" ",B5803,12)+1,IFERROR(FIND(" ",B5803,FIND(" ",B5803,12)+1),LEN(B5803))-FIND(" ",B5803,12)),IF(AND(Q5803&gt;=65,Q5803&lt;=90),MIDB(B5803,FIND(" ",B5803,1),IFERROR(FIND(" ",B5803,FIND(" ",B5803,1)+1),LEN(B5803)+1)-FIND(" ",B5803,1)),"-"))</f>
        <v> sp.</v>
      </c>
      <c r="T5803" s="0" t="n">
        <v>1</v>
      </c>
    </row>
    <row r="5804" customFormat="false" ht="12.8" hidden="false" customHeight="false" outlineLevel="0" collapsed="false">
      <c r="A5804" s="0" t="n">
        <v>5803</v>
      </c>
      <c r="B5804" s="0" t="s">
        <v>25248</v>
      </c>
      <c r="C5804" s="0" t="s">
        <v>21</v>
      </c>
      <c r="D5804" s="0" t="s">
        <v>31</v>
      </c>
      <c r="E5804" s="0" t="s">
        <v>159</v>
      </c>
      <c r="F5804" s="0" t="s">
        <v>76</v>
      </c>
      <c r="G5804" s="0" t="s">
        <v>25251</v>
      </c>
      <c r="H5804" s="0" t="s">
        <v>25252</v>
      </c>
      <c r="I5804" s="1" t="n">
        <v>7.842</v>
      </c>
      <c r="J5804" s="2" t="s">
        <v>25253</v>
      </c>
      <c r="K5804" s="2" t="s">
        <v>52</v>
      </c>
      <c r="L5804" s="0" t="s">
        <v>29</v>
      </c>
      <c r="M5804" s="0" t="s">
        <v>29</v>
      </c>
      <c r="N5804" s="0" t="s">
        <v>29</v>
      </c>
      <c r="O5804" s="2" t="s">
        <v>52</v>
      </c>
      <c r="P5804" s="0" t="s">
        <v>29</v>
      </c>
      <c r="Q5804" s="0" t="n">
        <f aca="false">_xlfn.UNICODE(B5804)</f>
        <v>83</v>
      </c>
      <c r="R5804" s="0" t="str">
        <f aca="false">IF(MIDB(B5804,1,10)="Candidatus",MIDB(B5804,FIND(" ",B5804,1)+1,FIND(" ",B5804,12)-FIND(" ",B5804,1)),IF(AND(Q5804&gt;=65,Q5804&lt;=90),MIDB(B5804,1,FIND(" ",B5804,1)),"-"))</f>
        <v>Synechococcus </v>
      </c>
      <c r="S5804" s="0" t="str">
        <f aca="false">IF(MIDB(B5804,1,10)="Candidatus",MIDB(B5804,FIND(" ",B5804,12)+1,IFERROR(FIND(" ",B5804,FIND(" ",B5804,12)+1),LEN(B5804))-FIND(" ",B5804,12)),IF(AND(Q5804&gt;=65,Q5804&lt;=90),MIDB(B5804,FIND(" ",B5804,1),IFERROR(FIND(" ",B5804,FIND(" ",B5804,1)+1),LEN(B5804)+1)-FIND(" ",B5804,1)),"-"))</f>
        <v> sp.</v>
      </c>
      <c r="T5804" s="0" t="n">
        <v>1</v>
      </c>
    </row>
    <row r="5805" customFormat="false" ht="12.8" hidden="false" customHeight="false" outlineLevel="0" collapsed="false">
      <c r="A5805" s="0" t="n">
        <v>5804</v>
      </c>
      <c r="B5805" s="0" t="s">
        <v>25254</v>
      </c>
      <c r="C5805" s="0" t="s">
        <v>21</v>
      </c>
      <c r="D5805" s="0" t="s">
        <v>31</v>
      </c>
      <c r="E5805" s="0" t="s">
        <v>159</v>
      </c>
      <c r="F5805" s="0" t="s">
        <v>25255</v>
      </c>
      <c r="G5805" s="0" t="s">
        <v>25256</v>
      </c>
      <c r="H5805" s="0" t="s">
        <v>25257</v>
      </c>
      <c r="I5805" s="1" t="n">
        <v>103.516</v>
      </c>
      <c r="J5805" s="2" t="s">
        <v>25258</v>
      </c>
      <c r="K5805" s="2" t="s">
        <v>1150</v>
      </c>
      <c r="L5805" s="0" t="s">
        <v>29</v>
      </c>
      <c r="M5805" s="0" t="s">
        <v>29</v>
      </c>
      <c r="N5805" s="0" t="s">
        <v>29</v>
      </c>
      <c r="O5805" s="2" t="s">
        <v>3315</v>
      </c>
      <c r="P5805" s="2" t="s">
        <v>129</v>
      </c>
      <c r="Q5805" s="0" t="n">
        <f aca="false">_xlfn.UNICODE(B5805)</f>
        <v>83</v>
      </c>
      <c r="R5805" s="0" t="str">
        <f aca="false">IF(MIDB(B5805,1,10)="Candidatus",MIDB(B5805,FIND(" ",B5805,1)+1,FIND(" ",B5805,12)-FIND(" ",B5805,1)),IF(AND(Q5805&gt;=65,Q5805&lt;=90),MIDB(B5805,1,FIND(" ",B5805,1)),"-"))</f>
        <v>Synechocystis </v>
      </c>
      <c r="S5805" s="0" t="str">
        <f aca="false">IF(MIDB(B5805,1,10)="Candidatus",MIDB(B5805,FIND(" ",B5805,12)+1,IFERROR(FIND(" ",B5805,FIND(" ",B5805,12)+1),LEN(B5805))-FIND(" ",B5805,12)),IF(AND(Q5805&gt;=65,Q5805&lt;=90),MIDB(B5805,FIND(" ",B5805,1),IFERROR(FIND(" ",B5805,FIND(" ",B5805,1)+1),LEN(B5805)+1)-FIND(" ",B5805,1)),"-"))</f>
        <v> sp.</v>
      </c>
      <c r="T5805" s="0" t="n">
        <v>1</v>
      </c>
    </row>
    <row r="5806" customFormat="false" ht="12.8" hidden="false" customHeight="false" outlineLevel="0" collapsed="false">
      <c r="A5806" s="0" t="n">
        <v>5805</v>
      </c>
      <c r="B5806" s="0" t="s">
        <v>25254</v>
      </c>
      <c r="C5806" s="0" t="s">
        <v>21</v>
      </c>
      <c r="D5806" s="0" t="s">
        <v>31</v>
      </c>
      <c r="E5806" s="0" t="s">
        <v>159</v>
      </c>
      <c r="F5806" s="0" t="s">
        <v>25259</v>
      </c>
      <c r="G5806" s="0" t="s">
        <v>25260</v>
      </c>
      <c r="H5806" s="0" t="s">
        <v>25261</v>
      </c>
      <c r="I5806" s="1" t="n">
        <v>108.692</v>
      </c>
      <c r="J5806" s="2" t="s">
        <v>25262</v>
      </c>
      <c r="K5806" s="2" t="s">
        <v>1150</v>
      </c>
      <c r="L5806" s="0" t="s">
        <v>29</v>
      </c>
      <c r="M5806" s="0" t="s">
        <v>29</v>
      </c>
      <c r="N5806" s="0" t="s">
        <v>29</v>
      </c>
      <c r="O5806" s="2" t="s">
        <v>2381</v>
      </c>
      <c r="P5806" s="2" t="s">
        <v>96</v>
      </c>
      <c r="Q5806" s="0" t="n">
        <f aca="false">_xlfn.UNICODE(B5806)</f>
        <v>83</v>
      </c>
      <c r="R5806" s="0" t="str">
        <f aca="false">IF(MIDB(B5806,1,10)="Candidatus",MIDB(B5806,FIND(" ",B5806,1)+1,FIND(" ",B5806,12)-FIND(" ",B5806,1)),IF(AND(Q5806&gt;=65,Q5806&lt;=90),MIDB(B5806,1,FIND(" ",B5806,1)),"-"))</f>
        <v>Synechocystis </v>
      </c>
      <c r="S5806" s="0" t="str">
        <f aca="false">IF(MIDB(B5806,1,10)="Candidatus",MIDB(B5806,FIND(" ",B5806,12)+1,IFERROR(FIND(" ",B5806,FIND(" ",B5806,12)+1),LEN(B5806))-FIND(" ",B5806,12)),IF(AND(Q5806&gt;=65,Q5806&lt;=90),MIDB(B5806,FIND(" ",B5806,1),IFERROR(FIND(" ",B5806,FIND(" ",B5806,1)+1),LEN(B5806)+1)-FIND(" ",B5806,1)),"-"))</f>
        <v> sp.</v>
      </c>
      <c r="T5806" s="0" t="n">
        <v>1</v>
      </c>
    </row>
    <row r="5807" customFormat="false" ht="12.8" hidden="false" customHeight="false" outlineLevel="0" collapsed="false">
      <c r="A5807" s="0" t="n">
        <v>5806</v>
      </c>
      <c r="B5807" s="0" t="s">
        <v>25254</v>
      </c>
      <c r="C5807" s="0" t="s">
        <v>21</v>
      </c>
      <c r="D5807" s="0" t="s">
        <v>31</v>
      </c>
      <c r="E5807" s="0" t="s">
        <v>159</v>
      </c>
      <c r="F5807" s="0" t="s">
        <v>25263</v>
      </c>
      <c r="G5807" s="0" t="s">
        <v>25264</v>
      </c>
      <c r="H5807" s="0" t="s">
        <v>25265</v>
      </c>
      <c r="I5807" s="1" t="n">
        <v>41.24</v>
      </c>
      <c r="J5807" s="2" t="s">
        <v>25266</v>
      </c>
      <c r="K5807" s="2" t="s">
        <v>1306</v>
      </c>
      <c r="L5807" s="0" t="s">
        <v>29</v>
      </c>
      <c r="M5807" s="0" t="s">
        <v>29</v>
      </c>
      <c r="N5807" s="0" t="s">
        <v>29</v>
      </c>
      <c r="O5807" s="2" t="s">
        <v>37</v>
      </c>
      <c r="P5807" s="2" t="s">
        <v>88</v>
      </c>
      <c r="Q5807" s="0" t="n">
        <f aca="false">_xlfn.UNICODE(B5807)</f>
        <v>83</v>
      </c>
      <c r="R5807" s="0" t="str">
        <f aca="false">IF(MIDB(B5807,1,10)="Candidatus",MIDB(B5807,FIND(" ",B5807,1)+1,FIND(" ",B5807,12)-FIND(" ",B5807,1)),IF(AND(Q5807&gt;=65,Q5807&lt;=90),MIDB(B5807,1,FIND(" ",B5807,1)),"-"))</f>
        <v>Synechocystis </v>
      </c>
      <c r="S5807" s="0" t="str">
        <f aca="false">IF(MIDB(B5807,1,10)="Candidatus",MIDB(B5807,FIND(" ",B5807,12)+1,IFERROR(FIND(" ",B5807,FIND(" ",B5807,12)+1),LEN(B5807))-FIND(" ",B5807,12)),IF(AND(Q5807&gt;=65,Q5807&lt;=90),MIDB(B5807,FIND(" ",B5807,1),IFERROR(FIND(" ",B5807,FIND(" ",B5807,1)+1),LEN(B5807)+1)-FIND(" ",B5807,1)),"-"))</f>
        <v> sp.</v>
      </c>
      <c r="T5807" s="0" t="n">
        <v>1</v>
      </c>
    </row>
    <row r="5808" customFormat="false" ht="12.8" hidden="false" customHeight="false" outlineLevel="0" collapsed="false">
      <c r="A5808" s="0" t="n">
        <v>5807</v>
      </c>
      <c r="B5808" s="0" t="s">
        <v>25267</v>
      </c>
      <c r="C5808" s="0" t="s">
        <v>21</v>
      </c>
      <c r="D5808" s="0" t="s">
        <v>31</v>
      </c>
      <c r="E5808" s="0" t="s">
        <v>159</v>
      </c>
      <c r="F5808" s="0" t="s">
        <v>25268</v>
      </c>
      <c r="G5808" s="0" t="s">
        <v>25269</v>
      </c>
      <c r="H5808" s="0" t="s">
        <v>25270</v>
      </c>
      <c r="I5808" s="1" t="n">
        <v>119.895</v>
      </c>
      <c r="J5808" s="2" t="s">
        <v>25271</v>
      </c>
      <c r="K5808" s="2" t="s">
        <v>7235</v>
      </c>
      <c r="L5808" s="0" t="s">
        <v>29</v>
      </c>
      <c r="M5808" s="0" t="s">
        <v>29</v>
      </c>
      <c r="N5808" s="0" t="s">
        <v>29</v>
      </c>
      <c r="O5808" s="2" t="s">
        <v>171</v>
      </c>
      <c r="P5808" s="2" t="s">
        <v>46</v>
      </c>
      <c r="Q5808" s="0" t="n">
        <f aca="false">_xlfn.UNICODE(B5808)</f>
        <v>83</v>
      </c>
      <c r="R5808" s="0" t="str">
        <f aca="false">IF(MIDB(B5808,1,10)="Candidatus",MIDB(B5808,FIND(" ",B5808,1)+1,FIND(" ",B5808,12)-FIND(" ",B5808,1)),IF(AND(Q5808&gt;=65,Q5808&lt;=90),MIDB(B5808,1,FIND(" ",B5808,1)),"-"))</f>
        <v>Synechocystis </v>
      </c>
      <c r="S5808" s="0" t="str">
        <f aca="false">IF(MIDB(B5808,1,10)="Candidatus",MIDB(B5808,FIND(" ",B5808,12)+1,IFERROR(FIND(" ",B5808,FIND(" ",B5808,12)+1),LEN(B5808))-FIND(" ",B5808,12)),IF(AND(Q5808&gt;=65,Q5808&lt;=90),MIDB(B5808,FIND(" ",B5808,1),IFERROR(FIND(" ",B5808,FIND(" ",B5808,1)+1),LEN(B5808)+1)-FIND(" ",B5808,1)),"-"))</f>
        <v> sp.</v>
      </c>
      <c r="T5808" s="0" t="n">
        <v>1</v>
      </c>
    </row>
    <row r="5809" customFormat="false" ht="12.8" hidden="false" customHeight="false" outlineLevel="0" collapsed="false">
      <c r="A5809" s="0" t="n">
        <v>5808</v>
      </c>
      <c r="B5809" s="0" t="s">
        <v>25267</v>
      </c>
      <c r="C5809" s="0" t="s">
        <v>21</v>
      </c>
      <c r="D5809" s="0" t="s">
        <v>31</v>
      </c>
      <c r="E5809" s="0" t="s">
        <v>159</v>
      </c>
      <c r="F5809" s="0" t="s">
        <v>25272</v>
      </c>
      <c r="G5809" s="0" t="s">
        <v>25273</v>
      </c>
      <c r="H5809" s="0" t="s">
        <v>25274</v>
      </c>
      <c r="I5809" s="1" t="n">
        <v>44.343</v>
      </c>
      <c r="J5809" s="2" t="s">
        <v>25275</v>
      </c>
      <c r="K5809" s="2" t="s">
        <v>998</v>
      </c>
      <c r="L5809" s="0" t="s">
        <v>29</v>
      </c>
      <c r="M5809" s="0" t="s">
        <v>29</v>
      </c>
      <c r="N5809" s="0" t="s">
        <v>29</v>
      </c>
      <c r="O5809" s="2" t="s">
        <v>998</v>
      </c>
      <c r="P5809" s="0" t="s">
        <v>29</v>
      </c>
      <c r="Q5809" s="0" t="n">
        <f aca="false">_xlfn.UNICODE(B5809)</f>
        <v>83</v>
      </c>
      <c r="R5809" s="0" t="str">
        <f aca="false">IF(MIDB(B5809,1,10)="Candidatus",MIDB(B5809,FIND(" ",B5809,1)+1,FIND(" ",B5809,12)-FIND(" ",B5809,1)),IF(AND(Q5809&gt;=65,Q5809&lt;=90),MIDB(B5809,1,FIND(" ",B5809,1)),"-"))</f>
        <v>Synechocystis </v>
      </c>
      <c r="S5809" s="0" t="str">
        <f aca="false">IF(MIDB(B5809,1,10)="Candidatus",MIDB(B5809,FIND(" ",B5809,12)+1,IFERROR(FIND(" ",B5809,FIND(" ",B5809,12)+1),LEN(B5809))-FIND(" ",B5809,12)),IF(AND(Q5809&gt;=65,Q5809&lt;=90),MIDB(B5809,FIND(" ",B5809,1),IFERROR(FIND(" ",B5809,FIND(" ",B5809,1)+1),LEN(B5809)+1)-FIND(" ",B5809,1)),"-"))</f>
        <v> sp.</v>
      </c>
      <c r="T5809" s="0" t="n">
        <v>1</v>
      </c>
    </row>
    <row r="5810" customFormat="false" ht="12.8" hidden="false" customHeight="false" outlineLevel="0" collapsed="false">
      <c r="A5810" s="0" t="n">
        <v>5809</v>
      </c>
      <c r="B5810" s="0" t="s">
        <v>25267</v>
      </c>
      <c r="C5810" s="0" t="s">
        <v>21</v>
      </c>
      <c r="D5810" s="0" t="s">
        <v>31</v>
      </c>
      <c r="E5810" s="0" t="s">
        <v>159</v>
      </c>
      <c r="F5810" s="0" t="s">
        <v>25276</v>
      </c>
      <c r="G5810" s="0" t="s">
        <v>25277</v>
      </c>
      <c r="H5810" s="0" t="s">
        <v>25278</v>
      </c>
      <c r="I5810" s="1" t="n">
        <v>103.307</v>
      </c>
      <c r="J5810" s="2" t="s">
        <v>25279</v>
      </c>
      <c r="K5810" s="2" t="s">
        <v>482</v>
      </c>
      <c r="L5810" s="0" t="s">
        <v>29</v>
      </c>
      <c r="M5810" s="0" t="s">
        <v>29</v>
      </c>
      <c r="N5810" s="0" t="s">
        <v>29</v>
      </c>
      <c r="O5810" s="2" t="s">
        <v>197</v>
      </c>
      <c r="P5810" s="2" t="s">
        <v>46</v>
      </c>
      <c r="Q5810" s="0" t="n">
        <f aca="false">_xlfn.UNICODE(B5810)</f>
        <v>83</v>
      </c>
      <c r="R5810" s="0" t="str">
        <f aca="false">IF(MIDB(B5810,1,10)="Candidatus",MIDB(B5810,FIND(" ",B5810,1)+1,FIND(" ",B5810,12)-FIND(" ",B5810,1)),IF(AND(Q5810&gt;=65,Q5810&lt;=90),MIDB(B5810,1,FIND(" ",B5810,1)),"-"))</f>
        <v>Synechocystis </v>
      </c>
      <c r="S5810" s="0" t="str">
        <f aca="false">IF(MIDB(B5810,1,10)="Candidatus",MIDB(B5810,FIND(" ",B5810,12)+1,IFERROR(FIND(" ",B5810,FIND(" ",B5810,12)+1),LEN(B5810))-FIND(" ",B5810,12)),IF(AND(Q5810&gt;=65,Q5810&lt;=90),MIDB(B5810,FIND(" ",B5810,1),IFERROR(FIND(" ",B5810,FIND(" ",B5810,1)+1),LEN(B5810)+1)-FIND(" ",B5810,1)),"-"))</f>
        <v> sp.</v>
      </c>
      <c r="T5810" s="0" t="n">
        <v>1</v>
      </c>
    </row>
    <row r="5811" customFormat="false" ht="12.8" hidden="false" customHeight="false" outlineLevel="0" collapsed="false">
      <c r="A5811" s="0" t="n">
        <v>5810</v>
      </c>
      <c r="B5811" s="0" t="s">
        <v>25267</v>
      </c>
      <c r="C5811" s="0" t="s">
        <v>21</v>
      </c>
      <c r="D5811" s="0" t="s">
        <v>31</v>
      </c>
      <c r="E5811" s="0" t="s">
        <v>159</v>
      </c>
      <c r="F5811" s="0" t="s">
        <v>25280</v>
      </c>
      <c r="G5811" s="0" t="s">
        <v>25281</v>
      </c>
      <c r="H5811" s="0" t="s">
        <v>25282</v>
      </c>
      <c r="I5811" s="1" t="n">
        <v>106.004</v>
      </c>
      <c r="J5811" s="2" t="s">
        <v>25283</v>
      </c>
      <c r="K5811" s="2" t="s">
        <v>198</v>
      </c>
      <c r="L5811" s="0" t="s">
        <v>29</v>
      </c>
      <c r="M5811" s="0" t="s">
        <v>29</v>
      </c>
      <c r="N5811" s="0" t="s">
        <v>29</v>
      </c>
      <c r="O5811" s="2" t="s">
        <v>198</v>
      </c>
      <c r="P5811" s="0" t="s">
        <v>29</v>
      </c>
      <c r="Q5811" s="0" t="n">
        <f aca="false">_xlfn.UNICODE(B5811)</f>
        <v>83</v>
      </c>
      <c r="R5811" s="0" t="str">
        <f aca="false">IF(MIDB(B5811,1,10)="Candidatus",MIDB(B5811,FIND(" ",B5811,1)+1,FIND(" ",B5811,12)-FIND(" ",B5811,1)),IF(AND(Q5811&gt;=65,Q5811&lt;=90),MIDB(B5811,1,FIND(" ",B5811,1)),"-"))</f>
        <v>Synechocystis </v>
      </c>
      <c r="S5811" s="0" t="str">
        <f aca="false">IF(MIDB(B5811,1,10)="Candidatus",MIDB(B5811,FIND(" ",B5811,12)+1,IFERROR(FIND(" ",B5811,FIND(" ",B5811,12)+1),LEN(B5811))-FIND(" ",B5811,12)),IF(AND(Q5811&gt;=65,Q5811&lt;=90),MIDB(B5811,FIND(" ",B5811,1),IFERROR(FIND(" ",B5811,FIND(" ",B5811,1)+1),LEN(B5811)+1)-FIND(" ",B5811,1)),"-"))</f>
        <v> sp.</v>
      </c>
      <c r="T5811" s="0" t="n">
        <v>1</v>
      </c>
    </row>
    <row r="5812" customFormat="false" ht="12.8" hidden="false" customHeight="false" outlineLevel="0" collapsed="false">
      <c r="A5812" s="0" t="n">
        <v>5811</v>
      </c>
      <c r="B5812" s="0" t="s">
        <v>25267</v>
      </c>
      <c r="C5812" s="0" t="s">
        <v>21</v>
      </c>
      <c r="D5812" s="0" t="s">
        <v>31</v>
      </c>
      <c r="E5812" s="0" t="s">
        <v>159</v>
      </c>
      <c r="F5812" s="0" t="s">
        <v>25284</v>
      </c>
      <c r="G5812" s="0" t="s">
        <v>25285</v>
      </c>
      <c r="H5812" s="0" t="s">
        <v>25286</v>
      </c>
      <c r="I5812" s="1" t="n">
        <v>118.712</v>
      </c>
      <c r="J5812" s="2" t="s">
        <v>25287</v>
      </c>
      <c r="K5812" s="2" t="s">
        <v>7235</v>
      </c>
      <c r="L5812" s="0" t="s">
        <v>29</v>
      </c>
      <c r="M5812" s="0" t="s">
        <v>29</v>
      </c>
      <c r="N5812" s="0" t="s">
        <v>29</v>
      </c>
      <c r="O5812" s="2" t="s">
        <v>171</v>
      </c>
      <c r="P5812" s="2" t="s">
        <v>46</v>
      </c>
      <c r="Q5812" s="0" t="n">
        <f aca="false">_xlfn.UNICODE(B5812)</f>
        <v>83</v>
      </c>
      <c r="R5812" s="0" t="str">
        <f aca="false">IF(MIDB(B5812,1,10)="Candidatus",MIDB(B5812,FIND(" ",B5812,1)+1,FIND(" ",B5812,12)-FIND(" ",B5812,1)),IF(AND(Q5812&gt;=65,Q5812&lt;=90),MIDB(B5812,1,FIND(" ",B5812,1)),"-"))</f>
        <v>Synechocystis </v>
      </c>
      <c r="S5812" s="0" t="str">
        <f aca="false">IF(MIDB(B5812,1,10)="Candidatus",MIDB(B5812,FIND(" ",B5812,12)+1,IFERROR(FIND(" ",B5812,FIND(" ",B5812,12)+1),LEN(B5812))-FIND(" ",B5812,12)),IF(AND(Q5812&gt;=65,Q5812&lt;=90),MIDB(B5812,FIND(" ",B5812,1),IFERROR(FIND(" ",B5812,FIND(" ",B5812,1)+1),LEN(B5812)+1)-FIND(" ",B5812,1)),"-"))</f>
        <v> sp.</v>
      </c>
      <c r="T5812" s="0" t="n">
        <v>1</v>
      </c>
    </row>
    <row r="5813" customFormat="false" ht="12.8" hidden="false" customHeight="false" outlineLevel="0" collapsed="false">
      <c r="A5813" s="0" t="n">
        <v>5812</v>
      </c>
      <c r="B5813" s="0" t="s">
        <v>25267</v>
      </c>
      <c r="C5813" s="0" t="s">
        <v>21</v>
      </c>
      <c r="D5813" s="0" t="s">
        <v>31</v>
      </c>
      <c r="E5813" s="0" t="s">
        <v>159</v>
      </c>
      <c r="F5813" s="0" t="s">
        <v>25288</v>
      </c>
      <c r="G5813" s="0" t="s">
        <v>25289</v>
      </c>
      <c r="H5813" s="0" t="s">
        <v>25290</v>
      </c>
      <c r="I5813" s="1" t="n">
        <v>2.378</v>
      </c>
      <c r="J5813" s="2" t="s">
        <v>25291</v>
      </c>
      <c r="K5813" s="2" t="s">
        <v>88</v>
      </c>
      <c r="L5813" s="0" t="s">
        <v>29</v>
      </c>
      <c r="M5813" s="0" t="s">
        <v>29</v>
      </c>
      <c r="N5813" s="0" t="s">
        <v>29</v>
      </c>
      <c r="O5813" s="2" t="s">
        <v>88</v>
      </c>
      <c r="P5813" s="0" t="s">
        <v>29</v>
      </c>
      <c r="Q5813" s="0" t="n">
        <f aca="false">_xlfn.UNICODE(B5813)</f>
        <v>83</v>
      </c>
      <c r="R5813" s="0" t="str">
        <f aca="false">IF(MIDB(B5813,1,10)="Candidatus",MIDB(B5813,FIND(" ",B5813,1)+1,FIND(" ",B5813,12)-FIND(" ",B5813,1)),IF(AND(Q5813&gt;=65,Q5813&lt;=90),MIDB(B5813,1,FIND(" ",B5813,1)),"-"))</f>
        <v>Synechocystis </v>
      </c>
      <c r="S5813" s="0" t="str">
        <f aca="false">IF(MIDB(B5813,1,10)="Candidatus",MIDB(B5813,FIND(" ",B5813,12)+1,IFERROR(FIND(" ",B5813,FIND(" ",B5813,12)+1),LEN(B5813))-FIND(" ",B5813,12)),IF(AND(Q5813&gt;=65,Q5813&lt;=90),MIDB(B5813,FIND(" ",B5813,1),IFERROR(FIND(" ",B5813,FIND(" ",B5813,1)+1),LEN(B5813)+1)-FIND(" ",B5813,1)),"-"))</f>
        <v> sp.</v>
      </c>
      <c r="T5813" s="0" t="n">
        <v>1</v>
      </c>
    </row>
    <row r="5814" customFormat="false" ht="12.8" hidden="false" customHeight="false" outlineLevel="0" collapsed="false">
      <c r="A5814" s="0" t="n">
        <v>5813</v>
      </c>
      <c r="B5814" s="0" t="s">
        <v>25267</v>
      </c>
      <c r="C5814" s="0" t="s">
        <v>21</v>
      </c>
      <c r="D5814" s="0" t="s">
        <v>31</v>
      </c>
      <c r="E5814" s="0" t="s">
        <v>159</v>
      </c>
      <c r="F5814" s="0" t="s">
        <v>25292</v>
      </c>
      <c r="G5814" s="0" t="s">
        <v>25293</v>
      </c>
      <c r="H5814" s="0" t="s">
        <v>25294</v>
      </c>
      <c r="I5814" s="1" t="n">
        <v>44.343</v>
      </c>
      <c r="J5814" s="2" t="s">
        <v>25275</v>
      </c>
      <c r="K5814" s="2" t="s">
        <v>695</v>
      </c>
      <c r="L5814" s="0" t="s">
        <v>29</v>
      </c>
      <c r="M5814" s="0" t="s">
        <v>29</v>
      </c>
      <c r="N5814" s="0" t="s">
        <v>29</v>
      </c>
      <c r="O5814" s="2" t="s">
        <v>695</v>
      </c>
      <c r="P5814" s="0" t="s">
        <v>29</v>
      </c>
      <c r="Q5814" s="0" t="n">
        <f aca="false">_xlfn.UNICODE(B5814)</f>
        <v>83</v>
      </c>
      <c r="R5814" s="0" t="str">
        <f aca="false">IF(MIDB(B5814,1,10)="Candidatus",MIDB(B5814,FIND(" ",B5814,1)+1,FIND(" ",B5814,12)-FIND(" ",B5814,1)),IF(AND(Q5814&gt;=65,Q5814&lt;=90),MIDB(B5814,1,FIND(" ",B5814,1)),"-"))</f>
        <v>Synechocystis </v>
      </c>
      <c r="S5814" s="0" t="str">
        <f aca="false">IF(MIDB(B5814,1,10)="Candidatus",MIDB(B5814,FIND(" ",B5814,12)+1,IFERROR(FIND(" ",B5814,FIND(" ",B5814,12)+1),LEN(B5814))-FIND(" ",B5814,12)),IF(AND(Q5814&gt;=65,Q5814&lt;=90),MIDB(B5814,FIND(" ",B5814,1),IFERROR(FIND(" ",B5814,FIND(" ",B5814,1)+1),LEN(B5814)+1)-FIND(" ",B5814,1)),"-"))</f>
        <v> sp.</v>
      </c>
      <c r="T5814" s="0" t="n">
        <v>1</v>
      </c>
    </row>
    <row r="5815" customFormat="false" ht="12.8" hidden="false" customHeight="false" outlineLevel="0" collapsed="false">
      <c r="A5815" s="0" t="n">
        <v>5814</v>
      </c>
      <c r="B5815" s="0" t="s">
        <v>25267</v>
      </c>
      <c r="C5815" s="0" t="s">
        <v>21</v>
      </c>
      <c r="D5815" s="0" t="s">
        <v>31</v>
      </c>
      <c r="E5815" s="0" t="s">
        <v>159</v>
      </c>
      <c r="F5815" s="0" t="s">
        <v>25295</v>
      </c>
      <c r="G5815" s="0" t="s">
        <v>25296</v>
      </c>
      <c r="H5815" s="0" t="s">
        <v>25297</v>
      </c>
      <c r="I5815" s="1" t="n">
        <v>5.214</v>
      </c>
      <c r="J5815" s="2" t="s">
        <v>25298</v>
      </c>
      <c r="K5815" s="2" t="s">
        <v>28</v>
      </c>
      <c r="L5815" s="0" t="s">
        <v>29</v>
      </c>
      <c r="M5815" s="0" t="s">
        <v>29</v>
      </c>
      <c r="N5815" s="0" t="s">
        <v>29</v>
      </c>
      <c r="O5815" s="2" t="s">
        <v>28</v>
      </c>
      <c r="P5815" s="0" t="s">
        <v>29</v>
      </c>
      <c r="Q5815" s="0" t="n">
        <f aca="false">_xlfn.UNICODE(B5815)</f>
        <v>83</v>
      </c>
      <c r="R5815" s="0" t="str">
        <f aca="false">IF(MIDB(B5815,1,10)="Candidatus",MIDB(B5815,FIND(" ",B5815,1)+1,FIND(" ",B5815,12)-FIND(" ",B5815,1)),IF(AND(Q5815&gt;=65,Q5815&lt;=90),MIDB(B5815,1,FIND(" ",B5815,1)),"-"))</f>
        <v>Synechocystis </v>
      </c>
      <c r="S5815" s="0" t="str">
        <f aca="false">IF(MIDB(B5815,1,10)="Candidatus",MIDB(B5815,FIND(" ",B5815,12)+1,IFERROR(FIND(" ",B5815,FIND(" ",B5815,12)+1),LEN(B5815))-FIND(" ",B5815,12)),IF(AND(Q5815&gt;=65,Q5815&lt;=90),MIDB(B5815,FIND(" ",B5815,1),IFERROR(FIND(" ",B5815,FIND(" ",B5815,1)+1),LEN(B5815)+1)-FIND(" ",B5815,1)),"-"))</f>
        <v> sp.</v>
      </c>
      <c r="T5815" s="0" t="n">
        <v>1</v>
      </c>
    </row>
    <row r="5816" customFormat="false" ht="12.8" hidden="false" customHeight="false" outlineLevel="0" collapsed="false">
      <c r="A5816" s="0" t="n">
        <v>5815</v>
      </c>
      <c r="B5816" s="0" t="s">
        <v>25267</v>
      </c>
      <c r="C5816" s="0" t="s">
        <v>21</v>
      </c>
      <c r="D5816" s="0" t="s">
        <v>31</v>
      </c>
      <c r="E5816" s="0" t="s">
        <v>159</v>
      </c>
      <c r="F5816" s="0" t="s">
        <v>25299</v>
      </c>
      <c r="G5816" s="0" t="s">
        <v>25300</v>
      </c>
      <c r="H5816" s="0" t="s">
        <v>25301</v>
      </c>
      <c r="I5816" s="1" t="n">
        <v>2.345</v>
      </c>
      <c r="J5816" s="2" t="s">
        <v>25302</v>
      </c>
      <c r="K5816" s="2" t="s">
        <v>60</v>
      </c>
      <c r="L5816" s="0" t="s">
        <v>29</v>
      </c>
      <c r="M5816" s="0" t="s">
        <v>29</v>
      </c>
      <c r="N5816" s="0" t="s">
        <v>29</v>
      </c>
      <c r="O5816" s="2" t="s">
        <v>60</v>
      </c>
      <c r="P5816" s="0" t="s">
        <v>29</v>
      </c>
      <c r="Q5816" s="0" t="n">
        <f aca="false">_xlfn.UNICODE(B5816)</f>
        <v>83</v>
      </c>
      <c r="R5816" s="0" t="str">
        <f aca="false">IF(MIDB(B5816,1,10)="Candidatus",MIDB(B5816,FIND(" ",B5816,1)+1,FIND(" ",B5816,12)-FIND(" ",B5816,1)),IF(AND(Q5816&gt;=65,Q5816&lt;=90),MIDB(B5816,1,FIND(" ",B5816,1)),"-"))</f>
        <v>Synechocystis </v>
      </c>
      <c r="S5816" s="0" t="str">
        <f aca="false">IF(MIDB(B5816,1,10)="Candidatus",MIDB(B5816,FIND(" ",B5816,12)+1,IFERROR(FIND(" ",B5816,FIND(" ",B5816,12)+1),LEN(B5816))-FIND(" ",B5816,12)),IF(AND(Q5816&gt;=65,Q5816&lt;=90),MIDB(B5816,FIND(" ",B5816,1),IFERROR(FIND(" ",B5816,FIND(" ",B5816,1)+1),LEN(B5816)+1)-FIND(" ",B5816,1)),"-"))</f>
        <v> sp.</v>
      </c>
      <c r="T5816" s="0" t="n">
        <v>1</v>
      </c>
    </row>
    <row r="5817" customFormat="false" ht="12.8" hidden="false" customHeight="false" outlineLevel="0" collapsed="false">
      <c r="A5817" s="0" t="n">
        <v>5816</v>
      </c>
      <c r="B5817" s="0" t="s">
        <v>25267</v>
      </c>
      <c r="C5817" s="0" t="s">
        <v>21</v>
      </c>
      <c r="D5817" s="0" t="s">
        <v>31</v>
      </c>
      <c r="E5817" s="0" t="s">
        <v>159</v>
      </c>
      <c r="F5817" s="0" t="s">
        <v>25303</v>
      </c>
      <c r="G5817" s="0" t="s">
        <v>25304</v>
      </c>
      <c r="H5817" s="0" t="s">
        <v>25305</v>
      </c>
      <c r="I5817" s="1" t="n">
        <v>106.004</v>
      </c>
      <c r="J5817" s="2" t="s">
        <v>25283</v>
      </c>
      <c r="K5817" s="2" t="s">
        <v>197</v>
      </c>
      <c r="L5817" s="0" t="s">
        <v>29</v>
      </c>
      <c r="M5817" s="0" t="s">
        <v>29</v>
      </c>
      <c r="N5817" s="0" t="s">
        <v>29</v>
      </c>
      <c r="O5817" s="2" t="s">
        <v>197</v>
      </c>
      <c r="P5817" s="0" t="s">
        <v>29</v>
      </c>
      <c r="Q5817" s="0" t="n">
        <f aca="false">_xlfn.UNICODE(B5817)</f>
        <v>83</v>
      </c>
      <c r="R5817" s="0" t="str">
        <f aca="false">IF(MIDB(B5817,1,10)="Candidatus",MIDB(B5817,FIND(" ",B5817,1)+1,FIND(" ",B5817,12)-FIND(" ",B5817,1)),IF(AND(Q5817&gt;=65,Q5817&lt;=90),MIDB(B5817,1,FIND(" ",B5817,1)),"-"))</f>
        <v>Synechocystis </v>
      </c>
      <c r="S5817" s="0" t="str">
        <f aca="false">IF(MIDB(B5817,1,10)="Candidatus",MIDB(B5817,FIND(" ",B5817,12)+1,IFERROR(FIND(" ",B5817,FIND(" ",B5817,12)+1),LEN(B5817))-FIND(" ",B5817,12)),IF(AND(Q5817&gt;=65,Q5817&lt;=90),MIDB(B5817,FIND(" ",B5817,1),IFERROR(FIND(" ",B5817,FIND(" ",B5817,1)+1),LEN(B5817)+1)-FIND(" ",B5817,1)),"-"))</f>
        <v> sp.</v>
      </c>
      <c r="T5817" s="0" t="n">
        <v>1</v>
      </c>
    </row>
    <row r="5818" customFormat="false" ht="12.8" hidden="false" customHeight="false" outlineLevel="0" collapsed="false">
      <c r="A5818" s="0" t="n">
        <v>5817</v>
      </c>
      <c r="B5818" s="0" t="s">
        <v>25267</v>
      </c>
      <c r="C5818" s="0" t="s">
        <v>21</v>
      </c>
      <c r="D5818" s="0" t="s">
        <v>31</v>
      </c>
      <c r="E5818" s="0" t="s">
        <v>159</v>
      </c>
      <c r="F5818" s="0" t="s">
        <v>25306</v>
      </c>
      <c r="G5818" s="0" t="s">
        <v>25307</v>
      </c>
      <c r="H5818" s="0" t="s">
        <v>25308</v>
      </c>
      <c r="I5818" s="1" t="n">
        <v>100.749</v>
      </c>
      <c r="J5818" s="2" t="s">
        <v>25309</v>
      </c>
      <c r="K5818" s="2" t="s">
        <v>482</v>
      </c>
      <c r="L5818" s="0" t="s">
        <v>29</v>
      </c>
      <c r="M5818" s="0" t="s">
        <v>29</v>
      </c>
      <c r="N5818" s="0" t="s">
        <v>29</v>
      </c>
      <c r="O5818" s="2" t="s">
        <v>197</v>
      </c>
      <c r="P5818" s="2" t="s">
        <v>46</v>
      </c>
      <c r="Q5818" s="0" t="n">
        <f aca="false">_xlfn.UNICODE(B5818)</f>
        <v>83</v>
      </c>
      <c r="R5818" s="0" t="str">
        <f aca="false">IF(MIDB(B5818,1,10)="Candidatus",MIDB(B5818,FIND(" ",B5818,1)+1,FIND(" ",B5818,12)-FIND(" ",B5818,1)),IF(AND(Q5818&gt;=65,Q5818&lt;=90),MIDB(B5818,1,FIND(" ",B5818,1)),"-"))</f>
        <v>Synechocystis </v>
      </c>
      <c r="S5818" s="0" t="str">
        <f aca="false">IF(MIDB(B5818,1,10)="Candidatus",MIDB(B5818,FIND(" ",B5818,12)+1,IFERROR(FIND(" ",B5818,FIND(" ",B5818,12)+1),LEN(B5818))-FIND(" ",B5818,12)),IF(AND(Q5818&gt;=65,Q5818&lt;=90),MIDB(B5818,FIND(" ",B5818,1),IFERROR(FIND(" ",B5818,FIND(" ",B5818,1)+1),LEN(B5818)+1)-FIND(" ",B5818,1)),"-"))</f>
        <v> sp.</v>
      </c>
      <c r="T5818" s="0" t="n">
        <v>1</v>
      </c>
    </row>
    <row r="5819" customFormat="false" ht="12.8" hidden="false" customHeight="false" outlineLevel="0" collapsed="false">
      <c r="A5819" s="0" t="n">
        <v>5818</v>
      </c>
      <c r="B5819" s="0" t="s">
        <v>25310</v>
      </c>
      <c r="C5819" s="0" t="s">
        <v>21</v>
      </c>
      <c r="D5819" s="0" t="s">
        <v>90</v>
      </c>
      <c r="E5819" s="0" t="s">
        <v>91</v>
      </c>
      <c r="F5819" s="0" t="s">
        <v>25311</v>
      </c>
      <c r="G5819" s="0" t="s">
        <v>25312</v>
      </c>
      <c r="H5819" s="0" t="s">
        <v>25313</v>
      </c>
      <c r="I5819" s="1" t="n">
        <v>5.229</v>
      </c>
      <c r="J5819" s="2" t="s">
        <v>25314</v>
      </c>
      <c r="K5819" s="2" t="s">
        <v>52</v>
      </c>
      <c r="L5819" s="0" t="s">
        <v>29</v>
      </c>
      <c r="M5819" s="0" t="s">
        <v>29</v>
      </c>
      <c r="N5819" s="2" t="s">
        <v>88</v>
      </c>
      <c r="O5819" s="2" t="s">
        <v>45</v>
      </c>
      <c r="P5819" s="0" t="s">
        <v>29</v>
      </c>
      <c r="Q5819" s="0" t="n">
        <f aca="false">_xlfn.UNICODE(B5819)</f>
        <v>84</v>
      </c>
      <c r="R5819" s="0" t="str">
        <f aca="false">IF(MIDB(B5819,1,10)="Candidatus",MIDB(B5819,FIND(" ",B5819,1)+1,FIND(" ",B5819,12)-FIND(" ",B5819,1)),IF(AND(Q5819&gt;=65,Q5819&lt;=90),MIDB(B5819,1,FIND(" ",B5819,1)),"-"))</f>
        <v>Tatumella </v>
      </c>
      <c r="S5819" s="0" t="str">
        <f aca="false">IF(MIDB(B5819,1,10)="Candidatus",MIDB(B5819,FIND(" ",B5819,12)+1,IFERROR(FIND(" ",B5819,FIND(" ",B5819,12)+1),LEN(B5819))-FIND(" ",B5819,12)),IF(AND(Q5819&gt;=65,Q5819&lt;=90),MIDB(B5819,FIND(" ",B5819,1),IFERROR(FIND(" ",B5819,FIND(" ",B5819,1)+1),LEN(B5819)+1)-FIND(" ",B5819,1)),"-"))</f>
        <v> citrea</v>
      </c>
      <c r="T5819" s="0" t="n">
        <v>1</v>
      </c>
    </row>
    <row r="5820" customFormat="false" ht="12.8" hidden="false" customHeight="false" outlineLevel="0" collapsed="false">
      <c r="A5820" s="0" t="n">
        <v>5819</v>
      </c>
      <c r="B5820" s="0" t="s">
        <v>25315</v>
      </c>
      <c r="C5820" s="0" t="s">
        <v>21</v>
      </c>
      <c r="D5820" s="0" t="s">
        <v>90</v>
      </c>
      <c r="E5820" s="0" t="s">
        <v>91</v>
      </c>
      <c r="F5820" s="0" t="s">
        <v>25316</v>
      </c>
      <c r="G5820" s="0" t="s">
        <v>25317</v>
      </c>
      <c r="H5820" s="0" t="s">
        <v>25318</v>
      </c>
      <c r="I5820" s="1" t="n">
        <v>3.661</v>
      </c>
      <c r="J5820" s="2" t="s">
        <v>25319</v>
      </c>
      <c r="K5820" s="2" t="s">
        <v>112</v>
      </c>
      <c r="L5820" s="0" t="s">
        <v>29</v>
      </c>
      <c r="M5820" s="0" t="s">
        <v>29</v>
      </c>
      <c r="N5820" s="2" t="s">
        <v>88</v>
      </c>
      <c r="O5820" s="2" t="s">
        <v>44</v>
      </c>
      <c r="P5820" s="0" t="s">
        <v>29</v>
      </c>
      <c r="Q5820" s="0" t="n">
        <f aca="false">_xlfn.UNICODE(B5820)</f>
        <v>84</v>
      </c>
      <c r="R5820" s="0" t="str">
        <f aca="false">IF(MIDB(B5820,1,10)="Candidatus",MIDB(B5820,FIND(" ",B5820,1)+1,FIND(" ",B5820,12)-FIND(" ",B5820,1)),IF(AND(Q5820&gt;=65,Q5820&lt;=90),MIDB(B5820,1,FIND(" ",B5820,1)),"-"))</f>
        <v>Tatumella </v>
      </c>
      <c r="S5820" s="0" t="str">
        <f aca="false">IF(MIDB(B5820,1,10)="Candidatus",MIDB(B5820,FIND(" ",B5820,12)+1,IFERROR(FIND(" ",B5820,FIND(" ",B5820,12)+1),LEN(B5820))-FIND(" ",B5820,12)),IF(AND(Q5820&gt;=65,Q5820&lt;=90),MIDB(B5820,FIND(" ",B5820,1),IFERROR(FIND(" ",B5820,FIND(" ",B5820,1)+1),LEN(B5820)+1)-FIND(" ",B5820,1)),"-"))</f>
        <v> citrea</v>
      </c>
      <c r="T5820" s="0" t="n">
        <v>1</v>
      </c>
    </row>
    <row r="5821" customFormat="false" ht="12.8" hidden="false" customHeight="false" outlineLevel="0" collapsed="false">
      <c r="A5821" s="0" t="n">
        <v>5820</v>
      </c>
      <c r="B5821" s="0" t="s">
        <v>25320</v>
      </c>
      <c r="C5821" s="0" t="s">
        <v>21</v>
      </c>
      <c r="D5821" s="0" t="s">
        <v>90</v>
      </c>
      <c r="E5821" s="0" t="s">
        <v>91</v>
      </c>
      <c r="F5821" s="0" t="s">
        <v>25321</v>
      </c>
      <c r="G5821" s="0" t="s">
        <v>25322</v>
      </c>
      <c r="H5821" s="0" t="s">
        <v>25323</v>
      </c>
      <c r="I5821" s="1" t="n">
        <v>5.657</v>
      </c>
      <c r="J5821" s="2" t="s">
        <v>25324</v>
      </c>
      <c r="K5821" s="2" t="s">
        <v>112</v>
      </c>
      <c r="L5821" s="0" t="s">
        <v>29</v>
      </c>
      <c r="M5821" s="0" t="s">
        <v>29</v>
      </c>
      <c r="N5821" s="0" t="s">
        <v>29</v>
      </c>
      <c r="O5821" s="2" t="s">
        <v>112</v>
      </c>
      <c r="P5821" s="0" t="s">
        <v>29</v>
      </c>
      <c r="Q5821" s="0" t="n">
        <f aca="false">_xlfn.UNICODE(B5821)</f>
        <v>84</v>
      </c>
      <c r="R5821" s="0" t="str">
        <f aca="false">IF(MIDB(B5821,1,10)="Candidatus",MIDB(B5821,FIND(" ",B5821,1)+1,FIND(" ",B5821,12)-FIND(" ",B5821,1)),IF(AND(Q5821&gt;=65,Q5821&lt;=90),MIDB(B5821,1,FIND(" ",B5821,1)),"-"))</f>
        <v>Tatumella </v>
      </c>
      <c r="S5821" s="0" t="str">
        <f aca="false">IF(MIDB(B5821,1,10)="Candidatus",MIDB(B5821,FIND(" ",B5821,12)+1,IFERROR(FIND(" ",B5821,FIND(" ",B5821,12)+1),LEN(B5821))-FIND(" ",B5821,12)),IF(AND(Q5821&gt;=65,Q5821&lt;=90),MIDB(B5821,FIND(" ",B5821,1),IFERROR(FIND(" ",B5821,FIND(" ",B5821,1)+1),LEN(B5821)+1)-FIND(" ",B5821,1)),"-"))</f>
        <v> morbirosei</v>
      </c>
      <c r="T5821" s="0" t="n">
        <v>1</v>
      </c>
    </row>
    <row r="5822" customFormat="false" ht="12.8" hidden="false" customHeight="false" outlineLevel="0" collapsed="false">
      <c r="A5822" s="0" t="n">
        <v>5821</v>
      </c>
      <c r="B5822" s="0" t="s">
        <v>25325</v>
      </c>
      <c r="C5822" s="0" t="s">
        <v>21</v>
      </c>
      <c r="D5822" s="0" t="s">
        <v>54</v>
      </c>
      <c r="E5822" s="0" t="s">
        <v>1822</v>
      </c>
      <c r="F5822" s="0" t="s">
        <v>25326</v>
      </c>
      <c r="G5822" s="0" t="s">
        <v>25327</v>
      </c>
      <c r="H5822" s="0" t="s">
        <v>25328</v>
      </c>
      <c r="I5822" s="1" t="n">
        <v>88.439</v>
      </c>
      <c r="J5822" s="2" t="s">
        <v>25329</v>
      </c>
      <c r="K5822" s="2" t="s">
        <v>1031</v>
      </c>
      <c r="L5822" s="0" t="s">
        <v>29</v>
      </c>
      <c r="M5822" s="0" t="s">
        <v>29</v>
      </c>
      <c r="N5822" s="0" t="s">
        <v>29</v>
      </c>
      <c r="O5822" s="2" t="s">
        <v>704</v>
      </c>
      <c r="P5822" s="2" t="s">
        <v>88</v>
      </c>
      <c r="Q5822" s="0" t="n">
        <f aca="false">_xlfn.UNICODE(B5822)</f>
        <v>84</v>
      </c>
      <c r="R5822" s="0" t="str">
        <f aca="false">IF(MIDB(B5822,1,10)="Candidatus",MIDB(B5822,FIND(" ",B5822,1)+1,FIND(" ",B5822,12)-FIND(" ",B5822,1)),IF(AND(Q5822&gt;=65,Q5822&lt;=90),MIDB(B5822,1,FIND(" ",B5822,1)),"-"))</f>
        <v>Terribacillus </v>
      </c>
      <c r="S5822" s="0" t="str">
        <f aca="false">IF(MIDB(B5822,1,10)="Candidatus",MIDB(B5822,FIND(" ",B5822,12)+1,IFERROR(FIND(" ",B5822,FIND(" ",B5822,12)+1),LEN(B5822))-FIND(" ",B5822,12)),IF(AND(Q5822&gt;=65,Q5822&lt;=90),MIDB(B5822,FIND(" ",B5822,1),IFERROR(FIND(" ",B5822,FIND(" ",B5822,1)+1),LEN(B5822)+1)-FIND(" ",B5822,1)),"-"))</f>
        <v> aidingensis</v>
      </c>
      <c r="T5822" s="0" t="n">
        <v>1</v>
      </c>
    </row>
    <row r="5823" customFormat="false" ht="12.8" hidden="false" customHeight="false" outlineLevel="0" collapsed="false">
      <c r="A5823" s="0" t="n">
        <v>5822</v>
      </c>
      <c r="B5823" s="0" t="s">
        <v>25330</v>
      </c>
      <c r="C5823" s="0" t="s">
        <v>21</v>
      </c>
      <c r="D5823" s="0" t="s">
        <v>54</v>
      </c>
      <c r="E5823" s="0" t="s">
        <v>1822</v>
      </c>
      <c r="F5823" s="0" t="s">
        <v>25331</v>
      </c>
      <c r="G5823" s="0" t="s">
        <v>25332</v>
      </c>
      <c r="H5823" s="0" t="s">
        <v>25333</v>
      </c>
      <c r="I5823" s="1" t="n">
        <v>29.924</v>
      </c>
      <c r="J5823" s="2" t="s">
        <v>25334</v>
      </c>
      <c r="K5823" s="2" t="s">
        <v>912</v>
      </c>
      <c r="L5823" s="0" t="s">
        <v>29</v>
      </c>
      <c r="M5823" s="0" t="s">
        <v>29</v>
      </c>
      <c r="N5823" s="0" t="s">
        <v>29</v>
      </c>
      <c r="O5823" s="2" t="s">
        <v>912</v>
      </c>
      <c r="P5823" s="0" t="s">
        <v>29</v>
      </c>
      <c r="Q5823" s="0" t="n">
        <f aca="false">_xlfn.UNICODE(B5823)</f>
        <v>84</v>
      </c>
      <c r="R5823" s="0" t="str">
        <f aca="false">IF(MIDB(B5823,1,10)="Candidatus",MIDB(B5823,FIND(" ",B5823,1)+1,FIND(" ",B5823,12)-FIND(" ",B5823,1)),IF(AND(Q5823&gt;=65,Q5823&lt;=90),MIDB(B5823,1,FIND(" ",B5823,1)),"-"))</f>
        <v>Tetragenococcus </v>
      </c>
      <c r="S5823" s="0" t="str">
        <f aca="false">IF(MIDB(B5823,1,10)="Candidatus",MIDB(B5823,FIND(" ",B5823,12)+1,IFERROR(FIND(" ",B5823,FIND(" ",B5823,12)+1),LEN(B5823))-FIND(" ",B5823,12)),IF(AND(Q5823&gt;=65,Q5823&lt;=90),MIDB(B5823,FIND(" ",B5823,1),IFERROR(FIND(" ",B5823,FIND(" ",B5823,1)+1),LEN(B5823)+1)-FIND(" ",B5823,1)),"-"))</f>
        <v> halophilus</v>
      </c>
      <c r="T5823" s="0" t="n">
        <v>1</v>
      </c>
    </row>
    <row r="5824" customFormat="false" ht="12.8" hidden="false" customHeight="false" outlineLevel="0" collapsed="false">
      <c r="A5824" s="0" t="n">
        <v>5823</v>
      </c>
      <c r="B5824" s="0" t="s">
        <v>25335</v>
      </c>
      <c r="C5824" s="0" t="s">
        <v>21</v>
      </c>
      <c r="D5824" s="0" t="s">
        <v>54</v>
      </c>
      <c r="E5824" s="0" t="s">
        <v>1822</v>
      </c>
      <c r="F5824" s="0" t="s">
        <v>25336</v>
      </c>
      <c r="G5824" s="0" t="s">
        <v>25337</v>
      </c>
      <c r="H5824" s="0" t="s">
        <v>25338</v>
      </c>
      <c r="I5824" s="1" t="n">
        <v>28.689</v>
      </c>
      <c r="J5824" s="2" t="s">
        <v>25339</v>
      </c>
      <c r="K5824" s="2" t="s">
        <v>1062</v>
      </c>
      <c r="L5824" s="0" t="s">
        <v>29</v>
      </c>
      <c r="M5824" s="0" t="s">
        <v>29</v>
      </c>
      <c r="N5824" s="0" t="s">
        <v>29</v>
      </c>
      <c r="O5824" s="2" t="s">
        <v>1062</v>
      </c>
      <c r="P5824" s="0" t="s">
        <v>29</v>
      </c>
      <c r="Q5824" s="0" t="n">
        <f aca="false">_xlfn.UNICODE(B5824)</f>
        <v>84</v>
      </c>
      <c r="R5824" s="0" t="str">
        <f aca="false">IF(MIDB(B5824,1,10)="Candidatus",MIDB(B5824,FIND(" ",B5824,1)+1,FIND(" ",B5824,12)-FIND(" ",B5824,1)),IF(AND(Q5824&gt;=65,Q5824&lt;=90),MIDB(B5824,1,FIND(" ",B5824,1)),"-"))</f>
        <v>Tetragenococcus </v>
      </c>
      <c r="S5824" s="0" t="str">
        <f aca="false">IF(MIDB(B5824,1,10)="Candidatus",MIDB(B5824,FIND(" ",B5824,12)+1,IFERROR(FIND(" ",B5824,FIND(" ",B5824,12)+1),LEN(B5824))-FIND(" ",B5824,12)),IF(AND(Q5824&gt;=65,Q5824&lt;=90),MIDB(B5824,FIND(" ",B5824,1),IFERROR(FIND(" ",B5824,FIND(" ",B5824,1)+1),LEN(B5824)+1)-FIND(" ",B5824,1)),"-"))</f>
        <v> halophilus</v>
      </c>
      <c r="T5824" s="0" t="n">
        <v>1</v>
      </c>
    </row>
    <row r="5825" customFormat="false" ht="12.8" hidden="false" customHeight="false" outlineLevel="0" collapsed="false">
      <c r="A5825" s="0" t="n">
        <v>5824</v>
      </c>
      <c r="B5825" s="0" t="s">
        <v>25340</v>
      </c>
      <c r="C5825" s="0" t="s">
        <v>21</v>
      </c>
      <c r="D5825" s="0" t="s">
        <v>54</v>
      </c>
      <c r="E5825" s="0" t="s">
        <v>1822</v>
      </c>
      <c r="F5825" s="0" t="s">
        <v>25341</v>
      </c>
      <c r="G5825" s="0" t="s">
        <v>25342</v>
      </c>
      <c r="H5825" s="0" t="s">
        <v>25343</v>
      </c>
      <c r="I5825" s="1" t="n">
        <v>21.231</v>
      </c>
      <c r="J5825" s="2" t="s">
        <v>25344</v>
      </c>
      <c r="K5825" s="2" t="s">
        <v>680</v>
      </c>
      <c r="L5825" s="0" t="s">
        <v>29</v>
      </c>
      <c r="M5825" s="0" t="s">
        <v>29</v>
      </c>
      <c r="N5825" s="0" t="s">
        <v>29</v>
      </c>
      <c r="O5825" s="2" t="s">
        <v>680</v>
      </c>
      <c r="P5825" s="0" t="s">
        <v>29</v>
      </c>
      <c r="Q5825" s="0" t="n">
        <f aca="false">_xlfn.UNICODE(B5825)</f>
        <v>84</v>
      </c>
      <c r="R5825" s="0" t="str">
        <f aca="false">IF(MIDB(B5825,1,10)="Candidatus",MIDB(B5825,FIND(" ",B5825,1)+1,FIND(" ",B5825,12)-FIND(" ",B5825,1)),IF(AND(Q5825&gt;=65,Q5825&lt;=90),MIDB(B5825,1,FIND(" ",B5825,1)),"-"))</f>
        <v>Tetragenococcus </v>
      </c>
      <c r="S5825" s="0" t="str">
        <f aca="false">IF(MIDB(B5825,1,10)="Candidatus",MIDB(B5825,FIND(" ",B5825,12)+1,IFERROR(FIND(" ",B5825,FIND(" ",B5825,12)+1),LEN(B5825))-FIND(" ",B5825,12)),IF(AND(Q5825&gt;=65,Q5825&lt;=90),MIDB(B5825,FIND(" ",B5825,1),IFERROR(FIND(" ",B5825,FIND(" ",B5825,1)+1),LEN(B5825)+1)-FIND(" ",B5825,1)),"-"))</f>
        <v> halophilus</v>
      </c>
      <c r="T5825" s="0" t="n">
        <v>1</v>
      </c>
    </row>
    <row r="5826" customFormat="false" ht="12.8" hidden="false" customHeight="false" outlineLevel="0" collapsed="false">
      <c r="A5826" s="0" t="n">
        <v>5825</v>
      </c>
      <c r="B5826" s="0" t="s">
        <v>25345</v>
      </c>
      <c r="C5826" s="0" t="s">
        <v>21</v>
      </c>
      <c r="D5826" s="0" t="s">
        <v>54</v>
      </c>
      <c r="E5826" s="0" t="s">
        <v>1822</v>
      </c>
      <c r="F5826" s="0" t="s">
        <v>25346</v>
      </c>
      <c r="G5826" s="0" t="s">
        <v>25347</v>
      </c>
      <c r="H5826" s="0" t="s">
        <v>25348</v>
      </c>
      <c r="I5826" s="1" t="n">
        <v>27.115</v>
      </c>
      <c r="J5826" s="2" t="s">
        <v>25349</v>
      </c>
      <c r="K5826" s="2" t="s">
        <v>1062</v>
      </c>
      <c r="L5826" s="0" t="s">
        <v>29</v>
      </c>
      <c r="M5826" s="0" t="s">
        <v>29</v>
      </c>
      <c r="N5826" s="0" t="s">
        <v>29</v>
      </c>
      <c r="O5826" s="2" t="s">
        <v>1062</v>
      </c>
      <c r="P5826" s="0" t="s">
        <v>29</v>
      </c>
      <c r="Q5826" s="0" t="n">
        <f aca="false">_xlfn.UNICODE(B5826)</f>
        <v>84</v>
      </c>
      <c r="R5826" s="0" t="str">
        <f aca="false">IF(MIDB(B5826,1,10)="Candidatus",MIDB(B5826,FIND(" ",B5826,1)+1,FIND(" ",B5826,12)-FIND(" ",B5826,1)),IF(AND(Q5826&gt;=65,Q5826&lt;=90),MIDB(B5826,1,FIND(" ",B5826,1)),"-"))</f>
        <v>Tetragenococcus </v>
      </c>
      <c r="S5826" s="0" t="str">
        <f aca="false">IF(MIDB(B5826,1,10)="Candidatus",MIDB(B5826,FIND(" ",B5826,12)+1,IFERROR(FIND(" ",B5826,FIND(" ",B5826,12)+1),LEN(B5826))-FIND(" ",B5826,12)),IF(AND(Q5826&gt;=65,Q5826&lt;=90),MIDB(B5826,FIND(" ",B5826,1),IFERROR(FIND(" ",B5826,FIND(" ",B5826,1)+1),LEN(B5826)+1)-FIND(" ",B5826,1)),"-"))</f>
        <v> halophilus</v>
      </c>
      <c r="T5826" s="0" t="n">
        <v>1</v>
      </c>
    </row>
    <row r="5827" customFormat="false" ht="12.8" hidden="false" customHeight="false" outlineLevel="0" collapsed="false">
      <c r="A5827" s="0" t="n">
        <v>5826</v>
      </c>
      <c r="B5827" s="0" t="s">
        <v>25350</v>
      </c>
      <c r="C5827" s="0" t="s">
        <v>21</v>
      </c>
      <c r="D5827" s="0" t="s">
        <v>54</v>
      </c>
      <c r="E5827" s="0" t="s">
        <v>1822</v>
      </c>
      <c r="F5827" s="0" t="s">
        <v>25351</v>
      </c>
      <c r="G5827" s="0" t="s">
        <v>25352</v>
      </c>
      <c r="H5827" s="0" t="s">
        <v>25353</v>
      </c>
      <c r="I5827" s="1" t="n">
        <v>23.071</v>
      </c>
      <c r="J5827" s="2" t="s">
        <v>7578</v>
      </c>
      <c r="K5827" s="2" t="s">
        <v>497</v>
      </c>
      <c r="L5827" s="0" t="s">
        <v>29</v>
      </c>
      <c r="M5827" s="0" t="s">
        <v>29</v>
      </c>
      <c r="N5827" s="0" t="s">
        <v>29</v>
      </c>
      <c r="O5827" s="2" t="s">
        <v>497</v>
      </c>
      <c r="P5827" s="0" t="s">
        <v>29</v>
      </c>
      <c r="Q5827" s="0" t="n">
        <f aca="false">_xlfn.UNICODE(B5827)</f>
        <v>84</v>
      </c>
      <c r="R5827" s="0" t="str">
        <f aca="false">IF(MIDB(B5827,1,10)="Candidatus",MIDB(B5827,FIND(" ",B5827,1)+1,FIND(" ",B5827,12)-FIND(" ",B5827,1)),IF(AND(Q5827&gt;=65,Q5827&lt;=90),MIDB(B5827,1,FIND(" ",B5827,1)),"-"))</f>
        <v>Tetragenococcus </v>
      </c>
      <c r="S5827" s="0" t="str">
        <f aca="false">IF(MIDB(B5827,1,10)="Candidatus",MIDB(B5827,FIND(" ",B5827,12)+1,IFERROR(FIND(" ",B5827,FIND(" ",B5827,12)+1),LEN(B5827))-FIND(" ",B5827,12)),IF(AND(Q5827&gt;=65,Q5827&lt;=90),MIDB(B5827,FIND(" ",B5827,1),IFERROR(FIND(" ",B5827,FIND(" ",B5827,1)+1),LEN(B5827)+1)-FIND(" ",B5827,1)),"-"))</f>
        <v> halophilus</v>
      </c>
      <c r="T5827" s="0" t="n">
        <v>1</v>
      </c>
    </row>
    <row r="5828" customFormat="false" ht="12.8" hidden="false" customHeight="false" outlineLevel="0" collapsed="false">
      <c r="A5828" s="0" t="n">
        <v>5827</v>
      </c>
      <c r="B5828" s="0" t="s">
        <v>25354</v>
      </c>
      <c r="C5828" s="0" t="s">
        <v>21</v>
      </c>
      <c r="D5828" s="0" t="s">
        <v>54</v>
      </c>
      <c r="E5828" s="0" t="s">
        <v>1822</v>
      </c>
      <c r="F5828" s="0" t="s">
        <v>25355</v>
      </c>
      <c r="G5828" s="0" t="s">
        <v>25356</v>
      </c>
      <c r="H5828" s="0" t="s">
        <v>25357</v>
      </c>
      <c r="I5828" s="1" t="n">
        <v>32.501</v>
      </c>
      <c r="J5828" s="2" t="s">
        <v>25358</v>
      </c>
      <c r="K5828" s="2" t="s">
        <v>807</v>
      </c>
      <c r="L5828" s="0" t="s">
        <v>29</v>
      </c>
      <c r="M5828" s="0" t="s">
        <v>29</v>
      </c>
      <c r="N5828" s="0" t="s">
        <v>29</v>
      </c>
      <c r="O5828" s="2" t="s">
        <v>807</v>
      </c>
      <c r="P5828" s="0" t="s">
        <v>29</v>
      </c>
      <c r="Q5828" s="0" t="n">
        <f aca="false">_xlfn.UNICODE(B5828)</f>
        <v>84</v>
      </c>
      <c r="R5828" s="0" t="str">
        <f aca="false">IF(MIDB(B5828,1,10)="Candidatus",MIDB(B5828,FIND(" ",B5828,1)+1,FIND(" ",B5828,12)-FIND(" ",B5828,1)),IF(AND(Q5828&gt;=65,Q5828&lt;=90),MIDB(B5828,1,FIND(" ",B5828,1)),"-"))</f>
        <v>Tetragenococcus </v>
      </c>
      <c r="S5828" s="0" t="str">
        <f aca="false">IF(MIDB(B5828,1,10)="Candidatus",MIDB(B5828,FIND(" ",B5828,12)+1,IFERROR(FIND(" ",B5828,FIND(" ",B5828,12)+1),LEN(B5828))-FIND(" ",B5828,12)),IF(AND(Q5828&gt;=65,Q5828&lt;=90),MIDB(B5828,FIND(" ",B5828,1),IFERROR(FIND(" ",B5828,FIND(" ",B5828,1)+1),LEN(B5828)+1)-FIND(" ",B5828,1)),"-"))</f>
        <v> halophilus</v>
      </c>
      <c r="T5828" s="0" t="n">
        <v>1</v>
      </c>
    </row>
    <row r="5829" customFormat="false" ht="12.8" hidden="false" customHeight="false" outlineLevel="0" collapsed="false">
      <c r="A5829" s="0" t="n">
        <v>5828</v>
      </c>
      <c r="B5829" s="0" t="s">
        <v>25359</v>
      </c>
      <c r="C5829" s="0" t="s">
        <v>21</v>
      </c>
      <c r="D5829" s="0" t="s">
        <v>54</v>
      </c>
      <c r="E5829" s="0" t="s">
        <v>1822</v>
      </c>
      <c r="F5829" s="0" t="s">
        <v>25360</v>
      </c>
      <c r="G5829" s="0" t="s">
        <v>25361</v>
      </c>
      <c r="H5829" s="0" t="s">
        <v>25362</v>
      </c>
      <c r="I5829" s="1" t="n">
        <v>36.638</v>
      </c>
      <c r="J5829" s="2" t="s">
        <v>25363</v>
      </c>
      <c r="K5829" s="2" t="s">
        <v>612</v>
      </c>
      <c r="L5829" s="0" t="s">
        <v>29</v>
      </c>
      <c r="M5829" s="0" t="s">
        <v>29</v>
      </c>
      <c r="N5829" s="0" t="s">
        <v>29</v>
      </c>
      <c r="O5829" s="2" t="s">
        <v>612</v>
      </c>
      <c r="P5829" s="0" t="s">
        <v>29</v>
      </c>
      <c r="Q5829" s="0" t="n">
        <f aca="false">_xlfn.UNICODE(B5829)</f>
        <v>84</v>
      </c>
      <c r="R5829" s="0" t="str">
        <f aca="false">IF(MIDB(B5829,1,10)="Candidatus",MIDB(B5829,FIND(" ",B5829,1)+1,FIND(" ",B5829,12)-FIND(" ",B5829,1)),IF(AND(Q5829&gt;=65,Q5829&lt;=90),MIDB(B5829,1,FIND(" ",B5829,1)),"-"))</f>
        <v>Tetragenococcus </v>
      </c>
      <c r="S5829" s="0" t="str">
        <f aca="false">IF(MIDB(B5829,1,10)="Candidatus",MIDB(B5829,FIND(" ",B5829,12)+1,IFERROR(FIND(" ",B5829,FIND(" ",B5829,12)+1),LEN(B5829))-FIND(" ",B5829,12)),IF(AND(Q5829&gt;=65,Q5829&lt;=90),MIDB(B5829,FIND(" ",B5829,1),IFERROR(FIND(" ",B5829,FIND(" ",B5829,1)+1),LEN(B5829)+1)-FIND(" ",B5829,1)),"-"))</f>
        <v> halophilus</v>
      </c>
      <c r="T5829" s="0" t="n">
        <v>1</v>
      </c>
    </row>
    <row r="5830" customFormat="false" ht="12.8" hidden="false" customHeight="false" outlineLevel="0" collapsed="false">
      <c r="A5830" s="0" t="n">
        <v>5829</v>
      </c>
      <c r="B5830" s="0" t="s">
        <v>25364</v>
      </c>
      <c r="C5830" s="0" t="s">
        <v>21</v>
      </c>
      <c r="D5830" s="0" t="s">
        <v>54</v>
      </c>
      <c r="E5830" s="0" t="s">
        <v>1822</v>
      </c>
      <c r="F5830" s="0" t="s">
        <v>25365</v>
      </c>
      <c r="G5830" s="0" t="s">
        <v>25366</v>
      </c>
      <c r="H5830" s="0" t="s">
        <v>25367</v>
      </c>
      <c r="I5830" s="1" t="n">
        <v>3.35</v>
      </c>
      <c r="J5830" s="2" t="s">
        <v>25368</v>
      </c>
      <c r="K5830" s="2" t="s">
        <v>88</v>
      </c>
      <c r="L5830" s="0" t="s">
        <v>29</v>
      </c>
      <c r="M5830" s="0" t="s">
        <v>29</v>
      </c>
      <c r="N5830" s="0" t="s">
        <v>29</v>
      </c>
      <c r="O5830" s="2" t="s">
        <v>88</v>
      </c>
      <c r="P5830" s="0" t="s">
        <v>29</v>
      </c>
      <c r="Q5830" s="0" t="n">
        <f aca="false">_xlfn.UNICODE(B5830)</f>
        <v>84</v>
      </c>
      <c r="R5830" s="0" t="str">
        <f aca="false">IF(MIDB(B5830,1,10)="Candidatus",MIDB(B5830,FIND(" ",B5830,1)+1,FIND(" ",B5830,12)-FIND(" ",B5830,1)),IF(AND(Q5830&gt;=65,Q5830&lt;=90),MIDB(B5830,1,FIND(" ",B5830,1)),"-"))</f>
        <v>Tetragenococcus </v>
      </c>
      <c r="S5830" s="0" t="str">
        <f aca="false">IF(MIDB(B5830,1,10)="Candidatus",MIDB(B5830,FIND(" ",B5830,12)+1,IFERROR(FIND(" ",B5830,FIND(" ",B5830,12)+1),LEN(B5830))-FIND(" ",B5830,12)),IF(AND(Q5830&gt;=65,Q5830&lt;=90),MIDB(B5830,FIND(" ",B5830,1),IFERROR(FIND(" ",B5830,FIND(" ",B5830,1)+1),LEN(B5830)+1)-FIND(" ",B5830,1)),"-"))</f>
        <v> halophilus</v>
      </c>
      <c r="T5830" s="0" t="n">
        <v>1</v>
      </c>
    </row>
    <row r="5831" customFormat="false" ht="12.8" hidden="false" customHeight="false" outlineLevel="0" collapsed="false">
      <c r="A5831" s="0" t="n">
        <v>5830</v>
      </c>
      <c r="B5831" s="0" t="s">
        <v>25369</v>
      </c>
      <c r="C5831" s="0" t="s">
        <v>21</v>
      </c>
      <c r="D5831" s="0" t="s">
        <v>54</v>
      </c>
      <c r="E5831" s="0" t="s">
        <v>1822</v>
      </c>
      <c r="F5831" s="0" t="s">
        <v>25370</v>
      </c>
      <c r="G5831" s="0" t="s">
        <v>25371</v>
      </c>
      <c r="H5831" s="0" t="s">
        <v>25372</v>
      </c>
      <c r="I5831" s="1" t="n">
        <v>21.361</v>
      </c>
      <c r="J5831" s="2" t="s">
        <v>25373</v>
      </c>
      <c r="K5831" s="2" t="s">
        <v>287</v>
      </c>
      <c r="L5831" s="0" t="s">
        <v>29</v>
      </c>
      <c r="M5831" s="0" t="s">
        <v>29</v>
      </c>
      <c r="N5831" s="0" t="s">
        <v>29</v>
      </c>
      <c r="O5831" s="2" t="s">
        <v>287</v>
      </c>
      <c r="P5831" s="0" t="s">
        <v>29</v>
      </c>
      <c r="Q5831" s="0" t="n">
        <f aca="false">_xlfn.UNICODE(B5831)</f>
        <v>84</v>
      </c>
      <c r="R5831" s="0" t="str">
        <f aca="false">IF(MIDB(B5831,1,10)="Candidatus",MIDB(B5831,FIND(" ",B5831,1)+1,FIND(" ",B5831,12)-FIND(" ",B5831,1)),IF(AND(Q5831&gt;=65,Q5831&lt;=90),MIDB(B5831,1,FIND(" ",B5831,1)),"-"))</f>
        <v>Tetragenococcus </v>
      </c>
      <c r="S5831" s="0" t="str">
        <f aca="false">IF(MIDB(B5831,1,10)="Candidatus",MIDB(B5831,FIND(" ",B5831,12)+1,IFERROR(FIND(" ",B5831,FIND(" ",B5831,12)+1),LEN(B5831))-FIND(" ",B5831,12)),IF(AND(Q5831&gt;=65,Q5831&lt;=90),MIDB(B5831,FIND(" ",B5831,1),IFERROR(FIND(" ",B5831,FIND(" ",B5831,1)+1),LEN(B5831)+1)-FIND(" ",B5831,1)),"-"))</f>
        <v> muriaticus</v>
      </c>
      <c r="T5831" s="0" t="n">
        <v>1</v>
      </c>
    </row>
    <row r="5832" customFormat="false" ht="12.8" hidden="false" customHeight="false" outlineLevel="0" collapsed="false">
      <c r="A5832" s="0" t="n">
        <v>5831</v>
      </c>
      <c r="B5832" s="0" t="s">
        <v>25374</v>
      </c>
      <c r="C5832" s="0" t="s">
        <v>21</v>
      </c>
      <c r="D5832" s="0" t="s">
        <v>54</v>
      </c>
      <c r="E5832" s="0" t="s">
        <v>1822</v>
      </c>
      <c r="F5832" s="0" t="s">
        <v>25375</v>
      </c>
      <c r="G5832" s="0" t="s">
        <v>25376</v>
      </c>
      <c r="H5832" s="0" t="s">
        <v>25377</v>
      </c>
      <c r="I5832" s="1" t="n">
        <v>23.196</v>
      </c>
      <c r="J5832" s="2" t="s">
        <v>25378</v>
      </c>
      <c r="K5832" s="2" t="s">
        <v>186</v>
      </c>
      <c r="L5832" s="0" t="s">
        <v>29</v>
      </c>
      <c r="M5832" s="0" t="s">
        <v>29</v>
      </c>
      <c r="N5832" s="0" t="s">
        <v>29</v>
      </c>
      <c r="O5832" s="2" t="s">
        <v>186</v>
      </c>
      <c r="P5832" s="0" t="s">
        <v>29</v>
      </c>
      <c r="Q5832" s="0" t="n">
        <f aca="false">_xlfn.UNICODE(B5832)</f>
        <v>84</v>
      </c>
      <c r="R5832" s="0" t="str">
        <f aca="false">IF(MIDB(B5832,1,10)="Candidatus",MIDB(B5832,FIND(" ",B5832,1)+1,FIND(" ",B5832,12)-FIND(" ",B5832,1)),IF(AND(Q5832&gt;=65,Q5832&lt;=90),MIDB(B5832,1,FIND(" ",B5832,1)),"-"))</f>
        <v>Tetragenococcus </v>
      </c>
      <c r="S5832" s="0" t="str">
        <f aca="false">IF(MIDB(B5832,1,10)="Candidatus",MIDB(B5832,FIND(" ",B5832,12)+1,IFERROR(FIND(" ",B5832,FIND(" ",B5832,12)+1),LEN(B5832))-FIND(" ",B5832,12)),IF(AND(Q5832&gt;=65,Q5832&lt;=90),MIDB(B5832,FIND(" ",B5832,1),IFERROR(FIND(" ",B5832,FIND(" ",B5832,1)+1),LEN(B5832)+1)-FIND(" ",B5832,1)),"-"))</f>
        <v> muriaticus</v>
      </c>
      <c r="T5832" s="0" t="n">
        <v>1</v>
      </c>
    </row>
    <row r="5833" customFormat="false" ht="12.8" hidden="false" customHeight="false" outlineLevel="0" collapsed="false">
      <c r="A5833" s="0" t="n">
        <v>5832</v>
      </c>
      <c r="B5833" s="0" t="s">
        <v>25379</v>
      </c>
      <c r="C5833" s="0" t="s">
        <v>21</v>
      </c>
      <c r="D5833" s="0" t="s">
        <v>54</v>
      </c>
      <c r="E5833" s="0" t="s">
        <v>1822</v>
      </c>
      <c r="F5833" s="0" t="s">
        <v>25380</v>
      </c>
      <c r="G5833" s="0" t="s">
        <v>25381</v>
      </c>
      <c r="H5833" s="0" t="s">
        <v>25382</v>
      </c>
      <c r="I5833" s="1" t="n">
        <v>21.516</v>
      </c>
      <c r="J5833" s="2" t="s">
        <v>25383</v>
      </c>
      <c r="K5833" s="2" t="s">
        <v>118</v>
      </c>
      <c r="L5833" s="0" t="s">
        <v>29</v>
      </c>
      <c r="M5833" s="0" t="s">
        <v>29</v>
      </c>
      <c r="N5833" s="0" t="s">
        <v>29</v>
      </c>
      <c r="O5833" s="2" t="s">
        <v>118</v>
      </c>
      <c r="P5833" s="0" t="s">
        <v>29</v>
      </c>
      <c r="Q5833" s="0" t="n">
        <f aca="false">_xlfn.UNICODE(B5833)</f>
        <v>84</v>
      </c>
      <c r="R5833" s="0" t="str">
        <f aca="false">IF(MIDB(B5833,1,10)="Candidatus",MIDB(B5833,FIND(" ",B5833,1)+1,FIND(" ",B5833,12)-FIND(" ",B5833,1)),IF(AND(Q5833&gt;=65,Q5833&lt;=90),MIDB(B5833,1,FIND(" ",B5833,1)),"-"))</f>
        <v>Tetragenococcus </v>
      </c>
      <c r="S5833" s="0" t="str">
        <f aca="false">IF(MIDB(B5833,1,10)="Candidatus",MIDB(B5833,FIND(" ",B5833,12)+1,IFERROR(FIND(" ",B5833,FIND(" ",B5833,12)+1),LEN(B5833))-FIND(" ",B5833,12)),IF(AND(Q5833&gt;=65,Q5833&lt;=90),MIDB(B5833,FIND(" ",B5833,1),IFERROR(FIND(" ",B5833,FIND(" ",B5833,1)+1),LEN(B5833)+1)-FIND(" ",B5833,1)),"-"))</f>
        <v> muriaticus</v>
      </c>
      <c r="T5833" s="0" t="n">
        <v>1</v>
      </c>
    </row>
    <row r="5834" customFormat="false" ht="12.8" hidden="false" customHeight="false" outlineLevel="0" collapsed="false">
      <c r="A5834" s="0" t="n">
        <v>5833</v>
      </c>
      <c r="B5834" s="0" t="s">
        <v>25384</v>
      </c>
      <c r="C5834" s="0" t="s">
        <v>21</v>
      </c>
      <c r="D5834" s="0" t="s">
        <v>90</v>
      </c>
      <c r="E5834" s="0" t="s">
        <v>217</v>
      </c>
      <c r="F5834" s="0" t="s">
        <v>76</v>
      </c>
      <c r="G5834" s="0" t="s">
        <v>25385</v>
      </c>
      <c r="H5834" s="0" t="s">
        <v>25386</v>
      </c>
      <c r="I5834" s="1" t="n">
        <v>192.38</v>
      </c>
      <c r="J5834" s="2" t="s">
        <v>25387</v>
      </c>
      <c r="K5834" s="2" t="s">
        <v>1768</v>
      </c>
      <c r="L5834" s="0" t="s">
        <v>29</v>
      </c>
      <c r="M5834" s="0" t="s">
        <v>29</v>
      </c>
      <c r="N5834" s="0" t="s">
        <v>29</v>
      </c>
      <c r="O5834" s="2" t="s">
        <v>10665</v>
      </c>
      <c r="P5834" s="2" t="s">
        <v>60</v>
      </c>
      <c r="Q5834" s="0" t="n">
        <f aca="false">_xlfn.UNICODE(B5834)</f>
        <v>84</v>
      </c>
      <c r="R5834" s="0" t="str">
        <f aca="false">IF(MIDB(B5834,1,10)="Candidatus",MIDB(B5834,FIND(" ",B5834,1)+1,FIND(" ",B5834,12)-FIND(" ",B5834,1)),IF(AND(Q5834&gt;=65,Q5834&lt;=90),MIDB(B5834,1,FIND(" ",B5834,1)),"-"))</f>
        <v>Thalassospira </v>
      </c>
      <c r="S5834" s="0" t="str">
        <f aca="false">IF(MIDB(B5834,1,10)="Candidatus",MIDB(B5834,FIND(" ",B5834,12)+1,IFERROR(FIND(" ",B5834,FIND(" ",B5834,12)+1),LEN(B5834))-FIND(" ",B5834,12)),IF(AND(Q5834&gt;=65,Q5834&lt;=90),MIDB(B5834,FIND(" ",B5834,1),IFERROR(FIND(" ",B5834,FIND(" ",B5834,1)+1),LEN(B5834)+1)-FIND(" ",B5834,1)),"-"))</f>
        <v> xiamenensis</v>
      </c>
      <c r="T5834" s="0" t="n">
        <v>1</v>
      </c>
    </row>
    <row r="5835" customFormat="false" ht="12.8" hidden="false" customHeight="false" outlineLevel="0" collapsed="false">
      <c r="A5835" s="0" t="n">
        <v>5834</v>
      </c>
      <c r="B5835" s="0" t="s">
        <v>25388</v>
      </c>
      <c r="C5835" s="0" t="s">
        <v>21</v>
      </c>
      <c r="D5835" s="0" t="s">
        <v>90</v>
      </c>
      <c r="E5835" s="0" t="s">
        <v>459</v>
      </c>
      <c r="F5835" s="0" t="s">
        <v>25389</v>
      </c>
      <c r="G5835" s="0" t="s">
        <v>25390</v>
      </c>
      <c r="H5835" s="0" t="s">
        <v>25391</v>
      </c>
      <c r="I5835" s="1" t="n">
        <v>78.374</v>
      </c>
      <c r="J5835" s="2" t="s">
        <v>25392</v>
      </c>
      <c r="K5835" s="2" t="s">
        <v>654</v>
      </c>
      <c r="L5835" s="0" t="s">
        <v>29</v>
      </c>
      <c r="M5835" s="0" t="s">
        <v>29</v>
      </c>
      <c r="N5835" s="0" t="s">
        <v>29</v>
      </c>
      <c r="O5835" s="2" t="s">
        <v>770</v>
      </c>
      <c r="P5835" s="2" t="s">
        <v>46</v>
      </c>
      <c r="Q5835" s="0" t="n">
        <f aca="false">_xlfn.UNICODE(B5835)</f>
        <v>84</v>
      </c>
      <c r="R5835" s="0" t="str">
        <f aca="false">IF(MIDB(B5835,1,10)="Candidatus",MIDB(B5835,FIND(" ",B5835,1)+1,FIND(" ",B5835,12)-FIND(" ",B5835,1)),IF(AND(Q5835&gt;=65,Q5835&lt;=90),MIDB(B5835,1,FIND(" ",B5835,1)),"-"))</f>
        <v>Thauera </v>
      </c>
      <c r="S5835" s="0" t="str">
        <f aca="false">IF(MIDB(B5835,1,10)="Candidatus",MIDB(B5835,FIND(" ",B5835,12)+1,IFERROR(FIND(" ",B5835,FIND(" ",B5835,12)+1),LEN(B5835))-FIND(" ",B5835,12)),IF(AND(Q5835&gt;=65,Q5835&lt;=90),MIDB(B5835,FIND(" ",B5835,1),IFERROR(FIND(" ",B5835,FIND(" ",B5835,1)+1),LEN(B5835)+1)-FIND(" ",B5835,1)),"-"))</f>
        <v> sp.</v>
      </c>
      <c r="T5835" s="0" t="n">
        <v>1</v>
      </c>
    </row>
    <row r="5836" customFormat="false" ht="12.8" hidden="false" customHeight="false" outlineLevel="0" collapsed="false">
      <c r="A5836" s="0" t="n">
        <v>5835</v>
      </c>
      <c r="B5836" s="0" t="s">
        <v>25393</v>
      </c>
      <c r="C5836" s="0" t="s">
        <v>21</v>
      </c>
      <c r="D5836" s="0" t="s">
        <v>54</v>
      </c>
      <c r="E5836" s="0" t="s">
        <v>55</v>
      </c>
      <c r="F5836" s="0" t="s">
        <v>25394</v>
      </c>
      <c r="G5836" s="0" t="s">
        <v>29</v>
      </c>
      <c r="H5836" s="0" t="s">
        <v>25395</v>
      </c>
      <c r="I5836" s="1" t="n">
        <v>110.881</v>
      </c>
      <c r="J5836" s="2" t="s">
        <v>25396</v>
      </c>
      <c r="K5836" s="2" t="s">
        <v>1170</v>
      </c>
      <c r="L5836" s="0" t="s">
        <v>29</v>
      </c>
      <c r="M5836" s="0" t="s">
        <v>29</v>
      </c>
      <c r="N5836" s="0" t="s">
        <v>29</v>
      </c>
      <c r="O5836" s="2" t="s">
        <v>214</v>
      </c>
      <c r="P5836" s="2" t="s">
        <v>46</v>
      </c>
      <c r="Q5836" s="0" t="n">
        <f aca="false">_xlfn.UNICODE(B5836)</f>
        <v>84</v>
      </c>
      <c r="R5836" s="0" t="str">
        <f aca="false">IF(MIDB(B5836,1,10)="Candidatus",MIDB(B5836,FIND(" ",B5836,1)+1,FIND(" ",B5836,12)-FIND(" ",B5836,1)),IF(AND(Q5836&gt;=65,Q5836&lt;=90),MIDB(B5836,1,FIND(" ",B5836,1)),"-"))</f>
        <v>Thermoanaerobacterium </v>
      </c>
      <c r="S5836" s="0" t="str">
        <f aca="false">IF(MIDB(B5836,1,10)="Candidatus",MIDB(B5836,FIND(" ",B5836,12)+1,IFERROR(FIND(" ",B5836,FIND(" ",B5836,12)+1),LEN(B5836))-FIND(" ",B5836,12)),IF(AND(Q5836&gt;=65,Q5836&lt;=90),MIDB(B5836,FIND(" ",B5836,1),IFERROR(FIND(" ",B5836,FIND(" ",B5836,1)+1),LEN(B5836)+1)-FIND(" ",B5836,1)),"-"))</f>
        <v> saccharolyticum</v>
      </c>
      <c r="T5836" s="0" t="n">
        <v>1</v>
      </c>
    </row>
    <row r="5837" customFormat="false" ht="12.8" hidden="false" customHeight="false" outlineLevel="0" collapsed="false">
      <c r="A5837" s="0" t="n">
        <v>5836</v>
      </c>
      <c r="B5837" s="0" t="s">
        <v>25397</v>
      </c>
      <c r="C5837" s="0" t="s">
        <v>21</v>
      </c>
      <c r="D5837" s="0" t="s">
        <v>54</v>
      </c>
      <c r="E5837" s="0" t="s">
        <v>55</v>
      </c>
      <c r="F5837" s="0" t="s">
        <v>25398</v>
      </c>
      <c r="G5837" s="0" t="s">
        <v>25399</v>
      </c>
      <c r="H5837" s="0" t="s">
        <v>25400</v>
      </c>
      <c r="I5837" s="1" t="n">
        <v>1.882</v>
      </c>
      <c r="J5837" s="2" t="s">
        <v>25401</v>
      </c>
      <c r="K5837" s="2" t="s">
        <v>60</v>
      </c>
      <c r="L5837" s="0" t="s">
        <v>29</v>
      </c>
      <c r="M5837" s="0" t="s">
        <v>29</v>
      </c>
      <c r="N5837" s="0" t="s">
        <v>29</v>
      </c>
      <c r="O5837" s="2" t="s">
        <v>60</v>
      </c>
      <c r="P5837" s="0" t="s">
        <v>29</v>
      </c>
      <c r="Q5837" s="0" t="n">
        <f aca="false">_xlfn.UNICODE(B5837)</f>
        <v>84</v>
      </c>
      <c r="R5837" s="0" t="str">
        <f aca="false">IF(MIDB(B5837,1,10)="Candidatus",MIDB(B5837,FIND(" ",B5837,1)+1,FIND(" ",B5837,12)-FIND(" ",B5837,1)),IF(AND(Q5837&gt;=65,Q5837&lt;=90),MIDB(B5837,1,FIND(" ",B5837,1)),"-"))</f>
        <v>Thermoanaerobacterium </v>
      </c>
      <c r="S5837" s="0" t="str">
        <f aca="false">IF(MIDB(B5837,1,10)="Candidatus",MIDB(B5837,FIND(" ",B5837,12)+1,IFERROR(FIND(" ",B5837,FIND(" ",B5837,12)+1),LEN(B5837))-FIND(" ",B5837,12)),IF(AND(Q5837&gt;=65,Q5837&lt;=90),MIDB(B5837,FIND(" ",B5837,1),IFERROR(FIND(" ",B5837,FIND(" ",B5837,1)+1),LEN(B5837)+1)-FIND(" ",B5837,1)),"-"))</f>
        <v> thermosaccharolyticum</v>
      </c>
      <c r="T5837" s="0" t="n">
        <v>1</v>
      </c>
    </row>
    <row r="5838" customFormat="false" ht="12.8" hidden="false" customHeight="false" outlineLevel="0" collapsed="false">
      <c r="A5838" s="0" t="n">
        <v>5837</v>
      </c>
      <c r="B5838" s="0" t="s">
        <v>25402</v>
      </c>
      <c r="C5838" s="0" t="s">
        <v>21</v>
      </c>
      <c r="D5838" s="0" t="s">
        <v>54</v>
      </c>
      <c r="E5838" s="0" t="s">
        <v>55</v>
      </c>
      <c r="F5838" s="0" t="s">
        <v>25403</v>
      </c>
      <c r="G5838" s="0" t="s">
        <v>25404</v>
      </c>
      <c r="H5838" s="0" t="s">
        <v>25405</v>
      </c>
      <c r="I5838" s="1" t="n">
        <v>110.881</v>
      </c>
      <c r="J5838" s="2" t="s">
        <v>25406</v>
      </c>
      <c r="K5838" s="2" t="s">
        <v>3969</v>
      </c>
      <c r="L5838" s="0" t="s">
        <v>29</v>
      </c>
      <c r="M5838" s="0" t="s">
        <v>29</v>
      </c>
      <c r="N5838" s="0" t="s">
        <v>29</v>
      </c>
      <c r="O5838" s="2" t="s">
        <v>3969</v>
      </c>
      <c r="P5838" s="0" t="s">
        <v>29</v>
      </c>
      <c r="Q5838" s="0" t="n">
        <f aca="false">_xlfn.UNICODE(B5838)</f>
        <v>84</v>
      </c>
      <c r="R5838" s="0" t="str">
        <f aca="false">IF(MIDB(B5838,1,10)="Candidatus",MIDB(B5838,FIND(" ",B5838,1)+1,FIND(" ",B5838,12)-FIND(" ",B5838,1)),IF(AND(Q5838&gt;=65,Q5838&lt;=90),MIDB(B5838,1,FIND(" ",B5838,1)),"-"))</f>
        <v>Thermoanaerobacterium </v>
      </c>
      <c r="S5838" s="0" t="str">
        <f aca="false">IF(MIDB(B5838,1,10)="Candidatus",MIDB(B5838,FIND(" ",B5838,12)+1,IFERROR(FIND(" ",B5838,FIND(" ",B5838,12)+1),LEN(B5838))-FIND(" ",B5838,12)),IF(AND(Q5838&gt;=65,Q5838&lt;=90),MIDB(B5838,FIND(" ",B5838,1),IFERROR(FIND(" ",B5838,FIND(" ",B5838,1)+1),LEN(B5838)+1)-FIND(" ",B5838,1)),"-"))</f>
        <v> thermosaccharolyticum</v>
      </c>
      <c r="T5838" s="0" t="n">
        <v>1</v>
      </c>
    </row>
    <row r="5839" customFormat="false" ht="12.8" hidden="false" customHeight="false" outlineLevel="0" collapsed="false">
      <c r="A5839" s="0" t="n">
        <v>5838</v>
      </c>
      <c r="B5839" s="0" t="s">
        <v>25407</v>
      </c>
      <c r="C5839" s="0" t="s">
        <v>21</v>
      </c>
      <c r="D5839" s="0" t="s">
        <v>54</v>
      </c>
      <c r="E5839" s="0" t="s">
        <v>1822</v>
      </c>
      <c r="F5839" s="0" t="s">
        <v>25408</v>
      </c>
      <c r="G5839" s="0" t="s">
        <v>25409</v>
      </c>
      <c r="H5839" s="0" t="s">
        <v>25410</v>
      </c>
      <c r="I5839" s="1" t="n">
        <v>149.182</v>
      </c>
      <c r="J5839" s="2" t="s">
        <v>25411</v>
      </c>
      <c r="K5839" s="2" t="s">
        <v>1170</v>
      </c>
      <c r="L5839" s="0" t="s">
        <v>29</v>
      </c>
      <c r="M5839" s="0" t="s">
        <v>29</v>
      </c>
      <c r="N5839" s="0" t="s">
        <v>29</v>
      </c>
      <c r="O5839" s="2" t="s">
        <v>1999</v>
      </c>
      <c r="P5839" s="2" t="s">
        <v>88</v>
      </c>
      <c r="Q5839" s="0" t="n">
        <f aca="false">_xlfn.UNICODE(B5839)</f>
        <v>84</v>
      </c>
      <c r="R5839" s="0" t="str">
        <f aca="false">IF(MIDB(B5839,1,10)="Candidatus",MIDB(B5839,FIND(" ",B5839,1)+1,FIND(" ",B5839,12)-FIND(" ",B5839,1)),IF(AND(Q5839&gt;=65,Q5839&lt;=90),MIDB(B5839,1,FIND(" ",B5839,1)),"-"))</f>
        <v>Thermobacillus </v>
      </c>
      <c r="S5839" s="0" t="str">
        <f aca="false">IF(MIDB(B5839,1,10)="Candidatus",MIDB(B5839,FIND(" ",B5839,12)+1,IFERROR(FIND(" ",B5839,FIND(" ",B5839,12)+1),LEN(B5839))-FIND(" ",B5839,12)),IF(AND(Q5839&gt;=65,Q5839&lt;=90),MIDB(B5839,FIND(" ",B5839,1),IFERROR(FIND(" ",B5839,FIND(" ",B5839,1)+1),LEN(B5839)+1)-FIND(" ",B5839,1)),"-"))</f>
        <v> composti</v>
      </c>
      <c r="T5839" s="0" t="n">
        <v>1</v>
      </c>
    </row>
    <row r="5840" customFormat="false" ht="12.8" hidden="false" customHeight="false" outlineLevel="0" collapsed="false">
      <c r="A5840" s="0" t="n">
        <v>5839</v>
      </c>
      <c r="B5840" s="0" t="s">
        <v>25412</v>
      </c>
      <c r="C5840" s="0" t="s">
        <v>490</v>
      </c>
      <c r="D5840" s="0" t="s">
        <v>2048</v>
      </c>
      <c r="E5840" s="0" t="s">
        <v>19937</v>
      </c>
      <c r="F5840" s="0" t="s">
        <v>25413</v>
      </c>
      <c r="G5840" s="0" t="s">
        <v>25414</v>
      </c>
      <c r="H5840" s="0" t="s">
        <v>25415</v>
      </c>
      <c r="I5840" s="1" t="n">
        <v>54.159</v>
      </c>
      <c r="J5840" s="2" t="s">
        <v>25416</v>
      </c>
      <c r="K5840" s="2" t="s">
        <v>586</v>
      </c>
      <c r="L5840" s="0" t="s">
        <v>29</v>
      </c>
      <c r="M5840" s="0" t="s">
        <v>29</v>
      </c>
      <c r="N5840" s="0" t="s">
        <v>29</v>
      </c>
      <c r="O5840" s="2" t="s">
        <v>581</v>
      </c>
      <c r="P5840" s="2" t="s">
        <v>46</v>
      </c>
      <c r="Q5840" s="0" t="n">
        <f aca="false">_xlfn.UNICODE(B5840)</f>
        <v>84</v>
      </c>
      <c r="R5840" s="0" t="str">
        <f aca="false">IF(MIDB(B5840,1,10)="Candidatus",MIDB(B5840,FIND(" ",B5840,1)+1,FIND(" ",B5840,12)-FIND(" ",B5840,1)),IF(AND(Q5840&gt;=65,Q5840&lt;=90),MIDB(B5840,1,FIND(" ",B5840,1)),"-"))</f>
        <v>Thermococcus </v>
      </c>
      <c r="S5840" s="0" t="str">
        <f aca="false">IF(MIDB(B5840,1,10)="Candidatus",MIDB(B5840,FIND(" ",B5840,12)+1,IFERROR(FIND(" ",B5840,FIND(" ",B5840,12)+1),LEN(B5840))-FIND(" ",B5840,12)),IF(AND(Q5840&gt;=65,Q5840&lt;=90),MIDB(B5840,FIND(" ",B5840,1),IFERROR(FIND(" ",B5840,FIND(" ",B5840,1)+1),LEN(B5840)+1)-FIND(" ",B5840,1)),"-"))</f>
        <v> barophilus</v>
      </c>
      <c r="T5840" s="0" t="n">
        <v>1</v>
      </c>
    </row>
    <row r="5841" customFormat="false" ht="12.8" hidden="false" customHeight="false" outlineLevel="0" collapsed="false">
      <c r="A5841" s="0" t="n">
        <v>5840</v>
      </c>
      <c r="B5841" s="0" t="s">
        <v>25417</v>
      </c>
      <c r="C5841" s="0" t="s">
        <v>490</v>
      </c>
      <c r="D5841" s="0" t="s">
        <v>2048</v>
      </c>
      <c r="E5841" s="0" t="s">
        <v>19937</v>
      </c>
      <c r="F5841" s="0" t="s">
        <v>76</v>
      </c>
      <c r="G5841" s="0" t="s">
        <v>25418</v>
      </c>
      <c r="H5841" s="0" t="s">
        <v>25419</v>
      </c>
      <c r="I5841" s="1" t="n">
        <v>3.629</v>
      </c>
      <c r="J5841" s="2" t="s">
        <v>25420</v>
      </c>
      <c r="K5841" s="2" t="s">
        <v>28</v>
      </c>
      <c r="L5841" s="0" t="s">
        <v>29</v>
      </c>
      <c r="M5841" s="0" t="s">
        <v>29</v>
      </c>
      <c r="N5841" s="0" t="s">
        <v>29</v>
      </c>
      <c r="O5841" s="2" t="s">
        <v>28</v>
      </c>
      <c r="P5841" s="0" t="s">
        <v>29</v>
      </c>
      <c r="Q5841" s="0" t="n">
        <f aca="false">_xlfn.UNICODE(B5841)</f>
        <v>84</v>
      </c>
      <c r="R5841" s="0" t="str">
        <f aca="false">IF(MIDB(B5841,1,10)="Candidatus",MIDB(B5841,FIND(" ",B5841,1)+1,FIND(" ",B5841,12)-FIND(" ",B5841,1)),IF(AND(Q5841&gt;=65,Q5841&lt;=90),MIDB(B5841,1,FIND(" ",B5841,1)),"-"))</f>
        <v>Thermococcus </v>
      </c>
      <c r="S5841" s="0" t="str">
        <f aca="false">IF(MIDB(B5841,1,10)="Candidatus",MIDB(B5841,FIND(" ",B5841,12)+1,IFERROR(FIND(" ",B5841,FIND(" ",B5841,12)+1),LEN(B5841))-FIND(" ",B5841,12)),IF(AND(Q5841&gt;=65,Q5841&lt;=90),MIDB(B5841,FIND(" ",B5841,1),IFERROR(FIND(" ",B5841,FIND(" ",B5841,1)+1),LEN(B5841)+1)-FIND(" ",B5841,1)),"-"))</f>
        <v> eurythermalis</v>
      </c>
      <c r="T5841" s="0" t="n">
        <v>1</v>
      </c>
    </row>
    <row r="5842" customFormat="false" ht="12.8" hidden="false" customHeight="false" outlineLevel="0" collapsed="false">
      <c r="A5842" s="0" t="n">
        <v>5841</v>
      </c>
      <c r="B5842" s="0" t="s">
        <v>25421</v>
      </c>
      <c r="C5842" s="0" t="s">
        <v>490</v>
      </c>
      <c r="D5842" s="0" t="s">
        <v>2048</v>
      </c>
      <c r="E5842" s="0" t="s">
        <v>19937</v>
      </c>
      <c r="F5842" s="0" t="s">
        <v>25422</v>
      </c>
      <c r="G5842" s="0" t="s">
        <v>25423</v>
      </c>
      <c r="H5842" s="0" t="s">
        <v>25424</v>
      </c>
      <c r="I5842" s="1" t="n">
        <v>13.015</v>
      </c>
      <c r="J5842" s="2" t="s">
        <v>25425</v>
      </c>
      <c r="K5842" s="2" t="s">
        <v>276</v>
      </c>
      <c r="L5842" s="0" t="s">
        <v>29</v>
      </c>
      <c r="M5842" s="0" t="s">
        <v>29</v>
      </c>
      <c r="N5842" s="0" t="s">
        <v>29</v>
      </c>
      <c r="O5842" s="2" t="s">
        <v>276</v>
      </c>
      <c r="P5842" s="0" t="s">
        <v>29</v>
      </c>
      <c r="Q5842" s="0" t="n">
        <f aca="false">_xlfn.UNICODE(B5842)</f>
        <v>84</v>
      </c>
      <c r="R5842" s="0" t="str">
        <f aca="false">IF(MIDB(B5842,1,10)="Candidatus",MIDB(B5842,FIND(" ",B5842,1)+1,FIND(" ",B5842,12)-FIND(" ",B5842,1)),IF(AND(Q5842&gt;=65,Q5842&lt;=90),MIDB(B5842,1,FIND(" ",B5842,1)),"-"))</f>
        <v>Thermococcus </v>
      </c>
      <c r="S5842" s="0" t="str">
        <f aca="false">IF(MIDB(B5842,1,10)="Candidatus",MIDB(B5842,FIND(" ",B5842,12)+1,IFERROR(FIND(" ",B5842,FIND(" ",B5842,12)+1),LEN(B5842))-FIND(" ",B5842,12)),IF(AND(Q5842&gt;=65,Q5842&lt;=90),MIDB(B5842,FIND(" ",B5842,1),IFERROR(FIND(" ",B5842,FIND(" ",B5842,1)+1),LEN(B5842)+1)-FIND(" ",B5842,1)),"-"))</f>
        <v> nautili</v>
      </c>
      <c r="T5842" s="0" t="n">
        <v>1</v>
      </c>
    </row>
    <row r="5843" customFormat="false" ht="12.8" hidden="false" customHeight="false" outlineLevel="0" collapsed="false">
      <c r="A5843" s="0" t="n">
        <v>5842</v>
      </c>
      <c r="B5843" s="0" t="s">
        <v>25426</v>
      </c>
      <c r="C5843" s="0" t="s">
        <v>490</v>
      </c>
      <c r="D5843" s="0" t="s">
        <v>2048</v>
      </c>
      <c r="E5843" s="0" t="s">
        <v>19937</v>
      </c>
      <c r="F5843" s="0" t="s">
        <v>25427</v>
      </c>
      <c r="G5843" s="0" t="s">
        <v>25428</v>
      </c>
      <c r="H5843" s="0" t="s">
        <v>25429</v>
      </c>
      <c r="I5843" s="1" t="n">
        <v>18.345</v>
      </c>
      <c r="J5843" s="2" t="s">
        <v>25430</v>
      </c>
      <c r="K5843" s="2" t="s">
        <v>3119</v>
      </c>
      <c r="L5843" s="0" t="s">
        <v>29</v>
      </c>
      <c r="M5843" s="0" t="s">
        <v>29</v>
      </c>
      <c r="N5843" s="0" t="s">
        <v>29</v>
      </c>
      <c r="O5843" s="2" t="s">
        <v>3119</v>
      </c>
      <c r="P5843" s="0" t="s">
        <v>29</v>
      </c>
      <c r="Q5843" s="0" t="n">
        <f aca="false">_xlfn.UNICODE(B5843)</f>
        <v>84</v>
      </c>
      <c r="R5843" s="0" t="str">
        <f aca="false">IF(MIDB(B5843,1,10)="Candidatus",MIDB(B5843,FIND(" ",B5843,1)+1,FIND(" ",B5843,12)-FIND(" ",B5843,1)),IF(AND(Q5843&gt;=65,Q5843&lt;=90),MIDB(B5843,1,FIND(" ",B5843,1)),"-"))</f>
        <v>Thermococcus </v>
      </c>
      <c r="S5843" s="0" t="str">
        <f aca="false">IF(MIDB(B5843,1,10)="Candidatus",MIDB(B5843,FIND(" ",B5843,12)+1,IFERROR(FIND(" ",B5843,FIND(" ",B5843,12)+1),LEN(B5843))-FIND(" ",B5843,12)),IF(AND(Q5843&gt;=65,Q5843&lt;=90),MIDB(B5843,FIND(" ",B5843,1),IFERROR(FIND(" ",B5843,FIND(" ",B5843,1)+1),LEN(B5843)+1)-FIND(" ",B5843,1)),"-"))</f>
        <v> nautili</v>
      </c>
      <c r="T5843" s="0" t="n">
        <v>1</v>
      </c>
    </row>
    <row r="5844" customFormat="false" ht="12.8" hidden="false" customHeight="false" outlineLevel="0" collapsed="false">
      <c r="A5844" s="0" t="n">
        <v>5843</v>
      </c>
      <c r="B5844" s="0" t="s">
        <v>25426</v>
      </c>
      <c r="C5844" s="0" t="s">
        <v>490</v>
      </c>
      <c r="D5844" s="0" t="s">
        <v>2048</v>
      </c>
      <c r="E5844" s="0" t="s">
        <v>19937</v>
      </c>
      <c r="F5844" s="0" t="s">
        <v>25431</v>
      </c>
      <c r="G5844" s="0" t="s">
        <v>25432</v>
      </c>
      <c r="H5844" s="0" t="s">
        <v>25433</v>
      </c>
      <c r="I5844" s="1" t="n">
        <v>3.619</v>
      </c>
      <c r="J5844" s="2" t="s">
        <v>25434</v>
      </c>
      <c r="K5844" s="2" t="s">
        <v>88</v>
      </c>
      <c r="L5844" s="0" t="s">
        <v>29</v>
      </c>
      <c r="M5844" s="0" t="s">
        <v>29</v>
      </c>
      <c r="N5844" s="0" t="s">
        <v>29</v>
      </c>
      <c r="O5844" s="2" t="s">
        <v>88</v>
      </c>
      <c r="P5844" s="0" t="s">
        <v>29</v>
      </c>
      <c r="Q5844" s="0" t="n">
        <f aca="false">_xlfn.UNICODE(B5844)</f>
        <v>84</v>
      </c>
      <c r="R5844" s="0" t="str">
        <f aca="false">IF(MIDB(B5844,1,10)="Candidatus",MIDB(B5844,FIND(" ",B5844,1)+1,FIND(" ",B5844,12)-FIND(" ",B5844,1)),IF(AND(Q5844&gt;=65,Q5844&lt;=90),MIDB(B5844,1,FIND(" ",B5844,1)),"-"))</f>
        <v>Thermococcus </v>
      </c>
      <c r="S5844" s="0" t="str">
        <f aca="false">IF(MIDB(B5844,1,10)="Candidatus",MIDB(B5844,FIND(" ",B5844,12)+1,IFERROR(FIND(" ",B5844,FIND(" ",B5844,12)+1),LEN(B5844))-FIND(" ",B5844,12)),IF(AND(Q5844&gt;=65,Q5844&lt;=90),MIDB(B5844,FIND(" ",B5844,1),IFERROR(FIND(" ",B5844,FIND(" ",B5844,1)+1),LEN(B5844)+1)-FIND(" ",B5844,1)),"-"))</f>
        <v> nautili</v>
      </c>
      <c r="T5844" s="0" t="n">
        <v>1</v>
      </c>
    </row>
    <row r="5845" customFormat="false" ht="12.8" hidden="false" customHeight="false" outlineLevel="0" collapsed="false">
      <c r="A5845" s="0" t="n">
        <v>5844</v>
      </c>
      <c r="B5845" s="0" t="s">
        <v>25435</v>
      </c>
      <c r="C5845" s="0" t="s">
        <v>490</v>
      </c>
      <c r="D5845" s="0" t="s">
        <v>2048</v>
      </c>
      <c r="E5845" s="0" t="s">
        <v>19937</v>
      </c>
      <c r="F5845" s="0" t="s">
        <v>25436</v>
      </c>
      <c r="G5845" s="0" t="s">
        <v>25437</v>
      </c>
      <c r="H5845" s="0" t="s">
        <v>25438</v>
      </c>
      <c r="I5845" s="1" t="n">
        <v>2.038</v>
      </c>
      <c r="J5845" s="2" t="s">
        <v>25439</v>
      </c>
      <c r="K5845" s="2" t="s">
        <v>28</v>
      </c>
      <c r="L5845" s="0" t="s">
        <v>29</v>
      </c>
      <c r="M5845" s="0" t="s">
        <v>29</v>
      </c>
      <c r="N5845" s="0" t="s">
        <v>29</v>
      </c>
      <c r="O5845" s="2" t="s">
        <v>28</v>
      </c>
      <c r="P5845" s="0" t="s">
        <v>29</v>
      </c>
      <c r="Q5845" s="0" t="n">
        <f aca="false">_xlfn.UNICODE(B5845)</f>
        <v>84</v>
      </c>
      <c r="R5845" s="0" t="str">
        <f aca="false">IF(MIDB(B5845,1,10)="Candidatus",MIDB(B5845,FIND(" ",B5845,1)+1,FIND(" ",B5845,12)-FIND(" ",B5845,1)),IF(AND(Q5845&gt;=65,Q5845&lt;=90),MIDB(B5845,1,FIND(" ",B5845,1)),"-"))</f>
        <v>Thermococcus </v>
      </c>
      <c r="S5845" s="0" t="str">
        <f aca="false">IF(MIDB(B5845,1,10)="Candidatus",MIDB(B5845,FIND(" ",B5845,12)+1,IFERROR(FIND(" ",B5845,FIND(" ",B5845,12)+1),LEN(B5845))-FIND(" ",B5845,12)),IF(AND(Q5845&gt;=65,Q5845&lt;=90),MIDB(B5845,FIND(" ",B5845,1),IFERROR(FIND(" ",B5845,FIND(" ",B5845,1)+1),LEN(B5845)+1)-FIND(" ",B5845,1)),"-"))</f>
        <v> prieurii</v>
      </c>
      <c r="T5845" s="0" t="n">
        <v>1</v>
      </c>
    </row>
    <row r="5846" customFormat="false" ht="12.8" hidden="false" customHeight="false" outlineLevel="0" collapsed="false">
      <c r="A5846" s="0" t="n">
        <v>5845</v>
      </c>
      <c r="B5846" s="0" t="s">
        <v>25435</v>
      </c>
      <c r="C5846" s="0" t="s">
        <v>490</v>
      </c>
      <c r="D5846" s="0" t="s">
        <v>2048</v>
      </c>
      <c r="E5846" s="0" t="s">
        <v>19937</v>
      </c>
      <c r="F5846" s="0" t="s">
        <v>25440</v>
      </c>
      <c r="G5846" s="0" t="s">
        <v>25441</v>
      </c>
      <c r="H5846" s="0" t="s">
        <v>25442</v>
      </c>
      <c r="I5846" s="1" t="n">
        <v>3.126</v>
      </c>
      <c r="J5846" s="2" t="s">
        <v>25443</v>
      </c>
      <c r="K5846" s="2" t="s">
        <v>60</v>
      </c>
      <c r="L5846" s="0" t="s">
        <v>29</v>
      </c>
      <c r="M5846" s="0" t="s">
        <v>29</v>
      </c>
      <c r="N5846" s="0" t="s">
        <v>29</v>
      </c>
      <c r="O5846" s="2" t="s">
        <v>28</v>
      </c>
      <c r="P5846" s="0" t="s">
        <v>29</v>
      </c>
      <c r="Q5846" s="0" t="n">
        <f aca="false">_xlfn.UNICODE(B5846)</f>
        <v>84</v>
      </c>
      <c r="R5846" s="0" t="str">
        <f aca="false">IF(MIDB(B5846,1,10)="Candidatus",MIDB(B5846,FIND(" ",B5846,1)+1,FIND(" ",B5846,12)-FIND(" ",B5846,1)),IF(AND(Q5846&gt;=65,Q5846&lt;=90),MIDB(B5846,1,FIND(" ",B5846,1)),"-"))</f>
        <v>Thermococcus </v>
      </c>
      <c r="S5846" s="0" t="str">
        <f aca="false">IF(MIDB(B5846,1,10)="Candidatus",MIDB(B5846,FIND(" ",B5846,12)+1,IFERROR(FIND(" ",B5846,FIND(" ",B5846,12)+1),LEN(B5846))-FIND(" ",B5846,12)),IF(AND(Q5846&gt;=65,Q5846&lt;=90),MIDB(B5846,FIND(" ",B5846,1),IFERROR(FIND(" ",B5846,FIND(" ",B5846,1)+1),LEN(B5846)+1)-FIND(" ",B5846,1)),"-"))</f>
        <v> prieurii</v>
      </c>
      <c r="T5846" s="0" t="n">
        <v>1</v>
      </c>
    </row>
    <row r="5847" customFormat="false" ht="12.8" hidden="false" customHeight="false" outlineLevel="0" collapsed="false">
      <c r="A5847" s="0" t="n">
        <v>5846</v>
      </c>
      <c r="B5847" s="0" t="s">
        <v>25444</v>
      </c>
      <c r="C5847" s="0" t="s">
        <v>490</v>
      </c>
      <c r="D5847" s="0" t="s">
        <v>2048</v>
      </c>
      <c r="E5847" s="0" t="s">
        <v>19937</v>
      </c>
      <c r="F5847" s="0" t="s">
        <v>25445</v>
      </c>
      <c r="G5847" s="0" t="s">
        <v>25446</v>
      </c>
      <c r="H5847" s="0" t="s">
        <v>25447</v>
      </c>
      <c r="I5847" s="1" t="n">
        <v>21.566</v>
      </c>
      <c r="J5847" s="2" t="s">
        <v>25448</v>
      </c>
      <c r="K5847" s="2" t="s">
        <v>252</v>
      </c>
      <c r="L5847" s="0" t="s">
        <v>29</v>
      </c>
      <c r="M5847" s="0" t="s">
        <v>29</v>
      </c>
      <c r="N5847" s="0" t="s">
        <v>29</v>
      </c>
      <c r="O5847" s="2" t="s">
        <v>252</v>
      </c>
      <c r="P5847" s="0" t="s">
        <v>29</v>
      </c>
      <c r="Q5847" s="0" t="n">
        <f aca="false">_xlfn.UNICODE(B5847)</f>
        <v>84</v>
      </c>
      <c r="R5847" s="0" t="str">
        <f aca="false">IF(MIDB(B5847,1,10)="Candidatus",MIDB(B5847,FIND(" ",B5847,1)+1,FIND(" ",B5847,12)-FIND(" ",B5847,1)),IF(AND(Q5847&gt;=65,Q5847&lt;=90),MIDB(B5847,1,FIND(" ",B5847,1)),"-"))</f>
        <v>Thermococcus </v>
      </c>
      <c r="S5847" s="0" t="str">
        <f aca="false">IF(MIDB(B5847,1,10)="Candidatus",MIDB(B5847,FIND(" ",B5847,12)+1,IFERROR(FIND(" ",B5847,FIND(" ",B5847,12)+1),LEN(B5847))-FIND(" ",B5847,12)),IF(AND(Q5847&gt;=65,Q5847&lt;=90),MIDB(B5847,FIND(" ",B5847,1),IFERROR(FIND(" ",B5847,FIND(" ",B5847,1)+1),LEN(B5847)+1)-FIND(" ",B5847,1)),"-"))</f>
        <v> sp.</v>
      </c>
      <c r="T5847" s="0" t="n">
        <v>1</v>
      </c>
    </row>
    <row r="5848" customFormat="false" ht="12.8" hidden="false" customHeight="false" outlineLevel="0" collapsed="false">
      <c r="A5848" s="0" t="n">
        <v>5847</v>
      </c>
      <c r="B5848" s="0" t="s">
        <v>25449</v>
      </c>
      <c r="C5848" s="0" t="s">
        <v>490</v>
      </c>
      <c r="D5848" s="0" t="s">
        <v>2048</v>
      </c>
      <c r="E5848" s="0" t="s">
        <v>19937</v>
      </c>
      <c r="F5848" s="0" t="s">
        <v>25450</v>
      </c>
      <c r="G5848" s="0" t="s">
        <v>25451</v>
      </c>
      <c r="H5848" s="0" t="s">
        <v>25452</v>
      </c>
      <c r="I5848" s="1" t="n">
        <v>20.534</v>
      </c>
      <c r="J5848" s="2" t="s">
        <v>25453</v>
      </c>
      <c r="K5848" s="2" t="s">
        <v>166</v>
      </c>
      <c r="L5848" s="0" t="s">
        <v>29</v>
      </c>
      <c r="M5848" s="0" t="s">
        <v>29</v>
      </c>
      <c r="N5848" s="0" t="s">
        <v>29</v>
      </c>
      <c r="O5848" s="2" t="s">
        <v>166</v>
      </c>
      <c r="P5848" s="0" t="s">
        <v>29</v>
      </c>
      <c r="Q5848" s="0" t="n">
        <f aca="false">_xlfn.UNICODE(B5848)</f>
        <v>84</v>
      </c>
      <c r="R5848" s="0" t="str">
        <f aca="false">IF(MIDB(B5848,1,10)="Candidatus",MIDB(B5848,FIND(" ",B5848,1)+1,FIND(" ",B5848,12)-FIND(" ",B5848,1)),IF(AND(Q5848&gt;=65,Q5848&lt;=90),MIDB(B5848,1,FIND(" ",B5848,1)),"-"))</f>
        <v>Thermococcus </v>
      </c>
      <c r="S5848" s="0" t="str">
        <f aca="false">IF(MIDB(B5848,1,10)="Candidatus",MIDB(B5848,FIND(" ",B5848,12)+1,IFERROR(FIND(" ",B5848,FIND(" ",B5848,12)+1),LEN(B5848))-FIND(" ",B5848,12)),IF(AND(Q5848&gt;=65,Q5848&lt;=90),MIDB(B5848,FIND(" ",B5848,1),IFERROR(FIND(" ",B5848,FIND(" ",B5848,1)+1),LEN(B5848)+1)-FIND(" ",B5848,1)),"-"))</f>
        <v> sp.</v>
      </c>
      <c r="T5848" s="0" t="n">
        <v>1</v>
      </c>
    </row>
    <row r="5849" customFormat="false" ht="12.8" hidden="false" customHeight="false" outlineLevel="0" collapsed="false">
      <c r="A5849" s="0" t="n">
        <v>5848</v>
      </c>
      <c r="B5849" s="0" t="s">
        <v>25454</v>
      </c>
      <c r="C5849" s="0" t="s">
        <v>490</v>
      </c>
      <c r="D5849" s="0" t="s">
        <v>2048</v>
      </c>
      <c r="E5849" s="0" t="s">
        <v>19937</v>
      </c>
      <c r="F5849" s="0" t="s">
        <v>25455</v>
      </c>
      <c r="G5849" s="0" t="s">
        <v>25456</v>
      </c>
      <c r="H5849" s="0" t="s">
        <v>25457</v>
      </c>
      <c r="I5849" s="1" t="n">
        <v>8.576</v>
      </c>
      <c r="J5849" s="2" t="s">
        <v>25458</v>
      </c>
      <c r="K5849" s="2" t="s">
        <v>262</v>
      </c>
      <c r="L5849" s="0" t="s">
        <v>29</v>
      </c>
      <c r="M5849" s="0" t="s">
        <v>29</v>
      </c>
      <c r="N5849" s="0" t="s">
        <v>29</v>
      </c>
      <c r="O5849" s="2" t="s">
        <v>262</v>
      </c>
      <c r="P5849" s="0" t="s">
        <v>29</v>
      </c>
      <c r="Q5849" s="0" t="n">
        <f aca="false">_xlfn.UNICODE(B5849)</f>
        <v>84</v>
      </c>
      <c r="R5849" s="0" t="str">
        <f aca="false">IF(MIDB(B5849,1,10)="Candidatus",MIDB(B5849,FIND(" ",B5849,1)+1,FIND(" ",B5849,12)-FIND(" ",B5849,1)),IF(AND(Q5849&gt;=65,Q5849&lt;=90),MIDB(B5849,1,FIND(" ",B5849,1)),"-"))</f>
        <v>Thermococcus </v>
      </c>
      <c r="S5849" s="0" t="str">
        <f aca="false">IF(MIDB(B5849,1,10)="Candidatus",MIDB(B5849,FIND(" ",B5849,12)+1,IFERROR(FIND(" ",B5849,FIND(" ",B5849,12)+1),LEN(B5849))-FIND(" ",B5849,12)),IF(AND(Q5849&gt;=65,Q5849&lt;=90),MIDB(B5849,FIND(" ",B5849,1),IFERROR(FIND(" ",B5849,FIND(" ",B5849,1)+1),LEN(B5849)+1)-FIND(" ",B5849,1)),"-"))</f>
        <v> sp.</v>
      </c>
      <c r="T5849" s="0" t="n">
        <v>1</v>
      </c>
    </row>
    <row r="5850" customFormat="false" ht="12.8" hidden="false" customHeight="false" outlineLevel="0" collapsed="false">
      <c r="A5850" s="0" t="n">
        <v>5849</v>
      </c>
      <c r="B5850" s="0" t="s">
        <v>25459</v>
      </c>
      <c r="C5850" s="0" t="s">
        <v>490</v>
      </c>
      <c r="D5850" s="0" t="s">
        <v>2048</v>
      </c>
      <c r="E5850" s="0" t="s">
        <v>19937</v>
      </c>
      <c r="F5850" s="0" t="s">
        <v>25460</v>
      </c>
      <c r="G5850" s="0" t="s">
        <v>25461</v>
      </c>
      <c r="H5850" s="0" t="s">
        <v>25462</v>
      </c>
      <c r="I5850" s="1" t="n">
        <v>13.322</v>
      </c>
      <c r="J5850" s="2" t="s">
        <v>25463</v>
      </c>
      <c r="K5850" s="2" t="s">
        <v>118</v>
      </c>
      <c r="L5850" s="0" t="s">
        <v>29</v>
      </c>
      <c r="M5850" s="0" t="s">
        <v>29</v>
      </c>
      <c r="N5850" s="0" t="s">
        <v>29</v>
      </c>
      <c r="O5850" s="2" t="s">
        <v>118</v>
      </c>
      <c r="P5850" s="0" t="s">
        <v>29</v>
      </c>
      <c r="Q5850" s="0" t="n">
        <f aca="false">_xlfn.UNICODE(B5850)</f>
        <v>84</v>
      </c>
      <c r="R5850" s="0" t="str">
        <f aca="false">IF(MIDB(B5850,1,10)="Candidatus",MIDB(B5850,FIND(" ",B5850,1)+1,FIND(" ",B5850,12)-FIND(" ",B5850,1)),IF(AND(Q5850&gt;=65,Q5850&lt;=90),MIDB(B5850,1,FIND(" ",B5850,1)),"-"))</f>
        <v>Thermococcus </v>
      </c>
      <c r="S5850" s="0" t="str">
        <f aca="false">IF(MIDB(B5850,1,10)="Candidatus",MIDB(B5850,FIND(" ",B5850,12)+1,IFERROR(FIND(" ",B5850,FIND(" ",B5850,12)+1),LEN(B5850))-FIND(" ",B5850,12)),IF(AND(Q5850&gt;=65,Q5850&lt;=90),MIDB(B5850,FIND(" ",B5850,1),IFERROR(FIND(" ",B5850,FIND(" ",B5850,1)+1),LEN(B5850)+1)-FIND(" ",B5850,1)),"-"))</f>
        <v> sp.</v>
      </c>
      <c r="T5850" s="0" t="n">
        <v>1</v>
      </c>
    </row>
    <row r="5851" customFormat="false" ht="12.8" hidden="false" customHeight="false" outlineLevel="0" collapsed="false">
      <c r="A5851" s="0" t="n">
        <v>5850</v>
      </c>
      <c r="B5851" s="0" t="s">
        <v>25464</v>
      </c>
      <c r="C5851" s="0" t="s">
        <v>490</v>
      </c>
      <c r="D5851" s="0" t="s">
        <v>2048</v>
      </c>
      <c r="E5851" s="0" t="s">
        <v>19937</v>
      </c>
      <c r="F5851" s="0" t="s">
        <v>25465</v>
      </c>
      <c r="G5851" s="0" t="s">
        <v>25466</v>
      </c>
      <c r="H5851" s="0" t="s">
        <v>25467</v>
      </c>
      <c r="I5851" s="1" t="n">
        <v>10.556</v>
      </c>
      <c r="J5851" s="2" t="s">
        <v>25468</v>
      </c>
      <c r="K5851" s="2" t="s">
        <v>118</v>
      </c>
      <c r="L5851" s="0" t="s">
        <v>29</v>
      </c>
      <c r="M5851" s="0" t="s">
        <v>29</v>
      </c>
      <c r="N5851" s="0" t="s">
        <v>29</v>
      </c>
      <c r="O5851" s="2" t="s">
        <v>118</v>
      </c>
      <c r="P5851" s="0" t="s">
        <v>29</v>
      </c>
      <c r="Q5851" s="0" t="n">
        <f aca="false">_xlfn.UNICODE(B5851)</f>
        <v>84</v>
      </c>
      <c r="R5851" s="0" t="str">
        <f aca="false">IF(MIDB(B5851,1,10)="Candidatus",MIDB(B5851,FIND(" ",B5851,1)+1,FIND(" ",B5851,12)-FIND(" ",B5851,1)),IF(AND(Q5851&gt;=65,Q5851&lt;=90),MIDB(B5851,1,FIND(" ",B5851,1)),"-"))</f>
        <v>Thermococcus </v>
      </c>
      <c r="S5851" s="0" t="str">
        <f aca="false">IF(MIDB(B5851,1,10)="Candidatus",MIDB(B5851,FIND(" ",B5851,12)+1,IFERROR(FIND(" ",B5851,FIND(" ",B5851,12)+1),LEN(B5851))-FIND(" ",B5851,12)),IF(AND(Q5851&gt;=65,Q5851&lt;=90),MIDB(B5851,FIND(" ",B5851,1),IFERROR(FIND(" ",B5851,FIND(" ",B5851,1)+1),LEN(B5851)+1)-FIND(" ",B5851,1)),"-"))</f>
        <v> sp.</v>
      </c>
      <c r="T5851" s="0" t="n">
        <v>1</v>
      </c>
    </row>
    <row r="5852" customFormat="false" ht="12.8" hidden="false" customHeight="false" outlineLevel="0" collapsed="false">
      <c r="A5852" s="0" t="n">
        <v>5851</v>
      </c>
      <c r="B5852" s="0" t="s">
        <v>25469</v>
      </c>
      <c r="C5852" s="0" t="s">
        <v>490</v>
      </c>
      <c r="D5852" s="0" t="s">
        <v>2048</v>
      </c>
      <c r="E5852" s="0" t="s">
        <v>19937</v>
      </c>
      <c r="F5852" s="0" t="s">
        <v>25470</v>
      </c>
      <c r="G5852" s="0" t="s">
        <v>25471</v>
      </c>
      <c r="H5852" s="0" t="s">
        <v>25472</v>
      </c>
      <c r="I5852" s="1" t="n">
        <v>11.041</v>
      </c>
      <c r="J5852" s="2" t="s">
        <v>25473</v>
      </c>
      <c r="K5852" s="2" t="s">
        <v>118</v>
      </c>
      <c r="L5852" s="0" t="s">
        <v>29</v>
      </c>
      <c r="M5852" s="0" t="s">
        <v>29</v>
      </c>
      <c r="N5852" s="0" t="s">
        <v>29</v>
      </c>
      <c r="O5852" s="2" t="s">
        <v>118</v>
      </c>
      <c r="P5852" s="0" t="s">
        <v>29</v>
      </c>
      <c r="Q5852" s="0" t="n">
        <f aca="false">_xlfn.UNICODE(B5852)</f>
        <v>84</v>
      </c>
      <c r="R5852" s="0" t="str">
        <f aca="false">IF(MIDB(B5852,1,10)="Candidatus",MIDB(B5852,FIND(" ",B5852,1)+1,FIND(" ",B5852,12)-FIND(" ",B5852,1)),IF(AND(Q5852&gt;=65,Q5852&lt;=90),MIDB(B5852,1,FIND(" ",B5852,1)),"-"))</f>
        <v>Thermococcus </v>
      </c>
      <c r="S5852" s="0" t="str">
        <f aca="false">IF(MIDB(B5852,1,10)="Candidatus",MIDB(B5852,FIND(" ",B5852,12)+1,IFERROR(FIND(" ",B5852,FIND(" ",B5852,12)+1),LEN(B5852))-FIND(" ",B5852,12)),IF(AND(Q5852&gt;=65,Q5852&lt;=90),MIDB(B5852,FIND(" ",B5852,1),IFERROR(FIND(" ",B5852,FIND(" ",B5852,1)+1),LEN(B5852)+1)-FIND(" ",B5852,1)),"-"))</f>
        <v> sp.</v>
      </c>
      <c r="T5852" s="0" t="n">
        <v>1</v>
      </c>
    </row>
    <row r="5853" customFormat="false" ht="12.8" hidden="false" customHeight="false" outlineLevel="0" collapsed="false">
      <c r="A5853" s="0" t="n">
        <v>5852</v>
      </c>
      <c r="B5853" s="0" t="s">
        <v>25474</v>
      </c>
      <c r="C5853" s="0" t="s">
        <v>490</v>
      </c>
      <c r="D5853" s="0" t="s">
        <v>2048</v>
      </c>
      <c r="E5853" s="0" t="s">
        <v>19937</v>
      </c>
      <c r="F5853" s="0" t="s">
        <v>25475</v>
      </c>
      <c r="G5853" s="0" t="s">
        <v>25476</v>
      </c>
      <c r="H5853" s="0" t="s">
        <v>25477</v>
      </c>
      <c r="I5853" s="1" t="n">
        <v>12.974</v>
      </c>
      <c r="J5853" s="2" t="s">
        <v>25478</v>
      </c>
      <c r="K5853" s="2" t="s">
        <v>287</v>
      </c>
      <c r="L5853" s="0" t="s">
        <v>29</v>
      </c>
      <c r="M5853" s="0" t="s">
        <v>29</v>
      </c>
      <c r="N5853" s="0" t="s">
        <v>29</v>
      </c>
      <c r="O5853" s="2" t="s">
        <v>287</v>
      </c>
      <c r="P5853" s="0" t="s">
        <v>29</v>
      </c>
      <c r="Q5853" s="0" t="n">
        <f aca="false">_xlfn.UNICODE(B5853)</f>
        <v>84</v>
      </c>
      <c r="R5853" s="0" t="str">
        <f aca="false">IF(MIDB(B5853,1,10)="Candidatus",MIDB(B5853,FIND(" ",B5853,1)+1,FIND(" ",B5853,12)-FIND(" ",B5853,1)),IF(AND(Q5853&gt;=65,Q5853&lt;=90),MIDB(B5853,1,FIND(" ",B5853,1)),"-"))</f>
        <v>Thermococcus </v>
      </c>
      <c r="S5853" s="0" t="str">
        <f aca="false">IF(MIDB(B5853,1,10)="Candidatus",MIDB(B5853,FIND(" ",B5853,12)+1,IFERROR(FIND(" ",B5853,FIND(" ",B5853,12)+1),LEN(B5853))-FIND(" ",B5853,12)),IF(AND(Q5853&gt;=65,Q5853&lt;=90),MIDB(B5853,FIND(" ",B5853,1),IFERROR(FIND(" ",B5853,FIND(" ",B5853,1)+1),LEN(B5853)+1)-FIND(" ",B5853,1)),"-"))</f>
        <v> sp.</v>
      </c>
      <c r="T5853" s="0" t="n">
        <v>1</v>
      </c>
    </row>
    <row r="5854" customFormat="false" ht="12.8" hidden="false" customHeight="false" outlineLevel="0" collapsed="false">
      <c r="A5854" s="0" t="n">
        <v>5853</v>
      </c>
      <c r="B5854" s="0" t="s">
        <v>25479</v>
      </c>
      <c r="C5854" s="0" t="s">
        <v>490</v>
      </c>
      <c r="D5854" s="0" t="s">
        <v>491</v>
      </c>
      <c r="E5854" s="0" t="s">
        <v>492</v>
      </c>
      <c r="F5854" s="0" t="s">
        <v>25480</v>
      </c>
      <c r="G5854" s="0" t="s">
        <v>25481</v>
      </c>
      <c r="H5854" s="0" t="s">
        <v>25482</v>
      </c>
      <c r="I5854" s="1" t="n">
        <v>31.504</v>
      </c>
      <c r="J5854" s="2" t="s">
        <v>25483</v>
      </c>
      <c r="K5854" s="2" t="s">
        <v>70</v>
      </c>
      <c r="L5854" s="0" t="s">
        <v>29</v>
      </c>
      <c r="M5854" s="0" t="s">
        <v>29</v>
      </c>
      <c r="N5854" s="0" t="s">
        <v>29</v>
      </c>
      <c r="O5854" s="2" t="s">
        <v>70</v>
      </c>
      <c r="P5854" s="0" t="s">
        <v>29</v>
      </c>
      <c r="Q5854" s="0" t="n">
        <f aca="false">_xlfn.UNICODE(B5854)</f>
        <v>84</v>
      </c>
      <c r="R5854" s="0" t="str">
        <f aca="false">IF(MIDB(B5854,1,10)="Candidatus",MIDB(B5854,FIND(" ",B5854,1)+1,FIND(" ",B5854,12)-FIND(" ",B5854,1)),IF(AND(Q5854&gt;=65,Q5854&lt;=90),MIDB(B5854,1,FIND(" ",B5854,1)),"-"))</f>
        <v>Thermofilum </v>
      </c>
      <c r="S5854" s="0" t="str">
        <f aca="false">IF(MIDB(B5854,1,10)="Candidatus",MIDB(B5854,FIND(" ",B5854,12)+1,IFERROR(FIND(" ",B5854,FIND(" ",B5854,12)+1),LEN(B5854))-FIND(" ",B5854,12)),IF(AND(Q5854&gt;=65,Q5854&lt;=90),MIDB(B5854,FIND(" ",B5854,1),IFERROR(FIND(" ",B5854,FIND(" ",B5854,1)+1),LEN(B5854)+1)-FIND(" ",B5854,1)),"-"))</f>
        <v> pendens</v>
      </c>
      <c r="T5854" s="0" t="n">
        <v>1</v>
      </c>
    </row>
    <row r="5855" customFormat="false" ht="12.8" hidden="false" customHeight="false" outlineLevel="0" collapsed="false">
      <c r="A5855" s="0" t="n">
        <v>5854</v>
      </c>
      <c r="B5855" s="0" t="s">
        <v>25484</v>
      </c>
      <c r="C5855" s="0" t="s">
        <v>21</v>
      </c>
      <c r="D5855" s="0" t="s">
        <v>13593</v>
      </c>
      <c r="E5855" s="0" t="s">
        <v>25485</v>
      </c>
      <c r="F5855" s="0" t="s">
        <v>76</v>
      </c>
      <c r="G5855" s="0" t="s">
        <v>25486</v>
      </c>
      <c r="H5855" s="0" t="s">
        <v>25487</v>
      </c>
      <c r="I5855" s="1" t="n">
        <v>917.738</v>
      </c>
      <c r="J5855" s="2" t="s">
        <v>25488</v>
      </c>
      <c r="K5855" s="2" t="s">
        <v>25489</v>
      </c>
      <c r="L5855" s="2" t="s">
        <v>60</v>
      </c>
      <c r="M5855" s="2" t="s">
        <v>60</v>
      </c>
      <c r="N5855" s="0" t="s">
        <v>29</v>
      </c>
      <c r="O5855" s="2" t="s">
        <v>25490</v>
      </c>
      <c r="P5855" s="2" t="s">
        <v>118</v>
      </c>
      <c r="Q5855" s="0" t="n">
        <f aca="false">_xlfn.UNICODE(B5855)</f>
        <v>84</v>
      </c>
      <c r="R5855" s="0" t="str">
        <f aca="false">IF(MIDB(B5855,1,10)="Candidatus",MIDB(B5855,FIND(" ",B5855,1)+1,FIND(" ",B5855,12)-FIND(" ",B5855,1)),IF(AND(Q5855&gt;=65,Q5855&lt;=90),MIDB(B5855,1,FIND(" ",B5855,1)),"-"))</f>
        <v>Thermomicrobium </v>
      </c>
      <c r="S5855" s="0" t="str">
        <f aca="false">IF(MIDB(B5855,1,10)="Candidatus",MIDB(B5855,FIND(" ",B5855,12)+1,IFERROR(FIND(" ",B5855,FIND(" ",B5855,12)+1),LEN(B5855))-FIND(" ",B5855,12)),IF(AND(Q5855&gt;=65,Q5855&lt;=90),MIDB(B5855,FIND(" ",B5855,1),IFERROR(FIND(" ",B5855,FIND(" ",B5855,1)+1),LEN(B5855)+1)-FIND(" ",B5855,1)),"-"))</f>
        <v> roseum</v>
      </c>
      <c r="T5855" s="0" t="n">
        <v>1</v>
      </c>
    </row>
    <row r="5856" customFormat="false" ht="12.8" hidden="false" customHeight="false" outlineLevel="0" collapsed="false">
      <c r="A5856" s="0" t="n">
        <v>5855</v>
      </c>
      <c r="B5856" s="0" t="s">
        <v>25491</v>
      </c>
      <c r="C5856" s="0" t="s">
        <v>490</v>
      </c>
      <c r="D5856" s="0" t="s">
        <v>2048</v>
      </c>
      <c r="E5856" s="0" t="s">
        <v>19013</v>
      </c>
      <c r="F5856" s="0" t="s">
        <v>25492</v>
      </c>
      <c r="G5856" s="0" t="s">
        <v>25493</v>
      </c>
      <c r="H5856" s="0" t="s">
        <v>25494</v>
      </c>
      <c r="I5856" s="1" t="n">
        <v>15.723</v>
      </c>
      <c r="J5856" s="2" t="s">
        <v>25495</v>
      </c>
      <c r="K5856" s="2" t="s">
        <v>680</v>
      </c>
      <c r="L5856" s="0" t="s">
        <v>29</v>
      </c>
      <c r="M5856" s="0" t="s">
        <v>29</v>
      </c>
      <c r="N5856" s="0" t="s">
        <v>29</v>
      </c>
      <c r="O5856" s="2" t="s">
        <v>680</v>
      </c>
      <c r="P5856" s="0" t="s">
        <v>29</v>
      </c>
      <c r="Q5856" s="0" t="n">
        <f aca="false">_xlfn.UNICODE(B5856)</f>
        <v>84</v>
      </c>
      <c r="R5856" s="0" t="str">
        <f aca="false">IF(MIDB(B5856,1,10)="Candidatus",MIDB(B5856,FIND(" ",B5856,1)+1,FIND(" ",B5856,12)-FIND(" ",B5856,1)),IF(AND(Q5856&gt;=65,Q5856&lt;=90),MIDB(B5856,1,FIND(" ",B5856,1)),"-"))</f>
        <v>Thermoplasma </v>
      </c>
      <c r="S5856" s="0" t="str">
        <f aca="false">IF(MIDB(B5856,1,10)="Candidatus",MIDB(B5856,FIND(" ",B5856,12)+1,IFERROR(FIND(" ",B5856,FIND(" ",B5856,12)+1),LEN(B5856))-FIND(" ",B5856,12)),IF(AND(Q5856&gt;=65,Q5856&lt;=90),MIDB(B5856,FIND(" ",B5856,1),IFERROR(FIND(" ",B5856,FIND(" ",B5856,1)+1),LEN(B5856)+1)-FIND(" ",B5856,1)),"-"))</f>
        <v> acidophilum</v>
      </c>
      <c r="T5856" s="0" t="n">
        <v>1</v>
      </c>
    </row>
    <row r="5857" customFormat="false" ht="12.8" hidden="false" customHeight="false" outlineLevel="0" collapsed="false">
      <c r="A5857" s="0" t="n">
        <v>5856</v>
      </c>
      <c r="B5857" s="0" t="s">
        <v>25496</v>
      </c>
      <c r="C5857" s="0" t="s">
        <v>21</v>
      </c>
      <c r="D5857" s="0" t="s">
        <v>16821</v>
      </c>
      <c r="E5857" s="0" t="s">
        <v>16821</v>
      </c>
      <c r="F5857" s="0" t="s">
        <v>25497</v>
      </c>
      <c r="G5857" s="0" t="s">
        <v>25498</v>
      </c>
      <c r="H5857" s="0" t="s">
        <v>25499</v>
      </c>
      <c r="I5857" s="1" t="n">
        <v>0.846</v>
      </c>
      <c r="J5857" s="2" t="s">
        <v>25500</v>
      </c>
      <c r="K5857" s="2" t="s">
        <v>46</v>
      </c>
      <c r="L5857" s="0" t="s">
        <v>29</v>
      </c>
      <c r="M5857" s="0" t="s">
        <v>29</v>
      </c>
      <c r="N5857" s="0" t="s">
        <v>29</v>
      </c>
      <c r="O5857" s="2" t="s">
        <v>46</v>
      </c>
      <c r="P5857" s="0" t="s">
        <v>29</v>
      </c>
      <c r="Q5857" s="0" t="n">
        <f aca="false">_xlfn.UNICODE(B5857)</f>
        <v>84</v>
      </c>
      <c r="R5857" s="0" t="str">
        <f aca="false">IF(MIDB(B5857,1,10)="Candidatus",MIDB(B5857,FIND(" ",B5857,1)+1,FIND(" ",B5857,12)-FIND(" ",B5857,1)),IF(AND(Q5857&gt;=65,Q5857&lt;=90),MIDB(B5857,1,FIND(" ",B5857,1)),"-"))</f>
        <v>Thermotoga </v>
      </c>
      <c r="S5857" s="0" t="str">
        <f aca="false">IF(MIDB(B5857,1,10)="Candidatus",MIDB(B5857,FIND(" ",B5857,12)+1,IFERROR(FIND(" ",B5857,FIND(" ",B5857,12)+1),LEN(B5857))-FIND(" ",B5857,12)),IF(AND(Q5857&gt;=65,Q5857&lt;=90),MIDB(B5857,FIND(" ",B5857,1),IFERROR(FIND(" ",B5857,FIND(" ",B5857,1)+1),LEN(B5857)+1)-FIND(" ",B5857,1)),"-"))</f>
        <v> petrophila</v>
      </c>
      <c r="T5857" s="0" t="n">
        <v>1</v>
      </c>
    </row>
    <row r="5858" customFormat="false" ht="12.8" hidden="false" customHeight="false" outlineLevel="0" collapsed="false">
      <c r="A5858" s="0" t="n">
        <v>5857</v>
      </c>
      <c r="B5858" s="0" t="s">
        <v>25501</v>
      </c>
      <c r="C5858" s="0" t="s">
        <v>21</v>
      </c>
      <c r="D5858" s="0" t="s">
        <v>16821</v>
      </c>
      <c r="E5858" s="0" t="s">
        <v>16821</v>
      </c>
      <c r="F5858" s="0" t="s">
        <v>25502</v>
      </c>
      <c r="G5858" s="0" t="s">
        <v>25503</v>
      </c>
      <c r="H5858" s="0" t="s">
        <v>25504</v>
      </c>
      <c r="I5858" s="1" t="n">
        <v>0.846</v>
      </c>
      <c r="J5858" s="2" t="s">
        <v>25505</v>
      </c>
      <c r="K5858" s="2" t="s">
        <v>46</v>
      </c>
      <c r="L5858" s="0" t="s">
        <v>29</v>
      </c>
      <c r="M5858" s="0" t="s">
        <v>29</v>
      </c>
      <c r="N5858" s="0" t="s">
        <v>29</v>
      </c>
      <c r="O5858" s="2" t="s">
        <v>46</v>
      </c>
      <c r="P5858" s="0" t="s">
        <v>29</v>
      </c>
      <c r="Q5858" s="0" t="n">
        <f aca="false">_xlfn.UNICODE(B5858)</f>
        <v>84</v>
      </c>
      <c r="R5858" s="0" t="str">
        <f aca="false">IF(MIDB(B5858,1,10)="Candidatus",MIDB(B5858,FIND(" ",B5858,1)+1,FIND(" ",B5858,12)-FIND(" ",B5858,1)),IF(AND(Q5858&gt;=65,Q5858&lt;=90),MIDB(B5858,1,FIND(" ",B5858,1)),"-"))</f>
        <v>Thermotoga </v>
      </c>
      <c r="S5858" s="0" t="str">
        <f aca="false">IF(MIDB(B5858,1,10)="Candidatus",MIDB(B5858,FIND(" ",B5858,12)+1,IFERROR(FIND(" ",B5858,FIND(" ",B5858,12)+1),LEN(B5858))-FIND(" ",B5858,12)),IF(AND(Q5858&gt;=65,Q5858&lt;=90),MIDB(B5858,FIND(" ",B5858,1),IFERROR(FIND(" ",B5858,FIND(" ",B5858,1)+1),LEN(B5858)+1)-FIND(" ",B5858,1)),"-"))</f>
        <v> sp.</v>
      </c>
      <c r="T5858" s="0" t="n">
        <v>1</v>
      </c>
    </row>
    <row r="5859" customFormat="false" ht="12.8" hidden="false" customHeight="false" outlineLevel="0" collapsed="false">
      <c r="A5859" s="0" t="n">
        <v>5858</v>
      </c>
      <c r="B5859" s="0" t="s">
        <v>25506</v>
      </c>
      <c r="C5859" s="0" t="s">
        <v>21</v>
      </c>
      <c r="D5859" s="0" t="s">
        <v>2042</v>
      </c>
      <c r="E5859" s="0" t="s">
        <v>2042</v>
      </c>
      <c r="F5859" s="0" t="s">
        <v>25507</v>
      </c>
      <c r="G5859" s="0" t="s">
        <v>25508</v>
      </c>
      <c r="H5859" s="0" t="s">
        <v>25509</v>
      </c>
      <c r="I5859" s="1" t="n">
        <v>76.561</v>
      </c>
      <c r="J5859" s="2" t="s">
        <v>25510</v>
      </c>
      <c r="K5859" s="2" t="s">
        <v>1117</v>
      </c>
      <c r="L5859" s="0" t="s">
        <v>29</v>
      </c>
      <c r="M5859" s="0" t="s">
        <v>29</v>
      </c>
      <c r="N5859" s="0" t="s">
        <v>29</v>
      </c>
      <c r="O5859" s="2" t="s">
        <v>1117</v>
      </c>
      <c r="P5859" s="0" t="s">
        <v>29</v>
      </c>
      <c r="Q5859" s="0" t="n">
        <f aca="false">_xlfn.UNICODE(B5859)</f>
        <v>84</v>
      </c>
      <c r="R5859" s="0" t="str">
        <f aca="false">IF(MIDB(B5859,1,10)="Candidatus",MIDB(B5859,FIND(" ",B5859,1)+1,FIND(" ",B5859,12)-FIND(" ",B5859,1)),IF(AND(Q5859&gt;=65,Q5859&lt;=90),MIDB(B5859,1,FIND(" ",B5859,1)),"-"))</f>
        <v>Thermovibrio </v>
      </c>
      <c r="S5859" s="0" t="str">
        <f aca="false">IF(MIDB(B5859,1,10)="Candidatus",MIDB(B5859,FIND(" ",B5859,12)+1,IFERROR(FIND(" ",B5859,FIND(" ",B5859,12)+1),LEN(B5859))-FIND(" ",B5859,12)),IF(AND(Q5859&gt;=65,Q5859&lt;=90),MIDB(B5859,FIND(" ",B5859,1),IFERROR(FIND(" ",B5859,FIND(" ",B5859,1)+1),LEN(B5859)+1)-FIND(" ",B5859,1)),"-"))</f>
        <v> ammonificans</v>
      </c>
      <c r="T5859" s="0" t="n">
        <v>1</v>
      </c>
    </row>
    <row r="5860" customFormat="false" ht="12.8" hidden="false" customHeight="false" outlineLevel="0" collapsed="false">
      <c r="A5860" s="0" t="n">
        <v>5859</v>
      </c>
      <c r="B5860" s="0" t="s">
        <v>25511</v>
      </c>
      <c r="C5860" s="0" t="s">
        <v>21</v>
      </c>
      <c r="D5860" s="0" t="s">
        <v>25512</v>
      </c>
      <c r="E5860" s="0" t="s">
        <v>25513</v>
      </c>
      <c r="F5860" s="0" t="s">
        <v>25514</v>
      </c>
      <c r="G5860" s="0" t="s">
        <v>25515</v>
      </c>
      <c r="H5860" s="0" t="s">
        <v>25516</v>
      </c>
      <c r="I5860" s="1" t="n">
        <v>31.872</v>
      </c>
      <c r="J5860" s="2" t="s">
        <v>25517</v>
      </c>
      <c r="K5860" s="2" t="s">
        <v>515</v>
      </c>
      <c r="L5860" s="0" t="s">
        <v>29</v>
      </c>
      <c r="M5860" s="0" t="s">
        <v>29</v>
      </c>
      <c r="N5860" s="0" t="s">
        <v>29</v>
      </c>
      <c r="O5860" s="2" t="s">
        <v>515</v>
      </c>
      <c r="P5860" s="0" t="s">
        <v>29</v>
      </c>
      <c r="Q5860" s="0" t="n">
        <f aca="false">_xlfn.UNICODE(B5860)</f>
        <v>84</v>
      </c>
      <c r="R5860" s="0" t="str">
        <f aca="false">IF(MIDB(B5860,1,10)="Candidatus",MIDB(B5860,FIND(" ",B5860,1)+1,FIND(" ",B5860,12)-FIND(" ",B5860,1)),IF(AND(Q5860&gt;=65,Q5860&lt;=90),MIDB(B5860,1,FIND(" ",B5860,1)),"-"))</f>
        <v>Thermovirga </v>
      </c>
      <c r="S5860" s="0" t="str">
        <f aca="false">IF(MIDB(B5860,1,10)="Candidatus",MIDB(B5860,FIND(" ",B5860,12)+1,IFERROR(FIND(" ",B5860,FIND(" ",B5860,12)+1),LEN(B5860))-FIND(" ",B5860,12)),IF(AND(Q5860&gt;=65,Q5860&lt;=90),MIDB(B5860,FIND(" ",B5860,1),IFERROR(FIND(" ",B5860,FIND(" ",B5860,1)+1),LEN(B5860)+1)-FIND(" ",B5860,1)),"-"))</f>
        <v> lienii</v>
      </c>
      <c r="T5860" s="0" t="n">
        <v>1</v>
      </c>
    </row>
    <row r="5861" customFormat="false" ht="12.8" hidden="false" customHeight="false" outlineLevel="0" collapsed="false">
      <c r="A5861" s="0" t="n">
        <v>5860</v>
      </c>
      <c r="B5861" s="0" t="s">
        <v>25518</v>
      </c>
      <c r="C5861" s="0" t="s">
        <v>21</v>
      </c>
      <c r="D5861" s="0" t="s">
        <v>9139</v>
      </c>
      <c r="E5861" s="0" t="s">
        <v>9140</v>
      </c>
      <c r="F5861" s="0" t="s">
        <v>25519</v>
      </c>
      <c r="G5861" s="0" t="s">
        <v>29</v>
      </c>
      <c r="H5861" s="0" t="s">
        <v>25520</v>
      </c>
      <c r="I5861" s="1" t="n">
        <v>78.727</v>
      </c>
      <c r="J5861" s="2" t="s">
        <v>25521</v>
      </c>
      <c r="K5861" s="2" t="s">
        <v>696</v>
      </c>
      <c r="L5861" s="0" t="s">
        <v>29</v>
      </c>
      <c r="M5861" s="0" t="s">
        <v>29</v>
      </c>
      <c r="N5861" s="0" t="s">
        <v>29</v>
      </c>
      <c r="O5861" s="2" t="s">
        <v>696</v>
      </c>
      <c r="P5861" s="0" t="s">
        <v>29</v>
      </c>
      <c r="Q5861" s="0" t="n">
        <f aca="false">_xlfn.UNICODE(B5861)</f>
        <v>84</v>
      </c>
      <c r="R5861" s="0" t="str">
        <f aca="false">IF(MIDB(B5861,1,10)="Candidatus",MIDB(B5861,FIND(" ",B5861,1)+1,FIND(" ",B5861,12)-FIND(" ",B5861,1)),IF(AND(Q5861&gt;=65,Q5861&lt;=90),MIDB(B5861,1,FIND(" ",B5861,1)),"-"))</f>
        <v>Thermus </v>
      </c>
      <c r="S5861" s="0" t="str">
        <f aca="false">IF(MIDB(B5861,1,10)="Candidatus",MIDB(B5861,FIND(" ",B5861,12)+1,IFERROR(FIND(" ",B5861,FIND(" ",B5861,12)+1),LEN(B5861))-FIND(" ",B5861,12)),IF(AND(Q5861&gt;=65,Q5861&lt;=90),MIDB(B5861,FIND(" ",B5861,1),IFERROR(FIND(" ",B5861,FIND(" ",B5861,1)+1),LEN(B5861)+1)-FIND(" ",B5861,1)),"-"))</f>
        <v> aquaticus</v>
      </c>
      <c r="T5861" s="0" t="n">
        <v>1</v>
      </c>
    </row>
    <row r="5862" customFormat="false" ht="12.8" hidden="false" customHeight="false" outlineLevel="0" collapsed="false">
      <c r="A5862" s="0" t="n">
        <v>5861</v>
      </c>
      <c r="B5862" s="0" t="s">
        <v>25518</v>
      </c>
      <c r="C5862" s="0" t="s">
        <v>21</v>
      </c>
      <c r="D5862" s="0" t="s">
        <v>9139</v>
      </c>
      <c r="E5862" s="0" t="s">
        <v>9140</v>
      </c>
      <c r="F5862" s="0" t="s">
        <v>25522</v>
      </c>
      <c r="G5862" s="0" t="s">
        <v>29</v>
      </c>
      <c r="H5862" s="0" t="s">
        <v>25523</v>
      </c>
      <c r="I5862" s="1" t="n">
        <v>69.906</v>
      </c>
      <c r="J5862" s="2" t="s">
        <v>25524</v>
      </c>
      <c r="K5862" s="2" t="s">
        <v>481</v>
      </c>
      <c r="L5862" s="0" t="s">
        <v>29</v>
      </c>
      <c r="M5862" s="0" t="s">
        <v>29</v>
      </c>
      <c r="N5862" s="0" t="s">
        <v>29</v>
      </c>
      <c r="O5862" s="2" t="s">
        <v>481</v>
      </c>
      <c r="P5862" s="0" t="s">
        <v>29</v>
      </c>
      <c r="Q5862" s="0" t="n">
        <f aca="false">_xlfn.UNICODE(B5862)</f>
        <v>84</v>
      </c>
      <c r="R5862" s="0" t="str">
        <f aca="false">IF(MIDB(B5862,1,10)="Candidatus",MIDB(B5862,FIND(" ",B5862,1)+1,FIND(" ",B5862,12)-FIND(" ",B5862,1)),IF(AND(Q5862&gt;=65,Q5862&lt;=90),MIDB(B5862,1,FIND(" ",B5862,1)),"-"))</f>
        <v>Thermus </v>
      </c>
      <c r="S5862" s="0" t="str">
        <f aca="false">IF(MIDB(B5862,1,10)="Candidatus",MIDB(B5862,FIND(" ",B5862,12)+1,IFERROR(FIND(" ",B5862,FIND(" ",B5862,12)+1),LEN(B5862))-FIND(" ",B5862,12)),IF(AND(Q5862&gt;=65,Q5862&lt;=90),MIDB(B5862,FIND(" ",B5862,1),IFERROR(FIND(" ",B5862,FIND(" ",B5862,1)+1),LEN(B5862)+1)-FIND(" ",B5862,1)),"-"))</f>
        <v> aquaticus</v>
      </c>
      <c r="T5862" s="0" t="n">
        <v>1</v>
      </c>
    </row>
    <row r="5863" customFormat="false" ht="12.8" hidden="false" customHeight="false" outlineLevel="0" collapsed="false">
      <c r="A5863" s="0" t="n">
        <v>5862</v>
      </c>
      <c r="B5863" s="0" t="s">
        <v>25518</v>
      </c>
      <c r="C5863" s="0" t="s">
        <v>21</v>
      </c>
      <c r="D5863" s="0" t="s">
        <v>9139</v>
      </c>
      <c r="E5863" s="0" t="s">
        <v>9140</v>
      </c>
      <c r="F5863" s="0" t="s">
        <v>25525</v>
      </c>
      <c r="G5863" s="0" t="s">
        <v>29</v>
      </c>
      <c r="H5863" s="0" t="s">
        <v>25526</v>
      </c>
      <c r="I5863" s="1" t="n">
        <v>16.597</v>
      </c>
      <c r="J5863" s="2" t="s">
        <v>25527</v>
      </c>
      <c r="K5863" s="2" t="s">
        <v>497</v>
      </c>
      <c r="L5863" s="0" t="s">
        <v>29</v>
      </c>
      <c r="M5863" s="0" t="s">
        <v>29</v>
      </c>
      <c r="N5863" s="0" t="s">
        <v>29</v>
      </c>
      <c r="O5863" s="2" t="s">
        <v>497</v>
      </c>
      <c r="P5863" s="0" t="s">
        <v>29</v>
      </c>
      <c r="Q5863" s="0" t="n">
        <f aca="false">_xlfn.UNICODE(B5863)</f>
        <v>84</v>
      </c>
      <c r="R5863" s="0" t="str">
        <f aca="false">IF(MIDB(B5863,1,10)="Candidatus",MIDB(B5863,FIND(" ",B5863,1)+1,FIND(" ",B5863,12)-FIND(" ",B5863,1)),IF(AND(Q5863&gt;=65,Q5863&lt;=90),MIDB(B5863,1,FIND(" ",B5863,1)),"-"))</f>
        <v>Thermus </v>
      </c>
      <c r="S5863" s="0" t="str">
        <f aca="false">IF(MIDB(B5863,1,10)="Candidatus",MIDB(B5863,FIND(" ",B5863,12)+1,IFERROR(FIND(" ",B5863,FIND(" ",B5863,12)+1),LEN(B5863))-FIND(" ",B5863,12)),IF(AND(Q5863&gt;=65,Q5863&lt;=90),MIDB(B5863,FIND(" ",B5863,1),IFERROR(FIND(" ",B5863,FIND(" ",B5863,1)+1),LEN(B5863)+1)-FIND(" ",B5863,1)),"-"))</f>
        <v> aquaticus</v>
      </c>
      <c r="T5863" s="0" t="n">
        <v>1</v>
      </c>
    </row>
    <row r="5864" customFormat="false" ht="12.8" hidden="false" customHeight="false" outlineLevel="0" collapsed="false">
      <c r="A5864" s="0" t="n">
        <v>5863</v>
      </c>
      <c r="B5864" s="0" t="s">
        <v>25518</v>
      </c>
      <c r="C5864" s="0" t="s">
        <v>21</v>
      </c>
      <c r="D5864" s="0" t="s">
        <v>9139</v>
      </c>
      <c r="E5864" s="0" t="s">
        <v>9140</v>
      </c>
      <c r="F5864" s="0" t="s">
        <v>25528</v>
      </c>
      <c r="G5864" s="0" t="s">
        <v>29</v>
      </c>
      <c r="H5864" s="0" t="s">
        <v>25529</v>
      </c>
      <c r="I5864" s="1" t="n">
        <v>14.448</v>
      </c>
      <c r="J5864" s="2" t="s">
        <v>25530</v>
      </c>
      <c r="K5864" s="2" t="s">
        <v>179</v>
      </c>
      <c r="L5864" s="0" t="s">
        <v>29</v>
      </c>
      <c r="M5864" s="0" t="s">
        <v>29</v>
      </c>
      <c r="N5864" s="0" t="s">
        <v>29</v>
      </c>
      <c r="O5864" s="2" t="s">
        <v>179</v>
      </c>
      <c r="P5864" s="0" t="s">
        <v>29</v>
      </c>
      <c r="Q5864" s="0" t="n">
        <f aca="false">_xlfn.UNICODE(B5864)</f>
        <v>84</v>
      </c>
      <c r="R5864" s="0" t="str">
        <f aca="false">IF(MIDB(B5864,1,10)="Candidatus",MIDB(B5864,FIND(" ",B5864,1)+1,FIND(" ",B5864,12)-FIND(" ",B5864,1)),IF(AND(Q5864&gt;=65,Q5864&lt;=90),MIDB(B5864,1,FIND(" ",B5864,1)),"-"))</f>
        <v>Thermus </v>
      </c>
      <c r="S5864" s="0" t="str">
        <f aca="false">IF(MIDB(B5864,1,10)="Candidatus",MIDB(B5864,FIND(" ",B5864,12)+1,IFERROR(FIND(" ",B5864,FIND(" ",B5864,12)+1),LEN(B5864))-FIND(" ",B5864,12)),IF(AND(Q5864&gt;=65,Q5864&lt;=90),MIDB(B5864,FIND(" ",B5864,1),IFERROR(FIND(" ",B5864,FIND(" ",B5864,1)+1),LEN(B5864)+1)-FIND(" ",B5864,1)),"-"))</f>
        <v> aquaticus</v>
      </c>
      <c r="T5864" s="0" t="n">
        <v>1</v>
      </c>
    </row>
    <row r="5865" customFormat="false" ht="12.8" hidden="false" customHeight="false" outlineLevel="0" collapsed="false">
      <c r="A5865" s="0" t="n">
        <v>5864</v>
      </c>
      <c r="B5865" s="0" t="s">
        <v>25531</v>
      </c>
      <c r="C5865" s="0" t="s">
        <v>21</v>
      </c>
      <c r="D5865" s="0" t="s">
        <v>9139</v>
      </c>
      <c r="E5865" s="0" t="s">
        <v>9140</v>
      </c>
      <c r="F5865" s="0" t="s">
        <v>25532</v>
      </c>
      <c r="G5865" s="0" t="s">
        <v>25533</v>
      </c>
      <c r="H5865" s="0" t="s">
        <v>25534</v>
      </c>
      <c r="I5865" s="1" t="n">
        <v>271.713</v>
      </c>
      <c r="J5865" s="2" t="s">
        <v>25535</v>
      </c>
      <c r="K5865" s="2" t="s">
        <v>3304</v>
      </c>
      <c r="L5865" s="0" t="s">
        <v>29</v>
      </c>
      <c r="M5865" s="0" t="s">
        <v>29</v>
      </c>
      <c r="N5865" s="0" t="s">
        <v>29</v>
      </c>
      <c r="O5865" s="2" t="s">
        <v>2851</v>
      </c>
      <c r="P5865" s="2" t="s">
        <v>52</v>
      </c>
      <c r="Q5865" s="0" t="n">
        <f aca="false">_xlfn.UNICODE(B5865)</f>
        <v>84</v>
      </c>
      <c r="R5865" s="0" t="str">
        <f aca="false">IF(MIDB(B5865,1,10)="Candidatus",MIDB(B5865,FIND(" ",B5865,1)+1,FIND(" ",B5865,12)-FIND(" ",B5865,1)),IF(AND(Q5865&gt;=65,Q5865&lt;=90),MIDB(B5865,1,FIND(" ",B5865,1)),"-"))</f>
        <v>Thermus </v>
      </c>
      <c r="S5865" s="0" t="str">
        <f aca="false">IF(MIDB(B5865,1,10)="Candidatus",MIDB(B5865,FIND(" ",B5865,12)+1,IFERROR(FIND(" ",B5865,FIND(" ",B5865,12)+1),LEN(B5865))-FIND(" ",B5865,12)),IF(AND(Q5865&gt;=65,Q5865&lt;=90),MIDB(B5865,FIND(" ",B5865,1),IFERROR(FIND(" ",B5865,FIND(" ",B5865,1)+1),LEN(B5865)+1)-FIND(" ",B5865,1)),"-"))</f>
        <v> oshimai</v>
      </c>
      <c r="T5865" s="0" t="n">
        <v>1</v>
      </c>
    </row>
    <row r="5866" customFormat="false" ht="12.8" hidden="false" customHeight="false" outlineLevel="0" collapsed="false">
      <c r="A5866" s="0" t="n">
        <v>5865</v>
      </c>
      <c r="B5866" s="0" t="s">
        <v>25531</v>
      </c>
      <c r="C5866" s="0" t="s">
        <v>21</v>
      </c>
      <c r="D5866" s="0" t="s">
        <v>9139</v>
      </c>
      <c r="E5866" s="0" t="s">
        <v>9140</v>
      </c>
      <c r="F5866" s="0" t="s">
        <v>25536</v>
      </c>
      <c r="G5866" s="0" t="s">
        <v>25537</v>
      </c>
      <c r="H5866" s="0" t="s">
        <v>25538</v>
      </c>
      <c r="I5866" s="1" t="n">
        <v>57.223</v>
      </c>
      <c r="J5866" s="2" t="s">
        <v>25539</v>
      </c>
      <c r="K5866" s="2" t="s">
        <v>771</v>
      </c>
      <c r="L5866" s="0" t="s">
        <v>29</v>
      </c>
      <c r="M5866" s="2" t="s">
        <v>46</v>
      </c>
      <c r="N5866" s="0" t="s">
        <v>29</v>
      </c>
      <c r="O5866" s="2" t="s">
        <v>703</v>
      </c>
      <c r="P5866" s="2" t="s">
        <v>88</v>
      </c>
      <c r="Q5866" s="0" t="n">
        <f aca="false">_xlfn.UNICODE(B5866)</f>
        <v>84</v>
      </c>
      <c r="R5866" s="0" t="str">
        <f aca="false">IF(MIDB(B5866,1,10)="Candidatus",MIDB(B5866,FIND(" ",B5866,1)+1,FIND(" ",B5866,12)-FIND(" ",B5866,1)),IF(AND(Q5866&gt;=65,Q5866&lt;=90),MIDB(B5866,1,FIND(" ",B5866,1)),"-"))</f>
        <v>Thermus </v>
      </c>
      <c r="S5866" s="0" t="str">
        <f aca="false">IF(MIDB(B5866,1,10)="Candidatus",MIDB(B5866,FIND(" ",B5866,12)+1,IFERROR(FIND(" ",B5866,FIND(" ",B5866,12)+1),LEN(B5866))-FIND(" ",B5866,12)),IF(AND(Q5866&gt;=65,Q5866&lt;=90),MIDB(B5866,FIND(" ",B5866,1),IFERROR(FIND(" ",B5866,FIND(" ",B5866,1)+1),LEN(B5866)+1)-FIND(" ",B5866,1)),"-"))</f>
        <v> oshimai</v>
      </c>
      <c r="T5866" s="0" t="n">
        <v>1</v>
      </c>
    </row>
    <row r="5867" customFormat="false" ht="12.8" hidden="false" customHeight="false" outlineLevel="0" collapsed="false">
      <c r="A5867" s="0" t="n">
        <v>5866</v>
      </c>
      <c r="B5867" s="0" t="s">
        <v>25540</v>
      </c>
      <c r="C5867" s="0" t="s">
        <v>21</v>
      </c>
      <c r="D5867" s="0" t="s">
        <v>9139</v>
      </c>
      <c r="E5867" s="0" t="s">
        <v>9140</v>
      </c>
      <c r="F5867" s="0" t="s">
        <v>25541</v>
      </c>
      <c r="G5867" s="0" t="s">
        <v>25542</v>
      </c>
      <c r="H5867" s="0" t="s">
        <v>25543</v>
      </c>
      <c r="I5867" s="1" t="n">
        <v>8.383</v>
      </c>
      <c r="J5867" s="2" t="s">
        <v>25544</v>
      </c>
      <c r="K5867" s="2" t="s">
        <v>45</v>
      </c>
      <c r="L5867" s="0" t="s">
        <v>29</v>
      </c>
      <c r="M5867" s="0" t="s">
        <v>29</v>
      </c>
      <c r="N5867" s="0" t="s">
        <v>29</v>
      </c>
      <c r="O5867" s="2" t="s">
        <v>287</v>
      </c>
      <c r="P5867" s="2" t="s">
        <v>129</v>
      </c>
      <c r="Q5867" s="0" t="n">
        <f aca="false">_xlfn.UNICODE(B5867)</f>
        <v>84</v>
      </c>
      <c r="R5867" s="0" t="str">
        <f aca="false">IF(MIDB(B5867,1,10)="Candidatus",MIDB(B5867,FIND(" ",B5867,1)+1,FIND(" ",B5867,12)-FIND(" ",B5867,1)),IF(AND(Q5867&gt;=65,Q5867&lt;=90),MIDB(B5867,1,FIND(" ",B5867,1)),"-"))</f>
        <v>Thermus </v>
      </c>
      <c r="S5867" s="0" t="str">
        <f aca="false">IF(MIDB(B5867,1,10)="Candidatus",MIDB(B5867,FIND(" ",B5867,12)+1,IFERROR(FIND(" ",B5867,FIND(" ",B5867,12)+1),LEN(B5867))-FIND(" ",B5867,12)),IF(AND(Q5867&gt;=65,Q5867&lt;=90),MIDB(B5867,FIND(" ",B5867,1),IFERROR(FIND(" ",B5867,FIND(" ",B5867,1)+1),LEN(B5867)+1)-FIND(" ",B5867,1)),"-"))</f>
        <v> scotoductus</v>
      </c>
      <c r="T5867" s="0" t="n">
        <v>1</v>
      </c>
    </row>
    <row r="5868" customFormat="false" ht="12.8" hidden="false" customHeight="false" outlineLevel="0" collapsed="false">
      <c r="A5868" s="0" t="n">
        <v>5867</v>
      </c>
      <c r="B5868" s="0" t="s">
        <v>25545</v>
      </c>
      <c r="C5868" s="0" t="s">
        <v>21</v>
      </c>
      <c r="D5868" s="0" t="s">
        <v>9139</v>
      </c>
      <c r="E5868" s="0" t="s">
        <v>9140</v>
      </c>
      <c r="F5868" s="0" t="s">
        <v>25546</v>
      </c>
      <c r="G5868" s="0" t="s">
        <v>25547</v>
      </c>
      <c r="H5868" s="0" t="s">
        <v>25548</v>
      </c>
      <c r="I5868" s="1" t="n">
        <v>21.248</v>
      </c>
      <c r="J5868" s="2" t="s">
        <v>25549</v>
      </c>
      <c r="K5868" s="2" t="s">
        <v>3119</v>
      </c>
      <c r="L5868" s="0" t="s">
        <v>29</v>
      </c>
      <c r="M5868" s="0" t="s">
        <v>29</v>
      </c>
      <c r="N5868" s="0" t="s">
        <v>29</v>
      </c>
      <c r="O5868" s="2" t="s">
        <v>3119</v>
      </c>
      <c r="P5868" s="0" t="s">
        <v>29</v>
      </c>
      <c r="Q5868" s="0" t="n">
        <f aca="false">_xlfn.UNICODE(B5868)</f>
        <v>84</v>
      </c>
      <c r="R5868" s="0" t="str">
        <f aca="false">IF(MIDB(B5868,1,10)="Candidatus",MIDB(B5868,FIND(" ",B5868,1)+1,FIND(" ",B5868,12)-FIND(" ",B5868,1)),IF(AND(Q5868&gt;=65,Q5868&lt;=90),MIDB(B5868,1,FIND(" ",B5868,1)),"-"))</f>
        <v>Thermus </v>
      </c>
      <c r="S5868" s="0" t="str">
        <f aca="false">IF(MIDB(B5868,1,10)="Candidatus",MIDB(B5868,FIND(" ",B5868,12)+1,IFERROR(FIND(" ",B5868,FIND(" ",B5868,12)+1),LEN(B5868))-FIND(" ",B5868,12)),IF(AND(Q5868&gt;=65,Q5868&lt;=90),MIDB(B5868,FIND(" ",B5868,1),IFERROR(FIND(" ",B5868,FIND(" ",B5868,1)+1),LEN(B5868)+1)-FIND(" ",B5868,1)),"-"))</f>
        <v> sp.</v>
      </c>
      <c r="T5868" s="0" t="n">
        <v>1</v>
      </c>
    </row>
    <row r="5869" customFormat="false" ht="12.8" hidden="false" customHeight="false" outlineLevel="0" collapsed="false">
      <c r="A5869" s="0" t="n">
        <v>5868</v>
      </c>
      <c r="B5869" s="0" t="s">
        <v>25545</v>
      </c>
      <c r="C5869" s="0" t="s">
        <v>21</v>
      </c>
      <c r="D5869" s="0" t="s">
        <v>9139</v>
      </c>
      <c r="E5869" s="0" t="s">
        <v>9140</v>
      </c>
      <c r="F5869" s="0" t="s">
        <v>25550</v>
      </c>
      <c r="G5869" s="0" t="s">
        <v>25551</v>
      </c>
      <c r="H5869" s="0" t="s">
        <v>25552</v>
      </c>
      <c r="I5869" s="1" t="n">
        <v>5.015</v>
      </c>
      <c r="J5869" s="2" t="s">
        <v>25553</v>
      </c>
      <c r="K5869" s="2" t="s">
        <v>45</v>
      </c>
      <c r="L5869" s="0" t="s">
        <v>29</v>
      </c>
      <c r="M5869" s="0" t="s">
        <v>29</v>
      </c>
      <c r="N5869" s="0" t="s">
        <v>29</v>
      </c>
      <c r="O5869" s="2" t="s">
        <v>45</v>
      </c>
      <c r="P5869" s="0" t="s">
        <v>29</v>
      </c>
      <c r="Q5869" s="0" t="n">
        <f aca="false">_xlfn.UNICODE(B5869)</f>
        <v>84</v>
      </c>
      <c r="R5869" s="0" t="str">
        <f aca="false">IF(MIDB(B5869,1,10)="Candidatus",MIDB(B5869,FIND(" ",B5869,1)+1,FIND(" ",B5869,12)-FIND(" ",B5869,1)),IF(AND(Q5869&gt;=65,Q5869&lt;=90),MIDB(B5869,1,FIND(" ",B5869,1)),"-"))</f>
        <v>Thermus </v>
      </c>
      <c r="S5869" s="0" t="str">
        <f aca="false">IF(MIDB(B5869,1,10)="Candidatus",MIDB(B5869,FIND(" ",B5869,12)+1,IFERROR(FIND(" ",B5869,FIND(" ",B5869,12)+1),LEN(B5869))-FIND(" ",B5869,12)),IF(AND(Q5869&gt;=65,Q5869&lt;=90),MIDB(B5869,FIND(" ",B5869,1),IFERROR(FIND(" ",B5869,FIND(" ",B5869,1)+1),LEN(B5869)+1)-FIND(" ",B5869,1)),"-"))</f>
        <v> sp.</v>
      </c>
      <c r="T5869" s="0" t="n">
        <v>1</v>
      </c>
    </row>
    <row r="5870" customFormat="false" ht="12.8" hidden="false" customHeight="false" outlineLevel="0" collapsed="false">
      <c r="A5870" s="0" t="n">
        <v>5869</v>
      </c>
      <c r="B5870" s="0" t="s">
        <v>25554</v>
      </c>
      <c r="C5870" s="0" t="s">
        <v>21</v>
      </c>
      <c r="D5870" s="0" t="s">
        <v>9139</v>
      </c>
      <c r="E5870" s="0" t="s">
        <v>9140</v>
      </c>
      <c r="F5870" s="0" t="s">
        <v>25555</v>
      </c>
      <c r="G5870" s="0" t="s">
        <v>25556</v>
      </c>
      <c r="H5870" s="0" t="s">
        <v>25557</v>
      </c>
      <c r="I5870" s="1" t="n">
        <v>19.716</v>
      </c>
      <c r="J5870" s="2" t="s">
        <v>25558</v>
      </c>
      <c r="K5870" s="2" t="s">
        <v>521</v>
      </c>
      <c r="L5870" s="0" t="s">
        <v>29</v>
      </c>
      <c r="M5870" s="0" t="s">
        <v>29</v>
      </c>
      <c r="N5870" s="0" t="s">
        <v>29</v>
      </c>
      <c r="O5870" s="2" t="s">
        <v>521</v>
      </c>
      <c r="P5870" s="0" t="s">
        <v>29</v>
      </c>
      <c r="Q5870" s="0" t="n">
        <f aca="false">_xlfn.UNICODE(B5870)</f>
        <v>84</v>
      </c>
      <c r="R5870" s="0" t="str">
        <f aca="false">IF(MIDB(B5870,1,10)="Candidatus",MIDB(B5870,FIND(" ",B5870,1)+1,FIND(" ",B5870,12)-FIND(" ",B5870,1)),IF(AND(Q5870&gt;=65,Q5870&lt;=90),MIDB(B5870,1,FIND(" ",B5870,1)),"-"))</f>
        <v>Thermus </v>
      </c>
      <c r="S5870" s="0" t="str">
        <f aca="false">IF(MIDB(B5870,1,10)="Candidatus",MIDB(B5870,FIND(" ",B5870,12)+1,IFERROR(FIND(" ",B5870,FIND(" ",B5870,12)+1),LEN(B5870))-FIND(" ",B5870,12)),IF(AND(Q5870&gt;=65,Q5870&lt;=90),MIDB(B5870,FIND(" ",B5870,1),IFERROR(FIND(" ",B5870,FIND(" ",B5870,1)+1),LEN(B5870)+1)-FIND(" ",B5870,1)),"-"))</f>
        <v> sp.</v>
      </c>
      <c r="T5870" s="0" t="n">
        <v>1</v>
      </c>
    </row>
    <row r="5871" customFormat="false" ht="12.8" hidden="false" customHeight="false" outlineLevel="0" collapsed="false">
      <c r="A5871" s="0" t="n">
        <v>5870</v>
      </c>
      <c r="B5871" s="0" t="s">
        <v>25559</v>
      </c>
      <c r="C5871" s="0" t="s">
        <v>21</v>
      </c>
      <c r="D5871" s="0" t="s">
        <v>9139</v>
      </c>
      <c r="E5871" s="0" t="s">
        <v>9140</v>
      </c>
      <c r="F5871" s="0" t="s">
        <v>25560</v>
      </c>
      <c r="G5871" s="0" t="s">
        <v>25561</v>
      </c>
      <c r="H5871" s="0" t="s">
        <v>25562</v>
      </c>
      <c r="I5871" s="1" t="n">
        <v>12.474</v>
      </c>
      <c r="J5871" s="2" t="s">
        <v>25563</v>
      </c>
      <c r="K5871" s="2" t="s">
        <v>205</v>
      </c>
      <c r="L5871" s="0" t="s">
        <v>29</v>
      </c>
      <c r="M5871" s="0" t="s">
        <v>29</v>
      </c>
      <c r="N5871" s="0" t="s">
        <v>29</v>
      </c>
      <c r="O5871" s="2" t="s">
        <v>205</v>
      </c>
      <c r="P5871" s="0" t="s">
        <v>29</v>
      </c>
      <c r="Q5871" s="0" t="n">
        <f aca="false">_xlfn.UNICODE(B5871)</f>
        <v>84</v>
      </c>
      <c r="R5871" s="0" t="str">
        <f aca="false">IF(MIDB(B5871,1,10)="Candidatus",MIDB(B5871,FIND(" ",B5871,1)+1,FIND(" ",B5871,12)-FIND(" ",B5871,1)),IF(AND(Q5871&gt;=65,Q5871&lt;=90),MIDB(B5871,1,FIND(" ",B5871,1)),"-"))</f>
        <v>Thermus </v>
      </c>
      <c r="S5871" s="0" t="str">
        <f aca="false">IF(MIDB(B5871,1,10)="Candidatus",MIDB(B5871,FIND(" ",B5871,12)+1,IFERROR(FIND(" ",B5871,FIND(" ",B5871,12)+1),LEN(B5871))-FIND(" ",B5871,12)),IF(AND(Q5871&gt;=65,Q5871&lt;=90),MIDB(B5871,FIND(" ",B5871,1),IFERROR(FIND(" ",B5871,FIND(" ",B5871,1)+1),LEN(B5871)+1)-FIND(" ",B5871,1)),"-"))</f>
        <v> sp.</v>
      </c>
      <c r="T5871" s="0" t="n">
        <v>1</v>
      </c>
    </row>
    <row r="5872" customFormat="false" ht="12.8" hidden="false" customHeight="false" outlineLevel="0" collapsed="false">
      <c r="A5872" s="0" t="n">
        <v>5871</v>
      </c>
      <c r="B5872" s="0" t="s">
        <v>25559</v>
      </c>
      <c r="C5872" s="0" t="s">
        <v>21</v>
      </c>
      <c r="D5872" s="0" t="s">
        <v>9139</v>
      </c>
      <c r="E5872" s="0" t="s">
        <v>9140</v>
      </c>
      <c r="F5872" s="0" t="s">
        <v>25564</v>
      </c>
      <c r="G5872" s="0" t="s">
        <v>25565</v>
      </c>
      <c r="H5872" s="0" t="s">
        <v>25566</v>
      </c>
      <c r="I5872" s="1" t="n">
        <v>15.957</v>
      </c>
      <c r="J5872" s="2" t="s">
        <v>25567</v>
      </c>
      <c r="K5872" s="2" t="s">
        <v>82</v>
      </c>
      <c r="L5872" s="0" t="s">
        <v>29</v>
      </c>
      <c r="M5872" s="0" t="s">
        <v>29</v>
      </c>
      <c r="N5872" s="0" t="s">
        <v>29</v>
      </c>
      <c r="O5872" s="2" t="s">
        <v>82</v>
      </c>
      <c r="P5872" s="0" t="s">
        <v>29</v>
      </c>
      <c r="Q5872" s="0" t="n">
        <f aca="false">_xlfn.UNICODE(B5872)</f>
        <v>84</v>
      </c>
      <c r="R5872" s="0" t="str">
        <f aca="false">IF(MIDB(B5872,1,10)="Candidatus",MIDB(B5872,FIND(" ",B5872,1)+1,FIND(" ",B5872,12)-FIND(" ",B5872,1)),IF(AND(Q5872&gt;=65,Q5872&lt;=90),MIDB(B5872,1,FIND(" ",B5872,1)),"-"))</f>
        <v>Thermus </v>
      </c>
      <c r="S5872" s="0" t="str">
        <f aca="false">IF(MIDB(B5872,1,10)="Candidatus",MIDB(B5872,FIND(" ",B5872,12)+1,IFERROR(FIND(" ",B5872,FIND(" ",B5872,12)+1),LEN(B5872))-FIND(" ",B5872,12)),IF(AND(Q5872&gt;=65,Q5872&lt;=90),MIDB(B5872,FIND(" ",B5872,1),IFERROR(FIND(" ",B5872,FIND(" ",B5872,1)+1),LEN(B5872)+1)-FIND(" ",B5872,1)),"-"))</f>
        <v> sp.</v>
      </c>
      <c r="T5872" s="0" t="n">
        <v>1</v>
      </c>
    </row>
    <row r="5873" customFormat="false" ht="12.8" hidden="false" customHeight="false" outlineLevel="0" collapsed="false">
      <c r="A5873" s="0" t="n">
        <v>5872</v>
      </c>
      <c r="B5873" s="0" t="s">
        <v>25568</v>
      </c>
      <c r="C5873" s="0" t="s">
        <v>21</v>
      </c>
      <c r="D5873" s="0" t="s">
        <v>9139</v>
      </c>
      <c r="E5873" s="0" t="s">
        <v>9140</v>
      </c>
      <c r="F5873" s="0" t="s">
        <v>25569</v>
      </c>
      <c r="G5873" s="0" t="s">
        <v>25570</v>
      </c>
      <c r="H5873" s="0" t="s">
        <v>25571</v>
      </c>
      <c r="I5873" s="1" t="n">
        <v>10.402</v>
      </c>
      <c r="J5873" s="2" t="s">
        <v>25572</v>
      </c>
      <c r="K5873" s="2" t="s">
        <v>82</v>
      </c>
      <c r="L5873" s="0" t="s">
        <v>29</v>
      </c>
      <c r="M5873" s="0" t="s">
        <v>29</v>
      </c>
      <c r="N5873" s="0" t="s">
        <v>29</v>
      </c>
      <c r="O5873" s="2" t="s">
        <v>82</v>
      </c>
      <c r="P5873" s="0" t="s">
        <v>29</v>
      </c>
      <c r="Q5873" s="0" t="n">
        <f aca="false">_xlfn.UNICODE(B5873)</f>
        <v>84</v>
      </c>
      <c r="R5873" s="0" t="str">
        <f aca="false">IF(MIDB(B5873,1,10)="Candidatus",MIDB(B5873,FIND(" ",B5873,1)+1,FIND(" ",B5873,12)-FIND(" ",B5873,1)),IF(AND(Q5873&gt;=65,Q5873&lt;=90),MIDB(B5873,1,FIND(" ",B5873,1)),"-"))</f>
        <v>Thermus </v>
      </c>
      <c r="S5873" s="0" t="str">
        <f aca="false">IF(MIDB(B5873,1,10)="Candidatus",MIDB(B5873,FIND(" ",B5873,12)+1,IFERROR(FIND(" ",B5873,FIND(" ",B5873,12)+1),LEN(B5873))-FIND(" ",B5873,12)),IF(AND(Q5873&gt;=65,Q5873&lt;=90),MIDB(B5873,FIND(" ",B5873,1),IFERROR(FIND(" ",B5873,FIND(" ",B5873,1)+1),LEN(B5873)+1)-FIND(" ",B5873,1)),"-"))</f>
        <v> thermophilus</v>
      </c>
      <c r="T5873" s="0" t="n">
        <v>1</v>
      </c>
    </row>
    <row r="5874" customFormat="false" ht="12.8" hidden="false" customHeight="false" outlineLevel="0" collapsed="false">
      <c r="A5874" s="0" t="n">
        <v>5873</v>
      </c>
      <c r="B5874" s="0" t="s">
        <v>25573</v>
      </c>
      <c r="C5874" s="0" t="s">
        <v>21</v>
      </c>
      <c r="D5874" s="0" t="s">
        <v>9139</v>
      </c>
      <c r="E5874" s="0" t="s">
        <v>9140</v>
      </c>
      <c r="F5874" s="0" t="s">
        <v>25574</v>
      </c>
      <c r="G5874" s="0" t="s">
        <v>25575</v>
      </c>
      <c r="H5874" s="0" t="s">
        <v>25576</v>
      </c>
      <c r="I5874" s="1" t="n">
        <v>81.151</v>
      </c>
      <c r="J5874" s="2" t="s">
        <v>25577</v>
      </c>
      <c r="K5874" s="2" t="s">
        <v>74</v>
      </c>
      <c r="L5874" s="0" t="s">
        <v>29</v>
      </c>
      <c r="M5874" s="0" t="s">
        <v>29</v>
      </c>
      <c r="N5874" s="0" t="s">
        <v>29</v>
      </c>
      <c r="O5874" s="2" t="s">
        <v>1132</v>
      </c>
      <c r="P5874" s="2" t="s">
        <v>88</v>
      </c>
      <c r="Q5874" s="0" t="n">
        <f aca="false">_xlfn.UNICODE(B5874)</f>
        <v>84</v>
      </c>
      <c r="R5874" s="0" t="str">
        <f aca="false">IF(MIDB(B5874,1,10)="Candidatus",MIDB(B5874,FIND(" ",B5874,1)+1,FIND(" ",B5874,12)-FIND(" ",B5874,1)),IF(AND(Q5874&gt;=65,Q5874&lt;=90),MIDB(B5874,1,FIND(" ",B5874,1)),"-"))</f>
        <v>Thermus </v>
      </c>
      <c r="S5874" s="0" t="str">
        <f aca="false">IF(MIDB(B5874,1,10)="Candidatus",MIDB(B5874,FIND(" ",B5874,12)+1,IFERROR(FIND(" ",B5874,FIND(" ",B5874,12)+1),LEN(B5874))-FIND(" ",B5874,12)),IF(AND(Q5874&gt;=65,Q5874&lt;=90),MIDB(B5874,FIND(" ",B5874,1),IFERROR(FIND(" ",B5874,FIND(" ",B5874,1)+1),LEN(B5874)+1)-FIND(" ",B5874,1)),"-"))</f>
        <v> thermophilus</v>
      </c>
      <c r="T5874" s="0" t="n">
        <v>1</v>
      </c>
    </row>
    <row r="5875" customFormat="false" ht="12.8" hidden="false" customHeight="false" outlineLevel="0" collapsed="false">
      <c r="A5875" s="0" t="n">
        <v>5874</v>
      </c>
      <c r="B5875" s="0" t="s">
        <v>25573</v>
      </c>
      <c r="C5875" s="0" t="s">
        <v>21</v>
      </c>
      <c r="D5875" s="0" t="s">
        <v>9139</v>
      </c>
      <c r="E5875" s="0" t="s">
        <v>9140</v>
      </c>
      <c r="F5875" s="0" t="s">
        <v>25578</v>
      </c>
      <c r="G5875" s="0" t="s">
        <v>25579</v>
      </c>
      <c r="H5875" s="0" t="s">
        <v>25580</v>
      </c>
      <c r="I5875" s="1" t="n">
        <v>9.328</v>
      </c>
      <c r="J5875" s="2" t="s">
        <v>25581</v>
      </c>
      <c r="K5875" s="2" t="s">
        <v>44</v>
      </c>
      <c r="L5875" s="0" t="s">
        <v>29</v>
      </c>
      <c r="M5875" s="0" t="s">
        <v>29</v>
      </c>
      <c r="N5875" s="0" t="s">
        <v>29</v>
      </c>
      <c r="O5875" s="2" t="s">
        <v>44</v>
      </c>
      <c r="P5875" s="0" t="s">
        <v>29</v>
      </c>
      <c r="Q5875" s="0" t="n">
        <f aca="false">_xlfn.UNICODE(B5875)</f>
        <v>84</v>
      </c>
      <c r="R5875" s="0" t="str">
        <f aca="false">IF(MIDB(B5875,1,10)="Candidatus",MIDB(B5875,FIND(" ",B5875,1)+1,FIND(" ",B5875,12)-FIND(" ",B5875,1)),IF(AND(Q5875&gt;=65,Q5875&lt;=90),MIDB(B5875,1,FIND(" ",B5875,1)),"-"))</f>
        <v>Thermus </v>
      </c>
      <c r="S5875" s="0" t="str">
        <f aca="false">IF(MIDB(B5875,1,10)="Candidatus",MIDB(B5875,FIND(" ",B5875,12)+1,IFERROR(FIND(" ",B5875,FIND(" ",B5875,12)+1),LEN(B5875))-FIND(" ",B5875,12)),IF(AND(Q5875&gt;=65,Q5875&lt;=90),MIDB(B5875,FIND(" ",B5875,1),IFERROR(FIND(" ",B5875,FIND(" ",B5875,1)+1),LEN(B5875)+1)-FIND(" ",B5875,1)),"-"))</f>
        <v> thermophilus</v>
      </c>
      <c r="T5875" s="0" t="n">
        <v>1</v>
      </c>
    </row>
    <row r="5876" customFormat="false" ht="12.8" hidden="false" customHeight="false" outlineLevel="0" collapsed="false">
      <c r="A5876" s="0" t="n">
        <v>5875</v>
      </c>
      <c r="B5876" s="0" t="s">
        <v>25582</v>
      </c>
      <c r="C5876" s="0" t="s">
        <v>21</v>
      </c>
      <c r="D5876" s="0" t="s">
        <v>9139</v>
      </c>
      <c r="E5876" s="0" t="s">
        <v>9140</v>
      </c>
      <c r="F5876" s="0" t="s">
        <v>25583</v>
      </c>
      <c r="G5876" s="0" t="s">
        <v>25584</v>
      </c>
      <c r="H5876" s="0" t="s">
        <v>25585</v>
      </c>
      <c r="I5876" s="1" t="n">
        <v>232.605</v>
      </c>
      <c r="J5876" s="2" t="s">
        <v>25586</v>
      </c>
      <c r="K5876" s="2" t="s">
        <v>2250</v>
      </c>
      <c r="L5876" s="0" t="s">
        <v>29</v>
      </c>
      <c r="M5876" s="0" t="s">
        <v>29</v>
      </c>
      <c r="N5876" s="0" t="s">
        <v>29</v>
      </c>
      <c r="O5876" s="2" t="s">
        <v>1752</v>
      </c>
      <c r="P5876" s="2" t="s">
        <v>1598</v>
      </c>
      <c r="Q5876" s="0" t="n">
        <f aca="false">_xlfn.UNICODE(B5876)</f>
        <v>84</v>
      </c>
      <c r="R5876" s="0" t="str">
        <f aca="false">IF(MIDB(B5876,1,10)="Candidatus",MIDB(B5876,FIND(" ",B5876,1)+1,FIND(" ",B5876,12)-FIND(" ",B5876,1)),IF(AND(Q5876&gt;=65,Q5876&lt;=90),MIDB(B5876,1,FIND(" ",B5876,1)),"-"))</f>
        <v>Thermus </v>
      </c>
      <c r="S5876" s="0" t="str">
        <f aca="false">IF(MIDB(B5876,1,10)="Candidatus",MIDB(B5876,FIND(" ",B5876,12)+1,IFERROR(FIND(" ",B5876,FIND(" ",B5876,12)+1),LEN(B5876))-FIND(" ",B5876,12)),IF(AND(Q5876&gt;=65,Q5876&lt;=90),MIDB(B5876,FIND(" ",B5876,1),IFERROR(FIND(" ",B5876,FIND(" ",B5876,1)+1),LEN(B5876)+1)-FIND(" ",B5876,1)),"-"))</f>
        <v> thermophilus</v>
      </c>
      <c r="T5876" s="0" t="n">
        <v>1</v>
      </c>
    </row>
    <row r="5877" customFormat="false" ht="12.8" hidden="false" customHeight="false" outlineLevel="0" collapsed="false">
      <c r="A5877" s="0" t="n">
        <v>5876</v>
      </c>
      <c r="B5877" s="0" t="s">
        <v>25573</v>
      </c>
      <c r="C5877" s="0" t="s">
        <v>21</v>
      </c>
      <c r="D5877" s="0" t="s">
        <v>9139</v>
      </c>
      <c r="E5877" s="0" t="s">
        <v>9140</v>
      </c>
      <c r="F5877" s="0" t="s">
        <v>25578</v>
      </c>
      <c r="G5877" s="0" t="s">
        <v>25587</v>
      </c>
      <c r="H5877" s="0" t="s">
        <v>25588</v>
      </c>
      <c r="I5877" s="1" t="n">
        <v>9.322</v>
      </c>
      <c r="J5877" s="2" t="s">
        <v>25589</v>
      </c>
      <c r="K5877" s="2" t="s">
        <v>186</v>
      </c>
      <c r="L5877" s="0" t="s">
        <v>29</v>
      </c>
      <c r="M5877" s="0" t="s">
        <v>29</v>
      </c>
      <c r="N5877" s="0" t="s">
        <v>29</v>
      </c>
      <c r="O5877" s="2" t="s">
        <v>186</v>
      </c>
      <c r="P5877" s="0" t="s">
        <v>29</v>
      </c>
      <c r="Q5877" s="0" t="n">
        <f aca="false">_xlfn.UNICODE(B5877)</f>
        <v>84</v>
      </c>
      <c r="R5877" s="0" t="str">
        <f aca="false">IF(MIDB(B5877,1,10)="Candidatus",MIDB(B5877,FIND(" ",B5877,1)+1,FIND(" ",B5877,12)-FIND(" ",B5877,1)),IF(AND(Q5877&gt;=65,Q5877&lt;=90),MIDB(B5877,1,FIND(" ",B5877,1)),"-"))</f>
        <v>Thermus </v>
      </c>
      <c r="S5877" s="0" t="str">
        <f aca="false">IF(MIDB(B5877,1,10)="Candidatus",MIDB(B5877,FIND(" ",B5877,12)+1,IFERROR(FIND(" ",B5877,FIND(" ",B5877,12)+1),LEN(B5877))-FIND(" ",B5877,12)),IF(AND(Q5877&gt;=65,Q5877&lt;=90),MIDB(B5877,FIND(" ",B5877,1),IFERROR(FIND(" ",B5877,FIND(" ",B5877,1)+1),LEN(B5877)+1)-FIND(" ",B5877,1)),"-"))</f>
        <v> thermophilus</v>
      </c>
      <c r="T5877" s="0" t="n">
        <v>1</v>
      </c>
    </row>
    <row r="5878" customFormat="false" ht="12.8" hidden="false" customHeight="false" outlineLevel="0" collapsed="false">
      <c r="A5878" s="0" t="n">
        <v>5877</v>
      </c>
      <c r="B5878" s="0" t="s">
        <v>25573</v>
      </c>
      <c r="C5878" s="0" t="s">
        <v>21</v>
      </c>
      <c r="D5878" s="0" t="s">
        <v>9139</v>
      </c>
      <c r="E5878" s="0" t="s">
        <v>9140</v>
      </c>
      <c r="F5878" s="0" t="s">
        <v>25583</v>
      </c>
      <c r="G5878" s="0" t="s">
        <v>25590</v>
      </c>
      <c r="H5878" s="0" t="s">
        <v>25591</v>
      </c>
      <c r="I5878" s="1" t="n">
        <v>256.992</v>
      </c>
      <c r="J5878" s="2" t="s">
        <v>25592</v>
      </c>
      <c r="K5878" s="2" t="s">
        <v>4346</v>
      </c>
      <c r="L5878" s="0" t="s">
        <v>29</v>
      </c>
      <c r="M5878" s="0" t="s">
        <v>29</v>
      </c>
      <c r="N5878" s="0" t="s">
        <v>29</v>
      </c>
      <c r="O5878" s="2" t="s">
        <v>4346</v>
      </c>
      <c r="P5878" s="0" t="s">
        <v>29</v>
      </c>
      <c r="Q5878" s="0" t="n">
        <f aca="false">_xlfn.UNICODE(B5878)</f>
        <v>84</v>
      </c>
      <c r="R5878" s="0" t="str">
        <f aca="false">IF(MIDB(B5878,1,10)="Candidatus",MIDB(B5878,FIND(" ",B5878,1)+1,FIND(" ",B5878,12)-FIND(" ",B5878,1)),IF(AND(Q5878&gt;=65,Q5878&lt;=90),MIDB(B5878,1,FIND(" ",B5878,1)),"-"))</f>
        <v>Thermus </v>
      </c>
      <c r="S5878" s="0" t="str">
        <f aca="false">IF(MIDB(B5878,1,10)="Candidatus",MIDB(B5878,FIND(" ",B5878,12)+1,IFERROR(FIND(" ",B5878,FIND(" ",B5878,12)+1),LEN(B5878))-FIND(" ",B5878,12)),IF(AND(Q5878&gt;=65,Q5878&lt;=90),MIDB(B5878,FIND(" ",B5878,1),IFERROR(FIND(" ",B5878,FIND(" ",B5878,1)+1),LEN(B5878)+1)-FIND(" ",B5878,1)),"-"))</f>
        <v> thermophilus</v>
      </c>
      <c r="T5878" s="0" t="n">
        <v>1</v>
      </c>
    </row>
    <row r="5879" customFormat="false" ht="12.8" hidden="false" customHeight="false" outlineLevel="0" collapsed="false">
      <c r="A5879" s="0" t="n">
        <v>5878</v>
      </c>
      <c r="B5879" s="0" t="s">
        <v>25593</v>
      </c>
      <c r="C5879" s="0" t="s">
        <v>21</v>
      </c>
      <c r="D5879" s="0" t="s">
        <v>9139</v>
      </c>
      <c r="E5879" s="0" t="s">
        <v>9140</v>
      </c>
      <c r="F5879" s="0" t="s">
        <v>25594</v>
      </c>
      <c r="G5879" s="0" t="s">
        <v>25595</v>
      </c>
      <c r="H5879" s="0" t="s">
        <v>25596</v>
      </c>
      <c r="I5879" s="1" t="n">
        <v>265.886</v>
      </c>
      <c r="J5879" s="2" t="s">
        <v>25597</v>
      </c>
      <c r="K5879" s="2" t="s">
        <v>4258</v>
      </c>
      <c r="L5879" s="0" t="s">
        <v>29</v>
      </c>
      <c r="M5879" s="0" t="s">
        <v>29</v>
      </c>
      <c r="N5879" s="0" t="s">
        <v>29</v>
      </c>
      <c r="O5879" s="2" t="s">
        <v>2137</v>
      </c>
      <c r="P5879" s="2" t="s">
        <v>497</v>
      </c>
      <c r="Q5879" s="0" t="n">
        <f aca="false">_xlfn.UNICODE(B5879)</f>
        <v>84</v>
      </c>
      <c r="R5879" s="0" t="str">
        <f aca="false">IF(MIDB(B5879,1,10)="Candidatus",MIDB(B5879,FIND(" ",B5879,1)+1,FIND(" ",B5879,12)-FIND(" ",B5879,1)),IF(AND(Q5879&gt;=65,Q5879&lt;=90),MIDB(B5879,1,FIND(" ",B5879,1)),"-"))</f>
        <v>Thermus </v>
      </c>
      <c r="S5879" s="0" t="str">
        <f aca="false">IF(MIDB(B5879,1,10)="Candidatus",MIDB(B5879,FIND(" ",B5879,12)+1,IFERROR(FIND(" ",B5879,FIND(" ",B5879,12)+1),LEN(B5879))-FIND(" ",B5879,12)),IF(AND(Q5879&gt;=65,Q5879&lt;=90),MIDB(B5879,FIND(" ",B5879,1),IFERROR(FIND(" ",B5879,FIND(" ",B5879,1)+1),LEN(B5879)+1)-FIND(" ",B5879,1)),"-"))</f>
        <v> thermophilus</v>
      </c>
      <c r="T5879" s="0" t="n">
        <v>1</v>
      </c>
    </row>
    <row r="5880" customFormat="false" ht="12.8" hidden="false" customHeight="false" outlineLevel="0" collapsed="false">
      <c r="A5880" s="0" t="n">
        <v>5879</v>
      </c>
      <c r="B5880" s="0" t="s">
        <v>25593</v>
      </c>
      <c r="C5880" s="0" t="s">
        <v>21</v>
      </c>
      <c r="D5880" s="0" t="s">
        <v>9139</v>
      </c>
      <c r="E5880" s="0" t="s">
        <v>9140</v>
      </c>
      <c r="F5880" s="0" t="s">
        <v>25598</v>
      </c>
      <c r="G5880" s="0" t="s">
        <v>25599</v>
      </c>
      <c r="H5880" s="0" t="s">
        <v>25600</v>
      </c>
      <c r="I5880" s="1" t="n">
        <v>142.731</v>
      </c>
      <c r="J5880" s="2" t="s">
        <v>25601</v>
      </c>
      <c r="K5880" s="2" t="s">
        <v>2915</v>
      </c>
      <c r="L5880" s="0" t="s">
        <v>29</v>
      </c>
      <c r="M5880" s="2" t="s">
        <v>46</v>
      </c>
      <c r="N5880" s="0" t="s">
        <v>29</v>
      </c>
      <c r="O5880" s="2" t="s">
        <v>509</v>
      </c>
      <c r="P5880" s="2" t="s">
        <v>52</v>
      </c>
      <c r="Q5880" s="0" t="n">
        <f aca="false">_xlfn.UNICODE(B5880)</f>
        <v>84</v>
      </c>
      <c r="R5880" s="0" t="str">
        <f aca="false">IF(MIDB(B5880,1,10)="Candidatus",MIDB(B5880,FIND(" ",B5880,1)+1,FIND(" ",B5880,12)-FIND(" ",B5880,1)),IF(AND(Q5880&gt;=65,Q5880&lt;=90),MIDB(B5880,1,FIND(" ",B5880,1)),"-"))</f>
        <v>Thermus </v>
      </c>
      <c r="S5880" s="0" t="str">
        <f aca="false">IF(MIDB(B5880,1,10)="Candidatus",MIDB(B5880,FIND(" ",B5880,12)+1,IFERROR(FIND(" ",B5880,FIND(" ",B5880,12)+1),LEN(B5880))-FIND(" ",B5880,12)),IF(AND(Q5880&gt;=65,Q5880&lt;=90),MIDB(B5880,FIND(" ",B5880,1),IFERROR(FIND(" ",B5880,FIND(" ",B5880,1)+1),LEN(B5880)+1)-FIND(" ",B5880,1)),"-"))</f>
        <v> thermophilus</v>
      </c>
      <c r="T5880" s="0" t="n">
        <v>1</v>
      </c>
    </row>
    <row r="5881" customFormat="false" ht="12.8" hidden="false" customHeight="false" outlineLevel="0" collapsed="false">
      <c r="A5881" s="0" t="n">
        <v>5880</v>
      </c>
      <c r="B5881" s="0" t="s">
        <v>25602</v>
      </c>
      <c r="C5881" s="0" t="s">
        <v>21</v>
      </c>
      <c r="D5881" s="0" t="s">
        <v>9139</v>
      </c>
      <c r="E5881" s="0" t="s">
        <v>9140</v>
      </c>
      <c r="F5881" s="0" t="s">
        <v>25603</v>
      </c>
      <c r="G5881" s="0" t="s">
        <v>25604</v>
      </c>
      <c r="H5881" s="0" t="s">
        <v>25605</v>
      </c>
      <c r="I5881" s="1" t="n">
        <v>440.026</v>
      </c>
      <c r="J5881" s="2" t="s">
        <v>25606</v>
      </c>
      <c r="K5881" s="2" t="s">
        <v>6892</v>
      </c>
      <c r="L5881" s="0" t="s">
        <v>29</v>
      </c>
      <c r="M5881" s="0" t="s">
        <v>29</v>
      </c>
      <c r="N5881" s="0" t="s">
        <v>29</v>
      </c>
      <c r="O5881" s="2" t="s">
        <v>2466</v>
      </c>
      <c r="P5881" s="2" t="s">
        <v>686</v>
      </c>
      <c r="Q5881" s="0" t="n">
        <f aca="false">_xlfn.UNICODE(B5881)</f>
        <v>84</v>
      </c>
      <c r="R5881" s="0" t="str">
        <f aca="false">IF(MIDB(B5881,1,10)="Candidatus",MIDB(B5881,FIND(" ",B5881,1)+1,FIND(" ",B5881,12)-FIND(" ",B5881,1)),IF(AND(Q5881&gt;=65,Q5881&lt;=90),MIDB(B5881,1,FIND(" ",B5881,1)),"-"))</f>
        <v>Thermus </v>
      </c>
      <c r="S5881" s="0" t="str">
        <f aca="false">IF(MIDB(B5881,1,10)="Candidatus",MIDB(B5881,FIND(" ",B5881,12)+1,IFERROR(FIND(" ",B5881,FIND(" ",B5881,12)+1),LEN(B5881))-FIND(" ",B5881,12)),IF(AND(Q5881&gt;=65,Q5881&lt;=90),MIDB(B5881,FIND(" ",B5881,1),IFERROR(FIND(" ",B5881,FIND(" ",B5881,1)+1),LEN(B5881)+1)-FIND(" ",B5881,1)),"-"))</f>
        <v> thermophilus</v>
      </c>
      <c r="T5881" s="0" t="n">
        <v>1</v>
      </c>
    </row>
    <row r="5882" customFormat="false" ht="12.8" hidden="false" customHeight="false" outlineLevel="0" collapsed="false">
      <c r="A5882" s="0" t="n">
        <v>5881</v>
      </c>
      <c r="B5882" s="0" t="s">
        <v>25607</v>
      </c>
      <c r="C5882" s="0" t="s">
        <v>21</v>
      </c>
      <c r="D5882" s="0" t="s">
        <v>90</v>
      </c>
      <c r="E5882" s="0" t="s">
        <v>91</v>
      </c>
      <c r="F5882" s="0" t="s">
        <v>25608</v>
      </c>
      <c r="G5882" s="0" t="s">
        <v>25609</v>
      </c>
      <c r="H5882" s="0" t="s">
        <v>25610</v>
      </c>
      <c r="I5882" s="1" t="n">
        <v>240.256</v>
      </c>
      <c r="J5882" s="2" t="s">
        <v>25611</v>
      </c>
      <c r="K5882" s="2" t="s">
        <v>20672</v>
      </c>
      <c r="L5882" s="0" t="s">
        <v>29</v>
      </c>
      <c r="M5882" s="0" t="s">
        <v>29</v>
      </c>
      <c r="N5882" s="0" t="s">
        <v>29</v>
      </c>
      <c r="O5882" s="2" t="s">
        <v>13154</v>
      </c>
      <c r="P5882" s="2" t="s">
        <v>46</v>
      </c>
      <c r="Q5882" s="0" t="n">
        <f aca="false">_xlfn.UNICODE(B5882)</f>
        <v>84</v>
      </c>
      <c r="R5882" s="0" t="str">
        <f aca="false">IF(MIDB(B5882,1,10)="Candidatus",MIDB(B5882,FIND(" ",B5882,1)+1,FIND(" ",B5882,12)-FIND(" ",B5882,1)),IF(AND(Q5882&gt;=65,Q5882&lt;=90),MIDB(B5882,1,FIND(" ",B5882,1)),"-"))</f>
        <v>Thioalkalivibrio </v>
      </c>
      <c r="S5882" s="0" t="str">
        <f aca="false">IF(MIDB(B5882,1,10)="Candidatus",MIDB(B5882,FIND(" ",B5882,12)+1,IFERROR(FIND(" ",B5882,FIND(" ",B5882,12)+1),LEN(B5882))-FIND(" ",B5882,12)),IF(AND(Q5882&gt;=65,Q5882&lt;=90),MIDB(B5882,FIND(" ",B5882,1),IFERROR(FIND(" ",B5882,FIND(" ",B5882,1)+1),LEN(B5882)+1)-FIND(" ",B5882,1)),"-"))</f>
        <v> sp.</v>
      </c>
      <c r="T5882" s="0" t="n">
        <v>1</v>
      </c>
    </row>
    <row r="5883" customFormat="false" ht="12.8" hidden="false" customHeight="false" outlineLevel="0" collapsed="false">
      <c r="A5883" s="0" t="n">
        <v>5882</v>
      </c>
      <c r="B5883" s="0" t="s">
        <v>25612</v>
      </c>
      <c r="C5883" s="0" t="s">
        <v>21</v>
      </c>
      <c r="D5883" s="0" t="s">
        <v>90</v>
      </c>
      <c r="E5883" s="0" t="s">
        <v>91</v>
      </c>
      <c r="F5883" s="0" t="s">
        <v>25613</v>
      </c>
      <c r="G5883" s="0" t="s">
        <v>25614</v>
      </c>
      <c r="H5883" s="0" t="s">
        <v>25615</v>
      </c>
      <c r="I5883" s="1" t="n">
        <v>88.6</v>
      </c>
      <c r="J5883" s="2" t="s">
        <v>25616</v>
      </c>
      <c r="K5883" s="2" t="s">
        <v>917</v>
      </c>
      <c r="L5883" s="0" t="s">
        <v>29</v>
      </c>
      <c r="M5883" s="0" t="s">
        <v>29</v>
      </c>
      <c r="N5883" s="0" t="s">
        <v>29</v>
      </c>
      <c r="O5883" s="2" t="s">
        <v>1348</v>
      </c>
      <c r="P5883" s="2" t="s">
        <v>46</v>
      </c>
      <c r="Q5883" s="0" t="n">
        <f aca="false">_xlfn.UNICODE(B5883)</f>
        <v>84</v>
      </c>
      <c r="R5883" s="0" t="str">
        <f aca="false">IF(MIDB(B5883,1,10)="Candidatus",MIDB(B5883,FIND(" ",B5883,1)+1,FIND(" ",B5883,12)-FIND(" ",B5883,1)),IF(AND(Q5883&gt;=65,Q5883&lt;=90),MIDB(B5883,1,FIND(" ",B5883,1)),"-"))</f>
        <v>Thioflavicoccus </v>
      </c>
      <c r="S5883" s="0" t="str">
        <f aca="false">IF(MIDB(B5883,1,10)="Candidatus",MIDB(B5883,FIND(" ",B5883,12)+1,IFERROR(FIND(" ",B5883,FIND(" ",B5883,12)+1),LEN(B5883))-FIND(" ",B5883,12)),IF(AND(Q5883&gt;=65,Q5883&lt;=90),MIDB(B5883,FIND(" ",B5883,1),IFERROR(FIND(" ",B5883,FIND(" ",B5883,1)+1),LEN(B5883)+1)-FIND(" ",B5883,1)),"-"))</f>
        <v> mobilis</v>
      </c>
      <c r="T5883" s="0" t="n">
        <v>1</v>
      </c>
    </row>
    <row r="5884" customFormat="false" ht="12.8" hidden="false" customHeight="false" outlineLevel="0" collapsed="false">
      <c r="A5884" s="0" t="n">
        <v>5883</v>
      </c>
      <c r="B5884" s="0" t="s">
        <v>25617</v>
      </c>
      <c r="C5884" s="0" t="s">
        <v>21</v>
      </c>
      <c r="D5884" s="0" t="s">
        <v>90</v>
      </c>
      <c r="E5884" s="0" t="s">
        <v>91</v>
      </c>
      <c r="F5884" s="0" t="s">
        <v>25618</v>
      </c>
      <c r="G5884" s="0" t="s">
        <v>25619</v>
      </c>
      <c r="H5884" s="0" t="s">
        <v>25620</v>
      </c>
      <c r="I5884" s="1" t="n">
        <v>13.478</v>
      </c>
      <c r="J5884" s="2" t="s">
        <v>25621</v>
      </c>
      <c r="K5884" s="2" t="s">
        <v>1598</v>
      </c>
      <c r="L5884" s="0" t="s">
        <v>29</v>
      </c>
      <c r="M5884" s="0" t="s">
        <v>29</v>
      </c>
      <c r="N5884" s="0" t="s">
        <v>29</v>
      </c>
      <c r="O5884" s="2" t="s">
        <v>1598</v>
      </c>
      <c r="P5884" s="0" t="s">
        <v>29</v>
      </c>
      <c r="Q5884" s="0" t="n">
        <f aca="false">_xlfn.UNICODE(B5884)</f>
        <v>84</v>
      </c>
      <c r="R5884" s="0" t="str">
        <f aca="false">IF(MIDB(B5884,1,10)="Candidatus",MIDB(B5884,FIND(" ",B5884,1)+1,FIND(" ",B5884,12)-FIND(" ",B5884,1)),IF(AND(Q5884&gt;=65,Q5884&lt;=90),MIDB(B5884,1,FIND(" ",B5884,1)),"-"))</f>
        <v>Thiolapillus </v>
      </c>
      <c r="S5884" s="0" t="str">
        <f aca="false">IF(MIDB(B5884,1,10)="Candidatus",MIDB(B5884,FIND(" ",B5884,12)+1,IFERROR(FIND(" ",B5884,FIND(" ",B5884,12)+1),LEN(B5884))-FIND(" ",B5884,12)),IF(AND(Q5884&gt;=65,Q5884&lt;=90),MIDB(B5884,FIND(" ",B5884,1),IFERROR(FIND(" ",B5884,FIND(" ",B5884,1)+1),LEN(B5884)+1)-FIND(" ",B5884,1)),"-"))</f>
        <v> brandeum</v>
      </c>
      <c r="T5884" s="0" t="n">
        <v>1</v>
      </c>
    </row>
    <row r="5885" customFormat="false" ht="12.8" hidden="false" customHeight="false" outlineLevel="0" collapsed="false">
      <c r="A5885" s="0" t="n">
        <v>5884</v>
      </c>
      <c r="B5885" s="0" t="s">
        <v>25617</v>
      </c>
      <c r="C5885" s="0" t="s">
        <v>21</v>
      </c>
      <c r="D5885" s="0" t="s">
        <v>90</v>
      </c>
      <c r="E5885" s="0" t="s">
        <v>91</v>
      </c>
      <c r="F5885" s="0" t="s">
        <v>25622</v>
      </c>
      <c r="G5885" s="0" t="s">
        <v>25623</v>
      </c>
      <c r="H5885" s="0" t="s">
        <v>25624</v>
      </c>
      <c r="I5885" s="1" t="n">
        <v>10.497</v>
      </c>
      <c r="J5885" s="2" t="s">
        <v>25625</v>
      </c>
      <c r="K5885" s="2" t="s">
        <v>276</v>
      </c>
      <c r="L5885" s="0" t="s">
        <v>29</v>
      </c>
      <c r="M5885" s="0" t="s">
        <v>29</v>
      </c>
      <c r="N5885" s="0" t="s">
        <v>29</v>
      </c>
      <c r="O5885" s="2" t="s">
        <v>276</v>
      </c>
      <c r="P5885" s="0" t="s">
        <v>29</v>
      </c>
      <c r="Q5885" s="0" t="n">
        <f aca="false">_xlfn.UNICODE(B5885)</f>
        <v>84</v>
      </c>
      <c r="R5885" s="0" t="str">
        <f aca="false">IF(MIDB(B5885,1,10)="Candidatus",MIDB(B5885,FIND(" ",B5885,1)+1,FIND(" ",B5885,12)-FIND(" ",B5885,1)),IF(AND(Q5885&gt;=65,Q5885&lt;=90),MIDB(B5885,1,FIND(" ",B5885,1)),"-"))</f>
        <v>Thiolapillus </v>
      </c>
      <c r="S5885" s="0" t="str">
        <f aca="false">IF(MIDB(B5885,1,10)="Candidatus",MIDB(B5885,FIND(" ",B5885,12)+1,IFERROR(FIND(" ",B5885,FIND(" ",B5885,12)+1),LEN(B5885))-FIND(" ",B5885,12)),IF(AND(Q5885&gt;=65,Q5885&lt;=90),MIDB(B5885,FIND(" ",B5885,1),IFERROR(FIND(" ",B5885,FIND(" ",B5885,1)+1),LEN(B5885)+1)-FIND(" ",B5885,1)),"-"))</f>
        <v> brandeum</v>
      </c>
      <c r="T5885" s="0" t="n">
        <v>1</v>
      </c>
    </row>
    <row r="5886" customFormat="false" ht="12.8" hidden="false" customHeight="false" outlineLevel="0" collapsed="false">
      <c r="A5886" s="0" t="n">
        <v>5885</v>
      </c>
      <c r="B5886" s="0" t="s">
        <v>25626</v>
      </c>
      <c r="C5886" s="0" t="s">
        <v>21</v>
      </c>
      <c r="D5886" s="0" t="s">
        <v>90</v>
      </c>
      <c r="E5886" s="0" t="s">
        <v>459</v>
      </c>
      <c r="F5886" s="0" t="s">
        <v>25627</v>
      </c>
      <c r="G5886" s="0" t="s">
        <v>25628</v>
      </c>
      <c r="H5886" s="0" t="s">
        <v>25629</v>
      </c>
      <c r="I5886" s="1" t="n">
        <v>46.756</v>
      </c>
      <c r="J5886" s="2" t="s">
        <v>25630</v>
      </c>
      <c r="K5886" s="2" t="s">
        <v>765</v>
      </c>
      <c r="L5886" s="0" t="s">
        <v>29</v>
      </c>
      <c r="M5886" s="0" t="s">
        <v>29</v>
      </c>
      <c r="N5886" s="0" t="s">
        <v>29</v>
      </c>
      <c r="O5886" s="2" t="s">
        <v>886</v>
      </c>
      <c r="P5886" s="2" t="s">
        <v>46</v>
      </c>
      <c r="Q5886" s="0" t="n">
        <f aca="false">_xlfn.UNICODE(B5886)</f>
        <v>84</v>
      </c>
      <c r="R5886" s="0" t="str">
        <f aca="false">IF(MIDB(B5886,1,10)="Candidatus",MIDB(B5886,FIND(" ",B5886,1)+1,FIND(" ",B5886,12)-FIND(" ",B5886,1)),IF(AND(Q5886&gt;=65,Q5886&lt;=90),MIDB(B5886,1,FIND(" ",B5886,1)),"-"))</f>
        <v>Thiomonas </v>
      </c>
      <c r="S5886" s="0" t="str">
        <f aca="false">IF(MIDB(B5886,1,10)="Candidatus",MIDB(B5886,FIND(" ",B5886,12)+1,IFERROR(FIND(" ",B5886,FIND(" ",B5886,12)+1),LEN(B5886))-FIND(" ",B5886,12)),IF(AND(Q5886&gt;=65,Q5886&lt;=90),MIDB(B5886,FIND(" ",B5886,1),IFERROR(FIND(" ",B5886,FIND(" ",B5886,1)+1),LEN(B5886)+1)-FIND(" ",B5886,1)),"-"))</f>
        <v> arsenitoxydans</v>
      </c>
      <c r="T5886" s="0" t="n">
        <v>1</v>
      </c>
    </row>
    <row r="5887" customFormat="false" ht="12.8" hidden="false" customHeight="false" outlineLevel="0" collapsed="false">
      <c r="A5887" s="0" t="n">
        <v>5886</v>
      </c>
      <c r="B5887" s="0" t="s">
        <v>25631</v>
      </c>
      <c r="C5887" s="0" t="s">
        <v>21</v>
      </c>
      <c r="D5887" s="0" t="s">
        <v>90</v>
      </c>
      <c r="E5887" s="0" t="s">
        <v>459</v>
      </c>
      <c r="F5887" s="0" t="s">
        <v>25632</v>
      </c>
      <c r="G5887" s="0" t="s">
        <v>25633</v>
      </c>
      <c r="H5887" s="0" t="s">
        <v>25634</v>
      </c>
      <c r="I5887" s="1" t="n">
        <v>19.774</v>
      </c>
      <c r="J5887" s="2" t="s">
        <v>25635</v>
      </c>
      <c r="K5887" s="2" t="s">
        <v>205</v>
      </c>
      <c r="L5887" s="0" t="s">
        <v>29</v>
      </c>
      <c r="M5887" s="0" t="s">
        <v>29</v>
      </c>
      <c r="N5887" s="0" t="s">
        <v>29</v>
      </c>
      <c r="O5887" s="2" t="s">
        <v>521</v>
      </c>
      <c r="P5887" s="2" t="s">
        <v>60</v>
      </c>
      <c r="Q5887" s="0" t="n">
        <f aca="false">_xlfn.UNICODE(B5887)</f>
        <v>84</v>
      </c>
      <c r="R5887" s="0" t="str">
        <f aca="false">IF(MIDB(B5887,1,10)="Candidatus",MIDB(B5887,FIND(" ",B5887,1)+1,FIND(" ",B5887,12)-FIND(" ",B5887,1)),IF(AND(Q5887&gt;=65,Q5887&lt;=90),MIDB(B5887,1,FIND(" ",B5887,1)),"-"))</f>
        <v>Thiomonas </v>
      </c>
      <c r="S5887" s="0" t="str">
        <f aca="false">IF(MIDB(B5887,1,10)="Candidatus",MIDB(B5887,FIND(" ",B5887,12)+1,IFERROR(FIND(" ",B5887,FIND(" ",B5887,12)+1),LEN(B5887))-FIND(" ",B5887,12)),IF(AND(Q5887&gt;=65,Q5887&lt;=90),MIDB(B5887,FIND(" ",B5887,1),IFERROR(FIND(" ",B5887,FIND(" ",B5887,1)+1),LEN(B5887)+1)-FIND(" ",B5887,1)),"-"))</f>
        <v> intermedia</v>
      </c>
      <c r="T5887" s="0" t="n">
        <v>1</v>
      </c>
    </row>
    <row r="5888" customFormat="false" ht="12.8" hidden="false" customHeight="false" outlineLevel="0" collapsed="false">
      <c r="A5888" s="0" t="n">
        <v>5887</v>
      </c>
      <c r="B5888" s="0" t="s">
        <v>25631</v>
      </c>
      <c r="C5888" s="0" t="s">
        <v>21</v>
      </c>
      <c r="D5888" s="0" t="s">
        <v>90</v>
      </c>
      <c r="E5888" s="0" t="s">
        <v>459</v>
      </c>
      <c r="F5888" s="0" t="s">
        <v>25636</v>
      </c>
      <c r="G5888" s="0" t="s">
        <v>25637</v>
      </c>
      <c r="H5888" s="0" t="s">
        <v>25638</v>
      </c>
      <c r="I5888" s="1" t="n">
        <v>45.943</v>
      </c>
      <c r="J5888" s="2" t="s">
        <v>25639</v>
      </c>
      <c r="K5888" s="2" t="s">
        <v>4325</v>
      </c>
      <c r="L5888" s="0" t="s">
        <v>29</v>
      </c>
      <c r="M5888" s="0" t="s">
        <v>29</v>
      </c>
      <c r="N5888" s="0" t="s">
        <v>29</v>
      </c>
      <c r="O5888" s="2" t="s">
        <v>592</v>
      </c>
      <c r="P5888" s="2" t="s">
        <v>129</v>
      </c>
      <c r="Q5888" s="0" t="n">
        <f aca="false">_xlfn.UNICODE(B5888)</f>
        <v>84</v>
      </c>
      <c r="R5888" s="0" t="str">
        <f aca="false">IF(MIDB(B5888,1,10)="Candidatus",MIDB(B5888,FIND(" ",B5888,1)+1,FIND(" ",B5888,12)-FIND(" ",B5888,1)),IF(AND(Q5888&gt;=65,Q5888&lt;=90),MIDB(B5888,1,FIND(" ",B5888,1)),"-"))</f>
        <v>Thiomonas </v>
      </c>
      <c r="S5888" s="0" t="str">
        <f aca="false">IF(MIDB(B5888,1,10)="Candidatus",MIDB(B5888,FIND(" ",B5888,12)+1,IFERROR(FIND(" ",B5888,FIND(" ",B5888,12)+1),LEN(B5888))-FIND(" ",B5888,12)),IF(AND(Q5888&gt;=65,Q5888&lt;=90),MIDB(B5888,FIND(" ",B5888,1),IFERROR(FIND(" ",B5888,FIND(" ",B5888,1)+1),LEN(B5888)+1)-FIND(" ",B5888,1)),"-"))</f>
        <v> intermedia</v>
      </c>
      <c r="T5888" s="0" t="n">
        <v>1</v>
      </c>
    </row>
    <row r="5889" customFormat="false" ht="12.8" hidden="false" customHeight="false" outlineLevel="0" collapsed="false">
      <c r="A5889" s="0" t="n">
        <v>5888</v>
      </c>
      <c r="B5889" s="0" t="s">
        <v>25640</v>
      </c>
      <c r="C5889" s="0" t="s">
        <v>21</v>
      </c>
      <c r="D5889" s="0" t="s">
        <v>90</v>
      </c>
      <c r="E5889" s="0" t="s">
        <v>217</v>
      </c>
      <c r="F5889" s="0" t="s">
        <v>25641</v>
      </c>
      <c r="G5889" s="0" t="s">
        <v>25642</v>
      </c>
      <c r="H5889" s="0" t="s">
        <v>25643</v>
      </c>
      <c r="I5889" s="1" t="n">
        <v>1126.96</v>
      </c>
      <c r="J5889" s="2" t="s">
        <v>25644</v>
      </c>
      <c r="K5889" s="2" t="s">
        <v>25645</v>
      </c>
      <c r="L5889" s="2" t="s">
        <v>60</v>
      </c>
      <c r="M5889" s="2" t="s">
        <v>45</v>
      </c>
      <c r="N5889" s="2" t="s">
        <v>46</v>
      </c>
      <c r="O5889" s="2" t="s">
        <v>25646</v>
      </c>
      <c r="P5889" s="2" t="s">
        <v>1062</v>
      </c>
      <c r="Q5889" s="0" t="n">
        <f aca="false">_xlfn.UNICODE(B5889)</f>
        <v>84</v>
      </c>
      <c r="R5889" s="0" t="str">
        <f aca="false">IF(MIDB(B5889,1,10)="Candidatus",MIDB(B5889,FIND(" ",B5889,1)+1,FIND(" ",B5889,12)-FIND(" ",B5889,1)),IF(AND(Q5889&gt;=65,Q5889&lt;=90),MIDB(B5889,1,FIND(" ",B5889,1)),"-"))</f>
        <v>Tistrella </v>
      </c>
      <c r="S5889" s="0" t="str">
        <f aca="false">IF(MIDB(B5889,1,10)="Candidatus",MIDB(B5889,FIND(" ",B5889,12)+1,IFERROR(FIND(" ",B5889,FIND(" ",B5889,12)+1),LEN(B5889))-FIND(" ",B5889,12)),IF(AND(Q5889&gt;=65,Q5889&lt;=90),MIDB(B5889,FIND(" ",B5889,1),IFERROR(FIND(" ",B5889,FIND(" ",B5889,1)+1),LEN(B5889)+1)-FIND(" ",B5889,1)),"-"))</f>
        <v> mobilis</v>
      </c>
      <c r="T5889" s="0" t="n">
        <v>1</v>
      </c>
    </row>
    <row r="5890" customFormat="false" ht="12.8" hidden="false" customHeight="false" outlineLevel="0" collapsed="false">
      <c r="A5890" s="0" t="n">
        <v>5889</v>
      </c>
      <c r="B5890" s="0" t="s">
        <v>25640</v>
      </c>
      <c r="C5890" s="0" t="s">
        <v>21</v>
      </c>
      <c r="D5890" s="0" t="s">
        <v>90</v>
      </c>
      <c r="E5890" s="0" t="s">
        <v>217</v>
      </c>
      <c r="F5890" s="0" t="s">
        <v>25647</v>
      </c>
      <c r="G5890" s="0" t="s">
        <v>25648</v>
      </c>
      <c r="H5890" s="0" t="s">
        <v>25649</v>
      </c>
      <c r="I5890" s="1" t="n">
        <v>692.456</v>
      </c>
      <c r="J5890" s="2" t="s">
        <v>25650</v>
      </c>
      <c r="K5890" s="2" t="s">
        <v>20711</v>
      </c>
      <c r="L5890" s="0" t="s">
        <v>29</v>
      </c>
      <c r="M5890" s="0" t="s">
        <v>29</v>
      </c>
      <c r="N5890" s="0" t="s">
        <v>29</v>
      </c>
      <c r="O5890" s="2" t="s">
        <v>9066</v>
      </c>
      <c r="P5890" s="2" t="s">
        <v>1012</v>
      </c>
      <c r="Q5890" s="0" t="n">
        <f aca="false">_xlfn.UNICODE(B5890)</f>
        <v>84</v>
      </c>
      <c r="R5890" s="0" t="str">
        <f aca="false">IF(MIDB(B5890,1,10)="Candidatus",MIDB(B5890,FIND(" ",B5890,1)+1,FIND(" ",B5890,12)-FIND(" ",B5890,1)),IF(AND(Q5890&gt;=65,Q5890&lt;=90),MIDB(B5890,1,FIND(" ",B5890,1)),"-"))</f>
        <v>Tistrella </v>
      </c>
      <c r="S5890" s="0" t="str">
        <f aca="false">IF(MIDB(B5890,1,10)="Candidatus",MIDB(B5890,FIND(" ",B5890,12)+1,IFERROR(FIND(" ",B5890,FIND(" ",B5890,12)+1),LEN(B5890))-FIND(" ",B5890,12)),IF(AND(Q5890&gt;=65,Q5890&lt;=90),MIDB(B5890,FIND(" ",B5890,1),IFERROR(FIND(" ",B5890,FIND(" ",B5890,1)+1),LEN(B5890)+1)-FIND(" ",B5890,1)),"-"))</f>
        <v> mobilis</v>
      </c>
      <c r="T5890" s="0" t="n">
        <v>1</v>
      </c>
    </row>
    <row r="5891" customFormat="false" ht="12.8" hidden="false" customHeight="false" outlineLevel="0" collapsed="false">
      <c r="A5891" s="0" t="n">
        <v>5890</v>
      </c>
      <c r="B5891" s="0" t="s">
        <v>25640</v>
      </c>
      <c r="C5891" s="0" t="s">
        <v>21</v>
      </c>
      <c r="D5891" s="0" t="s">
        <v>90</v>
      </c>
      <c r="E5891" s="0" t="s">
        <v>217</v>
      </c>
      <c r="F5891" s="0" t="s">
        <v>25651</v>
      </c>
      <c r="G5891" s="0" t="s">
        <v>25652</v>
      </c>
      <c r="H5891" s="0" t="s">
        <v>25653</v>
      </c>
      <c r="I5891" s="1" t="n">
        <v>83.885</v>
      </c>
      <c r="J5891" s="2" t="s">
        <v>25654</v>
      </c>
      <c r="K5891" s="2" t="s">
        <v>679</v>
      </c>
      <c r="L5891" s="2" t="s">
        <v>60</v>
      </c>
      <c r="M5891" s="2" t="s">
        <v>60</v>
      </c>
      <c r="N5891" s="0" t="s">
        <v>29</v>
      </c>
      <c r="O5891" s="2" t="s">
        <v>2944</v>
      </c>
      <c r="P5891" s="0" t="s">
        <v>29</v>
      </c>
      <c r="Q5891" s="0" t="n">
        <f aca="false">_xlfn.UNICODE(B5891)</f>
        <v>84</v>
      </c>
      <c r="R5891" s="0" t="str">
        <f aca="false">IF(MIDB(B5891,1,10)="Candidatus",MIDB(B5891,FIND(" ",B5891,1)+1,FIND(" ",B5891,12)-FIND(" ",B5891,1)),IF(AND(Q5891&gt;=65,Q5891&lt;=90),MIDB(B5891,1,FIND(" ",B5891,1)),"-"))</f>
        <v>Tistrella </v>
      </c>
      <c r="S5891" s="0" t="str">
        <f aca="false">IF(MIDB(B5891,1,10)="Candidatus",MIDB(B5891,FIND(" ",B5891,12)+1,IFERROR(FIND(" ",B5891,FIND(" ",B5891,12)+1),LEN(B5891))-FIND(" ",B5891,12)),IF(AND(Q5891&gt;=65,Q5891&lt;=90),MIDB(B5891,FIND(" ",B5891,1),IFERROR(FIND(" ",B5891,FIND(" ",B5891,1)+1),LEN(B5891)+1)-FIND(" ",B5891,1)),"-"))</f>
        <v> mobilis</v>
      </c>
      <c r="T5891" s="0" t="n">
        <v>1</v>
      </c>
    </row>
    <row r="5892" customFormat="false" ht="12.8" hidden="false" customHeight="false" outlineLevel="0" collapsed="false">
      <c r="A5892" s="0" t="n">
        <v>5891</v>
      </c>
      <c r="B5892" s="0" t="s">
        <v>25640</v>
      </c>
      <c r="C5892" s="0" t="s">
        <v>21</v>
      </c>
      <c r="D5892" s="0" t="s">
        <v>90</v>
      </c>
      <c r="E5892" s="0" t="s">
        <v>217</v>
      </c>
      <c r="F5892" s="0" t="s">
        <v>25655</v>
      </c>
      <c r="G5892" s="0" t="s">
        <v>25656</v>
      </c>
      <c r="H5892" s="0" t="s">
        <v>25657</v>
      </c>
      <c r="I5892" s="1" t="n">
        <v>690.188</v>
      </c>
      <c r="J5892" s="2" t="s">
        <v>25658</v>
      </c>
      <c r="K5892" s="2" t="s">
        <v>25659</v>
      </c>
      <c r="L5892" s="0" t="s">
        <v>29</v>
      </c>
      <c r="M5892" s="2" t="s">
        <v>46</v>
      </c>
      <c r="N5892" s="0" t="s">
        <v>29</v>
      </c>
      <c r="O5892" s="2" t="s">
        <v>25660</v>
      </c>
      <c r="P5892" s="2" t="s">
        <v>262</v>
      </c>
      <c r="Q5892" s="0" t="n">
        <f aca="false">_xlfn.UNICODE(B5892)</f>
        <v>84</v>
      </c>
      <c r="R5892" s="0" t="str">
        <f aca="false">IF(MIDB(B5892,1,10)="Candidatus",MIDB(B5892,FIND(" ",B5892,1)+1,FIND(" ",B5892,12)-FIND(" ",B5892,1)),IF(AND(Q5892&gt;=65,Q5892&lt;=90),MIDB(B5892,1,FIND(" ",B5892,1)),"-"))</f>
        <v>Tistrella </v>
      </c>
      <c r="S5892" s="0" t="str">
        <f aca="false">IF(MIDB(B5892,1,10)="Candidatus",MIDB(B5892,FIND(" ",B5892,12)+1,IFERROR(FIND(" ",B5892,FIND(" ",B5892,12)+1),LEN(B5892))-FIND(" ",B5892,12)),IF(AND(Q5892&gt;=65,Q5892&lt;=90),MIDB(B5892,FIND(" ",B5892,1),IFERROR(FIND(" ",B5892,FIND(" ",B5892,1)+1),LEN(B5892)+1)-FIND(" ",B5892,1)),"-"))</f>
        <v> mobilis</v>
      </c>
      <c r="T5892" s="0" t="n">
        <v>1</v>
      </c>
    </row>
    <row r="5893" customFormat="false" ht="12.8" hidden="false" customHeight="false" outlineLevel="0" collapsed="false">
      <c r="A5893" s="0" t="n">
        <v>5892</v>
      </c>
      <c r="B5893" s="0" t="s">
        <v>25661</v>
      </c>
      <c r="C5893" s="0" t="s">
        <v>21</v>
      </c>
      <c r="D5893" s="0" t="s">
        <v>22</v>
      </c>
      <c r="E5893" s="0" t="s">
        <v>23</v>
      </c>
      <c r="F5893" s="0" t="s">
        <v>25662</v>
      </c>
      <c r="G5893" s="0" t="s">
        <v>25663</v>
      </c>
      <c r="H5893" s="0" t="s">
        <v>25664</v>
      </c>
      <c r="I5893" s="1" t="n">
        <v>3.319</v>
      </c>
      <c r="J5893" s="2" t="s">
        <v>25665</v>
      </c>
      <c r="K5893" s="2" t="s">
        <v>129</v>
      </c>
      <c r="L5893" s="0" t="s">
        <v>29</v>
      </c>
      <c r="M5893" s="0" t="s">
        <v>29</v>
      </c>
      <c r="N5893" s="0" t="s">
        <v>29</v>
      </c>
      <c r="O5893" s="2" t="s">
        <v>129</v>
      </c>
      <c r="P5893" s="0" t="s">
        <v>29</v>
      </c>
      <c r="Q5893" s="0" t="n">
        <f aca="false">_xlfn.UNICODE(B5893)</f>
        <v>84</v>
      </c>
      <c r="R5893" s="0" t="str">
        <f aca="false">IF(MIDB(B5893,1,10)="Candidatus",MIDB(B5893,FIND(" ",B5893,1)+1,FIND(" ",B5893,12)-FIND(" ",B5893,1)),IF(AND(Q5893&gt;=65,Q5893&lt;=90),MIDB(B5893,1,FIND(" ",B5893,1)),"-"))</f>
        <v>Tomato </v>
      </c>
      <c r="S5893" s="0" t="str">
        <f aca="false">IF(MIDB(B5893,1,10)="Candidatus",MIDB(B5893,FIND(" ",B5893,12)+1,IFERROR(FIND(" ",B5893,FIND(" ",B5893,12)+1),LEN(B5893))-FIND(" ",B5893,12)),IF(AND(Q5893&gt;=65,Q5893&lt;=90),MIDB(B5893,FIND(" ",B5893,1),IFERROR(FIND(" ",B5893,FIND(" ",B5893,1)+1),LEN(B5893)+1)-FIND(" ",B5893,1)),"-"))</f>
        <v> big</v>
      </c>
      <c r="T5893" s="0" t="n">
        <v>1</v>
      </c>
    </row>
    <row r="5894" customFormat="false" ht="12.8" hidden="false" customHeight="false" outlineLevel="0" collapsed="false">
      <c r="A5894" s="0" t="n">
        <v>5893</v>
      </c>
      <c r="B5894" s="0" t="s">
        <v>25666</v>
      </c>
      <c r="C5894" s="0" t="s">
        <v>21</v>
      </c>
      <c r="D5894" s="0" t="s">
        <v>4748</v>
      </c>
      <c r="E5894" s="0" t="s">
        <v>4749</v>
      </c>
      <c r="F5894" s="0" t="s">
        <v>25667</v>
      </c>
      <c r="G5894" s="0" t="s">
        <v>25668</v>
      </c>
      <c r="H5894" s="0" t="s">
        <v>25669</v>
      </c>
      <c r="I5894" s="1" t="n">
        <v>3.649</v>
      </c>
      <c r="J5894" s="2" t="s">
        <v>25670</v>
      </c>
      <c r="K5894" s="2" t="s">
        <v>88</v>
      </c>
      <c r="L5894" s="0" t="s">
        <v>29</v>
      </c>
      <c r="M5894" s="0" t="s">
        <v>29</v>
      </c>
      <c r="N5894" s="0" t="s">
        <v>29</v>
      </c>
      <c r="O5894" s="2" t="s">
        <v>88</v>
      </c>
      <c r="P5894" s="0" t="s">
        <v>29</v>
      </c>
      <c r="Q5894" s="0" t="n">
        <f aca="false">_xlfn.UNICODE(B5894)</f>
        <v>84</v>
      </c>
      <c r="R5894" s="0" t="str">
        <f aca="false">IF(MIDB(B5894,1,10)="Candidatus",MIDB(B5894,FIND(" ",B5894,1)+1,FIND(" ",B5894,12)-FIND(" ",B5894,1)),IF(AND(Q5894&gt;=65,Q5894&lt;=90),MIDB(B5894,1,FIND(" ",B5894,1)),"-"))</f>
        <v>Treponema </v>
      </c>
      <c r="S5894" s="0" t="str">
        <f aca="false">IF(MIDB(B5894,1,10)="Candidatus",MIDB(B5894,FIND(" ",B5894,12)+1,IFERROR(FIND(" ",B5894,FIND(" ",B5894,12)+1),LEN(B5894))-FIND(" ",B5894,12)),IF(AND(Q5894&gt;=65,Q5894&lt;=90),MIDB(B5894,FIND(" ",B5894,1),IFERROR(FIND(" ",B5894,FIND(" ",B5894,1)+1),LEN(B5894)+1)-FIND(" ",B5894,1)),"-"))</f>
        <v> denticola</v>
      </c>
      <c r="T5894" s="0" t="n">
        <v>1</v>
      </c>
    </row>
    <row r="5895" customFormat="false" ht="12.8" hidden="false" customHeight="false" outlineLevel="0" collapsed="false">
      <c r="A5895" s="0" t="n">
        <v>5894</v>
      </c>
      <c r="B5895" s="0" t="s">
        <v>25671</v>
      </c>
      <c r="C5895" s="0" t="s">
        <v>21</v>
      </c>
      <c r="D5895" s="0" t="s">
        <v>4748</v>
      </c>
      <c r="E5895" s="0" t="s">
        <v>4749</v>
      </c>
      <c r="F5895" s="0" t="s">
        <v>25672</v>
      </c>
      <c r="G5895" s="0" t="s">
        <v>25673</v>
      </c>
      <c r="H5895" s="0" t="s">
        <v>25674</v>
      </c>
      <c r="I5895" s="1" t="n">
        <v>3.649</v>
      </c>
      <c r="J5895" s="2" t="s">
        <v>25670</v>
      </c>
      <c r="K5895" s="2" t="s">
        <v>129</v>
      </c>
      <c r="L5895" s="0" t="s">
        <v>29</v>
      </c>
      <c r="M5895" s="0" t="s">
        <v>29</v>
      </c>
      <c r="N5895" s="0" t="s">
        <v>29</v>
      </c>
      <c r="O5895" s="2" t="s">
        <v>129</v>
      </c>
      <c r="P5895" s="0" t="s">
        <v>29</v>
      </c>
      <c r="Q5895" s="0" t="n">
        <f aca="false">_xlfn.UNICODE(B5895)</f>
        <v>84</v>
      </c>
      <c r="R5895" s="0" t="str">
        <f aca="false">IF(MIDB(B5895,1,10)="Candidatus",MIDB(B5895,FIND(" ",B5895,1)+1,FIND(" ",B5895,12)-FIND(" ",B5895,1)),IF(AND(Q5895&gt;=65,Q5895&lt;=90),MIDB(B5895,1,FIND(" ",B5895,1)),"-"))</f>
        <v>Treponema </v>
      </c>
      <c r="S5895" s="0" t="str">
        <f aca="false">IF(MIDB(B5895,1,10)="Candidatus",MIDB(B5895,FIND(" ",B5895,12)+1,IFERROR(FIND(" ",B5895,FIND(" ",B5895,12)+1),LEN(B5895))-FIND(" ",B5895,12)),IF(AND(Q5895&gt;=65,Q5895&lt;=90),MIDB(B5895,FIND(" ",B5895,1),IFERROR(FIND(" ",B5895,FIND(" ",B5895,1)+1),LEN(B5895)+1)-FIND(" ",B5895,1)),"-"))</f>
        <v> putidum</v>
      </c>
      <c r="T5895" s="0" t="n">
        <v>1</v>
      </c>
    </row>
    <row r="5896" customFormat="false" ht="12.8" hidden="false" customHeight="false" outlineLevel="0" collapsed="false">
      <c r="A5896" s="0" t="n">
        <v>5895</v>
      </c>
      <c r="B5896" s="0" t="s">
        <v>25675</v>
      </c>
      <c r="C5896" s="0" t="s">
        <v>21</v>
      </c>
      <c r="D5896" s="0" t="s">
        <v>4748</v>
      </c>
      <c r="E5896" s="0" t="s">
        <v>4749</v>
      </c>
      <c r="F5896" s="0" t="s">
        <v>25676</v>
      </c>
      <c r="G5896" s="0" t="s">
        <v>25677</v>
      </c>
      <c r="H5896" s="0" t="s">
        <v>25678</v>
      </c>
      <c r="I5896" s="1" t="n">
        <v>165.572</v>
      </c>
      <c r="J5896" s="2" t="s">
        <v>25679</v>
      </c>
      <c r="K5896" s="2" t="s">
        <v>1641</v>
      </c>
      <c r="L5896" s="0" t="s">
        <v>29</v>
      </c>
      <c r="M5896" s="0" t="s">
        <v>29</v>
      </c>
      <c r="N5896" s="0" t="s">
        <v>29</v>
      </c>
      <c r="O5896" s="2" t="s">
        <v>1641</v>
      </c>
      <c r="P5896" s="0" t="s">
        <v>29</v>
      </c>
      <c r="Q5896" s="0" t="n">
        <f aca="false">_xlfn.UNICODE(B5896)</f>
        <v>84</v>
      </c>
      <c r="R5896" s="0" t="str">
        <f aca="false">IF(MIDB(B5896,1,10)="Candidatus",MIDB(B5896,FIND(" ",B5896,1)+1,FIND(" ",B5896,12)-FIND(" ",B5896,1)),IF(AND(Q5896&gt;=65,Q5896&lt;=90),MIDB(B5896,1,FIND(" ",B5896,1)),"-"))</f>
        <v>Treponema </v>
      </c>
      <c r="S5896" s="0" t="str">
        <f aca="false">IF(MIDB(B5896,1,10)="Candidatus",MIDB(B5896,FIND(" ",B5896,12)+1,IFERROR(FIND(" ",B5896,FIND(" ",B5896,12)+1),LEN(B5896))-FIND(" ",B5896,12)),IF(AND(Q5896&gt;=65,Q5896&lt;=90),MIDB(B5896,FIND(" ",B5896,1),IFERROR(FIND(" ",B5896,FIND(" ",B5896,1)+1),LEN(B5896)+1)-FIND(" ",B5896,1)),"-"))</f>
        <v> succinifaciens</v>
      </c>
      <c r="T5896" s="0" t="n">
        <v>1</v>
      </c>
    </row>
    <row r="5897" customFormat="false" ht="12.8" hidden="false" customHeight="false" outlineLevel="0" collapsed="false">
      <c r="A5897" s="0" t="n">
        <v>5896</v>
      </c>
      <c r="B5897" s="0" t="s">
        <v>25680</v>
      </c>
      <c r="C5897" s="0" t="s">
        <v>4725</v>
      </c>
      <c r="D5897" s="0" t="s">
        <v>4726</v>
      </c>
      <c r="E5897" s="0" t="s">
        <v>4727</v>
      </c>
      <c r="F5897" s="0" t="s">
        <v>25681</v>
      </c>
      <c r="G5897" s="0" t="s">
        <v>25682</v>
      </c>
      <c r="H5897" s="0" t="s">
        <v>25683</v>
      </c>
      <c r="I5897" s="1" t="n">
        <v>2.619</v>
      </c>
      <c r="J5897" s="2" t="s">
        <v>25684</v>
      </c>
      <c r="K5897" s="2" t="s">
        <v>46</v>
      </c>
      <c r="L5897" s="0" t="s">
        <v>29</v>
      </c>
      <c r="M5897" s="0" t="s">
        <v>29</v>
      </c>
      <c r="N5897" s="0" t="s">
        <v>29</v>
      </c>
      <c r="O5897" s="0" t="s">
        <v>29</v>
      </c>
      <c r="P5897" s="0" t="s">
        <v>29</v>
      </c>
      <c r="Q5897" s="0" t="n">
        <f aca="false">_xlfn.UNICODE(B5897)</f>
        <v>84</v>
      </c>
      <c r="R5897" s="0" t="str">
        <f aca="false">IF(MIDB(B5897,1,10)="Candidatus",MIDB(B5897,FIND(" ",B5897,1)+1,FIND(" ",B5897,12)-FIND(" ",B5897,1)),IF(AND(Q5897&gt;=65,Q5897&lt;=90),MIDB(B5897,1,FIND(" ",B5897,1)),"-"))</f>
        <v>Trichoderma </v>
      </c>
      <c r="S5897" s="0" t="str">
        <f aca="false">IF(MIDB(B5897,1,10)="Candidatus",MIDB(B5897,FIND(" ",B5897,12)+1,IFERROR(FIND(" ",B5897,FIND(" ",B5897,12)+1),LEN(B5897))-FIND(" ",B5897,12)),IF(AND(Q5897&gt;=65,Q5897&lt;=90),MIDB(B5897,FIND(" ",B5897,1),IFERROR(FIND(" ",B5897,FIND(" ",B5897,1)+1),LEN(B5897)+1)-FIND(" ",B5897,1)),"-"))</f>
        <v> harzianum</v>
      </c>
      <c r="T5897" s="0" t="n">
        <v>1</v>
      </c>
    </row>
    <row r="5898" customFormat="false" ht="12.8" hidden="false" customHeight="false" outlineLevel="0" collapsed="false">
      <c r="A5898" s="0" t="n">
        <v>5897</v>
      </c>
      <c r="B5898" s="0" t="s">
        <v>25685</v>
      </c>
      <c r="C5898" s="0" t="s">
        <v>21</v>
      </c>
      <c r="D5898" s="0" t="s">
        <v>1941</v>
      </c>
      <c r="E5898" s="0" t="s">
        <v>1941</v>
      </c>
      <c r="F5898" s="0" t="s">
        <v>10364</v>
      </c>
      <c r="G5898" s="0" t="s">
        <v>25686</v>
      </c>
      <c r="H5898" s="0" t="s">
        <v>25687</v>
      </c>
      <c r="I5898" s="1" t="n">
        <v>2.439</v>
      </c>
      <c r="J5898" s="2" t="s">
        <v>25688</v>
      </c>
      <c r="K5898" s="2" t="s">
        <v>60</v>
      </c>
      <c r="L5898" s="0" t="s">
        <v>29</v>
      </c>
      <c r="M5898" s="0" t="s">
        <v>29</v>
      </c>
      <c r="N5898" s="0" t="s">
        <v>29</v>
      </c>
      <c r="O5898" s="2" t="s">
        <v>60</v>
      </c>
      <c r="P5898" s="0" t="s">
        <v>29</v>
      </c>
      <c r="Q5898" s="0" t="n">
        <f aca="false">_xlfn.UNICODE(B5898)</f>
        <v>84</v>
      </c>
      <c r="R5898" s="0" t="str">
        <f aca="false">IF(MIDB(B5898,1,10)="Candidatus",MIDB(B5898,FIND(" ",B5898,1)+1,FIND(" ",B5898,12)-FIND(" ",B5898,1)),IF(AND(Q5898&gt;=65,Q5898&lt;=90),MIDB(B5898,1,FIND(" ",B5898,1)),"-"))</f>
        <v>Trueperella </v>
      </c>
      <c r="S5898" s="0" t="str">
        <f aca="false">IF(MIDB(B5898,1,10)="Candidatus",MIDB(B5898,FIND(" ",B5898,12)+1,IFERROR(FIND(" ",B5898,FIND(" ",B5898,12)+1),LEN(B5898))-FIND(" ",B5898,12)),IF(AND(Q5898&gt;=65,Q5898&lt;=90),MIDB(B5898,FIND(" ",B5898,1),IFERROR(FIND(" ",B5898,FIND(" ",B5898,1)+1),LEN(B5898)+1)-FIND(" ",B5898,1)),"-"))</f>
        <v> pyogenes</v>
      </c>
      <c r="T5898" s="0" t="n">
        <v>1</v>
      </c>
    </row>
    <row r="5899" customFormat="false" ht="12.8" hidden="false" customHeight="false" outlineLevel="0" collapsed="false">
      <c r="A5899" s="0" t="n">
        <v>5898</v>
      </c>
      <c r="B5899" s="0" t="s">
        <v>25689</v>
      </c>
      <c r="C5899" s="0" t="s">
        <v>21</v>
      </c>
      <c r="D5899" s="0" t="s">
        <v>1941</v>
      </c>
      <c r="E5899" s="0" t="s">
        <v>1941</v>
      </c>
      <c r="F5899" s="0" t="s">
        <v>244</v>
      </c>
      <c r="G5899" s="0" t="s">
        <v>25690</v>
      </c>
      <c r="H5899" s="0" t="s">
        <v>25691</v>
      </c>
      <c r="I5899" s="1" t="n">
        <v>9.304</v>
      </c>
      <c r="J5899" s="2" t="s">
        <v>25692</v>
      </c>
      <c r="K5899" s="2" t="s">
        <v>44</v>
      </c>
      <c r="L5899" s="0" t="s">
        <v>29</v>
      </c>
      <c r="M5899" s="0" t="s">
        <v>29</v>
      </c>
      <c r="N5899" s="0" t="s">
        <v>29</v>
      </c>
      <c r="O5899" s="2" t="s">
        <v>44</v>
      </c>
      <c r="P5899" s="0" t="s">
        <v>29</v>
      </c>
      <c r="Q5899" s="0" t="n">
        <f aca="false">_xlfn.UNICODE(B5899)</f>
        <v>84</v>
      </c>
      <c r="R5899" s="0" t="str">
        <f aca="false">IF(MIDB(B5899,1,10)="Candidatus",MIDB(B5899,FIND(" ",B5899,1)+1,FIND(" ",B5899,12)-FIND(" ",B5899,1)),IF(AND(Q5899&gt;=65,Q5899&lt;=90),MIDB(B5899,1,FIND(" ",B5899,1)),"-"))</f>
        <v>Trueperella </v>
      </c>
      <c r="S5899" s="0" t="str">
        <f aca="false">IF(MIDB(B5899,1,10)="Candidatus",MIDB(B5899,FIND(" ",B5899,12)+1,IFERROR(FIND(" ",B5899,FIND(" ",B5899,12)+1),LEN(B5899))-FIND(" ",B5899,12)),IF(AND(Q5899&gt;=65,Q5899&lt;=90),MIDB(B5899,FIND(" ",B5899,1),IFERROR(FIND(" ",B5899,FIND(" ",B5899,1)+1),LEN(B5899)+1)-FIND(" ",B5899,1)),"-"))</f>
        <v> pyogenes</v>
      </c>
      <c r="T5899" s="0" t="n">
        <v>1</v>
      </c>
    </row>
    <row r="5900" customFormat="false" ht="12.8" hidden="false" customHeight="false" outlineLevel="0" collapsed="false">
      <c r="A5900" s="0" t="n">
        <v>5899</v>
      </c>
      <c r="B5900" s="0" t="s">
        <v>25693</v>
      </c>
      <c r="C5900" s="0" t="s">
        <v>21</v>
      </c>
      <c r="D5900" s="0" t="s">
        <v>1941</v>
      </c>
      <c r="E5900" s="0" t="s">
        <v>1941</v>
      </c>
      <c r="F5900" s="0" t="s">
        <v>25694</v>
      </c>
      <c r="G5900" s="0" t="s">
        <v>25695</v>
      </c>
      <c r="H5900" s="0" t="s">
        <v>25696</v>
      </c>
      <c r="I5900" s="1" t="n">
        <v>99.806</v>
      </c>
      <c r="J5900" s="2" t="s">
        <v>25697</v>
      </c>
      <c r="K5900" s="2" t="s">
        <v>86</v>
      </c>
      <c r="L5900" s="0" t="s">
        <v>29</v>
      </c>
      <c r="M5900" s="0" t="s">
        <v>29</v>
      </c>
      <c r="N5900" s="0" t="s">
        <v>29</v>
      </c>
      <c r="O5900" s="2" t="s">
        <v>87</v>
      </c>
      <c r="P5900" s="2" t="s">
        <v>88</v>
      </c>
      <c r="Q5900" s="0" t="n">
        <f aca="false">_xlfn.UNICODE(B5900)</f>
        <v>84</v>
      </c>
      <c r="R5900" s="0" t="str">
        <f aca="false">IF(MIDB(B5900,1,10)="Candidatus",MIDB(B5900,FIND(" ",B5900,1)+1,FIND(" ",B5900,12)-FIND(" ",B5900,1)),IF(AND(Q5900&gt;=65,Q5900&lt;=90),MIDB(B5900,1,FIND(" ",B5900,1)),"-"))</f>
        <v>Tsukamurella </v>
      </c>
      <c r="S5900" s="0" t="str">
        <f aca="false">IF(MIDB(B5900,1,10)="Candidatus",MIDB(B5900,FIND(" ",B5900,12)+1,IFERROR(FIND(" ",B5900,FIND(" ",B5900,12)+1),LEN(B5900))-FIND(" ",B5900,12)),IF(AND(Q5900&gt;=65,Q5900&lt;=90),MIDB(B5900,FIND(" ",B5900,1),IFERROR(FIND(" ",B5900,FIND(" ",B5900,1)+1),LEN(B5900)+1)-FIND(" ",B5900,1)),"-"))</f>
        <v> paurometabola</v>
      </c>
      <c r="T5900" s="0" t="n">
        <v>1</v>
      </c>
    </row>
    <row r="5901" customFormat="false" ht="12.8" hidden="false" customHeight="false" outlineLevel="0" collapsed="false">
      <c r="A5901" s="0" t="n">
        <v>5900</v>
      </c>
      <c r="B5901" s="0" t="s">
        <v>25698</v>
      </c>
      <c r="C5901" s="0" t="s">
        <v>21</v>
      </c>
      <c r="D5901" s="0" t="s">
        <v>4748</v>
      </c>
      <c r="E5901" s="0" t="s">
        <v>4749</v>
      </c>
      <c r="F5901" s="0" t="s">
        <v>25699</v>
      </c>
      <c r="G5901" s="0" t="s">
        <v>25700</v>
      </c>
      <c r="H5901" s="0" t="s">
        <v>25701</v>
      </c>
      <c r="I5901" s="1" t="n">
        <v>25.287</v>
      </c>
      <c r="J5901" s="2" t="s">
        <v>25702</v>
      </c>
      <c r="K5901" s="2" t="s">
        <v>612</v>
      </c>
      <c r="L5901" s="0" t="s">
        <v>29</v>
      </c>
      <c r="M5901" s="0" t="s">
        <v>29</v>
      </c>
      <c r="N5901" s="0" t="s">
        <v>29</v>
      </c>
      <c r="O5901" s="2" t="s">
        <v>612</v>
      </c>
      <c r="P5901" s="0" t="s">
        <v>29</v>
      </c>
      <c r="Q5901" s="0" t="n">
        <f aca="false">_xlfn.UNICODE(B5901)</f>
        <v>84</v>
      </c>
      <c r="R5901" s="0" t="str">
        <f aca="false">IF(MIDB(B5901,1,10)="Candidatus",MIDB(B5901,FIND(" ",B5901,1)+1,FIND(" ",B5901,12)-FIND(" ",B5901,1)),IF(AND(Q5901&gt;=65,Q5901&lt;=90),MIDB(B5901,1,FIND(" ",B5901,1)),"-"))</f>
        <v>Turneriella </v>
      </c>
      <c r="S5901" s="0" t="str">
        <f aca="false">IF(MIDB(B5901,1,10)="Candidatus",MIDB(B5901,FIND(" ",B5901,12)+1,IFERROR(FIND(" ",B5901,FIND(" ",B5901,12)+1),LEN(B5901))-FIND(" ",B5901,12)),IF(AND(Q5901&gt;=65,Q5901&lt;=90),MIDB(B5901,FIND(" ",B5901,1),IFERROR(FIND(" ",B5901,FIND(" ",B5901,1)+1),LEN(B5901)+1)-FIND(" ",B5901,1)),"-"))</f>
        <v> parva</v>
      </c>
      <c r="T5901" s="0" t="n">
        <v>1</v>
      </c>
    </row>
    <row r="5902" customFormat="false" ht="12.8" hidden="false" customHeight="false" outlineLevel="0" collapsed="false">
      <c r="A5902" s="0" t="n">
        <v>5901</v>
      </c>
      <c r="B5902" s="0" t="s">
        <v>25703</v>
      </c>
      <c r="C5902" s="0" t="s">
        <v>21</v>
      </c>
      <c r="D5902" s="0" t="s">
        <v>2060</v>
      </c>
      <c r="E5902" s="0" t="s">
        <v>25703</v>
      </c>
      <c r="F5902" s="0" t="s">
        <v>25704</v>
      </c>
      <c r="G5902" s="0" t="s">
        <v>25705</v>
      </c>
      <c r="H5902" s="0" t="s">
        <v>25706</v>
      </c>
      <c r="I5902" s="1" t="n">
        <v>5.779</v>
      </c>
      <c r="J5902" s="2" t="s">
        <v>25707</v>
      </c>
      <c r="K5902" s="2" t="s">
        <v>112</v>
      </c>
      <c r="L5902" s="0" t="s">
        <v>29</v>
      </c>
      <c r="M5902" s="0" t="s">
        <v>29</v>
      </c>
      <c r="N5902" s="0" t="s">
        <v>29</v>
      </c>
      <c r="O5902" s="2" t="s">
        <v>112</v>
      </c>
      <c r="P5902" s="0" t="s">
        <v>29</v>
      </c>
      <c r="Q5902" s="0" t="n">
        <f aca="false">_xlfn.UNICODE(B5902)</f>
        <v>117</v>
      </c>
      <c r="R5902" s="0" t="str">
        <f aca="false">IF(MIDB(B5902,1,10)="Candidatus",MIDB(B5902,FIND(" ",B5902,1)+1,FIND(" ",B5902,12)-FIND(" ",B5902,1)),IF(AND(Q5902&gt;=65,Q5902&lt;=90),MIDB(B5902,1,FIND(" ",B5902,1)),"-"))</f>
        <v>-</v>
      </c>
      <c r="S5902" s="0" t="str">
        <f aca="false">IF(MIDB(B5902,1,10)="Candidatus",MIDB(B5902,FIND(" ",B5902,12)+1,IFERROR(FIND(" ",B5902,FIND(" ",B5902,12)+1),LEN(B5902))-FIND(" ",B5902,12)),IF(AND(Q5902&gt;=65,Q5902&lt;=90),MIDB(B5902,FIND(" ",B5902,1),IFERROR(FIND(" ",B5902,FIND(" ",B5902,1)+1),LEN(B5902)+1)-FIND(" ",B5902,1)),"-"))</f>
        <v>-</v>
      </c>
      <c r="T5902" s="0" t="n">
        <v>1</v>
      </c>
    </row>
    <row r="5903" customFormat="false" ht="12.8" hidden="false" customHeight="false" outlineLevel="0" collapsed="false">
      <c r="A5903" s="0" t="n">
        <v>5902</v>
      </c>
      <c r="B5903" s="0" t="s">
        <v>25708</v>
      </c>
      <c r="C5903" s="0" t="s">
        <v>21</v>
      </c>
      <c r="D5903" s="0" t="s">
        <v>2060</v>
      </c>
      <c r="E5903" s="0" t="s">
        <v>25708</v>
      </c>
      <c r="F5903" s="0" t="s">
        <v>25709</v>
      </c>
      <c r="G5903" s="0" t="s">
        <v>25710</v>
      </c>
      <c r="H5903" s="0" t="s">
        <v>25711</v>
      </c>
      <c r="I5903" s="1" t="n">
        <v>12.019</v>
      </c>
      <c r="J5903" s="2" t="s">
        <v>25712</v>
      </c>
      <c r="K5903" s="2" t="s">
        <v>118</v>
      </c>
      <c r="L5903" s="0" t="s">
        <v>29</v>
      </c>
      <c r="M5903" s="0" t="s">
        <v>29</v>
      </c>
      <c r="N5903" s="0" t="s">
        <v>29</v>
      </c>
      <c r="O5903" s="2" t="s">
        <v>118</v>
      </c>
      <c r="P5903" s="0" t="s">
        <v>29</v>
      </c>
      <c r="Q5903" s="0" t="n">
        <f aca="false">_xlfn.UNICODE(B5903)</f>
        <v>117</v>
      </c>
      <c r="R5903" s="0" t="str">
        <f aca="false">IF(MIDB(B5903,1,10)="Candidatus",MIDB(B5903,FIND(" ",B5903,1)+1,FIND(" ",B5903,12)-FIND(" ",B5903,1)),IF(AND(Q5903&gt;=65,Q5903&lt;=90),MIDB(B5903,1,FIND(" ",B5903,1)),"-"))</f>
        <v>-</v>
      </c>
      <c r="S5903" s="0" t="str">
        <f aca="false">IF(MIDB(B5903,1,10)="Candidatus",MIDB(B5903,FIND(" ",B5903,12)+1,IFERROR(FIND(" ",B5903,FIND(" ",B5903,12)+1),LEN(B5903))-FIND(" ",B5903,12)),IF(AND(Q5903&gt;=65,Q5903&lt;=90),MIDB(B5903,FIND(" ",B5903,1),IFERROR(FIND(" ",B5903,FIND(" ",B5903,1)+1),LEN(B5903)+1)-FIND(" ",B5903,1)),"-"))</f>
        <v>-</v>
      </c>
      <c r="T5903" s="0" t="n">
        <v>1</v>
      </c>
    </row>
    <row r="5904" customFormat="false" ht="12.8" hidden="false" customHeight="false" outlineLevel="0" collapsed="false">
      <c r="A5904" s="0" t="n">
        <v>5903</v>
      </c>
      <c r="B5904" s="0" t="s">
        <v>25713</v>
      </c>
      <c r="C5904" s="0" t="s">
        <v>21</v>
      </c>
      <c r="D5904" s="0" t="s">
        <v>2060</v>
      </c>
      <c r="E5904" s="0" t="s">
        <v>25713</v>
      </c>
      <c r="F5904" s="0" t="s">
        <v>25714</v>
      </c>
      <c r="G5904" s="0" t="s">
        <v>25715</v>
      </c>
      <c r="H5904" s="0" t="s">
        <v>25716</v>
      </c>
      <c r="I5904" s="1" t="n">
        <v>6.219</v>
      </c>
      <c r="J5904" s="2" t="s">
        <v>25717</v>
      </c>
      <c r="K5904" s="2" t="s">
        <v>44</v>
      </c>
      <c r="L5904" s="0" t="s">
        <v>29</v>
      </c>
      <c r="M5904" s="0" t="s">
        <v>29</v>
      </c>
      <c r="N5904" s="0" t="s">
        <v>29</v>
      </c>
      <c r="O5904" s="2" t="s">
        <v>44</v>
      </c>
      <c r="P5904" s="0" t="s">
        <v>29</v>
      </c>
      <c r="Q5904" s="0" t="n">
        <f aca="false">_xlfn.UNICODE(B5904)</f>
        <v>117</v>
      </c>
      <c r="R5904" s="0" t="str">
        <f aca="false">IF(MIDB(B5904,1,10)="Candidatus",MIDB(B5904,FIND(" ",B5904,1)+1,FIND(" ",B5904,12)-FIND(" ",B5904,1)),IF(AND(Q5904&gt;=65,Q5904&lt;=90),MIDB(B5904,1,FIND(" ",B5904,1)),"-"))</f>
        <v>-</v>
      </c>
      <c r="S5904" s="0" t="str">
        <f aca="false">IF(MIDB(B5904,1,10)="Candidatus",MIDB(B5904,FIND(" ",B5904,12)+1,IFERROR(FIND(" ",B5904,FIND(" ",B5904,12)+1),LEN(B5904))-FIND(" ",B5904,12)),IF(AND(Q5904&gt;=65,Q5904&lt;=90),MIDB(B5904,FIND(" ",B5904,1),IFERROR(FIND(" ",B5904,FIND(" ",B5904,1)+1),LEN(B5904)+1)-FIND(" ",B5904,1)),"-"))</f>
        <v>-</v>
      </c>
      <c r="T5904" s="0" t="n">
        <v>1</v>
      </c>
    </row>
    <row r="5905" customFormat="false" ht="12.8" hidden="false" customHeight="false" outlineLevel="0" collapsed="false">
      <c r="A5905" s="0" t="n">
        <v>5904</v>
      </c>
      <c r="B5905" s="0" t="s">
        <v>25718</v>
      </c>
      <c r="C5905" s="0" t="s">
        <v>21</v>
      </c>
      <c r="D5905" s="0" t="s">
        <v>2060</v>
      </c>
      <c r="E5905" s="0" t="s">
        <v>25718</v>
      </c>
      <c r="F5905" s="0" t="s">
        <v>25719</v>
      </c>
      <c r="G5905" s="0" t="s">
        <v>25720</v>
      </c>
      <c r="H5905" s="0" t="s">
        <v>25721</v>
      </c>
      <c r="I5905" s="1" t="n">
        <v>5.031</v>
      </c>
      <c r="J5905" s="2" t="s">
        <v>3421</v>
      </c>
      <c r="K5905" s="2" t="s">
        <v>60</v>
      </c>
      <c r="L5905" s="0" t="s">
        <v>29</v>
      </c>
      <c r="M5905" s="0" t="s">
        <v>29</v>
      </c>
      <c r="N5905" s="0" t="s">
        <v>29</v>
      </c>
      <c r="O5905" s="2" t="s">
        <v>129</v>
      </c>
      <c r="P5905" s="0" t="s">
        <v>29</v>
      </c>
      <c r="Q5905" s="0" t="n">
        <f aca="false">_xlfn.UNICODE(B5905)</f>
        <v>117</v>
      </c>
      <c r="R5905" s="0" t="str">
        <f aca="false">IF(MIDB(B5905,1,10)="Candidatus",MIDB(B5905,FIND(" ",B5905,1)+1,FIND(" ",B5905,12)-FIND(" ",B5905,1)),IF(AND(Q5905&gt;=65,Q5905&lt;=90),MIDB(B5905,1,FIND(" ",B5905,1)),"-"))</f>
        <v>-</v>
      </c>
      <c r="S5905" s="0" t="str">
        <f aca="false">IF(MIDB(B5905,1,10)="Candidatus",MIDB(B5905,FIND(" ",B5905,12)+1,IFERROR(FIND(" ",B5905,FIND(" ",B5905,12)+1),LEN(B5905))-FIND(" ",B5905,12)),IF(AND(Q5905&gt;=65,Q5905&lt;=90),MIDB(B5905,FIND(" ",B5905,1),IFERROR(FIND(" ",B5905,FIND(" ",B5905,1)+1),LEN(B5905)+1)-FIND(" ",B5905,1)),"-"))</f>
        <v>-</v>
      </c>
      <c r="T5905" s="0" t="n">
        <v>1</v>
      </c>
    </row>
    <row r="5906" customFormat="false" ht="12.8" hidden="false" customHeight="false" outlineLevel="0" collapsed="false">
      <c r="A5906" s="0" t="n">
        <v>5905</v>
      </c>
      <c r="B5906" s="0" t="s">
        <v>25722</v>
      </c>
      <c r="C5906" s="0" t="s">
        <v>21</v>
      </c>
      <c r="D5906" s="0" t="s">
        <v>2060</v>
      </c>
      <c r="E5906" s="0" t="s">
        <v>25722</v>
      </c>
      <c r="F5906" s="0" t="s">
        <v>25723</v>
      </c>
      <c r="G5906" s="0" t="s">
        <v>25724</v>
      </c>
      <c r="H5906" s="0" t="s">
        <v>25725</v>
      </c>
      <c r="I5906" s="1" t="n">
        <v>57.951</v>
      </c>
      <c r="J5906" s="2" t="s">
        <v>25726</v>
      </c>
      <c r="K5906" s="2" t="s">
        <v>1353</v>
      </c>
      <c r="L5906" s="0" t="s">
        <v>29</v>
      </c>
      <c r="M5906" s="0" t="s">
        <v>29</v>
      </c>
      <c r="N5906" s="0" t="s">
        <v>29</v>
      </c>
      <c r="O5906" s="2" t="s">
        <v>1353</v>
      </c>
      <c r="P5906" s="0" t="s">
        <v>29</v>
      </c>
      <c r="Q5906" s="0" t="n">
        <f aca="false">_xlfn.UNICODE(B5906)</f>
        <v>117</v>
      </c>
      <c r="R5906" s="0" t="str">
        <f aca="false">IF(MIDB(B5906,1,10)="Candidatus",MIDB(B5906,FIND(" ",B5906,1)+1,FIND(" ",B5906,12)-FIND(" ",B5906,1)),IF(AND(Q5906&gt;=65,Q5906&lt;=90),MIDB(B5906,1,FIND(" ",B5906,1)),"-"))</f>
        <v>-</v>
      </c>
      <c r="S5906" s="0" t="str">
        <f aca="false">IF(MIDB(B5906,1,10)="Candidatus",MIDB(B5906,FIND(" ",B5906,12)+1,IFERROR(FIND(" ",B5906,FIND(" ",B5906,12)+1),LEN(B5906))-FIND(" ",B5906,12)),IF(AND(Q5906&gt;=65,Q5906&lt;=90),MIDB(B5906,FIND(" ",B5906,1),IFERROR(FIND(" ",B5906,FIND(" ",B5906,1)+1),LEN(B5906)+1)-FIND(" ",B5906,1)),"-"))</f>
        <v>-</v>
      </c>
      <c r="T5906" s="0" t="n">
        <v>1</v>
      </c>
    </row>
    <row r="5907" customFormat="false" ht="12.8" hidden="false" customHeight="false" outlineLevel="0" collapsed="false">
      <c r="A5907" s="0" t="n">
        <v>5906</v>
      </c>
      <c r="B5907" s="0" t="s">
        <v>25727</v>
      </c>
      <c r="C5907" s="0" t="s">
        <v>21</v>
      </c>
      <c r="D5907" s="0" t="s">
        <v>2060</v>
      </c>
      <c r="E5907" s="0" t="s">
        <v>25727</v>
      </c>
      <c r="F5907" s="0" t="s">
        <v>25728</v>
      </c>
      <c r="G5907" s="0" t="s">
        <v>25729</v>
      </c>
      <c r="H5907" s="0" t="s">
        <v>25730</v>
      </c>
      <c r="I5907" s="1" t="n">
        <v>58.274</v>
      </c>
      <c r="J5907" s="2" t="s">
        <v>25731</v>
      </c>
      <c r="K5907" s="2" t="s">
        <v>586</v>
      </c>
      <c r="L5907" s="0" t="s">
        <v>29</v>
      </c>
      <c r="M5907" s="0" t="s">
        <v>29</v>
      </c>
      <c r="N5907" s="0" t="s">
        <v>29</v>
      </c>
      <c r="O5907" s="2" t="s">
        <v>586</v>
      </c>
      <c r="P5907" s="0" t="s">
        <v>29</v>
      </c>
      <c r="Q5907" s="0" t="n">
        <f aca="false">_xlfn.UNICODE(B5907)</f>
        <v>117</v>
      </c>
      <c r="R5907" s="0" t="str">
        <f aca="false">IF(MIDB(B5907,1,10)="Candidatus",MIDB(B5907,FIND(" ",B5907,1)+1,FIND(" ",B5907,12)-FIND(" ",B5907,1)),IF(AND(Q5907&gt;=65,Q5907&lt;=90),MIDB(B5907,1,FIND(" ",B5907,1)),"-"))</f>
        <v>-</v>
      </c>
      <c r="S5907" s="0" t="str">
        <f aca="false">IF(MIDB(B5907,1,10)="Candidatus",MIDB(B5907,FIND(" ",B5907,12)+1,IFERROR(FIND(" ",B5907,FIND(" ",B5907,12)+1),LEN(B5907))-FIND(" ",B5907,12)),IF(AND(Q5907&gt;=65,Q5907&lt;=90),MIDB(B5907,FIND(" ",B5907,1),IFERROR(FIND(" ",B5907,FIND(" ",B5907,1)+1),LEN(B5907)+1)-FIND(" ",B5907,1)),"-"))</f>
        <v>-</v>
      </c>
      <c r="T5907" s="0" t="n">
        <v>1</v>
      </c>
    </row>
    <row r="5908" customFormat="false" ht="12.8" hidden="false" customHeight="false" outlineLevel="0" collapsed="false">
      <c r="A5908" s="0" t="n">
        <v>5907</v>
      </c>
      <c r="B5908" s="0" t="s">
        <v>25732</v>
      </c>
      <c r="C5908" s="0" t="s">
        <v>21</v>
      </c>
      <c r="D5908" s="0" t="s">
        <v>2060</v>
      </c>
      <c r="E5908" s="0" t="s">
        <v>25732</v>
      </c>
      <c r="F5908" s="0" t="s">
        <v>25733</v>
      </c>
      <c r="G5908" s="0" t="s">
        <v>25734</v>
      </c>
      <c r="H5908" s="0" t="s">
        <v>25735</v>
      </c>
      <c r="I5908" s="1" t="n">
        <v>59.113</v>
      </c>
      <c r="J5908" s="2" t="s">
        <v>25736</v>
      </c>
      <c r="K5908" s="2" t="s">
        <v>586</v>
      </c>
      <c r="L5908" s="0" t="s">
        <v>29</v>
      </c>
      <c r="M5908" s="0" t="s">
        <v>29</v>
      </c>
      <c r="N5908" s="0" t="s">
        <v>29</v>
      </c>
      <c r="O5908" s="2" t="s">
        <v>586</v>
      </c>
      <c r="P5908" s="0" t="s">
        <v>29</v>
      </c>
      <c r="Q5908" s="0" t="n">
        <f aca="false">_xlfn.UNICODE(B5908)</f>
        <v>117</v>
      </c>
      <c r="R5908" s="0" t="str">
        <f aca="false">IF(MIDB(B5908,1,10)="Candidatus",MIDB(B5908,FIND(" ",B5908,1)+1,FIND(" ",B5908,12)-FIND(" ",B5908,1)),IF(AND(Q5908&gt;=65,Q5908&lt;=90),MIDB(B5908,1,FIND(" ",B5908,1)),"-"))</f>
        <v>-</v>
      </c>
      <c r="S5908" s="0" t="str">
        <f aca="false">IF(MIDB(B5908,1,10)="Candidatus",MIDB(B5908,FIND(" ",B5908,12)+1,IFERROR(FIND(" ",B5908,FIND(" ",B5908,12)+1),LEN(B5908))-FIND(" ",B5908,12)),IF(AND(Q5908&gt;=65,Q5908&lt;=90),MIDB(B5908,FIND(" ",B5908,1),IFERROR(FIND(" ",B5908,FIND(" ",B5908,1)+1),LEN(B5908)+1)-FIND(" ",B5908,1)),"-"))</f>
        <v>-</v>
      </c>
      <c r="T5908" s="0" t="n">
        <v>1</v>
      </c>
    </row>
    <row r="5909" customFormat="false" ht="12.8" hidden="false" customHeight="false" outlineLevel="0" collapsed="false">
      <c r="A5909" s="0" t="n">
        <v>5908</v>
      </c>
      <c r="B5909" s="0" t="s">
        <v>25737</v>
      </c>
      <c r="C5909" s="0" t="s">
        <v>21</v>
      </c>
      <c r="D5909" s="0" t="s">
        <v>2060</v>
      </c>
      <c r="E5909" s="0" t="s">
        <v>25737</v>
      </c>
      <c r="F5909" s="0" t="s">
        <v>25738</v>
      </c>
      <c r="G5909" s="0" t="s">
        <v>25739</v>
      </c>
      <c r="H5909" s="0" t="s">
        <v>25740</v>
      </c>
      <c r="I5909" s="1" t="n">
        <v>56.803</v>
      </c>
      <c r="J5909" s="2" t="s">
        <v>25741</v>
      </c>
      <c r="K5909" s="2" t="s">
        <v>653</v>
      </c>
      <c r="L5909" s="0" t="s">
        <v>29</v>
      </c>
      <c r="M5909" s="0" t="s">
        <v>29</v>
      </c>
      <c r="N5909" s="0" t="s">
        <v>29</v>
      </c>
      <c r="O5909" s="2" t="s">
        <v>653</v>
      </c>
      <c r="P5909" s="0" t="s">
        <v>29</v>
      </c>
      <c r="Q5909" s="0" t="n">
        <f aca="false">_xlfn.UNICODE(B5909)</f>
        <v>117</v>
      </c>
      <c r="R5909" s="0" t="str">
        <f aca="false">IF(MIDB(B5909,1,10)="Candidatus",MIDB(B5909,FIND(" ",B5909,1)+1,FIND(" ",B5909,12)-FIND(" ",B5909,1)),IF(AND(Q5909&gt;=65,Q5909&lt;=90),MIDB(B5909,1,FIND(" ",B5909,1)),"-"))</f>
        <v>-</v>
      </c>
      <c r="S5909" s="0" t="str">
        <f aca="false">IF(MIDB(B5909,1,10)="Candidatus",MIDB(B5909,FIND(" ",B5909,12)+1,IFERROR(FIND(" ",B5909,FIND(" ",B5909,12)+1),LEN(B5909))-FIND(" ",B5909,12)),IF(AND(Q5909&gt;=65,Q5909&lt;=90),MIDB(B5909,FIND(" ",B5909,1),IFERROR(FIND(" ",B5909,FIND(" ",B5909,1)+1),LEN(B5909)+1)-FIND(" ",B5909,1)),"-"))</f>
        <v>-</v>
      </c>
      <c r="T5909" s="0" t="n">
        <v>1</v>
      </c>
    </row>
    <row r="5910" customFormat="false" ht="12.8" hidden="false" customHeight="false" outlineLevel="0" collapsed="false">
      <c r="A5910" s="0" t="n">
        <v>5909</v>
      </c>
      <c r="B5910" s="0" t="s">
        <v>25742</v>
      </c>
      <c r="C5910" s="0" t="s">
        <v>21</v>
      </c>
      <c r="D5910" s="0" t="s">
        <v>2060</v>
      </c>
      <c r="E5910" s="0" t="s">
        <v>25742</v>
      </c>
      <c r="F5910" s="0" t="s">
        <v>25743</v>
      </c>
      <c r="G5910" s="0" t="s">
        <v>25744</v>
      </c>
      <c r="H5910" s="0" t="s">
        <v>25745</v>
      </c>
      <c r="I5910" s="1" t="n">
        <v>66.615</v>
      </c>
      <c r="J5910" s="2" t="s">
        <v>25746</v>
      </c>
      <c r="K5910" s="2" t="s">
        <v>2943</v>
      </c>
      <c r="L5910" s="0" t="s">
        <v>29</v>
      </c>
      <c r="M5910" s="0" t="s">
        <v>29</v>
      </c>
      <c r="N5910" s="0" t="s">
        <v>29</v>
      </c>
      <c r="O5910" s="2" t="s">
        <v>2943</v>
      </c>
      <c r="P5910" s="0" t="s">
        <v>29</v>
      </c>
      <c r="Q5910" s="0" t="n">
        <f aca="false">_xlfn.UNICODE(B5910)</f>
        <v>117</v>
      </c>
      <c r="R5910" s="0" t="str">
        <f aca="false">IF(MIDB(B5910,1,10)="Candidatus",MIDB(B5910,FIND(" ",B5910,1)+1,FIND(" ",B5910,12)-FIND(" ",B5910,1)),IF(AND(Q5910&gt;=65,Q5910&lt;=90),MIDB(B5910,1,FIND(" ",B5910,1)),"-"))</f>
        <v>-</v>
      </c>
      <c r="S5910" s="0" t="str">
        <f aca="false">IF(MIDB(B5910,1,10)="Candidatus",MIDB(B5910,FIND(" ",B5910,12)+1,IFERROR(FIND(" ",B5910,FIND(" ",B5910,12)+1),LEN(B5910))-FIND(" ",B5910,12)),IF(AND(Q5910&gt;=65,Q5910&lt;=90),MIDB(B5910,FIND(" ",B5910,1),IFERROR(FIND(" ",B5910,FIND(" ",B5910,1)+1),LEN(B5910)+1)-FIND(" ",B5910,1)),"-"))</f>
        <v>-</v>
      </c>
      <c r="T5910" s="0" t="n">
        <v>1</v>
      </c>
    </row>
    <row r="5911" customFormat="false" ht="12.8" hidden="false" customHeight="false" outlineLevel="0" collapsed="false">
      <c r="A5911" s="0" t="n">
        <v>5910</v>
      </c>
      <c r="B5911" s="0" t="s">
        <v>25747</v>
      </c>
      <c r="C5911" s="0" t="s">
        <v>21</v>
      </c>
      <c r="D5911" s="0" t="s">
        <v>2060</v>
      </c>
      <c r="E5911" s="0" t="s">
        <v>25747</v>
      </c>
      <c r="F5911" s="0" t="s">
        <v>25748</v>
      </c>
      <c r="G5911" s="0" t="s">
        <v>25749</v>
      </c>
      <c r="H5911" s="0" t="s">
        <v>25750</v>
      </c>
      <c r="I5911" s="1" t="n">
        <v>10.687</v>
      </c>
      <c r="J5911" s="2" t="s">
        <v>25751</v>
      </c>
      <c r="K5911" s="2" t="s">
        <v>262</v>
      </c>
      <c r="L5911" s="0" t="s">
        <v>29</v>
      </c>
      <c r="M5911" s="0" t="s">
        <v>29</v>
      </c>
      <c r="N5911" s="0" t="s">
        <v>29</v>
      </c>
      <c r="O5911" s="2" t="s">
        <v>262</v>
      </c>
      <c r="P5911" s="0" t="s">
        <v>29</v>
      </c>
      <c r="Q5911" s="0" t="n">
        <f aca="false">_xlfn.UNICODE(B5911)</f>
        <v>117</v>
      </c>
      <c r="R5911" s="0" t="str">
        <f aca="false">IF(MIDB(B5911,1,10)="Candidatus",MIDB(B5911,FIND(" ",B5911,1)+1,FIND(" ",B5911,12)-FIND(" ",B5911,1)),IF(AND(Q5911&gt;=65,Q5911&lt;=90),MIDB(B5911,1,FIND(" ",B5911,1)),"-"))</f>
        <v>-</v>
      </c>
      <c r="S5911" s="0" t="str">
        <f aca="false">IF(MIDB(B5911,1,10)="Candidatus",MIDB(B5911,FIND(" ",B5911,12)+1,IFERROR(FIND(" ",B5911,FIND(" ",B5911,12)+1),LEN(B5911))-FIND(" ",B5911,12)),IF(AND(Q5911&gt;=65,Q5911&lt;=90),MIDB(B5911,FIND(" ",B5911,1),IFERROR(FIND(" ",B5911,FIND(" ",B5911,1)+1),LEN(B5911)+1)-FIND(" ",B5911,1)),"-"))</f>
        <v>-</v>
      </c>
      <c r="T5911" s="0" t="n">
        <v>1</v>
      </c>
    </row>
    <row r="5912" customFormat="false" ht="12.8" hidden="false" customHeight="false" outlineLevel="0" collapsed="false">
      <c r="A5912" s="0" t="n">
        <v>5911</v>
      </c>
      <c r="B5912" s="0" t="s">
        <v>25752</v>
      </c>
      <c r="C5912" s="0" t="s">
        <v>21</v>
      </c>
      <c r="D5912" s="0" t="s">
        <v>2060</v>
      </c>
      <c r="E5912" s="0" t="s">
        <v>25752</v>
      </c>
      <c r="F5912" s="0" t="s">
        <v>25753</v>
      </c>
      <c r="G5912" s="0" t="s">
        <v>25754</v>
      </c>
      <c r="H5912" s="0" t="s">
        <v>25755</v>
      </c>
      <c r="I5912" s="1" t="n">
        <v>5.109</v>
      </c>
      <c r="J5912" s="2" t="s">
        <v>25756</v>
      </c>
      <c r="K5912" s="2" t="s">
        <v>28</v>
      </c>
      <c r="L5912" s="0" t="s">
        <v>29</v>
      </c>
      <c r="M5912" s="0" t="s">
        <v>29</v>
      </c>
      <c r="N5912" s="0" t="s">
        <v>29</v>
      </c>
      <c r="O5912" s="2" t="s">
        <v>28</v>
      </c>
      <c r="P5912" s="0" t="s">
        <v>29</v>
      </c>
      <c r="Q5912" s="0" t="n">
        <f aca="false">_xlfn.UNICODE(B5912)</f>
        <v>117</v>
      </c>
      <c r="R5912" s="0" t="str">
        <f aca="false">IF(MIDB(B5912,1,10)="Candidatus",MIDB(B5912,FIND(" ",B5912,1)+1,FIND(" ",B5912,12)-FIND(" ",B5912,1)),IF(AND(Q5912&gt;=65,Q5912&lt;=90),MIDB(B5912,1,FIND(" ",B5912,1)),"-"))</f>
        <v>-</v>
      </c>
      <c r="S5912" s="0" t="str">
        <f aca="false">IF(MIDB(B5912,1,10)="Candidatus",MIDB(B5912,FIND(" ",B5912,12)+1,IFERROR(FIND(" ",B5912,FIND(" ",B5912,12)+1),LEN(B5912))-FIND(" ",B5912,12)),IF(AND(Q5912&gt;=65,Q5912&lt;=90),MIDB(B5912,FIND(" ",B5912,1),IFERROR(FIND(" ",B5912,FIND(" ",B5912,1)+1),LEN(B5912)+1)-FIND(" ",B5912,1)),"-"))</f>
        <v>-</v>
      </c>
      <c r="T5912" s="0" t="n">
        <v>1</v>
      </c>
    </row>
    <row r="5913" customFormat="false" ht="12.8" hidden="false" customHeight="false" outlineLevel="0" collapsed="false">
      <c r="A5913" s="0" t="n">
        <v>5912</v>
      </c>
      <c r="B5913" s="0" t="s">
        <v>25757</v>
      </c>
      <c r="C5913" s="0" t="s">
        <v>21</v>
      </c>
      <c r="D5913" s="0" t="s">
        <v>25758</v>
      </c>
      <c r="E5913" s="0" t="s">
        <v>2060</v>
      </c>
      <c r="F5913" s="0" t="s">
        <v>25759</v>
      </c>
      <c r="G5913" s="0" t="s">
        <v>25760</v>
      </c>
      <c r="H5913" s="0" t="s">
        <v>25761</v>
      </c>
      <c r="I5913" s="1" t="n">
        <v>5.362</v>
      </c>
      <c r="J5913" s="2" t="s">
        <v>25762</v>
      </c>
      <c r="K5913" s="2" t="s">
        <v>60</v>
      </c>
      <c r="L5913" s="0" t="s">
        <v>29</v>
      </c>
      <c r="M5913" s="0" t="s">
        <v>29</v>
      </c>
      <c r="N5913" s="0" t="s">
        <v>29</v>
      </c>
      <c r="O5913" s="2" t="s">
        <v>60</v>
      </c>
      <c r="P5913" s="0" t="s">
        <v>29</v>
      </c>
      <c r="Q5913" s="0" t="n">
        <f aca="false">_xlfn.UNICODE(B5913)</f>
        <v>117</v>
      </c>
      <c r="R5913" s="0" t="str">
        <f aca="false">IF(MIDB(B5913,1,10)="Candidatus",MIDB(B5913,FIND(" ",B5913,1)+1,FIND(" ",B5913,12)-FIND(" ",B5913,1)),IF(AND(Q5913&gt;=65,Q5913&lt;=90),MIDB(B5913,1,FIND(" ",B5913,1)),"-"))</f>
        <v>-</v>
      </c>
      <c r="S5913" s="0" t="str">
        <f aca="false">IF(MIDB(B5913,1,10)="Candidatus",MIDB(B5913,FIND(" ",B5913,12)+1,IFERROR(FIND(" ",B5913,FIND(" ",B5913,12)+1),LEN(B5913))-FIND(" ",B5913,12)),IF(AND(Q5913&gt;=65,Q5913&lt;=90),MIDB(B5913,FIND(" ",B5913,1),IFERROR(FIND(" ",B5913,FIND(" ",B5913,1)+1),LEN(B5913)+1)-FIND(" ",B5913,1)),"-"))</f>
        <v>-</v>
      </c>
      <c r="T5913" s="0" t="n">
        <v>1</v>
      </c>
    </row>
    <row r="5914" customFormat="false" ht="12.8" hidden="false" customHeight="false" outlineLevel="0" collapsed="false">
      <c r="A5914" s="0" t="n">
        <v>5913</v>
      </c>
      <c r="B5914" s="0" t="s">
        <v>25757</v>
      </c>
      <c r="C5914" s="0" t="s">
        <v>21</v>
      </c>
      <c r="D5914" s="0" t="s">
        <v>25758</v>
      </c>
      <c r="E5914" s="0" t="s">
        <v>2060</v>
      </c>
      <c r="F5914" s="0" t="s">
        <v>25763</v>
      </c>
      <c r="G5914" s="0" t="s">
        <v>25764</v>
      </c>
      <c r="H5914" s="0" t="s">
        <v>25765</v>
      </c>
      <c r="I5914" s="1" t="n">
        <v>5.701</v>
      </c>
      <c r="J5914" s="2" t="s">
        <v>25766</v>
      </c>
      <c r="K5914" s="2" t="s">
        <v>60</v>
      </c>
      <c r="L5914" s="0" t="s">
        <v>29</v>
      </c>
      <c r="M5914" s="0" t="s">
        <v>29</v>
      </c>
      <c r="N5914" s="0" t="s">
        <v>29</v>
      </c>
      <c r="O5914" s="2" t="s">
        <v>60</v>
      </c>
      <c r="P5914" s="0" t="s">
        <v>29</v>
      </c>
      <c r="Q5914" s="0" t="n">
        <f aca="false">_xlfn.UNICODE(B5914)</f>
        <v>117</v>
      </c>
      <c r="R5914" s="0" t="str">
        <f aca="false">IF(MIDB(B5914,1,10)="Candidatus",MIDB(B5914,FIND(" ",B5914,1)+1,FIND(" ",B5914,12)-FIND(" ",B5914,1)),IF(AND(Q5914&gt;=65,Q5914&lt;=90),MIDB(B5914,1,FIND(" ",B5914,1)),"-"))</f>
        <v>-</v>
      </c>
      <c r="S5914" s="0" t="str">
        <f aca="false">IF(MIDB(B5914,1,10)="Candidatus",MIDB(B5914,FIND(" ",B5914,12)+1,IFERROR(FIND(" ",B5914,FIND(" ",B5914,12)+1),LEN(B5914))-FIND(" ",B5914,12)),IF(AND(Q5914&gt;=65,Q5914&lt;=90),MIDB(B5914,FIND(" ",B5914,1),IFERROR(FIND(" ",B5914,FIND(" ",B5914,1)+1),LEN(B5914)+1)-FIND(" ",B5914,1)),"-"))</f>
        <v>-</v>
      </c>
      <c r="T5914" s="0" t="n">
        <v>1</v>
      </c>
    </row>
    <row r="5915" customFormat="false" ht="12.8" hidden="false" customHeight="false" outlineLevel="0" collapsed="false">
      <c r="A5915" s="0" t="n">
        <v>5914</v>
      </c>
      <c r="B5915" s="0" t="s">
        <v>25757</v>
      </c>
      <c r="C5915" s="0" t="s">
        <v>21</v>
      </c>
      <c r="D5915" s="0" t="s">
        <v>25758</v>
      </c>
      <c r="E5915" s="0" t="s">
        <v>2060</v>
      </c>
      <c r="F5915" s="0" t="s">
        <v>25767</v>
      </c>
      <c r="G5915" s="0" t="s">
        <v>25768</v>
      </c>
      <c r="H5915" s="0" t="s">
        <v>25769</v>
      </c>
      <c r="I5915" s="1" t="n">
        <v>11.65</v>
      </c>
      <c r="J5915" s="2" t="s">
        <v>25770</v>
      </c>
      <c r="K5915" s="2" t="s">
        <v>45</v>
      </c>
      <c r="L5915" s="0" t="s">
        <v>29</v>
      </c>
      <c r="M5915" s="0" t="s">
        <v>29</v>
      </c>
      <c r="N5915" s="0" t="s">
        <v>29</v>
      </c>
      <c r="O5915" s="2" t="s">
        <v>45</v>
      </c>
      <c r="P5915" s="0" t="s">
        <v>29</v>
      </c>
      <c r="Q5915" s="0" t="n">
        <f aca="false">_xlfn.UNICODE(B5915)</f>
        <v>117</v>
      </c>
      <c r="R5915" s="0" t="str">
        <f aca="false">IF(MIDB(B5915,1,10)="Candidatus",MIDB(B5915,FIND(" ",B5915,1)+1,FIND(" ",B5915,12)-FIND(" ",B5915,1)),IF(AND(Q5915&gt;=65,Q5915&lt;=90),MIDB(B5915,1,FIND(" ",B5915,1)),"-"))</f>
        <v>-</v>
      </c>
      <c r="S5915" s="0" t="str">
        <f aca="false">IF(MIDB(B5915,1,10)="Candidatus",MIDB(B5915,FIND(" ",B5915,12)+1,IFERROR(FIND(" ",B5915,FIND(" ",B5915,12)+1),LEN(B5915))-FIND(" ",B5915,12)),IF(AND(Q5915&gt;=65,Q5915&lt;=90),MIDB(B5915,FIND(" ",B5915,1),IFERROR(FIND(" ",B5915,FIND(" ",B5915,1)+1),LEN(B5915)+1)-FIND(" ",B5915,1)),"-"))</f>
        <v>-</v>
      </c>
      <c r="T5915" s="0" t="n">
        <v>1</v>
      </c>
    </row>
    <row r="5916" customFormat="false" ht="12.8" hidden="false" customHeight="false" outlineLevel="0" collapsed="false">
      <c r="A5916" s="0" t="n">
        <v>5915</v>
      </c>
      <c r="B5916" s="0" t="s">
        <v>25771</v>
      </c>
      <c r="C5916" s="0" t="s">
        <v>21</v>
      </c>
      <c r="D5916" s="0" t="s">
        <v>90</v>
      </c>
      <c r="E5916" s="0" t="s">
        <v>459</v>
      </c>
      <c r="F5916" s="0" t="s">
        <v>25772</v>
      </c>
      <c r="G5916" s="0" t="s">
        <v>25773</v>
      </c>
      <c r="H5916" s="0" t="s">
        <v>25774</v>
      </c>
      <c r="I5916" s="1" t="n">
        <v>65.269</v>
      </c>
      <c r="J5916" s="2" t="s">
        <v>25775</v>
      </c>
      <c r="K5916" s="2" t="s">
        <v>827</v>
      </c>
      <c r="L5916" s="0" t="s">
        <v>29</v>
      </c>
      <c r="M5916" s="0" t="s">
        <v>29</v>
      </c>
      <c r="N5916" s="0" t="s">
        <v>29</v>
      </c>
      <c r="O5916" s="2" t="s">
        <v>827</v>
      </c>
      <c r="P5916" s="0" t="s">
        <v>29</v>
      </c>
      <c r="Q5916" s="0" t="n">
        <f aca="false">_xlfn.UNICODE(B5916)</f>
        <v>86</v>
      </c>
      <c r="R5916" s="0" t="str">
        <f aca="false">IF(MIDB(B5916,1,10)="Candidatus",MIDB(B5916,FIND(" ",B5916,1)+1,FIND(" ",B5916,12)-FIND(" ",B5916,1)),IF(AND(Q5916&gt;=65,Q5916&lt;=90),MIDB(B5916,1,FIND(" ",B5916,1)),"-"))</f>
        <v>Variovorax </v>
      </c>
      <c r="S5916" s="0" t="str">
        <f aca="false">IF(MIDB(B5916,1,10)="Candidatus",MIDB(B5916,FIND(" ",B5916,12)+1,IFERROR(FIND(" ",B5916,FIND(" ",B5916,12)+1),LEN(B5916))-FIND(" ",B5916,12)),IF(AND(Q5916&gt;=65,Q5916&lt;=90),MIDB(B5916,FIND(" ",B5916,1),IFERROR(FIND(" ",B5916,FIND(" ",B5916,1)+1),LEN(B5916)+1)-FIND(" ",B5916,1)),"-"))</f>
        <v> sp.</v>
      </c>
      <c r="T5916" s="0" t="n">
        <v>1</v>
      </c>
    </row>
    <row r="5917" customFormat="false" ht="12.8" hidden="false" customHeight="false" outlineLevel="0" collapsed="false">
      <c r="A5917" s="0" t="n">
        <v>5916</v>
      </c>
      <c r="B5917" s="0" t="s">
        <v>25776</v>
      </c>
      <c r="C5917" s="0" t="s">
        <v>21</v>
      </c>
      <c r="D5917" s="0" t="s">
        <v>54</v>
      </c>
      <c r="E5917" s="0" t="s">
        <v>22221</v>
      </c>
      <c r="F5917" s="0" t="s">
        <v>25777</v>
      </c>
      <c r="G5917" s="0" t="s">
        <v>29</v>
      </c>
      <c r="H5917" s="0" t="s">
        <v>25778</v>
      </c>
      <c r="I5917" s="1" t="n">
        <v>47.567</v>
      </c>
      <c r="J5917" s="2" t="s">
        <v>25779</v>
      </c>
      <c r="K5917" s="2" t="s">
        <v>586</v>
      </c>
      <c r="L5917" s="0" t="s">
        <v>29</v>
      </c>
      <c r="M5917" s="0" t="s">
        <v>29</v>
      </c>
      <c r="N5917" s="0" t="s">
        <v>29</v>
      </c>
      <c r="O5917" s="2" t="s">
        <v>586</v>
      </c>
      <c r="P5917" s="0" t="s">
        <v>29</v>
      </c>
      <c r="Q5917" s="0" t="n">
        <f aca="false">_xlfn.UNICODE(B5917)</f>
        <v>86</v>
      </c>
      <c r="R5917" s="0" t="str">
        <f aca="false">IF(MIDB(B5917,1,10)="Candidatus",MIDB(B5917,FIND(" ",B5917,1)+1,FIND(" ",B5917,12)-FIND(" ",B5917,1)),IF(AND(Q5917&gt;=65,Q5917&lt;=90),MIDB(B5917,1,FIND(" ",B5917,1)),"-"))</f>
        <v>Veillonella </v>
      </c>
      <c r="S5917" s="0" t="str">
        <f aca="false">IF(MIDB(B5917,1,10)="Candidatus",MIDB(B5917,FIND(" ",B5917,12)+1,IFERROR(FIND(" ",B5917,FIND(" ",B5917,12)+1),LEN(B5917))-FIND(" ",B5917,12)),IF(AND(Q5917&gt;=65,Q5917&lt;=90),MIDB(B5917,FIND(" ",B5917,1),IFERROR(FIND(" ",B5917,FIND(" ",B5917,1)+1),LEN(B5917)+1)-FIND(" ",B5917,1)),"-"))</f>
        <v> sp.</v>
      </c>
      <c r="T5917" s="0" t="n">
        <v>1</v>
      </c>
    </row>
    <row r="5918" customFormat="false" ht="12.8" hidden="false" customHeight="false" outlineLevel="0" collapsed="false">
      <c r="A5918" s="0" t="n">
        <v>5917</v>
      </c>
      <c r="B5918" s="0" t="s">
        <v>25780</v>
      </c>
      <c r="C5918" s="0" t="s">
        <v>21</v>
      </c>
      <c r="D5918" s="0" t="s">
        <v>54</v>
      </c>
      <c r="E5918" s="0" t="s">
        <v>22221</v>
      </c>
      <c r="F5918" s="0" t="s">
        <v>25781</v>
      </c>
      <c r="G5918" s="0" t="s">
        <v>25782</v>
      </c>
      <c r="H5918" s="0" t="s">
        <v>25783</v>
      </c>
      <c r="I5918" s="1" t="n">
        <v>4.813</v>
      </c>
      <c r="J5918" s="2" t="s">
        <v>25784</v>
      </c>
      <c r="K5918" s="2" t="s">
        <v>129</v>
      </c>
      <c r="L5918" s="0" t="s">
        <v>29</v>
      </c>
      <c r="M5918" s="0" t="s">
        <v>29</v>
      </c>
      <c r="N5918" s="0" t="s">
        <v>29</v>
      </c>
      <c r="O5918" s="2" t="s">
        <v>129</v>
      </c>
      <c r="P5918" s="0" t="s">
        <v>29</v>
      </c>
      <c r="Q5918" s="0" t="n">
        <f aca="false">_xlfn.UNICODE(B5918)</f>
        <v>86</v>
      </c>
      <c r="R5918" s="0" t="str">
        <f aca="false">IF(MIDB(B5918,1,10)="Candidatus",MIDB(B5918,FIND(" ",B5918,1)+1,FIND(" ",B5918,12)-FIND(" ",B5918,1)),IF(AND(Q5918&gt;=65,Q5918&lt;=90),MIDB(B5918,1,FIND(" ",B5918,1)),"-"))</f>
        <v>Veillonella </v>
      </c>
      <c r="S5918" s="0" t="str">
        <f aca="false">IF(MIDB(B5918,1,10)="Candidatus",MIDB(B5918,FIND(" ",B5918,12)+1,IFERROR(FIND(" ",B5918,FIND(" ",B5918,12)+1),LEN(B5918))-FIND(" ",B5918,12)),IF(AND(Q5918&gt;=65,Q5918&lt;=90),MIDB(B5918,FIND(" ",B5918,1),IFERROR(FIND(" ",B5918,FIND(" ",B5918,1)+1),LEN(B5918)+1)-FIND(" ",B5918,1)),"-"))</f>
        <v> sp.</v>
      </c>
      <c r="T5918" s="0" t="n">
        <v>1</v>
      </c>
    </row>
    <row r="5919" customFormat="false" ht="12.8" hidden="false" customHeight="false" outlineLevel="0" collapsed="false">
      <c r="A5919" s="0" t="n">
        <v>5918</v>
      </c>
      <c r="B5919" s="0" t="s">
        <v>25785</v>
      </c>
      <c r="C5919" s="0" t="s">
        <v>21</v>
      </c>
      <c r="D5919" s="0" t="s">
        <v>90</v>
      </c>
      <c r="E5919" s="0" t="s">
        <v>459</v>
      </c>
      <c r="F5919" s="0" t="s">
        <v>25786</v>
      </c>
      <c r="G5919" s="0" t="s">
        <v>25787</v>
      </c>
      <c r="H5919" s="0" t="s">
        <v>25788</v>
      </c>
      <c r="I5919" s="1" t="n">
        <v>31.194</v>
      </c>
      <c r="J5919" s="2" t="s">
        <v>25789</v>
      </c>
      <c r="K5919" s="2" t="s">
        <v>851</v>
      </c>
      <c r="L5919" s="0" t="s">
        <v>29</v>
      </c>
      <c r="M5919" s="0" t="s">
        <v>29</v>
      </c>
      <c r="N5919" s="0" t="s">
        <v>29</v>
      </c>
      <c r="O5919" s="2" t="s">
        <v>851</v>
      </c>
      <c r="P5919" s="0" t="s">
        <v>29</v>
      </c>
      <c r="Q5919" s="0" t="n">
        <f aca="false">_xlfn.UNICODE(B5919)</f>
        <v>86</v>
      </c>
      <c r="R5919" s="0" t="str">
        <f aca="false">IF(MIDB(B5919,1,10)="Candidatus",MIDB(B5919,FIND(" ",B5919,1)+1,FIND(" ",B5919,12)-FIND(" ",B5919,1)),IF(AND(Q5919&gt;=65,Q5919&lt;=90),MIDB(B5919,1,FIND(" ",B5919,1)),"-"))</f>
        <v>Verminephrobacter </v>
      </c>
      <c r="S5919" s="0" t="str">
        <f aca="false">IF(MIDB(B5919,1,10)="Candidatus",MIDB(B5919,FIND(" ",B5919,12)+1,IFERROR(FIND(" ",B5919,FIND(" ",B5919,12)+1),LEN(B5919))-FIND(" ",B5919,12)),IF(AND(Q5919&gt;=65,Q5919&lt;=90),MIDB(B5919,FIND(" ",B5919,1),IFERROR(FIND(" ",B5919,FIND(" ",B5919,1)+1),LEN(B5919)+1)-FIND(" ",B5919,1)),"-"))</f>
        <v> eiseniae</v>
      </c>
      <c r="T5919" s="0" t="n">
        <v>1</v>
      </c>
    </row>
    <row r="5920" customFormat="false" ht="12.8" hidden="false" customHeight="false" outlineLevel="0" collapsed="false">
      <c r="A5920" s="0" t="n">
        <v>5919</v>
      </c>
      <c r="B5920" s="0" t="s">
        <v>25790</v>
      </c>
      <c r="C5920" s="0" t="s">
        <v>21</v>
      </c>
      <c r="D5920" s="0" t="s">
        <v>1941</v>
      </c>
      <c r="E5920" s="0" t="s">
        <v>1941</v>
      </c>
      <c r="F5920" s="0" t="s">
        <v>25791</v>
      </c>
      <c r="G5920" s="0" t="s">
        <v>25792</v>
      </c>
      <c r="H5920" s="0" t="s">
        <v>25793</v>
      </c>
      <c r="I5920" s="1" t="n">
        <v>58.295</v>
      </c>
      <c r="J5920" s="2" t="s">
        <v>25794</v>
      </c>
      <c r="K5920" s="2" t="s">
        <v>580</v>
      </c>
      <c r="L5920" s="0" t="s">
        <v>29</v>
      </c>
      <c r="M5920" s="0" t="s">
        <v>29</v>
      </c>
      <c r="N5920" s="0" t="s">
        <v>29</v>
      </c>
      <c r="O5920" s="2" t="s">
        <v>1268</v>
      </c>
      <c r="P5920" s="2" t="s">
        <v>46</v>
      </c>
      <c r="Q5920" s="0" t="n">
        <f aca="false">_xlfn.UNICODE(B5920)</f>
        <v>86</v>
      </c>
      <c r="R5920" s="0" t="str">
        <f aca="false">IF(MIDB(B5920,1,10)="Candidatus",MIDB(B5920,FIND(" ",B5920,1)+1,FIND(" ",B5920,12)-FIND(" ",B5920,1)),IF(AND(Q5920&gt;=65,Q5920&lt;=90),MIDB(B5920,1,FIND(" ",B5920,1)),"-"))</f>
        <v>Verrucosispora </v>
      </c>
      <c r="S5920" s="0" t="str">
        <f aca="false">IF(MIDB(B5920,1,10)="Candidatus",MIDB(B5920,FIND(" ",B5920,12)+1,IFERROR(FIND(" ",B5920,FIND(" ",B5920,12)+1),LEN(B5920))-FIND(" ",B5920,12)),IF(AND(Q5920&gt;=65,Q5920&lt;=90),MIDB(B5920,FIND(" ",B5920,1),IFERROR(FIND(" ",B5920,FIND(" ",B5920,1)+1),LEN(B5920)+1)-FIND(" ",B5920,1)),"-"))</f>
        <v> maris</v>
      </c>
      <c r="T5920" s="0" t="n">
        <v>1</v>
      </c>
    </row>
    <row r="5921" customFormat="false" ht="12.8" hidden="false" customHeight="false" outlineLevel="0" collapsed="false">
      <c r="A5921" s="0" t="n">
        <v>5920</v>
      </c>
      <c r="B5921" s="0" t="s">
        <v>25795</v>
      </c>
      <c r="C5921" s="0" t="s">
        <v>21</v>
      </c>
      <c r="D5921" s="0" t="s">
        <v>90</v>
      </c>
      <c r="E5921" s="0" t="s">
        <v>91</v>
      </c>
      <c r="F5921" s="0" t="s">
        <v>25796</v>
      </c>
      <c r="G5921" s="0" t="s">
        <v>25797</v>
      </c>
      <c r="H5921" s="0" t="s">
        <v>25798</v>
      </c>
      <c r="I5921" s="1" t="n">
        <v>6.075</v>
      </c>
      <c r="J5921" s="2" t="s">
        <v>25799</v>
      </c>
      <c r="K5921" s="2" t="s">
        <v>52</v>
      </c>
      <c r="L5921" s="0" t="s">
        <v>29</v>
      </c>
      <c r="M5921" s="0" t="s">
        <v>29</v>
      </c>
      <c r="N5921" s="0" t="s">
        <v>29</v>
      </c>
      <c r="O5921" s="2" t="s">
        <v>52</v>
      </c>
      <c r="P5921" s="0" t="s">
        <v>29</v>
      </c>
      <c r="Q5921" s="0" t="n">
        <f aca="false">_xlfn.UNICODE(B5921)</f>
        <v>86</v>
      </c>
      <c r="R5921" s="0" t="str">
        <f aca="false">IF(MIDB(B5921,1,10)="Candidatus",MIDB(B5921,FIND(" ",B5921,1)+1,FIND(" ",B5921,12)-FIND(" ",B5921,1)),IF(AND(Q5921&gt;=65,Q5921&lt;=90),MIDB(B5921,1,FIND(" ",B5921,1)),"-"))</f>
        <v>Vibrio </v>
      </c>
      <c r="S5921" s="0" t="str">
        <f aca="false">IF(MIDB(B5921,1,10)="Candidatus",MIDB(B5921,FIND(" ",B5921,12)+1,IFERROR(FIND(" ",B5921,FIND(" ",B5921,12)+1),LEN(B5921))-FIND(" ",B5921,12)),IF(AND(Q5921&gt;=65,Q5921&lt;=90),MIDB(B5921,FIND(" ",B5921,1),IFERROR(FIND(" ",B5921,FIND(" ",B5921,1)+1),LEN(B5921)+1)-FIND(" ",B5921,1)),"-"))</f>
        <v> alginolyticus</v>
      </c>
      <c r="T5921" s="0" t="n">
        <v>1</v>
      </c>
    </row>
    <row r="5922" customFormat="false" ht="12.8" hidden="false" customHeight="false" outlineLevel="0" collapsed="false">
      <c r="A5922" s="0" t="n">
        <v>5921</v>
      </c>
      <c r="B5922" s="0" t="s">
        <v>25800</v>
      </c>
      <c r="C5922" s="0" t="s">
        <v>21</v>
      </c>
      <c r="D5922" s="0" t="s">
        <v>90</v>
      </c>
      <c r="E5922" s="0" t="s">
        <v>91</v>
      </c>
      <c r="F5922" s="0" t="s">
        <v>681</v>
      </c>
      <c r="G5922" s="0" t="s">
        <v>25801</v>
      </c>
      <c r="H5922" s="0" t="s">
        <v>25802</v>
      </c>
      <c r="I5922" s="1" t="n">
        <v>66.798</v>
      </c>
      <c r="J5922" s="2" t="s">
        <v>25803</v>
      </c>
      <c r="K5922" s="2" t="s">
        <v>886</v>
      </c>
      <c r="L5922" s="0" t="s">
        <v>29</v>
      </c>
      <c r="M5922" s="0" t="s">
        <v>29</v>
      </c>
      <c r="N5922" s="0" t="s">
        <v>29</v>
      </c>
      <c r="O5922" s="2" t="s">
        <v>471</v>
      </c>
      <c r="P5922" s="2" t="s">
        <v>129</v>
      </c>
      <c r="Q5922" s="0" t="n">
        <f aca="false">_xlfn.UNICODE(B5922)</f>
        <v>86</v>
      </c>
      <c r="R5922" s="0" t="str">
        <f aca="false">IF(MIDB(B5922,1,10)="Candidatus",MIDB(B5922,FIND(" ",B5922,1)+1,FIND(" ",B5922,12)-FIND(" ",B5922,1)),IF(AND(Q5922&gt;=65,Q5922&lt;=90),MIDB(B5922,1,FIND(" ",B5922,1)),"-"))</f>
        <v>Vibrio </v>
      </c>
      <c r="S5922" s="0" t="str">
        <f aca="false">IF(MIDB(B5922,1,10)="Candidatus",MIDB(B5922,FIND(" ",B5922,12)+1,IFERROR(FIND(" ",B5922,FIND(" ",B5922,12)+1),LEN(B5922))-FIND(" ",B5922,12)),IF(AND(Q5922&gt;=65,Q5922&lt;=90),MIDB(B5922,FIND(" ",B5922,1),IFERROR(FIND(" ",B5922,FIND(" ",B5922,1)+1),LEN(B5922)+1)-FIND(" ",B5922,1)),"-"))</f>
        <v> anguillarum</v>
      </c>
      <c r="T5922" s="0" t="n">
        <v>1</v>
      </c>
    </row>
    <row r="5923" customFormat="false" ht="12.8" hidden="false" customHeight="false" outlineLevel="0" collapsed="false">
      <c r="A5923" s="0" t="n">
        <v>5922</v>
      </c>
      <c r="B5923" s="0" t="s">
        <v>25804</v>
      </c>
      <c r="C5923" s="0" t="s">
        <v>21</v>
      </c>
      <c r="D5923" s="0" t="s">
        <v>90</v>
      </c>
      <c r="E5923" s="0" t="s">
        <v>91</v>
      </c>
      <c r="F5923" s="0" t="s">
        <v>25805</v>
      </c>
      <c r="G5923" s="0" t="s">
        <v>25806</v>
      </c>
      <c r="H5923" s="0" t="s">
        <v>25807</v>
      </c>
      <c r="I5923" s="1" t="n">
        <v>5.982</v>
      </c>
      <c r="J5923" s="2" t="s">
        <v>25808</v>
      </c>
      <c r="K5923" s="2" t="s">
        <v>112</v>
      </c>
      <c r="L5923" s="0" t="s">
        <v>29</v>
      </c>
      <c r="M5923" s="0" t="s">
        <v>29</v>
      </c>
      <c r="N5923" s="0" t="s">
        <v>29</v>
      </c>
      <c r="O5923" s="2" t="s">
        <v>112</v>
      </c>
      <c r="P5923" s="0" t="s">
        <v>29</v>
      </c>
      <c r="Q5923" s="0" t="n">
        <f aca="false">_xlfn.UNICODE(B5923)</f>
        <v>86</v>
      </c>
      <c r="R5923" s="0" t="str">
        <f aca="false">IF(MIDB(B5923,1,10)="Candidatus",MIDB(B5923,FIND(" ",B5923,1)+1,FIND(" ",B5923,12)-FIND(" ",B5923,1)),IF(AND(Q5923&gt;=65,Q5923&lt;=90),MIDB(B5923,1,FIND(" ",B5923,1)),"-"))</f>
        <v>Vibrio </v>
      </c>
      <c r="S5923" s="0" t="str">
        <f aca="false">IF(MIDB(B5923,1,10)="Candidatus",MIDB(B5923,FIND(" ",B5923,12)+1,IFERROR(FIND(" ",B5923,FIND(" ",B5923,12)+1),LEN(B5923))-FIND(" ",B5923,12)),IF(AND(Q5923&gt;=65,Q5923&lt;=90),MIDB(B5923,FIND(" ",B5923,1),IFERROR(FIND(" ",B5923,FIND(" ",B5923,1)+1),LEN(B5923)+1)-FIND(" ",B5923,1)),"-"))</f>
        <v> anguillarum</v>
      </c>
      <c r="T5923" s="0" t="n">
        <v>1</v>
      </c>
    </row>
    <row r="5924" customFormat="false" ht="12.8" hidden="false" customHeight="false" outlineLevel="0" collapsed="false">
      <c r="A5924" s="0" t="n">
        <v>5923</v>
      </c>
      <c r="B5924" s="0" t="s">
        <v>25809</v>
      </c>
      <c r="C5924" s="0" t="s">
        <v>21</v>
      </c>
      <c r="D5924" s="0" t="s">
        <v>90</v>
      </c>
      <c r="E5924" s="0" t="s">
        <v>91</v>
      </c>
      <c r="F5924" s="0" t="s">
        <v>25810</v>
      </c>
      <c r="G5924" s="0" t="s">
        <v>25811</v>
      </c>
      <c r="H5924" s="0" t="s">
        <v>25812</v>
      </c>
      <c r="I5924" s="1" t="n">
        <v>65.009</v>
      </c>
      <c r="J5924" s="2" t="s">
        <v>25813</v>
      </c>
      <c r="K5924" s="2" t="s">
        <v>886</v>
      </c>
      <c r="L5924" s="0" t="s">
        <v>29</v>
      </c>
      <c r="M5924" s="0" t="s">
        <v>29</v>
      </c>
      <c r="N5924" s="2" t="s">
        <v>88</v>
      </c>
      <c r="O5924" s="2" t="s">
        <v>312</v>
      </c>
      <c r="P5924" s="0" t="s">
        <v>29</v>
      </c>
      <c r="Q5924" s="0" t="n">
        <f aca="false">_xlfn.UNICODE(B5924)</f>
        <v>86</v>
      </c>
      <c r="R5924" s="0" t="str">
        <f aca="false">IF(MIDB(B5924,1,10)="Candidatus",MIDB(B5924,FIND(" ",B5924,1)+1,FIND(" ",B5924,12)-FIND(" ",B5924,1)),IF(AND(Q5924&gt;=65,Q5924&lt;=90),MIDB(B5924,1,FIND(" ",B5924,1)),"-"))</f>
        <v>Vibrio </v>
      </c>
      <c r="S5924" s="0" t="str">
        <f aca="false">IF(MIDB(B5924,1,10)="Candidatus",MIDB(B5924,FIND(" ",B5924,12)+1,IFERROR(FIND(" ",B5924,FIND(" ",B5924,12)+1),LEN(B5924))-FIND(" ",B5924,12)),IF(AND(Q5924&gt;=65,Q5924&lt;=90),MIDB(B5924,FIND(" ",B5924,1),IFERROR(FIND(" ",B5924,FIND(" ",B5924,1)+1),LEN(B5924)+1)-FIND(" ",B5924,1)),"-"))</f>
        <v> anguillarum</v>
      </c>
      <c r="T5924" s="0" t="n">
        <v>1</v>
      </c>
    </row>
    <row r="5925" customFormat="false" ht="12.8" hidden="false" customHeight="false" outlineLevel="0" collapsed="false">
      <c r="A5925" s="0" t="n">
        <v>5924</v>
      </c>
      <c r="B5925" s="0" t="s">
        <v>25800</v>
      </c>
      <c r="C5925" s="0" t="s">
        <v>21</v>
      </c>
      <c r="D5925" s="0" t="s">
        <v>90</v>
      </c>
      <c r="E5925" s="0" t="s">
        <v>91</v>
      </c>
      <c r="F5925" s="0" t="s">
        <v>25814</v>
      </c>
      <c r="G5925" s="0" t="s">
        <v>25815</v>
      </c>
      <c r="H5925" s="0" t="s">
        <v>29</v>
      </c>
      <c r="I5925" s="1" t="n">
        <v>7.941</v>
      </c>
      <c r="J5925" s="2" t="s">
        <v>25816</v>
      </c>
      <c r="K5925" s="2" t="s">
        <v>96</v>
      </c>
      <c r="L5925" s="0" t="s">
        <v>29</v>
      </c>
      <c r="M5925" s="0" t="s">
        <v>29</v>
      </c>
      <c r="N5925" s="0" t="s">
        <v>29</v>
      </c>
      <c r="O5925" s="2" t="s">
        <v>96</v>
      </c>
      <c r="P5925" s="0" t="s">
        <v>29</v>
      </c>
      <c r="Q5925" s="0" t="n">
        <f aca="false">_xlfn.UNICODE(B5925)</f>
        <v>86</v>
      </c>
      <c r="R5925" s="0" t="str">
        <f aca="false">IF(MIDB(B5925,1,10)="Candidatus",MIDB(B5925,FIND(" ",B5925,1)+1,FIND(" ",B5925,12)-FIND(" ",B5925,1)),IF(AND(Q5925&gt;=65,Q5925&lt;=90),MIDB(B5925,1,FIND(" ",B5925,1)),"-"))</f>
        <v>Vibrio </v>
      </c>
      <c r="S5925" s="0" t="str">
        <f aca="false">IF(MIDB(B5925,1,10)="Candidatus",MIDB(B5925,FIND(" ",B5925,12)+1,IFERROR(FIND(" ",B5925,FIND(" ",B5925,12)+1),LEN(B5925))-FIND(" ",B5925,12)),IF(AND(Q5925&gt;=65,Q5925&lt;=90),MIDB(B5925,FIND(" ",B5925,1),IFERROR(FIND(" ",B5925,FIND(" ",B5925,1)+1),LEN(B5925)+1)-FIND(" ",B5925,1)),"-"))</f>
        <v> anguillarum</v>
      </c>
      <c r="T5925" s="0" t="n">
        <v>1</v>
      </c>
    </row>
    <row r="5926" customFormat="false" ht="12.8" hidden="false" customHeight="false" outlineLevel="0" collapsed="false">
      <c r="A5926" s="0" t="n">
        <v>5925</v>
      </c>
      <c r="B5926" s="0" t="s">
        <v>25817</v>
      </c>
      <c r="C5926" s="0" t="s">
        <v>21</v>
      </c>
      <c r="D5926" s="0" t="s">
        <v>90</v>
      </c>
      <c r="E5926" s="0" t="s">
        <v>91</v>
      </c>
      <c r="F5926" s="0" t="s">
        <v>25818</v>
      </c>
      <c r="G5926" s="0" t="s">
        <v>25819</v>
      </c>
      <c r="H5926" s="0" t="s">
        <v>25820</v>
      </c>
      <c r="I5926" s="1" t="n">
        <v>89.008</v>
      </c>
      <c r="J5926" s="2" t="s">
        <v>25821</v>
      </c>
      <c r="K5926" s="2" t="s">
        <v>74</v>
      </c>
      <c r="L5926" s="0" t="s">
        <v>29</v>
      </c>
      <c r="M5926" s="0" t="s">
        <v>29</v>
      </c>
      <c r="N5926" s="0" t="s">
        <v>29</v>
      </c>
      <c r="O5926" s="2" t="s">
        <v>65</v>
      </c>
      <c r="P5926" s="2" t="s">
        <v>28</v>
      </c>
      <c r="Q5926" s="0" t="n">
        <f aca="false">_xlfn.UNICODE(B5926)</f>
        <v>86</v>
      </c>
      <c r="R5926" s="0" t="str">
        <f aca="false">IF(MIDB(B5926,1,10)="Candidatus",MIDB(B5926,FIND(" ",B5926,1)+1,FIND(" ",B5926,12)-FIND(" ",B5926,1)),IF(AND(Q5926&gt;=65,Q5926&lt;=90),MIDB(B5926,1,FIND(" ",B5926,1)),"-"))</f>
        <v>Vibrio </v>
      </c>
      <c r="S5926" s="0" t="str">
        <f aca="false">IF(MIDB(B5926,1,10)="Candidatus",MIDB(B5926,FIND(" ",B5926,12)+1,IFERROR(FIND(" ",B5926,FIND(" ",B5926,12)+1),LEN(B5926))-FIND(" ",B5926,12)),IF(AND(Q5926&gt;=65,Q5926&lt;=90),MIDB(B5926,FIND(" ",B5926,1),IFERROR(FIND(" ",B5926,FIND(" ",B5926,1)+1),LEN(B5926)+1)-FIND(" ",B5926,1)),"-"))</f>
        <v> campbellii</v>
      </c>
      <c r="T5926" s="0" t="n">
        <v>1</v>
      </c>
    </row>
    <row r="5927" customFormat="false" ht="12.8" hidden="false" customHeight="false" outlineLevel="0" collapsed="false">
      <c r="A5927" s="0" t="n">
        <v>5926</v>
      </c>
      <c r="B5927" s="0" t="s">
        <v>25817</v>
      </c>
      <c r="C5927" s="0" t="s">
        <v>21</v>
      </c>
      <c r="D5927" s="0" t="s">
        <v>90</v>
      </c>
      <c r="E5927" s="0" t="s">
        <v>91</v>
      </c>
      <c r="F5927" s="0" t="s">
        <v>76</v>
      </c>
      <c r="G5927" s="0" t="s">
        <v>25822</v>
      </c>
      <c r="H5927" s="0" t="s">
        <v>25823</v>
      </c>
      <c r="I5927" s="1" t="n">
        <v>89.003</v>
      </c>
      <c r="J5927" s="2" t="s">
        <v>25824</v>
      </c>
      <c r="K5927" s="2" t="s">
        <v>73</v>
      </c>
      <c r="L5927" s="0" t="s">
        <v>29</v>
      </c>
      <c r="M5927" s="0" t="s">
        <v>29</v>
      </c>
      <c r="N5927" s="0" t="s">
        <v>29</v>
      </c>
      <c r="O5927" s="2" t="s">
        <v>65</v>
      </c>
      <c r="P5927" s="2" t="s">
        <v>112</v>
      </c>
      <c r="Q5927" s="0" t="n">
        <f aca="false">_xlfn.UNICODE(B5927)</f>
        <v>86</v>
      </c>
      <c r="R5927" s="0" t="str">
        <f aca="false">IF(MIDB(B5927,1,10)="Candidatus",MIDB(B5927,FIND(" ",B5927,1)+1,FIND(" ",B5927,12)-FIND(" ",B5927,1)),IF(AND(Q5927&gt;=65,Q5927&lt;=90),MIDB(B5927,1,FIND(" ",B5927,1)),"-"))</f>
        <v>Vibrio </v>
      </c>
      <c r="S5927" s="0" t="str">
        <f aca="false">IF(MIDB(B5927,1,10)="Candidatus",MIDB(B5927,FIND(" ",B5927,12)+1,IFERROR(FIND(" ",B5927,FIND(" ",B5927,12)+1),LEN(B5927))-FIND(" ",B5927,12)),IF(AND(Q5927&gt;=65,Q5927&lt;=90),MIDB(B5927,FIND(" ",B5927,1),IFERROR(FIND(" ",B5927,FIND(" ",B5927,1)+1),LEN(B5927)+1)-FIND(" ",B5927,1)),"-"))</f>
        <v> campbellii</v>
      </c>
      <c r="T5927" s="0" t="n">
        <v>1</v>
      </c>
    </row>
    <row r="5928" customFormat="false" ht="12.8" hidden="false" customHeight="false" outlineLevel="0" collapsed="false">
      <c r="A5928" s="0" t="n">
        <v>5927</v>
      </c>
      <c r="B5928" s="0" t="s">
        <v>25825</v>
      </c>
      <c r="C5928" s="0" t="s">
        <v>21</v>
      </c>
      <c r="D5928" s="0" t="s">
        <v>90</v>
      </c>
      <c r="E5928" s="0" t="s">
        <v>91</v>
      </c>
      <c r="F5928" s="0" t="s">
        <v>76</v>
      </c>
      <c r="G5928" s="0" t="s">
        <v>25826</v>
      </c>
      <c r="H5928" s="0" t="s">
        <v>25827</v>
      </c>
      <c r="I5928" s="1" t="n">
        <v>167.267</v>
      </c>
      <c r="J5928" s="2" t="s">
        <v>25828</v>
      </c>
      <c r="K5928" s="2" t="s">
        <v>1426</v>
      </c>
      <c r="L5928" s="0" t="s">
        <v>29</v>
      </c>
      <c r="M5928" s="0" t="s">
        <v>29</v>
      </c>
      <c r="N5928" s="0" t="s">
        <v>29</v>
      </c>
      <c r="O5928" s="2" t="s">
        <v>10665</v>
      </c>
      <c r="P5928" s="2" t="s">
        <v>88</v>
      </c>
      <c r="Q5928" s="0" t="n">
        <f aca="false">_xlfn.UNICODE(B5928)</f>
        <v>86</v>
      </c>
      <c r="R5928" s="0" t="str">
        <f aca="false">IF(MIDB(B5928,1,10)="Candidatus",MIDB(B5928,FIND(" ",B5928,1)+1,FIND(" ",B5928,12)-FIND(" ",B5928,1)),IF(AND(Q5928&gt;=65,Q5928&lt;=90),MIDB(B5928,1,FIND(" ",B5928,1)),"-"))</f>
        <v>Vibrio </v>
      </c>
      <c r="S5928" s="0" t="str">
        <f aca="false">IF(MIDB(B5928,1,10)="Candidatus",MIDB(B5928,FIND(" ",B5928,12)+1,IFERROR(FIND(" ",B5928,FIND(" ",B5928,12)+1),LEN(B5928))-FIND(" ",B5928,12)),IF(AND(Q5928&gt;=65,Q5928&lt;=90),MIDB(B5928,FIND(" ",B5928,1),IFERROR(FIND(" ",B5928,FIND(" ",B5928,1)+1),LEN(B5928)+1)-FIND(" ",B5928,1)),"-"))</f>
        <v> cholerae</v>
      </c>
      <c r="T5928" s="0" t="n">
        <v>1</v>
      </c>
    </row>
    <row r="5929" customFormat="false" ht="12.8" hidden="false" customHeight="false" outlineLevel="0" collapsed="false">
      <c r="A5929" s="0" t="n">
        <v>5928</v>
      </c>
      <c r="B5929" s="0" t="s">
        <v>25829</v>
      </c>
      <c r="C5929" s="0" t="s">
        <v>21</v>
      </c>
      <c r="D5929" s="0" t="s">
        <v>90</v>
      </c>
      <c r="E5929" s="0" t="s">
        <v>91</v>
      </c>
      <c r="F5929" s="0" t="s">
        <v>25830</v>
      </c>
      <c r="G5929" s="0" t="s">
        <v>25831</v>
      </c>
      <c r="H5929" s="0" t="s">
        <v>25832</v>
      </c>
      <c r="I5929" s="1" t="n">
        <v>4.733</v>
      </c>
      <c r="J5929" s="2" t="s">
        <v>25833</v>
      </c>
      <c r="K5929" s="2" t="s">
        <v>28</v>
      </c>
      <c r="L5929" s="0" t="s">
        <v>29</v>
      </c>
      <c r="M5929" s="0" t="s">
        <v>29</v>
      </c>
      <c r="N5929" s="0" t="s">
        <v>29</v>
      </c>
      <c r="O5929" s="2" t="s">
        <v>112</v>
      </c>
      <c r="P5929" s="2" t="s">
        <v>46</v>
      </c>
      <c r="Q5929" s="0" t="n">
        <f aca="false">_xlfn.UNICODE(B5929)</f>
        <v>86</v>
      </c>
      <c r="R5929" s="0" t="str">
        <f aca="false">IF(MIDB(B5929,1,10)="Candidatus",MIDB(B5929,FIND(" ",B5929,1)+1,FIND(" ",B5929,12)-FIND(" ",B5929,1)),IF(AND(Q5929&gt;=65,Q5929&lt;=90),MIDB(B5929,1,FIND(" ",B5929,1)),"-"))</f>
        <v>Vibrio </v>
      </c>
      <c r="S5929" s="0" t="str">
        <f aca="false">IF(MIDB(B5929,1,10)="Candidatus",MIDB(B5929,FIND(" ",B5929,12)+1,IFERROR(FIND(" ",B5929,FIND(" ",B5929,12)+1),LEN(B5929))-FIND(" ",B5929,12)),IF(AND(Q5929&gt;=65,Q5929&lt;=90),MIDB(B5929,FIND(" ",B5929,1),IFERROR(FIND(" ",B5929,FIND(" ",B5929,1)+1),LEN(B5929)+1)-FIND(" ",B5929,1)),"-"))</f>
        <v> cholerae</v>
      </c>
      <c r="T5929" s="0" t="n">
        <v>1</v>
      </c>
    </row>
    <row r="5930" customFormat="false" ht="12.8" hidden="false" customHeight="false" outlineLevel="0" collapsed="false">
      <c r="A5930" s="0" t="n">
        <v>5929</v>
      </c>
      <c r="B5930" s="0" t="s">
        <v>25834</v>
      </c>
      <c r="C5930" s="0" t="s">
        <v>21</v>
      </c>
      <c r="D5930" s="0" t="s">
        <v>90</v>
      </c>
      <c r="E5930" s="0" t="s">
        <v>91</v>
      </c>
      <c r="F5930" s="0" t="s">
        <v>25835</v>
      </c>
      <c r="G5930" s="0" t="s">
        <v>25836</v>
      </c>
      <c r="H5930" s="0" t="s">
        <v>25837</v>
      </c>
      <c r="I5930" s="1" t="n">
        <v>4.689</v>
      </c>
      <c r="J5930" s="2" t="s">
        <v>25838</v>
      </c>
      <c r="K5930" s="2" t="s">
        <v>28</v>
      </c>
      <c r="L5930" s="0" t="s">
        <v>29</v>
      </c>
      <c r="M5930" s="0" t="s">
        <v>29</v>
      </c>
      <c r="N5930" s="0" t="s">
        <v>29</v>
      </c>
      <c r="O5930" s="2" t="s">
        <v>28</v>
      </c>
      <c r="P5930" s="0" t="s">
        <v>29</v>
      </c>
      <c r="Q5930" s="0" t="n">
        <f aca="false">_xlfn.UNICODE(B5930)</f>
        <v>86</v>
      </c>
      <c r="R5930" s="0" t="str">
        <f aca="false">IF(MIDB(B5930,1,10)="Candidatus",MIDB(B5930,FIND(" ",B5930,1)+1,FIND(" ",B5930,12)-FIND(" ",B5930,1)),IF(AND(Q5930&gt;=65,Q5930&lt;=90),MIDB(B5930,1,FIND(" ",B5930,1)),"-"))</f>
        <v>Vibrio </v>
      </c>
      <c r="S5930" s="0" t="str">
        <f aca="false">IF(MIDB(B5930,1,10)="Candidatus",MIDB(B5930,FIND(" ",B5930,12)+1,IFERROR(FIND(" ",B5930,FIND(" ",B5930,12)+1),LEN(B5930))-FIND(" ",B5930,12)),IF(AND(Q5930&gt;=65,Q5930&lt;=90),MIDB(B5930,FIND(" ",B5930,1),IFERROR(FIND(" ",B5930,FIND(" ",B5930,1)+1),LEN(B5930)+1)-FIND(" ",B5930,1)),"-"))</f>
        <v> cholerae</v>
      </c>
      <c r="T5930" s="0" t="n">
        <v>1</v>
      </c>
    </row>
    <row r="5931" customFormat="false" ht="12.8" hidden="false" customHeight="false" outlineLevel="0" collapsed="false">
      <c r="A5931" s="0" t="n">
        <v>5930</v>
      </c>
      <c r="B5931" s="0" t="s">
        <v>25839</v>
      </c>
      <c r="C5931" s="0" t="s">
        <v>21</v>
      </c>
      <c r="D5931" s="0" t="s">
        <v>90</v>
      </c>
      <c r="E5931" s="0" t="s">
        <v>91</v>
      </c>
      <c r="F5931" s="0" t="s">
        <v>25840</v>
      </c>
      <c r="G5931" s="0" t="s">
        <v>25841</v>
      </c>
      <c r="H5931" s="0" t="s">
        <v>25842</v>
      </c>
      <c r="I5931" s="1" t="n">
        <v>4.689</v>
      </c>
      <c r="J5931" s="2" t="s">
        <v>25843</v>
      </c>
      <c r="K5931" s="2" t="s">
        <v>28</v>
      </c>
      <c r="L5931" s="0" t="s">
        <v>29</v>
      </c>
      <c r="M5931" s="0" t="s">
        <v>29</v>
      </c>
      <c r="N5931" s="0" t="s">
        <v>29</v>
      </c>
      <c r="O5931" s="2" t="s">
        <v>28</v>
      </c>
      <c r="P5931" s="0" t="s">
        <v>29</v>
      </c>
      <c r="Q5931" s="0" t="n">
        <f aca="false">_xlfn.UNICODE(B5931)</f>
        <v>86</v>
      </c>
      <c r="R5931" s="0" t="str">
        <f aca="false">IF(MIDB(B5931,1,10)="Candidatus",MIDB(B5931,FIND(" ",B5931,1)+1,FIND(" ",B5931,12)-FIND(" ",B5931,1)),IF(AND(Q5931&gt;=65,Q5931&lt;=90),MIDB(B5931,1,FIND(" ",B5931,1)),"-"))</f>
        <v>Vibrio </v>
      </c>
      <c r="S5931" s="0" t="str">
        <f aca="false">IF(MIDB(B5931,1,10)="Candidatus",MIDB(B5931,FIND(" ",B5931,12)+1,IFERROR(FIND(" ",B5931,FIND(" ",B5931,12)+1),LEN(B5931))-FIND(" ",B5931,12)),IF(AND(Q5931&gt;=65,Q5931&lt;=90),MIDB(B5931,FIND(" ",B5931,1),IFERROR(FIND(" ",B5931,FIND(" ",B5931,1)+1),LEN(B5931)+1)-FIND(" ",B5931,1)),"-"))</f>
        <v> cholerae</v>
      </c>
      <c r="T5931" s="0" t="n">
        <v>1</v>
      </c>
    </row>
    <row r="5932" customFormat="false" ht="12.8" hidden="false" customHeight="false" outlineLevel="0" collapsed="false">
      <c r="A5932" s="0" t="n">
        <v>5931</v>
      </c>
      <c r="B5932" s="0" t="s">
        <v>25844</v>
      </c>
      <c r="C5932" s="0" t="s">
        <v>21</v>
      </c>
      <c r="D5932" s="0" t="s">
        <v>90</v>
      </c>
      <c r="E5932" s="0" t="s">
        <v>91</v>
      </c>
      <c r="F5932" s="0" t="s">
        <v>25845</v>
      </c>
      <c r="G5932" s="0" t="s">
        <v>25846</v>
      </c>
      <c r="H5932" s="0" t="s">
        <v>25847</v>
      </c>
      <c r="I5932" s="1" t="n">
        <v>2.357</v>
      </c>
      <c r="J5932" s="2" t="s">
        <v>25848</v>
      </c>
      <c r="K5932" s="2" t="s">
        <v>129</v>
      </c>
      <c r="L5932" s="0" t="s">
        <v>29</v>
      </c>
      <c r="M5932" s="0" t="s">
        <v>29</v>
      </c>
      <c r="N5932" s="0" t="s">
        <v>29</v>
      </c>
      <c r="O5932" s="2" t="s">
        <v>129</v>
      </c>
      <c r="P5932" s="0" t="s">
        <v>29</v>
      </c>
      <c r="Q5932" s="0" t="n">
        <f aca="false">_xlfn.UNICODE(B5932)</f>
        <v>86</v>
      </c>
      <c r="R5932" s="0" t="str">
        <f aca="false">IF(MIDB(B5932,1,10)="Candidatus",MIDB(B5932,FIND(" ",B5932,1)+1,FIND(" ",B5932,12)-FIND(" ",B5932,1)),IF(AND(Q5932&gt;=65,Q5932&lt;=90),MIDB(B5932,1,FIND(" ",B5932,1)),"-"))</f>
        <v>Vibrio </v>
      </c>
      <c r="S5932" s="0" t="str">
        <f aca="false">IF(MIDB(B5932,1,10)="Candidatus",MIDB(B5932,FIND(" ",B5932,12)+1,IFERROR(FIND(" ",B5932,FIND(" ",B5932,12)+1),LEN(B5932))-FIND(" ",B5932,12)),IF(AND(Q5932&gt;=65,Q5932&lt;=90),MIDB(B5932,FIND(" ",B5932,1),IFERROR(FIND(" ",B5932,FIND(" ",B5932,1)+1),LEN(B5932)+1)-FIND(" ",B5932,1)),"-"))</f>
        <v> cholerae</v>
      </c>
      <c r="T5932" s="0" t="n">
        <v>1</v>
      </c>
    </row>
    <row r="5933" customFormat="false" ht="12.8" hidden="false" customHeight="false" outlineLevel="0" collapsed="false">
      <c r="A5933" s="0" t="n">
        <v>5932</v>
      </c>
      <c r="B5933" s="0" t="s">
        <v>25849</v>
      </c>
      <c r="C5933" s="0" t="s">
        <v>21</v>
      </c>
      <c r="D5933" s="0" t="s">
        <v>90</v>
      </c>
      <c r="E5933" s="0" t="s">
        <v>91</v>
      </c>
      <c r="F5933" s="0" t="s">
        <v>25850</v>
      </c>
      <c r="G5933" s="0" t="s">
        <v>25851</v>
      </c>
      <c r="H5933" s="0" t="s">
        <v>25852</v>
      </c>
      <c r="I5933" s="1" t="n">
        <v>2.163</v>
      </c>
      <c r="J5933" s="2" t="s">
        <v>25853</v>
      </c>
      <c r="K5933" s="2" t="s">
        <v>60</v>
      </c>
      <c r="L5933" s="0" t="s">
        <v>29</v>
      </c>
      <c r="M5933" s="0" t="s">
        <v>29</v>
      </c>
      <c r="N5933" s="0" t="s">
        <v>29</v>
      </c>
      <c r="O5933" s="2" t="s">
        <v>60</v>
      </c>
      <c r="P5933" s="0" t="s">
        <v>29</v>
      </c>
      <c r="Q5933" s="0" t="n">
        <f aca="false">_xlfn.UNICODE(B5933)</f>
        <v>86</v>
      </c>
      <c r="R5933" s="0" t="str">
        <f aca="false">IF(MIDB(B5933,1,10)="Candidatus",MIDB(B5933,FIND(" ",B5933,1)+1,FIND(" ",B5933,12)-FIND(" ",B5933,1)),IF(AND(Q5933&gt;=65,Q5933&lt;=90),MIDB(B5933,1,FIND(" ",B5933,1)),"-"))</f>
        <v>Vibrio </v>
      </c>
      <c r="S5933" s="0" t="str">
        <f aca="false">IF(MIDB(B5933,1,10)="Candidatus",MIDB(B5933,FIND(" ",B5933,12)+1,IFERROR(FIND(" ",B5933,FIND(" ",B5933,12)+1),LEN(B5933))-FIND(" ",B5933,12)),IF(AND(Q5933&gt;=65,Q5933&lt;=90),MIDB(B5933,FIND(" ",B5933,1),IFERROR(FIND(" ",B5933,FIND(" ",B5933,1)+1),LEN(B5933)+1)-FIND(" ",B5933,1)),"-"))</f>
        <v> cholerae</v>
      </c>
      <c r="T5933" s="0" t="n">
        <v>1</v>
      </c>
    </row>
    <row r="5934" customFormat="false" ht="12.8" hidden="false" customHeight="false" outlineLevel="0" collapsed="false">
      <c r="A5934" s="0" t="n">
        <v>5933</v>
      </c>
      <c r="B5934" s="0" t="s">
        <v>25854</v>
      </c>
      <c r="C5934" s="0" t="s">
        <v>21</v>
      </c>
      <c r="D5934" s="0" t="s">
        <v>90</v>
      </c>
      <c r="E5934" s="0" t="s">
        <v>91</v>
      </c>
      <c r="F5934" s="0" t="s">
        <v>25855</v>
      </c>
      <c r="G5934" s="0" t="s">
        <v>25856</v>
      </c>
      <c r="H5934" s="0" t="s">
        <v>25857</v>
      </c>
      <c r="I5934" s="1" t="n">
        <v>4.906</v>
      </c>
      <c r="J5934" s="2" t="s">
        <v>25858</v>
      </c>
      <c r="K5934" s="2" t="s">
        <v>60</v>
      </c>
      <c r="L5934" s="0" t="s">
        <v>29</v>
      </c>
      <c r="M5934" s="0" t="s">
        <v>29</v>
      </c>
      <c r="N5934" s="0" t="s">
        <v>29</v>
      </c>
      <c r="O5934" s="2" t="s">
        <v>60</v>
      </c>
      <c r="P5934" s="0" t="s">
        <v>29</v>
      </c>
      <c r="Q5934" s="0" t="n">
        <f aca="false">_xlfn.UNICODE(B5934)</f>
        <v>86</v>
      </c>
      <c r="R5934" s="0" t="str">
        <f aca="false">IF(MIDB(B5934,1,10)="Candidatus",MIDB(B5934,FIND(" ",B5934,1)+1,FIND(" ",B5934,12)-FIND(" ",B5934,1)),IF(AND(Q5934&gt;=65,Q5934&lt;=90),MIDB(B5934,1,FIND(" ",B5934,1)),"-"))</f>
        <v>Vibrio </v>
      </c>
      <c r="S5934" s="0" t="str">
        <f aca="false">IF(MIDB(B5934,1,10)="Candidatus",MIDB(B5934,FIND(" ",B5934,12)+1,IFERROR(FIND(" ",B5934,FIND(" ",B5934,12)+1),LEN(B5934))-FIND(" ",B5934,12)),IF(AND(Q5934&gt;=65,Q5934&lt;=90),MIDB(B5934,FIND(" ",B5934,1),IFERROR(FIND(" ",B5934,FIND(" ",B5934,1)+1),LEN(B5934)+1)-FIND(" ",B5934,1)),"-"))</f>
        <v> cholerae</v>
      </c>
      <c r="T5934" s="0" t="n">
        <v>1</v>
      </c>
    </row>
    <row r="5935" customFormat="false" ht="12.8" hidden="false" customHeight="false" outlineLevel="0" collapsed="false">
      <c r="A5935" s="0" t="n">
        <v>5934</v>
      </c>
      <c r="B5935" s="0" t="s">
        <v>25859</v>
      </c>
      <c r="C5935" s="0" t="s">
        <v>21</v>
      </c>
      <c r="D5935" s="0" t="s">
        <v>90</v>
      </c>
      <c r="E5935" s="0" t="s">
        <v>91</v>
      </c>
      <c r="F5935" s="0" t="s">
        <v>25860</v>
      </c>
      <c r="G5935" s="0" t="s">
        <v>25861</v>
      </c>
      <c r="H5935" s="0" t="s">
        <v>25862</v>
      </c>
      <c r="I5935" s="1" t="n">
        <v>120.572</v>
      </c>
      <c r="J5935" s="2" t="s">
        <v>25863</v>
      </c>
      <c r="K5935" s="2" t="s">
        <v>2207</v>
      </c>
      <c r="L5935" s="0" t="s">
        <v>29</v>
      </c>
      <c r="M5935" s="0" t="s">
        <v>29</v>
      </c>
      <c r="N5935" s="0" t="s">
        <v>29</v>
      </c>
      <c r="O5935" s="2" t="s">
        <v>2207</v>
      </c>
      <c r="P5935" s="0" t="s">
        <v>29</v>
      </c>
      <c r="Q5935" s="0" t="n">
        <f aca="false">_xlfn.UNICODE(B5935)</f>
        <v>86</v>
      </c>
      <c r="R5935" s="0" t="str">
        <f aca="false">IF(MIDB(B5935,1,10)="Candidatus",MIDB(B5935,FIND(" ",B5935,1)+1,FIND(" ",B5935,12)-FIND(" ",B5935,1)),IF(AND(Q5935&gt;=65,Q5935&lt;=90),MIDB(B5935,1,FIND(" ",B5935,1)),"-"))</f>
        <v>Vibrio </v>
      </c>
      <c r="S5935" s="0" t="str">
        <f aca="false">IF(MIDB(B5935,1,10)="Candidatus",MIDB(B5935,FIND(" ",B5935,12)+1,IFERROR(FIND(" ",B5935,FIND(" ",B5935,12)+1),LEN(B5935))-FIND(" ",B5935,12)),IF(AND(Q5935&gt;=65,Q5935&lt;=90),MIDB(B5935,FIND(" ",B5935,1),IFERROR(FIND(" ",B5935,FIND(" ",B5935,1)+1),LEN(B5935)+1)-FIND(" ",B5935,1)),"-"))</f>
        <v> cholerae</v>
      </c>
      <c r="T5935" s="0" t="n">
        <v>1</v>
      </c>
    </row>
    <row r="5936" customFormat="false" ht="12.8" hidden="false" customHeight="false" outlineLevel="0" collapsed="false">
      <c r="A5936" s="0" t="n">
        <v>5935</v>
      </c>
      <c r="B5936" s="0" t="s">
        <v>25864</v>
      </c>
      <c r="C5936" s="0" t="s">
        <v>21</v>
      </c>
      <c r="D5936" s="0" t="s">
        <v>90</v>
      </c>
      <c r="E5936" s="0" t="s">
        <v>91</v>
      </c>
      <c r="F5936" s="0" t="s">
        <v>25865</v>
      </c>
      <c r="G5936" s="0" t="s">
        <v>25866</v>
      </c>
      <c r="H5936" s="0" t="s">
        <v>25867</v>
      </c>
      <c r="I5936" s="1" t="n">
        <v>4.719</v>
      </c>
      <c r="J5936" s="2" t="s">
        <v>25868</v>
      </c>
      <c r="K5936" s="2" t="s">
        <v>28</v>
      </c>
      <c r="L5936" s="0" t="s">
        <v>29</v>
      </c>
      <c r="M5936" s="0" t="s">
        <v>29</v>
      </c>
      <c r="N5936" s="0" t="s">
        <v>29</v>
      </c>
      <c r="O5936" s="2" t="s">
        <v>28</v>
      </c>
      <c r="P5936" s="0" t="s">
        <v>29</v>
      </c>
      <c r="Q5936" s="0" t="n">
        <f aca="false">_xlfn.UNICODE(B5936)</f>
        <v>86</v>
      </c>
      <c r="R5936" s="0" t="str">
        <f aca="false">IF(MIDB(B5936,1,10)="Candidatus",MIDB(B5936,FIND(" ",B5936,1)+1,FIND(" ",B5936,12)-FIND(" ",B5936,1)),IF(AND(Q5936&gt;=65,Q5936&lt;=90),MIDB(B5936,1,FIND(" ",B5936,1)),"-"))</f>
        <v>Vibrio </v>
      </c>
      <c r="S5936" s="0" t="str">
        <f aca="false">IF(MIDB(B5936,1,10)="Candidatus",MIDB(B5936,FIND(" ",B5936,12)+1,IFERROR(FIND(" ",B5936,FIND(" ",B5936,12)+1),LEN(B5936))-FIND(" ",B5936,12)),IF(AND(Q5936&gt;=65,Q5936&lt;=90),MIDB(B5936,FIND(" ",B5936,1),IFERROR(FIND(" ",B5936,FIND(" ",B5936,1)+1),LEN(B5936)+1)-FIND(" ",B5936,1)),"-"))</f>
        <v> cholerae</v>
      </c>
      <c r="T5936" s="0" t="n">
        <v>1</v>
      </c>
    </row>
    <row r="5937" customFormat="false" ht="12.8" hidden="false" customHeight="false" outlineLevel="0" collapsed="false">
      <c r="A5937" s="0" t="n">
        <v>5936</v>
      </c>
      <c r="B5937" s="0" t="s">
        <v>25844</v>
      </c>
      <c r="C5937" s="0" t="s">
        <v>21</v>
      </c>
      <c r="D5937" s="0" t="s">
        <v>90</v>
      </c>
      <c r="E5937" s="0" t="s">
        <v>91</v>
      </c>
      <c r="F5937" s="0" t="s">
        <v>25869</v>
      </c>
      <c r="G5937" s="0" t="s">
        <v>25870</v>
      </c>
      <c r="H5937" s="0" t="s">
        <v>25871</v>
      </c>
      <c r="I5937" s="1" t="n">
        <v>4.439</v>
      </c>
      <c r="J5937" s="2" t="s">
        <v>25872</v>
      </c>
      <c r="K5937" s="2" t="s">
        <v>28</v>
      </c>
      <c r="L5937" s="0" t="s">
        <v>29</v>
      </c>
      <c r="M5937" s="0" t="s">
        <v>29</v>
      </c>
      <c r="N5937" s="0" t="s">
        <v>29</v>
      </c>
      <c r="O5937" s="2" t="s">
        <v>28</v>
      </c>
      <c r="P5937" s="0" t="s">
        <v>29</v>
      </c>
      <c r="Q5937" s="0" t="n">
        <f aca="false">_xlfn.UNICODE(B5937)</f>
        <v>86</v>
      </c>
      <c r="R5937" s="0" t="str">
        <f aca="false">IF(MIDB(B5937,1,10)="Candidatus",MIDB(B5937,FIND(" ",B5937,1)+1,FIND(" ",B5937,12)-FIND(" ",B5937,1)),IF(AND(Q5937&gt;=65,Q5937&lt;=90),MIDB(B5937,1,FIND(" ",B5937,1)),"-"))</f>
        <v>Vibrio </v>
      </c>
      <c r="S5937" s="0" t="str">
        <f aca="false">IF(MIDB(B5937,1,10)="Candidatus",MIDB(B5937,FIND(" ",B5937,12)+1,IFERROR(FIND(" ",B5937,FIND(" ",B5937,12)+1),LEN(B5937))-FIND(" ",B5937,12)),IF(AND(Q5937&gt;=65,Q5937&lt;=90),MIDB(B5937,FIND(" ",B5937,1),IFERROR(FIND(" ",B5937,FIND(" ",B5937,1)+1),LEN(B5937)+1)-FIND(" ",B5937,1)),"-"))</f>
        <v> cholerae</v>
      </c>
      <c r="T5937" s="0" t="n">
        <v>1</v>
      </c>
    </row>
    <row r="5938" customFormat="false" ht="12.8" hidden="false" customHeight="false" outlineLevel="0" collapsed="false">
      <c r="A5938" s="0" t="n">
        <v>5937</v>
      </c>
      <c r="B5938" s="0" t="s">
        <v>25873</v>
      </c>
      <c r="C5938" s="0" t="s">
        <v>21</v>
      </c>
      <c r="D5938" s="0" t="s">
        <v>90</v>
      </c>
      <c r="E5938" s="0" t="s">
        <v>91</v>
      </c>
      <c r="F5938" s="0" t="s">
        <v>25874</v>
      </c>
      <c r="G5938" s="0" t="s">
        <v>25875</v>
      </c>
      <c r="H5938" s="0" t="s">
        <v>25876</v>
      </c>
      <c r="I5938" s="1" t="n">
        <v>6.309</v>
      </c>
      <c r="J5938" s="2" t="s">
        <v>25877</v>
      </c>
      <c r="K5938" s="0" t="s">
        <v>29</v>
      </c>
      <c r="L5938" s="0" t="s">
        <v>29</v>
      </c>
      <c r="M5938" s="0" t="s">
        <v>29</v>
      </c>
      <c r="N5938" s="0" t="s">
        <v>29</v>
      </c>
      <c r="O5938" s="0" t="s">
        <v>29</v>
      </c>
      <c r="P5938" s="0" t="s">
        <v>29</v>
      </c>
      <c r="Q5938" s="0" t="n">
        <f aca="false">_xlfn.UNICODE(B5938)</f>
        <v>86</v>
      </c>
      <c r="R5938" s="0" t="str">
        <f aca="false">IF(MIDB(B5938,1,10)="Candidatus",MIDB(B5938,FIND(" ",B5938,1)+1,FIND(" ",B5938,12)-FIND(" ",B5938,1)),IF(AND(Q5938&gt;=65,Q5938&lt;=90),MIDB(B5938,1,FIND(" ",B5938,1)),"-"))</f>
        <v>Vibrio </v>
      </c>
      <c r="S5938" s="0" t="str">
        <f aca="false">IF(MIDB(B5938,1,10)="Candidatus",MIDB(B5938,FIND(" ",B5938,12)+1,IFERROR(FIND(" ",B5938,FIND(" ",B5938,12)+1),LEN(B5938))-FIND(" ",B5938,12)),IF(AND(Q5938&gt;=65,Q5938&lt;=90),MIDB(B5938,FIND(" ",B5938,1),IFERROR(FIND(" ",B5938,FIND(" ",B5938,1)+1),LEN(B5938)+1)-FIND(" ",B5938,1)),"-"))</f>
        <v> cincinnatiensis</v>
      </c>
      <c r="T5938" s="0" t="n">
        <v>1</v>
      </c>
    </row>
    <row r="5939" customFormat="false" ht="12.8" hidden="false" customHeight="false" outlineLevel="0" collapsed="false">
      <c r="A5939" s="0" t="n">
        <v>5938</v>
      </c>
      <c r="B5939" s="0" t="s">
        <v>25878</v>
      </c>
      <c r="C5939" s="0" t="s">
        <v>21</v>
      </c>
      <c r="D5939" s="0" t="s">
        <v>90</v>
      </c>
      <c r="E5939" s="0" t="s">
        <v>91</v>
      </c>
      <c r="F5939" s="0" t="s">
        <v>25879</v>
      </c>
      <c r="G5939" s="0" t="s">
        <v>25880</v>
      </c>
      <c r="H5939" s="0" t="s">
        <v>25881</v>
      </c>
      <c r="I5939" s="1" t="n">
        <v>380.714</v>
      </c>
      <c r="J5939" s="2" t="s">
        <v>25882</v>
      </c>
      <c r="K5939" s="2" t="s">
        <v>17204</v>
      </c>
      <c r="L5939" s="0" t="s">
        <v>29</v>
      </c>
      <c r="M5939" s="0" t="s">
        <v>29</v>
      </c>
      <c r="N5939" s="0" t="s">
        <v>29</v>
      </c>
      <c r="O5939" s="2" t="s">
        <v>20345</v>
      </c>
      <c r="P5939" s="2" t="s">
        <v>46</v>
      </c>
      <c r="Q5939" s="0" t="n">
        <f aca="false">_xlfn.UNICODE(B5939)</f>
        <v>86</v>
      </c>
      <c r="R5939" s="0" t="str">
        <f aca="false">IF(MIDB(B5939,1,10)="Candidatus",MIDB(B5939,FIND(" ",B5939,1)+1,FIND(" ",B5939,12)-FIND(" ",B5939,1)),IF(AND(Q5939&gt;=65,Q5939&lt;=90),MIDB(B5939,1,FIND(" ",B5939,1)),"-"))</f>
        <v>Vibrio </v>
      </c>
      <c r="S5939" s="0" t="str">
        <f aca="false">IF(MIDB(B5939,1,10)="Candidatus",MIDB(B5939,FIND(" ",B5939,12)+1,IFERROR(FIND(" ",B5939,FIND(" ",B5939,12)+1),LEN(B5939))-FIND(" ",B5939,12)),IF(AND(Q5939&gt;=65,Q5939&lt;=90),MIDB(B5939,FIND(" ",B5939,1),IFERROR(FIND(" ",B5939,FIND(" ",B5939,1)+1),LEN(B5939)+1)-FIND(" ",B5939,1)),"-"))</f>
        <v> coralliilyticus</v>
      </c>
      <c r="T5939" s="0" t="n">
        <v>1</v>
      </c>
    </row>
    <row r="5940" customFormat="false" ht="12.8" hidden="false" customHeight="false" outlineLevel="0" collapsed="false">
      <c r="A5940" s="0" t="n">
        <v>5939</v>
      </c>
      <c r="B5940" s="0" t="s">
        <v>25878</v>
      </c>
      <c r="C5940" s="0" t="s">
        <v>21</v>
      </c>
      <c r="D5940" s="0" t="s">
        <v>90</v>
      </c>
      <c r="E5940" s="0" t="s">
        <v>91</v>
      </c>
      <c r="F5940" s="0" t="s">
        <v>25883</v>
      </c>
      <c r="G5940" s="0" t="s">
        <v>25884</v>
      </c>
      <c r="H5940" s="0" t="s">
        <v>25885</v>
      </c>
      <c r="I5940" s="1" t="n">
        <v>319.4</v>
      </c>
      <c r="J5940" s="2" t="s">
        <v>25886</v>
      </c>
      <c r="K5940" s="2" t="s">
        <v>25887</v>
      </c>
      <c r="L5940" s="0" t="s">
        <v>29</v>
      </c>
      <c r="M5940" s="0" t="s">
        <v>29</v>
      </c>
      <c r="N5940" s="0" t="s">
        <v>29</v>
      </c>
      <c r="O5940" s="2" t="s">
        <v>7813</v>
      </c>
      <c r="P5940" s="2" t="s">
        <v>88</v>
      </c>
      <c r="Q5940" s="0" t="n">
        <f aca="false">_xlfn.UNICODE(B5940)</f>
        <v>86</v>
      </c>
      <c r="R5940" s="0" t="str">
        <f aca="false">IF(MIDB(B5940,1,10)="Candidatus",MIDB(B5940,FIND(" ",B5940,1)+1,FIND(" ",B5940,12)-FIND(" ",B5940,1)),IF(AND(Q5940&gt;=65,Q5940&lt;=90),MIDB(B5940,1,FIND(" ",B5940,1)),"-"))</f>
        <v>Vibrio </v>
      </c>
      <c r="S5940" s="0" t="str">
        <f aca="false">IF(MIDB(B5940,1,10)="Candidatus",MIDB(B5940,FIND(" ",B5940,12)+1,IFERROR(FIND(" ",B5940,FIND(" ",B5940,12)+1),LEN(B5940))-FIND(" ",B5940,12)),IF(AND(Q5940&gt;=65,Q5940&lt;=90),MIDB(B5940,FIND(" ",B5940,1),IFERROR(FIND(" ",B5940,FIND(" ",B5940,1)+1),LEN(B5940)+1)-FIND(" ",B5940,1)),"-"))</f>
        <v> coralliilyticus</v>
      </c>
      <c r="T5940" s="0" t="n">
        <v>1</v>
      </c>
    </row>
    <row r="5941" customFormat="false" ht="12.8" hidden="false" customHeight="false" outlineLevel="0" collapsed="false">
      <c r="A5941" s="0" t="n">
        <v>5940</v>
      </c>
      <c r="B5941" s="0" t="s">
        <v>25888</v>
      </c>
      <c r="C5941" s="0" t="s">
        <v>21</v>
      </c>
      <c r="D5941" s="0" t="s">
        <v>90</v>
      </c>
      <c r="E5941" s="0" t="s">
        <v>91</v>
      </c>
      <c r="F5941" s="0" t="s">
        <v>25889</v>
      </c>
      <c r="G5941" s="0" t="s">
        <v>25890</v>
      </c>
      <c r="H5941" s="0" t="s">
        <v>25891</v>
      </c>
      <c r="I5941" s="1" t="n">
        <v>380.781</v>
      </c>
      <c r="J5941" s="2" t="s">
        <v>25892</v>
      </c>
      <c r="K5941" s="2" t="s">
        <v>12959</v>
      </c>
      <c r="L5941" s="0" t="s">
        <v>29</v>
      </c>
      <c r="M5941" s="0" t="s">
        <v>29</v>
      </c>
      <c r="N5941" s="0" t="s">
        <v>29</v>
      </c>
      <c r="O5941" s="2" t="s">
        <v>3870</v>
      </c>
      <c r="P5941" s="2" t="s">
        <v>118</v>
      </c>
      <c r="Q5941" s="0" t="n">
        <f aca="false">_xlfn.UNICODE(B5941)</f>
        <v>86</v>
      </c>
      <c r="R5941" s="0" t="str">
        <f aca="false">IF(MIDB(B5941,1,10)="Candidatus",MIDB(B5941,FIND(" ",B5941,1)+1,FIND(" ",B5941,12)-FIND(" ",B5941,1)),IF(AND(Q5941&gt;=65,Q5941&lt;=90),MIDB(B5941,1,FIND(" ",B5941,1)),"-"))</f>
        <v>Vibrio </v>
      </c>
      <c r="S5941" s="0" t="str">
        <f aca="false">IF(MIDB(B5941,1,10)="Candidatus",MIDB(B5941,FIND(" ",B5941,12)+1,IFERROR(FIND(" ",B5941,FIND(" ",B5941,12)+1),LEN(B5941))-FIND(" ",B5941,12)),IF(AND(Q5941&gt;=65,Q5941&lt;=90),MIDB(B5941,FIND(" ",B5941,1),IFERROR(FIND(" ",B5941,FIND(" ",B5941,1)+1),LEN(B5941)+1)-FIND(" ",B5941,1)),"-"))</f>
        <v> coralliilyticus</v>
      </c>
      <c r="T5941" s="0" t="n">
        <v>1</v>
      </c>
    </row>
    <row r="5942" customFormat="false" ht="12.8" hidden="false" customHeight="false" outlineLevel="0" collapsed="false">
      <c r="A5942" s="0" t="n">
        <v>5941</v>
      </c>
      <c r="B5942" s="0" t="s">
        <v>25893</v>
      </c>
      <c r="C5942" s="0" t="s">
        <v>21</v>
      </c>
      <c r="D5942" s="0" t="s">
        <v>90</v>
      </c>
      <c r="E5942" s="0" t="s">
        <v>91</v>
      </c>
      <c r="F5942" s="0" t="s">
        <v>76</v>
      </c>
      <c r="G5942" s="0" t="s">
        <v>25894</v>
      </c>
      <c r="H5942" s="0" t="s">
        <v>25895</v>
      </c>
      <c r="I5942" s="1" t="n">
        <v>26.631</v>
      </c>
      <c r="J5942" s="2" t="s">
        <v>25896</v>
      </c>
      <c r="K5942" s="2" t="s">
        <v>166</v>
      </c>
      <c r="L5942" s="0" t="s">
        <v>29</v>
      </c>
      <c r="M5942" s="0" t="s">
        <v>29</v>
      </c>
      <c r="N5942" s="0" t="s">
        <v>29</v>
      </c>
      <c r="O5942" s="2" t="s">
        <v>166</v>
      </c>
      <c r="P5942" s="0" t="s">
        <v>29</v>
      </c>
      <c r="Q5942" s="0" t="n">
        <f aca="false">_xlfn.UNICODE(B5942)</f>
        <v>86</v>
      </c>
      <c r="R5942" s="0" t="str">
        <f aca="false">IF(MIDB(B5942,1,10)="Candidatus",MIDB(B5942,FIND(" ",B5942,1)+1,FIND(" ",B5942,12)-FIND(" ",B5942,1)),IF(AND(Q5942&gt;=65,Q5942&lt;=90),MIDB(B5942,1,FIND(" ",B5942,1)),"-"))</f>
        <v>Vibrio </v>
      </c>
      <c r="S5942" s="0" t="str">
        <f aca="false">IF(MIDB(B5942,1,10)="Candidatus",MIDB(B5942,FIND(" ",B5942,12)+1,IFERROR(FIND(" ",B5942,FIND(" ",B5942,12)+1),LEN(B5942))-FIND(" ",B5942,12)),IF(AND(Q5942&gt;=65,Q5942&lt;=90),MIDB(B5942,FIND(" ",B5942,1),IFERROR(FIND(" ",B5942,FIND(" ",B5942,1)+1),LEN(B5942)+1)-FIND(" ",B5942,1)),"-"))</f>
        <v> coralliilyticus</v>
      </c>
      <c r="T5942" s="0" t="n">
        <v>1</v>
      </c>
    </row>
    <row r="5943" customFormat="false" ht="12.8" hidden="false" customHeight="false" outlineLevel="0" collapsed="false">
      <c r="A5943" s="0" t="n">
        <v>5942</v>
      </c>
      <c r="B5943" s="0" t="s">
        <v>25897</v>
      </c>
      <c r="C5943" s="0" t="s">
        <v>21</v>
      </c>
      <c r="D5943" s="0" t="s">
        <v>90</v>
      </c>
      <c r="E5943" s="0" t="s">
        <v>91</v>
      </c>
      <c r="F5943" s="0" t="s">
        <v>25898</v>
      </c>
      <c r="G5943" s="0" t="s">
        <v>25899</v>
      </c>
      <c r="H5943" s="0" t="s">
        <v>25900</v>
      </c>
      <c r="I5943" s="1" t="n">
        <v>45.849</v>
      </c>
      <c r="J5943" s="2" t="s">
        <v>25901</v>
      </c>
      <c r="K5943" s="2" t="s">
        <v>886</v>
      </c>
      <c r="L5943" s="0" t="s">
        <v>29</v>
      </c>
      <c r="M5943" s="0" t="s">
        <v>29</v>
      </c>
      <c r="N5943" s="0" t="s">
        <v>29</v>
      </c>
      <c r="O5943" s="2" t="s">
        <v>886</v>
      </c>
      <c r="P5943" s="0" t="s">
        <v>29</v>
      </c>
      <c r="Q5943" s="0" t="n">
        <f aca="false">_xlfn.UNICODE(B5943)</f>
        <v>86</v>
      </c>
      <c r="R5943" s="0" t="str">
        <f aca="false">IF(MIDB(B5943,1,10)="Candidatus",MIDB(B5943,FIND(" ",B5943,1)+1,FIND(" ",B5943,12)-FIND(" ",B5943,1)),IF(AND(Q5943&gt;=65,Q5943&lt;=90),MIDB(B5943,1,FIND(" ",B5943,1)),"-"))</f>
        <v>Vibrio </v>
      </c>
      <c r="S5943" s="0" t="str">
        <f aca="false">IF(MIDB(B5943,1,10)="Candidatus",MIDB(B5943,FIND(" ",B5943,12)+1,IFERROR(FIND(" ",B5943,FIND(" ",B5943,12)+1),LEN(B5943))-FIND(" ",B5943,12)),IF(AND(Q5943&gt;=65,Q5943&lt;=90),MIDB(B5943,FIND(" ",B5943,1),IFERROR(FIND(" ",B5943,FIND(" ",B5943,1)+1),LEN(B5943)+1)-FIND(" ",B5943,1)),"-"))</f>
        <v> fischeri</v>
      </c>
      <c r="T5943" s="0" t="n">
        <v>1</v>
      </c>
    </row>
    <row r="5944" customFormat="false" ht="12.8" hidden="false" customHeight="false" outlineLevel="0" collapsed="false">
      <c r="A5944" s="0" t="n">
        <v>5943</v>
      </c>
      <c r="B5944" s="0" t="s">
        <v>25902</v>
      </c>
      <c r="C5944" s="0" t="s">
        <v>21</v>
      </c>
      <c r="D5944" s="0" t="s">
        <v>90</v>
      </c>
      <c r="E5944" s="0" t="s">
        <v>91</v>
      </c>
      <c r="F5944" s="0" t="s">
        <v>25903</v>
      </c>
      <c r="G5944" s="0" t="s">
        <v>25904</v>
      </c>
      <c r="H5944" s="0" t="s">
        <v>25905</v>
      </c>
      <c r="I5944" s="1" t="n">
        <v>179.459</v>
      </c>
      <c r="J5944" s="2" t="s">
        <v>25906</v>
      </c>
      <c r="K5944" s="2" t="s">
        <v>10934</v>
      </c>
      <c r="L5944" s="0" t="s">
        <v>29</v>
      </c>
      <c r="M5944" s="0" t="s">
        <v>29</v>
      </c>
      <c r="N5944" s="0" t="s">
        <v>29</v>
      </c>
      <c r="O5944" s="2" t="s">
        <v>2113</v>
      </c>
      <c r="P5944" s="2" t="s">
        <v>88</v>
      </c>
      <c r="Q5944" s="0" t="n">
        <f aca="false">_xlfn.UNICODE(B5944)</f>
        <v>86</v>
      </c>
      <c r="R5944" s="0" t="str">
        <f aca="false">IF(MIDB(B5944,1,10)="Candidatus",MIDB(B5944,FIND(" ",B5944,1)+1,FIND(" ",B5944,12)-FIND(" ",B5944,1)),IF(AND(Q5944&gt;=65,Q5944&lt;=90),MIDB(B5944,1,FIND(" ",B5944,1)),"-"))</f>
        <v>Vibrio </v>
      </c>
      <c r="S5944" s="0" t="str">
        <f aca="false">IF(MIDB(B5944,1,10)="Candidatus",MIDB(B5944,FIND(" ",B5944,12)+1,IFERROR(FIND(" ",B5944,FIND(" ",B5944,12)+1),LEN(B5944))-FIND(" ",B5944,12)),IF(AND(Q5944&gt;=65,Q5944&lt;=90),MIDB(B5944,FIND(" ",B5944,1),IFERROR(FIND(" ",B5944,FIND(" ",B5944,1)+1),LEN(B5944)+1)-FIND(" ",B5944,1)),"-"))</f>
        <v> fischeri</v>
      </c>
      <c r="T5944" s="0" t="n">
        <v>1</v>
      </c>
    </row>
    <row r="5945" customFormat="false" ht="12.8" hidden="false" customHeight="false" outlineLevel="0" collapsed="false">
      <c r="A5945" s="0" t="n">
        <v>5944</v>
      </c>
      <c r="B5945" s="0" t="s">
        <v>25907</v>
      </c>
      <c r="C5945" s="0" t="s">
        <v>21</v>
      </c>
      <c r="D5945" s="0" t="s">
        <v>90</v>
      </c>
      <c r="E5945" s="0" t="s">
        <v>91</v>
      </c>
      <c r="F5945" s="0" t="s">
        <v>25908</v>
      </c>
      <c r="G5945" s="0" t="s">
        <v>25909</v>
      </c>
      <c r="H5945" s="0" t="s">
        <v>25910</v>
      </c>
      <c r="I5945" s="1" t="n">
        <v>7.472</v>
      </c>
      <c r="J5945" s="2" t="s">
        <v>25911</v>
      </c>
      <c r="K5945" s="2" t="s">
        <v>112</v>
      </c>
      <c r="L5945" s="0" t="s">
        <v>29</v>
      </c>
      <c r="M5945" s="0" t="s">
        <v>29</v>
      </c>
      <c r="N5945" s="0" t="s">
        <v>29</v>
      </c>
      <c r="O5945" s="2" t="s">
        <v>112</v>
      </c>
      <c r="P5945" s="0" t="s">
        <v>29</v>
      </c>
      <c r="Q5945" s="0" t="n">
        <f aca="false">_xlfn.UNICODE(B5945)</f>
        <v>86</v>
      </c>
      <c r="R5945" s="0" t="str">
        <f aca="false">IF(MIDB(B5945,1,10)="Candidatus",MIDB(B5945,FIND(" ",B5945,1)+1,FIND(" ",B5945,12)-FIND(" ",B5945,1)),IF(AND(Q5945&gt;=65,Q5945&lt;=90),MIDB(B5945,1,FIND(" ",B5945,1)),"-"))</f>
        <v>Vibrio </v>
      </c>
      <c r="S5945" s="0" t="str">
        <f aca="false">IF(MIDB(B5945,1,10)="Candidatus",MIDB(B5945,FIND(" ",B5945,12)+1,IFERROR(FIND(" ",B5945,FIND(" ",B5945,12)+1),LEN(B5945))-FIND(" ",B5945,12)),IF(AND(Q5945&gt;=65,Q5945&lt;=90),MIDB(B5945,FIND(" ",B5945,1),IFERROR(FIND(" ",B5945,FIND(" ",B5945,1)+1),LEN(B5945)+1)-FIND(" ",B5945,1)),"-"))</f>
        <v> fluvialis</v>
      </c>
      <c r="T5945" s="0" t="n">
        <v>1</v>
      </c>
    </row>
    <row r="5946" customFormat="false" ht="12.8" hidden="false" customHeight="false" outlineLevel="0" collapsed="false">
      <c r="A5946" s="0" t="n">
        <v>5945</v>
      </c>
      <c r="B5946" s="0" t="s">
        <v>25912</v>
      </c>
      <c r="C5946" s="0" t="s">
        <v>21</v>
      </c>
      <c r="D5946" s="0" t="s">
        <v>90</v>
      </c>
      <c r="E5946" s="0" t="s">
        <v>91</v>
      </c>
      <c r="F5946" s="0" t="s">
        <v>25913</v>
      </c>
      <c r="G5946" s="0" t="s">
        <v>25914</v>
      </c>
      <c r="H5946" s="0" t="s">
        <v>25915</v>
      </c>
      <c r="I5946" s="1" t="n">
        <v>9.615</v>
      </c>
      <c r="J5946" s="2" t="s">
        <v>25916</v>
      </c>
      <c r="K5946" s="2" t="s">
        <v>118</v>
      </c>
      <c r="L5946" s="0" t="s">
        <v>29</v>
      </c>
      <c r="M5946" s="0" t="s">
        <v>29</v>
      </c>
      <c r="N5946" s="0" t="s">
        <v>29</v>
      </c>
      <c r="O5946" s="2" t="s">
        <v>118</v>
      </c>
      <c r="P5946" s="0" t="s">
        <v>29</v>
      </c>
      <c r="Q5946" s="0" t="n">
        <f aca="false">_xlfn.UNICODE(B5946)</f>
        <v>86</v>
      </c>
      <c r="R5946" s="0" t="str">
        <f aca="false">IF(MIDB(B5946,1,10)="Candidatus",MIDB(B5946,FIND(" ",B5946,1)+1,FIND(" ",B5946,12)-FIND(" ",B5946,1)),IF(AND(Q5946&gt;=65,Q5946&lt;=90),MIDB(B5946,1,FIND(" ",B5946,1)),"-"))</f>
        <v>Vibrio </v>
      </c>
      <c r="S5946" s="0" t="str">
        <f aca="false">IF(MIDB(B5946,1,10)="Candidatus",MIDB(B5946,FIND(" ",B5946,12)+1,IFERROR(FIND(" ",B5946,FIND(" ",B5946,12)+1),LEN(B5946))-FIND(" ",B5946,12)),IF(AND(Q5946&gt;=65,Q5946&lt;=90),MIDB(B5946,FIND(" ",B5946,1),IFERROR(FIND(" ",B5946,FIND(" ",B5946,1)+1),LEN(B5946)+1)-FIND(" ",B5946,1)),"-"))</f>
        <v> harveyi</v>
      </c>
      <c r="T5946" s="0" t="n">
        <v>1</v>
      </c>
    </row>
    <row r="5947" customFormat="false" ht="12.8" hidden="false" customHeight="false" outlineLevel="0" collapsed="false">
      <c r="A5947" s="0" t="n">
        <v>5946</v>
      </c>
      <c r="B5947" s="0" t="s">
        <v>25917</v>
      </c>
      <c r="C5947" s="0" t="s">
        <v>21</v>
      </c>
      <c r="D5947" s="0" t="s">
        <v>90</v>
      </c>
      <c r="E5947" s="0" t="s">
        <v>91</v>
      </c>
      <c r="F5947" s="0" t="s">
        <v>25918</v>
      </c>
      <c r="G5947" s="0" t="s">
        <v>25919</v>
      </c>
      <c r="H5947" s="0" t="s">
        <v>25920</v>
      </c>
      <c r="I5947" s="1" t="n">
        <v>11.237</v>
      </c>
      <c r="J5947" s="2" t="s">
        <v>25921</v>
      </c>
      <c r="K5947" s="2" t="s">
        <v>96</v>
      </c>
      <c r="L5947" s="0" t="s">
        <v>29</v>
      </c>
      <c r="M5947" s="0" t="s">
        <v>29</v>
      </c>
      <c r="N5947" s="0" t="s">
        <v>29</v>
      </c>
      <c r="O5947" s="2" t="s">
        <v>96</v>
      </c>
      <c r="P5947" s="0" t="s">
        <v>29</v>
      </c>
      <c r="Q5947" s="0" t="n">
        <f aca="false">_xlfn.UNICODE(B5947)</f>
        <v>86</v>
      </c>
      <c r="R5947" s="0" t="str">
        <f aca="false">IF(MIDB(B5947,1,10)="Candidatus",MIDB(B5947,FIND(" ",B5947,1)+1,FIND(" ",B5947,12)-FIND(" ",B5947,1)),IF(AND(Q5947&gt;=65,Q5947&lt;=90),MIDB(B5947,1,FIND(" ",B5947,1)),"-"))</f>
        <v>Vibrio </v>
      </c>
      <c r="S5947" s="0" t="str">
        <f aca="false">IF(MIDB(B5947,1,10)="Candidatus",MIDB(B5947,FIND(" ",B5947,12)+1,IFERROR(FIND(" ",B5947,FIND(" ",B5947,12)+1),LEN(B5947))-FIND(" ",B5947,12)),IF(AND(Q5947&gt;=65,Q5947&lt;=90),MIDB(B5947,FIND(" ",B5947,1),IFERROR(FIND(" ",B5947,FIND(" ",B5947,1)+1),LEN(B5947)+1)-FIND(" ",B5947,1)),"-"))</f>
        <v> nigripulchritudo</v>
      </c>
      <c r="T5947" s="0" t="n">
        <v>1</v>
      </c>
    </row>
    <row r="5948" customFormat="false" ht="12.8" hidden="false" customHeight="false" outlineLevel="0" collapsed="false">
      <c r="A5948" s="0" t="n">
        <v>5947</v>
      </c>
      <c r="B5948" s="0" t="s">
        <v>25922</v>
      </c>
      <c r="C5948" s="0" t="s">
        <v>21</v>
      </c>
      <c r="D5948" s="0" t="s">
        <v>90</v>
      </c>
      <c r="E5948" s="0" t="s">
        <v>91</v>
      </c>
      <c r="F5948" s="0" t="s">
        <v>25923</v>
      </c>
      <c r="G5948" s="0" t="s">
        <v>25924</v>
      </c>
      <c r="H5948" s="0" t="s">
        <v>25925</v>
      </c>
      <c r="I5948" s="1" t="n">
        <v>247.271</v>
      </c>
      <c r="J5948" s="2" t="s">
        <v>25926</v>
      </c>
      <c r="K5948" s="2" t="s">
        <v>2616</v>
      </c>
      <c r="L5948" s="0" t="s">
        <v>29</v>
      </c>
      <c r="M5948" s="0" t="s">
        <v>29</v>
      </c>
      <c r="N5948" s="2" t="s">
        <v>46</v>
      </c>
      <c r="O5948" s="2" t="s">
        <v>343</v>
      </c>
      <c r="P5948" s="2" t="s">
        <v>82</v>
      </c>
      <c r="Q5948" s="0" t="n">
        <f aca="false">_xlfn.UNICODE(B5948)</f>
        <v>86</v>
      </c>
      <c r="R5948" s="0" t="str">
        <f aca="false">IF(MIDB(B5948,1,10)="Candidatus",MIDB(B5948,FIND(" ",B5948,1)+1,FIND(" ",B5948,12)-FIND(" ",B5948,1)),IF(AND(Q5948&gt;=65,Q5948&lt;=90),MIDB(B5948,1,FIND(" ",B5948,1)),"-"))</f>
        <v>Vibrio </v>
      </c>
      <c r="S5948" s="0" t="str">
        <f aca="false">IF(MIDB(B5948,1,10)="Candidatus",MIDB(B5948,FIND(" ",B5948,12)+1,IFERROR(FIND(" ",B5948,FIND(" ",B5948,12)+1),LEN(B5948))-FIND(" ",B5948,12)),IF(AND(Q5948&gt;=65,Q5948&lt;=90),MIDB(B5948,FIND(" ",B5948,1),IFERROR(FIND(" ",B5948,FIND(" ",B5948,1)+1),LEN(B5948)+1)-FIND(" ",B5948,1)),"-"))</f>
        <v> nigripulchritudo</v>
      </c>
      <c r="T5948" s="0" t="n">
        <v>1</v>
      </c>
    </row>
    <row r="5949" customFormat="false" ht="12.8" hidden="false" customHeight="false" outlineLevel="0" collapsed="false">
      <c r="A5949" s="0" t="n">
        <v>5948</v>
      </c>
      <c r="B5949" s="0" t="s">
        <v>25927</v>
      </c>
      <c r="C5949" s="0" t="s">
        <v>21</v>
      </c>
      <c r="D5949" s="0" t="s">
        <v>90</v>
      </c>
      <c r="E5949" s="0" t="s">
        <v>91</v>
      </c>
      <c r="F5949" s="0" t="s">
        <v>25928</v>
      </c>
      <c r="G5949" s="0" t="s">
        <v>25929</v>
      </c>
      <c r="H5949" s="0" t="s">
        <v>25930</v>
      </c>
      <c r="I5949" s="1" t="n">
        <v>11.281</v>
      </c>
      <c r="J5949" s="2" t="s">
        <v>25931</v>
      </c>
      <c r="K5949" s="2" t="s">
        <v>186</v>
      </c>
      <c r="L5949" s="0" t="s">
        <v>29</v>
      </c>
      <c r="M5949" s="0" t="s">
        <v>29</v>
      </c>
      <c r="N5949" s="0" t="s">
        <v>29</v>
      </c>
      <c r="O5949" s="2" t="s">
        <v>186</v>
      </c>
      <c r="P5949" s="0" t="s">
        <v>29</v>
      </c>
      <c r="Q5949" s="0" t="n">
        <f aca="false">_xlfn.UNICODE(B5949)</f>
        <v>86</v>
      </c>
      <c r="R5949" s="0" t="str">
        <f aca="false">IF(MIDB(B5949,1,10)="Candidatus",MIDB(B5949,FIND(" ",B5949,1)+1,FIND(" ",B5949,12)-FIND(" ",B5949,1)),IF(AND(Q5949&gt;=65,Q5949&lt;=90),MIDB(B5949,1,FIND(" ",B5949,1)),"-"))</f>
        <v>Vibrio </v>
      </c>
      <c r="S5949" s="0" t="str">
        <f aca="false">IF(MIDB(B5949,1,10)="Candidatus",MIDB(B5949,FIND(" ",B5949,12)+1,IFERROR(FIND(" ",B5949,FIND(" ",B5949,12)+1),LEN(B5949))-FIND(" ",B5949,12)),IF(AND(Q5949&gt;=65,Q5949&lt;=90),MIDB(B5949,FIND(" ",B5949,1),IFERROR(FIND(" ",B5949,FIND(" ",B5949,1)+1),LEN(B5949)+1)-FIND(" ",B5949,1)),"-"))</f>
        <v> nigripulchritudo</v>
      </c>
      <c r="T5949" s="0" t="n">
        <v>1</v>
      </c>
    </row>
    <row r="5950" customFormat="false" ht="12.8" hidden="false" customHeight="false" outlineLevel="0" collapsed="false">
      <c r="A5950" s="0" t="n">
        <v>5949</v>
      </c>
      <c r="B5950" s="0" t="s">
        <v>25932</v>
      </c>
      <c r="C5950" s="0" t="s">
        <v>21</v>
      </c>
      <c r="D5950" s="0" t="s">
        <v>90</v>
      </c>
      <c r="E5950" s="0" t="s">
        <v>91</v>
      </c>
      <c r="F5950" s="0" t="s">
        <v>25933</v>
      </c>
      <c r="G5950" s="0" t="s">
        <v>25934</v>
      </c>
      <c r="H5950" s="0" t="s">
        <v>25935</v>
      </c>
      <c r="I5950" s="1" t="n">
        <v>8.784</v>
      </c>
      <c r="J5950" s="2" t="s">
        <v>25936</v>
      </c>
      <c r="K5950" s="2" t="s">
        <v>96</v>
      </c>
      <c r="L5950" s="0" t="s">
        <v>29</v>
      </c>
      <c r="M5950" s="0" t="s">
        <v>29</v>
      </c>
      <c r="N5950" s="0" t="s">
        <v>29</v>
      </c>
      <c r="O5950" s="2" t="s">
        <v>96</v>
      </c>
      <c r="P5950" s="0" t="s">
        <v>29</v>
      </c>
      <c r="Q5950" s="0" t="n">
        <f aca="false">_xlfn.UNICODE(B5950)</f>
        <v>86</v>
      </c>
      <c r="R5950" s="0" t="str">
        <f aca="false">IF(MIDB(B5950,1,10)="Candidatus",MIDB(B5950,FIND(" ",B5950,1)+1,FIND(" ",B5950,12)-FIND(" ",B5950,1)),IF(AND(Q5950&gt;=65,Q5950&lt;=90),MIDB(B5950,1,FIND(" ",B5950,1)),"-"))</f>
        <v>Vibrio </v>
      </c>
      <c r="S5950" s="0" t="str">
        <f aca="false">IF(MIDB(B5950,1,10)="Candidatus",MIDB(B5950,FIND(" ",B5950,12)+1,IFERROR(FIND(" ",B5950,FIND(" ",B5950,12)+1),LEN(B5950))-FIND(" ",B5950,12)),IF(AND(Q5950&gt;=65,Q5950&lt;=90),MIDB(B5950,FIND(" ",B5950,1),IFERROR(FIND(" ",B5950,FIND(" ",B5950,1)+1),LEN(B5950)+1)-FIND(" ",B5950,1)),"-"))</f>
        <v> parahaemolyticus</v>
      </c>
      <c r="T5950" s="0" t="n">
        <v>1</v>
      </c>
    </row>
    <row r="5951" customFormat="false" ht="12.8" hidden="false" customHeight="false" outlineLevel="0" collapsed="false">
      <c r="A5951" s="0" t="n">
        <v>5950</v>
      </c>
      <c r="B5951" s="0" t="s">
        <v>25937</v>
      </c>
      <c r="C5951" s="0" t="s">
        <v>21</v>
      </c>
      <c r="D5951" s="0" t="s">
        <v>90</v>
      </c>
      <c r="E5951" s="0" t="s">
        <v>91</v>
      </c>
      <c r="F5951" s="0" t="s">
        <v>25938</v>
      </c>
      <c r="G5951" s="0" t="s">
        <v>25939</v>
      </c>
      <c r="H5951" s="0" t="s">
        <v>25940</v>
      </c>
      <c r="I5951" s="1" t="n">
        <v>4.839</v>
      </c>
      <c r="J5951" s="2" t="s">
        <v>25941</v>
      </c>
      <c r="K5951" s="0" t="s">
        <v>29</v>
      </c>
      <c r="L5951" s="0" t="s">
        <v>29</v>
      </c>
      <c r="M5951" s="0" t="s">
        <v>29</v>
      </c>
      <c r="N5951" s="0" t="s">
        <v>29</v>
      </c>
      <c r="O5951" s="0" t="s">
        <v>29</v>
      </c>
      <c r="P5951" s="0" t="s">
        <v>29</v>
      </c>
      <c r="Q5951" s="0" t="n">
        <f aca="false">_xlfn.UNICODE(B5951)</f>
        <v>86</v>
      </c>
      <c r="R5951" s="0" t="str">
        <f aca="false">IF(MIDB(B5951,1,10)="Candidatus",MIDB(B5951,FIND(" ",B5951,1)+1,FIND(" ",B5951,12)-FIND(" ",B5951,1)),IF(AND(Q5951&gt;=65,Q5951&lt;=90),MIDB(B5951,1,FIND(" ",B5951,1)),"-"))</f>
        <v>Vibrio </v>
      </c>
      <c r="S5951" s="0" t="str">
        <f aca="false">IF(MIDB(B5951,1,10)="Candidatus",MIDB(B5951,FIND(" ",B5951,12)+1,IFERROR(FIND(" ",B5951,FIND(" ",B5951,12)+1),LEN(B5951))-FIND(" ",B5951,12)),IF(AND(Q5951&gt;=65,Q5951&lt;=90),MIDB(B5951,FIND(" ",B5951,1),IFERROR(FIND(" ",B5951,FIND(" ",B5951,1)+1),LEN(B5951)+1)-FIND(" ",B5951,1)),"-"))</f>
        <v> parahaemolyticus</v>
      </c>
      <c r="T5951" s="0" t="n">
        <v>1</v>
      </c>
    </row>
    <row r="5952" customFormat="false" ht="12.8" hidden="false" customHeight="false" outlineLevel="0" collapsed="false">
      <c r="A5952" s="0" t="n">
        <v>5951</v>
      </c>
      <c r="B5952" s="0" t="s">
        <v>25942</v>
      </c>
      <c r="C5952" s="0" t="s">
        <v>21</v>
      </c>
      <c r="D5952" s="0" t="s">
        <v>90</v>
      </c>
      <c r="E5952" s="0" t="s">
        <v>91</v>
      </c>
      <c r="F5952" s="0" t="s">
        <v>25943</v>
      </c>
      <c r="G5952" s="0" t="s">
        <v>25944</v>
      </c>
      <c r="H5952" s="0" t="s">
        <v>25945</v>
      </c>
      <c r="I5952" s="1" t="n">
        <v>5.162</v>
      </c>
      <c r="J5952" s="2" t="s">
        <v>25946</v>
      </c>
      <c r="K5952" s="2" t="s">
        <v>45</v>
      </c>
      <c r="L5952" s="0" t="s">
        <v>29</v>
      </c>
      <c r="M5952" s="0" t="s">
        <v>29</v>
      </c>
      <c r="N5952" s="0" t="s">
        <v>29</v>
      </c>
      <c r="O5952" s="2" t="s">
        <v>45</v>
      </c>
      <c r="P5952" s="0" t="s">
        <v>29</v>
      </c>
      <c r="Q5952" s="0" t="n">
        <f aca="false">_xlfn.UNICODE(B5952)</f>
        <v>86</v>
      </c>
      <c r="R5952" s="0" t="str">
        <f aca="false">IF(MIDB(B5952,1,10)="Candidatus",MIDB(B5952,FIND(" ",B5952,1)+1,FIND(" ",B5952,12)-FIND(" ",B5952,1)),IF(AND(Q5952&gt;=65,Q5952&lt;=90),MIDB(B5952,1,FIND(" ",B5952,1)),"-"))</f>
        <v>Vibrio </v>
      </c>
      <c r="S5952" s="0" t="str">
        <f aca="false">IF(MIDB(B5952,1,10)="Candidatus",MIDB(B5952,FIND(" ",B5952,12)+1,IFERROR(FIND(" ",B5952,FIND(" ",B5952,12)+1),LEN(B5952))-FIND(" ",B5952,12)),IF(AND(Q5952&gt;=65,Q5952&lt;=90),MIDB(B5952,FIND(" ",B5952,1),IFERROR(FIND(" ",B5952,FIND(" ",B5952,1)+1),LEN(B5952)+1)-FIND(" ",B5952,1)),"-"))</f>
        <v> parahaemolyticus</v>
      </c>
      <c r="T5952" s="0" t="n">
        <v>1</v>
      </c>
    </row>
    <row r="5953" customFormat="false" ht="12.8" hidden="false" customHeight="false" outlineLevel="0" collapsed="false">
      <c r="A5953" s="0" t="n">
        <v>5952</v>
      </c>
      <c r="B5953" s="0" t="s">
        <v>25947</v>
      </c>
      <c r="C5953" s="0" t="s">
        <v>21</v>
      </c>
      <c r="D5953" s="0" t="s">
        <v>90</v>
      </c>
      <c r="E5953" s="0" t="s">
        <v>91</v>
      </c>
      <c r="F5953" s="0" t="s">
        <v>25948</v>
      </c>
      <c r="G5953" s="0" t="s">
        <v>25949</v>
      </c>
      <c r="H5953" s="0" t="s">
        <v>25950</v>
      </c>
      <c r="I5953" s="1" t="n">
        <v>3.504</v>
      </c>
      <c r="J5953" s="2" t="s">
        <v>25951</v>
      </c>
      <c r="K5953" s="2" t="s">
        <v>60</v>
      </c>
      <c r="L5953" s="0" t="s">
        <v>29</v>
      </c>
      <c r="M5953" s="0" t="s">
        <v>29</v>
      </c>
      <c r="N5953" s="0" t="s">
        <v>29</v>
      </c>
      <c r="O5953" s="2" t="s">
        <v>60</v>
      </c>
      <c r="P5953" s="0" t="s">
        <v>29</v>
      </c>
      <c r="Q5953" s="0" t="n">
        <f aca="false">_xlfn.UNICODE(B5953)</f>
        <v>86</v>
      </c>
      <c r="R5953" s="0" t="str">
        <f aca="false">IF(MIDB(B5953,1,10)="Candidatus",MIDB(B5953,FIND(" ",B5953,1)+1,FIND(" ",B5953,12)-FIND(" ",B5953,1)),IF(AND(Q5953&gt;=65,Q5953&lt;=90),MIDB(B5953,1,FIND(" ",B5953,1)),"-"))</f>
        <v>Vibrio </v>
      </c>
      <c r="S5953" s="0" t="str">
        <f aca="false">IF(MIDB(B5953,1,10)="Candidatus",MIDB(B5953,FIND(" ",B5953,12)+1,IFERROR(FIND(" ",B5953,FIND(" ",B5953,12)+1),LEN(B5953))-FIND(" ",B5953,12)),IF(AND(Q5953&gt;=65,Q5953&lt;=90),MIDB(B5953,FIND(" ",B5953,1),IFERROR(FIND(" ",B5953,FIND(" ",B5953,1)+1),LEN(B5953)+1)-FIND(" ",B5953,1)),"-"))</f>
        <v> parahaemolyticus</v>
      </c>
      <c r="T5953" s="0" t="n">
        <v>1</v>
      </c>
    </row>
    <row r="5954" customFormat="false" ht="12.8" hidden="false" customHeight="false" outlineLevel="0" collapsed="false">
      <c r="A5954" s="0" t="n">
        <v>5953</v>
      </c>
      <c r="B5954" s="0" t="s">
        <v>25952</v>
      </c>
      <c r="C5954" s="0" t="s">
        <v>21</v>
      </c>
      <c r="D5954" s="0" t="s">
        <v>90</v>
      </c>
      <c r="E5954" s="0" t="s">
        <v>91</v>
      </c>
      <c r="F5954" s="0" t="s">
        <v>76</v>
      </c>
      <c r="G5954" s="0" t="s">
        <v>25953</v>
      </c>
      <c r="H5954" s="0" t="s">
        <v>25954</v>
      </c>
      <c r="I5954" s="1" t="n">
        <v>7.138</v>
      </c>
      <c r="J5954" s="2" t="s">
        <v>25955</v>
      </c>
      <c r="K5954" s="2" t="s">
        <v>28</v>
      </c>
      <c r="L5954" s="0" t="s">
        <v>29</v>
      </c>
      <c r="M5954" s="0" t="s">
        <v>29</v>
      </c>
      <c r="N5954" s="0" t="s">
        <v>29</v>
      </c>
      <c r="O5954" s="2" t="s">
        <v>28</v>
      </c>
      <c r="P5954" s="0" t="s">
        <v>29</v>
      </c>
      <c r="Q5954" s="0" t="n">
        <f aca="false">_xlfn.UNICODE(B5954)</f>
        <v>86</v>
      </c>
      <c r="R5954" s="0" t="str">
        <f aca="false">IF(MIDB(B5954,1,10)="Candidatus",MIDB(B5954,FIND(" ",B5954,1)+1,FIND(" ",B5954,12)-FIND(" ",B5954,1)),IF(AND(Q5954&gt;=65,Q5954&lt;=90),MIDB(B5954,1,FIND(" ",B5954,1)),"-"))</f>
        <v>Vibrio </v>
      </c>
      <c r="S5954" s="0" t="str">
        <f aca="false">IF(MIDB(B5954,1,10)="Candidatus",MIDB(B5954,FIND(" ",B5954,12)+1,IFERROR(FIND(" ",B5954,FIND(" ",B5954,12)+1),LEN(B5954))-FIND(" ",B5954,12)),IF(AND(Q5954&gt;=65,Q5954&lt;=90),MIDB(B5954,FIND(" ",B5954,1),IFERROR(FIND(" ",B5954,FIND(" ",B5954,1)+1),LEN(B5954)+1)-FIND(" ",B5954,1)),"-"))</f>
        <v> parahaemolyticus</v>
      </c>
      <c r="T5954" s="0" t="n">
        <v>1</v>
      </c>
    </row>
    <row r="5955" customFormat="false" ht="12.8" hidden="false" customHeight="false" outlineLevel="0" collapsed="false">
      <c r="A5955" s="0" t="n">
        <v>5954</v>
      </c>
      <c r="B5955" s="0" t="s">
        <v>25956</v>
      </c>
      <c r="C5955" s="0" t="s">
        <v>21</v>
      </c>
      <c r="D5955" s="0" t="s">
        <v>90</v>
      </c>
      <c r="E5955" s="0" t="s">
        <v>91</v>
      </c>
      <c r="F5955" s="0" t="s">
        <v>25957</v>
      </c>
      <c r="G5955" s="0" t="s">
        <v>25958</v>
      </c>
      <c r="H5955" s="0" t="s">
        <v>25959</v>
      </c>
      <c r="I5955" s="1" t="n">
        <v>69.168</v>
      </c>
      <c r="J5955" s="2" t="s">
        <v>25960</v>
      </c>
      <c r="K5955" s="2" t="s">
        <v>481</v>
      </c>
      <c r="L5955" s="0" t="s">
        <v>29</v>
      </c>
      <c r="M5955" s="0" t="s">
        <v>29</v>
      </c>
      <c r="N5955" s="0" t="s">
        <v>29</v>
      </c>
      <c r="O5955" s="2" t="s">
        <v>481</v>
      </c>
      <c r="P5955" s="0" t="s">
        <v>29</v>
      </c>
      <c r="Q5955" s="0" t="n">
        <f aca="false">_xlfn.UNICODE(B5955)</f>
        <v>86</v>
      </c>
      <c r="R5955" s="0" t="str">
        <f aca="false">IF(MIDB(B5955,1,10)="Candidatus",MIDB(B5955,FIND(" ",B5955,1)+1,FIND(" ",B5955,12)-FIND(" ",B5955,1)),IF(AND(Q5955&gt;=65,Q5955&lt;=90),MIDB(B5955,1,FIND(" ",B5955,1)),"-"))</f>
        <v>Vibrio </v>
      </c>
      <c r="S5955" s="0" t="str">
        <f aca="false">IF(MIDB(B5955,1,10)="Candidatus",MIDB(B5955,FIND(" ",B5955,12)+1,IFERROR(FIND(" ",B5955,FIND(" ",B5955,12)+1),LEN(B5955))-FIND(" ",B5955,12)),IF(AND(Q5955&gt;=65,Q5955&lt;=90),MIDB(B5955,FIND(" ",B5955,1),IFERROR(FIND(" ",B5955,FIND(" ",B5955,1)+1),LEN(B5955)+1)-FIND(" ",B5955,1)),"-"))</f>
        <v> parahaemolyticus</v>
      </c>
      <c r="T5955" s="0" t="n">
        <v>1</v>
      </c>
    </row>
    <row r="5956" customFormat="false" ht="12.8" hidden="false" customHeight="false" outlineLevel="0" collapsed="false">
      <c r="A5956" s="0" t="n">
        <v>5955</v>
      </c>
      <c r="B5956" s="0" t="s">
        <v>25961</v>
      </c>
      <c r="C5956" s="0" t="s">
        <v>21</v>
      </c>
      <c r="D5956" s="0" t="s">
        <v>90</v>
      </c>
      <c r="E5956" s="0" t="s">
        <v>91</v>
      </c>
      <c r="F5956" s="0" t="s">
        <v>25962</v>
      </c>
      <c r="G5956" s="0" t="s">
        <v>25963</v>
      </c>
      <c r="H5956" s="0" t="s">
        <v>25964</v>
      </c>
      <c r="I5956" s="1" t="n">
        <v>64.049</v>
      </c>
      <c r="J5956" s="2" t="s">
        <v>25965</v>
      </c>
      <c r="K5956" s="2" t="s">
        <v>535</v>
      </c>
      <c r="L5956" s="0" t="s">
        <v>29</v>
      </c>
      <c r="M5956" s="0" t="s">
        <v>29</v>
      </c>
      <c r="N5956" s="0" t="s">
        <v>29</v>
      </c>
      <c r="O5956" s="2" t="s">
        <v>2944</v>
      </c>
      <c r="P5956" s="2" t="s">
        <v>60</v>
      </c>
      <c r="Q5956" s="0" t="n">
        <f aca="false">_xlfn.UNICODE(B5956)</f>
        <v>86</v>
      </c>
      <c r="R5956" s="0" t="str">
        <f aca="false">IF(MIDB(B5956,1,10)="Candidatus",MIDB(B5956,FIND(" ",B5956,1)+1,FIND(" ",B5956,12)-FIND(" ",B5956,1)),IF(AND(Q5956&gt;=65,Q5956&lt;=90),MIDB(B5956,1,FIND(" ",B5956,1)),"-"))</f>
        <v>Vibrio </v>
      </c>
      <c r="S5956" s="0" t="str">
        <f aca="false">IF(MIDB(B5956,1,10)="Candidatus",MIDB(B5956,FIND(" ",B5956,12)+1,IFERROR(FIND(" ",B5956,FIND(" ",B5956,12)+1),LEN(B5956))-FIND(" ",B5956,12)),IF(AND(Q5956&gt;=65,Q5956&lt;=90),MIDB(B5956,FIND(" ",B5956,1),IFERROR(FIND(" ",B5956,FIND(" ",B5956,1)+1),LEN(B5956)+1)-FIND(" ",B5956,1)),"-"))</f>
        <v> parahaemolyticus</v>
      </c>
      <c r="T5956" s="0" t="n">
        <v>1</v>
      </c>
    </row>
    <row r="5957" customFormat="false" ht="12.8" hidden="false" customHeight="false" outlineLevel="0" collapsed="false">
      <c r="A5957" s="0" t="n">
        <v>5956</v>
      </c>
      <c r="B5957" s="0" t="s">
        <v>25966</v>
      </c>
      <c r="C5957" s="0" t="s">
        <v>21</v>
      </c>
      <c r="D5957" s="0" t="s">
        <v>90</v>
      </c>
      <c r="E5957" s="0" t="s">
        <v>91</v>
      </c>
      <c r="F5957" s="0" t="s">
        <v>25967</v>
      </c>
      <c r="G5957" s="0" t="s">
        <v>25968</v>
      </c>
      <c r="H5957" s="0" t="s">
        <v>25969</v>
      </c>
      <c r="I5957" s="1" t="n">
        <v>88.53</v>
      </c>
      <c r="J5957" s="2" t="s">
        <v>25970</v>
      </c>
      <c r="K5957" s="2" t="s">
        <v>729</v>
      </c>
      <c r="L5957" s="0" t="s">
        <v>29</v>
      </c>
      <c r="M5957" s="0" t="s">
        <v>29</v>
      </c>
      <c r="N5957" s="0" t="s">
        <v>29</v>
      </c>
      <c r="O5957" s="2" t="s">
        <v>729</v>
      </c>
      <c r="P5957" s="0" t="s">
        <v>29</v>
      </c>
      <c r="Q5957" s="0" t="n">
        <f aca="false">_xlfn.UNICODE(B5957)</f>
        <v>86</v>
      </c>
      <c r="R5957" s="0" t="str">
        <f aca="false">IF(MIDB(B5957,1,10)="Candidatus",MIDB(B5957,FIND(" ",B5957,1)+1,FIND(" ",B5957,12)-FIND(" ",B5957,1)),IF(AND(Q5957&gt;=65,Q5957&lt;=90),MIDB(B5957,1,FIND(" ",B5957,1)),"-"))</f>
        <v>Vibrio </v>
      </c>
      <c r="S5957" s="0" t="str">
        <f aca="false">IF(MIDB(B5957,1,10)="Candidatus",MIDB(B5957,FIND(" ",B5957,12)+1,IFERROR(FIND(" ",B5957,FIND(" ",B5957,12)+1),LEN(B5957))-FIND(" ",B5957,12)),IF(AND(Q5957&gt;=65,Q5957&lt;=90),MIDB(B5957,FIND(" ",B5957,1),IFERROR(FIND(" ",B5957,FIND(" ",B5957,1)+1),LEN(B5957)+1)-FIND(" ",B5957,1)),"-"))</f>
        <v> parahaemolyticus</v>
      </c>
      <c r="T5957" s="0" t="n">
        <v>1</v>
      </c>
    </row>
    <row r="5958" customFormat="false" ht="12.8" hidden="false" customHeight="false" outlineLevel="0" collapsed="false">
      <c r="A5958" s="0" t="n">
        <v>5957</v>
      </c>
      <c r="B5958" s="0" t="s">
        <v>25971</v>
      </c>
      <c r="C5958" s="0" t="s">
        <v>21</v>
      </c>
      <c r="D5958" s="0" t="s">
        <v>90</v>
      </c>
      <c r="E5958" s="0" t="s">
        <v>91</v>
      </c>
      <c r="F5958" s="0" t="s">
        <v>25972</v>
      </c>
      <c r="G5958" s="0" t="s">
        <v>25973</v>
      </c>
      <c r="H5958" s="0" t="s">
        <v>25974</v>
      </c>
      <c r="I5958" s="1" t="n">
        <v>13.415</v>
      </c>
      <c r="J5958" s="2" t="s">
        <v>25975</v>
      </c>
      <c r="K5958" s="2" t="s">
        <v>96</v>
      </c>
      <c r="L5958" s="0" t="s">
        <v>29</v>
      </c>
      <c r="M5958" s="0" t="s">
        <v>29</v>
      </c>
      <c r="N5958" s="0" t="s">
        <v>29</v>
      </c>
      <c r="O5958" s="2" t="s">
        <v>96</v>
      </c>
      <c r="P5958" s="0" t="s">
        <v>29</v>
      </c>
      <c r="Q5958" s="0" t="n">
        <f aca="false">_xlfn.UNICODE(B5958)</f>
        <v>86</v>
      </c>
      <c r="R5958" s="0" t="str">
        <f aca="false">IF(MIDB(B5958,1,10)="Candidatus",MIDB(B5958,FIND(" ",B5958,1)+1,FIND(" ",B5958,12)-FIND(" ",B5958,1)),IF(AND(Q5958&gt;=65,Q5958&lt;=90),MIDB(B5958,1,FIND(" ",B5958,1)),"-"))</f>
        <v>Vibrio </v>
      </c>
      <c r="S5958" s="0" t="str">
        <f aca="false">IF(MIDB(B5958,1,10)="Candidatus",MIDB(B5958,FIND(" ",B5958,12)+1,IFERROR(FIND(" ",B5958,FIND(" ",B5958,12)+1),LEN(B5958))-FIND(" ",B5958,12)),IF(AND(Q5958&gt;=65,Q5958&lt;=90),MIDB(B5958,FIND(" ",B5958,1),IFERROR(FIND(" ",B5958,FIND(" ",B5958,1)+1),LEN(B5958)+1)-FIND(" ",B5958,1)),"-"))</f>
        <v> shilonii</v>
      </c>
      <c r="T5958" s="0" t="n">
        <v>1</v>
      </c>
    </row>
    <row r="5959" customFormat="false" ht="12.8" hidden="false" customHeight="false" outlineLevel="0" collapsed="false">
      <c r="A5959" s="0" t="n">
        <v>5958</v>
      </c>
      <c r="B5959" s="0" t="s">
        <v>25976</v>
      </c>
      <c r="C5959" s="0" t="s">
        <v>21</v>
      </c>
      <c r="D5959" s="0" t="s">
        <v>90</v>
      </c>
      <c r="E5959" s="0" t="s">
        <v>91</v>
      </c>
      <c r="F5959" s="0" t="s">
        <v>25977</v>
      </c>
      <c r="G5959" s="0" t="s">
        <v>25978</v>
      </c>
      <c r="H5959" s="0" t="s">
        <v>25979</v>
      </c>
      <c r="I5959" s="1" t="n">
        <v>160.406</v>
      </c>
      <c r="J5959" s="2" t="s">
        <v>25980</v>
      </c>
      <c r="K5959" s="2" t="s">
        <v>710</v>
      </c>
      <c r="L5959" s="0" t="s">
        <v>29</v>
      </c>
      <c r="M5959" s="0" t="s">
        <v>29</v>
      </c>
      <c r="N5959" s="0" t="s">
        <v>29</v>
      </c>
      <c r="O5959" s="2" t="s">
        <v>710</v>
      </c>
      <c r="P5959" s="0" t="s">
        <v>29</v>
      </c>
      <c r="Q5959" s="0" t="n">
        <f aca="false">_xlfn.UNICODE(B5959)</f>
        <v>86</v>
      </c>
      <c r="R5959" s="0" t="str">
        <f aca="false">IF(MIDB(B5959,1,10)="Candidatus",MIDB(B5959,FIND(" ",B5959,1)+1,FIND(" ",B5959,12)-FIND(" ",B5959,1)),IF(AND(Q5959&gt;=65,Q5959&lt;=90),MIDB(B5959,1,FIND(" ",B5959,1)),"-"))</f>
        <v>Vibrio </v>
      </c>
      <c r="S5959" s="0" t="str">
        <f aca="false">IF(MIDB(B5959,1,10)="Candidatus",MIDB(B5959,FIND(" ",B5959,12)+1,IFERROR(FIND(" ",B5959,FIND(" ",B5959,12)+1),LEN(B5959))-FIND(" ",B5959,12)),IF(AND(Q5959&gt;=65,Q5959&lt;=90),MIDB(B5959,FIND(" ",B5959,1),IFERROR(FIND(" ",B5959,FIND(" ",B5959,1)+1),LEN(B5959)+1)-FIND(" ",B5959,1)),"-"))</f>
        <v> sp.</v>
      </c>
      <c r="T5959" s="0" t="n">
        <v>1</v>
      </c>
    </row>
    <row r="5960" customFormat="false" ht="12.8" hidden="false" customHeight="false" outlineLevel="0" collapsed="false">
      <c r="A5960" s="0" t="n">
        <v>5959</v>
      </c>
      <c r="B5960" s="0" t="s">
        <v>25981</v>
      </c>
      <c r="C5960" s="0" t="s">
        <v>21</v>
      </c>
      <c r="D5960" s="0" t="s">
        <v>90</v>
      </c>
      <c r="E5960" s="0" t="s">
        <v>91</v>
      </c>
      <c r="F5960" s="0" t="s">
        <v>25982</v>
      </c>
      <c r="G5960" s="0" t="s">
        <v>25983</v>
      </c>
      <c r="H5960" s="0" t="s">
        <v>25984</v>
      </c>
      <c r="I5960" s="1" t="n">
        <v>31.036</v>
      </c>
      <c r="J5960" s="2" t="s">
        <v>25985</v>
      </c>
      <c r="K5960" s="2" t="s">
        <v>252</v>
      </c>
      <c r="L5960" s="0" t="s">
        <v>29</v>
      </c>
      <c r="M5960" s="0" t="s">
        <v>29</v>
      </c>
      <c r="N5960" s="0" t="s">
        <v>29</v>
      </c>
      <c r="O5960" s="2" t="s">
        <v>252</v>
      </c>
      <c r="P5960" s="0" t="s">
        <v>29</v>
      </c>
      <c r="Q5960" s="0" t="n">
        <f aca="false">_xlfn.UNICODE(B5960)</f>
        <v>86</v>
      </c>
      <c r="R5960" s="0" t="str">
        <f aca="false">IF(MIDB(B5960,1,10)="Candidatus",MIDB(B5960,FIND(" ",B5960,1)+1,FIND(" ",B5960,12)-FIND(" ",B5960,1)),IF(AND(Q5960&gt;=65,Q5960&lt;=90),MIDB(B5960,1,FIND(" ",B5960,1)),"-"))</f>
        <v>Vibrio </v>
      </c>
      <c r="S5960" s="0" t="str">
        <f aca="false">IF(MIDB(B5960,1,10)="Candidatus",MIDB(B5960,FIND(" ",B5960,12)+1,IFERROR(FIND(" ",B5960,FIND(" ",B5960,12)+1),LEN(B5960))-FIND(" ",B5960,12)),IF(AND(Q5960&gt;=65,Q5960&lt;=90),MIDB(B5960,FIND(" ",B5960,1),IFERROR(FIND(" ",B5960,FIND(" ",B5960,1)+1),LEN(B5960)+1)-FIND(" ",B5960,1)),"-"))</f>
        <v> sp.</v>
      </c>
      <c r="T5960" s="0" t="n">
        <v>1</v>
      </c>
    </row>
    <row r="5961" customFormat="false" ht="12.8" hidden="false" customHeight="false" outlineLevel="0" collapsed="false">
      <c r="A5961" s="0" t="n">
        <v>5960</v>
      </c>
      <c r="B5961" s="0" t="s">
        <v>25986</v>
      </c>
      <c r="C5961" s="0" t="s">
        <v>21</v>
      </c>
      <c r="D5961" s="0" t="s">
        <v>90</v>
      </c>
      <c r="E5961" s="0" t="s">
        <v>91</v>
      </c>
      <c r="F5961" s="0" t="s">
        <v>25987</v>
      </c>
      <c r="G5961" s="0" t="s">
        <v>25988</v>
      </c>
      <c r="H5961" s="0" t="s">
        <v>25989</v>
      </c>
      <c r="I5961" s="1" t="n">
        <v>81.413</v>
      </c>
      <c r="J5961" s="2" t="s">
        <v>25990</v>
      </c>
      <c r="K5961" s="2" t="s">
        <v>1207</v>
      </c>
      <c r="L5961" s="0" t="s">
        <v>29</v>
      </c>
      <c r="M5961" s="0" t="s">
        <v>29</v>
      </c>
      <c r="N5961" s="0" t="s">
        <v>29</v>
      </c>
      <c r="O5961" s="2" t="s">
        <v>482</v>
      </c>
      <c r="P5961" s="2" t="s">
        <v>129</v>
      </c>
      <c r="Q5961" s="0" t="n">
        <f aca="false">_xlfn.UNICODE(B5961)</f>
        <v>86</v>
      </c>
      <c r="R5961" s="0" t="str">
        <f aca="false">IF(MIDB(B5961,1,10)="Candidatus",MIDB(B5961,FIND(" ",B5961,1)+1,FIND(" ",B5961,12)-FIND(" ",B5961,1)),IF(AND(Q5961&gt;=65,Q5961&lt;=90),MIDB(B5961,1,FIND(" ",B5961,1)),"-"))</f>
        <v>Vibrio </v>
      </c>
      <c r="S5961" s="0" t="str">
        <f aca="false">IF(MIDB(B5961,1,10)="Candidatus",MIDB(B5961,FIND(" ",B5961,12)+1,IFERROR(FIND(" ",B5961,FIND(" ",B5961,12)+1),LEN(B5961))-FIND(" ",B5961,12)),IF(AND(Q5961&gt;=65,Q5961&lt;=90),MIDB(B5961,FIND(" ",B5961,1),IFERROR(FIND(" ",B5961,FIND(" ",B5961,1)+1),LEN(B5961)+1)-FIND(" ",B5961,1)),"-"))</f>
        <v> sp.</v>
      </c>
      <c r="T5961" s="0" t="n">
        <v>1</v>
      </c>
    </row>
    <row r="5962" customFormat="false" ht="12.8" hidden="false" customHeight="false" outlineLevel="0" collapsed="false">
      <c r="A5962" s="0" t="n">
        <v>5961</v>
      </c>
      <c r="B5962" s="0" t="s">
        <v>25991</v>
      </c>
      <c r="C5962" s="0" t="s">
        <v>21</v>
      </c>
      <c r="D5962" s="0" t="s">
        <v>90</v>
      </c>
      <c r="E5962" s="0" t="s">
        <v>91</v>
      </c>
      <c r="F5962" s="0" t="s">
        <v>25992</v>
      </c>
      <c r="G5962" s="0" t="s">
        <v>25993</v>
      </c>
      <c r="H5962" s="0" t="s">
        <v>25994</v>
      </c>
      <c r="I5962" s="1" t="n">
        <v>52.527</v>
      </c>
      <c r="J5962" s="2" t="s">
        <v>25995</v>
      </c>
      <c r="K5962" s="2" t="s">
        <v>653</v>
      </c>
      <c r="L5962" s="0" t="s">
        <v>29</v>
      </c>
      <c r="M5962" s="0" t="s">
        <v>29</v>
      </c>
      <c r="N5962" s="0" t="s">
        <v>29</v>
      </c>
      <c r="O5962" s="2" t="s">
        <v>653</v>
      </c>
      <c r="P5962" s="0" t="s">
        <v>29</v>
      </c>
      <c r="Q5962" s="0" t="n">
        <f aca="false">_xlfn.UNICODE(B5962)</f>
        <v>86</v>
      </c>
      <c r="R5962" s="0" t="str">
        <f aca="false">IF(MIDB(B5962,1,10)="Candidatus",MIDB(B5962,FIND(" ",B5962,1)+1,FIND(" ",B5962,12)-FIND(" ",B5962,1)),IF(AND(Q5962&gt;=65,Q5962&lt;=90),MIDB(B5962,1,FIND(" ",B5962,1)),"-"))</f>
        <v>Vibrio </v>
      </c>
      <c r="S5962" s="0" t="str">
        <f aca="false">IF(MIDB(B5962,1,10)="Candidatus",MIDB(B5962,FIND(" ",B5962,12)+1,IFERROR(FIND(" ",B5962,FIND(" ",B5962,12)+1),LEN(B5962))-FIND(" ",B5962,12)),IF(AND(Q5962&gt;=65,Q5962&lt;=90),MIDB(B5962,FIND(" ",B5962,1),IFERROR(FIND(" ",B5962,FIND(" ",B5962,1)+1),LEN(B5962)+1)-FIND(" ",B5962,1)),"-"))</f>
        <v> sp.</v>
      </c>
      <c r="T5962" s="0" t="n">
        <v>1</v>
      </c>
    </row>
    <row r="5963" customFormat="false" ht="12.8" hidden="false" customHeight="false" outlineLevel="0" collapsed="false">
      <c r="A5963" s="0" t="n">
        <v>5962</v>
      </c>
      <c r="B5963" s="0" t="s">
        <v>25996</v>
      </c>
      <c r="C5963" s="0" t="s">
        <v>21</v>
      </c>
      <c r="D5963" s="0" t="s">
        <v>90</v>
      </c>
      <c r="E5963" s="0" t="s">
        <v>91</v>
      </c>
      <c r="F5963" s="0" t="s">
        <v>25997</v>
      </c>
      <c r="G5963" s="0" t="s">
        <v>25998</v>
      </c>
      <c r="H5963" s="0" t="s">
        <v>25999</v>
      </c>
      <c r="I5963" s="1" t="n">
        <v>6.886</v>
      </c>
      <c r="J5963" s="2" t="s">
        <v>26000</v>
      </c>
      <c r="K5963" s="0" t="s">
        <v>29</v>
      </c>
      <c r="L5963" s="0" t="s">
        <v>29</v>
      </c>
      <c r="M5963" s="0" t="s">
        <v>29</v>
      </c>
      <c r="N5963" s="0" t="s">
        <v>29</v>
      </c>
      <c r="O5963" s="0" t="s">
        <v>29</v>
      </c>
      <c r="P5963" s="0" t="s">
        <v>29</v>
      </c>
      <c r="Q5963" s="0" t="n">
        <f aca="false">_xlfn.UNICODE(B5963)</f>
        <v>86</v>
      </c>
      <c r="R5963" s="0" t="str">
        <f aca="false">IF(MIDB(B5963,1,10)="Candidatus",MIDB(B5963,FIND(" ",B5963,1)+1,FIND(" ",B5963,12)-FIND(" ",B5963,1)),IF(AND(Q5963&gt;=65,Q5963&lt;=90),MIDB(B5963,1,FIND(" ",B5963,1)),"-"))</f>
        <v>Vibrio </v>
      </c>
      <c r="S5963" s="0" t="str">
        <f aca="false">IF(MIDB(B5963,1,10)="Candidatus",MIDB(B5963,FIND(" ",B5963,12)+1,IFERROR(FIND(" ",B5963,FIND(" ",B5963,12)+1),LEN(B5963))-FIND(" ",B5963,12)),IF(AND(Q5963&gt;=65,Q5963&lt;=90),MIDB(B5963,FIND(" ",B5963,1),IFERROR(FIND(" ",B5963,FIND(" ",B5963,1)+1),LEN(B5963)+1)-FIND(" ",B5963,1)),"-"))</f>
        <v> sp.</v>
      </c>
      <c r="T5963" s="0" t="n">
        <v>1</v>
      </c>
    </row>
    <row r="5964" customFormat="false" ht="12.8" hidden="false" customHeight="false" outlineLevel="0" collapsed="false">
      <c r="A5964" s="0" t="n">
        <v>5963</v>
      </c>
      <c r="B5964" s="0" t="s">
        <v>26001</v>
      </c>
      <c r="C5964" s="0" t="s">
        <v>21</v>
      </c>
      <c r="D5964" s="0" t="s">
        <v>90</v>
      </c>
      <c r="E5964" s="0" t="s">
        <v>91</v>
      </c>
      <c r="F5964" s="0" t="s">
        <v>26002</v>
      </c>
      <c r="G5964" s="0" t="s">
        <v>26003</v>
      </c>
      <c r="H5964" s="0" t="s">
        <v>26004</v>
      </c>
      <c r="I5964" s="1" t="n">
        <v>7.847</v>
      </c>
      <c r="J5964" s="2" t="s">
        <v>26005</v>
      </c>
      <c r="K5964" s="2" t="s">
        <v>88</v>
      </c>
      <c r="L5964" s="0" t="s">
        <v>29</v>
      </c>
      <c r="M5964" s="0" t="s">
        <v>29</v>
      </c>
      <c r="N5964" s="0" t="s">
        <v>29</v>
      </c>
      <c r="O5964" s="2" t="s">
        <v>44</v>
      </c>
      <c r="P5964" s="2" t="s">
        <v>112</v>
      </c>
      <c r="Q5964" s="0" t="n">
        <f aca="false">_xlfn.UNICODE(B5964)</f>
        <v>86</v>
      </c>
      <c r="R5964" s="0" t="str">
        <f aca="false">IF(MIDB(B5964,1,10)="Candidatus",MIDB(B5964,FIND(" ",B5964,1)+1,FIND(" ",B5964,12)-FIND(" ",B5964,1)),IF(AND(Q5964&gt;=65,Q5964&lt;=90),MIDB(B5964,1,FIND(" ",B5964,1)),"-"))</f>
        <v>Vibrio </v>
      </c>
      <c r="S5964" s="0" t="str">
        <f aca="false">IF(MIDB(B5964,1,10)="Candidatus",MIDB(B5964,FIND(" ",B5964,12)+1,IFERROR(FIND(" ",B5964,FIND(" ",B5964,12)+1),LEN(B5964))-FIND(" ",B5964,12)),IF(AND(Q5964&gt;=65,Q5964&lt;=90),MIDB(B5964,FIND(" ",B5964,1),IFERROR(FIND(" ",B5964,FIND(" ",B5964,1)+1),LEN(B5964)+1)-FIND(" ",B5964,1)),"-"))</f>
        <v> sp.</v>
      </c>
      <c r="T5964" s="0" t="n">
        <v>1</v>
      </c>
    </row>
    <row r="5965" customFormat="false" ht="12.8" hidden="false" customHeight="false" outlineLevel="0" collapsed="false">
      <c r="A5965" s="0" t="n">
        <v>5964</v>
      </c>
      <c r="B5965" s="0" t="s">
        <v>26006</v>
      </c>
      <c r="C5965" s="0" t="s">
        <v>21</v>
      </c>
      <c r="D5965" s="0" t="s">
        <v>90</v>
      </c>
      <c r="E5965" s="0" t="s">
        <v>91</v>
      </c>
      <c r="F5965" s="0" t="s">
        <v>26007</v>
      </c>
      <c r="G5965" s="0" t="s">
        <v>26008</v>
      </c>
      <c r="H5965" s="0" t="s">
        <v>26009</v>
      </c>
      <c r="I5965" s="1" t="n">
        <v>82.266</v>
      </c>
      <c r="J5965" s="2" t="s">
        <v>26010</v>
      </c>
      <c r="K5965" s="2" t="s">
        <v>1031</v>
      </c>
      <c r="L5965" s="0" t="s">
        <v>29</v>
      </c>
      <c r="M5965" s="0" t="s">
        <v>29</v>
      </c>
      <c r="N5965" s="0" t="s">
        <v>29</v>
      </c>
      <c r="O5965" s="2" t="s">
        <v>1031</v>
      </c>
      <c r="P5965" s="0" t="s">
        <v>29</v>
      </c>
      <c r="Q5965" s="0" t="n">
        <f aca="false">_xlfn.UNICODE(B5965)</f>
        <v>86</v>
      </c>
      <c r="R5965" s="0" t="str">
        <f aca="false">IF(MIDB(B5965,1,10)="Candidatus",MIDB(B5965,FIND(" ",B5965,1)+1,FIND(" ",B5965,12)-FIND(" ",B5965,1)),IF(AND(Q5965&gt;=65,Q5965&lt;=90),MIDB(B5965,1,FIND(" ",B5965,1)),"-"))</f>
        <v>Vibrio </v>
      </c>
      <c r="S5965" s="0" t="str">
        <f aca="false">IF(MIDB(B5965,1,10)="Candidatus",MIDB(B5965,FIND(" ",B5965,12)+1,IFERROR(FIND(" ",B5965,FIND(" ",B5965,12)+1),LEN(B5965))-FIND(" ",B5965,12)),IF(AND(Q5965&gt;=65,Q5965&lt;=90),MIDB(B5965,FIND(" ",B5965,1),IFERROR(FIND(" ",B5965,FIND(" ",B5965,1)+1),LEN(B5965)+1)-FIND(" ",B5965,1)),"-"))</f>
        <v> tapetis</v>
      </c>
      <c r="T5965" s="0" t="n">
        <v>1</v>
      </c>
    </row>
    <row r="5966" customFormat="false" ht="12.8" hidden="false" customHeight="false" outlineLevel="0" collapsed="false">
      <c r="A5966" s="0" t="n">
        <v>5965</v>
      </c>
      <c r="B5966" s="0" t="s">
        <v>26011</v>
      </c>
      <c r="C5966" s="0" t="s">
        <v>21</v>
      </c>
      <c r="D5966" s="0" t="s">
        <v>90</v>
      </c>
      <c r="E5966" s="0" t="s">
        <v>91</v>
      </c>
      <c r="F5966" s="0" t="s">
        <v>26012</v>
      </c>
      <c r="G5966" s="0" t="s">
        <v>26013</v>
      </c>
      <c r="H5966" s="0" t="s">
        <v>26014</v>
      </c>
      <c r="I5966" s="1" t="n">
        <v>47.973</v>
      </c>
      <c r="J5966" s="2" t="s">
        <v>26015</v>
      </c>
      <c r="K5966" s="2" t="s">
        <v>2508</v>
      </c>
      <c r="L5966" s="0" t="s">
        <v>29</v>
      </c>
      <c r="M5966" s="0" t="s">
        <v>29</v>
      </c>
      <c r="N5966" s="0" t="s">
        <v>29</v>
      </c>
      <c r="O5966" s="2" t="s">
        <v>2508</v>
      </c>
      <c r="P5966" s="0" t="s">
        <v>29</v>
      </c>
      <c r="Q5966" s="0" t="n">
        <f aca="false">_xlfn.UNICODE(B5966)</f>
        <v>86</v>
      </c>
      <c r="R5966" s="0" t="str">
        <f aca="false">IF(MIDB(B5966,1,10)="Candidatus",MIDB(B5966,FIND(" ",B5966,1)+1,FIND(" ",B5966,12)-FIND(" ",B5966,1)),IF(AND(Q5966&gt;=65,Q5966&lt;=90),MIDB(B5966,1,FIND(" ",B5966,1)),"-"))</f>
        <v>Vibrio </v>
      </c>
      <c r="S5966" s="0" t="str">
        <f aca="false">IF(MIDB(B5966,1,10)="Candidatus",MIDB(B5966,FIND(" ",B5966,12)+1,IFERROR(FIND(" ",B5966,FIND(" ",B5966,12)+1),LEN(B5966))-FIND(" ",B5966,12)),IF(AND(Q5966&gt;=65,Q5966&lt;=90),MIDB(B5966,FIND(" ",B5966,1),IFERROR(FIND(" ",B5966,FIND(" ",B5966,1)+1),LEN(B5966)+1)-FIND(" ",B5966,1)),"-"))</f>
        <v> tubiashii</v>
      </c>
      <c r="T5966" s="0" t="n">
        <v>1</v>
      </c>
    </row>
    <row r="5967" customFormat="false" ht="12.8" hidden="false" customHeight="false" outlineLevel="0" collapsed="false">
      <c r="A5967" s="0" t="n">
        <v>5966</v>
      </c>
      <c r="B5967" s="0" t="s">
        <v>26011</v>
      </c>
      <c r="C5967" s="0" t="s">
        <v>21</v>
      </c>
      <c r="D5967" s="0" t="s">
        <v>90</v>
      </c>
      <c r="E5967" s="0" t="s">
        <v>91</v>
      </c>
      <c r="F5967" s="0" t="s">
        <v>26016</v>
      </c>
      <c r="G5967" s="0" t="s">
        <v>26017</v>
      </c>
      <c r="H5967" s="0" t="s">
        <v>26018</v>
      </c>
      <c r="I5967" s="1" t="n">
        <v>251.408</v>
      </c>
      <c r="J5967" s="2" t="s">
        <v>26019</v>
      </c>
      <c r="K5967" s="2" t="s">
        <v>4215</v>
      </c>
      <c r="L5967" s="0" t="s">
        <v>29</v>
      </c>
      <c r="M5967" s="0" t="s">
        <v>29</v>
      </c>
      <c r="N5967" s="0" t="s">
        <v>29</v>
      </c>
      <c r="O5967" s="2" t="s">
        <v>6672</v>
      </c>
      <c r="P5967" s="2" t="s">
        <v>46</v>
      </c>
      <c r="Q5967" s="0" t="n">
        <f aca="false">_xlfn.UNICODE(B5967)</f>
        <v>86</v>
      </c>
      <c r="R5967" s="0" t="str">
        <f aca="false">IF(MIDB(B5967,1,10)="Candidatus",MIDB(B5967,FIND(" ",B5967,1)+1,FIND(" ",B5967,12)-FIND(" ",B5967,1)),IF(AND(Q5967&gt;=65,Q5967&lt;=90),MIDB(B5967,1,FIND(" ",B5967,1)),"-"))</f>
        <v>Vibrio </v>
      </c>
      <c r="S5967" s="0" t="str">
        <f aca="false">IF(MIDB(B5967,1,10)="Candidatus",MIDB(B5967,FIND(" ",B5967,12)+1,IFERROR(FIND(" ",B5967,FIND(" ",B5967,12)+1),LEN(B5967))-FIND(" ",B5967,12)),IF(AND(Q5967&gt;=65,Q5967&lt;=90),MIDB(B5967,FIND(" ",B5967,1),IFERROR(FIND(" ",B5967,FIND(" ",B5967,1)+1),LEN(B5967)+1)-FIND(" ",B5967,1)),"-"))</f>
        <v> tubiashii</v>
      </c>
      <c r="T5967" s="0" t="n">
        <v>1</v>
      </c>
    </row>
    <row r="5968" customFormat="false" ht="12.8" hidden="false" customHeight="false" outlineLevel="0" collapsed="false">
      <c r="A5968" s="0" t="n">
        <v>5967</v>
      </c>
      <c r="B5968" s="0" t="s">
        <v>26011</v>
      </c>
      <c r="C5968" s="0" t="s">
        <v>21</v>
      </c>
      <c r="D5968" s="0" t="s">
        <v>90</v>
      </c>
      <c r="E5968" s="0" t="s">
        <v>91</v>
      </c>
      <c r="F5968" s="0" t="s">
        <v>26020</v>
      </c>
      <c r="G5968" s="0" t="s">
        <v>26021</v>
      </c>
      <c r="H5968" s="0" t="s">
        <v>26022</v>
      </c>
      <c r="I5968" s="1" t="n">
        <v>122.808</v>
      </c>
      <c r="J5968" s="2" t="s">
        <v>26023</v>
      </c>
      <c r="K5968" s="2" t="s">
        <v>1999</v>
      </c>
      <c r="L5968" s="0" t="s">
        <v>29</v>
      </c>
      <c r="M5968" s="0" t="s">
        <v>29</v>
      </c>
      <c r="N5968" s="0" t="s">
        <v>29</v>
      </c>
      <c r="O5968" s="2" t="s">
        <v>10854</v>
      </c>
      <c r="P5968" s="2" t="s">
        <v>46</v>
      </c>
      <c r="Q5968" s="0" t="n">
        <f aca="false">_xlfn.UNICODE(B5968)</f>
        <v>86</v>
      </c>
      <c r="R5968" s="0" t="str">
        <f aca="false">IF(MIDB(B5968,1,10)="Candidatus",MIDB(B5968,FIND(" ",B5968,1)+1,FIND(" ",B5968,12)-FIND(" ",B5968,1)),IF(AND(Q5968&gt;=65,Q5968&lt;=90),MIDB(B5968,1,FIND(" ",B5968,1)),"-"))</f>
        <v>Vibrio </v>
      </c>
      <c r="S5968" s="0" t="str">
        <f aca="false">IF(MIDB(B5968,1,10)="Candidatus",MIDB(B5968,FIND(" ",B5968,12)+1,IFERROR(FIND(" ",B5968,FIND(" ",B5968,12)+1),LEN(B5968))-FIND(" ",B5968,12)),IF(AND(Q5968&gt;=65,Q5968&lt;=90),MIDB(B5968,FIND(" ",B5968,1),IFERROR(FIND(" ",B5968,FIND(" ",B5968,1)+1),LEN(B5968)+1)-FIND(" ",B5968,1)),"-"))</f>
        <v> tubiashii</v>
      </c>
      <c r="T5968" s="0" t="n">
        <v>1</v>
      </c>
    </row>
    <row r="5969" customFormat="false" ht="12.8" hidden="false" customHeight="false" outlineLevel="0" collapsed="false">
      <c r="A5969" s="0" t="n">
        <v>5968</v>
      </c>
      <c r="B5969" s="0" t="s">
        <v>26011</v>
      </c>
      <c r="C5969" s="0" t="s">
        <v>21</v>
      </c>
      <c r="D5969" s="0" t="s">
        <v>90</v>
      </c>
      <c r="E5969" s="0" t="s">
        <v>91</v>
      </c>
      <c r="F5969" s="0" t="s">
        <v>26024</v>
      </c>
      <c r="G5969" s="0" t="s">
        <v>26025</v>
      </c>
      <c r="H5969" s="0" t="s">
        <v>26026</v>
      </c>
      <c r="I5969" s="1" t="n">
        <v>57.076</v>
      </c>
      <c r="J5969" s="2" t="s">
        <v>26027</v>
      </c>
      <c r="K5969" s="2" t="s">
        <v>703</v>
      </c>
      <c r="L5969" s="0" t="s">
        <v>29</v>
      </c>
      <c r="M5969" s="0" t="s">
        <v>29</v>
      </c>
      <c r="N5969" s="0" t="s">
        <v>29</v>
      </c>
      <c r="O5969" s="2" t="s">
        <v>703</v>
      </c>
      <c r="P5969" s="0" t="s">
        <v>29</v>
      </c>
      <c r="Q5969" s="0" t="n">
        <f aca="false">_xlfn.UNICODE(B5969)</f>
        <v>86</v>
      </c>
      <c r="R5969" s="0" t="str">
        <f aca="false">IF(MIDB(B5969,1,10)="Candidatus",MIDB(B5969,FIND(" ",B5969,1)+1,FIND(" ",B5969,12)-FIND(" ",B5969,1)),IF(AND(Q5969&gt;=65,Q5969&lt;=90),MIDB(B5969,1,FIND(" ",B5969,1)),"-"))</f>
        <v>Vibrio </v>
      </c>
      <c r="S5969" s="0" t="str">
        <f aca="false">IF(MIDB(B5969,1,10)="Candidatus",MIDB(B5969,FIND(" ",B5969,12)+1,IFERROR(FIND(" ",B5969,FIND(" ",B5969,12)+1),LEN(B5969))-FIND(" ",B5969,12)),IF(AND(Q5969&gt;=65,Q5969&lt;=90),MIDB(B5969,FIND(" ",B5969,1),IFERROR(FIND(" ",B5969,FIND(" ",B5969,1)+1),LEN(B5969)+1)-FIND(" ",B5969,1)),"-"))</f>
        <v> tubiashii</v>
      </c>
      <c r="T5969" s="0" t="n">
        <v>1</v>
      </c>
    </row>
    <row r="5970" customFormat="false" ht="12.8" hidden="false" customHeight="false" outlineLevel="0" collapsed="false">
      <c r="A5970" s="0" t="n">
        <v>5969</v>
      </c>
      <c r="B5970" s="0" t="s">
        <v>26028</v>
      </c>
      <c r="C5970" s="0" t="s">
        <v>21</v>
      </c>
      <c r="D5970" s="0" t="s">
        <v>90</v>
      </c>
      <c r="E5970" s="0" t="s">
        <v>91</v>
      </c>
      <c r="F5970" s="0" t="s">
        <v>26029</v>
      </c>
      <c r="G5970" s="0" t="s">
        <v>26030</v>
      </c>
      <c r="H5970" s="0" t="s">
        <v>26031</v>
      </c>
      <c r="I5970" s="1" t="n">
        <v>5.719</v>
      </c>
      <c r="J5970" s="2" t="s">
        <v>26032</v>
      </c>
      <c r="K5970" s="2" t="s">
        <v>28</v>
      </c>
      <c r="L5970" s="0" t="s">
        <v>29</v>
      </c>
      <c r="M5970" s="0" t="s">
        <v>29</v>
      </c>
      <c r="N5970" s="0" t="s">
        <v>29</v>
      </c>
      <c r="O5970" s="2" t="s">
        <v>28</v>
      </c>
      <c r="P5970" s="0" t="s">
        <v>29</v>
      </c>
      <c r="Q5970" s="0" t="n">
        <f aca="false">_xlfn.UNICODE(B5970)</f>
        <v>86</v>
      </c>
      <c r="R5970" s="0" t="str">
        <f aca="false">IF(MIDB(B5970,1,10)="Candidatus",MIDB(B5970,FIND(" ",B5970,1)+1,FIND(" ",B5970,12)-FIND(" ",B5970,1)),IF(AND(Q5970&gt;=65,Q5970&lt;=90),MIDB(B5970,1,FIND(" ",B5970,1)),"-"))</f>
        <v>Vibrio </v>
      </c>
      <c r="S5970" s="0" t="str">
        <f aca="false">IF(MIDB(B5970,1,10)="Candidatus",MIDB(B5970,FIND(" ",B5970,12)+1,IFERROR(FIND(" ",B5970,FIND(" ",B5970,12)+1),LEN(B5970))-FIND(" ",B5970,12)),IF(AND(Q5970&gt;=65,Q5970&lt;=90),MIDB(B5970,FIND(" ",B5970,1),IFERROR(FIND(" ",B5970,FIND(" ",B5970,1)+1),LEN(B5970)+1)-FIND(" ",B5970,1)),"-"))</f>
        <v> vulnificus</v>
      </c>
      <c r="T5970" s="0" t="n">
        <v>1</v>
      </c>
    </row>
    <row r="5971" customFormat="false" ht="12.8" hidden="false" customHeight="false" outlineLevel="0" collapsed="false">
      <c r="A5971" s="0" t="n">
        <v>5970</v>
      </c>
      <c r="B5971" s="0" t="s">
        <v>26033</v>
      </c>
      <c r="C5971" s="0" t="s">
        <v>21</v>
      </c>
      <c r="D5971" s="0" t="s">
        <v>90</v>
      </c>
      <c r="E5971" s="0" t="s">
        <v>91</v>
      </c>
      <c r="F5971" s="0" t="s">
        <v>26034</v>
      </c>
      <c r="G5971" s="0" t="s">
        <v>26035</v>
      </c>
      <c r="H5971" s="0" t="s">
        <v>26036</v>
      </c>
      <c r="I5971" s="1" t="n">
        <v>56.628</v>
      </c>
      <c r="J5971" s="2" t="s">
        <v>26037</v>
      </c>
      <c r="K5971" s="2" t="s">
        <v>771</v>
      </c>
      <c r="L5971" s="0" t="s">
        <v>29</v>
      </c>
      <c r="M5971" s="0" t="s">
        <v>29</v>
      </c>
      <c r="N5971" s="0" t="s">
        <v>29</v>
      </c>
      <c r="O5971" s="2" t="s">
        <v>771</v>
      </c>
      <c r="P5971" s="0" t="s">
        <v>29</v>
      </c>
      <c r="Q5971" s="0" t="n">
        <f aca="false">_xlfn.UNICODE(B5971)</f>
        <v>86</v>
      </c>
      <c r="R5971" s="0" t="str">
        <f aca="false">IF(MIDB(B5971,1,10)="Candidatus",MIDB(B5971,FIND(" ",B5971,1)+1,FIND(" ",B5971,12)-FIND(" ",B5971,1)),IF(AND(Q5971&gt;=65,Q5971&lt;=90),MIDB(B5971,1,FIND(" ",B5971,1)),"-"))</f>
        <v>Vibrio </v>
      </c>
      <c r="S5971" s="0" t="str">
        <f aca="false">IF(MIDB(B5971,1,10)="Candidatus",MIDB(B5971,FIND(" ",B5971,12)+1,IFERROR(FIND(" ",B5971,FIND(" ",B5971,12)+1),LEN(B5971))-FIND(" ",B5971,12)),IF(AND(Q5971&gt;=65,Q5971&lt;=90),MIDB(B5971,FIND(" ",B5971,1),IFERROR(FIND(" ",B5971,FIND(" ",B5971,1)+1),LEN(B5971)+1)-FIND(" ",B5971,1)),"-"))</f>
        <v> vulnificus</v>
      </c>
      <c r="T5971" s="0" t="n">
        <v>1</v>
      </c>
    </row>
    <row r="5972" customFormat="false" ht="12.8" hidden="false" customHeight="false" outlineLevel="0" collapsed="false">
      <c r="A5972" s="0" t="n">
        <v>5971</v>
      </c>
      <c r="B5972" s="0" t="s">
        <v>26038</v>
      </c>
      <c r="C5972" s="0" t="s">
        <v>21</v>
      </c>
      <c r="D5972" s="0" t="s">
        <v>90</v>
      </c>
      <c r="E5972" s="0" t="s">
        <v>91</v>
      </c>
      <c r="F5972" s="0" t="s">
        <v>26039</v>
      </c>
      <c r="G5972" s="0" t="s">
        <v>26040</v>
      </c>
      <c r="H5972" s="0" t="s">
        <v>29</v>
      </c>
      <c r="I5972" s="1" t="n">
        <v>68.446</v>
      </c>
      <c r="J5972" s="2" t="s">
        <v>26041</v>
      </c>
      <c r="K5972" s="2" t="s">
        <v>534</v>
      </c>
      <c r="L5972" s="0" t="s">
        <v>29</v>
      </c>
      <c r="M5972" s="0" t="s">
        <v>29</v>
      </c>
      <c r="N5972" s="0" t="s">
        <v>29</v>
      </c>
      <c r="O5972" s="2" t="s">
        <v>534</v>
      </c>
      <c r="P5972" s="0" t="s">
        <v>29</v>
      </c>
      <c r="Q5972" s="0" t="n">
        <f aca="false">_xlfn.UNICODE(B5972)</f>
        <v>86</v>
      </c>
      <c r="R5972" s="0" t="str">
        <f aca="false">IF(MIDB(B5972,1,10)="Candidatus",MIDB(B5972,FIND(" ",B5972,1)+1,FIND(" ",B5972,12)-FIND(" ",B5972,1)),IF(AND(Q5972&gt;=65,Q5972&lt;=90),MIDB(B5972,1,FIND(" ",B5972,1)),"-"))</f>
        <v>Vibrio </v>
      </c>
      <c r="S5972" s="0" t="str">
        <f aca="false">IF(MIDB(B5972,1,10)="Candidatus",MIDB(B5972,FIND(" ",B5972,12)+1,IFERROR(FIND(" ",B5972,FIND(" ",B5972,12)+1),LEN(B5972))-FIND(" ",B5972,12)),IF(AND(Q5972&gt;=65,Q5972&lt;=90),MIDB(B5972,FIND(" ",B5972,1),IFERROR(FIND(" ",B5972,FIND(" ",B5972,1)+1),LEN(B5972)+1)-FIND(" ",B5972,1)),"-"))</f>
        <v> vulnificus</v>
      </c>
      <c r="T5972" s="0" t="n">
        <v>1</v>
      </c>
    </row>
    <row r="5973" customFormat="false" ht="12.8" hidden="false" customHeight="false" outlineLevel="0" collapsed="false">
      <c r="A5973" s="0" t="n">
        <v>5972</v>
      </c>
      <c r="B5973" s="0" t="s">
        <v>26042</v>
      </c>
      <c r="C5973" s="0" t="s">
        <v>21</v>
      </c>
      <c r="D5973" s="0" t="s">
        <v>90</v>
      </c>
      <c r="E5973" s="0" t="s">
        <v>91</v>
      </c>
      <c r="F5973" s="0" t="s">
        <v>26043</v>
      </c>
      <c r="G5973" s="0" t="s">
        <v>26044</v>
      </c>
      <c r="H5973" s="0" t="s">
        <v>26045</v>
      </c>
      <c r="I5973" s="1" t="n">
        <v>79.258</v>
      </c>
      <c r="J5973" s="2" t="s">
        <v>26046</v>
      </c>
      <c r="K5973" s="2" t="s">
        <v>730</v>
      </c>
      <c r="L5973" s="0" t="s">
        <v>29</v>
      </c>
      <c r="M5973" s="0" t="s">
        <v>29</v>
      </c>
      <c r="N5973" s="0" t="s">
        <v>29</v>
      </c>
      <c r="O5973" s="2" t="s">
        <v>730</v>
      </c>
      <c r="P5973" s="0" t="s">
        <v>29</v>
      </c>
      <c r="Q5973" s="0" t="n">
        <f aca="false">_xlfn.UNICODE(B5973)</f>
        <v>86</v>
      </c>
      <c r="R5973" s="0" t="str">
        <f aca="false">IF(MIDB(B5973,1,10)="Candidatus",MIDB(B5973,FIND(" ",B5973,1)+1,FIND(" ",B5973,12)-FIND(" ",B5973,1)),IF(AND(Q5973&gt;=65,Q5973&lt;=90),MIDB(B5973,1,FIND(" ",B5973,1)),"-"))</f>
        <v>Vibrio </v>
      </c>
      <c r="S5973" s="0" t="str">
        <f aca="false">IF(MIDB(B5973,1,10)="Candidatus",MIDB(B5973,FIND(" ",B5973,12)+1,IFERROR(FIND(" ",B5973,FIND(" ",B5973,12)+1),LEN(B5973))-FIND(" ",B5973,12)),IF(AND(Q5973&gt;=65,Q5973&lt;=90),MIDB(B5973,FIND(" ",B5973,1),IFERROR(FIND(" ",B5973,FIND(" ",B5973,1)+1),LEN(B5973)+1)-FIND(" ",B5973,1)),"-"))</f>
        <v> vulnificus</v>
      </c>
      <c r="T5973" s="0" t="n">
        <v>1</v>
      </c>
    </row>
    <row r="5974" customFormat="false" ht="12.8" hidden="false" customHeight="false" outlineLevel="0" collapsed="false">
      <c r="A5974" s="0" t="n">
        <v>5973</v>
      </c>
      <c r="B5974" s="0" t="s">
        <v>26033</v>
      </c>
      <c r="C5974" s="0" t="s">
        <v>21</v>
      </c>
      <c r="D5974" s="0" t="s">
        <v>90</v>
      </c>
      <c r="E5974" s="0" t="s">
        <v>91</v>
      </c>
      <c r="F5974" s="0" t="s">
        <v>26047</v>
      </c>
      <c r="G5974" s="0" t="s">
        <v>26048</v>
      </c>
      <c r="H5974" s="0" t="s">
        <v>26049</v>
      </c>
      <c r="I5974" s="1" t="n">
        <v>66.946</v>
      </c>
      <c r="J5974" s="2" t="s">
        <v>26050</v>
      </c>
      <c r="K5974" s="2" t="s">
        <v>770</v>
      </c>
      <c r="L5974" s="0" t="s">
        <v>29</v>
      </c>
      <c r="M5974" s="0" t="s">
        <v>29</v>
      </c>
      <c r="N5974" s="0" t="s">
        <v>29</v>
      </c>
      <c r="O5974" s="2" t="s">
        <v>770</v>
      </c>
      <c r="P5974" s="0" t="s">
        <v>29</v>
      </c>
      <c r="Q5974" s="0" t="n">
        <f aca="false">_xlfn.UNICODE(B5974)</f>
        <v>86</v>
      </c>
      <c r="R5974" s="0" t="str">
        <f aca="false">IF(MIDB(B5974,1,10)="Candidatus",MIDB(B5974,FIND(" ",B5974,1)+1,FIND(" ",B5974,12)-FIND(" ",B5974,1)),IF(AND(Q5974&gt;=65,Q5974&lt;=90),MIDB(B5974,1,FIND(" ",B5974,1)),"-"))</f>
        <v>Vibrio </v>
      </c>
      <c r="S5974" s="0" t="str">
        <f aca="false">IF(MIDB(B5974,1,10)="Candidatus",MIDB(B5974,FIND(" ",B5974,12)+1,IFERROR(FIND(" ",B5974,FIND(" ",B5974,12)+1),LEN(B5974))-FIND(" ",B5974,12)),IF(AND(Q5974&gt;=65,Q5974&lt;=90),MIDB(B5974,FIND(" ",B5974,1),IFERROR(FIND(" ",B5974,FIND(" ",B5974,1)+1),LEN(B5974)+1)-FIND(" ",B5974,1)),"-"))</f>
        <v> vulnificus</v>
      </c>
      <c r="T5974" s="0" t="n">
        <v>1</v>
      </c>
    </row>
    <row r="5975" customFormat="false" ht="12.8" hidden="false" customHeight="false" outlineLevel="0" collapsed="false">
      <c r="A5975" s="0" t="n">
        <v>5974</v>
      </c>
      <c r="B5975" s="0" t="s">
        <v>26051</v>
      </c>
      <c r="C5975" s="0" t="s">
        <v>21</v>
      </c>
      <c r="D5975" s="0" t="s">
        <v>90</v>
      </c>
      <c r="E5975" s="0" t="s">
        <v>91</v>
      </c>
      <c r="F5975" s="0" t="s">
        <v>16927</v>
      </c>
      <c r="G5975" s="0" t="s">
        <v>26052</v>
      </c>
      <c r="H5975" s="0" t="s">
        <v>26053</v>
      </c>
      <c r="I5975" s="1" t="n">
        <v>7.628</v>
      </c>
      <c r="J5975" s="2" t="s">
        <v>26054</v>
      </c>
      <c r="K5975" s="2" t="s">
        <v>129</v>
      </c>
      <c r="L5975" s="0" t="s">
        <v>29</v>
      </c>
      <c r="M5975" s="0" t="s">
        <v>29</v>
      </c>
      <c r="N5975" s="0" t="s">
        <v>29</v>
      </c>
      <c r="O5975" s="2" t="s">
        <v>129</v>
      </c>
      <c r="P5975" s="0" t="s">
        <v>29</v>
      </c>
      <c r="Q5975" s="0" t="n">
        <f aca="false">_xlfn.UNICODE(B5975)</f>
        <v>86</v>
      </c>
      <c r="R5975" s="0" t="str">
        <f aca="false">IF(MIDB(B5975,1,10)="Candidatus",MIDB(B5975,FIND(" ",B5975,1)+1,FIND(" ",B5975,12)-FIND(" ",B5975,1)),IF(AND(Q5975&gt;=65,Q5975&lt;=90),MIDB(B5975,1,FIND(" ",B5975,1)),"-"))</f>
        <v>Vibrio </v>
      </c>
      <c r="S5975" s="0" t="str">
        <f aca="false">IF(MIDB(B5975,1,10)="Candidatus",MIDB(B5975,FIND(" ",B5975,12)+1,IFERROR(FIND(" ",B5975,FIND(" ",B5975,12)+1),LEN(B5975))-FIND(" ",B5975,12)),IF(AND(Q5975&gt;=65,Q5975&lt;=90),MIDB(B5975,FIND(" ",B5975,1),IFERROR(FIND(" ",B5975,FIND(" ",B5975,1)+1),LEN(B5975)+1)-FIND(" ",B5975,1)),"-"))</f>
        <v> vulnificus</v>
      </c>
      <c r="T5975" s="0" t="n">
        <v>1</v>
      </c>
    </row>
    <row r="5976" customFormat="false" ht="12.8" hidden="false" customHeight="false" outlineLevel="0" collapsed="false">
      <c r="A5976" s="0" t="n">
        <v>5975</v>
      </c>
      <c r="B5976" s="0" t="s">
        <v>26055</v>
      </c>
      <c r="C5976" s="0" t="s">
        <v>21</v>
      </c>
      <c r="D5976" s="0" t="s">
        <v>90</v>
      </c>
      <c r="E5976" s="0" t="s">
        <v>91</v>
      </c>
      <c r="F5976" s="0" t="s">
        <v>76</v>
      </c>
      <c r="G5976" s="0" t="s">
        <v>26056</v>
      </c>
      <c r="H5976" s="0" t="s">
        <v>26057</v>
      </c>
      <c r="I5976" s="1" t="n">
        <v>39.19</v>
      </c>
      <c r="J5976" s="2" t="s">
        <v>26058</v>
      </c>
      <c r="K5976" s="2" t="s">
        <v>1663</v>
      </c>
      <c r="L5976" s="0" t="s">
        <v>29</v>
      </c>
      <c r="M5976" s="0" t="s">
        <v>29</v>
      </c>
      <c r="N5976" s="0" t="s">
        <v>29</v>
      </c>
      <c r="O5976" s="2" t="s">
        <v>1663</v>
      </c>
      <c r="P5976" s="0" t="s">
        <v>29</v>
      </c>
      <c r="Q5976" s="0" t="n">
        <f aca="false">_xlfn.UNICODE(B5976)</f>
        <v>86</v>
      </c>
      <c r="R5976" s="0" t="str">
        <f aca="false">IF(MIDB(B5976,1,10)="Candidatus",MIDB(B5976,FIND(" ",B5976,1)+1,FIND(" ",B5976,12)-FIND(" ",B5976,1)),IF(AND(Q5976&gt;=65,Q5976&lt;=90),MIDB(B5976,1,FIND(" ",B5976,1)),"-"))</f>
        <v>Vibrio </v>
      </c>
      <c r="S5976" s="0" t="str">
        <f aca="false">IF(MIDB(B5976,1,10)="Candidatus",MIDB(B5976,FIND(" ",B5976,12)+1,IFERROR(FIND(" ",B5976,FIND(" ",B5976,12)+1),LEN(B5976))-FIND(" ",B5976,12)),IF(AND(Q5976&gt;=65,Q5976&lt;=90),MIDB(B5976,FIND(" ",B5976,1),IFERROR(FIND(" ",B5976,FIND(" ",B5976,1)+1),LEN(B5976)+1)-FIND(" ",B5976,1)),"-"))</f>
        <v> vulnificus</v>
      </c>
      <c r="T5976" s="0" t="n">
        <v>1</v>
      </c>
    </row>
    <row r="5977" customFormat="false" ht="12.8" hidden="false" customHeight="false" outlineLevel="0" collapsed="false">
      <c r="A5977" s="0" t="n">
        <v>5976</v>
      </c>
      <c r="B5977" s="0" t="s">
        <v>26059</v>
      </c>
      <c r="C5977" s="0" t="s">
        <v>21</v>
      </c>
      <c r="D5977" s="0" t="s">
        <v>90</v>
      </c>
      <c r="E5977" s="0" t="s">
        <v>91</v>
      </c>
      <c r="F5977" s="0" t="s">
        <v>26060</v>
      </c>
      <c r="G5977" s="0" t="s">
        <v>26061</v>
      </c>
      <c r="H5977" s="0" t="s">
        <v>26062</v>
      </c>
      <c r="I5977" s="1" t="n">
        <v>48.508</v>
      </c>
      <c r="J5977" s="2" t="s">
        <v>26063</v>
      </c>
      <c r="K5977" s="2" t="s">
        <v>586</v>
      </c>
      <c r="L5977" s="0" t="s">
        <v>29</v>
      </c>
      <c r="M5977" s="0" t="s">
        <v>29</v>
      </c>
      <c r="N5977" s="0" t="s">
        <v>29</v>
      </c>
      <c r="O5977" s="2" t="s">
        <v>586</v>
      </c>
      <c r="P5977" s="0" t="s">
        <v>29</v>
      </c>
      <c r="Q5977" s="0" t="n">
        <f aca="false">_xlfn.UNICODE(B5977)</f>
        <v>86</v>
      </c>
      <c r="R5977" s="0" t="str">
        <f aca="false">IF(MIDB(B5977,1,10)="Candidatus",MIDB(B5977,FIND(" ",B5977,1)+1,FIND(" ",B5977,12)-FIND(" ",B5977,1)),IF(AND(Q5977&gt;=65,Q5977&lt;=90),MIDB(B5977,1,FIND(" ",B5977,1)),"-"))</f>
        <v>Vibrio </v>
      </c>
      <c r="S5977" s="0" t="str">
        <f aca="false">IF(MIDB(B5977,1,10)="Candidatus",MIDB(B5977,FIND(" ",B5977,12)+1,IFERROR(FIND(" ",B5977,FIND(" ",B5977,12)+1),LEN(B5977))-FIND(" ",B5977,12)),IF(AND(Q5977&gt;=65,Q5977&lt;=90),MIDB(B5977,FIND(" ",B5977,1),IFERROR(FIND(" ",B5977,FIND(" ",B5977,1)+1),LEN(B5977)+1)-FIND(" ",B5977,1)),"-"))</f>
        <v> vulnificus</v>
      </c>
      <c r="T5977" s="0" t="n">
        <v>1</v>
      </c>
    </row>
    <row r="5978" customFormat="false" ht="12.8" hidden="false" customHeight="false" outlineLevel="0" collapsed="false">
      <c r="A5978" s="0" t="n">
        <v>5977</v>
      </c>
      <c r="B5978" s="0" t="s">
        <v>26064</v>
      </c>
      <c r="C5978" s="0" t="s">
        <v>4725</v>
      </c>
      <c r="D5978" s="0" t="s">
        <v>6461</v>
      </c>
      <c r="E5978" s="0" t="s">
        <v>6462</v>
      </c>
      <c r="F5978" s="0" t="s">
        <v>26065</v>
      </c>
      <c r="G5978" s="0" t="s">
        <v>26066</v>
      </c>
      <c r="H5978" s="0" t="s">
        <v>26067</v>
      </c>
      <c r="I5978" s="1" t="n">
        <v>1.478</v>
      </c>
      <c r="J5978" s="2" t="s">
        <v>26068</v>
      </c>
      <c r="K5978" s="0" t="s">
        <v>29</v>
      </c>
      <c r="L5978" s="0" t="s">
        <v>29</v>
      </c>
      <c r="M5978" s="0" t="s">
        <v>29</v>
      </c>
      <c r="N5978" s="0" t="s">
        <v>29</v>
      </c>
      <c r="O5978" s="0" t="s">
        <v>29</v>
      </c>
      <c r="P5978" s="0" t="s">
        <v>29</v>
      </c>
      <c r="Q5978" s="0" t="n">
        <f aca="false">_xlfn.UNICODE(B5978)</f>
        <v>86</v>
      </c>
      <c r="R5978" s="0" t="str">
        <f aca="false">IF(MIDB(B5978,1,10)="Candidatus",MIDB(B5978,FIND(" ",B5978,1)+1,FIND(" ",B5978,12)-FIND(" ",B5978,1)),IF(AND(Q5978&gt;=65,Q5978&lt;=90),MIDB(B5978,1,FIND(" ",B5978,1)),"-"))</f>
        <v>Vicia </v>
      </c>
      <c r="S5978" s="0" t="str">
        <f aca="false">IF(MIDB(B5978,1,10)="Candidatus",MIDB(B5978,FIND(" ",B5978,12)+1,IFERROR(FIND(" ",B5978,FIND(" ",B5978,12)+1),LEN(B5978))-FIND(" ",B5978,12)),IF(AND(Q5978&gt;=65,Q5978&lt;=90),MIDB(B5978,FIND(" ",B5978,1),IFERROR(FIND(" ",B5978,FIND(" ",B5978,1)+1),LEN(B5978)+1)-FIND(" ",B5978,1)),"-"))</f>
        <v> faba</v>
      </c>
      <c r="T5978" s="0" t="n">
        <v>1</v>
      </c>
    </row>
    <row r="5979" customFormat="false" ht="12.8" hidden="false" customHeight="false" outlineLevel="0" collapsed="false">
      <c r="A5979" s="0" t="n">
        <v>5978</v>
      </c>
      <c r="B5979" s="0" t="s">
        <v>26069</v>
      </c>
      <c r="C5979" s="0" t="s">
        <v>21</v>
      </c>
      <c r="D5979" s="0" t="s">
        <v>54</v>
      </c>
      <c r="E5979" s="0" t="s">
        <v>1822</v>
      </c>
      <c r="F5979" s="0" t="s">
        <v>26070</v>
      </c>
      <c r="G5979" s="0" t="s">
        <v>26071</v>
      </c>
      <c r="H5979" s="0" t="s">
        <v>26072</v>
      </c>
      <c r="I5979" s="1" t="n">
        <v>12.068</v>
      </c>
      <c r="J5979" s="2" t="s">
        <v>26073</v>
      </c>
      <c r="K5979" s="2" t="s">
        <v>497</v>
      </c>
      <c r="L5979" s="0" t="s">
        <v>29</v>
      </c>
      <c r="M5979" s="0" t="s">
        <v>29</v>
      </c>
      <c r="N5979" s="0" t="s">
        <v>29</v>
      </c>
      <c r="O5979" s="2" t="s">
        <v>497</v>
      </c>
      <c r="P5979" s="0" t="s">
        <v>29</v>
      </c>
      <c r="Q5979" s="0" t="n">
        <f aca="false">_xlfn.UNICODE(B5979)</f>
        <v>86</v>
      </c>
      <c r="R5979" s="0" t="str">
        <f aca="false">IF(MIDB(B5979,1,10)="Candidatus",MIDB(B5979,FIND(" ",B5979,1)+1,FIND(" ",B5979,12)-FIND(" ",B5979,1)),IF(AND(Q5979&gt;=65,Q5979&lt;=90),MIDB(B5979,1,FIND(" ",B5979,1)),"-"))</f>
        <v>Virgibacillus </v>
      </c>
      <c r="S5979" s="0" t="str">
        <f aca="false">IF(MIDB(B5979,1,10)="Candidatus",MIDB(B5979,FIND(" ",B5979,12)+1,IFERROR(FIND(" ",B5979,FIND(" ",B5979,12)+1),LEN(B5979))-FIND(" ",B5979,12)),IF(AND(Q5979&gt;=65,Q5979&lt;=90),MIDB(B5979,FIND(" ",B5979,1),IFERROR(FIND(" ",B5979,FIND(" ",B5979,1)+1),LEN(B5979)+1)-FIND(" ",B5979,1)),"-"))</f>
        <v> sp.</v>
      </c>
      <c r="T5979" s="0" t="n">
        <v>1</v>
      </c>
    </row>
    <row r="5980" customFormat="false" ht="12.8" hidden="false" customHeight="false" outlineLevel="0" collapsed="false">
      <c r="A5980" s="0" t="n">
        <v>5979</v>
      </c>
      <c r="B5980" s="0" t="s">
        <v>26069</v>
      </c>
      <c r="C5980" s="0" t="s">
        <v>21</v>
      </c>
      <c r="D5980" s="0" t="s">
        <v>54</v>
      </c>
      <c r="E5980" s="0" t="s">
        <v>1822</v>
      </c>
      <c r="F5980" s="0" t="s">
        <v>26074</v>
      </c>
      <c r="G5980" s="0" t="s">
        <v>26075</v>
      </c>
      <c r="H5980" s="0" t="s">
        <v>26076</v>
      </c>
      <c r="I5980" s="1" t="n">
        <v>4.494</v>
      </c>
      <c r="J5980" s="2" t="s">
        <v>26077</v>
      </c>
      <c r="K5980" s="2" t="s">
        <v>129</v>
      </c>
      <c r="L5980" s="0" t="s">
        <v>29</v>
      </c>
      <c r="M5980" s="0" t="s">
        <v>29</v>
      </c>
      <c r="N5980" s="0" t="s">
        <v>29</v>
      </c>
      <c r="O5980" s="2" t="s">
        <v>129</v>
      </c>
      <c r="P5980" s="0" t="s">
        <v>29</v>
      </c>
      <c r="Q5980" s="0" t="n">
        <f aca="false">_xlfn.UNICODE(B5980)</f>
        <v>86</v>
      </c>
      <c r="R5980" s="0" t="str">
        <f aca="false">IF(MIDB(B5980,1,10)="Candidatus",MIDB(B5980,FIND(" ",B5980,1)+1,FIND(" ",B5980,12)-FIND(" ",B5980,1)),IF(AND(Q5980&gt;=65,Q5980&lt;=90),MIDB(B5980,1,FIND(" ",B5980,1)),"-"))</f>
        <v>Virgibacillus </v>
      </c>
      <c r="S5980" s="0" t="str">
        <f aca="false">IF(MIDB(B5980,1,10)="Candidatus",MIDB(B5980,FIND(" ",B5980,12)+1,IFERROR(FIND(" ",B5980,FIND(" ",B5980,12)+1),LEN(B5980))-FIND(" ",B5980,12)),IF(AND(Q5980&gt;=65,Q5980&lt;=90),MIDB(B5980,FIND(" ",B5980,1),IFERROR(FIND(" ",B5980,FIND(" ",B5980,1)+1),LEN(B5980)+1)-FIND(" ",B5980,1)),"-"))</f>
        <v> sp.</v>
      </c>
      <c r="T5980" s="0" t="n">
        <v>1</v>
      </c>
    </row>
    <row r="5981" customFormat="false" ht="12.8" hidden="false" customHeight="false" outlineLevel="0" collapsed="false">
      <c r="A5981" s="0" t="n">
        <v>5980</v>
      </c>
      <c r="B5981" s="0" t="s">
        <v>26069</v>
      </c>
      <c r="C5981" s="0" t="s">
        <v>21</v>
      </c>
      <c r="D5981" s="0" t="s">
        <v>54</v>
      </c>
      <c r="E5981" s="0" t="s">
        <v>1822</v>
      </c>
      <c r="F5981" s="0" t="s">
        <v>26078</v>
      </c>
      <c r="G5981" s="0" t="s">
        <v>26079</v>
      </c>
      <c r="H5981" s="0" t="s">
        <v>26080</v>
      </c>
      <c r="I5981" s="1" t="n">
        <v>4.094</v>
      </c>
      <c r="J5981" s="2" t="s">
        <v>26081</v>
      </c>
      <c r="K5981" s="2" t="s">
        <v>28</v>
      </c>
      <c r="L5981" s="0" t="s">
        <v>29</v>
      </c>
      <c r="M5981" s="0" t="s">
        <v>29</v>
      </c>
      <c r="N5981" s="0" t="s">
        <v>29</v>
      </c>
      <c r="O5981" s="2" t="s">
        <v>28</v>
      </c>
      <c r="P5981" s="0" t="s">
        <v>29</v>
      </c>
      <c r="Q5981" s="0" t="n">
        <f aca="false">_xlfn.UNICODE(B5981)</f>
        <v>86</v>
      </c>
      <c r="R5981" s="0" t="str">
        <f aca="false">IF(MIDB(B5981,1,10)="Candidatus",MIDB(B5981,FIND(" ",B5981,1)+1,FIND(" ",B5981,12)-FIND(" ",B5981,1)),IF(AND(Q5981&gt;=65,Q5981&lt;=90),MIDB(B5981,1,FIND(" ",B5981,1)),"-"))</f>
        <v>Virgibacillus </v>
      </c>
      <c r="S5981" s="0" t="str">
        <f aca="false">IF(MIDB(B5981,1,10)="Candidatus",MIDB(B5981,FIND(" ",B5981,12)+1,IFERROR(FIND(" ",B5981,FIND(" ",B5981,12)+1),LEN(B5981))-FIND(" ",B5981,12)),IF(AND(Q5981&gt;=65,Q5981&lt;=90),MIDB(B5981,FIND(" ",B5981,1),IFERROR(FIND(" ",B5981,FIND(" ",B5981,1)+1),LEN(B5981)+1)-FIND(" ",B5981,1)),"-"))</f>
        <v> sp.</v>
      </c>
      <c r="T5981" s="0" t="n">
        <v>1</v>
      </c>
    </row>
    <row r="5982" customFormat="false" ht="12.8" hidden="false" customHeight="false" outlineLevel="0" collapsed="false">
      <c r="A5982" s="0" t="n">
        <v>5981</v>
      </c>
      <c r="B5982" s="0" t="s">
        <v>26082</v>
      </c>
      <c r="C5982" s="0" t="s">
        <v>21</v>
      </c>
      <c r="D5982" s="0" t="s">
        <v>7460</v>
      </c>
      <c r="E5982" s="0" t="s">
        <v>7461</v>
      </c>
      <c r="F5982" s="0" t="s">
        <v>26083</v>
      </c>
      <c r="G5982" s="0" t="s">
        <v>26084</v>
      </c>
      <c r="H5982" s="0" t="s">
        <v>26085</v>
      </c>
      <c r="I5982" s="1" t="n">
        <v>15.593</v>
      </c>
      <c r="J5982" s="2" t="s">
        <v>26086</v>
      </c>
      <c r="K5982" s="2" t="s">
        <v>1012</v>
      </c>
      <c r="L5982" s="0" t="s">
        <v>29</v>
      </c>
      <c r="M5982" s="0" t="s">
        <v>29</v>
      </c>
      <c r="N5982" s="0" t="s">
        <v>29</v>
      </c>
      <c r="O5982" s="2" t="s">
        <v>1012</v>
      </c>
      <c r="P5982" s="0" t="s">
        <v>29</v>
      </c>
      <c r="Q5982" s="0" t="n">
        <f aca="false">_xlfn.UNICODE(B5982)</f>
        <v>87</v>
      </c>
      <c r="R5982" s="0" t="str">
        <f aca="false">IF(MIDB(B5982,1,10)="Candidatus",MIDB(B5982,FIND(" ",B5982,1)+1,FIND(" ",B5982,12)-FIND(" ",B5982,1)),IF(AND(Q5982&gt;=65,Q5982&lt;=90),MIDB(B5982,1,FIND(" ",B5982,1)),"-"))</f>
        <v>Waddlia </v>
      </c>
      <c r="S5982" s="0" t="str">
        <f aca="false">IF(MIDB(B5982,1,10)="Candidatus",MIDB(B5982,FIND(" ",B5982,12)+1,IFERROR(FIND(" ",B5982,FIND(" ",B5982,12)+1),LEN(B5982))-FIND(" ",B5982,12)),IF(AND(Q5982&gt;=65,Q5982&lt;=90),MIDB(B5982,FIND(" ",B5982,1),IFERROR(FIND(" ",B5982,FIND(" ",B5982,1)+1),LEN(B5982)+1)-FIND(" ",B5982,1)),"-"))</f>
        <v> chondrophila</v>
      </c>
      <c r="T5982" s="0" t="n">
        <v>1</v>
      </c>
    </row>
    <row r="5983" customFormat="false" ht="12.8" hidden="false" customHeight="false" outlineLevel="0" collapsed="false">
      <c r="A5983" s="0" t="n">
        <v>5982</v>
      </c>
      <c r="B5983" s="0" t="s">
        <v>26087</v>
      </c>
      <c r="C5983" s="0" t="s">
        <v>21</v>
      </c>
      <c r="D5983" s="0" t="s">
        <v>54</v>
      </c>
      <c r="E5983" s="0" t="s">
        <v>1822</v>
      </c>
      <c r="F5983" s="0" t="s">
        <v>26088</v>
      </c>
      <c r="G5983" s="0" t="s">
        <v>29</v>
      </c>
      <c r="H5983" s="0" t="s">
        <v>26089</v>
      </c>
      <c r="I5983" s="1" t="n">
        <v>4.25</v>
      </c>
      <c r="J5983" s="2" t="s">
        <v>26090</v>
      </c>
      <c r="K5983" s="2" t="s">
        <v>28</v>
      </c>
      <c r="L5983" s="0" t="s">
        <v>29</v>
      </c>
      <c r="M5983" s="0" t="s">
        <v>29</v>
      </c>
      <c r="N5983" s="0" t="s">
        <v>29</v>
      </c>
      <c r="O5983" s="2" t="s">
        <v>28</v>
      </c>
      <c r="P5983" s="0" t="s">
        <v>29</v>
      </c>
      <c r="Q5983" s="0" t="n">
        <f aca="false">_xlfn.UNICODE(B5983)</f>
        <v>87</v>
      </c>
      <c r="R5983" s="0" t="str">
        <f aca="false">IF(MIDB(B5983,1,10)="Candidatus",MIDB(B5983,FIND(" ",B5983,1)+1,FIND(" ",B5983,12)-FIND(" ",B5983,1)),IF(AND(Q5983&gt;=65,Q5983&lt;=90),MIDB(B5983,1,FIND(" ",B5983,1)),"-"))</f>
        <v>Weissella </v>
      </c>
      <c r="S5983" s="0" t="str">
        <f aca="false">IF(MIDB(B5983,1,10)="Candidatus",MIDB(B5983,FIND(" ",B5983,12)+1,IFERROR(FIND(" ",B5983,FIND(" ",B5983,12)+1),LEN(B5983))-FIND(" ",B5983,12)),IF(AND(Q5983&gt;=65,Q5983&lt;=90),MIDB(B5983,FIND(" ",B5983,1),IFERROR(FIND(" ",B5983,FIND(" ",B5983,1)+1),LEN(B5983)+1)-FIND(" ",B5983,1)),"-"))</f>
        <v> cibaria</v>
      </c>
      <c r="T5983" s="0" t="n">
        <v>1</v>
      </c>
    </row>
    <row r="5984" customFormat="false" ht="12.8" hidden="false" customHeight="false" outlineLevel="0" collapsed="false">
      <c r="A5984" s="0" t="n">
        <v>5983</v>
      </c>
      <c r="B5984" s="0" t="s">
        <v>26087</v>
      </c>
      <c r="C5984" s="0" t="s">
        <v>21</v>
      </c>
      <c r="D5984" s="0" t="s">
        <v>54</v>
      </c>
      <c r="E5984" s="0" t="s">
        <v>1822</v>
      </c>
      <c r="F5984" s="0" t="s">
        <v>26091</v>
      </c>
      <c r="G5984" s="0" t="s">
        <v>29</v>
      </c>
      <c r="H5984" s="0" t="s">
        <v>26092</v>
      </c>
      <c r="I5984" s="1" t="n">
        <v>2.861</v>
      </c>
      <c r="J5984" s="2" t="s">
        <v>26093</v>
      </c>
      <c r="K5984" s="2" t="s">
        <v>60</v>
      </c>
      <c r="L5984" s="0" t="s">
        <v>29</v>
      </c>
      <c r="M5984" s="0" t="s">
        <v>29</v>
      </c>
      <c r="N5984" s="0" t="s">
        <v>29</v>
      </c>
      <c r="O5984" s="2" t="s">
        <v>60</v>
      </c>
      <c r="P5984" s="0" t="s">
        <v>29</v>
      </c>
      <c r="Q5984" s="0" t="n">
        <f aca="false">_xlfn.UNICODE(B5984)</f>
        <v>87</v>
      </c>
      <c r="R5984" s="0" t="str">
        <f aca="false">IF(MIDB(B5984,1,10)="Candidatus",MIDB(B5984,FIND(" ",B5984,1)+1,FIND(" ",B5984,12)-FIND(" ",B5984,1)),IF(AND(Q5984&gt;=65,Q5984&lt;=90),MIDB(B5984,1,FIND(" ",B5984,1)),"-"))</f>
        <v>Weissella </v>
      </c>
      <c r="S5984" s="0" t="str">
        <f aca="false">IF(MIDB(B5984,1,10)="Candidatus",MIDB(B5984,FIND(" ",B5984,12)+1,IFERROR(FIND(" ",B5984,FIND(" ",B5984,12)+1),LEN(B5984))-FIND(" ",B5984,12)),IF(AND(Q5984&gt;=65,Q5984&lt;=90),MIDB(B5984,FIND(" ",B5984,1),IFERROR(FIND(" ",B5984,FIND(" ",B5984,1)+1),LEN(B5984)+1)-FIND(" ",B5984,1)),"-"))</f>
        <v> cibaria</v>
      </c>
      <c r="T5984" s="0" t="n">
        <v>1</v>
      </c>
    </row>
    <row r="5985" customFormat="false" ht="12.8" hidden="false" customHeight="false" outlineLevel="0" collapsed="false">
      <c r="A5985" s="0" t="n">
        <v>5984</v>
      </c>
      <c r="B5985" s="0" t="s">
        <v>26087</v>
      </c>
      <c r="C5985" s="0" t="s">
        <v>21</v>
      </c>
      <c r="D5985" s="0" t="s">
        <v>54</v>
      </c>
      <c r="E5985" s="0" t="s">
        <v>1822</v>
      </c>
      <c r="F5985" s="0" t="s">
        <v>26094</v>
      </c>
      <c r="G5985" s="0" t="s">
        <v>29</v>
      </c>
      <c r="H5985" s="0" t="s">
        <v>26095</v>
      </c>
      <c r="I5985" s="1" t="n">
        <v>45.949</v>
      </c>
      <c r="J5985" s="2" t="s">
        <v>26096</v>
      </c>
      <c r="K5985" s="2" t="s">
        <v>503</v>
      </c>
      <c r="L5985" s="0" t="s">
        <v>29</v>
      </c>
      <c r="M5985" s="0" t="s">
        <v>29</v>
      </c>
      <c r="N5985" s="0" t="s">
        <v>29</v>
      </c>
      <c r="O5985" s="2" t="s">
        <v>39</v>
      </c>
      <c r="P5985" s="2" t="s">
        <v>44</v>
      </c>
      <c r="Q5985" s="0" t="n">
        <f aca="false">_xlfn.UNICODE(B5985)</f>
        <v>87</v>
      </c>
      <c r="R5985" s="0" t="str">
        <f aca="false">IF(MIDB(B5985,1,10)="Candidatus",MIDB(B5985,FIND(" ",B5985,1)+1,FIND(" ",B5985,12)-FIND(" ",B5985,1)),IF(AND(Q5985&gt;=65,Q5985&lt;=90),MIDB(B5985,1,FIND(" ",B5985,1)),"-"))</f>
        <v>Weissella </v>
      </c>
      <c r="S5985" s="0" t="str">
        <f aca="false">IF(MIDB(B5985,1,10)="Candidatus",MIDB(B5985,FIND(" ",B5985,12)+1,IFERROR(FIND(" ",B5985,FIND(" ",B5985,12)+1),LEN(B5985))-FIND(" ",B5985,12)),IF(AND(Q5985&gt;=65,Q5985&lt;=90),MIDB(B5985,FIND(" ",B5985,1),IFERROR(FIND(" ",B5985,FIND(" ",B5985,1)+1),LEN(B5985)+1)-FIND(" ",B5985,1)),"-"))</f>
        <v> cibaria</v>
      </c>
      <c r="T5985" s="0" t="n">
        <v>1</v>
      </c>
    </row>
    <row r="5986" customFormat="false" ht="12.8" hidden="false" customHeight="false" outlineLevel="0" collapsed="false">
      <c r="A5986" s="0" t="n">
        <v>5985</v>
      </c>
      <c r="B5986" s="0" t="s">
        <v>26087</v>
      </c>
      <c r="C5986" s="0" t="s">
        <v>21</v>
      </c>
      <c r="D5986" s="0" t="s">
        <v>54</v>
      </c>
      <c r="E5986" s="0" t="s">
        <v>1822</v>
      </c>
      <c r="F5986" s="0" t="s">
        <v>26097</v>
      </c>
      <c r="G5986" s="0" t="s">
        <v>29</v>
      </c>
      <c r="H5986" s="0" t="s">
        <v>26098</v>
      </c>
      <c r="I5986" s="1" t="n">
        <v>22.93</v>
      </c>
      <c r="J5986" s="2" t="s">
        <v>26099</v>
      </c>
      <c r="K5986" s="2" t="s">
        <v>205</v>
      </c>
      <c r="L5986" s="0" t="s">
        <v>29</v>
      </c>
      <c r="M5986" s="0" t="s">
        <v>29</v>
      </c>
      <c r="N5986" s="0" t="s">
        <v>29</v>
      </c>
      <c r="O5986" s="2" t="s">
        <v>1062</v>
      </c>
      <c r="P5986" s="2" t="s">
        <v>28</v>
      </c>
      <c r="Q5986" s="0" t="n">
        <f aca="false">_xlfn.UNICODE(B5986)</f>
        <v>87</v>
      </c>
      <c r="R5986" s="0" t="str">
        <f aca="false">IF(MIDB(B5986,1,10)="Candidatus",MIDB(B5986,FIND(" ",B5986,1)+1,FIND(" ",B5986,12)-FIND(" ",B5986,1)),IF(AND(Q5986&gt;=65,Q5986&lt;=90),MIDB(B5986,1,FIND(" ",B5986,1)),"-"))</f>
        <v>Weissella </v>
      </c>
      <c r="S5986" s="0" t="str">
        <f aca="false">IF(MIDB(B5986,1,10)="Candidatus",MIDB(B5986,FIND(" ",B5986,12)+1,IFERROR(FIND(" ",B5986,FIND(" ",B5986,12)+1),LEN(B5986))-FIND(" ",B5986,12)),IF(AND(Q5986&gt;=65,Q5986&lt;=90),MIDB(B5986,FIND(" ",B5986,1),IFERROR(FIND(" ",B5986,FIND(" ",B5986,1)+1),LEN(B5986)+1)-FIND(" ",B5986,1)),"-"))</f>
        <v> cibaria</v>
      </c>
      <c r="T5986" s="0" t="n">
        <v>1</v>
      </c>
    </row>
    <row r="5987" customFormat="false" ht="12.8" hidden="false" customHeight="false" outlineLevel="0" collapsed="false">
      <c r="A5987" s="0" t="n">
        <v>5986</v>
      </c>
      <c r="B5987" s="0" t="s">
        <v>26087</v>
      </c>
      <c r="C5987" s="0" t="s">
        <v>21</v>
      </c>
      <c r="D5987" s="0" t="s">
        <v>54</v>
      </c>
      <c r="E5987" s="0" t="s">
        <v>1822</v>
      </c>
      <c r="F5987" s="0" t="s">
        <v>26100</v>
      </c>
      <c r="G5987" s="0" t="s">
        <v>29</v>
      </c>
      <c r="H5987" s="0" t="s">
        <v>26101</v>
      </c>
      <c r="I5987" s="1" t="n">
        <v>9.484</v>
      </c>
      <c r="J5987" s="2" t="s">
        <v>26102</v>
      </c>
      <c r="K5987" s="2" t="s">
        <v>52</v>
      </c>
      <c r="L5987" s="0" t="s">
        <v>29</v>
      </c>
      <c r="M5987" s="0" t="s">
        <v>29</v>
      </c>
      <c r="N5987" s="0" t="s">
        <v>29</v>
      </c>
      <c r="O5987" s="2" t="s">
        <v>52</v>
      </c>
      <c r="P5987" s="0" t="s">
        <v>29</v>
      </c>
      <c r="Q5987" s="0" t="n">
        <f aca="false">_xlfn.UNICODE(B5987)</f>
        <v>87</v>
      </c>
      <c r="R5987" s="0" t="str">
        <f aca="false">IF(MIDB(B5987,1,10)="Candidatus",MIDB(B5987,FIND(" ",B5987,1)+1,FIND(" ",B5987,12)-FIND(" ",B5987,1)),IF(AND(Q5987&gt;=65,Q5987&lt;=90),MIDB(B5987,1,FIND(" ",B5987,1)),"-"))</f>
        <v>Weissella </v>
      </c>
      <c r="S5987" s="0" t="str">
        <f aca="false">IF(MIDB(B5987,1,10)="Candidatus",MIDB(B5987,FIND(" ",B5987,12)+1,IFERROR(FIND(" ",B5987,FIND(" ",B5987,12)+1),LEN(B5987))-FIND(" ",B5987,12)),IF(AND(Q5987&gt;=65,Q5987&lt;=90),MIDB(B5987,FIND(" ",B5987,1),IFERROR(FIND(" ",B5987,FIND(" ",B5987,1)+1),LEN(B5987)+1)-FIND(" ",B5987,1)),"-"))</f>
        <v> cibaria</v>
      </c>
      <c r="T5987" s="0" t="n">
        <v>1</v>
      </c>
    </row>
    <row r="5988" customFormat="false" ht="12.8" hidden="false" customHeight="false" outlineLevel="0" collapsed="false">
      <c r="A5988" s="0" t="n">
        <v>5987</v>
      </c>
      <c r="B5988" s="0" t="s">
        <v>26087</v>
      </c>
      <c r="C5988" s="0" t="s">
        <v>21</v>
      </c>
      <c r="D5988" s="0" t="s">
        <v>54</v>
      </c>
      <c r="E5988" s="0" t="s">
        <v>1822</v>
      </c>
      <c r="F5988" s="0" t="s">
        <v>26103</v>
      </c>
      <c r="G5988" s="0" t="s">
        <v>29</v>
      </c>
      <c r="H5988" s="0" t="s">
        <v>26104</v>
      </c>
      <c r="I5988" s="1" t="n">
        <v>24.074</v>
      </c>
      <c r="J5988" s="2" t="s">
        <v>26105</v>
      </c>
      <c r="K5988" s="2" t="s">
        <v>118</v>
      </c>
      <c r="L5988" s="0" t="s">
        <v>29</v>
      </c>
      <c r="M5988" s="0" t="s">
        <v>29</v>
      </c>
      <c r="N5988" s="0" t="s">
        <v>29</v>
      </c>
      <c r="O5988" s="2" t="s">
        <v>521</v>
      </c>
      <c r="P5988" s="2" t="s">
        <v>112</v>
      </c>
      <c r="Q5988" s="0" t="n">
        <f aca="false">_xlfn.UNICODE(B5988)</f>
        <v>87</v>
      </c>
      <c r="R5988" s="0" t="str">
        <f aca="false">IF(MIDB(B5988,1,10)="Candidatus",MIDB(B5988,FIND(" ",B5988,1)+1,FIND(" ",B5988,12)-FIND(" ",B5988,1)),IF(AND(Q5988&gt;=65,Q5988&lt;=90),MIDB(B5988,1,FIND(" ",B5988,1)),"-"))</f>
        <v>Weissella </v>
      </c>
      <c r="S5988" s="0" t="str">
        <f aca="false">IF(MIDB(B5988,1,10)="Candidatus",MIDB(B5988,FIND(" ",B5988,12)+1,IFERROR(FIND(" ",B5988,FIND(" ",B5988,12)+1),LEN(B5988))-FIND(" ",B5988,12)),IF(AND(Q5988&gt;=65,Q5988&lt;=90),MIDB(B5988,FIND(" ",B5988,1),IFERROR(FIND(" ",B5988,FIND(" ",B5988,1)+1),LEN(B5988)+1)-FIND(" ",B5988,1)),"-"))</f>
        <v> cibaria</v>
      </c>
      <c r="T5988" s="0" t="n">
        <v>1</v>
      </c>
    </row>
    <row r="5989" customFormat="false" ht="12.8" hidden="false" customHeight="false" outlineLevel="0" collapsed="false">
      <c r="A5989" s="0" t="n">
        <v>5988</v>
      </c>
      <c r="B5989" s="0" t="s">
        <v>26087</v>
      </c>
      <c r="C5989" s="0" t="s">
        <v>21</v>
      </c>
      <c r="D5989" s="0" t="s">
        <v>54</v>
      </c>
      <c r="E5989" s="0" t="s">
        <v>1822</v>
      </c>
      <c r="F5989" s="0" t="s">
        <v>26106</v>
      </c>
      <c r="G5989" s="0" t="s">
        <v>29</v>
      </c>
      <c r="H5989" s="0" t="s">
        <v>26107</v>
      </c>
      <c r="I5989" s="1" t="n">
        <v>5.472</v>
      </c>
      <c r="J5989" s="2" t="s">
        <v>26108</v>
      </c>
      <c r="K5989" s="2" t="s">
        <v>112</v>
      </c>
      <c r="L5989" s="0" t="s">
        <v>29</v>
      </c>
      <c r="M5989" s="0" t="s">
        <v>29</v>
      </c>
      <c r="N5989" s="0" t="s">
        <v>29</v>
      </c>
      <c r="O5989" s="2" t="s">
        <v>112</v>
      </c>
      <c r="P5989" s="0" t="s">
        <v>29</v>
      </c>
      <c r="Q5989" s="0" t="n">
        <f aca="false">_xlfn.UNICODE(B5989)</f>
        <v>87</v>
      </c>
      <c r="R5989" s="0" t="str">
        <f aca="false">IF(MIDB(B5989,1,10)="Candidatus",MIDB(B5989,FIND(" ",B5989,1)+1,FIND(" ",B5989,12)-FIND(" ",B5989,1)),IF(AND(Q5989&gt;=65,Q5989&lt;=90),MIDB(B5989,1,FIND(" ",B5989,1)),"-"))</f>
        <v>Weissella </v>
      </c>
      <c r="S5989" s="0" t="str">
        <f aca="false">IF(MIDB(B5989,1,10)="Candidatus",MIDB(B5989,FIND(" ",B5989,12)+1,IFERROR(FIND(" ",B5989,FIND(" ",B5989,12)+1),LEN(B5989))-FIND(" ",B5989,12)),IF(AND(Q5989&gt;=65,Q5989&lt;=90),MIDB(B5989,FIND(" ",B5989,1),IFERROR(FIND(" ",B5989,FIND(" ",B5989,1)+1),LEN(B5989)+1)-FIND(" ",B5989,1)),"-"))</f>
        <v> cibaria</v>
      </c>
      <c r="T5989" s="0" t="n">
        <v>1</v>
      </c>
    </row>
    <row r="5990" customFormat="false" ht="12.8" hidden="false" customHeight="false" outlineLevel="0" collapsed="false">
      <c r="A5990" s="0" t="n">
        <v>5989</v>
      </c>
      <c r="B5990" s="0" t="s">
        <v>26109</v>
      </c>
      <c r="C5990" s="0" t="s">
        <v>21</v>
      </c>
      <c r="D5990" s="0" t="s">
        <v>54</v>
      </c>
      <c r="E5990" s="0" t="s">
        <v>1822</v>
      </c>
      <c r="F5990" s="0" t="s">
        <v>26110</v>
      </c>
      <c r="G5990" s="0" t="s">
        <v>26111</v>
      </c>
      <c r="H5990" s="0" t="s">
        <v>26112</v>
      </c>
      <c r="I5990" s="1" t="n">
        <v>2.126</v>
      </c>
      <c r="J5990" s="2" t="s">
        <v>26113</v>
      </c>
      <c r="K5990" s="2" t="s">
        <v>46</v>
      </c>
      <c r="L5990" s="0" t="s">
        <v>29</v>
      </c>
      <c r="M5990" s="0" t="s">
        <v>29</v>
      </c>
      <c r="N5990" s="0" t="s">
        <v>29</v>
      </c>
      <c r="O5990" s="2" t="s">
        <v>46</v>
      </c>
      <c r="P5990" s="0" t="s">
        <v>29</v>
      </c>
      <c r="Q5990" s="0" t="n">
        <f aca="false">_xlfn.UNICODE(B5990)</f>
        <v>87</v>
      </c>
      <c r="R5990" s="0" t="str">
        <f aca="false">IF(MIDB(B5990,1,10)="Candidatus",MIDB(B5990,FIND(" ",B5990,1)+1,FIND(" ",B5990,12)-FIND(" ",B5990,1)),IF(AND(Q5990&gt;=65,Q5990&lt;=90),MIDB(B5990,1,FIND(" ",B5990,1)),"-"))</f>
        <v>Weissella </v>
      </c>
      <c r="S5990" s="0" t="str">
        <f aca="false">IF(MIDB(B5990,1,10)="Candidatus",MIDB(B5990,FIND(" ",B5990,12)+1,IFERROR(FIND(" ",B5990,FIND(" ",B5990,12)+1),LEN(B5990))-FIND(" ",B5990,12)),IF(AND(Q5990&gt;=65,Q5990&lt;=90),MIDB(B5990,FIND(" ",B5990,1),IFERROR(FIND(" ",B5990,FIND(" ",B5990,1)+1),LEN(B5990)+1)-FIND(" ",B5990,1)),"-"))</f>
        <v> cibaria</v>
      </c>
      <c r="T5990" s="0" t="n">
        <v>1</v>
      </c>
    </row>
    <row r="5991" customFormat="false" ht="12.8" hidden="false" customHeight="false" outlineLevel="0" collapsed="false">
      <c r="A5991" s="0" t="n">
        <v>5990</v>
      </c>
      <c r="B5991" s="0" t="s">
        <v>26114</v>
      </c>
      <c r="C5991" s="0" t="s">
        <v>21</v>
      </c>
      <c r="D5991" s="0" t="s">
        <v>54</v>
      </c>
      <c r="E5991" s="0" t="s">
        <v>1822</v>
      </c>
      <c r="F5991" s="0" t="s">
        <v>26115</v>
      </c>
      <c r="G5991" s="0" t="s">
        <v>26116</v>
      </c>
      <c r="H5991" s="0" t="s">
        <v>26117</v>
      </c>
      <c r="I5991" s="1" t="n">
        <v>2.365</v>
      </c>
      <c r="J5991" s="2" t="s">
        <v>26118</v>
      </c>
      <c r="K5991" s="2" t="s">
        <v>88</v>
      </c>
      <c r="L5991" s="0" t="s">
        <v>29</v>
      </c>
      <c r="M5991" s="0" t="s">
        <v>29</v>
      </c>
      <c r="N5991" s="0" t="s">
        <v>29</v>
      </c>
      <c r="O5991" s="2" t="s">
        <v>88</v>
      </c>
      <c r="P5991" s="0" t="s">
        <v>29</v>
      </c>
      <c r="Q5991" s="0" t="n">
        <f aca="false">_xlfn.UNICODE(B5991)</f>
        <v>87</v>
      </c>
      <c r="R5991" s="0" t="str">
        <f aca="false">IF(MIDB(B5991,1,10)="Candidatus",MIDB(B5991,FIND(" ",B5991,1)+1,FIND(" ",B5991,12)-FIND(" ",B5991,1)),IF(AND(Q5991&gt;=65,Q5991&lt;=90),MIDB(B5991,1,FIND(" ",B5991,1)),"-"))</f>
        <v>Weissella </v>
      </c>
      <c r="S5991" s="0" t="str">
        <f aca="false">IF(MIDB(B5991,1,10)="Candidatus",MIDB(B5991,FIND(" ",B5991,12)+1,IFERROR(FIND(" ",B5991,FIND(" ",B5991,12)+1),LEN(B5991))-FIND(" ",B5991,12)),IF(AND(Q5991&gt;=65,Q5991&lt;=90),MIDB(B5991,FIND(" ",B5991,1),IFERROR(FIND(" ",B5991,FIND(" ",B5991,1)+1),LEN(B5991)+1)-FIND(" ",B5991,1)),"-"))</f>
        <v> cibaria</v>
      </c>
      <c r="T5991" s="0" t="n">
        <v>1</v>
      </c>
    </row>
    <row r="5992" customFormat="false" ht="12.8" hidden="false" customHeight="false" outlineLevel="0" collapsed="false">
      <c r="A5992" s="0" t="n">
        <v>5991</v>
      </c>
      <c r="B5992" s="0" t="s">
        <v>26109</v>
      </c>
      <c r="C5992" s="0" t="s">
        <v>21</v>
      </c>
      <c r="D5992" s="0" t="s">
        <v>54</v>
      </c>
      <c r="E5992" s="0" t="s">
        <v>1822</v>
      </c>
      <c r="F5992" s="0" t="s">
        <v>26119</v>
      </c>
      <c r="G5992" s="0" t="s">
        <v>26120</v>
      </c>
      <c r="H5992" s="0" t="s">
        <v>26121</v>
      </c>
      <c r="I5992" s="1" t="n">
        <v>3.353</v>
      </c>
      <c r="J5992" s="2" t="s">
        <v>26122</v>
      </c>
      <c r="K5992" s="2" t="s">
        <v>88</v>
      </c>
      <c r="L5992" s="0" t="s">
        <v>29</v>
      </c>
      <c r="M5992" s="0" t="s">
        <v>29</v>
      </c>
      <c r="N5992" s="0" t="s">
        <v>29</v>
      </c>
      <c r="O5992" s="2" t="s">
        <v>88</v>
      </c>
      <c r="P5992" s="0" t="s">
        <v>29</v>
      </c>
      <c r="Q5992" s="0" t="n">
        <f aca="false">_xlfn.UNICODE(B5992)</f>
        <v>87</v>
      </c>
      <c r="R5992" s="0" t="str">
        <f aca="false">IF(MIDB(B5992,1,10)="Candidatus",MIDB(B5992,FIND(" ",B5992,1)+1,FIND(" ",B5992,12)-FIND(" ",B5992,1)),IF(AND(Q5992&gt;=65,Q5992&lt;=90),MIDB(B5992,1,FIND(" ",B5992,1)),"-"))</f>
        <v>Weissella </v>
      </c>
      <c r="S5992" s="0" t="str">
        <f aca="false">IF(MIDB(B5992,1,10)="Candidatus",MIDB(B5992,FIND(" ",B5992,12)+1,IFERROR(FIND(" ",B5992,FIND(" ",B5992,12)+1),LEN(B5992))-FIND(" ",B5992,12)),IF(AND(Q5992&gt;=65,Q5992&lt;=90),MIDB(B5992,FIND(" ",B5992,1),IFERROR(FIND(" ",B5992,FIND(" ",B5992,1)+1),LEN(B5992)+1)-FIND(" ",B5992,1)),"-"))</f>
        <v> cibaria</v>
      </c>
      <c r="T5992" s="0" t="n">
        <v>1</v>
      </c>
    </row>
    <row r="5993" customFormat="false" ht="12.8" hidden="false" customHeight="false" outlineLevel="0" collapsed="false">
      <c r="A5993" s="0" t="n">
        <v>5992</v>
      </c>
      <c r="B5993" s="0" t="s">
        <v>26109</v>
      </c>
      <c r="C5993" s="0" t="s">
        <v>21</v>
      </c>
      <c r="D5993" s="0" t="s">
        <v>54</v>
      </c>
      <c r="E5993" s="0" t="s">
        <v>1822</v>
      </c>
      <c r="F5993" s="0" t="s">
        <v>26123</v>
      </c>
      <c r="G5993" s="0" t="s">
        <v>26124</v>
      </c>
      <c r="H5993" s="0" t="s">
        <v>26125</v>
      </c>
      <c r="I5993" s="1" t="n">
        <v>1.49</v>
      </c>
      <c r="J5993" s="2" t="s">
        <v>26126</v>
      </c>
      <c r="K5993" s="2" t="s">
        <v>46</v>
      </c>
      <c r="L5993" s="0" t="s">
        <v>29</v>
      </c>
      <c r="M5993" s="0" t="s">
        <v>29</v>
      </c>
      <c r="N5993" s="0" t="s">
        <v>29</v>
      </c>
      <c r="O5993" s="2" t="s">
        <v>46</v>
      </c>
      <c r="P5993" s="0" t="s">
        <v>29</v>
      </c>
      <c r="Q5993" s="0" t="n">
        <f aca="false">_xlfn.UNICODE(B5993)</f>
        <v>87</v>
      </c>
      <c r="R5993" s="0" t="str">
        <f aca="false">IF(MIDB(B5993,1,10)="Candidatus",MIDB(B5993,FIND(" ",B5993,1)+1,FIND(" ",B5993,12)-FIND(" ",B5993,1)),IF(AND(Q5993&gt;=65,Q5993&lt;=90),MIDB(B5993,1,FIND(" ",B5993,1)),"-"))</f>
        <v>Weissella </v>
      </c>
      <c r="S5993" s="0" t="str">
        <f aca="false">IF(MIDB(B5993,1,10)="Candidatus",MIDB(B5993,FIND(" ",B5993,12)+1,IFERROR(FIND(" ",B5993,FIND(" ",B5993,12)+1),LEN(B5993))-FIND(" ",B5993,12)),IF(AND(Q5993&gt;=65,Q5993&lt;=90),MIDB(B5993,FIND(" ",B5993,1),IFERROR(FIND(" ",B5993,FIND(" ",B5993,1)+1),LEN(B5993)+1)-FIND(" ",B5993,1)),"-"))</f>
        <v> cibaria</v>
      </c>
      <c r="T5993" s="0" t="n">
        <v>1</v>
      </c>
    </row>
    <row r="5994" customFormat="false" ht="12.8" hidden="false" customHeight="false" outlineLevel="0" collapsed="false">
      <c r="A5994" s="0" t="n">
        <v>5993</v>
      </c>
      <c r="B5994" s="0" t="s">
        <v>26127</v>
      </c>
      <c r="C5994" s="0" t="s">
        <v>21</v>
      </c>
      <c r="D5994" s="0" t="s">
        <v>54</v>
      </c>
      <c r="E5994" s="0" t="s">
        <v>1822</v>
      </c>
      <c r="F5994" s="0" t="s">
        <v>26128</v>
      </c>
      <c r="G5994" s="0" t="s">
        <v>26129</v>
      </c>
      <c r="H5994" s="0" t="s">
        <v>26130</v>
      </c>
      <c r="I5994" s="1" t="n">
        <v>18.992</v>
      </c>
      <c r="J5994" s="2" t="s">
        <v>26131</v>
      </c>
      <c r="K5994" s="2" t="s">
        <v>497</v>
      </c>
      <c r="L5994" s="0" t="s">
        <v>29</v>
      </c>
      <c r="M5994" s="0" t="s">
        <v>29</v>
      </c>
      <c r="N5994" s="0" t="s">
        <v>29</v>
      </c>
      <c r="O5994" s="2" t="s">
        <v>497</v>
      </c>
      <c r="P5994" s="0" t="s">
        <v>29</v>
      </c>
      <c r="Q5994" s="0" t="n">
        <f aca="false">_xlfn.UNICODE(B5994)</f>
        <v>87</v>
      </c>
      <c r="R5994" s="0" t="str">
        <f aca="false">IF(MIDB(B5994,1,10)="Candidatus",MIDB(B5994,FIND(" ",B5994,1)+1,FIND(" ",B5994,12)-FIND(" ",B5994,1)),IF(AND(Q5994&gt;=65,Q5994&lt;=90),MIDB(B5994,1,FIND(" ",B5994,1)),"-"))</f>
        <v>Weissella </v>
      </c>
      <c r="S5994" s="0" t="str">
        <f aca="false">IF(MIDB(B5994,1,10)="Candidatus",MIDB(B5994,FIND(" ",B5994,12)+1,IFERROR(FIND(" ",B5994,FIND(" ",B5994,12)+1),LEN(B5994))-FIND(" ",B5994,12)),IF(AND(Q5994&gt;=65,Q5994&lt;=90),MIDB(B5994,FIND(" ",B5994,1),IFERROR(FIND(" ",B5994,FIND(" ",B5994,1)+1),LEN(B5994)+1)-FIND(" ",B5994,1)),"-"))</f>
        <v> koreensis</v>
      </c>
      <c r="T5994" s="0" t="n">
        <v>1</v>
      </c>
    </row>
    <row r="5995" customFormat="false" ht="12.8" hidden="false" customHeight="false" outlineLevel="0" collapsed="false">
      <c r="A5995" s="0" t="n">
        <v>5994</v>
      </c>
      <c r="B5995" s="0" t="s">
        <v>26132</v>
      </c>
      <c r="C5995" s="0" t="s">
        <v>21</v>
      </c>
      <c r="D5995" s="0" t="s">
        <v>90</v>
      </c>
      <c r="E5995" s="0" t="s">
        <v>217</v>
      </c>
      <c r="F5995" s="0" t="s">
        <v>26133</v>
      </c>
      <c r="G5995" s="0" t="s">
        <v>26134</v>
      </c>
      <c r="H5995" s="0" t="s">
        <v>26135</v>
      </c>
      <c r="I5995" s="1" t="n">
        <v>100</v>
      </c>
      <c r="J5995" s="2" t="s">
        <v>26136</v>
      </c>
      <c r="K5995" s="2" t="s">
        <v>470</v>
      </c>
      <c r="L5995" s="0" t="s">
        <v>29</v>
      </c>
      <c r="M5995" s="0" t="s">
        <v>29</v>
      </c>
      <c r="N5995" s="0" t="s">
        <v>29</v>
      </c>
      <c r="O5995" s="2" t="s">
        <v>653</v>
      </c>
      <c r="P5995" s="2" t="s">
        <v>60</v>
      </c>
      <c r="Q5995" s="0" t="n">
        <f aca="false">_xlfn.UNICODE(B5995)</f>
        <v>87</v>
      </c>
      <c r="R5995" s="0" t="str">
        <f aca="false">IF(MIDB(B5995,1,10)="Candidatus",MIDB(B5995,FIND(" ",B5995,1)+1,FIND(" ",B5995,12)-FIND(" ",B5995,1)),IF(AND(Q5995&gt;=65,Q5995&lt;=90),MIDB(B5995,1,FIND(" ",B5995,1)),"-"))</f>
        <v>Wenxinia </v>
      </c>
      <c r="S5995" s="0" t="str">
        <f aca="false">IF(MIDB(B5995,1,10)="Candidatus",MIDB(B5995,FIND(" ",B5995,12)+1,IFERROR(FIND(" ",B5995,FIND(" ",B5995,12)+1),LEN(B5995))-FIND(" ",B5995,12)),IF(AND(Q5995&gt;=65,Q5995&lt;=90),MIDB(B5995,FIND(" ",B5995,1),IFERROR(FIND(" ",B5995,FIND(" ",B5995,1)+1),LEN(B5995)+1)-FIND(" ",B5995,1)),"-"))</f>
        <v> marina</v>
      </c>
      <c r="T5995" s="0" t="n">
        <v>1</v>
      </c>
    </row>
    <row r="5996" customFormat="false" ht="12.8" hidden="false" customHeight="false" outlineLevel="0" collapsed="false">
      <c r="A5996" s="0" t="n">
        <v>5995</v>
      </c>
      <c r="B5996" s="0" t="s">
        <v>26137</v>
      </c>
      <c r="C5996" s="0" t="s">
        <v>21</v>
      </c>
      <c r="D5996" s="0" t="s">
        <v>22</v>
      </c>
      <c r="E5996" s="0" t="s">
        <v>23</v>
      </c>
      <c r="F5996" s="0" t="s">
        <v>26138</v>
      </c>
      <c r="G5996" s="0" t="s">
        <v>26139</v>
      </c>
      <c r="H5996" s="0" t="s">
        <v>26140</v>
      </c>
      <c r="I5996" s="1" t="n">
        <v>3.449</v>
      </c>
      <c r="J5996" s="2" t="s">
        <v>26141</v>
      </c>
      <c r="K5996" s="2" t="s">
        <v>129</v>
      </c>
      <c r="L5996" s="0" t="s">
        <v>29</v>
      </c>
      <c r="M5996" s="0" t="s">
        <v>29</v>
      </c>
      <c r="N5996" s="0" t="s">
        <v>29</v>
      </c>
      <c r="O5996" s="2" t="s">
        <v>129</v>
      </c>
      <c r="P5996" s="0" t="s">
        <v>29</v>
      </c>
      <c r="Q5996" s="0" t="n">
        <f aca="false">_xlfn.UNICODE(B5996)</f>
        <v>87</v>
      </c>
      <c r="R5996" s="0" t="str">
        <f aca="false">IF(MIDB(B5996,1,10)="Candidatus",MIDB(B5996,FIND(" ",B5996,1)+1,FIND(" ",B5996,12)-FIND(" ",B5996,1)),IF(AND(Q5996&gt;=65,Q5996&lt;=90),MIDB(B5996,1,FIND(" ",B5996,1)),"-"))</f>
        <v>Wheat </v>
      </c>
      <c r="S5996" s="0" t="str">
        <f aca="false">IF(MIDB(B5996,1,10)="Candidatus",MIDB(B5996,FIND(" ",B5996,12)+1,IFERROR(FIND(" ",B5996,FIND(" ",B5996,12)+1),LEN(B5996))-FIND(" ",B5996,12)),IF(AND(Q5996&gt;=65,Q5996&lt;=90),MIDB(B5996,FIND(" ",B5996,1),IFERROR(FIND(" ",B5996,FIND(" ",B5996,1)+1),LEN(B5996)+1)-FIND(" ",B5996,1)),"-"))</f>
        <v> blue</v>
      </c>
      <c r="T5996" s="0" t="n">
        <v>1</v>
      </c>
    </row>
    <row r="5997" customFormat="false" ht="12.8" hidden="false" customHeight="false" outlineLevel="0" collapsed="false">
      <c r="A5997" s="0" t="n">
        <v>5996</v>
      </c>
      <c r="B5997" s="0" t="s">
        <v>26137</v>
      </c>
      <c r="C5997" s="0" t="s">
        <v>21</v>
      </c>
      <c r="D5997" s="0" t="s">
        <v>22</v>
      </c>
      <c r="E5997" s="0" t="s">
        <v>23</v>
      </c>
      <c r="F5997" s="0" t="s">
        <v>26142</v>
      </c>
      <c r="G5997" s="0" t="s">
        <v>26143</v>
      </c>
      <c r="H5997" s="0" t="s">
        <v>26144</v>
      </c>
      <c r="I5997" s="1" t="n">
        <v>3.601</v>
      </c>
      <c r="J5997" s="2" t="s">
        <v>26145</v>
      </c>
      <c r="K5997" s="2" t="s">
        <v>112</v>
      </c>
      <c r="L5997" s="0" t="s">
        <v>29</v>
      </c>
      <c r="M5997" s="0" t="s">
        <v>29</v>
      </c>
      <c r="N5997" s="0" t="s">
        <v>29</v>
      </c>
      <c r="O5997" s="2" t="s">
        <v>112</v>
      </c>
      <c r="P5997" s="0" t="s">
        <v>29</v>
      </c>
      <c r="Q5997" s="0" t="n">
        <f aca="false">_xlfn.UNICODE(B5997)</f>
        <v>87</v>
      </c>
      <c r="R5997" s="0" t="str">
        <f aca="false">IF(MIDB(B5997,1,10)="Candidatus",MIDB(B5997,FIND(" ",B5997,1)+1,FIND(" ",B5997,12)-FIND(" ",B5997,1)),IF(AND(Q5997&gt;=65,Q5997&lt;=90),MIDB(B5997,1,FIND(" ",B5997,1)),"-"))</f>
        <v>Wheat </v>
      </c>
      <c r="S5997" s="0" t="str">
        <f aca="false">IF(MIDB(B5997,1,10)="Candidatus",MIDB(B5997,FIND(" ",B5997,12)+1,IFERROR(FIND(" ",B5997,FIND(" ",B5997,12)+1),LEN(B5997))-FIND(" ",B5997,12)),IF(AND(Q5997&gt;=65,Q5997&lt;=90),MIDB(B5997,FIND(" ",B5997,1),IFERROR(FIND(" ",B5997,FIND(" ",B5997,1)+1),LEN(B5997)+1)-FIND(" ",B5997,1)),"-"))</f>
        <v> blue</v>
      </c>
      <c r="T5997" s="0" t="n">
        <v>1</v>
      </c>
    </row>
    <row r="5998" customFormat="false" ht="12.8" hidden="false" customHeight="false" outlineLevel="0" collapsed="false">
      <c r="A5998" s="0" t="n">
        <v>5997</v>
      </c>
      <c r="B5998" s="0" t="s">
        <v>26137</v>
      </c>
      <c r="C5998" s="0" t="s">
        <v>21</v>
      </c>
      <c r="D5998" s="0" t="s">
        <v>22</v>
      </c>
      <c r="E5998" s="0" t="s">
        <v>23</v>
      </c>
      <c r="F5998" s="0" t="s">
        <v>26146</v>
      </c>
      <c r="G5998" s="0" t="s">
        <v>26147</v>
      </c>
      <c r="H5998" s="0" t="s">
        <v>26148</v>
      </c>
      <c r="I5998" s="1" t="n">
        <v>3.844</v>
      </c>
      <c r="J5998" s="2" t="s">
        <v>26149</v>
      </c>
      <c r="K5998" s="2" t="s">
        <v>28</v>
      </c>
      <c r="L5998" s="0" t="s">
        <v>29</v>
      </c>
      <c r="M5998" s="0" t="s">
        <v>29</v>
      </c>
      <c r="N5998" s="0" t="s">
        <v>29</v>
      </c>
      <c r="O5998" s="2" t="s">
        <v>28</v>
      </c>
      <c r="P5998" s="0" t="s">
        <v>29</v>
      </c>
      <c r="Q5998" s="0" t="n">
        <f aca="false">_xlfn.UNICODE(B5998)</f>
        <v>87</v>
      </c>
      <c r="R5998" s="0" t="str">
        <f aca="false">IF(MIDB(B5998,1,10)="Candidatus",MIDB(B5998,FIND(" ",B5998,1)+1,FIND(" ",B5998,12)-FIND(" ",B5998,1)),IF(AND(Q5998&gt;=65,Q5998&lt;=90),MIDB(B5998,1,FIND(" ",B5998,1)),"-"))</f>
        <v>Wheat </v>
      </c>
      <c r="S5998" s="0" t="str">
        <f aca="false">IF(MIDB(B5998,1,10)="Candidatus",MIDB(B5998,FIND(" ",B5998,12)+1,IFERROR(FIND(" ",B5998,FIND(" ",B5998,12)+1),LEN(B5998))-FIND(" ",B5998,12)),IF(AND(Q5998&gt;=65,Q5998&lt;=90),MIDB(B5998,FIND(" ",B5998,1),IFERROR(FIND(" ",B5998,FIND(" ",B5998,1)+1),LEN(B5998)+1)-FIND(" ",B5998,1)),"-"))</f>
        <v> blue</v>
      </c>
      <c r="T5998" s="0" t="n">
        <v>1</v>
      </c>
    </row>
    <row r="5999" customFormat="false" ht="12.8" hidden="false" customHeight="false" outlineLevel="0" collapsed="false">
      <c r="A5999" s="0" t="n">
        <v>5998</v>
      </c>
      <c r="B5999" s="0" t="s">
        <v>26150</v>
      </c>
      <c r="C5999" s="0" t="s">
        <v>21</v>
      </c>
      <c r="D5999" s="0" t="s">
        <v>90</v>
      </c>
      <c r="E5999" s="0" t="s">
        <v>91</v>
      </c>
      <c r="F5999" s="0" t="s">
        <v>26151</v>
      </c>
      <c r="G5999" s="0" t="s">
        <v>26152</v>
      </c>
      <c r="H5999" s="0" t="s">
        <v>26153</v>
      </c>
      <c r="I5999" s="1" t="n">
        <v>5.28</v>
      </c>
      <c r="J5999" s="2" t="s">
        <v>26154</v>
      </c>
      <c r="K5999" s="2" t="s">
        <v>112</v>
      </c>
      <c r="L5999" s="0" t="s">
        <v>29</v>
      </c>
      <c r="M5999" s="0" t="s">
        <v>29</v>
      </c>
      <c r="N5999" s="0" t="s">
        <v>29</v>
      </c>
      <c r="O5999" s="2" t="s">
        <v>112</v>
      </c>
      <c r="P5999" s="0" t="s">
        <v>29</v>
      </c>
      <c r="Q5999" s="0" t="n">
        <f aca="false">_xlfn.UNICODE(B5999)</f>
        <v>87</v>
      </c>
      <c r="R5999" s="0" t="str">
        <f aca="false">IF(MIDB(B5999,1,10)="Candidatus",MIDB(B5999,FIND(" ",B5999,1)+1,FIND(" ",B5999,12)-FIND(" ",B5999,1)),IF(AND(Q5999&gt;=65,Q5999&lt;=90),MIDB(B5999,1,FIND(" ",B5999,1)),"-"))</f>
        <v>Wigglesworthia </v>
      </c>
      <c r="S5999" s="0" t="str">
        <f aca="false">IF(MIDB(B5999,1,10)="Candidatus",MIDB(B5999,FIND(" ",B5999,12)+1,IFERROR(FIND(" ",B5999,FIND(" ",B5999,12)+1),LEN(B5999))-FIND(" ",B5999,12)),IF(AND(Q5999&gt;=65,Q5999&lt;=90),MIDB(B5999,FIND(" ",B5999,1),IFERROR(FIND(" ",B5999,FIND(" ",B5999,1)+1),LEN(B5999)+1)-FIND(" ",B5999,1)),"-"))</f>
        <v> glossinidia</v>
      </c>
      <c r="T5999" s="0" t="n">
        <v>1</v>
      </c>
    </row>
    <row r="6000" customFormat="false" ht="12.8" hidden="false" customHeight="false" outlineLevel="0" collapsed="false">
      <c r="A6000" s="0" t="n">
        <v>5999</v>
      </c>
      <c r="B6000" s="0" t="s">
        <v>26155</v>
      </c>
      <c r="C6000" s="0" t="s">
        <v>21</v>
      </c>
      <c r="D6000" s="0" t="s">
        <v>90</v>
      </c>
      <c r="E6000" s="0" t="s">
        <v>217</v>
      </c>
      <c r="F6000" s="0" t="s">
        <v>26156</v>
      </c>
      <c r="G6000" s="0" t="s">
        <v>26157</v>
      </c>
      <c r="H6000" s="0" t="s">
        <v>26158</v>
      </c>
      <c r="I6000" s="1" t="n">
        <v>316.164</v>
      </c>
      <c r="J6000" s="2" t="s">
        <v>26159</v>
      </c>
      <c r="K6000" s="2" t="s">
        <v>20336</v>
      </c>
      <c r="L6000" s="0" t="s">
        <v>29</v>
      </c>
      <c r="M6000" s="0" t="s">
        <v>29</v>
      </c>
      <c r="N6000" s="0" t="s">
        <v>29</v>
      </c>
      <c r="O6000" s="2" t="s">
        <v>7922</v>
      </c>
      <c r="P6000" s="2" t="s">
        <v>515</v>
      </c>
      <c r="Q6000" s="0" t="n">
        <f aca="false">_xlfn.UNICODE(B6000)</f>
        <v>88</v>
      </c>
      <c r="R6000" s="0" t="str">
        <f aca="false">IF(MIDB(B6000,1,10)="Candidatus",MIDB(B6000,FIND(" ",B6000,1)+1,FIND(" ",B6000,12)-FIND(" ",B6000,1)),IF(AND(Q6000&gt;=65,Q6000&lt;=90),MIDB(B6000,1,FIND(" ",B6000,1)),"-"))</f>
        <v>Xanthobacter </v>
      </c>
      <c r="S6000" s="0" t="str">
        <f aca="false">IF(MIDB(B6000,1,10)="Candidatus",MIDB(B6000,FIND(" ",B6000,12)+1,IFERROR(FIND(" ",B6000,FIND(" ",B6000,12)+1),LEN(B6000))-FIND(" ",B6000,12)),IF(AND(Q6000&gt;=65,Q6000&lt;=90),MIDB(B6000,FIND(" ",B6000,1),IFERROR(FIND(" ",B6000,FIND(" ",B6000,1)+1),LEN(B6000)+1)-FIND(" ",B6000,1)),"-"))</f>
        <v> autotrophicus</v>
      </c>
      <c r="T6000" s="0" t="n">
        <v>1</v>
      </c>
    </row>
    <row r="6001" customFormat="false" ht="12.8" hidden="false" customHeight="false" outlineLevel="0" collapsed="false">
      <c r="A6001" s="0" t="n">
        <v>6000</v>
      </c>
      <c r="B6001" s="0" t="s">
        <v>26160</v>
      </c>
      <c r="C6001" s="0" t="s">
        <v>21</v>
      </c>
      <c r="D6001" s="0" t="s">
        <v>90</v>
      </c>
      <c r="E6001" s="0" t="s">
        <v>91</v>
      </c>
      <c r="F6001" s="0" t="s">
        <v>26161</v>
      </c>
      <c r="G6001" s="0" t="s">
        <v>26162</v>
      </c>
      <c r="H6001" s="0" t="s">
        <v>26163</v>
      </c>
      <c r="I6001" s="1" t="n">
        <v>31.555</v>
      </c>
      <c r="J6001" s="2" t="s">
        <v>26164</v>
      </c>
      <c r="K6001" s="2" t="s">
        <v>3119</v>
      </c>
      <c r="L6001" s="0" t="s">
        <v>29</v>
      </c>
      <c r="M6001" s="0" t="s">
        <v>29</v>
      </c>
      <c r="N6001" s="0" t="s">
        <v>29</v>
      </c>
      <c r="O6001" s="2" t="s">
        <v>1718</v>
      </c>
      <c r="P6001" s="2" t="s">
        <v>46</v>
      </c>
      <c r="Q6001" s="0" t="n">
        <f aca="false">_xlfn.UNICODE(B6001)</f>
        <v>88</v>
      </c>
      <c r="R6001" s="0" t="str">
        <f aca="false">IF(MIDB(B6001,1,10)="Candidatus",MIDB(B6001,FIND(" ",B6001,1)+1,FIND(" ",B6001,12)-FIND(" ",B6001,1)),IF(AND(Q6001&gt;=65,Q6001&lt;=90),MIDB(B6001,1,FIND(" ",B6001,1)),"-"))</f>
        <v>Xanthomonas </v>
      </c>
      <c r="S6001" s="0" t="str">
        <f aca="false">IF(MIDB(B6001,1,10)="Candidatus",MIDB(B6001,FIND(" ",B6001,12)+1,IFERROR(FIND(" ",B6001,FIND(" ",B6001,12)+1),LEN(B6001))-FIND(" ",B6001,12)),IF(AND(Q6001&gt;=65,Q6001&lt;=90),MIDB(B6001,FIND(" ",B6001,1),IFERROR(FIND(" ",B6001,FIND(" ",B6001,1)+1),LEN(B6001)+1)-FIND(" ",B6001,1)),"-"))</f>
        <v> albilineans</v>
      </c>
      <c r="T6001" s="0" t="n">
        <v>1</v>
      </c>
    </row>
    <row r="6002" customFormat="false" ht="12.8" hidden="false" customHeight="false" outlineLevel="0" collapsed="false">
      <c r="A6002" s="0" t="n">
        <v>6001</v>
      </c>
      <c r="B6002" s="0" t="s">
        <v>26160</v>
      </c>
      <c r="C6002" s="0" t="s">
        <v>21</v>
      </c>
      <c r="D6002" s="0" t="s">
        <v>90</v>
      </c>
      <c r="E6002" s="0" t="s">
        <v>91</v>
      </c>
      <c r="F6002" s="0" t="s">
        <v>26165</v>
      </c>
      <c r="G6002" s="0" t="s">
        <v>26166</v>
      </c>
      <c r="H6002" s="0" t="s">
        <v>26167</v>
      </c>
      <c r="I6002" s="1" t="n">
        <v>27.212</v>
      </c>
      <c r="J6002" s="2" t="s">
        <v>26168</v>
      </c>
      <c r="K6002" s="2" t="s">
        <v>686</v>
      </c>
      <c r="L6002" s="0" t="s">
        <v>29</v>
      </c>
      <c r="M6002" s="0" t="s">
        <v>29</v>
      </c>
      <c r="N6002" s="0" t="s">
        <v>29</v>
      </c>
      <c r="O6002" s="2" t="s">
        <v>686</v>
      </c>
      <c r="P6002" s="0" t="s">
        <v>29</v>
      </c>
      <c r="Q6002" s="0" t="n">
        <f aca="false">_xlfn.UNICODE(B6002)</f>
        <v>88</v>
      </c>
      <c r="R6002" s="0" t="str">
        <f aca="false">IF(MIDB(B6002,1,10)="Candidatus",MIDB(B6002,FIND(" ",B6002,1)+1,FIND(" ",B6002,12)-FIND(" ",B6002,1)),IF(AND(Q6002&gt;=65,Q6002&lt;=90),MIDB(B6002,1,FIND(" ",B6002,1)),"-"))</f>
        <v>Xanthomonas </v>
      </c>
      <c r="S6002" s="0" t="str">
        <f aca="false">IF(MIDB(B6002,1,10)="Candidatus",MIDB(B6002,FIND(" ",B6002,12)+1,IFERROR(FIND(" ",B6002,FIND(" ",B6002,12)+1),LEN(B6002))-FIND(" ",B6002,12)),IF(AND(Q6002&gt;=65,Q6002&lt;=90),MIDB(B6002,FIND(" ",B6002,1),IFERROR(FIND(" ",B6002,FIND(" ",B6002,1)+1),LEN(B6002)+1)-FIND(" ",B6002,1)),"-"))</f>
        <v> albilineans</v>
      </c>
      <c r="T6002" s="0" t="n">
        <v>1</v>
      </c>
    </row>
    <row r="6003" customFormat="false" ht="12.8" hidden="false" customHeight="false" outlineLevel="0" collapsed="false">
      <c r="A6003" s="0" t="n">
        <v>6002</v>
      </c>
      <c r="B6003" s="0" t="s">
        <v>26160</v>
      </c>
      <c r="C6003" s="0" t="s">
        <v>21</v>
      </c>
      <c r="D6003" s="0" t="s">
        <v>90</v>
      </c>
      <c r="E6003" s="0" t="s">
        <v>91</v>
      </c>
      <c r="F6003" s="0" t="s">
        <v>26169</v>
      </c>
      <c r="G6003" s="0" t="s">
        <v>26170</v>
      </c>
      <c r="H6003" s="0" t="s">
        <v>26171</v>
      </c>
      <c r="I6003" s="1" t="n">
        <v>24.837</v>
      </c>
      <c r="J6003" s="2" t="s">
        <v>26172</v>
      </c>
      <c r="K6003" s="2" t="s">
        <v>912</v>
      </c>
      <c r="L6003" s="0" t="s">
        <v>29</v>
      </c>
      <c r="M6003" s="0" t="s">
        <v>29</v>
      </c>
      <c r="N6003" s="0" t="s">
        <v>29</v>
      </c>
      <c r="O6003" s="2" t="s">
        <v>515</v>
      </c>
      <c r="P6003" s="2" t="s">
        <v>46</v>
      </c>
      <c r="Q6003" s="0" t="n">
        <f aca="false">_xlfn.UNICODE(B6003)</f>
        <v>88</v>
      </c>
      <c r="R6003" s="0" t="str">
        <f aca="false">IF(MIDB(B6003,1,10)="Candidatus",MIDB(B6003,FIND(" ",B6003,1)+1,FIND(" ",B6003,12)-FIND(" ",B6003,1)),IF(AND(Q6003&gt;=65,Q6003&lt;=90),MIDB(B6003,1,FIND(" ",B6003,1)),"-"))</f>
        <v>Xanthomonas </v>
      </c>
      <c r="S6003" s="0" t="str">
        <f aca="false">IF(MIDB(B6003,1,10)="Candidatus",MIDB(B6003,FIND(" ",B6003,12)+1,IFERROR(FIND(" ",B6003,FIND(" ",B6003,12)+1),LEN(B6003))-FIND(" ",B6003,12)),IF(AND(Q6003&gt;=65,Q6003&lt;=90),MIDB(B6003,FIND(" ",B6003,1),IFERROR(FIND(" ",B6003,FIND(" ",B6003,1)+1),LEN(B6003)+1)-FIND(" ",B6003,1)),"-"))</f>
        <v> albilineans</v>
      </c>
      <c r="T6003" s="0" t="n">
        <v>1</v>
      </c>
    </row>
    <row r="6004" customFormat="false" ht="12.8" hidden="false" customHeight="false" outlineLevel="0" collapsed="false">
      <c r="A6004" s="0" t="n">
        <v>6003</v>
      </c>
      <c r="B6004" s="0" t="s">
        <v>26173</v>
      </c>
      <c r="C6004" s="0" t="s">
        <v>21</v>
      </c>
      <c r="D6004" s="0" t="s">
        <v>90</v>
      </c>
      <c r="E6004" s="0" t="s">
        <v>91</v>
      </c>
      <c r="F6004" s="0" t="s">
        <v>2192</v>
      </c>
      <c r="G6004" s="0" t="s">
        <v>26174</v>
      </c>
      <c r="H6004" s="0" t="s">
        <v>26175</v>
      </c>
      <c r="I6004" s="1" t="n">
        <v>34.378</v>
      </c>
      <c r="J6004" s="2" t="s">
        <v>26176</v>
      </c>
      <c r="K6004" s="2" t="s">
        <v>1663</v>
      </c>
      <c r="L6004" s="0" t="s">
        <v>29</v>
      </c>
      <c r="M6004" s="0" t="s">
        <v>29</v>
      </c>
      <c r="N6004" s="0" t="s">
        <v>29</v>
      </c>
      <c r="O6004" s="2" t="s">
        <v>232</v>
      </c>
      <c r="P6004" s="2" t="s">
        <v>88</v>
      </c>
      <c r="Q6004" s="0" t="n">
        <f aca="false">_xlfn.UNICODE(B6004)</f>
        <v>88</v>
      </c>
      <c r="R6004" s="0" t="str">
        <f aca="false">IF(MIDB(B6004,1,10)="Candidatus",MIDB(B6004,FIND(" ",B6004,1)+1,FIND(" ",B6004,12)-FIND(" ",B6004,1)),IF(AND(Q6004&gt;=65,Q6004&lt;=90),MIDB(B6004,1,FIND(" ",B6004,1)),"-"))</f>
        <v>Xanthomonas </v>
      </c>
      <c r="S6004" s="0" t="str">
        <f aca="false">IF(MIDB(B6004,1,10)="Candidatus",MIDB(B6004,FIND(" ",B6004,12)+1,IFERROR(FIND(" ",B6004,FIND(" ",B6004,12)+1),LEN(B6004))-FIND(" ",B6004,12)),IF(AND(Q6004&gt;=65,Q6004&lt;=90),MIDB(B6004,FIND(" ",B6004,1),IFERROR(FIND(" ",B6004,FIND(" ",B6004,1)+1),LEN(B6004)+1)-FIND(" ",B6004,1)),"-"))</f>
        <v> alfalfae</v>
      </c>
      <c r="T6004" s="0" t="n">
        <v>1</v>
      </c>
    </row>
    <row r="6005" customFormat="false" ht="12.8" hidden="false" customHeight="false" outlineLevel="0" collapsed="false">
      <c r="A6005" s="0" t="n">
        <v>6004</v>
      </c>
      <c r="B6005" s="0" t="s">
        <v>26173</v>
      </c>
      <c r="C6005" s="0" t="s">
        <v>21</v>
      </c>
      <c r="D6005" s="0" t="s">
        <v>90</v>
      </c>
      <c r="E6005" s="0" t="s">
        <v>91</v>
      </c>
      <c r="F6005" s="0" t="s">
        <v>2197</v>
      </c>
      <c r="G6005" s="0" t="s">
        <v>26177</v>
      </c>
      <c r="H6005" s="0" t="s">
        <v>26178</v>
      </c>
      <c r="I6005" s="1" t="n">
        <v>2.38</v>
      </c>
      <c r="J6005" s="2" t="s">
        <v>26179</v>
      </c>
      <c r="K6005" s="2" t="s">
        <v>46</v>
      </c>
      <c r="L6005" s="0" t="s">
        <v>29</v>
      </c>
      <c r="M6005" s="0" t="s">
        <v>29</v>
      </c>
      <c r="N6005" s="0" t="s">
        <v>29</v>
      </c>
      <c r="O6005" s="2" t="s">
        <v>46</v>
      </c>
      <c r="P6005" s="0" t="s">
        <v>29</v>
      </c>
      <c r="Q6005" s="0" t="n">
        <f aca="false">_xlfn.UNICODE(B6005)</f>
        <v>88</v>
      </c>
      <c r="R6005" s="0" t="str">
        <f aca="false">IF(MIDB(B6005,1,10)="Candidatus",MIDB(B6005,FIND(" ",B6005,1)+1,FIND(" ",B6005,12)-FIND(" ",B6005,1)),IF(AND(Q6005&gt;=65,Q6005&lt;=90),MIDB(B6005,1,FIND(" ",B6005,1)),"-"))</f>
        <v>Xanthomonas </v>
      </c>
      <c r="S6005" s="0" t="str">
        <f aca="false">IF(MIDB(B6005,1,10)="Candidatus",MIDB(B6005,FIND(" ",B6005,12)+1,IFERROR(FIND(" ",B6005,FIND(" ",B6005,12)+1),LEN(B6005))-FIND(" ",B6005,12)),IF(AND(Q6005&gt;=65,Q6005&lt;=90),MIDB(B6005,FIND(" ",B6005,1),IFERROR(FIND(" ",B6005,FIND(" ",B6005,1)+1),LEN(B6005)+1)-FIND(" ",B6005,1)),"-"))</f>
        <v> alfalfae</v>
      </c>
      <c r="T6005" s="0" t="n">
        <v>1</v>
      </c>
    </row>
    <row r="6006" customFormat="false" ht="12.8" hidden="false" customHeight="false" outlineLevel="0" collapsed="false">
      <c r="A6006" s="0" t="n">
        <v>6005</v>
      </c>
      <c r="B6006" s="0" t="s">
        <v>26180</v>
      </c>
      <c r="C6006" s="0" t="s">
        <v>21</v>
      </c>
      <c r="D6006" s="0" t="s">
        <v>90</v>
      </c>
      <c r="E6006" s="0" t="s">
        <v>91</v>
      </c>
      <c r="F6006" s="0" t="s">
        <v>26181</v>
      </c>
      <c r="G6006" s="0" t="s">
        <v>26182</v>
      </c>
      <c r="H6006" s="0" t="s">
        <v>26183</v>
      </c>
      <c r="I6006" s="1" t="n">
        <v>41.102</v>
      </c>
      <c r="J6006" s="2" t="s">
        <v>26184</v>
      </c>
      <c r="K6006" s="2" t="s">
        <v>851</v>
      </c>
      <c r="L6006" s="0" t="s">
        <v>29</v>
      </c>
      <c r="M6006" s="0" t="s">
        <v>29</v>
      </c>
      <c r="N6006" s="0" t="s">
        <v>29</v>
      </c>
      <c r="O6006" s="2" t="s">
        <v>1306</v>
      </c>
      <c r="P6006" s="2" t="s">
        <v>46</v>
      </c>
      <c r="Q6006" s="0" t="n">
        <f aca="false">_xlfn.UNICODE(B6006)</f>
        <v>88</v>
      </c>
      <c r="R6006" s="0" t="str">
        <f aca="false">IF(MIDB(B6006,1,10)="Candidatus",MIDB(B6006,FIND(" ",B6006,1)+1,FIND(" ",B6006,12)-FIND(" ",B6006,1)),IF(AND(Q6006&gt;=65,Q6006&lt;=90),MIDB(B6006,1,FIND(" ",B6006,1)),"-"))</f>
        <v>Xanthomonas </v>
      </c>
      <c r="S6006" s="0" t="str">
        <f aca="false">IF(MIDB(B6006,1,10)="Candidatus",MIDB(B6006,FIND(" ",B6006,12)+1,IFERROR(FIND(" ",B6006,FIND(" ",B6006,12)+1),LEN(B6006))-FIND(" ",B6006,12)),IF(AND(Q6006&gt;=65,Q6006&lt;=90),MIDB(B6006,FIND(" ",B6006,1),IFERROR(FIND(" ",B6006,FIND(" ",B6006,1)+1),LEN(B6006)+1)-FIND(" ",B6006,1)),"-"))</f>
        <v> arboricola</v>
      </c>
      <c r="T6006" s="0" t="n">
        <v>1</v>
      </c>
    </row>
    <row r="6007" customFormat="false" ht="12.8" hidden="false" customHeight="false" outlineLevel="0" collapsed="false">
      <c r="A6007" s="0" t="n">
        <v>6006</v>
      </c>
      <c r="B6007" s="0" t="s">
        <v>26185</v>
      </c>
      <c r="C6007" s="0" t="s">
        <v>21</v>
      </c>
      <c r="D6007" s="0" t="s">
        <v>90</v>
      </c>
      <c r="E6007" s="0" t="s">
        <v>91</v>
      </c>
      <c r="F6007" s="0" t="s">
        <v>26186</v>
      </c>
      <c r="G6007" s="0" t="s">
        <v>26187</v>
      </c>
      <c r="H6007" s="0" t="s">
        <v>26188</v>
      </c>
      <c r="I6007" s="1" t="n">
        <v>1.315</v>
      </c>
      <c r="J6007" s="2" t="s">
        <v>26189</v>
      </c>
      <c r="K6007" s="2" t="s">
        <v>46</v>
      </c>
      <c r="L6007" s="0" t="s">
        <v>29</v>
      </c>
      <c r="M6007" s="0" t="s">
        <v>29</v>
      </c>
      <c r="N6007" s="0" t="s">
        <v>29</v>
      </c>
      <c r="O6007" s="2" t="s">
        <v>46</v>
      </c>
      <c r="P6007" s="0" t="s">
        <v>29</v>
      </c>
      <c r="Q6007" s="0" t="n">
        <f aca="false">_xlfn.UNICODE(B6007)</f>
        <v>88</v>
      </c>
      <c r="R6007" s="0" t="str">
        <f aca="false">IF(MIDB(B6007,1,10)="Candidatus",MIDB(B6007,FIND(" ",B6007,1)+1,FIND(" ",B6007,12)-FIND(" ",B6007,1)),IF(AND(Q6007&gt;=65,Q6007&lt;=90),MIDB(B6007,1,FIND(" ",B6007,1)),"-"))</f>
        <v>Xanthomonas </v>
      </c>
      <c r="S6007" s="0" t="str">
        <f aca="false">IF(MIDB(B6007,1,10)="Candidatus",MIDB(B6007,FIND(" ",B6007,12)+1,IFERROR(FIND(" ",B6007,FIND(" ",B6007,12)+1),LEN(B6007))-FIND(" ",B6007,12)),IF(AND(Q6007&gt;=65,Q6007&lt;=90),MIDB(B6007,FIND(" ",B6007,1),IFERROR(FIND(" ",B6007,FIND(" ",B6007,1)+1),LEN(B6007)+1)-FIND(" ",B6007,1)),"-"))</f>
        <v> axonopodis</v>
      </c>
      <c r="T6007" s="0" t="n">
        <v>1</v>
      </c>
    </row>
    <row r="6008" customFormat="false" ht="12.8" hidden="false" customHeight="false" outlineLevel="0" collapsed="false">
      <c r="A6008" s="0" t="n">
        <v>6007</v>
      </c>
      <c r="B6008" s="0" t="s">
        <v>26190</v>
      </c>
      <c r="C6008" s="0" t="s">
        <v>21</v>
      </c>
      <c r="D6008" s="0" t="s">
        <v>90</v>
      </c>
      <c r="E6008" s="0" t="s">
        <v>91</v>
      </c>
      <c r="F6008" s="0" t="s">
        <v>26191</v>
      </c>
      <c r="G6008" s="0" t="s">
        <v>26192</v>
      </c>
      <c r="H6008" s="0" t="s">
        <v>26193</v>
      </c>
      <c r="I6008" s="1" t="n">
        <v>15.143</v>
      </c>
      <c r="J6008" s="2" t="s">
        <v>26194</v>
      </c>
      <c r="K6008" s="2" t="s">
        <v>118</v>
      </c>
      <c r="L6008" s="0" t="s">
        <v>29</v>
      </c>
      <c r="M6008" s="0" t="s">
        <v>29</v>
      </c>
      <c r="N6008" s="0" t="s">
        <v>29</v>
      </c>
      <c r="O6008" s="2" t="s">
        <v>118</v>
      </c>
      <c r="P6008" s="0" t="s">
        <v>29</v>
      </c>
      <c r="Q6008" s="0" t="n">
        <f aca="false">_xlfn.UNICODE(B6008)</f>
        <v>88</v>
      </c>
      <c r="R6008" s="0" t="str">
        <f aca="false">IF(MIDB(B6008,1,10)="Candidatus",MIDB(B6008,FIND(" ",B6008,1)+1,FIND(" ",B6008,12)-FIND(" ",B6008,1)),IF(AND(Q6008&gt;=65,Q6008&lt;=90),MIDB(B6008,1,FIND(" ",B6008,1)),"-"))</f>
        <v>Xanthomonas </v>
      </c>
      <c r="S6008" s="0" t="str">
        <f aca="false">IF(MIDB(B6008,1,10)="Candidatus",MIDB(B6008,FIND(" ",B6008,12)+1,IFERROR(FIND(" ",B6008,FIND(" ",B6008,12)+1),LEN(B6008))-FIND(" ",B6008,12)),IF(AND(Q6008&gt;=65,Q6008&lt;=90),MIDB(B6008,FIND(" ",B6008,1),IFERROR(FIND(" ",B6008,FIND(" ",B6008,1)+1),LEN(B6008)+1)-FIND(" ",B6008,1)),"-"))</f>
        <v> axonopodis</v>
      </c>
      <c r="T6008" s="0" t="n">
        <v>1</v>
      </c>
    </row>
    <row r="6009" customFormat="false" ht="12.8" hidden="false" customHeight="false" outlineLevel="0" collapsed="false">
      <c r="A6009" s="0" t="n">
        <v>6008</v>
      </c>
      <c r="B6009" s="0" t="s">
        <v>26185</v>
      </c>
      <c r="C6009" s="0" t="s">
        <v>21</v>
      </c>
      <c r="D6009" s="0" t="s">
        <v>90</v>
      </c>
      <c r="E6009" s="0" t="s">
        <v>91</v>
      </c>
      <c r="F6009" s="0" t="s">
        <v>26195</v>
      </c>
      <c r="G6009" s="0" t="s">
        <v>26196</v>
      </c>
      <c r="H6009" s="0" t="s">
        <v>26197</v>
      </c>
      <c r="I6009" s="1" t="n">
        <v>26.721</v>
      </c>
      <c r="J6009" s="2" t="s">
        <v>26198</v>
      </c>
      <c r="K6009" s="2" t="s">
        <v>3119</v>
      </c>
      <c r="L6009" s="0" t="s">
        <v>29</v>
      </c>
      <c r="M6009" s="0" t="s">
        <v>29</v>
      </c>
      <c r="N6009" s="0" t="s">
        <v>29</v>
      </c>
      <c r="O6009" s="2" t="s">
        <v>3119</v>
      </c>
      <c r="P6009" s="0" t="s">
        <v>29</v>
      </c>
      <c r="Q6009" s="0" t="n">
        <f aca="false">_xlfn.UNICODE(B6009)</f>
        <v>88</v>
      </c>
      <c r="R6009" s="0" t="str">
        <f aca="false">IF(MIDB(B6009,1,10)="Candidatus",MIDB(B6009,FIND(" ",B6009,1)+1,FIND(" ",B6009,12)-FIND(" ",B6009,1)),IF(AND(Q6009&gt;=65,Q6009&lt;=90),MIDB(B6009,1,FIND(" ",B6009,1)),"-"))</f>
        <v>Xanthomonas </v>
      </c>
      <c r="S6009" s="0" t="str">
        <f aca="false">IF(MIDB(B6009,1,10)="Candidatus",MIDB(B6009,FIND(" ",B6009,12)+1,IFERROR(FIND(" ",B6009,FIND(" ",B6009,12)+1),LEN(B6009))-FIND(" ",B6009,12)),IF(AND(Q6009&gt;=65,Q6009&lt;=90),MIDB(B6009,FIND(" ",B6009,1),IFERROR(FIND(" ",B6009,FIND(" ",B6009,1)+1),LEN(B6009)+1)-FIND(" ",B6009,1)),"-"))</f>
        <v> axonopodis</v>
      </c>
      <c r="T6009" s="0" t="n">
        <v>1</v>
      </c>
    </row>
    <row r="6010" customFormat="false" ht="12.8" hidden="false" customHeight="false" outlineLevel="0" collapsed="false">
      <c r="A6010" s="0" t="n">
        <v>6009</v>
      </c>
      <c r="B6010" s="0" t="s">
        <v>26199</v>
      </c>
      <c r="C6010" s="0" t="s">
        <v>21</v>
      </c>
      <c r="D6010" s="0" t="s">
        <v>90</v>
      </c>
      <c r="E6010" s="0" t="s">
        <v>91</v>
      </c>
      <c r="F6010" s="0" t="s">
        <v>2192</v>
      </c>
      <c r="G6010" s="0" t="s">
        <v>26200</v>
      </c>
      <c r="H6010" s="0" t="s">
        <v>26201</v>
      </c>
      <c r="I6010" s="1" t="n">
        <v>35.712</v>
      </c>
      <c r="J6010" s="2" t="s">
        <v>26202</v>
      </c>
      <c r="K6010" s="2" t="s">
        <v>1663</v>
      </c>
      <c r="L6010" s="0" t="s">
        <v>29</v>
      </c>
      <c r="M6010" s="0" t="s">
        <v>29</v>
      </c>
      <c r="N6010" s="0" t="s">
        <v>29</v>
      </c>
      <c r="O6010" s="2" t="s">
        <v>4325</v>
      </c>
      <c r="P6010" s="2" t="s">
        <v>46</v>
      </c>
      <c r="Q6010" s="0" t="n">
        <f aca="false">_xlfn.UNICODE(B6010)</f>
        <v>88</v>
      </c>
      <c r="R6010" s="0" t="str">
        <f aca="false">IF(MIDB(B6010,1,10)="Candidatus",MIDB(B6010,FIND(" ",B6010,1)+1,FIND(" ",B6010,12)-FIND(" ",B6010,1)),IF(AND(Q6010&gt;=65,Q6010&lt;=90),MIDB(B6010,1,FIND(" ",B6010,1)),"-"))</f>
        <v>Xanthomonas </v>
      </c>
      <c r="S6010" s="0" t="str">
        <f aca="false">IF(MIDB(B6010,1,10)="Candidatus",MIDB(B6010,FIND(" ",B6010,12)+1,IFERROR(FIND(" ",B6010,FIND(" ",B6010,12)+1),LEN(B6010))-FIND(" ",B6010,12)),IF(AND(Q6010&gt;=65,Q6010&lt;=90),MIDB(B6010,FIND(" ",B6010,1),IFERROR(FIND(" ",B6010,FIND(" ",B6010,1)+1),LEN(B6010)+1)-FIND(" ",B6010,1)),"-"))</f>
        <v> axonopodis</v>
      </c>
      <c r="T6010" s="0" t="n">
        <v>1</v>
      </c>
    </row>
    <row r="6011" customFormat="false" ht="12.8" hidden="false" customHeight="false" outlineLevel="0" collapsed="false">
      <c r="A6011" s="0" t="n">
        <v>6010</v>
      </c>
      <c r="B6011" s="0" t="s">
        <v>26199</v>
      </c>
      <c r="C6011" s="0" t="s">
        <v>21</v>
      </c>
      <c r="D6011" s="0" t="s">
        <v>90</v>
      </c>
      <c r="E6011" s="0" t="s">
        <v>91</v>
      </c>
      <c r="F6011" s="0" t="s">
        <v>2197</v>
      </c>
      <c r="G6011" s="0" t="s">
        <v>26203</v>
      </c>
      <c r="H6011" s="0" t="s">
        <v>26204</v>
      </c>
      <c r="I6011" s="1" t="n">
        <v>20.781</v>
      </c>
      <c r="J6011" s="2" t="s">
        <v>26205</v>
      </c>
      <c r="K6011" s="2" t="s">
        <v>179</v>
      </c>
      <c r="L6011" s="0" t="s">
        <v>29</v>
      </c>
      <c r="M6011" s="0" t="s">
        <v>29</v>
      </c>
      <c r="N6011" s="0" t="s">
        <v>29</v>
      </c>
      <c r="O6011" s="2" t="s">
        <v>179</v>
      </c>
      <c r="P6011" s="0" t="s">
        <v>29</v>
      </c>
      <c r="Q6011" s="0" t="n">
        <f aca="false">_xlfn.UNICODE(B6011)</f>
        <v>88</v>
      </c>
      <c r="R6011" s="0" t="str">
        <f aca="false">IF(MIDB(B6011,1,10)="Candidatus",MIDB(B6011,FIND(" ",B6011,1)+1,FIND(" ",B6011,12)-FIND(" ",B6011,1)),IF(AND(Q6011&gt;=65,Q6011&lt;=90),MIDB(B6011,1,FIND(" ",B6011,1)),"-"))</f>
        <v>Xanthomonas </v>
      </c>
      <c r="S6011" s="0" t="str">
        <f aca="false">IF(MIDB(B6011,1,10)="Candidatus",MIDB(B6011,FIND(" ",B6011,12)+1,IFERROR(FIND(" ",B6011,FIND(" ",B6011,12)+1),LEN(B6011))-FIND(" ",B6011,12)),IF(AND(Q6011&gt;=65,Q6011&lt;=90),MIDB(B6011,FIND(" ",B6011,1),IFERROR(FIND(" ",B6011,FIND(" ",B6011,1)+1),LEN(B6011)+1)-FIND(" ",B6011,1)),"-"))</f>
        <v> axonopodis</v>
      </c>
      <c r="T6011" s="0" t="n">
        <v>1</v>
      </c>
    </row>
    <row r="6012" customFormat="false" ht="12.8" hidden="false" customHeight="false" outlineLevel="0" collapsed="false">
      <c r="A6012" s="0" t="n">
        <v>6011</v>
      </c>
      <c r="B6012" s="0" t="s">
        <v>26206</v>
      </c>
      <c r="C6012" s="0" t="s">
        <v>21</v>
      </c>
      <c r="D6012" s="0" t="s">
        <v>90</v>
      </c>
      <c r="E6012" s="0" t="s">
        <v>91</v>
      </c>
      <c r="F6012" s="0" t="s">
        <v>26207</v>
      </c>
      <c r="G6012" s="0" t="s">
        <v>26208</v>
      </c>
      <c r="H6012" s="0" t="s">
        <v>26209</v>
      </c>
      <c r="I6012" s="1" t="n">
        <v>33.7</v>
      </c>
      <c r="J6012" s="2" t="s">
        <v>26210</v>
      </c>
      <c r="K6012" s="2" t="s">
        <v>3119</v>
      </c>
      <c r="L6012" s="0" t="s">
        <v>29</v>
      </c>
      <c r="M6012" s="0" t="s">
        <v>29</v>
      </c>
      <c r="N6012" s="0" t="s">
        <v>29</v>
      </c>
      <c r="O6012" s="2" t="s">
        <v>953</v>
      </c>
      <c r="P6012" s="2" t="s">
        <v>88</v>
      </c>
      <c r="Q6012" s="0" t="n">
        <f aca="false">_xlfn.UNICODE(B6012)</f>
        <v>88</v>
      </c>
      <c r="R6012" s="0" t="str">
        <f aca="false">IF(MIDB(B6012,1,10)="Candidatus",MIDB(B6012,FIND(" ",B6012,1)+1,FIND(" ",B6012,12)-FIND(" ",B6012,1)),IF(AND(Q6012&gt;=65,Q6012&lt;=90),MIDB(B6012,1,FIND(" ",B6012,1)),"-"))</f>
        <v>Xanthomonas </v>
      </c>
      <c r="S6012" s="0" t="str">
        <f aca="false">IF(MIDB(B6012,1,10)="Candidatus",MIDB(B6012,FIND(" ",B6012,12)+1,IFERROR(FIND(" ",B6012,FIND(" ",B6012,12)+1),LEN(B6012))-FIND(" ",B6012,12)),IF(AND(Q6012&gt;=65,Q6012&lt;=90),MIDB(B6012,FIND(" ",B6012,1),IFERROR(FIND(" ",B6012,FIND(" ",B6012,1)+1),LEN(B6012)+1)-FIND(" ",B6012,1)),"-"))</f>
        <v> axonopodis</v>
      </c>
      <c r="T6012" s="0" t="n">
        <v>1</v>
      </c>
    </row>
    <row r="6013" customFormat="false" ht="12.8" hidden="false" customHeight="false" outlineLevel="0" collapsed="false">
      <c r="A6013" s="0" t="n">
        <v>6012</v>
      </c>
      <c r="B6013" s="0" t="s">
        <v>26206</v>
      </c>
      <c r="C6013" s="0" t="s">
        <v>21</v>
      </c>
      <c r="D6013" s="0" t="s">
        <v>90</v>
      </c>
      <c r="E6013" s="0" t="s">
        <v>91</v>
      </c>
      <c r="F6013" s="0" t="s">
        <v>26211</v>
      </c>
      <c r="G6013" s="0" t="s">
        <v>26212</v>
      </c>
      <c r="H6013" s="0" t="s">
        <v>26213</v>
      </c>
      <c r="I6013" s="1" t="n">
        <v>64.92</v>
      </c>
      <c r="J6013" s="2" t="s">
        <v>26214</v>
      </c>
      <c r="K6013" s="2" t="s">
        <v>471</v>
      </c>
      <c r="L6013" s="0" t="s">
        <v>29</v>
      </c>
      <c r="M6013" s="0" t="s">
        <v>29</v>
      </c>
      <c r="N6013" s="0" t="s">
        <v>29</v>
      </c>
      <c r="O6013" s="2" t="s">
        <v>1980</v>
      </c>
      <c r="P6013" s="2" t="s">
        <v>129</v>
      </c>
      <c r="Q6013" s="0" t="n">
        <f aca="false">_xlfn.UNICODE(B6013)</f>
        <v>88</v>
      </c>
      <c r="R6013" s="0" t="str">
        <f aca="false">IF(MIDB(B6013,1,10)="Candidatus",MIDB(B6013,FIND(" ",B6013,1)+1,FIND(" ",B6013,12)-FIND(" ",B6013,1)),IF(AND(Q6013&gt;=65,Q6013&lt;=90),MIDB(B6013,1,FIND(" ",B6013,1)),"-"))</f>
        <v>Xanthomonas </v>
      </c>
      <c r="S6013" s="0" t="str">
        <f aca="false">IF(MIDB(B6013,1,10)="Candidatus",MIDB(B6013,FIND(" ",B6013,12)+1,IFERROR(FIND(" ",B6013,FIND(" ",B6013,12)+1),LEN(B6013))-FIND(" ",B6013,12)),IF(AND(Q6013&gt;=65,Q6013&lt;=90),MIDB(B6013,FIND(" ",B6013,1),IFERROR(FIND(" ",B6013,FIND(" ",B6013,1)+1),LEN(B6013)+1)-FIND(" ",B6013,1)),"-"))</f>
        <v> axonopodis</v>
      </c>
      <c r="T6013" s="0" t="n">
        <v>1</v>
      </c>
    </row>
    <row r="6014" customFormat="false" ht="12.8" hidden="false" customHeight="false" outlineLevel="0" collapsed="false">
      <c r="A6014" s="0" t="n">
        <v>6013</v>
      </c>
      <c r="B6014" s="0" t="s">
        <v>26215</v>
      </c>
      <c r="C6014" s="0" t="s">
        <v>21</v>
      </c>
      <c r="D6014" s="0" t="s">
        <v>90</v>
      </c>
      <c r="E6014" s="0" t="s">
        <v>91</v>
      </c>
      <c r="F6014" s="0" t="s">
        <v>2197</v>
      </c>
      <c r="G6014" s="0" t="s">
        <v>26216</v>
      </c>
      <c r="H6014" s="0" t="s">
        <v>26217</v>
      </c>
      <c r="I6014" s="1" t="n">
        <v>5.753</v>
      </c>
      <c r="J6014" s="2" t="s">
        <v>26218</v>
      </c>
      <c r="K6014" s="2" t="s">
        <v>129</v>
      </c>
      <c r="L6014" s="0" t="s">
        <v>29</v>
      </c>
      <c r="M6014" s="0" t="s">
        <v>29</v>
      </c>
      <c r="N6014" s="0" t="s">
        <v>29</v>
      </c>
      <c r="O6014" s="2" t="s">
        <v>112</v>
      </c>
      <c r="P6014" s="2" t="s">
        <v>88</v>
      </c>
      <c r="Q6014" s="0" t="n">
        <f aca="false">_xlfn.UNICODE(B6014)</f>
        <v>88</v>
      </c>
      <c r="R6014" s="0" t="str">
        <f aca="false">IF(MIDB(B6014,1,10)="Candidatus",MIDB(B6014,FIND(" ",B6014,1)+1,FIND(" ",B6014,12)-FIND(" ",B6014,1)),IF(AND(Q6014&gt;=65,Q6014&lt;=90),MIDB(B6014,1,FIND(" ",B6014,1)),"-"))</f>
        <v>Xanthomonas </v>
      </c>
      <c r="S6014" s="0" t="str">
        <f aca="false">IF(MIDB(B6014,1,10)="Candidatus",MIDB(B6014,FIND(" ",B6014,12)+1,IFERROR(FIND(" ",B6014,FIND(" ",B6014,12)+1),LEN(B6014))-FIND(" ",B6014,12)),IF(AND(Q6014&gt;=65,Q6014&lt;=90),MIDB(B6014,FIND(" ",B6014,1),IFERROR(FIND(" ",B6014,FIND(" ",B6014,1)+1),LEN(B6014)+1)-FIND(" ",B6014,1)),"-"))</f>
        <v> axonopodis</v>
      </c>
      <c r="T6014" s="0" t="n">
        <v>1</v>
      </c>
    </row>
    <row r="6015" customFormat="false" ht="12.8" hidden="false" customHeight="false" outlineLevel="0" collapsed="false">
      <c r="A6015" s="0" t="n">
        <v>6014</v>
      </c>
      <c r="B6015" s="0" t="s">
        <v>26215</v>
      </c>
      <c r="C6015" s="0" t="s">
        <v>21</v>
      </c>
      <c r="D6015" s="0" t="s">
        <v>90</v>
      </c>
      <c r="E6015" s="0" t="s">
        <v>91</v>
      </c>
      <c r="F6015" s="0" t="s">
        <v>2192</v>
      </c>
      <c r="G6015" s="0" t="s">
        <v>26219</v>
      </c>
      <c r="H6015" s="0" t="s">
        <v>26220</v>
      </c>
      <c r="I6015" s="1" t="n">
        <v>24.285</v>
      </c>
      <c r="J6015" s="2" t="s">
        <v>26221</v>
      </c>
      <c r="K6015" s="2" t="s">
        <v>807</v>
      </c>
      <c r="L6015" s="0" t="s">
        <v>29</v>
      </c>
      <c r="M6015" s="0" t="s">
        <v>29</v>
      </c>
      <c r="N6015" s="0" t="s">
        <v>29</v>
      </c>
      <c r="O6015" s="2" t="s">
        <v>912</v>
      </c>
      <c r="P6015" s="2" t="s">
        <v>46</v>
      </c>
      <c r="Q6015" s="0" t="n">
        <f aca="false">_xlfn.UNICODE(B6015)</f>
        <v>88</v>
      </c>
      <c r="R6015" s="0" t="str">
        <f aca="false">IF(MIDB(B6015,1,10)="Candidatus",MIDB(B6015,FIND(" ",B6015,1)+1,FIND(" ",B6015,12)-FIND(" ",B6015,1)),IF(AND(Q6015&gt;=65,Q6015&lt;=90),MIDB(B6015,1,FIND(" ",B6015,1)),"-"))</f>
        <v>Xanthomonas </v>
      </c>
      <c r="S6015" s="0" t="str">
        <f aca="false">IF(MIDB(B6015,1,10)="Candidatus",MIDB(B6015,FIND(" ",B6015,12)+1,IFERROR(FIND(" ",B6015,FIND(" ",B6015,12)+1),LEN(B6015))-FIND(" ",B6015,12)),IF(AND(Q6015&gt;=65,Q6015&lt;=90),MIDB(B6015,FIND(" ",B6015,1),IFERROR(FIND(" ",B6015,FIND(" ",B6015,1)+1),LEN(B6015)+1)-FIND(" ",B6015,1)),"-"))</f>
        <v> axonopodis</v>
      </c>
      <c r="T6015" s="0" t="n">
        <v>1</v>
      </c>
    </row>
    <row r="6016" customFormat="false" ht="12.8" hidden="false" customHeight="false" outlineLevel="0" collapsed="false">
      <c r="A6016" s="0" t="n">
        <v>6015</v>
      </c>
      <c r="B6016" s="0" t="s">
        <v>26222</v>
      </c>
      <c r="C6016" s="0" t="s">
        <v>21</v>
      </c>
      <c r="D6016" s="0" t="s">
        <v>90</v>
      </c>
      <c r="E6016" s="0" t="s">
        <v>91</v>
      </c>
      <c r="F6016" s="0" t="s">
        <v>2192</v>
      </c>
      <c r="G6016" s="0" t="s">
        <v>26223</v>
      </c>
      <c r="H6016" s="0" t="s">
        <v>26224</v>
      </c>
      <c r="I6016" s="1" t="n">
        <v>49.044</v>
      </c>
      <c r="J6016" s="2" t="s">
        <v>26225</v>
      </c>
      <c r="K6016" s="2" t="s">
        <v>586</v>
      </c>
      <c r="L6016" s="0" t="s">
        <v>29</v>
      </c>
      <c r="M6016" s="0" t="s">
        <v>29</v>
      </c>
      <c r="N6016" s="0" t="s">
        <v>29</v>
      </c>
      <c r="O6016" s="2" t="s">
        <v>311</v>
      </c>
      <c r="P6016" s="2" t="s">
        <v>129</v>
      </c>
      <c r="Q6016" s="0" t="n">
        <f aca="false">_xlfn.UNICODE(B6016)</f>
        <v>88</v>
      </c>
      <c r="R6016" s="0" t="str">
        <f aca="false">IF(MIDB(B6016,1,10)="Candidatus",MIDB(B6016,FIND(" ",B6016,1)+1,FIND(" ",B6016,12)-FIND(" ",B6016,1)),IF(AND(Q6016&gt;=65,Q6016&lt;=90),MIDB(B6016,1,FIND(" ",B6016,1)),"-"))</f>
        <v>Xanthomonas </v>
      </c>
      <c r="S6016" s="0" t="str">
        <f aca="false">IF(MIDB(B6016,1,10)="Candidatus",MIDB(B6016,FIND(" ",B6016,12)+1,IFERROR(FIND(" ",B6016,FIND(" ",B6016,12)+1),LEN(B6016))-FIND(" ",B6016,12)),IF(AND(Q6016&gt;=65,Q6016&lt;=90),MIDB(B6016,FIND(" ",B6016,1),IFERROR(FIND(" ",B6016,FIND(" ",B6016,1)+1),LEN(B6016)+1)-FIND(" ",B6016,1)),"-"))</f>
        <v> axonopodis</v>
      </c>
      <c r="T6016" s="0" t="n">
        <v>1</v>
      </c>
    </row>
    <row r="6017" customFormat="false" ht="12.8" hidden="false" customHeight="false" outlineLevel="0" collapsed="false">
      <c r="A6017" s="0" t="n">
        <v>6016</v>
      </c>
      <c r="B6017" s="0" t="s">
        <v>26222</v>
      </c>
      <c r="C6017" s="0" t="s">
        <v>21</v>
      </c>
      <c r="D6017" s="0" t="s">
        <v>90</v>
      </c>
      <c r="E6017" s="0" t="s">
        <v>91</v>
      </c>
      <c r="F6017" s="0" t="s">
        <v>2197</v>
      </c>
      <c r="G6017" s="0" t="s">
        <v>26226</v>
      </c>
      <c r="H6017" s="0" t="s">
        <v>26227</v>
      </c>
      <c r="I6017" s="1" t="n">
        <v>22.574</v>
      </c>
      <c r="J6017" s="2" t="s">
        <v>26228</v>
      </c>
      <c r="K6017" s="2" t="s">
        <v>1012</v>
      </c>
      <c r="L6017" s="0" t="s">
        <v>29</v>
      </c>
      <c r="M6017" s="0" t="s">
        <v>29</v>
      </c>
      <c r="N6017" s="0" t="s">
        <v>29</v>
      </c>
      <c r="O6017" s="2" t="s">
        <v>267</v>
      </c>
      <c r="P6017" s="2" t="s">
        <v>88</v>
      </c>
      <c r="Q6017" s="0" t="n">
        <f aca="false">_xlfn.UNICODE(B6017)</f>
        <v>88</v>
      </c>
      <c r="R6017" s="0" t="str">
        <f aca="false">IF(MIDB(B6017,1,10)="Candidatus",MIDB(B6017,FIND(" ",B6017,1)+1,FIND(" ",B6017,12)-FIND(" ",B6017,1)),IF(AND(Q6017&gt;=65,Q6017&lt;=90),MIDB(B6017,1,FIND(" ",B6017,1)),"-"))</f>
        <v>Xanthomonas </v>
      </c>
      <c r="S6017" s="0" t="str">
        <f aca="false">IF(MIDB(B6017,1,10)="Candidatus",MIDB(B6017,FIND(" ",B6017,12)+1,IFERROR(FIND(" ",B6017,FIND(" ",B6017,12)+1),LEN(B6017))-FIND(" ",B6017,12)),IF(AND(Q6017&gt;=65,Q6017&lt;=90),MIDB(B6017,FIND(" ",B6017,1),IFERROR(FIND(" ",B6017,FIND(" ",B6017,1)+1),LEN(B6017)+1)-FIND(" ",B6017,1)),"-"))</f>
        <v> axonopodis</v>
      </c>
      <c r="T6017" s="0" t="n">
        <v>1</v>
      </c>
    </row>
    <row r="6018" customFormat="false" ht="12.8" hidden="false" customHeight="false" outlineLevel="0" collapsed="false">
      <c r="A6018" s="0" t="n">
        <v>6017</v>
      </c>
      <c r="B6018" s="0" t="s">
        <v>26229</v>
      </c>
      <c r="C6018" s="0" t="s">
        <v>21</v>
      </c>
      <c r="D6018" s="0" t="s">
        <v>90</v>
      </c>
      <c r="E6018" s="0" t="s">
        <v>91</v>
      </c>
      <c r="F6018" s="0" t="s">
        <v>26211</v>
      </c>
      <c r="G6018" s="0" t="s">
        <v>26230</v>
      </c>
      <c r="H6018" s="0" t="s">
        <v>26231</v>
      </c>
      <c r="I6018" s="1" t="n">
        <v>64.118</v>
      </c>
      <c r="J6018" s="2" t="s">
        <v>26232</v>
      </c>
      <c r="K6018" s="2" t="s">
        <v>312</v>
      </c>
      <c r="L6018" s="0" t="s">
        <v>29</v>
      </c>
      <c r="M6018" s="0" t="s">
        <v>29</v>
      </c>
      <c r="N6018" s="0" t="s">
        <v>29</v>
      </c>
      <c r="O6018" s="2" t="s">
        <v>2508</v>
      </c>
      <c r="P6018" s="2" t="s">
        <v>60</v>
      </c>
      <c r="Q6018" s="0" t="n">
        <f aca="false">_xlfn.UNICODE(B6018)</f>
        <v>88</v>
      </c>
      <c r="R6018" s="0" t="str">
        <f aca="false">IF(MIDB(B6018,1,10)="Candidatus",MIDB(B6018,FIND(" ",B6018,1)+1,FIND(" ",B6018,12)-FIND(" ",B6018,1)),IF(AND(Q6018&gt;=65,Q6018&lt;=90),MIDB(B6018,1,FIND(" ",B6018,1)),"-"))</f>
        <v>Xanthomonas </v>
      </c>
      <c r="S6018" s="0" t="str">
        <f aca="false">IF(MIDB(B6018,1,10)="Candidatus",MIDB(B6018,FIND(" ",B6018,12)+1,IFERROR(FIND(" ",B6018,FIND(" ",B6018,12)+1),LEN(B6018))-FIND(" ",B6018,12)),IF(AND(Q6018&gt;=65,Q6018&lt;=90),MIDB(B6018,FIND(" ",B6018,1),IFERROR(FIND(" ",B6018,FIND(" ",B6018,1)+1),LEN(B6018)+1)-FIND(" ",B6018,1)),"-"))</f>
        <v> axonopodis</v>
      </c>
      <c r="T6018" s="0" t="n">
        <v>1</v>
      </c>
    </row>
    <row r="6019" customFormat="false" ht="12.8" hidden="false" customHeight="false" outlineLevel="0" collapsed="false">
      <c r="A6019" s="0" t="n">
        <v>6018</v>
      </c>
      <c r="B6019" s="0" t="s">
        <v>26229</v>
      </c>
      <c r="C6019" s="0" t="s">
        <v>21</v>
      </c>
      <c r="D6019" s="0" t="s">
        <v>90</v>
      </c>
      <c r="E6019" s="0" t="s">
        <v>91</v>
      </c>
      <c r="F6019" s="0" t="s">
        <v>26207</v>
      </c>
      <c r="G6019" s="0" t="s">
        <v>26233</v>
      </c>
      <c r="H6019" s="0" t="s">
        <v>26234</v>
      </c>
      <c r="I6019" s="1" t="n">
        <v>31.801</v>
      </c>
      <c r="J6019" s="2" t="s">
        <v>26235</v>
      </c>
      <c r="K6019" s="2" t="s">
        <v>464</v>
      </c>
      <c r="L6019" s="0" t="s">
        <v>29</v>
      </c>
      <c r="M6019" s="0" t="s">
        <v>29</v>
      </c>
      <c r="N6019" s="0" t="s">
        <v>29</v>
      </c>
      <c r="O6019" s="2" t="s">
        <v>3119</v>
      </c>
      <c r="P6019" s="2" t="s">
        <v>46</v>
      </c>
      <c r="Q6019" s="0" t="n">
        <f aca="false">_xlfn.UNICODE(B6019)</f>
        <v>88</v>
      </c>
      <c r="R6019" s="0" t="str">
        <f aca="false">IF(MIDB(B6019,1,10)="Candidatus",MIDB(B6019,FIND(" ",B6019,1)+1,FIND(" ",B6019,12)-FIND(" ",B6019,1)),IF(AND(Q6019&gt;=65,Q6019&lt;=90),MIDB(B6019,1,FIND(" ",B6019,1)),"-"))</f>
        <v>Xanthomonas </v>
      </c>
      <c r="S6019" s="0" t="str">
        <f aca="false">IF(MIDB(B6019,1,10)="Candidatus",MIDB(B6019,FIND(" ",B6019,12)+1,IFERROR(FIND(" ",B6019,FIND(" ",B6019,12)+1),LEN(B6019))-FIND(" ",B6019,12)),IF(AND(Q6019&gt;=65,Q6019&lt;=90),MIDB(B6019,FIND(" ",B6019,1),IFERROR(FIND(" ",B6019,FIND(" ",B6019,1)+1),LEN(B6019)+1)-FIND(" ",B6019,1)),"-"))</f>
        <v> axonopodis</v>
      </c>
      <c r="T6019" s="0" t="n">
        <v>1</v>
      </c>
    </row>
    <row r="6020" customFormat="false" ht="12.8" hidden="false" customHeight="false" outlineLevel="0" collapsed="false">
      <c r="A6020" s="0" t="n">
        <v>6019</v>
      </c>
      <c r="B6020" s="0" t="s">
        <v>26229</v>
      </c>
      <c r="C6020" s="0" t="s">
        <v>21</v>
      </c>
      <c r="D6020" s="0" t="s">
        <v>90</v>
      </c>
      <c r="E6020" s="0" t="s">
        <v>91</v>
      </c>
      <c r="F6020" s="0" t="s">
        <v>26236</v>
      </c>
      <c r="G6020" s="0" t="s">
        <v>26237</v>
      </c>
      <c r="H6020" s="0" t="s">
        <v>26238</v>
      </c>
      <c r="I6020" s="1" t="n">
        <v>47.151</v>
      </c>
      <c r="J6020" s="2" t="s">
        <v>26239</v>
      </c>
      <c r="K6020" s="2" t="s">
        <v>580</v>
      </c>
      <c r="L6020" s="0" t="s">
        <v>29</v>
      </c>
      <c r="M6020" s="0" t="s">
        <v>29</v>
      </c>
      <c r="N6020" s="0" t="s">
        <v>29</v>
      </c>
      <c r="O6020" s="2" t="s">
        <v>1353</v>
      </c>
      <c r="P6020" s="2" t="s">
        <v>60</v>
      </c>
      <c r="Q6020" s="0" t="n">
        <f aca="false">_xlfn.UNICODE(B6020)</f>
        <v>88</v>
      </c>
      <c r="R6020" s="0" t="str">
        <f aca="false">IF(MIDB(B6020,1,10)="Candidatus",MIDB(B6020,FIND(" ",B6020,1)+1,FIND(" ",B6020,12)-FIND(" ",B6020,1)),IF(AND(Q6020&gt;=65,Q6020&lt;=90),MIDB(B6020,1,FIND(" ",B6020,1)),"-"))</f>
        <v>Xanthomonas </v>
      </c>
      <c r="S6020" s="0" t="str">
        <f aca="false">IF(MIDB(B6020,1,10)="Candidatus",MIDB(B6020,FIND(" ",B6020,12)+1,IFERROR(FIND(" ",B6020,FIND(" ",B6020,12)+1),LEN(B6020))-FIND(" ",B6020,12)),IF(AND(Q6020&gt;=65,Q6020&lt;=90),MIDB(B6020,FIND(" ",B6020,1),IFERROR(FIND(" ",B6020,FIND(" ",B6020,1)+1),LEN(B6020)+1)-FIND(" ",B6020,1)),"-"))</f>
        <v> axonopodis</v>
      </c>
      <c r="T6020" s="0" t="n">
        <v>1</v>
      </c>
    </row>
    <row r="6021" customFormat="false" ht="12.8" hidden="false" customHeight="false" outlineLevel="0" collapsed="false">
      <c r="A6021" s="0" t="n">
        <v>6020</v>
      </c>
      <c r="B6021" s="0" t="s">
        <v>26240</v>
      </c>
      <c r="C6021" s="0" t="s">
        <v>21</v>
      </c>
      <c r="D6021" s="0" t="s">
        <v>90</v>
      </c>
      <c r="E6021" s="0" t="s">
        <v>91</v>
      </c>
      <c r="F6021" s="0" t="s">
        <v>26241</v>
      </c>
      <c r="G6021" s="0" t="s">
        <v>26242</v>
      </c>
      <c r="H6021" s="0" t="s">
        <v>26243</v>
      </c>
      <c r="I6021" s="1" t="n">
        <v>1.96</v>
      </c>
      <c r="J6021" s="2" t="s">
        <v>26244</v>
      </c>
      <c r="K6021" s="2" t="s">
        <v>60</v>
      </c>
      <c r="L6021" s="0" t="s">
        <v>29</v>
      </c>
      <c r="M6021" s="0" t="s">
        <v>29</v>
      </c>
      <c r="N6021" s="0" t="s">
        <v>29</v>
      </c>
      <c r="O6021" s="2" t="s">
        <v>60</v>
      </c>
      <c r="P6021" s="0" t="s">
        <v>29</v>
      </c>
      <c r="Q6021" s="0" t="n">
        <f aca="false">_xlfn.UNICODE(B6021)</f>
        <v>88</v>
      </c>
      <c r="R6021" s="0" t="str">
        <f aca="false">IF(MIDB(B6021,1,10)="Candidatus",MIDB(B6021,FIND(" ",B6021,1)+1,FIND(" ",B6021,12)-FIND(" ",B6021,1)),IF(AND(Q6021&gt;=65,Q6021&lt;=90),MIDB(B6021,1,FIND(" ",B6021,1)),"-"))</f>
        <v>Xanthomonas </v>
      </c>
      <c r="S6021" s="0" t="str">
        <f aca="false">IF(MIDB(B6021,1,10)="Candidatus",MIDB(B6021,FIND(" ",B6021,12)+1,IFERROR(FIND(" ",B6021,FIND(" ",B6021,12)+1),LEN(B6021))-FIND(" ",B6021,12)),IF(AND(Q6021&gt;=65,Q6021&lt;=90),MIDB(B6021,FIND(" ",B6021,1),IFERROR(FIND(" ",B6021,FIND(" ",B6021,1)+1),LEN(B6021)+1)-FIND(" ",B6021,1)),"-"))</f>
        <v> campestris</v>
      </c>
      <c r="T6021" s="0" t="n">
        <v>1</v>
      </c>
    </row>
    <row r="6022" customFormat="false" ht="12.8" hidden="false" customHeight="false" outlineLevel="0" collapsed="false">
      <c r="A6022" s="0" t="n">
        <v>6021</v>
      </c>
      <c r="B6022" s="0" t="s">
        <v>26245</v>
      </c>
      <c r="C6022" s="0" t="s">
        <v>21</v>
      </c>
      <c r="D6022" s="0" t="s">
        <v>90</v>
      </c>
      <c r="E6022" s="0" t="s">
        <v>91</v>
      </c>
      <c r="F6022" s="0" t="s">
        <v>26246</v>
      </c>
      <c r="G6022" s="0" t="s">
        <v>26247</v>
      </c>
      <c r="H6022" s="0" t="s">
        <v>26248</v>
      </c>
      <c r="I6022" s="1" t="n">
        <v>33.454</v>
      </c>
      <c r="J6022" s="2" t="s">
        <v>26249</v>
      </c>
      <c r="K6022" s="2" t="s">
        <v>686</v>
      </c>
      <c r="L6022" s="0" t="s">
        <v>29</v>
      </c>
      <c r="M6022" s="0" t="s">
        <v>29</v>
      </c>
      <c r="N6022" s="0" t="s">
        <v>29</v>
      </c>
      <c r="O6022" s="2" t="s">
        <v>464</v>
      </c>
      <c r="P6022" s="2" t="s">
        <v>88</v>
      </c>
      <c r="Q6022" s="0" t="n">
        <f aca="false">_xlfn.UNICODE(B6022)</f>
        <v>88</v>
      </c>
      <c r="R6022" s="0" t="str">
        <f aca="false">IF(MIDB(B6022,1,10)="Candidatus",MIDB(B6022,FIND(" ",B6022,1)+1,FIND(" ",B6022,12)-FIND(" ",B6022,1)),IF(AND(Q6022&gt;=65,Q6022&lt;=90),MIDB(B6022,1,FIND(" ",B6022,1)),"-"))</f>
        <v>Xanthomonas </v>
      </c>
      <c r="S6022" s="0" t="str">
        <f aca="false">IF(MIDB(B6022,1,10)="Candidatus",MIDB(B6022,FIND(" ",B6022,12)+1,IFERROR(FIND(" ",B6022,FIND(" ",B6022,12)+1),LEN(B6022))-FIND(" ",B6022,12)),IF(AND(Q6022&gt;=65,Q6022&lt;=90),MIDB(B6022,FIND(" ",B6022,1),IFERROR(FIND(" ",B6022,FIND(" ",B6022,1)+1),LEN(B6022)+1)-FIND(" ",B6022,1)),"-"))</f>
        <v> campestris</v>
      </c>
      <c r="T6022" s="0" t="n">
        <v>1</v>
      </c>
    </row>
    <row r="6023" customFormat="false" ht="12.8" hidden="false" customHeight="false" outlineLevel="0" collapsed="false">
      <c r="A6023" s="0" t="n">
        <v>6022</v>
      </c>
      <c r="B6023" s="0" t="s">
        <v>26245</v>
      </c>
      <c r="C6023" s="0" t="s">
        <v>21</v>
      </c>
      <c r="D6023" s="0" t="s">
        <v>90</v>
      </c>
      <c r="E6023" s="0" t="s">
        <v>91</v>
      </c>
      <c r="F6023" s="0" t="s">
        <v>26250</v>
      </c>
      <c r="G6023" s="0" t="s">
        <v>26251</v>
      </c>
      <c r="H6023" s="0" t="s">
        <v>26252</v>
      </c>
      <c r="I6023" s="1" t="n">
        <v>0.886</v>
      </c>
      <c r="J6023" s="2" t="s">
        <v>26253</v>
      </c>
      <c r="K6023" s="2" t="s">
        <v>46</v>
      </c>
      <c r="L6023" s="0" t="s">
        <v>29</v>
      </c>
      <c r="M6023" s="0" t="s">
        <v>29</v>
      </c>
      <c r="N6023" s="0" t="s">
        <v>29</v>
      </c>
      <c r="O6023" s="2" t="s">
        <v>46</v>
      </c>
      <c r="P6023" s="0" t="s">
        <v>29</v>
      </c>
      <c r="Q6023" s="0" t="n">
        <f aca="false">_xlfn.UNICODE(B6023)</f>
        <v>88</v>
      </c>
      <c r="R6023" s="0" t="str">
        <f aca="false">IF(MIDB(B6023,1,10)="Candidatus",MIDB(B6023,FIND(" ",B6023,1)+1,FIND(" ",B6023,12)-FIND(" ",B6023,1)),IF(AND(Q6023&gt;=65,Q6023&lt;=90),MIDB(B6023,1,FIND(" ",B6023,1)),"-"))</f>
        <v>Xanthomonas </v>
      </c>
      <c r="S6023" s="0" t="str">
        <f aca="false">IF(MIDB(B6023,1,10)="Candidatus",MIDB(B6023,FIND(" ",B6023,12)+1,IFERROR(FIND(" ",B6023,FIND(" ",B6023,12)+1),LEN(B6023))-FIND(" ",B6023,12)),IF(AND(Q6023&gt;=65,Q6023&lt;=90),MIDB(B6023,FIND(" ",B6023,1),IFERROR(FIND(" ",B6023,FIND(" ",B6023,1)+1),LEN(B6023)+1)-FIND(" ",B6023,1)),"-"))</f>
        <v> campestris</v>
      </c>
      <c r="T6023" s="0" t="n">
        <v>1</v>
      </c>
    </row>
    <row r="6024" customFormat="false" ht="12.8" hidden="false" customHeight="false" outlineLevel="0" collapsed="false">
      <c r="A6024" s="0" t="n">
        <v>6023</v>
      </c>
      <c r="B6024" s="0" t="s">
        <v>26245</v>
      </c>
      <c r="C6024" s="0" t="s">
        <v>21</v>
      </c>
      <c r="D6024" s="0" t="s">
        <v>90</v>
      </c>
      <c r="E6024" s="0" t="s">
        <v>91</v>
      </c>
      <c r="F6024" s="0" t="s">
        <v>26254</v>
      </c>
      <c r="G6024" s="0" t="s">
        <v>26255</v>
      </c>
      <c r="H6024" s="0" t="s">
        <v>26256</v>
      </c>
      <c r="I6024" s="1" t="n">
        <v>1.288</v>
      </c>
      <c r="J6024" s="2" t="s">
        <v>26257</v>
      </c>
      <c r="K6024" s="0" t="s">
        <v>29</v>
      </c>
      <c r="L6024" s="0" t="s">
        <v>29</v>
      </c>
      <c r="M6024" s="0" t="s">
        <v>29</v>
      </c>
      <c r="N6024" s="0" t="s">
        <v>29</v>
      </c>
      <c r="O6024" s="0" t="s">
        <v>29</v>
      </c>
      <c r="P6024" s="0" t="s">
        <v>29</v>
      </c>
      <c r="Q6024" s="0" t="n">
        <f aca="false">_xlfn.UNICODE(B6024)</f>
        <v>88</v>
      </c>
      <c r="R6024" s="0" t="str">
        <f aca="false">IF(MIDB(B6024,1,10)="Candidatus",MIDB(B6024,FIND(" ",B6024,1)+1,FIND(" ",B6024,12)-FIND(" ",B6024,1)),IF(AND(Q6024&gt;=65,Q6024&lt;=90),MIDB(B6024,1,FIND(" ",B6024,1)),"-"))</f>
        <v>Xanthomonas </v>
      </c>
      <c r="S6024" s="0" t="str">
        <f aca="false">IF(MIDB(B6024,1,10)="Candidatus",MIDB(B6024,FIND(" ",B6024,12)+1,IFERROR(FIND(" ",B6024,FIND(" ",B6024,12)+1),LEN(B6024))-FIND(" ",B6024,12)),IF(AND(Q6024&gt;=65,Q6024&lt;=90),MIDB(B6024,FIND(" ",B6024,1),IFERROR(FIND(" ",B6024,FIND(" ",B6024,1)+1),LEN(B6024)+1)-FIND(" ",B6024,1)),"-"))</f>
        <v> campestris</v>
      </c>
      <c r="T6024" s="0" t="n">
        <v>1</v>
      </c>
    </row>
    <row r="6025" customFormat="false" ht="12.8" hidden="false" customHeight="false" outlineLevel="0" collapsed="false">
      <c r="A6025" s="0" t="n">
        <v>6024</v>
      </c>
      <c r="B6025" s="0" t="s">
        <v>26245</v>
      </c>
      <c r="C6025" s="0" t="s">
        <v>21</v>
      </c>
      <c r="D6025" s="0" t="s">
        <v>90</v>
      </c>
      <c r="E6025" s="0" t="s">
        <v>91</v>
      </c>
      <c r="F6025" s="0" t="s">
        <v>26258</v>
      </c>
      <c r="G6025" s="0" t="s">
        <v>26259</v>
      </c>
      <c r="H6025" s="0" t="s">
        <v>26260</v>
      </c>
      <c r="I6025" s="1" t="n">
        <v>4.006</v>
      </c>
      <c r="J6025" s="2" t="s">
        <v>1791</v>
      </c>
      <c r="K6025" s="2" t="s">
        <v>46</v>
      </c>
      <c r="L6025" s="0" t="s">
        <v>29</v>
      </c>
      <c r="M6025" s="0" t="s">
        <v>29</v>
      </c>
      <c r="N6025" s="0" t="s">
        <v>29</v>
      </c>
      <c r="O6025" s="2" t="s">
        <v>88</v>
      </c>
      <c r="P6025" s="2" t="s">
        <v>46</v>
      </c>
      <c r="Q6025" s="0" t="n">
        <f aca="false">_xlfn.UNICODE(B6025)</f>
        <v>88</v>
      </c>
      <c r="R6025" s="0" t="str">
        <f aca="false">IF(MIDB(B6025,1,10)="Candidatus",MIDB(B6025,FIND(" ",B6025,1)+1,FIND(" ",B6025,12)-FIND(" ",B6025,1)),IF(AND(Q6025&gt;=65,Q6025&lt;=90),MIDB(B6025,1,FIND(" ",B6025,1)),"-"))</f>
        <v>Xanthomonas </v>
      </c>
      <c r="S6025" s="0" t="str">
        <f aca="false">IF(MIDB(B6025,1,10)="Candidatus",MIDB(B6025,FIND(" ",B6025,12)+1,IFERROR(FIND(" ",B6025,FIND(" ",B6025,12)+1),LEN(B6025))-FIND(" ",B6025,12)),IF(AND(Q6025&gt;=65,Q6025&lt;=90),MIDB(B6025,FIND(" ",B6025,1),IFERROR(FIND(" ",B6025,FIND(" ",B6025,1)+1),LEN(B6025)+1)-FIND(" ",B6025,1)),"-"))</f>
        <v> campestris</v>
      </c>
      <c r="T6025" s="0" t="n">
        <v>1</v>
      </c>
    </row>
    <row r="6026" customFormat="false" ht="12.8" hidden="false" customHeight="false" outlineLevel="0" collapsed="false">
      <c r="A6026" s="0" t="n">
        <v>6025</v>
      </c>
      <c r="B6026" s="0" t="s">
        <v>26245</v>
      </c>
      <c r="C6026" s="0" t="s">
        <v>21</v>
      </c>
      <c r="D6026" s="0" t="s">
        <v>90</v>
      </c>
      <c r="E6026" s="0" t="s">
        <v>91</v>
      </c>
      <c r="F6026" s="0" t="s">
        <v>26261</v>
      </c>
      <c r="G6026" s="0" t="s">
        <v>26262</v>
      </c>
      <c r="H6026" s="0" t="s">
        <v>26263</v>
      </c>
      <c r="I6026" s="1" t="n">
        <v>0.537</v>
      </c>
      <c r="J6026" s="2" t="s">
        <v>26264</v>
      </c>
      <c r="K6026" s="0" t="s">
        <v>29</v>
      </c>
      <c r="L6026" s="0" t="s">
        <v>29</v>
      </c>
      <c r="M6026" s="0" t="s">
        <v>29</v>
      </c>
      <c r="N6026" s="0" t="s">
        <v>29</v>
      </c>
      <c r="O6026" s="0" t="s">
        <v>29</v>
      </c>
      <c r="P6026" s="0" t="s">
        <v>29</v>
      </c>
      <c r="Q6026" s="0" t="n">
        <f aca="false">_xlfn.UNICODE(B6026)</f>
        <v>88</v>
      </c>
      <c r="R6026" s="0" t="str">
        <f aca="false">IF(MIDB(B6026,1,10)="Candidatus",MIDB(B6026,FIND(" ",B6026,1)+1,FIND(" ",B6026,12)-FIND(" ",B6026,1)),IF(AND(Q6026&gt;=65,Q6026&lt;=90),MIDB(B6026,1,FIND(" ",B6026,1)),"-"))</f>
        <v>Xanthomonas </v>
      </c>
      <c r="S6026" s="0" t="str">
        <f aca="false">IF(MIDB(B6026,1,10)="Candidatus",MIDB(B6026,FIND(" ",B6026,12)+1,IFERROR(FIND(" ",B6026,FIND(" ",B6026,12)+1),LEN(B6026))-FIND(" ",B6026,12)),IF(AND(Q6026&gt;=65,Q6026&lt;=90),MIDB(B6026,FIND(" ",B6026,1),IFERROR(FIND(" ",B6026,FIND(" ",B6026,1)+1),LEN(B6026)+1)-FIND(" ",B6026,1)),"-"))</f>
        <v> campestris</v>
      </c>
      <c r="T6026" s="0" t="n">
        <v>1</v>
      </c>
    </row>
    <row r="6027" customFormat="false" ht="12.8" hidden="false" customHeight="false" outlineLevel="0" collapsed="false">
      <c r="A6027" s="0" t="n">
        <v>6026</v>
      </c>
      <c r="B6027" s="0" t="s">
        <v>26245</v>
      </c>
      <c r="C6027" s="0" t="s">
        <v>21</v>
      </c>
      <c r="D6027" s="0" t="s">
        <v>90</v>
      </c>
      <c r="E6027" s="0" t="s">
        <v>91</v>
      </c>
      <c r="F6027" s="0" t="s">
        <v>26265</v>
      </c>
      <c r="G6027" s="0" t="s">
        <v>26266</v>
      </c>
      <c r="H6027" s="0" t="s">
        <v>26267</v>
      </c>
      <c r="I6027" s="1" t="n">
        <v>30.538</v>
      </c>
      <c r="J6027" s="2" t="s">
        <v>26268</v>
      </c>
      <c r="K6027" s="2" t="s">
        <v>612</v>
      </c>
      <c r="L6027" s="0" t="s">
        <v>29</v>
      </c>
      <c r="M6027" s="0" t="s">
        <v>29</v>
      </c>
      <c r="N6027" s="0" t="s">
        <v>29</v>
      </c>
      <c r="O6027" s="2" t="s">
        <v>686</v>
      </c>
      <c r="P6027" s="2" t="s">
        <v>88</v>
      </c>
      <c r="Q6027" s="0" t="n">
        <f aca="false">_xlfn.UNICODE(B6027)</f>
        <v>88</v>
      </c>
      <c r="R6027" s="0" t="str">
        <f aca="false">IF(MIDB(B6027,1,10)="Candidatus",MIDB(B6027,FIND(" ",B6027,1)+1,FIND(" ",B6027,12)-FIND(" ",B6027,1)),IF(AND(Q6027&gt;=65,Q6027&lt;=90),MIDB(B6027,1,FIND(" ",B6027,1)),"-"))</f>
        <v>Xanthomonas </v>
      </c>
      <c r="S6027" s="0" t="str">
        <f aca="false">IF(MIDB(B6027,1,10)="Candidatus",MIDB(B6027,FIND(" ",B6027,12)+1,IFERROR(FIND(" ",B6027,FIND(" ",B6027,12)+1),LEN(B6027))-FIND(" ",B6027,12)),IF(AND(Q6027&gt;=65,Q6027&lt;=90),MIDB(B6027,FIND(" ",B6027,1),IFERROR(FIND(" ",B6027,FIND(" ",B6027,1)+1),LEN(B6027)+1)-FIND(" ",B6027,1)),"-"))</f>
        <v> campestris</v>
      </c>
      <c r="T6027" s="0" t="n">
        <v>1</v>
      </c>
    </row>
    <row r="6028" customFormat="false" ht="12.8" hidden="false" customHeight="false" outlineLevel="0" collapsed="false">
      <c r="A6028" s="0" t="n">
        <v>6027</v>
      </c>
      <c r="B6028" s="0" t="s">
        <v>26245</v>
      </c>
      <c r="C6028" s="0" t="s">
        <v>21</v>
      </c>
      <c r="D6028" s="0" t="s">
        <v>90</v>
      </c>
      <c r="E6028" s="0" t="s">
        <v>91</v>
      </c>
      <c r="F6028" s="0" t="s">
        <v>26269</v>
      </c>
      <c r="G6028" s="0" t="s">
        <v>26270</v>
      </c>
      <c r="H6028" s="0" t="s">
        <v>26271</v>
      </c>
      <c r="I6028" s="1" t="n">
        <v>0.998</v>
      </c>
      <c r="J6028" s="2" t="s">
        <v>26272</v>
      </c>
      <c r="K6028" s="2" t="s">
        <v>46</v>
      </c>
      <c r="L6028" s="0" t="s">
        <v>29</v>
      </c>
      <c r="M6028" s="0" t="s">
        <v>29</v>
      </c>
      <c r="N6028" s="0" t="s">
        <v>29</v>
      </c>
      <c r="O6028" s="2" t="s">
        <v>46</v>
      </c>
      <c r="P6028" s="0" t="s">
        <v>29</v>
      </c>
      <c r="Q6028" s="0" t="n">
        <f aca="false">_xlfn.UNICODE(B6028)</f>
        <v>88</v>
      </c>
      <c r="R6028" s="0" t="str">
        <f aca="false">IF(MIDB(B6028,1,10)="Candidatus",MIDB(B6028,FIND(" ",B6028,1)+1,FIND(" ",B6028,12)-FIND(" ",B6028,1)),IF(AND(Q6028&gt;=65,Q6028&lt;=90),MIDB(B6028,1,FIND(" ",B6028,1)),"-"))</f>
        <v>Xanthomonas </v>
      </c>
      <c r="S6028" s="0" t="str">
        <f aca="false">IF(MIDB(B6028,1,10)="Candidatus",MIDB(B6028,FIND(" ",B6028,12)+1,IFERROR(FIND(" ",B6028,FIND(" ",B6028,12)+1),LEN(B6028))-FIND(" ",B6028,12)),IF(AND(Q6028&gt;=65,Q6028&lt;=90),MIDB(B6028,FIND(" ",B6028,1),IFERROR(FIND(" ",B6028,FIND(" ",B6028,1)+1),LEN(B6028)+1)-FIND(" ",B6028,1)),"-"))</f>
        <v> campestris</v>
      </c>
      <c r="T6028" s="0" t="n">
        <v>1</v>
      </c>
    </row>
    <row r="6029" customFormat="false" ht="12.8" hidden="false" customHeight="false" outlineLevel="0" collapsed="false">
      <c r="A6029" s="0" t="n">
        <v>6028</v>
      </c>
      <c r="B6029" s="0" t="s">
        <v>26273</v>
      </c>
      <c r="C6029" s="0" t="s">
        <v>21</v>
      </c>
      <c r="D6029" s="0" t="s">
        <v>90</v>
      </c>
      <c r="E6029" s="0" t="s">
        <v>91</v>
      </c>
      <c r="F6029" s="0" t="s">
        <v>26265</v>
      </c>
      <c r="G6029" s="0" t="s">
        <v>26274</v>
      </c>
      <c r="H6029" s="0" t="s">
        <v>26275</v>
      </c>
      <c r="I6029" s="1" t="n">
        <v>35.401</v>
      </c>
      <c r="J6029" s="2" t="s">
        <v>26276</v>
      </c>
      <c r="K6029" s="2" t="s">
        <v>1849</v>
      </c>
      <c r="L6029" s="0" t="s">
        <v>29</v>
      </c>
      <c r="M6029" s="0" t="s">
        <v>29</v>
      </c>
      <c r="N6029" s="0" t="s">
        <v>29</v>
      </c>
      <c r="O6029" s="2" t="s">
        <v>1849</v>
      </c>
      <c r="P6029" s="0" t="s">
        <v>29</v>
      </c>
      <c r="Q6029" s="0" t="n">
        <f aca="false">_xlfn.UNICODE(B6029)</f>
        <v>88</v>
      </c>
      <c r="R6029" s="0" t="str">
        <f aca="false">IF(MIDB(B6029,1,10)="Candidatus",MIDB(B6029,FIND(" ",B6029,1)+1,FIND(" ",B6029,12)-FIND(" ",B6029,1)),IF(AND(Q6029&gt;=65,Q6029&lt;=90),MIDB(B6029,1,FIND(" ",B6029,1)),"-"))</f>
        <v>Xanthomonas </v>
      </c>
      <c r="S6029" s="0" t="str">
        <f aca="false">IF(MIDB(B6029,1,10)="Candidatus",MIDB(B6029,FIND(" ",B6029,12)+1,IFERROR(FIND(" ",B6029,FIND(" ",B6029,12)+1),LEN(B6029))-FIND(" ",B6029,12)),IF(AND(Q6029&gt;=65,Q6029&lt;=90),MIDB(B6029,FIND(" ",B6029,1),IFERROR(FIND(" ",B6029,FIND(" ",B6029,1)+1),LEN(B6029)+1)-FIND(" ",B6029,1)),"-"))</f>
        <v> campestris</v>
      </c>
      <c r="T6029" s="0" t="n">
        <v>1</v>
      </c>
    </row>
    <row r="6030" customFormat="false" ht="12.8" hidden="false" customHeight="false" outlineLevel="0" collapsed="false">
      <c r="A6030" s="0" t="n">
        <v>6029</v>
      </c>
      <c r="B6030" s="0" t="s">
        <v>26273</v>
      </c>
      <c r="C6030" s="0" t="s">
        <v>21</v>
      </c>
      <c r="D6030" s="0" t="s">
        <v>90</v>
      </c>
      <c r="E6030" s="0" t="s">
        <v>91</v>
      </c>
      <c r="F6030" s="0" t="s">
        <v>26269</v>
      </c>
      <c r="G6030" s="0" t="s">
        <v>26277</v>
      </c>
      <c r="H6030" s="0" t="s">
        <v>26278</v>
      </c>
      <c r="I6030" s="1" t="n">
        <v>2.198</v>
      </c>
      <c r="J6030" s="2" t="s">
        <v>26279</v>
      </c>
      <c r="K6030" s="2" t="s">
        <v>88</v>
      </c>
      <c r="L6030" s="0" t="s">
        <v>29</v>
      </c>
      <c r="M6030" s="0" t="s">
        <v>29</v>
      </c>
      <c r="N6030" s="0" t="s">
        <v>29</v>
      </c>
      <c r="O6030" s="2" t="s">
        <v>88</v>
      </c>
      <c r="P6030" s="0" t="s">
        <v>29</v>
      </c>
      <c r="Q6030" s="0" t="n">
        <f aca="false">_xlfn.UNICODE(B6030)</f>
        <v>88</v>
      </c>
      <c r="R6030" s="0" t="str">
        <f aca="false">IF(MIDB(B6030,1,10)="Candidatus",MIDB(B6030,FIND(" ",B6030,1)+1,FIND(" ",B6030,12)-FIND(" ",B6030,1)),IF(AND(Q6030&gt;=65,Q6030&lt;=90),MIDB(B6030,1,FIND(" ",B6030,1)),"-"))</f>
        <v>Xanthomonas </v>
      </c>
      <c r="S6030" s="0" t="str">
        <f aca="false">IF(MIDB(B6030,1,10)="Candidatus",MIDB(B6030,FIND(" ",B6030,12)+1,IFERROR(FIND(" ",B6030,FIND(" ",B6030,12)+1),LEN(B6030))-FIND(" ",B6030,12)),IF(AND(Q6030&gt;=65,Q6030&lt;=90),MIDB(B6030,FIND(" ",B6030,1),IFERROR(FIND(" ",B6030,FIND(" ",B6030,1)+1),LEN(B6030)+1)-FIND(" ",B6030,1)),"-"))</f>
        <v> campestris</v>
      </c>
      <c r="T6030" s="0" t="n">
        <v>1</v>
      </c>
    </row>
    <row r="6031" customFormat="false" ht="12.8" hidden="false" customHeight="false" outlineLevel="0" collapsed="false">
      <c r="A6031" s="0" t="n">
        <v>6030</v>
      </c>
      <c r="B6031" s="0" t="s">
        <v>26273</v>
      </c>
      <c r="C6031" s="0" t="s">
        <v>21</v>
      </c>
      <c r="D6031" s="0" t="s">
        <v>90</v>
      </c>
      <c r="E6031" s="0" t="s">
        <v>91</v>
      </c>
      <c r="F6031" s="0" t="s">
        <v>26258</v>
      </c>
      <c r="G6031" s="0" t="s">
        <v>26280</v>
      </c>
      <c r="H6031" s="0" t="s">
        <v>26281</v>
      </c>
      <c r="I6031" s="1" t="n">
        <v>4.929</v>
      </c>
      <c r="J6031" s="2" t="s">
        <v>26282</v>
      </c>
      <c r="K6031" s="2" t="s">
        <v>60</v>
      </c>
      <c r="L6031" s="0" t="s">
        <v>29</v>
      </c>
      <c r="M6031" s="0" t="s">
        <v>29</v>
      </c>
      <c r="N6031" s="0" t="s">
        <v>29</v>
      </c>
      <c r="O6031" s="2" t="s">
        <v>28</v>
      </c>
      <c r="P6031" s="2" t="s">
        <v>88</v>
      </c>
      <c r="Q6031" s="0" t="n">
        <f aca="false">_xlfn.UNICODE(B6031)</f>
        <v>88</v>
      </c>
      <c r="R6031" s="0" t="str">
        <f aca="false">IF(MIDB(B6031,1,10)="Candidatus",MIDB(B6031,FIND(" ",B6031,1)+1,FIND(" ",B6031,12)-FIND(" ",B6031,1)),IF(AND(Q6031&gt;=65,Q6031&lt;=90),MIDB(B6031,1,FIND(" ",B6031,1)),"-"))</f>
        <v>Xanthomonas </v>
      </c>
      <c r="S6031" s="0" t="str">
        <f aca="false">IF(MIDB(B6031,1,10)="Candidatus",MIDB(B6031,FIND(" ",B6031,12)+1,IFERROR(FIND(" ",B6031,FIND(" ",B6031,12)+1),LEN(B6031))-FIND(" ",B6031,12)),IF(AND(Q6031&gt;=65,Q6031&lt;=90),MIDB(B6031,FIND(" ",B6031,1),IFERROR(FIND(" ",B6031,FIND(" ",B6031,1)+1),LEN(B6031)+1)-FIND(" ",B6031,1)),"-"))</f>
        <v> campestris</v>
      </c>
      <c r="T6031" s="0" t="n">
        <v>1</v>
      </c>
    </row>
    <row r="6032" customFormat="false" ht="12.8" hidden="false" customHeight="false" outlineLevel="0" collapsed="false">
      <c r="A6032" s="0" t="n">
        <v>6031</v>
      </c>
      <c r="B6032" s="0" t="s">
        <v>26273</v>
      </c>
      <c r="C6032" s="0" t="s">
        <v>21</v>
      </c>
      <c r="D6032" s="0" t="s">
        <v>90</v>
      </c>
      <c r="E6032" s="0" t="s">
        <v>91</v>
      </c>
      <c r="F6032" s="0" t="s">
        <v>26254</v>
      </c>
      <c r="G6032" s="0" t="s">
        <v>26283</v>
      </c>
      <c r="H6032" s="0" t="s">
        <v>26284</v>
      </c>
      <c r="I6032" s="1" t="n">
        <v>4.106</v>
      </c>
      <c r="J6032" s="2" t="s">
        <v>26285</v>
      </c>
      <c r="K6032" s="2" t="s">
        <v>88</v>
      </c>
      <c r="L6032" s="0" t="s">
        <v>29</v>
      </c>
      <c r="M6032" s="0" t="s">
        <v>29</v>
      </c>
      <c r="N6032" s="0" t="s">
        <v>29</v>
      </c>
      <c r="O6032" s="2" t="s">
        <v>88</v>
      </c>
      <c r="P6032" s="0" t="s">
        <v>29</v>
      </c>
      <c r="Q6032" s="0" t="n">
        <f aca="false">_xlfn.UNICODE(B6032)</f>
        <v>88</v>
      </c>
      <c r="R6032" s="0" t="str">
        <f aca="false">IF(MIDB(B6032,1,10)="Candidatus",MIDB(B6032,FIND(" ",B6032,1)+1,FIND(" ",B6032,12)-FIND(" ",B6032,1)),IF(AND(Q6032&gt;=65,Q6032&lt;=90),MIDB(B6032,1,FIND(" ",B6032,1)),"-"))</f>
        <v>Xanthomonas </v>
      </c>
      <c r="S6032" s="0" t="str">
        <f aca="false">IF(MIDB(B6032,1,10)="Candidatus",MIDB(B6032,FIND(" ",B6032,12)+1,IFERROR(FIND(" ",B6032,FIND(" ",B6032,12)+1),LEN(B6032))-FIND(" ",B6032,12)),IF(AND(Q6032&gt;=65,Q6032&lt;=90),MIDB(B6032,FIND(" ",B6032,1),IFERROR(FIND(" ",B6032,FIND(" ",B6032,1)+1),LEN(B6032)+1)-FIND(" ",B6032,1)),"-"))</f>
        <v> campestris</v>
      </c>
      <c r="T6032" s="0" t="n">
        <v>1</v>
      </c>
    </row>
    <row r="6033" customFormat="false" ht="12.8" hidden="false" customHeight="false" outlineLevel="0" collapsed="false">
      <c r="A6033" s="0" t="n">
        <v>6032</v>
      </c>
      <c r="B6033" s="0" t="s">
        <v>26273</v>
      </c>
      <c r="C6033" s="0" t="s">
        <v>21</v>
      </c>
      <c r="D6033" s="0" t="s">
        <v>90</v>
      </c>
      <c r="E6033" s="0" t="s">
        <v>91</v>
      </c>
      <c r="F6033" s="0" t="s">
        <v>26250</v>
      </c>
      <c r="G6033" s="0" t="s">
        <v>26286</v>
      </c>
      <c r="H6033" s="0" t="s">
        <v>26287</v>
      </c>
      <c r="I6033" s="1" t="n">
        <v>1.226</v>
      </c>
      <c r="J6033" s="2" t="s">
        <v>26288</v>
      </c>
      <c r="K6033" s="2" t="s">
        <v>88</v>
      </c>
      <c r="L6033" s="0" t="s">
        <v>29</v>
      </c>
      <c r="M6033" s="0" t="s">
        <v>29</v>
      </c>
      <c r="N6033" s="0" t="s">
        <v>29</v>
      </c>
      <c r="O6033" s="2" t="s">
        <v>88</v>
      </c>
      <c r="P6033" s="0" t="s">
        <v>29</v>
      </c>
      <c r="Q6033" s="0" t="n">
        <f aca="false">_xlfn.UNICODE(B6033)</f>
        <v>88</v>
      </c>
      <c r="R6033" s="0" t="str">
        <f aca="false">IF(MIDB(B6033,1,10)="Candidatus",MIDB(B6033,FIND(" ",B6033,1)+1,FIND(" ",B6033,12)-FIND(" ",B6033,1)),IF(AND(Q6033&gt;=65,Q6033&lt;=90),MIDB(B6033,1,FIND(" ",B6033,1)),"-"))</f>
        <v>Xanthomonas </v>
      </c>
      <c r="S6033" s="0" t="str">
        <f aca="false">IF(MIDB(B6033,1,10)="Candidatus",MIDB(B6033,FIND(" ",B6033,12)+1,IFERROR(FIND(" ",B6033,FIND(" ",B6033,12)+1),LEN(B6033))-FIND(" ",B6033,12)),IF(AND(Q6033&gt;=65,Q6033&lt;=90),MIDB(B6033,FIND(" ",B6033,1),IFERROR(FIND(" ",B6033,FIND(" ",B6033,1)+1),LEN(B6033)+1)-FIND(" ",B6033,1)),"-"))</f>
        <v> campestris</v>
      </c>
      <c r="T6033" s="0" t="n">
        <v>1</v>
      </c>
    </row>
    <row r="6034" customFormat="false" ht="12.8" hidden="false" customHeight="false" outlineLevel="0" collapsed="false">
      <c r="A6034" s="0" t="n">
        <v>6033</v>
      </c>
      <c r="B6034" s="0" t="s">
        <v>26273</v>
      </c>
      <c r="C6034" s="0" t="s">
        <v>21</v>
      </c>
      <c r="D6034" s="0" t="s">
        <v>90</v>
      </c>
      <c r="E6034" s="0" t="s">
        <v>91</v>
      </c>
      <c r="F6034" s="0" t="s">
        <v>26246</v>
      </c>
      <c r="G6034" s="0" t="s">
        <v>26289</v>
      </c>
      <c r="H6034" s="0" t="s">
        <v>26290</v>
      </c>
      <c r="I6034" s="1" t="n">
        <v>42.158</v>
      </c>
      <c r="J6034" s="2" t="s">
        <v>26291</v>
      </c>
      <c r="K6034" s="2" t="s">
        <v>503</v>
      </c>
      <c r="L6034" s="0" t="s">
        <v>29</v>
      </c>
      <c r="M6034" s="0" t="s">
        <v>29</v>
      </c>
      <c r="N6034" s="0" t="s">
        <v>29</v>
      </c>
      <c r="O6034" s="2" t="s">
        <v>4325</v>
      </c>
      <c r="P6034" s="2" t="s">
        <v>88</v>
      </c>
      <c r="Q6034" s="0" t="n">
        <f aca="false">_xlfn.UNICODE(B6034)</f>
        <v>88</v>
      </c>
      <c r="R6034" s="0" t="str">
        <f aca="false">IF(MIDB(B6034,1,10)="Candidatus",MIDB(B6034,FIND(" ",B6034,1)+1,FIND(" ",B6034,12)-FIND(" ",B6034,1)),IF(AND(Q6034&gt;=65,Q6034&lt;=90),MIDB(B6034,1,FIND(" ",B6034,1)),"-"))</f>
        <v>Xanthomonas </v>
      </c>
      <c r="S6034" s="0" t="str">
        <f aca="false">IF(MIDB(B6034,1,10)="Candidatus",MIDB(B6034,FIND(" ",B6034,12)+1,IFERROR(FIND(" ",B6034,FIND(" ",B6034,12)+1),LEN(B6034))-FIND(" ",B6034,12)),IF(AND(Q6034&gt;=65,Q6034&lt;=90),MIDB(B6034,FIND(" ",B6034,1),IFERROR(FIND(" ",B6034,FIND(" ",B6034,1)+1),LEN(B6034)+1)-FIND(" ",B6034,1)),"-"))</f>
        <v> campestris</v>
      </c>
      <c r="T6034" s="0" t="n">
        <v>1</v>
      </c>
    </row>
    <row r="6035" customFormat="false" ht="12.8" hidden="false" customHeight="false" outlineLevel="0" collapsed="false">
      <c r="A6035" s="0" t="n">
        <v>6034</v>
      </c>
      <c r="B6035" s="0" t="s">
        <v>26292</v>
      </c>
      <c r="C6035" s="0" t="s">
        <v>21</v>
      </c>
      <c r="D6035" s="0" t="s">
        <v>90</v>
      </c>
      <c r="E6035" s="0" t="s">
        <v>91</v>
      </c>
      <c r="F6035" s="0" t="s">
        <v>26258</v>
      </c>
      <c r="G6035" s="0" t="s">
        <v>26293</v>
      </c>
      <c r="H6035" s="0" t="s">
        <v>26294</v>
      </c>
      <c r="I6035" s="1" t="n">
        <v>5.349</v>
      </c>
      <c r="J6035" s="2" t="s">
        <v>26295</v>
      </c>
      <c r="K6035" s="2" t="s">
        <v>129</v>
      </c>
      <c r="L6035" s="0" t="s">
        <v>29</v>
      </c>
      <c r="M6035" s="0" t="s">
        <v>29</v>
      </c>
      <c r="N6035" s="0" t="s">
        <v>29</v>
      </c>
      <c r="O6035" s="2" t="s">
        <v>112</v>
      </c>
      <c r="P6035" s="2" t="s">
        <v>88</v>
      </c>
      <c r="Q6035" s="0" t="n">
        <f aca="false">_xlfn.UNICODE(B6035)</f>
        <v>88</v>
      </c>
      <c r="R6035" s="0" t="str">
        <f aca="false">IF(MIDB(B6035,1,10)="Candidatus",MIDB(B6035,FIND(" ",B6035,1)+1,FIND(" ",B6035,12)-FIND(" ",B6035,1)),IF(AND(Q6035&gt;=65,Q6035&lt;=90),MIDB(B6035,1,FIND(" ",B6035,1)),"-"))</f>
        <v>Xanthomonas </v>
      </c>
      <c r="S6035" s="0" t="str">
        <f aca="false">IF(MIDB(B6035,1,10)="Candidatus",MIDB(B6035,FIND(" ",B6035,12)+1,IFERROR(FIND(" ",B6035,FIND(" ",B6035,12)+1),LEN(B6035))-FIND(" ",B6035,12)),IF(AND(Q6035&gt;=65,Q6035&lt;=90),MIDB(B6035,FIND(" ",B6035,1),IFERROR(FIND(" ",B6035,FIND(" ",B6035,1)+1),LEN(B6035)+1)-FIND(" ",B6035,1)),"-"))</f>
        <v> campestris</v>
      </c>
      <c r="T6035" s="0" t="n">
        <v>1</v>
      </c>
    </row>
    <row r="6036" customFormat="false" ht="12.8" hidden="false" customHeight="false" outlineLevel="0" collapsed="false">
      <c r="A6036" s="0" t="n">
        <v>6035</v>
      </c>
      <c r="B6036" s="0" t="s">
        <v>26292</v>
      </c>
      <c r="C6036" s="0" t="s">
        <v>21</v>
      </c>
      <c r="D6036" s="0" t="s">
        <v>90</v>
      </c>
      <c r="E6036" s="0" t="s">
        <v>91</v>
      </c>
      <c r="F6036" s="0" t="s">
        <v>26265</v>
      </c>
      <c r="G6036" s="0" t="s">
        <v>26296</v>
      </c>
      <c r="H6036" s="0" t="s">
        <v>26297</v>
      </c>
      <c r="I6036" s="1" t="n">
        <v>34.786</v>
      </c>
      <c r="J6036" s="2" t="s">
        <v>658</v>
      </c>
      <c r="K6036" s="2" t="s">
        <v>3119</v>
      </c>
      <c r="L6036" s="0" t="s">
        <v>29</v>
      </c>
      <c r="M6036" s="0" t="s">
        <v>29</v>
      </c>
      <c r="N6036" s="0" t="s">
        <v>29</v>
      </c>
      <c r="O6036" s="2" t="s">
        <v>1718</v>
      </c>
      <c r="P6036" s="2" t="s">
        <v>46</v>
      </c>
      <c r="Q6036" s="0" t="n">
        <f aca="false">_xlfn.UNICODE(B6036)</f>
        <v>88</v>
      </c>
      <c r="R6036" s="0" t="str">
        <f aca="false">IF(MIDB(B6036,1,10)="Candidatus",MIDB(B6036,FIND(" ",B6036,1)+1,FIND(" ",B6036,12)-FIND(" ",B6036,1)),IF(AND(Q6036&gt;=65,Q6036&lt;=90),MIDB(B6036,1,FIND(" ",B6036,1)),"-"))</f>
        <v>Xanthomonas </v>
      </c>
      <c r="S6036" s="0" t="str">
        <f aca="false">IF(MIDB(B6036,1,10)="Candidatus",MIDB(B6036,FIND(" ",B6036,12)+1,IFERROR(FIND(" ",B6036,FIND(" ",B6036,12)+1),LEN(B6036))-FIND(" ",B6036,12)),IF(AND(Q6036&gt;=65,Q6036&lt;=90),MIDB(B6036,FIND(" ",B6036,1),IFERROR(FIND(" ",B6036,FIND(" ",B6036,1)+1),LEN(B6036)+1)-FIND(" ",B6036,1)),"-"))</f>
        <v> campestris</v>
      </c>
      <c r="T6036" s="0" t="n">
        <v>1</v>
      </c>
    </row>
    <row r="6037" customFormat="false" ht="12.8" hidden="false" customHeight="false" outlineLevel="0" collapsed="false">
      <c r="A6037" s="0" t="n">
        <v>6036</v>
      </c>
      <c r="B6037" s="0" t="s">
        <v>26292</v>
      </c>
      <c r="C6037" s="0" t="s">
        <v>21</v>
      </c>
      <c r="D6037" s="0" t="s">
        <v>90</v>
      </c>
      <c r="E6037" s="0" t="s">
        <v>91</v>
      </c>
      <c r="F6037" s="0" t="s">
        <v>26246</v>
      </c>
      <c r="G6037" s="0" t="s">
        <v>26298</v>
      </c>
      <c r="H6037" s="0" t="s">
        <v>26299</v>
      </c>
      <c r="I6037" s="1" t="n">
        <v>35.401</v>
      </c>
      <c r="J6037" s="2" t="s">
        <v>26276</v>
      </c>
      <c r="K6037" s="2" t="s">
        <v>1849</v>
      </c>
      <c r="L6037" s="0" t="s">
        <v>29</v>
      </c>
      <c r="M6037" s="0" t="s">
        <v>29</v>
      </c>
      <c r="N6037" s="0" t="s">
        <v>29</v>
      </c>
      <c r="O6037" s="2" t="s">
        <v>1849</v>
      </c>
      <c r="P6037" s="0" t="s">
        <v>29</v>
      </c>
      <c r="Q6037" s="0" t="n">
        <f aca="false">_xlfn.UNICODE(B6037)</f>
        <v>88</v>
      </c>
      <c r="R6037" s="0" t="str">
        <f aca="false">IF(MIDB(B6037,1,10)="Candidatus",MIDB(B6037,FIND(" ",B6037,1)+1,FIND(" ",B6037,12)-FIND(" ",B6037,1)),IF(AND(Q6037&gt;=65,Q6037&lt;=90),MIDB(B6037,1,FIND(" ",B6037,1)),"-"))</f>
        <v>Xanthomonas </v>
      </c>
      <c r="S6037" s="0" t="str">
        <f aca="false">IF(MIDB(B6037,1,10)="Candidatus",MIDB(B6037,FIND(" ",B6037,12)+1,IFERROR(FIND(" ",B6037,FIND(" ",B6037,12)+1),LEN(B6037))-FIND(" ",B6037,12)),IF(AND(Q6037&gt;=65,Q6037&lt;=90),MIDB(B6037,FIND(" ",B6037,1),IFERROR(FIND(" ",B6037,FIND(" ",B6037,1)+1),LEN(B6037)+1)-FIND(" ",B6037,1)),"-"))</f>
        <v> campestris</v>
      </c>
      <c r="T6037" s="0" t="n">
        <v>1</v>
      </c>
    </row>
    <row r="6038" customFormat="false" ht="12.8" hidden="false" customHeight="false" outlineLevel="0" collapsed="false">
      <c r="A6038" s="0" t="n">
        <v>6037</v>
      </c>
      <c r="B6038" s="0" t="s">
        <v>26292</v>
      </c>
      <c r="C6038" s="0" t="s">
        <v>21</v>
      </c>
      <c r="D6038" s="0" t="s">
        <v>90</v>
      </c>
      <c r="E6038" s="0" t="s">
        <v>91</v>
      </c>
      <c r="F6038" s="0" t="s">
        <v>26254</v>
      </c>
      <c r="G6038" s="0" t="s">
        <v>26300</v>
      </c>
      <c r="H6038" s="0" t="s">
        <v>26301</v>
      </c>
      <c r="I6038" s="1" t="n">
        <v>4.106</v>
      </c>
      <c r="J6038" s="2" t="s">
        <v>26285</v>
      </c>
      <c r="K6038" s="2" t="s">
        <v>88</v>
      </c>
      <c r="L6038" s="0" t="s">
        <v>29</v>
      </c>
      <c r="M6038" s="0" t="s">
        <v>29</v>
      </c>
      <c r="N6038" s="0" t="s">
        <v>29</v>
      </c>
      <c r="O6038" s="2" t="s">
        <v>88</v>
      </c>
      <c r="P6038" s="0" t="s">
        <v>29</v>
      </c>
      <c r="Q6038" s="0" t="n">
        <f aca="false">_xlfn.UNICODE(B6038)</f>
        <v>88</v>
      </c>
      <c r="R6038" s="0" t="str">
        <f aca="false">IF(MIDB(B6038,1,10)="Candidatus",MIDB(B6038,FIND(" ",B6038,1)+1,FIND(" ",B6038,12)-FIND(" ",B6038,1)),IF(AND(Q6038&gt;=65,Q6038&lt;=90),MIDB(B6038,1,FIND(" ",B6038,1)),"-"))</f>
        <v>Xanthomonas </v>
      </c>
      <c r="S6038" s="0" t="str">
        <f aca="false">IF(MIDB(B6038,1,10)="Candidatus",MIDB(B6038,FIND(" ",B6038,12)+1,IFERROR(FIND(" ",B6038,FIND(" ",B6038,12)+1),LEN(B6038))-FIND(" ",B6038,12)),IF(AND(Q6038&gt;=65,Q6038&lt;=90),MIDB(B6038,FIND(" ",B6038,1),IFERROR(FIND(" ",B6038,FIND(" ",B6038,1)+1),LEN(B6038)+1)-FIND(" ",B6038,1)),"-"))</f>
        <v> campestris</v>
      </c>
      <c r="T6038" s="0" t="n">
        <v>1</v>
      </c>
    </row>
    <row r="6039" customFormat="false" ht="12.8" hidden="false" customHeight="false" outlineLevel="0" collapsed="false">
      <c r="A6039" s="0" t="n">
        <v>6038</v>
      </c>
      <c r="B6039" s="0" t="s">
        <v>26292</v>
      </c>
      <c r="C6039" s="0" t="s">
        <v>21</v>
      </c>
      <c r="D6039" s="0" t="s">
        <v>90</v>
      </c>
      <c r="E6039" s="0" t="s">
        <v>91</v>
      </c>
      <c r="F6039" s="0" t="s">
        <v>26250</v>
      </c>
      <c r="G6039" s="0" t="s">
        <v>26302</v>
      </c>
      <c r="H6039" s="0" t="s">
        <v>26303</v>
      </c>
      <c r="I6039" s="1" t="n">
        <v>1.226</v>
      </c>
      <c r="J6039" s="2" t="s">
        <v>26288</v>
      </c>
      <c r="K6039" s="2" t="s">
        <v>88</v>
      </c>
      <c r="L6039" s="0" t="s">
        <v>29</v>
      </c>
      <c r="M6039" s="0" t="s">
        <v>29</v>
      </c>
      <c r="N6039" s="0" t="s">
        <v>29</v>
      </c>
      <c r="O6039" s="2" t="s">
        <v>88</v>
      </c>
      <c r="P6039" s="0" t="s">
        <v>29</v>
      </c>
      <c r="Q6039" s="0" t="n">
        <f aca="false">_xlfn.UNICODE(B6039)</f>
        <v>88</v>
      </c>
      <c r="R6039" s="0" t="str">
        <f aca="false">IF(MIDB(B6039,1,10)="Candidatus",MIDB(B6039,FIND(" ",B6039,1)+1,FIND(" ",B6039,12)-FIND(" ",B6039,1)),IF(AND(Q6039&gt;=65,Q6039&lt;=90),MIDB(B6039,1,FIND(" ",B6039,1)),"-"))</f>
        <v>Xanthomonas </v>
      </c>
      <c r="S6039" s="0" t="str">
        <f aca="false">IF(MIDB(B6039,1,10)="Candidatus",MIDB(B6039,FIND(" ",B6039,12)+1,IFERROR(FIND(" ",B6039,FIND(" ",B6039,12)+1),LEN(B6039))-FIND(" ",B6039,12)),IF(AND(Q6039&gt;=65,Q6039&lt;=90),MIDB(B6039,FIND(" ",B6039,1),IFERROR(FIND(" ",B6039,FIND(" ",B6039,1)+1),LEN(B6039)+1)-FIND(" ",B6039,1)),"-"))</f>
        <v> campestris</v>
      </c>
      <c r="T6039" s="0" t="n">
        <v>1</v>
      </c>
    </row>
    <row r="6040" customFormat="false" ht="12.8" hidden="false" customHeight="false" outlineLevel="0" collapsed="false">
      <c r="A6040" s="0" t="n">
        <v>6039</v>
      </c>
      <c r="B6040" s="0" t="s">
        <v>26292</v>
      </c>
      <c r="C6040" s="0" t="s">
        <v>21</v>
      </c>
      <c r="D6040" s="0" t="s">
        <v>90</v>
      </c>
      <c r="E6040" s="0" t="s">
        <v>91</v>
      </c>
      <c r="F6040" s="0" t="s">
        <v>26269</v>
      </c>
      <c r="G6040" s="0" t="s">
        <v>26304</v>
      </c>
      <c r="H6040" s="0" t="s">
        <v>26305</v>
      </c>
      <c r="I6040" s="1" t="n">
        <v>2.198</v>
      </c>
      <c r="J6040" s="2" t="s">
        <v>26279</v>
      </c>
      <c r="K6040" s="2" t="s">
        <v>88</v>
      </c>
      <c r="L6040" s="0" t="s">
        <v>29</v>
      </c>
      <c r="M6040" s="0" t="s">
        <v>29</v>
      </c>
      <c r="N6040" s="0" t="s">
        <v>29</v>
      </c>
      <c r="O6040" s="2" t="s">
        <v>88</v>
      </c>
      <c r="P6040" s="0" t="s">
        <v>29</v>
      </c>
      <c r="Q6040" s="0" t="n">
        <f aca="false">_xlfn.UNICODE(B6040)</f>
        <v>88</v>
      </c>
      <c r="R6040" s="0" t="str">
        <f aca="false">IF(MIDB(B6040,1,10)="Candidatus",MIDB(B6040,FIND(" ",B6040,1)+1,FIND(" ",B6040,12)-FIND(" ",B6040,1)),IF(AND(Q6040&gt;=65,Q6040&lt;=90),MIDB(B6040,1,FIND(" ",B6040,1)),"-"))</f>
        <v>Xanthomonas </v>
      </c>
      <c r="S6040" s="0" t="str">
        <f aca="false">IF(MIDB(B6040,1,10)="Candidatus",MIDB(B6040,FIND(" ",B6040,12)+1,IFERROR(FIND(" ",B6040,FIND(" ",B6040,12)+1),LEN(B6040))-FIND(" ",B6040,12)),IF(AND(Q6040&gt;=65,Q6040&lt;=90),MIDB(B6040,FIND(" ",B6040,1),IFERROR(FIND(" ",B6040,FIND(" ",B6040,1)+1),LEN(B6040)+1)-FIND(" ",B6040,1)),"-"))</f>
        <v> campestris</v>
      </c>
      <c r="T6040" s="0" t="n">
        <v>1</v>
      </c>
    </row>
    <row r="6041" customFormat="false" ht="12.8" hidden="false" customHeight="false" outlineLevel="0" collapsed="false">
      <c r="A6041" s="0" t="n">
        <v>6040</v>
      </c>
      <c r="B6041" s="0" t="s">
        <v>26306</v>
      </c>
      <c r="C6041" s="0" t="s">
        <v>21</v>
      </c>
      <c r="D6041" s="0" t="s">
        <v>90</v>
      </c>
      <c r="E6041" s="0" t="s">
        <v>91</v>
      </c>
      <c r="F6041" s="0" t="s">
        <v>26307</v>
      </c>
      <c r="G6041" s="0" t="s">
        <v>26308</v>
      </c>
      <c r="H6041" s="0" t="s">
        <v>26309</v>
      </c>
      <c r="I6041" s="1" t="n">
        <v>1.852</v>
      </c>
      <c r="J6041" s="2" t="s">
        <v>26310</v>
      </c>
      <c r="K6041" s="2" t="s">
        <v>88</v>
      </c>
      <c r="L6041" s="0" t="s">
        <v>29</v>
      </c>
      <c r="M6041" s="0" t="s">
        <v>29</v>
      </c>
      <c r="N6041" s="0" t="s">
        <v>29</v>
      </c>
      <c r="O6041" s="2" t="s">
        <v>88</v>
      </c>
      <c r="P6041" s="0" t="s">
        <v>29</v>
      </c>
      <c r="Q6041" s="0" t="n">
        <f aca="false">_xlfn.UNICODE(B6041)</f>
        <v>88</v>
      </c>
      <c r="R6041" s="0" t="str">
        <f aca="false">IF(MIDB(B6041,1,10)="Candidatus",MIDB(B6041,FIND(" ",B6041,1)+1,FIND(" ",B6041,12)-FIND(" ",B6041,1)),IF(AND(Q6041&gt;=65,Q6041&lt;=90),MIDB(B6041,1,FIND(" ",B6041,1)),"-"))</f>
        <v>Xanthomonas </v>
      </c>
      <c r="S6041" s="0" t="str">
        <f aca="false">IF(MIDB(B6041,1,10)="Candidatus",MIDB(B6041,FIND(" ",B6041,12)+1,IFERROR(FIND(" ",B6041,FIND(" ",B6041,12)+1),LEN(B6041))-FIND(" ",B6041,12)),IF(AND(Q6041&gt;=65,Q6041&lt;=90),MIDB(B6041,FIND(" ",B6041,1),IFERROR(FIND(" ",B6041,FIND(" ",B6041,1)+1),LEN(B6041)+1)-FIND(" ",B6041,1)),"-"))</f>
        <v> campestris</v>
      </c>
      <c r="T6041" s="0" t="n">
        <v>1</v>
      </c>
    </row>
    <row r="6042" customFormat="false" ht="12.8" hidden="false" customHeight="false" outlineLevel="0" collapsed="false">
      <c r="A6042" s="0" t="n">
        <v>6041</v>
      </c>
      <c r="B6042" s="0" t="s">
        <v>26306</v>
      </c>
      <c r="C6042" s="0" t="s">
        <v>21</v>
      </c>
      <c r="D6042" s="0" t="s">
        <v>90</v>
      </c>
      <c r="E6042" s="0" t="s">
        <v>91</v>
      </c>
      <c r="F6042" s="0" t="s">
        <v>26311</v>
      </c>
      <c r="G6042" s="0" t="s">
        <v>26312</v>
      </c>
      <c r="H6042" s="0" t="s">
        <v>26313</v>
      </c>
      <c r="I6042" s="1" t="n">
        <v>38.116</v>
      </c>
      <c r="J6042" s="2" t="s">
        <v>26314</v>
      </c>
      <c r="K6042" s="2" t="s">
        <v>998</v>
      </c>
      <c r="L6042" s="0" t="s">
        <v>29</v>
      </c>
      <c r="M6042" s="0" t="s">
        <v>29</v>
      </c>
      <c r="N6042" s="0" t="s">
        <v>29</v>
      </c>
      <c r="O6042" s="2" t="s">
        <v>998</v>
      </c>
      <c r="P6042" s="0" t="s">
        <v>29</v>
      </c>
      <c r="Q6042" s="0" t="n">
        <f aca="false">_xlfn.UNICODE(B6042)</f>
        <v>88</v>
      </c>
      <c r="R6042" s="0" t="str">
        <f aca="false">IF(MIDB(B6042,1,10)="Candidatus",MIDB(B6042,FIND(" ",B6042,1)+1,FIND(" ",B6042,12)-FIND(" ",B6042,1)),IF(AND(Q6042&gt;=65,Q6042&lt;=90),MIDB(B6042,1,FIND(" ",B6042,1)),"-"))</f>
        <v>Xanthomonas </v>
      </c>
      <c r="S6042" s="0" t="str">
        <f aca="false">IF(MIDB(B6042,1,10)="Candidatus",MIDB(B6042,FIND(" ",B6042,12)+1,IFERROR(FIND(" ",B6042,FIND(" ",B6042,12)+1),LEN(B6042))-FIND(" ",B6042,12)),IF(AND(Q6042&gt;=65,Q6042&lt;=90),MIDB(B6042,FIND(" ",B6042,1),IFERROR(FIND(" ",B6042,FIND(" ",B6042,1)+1),LEN(B6042)+1)-FIND(" ",B6042,1)),"-"))</f>
        <v> campestris</v>
      </c>
      <c r="T6042" s="0" t="n">
        <v>1</v>
      </c>
    </row>
    <row r="6043" customFormat="false" ht="12.8" hidden="false" customHeight="false" outlineLevel="0" collapsed="false">
      <c r="A6043" s="0" t="n">
        <v>6042</v>
      </c>
      <c r="B6043" s="0" t="s">
        <v>26306</v>
      </c>
      <c r="C6043" s="0" t="s">
        <v>21</v>
      </c>
      <c r="D6043" s="0" t="s">
        <v>90</v>
      </c>
      <c r="E6043" s="0" t="s">
        <v>91</v>
      </c>
      <c r="F6043" s="0" t="s">
        <v>26315</v>
      </c>
      <c r="G6043" s="0" t="s">
        <v>26316</v>
      </c>
      <c r="H6043" s="0" t="s">
        <v>26317</v>
      </c>
      <c r="I6043" s="1" t="n">
        <v>19.146</v>
      </c>
      <c r="J6043" s="2" t="s">
        <v>26318</v>
      </c>
      <c r="K6043" s="2" t="s">
        <v>521</v>
      </c>
      <c r="L6043" s="0" t="s">
        <v>29</v>
      </c>
      <c r="M6043" s="2" t="s">
        <v>46</v>
      </c>
      <c r="N6043" s="0" t="s">
        <v>29</v>
      </c>
      <c r="O6043" s="2" t="s">
        <v>1012</v>
      </c>
      <c r="P6043" s="0" t="s">
        <v>29</v>
      </c>
      <c r="Q6043" s="0" t="n">
        <f aca="false">_xlfn.UNICODE(B6043)</f>
        <v>88</v>
      </c>
      <c r="R6043" s="0" t="str">
        <f aca="false">IF(MIDB(B6043,1,10)="Candidatus",MIDB(B6043,FIND(" ",B6043,1)+1,FIND(" ",B6043,12)-FIND(" ",B6043,1)),IF(AND(Q6043&gt;=65,Q6043&lt;=90),MIDB(B6043,1,FIND(" ",B6043,1)),"-"))</f>
        <v>Xanthomonas </v>
      </c>
      <c r="S6043" s="0" t="str">
        <f aca="false">IF(MIDB(B6043,1,10)="Candidatus",MIDB(B6043,FIND(" ",B6043,12)+1,IFERROR(FIND(" ",B6043,FIND(" ",B6043,12)+1),LEN(B6043))-FIND(" ",B6043,12)),IF(AND(Q6043&gt;=65,Q6043&lt;=90),MIDB(B6043,FIND(" ",B6043,1),IFERROR(FIND(" ",B6043,FIND(" ",B6043,1)+1),LEN(B6043)+1)-FIND(" ",B6043,1)),"-"))</f>
        <v> campestris</v>
      </c>
      <c r="T6043" s="0" t="n">
        <v>1</v>
      </c>
    </row>
    <row r="6044" customFormat="false" ht="12.8" hidden="false" customHeight="false" outlineLevel="0" collapsed="false">
      <c r="A6044" s="0" t="n">
        <v>6043</v>
      </c>
      <c r="B6044" s="0" t="s">
        <v>26306</v>
      </c>
      <c r="C6044" s="0" t="s">
        <v>21</v>
      </c>
      <c r="D6044" s="0" t="s">
        <v>90</v>
      </c>
      <c r="E6044" s="0" t="s">
        <v>91</v>
      </c>
      <c r="F6044" s="0" t="s">
        <v>26319</v>
      </c>
      <c r="G6044" s="0" t="s">
        <v>26320</v>
      </c>
      <c r="H6044" s="0" t="s">
        <v>26321</v>
      </c>
      <c r="I6044" s="1" t="n">
        <v>182.572</v>
      </c>
      <c r="J6044" s="2" t="s">
        <v>26322</v>
      </c>
      <c r="K6044" s="2" t="s">
        <v>603</v>
      </c>
      <c r="L6044" s="0" t="s">
        <v>29</v>
      </c>
      <c r="M6044" s="2" t="s">
        <v>46</v>
      </c>
      <c r="N6044" s="0" t="s">
        <v>29</v>
      </c>
      <c r="O6044" s="2" t="s">
        <v>748</v>
      </c>
      <c r="P6044" s="2" t="s">
        <v>88</v>
      </c>
      <c r="Q6044" s="0" t="n">
        <f aca="false">_xlfn.UNICODE(B6044)</f>
        <v>88</v>
      </c>
      <c r="R6044" s="0" t="str">
        <f aca="false">IF(MIDB(B6044,1,10)="Candidatus",MIDB(B6044,FIND(" ",B6044,1)+1,FIND(" ",B6044,12)-FIND(" ",B6044,1)),IF(AND(Q6044&gt;=65,Q6044&lt;=90),MIDB(B6044,1,FIND(" ",B6044,1)),"-"))</f>
        <v>Xanthomonas </v>
      </c>
      <c r="S6044" s="0" t="str">
        <f aca="false">IF(MIDB(B6044,1,10)="Candidatus",MIDB(B6044,FIND(" ",B6044,12)+1,IFERROR(FIND(" ",B6044,FIND(" ",B6044,12)+1),LEN(B6044))-FIND(" ",B6044,12)),IF(AND(Q6044&gt;=65,Q6044&lt;=90),MIDB(B6044,FIND(" ",B6044,1),IFERROR(FIND(" ",B6044,FIND(" ",B6044,1)+1),LEN(B6044)+1)-FIND(" ",B6044,1)),"-"))</f>
        <v> campestris</v>
      </c>
      <c r="T6044" s="0" t="n">
        <v>1</v>
      </c>
    </row>
    <row r="6045" customFormat="false" ht="12.8" hidden="false" customHeight="false" outlineLevel="0" collapsed="false">
      <c r="A6045" s="0" t="n">
        <v>6044</v>
      </c>
      <c r="B6045" s="0" t="s">
        <v>26323</v>
      </c>
      <c r="C6045" s="0" t="s">
        <v>21</v>
      </c>
      <c r="D6045" s="0" t="s">
        <v>90</v>
      </c>
      <c r="E6045" s="0" t="s">
        <v>91</v>
      </c>
      <c r="F6045" s="0" t="s">
        <v>2192</v>
      </c>
      <c r="G6045" s="0" t="s">
        <v>26324</v>
      </c>
      <c r="H6045" s="0" t="s">
        <v>26325</v>
      </c>
      <c r="I6045" s="1" t="n">
        <v>59.452</v>
      </c>
      <c r="J6045" s="2" t="s">
        <v>26326</v>
      </c>
      <c r="K6045" s="2" t="s">
        <v>581</v>
      </c>
      <c r="L6045" s="0" t="s">
        <v>29</v>
      </c>
      <c r="M6045" s="0" t="s">
        <v>29</v>
      </c>
      <c r="N6045" s="0" t="s">
        <v>29</v>
      </c>
      <c r="O6045" s="2" t="s">
        <v>770</v>
      </c>
      <c r="P6045" s="2" t="s">
        <v>276</v>
      </c>
      <c r="Q6045" s="0" t="n">
        <f aca="false">_xlfn.UNICODE(B6045)</f>
        <v>88</v>
      </c>
      <c r="R6045" s="0" t="str">
        <f aca="false">IF(MIDB(B6045,1,10)="Candidatus",MIDB(B6045,FIND(" ",B6045,1)+1,FIND(" ",B6045,12)-FIND(" ",B6045,1)),IF(AND(Q6045&gt;=65,Q6045&lt;=90),MIDB(B6045,1,FIND(" ",B6045,1)),"-"))</f>
        <v>Xanthomonas </v>
      </c>
      <c r="S6045" s="0" t="str">
        <f aca="false">IF(MIDB(B6045,1,10)="Candidatus",MIDB(B6045,FIND(" ",B6045,12)+1,IFERROR(FIND(" ",B6045,FIND(" ",B6045,12)+1),LEN(B6045))-FIND(" ",B6045,12)),IF(AND(Q6045&gt;=65,Q6045&lt;=90),MIDB(B6045,FIND(" ",B6045,1),IFERROR(FIND(" ",B6045,FIND(" ",B6045,1)+1),LEN(B6045)+1)-FIND(" ",B6045,1)),"-"))</f>
        <v> cassavae</v>
      </c>
      <c r="T6045" s="0" t="n">
        <v>1</v>
      </c>
    </row>
    <row r="6046" customFormat="false" ht="12.8" hidden="false" customHeight="false" outlineLevel="0" collapsed="false">
      <c r="A6046" s="0" t="n">
        <v>6045</v>
      </c>
      <c r="B6046" s="0" t="s">
        <v>26327</v>
      </c>
      <c r="C6046" s="0" t="s">
        <v>21</v>
      </c>
      <c r="D6046" s="0" t="s">
        <v>90</v>
      </c>
      <c r="E6046" s="0" t="s">
        <v>91</v>
      </c>
      <c r="F6046" s="0" t="s">
        <v>26328</v>
      </c>
      <c r="G6046" s="0" t="s">
        <v>26329</v>
      </c>
      <c r="H6046" s="0" t="s">
        <v>26330</v>
      </c>
      <c r="I6046" s="1" t="n">
        <v>37.106</v>
      </c>
      <c r="J6046" s="2" t="s">
        <v>26331</v>
      </c>
      <c r="K6046" s="2" t="s">
        <v>1898</v>
      </c>
      <c r="L6046" s="0" t="s">
        <v>29</v>
      </c>
      <c r="M6046" s="0" t="s">
        <v>29</v>
      </c>
      <c r="N6046" s="0" t="s">
        <v>29</v>
      </c>
      <c r="O6046" s="2" t="s">
        <v>1898</v>
      </c>
      <c r="P6046" s="0" t="s">
        <v>29</v>
      </c>
      <c r="Q6046" s="0" t="n">
        <f aca="false">_xlfn.UNICODE(B6046)</f>
        <v>88</v>
      </c>
      <c r="R6046" s="0" t="str">
        <f aca="false">IF(MIDB(B6046,1,10)="Candidatus",MIDB(B6046,FIND(" ",B6046,1)+1,FIND(" ",B6046,12)-FIND(" ",B6046,1)),IF(AND(Q6046&gt;=65,Q6046&lt;=90),MIDB(B6046,1,FIND(" ",B6046,1)),"-"))</f>
        <v>Xanthomonas </v>
      </c>
      <c r="S6046" s="0" t="str">
        <f aca="false">IF(MIDB(B6046,1,10)="Candidatus",MIDB(B6046,FIND(" ",B6046,12)+1,IFERROR(FIND(" ",B6046,FIND(" ",B6046,12)+1),LEN(B6046))-FIND(" ",B6046,12)),IF(AND(Q6046&gt;=65,Q6046&lt;=90),MIDB(B6046,FIND(" ",B6046,1),IFERROR(FIND(" ",B6046,FIND(" ",B6046,1)+1),LEN(B6046)+1)-FIND(" ",B6046,1)),"-"))</f>
        <v> citri</v>
      </c>
      <c r="T6046" s="0" t="n">
        <v>1</v>
      </c>
    </row>
    <row r="6047" customFormat="false" ht="12.8" hidden="false" customHeight="false" outlineLevel="0" collapsed="false">
      <c r="A6047" s="0" t="n">
        <v>6046</v>
      </c>
      <c r="B6047" s="0" t="s">
        <v>26332</v>
      </c>
      <c r="C6047" s="0" t="s">
        <v>21</v>
      </c>
      <c r="D6047" s="0" t="s">
        <v>90</v>
      </c>
      <c r="E6047" s="0" t="s">
        <v>91</v>
      </c>
      <c r="F6047" s="0" t="s">
        <v>2197</v>
      </c>
      <c r="G6047" s="0" t="s">
        <v>26333</v>
      </c>
      <c r="H6047" s="0" t="s">
        <v>26334</v>
      </c>
      <c r="I6047" s="1" t="n">
        <v>13.668</v>
      </c>
      <c r="J6047" s="2" t="s">
        <v>26335</v>
      </c>
      <c r="K6047" s="2" t="s">
        <v>262</v>
      </c>
      <c r="L6047" s="0" t="s">
        <v>29</v>
      </c>
      <c r="M6047" s="0" t="s">
        <v>29</v>
      </c>
      <c r="N6047" s="0" t="s">
        <v>29</v>
      </c>
      <c r="O6047" s="2" t="s">
        <v>276</v>
      </c>
      <c r="P6047" s="2" t="s">
        <v>46</v>
      </c>
      <c r="Q6047" s="0" t="n">
        <f aca="false">_xlfn.UNICODE(B6047)</f>
        <v>88</v>
      </c>
      <c r="R6047" s="0" t="str">
        <f aca="false">IF(MIDB(B6047,1,10)="Candidatus",MIDB(B6047,FIND(" ",B6047,1)+1,FIND(" ",B6047,12)-FIND(" ",B6047,1)),IF(AND(Q6047&gt;=65,Q6047&lt;=90),MIDB(B6047,1,FIND(" ",B6047,1)),"-"))</f>
        <v>Xanthomonas </v>
      </c>
      <c r="S6047" s="0" t="str">
        <f aca="false">IF(MIDB(B6047,1,10)="Candidatus",MIDB(B6047,FIND(" ",B6047,12)+1,IFERROR(FIND(" ",B6047,FIND(" ",B6047,12)+1),LEN(B6047))-FIND(" ",B6047,12)),IF(AND(Q6047&gt;=65,Q6047&lt;=90),MIDB(B6047,FIND(" ",B6047,1),IFERROR(FIND(" ",B6047,FIND(" ",B6047,1)+1),LEN(B6047)+1)-FIND(" ",B6047,1)),"-"))</f>
        <v> citri</v>
      </c>
      <c r="T6047" s="0" t="n">
        <v>1</v>
      </c>
    </row>
    <row r="6048" customFormat="false" ht="12.8" hidden="false" customHeight="false" outlineLevel="0" collapsed="false">
      <c r="A6048" s="0" t="n">
        <v>6047</v>
      </c>
      <c r="B6048" s="0" t="s">
        <v>26332</v>
      </c>
      <c r="C6048" s="0" t="s">
        <v>21</v>
      </c>
      <c r="D6048" s="0" t="s">
        <v>90</v>
      </c>
      <c r="E6048" s="0" t="s">
        <v>91</v>
      </c>
      <c r="F6048" s="0" t="s">
        <v>2192</v>
      </c>
      <c r="G6048" s="0" t="s">
        <v>26336</v>
      </c>
      <c r="H6048" s="0" t="s">
        <v>26337</v>
      </c>
      <c r="I6048" s="1" t="n">
        <v>50.877</v>
      </c>
      <c r="J6048" s="2" t="s">
        <v>26338</v>
      </c>
      <c r="K6048" s="2" t="s">
        <v>37</v>
      </c>
      <c r="L6048" s="0" t="s">
        <v>29</v>
      </c>
      <c r="M6048" s="0" t="s">
        <v>29</v>
      </c>
      <c r="N6048" s="0" t="s">
        <v>29</v>
      </c>
      <c r="O6048" s="2" t="s">
        <v>580</v>
      </c>
      <c r="P6048" s="2" t="s">
        <v>129</v>
      </c>
      <c r="Q6048" s="0" t="n">
        <f aca="false">_xlfn.UNICODE(B6048)</f>
        <v>88</v>
      </c>
      <c r="R6048" s="0" t="str">
        <f aca="false">IF(MIDB(B6048,1,10)="Candidatus",MIDB(B6048,FIND(" ",B6048,1)+1,FIND(" ",B6048,12)-FIND(" ",B6048,1)),IF(AND(Q6048&gt;=65,Q6048&lt;=90),MIDB(B6048,1,FIND(" ",B6048,1)),"-"))</f>
        <v>Xanthomonas </v>
      </c>
      <c r="S6048" s="0" t="str">
        <f aca="false">IF(MIDB(B6048,1,10)="Candidatus",MIDB(B6048,FIND(" ",B6048,12)+1,IFERROR(FIND(" ",B6048,FIND(" ",B6048,12)+1),LEN(B6048))-FIND(" ",B6048,12)),IF(AND(Q6048&gt;=65,Q6048&lt;=90),MIDB(B6048,FIND(" ",B6048,1),IFERROR(FIND(" ",B6048,FIND(" ",B6048,1)+1),LEN(B6048)+1)-FIND(" ",B6048,1)),"-"))</f>
        <v> citri</v>
      </c>
      <c r="T6048" s="0" t="n">
        <v>1</v>
      </c>
    </row>
    <row r="6049" customFormat="false" ht="12.8" hidden="false" customHeight="false" outlineLevel="0" collapsed="false">
      <c r="A6049" s="0" t="n">
        <v>6048</v>
      </c>
      <c r="B6049" s="0" t="s">
        <v>26339</v>
      </c>
      <c r="C6049" s="0" t="s">
        <v>21</v>
      </c>
      <c r="D6049" s="0" t="s">
        <v>90</v>
      </c>
      <c r="E6049" s="0" t="s">
        <v>91</v>
      </c>
      <c r="F6049" s="0" t="s">
        <v>2197</v>
      </c>
      <c r="G6049" s="0" t="s">
        <v>26340</v>
      </c>
      <c r="H6049" s="0" t="s">
        <v>26341</v>
      </c>
      <c r="I6049" s="1" t="n">
        <v>6.803</v>
      </c>
      <c r="J6049" s="2" t="s">
        <v>26342</v>
      </c>
      <c r="K6049" s="2" t="s">
        <v>28</v>
      </c>
      <c r="L6049" s="0" t="s">
        <v>29</v>
      </c>
      <c r="M6049" s="0" t="s">
        <v>29</v>
      </c>
      <c r="N6049" s="0" t="s">
        <v>29</v>
      </c>
      <c r="O6049" s="2" t="s">
        <v>28</v>
      </c>
      <c r="P6049" s="0" t="s">
        <v>29</v>
      </c>
      <c r="Q6049" s="0" t="n">
        <f aca="false">_xlfn.UNICODE(B6049)</f>
        <v>88</v>
      </c>
      <c r="R6049" s="0" t="str">
        <f aca="false">IF(MIDB(B6049,1,10)="Candidatus",MIDB(B6049,FIND(" ",B6049,1)+1,FIND(" ",B6049,12)-FIND(" ",B6049,1)),IF(AND(Q6049&gt;=65,Q6049&lt;=90),MIDB(B6049,1,FIND(" ",B6049,1)),"-"))</f>
        <v>Xanthomonas </v>
      </c>
      <c r="S6049" s="0" t="str">
        <f aca="false">IF(MIDB(B6049,1,10)="Candidatus",MIDB(B6049,FIND(" ",B6049,12)+1,IFERROR(FIND(" ",B6049,FIND(" ",B6049,12)+1),LEN(B6049))-FIND(" ",B6049,12)),IF(AND(Q6049&gt;=65,Q6049&lt;=90),MIDB(B6049,FIND(" ",B6049,1),IFERROR(FIND(" ",B6049,FIND(" ",B6049,1)+1),LEN(B6049)+1)-FIND(" ",B6049,1)),"-"))</f>
        <v> citri</v>
      </c>
      <c r="T6049" s="0" t="n">
        <v>1</v>
      </c>
    </row>
    <row r="6050" customFormat="false" ht="12.8" hidden="false" customHeight="false" outlineLevel="0" collapsed="false">
      <c r="A6050" s="0" t="n">
        <v>6049</v>
      </c>
      <c r="B6050" s="0" t="s">
        <v>26339</v>
      </c>
      <c r="C6050" s="0" t="s">
        <v>21</v>
      </c>
      <c r="D6050" s="0" t="s">
        <v>90</v>
      </c>
      <c r="E6050" s="0" t="s">
        <v>91</v>
      </c>
      <c r="F6050" s="0" t="s">
        <v>2192</v>
      </c>
      <c r="G6050" s="0" t="s">
        <v>26343</v>
      </c>
      <c r="H6050" s="0" t="s">
        <v>26344</v>
      </c>
      <c r="I6050" s="1" t="n">
        <v>39.725</v>
      </c>
      <c r="J6050" s="2" t="s">
        <v>26345</v>
      </c>
      <c r="K6050" s="2" t="s">
        <v>1898</v>
      </c>
      <c r="L6050" s="0" t="s">
        <v>29</v>
      </c>
      <c r="M6050" s="0" t="s">
        <v>29</v>
      </c>
      <c r="N6050" s="0" t="s">
        <v>29</v>
      </c>
      <c r="O6050" s="2" t="s">
        <v>4325</v>
      </c>
      <c r="P6050" s="2" t="s">
        <v>60</v>
      </c>
      <c r="Q6050" s="0" t="n">
        <f aca="false">_xlfn.UNICODE(B6050)</f>
        <v>88</v>
      </c>
      <c r="R6050" s="0" t="str">
        <f aca="false">IF(MIDB(B6050,1,10)="Candidatus",MIDB(B6050,FIND(" ",B6050,1)+1,FIND(" ",B6050,12)-FIND(" ",B6050,1)),IF(AND(Q6050&gt;=65,Q6050&lt;=90),MIDB(B6050,1,FIND(" ",B6050,1)),"-"))</f>
        <v>Xanthomonas </v>
      </c>
      <c r="S6050" s="0" t="str">
        <f aca="false">IF(MIDB(B6050,1,10)="Candidatus",MIDB(B6050,FIND(" ",B6050,12)+1,IFERROR(FIND(" ",B6050,FIND(" ",B6050,12)+1),LEN(B6050))-FIND(" ",B6050,12)),IF(AND(Q6050&gt;=65,Q6050&lt;=90),MIDB(B6050,FIND(" ",B6050,1),IFERROR(FIND(" ",B6050,FIND(" ",B6050,1)+1),LEN(B6050)+1)-FIND(" ",B6050,1)),"-"))</f>
        <v> citri</v>
      </c>
      <c r="T6050" s="0" t="n">
        <v>1</v>
      </c>
    </row>
    <row r="6051" customFormat="false" ht="12.8" hidden="false" customHeight="false" outlineLevel="0" collapsed="false">
      <c r="A6051" s="0" t="n">
        <v>6050</v>
      </c>
      <c r="B6051" s="0" t="s">
        <v>26346</v>
      </c>
      <c r="C6051" s="0" t="s">
        <v>21</v>
      </c>
      <c r="D6051" s="0" t="s">
        <v>90</v>
      </c>
      <c r="E6051" s="0" t="s">
        <v>91</v>
      </c>
      <c r="F6051" s="0" t="s">
        <v>26207</v>
      </c>
      <c r="G6051" s="0" t="s">
        <v>26347</v>
      </c>
      <c r="H6051" s="0" t="s">
        <v>26348</v>
      </c>
      <c r="I6051" s="1" t="n">
        <v>33.703</v>
      </c>
      <c r="J6051" s="2" t="s">
        <v>26349</v>
      </c>
      <c r="K6051" s="2" t="s">
        <v>464</v>
      </c>
      <c r="L6051" s="0" t="s">
        <v>29</v>
      </c>
      <c r="M6051" s="0" t="s">
        <v>29</v>
      </c>
      <c r="N6051" s="0" t="s">
        <v>29</v>
      </c>
      <c r="O6051" s="2" t="s">
        <v>1718</v>
      </c>
      <c r="P6051" s="2" t="s">
        <v>88</v>
      </c>
      <c r="Q6051" s="0" t="n">
        <f aca="false">_xlfn.UNICODE(B6051)</f>
        <v>88</v>
      </c>
      <c r="R6051" s="0" t="str">
        <f aca="false">IF(MIDB(B6051,1,10)="Candidatus",MIDB(B6051,FIND(" ",B6051,1)+1,FIND(" ",B6051,12)-FIND(" ",B6051,1)),IF(AND(Q6051&gt;=65,Q6051&lt;=90),MIDB(B6051,1,FIND(" ",B6051,1)),"-"))</f>
        <v>Xanthomonas </v>
      </c>
      <c r="S6051" s="0" t="str">
        <f aca="false">IF(MIDB(B6051,1,10)="Candidatus",MIDB(B6051,FIND(" ",B6051,12)+1,IFERROR(FIND(" ",B6051,FIND(" ",B6051,12)+1),LEN(B6051))-FIND(" ",B6051,12)),IF(AND(Q6051&gt;=65,Q6051&lt;=90),MIDB(B6051,FIND(" ",B6051,1),IFERROR(FIND(" ",B6051,FIND(" ",B6051,1)+1),LEN(B6051)+1)-FIND(" ",B6051,1)),"-"))</f>
        <v> citri</v>
      </c>
      <c r="T6051" s="0" t="n">
        <v>1</v>
      </c>
    </row>
    <row r="6052" customFormat="false" ht="12.8" hidden="false" customHeight="false" outlineLevel="0" collapsed="false">
      <c r="A6052" s="0" t="n">
        <v>6051</v>
      </c>
      <c r="B6052" s="0" t="s">
        <v>26346</v>
      </c>
      <c r="C6052" s="0" t="s">
        <v>21</v>
      </c>
      <c r="D6052" s="0" t="s">
        <v>90</v>
      </c>
      <c r="E6052" s="0" t="s">
        <v>91</v>
      </c>
      <c r="F6052" s="0" t="s">
        <v>26211</v>
      </c>
      <c r="G6052" s="0" t="s">
        <v>26350</v>
      </c>
      <c r="H6052" s="0" t="s">
        <v>26351</v>
      </c>
      <c r="I6052" s="1" t="n">
        <v>64.92</v>
      </c>
      <c r="J6052" s="2" t="s">
        <v>26214</v>
      </c>
      <c r="K6052" s="2" t="s">
        <v>470</v>
      </c>
      <c r="L6052" s="0" t="s">
        <v>29</v>
      </c>
      <c r="M6052" s="0" t="s">
        <v>29</v>
      </c>
      <c r="N6052" s="0" t="s">
        <v>29</v>
      </c>
      <c r="O6052" s="2" t="s">
        <v>647</v>
      </c>
      <c r="P6052" s="2" t="s">
        <v>129</v>
      </c>
      <c r="Q6052" s="0" t="n">
        <f aca="false">_xlfn.UNICODE(B6052)</f>
        <v>88</v>
      </c>
      <c r="R6052" s="0" t="str">
        <f aca="false">IF(MIDB(B6052,1,10)="Candidatus",MIDB(B6052,FIND(" ",B6052,1)+1,FIND(" ",B6052,12)-FIND(" ",B6052,1)),IF(AND(Q6052&gt;=65,Q6052&lt;=90),MIDB(B6052,1,FIND(" ",B6052,1)),"-"))</f>
        <v>Xanthomonas </v>
      </c>
      <c r="S6052" s="0" t="str">
        <f aca="false">IF(MIDB(B6052,1,10)="Candidatus",MIDB(B6052,FIND(" ",B6052,12)+1,IFERROR(FIND(" ",B6052,FIND(" ",B6052,12)+1),LEN(B6052))-FIND(" ",B6052,12)),IF(AND(Q6052&gt;=65,Q6052&lt;=90),MIDB(B6052,FIND(" ",B6052,1),IFERROR(FIND(" ",B6052,FIND(" ",B6052,1)+1),LEN(B6052)+1)-FIND(" ",B6052,1)),"-"))</f>
        <v> citri</v>
      </c>
      <c r="T6052" s="0" t="n">
        <v>1</v>
      </c>
    </row>
    <row r="6053" customFormat="false" ht="12.8" hidden="false" customHeight="false" outlineLevel="0" collapsed="false">
      <c r="A6053" s="0" t="n">
        <v>6052</v>
      </c>
      <c r="B6053" s="0" t="s">
        <v>26352</v>
      </c>
      <c r="C6053" s="0" t="s">
        <v>21</v>
      </c>
      <c r="D6053" s="0" t="s">
        <v>90</v>
      </c>
      <c r="E6053" s="0" t="s">
        <v>91</v>
      </c>
      <c r="F6053" s="0" t="s">
        <v>26207</v>
      </c>
      <c r="G6053" s="0" t="s">
        <v>26353</v>
      </c>
      <c r="H6053" s="0" t="s">
        <v>26354</v>
      </c>
      <c r="I6053" s="1" t="n">
        <v>28.776</v>
      </c>
      <c r="J6053" s="2" t="s">
        <v>26355</v>
      </c>
      <c r="K6053" s="2" t="s">
        <v>612</v>
      </c>
      <c r="L6053" s="0" t="s">
        <v>29</v>
      </c>
      <c r="M6053" s="0" t="s">
        <v>29</v>
      </c>
      <c r="N6053" s="0" t="s">
        <v>29</v>
      </c>
      <c r="O6053" s="2" t="s">
        <v>686</v>
      </c>
      <c r="P6053" s="2" t="s">
        <v>88</v>
      </c>
      <c r="Q6053" s="0" t="n">
        <f aca="false">_xlfn.UNICODE(B6053)</f>
        <v>88</v>
      </c>
      <c r="R6053" s="0" t="str">
        <f aca="false">IF(MIDB(B6053,1,10)="Candidatus",MIDB(B6053,FIND(" ",B6053,1)+1,FIND(" ",B6053,12)-FIND(" ",B6053,1)),IF(AND(Q6053&gt;=65,Q6053&lt;=90),MIDB(B6053,1,FIND(" ",B6053,1)),"-"))</f>
        <v>Xanthomonas </v>
      </c>
      <c r="S6053" s="0" t="str">
        <f aca="false">IF(MIDB(B6053,1,10)="Candidatus",MIDB(B6053,FIND(" ",B6053,12)+1,IFERROR(FIND(" ",B6053,FIND(" ",B6053,12)+1),LEN(B6053))-FIND(" ",B6053,12)),IF(AND(Q6053&gt;=65,Q6053&lt;=90),MIDB(B6053,FIND(" ",B6053,1),IFERROR(FIND(" ",B6053,FIND(" ",B6053,1)+1),LEN(B6053)+1)-FIND(" ",B6053,1)),"-"))</f>
        <v> citri</v>
      </c>
      <c r="T6053" s="0" t="n">
        <v>1</v>
      </c>
    </row>
    <row r="6054" customFormat="false" ht="12.8" hidden="false" customHeight="false" outlineLevel="0" collapsed="false">
      <c r="A6054" s="0" t="n">
        <v>6053</v>
      </c>
      <c r="B6054" s="0" t="s">
        <v>26352</v>
      </c>
      <c r="C6054" s="0" t="s">
        <v>21</v>
      </c>
      <c r="D6054" s="0" t="s">
        <v>90</v>
      </c>
      <c r="E6054" s="0" t="s">
        <v>91</v>
      </c>
      <c r="F6054" s="0" t="s">
        <v>26211</v>
      </c>
      <c r="G6054" s="0" t="s">
        <v>26356</v>
      </c>
      <c r="H6054" s="0" t="s">
        <v>26357</v>
      </c>
      <c r="I6054" s="1" t="n">
        <v>64.92</v>
      </c>
      <c r="J6054" s="2" t="s">
        <v>26358</v>
      </c>
      <c r="K6054" s="2" t="s">
        <v>471</v>
      </c>
      <c r="L6054" s="0" t="s">
        <v>29</v>
      </c>
      <c r="M6054" s="0" t="s">
        <v>29</v>
      </c>
      <c r="N6054" s="0" t="s">
        <v>29</v>
      </c>
      <c r="O6054" s="2" t="s">
        <v>1980</v>
      </c>
      <c r="P6054" s="2" t="s">
        <v>129</v>
      </c>
      <c r="Q6054" s="0" t="n">
        <f aca="false">_xlfn.UNICODE(B6054)</f>
        <v>88</v>
      </c>
      <c r="R6054" s="0" t="str">
        <f aca="false">IF(MIDB(B6054,1,10)="Candidatus",MIDB(B6054,FIND(" ",B6054,1)+1,FIND(" ",B6054,12)-FIND(" ",B6054,1)),IF(AND(Q6054&gt;=65,Q6054&lt;=90),MIDB(B6054,1,FIND(" ",B6054,1)),"-"))</f>
        <v>Xanthomonas </v>
      </c>
      <c r="S6054" s="0" t="str">
        <f aca="false">IF(MIDB(B6054,1,10)="Candidatus",MIDB(B6054,FIND(" ",B6054,12)+1,IFERROR(FIND(" ",B6054,FIND(" ",B6054,12)+1),LEN(B6054))-FIND(" ",B6054,12)),IF(AND(Q6054&gt;=65,Q6054&lt;=90),MIDB(B6054,FIND(" ",B6054,1),IFERROR(FIND(" ",B6054,FIND(" ",B6054,1)+1),LEN(B6054)+1)-FIND(" ",B6054,1)),"-"))</f>
        <v> citri</v>
      </c>
      <c r="T6054" s="0" t="n">
        <v>1</v>
      </c>
    </row>
    <row r="6055" customFormat="false" ht="12.8" hidden="false" customHeight="false" outlineLevel="0" collapsed="false">
      <c r="A6055" s="0" t="n">
        <v>6054</v>
      </c>
      <c r="B6055" s="0" t="s">
        <v>26359</v>
      </c>
      <c r="C6055" s="0" t="s">
        <v>21</v>
      </c>
      <c r="D6055" s="0" t="s">
        <v>90</v>
      </c>
      <c r="E6055" s="0" t="s">
        <v>91</v>
      </c>
      <c r="F6055" s="0" t="s">
        <v>26211</v>
      </c>
      <c r="G6055" s="0" t="s">
        <v>26360</v>
      </c>
      <c r="H6055" s="0" t="s">
        <v>26361</v>
      </c>
      <c r="I6055" s="1" t="n">
        <v>63.721</v>
      </c>
      <c r="J6055" s="2" t="s">
        <v>26362</v>
      </c>
      <c r="K6055" s="2" t="s">
        <v>311</v>
      </c>
      <c r="L6055" s="0" t="s">
        <v>29</v>
      </c>
      <c r="M6055" s="0" t="s">
        <v>29</v>
      </c>
      <c r="N6055" s="0" t="s">
        <v>29</v>
      </c>
      <c r="O6055" s="2" t="s">
        <v>2508</v>
      </c>
      <c r="P6055" s="2" t="s">
        <v>129</v>
      </c>
      <c r="Q6055" s="0" t="n">
        <f aca="false">_xlfn.UNICODE(B6055)</f>
        <v>88</v>
      </c>
      <c r="R6055" s="0" t="str">
        <f aca="false">IF(MIDB(B6055,1,10)="Candidatus",MIDB(B6055,FIND(" ",B6055,1)+1,FIND(" ",B6055,12)-FIND(" ",B6055,1)),IF(AND(Q6055&gt;=65,Q6055&lt;=90),MIDB(B6055,1,FIND(" ",B6055,1)),"-"))</f>
        <v>Xanthomonas </v>
      </c>
      <c r="S6055" s="0" t="str">
        <f aca="false">IF(MIDB(B6055,1,10)="Candidatus",MIDB(B6055,FIND(" ",B6055,12)+1,IFERROR(FIND(" ",B6055,FIND(" ",B6055,12)+1),LEN(B6055))-FIND(" ",B6055,12)),IF(AND(Q6055&gt;=65,Q6055&lt;=90),MIDB(B6055,FIND(" ",B6055,1),IFERROR(FIND(" ",B6055,FIND(" ",B6055,1)+1),LEN(B6055)+1)-FIND(" ",B6055,1)),"-"))</f>
        <v> citri</v>
      </c>
      <c r="T6055" s="0" t="n">
        <v>1</v>
      </c>
    </row>
    <row r="6056" customFormat="false" ht="12.8" hidden="false" customHeight="false" outlineLevel="0" collapsed="false">
      <c r="A6056" s="0" t="n">
        <v>6055</v>
      </c>
      <c r="B6056" s="0" t="s">
        <v>26359</v>
      </c>
      <c r="C6056" s="0" t="s">
        <v>21</v>
      </c>
      <c r="D6056" s="0" t="s">
        <v>90</v>
      </c>
      <c r="E6056" s="0" t="s">
        <v>91</v>
      </c>
      <c r="F6056" s="0" t="s">
        <v>26207</v>
      </c>
      <c r="G6056" s="0" t="s">
        <v>26363</v>
      </c>
      <c r="H6056" s="0" t="s">
        <v>26364</v>
      </c>
      <c r="I6056" s="1" t="n">
        <v>33.703</v>
      </c>
      <c r="J6056" s="2" t="s">
        <v>26365</v>
      </c>
      <c r="K6056" s="2" t="s">
        <v>464</v>
      </c>
      <c r="L6056" s="0" t="s">
        <v>29</v>
      </c>
      <c r="M6056" s="0" t="s">
        <v>29</v>
      </c>
      <c r="N6056" s="0" t="s">
        <v>29</v>
      </c>
      <c r="O6056" s="2" t="s">
        <v>1718</v>
      </c>
      <c r="P6056" s="2" t="s">
        <v>88</v>
      </c>
      <c r="Q6056" s="0" t="n">
        <f aca="false">_xlfn.UNICODE(B6056)</f>
        <v>88</v>
      </c>
      <c r="R6056" s="0" t="str">
        <f aca="false">IF(MIDB(B6056,1,10)="Candidatus",MIDB(B6056,FIND(" ",B6056,1)+1,FIND(" ",B6056,12)-FIND(" ",B6056,1)),IF(AND(Q6056&gt;=65,Q6056&lt;=90),MIDB(B6056,1,FIND(" ",B6056,1)),"-"))</f>
        <v>Xanthomonas </v>
      </c>
      <c r="S6056" s="0" t="str">
        <f aca="false">IF(MIDB(B6056,1,10)="Candidatus",MIDB(B6056,FIND(" ",B6056,12)+1,IFERROR(FIND(" ",B6056,FIND(" ",B6056,12)+1),LEN(B6056))-FIND(" ",B6056,12)),IF(AND(Q6056&gt;=65,Q6056&lt;=90),MIDB(B6056,FIND(" ",B6056,1),IFERROR(FIND(" ",B6056,FIND(" ",B6056,1)+1),LEN(B6056)+1)-FIND(" ",B6056,1)),"-"))</f>
        <v> citri</v>
      </c>
      <c r="T6056" s="0" t="n">
        <v>1</v>
      </c>
    </row>
    <row r="6057" customFormat="false" ht="12.8" hidden="false" customHeight="false" outlineLevel="0" collapsed="false">
      <c r="A6057" s="0" t="n">
        <v>6056</v>
      </c>
      <c r="B6057" s="0" t="s">
        <v>26366</v>
      </c>
      <c r="C6057" s="0" t="s">
        <v>21</v>
      </c>
      <c r="D6057" s="0" t="s">
        <v>90</v>
      </c>
      <c r="E6057" s="0" t="s">
        <v>91</v>
      </c>
      <c r="F6057" s="0" t="s">
        <v>26207</v>
      </c>
      <c r="G6057" s="0" t="s">
        <v>26367</v>
      </c>
      <c r="H6057" s="0" t="s">
        <v>26368</v>
      </c>
      <c r="I6057" s="1" t="n">
        <v>33.703</v>
      </c>
      <c r="J6057" s="2" t="s">
        <v>26369</v>
      </c>
      <c r="K6057" s="2" t="s">
        <v>464</v>
      </c>
      <c r="L6057" s="0" t="s">
        <v>29</v>
      </c>
      <c r="M6057" s="0" t="s">
        <v>29</v>
      </c>
      <c r="N6057" s="0" t="s">
        <v>29</v>
      </c>
      <c r="O6057" s="2" t="s">
        <v>1718</v>
      </c>
      <c r="P6057" s="2" t="s">
        <v>88</v>
      </c>
      <c r="Q6057" s="0" t="n">
        <f aca="false">_xlfn.UNICODE(B6057)</f>
        <v>88</v>
      </c>
      <c r="R6057" s="0" t="str">
        <f aca="false">IF(MIDB(B6057,1,10)="Candidatus",MIDB(B6057,FIND(" ",B6057,1)+1,FIND(" ",B6057,12)-FIND(" ",B6057,1)),IF(AND(Q6057&gt;=65,Q6057&lt;=90),MIDB(B6057,1,FIND(" ",B6057,1)),"-"))</f>
        <v>Xanthomonas </v>
      </c>
      <c r="S6057" s="0" t="str">
        <f aca="false">IF(MIDB(B6057,1,10)="Candidatus",MIDB(B6057,FIND(" ",B6057,12)+1,IFERROR(FIND(" ",B6057,FIND(" ",B6057,12)+1),LEN(B6057))-FIND(" ",B6057,12)),IF(AND(Q6057&gt;=65,Q6057&lt;=90),MIDB(B6057,FIND(" ",B6057,1),IFERROR(FIND(" ",B6057,FIND(" ",B6057,1)+1),LEN(B6057)+1)-FIND(" ",B6057,1)),"-"))</f>
        <v> citri</v>
      </c>
      <c r="T6057" s="0" t="n">
        <v>1</v>
      </c>
    </row>
    <row r="6058" customFormat="false" ht="12.8" hidden="false" customHeight="false" outlineLevel="0" collapsed="false">
      <c r="A6058" s="0" t="n">
        <v>6057</v>
      </c>
      <c r="B6058" s="0" t="s">
        <v>26366</v>
      </c>
      <c r="C6058" s="0" t="s">
        <v>21</v>
      </c>
      <c r="D6058" s="0" t="s">
        <v>90</v>
      </c>
      <c r="E6058" s="0" t="s">
        <v>91</v>
      </c>
      <c r="F6058" s="0" t="s">
        <v>26211</v>
      </c>
      <c r="G6058" s="0" t="s">
        <v>26370</v>
      </c>
      <c r="H6058" s="0" t="s">
        <v>26371</v>
      </c>
      <c r="I6058" s="1" t="n">
        <v>63.721</v>
      </c>
      <c r="J6058" s="2" t="s">
        <v>26372</v>
      </c>
      <c r="K6058" s="2" t="s">
        <v>311</v>
      </c>
      <c r="L6058" s="0" t="s">
        <v>29</v>
      </c>
      <c r="M6058" s="0" t="s">
        <v>29</v>
      </c>
      <c r="N6058" s="0" t="s">
        <v>29</v>
      </c>
      <c r="O6058" s="2" t="s">
        <v>2508</v>
      </c>
      <c r="P6058" s="2" t="s">
        <v>129</v>
      </c>
      <c r="Q6058" s="0" t="n">
        <f aca="false">_xlfn.UNICODE(B6058)</f>
        <v>88</v>
      </c>
      <c r="R6058" s="0" t="str">
        <f aca="false">IF(MIDB(B6058,1,10)="Candidatus",MIDB(B6058,FIND(" ",B6058,1)+1,FIND(" ",B6058,12)-FIND(" ",B6058,1)),IF(AND(Q6058&gt;=65,Q6058&lt;=90),MIDB(B6058,1,FIND(" ",B6058,1)),"-"))</f>
        <v>Xanthomonas </v>
      </c>
      <c r="S6058" s="0" t="str">
        <f aca="false">IF(MIDB(B6058,1,10)="Candidatus",MIDB(B6058,FIND(" ",B6058,12)+1,IFERROR(FIND(" ",B6058,FIND(" ",B6058,12)+1),LEN(B6058))-FIND(" ",B6058,12)),IF(AND(Q6058&gt;=65,Q6058&lt;=90),MIDB(B6058,FIND(" ",B6058,1),IFERROR(FIND(" ",B6058,FIND(" ",B6058,1)+1),LEN(B6058)+1)-FIND(" ",B6058,1)),"-"))</f>
        <v> citri</v>
      </c>
      <c r="T6058" s="0" t="n">
        <v>1</v>
      </c>
    </row>
    <row r="6059" customFormat="false" ht="12.8" hidden="false" customHeight="false" outlineLevel="0" collapsed="false">
      <c r="A6059" s="0" t="n">
        <v>6058</v>
      </c>
      <c r="B6059" s="0" t="s">
        <v>26373</v>
      </c>
      <c r="C6059" s="0" t="s">
        <v>21</v>
      </c>
      <c r="D6059" s="0" t="s">
        <v>90</v>
      </c>
      <c r="E6059" s="0" t="s">
        <v>91</v>
      </c>
      <c r="F6059" s="0" t="s">
        <v>26211</v>
      </c>
      <c r="G6059" s="0" t="s">
        <v>26374</v>
      </c>
      <c r="H6059" s="0" t="s">
        <v>26375</v>
      </c>
      <c r="I6059" s="1" t="n">
        <v>63.721</v>
      </c>
      <c r="J6059" s="2" t="s">
        <v>26376</v>
      </c>
      <c r="K6059" s="2" t="s">
        <v>311</v>
      </c>
      <c r="L6059" s="0" t="s">
        <v>29</v>
      </c>
      <c r="M6059" s="0" t="s">
        <v>29</v>
      </c>
      <c r="N6059" s="0" t="s">
        <v>29</v>
      </c>
      <c r="O6059" s="2" t="s">
        <v>2508</v>
      </c>
      <c r="P6059" s="2" t="s">
        <v>129</v>
      </c>
      <c r="Q6059" s="0" t="n">
        <f aca="false">_xlfn.UNICODE(B6059)</f>
        <v>88</v>
      </c>
      <c r="R6059" s="0" t="str">
        <f aca="false">IF(MIDB(B6059,1,10)="Candidatus",MIDB(B6059,FIND(" ",B6059,1)+1,FIND(" ",B6059,12)-FIND(" ",B6059,1)),IF(AND(Q6059&gt;=65,Q6059&lt;=90),MIDB(B6059,1,FIND(" ",B6059,1)),"-"))</f>
        <v>Xanthomonas </v>
      </c>
      <c r="S6059" s="0" t="str">
        <f aca="false">IF(MIDB(B6059,1,10)="Candidatus",MIDB(B6059,FIND(" ",B6059,12)+1,IFERROR(FIND(" ",B6059,FIND(" ",B6059,12)+1),LEN(B6059))-FIND(" ",B6059,12)),IF(AND(Q6059&gt;=65,Q6059&lt;=90),MIDB(B6059,FIND(" ",B6059,1),IFERROR(FIND(" ",B6059,FIND(" ",B6059,1)+1),LEN(B6059)+1)-FIND(" ",B6059,1)),"-"))</f>
        <v> citri</v>
      </c>
      <c r="T6059" s="0" t="n">
        <v>1</v>
      </c>
    </row>
    <row r="6060" customFormat="false" ht="12.8" hidden="false" customHeight="false" outlineLevel="0" collapsed="false">
      <c r="A6060" s="0" t="n">
        <v>6059</v>
      </c>
      <c r="B6060" s="0" t="s">
        <v>26373</v>
      </c>
      <c r="C6060" s="0" t="s">
        <v>21</v>
      </c>
      <c r="D6060" s="0" t="s">
        <v>90</v>
      </c>
      <c r="E6060" s="0" t="s">
        <v>91</v>
      </c>
      <c r="F6060" s="0" t="s">
        <v>26207</v>
      </c>
      <c r="G6060" s="0" t="s">
        <v>26377</v>
      </c>
      <c r="H6060" s="0" t="s">
        <v>26378</v>
      </c>
      <c r="I6060" s="1" t="n">
        <v>33.702</v>
      </c>
      <c r="J6060" s="2" t="s">
        <v>26379</v>
      </c>
      <c r="K6060" s="2" t="s">
        <v>464</v>
      </c>
      <c r="L6060" s="0" t="s">
        <v>29</v>
      </c>
      <c r="M6060" s="0" t="s">
        <v>29</v>
      </c>
      <c r="N6060" s="0" t="s">
        <v>29</v>
      </c>
      <c r="O6060" s="2" t="s">
        <v>1718</v>
      </c>
      <c r="P6060" s="2" t="s">
        <v>88</v>
      </c>
      <c r="Q6060" s="0" t="n">
        <f aca="false">_xlfn.UNICODE(B6060)</f>
        <v>88</v>
      </c>
      <c r="R6060" s="0" t="str">
        <f aca="false">IF(MIDB(B6060,1,10)="Candidatus",MIDB(B6060,FIND(" ",B6060,1)+1,FIND(" ",B6060,12)-FIND(" ",B6060,1)),IF(AND(Q6060&gt;=65,Q6060&lt;=90),MIDB(B6060,1,FIND(" ",B6060,1)),"-"))</f>
        <v>Xanthomonas </v>
      </c>
      <c r="S6060" s="0" t="str">
        <f aca="false">IF(MIDB(B6060,1,10)="Candidatus",MIDB(B6060,FIND(" ",B6060,12)+1,IFERROR(FIND(" ",B6060,FIND(" ",B6060,12)+1),LEN(B6060))-FIND(" ",B6060,12)),IF(AND(Q6060&gt;=65,Q6060&lt;=90),MIDB(B6060,FIND(" ",B6060,1),IFERROR(FIND(" ",B6060,FIND(" ",B6060,1)+1),LEN(B6060)+1)-FIND(" ",B6060,1)),"-"))</f>
        <v> citri</v>
      </c>
      <c r="T6060" s="0" t="n">
        <v>1</v>
      </c>
    </row>
    <row r="6061" customFormat="false" ht="12.8" hidden="false" customHeight="false" outlineLevel="0" collapsed="false">
      <c r="A6061" s="0" t="n">
        <v>6060</v>
      </c>
      <c r="B6061" s="0" t="s">
        <v>26380</v>
      </c>
      <c r="C6061" s="0" t="s">
        <v>21</v>
      </c>
      <c r="D6061" s="0" t="s">
        <v>90</v>
      </c>
      <c r="E6061" s="0" t="s">
        <v>91</v>
      </c>
      <c r="F6061" s="0" t="s">
        <v>26207</v>
      </c>
      <c r="G6061" s="0" t="s">
        <v>26381</v>
      </c>
      <c r="H6061" s="0" t="s">
        <v>26382</v>
      </c>
      <c r="I6061" s="1" t="n">
        <v>26.933</v>
      </c>
      <c r="J6061" s="2" t="s">
        <v>26383</v>
      </c>
      <c r="K6061" s="2" t="s">
        <v>807</v>
      </c>
      <c r="L6061" s="0" t="s">
        <v>29</v>
      </c>
      <c r="M6061" s="0" t="s">
        <v>29</v>
      </c>
      <c r="N6061" s="0" t="s">
        <v>29</v>
      </c>
      <c r="O6061" s="2" t="s">
        <v>515</v>
      </c>
      <c r="P6061" s="2" t="s">
        <v>88</v>
      </c>
      <c r="Q6061" s="0" t="n">
        <f aca="false">_xlfn.UNICODE(B6061)</f>
        <v>88</v>
      </c>
      <c r="R6061" s="0" t="str">
        <f aca="false">IF(MIDB(B6061,1,10)="Candidatus",MIDB(B6061,FIND(" ",B6061,1)+1,FIND(" ",B6061,12)-FIND(" ",B6061,1)),IF(AND(Q6061&gt;=65,Q6061&lt;=90),MIDB(B6061,1,FIND(" ",B6061,1)),"-"))</f>
        <v>Xanthomonas </v>
      </c>
      <c r="S6061" s="0" t="str">
        <f aca="false">IF(MIDB(B6061,1,10)="Candidatus",MIDB(B6061,FIND(" ",B6061,12)+1,IFERROR(FIND(" ",B6061,FIND(" ",B6061,12)+1),LEN(B6061))-FIND(" ",B6061,12)),IF(AND(Q6061&gt;=65,Q6061&lt;=90),MIDB(B6061,FIND(" ",B6061,1),IFERROR(FIND(" ",B6061,FIND(" ",B6061,1)+1),LEN(B6061)+1)-FIND(" ",B6061,1)),"-"))</f>
        <v> citri</v>
      </c>
      <c r="T6061" s="0" t="n">
        <v>1</v>
      </c>
    </row>
    <row r="6062" customFormat="false" ht="12.8" hidden="false" customHeight="false" outlineLevel="0" collapsed="false">
      <c r="A6062" s="0" t="n">
        <v>6061</v>
      </c>
      <c r="B6062" s="0" t="s">
        <v>26380</v>
      </c>
      <c r="C6062" s="0" t="s">
        <v>21</v>
      </c>
      <c r="D6062" s="0" t="s">
        <v>90</v>
      </c>
      <c r="E6062" s="0" t="s">
        <v>91</v>
      </c>
      <c r="F6062" s="0" t="s">
        <v>26211</v>
      </c>
      <c r="G6062" s="0" t="s">
        <v>26384</v>
      </c>
      <c r="H6062" s="0" t="s">
        <v>26385</v>
      </c>
      <c r="I6062" s="1" t="n">
        <v>64.92</v>
      </c>
      <c r="J6062" s="2" t="s">
        <v>26386</v>
      </c>
      <c r="K6062" s="2" t="s">
        <v>471</v>
      </c>
      <c r="L6062" s="0" t="s">
        <v>29</v>
      </c>
      <c r="M6062" s="0" t="s">
        <v>29</v>
      </c>
      <c r="N6062" s="0" t="s">
        <v>29</v>
      </c>
      <c r="O6062" s="2" t="s">
        <v>1980</v>
      </c>
      <c r="P6062" s="2" t="s">
        <v>129</v>
      </c>
      <c r="Q6062" s="0" t="n">
        <f aca="false">_xlfn.UNICODE(B6062)</f>
        <v>88</v>
      </c>
      <c r="R6062" s="0" t="str">
        <f aca="false">IF(MIDB(B6062,1,10)="Candidatus",MIDB(B6062,FIND(" ",B6062,1)+1,FIND(" ",B6062,12)-FIND(" ",B6062,1)),IF(AND(Q6062&gt;=65,Q6062&lt;=90),MIDB(B6062,1,FIND(" ",B6062,1)),"-"))</f>
        <v>Xanthomonas </v>
      </c>
      <c r="S6062" s="0" t="str">
        <f aca="false">IF(MIDB(B6062,1,10)="Candidatus",MIDB(B6062,FIND(" ",B6062,12)+1,IFERROR(FIND(" ",B6062,FIND(" ",B6062,12)+1),LEN(B6062))-FIND(" ",B6062,12)),IF(AND(Q6062&gt;=65,Q6062&lt;=90),MIDB(B6062,FIND(" ",B6062,1),IFERROR(FIND(" ",B6062,FIND(" ",B6062,1)+1),LEN(B6062)+1)-FIND(" ",B6062,1)),"-"))</f>
        <v> citri</v>
      </c>
      <c r="T6062" s="0" t="n">
        <v>1</v>
      </c>
    </row>
    <row r="6063" customFormat="false" ht="12.8" hidden="false" customHeight="false" outlineLevel="0" collapsed="false">
      <c r="A6063" s="0" t="n">
        <v>6062</v>
      </c>
      <c r="B6063" s="0" t="s">
        <v>26387</v>
      </c>
      <c r="C6063" s="0" t="s">
        <v>21</v>
      </c>
      <c r="D6063" s="0" t="s">
        <v>90</v>
      </c>
      <c r="E6063" s="0" t="s">
        <v>91</v>
      </c>
      <c r="F6063" s="0" t="s">
        <v>26211</v>
      </c>
      <c r="G6063" s="0" t="s">
        <v>26388</v>
      </c>
      <c r="H6063" s="0" t="s">
        <v>26389</v>
      </c>
      <c r="I6063" s="1" t="n">
        <v>64.912</v>
      </c>
      <c r="J6063" s="2" t="s">
        <v>26390</v>
      </c>
      <c r="K6063" s="2" t="s">
        <v>312</v>
      </c>
      <c r="L6063" s="0" t="s">
        <v>29</v>
      </c>
      <c r="M6063" s="0" t="s">
        <v>29</v>
      </c>
      <c r="N6063" s="0" t="s">
        <v>29</v>
      </c>
      <c r="O6063" s="2" t="s">
        <v>647</v>
      </c>
      <c r="P6063" s="2" t="s">
        <v>28</v>
      </c>
      <c r="Q6063" s="0" t="n">
        <f aca="false">_xlfn.UNICODE(B6063)</f>
        <v>88</v>
      </c>
      <c r="R6063" s="0" t="str">
        <f aca="false">IF(MIDB(B6063,1,10)="Candidatus",MIDB(B6063,FIND(" ",B6063,1)+1,FIND(" ",B6063,12)-FIND(" ",B6063,1)),IF(AND(Q6063&gt;=65,Q6063&lt;=90),MIDB(B6063,1,FIND(" ",B6063,1)),"-"))</f>
        <v>Xanthomonas </v>
      </c>
      <c r="S6063" s="0" t="str">
        <f aca="false">IF(MIDB(B6063,1,10)="Candidatus",MIDB(B6063,FIND(" ",B6063,12)+1,IFERROR(FIND(" ",B6063,FIND(" ",B6063,12)+1),LEN(B6063))-FIND(" ",B6063,12)),IF(AND(Q6063&gt;=65,Q6063&lt;=90),MIDB(B6063,FIND(" ",B6063,1),IFERROR(FIND(" ",B6063,FIND(" ",B6063,1)+1),LEN(B6063)+1)-FIND(" ",B6063,1)),"-"))</f>
        <v> citri</v>
      </c>
      <c r="T6063" s="0" t="n">
        <v>1</v>
      </c>
    </row>
    <row r="6064" customFormat="false" ht="12.8" hidden="false" customHeight="false" outlineLevel="0" collapsed="false">
      <c r="A6064" s="0" t="n">
        <v>6063</v>
      </c>
      <c r="B6064" s="0" t="s">
        <v>26387</v>
      </c>
      <c r="C6064" s="0" t="s">
        <v>21</v>
      </c>
      <c r="D6064" s="0" t="s">
        <v>90</v>
      </c>
      <c r="E6064" s="0" t="s">
        <v>91</v>
      </c>
      <c r="F6064" s="0" t="s">
        <v>26207</v>
      </c>
      <c r="G6064" s="0" t="s">
        <v>26391</v>
      </c>
      <c r="H6064" s="0" t="s">
        <v>26392</v>
      </c>
      <c r="I6064" s="1" t="n">
        <v>33.695</v>
      </c>
      <c r="J6064" s="2" t="s">
        <v>26393</v>
      </c>
      <c r="K6064" s="2" t="s">
        <v>252</v>
      </c>
      <c r="L6064" s="0" t="s">
        <v>29</v>
      </c>
      <c r="M6064" s="0" t="s">
        <v>29</v>
      </c>
      <c r="N6064" s="0" t="s">
        <v>29</v>
      </c>
      <c r="O6064" s="2" t="s">
        <v>1718</v>
      </c>
      <c r="P6064" s="2" t="s">
        <v>60</v>
      </c>
      <c r="Q6064" s="0" t="n">
        <f aca="false">_xlfn.UNICODE(B6064)</f>
        <v>88</v>
      </c>
      <c r="R6064" s="0" t="str">
        <f aca="false">IF(MIDB(B6064,1,10)="Candidatus",MIDB(B6064,FIND(" ",B6064,1)+1,FIND(" ",B6064,12)-FIND(" ",B6064,1)),IF(AND(Q6064&gt;=65,Q6064&lt;=90),MIDB(B6064,1,FIND(" ",B6064,1)),"-"))</f>
        <v>Xanthomonas </v>
      </c>
      <c r="S6064" s="0" t="str">
        <f aca="false">IF(MIDB(B6064,1,10)="Candidatus",MIDB(B6064,FIND(" ",B6064,12)+1,IFERROR(FIND(" ",B6064,FIND(" ",B6064,12)+1),LEN(B6064))-FIND(" ",B6064,12)),IF(AND(Q6064&gt;=65,Q6064&lt;=90),MIDB(B6064,FIND(" ",B6064,1),IFERROR(FIND(" ",B6064,FIND(" ",B6064,1)+1),LEN(B6064)+1)-FIND(" ",B6064,1)),"-"))</f>
        <v> citri</v>
      </c>
      <c r="T6064" s="0" t="n">
        <v>1</v>
      </c>
    </row>
    <row r="6065" customFormat="false" ht="12.8" hidden="false" customHeight="false" outlineLevel="0" collapsed="false">
      <c r="A6065" s="0" t="n">
        <v>6064</v>
      </c>
      <c r="B6065" s="0" t="s">
        <v>26394</v>
      </c>
      <c r="C6065" s="0" t="s">
        <v>21</v>
      </c>
      <c r="D6065" s="0" t="s">
        <v>90</v>
      </c>
      <c r="E6065" s="0" t="s">
        <v>91</v>
      </c>
      <c r="F6065" s="0" t="s">
        <v>26211</v>
      </c>
      <c r="G6065" s="0" t="s">
        <v>26395</v>
      </c>
      <c r="H6065" s="0" t="s">
        <v>26396</v>
      </c>
      <c r="I6065" s="1" t="n">
        <v>64.912</v>
      </c>
      <c r="J6065" s="2" t="s">
        <v>26397</v>
      </c>
      <c r="K6065" s="2" t="s">
        <v>312</v>
      </c>
      <c r="L6065" s="0" t="s">
        <v>29</v>
      </c>
      <c r="M6065" s="0" t="s">
        <v>29</v>
      </c>
      <c r="N6065" s="0" t="s">
        <v>29</v>
      </c>
      <c r="O6065" s="2" t="s">
        <v>647</v>
      </c>
      <c r="P6065" s="2" t="s">
        <v>28</v>
      </c>
      <c r="Q6065" s="0" t="n">
        <f aca="false">_xlfn.UNICODE(B6065)</f>
        <v>88</v>
      </c>
      <c r="R6065" s="0" t="str">
        <f aca="false">IF(MIDB(B6065,1,10)="Candidatus",MIDB(B6065,FIND(" ",B6065,1)+1,FIND(" ",B6065,12)-FIND(" ",B6065,1)),IF(AND(Q6065&gt;=65,Q6065&lt;=90),MIDB(B6065,1,FIND(" ",B6065,1)),"-"))</f>
        <v>Xanthomonas </v>
      </c>
      <c r="S6065" s="0" t="str">
        <f aca="false">IF(MIDB(B6065,1,10)="Candidatus",MIDB(B6065,FIND(" ",B6065,12)+1,IFERROR(FIND(" ",B6065,FIND(" ",B6065,12)+1),LEN(B6065))-FIND(" ",B6065,12)),IF(AND(Q6065&gt;=65,Q6065&lt;=90),MIDB(B6065,FIND(" ",B6065,1),IFERROR(FIND(" ",B6065,FIND(" ",B6065,1)+1),LEN(B6065)+1)-FIND(" ",B6065,1)),"-"))</f>
        <v> citri</v>
      </c>
      <c r="T6065" s="0" t="n">
        <v>1</v>
      </c>
    </row>
    <row r="6066" customFormat="false" ht="12.8" hidden="false" customHeight="false" outlineLevel="0" collapsed="false">
      <c r="A6066" s="0" t="n">
        <v>6065</v>
      </c>
      <c r="B6066" s="0" t="s">
        <v>26394</v>
      </c>
      <c r="C6066" s="0" t="s">
        <v>21</v>
      </c>
      <c r="D6066" s="0" t="s">
        <v>90</v>
      </c>
      <c r="E6066" s="0" t="s">
        <v>91</v>
      </c>
      <c r="F6066" s="0" t="s">
        <v>26207</v>
      </c>
      <c r="G6066" s="0" t="s">
        <v>26398</v>
      </c>
      <c r="H6066" s="0" t="s">
        <v>26399</v>
      </c>
      <c r="I6066" s="1" t="n">
        <v>33.695</v>
      </c>
      <c r="J6066" s="2" t="s">
        <v>26400</v>
      </c>
      <c r="K6066" s="2" t="s">
        <v>252</v>
      </c>
      <c r="L6066" s="0" t="s">
        <v>29</v>
      </c>
      <c r="M6066" s="0" t="s">
        <v>29</v>
      </c>
      <c r="N6066" s="0" t="s">
        <v>29</v>
      </c>
      <c r="O6066" s="2" t="s">
        <v>1718</v>
      </c>
      <c r="P6066" s="2" t="s">
        <v>60</v>
      </c>
      <c r="Q6066" s="0" t="n">
        <f aca="false">_xlfn.UNICODE(B6066)</f>
        <v>88</v>
      </c>
      <c r="R6066" s="0" t="str">
        <f aca="false">IF(MIDB(B6066,1,10)="Candidatus",MIDB(B6066,FIND(" ",B6066,1)+1,FIND(" ",B6066,12)-FIND(" ",B6066,1)),IF(AND(Q6066&gt;=65,Q6066&lt;=90),MIDB(B6066,1,FIND(" ",B6066,1)),"-"))</f>
        <v>Xanthomonas </v>
      </c>
      <c r="S6066" s="0" t="str">
        <f aca="false">IF(MIDB(B6066,1,10)="Candidatus",MIDB(B6066,FIND(" ",B6066,12)+1,IFERROR(FIND(" ",B6066,FIND(" ",B6066,12)+1),LEN(B6066))-FIND(" ",B6066,12)),IF(AND(Q6066&gt;=65,Q6066&lt;=90),MIDB(B6066,FIND(" ",B6066,1),IFERROR(FIND(" ",B6066,FIND(" ",B6066,1)+1),LEN(B6066)+1)-FIND(" ",B6066,1)),"-"))</f>
        <v> citri</v>
      </c>
      <c r="T6066" s="0" t="n">
        <v>1</v>
      </c>
    </row>
    <row r="6067" customFormat="false" ht="12.8" hidden="false" customHeight="false" outlineLevel="0" collapsed="false">
      <c r="A6067" s="0" t="n">
        <v>6066</v>
      </c>
      <c r="B6067" s="0" t="s">
        <v>26401</v>
      </c>
      <c r="C6067" s="0" t="s">
        <v>21</v>
      </c>
      <c r="D6067" s="0" t="s">
        <v>90</v>
      </c>
      <c r="E6067" s="0" t="s">
        <v>91</v>
      </c>
      <c r="F6067" s="0" t="s">
        <v>26207</v>
      </c>
      <c r="G6067" s="0" t="s">
        <v>26402</v>
      </c>
      <c r="H6067" s="0" t="s">
        <v>26403</v>
      </c>
      <c r="I6067" s="1" t="n">
        <v>33.703</v>
      </c>
      <c r="J6067" s="2" t="s">
        <v>26404</v>
      </c>
      <c r="K6067" s="2" t="s">
        <v>464</v>
      </c>
      <c r="L6067" s="0" t="s">
        <v>29</v>
      </c>
      <c r="M6067" s="0" t="s">
        <v>29</v>
      </c>
      <c r="N6067" s="0" t="s">
        <v>29</v>
      </c>
      <c r="O6067" s="2" t="s">
        <v>1718</v>
      </c>
      <c r="P6067" s="2" t="s">
        <v>88</v>
      </c>
      <c r="Q6067" s="0" t="n">
        <f aca="false">_xlfn.UNICODE(B6067)</f>
        <v>88</v>
      </c>
      <c r="R6067" s="0" t="str">
        <f aca="false">IF(MIDB(B6067,1,10)="Candidatus",MIDB(B6067,FIND(" ",B6067,1)+1,FIND(" ",B6067,12)-FIND(" ",B6067,1)),IF(AND(Q6067&gt;=65,Q6067&lt;=90),MIDB(B6067,1,FIND(" ",B6067,1)),"-"))</f>
        <v>Xanthomonas </v>
      </c>
      <c r="S6067" s="0" t="str">
        <f aca="false">IF(MIDB(B6067,1,10)="Candidatus",MIDB(B6067,FIND(" ",B6067,12)+1,IFERROR(FIND(" ",B6067,FIND(" ",B6067,12)+1),LEN(B6067))-FIND(" ",B6067,12)),IF(AND(Q6067&gt;=65,Q6067&lt;=90),MIDB(B6067,FIND(" ",B6067,1),IFERROR(FIND(" ",B6067,FIND(" ",B6067,1)+1),LEN(B6067)+1)-FIND(" ",B6067,1)),"-"))</f>
        <v> citri</v>
      </c>
      <c r="T6067" s="0" t="n">
        <v>1</v>
      </c>
    </row>
    <row r="6068" customFormat="false" ht="12.8" hidden="false" customHeight="false" outlineLevel="0" collapsed="false">
      <c r="A6068" s="0" t="n">
        <v>6067</v>
      </c>
      <c r="B6068" s="0" t="s">
        <v>26401</v>
      </c>
      <c r="C6068" s="0" t="s">
        <v>21</v>
      </c>
      <c r="D6068" s="0" t="s">
        <v>90</v>
      </c>
      <c r="E6068" s="0" t="s">
        <v>91</v>
      </c>
      <c r="F6068" s="0" t="s">
        <v>26211</v>
      </c>
      <c r="G6068" s="0" t="s">
        <v>26405</v>
      </c>
      <c r="H6068" s="0" t="s">
        <v>26406</v>
      </c>
      <c r="I6068" s="1" t="n">
        <v>64.919</v>
      </c>
      <c r="J6068" s="2" t="s">
        <v>26407</v>
      </c>
      <c r="K6068" s="2" t="s">
        <v>312</v>
      </c>
      <c r="L6068" s="0" t="s">
        <v>29</v>
      </c>
      <c r="M6068" s="0" t="s">
        <v>29</v>
      </c>
      <c r="N6068" s="0" t="s">
        <v>29</v>
      </c>
      <c r="O6068" s="2" t="s">
        <v>647</v>
      </c>
      <c r="P6068" s="2" t="s">
        <v>28</v>
      </c>
      <c r="Q6068" s="0" t="n">
        <f aca="false">_xlfn.UNICODE(B6068)</f>
        <v>88</v>
      </c>
      <c r="R6068" s="0" t="str">
        <f aca="false">IF(MIDB(B6068,1,10)="Candidatus",MIDB(B6068,FIND(" ",B6068,1)+1,FIND(" ",B6068,12)-FIND(" ",B6068,1)),IF(AND(Q6068&gt;=65,Q6068&lt;=90),MIDB(B6068,1,FIND(" ",B6068,1)),"-"))</f>
        <v>Xanthomonas </v>
      </c>
      <c r="S6068" s="0" t="str">
        <f aca="false">IF(MIDB(B6068,1,10)="Candidatus",MIDB(B6068,FIND(" ",B6068,12)+1,IFERROR(FIND(" ",B6068,FIND(" ",B6068,12)+1),LEN(B6068))-FIND(" ",B6068,12)),IF(AND(Q6068&gt;=65,Q6068&lt;=90),MIDB(B6068,FIND(" ",B6068,1),IFERROR(FIND(" ",B6068,FIND(" ",B6068,1)+1),LEN(B6068)+1)-FIND(" ",B6068,1)),"-"))</f>
        <v> citri</v>
      </c>
      <c r="T6068" s="0" t="n">
        <v>1</v>
      </c>
    </row>
    <row r="6069" customFormat="false" ht="12.8" hidden="false" customHeight="false" outlineLevel="0" collapsed="false">
      <c r="A6069" s="0" t="n">
        <v>6068</v>
      </c>
      <c r="B6069" s="0" t="s">
        <v>26408</v>
      </c>
      <c r="C6069" s="0" t="s">
        <v>21</v>
      </c>
      <c r="D6069" s="0" t="s">
        <v>90</v>
      </c>
      <c r="E6069" s="0" t="s">
        <v>91</v>
      </c>
      <c r="F6069" s="0" t="s">
        <v>26211</v>
      </c>
      <c r="G6069" s="0" t="s">
        <v>26409</v>
      </c>
      <c r="H6069" s="0" t="s">
        <v>26410</v>
      </c>
      <c r="I6069" s="1" t="n">
        <v>64.92</v>
      </c>
      <c r="J6069" s="2" t="s">
        <v>26411</v>
      </c>
      <c r="K6069" s="2" t="s">
        <v>470</v>
      </c>
      <c r="L6069" s="0" t="s">
        <v>29</v>
      </c>
      <c r="M6069" s="0" t="s">
        <v>29</v>
      </c>
      <c r="N6069" s="0" t="s">
        <v>29</v>
      </c>
      <c r="O6069" s="2" t="s">
        <v>647</v>
      </c>
      <c r="P6069" s="2" t="s">
        <v>129</v>
      </c>
      <c r="Q6069" s="0" t="n">
        <f aca="false">_xlfn.UNICODE(B6069)</f>
        <v>88</v>
      </c>
      <c r="R6069" s="0" t="str">
        <f aca="false">IF(MIDB(B6069,1,10)="Candidatus",MIDB(B6069,FIND(" ",B6069,1)+1,FIND(" ",B6069,12)-FIND(" ",B6069,1)),IF(AND(Q6069&gt;=65,Q6069&lt;=90),MIDB(B6069,1,FIND(" ",B6069,1)),"-"))</f>
        <v>Xanthomonas </v>
      </c>
      <c r="S6069" s="0" t="str">
        <f aca="false">IF(MIDB(B6069,1,10)="Candidatus",MIDB(B6069,FIND(" ",B6069,12)+1,IFERROR(FIND(" ",B6069,FIND(" ",B6069,12)+1),LEN(B6069))-FIND(" ",B6069,12)),IF(AND(Q6069&gt;=65,Q6069&lt;=90),MIDB(B6069,FIND(" ",B6069,1),IFERROR(FIND(" ",B6069,FIND(" ",B6069,1)+1),LEN(B6069)+1)-FIND(" ",B6069,1)),"-"))</f>
        <v> citri</v>
      </c>
      <c r="T6069" s="0" t="n">
        <v>1</v>
      </c>
    </row>
    <row r="6070" customFormat="false" ht="12.8" hidden="false" customHeight="false" outlineLevel="0" collapsed="false">
      <c r="A6070" s="0" t="n">
        <v>6069</v>
      </c>
      <c r="B6070" s="0" t="s">
        <v>26408</v>
      </c>
      <c r="C6070" s="0" t="s">
        <v>21</v>
      </c>
      <c r="D6070" s="0" t="s">
        <v>90</v>
      </c>
      <c r="E6070" s="0" t="s">
        <v>91</v>
      </c>
      <c r="F6070" s="0" t="s">
        <v>26207</v>
      </c>
      <c r="G6070" s="0" t="s">
        <v>26412</v>
      </c>
      <c r="H6070" s="0" t="s">
        <v>26413</v>
      </c>
      <c r="I6070" s="1" t="n">
        <v>33.703</v>
      </c>
      <c r="J6070" s="2" t="s">
        <v>26404</v>
      </c>
      <c r="K6070" s="2" t="s">
        <v>464</v>
      </c>
      <c r="L6070" s="0" t="s">
        <v>29</v>
      </c>
      <c r="M6070" s="0" t="s">
        <v>29</v>
      </c>
      <c r="N6070" s="0" t="s">
        <v>29</v>
      </c>
      <c r="O6070" s="2" t="s">
        <v>1718</v>
      </c>
      <c r="P6070" s="2" t="s">
        <v>88</v>
      </c>
      <c r="Q6070" s="0" t="n">
        <f aca="false">_xlfn.UNICODE(B6070)</f>
        <v>88</v>
      </c>
      <c r="R6070" s="0" t="str">
        <f aca="false">IF(MIDB(B6070,1,10)="Candidatus",MIDB(B6070,FIND(" ",B6070,1)+1,FIND(" ",B6070,12)-FIND(" ",B6070,1)),IF(AND(Q6070&gt;=65,Q6070&lt;=90),MIDB(B6070,1,FIND(" ",B6070,1)),"-"))</f>
        <v>Xanthomonas </v>
      </c>
      <c r="S6070" s="0" t="str">
        <f aca="false">IF(MIDB(B6070,1,10)="Candidatus",MIDB(B6070,FIND(" ",B6070,12)+1,IFERROR(FIND(" ",B6070,FIND(" ",B6070,12)+1),LEN(B6070))-FIND(" ",B6070,12)),IF(AND(Q6070&gt;=65,Q6070&lt;=90),MIDB(B6070,FIND(" ",B6070,1),IFERROR(FIND(" ",B6070,FIND(" ",B6070,1)+1),LEN(B6070)+1)-FIND(" ",B6070,1)),"-"))</f>
        <v> citri</v>
      </c>
      <c r="T6070" s="0" t="n">
        <v>1</v>
      </c>
    </row>
    <row r="6071" customFormat="false" ht="12.8" hidden="false" customHeight="false" outlineLevel="0" collapsed="false">
      <c r="A6071" s="0" t="n">
        <v>6070</v>
      </c>
      <c r="B6071" s="0" t="s">
        <v>26414</v>
      </c>
      <c r="C6071" s="0" t="s">
        <v>21</v>
      </c>
      <c r="D6071" s="0" t="s">
        <v>90</v>
      </c>
      <c r="E6071" s="0" t="s">
        <v>91</v>
      </c>
      <c r="F6071" s="0" t="s">
        <v>26207</v>
      </c>
      <c r="G6071" s="0" t="s">
        <v>26415</v>
      </c>
      <c r="H6071" s="0" t="s">
        <v>26416</v>
      </c>
      <c r="I6071" s="1" t="n">
        <v>26.933</v>
      </c>
      <c r="J6071" s="2" t="s">
        <v>26383</v>
      </c>
      <c r="K6071" s="2" t="s">
        <v>807</v>
      </c>
      <c r="L6071" s="0" t="s">
        <v>29</v>
      </c>
      <c r="M6071" s="0" t="s">
        <v>29</v>
      </c>
      <c r="N6071" s="0" t="s">
        <v>29</v>
      </c>
      <c r="O6071" s="2" t="s">
        <v>515</v>
      </c>
      <c r="P6071" s="2" t="s">
        <v>88</v>
      </c>
      <c r="Q6071" s="0" t="n">
        <f aca="false">_xlfn.UNICODE(B6071)</f>
        <v>88</v>
      </c>
      <c r="R6071" s="0" t="str">
        <f aca="false">IF(MIDB(B6071,1,10)="Candidatus",MIDB(B6071,FIND(" ",B6071,1)+1,FIND(" ",B6071,12)-FIND(" ",B6071,1)),IF(AND(Q6071&gt;=65,Q6071&lt;=90),MIDB(B6071,1,FIND(" ",B6071,1)),"-"))</f>
        <v>Xanthomonas </v>
      </c>
      <c r="S6071" s="0" t="str">
        <f aca="false">IF(MIDB(B6071,1,10)="Candidatus",MIDB(B6071,FIND(" ",B6071,12)+1,IFERROR(FIND(" ",B6071,FIND(" ",B6071,12)+1),LEN(B6071))-FIND(" ",B6071,12)),IF(AND(Q6071&gt;=65,Q6071&lt;=90),MIDB(B6071,FIND(" ",B6071,1),IFERROR(FIND(" ",B6071,FIND(" ",B6071,1)+1),LEN(B6071)+1)-FIND(" ",B6071,1)),"-"))</f>
        <v> citri</v>
      </c>
      <c r="T6071" s="0" t="n">
        <v>1</v>
      </c>
    </row>
    <row r="6072" customFormat="false" ht="12.8" hidden="false" customHeight="false" outlineLevel="0" collapsed="false">
      <c r="A6072" s="0" t="n">
        <v>6071</v>
      </c>
      <c r="B6072" s="0" t="s">
        <v>26414</v>
      </c>
      <c r="C6072" s="0" t="s">
        <v>21</v>
      </c>
      <c r="D6072" s="0" t="s">
        <v>90</v>
      </c>
      <c r="E6072" s="0" t="s">
        <v>91</v>
      </c>
      <c r="F6072" s="0" t="s">
        <v>26211</v>
      </c>
      <c r="G6072" s="0" t="s">
        <v>26417</v>
      </c>
      <c r="H6072" s="0" t="s">
        <v>26418</v>
      </c>
      <c r="I6072" s="1" t="n">
        <v>64.92</v>
      </c>
      <c r="J6072" s="2" t="s">
        <v>26358</v>
      </c>
      <c r="K6072" s="2" t="s">
        <v>471</v>
      </c>
      <c r="L6072" s="0" t="s">
        <v>29</v>
      </c>
      <c r="M6072" s="0" t="s">
        <v>29</v>
      </c>
      <c r="N6072" s="0" t="s">
        <v>29</v>
      </c>
      <c r="O6072" s="2" t="s">
        <v>1980</v>
      </c>
      <c r="P6072" s="2" t="s">
        <v>129</v>
      </c>
      <c r="Q6072" s="0" t="n">
        <f aca="false">_xlfn.UNICODE(B6072)</f>
        <v>88</v>
      </c>
      <c r="R6072" s="0" t="str">
        <f aca="false">IF(MIDB(B6072,1,10)="Candidatus",MIDB(B6072,FIND(" ",B6072,1)+1,FIND(" ",B6072,12)-FIND(" ",B6072,1)),IF(AND(Q6072&gt;=65,Q6072&lt;=90),MIDB(B6072,1,FIND(" ",B6072,1)),"-"))</f>
        <v>Xanthomonas </v>
      </c>
      <c r="S6072" s="0" t="str">
        <f aca="false">IF(MIDB(B6072,1,10)="Candidatus",MIDB(B6072,FIND(" ",B6072,12)+1,IFERROR(FIND(" ",B6072,FIND(" ",B6072,12)+1),LEN(B6072))-FIND(" ",B6072,12)),IF(AND(Q6072&gt;=65,Q6072&lt;=90),MIDB(B6072,FIND(" ",B6072,1),IFERROR(FIND(" ",B6072,FIND(" ",B6072,1)+1),LEN(B6072)+1)-FIND(" ",B6072,1)),"-"))</f>
        <v> citri</v>
      </c>
      <c r="T6072" s="0" t="n">
        <v>1</v>
      </c>
    </row>
    <row r="6073" customFormat="false" ht="12.8" hidden="false" customHeight="false" outlineLevel="0" collapsed="false">
      <c r="A6073" s="0" t="n">
        <v>6072</v>
      </c>
      <c r="B6073" s="0" t="s">
        <v>26419</v>
      </c>
      <c r="C6073" s="0" t="s">
        <v>21</v>
      </c>
      <c r="D6073" s="0" t="s">
        <v>90</v>
      </c>
      <c r="E6073" s="0" t="s">
        <v>91</v>
      </c>
      <c r="F6073" s="0" t="s">
        <v>26207</v>
      </c>
      <c r="G6073" s="0" t="s">
        <v>26420</v>
      </c>
      <c r="H6073" s="0" t="s">
        <v>26421</v>
      </c>
      <c r="I6073" s="1" t="n">
        <v>26.933</v>
      </c>
      <c r="J6073" s="2" t="s">
        <v>26383</v>
      </c>
      <c r="K6073" s="2" t="s">
        <v>807</v>
      </c>
      <c r="L6073" s="0" t="s">
        <v>29</v>
      </c>
      <c r="M6073" s="0" t="s">
        <v>29</v>
      </c>
      <c r="N6073" s="0" t="s">
        <v>29</v>
      </c>
      <c r="O6073" s="2" t="s">
        <v>515</v>
      </c>
      <c r="P6073" s="2" t="s">
        <v>88</v>
      </c>
      <c r="Q6073" s="0" t="n">
        <f aca="false">_xlfn.UNICODE(B6073)</f>
        <v>88</v>
      </c>
      <c r="R6073" s="0" t="str">
        <f aca="false">IF(MIDB(B6073,1,10)="Candidatus",MIDB(B6073,FIND(" ",B6073,1)+1,FIND(" ",B6073,12)-FIND(" ",B6073,1)),IF(AND(Q6073&gt;=65,Q6073&lt;=90),MIDB(B6073,1,FIND(" ",B6073,1)),"-"))</f>
        <v>Xanthomonas </v>
      </c>
      <c r="S6073" s="0" t="str">
        <f aca="false">IF(MIDB(B6073,1,10)="Candidatus",MIDB(B6073,FIND(" ",B6073,12)+1,IFERROR(FIND(" ",B6073,FIND(" ",B6073,12)+1),LEN(B6073))-FIND(" ",B6073,12)),IF(AND(Q6073&gt;=65,Q6073&lt;=90),MIDB(B6073,FIND(" ",B6073,1),IFERROR(FIND(" ",B6073,FIND(" ",B6073,1)+1),LEN(B6073)+1)-FIND(" ",B6073,1)),"-"))</f>
        <v> citri</v>
      </c>
      <c r="T6073" s="0" t="n">
        <v>1</v>
      </c>
    </row>
    <row r="6074" customFormat="false" ht="12.8" hidden="false" customHeight="false" outlineLevel="0" collapsed="false">
      <c r="A6074" s="0" t="n">
        <v>6073</v>
      </c>
      <c r="B6074" s="0" t="s">
        <v>26419</v>
      </c>
      <c r="C6074" s="0" t="s">
        <v>21</v>
      </c>
      <c r="D6074" s="0" t="s">
        <v>90</v>
      </c>
      <c r="E6074" s="0" t="s">
        <v>91</v>
      </c>
      <c r="F6074" s="0" t="s">
        <v>26211</v>
      </c>
      <c r="G6074" s="0" t="s">
        <v>26422</v>
      </c>
      <c r="H6074" s="0" t="s">
        <v>26423</v>
      </c>
      <c r="I6074" s="1" t="n">
        <v>64.92</v>
      </c>
      <c r="J6074" s="2" t="s">
        <v>26358</v>
      </c>
      <c r="K6074" s="2" t="s">
        <v>471</v>
      </c>
      <c r="L6074" s="0" t="s">
        <v>29</v>
      </c>
      <c r="M6074" s="0" t="s">
        <v>29</v>
      </c>
      <c r="N6074" s="0" t="s">
        <v>29</v>
      </c>
      <c r="O6074" s="2" t="s">
        <v>1980</v>
      </c>
      <c r="P6074" s="2" t="s">
        <v>129</v>
      </c>
      <c r="Q6074" s="0" t="n">
        <f aca="false">_xlfn.UNICODE(B6074)</f>
        <v>88</v>
      </c>
      <c r="R6074" s="0" t="str">
        <f aca="false">IF(MIDB(B6074,1,10)="Candidatus",MIDB(B6074,FIND(" ",B6074,1)+1,FIND(" ",B6074,12)-FIND(" ",B6074,1)),IF(AND(Q6074&gt;=65,Q6074&lt;=90),MIDB(B6074,1,FIND(" ",B6074,1)),"-"))</f>
        <v>Xanthomonas </v>
      </c>
      <c r="S6074" s="0" t="str">
        <f aca="false">IF(MIDB(B6074,1,10)="Candidatus",MIDB(B6074,FIND(" ",B6074,12)+1,IFERROR(FIND(" ",B6074,FIND(" ",B6074,12)+1),LEN(B6074))-FIND(" ",B6074,12)),IF(AND(Q6074&gt;=65,Q6074&lt;=90),MIDB(B6074,FIND(" ",B6074,1),IFERROR(FIND(" ",B6074,FIND(" ",B6074,1)+1),LEN(B6074)+1)-FIND(" ",B6074,1)),"-"))</f>
        <v> citri</v>
      </c>
      <c r="T6074" s="0" t="n">
        <v>1</v>
      </c>
    </row>
    <row r="6075" customFormat="false" ht="12.8" hidden="false" customHeight="false" outlineLevel="0" collapsed="false">
      <c r="A6075" s="0" t="n">
        <v>6074</v>
      </c>
      <c r="B6075" s="0" t="s">
        <v>26424</v>
      </c>
      <c r="C6075" s="0" t="s">
        <v>21</v>
      </c>
      <c r="D6075" s="0" t="s">
        <v>90</v>
      </c>
      <c r="E6075" s="0" t="s">
        <v>91</v>
      </c>
      <c r="F6075" s="0" t="s">
        <v>26207</v>
      </c>
      <c r="G6075" s="0" t="s">
        <v>26425</v>
      </c>
      <c r="H6075" s="0" t="s">
        <v>26426</v>
      </c>
      <c r="I6075" s="1" t="n">
        <v>28.753</v>
      </c>
      <c r="J6075" s="2" t="s">
        <v>26427</v>
      </c>
      <c r="K6075" s="2" t="s">
        <v>612</v>
      </c>
      <c r="L6075" s="0" t="s">
        <v>29</v>
      </c>
      <c r="M6075" s="0" t="s">
        <v>29</v>
      </c>
      <c r="N6075" s="0" t="s">
        <v>29</v>
      </c>
      <c r="O6075" s="2" t="s">
        <v>686</v>
      </c>
      <c r="P6075" s="2" t="s">
        <v>88</v>
      </c>
      <c r="Q6075" s="0" t="n">
        <f aca="false">_xlfn.UNICODE(B6075)</f>
        <v>88</v>
      </c>
      <c r="R6075" s="0" t="str">
        <f aca="false">IF(MIDB(B6075,1,10)="Candidatus",MIDB(B6075,FIND(" ",B6075,1)+1,FIND(" ",B6075,12)-FIND(" ",B6075,1)),IF(AND(Q6075&gt;=65,Q6075&lt;=90),MIDB(B6075,1,FIND(" ",B6075,1)),"-"))</f>
        <v>Xanthomonas </v>
      </c>
      <c r="S6075" s="0" t="str">
        <f aca="false">IF(MIDB(B6075,1,10)="Candidatus",MIDB(B6075,FIND(" ",B6075,12)+1,IFERROR(FIND(" ",B6075,FIND(" ",B6075,12)+1),LEN(B6075))-FIND(" ",B6075,12)),IF(AND(Q6075&gt;=65,Q6075&lt;=90),MIDB(B6075,FIND(" ",B6075,1),IFERROR(FIND(" ",B6075,FIND(" ",B6075,1)+1),LEN(B6075)+1)-FIND(" ",B6075,1)),"-"))</f>
        <v> citri</v>
      </c>
      <c r="T6075" s="0" t="n">
        <v>1</v>
      </c>
    </row>
    <row r="6076" customFormat="false" ht="12.8" hidden="false" customHeight="false" outlineLevel="0" collapsed="false">
      <c r="A6076" s="0" t="n">
        <v>6075</v>
      </c>
      <c r="B6076" s="0" t="s">
        <v>26424</v>
      </c>
      <c r="C6076" s="0" t="s">
        <v>21</v>
      </c>
      <c r="D6076" s="0" t="s">
        <v>90</v>
      </c>
      <c r="E6076" s="0" t="s">
        <v>91</v>
      </c>
      <c r="F6076" s="0" t="s">
        <v>26211</v>
      </c>
      <c r="G6076" s="0" t="s">
        <v>26428</v>
      </c>
      <c r="H6076" s="0" t="s">
        <v>26429</v>
      </c>
      <c r="I6076" s="1" t="n">
        <v>64.92</v>
      </c>
      <c r="J6076" s="2" t="s">
        <v>26358</v>
      </c>
      <c r="K6076" s="2" t="s">
        <v>471</v>
      </c>
      <c r="L6076" s="0" t="s">
        <v>29</v>
      </c>
      <c r="M6076" s="0" t="s">
        <v>29</v>
      </c>
      <c r="N6076" s="0" t="s">
        <v>29</v>
      </c>
      <c r="O6076" s="2" t="s">
        <v>1980</v>
      </c>
      <c r="P6076" s="2" t="s">
        <v>129</v>
      </c>
      <c r="Q6076" s="0" t="n">
        <f aca="false">_xlfn.UNICODE(B6076)</f>
        <v>88</v>
      </c>
      <c r="R6076" s="0" t="str">
        <f aca="false">IF(MIDB(B6076,1,10)="Candidatus",MIDB(B6076,FIND(" ",B6076,1)+1,FIND(" ",B6076,12)-FIND(" ",B6076,1)),IF(AND(Q6076&gt;=65,Q6076&lt;=90),MIDB(B6076,1,FIND(" ",B6076,1)),"-"))</f>
        <v>Xanthomonas </v>
      </c>
      <c r="S6076" s="0" t="str">
        <f aca="false">IF(MIDB(B6076,1,10)="Candidatus",MIDB(B6076,FIND(" ",B6076,12)+1,IFERROR(FIND(" ",B6076,FIND(" ",B6076,12)+1),LEN(B6076))-FIND(" ",B6076,12)),IF(AND(Q6076&gt;=65,Q6076&lt;=90),MIDB(B6076,FIND(" ",B6076,1),IFERROR(FIND(" ",B6076,FIND(" ",B6076,1)+1),LEN(B6076)+1)-FIND(" ",B6076,1)),"-"))</f>
        <v> citri</v>
      </c>
      <c r="T6076" s="0" t="n">
        <v>1</v>
      </c>
    </row>
    <row r="6077" customFormat="false" ht="12.8" hidden="false" customHeight="false" outlineLevel="0" collapsed="false">
      <c r="A6077" s="0" t="n">
        <v>6076</v>
      </c>
      <c r="B6077" s="0" t="s">
        <v>26430</v>
      </c>
      <c r="C6077" s="0" t="s">
        <v>21</v>
      </c>
      <c r="D6077" s="0" t="s">
        <v>90</v>
      </c>
      <c r="E6077" s="0" t="s">
        <v>91</v>
      </c>
      <c r="F6077" s="0" t="s">
        <v>26431</v>
      </c>
      <c r="G6077" s="0" t="s">
        <v>26432</v>
      </c>
      <c r="H6077" s="0" t="s">
        <v>26433</v>
      </c>
      <c r="I6077" s="1" t="n">
        <v>18.869</v>
      </c>
      <c r="J6077" s="2" t="s">
        <v>26434</v>
      </c>
      <c r="K6077" s="2" t="s">
        <v>118</v>
      </c>
      <c r="L6077" s="0" t="s">
        <v>29</v>
      </c>
      <c r="M6077" s="0" t="s">
        <v>29</v>
      </c>
      <c r="N6077" s="0" t="s">
        <v>29</v>
      </c>
      <c r="O6077" s="2" t="s">
        <v>118</v>
      </c>
      <c r="P6077" s="0" t="s">
        <v>29</v>
      </c>
      <c r="Q6077" s="0" t="n">
        <f aca="false">_xlfn.UNICODE(B6077)</f>
        <v>88</v>
      </c>
      <c r="R6077" s="0" t="str">
        <f aca="false">IF(MIDB(B6077,1,10)="Candidatus",MIDB(B6077,FIND(" ",B6077,1)+1,FIND(" ",B6077,12)-FIND(" ",B6077,1)),IF(AND(Q6077&gt;=65,Q6077&lt;=90),MIDB(B6077,1,FIND(" ",B6077,1)),"-"))</f>
        <v>Xanthomonas </v>
      </c>
      <c r="S6077" s="0" t="str">
        <f aca="false">IF(MIDB(B6077,1,10)="Candidatus",MIDB(B6077,FIND(" ",B6077,12)+1,IFERROR(FIND(" ",B6077,FIND(" ",B6077,12)+1),LEN(B6077))-FIND(" ",B6077,12)),IF(AND(Q6077&gt;=65,Q6077&lt;=90),MIDB(B6077,FIND(" ",B6077,1),IFERROR(FIND(" ",B6077,FIND(" ",B6077,1)+1),LEN(B6077)+1)-FIND(" ",B6077,1)),"-"))</f>
        <v> citri</v>
      </c>
      <c r="T6077" s="0" t="n">
        <v>1</v>
      </c>
    </row>
    <row r="6078" customFormat="false" ht="12.8" hidden="false" customHeight="false" outlineLevel="0" collapsed="false">
      <c r="A6078" s="0" t="n">
        <v>6077</v>
      </c>
      <c r="B6078" s="0" t="s">
        <v>26430</v>
      </c>
      <c r="C6078" s="0" t="s">
        <v>21</v>
      </c>
      <c r="D6078" s="0" t="s">
        <v>90</v>
      </c>
      <c r="E6078" s="0" t="s">
        <v>91</v>
      </c>
      <c r="F6078" s="0" t="s">
        <v>26435</v>
      </c>
      <c r="G6078" s="0" t="s">
        <v>26436</v>
      </c>
      <c r="H6078" s="0" t="s">
        <v>26437</v>
      </c>
      <c r="I6078" s="1" t="n">
        <v>58.317</v>
      </c>
      <c r="J6078" s="2" t="s">
        <v>26438</v>
      </c>
      <c r="K6078" s="2" t="s">
        <v>765</v>
      </c>
      <c r="L6078" s="0" t="s">
        <v>29</v>
      </c>
      <c r="M6078" s="0" t="s">
        <v>29</v>
      </c>
      <c r="N6078" s="0" t="s">
        <v>29</v>
      </c>
      <c r="O6078" s="2" t="s">
        <v>653</v>
      </c>
      <c r="P6078" s="2" t="s">
        <v>52</v>
      </c>
      <c r="Q6078" s="0" t="n">
        <f aca="false">_xlfn.UNICODE(B6078)</f>
        <v>88</v>
      </c>
      <c r="R6078" s="0" t="str">
        <f aca="false">IF(MIDB(B6078,1,10)="Candidatus",MIDB(B6078,FIND(" ",B6078,1)+1,FIND(" ",B6078,12)-FIND(" ",B6078,1)),IF(AND(Q6078&gt;=65,Q6078&lt;=90),MIDB(B6078,1,FIND(" ",B6078,1)),"-"))</f>
        <v>Xanthomonas </v>
      </c>
      <c r="S6078" s="0" t="str">
        <f aca="false">IF(MIDB(B6078,1,10)="Candidatus",MIDB(B6078,FIND(" ",B6078,12)+1,IFERROR(FIND(" ",B6078,FIND(" ",B6078,12)+1),LEN(B6078))-FIND(" ",B6078,12)),IF(AND(Q6078&gt;=65,Q6078&lt;=90),MIDB(B6078,FIND(" ",B6078,1),IFERROR(FIND(" ",B6078,FIND(" ",B6078,1)+1),LEN(B6078)+1)-FIND(" ",B6078,1)),"-"))</f>
        <v> citri</v>
      </c>
      <c r="T6078" s="0" t="n">
        <v>1</v>
      </c>
    </row>
    <row r="6079" customFormat="false" ht="12.8" hidden="false" customHeight="false" outlineLevel="0" collapsed="false">
      <c r="A6079" s="0" t="n">
        <v>6078</v>
      </c>
      <c r="B6079" s="0" t="s">
        <v>26439</v>
      </c>
      <c r="C6079" s="0" t="s">
        <v>21</v>
      </c>
      <c r="D6079" s="0" t="s">
        <v>90</v>
      </c>
      <c r="E6079" s="0" t="s">
        <v>91</v>
      </c>
      <c r="F6079" s="0" t="s">
        <v>26431</v>
      </c>
      <c r="G6079" s="0" t="s">
        <v>26440</v>
      </c>
      <c r="H6079" s="0" t="s">
        <v>26441</v>
      </c>
      <c r="I6079" s="1" t="n">
        <v>18.869</v>
      </c>
      <c r="J6079" s="2" t="s">
        <v>26434</v>
      </c>
      <c r="K6079" s="2" t="s">
        <v>118</v>
      </c>
      <c r="L6079" s="0" t="s">
        <v>29</v>
      </c>
      <c r="M6079" s="0" t="s">
        <v>29</v>
      </c>
      <c r="N6079" s="0" t="s">
        <v>29</v>
      </c>
      <c r="O6079" s="2" t="s">
        <v>118</v>
      </c>
      <c r="P6079" s="0" t="s">
        <v>29</v>
      </c>
      <c r="Q6079" s="0" t="n">
        <f aca="false">_xlfn.UNICODE(B6079)</f>
        <v>88</v>
      </c>
      <c r="R6079" s="0" t="str">
        <f aca="false">IF(MIDB(B6079,1,10)="Candidatus",MIDB(B6079,FIND(" ",B6079,1)+1,FIND(" ",B6079,12)-FIND(" ",B6079,1)),IF(AND(Q6079&gt;=65,Q6079&lt;=90),MIDB(B6079,1,FIND(" ",B6079,1)),"-"))</f>
        <v>Xanthomonas </v>
      </c>
      <c r="S6079" s="0" t="str">
        <f aca="false">IF(MIDB(B6079,1,10)="Candidatus",MIDB(B6079,FIND(" ",B6079,12)+1,IFERROR(FIND(" ",B6079,FIND(" ",B6079,12)+1),LEN(B6079))-FIND(" ",B6079,12)),IF(AND(Q6079&gt;=65,Q6079&lt;=90),MIDB(B6079,FIND(" ",B6079,1),IFERROR(FIND(" ",B6079,FIND(" ",B6079,1)+1),LEN(B6079)+1)-FIND(" ",B6079,1)),"-"))</f>
        <v> citri</v>
      </c>
      <c r="T6079" s="0" t="n">
        <v>1</v>
      </c>
    </row>
    <row r="6080" customFormat="false" ht="12.8" hidden="false" customHeight="false" outlineLevel="0" collapsed="false">
      <c r="A6080" s="0" t="n">
        <v>6079</v>
      </c>
      <c r="B6080" s="0" t="s">
        <v>26439</v>
      </c>
      <c r="C6080" s="0" t="s">
        <v>21</v>
      </c>
      <c r="D6080" s="0" t="s">
        <v>90</v>
      </c>
      <c r="E6080" s="0" t="s">
        <v>91</v>
      </c>
      <c r="F6080" s="0" t="s">
        <v>26435</v>
      </c>
      <c r="G6080" s="0" t="s">
        <v>26442</v>
      </c>
      <c r="H6080" s="0" t="s">
        <v>26443</v>
      </c>
      <c r="I6080" s="1" t="n">
        <v>58.317</v>
      </c>
      <c r="J6080" s="2" t="s">
        <v>26438</v>
      </c>
      <c r="K6080" s="2" t="s">
        <v>765</v>
      </c>
      <c r="L6080" s="0" t="s">
        <v>29</v>
      </c>
      <c r="M6080" s="0" t="s">
        <v>29</v>
      </c>
      <c r="N6080" s="0" t="s">
        <v>29</v>
      </c>
      <c r="O6080" s="2" t="s">
        <v>653</v>
      </c>
      <c r="P6080" s="2" t="s">
        <v>52</v>
      </c>
      <c r="Q6080" s="0" t="n">
        <f aca="false">_xlfn.UNICODE(B6080)</f>
        <v>88</v>
      </c>
      <c r="R6080" s="0" t="str">
        <f aca="false">IF(MIDB(B6080,1,10)="Candidatus",MIDB(B6080,FIND(" ",B6080,1)+1,FIND(" ",B6080,12)-FIND(" ",B6080,1)),IF(AND(Q6080&gt;=65,Q6080&lt;=90),MIDB(B6080,1,FIND(" ",B6080,1)),"-"))</f>
        <v>Xanthomonas </v>
      </c>
      <c r="S6080" s="0" t="str">
        <f aca="false">IF(MIDB(B6080,1,10)="Candidatus",MIDB(B6080,FIND(" ",B6080,12)+1,IFERROR(FIND(" ",B6080,FIND(" ",B6080,12)+1),LEN(B6080))-FIND(" ",B6080,12)),IF(AND(Q6080&gt;=65,Q6080&lt;=90),MIDB(B6080,FIND(" ",B6080,1),IFERROR(FIND(" ",B6080,FIND(" ",B6080,1)+1),LEN(B6080)+1)-FIND(" ",B6080,1)),"-"))</f>
        <v> citri</v>
      </c>
      <c r="T6080" s="0" t="n">
        <v>1</v>
      </c>
    </row>
    <row r="6081" customFormat="false" ht="12.8" hidden="false" customHeight="false" outlineLevel="0" collapsed="false">
      <c r="A6081" s="0" t="n">
        <v>6080</v>
      </c>
      <c r="B6081" s="0" t="s">
        <v>26444</v>
      </c>
      <c r="C6081" s="0" t="s">
        <v>21</v>
      </c>
      <c r="D6081" s="0" t="s">
        <v>90</v>
      </c>
      <c r="E6081" s="0" t="s">
        <v>91</v>
      </c>
      <c r="F6081" s="0" t="s">
        <v>26435</v>
      </c>
      <c r="G6081" s="0" t="s">
        <v>26445</v>
      </c>
      <c r="H6081" s="0" t="s">
        <v>26446</v>
      </c>
      <c r="I6081" s="1" t="n">
        <v>58.317</v>
      </c>
      <c r="J6081" s="2" t="s">
        <v>26438</v>
      </c>
      <c r="K6081" s="2" t="s">
        <v>765</v>
      </c>
      <c r="L6081" s="0" t="s">
        <v>29</v>
      </c>
      <c r="M6081" s="0" t="s">
        <v>29</v>
      </c>
      <c r="N6081" s="0" t="s">
        <v>29</v>
      </c>
      <c r="O6081" s="2" t="s">
        <v>653</v>
      </c>
      <c r="P6081" s="2" t="s">
        <v>52</v>
      </c>
      <c r="Q6081" s="0" t="n">
        <f aca="false">_xlfn.UNICODE(B6081)</f>
        <v>88</v>
      </c>
      <c r="R6081" s="0" t="str">
        <f aca="false">IF(MIDB(B6081,1,10)="Candidatus",MIDB(B6081,FIND(" ",B6081,1)+1,FIND(" ",B6081,12)-FIND(" ",B6081,1)),IF(AND(Q6081&gt;=65,Q6081&lt;=90),MIDB(B6081,1,FIND(" ",B6081,1)),"-"))</f>
        <v>Xanthomonas </v>
      </c>
      <c r="S6081" s="0" t="str">
        <f aca="false">IF(MIDB(B6081,1,10)="Candidatus",MIDB(B6081,FIND(" ",B6081,12)+1,IFERROR(FIND(" ",B6081,FIND(" ",B6081,12)+1),LEN(B6081))-FIND(" ",B6081,12)),IF(AND(Q6081&gt;=65,Q6081&lt;=90),MIDB(B6081,FIND(" ",B6081,1),IFERROR(FIND(" ",B6081,FIND(" ",B6081,1)+1),LEN(B6081)+1)-FIND(" ",B6081,1)),"-"))</f>
        <v> citri</v>
      </c>
      <c r="T6081" s="0" t="n">
        <v>1</v>
      </c>
    </row>
    <row r="6082" customFormat="false" ht="12.8" hidden="false" customHeight="false" outlineLevel="0" collapsed="false">
      <c r="A6082" s="0" t="n">
        <v>6081</v>
      </c>
      <c r="B6082" s="0" t="s">
        <v>26444</v>
      </c>
      <c r="C6082" s="0" t="s">
        <v>21</v>
      </c>
      <c r="D6082" s="0" t="s">
        <v>90</v>
      </c>
      <c r="E6082" s="0" t="s">
        <v>91</v>
      </c>
      <c r="F6082" s="0" t="s">
        <v>26431</v>
      </c>
      <c r="G6082" s="0" t="s">
        <v>26447</v>
      </c>
      <c r="H6082" s="0" t="s">
        <v>26448</v>
      </c>
      <c r="I6082" s="1" t="n">
        <v>18.869</v>
      </c>
      <c r="J6082" s="2" t="s">
        <v>26434</v>
      </c>
      <c r="K6082" s="2" t="s">
        <v>118</v>
      </c>
      <c r="L6082" s="0" t="s">
        <v>29</v>
      </c>
      <c r="M6082" s="0" t="s">
        <v>29</v>
      </c>
      <c r="N6082" s="0" t="s">
        <v>29</v>
      </c>
      <c r="O6082" s="2" t="s">
        <v>118</v>
      </c>
      <c r="P6082" s="0" t="s">
        <v>29</v>
      </c>
      <c r="Q6082" s="0" t="n">
        <f aca="false">_xlfn.UNICODE(B6082)</f>
        <v>88</v>
      </c>
      <c r="R6082" s="0" t="str">
        <f aca="false">IF(MIDB(B6082,1,10)="Candidatus",MIDB(B6082,FIND(" ",B6082,1)+1,FIND(" ",B6082,12)-FIND(" ",B6082,1)),IF(AND(Q6082&gt;=65,Q6082&lt;=90),MIDB(B6082,1,FIND(" ",B6082,1)),"-"))</f>
        <v>Xanthomonas </v>
      </c>
      <c r="S6082" s="0" t="str">
        <f aca="false">IF(MIDB(B6082,1,10)="Candidatus",MIDB(B6082,FIND(" ",B6082,12)+1,IFERROR(FIND(" ",B6082,FIND(" ",B6082,12)+1),LEN(B6082))-FIND(" ",B6082,12)),IF(AND(Q6082&gt;=65,Q6082&lt;=90),MIDB(B6082,FIND(" ",B6082,1),IFERROR(FIND(" ",B6082,FIND(" ",B6082,1)+1),LEN(B6082)+1)-FIND(" ",B6082,1)),"-"))</f>
        <v> citri</v>
      </c>
      <c r="T6082" s="0" t="n">
        <v>1</v>
      </c>
    </row>
    <row r="6083" customFormat="false" ht="12.8" hidden="false" customHeight="false" outlineLevel="0" collapsed="false">
      <c r="A6083" s="0" t="n">
        <v>6082</v>
      </c>
      <c r="B6083" s="0" t="s">
        <v>26449</v>
      </c>
      <c r="C6083" s="0" t="s">
        <v>21</v>
      </c>
      <c r="D6083" s="0" t="s">
        <v>90</v>
      </c>
      <c r="E6083" s="0" t="s">
        <v>91</v>
      </c>
      <c r="F6083" s="0" t="s">
        <v>26435</v>
      </c>
      <c r="G6083" s="0" t="s">
        <v>26450</v>
      </c>
      <c r="H6083" s="0" t="s">
        <v>26451</v>
      </c>
      <c r="I6083" s="1" t="n">
        <v>58.317</v>
      </c>
      <c r="J6083" s="2" t="s">
        <v>26438</v>
      </c>
      <c r="K6083" s="2" t="s">
        <v>765</v>
      </c>
      <c r="L6083" s="0" t="s">
        <v>29</v>
      </c>
      <c r="M6083" s="0" t="s">
        <v>29</v>
      </c>
      <c r="N6083" s="0" t="s">
        <v>29</v>
      </c>
      <c r="O6083" s="2" t="s">
        <v>653</v>
      </c>
      <c r="P6083" s="2" t="s">
        <v>52</v>
      </c>
      <c r="Q6083" s="0" t="n">
        <f aca="false">_xlfn.UNICODE(B6083)</f>
        <v>88</v>
      </c>
      <c r="R6083" s="0" t="str">
        <f aca="false">IF(MIDB(B6083,1,10)="Candidatus",MIDB(B6083,FIND(" ",B6083,1)+1,FIND(" ",B6083,12)-FIND(" ",B6083,1)),IF(AND(Q6083&gt;=65,Q6083&lt;=90),MIDB(B6083,1,FIND(" ",B6083,1)),"-"))</f>
        <v>Xanthomonas </v>
      </c>
      <c r="S6083" s="0" t="str">
        <f aca="false">IF(MIDB(B6083,1,10)="Candidatus",MIDB(B6083,FIND(" ",B6083,12)+1,IFERROR(FIND(" ",B6083,FIND(" ",B6083,12)+1),LEN(B6083))-FIND(" ",B6083,12)),IF(AND(Q6083&gt;=65,Q6083&lt;=90),MIDB(B6083,FIND(" ",B6083,1),IFERROR(FIND(" ",B6083,FIND(" ",B6083,1)+1),LEN(B6083)+1)-FIND(" ",B6083,1)),"-"))</f>
        <v> citri</v>
      </c>
      <c r="T6083" s="0" t="n">
        <v>1</v>
      </c>
    </row>
    <row r="6084" customFormat="false" ht="12.8" hidden="false" customHeight="false" outlineLevel="0" collapsed="false">
      <c r="A6084" s="0" t="n">
        <v>6083</v>
      </c>
      <c r="B6084" s="0" t="s">
        <v>26449</v>
      </c>
      <c r="C6084" s="0" t="s">
        <v>21</v>
      </c>
      <c r="D6084" s="0" t="s">
        <v>90</v>
      </c>
      <c r="E6084" s="0" t="s">
        <v>91</v>
      </c>
      <c r="F6084" s="0" t="s">
        <v>26431</v>
      </c>
      <c r="G6084" s="0" t="s">
        <v>26452</v>
      </c>
      <c r="H6084" s="0" t="s">
        <v>26453</v>
      </c>
      <c r="I6084" s="1" t="n">
        <v>18.869</v>
      </c>
      <c r="J6084" s="2" t="s">
        <v>26434</v>
      </c>
      <c r="K6084" s="2" t="s">
        <v>118</v>
      </c>
      <c r="L6084" s="0" t="s">
        <v>29</v>
      </c>
      <c r="M6084" s="0" t="s">
        <v>29</v>
      </c>
      <c r="N6084" s="0" t="s">
        <v>29</v>
      </c>
      <c r="O6084" s="2" t="s">
        <v>118</v>
      </c>
      <c r="P6084" s="0" t="s">
        <v>29</v>
      </c>
      <c r="Q6084" s="0" t="n">
        <f aca="false">_xlfn.UNICODE(B6084)</f>
        <v>88</v>
      </c>
      <c r="R6084" s="0" t="str">
        <f aca="false">IF(MIDB(B6084,1,10)="Candidatus",MIDB(B6084,FIND(" ",B6084,1)+1,FIND(" ",B6084,12)-FIND(" ",B6084,1)),IF(AND(Q6084&gt;=65,Q6084&lt;=90),MIDB(B6084,1,FIND(" ",B6084,1)),"-"))</f>
        <v>Xanthomonas </v>
      </c>
      <c r="S6084" s="0" t="str">
        <f aca="false">IF(MIDB(B6084,1,10)="Candidatus",MIDB(B6084,FIND(" ",B6084,12)+1,IFERROR(FIND(" ",B6084,FIND(" ",B6084,12)+1),LEN(B6084))-FIND(" ",B6084,12)),IF(AND(Q6084&gt;=65,Q6084&lt;=90),MIDB(B6084,FIND(" ",B6084,1),IFERROR(FIND(" ",B6084,FIND(" ",B6084,1)+1),LEN(B6084)+1)-FIND(" ",B6084,1)),"-"))</f>
        <v> citri</v>
      </c>
      <c r="T6084" s="0" t="n">
        <v>1</v>
      </c>
    </row>
    <row r="6085" customFormat="false" ht="12.8" hidden="false" customHeight="false" outlineLevel="0" collapsed="false">
      <c r="A6085" s="0" t="n">
        <v>6084</v>
      </c>
      <c r="B6085" s="0" t="s">
        <v>26454</v>
      </c>
      <c r="C6085" s="0" t="s">
        <v>21</v>
      </c>
      <c r="D6085" s="0" t="s">
        <v>90</v>
      </c>
      <c r="E6085" s="0" t="s">
        <v>91</v>
      </c>
      <c r="F6085" s="0" t="s">
        <v>26211</v>
      </c>
      <c r="G6085" s="0" t="s">
        <v>26455</v>
      </c>
      <c r="H6085" s="0" t="s">
        <v>26456</v>
      </c>
      <c r="I6085" s="1" t="n">
        <v>64.92</v>
      </c>
      <c r="J6085" s="2" t="s">
        <v>26214</v>
      </c>
      <c r="K6085" s="2" t="s">
        <v>471</v>
      </c>
      <c r="L6085" s="0" t="s">
        <v>29</v>
      </c>
      <c r="M6085" s="0" t="s">
        <v>29</v>
      </c>
      <c r="N6085" s="0" t="s">
        <v>29</v>
      </c>
      <c r="O6085" s="2" t="s">
        <v>1980</v>
      </c>
      <c r="P6085" s="2" t="s">
        <v>129</v>
      </c>
      <c r="Q6085" s="0" t="n">
        <f aca="false">_xlfn.UNICODE(B6085)</f>
        <v>88</v>
      </c>
      <c r="R6085" s="0" t="str">
        <f aca="false">IF(MIDB(B6085,1,10)="Candidatus",MIDB(B6085,FIND(" ",B6085,1)+1,FIND(" ",B6085,12)-FIND(" ",B6085,1)),IF(AND(Q6085&gt;=65,Q6085&lt;=90),MIDB(B6085,1,FIND(" ",B6085,1)),"-"))</f>
        <v>Xanthomonas </v>
      </c>
      <c r="S6085" s="0" t="str">
        <f aca="false">IF(MIDB(B6085,1,10)="Candidatus",MIDB(B6085,FIND(" ",B6085,12)+1,IFERROR(FIND(" ",B6085,FIND(" ",B6085,12)+1),LEN(B6085))-FIND(" ",B6085,12)),IF(AND(Q6085&gt;=65,Q6085&lt;=90),MIDB(B6085,FIND(" ",B6085,1),IFERROR(FIND(" ",B6085,FIND(" ",B6085,1)+1),LEN(B6085)+1)-FIND(" ",B6085,1)),"-"))</f>
        <v> citri</v>
      </c>
      <c r="T6085" s="0" t="n">
        <v>1</v>
      </c>
    </row>
    <row r="6086" customFormat="false" ht="12.8" hidden="false" customHeight="false" outlineLevel="0" collapsed="false">
      <c r="A6086" s="0" t="n">
        <v>6085</v>
      </c>
      <c r="B6086" s="0" t="s">
        <v>26454</v>
      </c>
      <c r="C6086" s="0" t="s">
        <v>21</v>
      </c>
      <c r="D6086" s="0" t="s">
        <v>90</v>
      </c>
      <c r="E6086" s="0" t="s">
        <v>91</v>
      </c>
      <c r="F6086" s="0" t="s">
        <v>26207</v>
      </c>
      <c r="G6086" s="0" t="s">
        <v>26457</v>
      </c>
      <c r="H6086" s="0" t="s">
        <v>26458</v>
      </c>
      <c r="I6086" s="1" t="n">
        <v>33.703</v>
      </c>
      <c r="J6086" s="2" t="s">
        <v>26365</v>
      </c>
      <c r="K6086" s="2" t="s">
        <v>3119</v>
      </c>
      <c r="L6086" s="0" t="s">
        <v>29</v>
      </c>
      <c r="M6086" s="0" t="s">
        <v>29</v>
      </c>
      <c r="N6086" s="0" t="s">
        <v>29</v>
      </c>
      <c r="O6086" s="2" t="s">
        <v>953</v>
      </c>
      <c r="P6086" s="2" t="s">
        <v>88</v>
      </c>
      <c r="Q6086" s="0" t="n">
        <f aca="false">_xlfn.UNICODE(B6086)</f>
        <v>88</v>
      </c>
      <c r="R6086" s="0" t="str">
        <f aca="false">IF(MIDB(B6086,1,10)="Candidatus",MIDB(B6086,FIND(" ",B6086,1)+1,FIND(" ",B6086,12)-FIND(" ",B6086,1)),IF(AND(Q6086&gt;=65,Q6086&lt;=90),MIDB(B6086,1,FIND(" ",B6086,1)),"-"))</f>
        <v>Xanthomonas </v>
      </c>
      <c r="S6086" s="0" t="str">
        <f aca="false">IF(MIDB(B6086,1,10)="Candidatus",MIDB(B6086,FIND(" ",B6086,12)+1,IFERROR(FIND(" ",B6086,FIND(" ",B6086,12)+1),LEN(B6086))-FIND(" ",B6086,12)),IF(AND(Q6086&gt;=65,Q6086&lt;=90),MIDB(B6086,FIND(" ",B6086,1),IFERROR(FIND(" ",B6086,FIND(" ",B6086,1)+1),LEN(B6086)+1)-FIND(" ",B6086,1)),"-"))</f>
        <v> citri</v>
      </c>
      <c r="T6086" s="0" t="n">
        <v>1</v>
      </c>
    </row>
    <row r="6087" customFormat="false" ht="12.8" hidden="false" customHeight="false" outlineLevel="0" collapsed="false">
      <c r="A6087" s="0" t="n">
        <v>6086</v>
      </c>
      <c r="B6087" s="0" t="s">
        <v>26459</v>
      </c>
      <c r="C6087" s="0" t="s">
        <v>21</v>
      </c>
      <c r="D6087" s="0" t="s">
        <v>90</v>
      </c>
      <c r="E6087" s="0" t="s">
        <v>91</v>
      </c>
      <c r="F6087" s="0" t="s">
        <v>26460</v>
      </c>
      <c r="G6087" s="0" t="s">
        <v>26461</v>
      </c>
      <c r="H6087" s="0" t="s">
        <v>26462</v>
      </c>
      <c r="I6087" s="1" t="n">
        <v>58.317</v>
      </c>
      <c r="J6087" s="2" t="s">
        <v>26438</v>
      </c>
      <c r="K6087" s="2" t="s">
        <v>581</v>
      </c>
      <c r="L6087" s="0" t="s">
        <v>29</v>
      </c>
      <c r="M6087" s="0" t="s">
        <v>29</v>
      </c>
      <c r="N6087" s="0" t="s">
        <v>29</v>
      </c>
      <c r="O6087" s="2" t="s">
        <v>2508</v>
      </c>
      <c r="P6087" s="2" t="s">
        <v>52</v>
      </c>
      <c r="Q6087" s="0" t="n">
        <f aca="false">_xlfn.UNICODE(B6087)</f>
        <v>88</v>
      </c>
      <c r="R6087" s="0" t="str">
        <f aca="false">IF(MIDB(B6087,1,10)="Candidatus",MIDB(B6087,FIND(" ",B6087,1)+1,FIND(" ",B6087,12)-FIND(" ",B6087,1)),IF(AND(Q6087&gt;=65,Q6087&lt;=90),MIDB(B6087,1,FIND(" ",B6087,1)),"-"))</f>
        <v>Xanthomonas </v>
      </c>
      <c r="S6087" s="0" t="str">
        <f aca="false">IF(MIDB(B6087,1,10)="Candidatus",MIDB(B6087,FIND(" ",B6087,12)+1,IFERROR(FIND(" ",B6087,FIND(" ",B6087,12)+1),LEN(B6087))-FIND(" ",B6087,12)),IF(AND(Q6087&gt;=65,Q6087&lt;=90),MIDB(B6087,FIND(" ",B6087,1),IFERROR(FIND(" ",B6087,FIND(" ",B6087,1)+1),LEN(B6087)+1)-FIND(" ",B6087,1)),"-"))</f>
        <v> citri</v>
      </c>
      <c r="T6087" s="0" t="n">
        <v>1</v>
      </c>
    </row>
    <row r="6088" customFormat="false" ht="12.8" hidden="false" customHeight="false" outlineLevel="0" collapsed="false">
      <c r="A6088" s="0" t="n">
        <v>6087</v>
      </c>
      <c r="B6088" s="0" t="s">
        <v>26459</v>
      </c>
      <c r="C6088" s="0" t="s">
        <v>21</v>
      </c>
      <c r="D6088" s="0" t="s">
        <v>90</v>
      </c>
      <c r="E6088" s="0" t="s">
        <v>91</v>
      </c>
      <c r="F6088" s="0" t="s">
        <v>26463</v>
      </c>
      <c r="G6088" s="0" t="s">
        <v>26464</v>
      </c>
      <c r="H6088" s="0" t="s">
        <v>26465</v>
      </c>
      <c r="I6088" s="1" t="n">
        <v>18.869</v>
      </c>
      <c r="J6088" s="2" t="s">
        <v>26434</v>
      </c>
      <c r="K6088" s="2" t="s">
        <v>118</v>
      </c>
      <c r="L6088" s="0" t="s">
        <v>29</v>
      </c>
      <c r="M6088" s="0" t="s">
        <v>29</v>
      </c>
      <c r="N6088" s="0" t="s">
        <v>29</v>
      </c>
      <c r="O6088" s="2" t="s">
        <v>118</v>
      </c>
      <c r="P6088" s="0" t="s">
        <v>29</v>
      </c>
      <c r="Q6088" s="0" t="n">
        <f aca="false">_xlfn.UNICODE(B6088)</f>
        <v>88</v>
      </c>
      <c r="R6088" s="0" t="str">
        <f aca="false">IF(MIDB(B6088,1,10)="Candidatus",MIDB(B6088,FIND(" ",B6088,1)+1,FIND(" ",B6088,12)-FIND(" ",B6088,1)),IF(AND(Q6088&gt;=65,Q6088&lt;=90),MIDB(B6088,1,FIND(" ",B6088,1)),"-"))</f>
        <v>Xanthomonas </v>
      </c>
      <c r="S6088" s="0" t="str">
        <f aca="false">IF(MIDB(B6088,1,10)="Candidatus",MIDB(B6088,FIND(" ",B6088,12)+1,IFERROR(FIND(" ",B6088,FIND(" ",B6088,12)+1),LEN(B6088))-FIND(" ",B6088,12)),IF(AND(Q6088&gt;=65,Q6088&lt;=90),MIDB(B6088,FIND(" ",B6088,1),IFERROR(FIND(" ",B6088,FIND(" ",B6088,1)+1),LEN(B6088)+1)-FIND(" ",B6088,1)),"-"))</f>
        <v> citri</v>
      </c>
      <c r="T6088" s="0" t="n">
        <v>1</v>
      </c>
    </row>
    <row r="6089" customFormat="false" ht="12.8" hidden="false" customHeight="false" outlineLevel="0" collapsed="false">
      <c r="A6089" s="0" t="n">
        <v>6088</v>
      </c>
      <c r="B6089" s="0" t="s">
        <v>26466</v>
      </c>
      <c r="C6089" s="0" t="s">
        <v>21</v>
      </c>
      <c r="D6089" s="0" t="s">
        <v>90</v>
      </c>
      <c r="E6089" s="0" t="s">
        <v>91</v>
      </c>
      <c r="F6089" s="0" t="s">
        <v>26211</v>
      </c>
      <c r="G6089" s="0" t="s">
        <v>26467</v>
      </c>
      <c r="H6089" s="0" t="s">
        <v>26468</v>
      </c>
      <c r="I6089" s="1" t="n">
        <v>64.92</v>
      </c>
      <c r="J6089" s="2" t="s">
        <v>26469</v>
      </c>
      <c r="K6089" s="2" t="s">
        <v>470</v>
      </c>
      <c r="L6089" s="0" t="s">
        <v>29</v>
      </c>
      <c r="M6089" s="0" t="s">
        <v>29</v>
      </c>
      <c r="N6089" s="0" t="s">
        <v>29</v>
      </c>
      <c r="O6089" s="2" t="s">
        <v>647</v>
      </c>
      <c r="P6089" s="2" t="s">
        <v>129</v>
      </c>
      <c r="Q6089" s="0" t="n">
        <f aca="false">_xlfn.UNICODE(B6089)</f>
        <v>88</v>
      </c>
      <c r="R6089" s="0" t="str">
        <f aca="false">IF(MIDB(B6089,1,10)="Candidatus",MIDB(B6089,FIND(" ",B6089,1)+1,FIND(" ",B6089,12)-FIND(" ",B6089,1)),IF(AND(Q6089&gt;=65,Q6089&lt;=90),MIDB(B6089,1,FIND(" ",B6089,1)),"-"))</f>
        <v>Xanthomonas </v>
      </c>
      <c r="S6089" s="0" t="str">
        <f aca="false">IF(MIDB(B6089,1,10)="Candidatus",MIDB(B6089,FIND(" ",B6089,12)+1,IFERROR(FIND(" ",B6089,FIND(" ",B6089,12)+1),LEN(B6089))-FIND(" ",B6089,12)),IF(AND(Q6089&gt;=65,Q6089&lt;=90),MIDB(B6089,FIND(" ",B6089,1),IFERROR(FIND(" ",B6089,FIND(" ",B6089,1)+1),LEN(B6089)+1)-FIND(" ",B6089,1)),"-"))</f>
        <v> citri</v>
      </c>
      <c r="T6089" s="0" t="n">
        <v>1</v>
      </c>
    </row>
    <row r="6090" customFormat="false" ht="12.8" hidden="false" customHeight="false" outlineLevel="0" collapsed="false">
      <c r="A6090" s="0" t="n">
        <v>6089</v>
      </c>
      <c r="B6090" s="0" t="s">
        <v>26466</v>
      </c>
      <c r="C6090" s="0" t="s">
        <v>21</v>
      </c>
      <c r="D6090" s="0" t="s">
        <v>90</v>
      </c>
      <c r="E6090" s="0" t="s">
        <v>91</v>
      </c>
      <c r="F6090" s="0" t="s">
        <v>26207</v>
      </c>
      <c r="G6090" s="0" t="s">
        <v>26470</v>
      </c>
      <c r="H6090" s="0" t="s">
        <v>26471</v>
      </c>
      <c r="I6090" s="1" t="n">
        <v>33.703</v>
      </c>
      <c r="J6090" s="2" t="s">
        <v>26349</v>
      </c>
      <c r="K6090" s="2" t="s">
        <v>3119</v>
      </c>
      <c r="L6090" s="0" t="s">
        <v>29</v>
      </c>
      <c r="M6090" s="0" t="s">
        <v>29</v>
      </c>
      <c r="N6090" s="0" t="s">
        <v>29</v>
      </c>
      <c r="O6090" s="2" t="s">
        <v>953</v>
      </c>
      <c r="P6090" s="2" t="s">
        <v>88</v>
      </c>
      <c r="Q6090" s="0" t="n">
        <f aca="false">_xlfn.UNICODE(B6090)</f>
        <v>88</v>
      </c>
      <c r="R6090" s="0" t="str">
        <f aca="false">IF(MIDB(B6090,1,10)="Candidatus",MIDB(B6090,FIND(" ",B6090,1)+1,FIND(" ",B6090,12)-FIND(" ",B6090,1)),IF(AND(Q6090&gt;=65,Q6090&lt;=90),MIDB(B6090,1,FIND(" ",B6090,1)),"-"))</f>
        <v>Xanthomonas </v>
      </c>
      <c r="S6090" s="0" t="str">
        <f aca="false">IF(MIDB(B6090,1,10)="Candidatus",MIDB(B6090,FIND(" ",B6090,12)+1,IFERROR(FIND(" ",B6090,FIND(" ",B6090,12)+1),LEN(B6090))-FIND(" ",B6090,12)),IF(AND(Q6090&gt;=65,Q6090&lt;=90),MIDB(B6090,FIND(" ",B6090,1),IFERROR(FIND(" ",B6090,FIND(" ",B6090,1)+1),LEN(B6090)+1)-FIND(" ",B6090,1)),"-"))</f>
        <v> citri</v>
      </c>
      <c r="T6090" s="0" t="n">
        <v>1</v>
      </c>
    </row>
    <row r="6091" customFormat="false" ht="12.8" hidden="false" customHeight="false" outlineLevel="0" collapsed="false">
      <c r="A6091" s="0" t="n">
        <v>6090</v>
      </c>
      <c r="B6091" s="0" t="s">
        <v>26472</v>
      </c>
      <c r="C6091" s="0" t="s">
        <v>21</v>
      </c>
      <c r="D6091" s="0" t="s">
        <v>90</v>
      </c>
      <c r="E6091" s="0" t="s">
        <v>91</v>
      </c>
      <c r="F6091" s="0" t="s">
        <v>26473</v>
      </c>
      <c r="G6091" s="0" t="s">
        <v>26474</v>
      </c>
      <c r="H6091" s="0" t="s">
        <v>26475</v>
      </c>
      <c r="I6091" s="1" t="n">
        <v>1.851</v>
      </c>
      <c r="J6091" s="2" t="s">
        <v>26476</v>
      </c>
      <c r="K6091" s="2" t="s">
        <v>88</v>
      </c>
      <c r="L6091" s="0" t="s">
        <v>29</v>
      </c>
      <c r="M6091" s="0" t="s">
        <v>29</v>
      </c>
      <c r="N6091" s="0" t="s">
        <v>29</v>
      </c>
      <c r="O6091" s="2" t="s">
        <v>88</v>
      </c>
      <c r="P6091" s="0" t="s">
        <v>29</v>
      </c>
      <c r="Q6091" s="0" t="n">
        <f aca="false">_xlfn.UNICODE(B6091)</f>
        <v>88</v>
      </c>
      <c r="R6091" s="0" t="str">
        <f aca="false">IF(MIDB(B6091,1,10)="Candidatus",MIDB(B6091,FIND(" ",B6091,1)+1,FIND(" ",B6091,12)-FIND(" ",B6091,1)),IF(AND(Q6091&gt;=65,Q6091&lt;=90),MIDB(B6091,1,FIND(" ",B6091,1)),"-"))</f>
        <v>Xanthomonas </v>
      </c>
      <c r="S6091" s="0" t="str">
        <f aca="false">IF(MIDB(B6091,1,10)="Candidatus",MIDB(B6091,FIND(" ",B6091,12)+1,IFERROR(FIND(" ",B6091,FIND(" ",B6091,12)+1),LEN(B6091))-FIND(" ",B6091,12)),IF(AND(Q6091&gt;=65,Q6091&lt;=90),MIDB(B6091,FIND(" ",B6091,1),IFERROR(FIND(" ",B6091,FIND(" ",B6091,1)+1),LEN(B6091)+1)-FIND(" ",B6091,1)),"-"))</f>
        <v> euvesicatoria</v>
      </c>
      <c r="T6091" s="0" t="n">
        <v>1</v>
      </c>
    </row>
    <row r="6092" customFormat="false" ht="12.8" hidden="false" customHeight="false" outlineLevel="0" collapsed="false">
      <c r="A6092" s="0" t="n">
        <v>6091</v>
      </c>
      <c r="B6092" s="0" t="s">
        <v>26477</v>
      </c>
      <c r="C6092" s="0" t="s">
        <v>21</v>
      </c>
      <c r="D6092" s="0" t="s">
        <v>90</v>
      </c>
      <c r="E6092" s="0" t="s">
        <v>91</v>
      </c>
      <c r="F6092" s="0" t="s">
        <v>26478</v>
      </c>
      <c r="G6092" s="0" t="s">
        <v>26479</v>
      </c>
      <c r="H6092" s="0" t="s">
        <v>26480</v>
      </c>
      <c r="I6092" s="1" t="n">
        <v>41.95</v>
      </c>
      <c r="J6092" s="2" t="s">
        <v>470</v>
      </c>
      <c r="K6092" s="2" t="s">
        <v>953</v>
      </c>
      <c r="L6092" s="0" t="s">
        <v>29</v>
      </c>
      <c r="M6092" s="0" t="s">
        <v>29</v>
      </c>
      <c r="N6092" s="0" t="s">
        <v>29</v>
      </c>
      <c r="O6092" s="2" t="s">
        <v>232</v>
      </c>
      <c r="P6092" s="2" t="s">
        <v>112</v>
      </c>
      <c r="Q6092" s="0" t="n">
        <f aca="false">_xlfn.UNICODE(B6092)</f>
        <v>88</v>
      </c>
      <c r="R6092" s="0" t="str">
        <f aca="false">IF(MIDB(B6092,1,10)="Candidatus",MIDB(B6092,FIND(" ",B6092,1)+1,FIND(" ",B6092,12)-FIND(" ",B6092,1)),IF(AND(Q6092&gt;=65,Q6092&lt;=90),MIDB(B6092,1,FIND(" ",B6092,1)),"-"))</f>
        <v>Xanthomonas </v>
      </c>
      <c r="S6092" s="0" t="str">
        <f aca="false">IF(MIDB(B6092,1,10)="Candidatus",MIDB(B6092,FIND(" ",B6092,12)+1,IFERROR(FIND(" ",B6092,FIND(" ",B6092,12)+1),LEN(B6092))-FIND(" ",B6092,12)),IF(AND(Q6092&gt;=65,Q6092&lt;=90),MIDB(B6092,FIND(" ",B6092,1),IFERROR(FIND(" ",B6092,FIND(" ",B6092,1)+1),LEN(B6092)+1)-FIND(" ",B6092,1)),"-"))</f>
        <v> fuscans</v>
      </c>
      <c r="T6092" s="0" t="n">
        <v>1</v>
      </c>
    </row>
    <row r="6093" customFormat="false" ht="12.8" hidden="false" customHeight="false" outlineLevel="0" collapsed="false">
      <c r="A6093" s="0" t="n">
        <v>6092</v>
      </c>
      <c r="B6093" s="0" t="s">
        <v>26477</v>
      </c>
      <c r="C6093" s="0" t="s">
        <v>21</v>
      </c>
      <c r="D6093" s="0" t="s">
        <v>90</v>
      </c>
      <c r="E6093" s="0" t="s">
        <v>91</v>
      </c>
      <c r="F6093" s="0" t="s">
        <v>26481</v>
      </c>
      <c r="G6093" s="0" t="s">
        <v>26482</v>
      </c>
      <c r="H6093" s="0" t="s">
        <v>26483</v>
      </c>
      <c r="I6093" s="1" t="n">
        <v>45.224</v>
      </c>
      <c r="J6093" s="2" t="s">
        <v>26484</v>
      </c>
      <c r="K6093" s="2" t="s">
        <v>503</v>
      </c>
      <c r="L6093" s="0" t="s">
        <v>29</v>
      </c>
      <c r="M6093" s="0" t="s">
        <v>29</v>
      </c>
      <c r="N6093" s="0" t="s">
        <v>29</v>
      </c>
      <c r="O6093" s="2" t="s">
        <v>695</v>
      </c>
      <c r="P6093" s="2" t="s">
        <v>96</v>
      </c>
      <c r="Q6093" s="0" t="n">
        <f aca="false">_xlfn.UNICODE(B6093)</f>
        <v>88</v>
      </c>
      <c r="R6093" s="0" t="str">
        <f aca="false">IF(MIDB(B6093,1,10)="Candidatus",MIDB(B6093,FIND(" ",B6093,1)+1,FIND(" ",B6093,12)-FIND(" ",B6093,1)),IF(AND(Q6093&gt;=65,Q6093&lt;=90),MIDB(B6093,1,FIND(" ",B6093,1)),"-"))</f>
        <v>Xanthomonas </v>
      </c>
      <c r="S6093" s="0" t="str">
        <f aca="false">IF(MIDB(B6093,1,10)="Candidatus",MIDB(B6093,FIND(" ",B6093,12)+1,IFERROR(FIND(" ",B6093,FIND(" ",B6093,12)+1),LEN(B6093))-FIND(" ",B6093,12)),IF(AND(Q6093&gt;=65,Q6093&lt;=90),MIDB(B6093,FIND(" ",B6093,1),IFERROR(FIND(" ",B6093,FIND(" ",B6093,1)+1),LEN(B6093)+1)-FIND(" ",B6093,1)),"-"))</f>
        <v> fuscans</v>
      </c>
      <c r="T6093" s="0" t="n">
        <v>1</v>
      </c>
    </row>
    <row r="6094" customFormat="false" ht="12.8" hidden="false" customHeight="false" outlineLevel="0" collapsed="false">
      <c r="A6094" s="0" t="n">
        <v>6093</v>
      </c>
      <c r="B6094" s="0" t="s">
        <v>26477</v>
      </c>
      <c r="C6094" s="0" t="s">
        <v>21</v>
      </c>
      <c r="D6094" s="0" t="s">
        <v>90</v>
      </c>
      <c r="E6094" s="0" t="s">
        <v>91</v>
      </c>
      <c r="F6094" s="0" t="s">
        <v>26485</v>
      </c>
      <c r="G6094" s="0" t="s">
        <v>26486</v>
      </c>
      <c r="H6094" s="0" t="s">
        <v>26487</v>
      </c>
      <c r="I6094" s="1" t="n">
        <v>19.514</v>
      </c>
      <c r="J6094" s="2" t="s">
        <v>26488</v>
      </c>
      <c r="K6094" s="2" t="s">
        <v>521</v>
      </c>
      <c r="L6094" s="0" t="s">
        <v>29</v>
      </c>
      <c r="M6094" s="0" t="s">
        <v>29</v>
      </c>
      <c r="N6094" s="0" t="s">
        <v>29</v>
      </c>
      <c r="O6094" s="2" t="s">
        <v>1012</v>
      </c>
      <c r="P6094" s="2" t="s">
        <v>46</v>
      </c>
      <c r="Q6094" s="0" t="n">
        <f aca="false">_xlfn.UNICODE(B6094)</f>
        <v>88</v>
      </c>
      <c r="R6094" s="0" t="str">
        <f aca="false">IF(MIDB(B6094,1,10)="Candidatus",MIDB(B6094,FIND(" ",B6094,1)+1,FIND(" ",B6094,12)-FIND(" ",B6094,1)),IF(AND(Q6094&gt;=65,Q6094&lt;=90),MIDB(B6094,1,FIND(" ",B6094,1)),"-"))</f>
        <v>Xanthomonas </v>
      </c>
      <c r="S6094" s="0" t="str">
        <f aca="false">IF(MIDB(B6094,1,10)="Candidatus",MIDB(B6094,FIND(" ",B6094,12)+1,IFERROR(FIND(" ",B6094,FIND(" ",B6094,12)+1),LEN(B6094))-FIND(" ",B6094,12)),IF(AND(Q6094&gt;=65,Q6094&lt;=90),MIDB(B6094,FIND(" ",B6094,1),IFERROR(FIND(" ",B6094,FIND(" ",B6094,1)+1),LEN(B6094)+1)-FIND(" ",B6094,1)),"-"))</f>
        <v> fuscans</v>
      </c>
      <c r="T6094" s="0" t="n">
        <v>1</v>
      </c>
    </row>
    <row r="6095" customFormat="false" ht="12.8" hidden="false" customHeight="false" outlineLevel="0" collapsed="false">
      <c r="A6095" s="0" t="n">
        <v>6094</v>
      </c>
      <c r="B6095" s="0" t="s">
        <v>26489</v>
      </c>
      <c r="C6095" s="0" t="s">
        <v>21</v>
      </c>
      <c r="D6095" s="0" t="s">
        <v>90</v>
      </c>
      <c r="E6095" s="0" t="s">
        <v>91</v>
      </c>
      <c r="F6095" s="0" t="s">
        <v>76</v>
      </c>
      <c r="G6095" s="0" t="s">
        <v>26490</v>
      </c>
      <c r="H6095" s="0" t="s">
        <v>26491</v>
      </c>
      <c r="I6095" s="1" t="n">
        <v>36.574</v>
      </c>
      <c r="J6095" s="2" t="s">
        <v>26492</v>
      </c>
      <c r="K6095" s="2" t="s">
        <v>592</v>
      </c>
      <c r="L6095" s="0" t="s">
        <v>29</v>
      </c>
      <c r="M6095" s="0" t="s">
        <v>29</v>
      </c>
      <c r="N6095" s="0" t="s">
        <v>29</v>
      </c>
      <c r="O6095" s="2" t="s">
        <v>39</v>
      </c>
      <c r="P6095" s="2" t="s">
        <v>88</v>
      </c>
      <c r="Q6095" s="0" t="n">
        <f aca="false">_xlfn.UNICODE(B6095)</f>
        <v>88</v>
      </c>
      <c r="R6095" s="0" t="str">
        <f aca="false">IF(MIDB(B6095,1,10)="Candidatus",MIDB(B6095,FIND(" ",B6095,1)+1,FIND(" ",B6095,12)-FIND(" ",B6095,1)),IF(AND(Q6095&gt;=65,Q6095&lt;=90),MIDB(B6095,1,FIND(" ",B6095,1)),"-"))</f>
        <v>Xanthomonas </v>
      </c>
      <c r="S6095" s="0" t="str">
        <f aca="false">IF(MIDB(B6095,1,10)="Candidatus",MIDB(B6095,FIND(" ",B6095,12)+1,IFERROR(FIND(" ",B6095,FIND(" ",B6095,12)+1),LEN(B6095))-FIND(" ",B6095,12)),IF(AND(Q6095&gt;=65,Q6095&lt;=90),MIDB(B6095,FIND(" ",B6095,1),IFERROR(FIND(" ",B6095,FIND(" ",B6095,1)+1),LEN(B6095)+1)-FIND(" ",B6095,1)),"-"))</f>
        <v> oryzae</v>
      </c>
      <c r="T6095" s="0" t="n">
        <v>1</v>
      </c>
    </row>
    <row r="6096" customFormat="false" ht="12.8" hidden="false" customHeight="false" outlineLevel="0" collapsed="false">
      <c r="A6096" s="0" t="n">
        <v>6095</v>
      </c>
      <c r="B6096" s="0" t="s">
        <v>26493</v>
      </c>
      <c r="C6096" s="0" t="s">
        <v>21</v>
      </c>
      <c r="D6096" s="0" t="s">
        <v>90</v>
      </c>
      <c r="E6096" s="0" t="s">
        <v>91</v>
      </c>
      <c r="F6096" s="0" t="s">
        <v>76</v>
      </c>
      <c r="G6096" s="0" t="s">
        <v>26494</v>
      </c>
      <c r="H6096" s="0" t="s">
        <v>26495</v>
      </c>
      <c r="I6096" s="1" t="n">
        <v>508.653</v>
      </c>
      <c r="J6096" s="2" t="s">
        <v>26496</v>
      </c>
      <c r="K6096" s="2" t="s">
        <v>26497</v>
      </c>
      <c r="L6096" s="0" t="s">
        <v>29</v>
      </c>
      <c r="M6096" s="2" t="s">
        <v>52</v>
      </c>
      <c r="N6096" s="0" t="s">
        <v>29</v>
      </c>
      <c r="O6096" s="2" t="s">
        <v>2466</v>
      </c>
      <c r="P6096" s="2" t="s">
        <v>166</v>
      </c>
      <c r="Q6096" s="0" t="n">
        <f aca="false">_xlfn.UNICODE(B6096)</f>
        <v>88</v>
      </c>
      <c r="R6096" s="0" t="str">
        <f aca="false">IF(MIDB(B6096,1,10)="Candidatus",MIDB(B6096,FIND(" ",B6096,1)+1,FIND(" ",B6096,12)-FIND(" ",B6096,1)),IF(AND(Q6096&gt;=65,Q6096&lt;=90),MIDB(B6096,1,FIND(" ",B6096,1)),"-"))</f>
        <v>Xanthomonas </v>
      </c>
      <c r="S6096" s="0" t="str">
        <f aca="false">IF(MIDB(B6096,1,10)="Candidatus",MIDB(B6096,FIND(" ",B6096,12)+1,IFERROR(FIND(" ",B6096,FIND(" ",B6096,12)+1),LEN(B6096))-FIND(" ",B6096,12)),IF(AND(Q6096&gt;=65,Q6096&lt;=90),MIDB(B6096,FIND(" ",B6096,1),IFERROR(FIND(" ",B6096,FIND(" ",B6096,1)+1),LEN(B6096)+1)-FIND(" ",B6096,1)),"-"))</f>
        <v> sacchari</v>
      </c>
      <c r="T6096" s="0" t="n">
        <v>1</v>
      </c>
    </row>
    <row r="6097" customFormat="false" ht="12.8" hidden="false" customHeight="false" outlineLevel="0" collapsed="false">
      <c r="A6097" s="0" t="n">
        <v>6096</v>
      </c>
      <c r="B6097" s="0" t="s">
        <v>26498</v>
      </c>
      <c r="C6097" s="0" t="s">
        <v>21</v>
      </c>
      <c r="D6097" s="0" t="s">
        <v>90</v>
      </c>
      <c r="E6097" s="0" t="s">
        <v>91</v>
      </c>
      <c r="F6097" s="0" t="s">
        <v>26499</v>
      </c>
      <c r="G6097" s="0" t="s">
        <v>26500</v>
      </c>
      <c r="H6097" s="0" t="s">
        <v>26501</v>
      </c>
      <c r="I6097" s="1" t="n">
        <v>413.839</v>
      </c>
      <c r="J6097" s="2" t="s">
        <v>26502</v>
      </c>
      <c r="K6097" s="2" t="s">
        <v>13264</v>
      </c>
      <c r="L6097" s="0" t="s">
        <v>29</v>
      </c>
      <c r="M6097" s="2" t="s">
        <v>112</v>
      </c>
      <c r="N6097" s="0" t="s">
        <v>29</v>
      </c>
      <c r="O6097" s="2" t="s">
        <v>26503</v>
      </c>
      <c r="P6097" s="2" t="s">
        <v>96</v>
      </c>
      <c r="Q6097" s="0" t="n">
        <f aca="false">_xlfn.UNICODE(B6097)</f>
        <v>88</v>
      </c>
      <c r="R6097" s="0" t="str">
        <f aca="false">IF(MIDB(B6097,1,10)="Candidatus",MIDB(B6097,FIND(" ",B6097,1)+1,FIND(" ",B6097,12)-FIND(" ",B6097,1)),IF(AND(Q6097&gt;=65,Q6097&lt;=90),MIDB(B6097,1,FIND(" ",B6097,1)),"-"))</f>
        <v>Xanthomonas </v>
      </c>
      <c r="S6097" s="0" t="str">
        <f aca="false">IF(MIDB(B6097,1,10)="Candidatus",MIDB(B6097,FIND(" ",B6097,12)+1,IFERROR(FIND(" ",B6097,FIND(" ",B6097,12)+1),LEN(B6097))-FIND(" ",B6097,12)),IF(AND(Q6097&gt;=65,Q6097&lt;=90),MIDB(B6097,FIND(" ",B6097,1),IFERROR(FIND(" ",B6097,FIND(" ",B6097,1)+1),LEN(B6097)+1)-FIND(" ",B6097,1)),"-"))</f>
        <v> translucens</v>
      </c>
      <c r="T6097" s="0" t="n">
        <v>1</v>
      </c>
    </row>
    <row r="6098" customFormat="false" ht="12.8" hidden="false" customHeight="false" outlineLevel="0" collapsed="false">
      <c r="A6098" s="0" t="n">
        <v>6097</v>
      </c>
      <c r="B6098" s="0" t="s">
        <v>26504</v>
      </c>
      <c r="C6098" s="0" t="s">
        <v>21</v>
      </c>
      <c r="D6098" s="0" t="s">
        <v>90</v>
      </c>
      <c r="E6098" s="0" t="s">
        <v>91</v>
      </c>
      <c r="F6098" s="0" t="s">
        <v>618</v>
      </c>
      <c r="G6098" s="0" t="s">
        <v>26505</v>
      </c>
      <c r="H6098" s="0" t="s">
        <v>29</v>
      </c>
      <c r="I6098" s="1" t="n">
        <v>177.25</v>
      </c>
      <c r="J6098" s="2" t="s">
        <v>26506</v>
      </c>
      <c r="K6098" s="2" t="s">
        <v>2589</v>
      </c>
      <c r="L6098" s="0" t="s">
        <v>29</v>
      </c>
      <c r="M6098" s="0" t="s">
        <v>29</v>
      </c>
      <c r="N6098" s="0" t="s">
        <v>29</v>
      </c>
      <c r="O6098" s="2" t="s">
        <v>192</v>
      </c>
      <c r="P6098" s="2" t="s">
        <v>82</v>
      </c>
      <c r="Q6098" s="0" t="n">
        <f aca="false">_xlfn.UNICODE(B6098)</f>
        <v>88</v>
      </c>
      <c r="R6098" s="0" t="str">
        <f aca="false">IF(MIDB(B6098,1,10)="Candidatus",MIDB(B6098,FIND(" ",B6098,1)+1,FIND(" ",B6098,12)-FIND(" ",B6098,1)),IF(AND(Q6098&gt;=65,Q6098&lt;=90),MIDB(B6098,1,FIND(" ",B6098,1)),"-"))</f>
        <v>Xenorhabdus </v>
      </c>
      <c r="S6098" s="0" t="str">
        <f aca="false">IF(MIDB(B6098,1,10)="Candidatus",MIDB(B6098,FIND(" ",B6098,12)+1,IFERROR(FIND(" ",B6098,FIND(" ",B6098,12)+1),LEN(B6098))-FIND(" ",B6098,12)),IF(AND(Q6098&gt;=65,Q6098&lt;=90),MIDB(B6098,FIND(" ",B6098,1),IFERROR(FIND(" ",B6098,FIND(" ",B6098,1)+1),LEN(B6098)+1)-FIND(" ",B6098,1)),"-"))</f>
        <v> bovienii</v>
      </c>
      <c r="T6098" s="0" t="n">
        <v>1</v>
      </c>
    </row>
    <row r="6099" customFormat="false" ht="12.8" hidden="false" customHeight="false" outlineLevel="0" collapsed="false">
      <c r="A6099" s="0" t="n">
        <v>6098</v>
      </c>
      <c r="B6099" s="0" t="s">
        <v>26504</v>
      </c>
      <c r="C6099" s="0" t="s">
        <v>21</v>
      </c>
      <c r="D6099" s="0" t="s">
        <v>90</v>
      </c>
      <c r="E6099" s="0" t="s">
        <v>91</v>
      </c>
      <c r="F6099" s="0" t="s">
        <v>26507</v>
      </c>
      <c r="G6099" s="0" t="s">
        <v>26508</v>
      </c>
      <c r="H6099" s="0" t="s">
        <v>26509</v>
      </c>
      <c r="I6099" s="1" t="n">
        <v>8.117</v>
      </c>
      <c r="J6099" s="2" t="s">
        <v>26510</v>
      </c>
      <c r="K6099" s="2" t="s">
        <v>262</v>
      </c>
      <c r="L6099" s="0" t="s">
        <v>29</v>
      </c>
      <c r="M6099" s="0" t="s">
        <v>29</v>
      </c>
      <c r="N6099" s="0" t="s">
        <v>29</v>
      </c>
      <c r="O6099" s="2" t="s">
        <v>262</v>
      </c>
      <c r="P6099" s="0" t="s">
        <v>29</v>
      </c>
      <c r="Q6099" s="0" t="n">
        <f aca="false">_xlfn.UNICODE(B6099)</f>
        <v>88</v>
      </c>
      <c r="R6099" s="0" t="str">
        <f aca="false">IF(MIDB(B6099,1,10)="Candidatus",MIDB(B6099,FIND(" ",B6099,1)+1,FIND(" ",B6099,12)-FIND(" ",B6099,1)),IF(AND(Q6099&gt;=65,Q6099&lt;=90),MIDB(B6099,1,FIND(" ",B6099,1)),"-"))</f>
        <v>Xenorhabdus </v>
      </c>
      <c r="S6099" s="0" t="str">
        <f aca="false">IF(MIDB(B6099,1,10)="Candidatus",MIDB(B6099,FIND(" ",B6099,12)+1,IFERROR(FIND(" ",B6099,FIND(" ",B6099,12)+1),LEN(B6099))-FIND(" ",B6099,12)),IF(AND(Q6099&gt;=65,Q6099&lt;=90),MIDB(B6099,FIND(" ",B6099,1),IFERROR(FIND(" ",B6099,FIND(" ",B6099,1)+1),LEN(B6099)+1)-FIND(" ",B6099,1)),"-"))</f>
        <v> bovienii</v>
      </c>
      <c r="T6099" s="0" t="n">
        <v>1</v>
      </c>
    </row>
    <row r="6100" customFormat="false" ht="12.8" hidden="false" customHeight="false" outlineLevel="0" collapsed="false">
      <c r="A6100" s="0" t="n">
        <v>6099</v>
      </c>
      <c r="B6100" s="0" t="s">
        <v>26511</v>
      </c>
      <c r="C6100" s="0" t="s">
        <v>21</v>
      </c>
      <c r="D6100" s="0" t="s">
        <v>90</v>
      </c>
      <c r="E6100" s="0" t="s">
        <v>91</v>
      </c>
      <c r="F6100" s="0" t="s">
        <v>26512</v>
      </c>
      <c r="G6100" s="0" t="s">
        <v>26513</v>
      </c>
      <c r="H6100" s="0" t="s">
        <v>26514</v>
      </c>
      <c r="I6100" s="1" t="n">
        <v>8.449</v>
      </c>
      <c r="J6100" s="2" t="s">
        <v>26515</v>
      </c>
      <c r="K6100" s="2" t="s">
        <v>276</v>
      </c>
      <c r="L6100" s="0" t="s">
        <v>29</v>
      </c>
      <c r="M6100" s="0" t="s">
        <v>29</v>
      </c>
      <c r="N6100" s="0" t="s">
        <v>29</v>
      </c>
      <c r="O6100" s="2" t="s">
        <v>276</v>
      </c>
      <c r="P6100" s="0" t="s">
        <v>29</v>
      </c>
      <c r="Q6100" s="0" t="n">
        <f aca="false">_xlfn.UNICODE(B6100)</f>
        <v>88</v>
      </c>
      <c r="R6100" s="0" t="str">
        <f aca="false">IF(MIDB(B6100,1,10)="Candidatus",MIDB(B6100,FIND(" ",B6100,1)+1,FIND(" ",B6100,12)-FIND(" ",B6100,1)),IF(AND(Q6100&gt;=65,Q6100&lt;=90),MIDB(B6100,1,FIND(" ",B6100,1)),"-"))</f>
        <v>Xenorhabdus </v>
      </c>
      <c r="S6100" s="0" t="str">
        <f aca="false">IF(MIDB(B6100,1,10)="Candidatus",MIDB(B6100,FIND(" ",B6100,12)+1,IFERROR(FIND(" ",B6100,FIND(" ",B6100,12)+1),LEN(B6100))-FIND(" ",B6100,12)),IF(AND(Q6100&gt;=65,Q6100&lt;=90),MIDB(B6100,FIND(" ",B6100,1),IFERROR(FIND(" ",B6100,FIND(" ",B6100,1)+1),LEN(B6100)+1)-FIND(" ",B6100,1)),"-"))</f>
        <v> doucetiae</v>
      </c>
      <c r="T6100" s="0" t="n">
        <v>1</v>
      </c>
    </row>
    <row r="6101" customFormat="false" ht="12.8" hidden="false" customHeight="false" outlineLevel="0" collapsed="false">
      <c r="A6101" s="0" t="n">
        <v>6100</v>
      </c>
      <c r="B6101" s="0" t="s">
        <v>26516</v>
      </c>
      <c r="C6101" s="0" t="s">
        <v>21</v>
      </c>
      <c r="D6101" s="0" t="s">
        <v>90</v>
      </c>
      <c r="E6101" s="0" t="s">
        <v>91</v>
      </c>
      <c r="F6101" s="0" t="s">
        <v>675</v>
      </c>
      <c r="G6101" s="0" t="s">
        <v>26517</v>
      </c>
      <c r="H6101" s="0" t="s">
        <v>26518</v>
      </c>
      <c r="I6101" s="1" t="n">
        <v>154.559</v>
      </c>
      <c r="J6101" s="2" t="s">
        <v>26519</v>
      </c>
      <c r="K6101" s="2" t="s">
        <v>2789</v>
      </c>
      <c r="L6101" s="0" t="s">
        <v>29</v>
      </c>
      <c r="M6101" s="0" t="s">
        <v>29</v>
      </c>
      <c r="N6101" s="0" t="s">
        <v>29</v>
      </c>
      <c r="O6101" s="2" t="s">
        <v>2829</v>
      </c>
      <c r="P6101" s="2" t="s">
        <v>521</v>
      </c>
      <c r="Q6101" s="0" t="n">
        <f aca="false">_xlfn.UNICODE(B6101)</f>
        <v>88</v>
      </c>
      <c r="R6101" s="0" t="str">
        <f aca="false">IF(MIDB(B6101,1,10)="Candidatus",MIDB(B6101,FIND(" ",B6101,1)+1,FIND(" ",B6101,12)-FIND(" ",B6101,1)),IF(AND(Q6101&gt;=65,Q6101&lt;=90),MIDB(B6101,1,FIND(" ",B6101,1)),"-"))</f>
        <v>Xenorhabdus </v>
      </c>
      <c r="S6101" s="0" t="str">
        <f aca="false">IF(MIDB(B6101,1,10)="Candidatus",MIDB(B6101,FIND(" ",B6101,12)+1,IFERROR(FIND(" ",B6101,FIND(" ",B6101,12)+1),LEN(B6101))-FIND(" ",B6101,12)),IF(AND(Q6101&gt;=65,Q6101&lt;=90),MIDB(B6101,FIND(" ",B6101,1),IFERROR(FIND(" ",B6101,FIND(" ",B6101,1)+1),LEN(B6101)+1)-FIND(" ",B6101,1)),"-"))</f>
        <v> nematophila</v>
      </c>
      <c r="T6101" s="0" t="n">
        <v>1</v>
      </c>
    </row>
    <row r="6102" customFormat="false" ht="12.8" hidden="false" customHeight="false" outlineLevel="0" collapsed="false">
      <c r="A6102" s="0" t="n">
        <v>6101</v>
      </c>
      <c r="B6102" s="0" t="s">
        <v>26520</v>
      </c>
      <c r="C6102" s="0" t="s">
        <v>21</v>
      </c>
      <c r="D6102" s="0" t="s">
        <v>90</v>
      </c>
      <c r="E6102" s="0" t="s">
        <v>91</v>
      </c>
      <c r="F6102" s="0" t="s">
        <v>26521</v>
      </c>
      <c r="G6102" s="0" t="s">
        <v>26522</v>
      </c>
      <c r="H6102" s="0" t="s">
        <v>26523</v>
      </c>
      <c r="I6102" s="1" t="n">
        <v>155.327</v>
      </c>
      <c r="J6102" s="2" t="s">
        <v>26524</v>
      </c>
      <c r="K6102" s="2" t="s">
        <v>2789</v>
      </c>
      <c r="L6102" s="0" t="s">
        <v>29</v>
      </c>
      <c r="M6102" s="0" t="s">
        <v>29</v>
      </c>
      <c r="N6102" s="0" t="s">
        <v>29</v>
      </c>
      <c r="O6102" s="2" t="s">
        <v>2829</v>
      </c>
      <c r="P6102" s="2" t="s">
        <v>521</v>
      </c>
      <c r="Q6102" s="0" t="n">
        <f aca="false">_xlfn.UNICODE(B6102)</f>
        <v>88</v>
      </c>
      <c r="R6102" s="0" t="str">
        <f aca="false">IF(MIDB(B6102,1,10)="Candidatus",MIDB(B6102,FIND(" ",B6102,1)+1,FIND(" ",B6102,12)-FIND(" ",B6102,1)),IF(AND(Q6102&gt;=65,Q6102&lt;=90),MIDB(B6102,1,FIND(" ",B6102,1)),"-"))</f>
        <v>Xenorhabdus </v>
      </c>
      <c r="S6102" s="0" t="str">
        <f aca="false">IF(MIDB(B6102,1,10)="Candidatus",MIDB(B6102,FIND(" ",B6102,12)+1,IFERROR(FIND(" ",B6102,FIND(" ",B6102,12)+1),LEN(B6102))-FIND(" ",B6102,12)),IF(AND(Q6102&gt;=65,Q6102&lt;=90),MIDB(B6102,FIND(" ",B6102,1),IFERROR(FIND(" ",B6102,FIND(" ",B6102,1)+1),LEN(B6102)+1)-FIND(" ",B6102,1)),"-"))</f>
        <v> nematophila</v>
      </c>
      <c r="T6102" s="0" t="n">
        <v>1</v>
      </c>
    </row>
    <row r="6103" customFormat="false" ht="12.8" hidden="false" customHeight="false" outlineLevel="0" collapsed="false">
      <c r="A6103" s="0" t="n">
        <v>6102</v>
      </c>
      <c r="B6103" s="0" t="s">
        <v>26525</v>
      </c>
      <c r="C6103" s="0" t="s">
        <v>21</v>
      </c>
      <c r="D6103" s="0" t="s">
        <v>1941</v>
      </c>
      <c r="E6103" s="0" t="s">
        <v>1941</v>
      </c>
      <c r="F6103" s="0" t="s">
        <v>26526</v>
      </c>
      <c r="G6103" s="0" t="s">
        <v>26527</v>
      </c>
      <c r="H6103" s="0" t="s">
        <v>26528</v>
      </c>
      <c r="I6103" s="1" t="n">
        <v>88.604</v>
      </c>
      <c r="J6103" s="2" t="s">
        <v>26529</v>
      </c>
      <c r="K6103" s="2" t="s">
        <v>897</v>
      </c>
      <c r="L6103" s="0" t="s">
        <v>29</v>
      </c>
      <c r="M6103" s="0" t="s">
        <v>29</v>
      </c>
      <c r="N6103" s="0" t="s">
        <v>29</v>
      </c>
      <c r="O6103" s="2" t="s">
        <v>897</v>
      </c>
      <c r="P6103" s="0" t="s">
        <v>29</v>
      </c>
      <c r="Q6103" s="0" t="n">
        <f aca="false">_xlfn.UNICODE(B6103)</f>
        <v>88</v>
      </c>
      <c r="R6103" s="0" t="str">
        <f aca="false">IF(MIDB(B6103,1,10)="Candidatus",MIDB(B6103,FIND(" ",B6103,1)+1,FIND(" ",B6103,12)-FIND(" ",B6103,1)),IF(AND(Q6103&gt;=65,Q6103&lt;=90),MIDB(B6103,1,FIND(" ",B6103,1)),"-"))</f>
        <v>Xylanimonas </v>
      </c>
      <c r="S6103" s="0" t="str">
        <f aca="false">IF(MIDB(B6103,1,10)="Candidatus",MIDB(B6103,FIND(" ",B6103,12)+1,IFERROR(FIND(" ",B6103,FIND(" ",B6103,12)+1),LEN(B6103))-FIND(" ",B6103,12)),IF(AND(Q6103&gt;=65,Q6103&lt;=90),MIDB(B6103,FIND(" ",B6103,1),IFERROR(FIND(" ",B6103,FIND(" ",B6103,1)+1),LEN(B6103)+1)-FIND(" ",B6103,1)),"-"))</f>
        <v> cellulosilytica</v>
      </c>
      <c r="T6103" s="0" t="n">
        <v>1</v>
      </c>
    </row>
    <row r="6104" customFormat="false" ht="12.8" hidden="false" customHeight="false" outlineLevel="0" collapsed="false">
      <c r="A6104" s="0" t="n">
        <v>6103</v>
      </c>
      <c r="B6104" s="0" t="s">
        <v>26530</v>
      </c>
      <c r="C6104" s="0" t="s">
        <v>21</v>
      </c>
      <c r="D6104" s="0" t="s">
        <v>90</v>
      </c>
      <c r="E6104" s="0" t="s">
        <v>91</v>
      </c>
      <c r="F6104" s="0" t="s">
        <v>76</v>
      </c>
      <c r="G6104" s="0" t="s">
        <v>26531</v>
      </c>
      <c r="H6104" s="0" t="s">
        <v>26532</v>
      </c>
      <c r="I6104" s="1" t="n">
        <v>35.318</v>
      </c>
      <c r="J6104" s="2" t="s">
        <v>26533</v>
      </c>
      <c r="K6104" s="2" t="s">
        <v>1849</v>
      </c>
      <c r="L6104" s="0" t="s">
        <v>29</v>
      </c>
      <c r="M6104" s="0" t="s">
        <v>29</v>
      </c>
      <c r="N6104" s="0" t="s">
        <v>29</v>
      </c>
      <c r="O6104" s="2" t="s">
        <v>1898</v>
      </c>
      <c r="P6104" s="2" t="s">
        <v>46</v>
      </c>
      <c r="Q6104" s="0" t="n">
        <f aca="false">_xlfn.UNICODE(B6104)</f>
        <v>88</v>
      </c>
      <c r="R6104" s="0" t="str">
        <f aca="false">IF(MIDB(B6104,1,10)="Candidatus",MIDB(B6104,FIND(" ",B6104,1)+1,FIND(" ",B6104,12)-FIND(" ",B6104,1)),IF(AND(Q6104&gt;=65,Q6104&lt;=90),MIDB(B6104,1,FIND(" ",B6104,1)),"-"))</f>
        <v>Xylella </v>
      </c>
      <c r="S6104" s="0" t="str">
        <f aca="false">IF(MIDB(B6104,1,10)="Candidatus",MIDB(B6104,FIND(" ",B6104,12)+1,IFERROR(FIND(" ",B6104,FIND(" ",B6104,12)+1),LEN(B6104))-FIND(" ",B6104,12)),IF(AND(Q6104&gt;=65,Q6104&lt;=90),MIDB(B6104,FIND(" ",B6104,1),IFERROR(FIND(" ",B6104,FIND(" ",B6104,1)+1),LEN(B6104)+1)-FIND(" ",B6104,1)),"-"))</f>
        <v> fastidiosa</v>
      </c>
      <c r="T6104" s="0" t="n">
        <v>1</v>
      </c>
    </row>
    <row r="6105" customFormat="false" ht="12.8" hidden="false" customHeight="false" outlineLevel="0" collapsed="false">
      <c r="A6105" s="0" t="n">
        <v>6104</v>
      </c>
      <c r="B6105" s="0" t="s">
        <v>26534</v>
      </c>
      <c r="C6105" s="0" t="s">
        <v>21</v>
      </c>
      <c r="D6105" s="0" t="s">
        <v>90</v>
      </c>
      <c r="E6105" s="0" t="s">
        <v>91</v>
      </c>
      <c r="F6105" s="0" t="s">
        <v>26535</v>
      </c>
      <c r="G6105" s="0" t="s">
        <v>26536</v>
      </c>
      <c r="H6105" s="0" t="s">
        <v>26537</v>
      </c>
      <c r="I6105" s="1" t="n">
        <v>38.297</v>
      </c>
      <c r="J6105" s="2" t="s">
        <v>26538</v>
      </c>
      <c r="K6105" s="2" t="s">
        <v>1663</v>
      </c>
      <c r="L6105" s="0" t="s">
        <v>29</v>
      </c>
      <c r="M6105" s="0" t="s">
        <v>29</v>
      </c>
      <c r="N6105" s="0" t="s">
        <v>29</v>
      </c>
      <c r="O6105" s="2" t="s">
        <v>1663</v>
      </c>
      <c r="P6105" s="0" t="s">
        <v>29</v>
      </c>
      <c r="Q6105" s="0" t="n">
        <f aca="false">_xlfn.UNICODE(B6105)</f>
        <v>88</v>
      </c>
      <c r="R6105" s="0" t="str">
        <f aca="false">IF(MIDB(B6105,1,10)="Candidatus",MIDB(B6105,FIND(" ",B6105,1)+1,FIND(" ",B6105,12)-FIND(" ",B6105,1)),IF(AND(Q6105&gt;=65,Q6105&lt;=90),MIDB(B6105,1,FIND(" ",B6105,1)),"-"))</f>
        <v>Xylella </v>
      </c>
      <c r="S6105" s="0" t="str">
        <f aca="false">IF(MIDB(B6105,1,10)="Candidatus",MIDB(B6105,FIND(" ",B6105,12)+1,IFERROR(FIND(" ",B6105,FIND(" ",B6105,12)+1),LEN(B6105))-FIND(" ",B6105,12)),IF(AND(Q6105&gt;=65,Q6105&lt;=90),MIDB(B6105,FIND(" ",B6105,1),IFERROR(FIND(" ",B6105,FIND(" ",B6105,1)+1),LEN(B6105)+1)-FIND(" ",B6105,1)),"-"))</f>
        <v> fastidiosa</v>
      </c>
      <c r="T6105" s="0" t="n">
        <v>1</v>
      </c>
    </row>
    <row r="6106" customFormat="false" ht="12.8" hidden="false" customHeight="false" outlineLevel="0" collapsed="false">
      <c r="A6106" s="0" t="n">
        <v>6105</v>
      </c>
      <c r="B6106" s="0" t="s">
        <v>26539</v>
      </c>
      <c r="C6106" s="0" t="s">
        <v>21</v>
      </c>
      <c r="D6106" s="0" t="s">
        <v>90</v>
      </c>
      <c r="E6106" s="0" t="s">
        <v>91</v>
      </c>
      <c r="F6106" s="0" t="s">
        <v>26540</v>
      </c>
      <c r="G6106" s="0" t="s">
        <v>26541</v>
      </c>
      <c r="H6106" s="0" t="s">
        <v>26542</v>
      </c>
      <c r="I6106" s="1" t="n">
        <v>25.105</v>
      </c>
      <c r="J6106" s="2" t="s">
        <v>26543</v>
      </c>
      <c r="K6106" s="2" t="s">
        <v>464</v>
      </c>
      <c r="L6106" s="0" t="s">
        <v>29</v>
      </c>
      <c r="M6106" s="0" t="s">
        <v>29</v>
      </c>
      <c r="N6106" s="0" t="s">
        <v>29</v>
      </c>
      <c r="O6106" s="2" t="s">
        <v>464</v>
      </c>
      <c r="P6106" s="0" t="s">
        <v>29</v>
      </c>
      <c r="Q6106" s="0" t="n">
        <f aca="false">_xlfn.UNICODE(B6106)</f>
        <v>88</v>
      </c>
      <c r="R6106" s="0" t="str">
        <f aca="false">IF(MIDB(B6106,1,10)="Candidatus",MIDB(B6106,FIND(" ",B6106,1)+1,FIND(" ",B6106,12)-FIND(" ",B6106,1)),IF(AND(Q6106&gt;=65,Q6106&lt;=90),MIDB(B6106,1,FIND(" ",B6106,1)),"-"))</f>
        <v>Xylella </v>
      </c>
      <c r="S6106" s="0" t="str">
        <f aca="false">IF(MIDB(B6106,1,10)="Candidatus",MIDB(B6106,FIND(" ",B6106,12)+1,IFERROR(FIND(" ",B6106,FIND(" ",B6106,12)+1),LEN(B6106))-FIND(" ",B6106,12)),IF(AND(Q6106&gt;=65,Q6106&lt;=90),MIDB(B6106,FIND(" ",B6106,1),IFERROR(FIND(" ",B6106,FIND(" ",B6106,1)+1),LEN(B6106)+1)-FIND(" ",B6106,1)),"-"))</f>
        <v> fastidiosa</v>
      </c>
      <c r="T6106" s="0" t="n">
        <v>1</v>
      </c>
    </row>
    <row r="6107" customFormat="false" ht="12.8" hidden="false" customHeight="false" outlineLevel="0" collapsed="false">
      <c r="A6107" s="0" t="n">
        <v>6106</v>
      </c>
      <c r="B6107" s="0" t="s">
        <v>26544</v>
      </c>
      <c r="C6107" s="0" t="s">
        <v>21</v>
      </c>
      <c r="D6107" s="0" t="s">
        <v>90</v>
      </c>
      <c r="E6107" s="0" t="s">
        <v>91</v>
      </c>
      <c r="F6107" s="0" t="s">
        <v>26545</v>
      </c>
      <c r="G6107" s="0" t="s">
        <v>26546</v>
      </c>
      <c r="H6107" s="0" t="s">
        <v>26547</v>
      </c>
      <c r="I6107" s="1" t="n">
        <v>1.298</v>
      </c>
      <c r="J6107" s="2" t="s">
        <v>26548</v>
      </c>
      <c r="K6107" s="2" t="s">
        <v>88</v>
      </c>
      <c r="L6107" s="0" t="s">
        <v>29</v>
      </c>
      <c r="M6107" s="0" t="s">
        <v>29</v>
      </c>
      <c r="N6107" s="0" t="s">
        <v>29</v>
      </c>
      <c r="O6107" s="2" t="s">
        <v>88</v>
      </c>
      <c r="P6107" s="0" t="s">
        <v>29</v>
      </c>
      <c r="Q6107" s="0" t="n">
        <f aca="false">_xlfn.UNICODE(B6107)</f>
        <v>88</v>
      </c>
      <c r="R6107" s="0" t="str">
        <f aca="false">IF(MIDB(B6107,1,10)="Candidatus",MIDB(B6107,FIND(" ",B6107,1)+1,FIND(" ",B6107,12)-FIND(" ",B6107,1)),IF(AND(Q6107&gt;=65,Q6107&lt;=90),MIDB(B6107,1,FIND(" ",B6107,1)),"-"))</f>
        <v>Xylella </v>
      </c>
      <c r="S6107" s="0" t="str">
        <f aca="false">IF(MIDB(B6107,1,10)="Candidatus",MIDB(B6107,FIND(" ",B6107,12)+1,IFERROR(FIND(" ",B6107,FIND(" ",B6107,12)+1),LEN(B6107))-FIND(" ",B6107,12)),IF(AND(Q6107&gt;=65,Q6107&lt;=90),MIDB(B6107,FIND(" ",B6107,1),IFERROR(FIND(" ",B6107,FIND(" ",B6107,1)+1),LEN(B6107)+1)-FIND(" ",B6107,1)),"-"))</f>
        <v> fastidiosa</v>
      </c>
      <c r="T6107" s="0" t="n">
        <v>1</v>
      </c>
    </row>
    <row r="6108" customFormat="false" ht="12.8" hidden="false" customHeight="false" outlineLevel="0" collapsed="false">
      <c r="A6108" s="0" t="n">
        <v>6107</v>
      </c>
      <c r="B6108" s="0" t="s">
        <v>26549</v>
      </c>
      <c r="C6108" s="0" t="s">
        <v>21</v>
      </c>
      <c r="D6108" s="0" t="s">
        <v>90</v>
      </c>
      <c r="E6108" s="0" t="s">
        <v>91</v>
      </c>
      <c r="F6108" s="0" t="s">
        <v>26550</v>
      </c>
      <c r="G6108" s="0" t="s">
        <v>26551</v>
      </c>
      <c r="H6108" s="0" t="s">
        <v>26552</v>
      </c>
      <c r="I6108" s="1" t="n">
        <v>1.296</v>
      </c>
      <c r="J6108" s="2" t="s">
        <v>26553</v>
      </c>
      <c r="K6108" s="2" t="s">
        <v>60</v>
      </c>
      <c r="L6108" s="0" t="s">
        <v>29</v>
      </c>
      <c r="M6108" s="0" t="s">
        <v>29</v>
      </c>
      <c r="N6108" s="0" t="s">
        <v>29</v>
      </c>
      <c r="O6108" s="2" t="s">
        <v>60</v>
      </c>
      <c r="P6108" s="0" t="s">
        <v>29</v>
      </c>
      <c r="Q6108" s="0" t="n">
        <f aca="false">_xlfn.UNICODE(B6108)</f>
        <v>88</v>
      </c>
      <c r="R6108" s="0" t="str">
        <f aca="false">IF(MIDB(B6108,1,10)="Candidatus",MIDB(B6108,FIND(" ",B6108,1)+1,FIND(" ",B6108,12)-FIND(" ",B6108,1)),IF(AND(Q6108&gt;=65,Q6108&lt;=90),MIDB(B6108,1,FIND(" ",B6108,1)),"-"))</f>
        <v>Xylella </v>
      </c>
      <c r="S6108" s="0" t="str">
        <f aca="false">IF(MIDB(B6108,1,10)="Candidatus",MIDB(B6108,FIND(" ",B6108,12)+1,IFERROR(FIND(" ",B6108,FIND(" ",B6108,12)+1),LEN(B6108))-FIND(" ",B6108,12)),IF(AND(Q6108&gt;=65,Q6108&lt;=90),MIDB(B6108,FIND(" ",B6108,1),IFERROR(FIND(" ",B6108,FIND(" ",B6108,1)+1),LEN(B6108)+1)-FIND(" ",B6108,1)),"-"))</f>
        <v> fastidiosa</v>
      </c>
      <c r="T6108" s="0" t="n">
        <v>1</v>
      </c>
    </row>
    <row r="6109" customFormat="false" ht="12.8" hidden="false" customHeight="false" outlineLevel="0" collapsed="false">
      <c r="A6109" s="0" t="n">
        <v>6108</v>
      </c>
      <c r="B6109" s="0" t="s">
        <v>26544</v>
      </c>
      <c r="C6109" s="0" t="s">
        <v>21</v>
      </c>
      <c r="D6109" s="0" t="s">
        <v>90</v>
      </c>
      <c r="E6109" s="0" t="s">
        <v>91</v>
      </c>
      <c r="F6109" s="0" t="s">
        <v>26554</v>
      </c>
      <c r="G6109" s="0" t="s">
        <v>26555</v>
      </c>
      <c r="H6109" s="0" t="s">
        <v>26556</v>
      </c>
      <c r="I6109" s="1" t="n">
        <v>1.293</v>
      </c>
      <c r="J6109" s="2" t="s">
        <v>26557</v>
      </c>
      <c r="K6109" s="0" t="s">
        <v>29</v>
      </c>
      <c r="L6109" s="0" t="s">
        <v>29</v>
      </c>
      <c r="M6109" s="0" t="s">
        <v>29</v>
      </c>
      <c r="N6109" s="0" t="s">
        <v>29</v>
      </c>
      <c r="O6109" s="0" t="s">
        <v>29</v>
      </c>
      <c r="P6109" s="0" t="s">
        <v>29</v>
      </c>
      <c r="Q6109" s="0" t="n">
        <f aca="false">_xlfn.UNICODE(B6109)</f>
        <v>88</v>
      </c>
      <c r="R6109" s="0" t="str">
        <f aca="false">IF(MIDB(B6109,1,10)="Candidatus",MIDB(B6109,FIND(" ",B6109,1)+1,FIND(" ",B6109,12)-FIND(" ",B6109,1)),IF(AND(Q6109&gt;=65,Q6109&lt;=90),MIDB(B6109,1,FIND(" ",B6109,1)),"-"))</f>
        <v>Xylella </v>
      </c>
      <c r="S6109" s="0" t="str">
        <f aca="false">IF(MIDB(B6109,1,10)="Candidatus",MIDB(B6109,FIND(" ",B6109,12)+1,IFERROR(FIND(" ",B6109,FIND(" ",B6109,12)+1),LEN(B6109))-FIND(" ",B6109,12)),IF(AND(Q6109&gt;=65,Q6109&lt;=90),MIDB(B6109,FIND(" ",B6109,1),IFERROR(FIND(" ",B6109,FIND(" ",B6109,1)+1),LEN(B6109)+1)-FIND(" ",B6109,1)),"-"))</f>
        <v> fastidiosa</v>
      </c>
      <c r="T6109" s="0" t="n">
        <v>1</v>
      </c>
    </row>
    <row r="6110" customFormat="false" ht="12.8" hidden="false" customHeight="false" outlineLevel="0" collapsed="false">
      <c r="A6110" s="0" t="n">
        <v>6109</v>
      </c>
      <c r="B6110" s="0" t="s">
        <v>26544</v>
      </c>
      <c r="C6110" s="0" t="s">
        <v>21</v>
      </c>
      <c r="D6110" s="0" t="s">
        <v>90</v>
      </c>
      <c r="E6110" s="0" t="s">
        <v>91</v>
      </c>
      <c r="F6110" s="0" t="s">
        <v>26558</v>
      </c>
      <c r="G6110" s="0" t="s">
        <v>26559</v>
      </c>
      <c r="H6110" s="0" t="s">
        <v>26560</v>
      </c>
      <c r="I6110" s="1" t="n">
        <v>1.284</v>
      </c>
      <c r="J6110" s="2" t="s">
        <v>26561</v>
      </c>
      <c r="K6110" s="2" t="s">
        <v>46</v>
      </c>
      <c r="L6110" s="0" t="s">
        <v>29</v>
      </c>
      <c r="M6110" s="0" t="s">
        <v>29</v>
      </c>
      <c r="N6110" s="0" t="s">
        <v>29</v>
      </c>
      <c r="O6110" s="2" t="s">
        <v>46</v>
      </c>
      <c r="P6110" s="0" t="s">
        <v>29</v>
      </c>
      <c r="Q6110" s="0" t="n">
        <f aca="false">_xlfn.UNICODE(B6110)</f>
        <v>88</v>
      </c>
      <c r="R6110" s="0" t="str">
        <f aca="false">IF(MIDB(B6110,1,10)="Candidatus",MIDB(B6110,FIND(" ",B6110,1)+1,FIND(" ",B6110,12)-FIND(" ",B6110,1)),IF(AND(Q6110&gt;=65,Q6110&lt;=90),MIDB(B6110,1,FIND(" ",B6110,1)),"-"))</f>
        <v>Xylella </v>
      </c>
      <c r="S6110" s="0" t="str">
        <f aca="false">IF(MIDB(B6110,1,10)="Candidatus",MIDB(B6110,FIND(" ",B6110,12)+1,IFERROR(FIND(" ",B6110,FIND(" ",B6110,12)+1),LEN(B6110))-FIND(" ",B6110,12)),IF(AND(Q6110&gt;=65,Q6110&lt;=90),MIDB(B6110,FIND(" ",B6110,1),IFERROR(FIND(" ",B6110,FIND(" ",B6110,1)+1),LEN(B6110)+1)-FIND(" ",B6110,1)),"-"))</f>
        <v> fastidiosa</v>
      </c>
      <c r="T6110" s="0" t="n">
        <v>1</v>
      </c>
    </row>
    <row r="6111" customFormat="false" ht="12.8" hidden="false" customHeight="false" outlineLevel="0" collapsed="false">
      <c r="A6111" s="0" t="n">
        <v>6110</v>
      </c>
      <c r="B6111" s="0" t="s">
        <v>26562</v>
      </c>
      <c r="C6111" s="0" t="s">
        <v>21</v>
      </c>
      <c r="D6111" s="0" t="s">
        <v>90</v>
      </c>
      <c r="E6111" s="0" t="s">
        <v>91</v>
      </c>
      <c r="F6111" s="0" t="s">
        <v>26563</v>
      </c>
      <c r="G6111" s="0" t="s">
        <v>26564</v>
      </c>
      <c r="H6111" s="0" t="s">
        <v>26565</v>
      </c>
      <c r="I6111" s="1" t="n">
        <v>24.372</v>
      </c>
      <c r="J6111" s="2" t="s">
        <v>26566</v>
      </c>
      <c r="K6111" s="2" t="s">
        <v>166</v>
      </c>
      <c r="L6111" s="0" t="s">
        <v>29</v>
      </c>
      <c r="M6111" s="0" t="s">
        <v>29</v>
      </c>
      <c r="N6111" s="0" t="s">
        <v>29</v>
      </c>
      <c r="O6111" s="2" t="s">
        <v>166</v>
      </c>
      <c r="P6111" s="0" t="s">
        <v>29</v>
      </c>
      <c r="Q6111" s="0" t="n">
        <f aca="false">_xlfn.UNICODE(B6111)</f>
        <v>88</v>
      </c>
      <c r="R6111" s="0" t="str">
        <f aca="false">IF(MIDB(B6111,1,10)="Candidatus",MIDB(B6111,FIND(" ",B6111,1)+1,FIND(" ",B6111,12)-FIND(" ",B6111,1)),IF(AND(Q6111&gt;=65,Q6111&lt;=90),MIDB(B6111,1,FIND(" ",B6111,1)),"-"))</f>
        <v>Xylella </v>
      </c>
      <c r="S6111" s="0" t="str">
        <f aca="false">IF(MIDB(B6111,1,10)="Candidatus",MIDB(B6111,FIND(" ",B6111,12)+1,IFERROR(FIND(" ",B6111,FIND(" ",B6111,12)+1),LEN(B6111))-FIND(" ",B6111,12)),IF(AND(Q6111&gt;=65,Q6111&lt;=90),MIDB(B6111,FIND(" ",B6111,1),IFERROR(FIND(" ",B6111,FIND(" ",B6111,1)+1),LEN(B6111)+1)-FIND(" ",B6111,1)),"-"))</f>
        <v> fastidiosa</v>
      </c>
      <c r="T6111" s="0" t="n">
        <v>1</v>
      </c>
    </row>
    <row r="6112" customFormat="false" ht="12.8" hidden="false" customHeight="false" outlineLevel="0" collapsed="false">
      <c r="A6112" s="0" t="n">
        <v>6111</v>
      </c>
      <c r="B6112" s="0" t="s">
        <v>26567</v>
      </c>
      <c r="C6112" s="0" t="s">
        <v>21</v>
      </c>
      <c r="D6112" s="0" t="s">
        <v>90</v>
      </c>
      <c r="E6112" s="0" t="s">
        <v>91</v>
      </c>
      <c r="F6112" s="0" t="s">
        <v>26568</v>
      </c>
      <c r="G6112" s="0" t="s">
        <v>26569</v>
      </c>
      <c r="H6112" s="0" t="s">
        <v>26570</v>
      </c>
      <c r="I6112" s="1" t="n">
        <v>39.578</v>
      </c>
      <c r="J6112" s="2" t="s">
        <v>26571</v>
      </c>
      <c r="K6112" s="2" t="s">
        <v>581</v>
      </c>
      <c r="L6112" s="0" t="s">
        <v>29</v>
      </c>
      <c r="M6112" s="0" t="s">
        <v>29</v>
      </c>
      <c r="N6112" s="0" t="s">
        <v>29</v>
      </c>
      <c r="O6112" s="2" t="s">
        <v>581</v>
      </c>
      <c r="P6112" s="0" t="s">
        <v>29</v>
      </c>
      <c r="Q6112" s="0" t="n">
        <f aca="false">_xlfn.UNICODE(B6112)</f>
        <v>88</v>
      </c>
      <c r="R6112" s="0" t="str">
        <f aca="false">IF(MIDB(B6112,1,10)="Candidatus",MIDB(B6112,FIND(" ",B6112,1)+1,FIND(" ",B6112,12)-FIND(" ",B6112,1)),IF(AND(Q6112&gt;=65,Q6112&lt;=90),MIDB(B6112,1,FIND(" ",B6112,1)),"-"))</f>
        <v>Xylella </v>
      </c>
      <c r="S6112" s="0" t="str">
        <f aca="false">IF(MIDB(B6112,1,10)="Candidatus",MIDB(B6112,FIND(" ",B6112,12)+1,IFERROR(FIND(" ",B6112,FIND(" ",B6112,12)+1),LEN(B6112))-FIND(" ",B6112,12)),IF(AND(Q6112&gt;=65,Q6112&lt;=90),MIDB(B6112,FIND(" ",B6112,1),IFERROR(FIND(" ",B6112,FIND(" ",B6112,1)+1),LEN(B6112)+1)-FIND(" ",B6112,1)),"-"))</f>
        <v> fastidiosa</v>
      </c>
      <c r="T6112" s="0" t="n">
        <v>1</v>
      </c>
    </row>
    <row r="6113" customFormat="false" ht="12.8" hidden="false" customHeight="false" outlineLevel="0" collapsed="false">
      <c r="A6113" s="0" t="n">
        <v>6112</v>
      </c>
      <c r="B6113" s="0" t="s">
        <v>26572</v>
      </c>
      <c r="C6113" s="0" t="s">
        <v>21</v>
      </c>
      <c r="D6113" s="0" t="s">
        <v>90</v>
      </c>
      <c r="E6113" s="0" t="s">
        <v>91</v>
      </c>
      <c r="F6113" s="0" t="s">
        <v>26573</v>
      </c>
      <c r="G6113" s="0" t="s">
        <v>26574</v>
      </c>
      <c r="H6113" s="0" t="s">
        <v>26575</v>
      </c>
      <c r="I6113" s="1" t="n">
        <v>51.158</v>
      </c>
      <c r="J6113" s="2" t="s">
        <v>26576</v>
      </c>
      <c r="K6113" s="2" t="s">
        <v>2508</v>
      </c>
      <c r="L6113" s="0" t="s">
        <v>29</v>
      </c>
      <c r="M6113" s="0" t="s">
        <v>29</v>
      </c>
      <c r="N6113" s="0" t="s">
        <v>29</v>
      </c>
      <c r="O6113" s="2" t="s">
        <v>654</v>
      </c>
      <c r="P6113" s="2" t="s">
        <v>129</v>
      </c>
      <c r="Q6113" s="0" t="n">
        <f aca="false">_xlfn.UNICODE(B6113)</f>
        <v>88</v>
      </c>
      <c r="R6113" s="0" t="str">
        <f aca="false">IF(MIDB(B6113,1,10)="Candidatus",MIDB(B6113,FIND(" ",B6113,1)+1,FIND(" ",B6113,12)-FIND(" ",B6113,1)),IF(AND(Q6113&gt;=65,Q6113&lt;=90),MIDB(B6113,1,FIND(" ",B6113,1)),"-"))</f>
        <v>Xylella </v>
      </c>
      <c r="S6113" s="0" t="str">
        <f aca="false">IF(MIDB(B6113,1,10)="Candidatus",MIDB(B6113,FIND(" ",B6113,12)+1,IFERROR(FIND(" ",B6113,FIND(" ",B6113,12)+1),LEN(B6113))-FIND(" ",B6113,12)),IF(AND(Q6113&gt;=65,Q6113&lt;=90),MIDB(B6113,FIND(" ",B6113,1),IFERROR(FIND(" ",B6113,FIND(" ",B6113,1)+1),LEN(B6113)+1)-FIND(" ",B6113,1)),"-"))</f>
        <v> fastidiosa</v>
      </c>
      <c r="T6113" s="0" t="n">
        <v>1</v>
      </c>
    </row>
    <row r="6114" customFormat="false" ht="12.8" hidden="false" customHeight="false" outlineLevel="0" collapsed="false">
      <c r="A6114" s="0" t="n">
        <v>6113</v>
      </c>
      <c r="B6114" s="0" t="s">
        <v>26572</v>
      </c>
      <c r="C6114" s="0" t="s">
        <v>21</v>
      </c>
      <c r="D6114" s="0" t="s">
        <v>90</v>
      </c>
      <c r="E6114" s="0" t="s">
        <v>91</v>
      </c>
      <c r="F6114" s="0" t="s">
        <v>26577</v>
      </c>
      <c r="G6114" s="0" t="s">
        <v>26578</v>
      </c>
      <c r="H6114" s="0" t="s">
        <v>26579</v>
      </c>
      <c r="I6114" s="1" t="n">
        <v>1.286</v>
      </c>
      <c r="J6114" s="2" t="s">
        <v>26580</v>
      </c>
      <c r="K6114" s="2" t="s">
        <v>46</v>
      </c>
      <c r="L6114" s="0" t="s">
        <v>29</v>
      </c>
      <c r="M6114" s="0" t="s">
        <v>29</v>
      </c>
      <c r="N6114" s="0" t="s">
        <v>29</v>
      </c>
      <c r="O6114" s="2" t="s">
        <v>46</v>
      </c>
      <c r="P6114" s="0" t="s">
        <v>29</v>
      </c>
      <c r="Q6114" s="0" t="n">
        <f aca="false">_xlfn.UNICODE(B6114)</f>
        <v>88</v>
      </c>
      <c r="R6114" s="0" t="str">
        <f aca="false">IF(MIDB(B6114,1,10)="Candidatus",MIDB(B6114,FIND(" ",B6114,1)+1,FIND(" ",B6114,12)-FIND(" ",B6114,1)),IF(AND(Q6114&gt;=65,Q6114&lt;=90),MIDB(B6114,1,FIND(" ",B6114,1)),"-"))</f>
        <v>Xylella </v>
      </c>
      <c r="S6114" s="0" t="str">
        <f aca="false">IF(MIDB(B6114,1,10)="Candidatus",MIDB(B6114,FIND(" ",B6114,12)+1,IFERROR(FIND(" ",B6114,FIND(" ",B6114,12)+1),LEN(B6114))-FIND(" ",B6114,12)),IF(AND(Q6114&gt;=65,Q6114&lt;=90),MIDB(B6114,FIND(" ",B6114,1),IFERROR(FIND(" ",B6114,FIND(" ",B6114,1)+1),LEN(B6114)+1)-FIND(" ",B6114,1)),"-"))</f>
        <v> fastidiosa</v>
      </c>
      <c r="T6114" s="0" t="n">
        <v>1</v>
      </c>
    </row>
    <row r="6115" customFormat="false" ht="12.8" hidden="false" customHeight="false" outlineLevel="0" collapsed="false">
      <c r="A6115" s="0" t="n">
        <v>6114</v>
      </c>
      <c r="B6115" s="0" t="s">
        <v>26581</v>
      </c>
      <c r="C6115" s="0" t="s">
        <v>21</v>
      </c>
      <c r="D6115" s="0" t="s">
        <v>90</v>
      </c>
      <c r="E6115" s="0" t="s">
        <v>91</v>
      </c>
      <c r="F6115" s="0" t="s">
        <v>26582</v>
      </c>
      <c r="G6115" s="0" t="s">
        <v>26583</v>
      </c>
      <c r="H6115" s="0" t="s">
        <v>26584</v>
      </c>
      <c r="I6115" s="1" t="n">
        <v>38.297</v>
      </c>
      <c r="J6115" s="2" t="s">
        <v>26585</v>
      </c>
      <c r="K6115" s="2" t="s">
        <v>4325</v>
      </c>
      <c r="L6115" s="0" t="s">
        <v>29</v>
      </c>
      <c r="M6115" s="0" t="s">
        <v>29</v>
      </c>
      <c r="N6115" s="0" t="s">
        <v>29</v>
      </c>
      <c r="O6115" s="2" t="s">
        <v>232</v>
      </c>
      <c r="P6115" s="2" t="s">
        <v>46</v>
      </c>
      <c r="Q6115" s="0" t="n">
        <f aca="false">_xlfn.UNICODE(B6115)</f>
        <v>88</v>
      </c>
      <c r="R6115" s="0" t="str">
        <f aca="false">IF(MIDB(B6115,1,10)="Candidatus",MIDB(B6115,FIND(" ",B6115,1)+1,FIND(" ",B6115,12)-FIND(" ",B6115,1)),IF(AND(Q6115&gt;=65,Q6115&lt;=90),MIDB(B6115,1,FIND(" ",B6115,1)),"-"))</f>
        <v>Xylella </v>
      </c>
      <c r="S6115" s="0" t="str">
        <f aca="false">IF(MIDB(B6115,1,10)="Candidatus",MIDB(B6115,FIND(" ",B6115,12)+1,IFERROR(FIND(" ",B6115,FIND(" ",B6115,12)+1),LEN(B6115))-FIND(" ",B6115,12)),IF(AND(Q6115&gt;=65,Q6115&lt;=90),MIDB(B6115,FIND(" ",B6115,1),IFERROR(FIND(" ",B6115,FIND(" ",B6115,1)+1),LEN(B6115)+1)-FIND(" ",B6115,1)),"-"))</f>
        <v> fastidiosa</v>
      </c>
      <c r="T6115" s="0" t="n">
        <v>1</v>
      </c>
    </row>
    <row r="6116" customFormat="false" ht="12.8" hidden="false" customHeight="false" outlineLevel="0" collapsed="false">
      <c r="A6116" s="0" t="n">
        <v>6115</v>
      </c>
      <c r="B6116" s="0" t="s">
        <v>26586</v>
      </c>
      <c r="C6116" s="0" t="s">
        <v>21</v>
      </c>
      <c r="D6116" s="0" t="s">
        <v>90</v>
      </c>
      <c r="E6116" s="0" t="s">
        <v>91</v>
      </c>
      <c r="F6116" s="0" t="s">
        <v>2197</v>
      </c>
      <c r="G6116" s="0" t="s">
        <v>26587</v>
      </c>
      <c r="H6116" s="0" t="s">
        <v>26588</v>
      </c>
      <c r="I6116" s="1" t="n">
        <v>24.391</v>
      </c>
      <c r="J6116" s="2" t="s">
        <v>26589</v>
      </c>
      <c r="K6116" s="2" t="s">
        <v>166</v>
      </c>
      <c r="L6116" s="0" t="s">
        <v>29</v>
      </c>
      <c r="M6116" s="0" t="s">
        <v>29</v>
      </c>
      <c r="N6116" s="0" t="s">
        <v>29</v>
      </c>
      <c r="O6116" s="2" t="s">
        <v>464</v>
      </c>
      <c r="P6116" s="2" t="s">
        <v>60</v>
      </c>
      <c r="Q6116" s="0" t="n">
        <f aca="false">_xlfn.UNICODE(B6116)</f>
        <v>88</v>
      </c>
      <c r="R6116" s="0" t="str">
        <f aca="false">IF(MIDB(B6116,1,10)="Candidatus",MIDB(B6116,FIND(" ",B6116,1)+1,FIND(" ",B6116,12)-FIND(" ",B6116,1)),IF(AND(Q6116&gt;=65,Q6116&lt;=90),MIDB(B6116,1,FIND(" ",B6116,1)),"-"))</f>
        <v>Xylella </v>
      </c>
      <c r="S6116" s="0" t="str">
        <f aca="false">IF(MIDB(B6116,1,10)="Candidatus",MIDB(B6116,FIND(" ",B6116,12)+1,IFERROR(FIND(" ",B6116,FIND(" ",B6116,12)+1),LEN(B6116))-FIND(" ",B6116,12)),IF(AND(Q6116&gt;=65,Q6116&lt;=90),MIDB(B6116,FIND(" ",B6116,1),IFERROR(FIND(" ",B6116,FIND(" ",B6116,1)+1),LEN(B6116)+1)-FIND(" ",B6116,1)),"-"))</f>
        <v> fastidiosa</v>
      </c>
      <c r="T6116" s="0" t="n">
        <v>1</v>
      </c>
    </row>
    <row r="6117" customFormat="false" ht="12.8" hidden="false" customHeight="false" outlineLevel="0" collapsed="false">
      <c r="A6117" s="0" t="n">
        <v>6116</v>
      </c>
      <c r="B6117" s="0" t="s">
        <v>26590</v>
      </c>
      <c r="C6117" s="0" t="s">
        <v>21</v>
      </c>
      <c r="D6117" s="0" t="s">
        <v>90</v>
      </c>
      <c r="E6117" s="0" t="s">
        <v>91</v>
      </c>
      <c r="F6117" s="0" t="s">
        <v>76</v>
      </c>
      <c r="G6117" s="0" t="s">
        <v>26591</v>
      </c>
      <c r="H6117" s="0" t="s">
        <v>26592</v>
      </c>
      <c r="I6117" s="1" t="n">
        <v>26.18</v>
      </c>
      <c r="J6117" s="2" t="s">
        <v>26593</v>
      </c>
      <c r="K6117" s="2" t="s">
        <v>1718</v>
      </c>
      <c r="L6117" s="0" t="s">
        <v>29</v>
      </c>
      <c r="M6117" s="0" t="s">
        <v>29</v>
      </c>
      <c r="N6117" s="0" t="s">
        <v>29</v>
      </c>
      <c r="O6117" s="2" t="s">
        <v>1849</v>
      </c>
      <c r="P6117" s="2" t="s">
        <v>88</v>
      </c>
      <c r="Q6117" s="0" t="n">
        <f aca="false">_xlfn.UNICODE(B6117)</f>
        <v>88</v>
      </c>
      <c r="R6117" s="0" t="str">
        <f aca="false">IF(MIDB(B6117,1,10)="Candidatus",MIDB(B6117,FIND(" ",B6117,1)+1,FIND(" ",B6117,12)-FIND(" ",B6117,1)),IF(AND(Q6117&gt;=65,Q6117&lt;=90),MIDB(B6117,1,FIND(" ",B6117,1)),"-"))</f>
        <v>Xylella </v>
      </c>
      <c r="S6117" s="0" t="str">
        <f aca="false">IF(MIDB(B6117,1,10)="Candidatus",MIDB(B6117,FIND(" ",B6117,12)+1,IFERROR(FIND(" ",B6117,FIND(" ",B6117,12)+1),LEN(B6117))-FIND(" ",B6117,12)),IF(AND(Q6117&gt;=65,Q6117&lt;=90),MIDB(B6117,FIND(" ",B6117,1),IFERROR(FIND(" ",B6117,FIND(" ",B6117,1)+1),LEN(B6117)+1)-FIND(" ",B6117,1)),"-"))</f>
        <v> fastidiosa</v>
      </c>
      <c r="T6117" s="0" t="n">
        <v>1</v>
      </c>
    </row>
    <row r="6118" customFormat="false" ht="12.8" hidden="false" customHeight="false" outlineLevel="0" collapsed="false">
      <c r="A6118" s="0" t="n">
        <v>6117</v>
      </c>
      <c r="B6118" s="0" t="s">
        <v>26594</v>
      </c>
      <c r="C6118" s="0" t="s">
        <v>21</v>
      </c>
      <c r="D6118" s="0" t="s">
        <v>90</v>
      </c>
      <c r="E6118" s="0" t="s">
        <v>91</v>
      </c>
      <c r="F6118" s="0" t="s">
        <v>2192</v>
      </c>
      <c r="G6118" s="0" t="s">
        <v>26595</v>
      </c>
      <c r="H6118" s="0" t="s">
        <v>26596</v>
      </c>
      <c r="I6118" s="1" t="n">
        <v>30.305</v>
      </c>
      <c r="J6118" s="2" t="s">
        <v>26597</v>
      </c>
      <c r="K6118" s="2" t="s">
        <v>953</v>
      </c>
      <c r="L6118" s="0" t="s">
        <v>29</v>
      </c>
      <c r="M6118" s="0" t="s">
        <v>29</v>
      </c>
      <c r="N6118" s="0" t="s">
        <v>29</v>
      </c>
      <c r="O6118" s="2" t="s">
        <v>503</v>
      </c>
      <c r="P6118" s="2" t="s">
        <v>60</v>
      </c>
      <c r="Q6118" s="0" t="n">
        <f aca="false">_xlfn.UNICODE(B6118)</f>
        <v>88</v>
      </c>
      <c r="R6118" s="0" t="str">
        <f aca="false">IF(MIDB(B6118,1,10)="Candidatus",MIDB(B6118,FIND(" ",B6118,1)+1,FIND(" ",B6118,12)-FIND(" ",B6118,1)),IF(AND(Q6118&gt;=65,Q6118&lt;=90),MIDB(B6118,1,FIND(" ",B6118,1)),"-"))</f>
        <v>Xylella </v>
      </c>
      <c r="S6118" s="0" t="str">
        <f aca="false">IF(MIDB(B6118,1,10)="Candidatus",MIDB(B6118,FIND(" ",B6118,12)+1,IFERROR(FIND(" ",B6118,FIND(" ",B6118,12)+1),LEN(B6118))-FIND(" ",B6118,12)),IF(AND(Q6118&gt;=65,Q6118&lt;=90),MIDB(B6118,FIND(" ",B6118,1),IFERROR(FIND(" ",B6118,FIND(" ",B6118,1)+1),LEN(B6118)+1)-FIND(" ",B6118,1)),"-"))</f>
        <v> fastidiosa</v>
      </c>
      <c r="T6118" s="0" t="n">
        <v>1</v>
      </c>
    </row>
    <row r="6119" customFormat="false" ht="12.8" hidden="false" customHeight="false" outlineLevel="0" collapsed="false">
      <c r="A6119" s="0" t="n">
        <v>6118</v>
      </c>
      <c r="B6119" s="0" t="s">
        <v>26598</v>
      </c>
      <c r="C6119" s="0" t="s">
        <v>21</v>
      </c>
      <c r="D6119" s="0" t="s">
        <v>90</v>
      </c>
      <c r="E6119" s="0" t="s">
        <v>91</v>
      </c>
      <c r="F6119" s="0" t="s">
        <v>26599</v>
      </c>
      <c r="G6119" s="0" t="s">
        <v>26600</v>
      </c>
      <c r="H6119" s="0" t="s">
        <v>26601</v>
      </c>
      <c r="I6119" s="1" t="n">
        <v>1.346</v>
      </c>
      <c r="J6119" s="2" t="s">
        <v>26602</v>
      </c>
      <c r="K6119" s="2" t="s">
        <v>46</v>
      </c>
      <c r="L6119" s="0" t="s">
        <v>29</v>
      </c>
      <c r="M6119" s="0" t="s">
        <v>29</v>
      </c>
      <c r="N6119" s="0" t="s">
        <v>29</v>
      </c>
      <c r="O6119" s="2" t="s">
        <v>46</v>
      </c>
      <c r="P6119" s="0" t="s">
        <v>29</v>
      </c>
      <c r="Q6119" s="0" t="n">
        <f aca="false">_xlfn.UNICODE(B6119)</f>
        <v>88</v>
      </c>
      <c r="R6119" s="0" t="str">
        <f aca="false">IF(MIDB(B6119,1,10)="Candidatus",MIDB(B6119,FIND(" ",B6119,1)+1,FIND(" ",B6119,12)-FIND(" ",B6119,1)),IF(AND(Q6119&gt;=65,Q6119&lt;=90),MIDB(B6119,1,FIND(" ",B6119,1)),"-"))</f>
        <v>Xylella </v>
      </c>
      <c r="S6119" s="0" t="str">
        <f aca="false">IF(MIDB(B6119,1,10)="Candidatus",MIDB(B6119,FIND(" ",B6119,12)+1,IFERROR(FIND(" ",B6119,FIND(" ",B6119,12)+1),LEN(B6119))-FIND(" ",B6119,12)),IF(AND(Q6119&gt;=65,Q6119&lt;=90),MIDB(B6119,FIND(" ",B6119,1),IFERROR(FIND(" ",B6119,FIND(" ",B6119,1)+1),LEN(B6119)+1)-FIND(" ",B6119,1)),"-"))</f>
        <v> fastidiosa</v>
      </c>
      <c r="T6119" s="0" t="n">
        <v>1</v>
      </c>
    </row>
    <row r="6120" customFormat="false" ht="12.8" hidden="false" customHeight="false" outlineLevel="0" collapsed="false">
      <c r="A6120" s="0" t="n">
        <v>6119</v>
      </c>
      <c r="B6120" s="0" t="s">
        <v>26603</v>
      </c>
      <c r="C6120" s="0" t="s">
        <v>21</v>
      </c>
      <c r="D6120" s="0" t="s">
        <v>90</v>
      </c>
      <c r="E6120" s="0" t="s">
        <v>91</v>
      </c>
      <c r="F6120" s="0" t="s">
        <v>76</v>
      </c>
      <c r="G6120" s="0" t="s">
        <v>26604</v>
      </c>
      <c r="H6120" s="0" t="s">
        <v>26605</v>
      </c>
      <c r="I6120" s="1" t="n">
        <v>66.663</v>
      </c>
      <c r="J6120" s="2" t="s">
        <v>26606</v>
      </c>
      <c r="K6120" s="2" t="s">
        <v>679</v>
      </c>
      <c r="L6120" s="0" t="s">
        <v>29</v>
      </c>
      <c r="M6120" s="0" t="s">
        <v>29</v>
      </c>
      <c r="N6120" s="2" t="s">
        <v>46</v>
      </c>
      <c r="O6120" s="2" t="s">
        <v>685</v>
      </c>
      <c r="P6120" s="2" t="s">
        <v>96</v>
      </c>
      <c r="Q6120" s="0" t="n">
        <f aca="false">_xlfn.UNICODE(B6120)</f>
        <v>89</v>
      </c>
      <c r="R6120" s="0" t="str">
        <f aca="false">IF(MIDB(B6120,1,10)="Candidatus",MIDB(B6120,FIND(" ",B6120,1)+1,FIND(" ",B6120,12)-FIND(" ",B6120,1)),IF(AND(Q6120&gt;=65,Q6120&lt;=90),MIDB(B6120,1,FIND(" ",B6120,1)),"-"))</f>
        <v>Yersinia </v>
      </c>
      <c r="S6120" s="0" t="str">
        <f aca="false">IF(MIDB(B6120,1,10)="Candidatus",MIDB(B6120,FIND(" ",B6120,12)+1,IFERROR(FIND(" ",B6120,FIND(" ",B6120,12)+1),LEN(B6120))-FIND(" ",B6120,12)),IF(AND(Q6120&gt;=65,Q6120&lt;=90),MIDB(B6120,FIND(" ",B6120,1),IFERROR(FIND(" ",B6120,FIND(" ",B6120,1)+1),LEN(B6120)+1)-FIND(" ",B6120,1)),"-"))</f>
        <v> enterocolitica</v>
      </c>
      <c r="T6120" s="0" t="n">
        <v>1</v>
      </c>
    </row>
    <row r="6121" customFormat="false" ht="12.8" hidden="false" customHeight="false" outlineLevel="0" collapsed="false">
      <c r="A6121" s="0" t="n">
        <v>6120</v>
      </c>
      <c r="B6121" s="0" t="s">
        <v>26607</v>
      </c>
      <c r="C6121" s="0" t="s">
        <v>21</v>
      </c>
      <c r="D6121" s="0" t="s">
        <v>90</v>
      </c>
      <c r="E6121" s="0" t="s">
        <v>91</v>
      </c>
      <c r="F6121" s="0" t="s">
        <v>26608</v>
      </c>
      <c r="G6121" s="0" t="s">
        <v>26609</v>
      </c>
      <c r="H6121" s="0" t="s">
        <v>26610</v>
      </c>
      <c r="I6121" s="1" t="n">
        <v>69.701</v>
      </c>
      <c r="J6121" s="2" t="s">
        <v>26611</v>
      </c>
      <c r="K6121" s="2" t="s">
        <v>1348</v>
      </c>
      <c r="L6121" s="0" t="s">
        <v>29</v>
      </c>
      <c r="M6121" s="0" t="s">
        <v>29</v>
      </c>
      <c r="N6121" s="0" t="s">
        <v>29</v>
      </c>
      <c r="O6121" s="2" t="s">
        <v>74</v>
      </c>
      <c r="P6121" s="2" t="s">
        <v>45</v>
      </c>
      <c r="Q6121" s="0" t="n">
        <f aca="false">_xlfn.UNICODE(B6121)</f>
        <v>89</v>
      </c>
      <c r="R6121" s="0" t="str">
        <f aca="false">IF(MIDB(B6121,1,10)="Candidatus",MIDB(B6121,FIND(" ",B6121,1)+1,FIND(" ",B6121,12)-FIND(" ",B6121,1)),IF(AND(Q6121&gt;=65,Q6121&lt;=90),MIDB(B6121,1,FIND(" ",B6121,1)),"-"))</f>
        <v>Yersinia </v>
      </c>
      <c r="S6121" s="0" t="str">
        <f aca="false">IF(MIDB(B6121,1,10)="Candidatus",MIDB(B6121,FIND(" ",B6121,12)+1,IFERROR(FIND(" ",B6121,FIND(" ",B6121,12)+1),LEN(B6121))-FIND(" ",B6121,12)),IF(AND(Q6121&gt;=65,Q6121&lt;=90),MIDB(B6121,FIND(" ",B6121,1),IFERROR(FIND(" ",B6121,FIND(" ",B6121,1)+1),LEN(B6121)+1)-FIND(" ",B6121,1)),"-"))</f>
        <v> enterocolitica</v>
      </c>
      <c r="T6121" s="0" t="n">
        <v>1</v>
      </c>
    </row>
    <row r="6122" customFormat="false" ht="12.8" hidden="false" customHeight="false" outlineLevel="0" collapsed="false">
      <c r="A6122" s="0" t="n">
        <v>6121</v>
      </c>
      <c r="B6122" s="0" t="s">
        <v>26612</v>
      </c>
      <c r="C6122" s="0" t="s">
        <v>21</v>
      </c>
      <c r="D6122" s="0" t="s">
        <v>90</v>
      </c>
      <c r="E6122" s="0" t="s">
        <v>91</v>
      </c>
      <c r="F6122" s="0" t="s">
        <v>26613</v>
      </c>
      <c r="G6122" s="0" t="s">
        <v>26614</v>
      </c>
      <c r="H6122" s="0" t="s">
        <v>26615</v>
      </c>
      <c r="I6122" s="1" t="n">
        <v>69.199</v>
      </c>
      <c r="J6122" s="2" t="s">
        <v>26616</v>
      </c>
      <c r="K6122" s="2" t="s">
        <v>2943</v>
      </c>
      <c r="L6122" s="0" t="s">
        <v>29</v>
      </c>
      <c r="M6122" s="0" t="s">
        <v>29</v>
      </c>
      <c r="N6122" s="2" t="s">
        <v>46</v>
      </c>
      <c r="O6122" s="2" t="s">
        <v>86</v>
      </c>
      <c r="P6122" s="2" t="s">
        <v>45</v>
      </c>
      <c r="Q6122" s="0" t="n">
        <f aca="false">_xlfn.UNICODE(B6122)</f>
        <v>89</v>
      </c>
      <c r="R6122" s="0" t="str">
        <f aca="false">IF(MIDB(B6122,1,10)="Candidatus",MIDB(B6122,FIND(" ",B6122,1)+1,FIND(" ",B6122,12)-FIND(" ",B6122,1)),IF(AND(Q6122&gt;=65,Q6122&lt;=90),MIDB(B6122,1,FIND(" ",B6122,1)),"-"))</f>
        <v>Yersinia </v>
      </c>
      <c r="S6122" s="0" t="str">
        <f aca="false">IF(MIDB(B6122,1,10)="Candidatus",MIDB(B6122,FIND(" ",B6122,12)+1,IFERROR(FIND(" ",B6122,FIND(" ",B6122,12)+1),LEN(B6122))-FIND(" ",B6122,12)),IF(AND(Q6122&gt;=65,Q6122&lt;=90),MIDB(B6122,FIND(" ",B6122,1),IFERROR(FIND(" ",B6122,FIND(" ",B6122,1)+1),LEN(B6122)+1)-FIND(" ",B6122,1)),"-"))</f>
        <v> enterocolitica</v>
      </c>
      <c r="T6122" s="0" t="n">
        <v>1</v>
      </c>
    </row>
    <row r="6123" customFormat="false" ht="12.8" hidden="false" customHeight="false" outlineLevel="0" collapsed="false">
      <c r="A6123" s="0" t="n">
        <v>6122</v>
      </c>
      <c r="B6123" s="0" t="s">
        <v>26617</v>
      </c>
      <c r="C6123" s="0" t="s">
        <v>21</v>
      </c>
      <c r="D6123" s="0" t="s">
        <v>90</v>
      </c>
      <c r="E6123" s="0" t="s">
        <v>91</v>
      </c>
      <c r="F6123" s="0" t="s">
        <v>26618</v>
      </c>
      <c r="G6123" s="0" t="s">
        <v>26619</v>
      </c>
      <c r="H6123" s="0" t="s">
        <v>26620</v>
      </c>
      <c r="I6123" s="1" t="n">
        <v>101.782</v>
      </c>
      <c r="J6123" s="2" t="s">
        <v>26621</v>
      </c>
      <c r="K6123" s="2" t="s">
        <v>65</v>
      </c>
      <c r="L6123" s="0" t="s">
        <v>29</v>
      </c>
      <c r="M6123" s="0" t="s">
        <v>29</v>
      </c>
      <c r="N6123" s="0" t="s">
        <v>29</v>
      </c>
      <c r="O6123" s="2" t="s">
        <v>897</v>
      </c>
      <c r="P6123" s="2" t="s">
        <v>129</v>
      </c>
      <c r="Q6123" s="0" t="n">
        <f aca="false">_xlfn.UNICODE(B6123)</f>
        <v>89</v>
      </c>
      <c r="R6123" s="0" t="str">
        <f aca="false">IF(MIDB(B6123,1,10)="Candidatus",MIDB(B6123,FIND(" ",B6123,1)+1,FIND(" ",B6123,12)-FIND(" ",B6123,1)),IF(AND(Q6123&gt;=65,Q6123&lt;=90),MIDB(B6123,1,FIND(" ",B6123,1)),"-"))</f>
        <v>Yersinia </v>
      </c>
      <c r="S6123" s="0" t="str">
        <f aca="false">IF(MIDB(B6123,1,10)="Candidatus",MIDB(B6123,FIND(" ",B6123,12)+1,IFERROR(FIND(" ",B6123,FIND(" ",B6123,12)+1),LEN(B6123))-FIND(" ",B6123,12)),IF(AND(Q6123&gt;=65,Q6123&lt;=90),MIDB(B6123,FIND(" ",B6123,1),IFERROR(FIND(" ",B6123,FIND(" ",B6123,1)+1),LEN(B6123)+1)-FIND(" ",B6123,1)),"-"))</f>
        <v> enterocolitica</v>
      </c>
      <c r="T6123" s="0" t="n">
        <v>1</v>
      </c>
    </row>
    <row r="6124" customFormat="false" ht="12.8" hidden="false" customHeight="false" outlineLevel="0" collapsed="false">
      <c r="A6124" s="0" t="n">
        <v>6123</v>
      </c>
      <c r="B6124" s="0" t="s">
        <v>26622</v>
      </c>
      <c r="C6124" s="0" t="s">
        <v>21</v>
      </c>
      <c r="D6124" s="0" t="s">
        <v>90</v>
      </c>
      <c r="E6124" s="0" t="s">
        <v>91</v>
      </c>
      <c r="F6124" s="0" t="s">
        <v>26623</v>
      </c>
      <c r="G6124" s="0" t="s">
        <v>26624</v>
      </c>
      <c r="H6124" s="0" t="s">
        <v>26625</v>
      </c>
      <c r="I6124" s="1" t="n">
        <v>2.682</v>
      </c>
      <c r="J6124" s="2" t="s">
        <v>26626</v>
      </c>
      <c r="K6124" s="2" t="s">
        <v>46</v>
      </c>
      <c r="L6124" s="0" t="s">
        <v>29</v>
      </c>
      <c r="M6124" s="0" t="s">
        <v>29</v>
      </c>
      <c r="N6124" s="2" t="s">
        <v>88</v>
      </c>
      <c r="O6124" s="2" t="s">
        <v>60</v>
      </c>
      <c r="P6124" s="0" t="s">
        <v>29</v>
      </c>
      <c r="Q6124" s="0" t="n">
        <f aca="false">_xlfn.UNICODE(B6124)</f>
        <v>89</v>
      </c>
      <c r="R6124" s="0" t="str">
        <f aca="false">IF(MIDB(B6124,1,10)="Candidatus",MIDB(B6124,FIND(" ",B6124,1)+1,FIND(" ",B6124,12)-FIND(" ",B6124,1)),IF(AND(Q6124&gt;=65,Q6124&lt;=90),MIDB(B6124,1,FIND(" ",B6124,1)),"-"))</f>
        <v>Yersinia </v>
      </c>
      <c r="S6124" s="0" t="str">
        <f aca="false">IF(MIDB(B6124,1,10)="Candidatus",MIDB(B6124,FIND(" ",B6124,12)+1,IFERROR(FIND(" ",B6124,FIND(" ",B6124,12)+1),LEN(B6124))-FIND(" ",B6124,12)),IF(AND(Q6124&gt;=65,Q6124&lt;=90),MIDB(B6124,FIND(" ",B6124,1),IFERROR(FIND(" ",B6124,FIND(" ",B6124,1)+1),LEN(B6124)+1)-FIND(" ",B6124,1)),"-"))</f>
        <v> enterocolitica</v>
      </c>
      <c r="T6124" s="0" t="n">
        <v>1</v>
      </c>
    </row>
    <row r="6125" customFormat="false" ht="12.8" hidden="false" customHeight="false" outlineLevel="0" collapsed="false">
      <c r="A6125" s="0" t="n">
        <v>6124</v>
      </c>
      <c r="B6125" s="0" t="s">
        <v>26612</v>
      </c>
      <c r="C6125" s="0" t="s">
        <v>21</v>
      </c>
      <c r="D6125" s="0" t="s">
        <v>90</v>
      </c>
      <c r="E6125" s="0" t="s">
        <v>91</v>
      </c>
      <c r="F6125" s="0" t="s">
        <v>26627</v>
      </c>
      <c r="G6125" s="0" t="s">
        <v>26628</v>
      </c>
      <c r="H6125" s="0" t="s">
        <v>26629</v>
      </c>
      <c r="I6125" s="1" t="n">
        <v>67.72</v>
      </c>
      <c r="J6125" s="2" t="s">
        <v>26630</v>
      </c>
      <c r="K6125" s="2" t="s">
        <v>654</v>
      </c>
      <c r="L6125" s="0" t="s">
        <v>29</v>
      </c>
      <c r="M6125" s="0" t="s">
        <v>29</v>
      </c>
      <c r="N6125" s="0" t="s">
        <v>29</v>
      </c>
      <c r="O6125" s="2" t="s">
        <v>770</v>
      </c>
      <c r="P6125" s="0" t="s">
        <v>29</v>
      </c>
      <c r="Q6125" s="0" t="n">
        <f aca="false">_xlfn.UNICODE(B6125)</f>
        <v>89</v>
      </c>
      <c r="R6125" s="0" t="str">
        <f aca="false">IF(MIDB(B6125,1,10)="Candidatus",MIDB(B6125,FIND(" ",B6125,1)+1,FIND(" ",B6125,12)-FIND(" ",B6125,1)),IF(AND(Q6125&gt;=65,Q6125&lt;=90),MIDB(B6125,1,FIND(" ",B6125,1)),"-"))</f>
        <v>Yersinia </v>
      </c>
      <c r="S6125" s="0" t="str">
        <f aca="false">IF(MIDB(B6125,1,10)="Candidatus",MIDB(B6125,FIND(" ",B6125,12)+1,IFERROR(FIND(" ",B6125,FIND(" ",B6125,12)+1),LEN(B6125))-FIND(" ",B6125,12)),IF(AND(Q6125&gt;=65,Q6125&lt;=90),MIDB(B6125,FIND(" ",B6125,1),IFERROR(FIND(" ",B6125,FIND(" ",B6125,1)+1),LEN(B6125)+1)-FIND(" ",B6125,1)),"-"))</f>
        <v> enterocolitica</v>
      </c>
      <c r="T6125" s="0" t="n">
        <v>1</v>
      </c>
    </row>
    <row r="6126" customFormat="false" ht="12.8" hidden="false" customHeight="false" outlineLevel="0" collapsed="false">
      <c r="A6126" s="0" t="n">
        <v>6125</v>
      </c>
      <c r="B6126" s="0" t="s">
        <v>26631</v>
      </c>
      <c r="C6126" s="0" t="s">
        <v>21</v>
      </c>
      <c r="D6126" s="0" t="s">
        <v>90</v>
      </c>
      <c r="E6126" s="0" t="s">
        <v>91</v>
      </c>
      <c r="F6126" s="0" t="s">
        <v>26632</v>
      </c>
      <c r="G6126" s="0" t="s">
        <v>26633</v>
      </c>
      <c r="H6126" s="0" t="s">
        <v>26634</v>
      </c>
      <c r="I6126" s="1" t="n">
        <v>95.499</v>
      </c>
      <c r="J6126" s="2" t="s">
        <v>26635</v>
      </c>
      <c r="K6126" s="2" t="s">
        <v>2109</v>
      </c>
      <c r="L6126" s="0" t="s">
        <v>29</v>
      </c>
      <c r="M6126" s="0" t="s">
        <v>29</v>
      </c>
      <c r="N6126" s="0" t="s">
        <v>29</v>
      </c>
      <c r="O6126" s="2" t="s">
        <v>2109</v>
      </c>
      <c r="P6126" s="0" t="s">
        <v>29</v>
      </c>
      <c r="Q6126" s="0" t="n">
        <f aca="false">_xlfn.UNICODE(B6126)</f>
        <v>89</v>
      </c>
      <c r="R6126" s="0" t="str">
        <f aca="false">IF(MIDB(B6126,1,10)="Candidatus",MIDB(B6126,FIND(" ",B6126,1)+1,FIND(" ",B6126,12)-FIND(" ",B6126,1)),IF(AND(Q6126&gt;=65,Q6126&lt;=90),MIDB(B6126,1,FIND(" ",B6126,1)),"-"))</f>
        <v>Yersinia </v>
      </c>
      <c r="S6126" s="0" t="str">
        <f aca="false">IF(MIDB(B6126,1,10)="Candidatus",MIDB(B6126,FIND(" ",B6126,12)+1,IFERROR(FIND(" ",B6126,FIND(" ",B6126,12)+1),LEN(B6126))-FIND(" ",B6126,12)),IF(AND(Q6126&gt;=65,Q6126&lt;=90),MIDB(B6126,FIND(" ",B6126,1),IFERROR(FIND(" ",B6126,FIND(" ",B6126,1)+1),LEN(B6126)+1)-FIND(" ",B6126,1)),"-"))</f>
        <v> enterocolitica</v>
      </c>
      <c r="T6126" s="0" t="n">
        <v>1</v>
      </c>
    </row>
    <row r="6127" customFormat="false" ht="12.8" hidden="false" customHeight="false" outlineLevel="0" collapsed="false">
      <c r="A6127" s="0" t="n">
        <v>6126</v>
      </c>
      <c r="B6127" s="0" t="s">
        <v>26636</v>
      </c>
      <c r="C6127" s="0" t="s">
        <v>21</v>
      </c>
      <c r="D6127" s="0" t="s">
        <v>90</v>
      </c>
      <c r="E6127" s="0" t="s">
        <v>91</v>
      </c>
      <c r="F6127" s="0" t="s">
        <v>26637</v>
      </c>
      <c r="G6127" s="0" t="s">
        <v>26638</v>
      </c>
      <c r="H6127" s="0" t="s">
        <v>26639</v>
      </c>
      <c r="I6127" s="1" t="n">
        <v>4.357</v>
      </c>
      <c r="J6127" s="2" t="s">
        <v>26640</v>
      </c>
      <c r="K6127" s="2" t="s">
        <v>112</v>
      </c>
      <c r="L6127" s="0" t="s">
        <v>29</v>
      </c>
      <c r="M6127" s="0" t="s">
        <v>29</v>
      </c>
      <c r="N6127" s="0" t="s">
        <v>29</v>
      </c>
      <c r="O6127" s="2" t="s">
        <v>112</v>
      </c>
      <c r="P6127" s="0" t="s">
        <v>29</v>
      </c>
      <c r="Q6127" s="0" t="n">
        <f aca="false">_xlfn.UNICODE(B6127)</f>
        <v>89</v>
      </c>
      <c r="R6127" s="0" t="str">
        <f aca="false">IF(MIDB(B6127,1,10)="Candidatus",MIDB(B6127,FIND(" ",B6127,1)+1,FIND(" ",B6127,12)-FIND(" ",B6127,1)),IF(AND(Q6127&gt;=65,Q6127&lt;=90),MIDB(B6127,1,FIND(" ",B6127,1)),"-"))</f>
        <v>Yersinia </v>
      </c>
      <c r="S6127" s="0" t="str">
        <f aca="false">IF(MIDB(B6127,1,10)="Candidatus",MIDB(B6127,FIND(" ",B6127,12)+1,IFERROR(FIND(" ",B6127,FIND(" ",B6127,12)+1),LEN(B6127))-FIND(" ",B6127,12)),IF(AND(Q6127&gt;=65,Q6127&lt;=90),MIDB(B6127,FIND(" ",B6127,1),IFERROR(FIND(" ",B6127,FIND(" ",B6127,1)+1),LEN(B6127)+1)-FIND(" ",B6127,1)),"-"))</f>
        <v> enterocolitica</v>
      </c>
      <c r="T6127" s="0" t="n">
        <v>1</v>
      </c>
    </row>
    <row r="6128" customFormat="false" ht="12.8" hidden="false" customHeight="false" outlineLevel="0" collapsed="false">
      <c r="A6128" s="0" t="n">
        <v>6127</v>
      </c>
      <c r="B6128" s="0" t="s">
        <v>26641</v>
      </c>
      <c r="C6128" s="0" t="s">
        <v>21</v>
      </c>
      <c r="D6128" s="0" t="s">
        <v>90</v>
      </c>
      <c r="E6128" s="0" t="s">
        <v>91</v>
      </c>
      <c r="F6128" s="0" t="s">
        <v>26642</v>
      </c>
      <c r="G6128" s="0" t="s">
        <v>26643</v>
      </c>
      <c r="H6128" s="0" t="s">
        <v>26644</v>
      </c>
      <c r="I6128" s="1" t="n">
        <v>66.591</v>
      </c>
      <c r="J6128" s="2" t="s">
        <v>26645</v>
      </c>
      <c r="K6128" s="2" t="s">
        <v>535</v>
      </c>
      <c r="L6128" s="0" t="s">
        <v>29</v>
      </c>
      <c r="M6128" s="0" t="s">
        <v>29</v>
      </c>
      <c r="N6128" s="2" t="s">
        <v>46</v>
      </c>
      <c r="O6128" s="2" t="s">
        <v>2943</v>
      </c>
      <c r="P6128" s="0" t="s">
        <v>29</v>
      </c>
      <c r="Q6128" s="0" t="n">
        <f aca="false">_xlfn.UNICODE(B6128)</f>
        <v>89</v>
      </c>
      <c r="R6128" s="0" t="str">
        <f aca="false">IF(MIDB(B6128,1,10)="Candidatus",MIDB(B6128,FIND(" ",B6128,1)+1,FIND(" ",B6128,12)-FIND(" ",B6128,1)),IF(AND(Q6128&gt;=65,Q6128&lt;=90),MIDB(B6128,1,FIND(" ",B6128,1)),"-"))</f>
        <v>Yersinia </v>
      </c>
      <c r="S6128" s="0" t="str">
        <f aca="false">IF(MIDB(B6128,1,10)="Candidatus",MIDB(B6128,FIND(" ",B6128,12)+1,IFERROR(FIND(" ",B6128,FIND(" ",B6128,12)+1),LEN(B6128))-FIND(" ",B6128,12)),IF(AND(Q6128&gt;=65,Q6128&lt;=90),MIDB(B6128,FIND(" ",B6128,1),IFERROR(FIND(" ",B6128,FIND(" ",B6128,1)+1),LEN(B6128)+1)-FIND(" ",B6128,1)),"-"))</f>
        <v> enterocolitica</v>
      </c>
      <c r="T6128" s="0" t="n">
        <v>1</v>
      </c>
    </row>
    <row r="6129" customFormat="false" ht="12.8" hidden="false" customHeight="false" outlineLevel="0" collapsed="false">
      <c r="A6129" s="0" t="n">
        <v>6128</v>
      </c>
      <c r="B6129" s="0" t="s">
        <v>26636</v>
      </c>
      <c r="C6129" s="0" t="s">
        <v>21</v>
      </c>
      <c r="D6129" s="0" t="s">
        <v>90</v>
      </c>
      <c r="E6129" s="0" t="s">
        <v>91</v>
      </c>
      <c r="F6129" s="0" t="s">
        <v>26646</v>
      </c>
      <c r="G6129" s="0" t="s">
        <v>26647</v>
      </c>
      <c r="H6129" s="0" t="s">
        <v>26648</v>
      </c>
      <c r="I6129" s="1" t="n">
        <v>14.662</v>
      </c>
      <c r="J6129" s="2" t="s">
        <v>26649</v>
      </c>
      <c r="K6129" s="2" t="s">
        <v>186</v>
      </c>
      <c r="L6129" s="0" t="s">
        <v>29</v>
      </c>
      <c r="M6129" s="0" t="s">
        <v>29</v>
      </c>
      <c r="N6129" s="0" t="s">
        <v>29</v>
      </c>
      <c r="O6129" s="2" t="s">
        <v>186</v>
      </c>
      <c r="P6129" s="0" t="s">
        <v>29</v>
      </c>
      <c r="Q6129" s="0" t="n">
        <f aca="false">_xlfn.UNICODE(B6129)</f>
        <v>89</v>
      </c>
      <c r="R6129" s="0" t="str">
        <f aca="false">IF(MIDB(B6129,1,10)="Candidatus",MIDB(B6129,FIND(" ",B6129,1)+1,FIND(" ",B6129,12)-FIND(" ",B6129,1)),IF(AND(Q6129&gt;=65,Q6129&lt;=90),MIDB(B6129,1,FIND(" ",B6129,1)),"-"))</f>
        <v>Yersinia </v>
      </c>
      <c r="S6129" s="0" t="str">
        <f aca="false">IF(MIDB(B6129,1,10)="Candidatus",MIDB(B6129,FIND(" ",B6129,12)+1,IFERROR(FIND(" ",B6129,FIND(" ",B6129,12)+1),LEN(B6129))-FIND(" ",B6129,12)),IF(AND(Q6129&gt;=65,Q6129&lt;=90),MIDB(B6129,FIND(" ",B6129,1),IFERROR(FIND(" ",B6129,FIND(" ",B6129,1)+1),LEN(B6129)+1)-FIND(" ",B6129,1)),"-"))</f>
        <v> enterocolitica</v>
      </c>
      <c r="T6129" s="0" t="n">
        <v>1</v>
      </c>
    </row>
    <row r="6130" customFormat="false" ht="12.8" hidden="false" customHeight="false" outlineLevel="0" collapsed="false">
      <c r="A6130" s="0" t="n">
        <v>6129</v>
      </c>
      <c r="B6130" s="0" t="s">
        <v>26650</v>
      </c>
      <c r="C6130" s="0" t="s">
        <v>21</v>
      </c>
      <c r="D6130" s="0" t="s">
        <v>90</v>
      </c>
      <c r="E6130" s="0" t="s">
        <v>91</v>
      </c>
      <c r="F6130" s="0" t="s">
        <v>26651</v>
      </c>
      <c r="G6130" s="0" t="s">
        <v>26652</v>
      </c>
      <c r="H6130" s="0" t="s">
        <v>26653</v>
      </c>
      <c r="I6130" s="1" t="n">
        <v>69.673</v>
      </c>
      <c r="J6130" s="2" t="s">
        <v>26654</v>
      </c>
      <c r="K6130" s="2" t="s">
        <v>771</v>
      </c>
      <c r="L6130" s="0" t="s">
        <v>29</v>
      </c>
      <c r="M6130" s="0" t="s">
        <v>29</v>
      </c>
      <c r="N6130" s="0" t="s">
        <v>29</v>
      </c>
      <c r="O6130" s="2" t="s">
        <v>771</v>
      </c>
      <c r="P6130" s="0" t="s">
        <v>29</v>
      </c>
      <c r="Q6130" s="0" t="n">
        <f aca="false">_xlfn.UNICODE(B6130)</f>
        <v>89</v>
      </c>
      <c r="R6130" s="0" t="str">
        <f aca="false">IF(MIDB(B6130,1,10)="Candidatus",MIDB(B6130,FIND(" ",B6130,1)+1,FIND(" ",B6130,12)-FIND(" ",B6130,1)),IF(AND(Q6130&gt;=65,Q6130&lt;=90),MIDB(B6130,1,FIND(" ",B6130,1)),"-"))</f>
        <v>Yersinia </v>
      </c>
      <c r="S6130" s="0" t="str">
        <f aca="false">IF(MIDB(B6130,1,10)="Candidatus",MIDB(B6130,FIND(" ",B6130,12)+1,IFERROR(FIND(" ",B6130,FIND(" ",B6130,12)+1),LEN(B6130))-FIND(" ",B6130,12)),IF(AND(Q6130&gt;=65,Q6130&lt;=90),MIDB(B6130,FIND(" ",B6130,1),IFERROR(FIND(" ",B6130,FIND(" ",B6130,1)+1),LEN(B6130)+1)-FIND(" ",B6130,1)),"-"))</f>
        <v> enterocolitica</v>
      </c>
      <c r="T6130" s="0" t="n">
        <v>1</v>
      </c>
    </row>
    <row r="6131" customFormat="false" ht="12.8" hidden="false" customHeight="false" outlineLevel="0" collapsed="false">
      <c r="A6131" s="0" t="n">
        <v>6130</v>
      </c>
      <c r="B6131" s="0" t="s">
        <v>26655</v>
      </c>
      <c r="C6131" s="0" t="s">
        <v>21</v>
      </c>
      <c r="D6131" s="0" t="s">
        <v>90</v>
      </c>
      <c r="E6131" s="0" t="s">
        <v>91</v>
      </c>
      <c r="F6131" s="0" t="s">
        <v>26656</v>
      </c>
      <c r="G6131" s="0" t="s">
        <v>26657</v>
      </c>
      <c r="H6131" s="0" t="s">
        <v>26658</v>
      </c>
      <c r="I6131" s="1" t="n">
        <v>66.845</v>
      </c>
      <c r="J6131" s="2" t="s">
        <v>26659</v>
      </c>
      <c r="K6131" s="2" t="s">
        <v>703</v>
      </c>
      <c r="L6131" s="0" t="s">
        <v>29</v>
      </c>
      <c r="M6131" s="0" t="s">
        <v>29</v>
      </c>
      <c r="N6131" s="2" t="s">
        <v>46</v>
      </c>
      <c r="O6131" s="2" t="s">
        <v>2943</v>
      </c>
      <c r="P6131" s="0" t="s">
        <v>29</v>
      </c>
      <c r="Q6131" s="0" t="n">
        <f aca="false">_xlfn.UNICODE(B6131)</f>
        <v>89</v>
      </c>
      <c r="R6131" s="0" t="str">
        <f aca="false">IF(MIDB(B6131,1,10)="Candidatus",MIDB(B6131,FIND(" ",B6131,1)+1,FIND(" ",B6131,12)-FIND(" ",B6131,1)),IF(AND(Q6131&gt;=65,Q6131&lt;=90),MIDB(B6131,1,FIND(" ",B6131,1)),"-"))</f>
        <v>Yersinia </v>
      </c>
      <c r="S6131" s="0" t="str">
        <f aca="false">IF(MIDB(B6131,1,10)="Candidatus",MIDB(B6131,FIND(" ",B6131,12)+1,IFERROR(FIND(" ",B6131,FIND(" ",B6131,12)+1),LEN(B6131))-FIND(" ",B6131,12)),IF(AND(Q6131&gt;=65,Q6131&lt;=90),MIDB(B6131,FIND(" ",B6131,1),IFERROR(FIND(" ",B6131,FIND(" ",B6131,1)+1),LEN(B6131)+1)-FIND(" ",B6131,1)),"-"))</f>
        <v> enterocolitica</v>
      </c>
      <c r="T6131" s="0" t="n">
        <v>1</v>
      </c>
    </row>
    <row r="6132" customFormat="false" ht="12.8" hidden="false" customHeight="false" outlineLevel="0" collapsed="false">
      <c r="A6132" s="0" t="n">
        <v>6131</v>
      </c>
      <c r="B6132" s="0" t="s">
        <v>26660</v>
      </c>
      <c r="C6132" s="0" t="s">
        <v>21</v>
      </c>
      <c r="D6132" s="0" t="s">
        <v>90</v>
      </c>
      <c r="E6132" s="0" t="s">
        <v>91</v>
      </c>
      <c r="F6132" s="0" t="s">
        <v>76</v>
      </c>
      <c r="G6132" s="0" t="s">
        <v>29</v>
      </c>
      <c r="H6132" s="0" t="s">
        <v>26661</v>
      </c>
      <c r="I6132" s="1" t="n">
        <v>101.782</v>
      </c>
      <c r="J6132" s="2" t="s">
        <v>26621</v>
      </c>
      <c r="K6132" s="2" t="s">
        <v>704</v>
      </c>
      <c r="L6132" s="0" t="s">
        <v>29</v>
      </c>
      <c r="M6132" s="0" t="s">
        <v>29</v>
      </c>
      <c r="N6132" s="0" t="s">
        <v>29</v>
      </c>
      <c r="O6132" s="2" t="s">
        <v>1132</v>
      </c>
      <c r="P6132" s="2" t="s">
        <v>129</v>
      </c>
      <c r="Q6132" s="0" t="n">
        <f aca="false">_xlfn.UNICODE(B6132)</f>
        <v>89</v>
      </c>
      <c r="R6132" s="0" t="str">
        <f aca="false">IF(MIDB(B6132,1,10)="Candidatus",MIDB(B6132,FIND(" ",B6132,1)+1,FIND(" ",B6132,12)-FIND(" ",B6132,1)),IF(AND(Q6132&gt;=65,Q6132&lt;=90),MIDB(B6132,1,FIND(" ",B6132,1)),"-"))</f>
        <v>Yersinia </v>
      </c>
      <c r="S6132" s="0" t="str">
        <f aca="false">IF(MIDB(B6132,1,10)="Candidatus",MIDB(B6132,FIND(" ",B6132,12)+1,IFERROR(FIND(" ",B6132,FIND(" ",B6132,12)+1),LEN(B6132))-FIND(" ",B6132,12)),IF(AND(Q6132&gt;=65,Q6132&lt;=90),MIDB(B6132,FIND(" ",B6132,1),IFERROR(FIND(" ",B6132,FIND(" ",B6132,1)+1),LEN(B6132)+1)-FIND(" ",B6132,1)),"-"))</f>
        <v> enterocolitica</v>
      </c>
      <c r="T6132" s="0" t="n">
        <v>1</v>
      </c>
    </row>
    <row r="6133" customFormat="false" ht="12.8" hidden="false" customHeight="false" outlineLevel="0" collapsed="false">
      <c r="A6133" s="0" t="n">
        <v>6132</v>
      </c>
      <c r="B6133" s="0" t="s">
        <v>26662</v>
      </c>
      <c r="C6133" s="0" t="s">
        <v>21</v>
      </c>
      <c r="D6133" s="0" t="s">
        <v>90</v>
      </c>
      <c r="E6133" s="0" t="s">
        <v>91</v>
      </c>
      <c r="F6133" s="0" t="s">
        <v>76</v>
      </c>
      <c r="G6133" s="0" t="s">
        <v>26663</v>
      </c>
      <c r="H6133" s="0" t="s">
        <v>26664</v>
      </c>
      <c r="I6133" s="1" t="n">
        <v>69.433</v>
      </c>
      <c r="J6133" s="2" t="s">
        <v>26665</v>
      </c>
      <c r="K6133" s="2" t="s">
        <v>86</v>
      </c>
      <c r="L6133" s="0" t="s">
        <v>29</v>
      </c>
      <c r="M6133" s="0" t="s">
        <v>29</v>
      </c>
      <c r="N6133" s="0" t="s">
        <v>29</v>
      </c>
      <c r="O6133" s="2" t="s">
        <v>988</v>
      </c>
      <c r="P6133" s="2" t="s">
        <v>112</v>
      </c>
      <c r="Q6133" s="0" t="n">
        <f aca="false">_xlfn.UNICODE(B6133)</f>
        <v>89</v>
      </c>
      <c r="R6133" s="0" t="str">
        <f aca="false">IF(MIDB(B6133,1,10)="Candidatus",MIDB(B6133,FIND(" ",B6133,1)+1,FIND(" ",B6133,12)-FIND(" ",B6133,1)),IF(AND(Q6133&gt;=65,Q6133&lt;=90),MIDB(B6133,1,FIND(" ",B6133,1)),"-"))</f>
        <v>Yersinia </v>
      </c>
      <c r="S6133" s="0" t="str">
        <f aca="false">IF(MIDB(B6133,1,10)="Candidatus",MIDB(B6133,FIND(" ",B6133,12)+1,IFERROR(FIND(" ",B6133,FIND(" ",B6133,12)+1),LEN(B6133))-FIND(" ",B6133,12)),IF(AND(Q6133&gt;=65,Q6133&lt;=90),MIDB(B6133,FIND(" ",B6133,1),IFERROR(FIND(" ",B6133,FIND(" ",B6133,1)+1),LEN(B6133)+1)-FIND(" ",B6133,1)),"-"))</f>
        <v> enterocolitica</v>
      </c>
      <c r="T6133" s="0" t="n">
        <v>1</v>
      </c>
    </row>
    <row r="6134" customFormat="false" ht="12.8" hidden="false" customHeight="false" outlineLevel="0" collapsed="false">
      <c r="A6134" s="0" t="n">
        <v>6133</v>
      </c>
      <c r="B6134" s="0" t="s">
        <v>26666</v>
      </c>
      <c r="C6134" s="0" t="s">
        <v>21</v>
      </c>
      <c r="D6134" s="0" t="s">
        <v>90</v>
      </c>
      <c r="E6134" s="0" t="s">
        <v>91</v>
      </c>
      <c r="F6134" s="0" t="s">
        <v>26667</v>
      </c>
      <c r="G6134" s="0" t="s">
        <v>29</v>
      </c>
      <c r="H6134" s="0" t="s">
        <v>26668</v>
      </c>
      <c r="I6134" s="1" t="n">
        <v>49.19</v>
      </c>
      <c r="J6134" s="2" t="s">
        <v>26669</v>
      </c>
      <c r="K6134" s="2" t="s">
        <v>647</v>
      </c>
      <c r="L6134" s="0" t="s">
        <v>29</v>
      </c>
      <c r="M6134" s="0" t="s">
        <v>29</v>
      </c>
      <c r="N6134" s="0" t="s">
        <v>29</v>
      </c>
      <c r="O6134" s="2" t="s">
        <v>647</v>
      </c>
      <c r="P6134" s="0" t="s">
        <v>29</v>
      </c>
      <c r="Q6134" s="0" t="n">
        <f aca="false">_xlfn.UNICODE(B6134)</f>
        <v>89</v>
      </c>
      <c r="R6134" s="0" t="str">
        <f aca="false">IF(MIDB(B6134,1,10)="Candidatus",MIDB(B6134,FIND(" ",B6134,1)+1,FIND(" ",B6134,12)-FIND(" ",B6134,1)),IF(AND(Q6134&gt;=65,Q6134&lt;=90),MIDB(B6134,1,FIND(" ",B6134,1)),"-"))</f>
        <v>Yersinia </v>
      </c>
      <c r="S6134" s="0" t="str">
        <f aca="false">IF(MIDB(B6134,1,10)="Candidatus",MIDB(B6134,FIND(" ",B6134,12)+1,IFERROR(FIND(" ",B6134,FIND(" ",B6134,12)+1),LEN(B6134))-FIND(" ",B6134,12)),IF(AND(Q6134&gt;=65,Q6134&lt;=90),MIDB(B6134,FIND(" ",B6134,1),IFERROR(FIND(" ",B6134,FIND(" ",B6134,1)+1),LEN(B6134)+1)-FIND(" ",B6134,1)),"-"))</f>
        <v> enterocolitica</v>
      </c>
      <c r="T6134" s="0" t="n">
        <v>1</v>
      </c>
    </row>
    <row r="6135" customFormat="false" ht="12.8" hidden="false" customHeight="false" outlineLevel="0" collapsed="false">
      <c r="A6135" s="0" t="n">
        <v>6134</v>
      </c>
      <c r="B6135" s="0" t="s">
        <v>26666</v>
      </c>
      <c r="C6135" s="0" t="s">
        <v>21</v>
      </c>
      <c r="D6135" s="0" t="s">
        <v>90</v>
      </c>
      <c r="E6135" s="0" t="s">
        <v>91</v>
      </c>
      <c r="F6135" s="0" t="s">
        <v>26670</v>
      </c>
      <c r="G6135" s="0" t="s">
        <v>29</v>
      </c>
      <c r="H6135" s="0" t="s">
        <v>26671</v>
      </c>
      <c r="I6135" s="1" t="n">
        <v>79.493</v>
      </c>
      <c r="J6135" s="2" t="s">
        <v>26672</v>
      </c>
      <c r="K6135" s="2" t="s">
        <v>736</v>
      </c>
      <c r="L6135" s="0" t="s">
        <v>29</v>
      </c>
      <c r="M6135" s="0" t="s">
        <v>29</v>
      </c>
      <c r="N6135" s="0" t="s">
        <v>29</v>
      </c>
      <c r="O6135" s="2" t="s">
        <v>736</v>
      </c>
      <c r="P6135" s="0" t="s">
        <v>29</v>
      </c>
      <c r="Q6135" s="0" t="n">
        <f aca="false">_xlfn.UNICODE(B6135)</f>
        <v>89</v>
      </c>
      <c r="R6135" s="0" t="str">
        <f aca="false">IF(MIDB(B6135,1,10)="Candidatus",MIDB(B6135,FIND(" ",B6135,1)+1,FIND(" ",B6135,12)-FIND(" ",B6135,1)),IF(AND(Q6135&gt;=65,Q6135&lt;=90),MIDB(B6135,1,FIND(" ",B6135,1)),"-"))</f>
        <v>Yersinia </v>
      </c>
      <c r="S6135" s="0" t="str">
        <f aca="false">IF(MIDB(B6135,1,10)="Candidatus",MIDB(B6135,FIND(" ",B6135,12)+1,IFERROR(FIND(" ",B6135,FIND(" ",B6135,12)+1),LEN(B6135))-FIND(" ",B6135,12)),IF(AND(Q6135&gt;=65,Q6135&lt;=90),MIDB(B6135,FIND(" ",B6135,1),IFERROR(FIND(" ",B6135,FIND(" ",B6135,1)+1),LEN(B6135)+1)-FIND(" ",B6135,1)),"-"))</f>
        <v> enterocolitica</v>
      </c>
      <c r="T6135" s="0" t="n">
        <v>1</v>
      </c>
    </row>
    <row r="6136" customFormat="false" ht="12.8" hidden="false" customHeight="false" outlineLevel="0" collapsed="false">
      <c r="A6136" s="0" t="n">
        <v>6135</v>
      </c>
      <c r="B6136" s="0" t="s">
        <v>26673</v>
      </c>
      <c r="C6136" s="0" t="s">
        <v>21</v>
      </c>
      <c r="D6136" s="0" t="s">
        <v>90</v>
      </c>
      <c r="E6136" s="0" t="s">
        <v>91</v>
      </c>
      <c r="F6136" s="0" t="s">
        <v>26627</v>
      </c>
      <c r="G6136" s="0" t="s">
        <v>26674</v>
      </c>
      <c r="H6136" s="0" t="s">
        <v>26675</v>
      </c>
      <c r="I6136" s="1" t="n">
        <v>67.721</v>
      </c>
      <c r="J6136" s="2" t="s">
        <v>26676</v>
      </c>
      <c r="K6136" s="2" t="s">
        <v>534</v>
      </c>
      <c r="L6136" s="0" t="s">
        <v>29</v>
      </c>
      <c r="M6136" s="0" t="s">
        <v>29</v>
      </c>
      <c r="N6136" s="0" t="s">
        <v>29</v>
      </c>
      <c r="O6136" s="2" t="s">
        <v>73</v>
      </c>
      <c r="P6136" s="2" t="s">
        <v>1598</v>
      </c>
      <c r="Q6136" s="0" t="n">
        <f aca="false">_xlfn.UNICODE(B6136)</f>
        <v>89</v>
      </c>
      <c r="R6136" s="0" t="str">
        <f aca="false">IF(MIDB(B6136,1,10)="Candidatus",MIDB(B6136,FIND(" ",B6136,1)+1,FIND(" ",B6136,12)-FIND(" ",B6136,1)),IF(AND(Q6136&gt;=65,Q6136&lt;=90),MIDB(B6136,1,FIND(" ",B6136,1)),"-"))</f>
        <v>Yersinia </v>
      </c>
      <c r="S6136" s="0" t="str">
        <f aca="false">IF(MIDB(B6136,1,10)="Candidatus",MIDB(B6136,FIND(" ",B6136,12)+1,IFERROR(FIND(" ",B6136,FIND(" ",B6136,12)+1),LEN(B6136))-FIND(" ",B6136,12)),IF(AND(Q6136&gt;=65,Q6136&lt;=90),MIDB(B6136,FIND(" ",B6136,1),IFERROR(FIND(" ",B6136,FIND(" ",B6136,1)+1),LEN(B6136)+1)-FIND(" ",B6136,1)),"-"))</f>
        <v> enterocolitica</v>
      </c>
      <c r="T6136" s="0" t="n">
        <v>1</v>
      </c>
    </row>
    <row r="6137" customFormat="false" ht="12.8" hidden="false" customHeight="false" outlineLevel="0" collapsed="false">
      <c r="A6137" s="0" t="n">
        <v>6136</v>
      </c>
      <c r="B6137" s="0" t="s">
        <v>26677</v>
      </c>
      <c r="C6137" s="0" t="s">
        <v>21</v>
      </c>
      <c r="D6137" s="0" t="s">
        <v>90</v>
      </c>
      <c r="E6137" s="0" t="s">
        <v>91</v>
      </c>
      <c r="F6137" s="0" t="s">
        <v>26678</v>
      </c>
      <c r="G6137" s="0" t="s">
        <v>26679</v>
      </c>
      <c r="H6137" s="0" t="s">
        <v>26680</v>
      </c>
      <c r="I6137" s="1" t="n">
        <v>69.704</v>
      </c>
      <c r="J6137" s="2" t="s">
        <v>26681</v>
      </c>
      <c r="K6137" s="2" t="s">
        <v>659</v>
      </c>
      <c r="L6137" s="0" t="s">
        <v>29</v>
      </c>
      <c r="M6137" s="0" t="s">
        <v>29</v>
      </c>
      <c r="N6137" s="0" t="s">
        <v>29</v>
      </c>
      <c r="O6137" s="2" t="s">
        <v>74</v>
      </c>
      <c r="P6137" s="2" t="s">
        <v>112</v>
      </c>
      <c r="Q6137" s="0" t="n">
        <f aca="false">_xlfn.UNICODE(B6137)</f>
        <v>89</v>
      </c>
      <c r="R6137" s="0" t="str">
        <f aca="false">IF(MIDB(B6137,1,10)="Candidatus",MIDB(B6137,FIND(" ",B6137,1)+1,FIND(" ",B6137,12)-FIND(" ",B6137,1)),IF(AND(Q6137&gt;=65,Q6137&lt;=90),MIDB(B6137,1,FIND(" ",B6137,1)),"-"))</f>
        <v>Yersinia </v>
      </c>
      <c r="S6137" s="0" t="str">
        <f aca="false">IF(MIDB(B6137,1,10)="Candidatus",MIDB(B6137,FIND(" ",B6137,12)+1,IFERROR(FIND(" ",B6137,FIND(" ",B6137,12)+1),LEN(B6137))-FIND(" ",B6137,12)),IF(AND(Q6137&gt;=65,Q6137&lt;=90),MIDB(B6137,FIND(" ",B6137,1),IFERROR(FIND(" ",B6137,FIND(" ",B6137,1)+1),LEN(B6137)+1)-FIND(" ",B6137,1)),"-"))</f>
        <v> enterocolitica</v>
      </c>
      <c r="T6137" s="0" t="n">
        <v>1</v>
      </c>
    </row>
    <row r="6138" customFormat="false" ht="12.8" hidden="false" customHeight="false" outlineLevel="0" collapsed="false">
      <c r="A6138" s="0" t="n">
        <v>6137</v>
      </c>
      <c r="B6138" s="0" t="s">
        <v>26682</v>
      </c>
      <c r="C6138" s="0" t="s">
        <v>21</v>
      </c>
      <c r="D6138" s="0" t="s">
        <v>90</v>
      </c>
      <c r="E6138" s="0" t="s">
        <v>91</v>
      </c>
      <c r="F6138" s="0" t="s">
        <v>26683</v>
      </c>
      <c r="G6138" s="0" t="s">
        <v>26684</v>
      </c>
      <c r="H6138" s="0" t="s">
        <v>26685</v>
      </c>
      <c r="I6138" s="1" t="n">
        <v>72.46</v>
      </c>
      <c r="J6138" s="2" t="s">
        <v>26686</v>
      </c>
      <c r="K6138" s="2" t="s">
        <v>87</v>
      </c>
      <c r="L6138" s="0" t="s">
        <v>29</v>
      </c>
      <c r="M6138" s="0" t="s">
        <v>29</v>
      </c>
      <c r="N6138" s="0" t="s">
        <v>29</v>
      </c>
      <c r="O6138" s="2" t="s">
        <v>65</v>
      </c>
      <c r="P6138" s="2" t="s">
        <v>44</v>
      </c>
      <c r="Q6138" s="0" t="n">
        <f aca="false">_xlfn.UNICODE(B6138)</f>
        <v>89</v>
      </c>
      <c r="R6138" s="0" t="str">
        <f aca="false">IF(MIDB(B6138,1,10)="Candidatus",MIDB(B6138,FIND(" ",B6138,1)+1,FIND(" ",B6138,12)-FIND(" ",B6138,1)),IF(AND(Q6138&gt;=65,Q6138&lt;=90),MIDB(B6138,1,FIND(" ",B6138,1)),"-"))</f>
        <v>Yersinia </v>
      </c>
      <c r="S6138" s="0" t="str">
        <f aca="false">IF(MIDB(B6138,1,10)="Candidatus",MIDB(B6138,FIND(" ",B6138,12)+1,IFERROR(FIND(" ",B6138,FIND(" ",B6138,12)+1),LEN(B6138))-FIND(" ",B6138,12)),IF(AND(Q6138&gt;=65,Q6138&lt;=90),MIDB(B6138,FIND(" ",B6138,1),IFERROR(FIND(" ",B6138,FIND(" ",B6138,1)+1),LEN(B6138)+1)-FIND(" ",B6138,1)),"-"))</f>
        <v> enterocolitica</v>
      </c>
      <c r="T6138" s="0" t="n">
        <v>1</v>
      </c>
    </row>
    <row r="6139" customFormat="false" ht="12.8" hidden="false" customHeight="false" outlineLevel="0" collapsed="false">
      <c r="A6139" s="0" t="n">
        <v>6138</v>
      </c>
      <c r="B6139" s="0" t="s">
        <v>26687</v>
      </c>
      <c r="C6139" s="0" t="s">
        <v>21</v>
      </c>
      <c r="D6139" s="0" t="s">
        <v>90</v>
      </c>
      <c r="E6139" s="0" t="s">
        <v>91</v>
      </c>
      <c r="F6139" s="0" t="s">
        <v>26688</v>
      </c>
      <c r="G6139" s="0" t="s">
        <v>26689</v>
      </c>
      <c r="H6139" s="0" t="s">
        <v>26690</v>
      </c>
      <c r="I6139" s="1" t="n">
        <v>5.574</v>
      </c>
      <c r="J6139" s="2" t="s">
        <v>26691</v>
      </c>
      <c r="K6139" s="2" t="s">
        <v>44</v>
      </c>
      <c r="L6139" s="0" t="s">
        <v>29</v>
      </c>
      <c r="M6139" s="0" t="s">
        <v>29</v>
      </c>
      <c r="N6139" s="0" t="s">
        <v>29</v>
      </c>
      <c r="O6139" s="2" t="s">
        <v>44</v>
      </c>
      <c r="P6139" s="0" t="s">
        <v>29</v>
      </c>
      <c r="Q6139" s="0" t="n">
        <f aca="false">_xlfn.UNICODE(B6139)</f>
        <v>89</v>
      </c>
      <c r="R6139" s="0" t="str">
        <f aca="false">IF(MIDB(B6139,1,10)="Candidatus",MIDB(B6139,FIND(" ",B6139,1)+1,FIND(" ",B6139,12)-FIND(" ",B6139,1)),IF(AND(Q6139&gt;=65,Q6139&lt;=90),MIDB(B6139,1,FIND(" ",B6139,1)),"-"))</f>
        <v>Yersinia </v>
      </c>
      <c r="S6139" s="0" t="str">
        <f aca="false">IF(MIDB(B6139,1,10)="Candidatus",MIDB(B6139,FIND(" ",B6139,12)+1,IFERROR(FIND(" ",B6139,FIND(" ",B6139,12)+1),LEN(B6139))-FIND(" ",B6139,12)),IF(AND(Q6139&gt;=65,Q6139&lt;=90),MIDB(B6139,FIND(" ",B6139,1),IFERROR(FIND(" ",B6139,FIND(" ",B6139,1)+1),LEN(B6139)+1)-FIND(" ",B6139,1)),"-"))</f>
        <v> frederiksenii</v>
      </c>
      <c r="T6139" s="0" t="n">
        <v>1</v>
      </c>
    </row>
    <row r="6140" customFormat="false" ht="12.8" hidden="false" customHeight="false" outlineLevel="0" collapsed="false">
      <c r="A6140" s="0" t="n">
        <v>6139</v>
      </c>
      <c r="B6140" s="0" t="s">
        <v>26692</v>
      </c>
      <c r="C6140" s="0" t="s">
        <v>21</v>
      </c>
      <c r="D6140" s="0" t="s">
        <v>90</v>
      </c>
      <c r="E6140" s="0" t="s">
        <v>91</v>
      </c>
      <c r="F6140" s="0" t="s">
        <v>26693</v>
      </c>
      <c r="G6140" s="0" t="s">
        <v>26694</v>
      </c>
      <c r="H6140" s="0" t="s">
        <v>26695</v>
      </c>
      <c r="I6140" s="1" t="n">
        <v>55.362</v>
      </c>
      <c r="J6140" s="2" t="s">
        <v>26696</v>
      </c>
      <c r="K6140" s="2" t="s">
        <v>647</v>
      </c>
      <c r="L6140" s="0" t="s">
        <v>29</v>
      </c>
      <c r="M6140" s="0" t="s">
        <v>29</v>
      </c>
      <c r="N6140" s="0" t="s">
        <v>29</v>
      </c>
      <c r="O6140" s="2" t="s">
        <v>647</v>
      </c>
      <c r="P6140" s="0" t="s">
        <v>29</v>
      </c>
      <c r="Q6140" s="0" t="n">
        <f aca="false">_xlfn.UNICODE(B6140)</f>
        <v>89</v>
      </c>
      <c r="R6140" s="0" t="str">
        <f aca="false">IF(MIDB(B6140,1,10)="Candidatus",MIDB(B6140,FIND(" ",B6140,1)+1,FIND(" ",B6140,12)-FIND(" ",B6140,1)),IF(AND(Q6140&gt;=65,Q6140&lt;=90),MIDB(B6140,1,FIND(" ",B6140,1)),"-"))</f>
        <v>Yersinia </v>
      </c>
      <c r="S6140" s="0" t="str">
        <f aca="false">IF(MIDB(B6140,1,10)="Candidatus",MIDB(B6140,FIND(" ",B6140,12)+1,IFERROR(FIND(" ",B6140,FIND(" ",B6140,12)+1),LEN(B6140))-FIND(" ",B6140,12)),IF(AND(Q6140&gt;=65,Q6140&lt;=90),MIDB(B6140,FIND(" ",B6140,1),IFERROR(FIND(" ",B6140,FIND(" ",B6140,1)+1),LEN(B6140)+1)-FIND(" ",B6140,1)),"-"))</f>
        <v> frederiksenii</v>
      </c>
      <c r="T6140" s="0" t="n">
        <v>1</v>
      </c>
    </row>
    <row r="6141" customFormat="false" ht="12.8" hidden="false" customHeight="false" outlineLevel="0" collapsed="false">
      <c r="A6141" s="0" t="n">
        <v>6140</v>
      </c>
      <c r="B6141" s="0" t="s">
        <v>26697</v>
      </c>
      <c r="C6141" s="0" t="s">
        <v>21</v>
      </c>
      <c r="D6141" s="0" t="s">
        <v>90</v>
      </c>
      <c r="E6141" s="0" t="s">
        <v>91</v>
      </c>
      <c r="F6141" s="0" t="s">
        <v>26698</v>
      </c>
      <c r="G6141" s="0" t="s">
        <v>26699</v>
      </c>
      <c r="H6141" s="0" t="s">
        <v>26700</v>
      </c>
      <c r="I6141" s="1" t="n">
        <v>70.288</v>
      </c>
      <c r="J6141" s="2" t="s">
        <v>26701</v>
      </c>
      <c r="K6141" s="2" t="s">
        <v>86</v>
      </c>
      <c r="L6141" s="0" t="s">
        <v>29</v>
      </c>
      <c r="M6141" s="0" t="s">
        <v>29</v>
      </c>
      <c r="N6141" s="0" t="s">
        <v>29</v>
      </c>
      <c r="O6141" s="2" t="s">
        <v>73</v>
      </c>
      <c r="P6141" s="2" t="s">
        <v>129</v>
      </c>
      <c r="Q6141" s="0" t="n">
        <f aca="false">_xlfn.UNICODE(B6141)</f>
        <v>89</v>
      </c>
      <c r="R6141" s="0" t="str">
        <f aca="false">IF(MIDB(B6141,1,10)="Candidatus",MIDB(B6141,FIND(" ",B6141,1)+1,FIND(" ",B6141,12)-FIND(" ",B6141,1)),IF(AND(Q6141&gt;=65,Q6141&lt;=90),MIDB(B6141,1,FIND(" ",B6141,1)),"-"))</f>
        <v>Yersinia </v>
      </c>
      <c r="S6141" s="0" t="str">
        <f aca="false">IF(MIDB(B6141,1,10)="Candidatus",MIDB(B6141,FIND(" ",B6141,12)+1,IFERROR(FIND(" ",B6141,FIND(" ",B6141,12)+1),LEN(B6141))-FIND(" ",B6141,12)),IF(AND(Q6141&gt;=65,Q6141&lt;=90),MIDB(B6141,FIND(" ",B6141,1),IFERROR(FIND(" ",B6141,FIND(" ",B6141,1)+1),LEN(B6141)+1)-FIND(" ",B6141,1)),"-"))</f>
        <v> pestis</v>
      </c>
      <c r="T6141" s="0" t="n">
        <v>1</v>
      </c>
    </row>
    <row r="6142" customFormat="false" ht="12.8" hidden="false" customHeight="false" outlineLevel="0" collapsed="false">
      <c r="A6142" s="0" t="n">
        <v>6141</v>
      </c>
      <c r="B6142" s="0" t="s">
        <v>26697</v>
      </c>
      <c r="C6142" s="0" t="s">
        <v>21</v>
      </c>
      <c r="D6142" s="0" t="s">
        <v>90</v>
      </c>
      <c r="E6142" s="0" t="s">
        <v>91</v>
      </c>
      <c r="F6142" s="0" t="s">
        <v>26702</v>
      </c>
      <c r="G6142" s="0" t="s">
        <v>26703</v>
      </c>
      <c r="H6142" s="0" t="s">
        <v>26704</v>
      </c>
      <c r="I6142" s="1" t="n">
        <v>96.196</v>
      </c>
      <c r="J6142" s="2" t="s">
        <v>26705</v>
      </c>
      <c r="K6142" s="2" t="s">
        <v>477</v>
      </c>
      <c r="L6142" s="0" t="s">
        <v>29</v>
      </c>
      <c r="M6142" s="0" t="s">
        <v>29</v>
      </c>
      <c r="N6142" s="2" t="s">
        <v>46</v>
      </c>
      <c r="O6142" s="2" t="s">
        <v>743</v>
      </c>
      <c r="P6142" s="2" t="s">
        <v>52</v>
      </c>
      <c r="Q6142" s="0" t="n">
        <f aca="false">_xlfn.UNICODE(B6142)</f>
        <v>89</v>
      </c>
      <c r="R6142" s="0" t="str">
        <f aca="false">IF(MIDB(B6142,1,10)="Candidatus",MIDB(B6142,FIND(" ",B6142,1)+1,FIND(" ",B6142,12)-FIND(" ",B6142,1)),IF(AND(Q6142&gt;=65,Q6142&lt;=90),MIDB(B6142,1,FIND(" ",B6142,1)),"-"))</f>
        <v>Yersinia </v>
      </c>
      <c r="S6142" s="0" t="str">
        <f aca="false">IF(MIDB(B6142,1,10)="Candidatus",MIDB(B6142,FIND(" ",B6142,12)+1,IFERROR(FIND(" ",B6142,FIND(" ",B6142,12)+1),LEN(B6142))-FIND(" ",B6142,12)),IF(AND(Q6142&gt;=65,Q6142&lt;=90),MIDB(B6142,FIND(" ",B6142,1),IFERROR(FIND(" ",B6142,FIND(" ",B6142,1)+1),LEN(B6142)+1)-FIND(" ",B6142,1)),"-"))</f>
        <v> pestis</v>
      </c>
      <c r="T6142" s="0" t="n">
        <v>1</v>
      </c>
    </row>
    <row r="6143" customFormat="false" ht="12.8" hidden="false" customHeight="false" outlineLevel="0" collapsed="false">
      <c r="A6143" s="0" t="n">
        <v>6142</v>
      </c>
      <c r="B6143" s="0" t="s">
        <v>26697</v>
      </c>
      <c r="C6143" s="0" t="s">
        <v>21</v>
      </c>
      <c r="D6143" s="0" t="s">
        <v>90</v>
      </c>
      <c r="E6143" s="0" t="s">
        <v>91</v>
      </c>
      <c r="F6143" s="0" t="s">
        <v>26706</v>
      </c>
      <c r="G6143" s="0" t="s">
        <v>26707</v>
      </c>
      <c r="H6143" s="0" t="s">
        <v>26708</v>
      </c>
      <c r="I6143" s="1" t="n">
        <v>9.61</v>
      </c>
      <c r="J6143" s="2" t="s">
        <v>26709</v>
      </c>
      <c r="K6143" s="2" t="s">
        <v>96</v>
      </c>
      <c r="L6143" s="0" t="s">
        <v>29</v>
      </c>
      <c r="M6143" s="0" t="s">
        <v>29</v>
      </c>
      <c r="N6143" s="0" t="s">
        <v>29</v>
      </c>
      <c r="O6143" s="2" t="s">
        <v>96</v>
      </c>
      <c r="P6143" s="0" t="s">
        <v>29</v>
      </c>
      <c r="Q6143" s="0" t="n">
        <f aca="false">_xlfn.UNICODE(B6143)</f>
        <v>89</v>
      </c>
      <c r="R6143" s="0" t="str">
        <f aca="false">IF(MIDB(B6143,1,10)="Candidatus",MIDB(B6143,FIND(" ",B6143,1)+1,FIND(" ",B6143,12)-FIND(" ",B6143,1)),IF(AND(Q6143&gt;=65,Q6143&lt;=90),MIDB(B6143,1,FIND(" ",B6143,1)),"-"))</f>
        <v>Yersinia </v>
      </c>
      <c r="S6143" s="0" t="str">
        <f aca="false">IF(MIDB(B6143,1,10)="Candidatus",MIDB(B6143,FIND(" ",B6143,12)+1,IFERROR(FIND(" ",B6143,FIND(" ",B6143,12)+1),LEN(B6143))-FIND(" ",B6143,12)),IF(AND(Q6143&gt;=65,Q6143&lt;=90),MIDB(B6143,FIND(" ",B6143,1),IFERROR(FIND(" ",B6143,FIND(" ",B6143,1)+1),LEN(B6143)+1)-FIND(" ",B6143,1)),"-"))</f>
        <v> pestis</v>
      </c>
      <c r="T6143" s="0" t="n">
        <v>1</v>
      </c>
    </row>
    <row r="6144" customFormat="false" ht="12.8" hidden="false" customHeight="false" outlineLevel="0" collapsed="false">
      <c r="A6144" s="0" t="n">
        <v>6143</v>
      </c>
      <c r="B6144" s="0" t="s">
        <v>26710</v>
      </c>
      <c r="C6144" s="0" t="s">
        <v>21</v>
      </c>
      <c r="D6144" s="0" t="s">
        <v>90</v>
      </c>
      <c r="E6144" s="0" t="s">
        <v>91</v>
      </c>
      <c r="F6144" s="0" t="s">
        <v>2197</v>
      </c>
      <c r="G6144" s="0" t="s">
        <v>26711</v>
      </c>
      <c r="H6144" s="0" t="s">
        <v>26712</v>
      </c>
      <c r="I6144" s="1" t="n">
        <v>68.549</v>
      </c>
      <c r="J6144" s="2" t="s">
        <v>26713</v>
      </c>
      <c r="K6144" s="2" t="s">
        <v>685</v>
      </c>
      <c r="L6144" s="0" t="s">
        <v>29</v>
      </c>
      <c r="M6144" s="0" t="s">
        <v>29</v>
      </c>
      <c r="N6144" s="0" t="s">
        <v>29</v>
      </c>
      <c r="O6144" s="2" t="s">
        <v>73</v>
      </c>
      <c r="P6144" s="2" t="s">
        <v>52</v>
      </c>
      <c r="Q6144" s="0" t="n">
        <f aca="false">_xlfn.UNICODE(B6144)</f>
        <v>89</v>
      </c>
      <c r="R6144" s="0" t="str">
        <f aca="false">IF(MIDB(B6144,1,10)="Candidatus",MIDB(B6144,FIND(" ",B6144,1)+1,FIND(" ",B6144,12)-FIND(" ",B6144,1)),IF(AND(Q6144&gt;=65,Q6144&lt;=90),MIDB(B6144,1,FIND(" ",B6144,1)),"-"))</f>
        <v>Yersinia </v>
      </c>
      <c r="S6144" s="0" t="str">
        <f aca="false">IF(MIDB(B6144,1,10)="Candidatus",MIDB(B6144,FIND(" ",B6144,12)+1,IFERROR(FIND(" ",B6144,FIND(" ",B6144,12)+1),LEN(B6144))-FIND(" ",B6144,12)),IF(AND(Q6144&gt;=65,Q6144&lt;=90),MIDB(B6144,FIND(" ",B6144,1),IFERROR(FIND(" ",B6144,FIND(" ",B6144,1)+1),LEN(B6144)+1)-FIND(" ",B6144,1)),"-"))</f>
        <v> pestis</v>
      </c>
      <c r="T6144" s="0" t="n">
        <v>1</v>
      </c>
    </row>
    <row r="6145" customFormat="false" ht="12.8" hidden="false" customHeight="false" outlineLevel="0" collapsed="false">
      <c r="A6145" s="0" t="n">
        <v>6144</v>
      </c>
      <c r="B6145" s="0" t="s">
        <v>26710</v>
      </c>
      <c r="C6145" s="0" t="s">
        <v>21</v>
      </c>
      <c r="D6145" s="0" t="s">
        <v>90</v>
      </c>
      <c r="E6145" s="0" t="s">
        <v>91</v>
      </c>
      <c r="F6145" s="0" t="s">
        <v>2192</v>
      </c>
      <c r="G6145" s="0" t="s">
        <v>26714</v>
      </c>
      <c r="H6145" s="0" t="s">
        <v>26715</v>
      </c>
      <c r="I6145" s="1" t="n">
        <v>99.285</v>
      </c>
      <c r="J6145" s="2" t="s">
        <v>26716</v>
      </c>
      <c r="K6145" s="2" t="s">
        <v>2398</v>
      </c>
      <c r="L6145" s="0" t="s">
        <v>29</v>
      </c>
      <c r="M6145" s="0" t="s">
        <v>29</v>
      </c>
      <c r="N6145" s="2" t="s">
        <v>46</v>
      </c>
      <c r="O6145" s="2" t="s">
        <v>743</v>
      </c>
      <c r="P6145" s="2" t="s">
        <v>129</v>
      </c>
      <c r="Q6145" s="0" t="n">
        <f aca="false">_xlfn.UNICODE(B6145)</f>
        <v>89</v>
      </c>
      <c r="R6145" s="0" t="str">
        <f aca="false">IF(MIDB(B6145,1,10)="Candidatus",MIDB(B6145,FIND(" ",B6145,1)+1,FIND(" ",B6145,12)-FIND(" ",B6145,1)),IF(AND(Q6145&gt;=65,Q6145&lt;=90),MIDB(B6145,1,FIND(" ",B6145,1)),"-"))</f>
        <v>Yersinia </v>
      </c>
      <c r="S6145" s="0" t="str">
        <f aca="false">IF(MIDB(B6145,1,10)="Candidatus",MIDB(B6145,FIND(" ",B6145,12)+1,IFERROR(FIND(" ",B6145,FIND(" ",B6145,12)+1),LEN(B6145))-FIND(" ",B6145,12)),IF(AND(Q6145&gt;=65,Q6145&lt;=90),MIDB(B6145,FIND(" ",B6145,1),IFERROR(FIND(" ",B6145,FIND(" ",B6145,1)+1),LEN(B6145)+1)-FIND(" ",B6145,1)),"-"))</f>
        <v> pestis</v>
      </c>
      <c r="T6145" s="0" t="n">
        <v>1</v>
      </c>
    </row>
    <row r="6146" customFormat="false" ht="12.8" hidden="false" customHeight="false" outlineLevel="0" collapsed="false">
      <c r="A6146" s="0" t="n">
        <v>6145</v>
      </c>
      <c r="B6146" s="0" t="s">
        <v>26710</v>
      </c>
      <c r="C6146" s="0" t="s">
        <v>21</v>
      </c>
      <c r="D6146" s="0" t="s">
        <v>90</v>
      </c>
      <c r="E6146" s="0" t="s">
        <v>91</v>
      </c>
      <c r="F6146" s="0" t="s">
        <v>4041</v>
      </c>
      <c r="G6146" s="0" t="s">
        <v>26717</v>
      </c>
      <c r="H6146" s="0" t="s">
        <v>26718</v>
      </c>
      <c r="I6146" s="1" t="n">
        <v>9.608</v>
      </c>
      <c r="J6146" s="2" t="s">
        <v>26719</v>
      </c>
      <c r="K6146" s="2" t="s">
        <v>96</v>
      </c>
      <c r="L6146" s="0" t="s">
        <v>29</v>
      </c>
      <c r="M6146" s="0" t="s">
        <v>29</v>
      </c>
      <c r="N6146" s="0" t="s">
        <v>29</v>
      </c>
      <c r="O6146" s="2" t="s">
        <v>262</v>
      </c>
      <c r="P6146" s="2" t="s">
        <v>46</v>
      </c>
      <c r="Q6146" s="0" t="n">
        <f aca="false">_xlfn.UNICODE(B6146)</f>
        <v>89</v>
      </c>
      <c r="R6146" s="0" t="str">
        <f aca="false">IF(MIDB(B6146,1,10)="Candidatus",MIDB(B6146,FIND(" ",B6146,1)+1,FIND(" ",B6146,12)-FIND(" ",B6146,1)),IF(AND(Q6146&gt;=65,Q6146&lt;=90),MIDB(B6146,1,FIND(" ",B6146,1)),"-"))</f>
        <v>Yersinia </v>
      </c>
      <c r="S6146" s="0" t="str">
        <f aca="false">IF(MIDB(B6146,1,10)="Candidatus",MIDB(B6146,FIND(" ",B6146,12)+1,IFERROR(FIND(" ",B6146,FIND(" ",B6146,12)+1),LEN(B6146))-FIND(" ",B6146,12)),IF(AND(Q6146&gt;=65,Q6146&lt;=90),MIDB(B6146,FIND(" ",B6146,1),IFERROR(FIND(" ",B6146,FIND(" ",B6146,1)+1),LEN(B6146)+1)-FIND(" ",B6146,1)),"-"))</f>
        <v> pestis</v>
      </c>
      <c r="T6146" s="0" t="n">
        <v>1</v>
      </c>
    </row>
    <row r="6147" customFormat="false" ht="12.8" hidden="false" customHeight="false" outlineLevel="0" collapsed="false">
      <c r="A6147" s="0" t="n">
        <v>6146</v>
      </c>
      <c r="B6147" s="0" t="s">
        <v>26720</v>
      </c>
      <c r="C6147" s="0" t="s">
        <v>21</v>
      </c>
      <c r="D6147" s="0" t="s">
        <v>90</v>
      </c>
      <c r="E6147" s="0" t="s">
        <v>91</v>
      </c>
      <c r="F6147" s="0" t="s">
        <v>26721</v>
      </c>
      <c r="G6147" s="0" t="s">
        <v>26722</v>
      </c>
      <c r="H6147" s="0" t="s">
        <v>26723</v>
      </c>
      <c r="I6147" s="1" t="n">
        <v>96.21</v>
      </c>
      <c r="J6147" s="2" t="s">
        <v>26724</v>
      </c>
      <c r="K6147" s="2" t="s">
        <v>2256</v>
      </c>
      <c r="L6147" s="0" t="s">
        <v>29</v>
      </c>
      <c r="M6147" s="0" t="s">
        <v>29</v>
      </c>
      <c r="N6147" s="2" t="s">
        <v>46</v>
      </c>
      <c r="O6147" s="2" t="s">
        <v>1328</v>
      </c>
      <c r="P6147" s="0" t="s">
        <v>29</v>
      </c>
      <c r="Q6147" s="0" t="n">
        <f aca="false">_xlfn.UNICODE(B6147)</f>
        <v>89</v>
      </c>
      <c r="R6147" s="0" t="str">
        <f aca="false">IF(MIDB(B6147,1,10)="Candidatus",MIDB(B6147,FIND(" ",B6147,1)+1,FIND(" ",B6147,12)-FIND(" ",B6147,1)),IF(AND(Q6147&gt;=65,Q6147&lt;=90),MIDB(B6147,1,FIND(" ",B6147,1)),"-"))</f>
        <v>Yersinia </v>
      </c>
      <c r="S6147" s="0" t="str">
        <f aca="false">IF(MIDB(B6147,1,10)="Candidatus",MIDB(B6147,FIND(" ",B6147,12)+1,IFERROR(FIND(" ",B6147,FIND(" ",B6147,12)+1),LEN(B6147))-FIND(" ",B6147,12)),IF(AND(Q6147&gt;=65,Q6147&lt;=90),MIDB(B6147,FIND(" ",B6147,1),IFERROR(FIND(" ",B6147,FIND(" ",B6147,1)+1),LEN(B6147)+1)-FIND(" ",B6147,1)),"-"))</f>
        <v> pestis</v>
      </c>
      <c r="T6147" s="0" t="n">
        <v>1</v>
      </c>
    </row>
    <row r="6148" customFormat="false" ht="12.8" hidden="false" customHeight="false" outlineLevel="0" collapsed="false">
      <c r="A6148" s="0" t="n">
        <v>6147</v>
      </c>
      <c r="B6148" s="0" t="s">
        <v>26720</v>
      </c>
      <c r="C6148" s="0" t="s">
        <v>21</v>
      </c>
      <c r="D6148" s="0" t="s">
        <v>90</v>
      </c>
      <c r="E6148" s="0" t="s">
        <v>91</v>
      </c>
      <c r="F6148" s="0" t="s">
        <v>26725</v>
      </c>
      <c r="G6148" s="0" t="s">
        <v>26726</v>
      </c>
      <c r="H6148" s="0" t="s">
        <v>26727</v>
      </c>
      <c r="I6148" s="1" t="n">
        <v>9.364</v>
      </c>
      <c r="J6148" s="2" t="s">
        <v>26728</v>
      </c>
      <c r="K6148" s="2" t="s">
        <v>45</v>
      </c>
      <c r="L6148" s="0" t="s">
        <v>29</v>
      </c>
      <c r="M6148" s="0" t="s">
        <v>29</v>
      </c>
      <c r="N6148" s="0" t="s">
        <v>29</v>
      </c>
      <c r="O6148" s="2" t="s">
        <v>96</v>
      </c>
      <c r="P6148" s="2" t="s">
        <v>46</v>
      </c>
      <c r="Q6148" s="0" t="n">
        <f aca="false">_xlfn.UNICODE(B6148)</f>
        <v>89</v>
      </c>
      <c r="R6148" s="0" t="str">
        <f aca="false">IF(MIDB(B6148,1,10)="Candidatus",MIDB(B6148,FIND(" ",B6148,1)+1,FIND(" ",B6148,12)-FIND(" ",B6148,1)),IF(AND(Q6148&gt;=65,Q6148&lt;=90),MIDB(B6148,1,FIND(" ",B6148,1)),"-"))</f>
        <v>Yersinia </v>
      </c>
      <c r="S6148" s="0" t="str">
        <f aca="false">IF(MIDB(B6148,1,10)="Candidatus",MIDB(B6148,FIND(" ",B6148,12)+1,IFERROR(FIND(" ",B6148,FIND(" ",B6148,12)+1),LEN(B6148))-FIND(" ",B6148,12)),IF(AND(Q6148&gt;=65,Q6148&lt;=90),MIDB(B6148,FIND(" ",B6148,1),IFERROR(FIND(" ",B6148,FIND(" ",B6148,1)+1),LEN(B6148)+1)-FIND(" ",B6148,1)),"-"))</f>
        <v> pestis</v>
      </c>
      <c r="T6148" s="0" t="n">
        <v>1</v>
      </c>
    </row>
    <row r="6149" customFormat="false" ht="12.8" hidden="false" customHeight="false" outlineLevel="0" collapsed="false">
      <c r="A6149" s="0" t="n">
        <v>6148</v>
      </c>
      <c r="B6149" s="0" t="s">
        <v>26720</v>
      </c>
      <c r="C6149" s="0" t="s">
        <v>21</v>
      </c>
      <c r="D6149" s="0" t="s">
        <v>90</v>
      </c>
      <c r="E6149" s="0" t="s">
        <v>91</v>
      </c>
      <c r="F6149" s="0" t="s">
        <v>26608</v>
      </c>
      <c r="G6149" s="0" t="s">
        <v>26729</v>
      </c>
      <c r="H6149" s="0" t="s">
        <v>26730</v>
      </c>
      <c r="I6149" s="1" t="n">
        <v>70.305</v>
      </c>
      <c r="J6149" s="2" t="s">
        <v>26731</v>
      </c>
      <c r="K6149" s="2" t="s">
        <v>704</v>
      </c>
      <c r="L6149" s="0" t="s">
        <v>29</v>
      </c>
      <c r="M6149" s="0" t="s">
        <v>29</v>
      </c>
      <c r="N6149" s="0" t="s">
        <v>29</v>
      </c>
      <c r="O6149" s="2" t="s">
        <v>74</v>
      </c>
      <c r="P6149" s="2" t="s">
        <v>88</v>
      </c>
      <c r="Q6149" s="0" t="n">
        <f aca="false">_xlfn.UNICODE(B6149)</f>
        <v>89</v>
      </c>
      <c r="R6149" s="0" t="str">
        <f aca="false">IF(MIDB(B6149,1,10)="Candidatus",MIDB(B6149,FIND(" ",B6149,1)+1,FIND(" ",B6149,12)-FIND(" ",B6149,1)),IF(AND(Q6149&gt;=65,Q6149&lt;=90),MIDB(B6149,1,FIND(" ",B6149,1)),"-"))</f>
        <v>Yersinia </v>
      </c>
      <c r="S6149" s="0" t="str">
        <f aca="false">IF(MIDB(B6149,1,10)="Candidatus",MIDB(B6149,FIND(" ",B6149,12)+1,IFERROR(FIND(" ",B6149,FIND(" ",B6149,12)+1),LEN(B6149))-FIND(" ",B6149,12)),IF(AND(Q6149&gt;=65,Q6149&lt;=90),MIDB(B6149,FIND(" ",B6149,1),IFERROR(FIND(" ",B6149,FIND(" ",B6149,1)+1),LEN(B6149)+1)-FIND(" ",B6149,1)),"-"))</f>
        <v> pestis</v>
      </c>
      <c r="T6149" s="0" t="n">
        <v>1</v>
      </c>
    </row>
    <row r="6150" customFormat="false" ht="12.8" hidden="false" customHeight="false" outlineLevel="0" collapsed="false">
      <c r="A6150" s="0" t="n">
        <v>6149</v>
      </c>
      <c r="B6150" s="0" t="s">
        <v>26732</v>
      </c>
      <c r="C6150" s="0" t="s">
        <v>21</v>
      </c>
      <c r="D6150" s="0" t="s">
        <v>90</v>
      </c>
      <c r="E6150" s="0" t="s">
        <v>91</v>
      </c>
      <c r="F6150" s="0" t="s">
        <v>26608</v>
      </c>
      <c r="G6150" s="0" t="s">
        <v>26733</v>
      </c>
      <c r="H6150" s="0" t="s">
        <v>26734</v>
      </c>
      <c r="I6150" s="1" t="n">
        <v>70.305</v>
      </c>
      <c r="J6150" s="2" t="s">
        <v>26735</v>
      </c>
      <c r="K6150" s="2" t="s">
        <v>73</v>
      </c>
      <c r="L6150" s="0" t="s">
        <v>29</v>
      </c>
      <c r="M6150" s="0" t="s">
        <v>29</v>
      </c>
      <c r="N6150" s="0" t="s">
        <v>29</v>
      </c>
      <c r="O6150" s="2" t="s">
        <v>74</v>
      </c>
      <c r="P6150" s="2" t="s">
        <v>46</v>
      </c>
      <c r="Q6150" s="0" t="n">
        <f aca="false">_xlfn.UNICODE(B6150)</f>
        <v>89</v>
      </c>
      <c r="R6150" s="0" t="str">
        <f aca="false">IF(MIDB(B6150,1,10)="Candidatus",MIDB(B6150,FIND(" ",B6150,1)+1,FIND(" ",B6150,12)-FIND(" ",B6150,1)),IF(AND(Q6150&gt;=65,Q6150&lt;=90),MIDB(B6150,1,FIND(" ",B6150,1)),"-"))</f>
        <v>Yersinia </v>
      </c>
      <c r="S6150" s="0" t="str">
        <f aca="false">IF(MIDB(B6150,1,10)="Candidatus",MIDB(B6150,FIND(" ",B6150,12)+1,IFERROR(FIND(" ",B6150,FIND(" ",B6150,12)+1),LEN(B6150))-FIND(" ",B6150,12)),IF(AND(Q6150&gt;=65,Q6150&lt;=90),MIDB(B6150,FIND(" ",B6150,1),IFERROR(FIND(" ",B6150,FIND(" ",B6150,1)+1),LEN(B6150)+1)-FIND(" ",B6150,1)),"-"))</f>
        <v> pestis</v>
      </c>
      <c r="T6150" s="0" t="n">
        <v>1</v>
      </c>
    </row>
    <row r="6151" customFormat="false" ht="12.8" hidden="false" customHeight="false" outlineLevel="0" collapsed="false">
      <c r="A6151" s="0" t="n">
        <v>6150</v>
      </c>
      <c r="B6151" s="0" t="s">
        <v>26732</v>
      </c>
      <c r="C6151" s="0" t="s">
        <v>21</v>
      </c>
      <c r="D6151" s="0" t="s">
        <v>90</v>
      </c>
      <c r="E6151" s="0" t="s">
        <v>91</v>
      </c>
      <c r="F6151" s="0" t="s">
        <v>26725</v>
      </c>
      <c r="G6151" s="0" t="s">
        <v>26736</v>
      </c>
      <c r="H6151" s="0" t="s">
        <v>26737</v>
      </c>
      <c r="I6151" s="1" t="n">
        <v>8.15</v>
      </c>
      <c r="J6151" s="2" t="s">
        <v>26738</v>
      </c>
      <c r="K6151" s="2" t="s">
        <v>44</v>
      </c>
      <c r="L6151" s="0" t="s">
        <v>29</v>
      </c>
      <c r="M6151" s="0" t="s">
        <v>29</v>
      </c>
      <c r="N6151" s="0" t="s">
        <v>29</v>
      </c>
      <c r="O6151" s="2" t="s">
        <v>45</v>
      </c>
      <c r="P6151" s="2" t="s">
        <v>46</v>
      </c>
      <c r="Q6151" s="0" t="n">
        <f aca="false">_xlfn.UNICODE(B6151)</f>
        <v>89</v>
      </c>
      <c r="R6151" s="0" t="str">
        <f aca="false">IF(MIDB(B6151,1,10)="Candidatus",MIDB(B6151,FIND(" ",B6151,1)+1,FIND(" ",B6151,12)-FIND(" ",B6151,1)),IF(AND(Q6151&gt;=65,Q6151&lt;=90),MIDB(B6151,1,FIND(" ",B6151,1)),"-"))</f>
        <v>Yersinia </v>
      </c>
      <c r="S6151" s="0" t="str">
        <f aca="false">IF(MIDB(B6151,1,10)="Candidatus",MIDB(B6151,FIND(" ",B6151,12)+1,IFERROR(FIND(" ",B6151,FIND(" ",B6151,12)+1),LEN(B6151))-FIND(" ",B6151,12)),IF(AND(Q6151&gt;=65,Q6151&lt;=90),MIDB(B6151,FIND(" ",B6151,1),IFERROR(FIND(" ",B6151,FIND(" ",B6151,1)+1),LEN(B6151)+1)-FIND(" ",B6151,1)),"-"))</f>
        <v> pestis</v>
      </c>
      <c r="T6151" s="0" t="n">
        <v>1</v>
      </c>
    </row>
    <row r="6152" customFormat="false" ht="12.8" hidden="false" customHeight="false" outlineLevel="0" collapsed="false">
      <c r="A6152" s="0" t="n">
        <v>6151</v>
      </c>
      <c r="B6152" s="0" t="s">
        <v>26732</v>
      </c>
      <c r="C6152" s="0" t="s">
        <v>21</v>
      </c>
      <c r="D6152" s="0" t="s">
        <v>90</v>
      </c>
      <c r="E6152" s="0" t="s">
        <v>91</v>
      </c>
      <c r="F6152" s="0" t="s">
        <v>26721</v>
      </c>
      <c r="G6152" s="0" t="s">
        <v>26739</v>
      </c>
      <c r="H6152" s="0" t="s">
        <v>26740</v>
      </c>
      <c r="I6152" s="1" t="n">
        <v>96.921</v>
      </c>
      <c r="J6152" s="2" t="s">
        <v>26741</v>
      </c>
      <c r="K6152" s="2" t="s">
        <v>1328</v>
      </c>
      <c r="L6152" s="0" t="s">
        <v>29</v>
      </c>
      <c r="M6152" s="0" t="s">
        <v>29</v>
      </c>
      <c r="N6152" s="2" t="s">
        <v>88</v>
      </c>
      <c r="O6152" s="2" t="s">
        <v>729</v>
      </c>
      <c r="P6152" s="0" t="s">
        <v>29</v>
      </c>
      <c r="Q6152" s="0" t="n">
        <f aca="false">_xlfn.UNICODE(B6152)</f>
        <v>89</v>
      </c>
      <c r="R6152" s="0" t="str">
        <f aca="false">IF(MIDB(B6152,1,10)="Candidatus",MIDB(B6152,FIND(" ",B6152,1)+1,FIND(" ",B6152,12)-FIND(" ",B6152,1)),IF(AND(Q6152&gt;=65,Q6152&lt;=90),MIDB(B6152,1,FIND(" ",B6152,1)),"-"))</f>
        <v>Yersinia </v>
      </c>
      <c r="S6152" s="0" t="str">
        <f aca="false">IF(MIDB(B6152,1,10)="Candidatus",MIDB(B6152,FIND(" ",B6152,12)+1,IFERROR(FIND(" ",B6152,FIND(" ",B6152,12)+1),LEN(B6152))-FIND(" ",B6152,12)),IF(AND(Q6152&gt;=65,Q6152&lt;=90),MIDB(B6152,FIND(" ",B6152,1),IFERROR(FIND(" ",B6152,FIND(" ",B6152,1)+1),LEN(B6152)+1)-FIND(" ",B6152,1)),"-"))</f>
        <v> pestis</v>
      </c>
      <c r="T6152" s="0" t="n">
        <v>1</v>
      </c>
    </row>
    <row r="6153" customFormat="false" ht="12.8" hidden="false" customHeight="false" outlineLevel="0" collapsed="false">
      <c r="A6153" s="0" t="n">
        <v>6152</v>
      </c>
      <c r="B6153" s="0" t="s">
        <v>26742</v>
      </c>
      <c r="C6153" s="0" t="s">
        <v>21</v>
      </c>
      <c r="D6153" s="0" t="s">
        <v>90</v>
      </c>
      <c r="E6153" s="0" t="s">
        <v>91</v>
      </c>
      <c r="F6153" s="0" t="s">
        <v>26721</v>
      </c>
      <c r="G6153" s="0" t="s">
        <v>26743</v>
      </c>
      <c r="H6153" s="0" t="s">
        <v>26744</v>
      </c>
      <c r="I6153" s="1" t="n">
        <v>53.435</v>
      </c>
      <c r="J6153" s="2" t="s">
        <v>26745</v>
      </c>
      <c r="K6153" s="2" t="s">
        <v>470</v>
      </c>
      <c r="L6153" s="0" t="s">
        <v>29</v>
      </c>
      <c r="M6153" s="0" t="s">
        <v>29</v>
      </c>
      <c r="N6153" s="2" t="s">
        <v>46</v>
      </c>
      <c r="O6153" s="2" t="s">
        <v>2508</v>
      </c>
      <c r="P6153" s="2" t="s">
        <v>46</v>
      </c>
      <c r="Q6153" s="0" t="n">
        <f aca="false">_xlfn.UNICODE(B6153)</f>
        <v>89</v>
      </c>
      <c r="R6153" s="0" t="str">
        <f aca="false">IF(MIDB(B6153,1,10)="Candidatus",MIDB(B6153,FIND(" ",B6153,1)+1,FIND(" ",B6153,12)-FIND(" ",B6153,1)),IF(AND(Q6153&gt;=65,Q6153&lt;=90),MIDB(B6153,1,FIND(" ",B6153,1)),"-"))</f>
        <v>Yersinia </v>
      </c>
      <c r="S6153" s="0" t="str">
        <f aca="false">IF(MIDB(B6153,1,10)="Candidatus",MIDB(B6153,FIND(" ",B6153,12)+1,IFERROR(FIND(" ",B6153,FIND(" ",B6153,12)+1),LEN(B6153))-FIND(" ",B6153,12)),IF(AND(Q6153&gt;=65,Q6153&lt;=90),MIDB(B6153,FIND(" ",B6153,1),IFERROR(FIND(" ",B6153,FIND(" ",B6153,1)+1),LEN(B6153)+1)-FIND(" ",B6153,1)),"-"))</f>
        <v> pestis</v>
      </c>
      <c r="T6153" s="0" t="n">
        <v>1</v>
      </c>
    </row>
    <row r="6154" customFormat="false" ht="12.8" hidden="false" customHeight="false" outlineLevel="0" collapsed="false">
      <c r="A6154" s="0" t="n">
        <v>6153</v>
      </c>
      <c r="B6154" s="0" t="s">
        <v>26742</v>
      </c>
      <c r="C6154" s="0" t="s">
        <v>21</v>
      </c>
      <c r="D6154" s="0" t="s">
        <v>90</v>
      </c>
      <c r="E6154" s="0" t="s">
        <v>91</v>
      </c>
      <c r="F6154" s="0" t="s">
        <v>26608</v>
      </c>
      <c r="G6154" s="0" t="s">
        <v>26746</v>
      </c>
      <c r="H6154" s="0" t="s">
        <v>26747</v>
      </c>
      <c r="I6154" s="1" t="n">
        <v>70.305</v>
      </c>
      <c r="J6154" s="2" t="s">
        <v>26735</v>
      </c>
      <c r="K6154" s="2" t="s">
        <v>74</v>
      </c>
      <c r="L6154" s="0" t="s">
        <v>29</v>
      </c>
      <c r="M6154" s="0" t="s">
        <v>29</v>
      </c>
      <c r="N6154" s="0" t="s">
        <v>29</v>
      </c>
      <c r="O6154" s="2" t="s">
        <v>988</v>
      </c>
      <c r="P6154" s="2" t="s">
        <v>46</v>
      </c>
      <c r="Q6154" s="0" t="n">
        <f aca="false">_xlfn.UNICODE(B6154)</f>
        <v>89</v>
      </c>
      <c r="R6154" s="0" t="str">
        <f aca="false">IF(MIDB(B6154,1,10)="Candidatus",MIDB(B6154,FIND(" ",B6154,1)+1,FIND(" ",B6154,12)-FIND(" ",B6154,1)),IF(AND(Q6154&gt;=65,Q6154&lt;=90),MIDB(B6154,1,FIND(" ",B6154,1)),"-"))</f>
        <v>Yersinia </v>
      </c>
      <c r="S6154" s="0" t="str">
        <f aca="false">IF(MIDB(B6154,1,10)="Candidatus",MIDB(B6154,FIND(" ",B6154,12)+1,IFERROR(FIND(" ",B6154,FIND(" ",B6154,12)+1),LEN(B6154))-FIND(" ",B6154,12)),IF(AND(Q6154&gt;=65,Q6154&lt;=90),MIDB(B6154,FIND(" ",B6154,1),IFERROR(FIND(" ",B6154,FIND(" ",B6154,1)+1),LEN(B6154)+1)-FIND(" ",B6154,1)),"-"))</f>
        <v> pestis</v>
      </c>
      <c r="T6154" s="0" t="n">
        <v>1</v>
      </c>
    </row>
    <row r="6155" customFormat="false" ht="12.8" hidden="false" customHeight="false" outlineLevel="0" collapsed="false">
      <c r="A6155" s="0" t="n">
        <v>6154</v>
      </c>
      <c r="B6155" s="0" t="s">
        <v>26748</v>
      </c>
      <c r="C6155" s="0" t="s">
        <v>21</v>
      </c>
      <c r="D6155" s="0" t="s">
        <v>90</v>
      </c>
      <c r="E6155" s="0" t="s">
        <v>91</v>
      </c>
      <c r="F6155" s="2" t="s">
        <v>46</v>
      </c>
      <c r="G6155" s="0" t="s">
        <v>26749</v>
      </c>
      <c r="H6155" s="0" t="s">
        <v>26750</v>
      </c>
      <c r="I6155" s="1" t="n">
        <v>99.286</v>
      </c>
      <c r="J6155" s="2" t="s">
        <v>26751</v>
      </c>
      <c r="K6155" s="2" t="s">
        <v>1328</v>
      </c>
      <c r="L6155" s="0" t="s">
        <v>29</v>
      </c>
      <c r="M6155" s="0" t="s">
        <v>29</v>
      </c>
      <c r="N6155" s="2" t="s">
        <v>46</v>
      </c>
      <c r="O6155" s="2" t="s">
        <v>729</v>
      </c>
      <c r="P6155" s="2" t="s">
        <v>46</v>
      </c>
      <c r="Q6155" s="0" t="n">
        <f aca="false">_xlfn.UNICODE(B6155)</f>
        <v>89</v>
      </c>
      <c r="R6155" s="0" t="str">
        <f aca="false">IF(MIDB(B6155,1,10)="Candidatus",MIDB(B6155,FIND(" ",B6155,1)+1,FIND(" ",B6155,12)-FIND(" ",B6155,1)),IF(AND(Q6155&gt;=65,Q6155&lt;=90),MIDB(B6155,1,FIND(" ",B6155,1)),"-"))</f>
        <v>Yersinia </v>
      </c>
      <c r="S6155" s="0" t="str">
        <f aca="false">IF(MIDB(B6155,1,10)="Candidatus",MIDB(B6155,FIND(" ",B6155,12)+1,IFERROR(FIND(" ",B6155,FIND(" ",B6155,12)+1),LEN(B6155))-FIND(" ",B6155,12)),IF(AND(Q6155&gt;=65,Q6155&lt;=90),MIDB(B6155,FIND(" ",B6155,1),IFERROR(FIND(" ",B6155,FIND(" ",B6155,1)+1),LEN(B6155)+1)-FIND(" ",B6155,1)),"-"))</f>
        <v> pestis</v>
      </c>
      <c r="T6155" s="0" t="n">
        <v>1</v>
      </c>
    </row>
    <row r="6156" customFormat="false" ht="12.8" hidden="false" customHeight="false" outlineLevel="0" collapsed="false">
      <c r="A6156" s="0" t="n">
        <v>6155</v>
      </c>
      <c r="B6156" s="0" t="s">
        <v>26748</v>
      </c>
      <c r="C6156" s="0" t="s">
        <v>21</v>
      </c>
      <c r="D6156" s="0" t="s">
        <v>90</v>
      </c>
      <c r="E6156" s="0" t="s">
        <v>91</v>
      </c>
      <c r="F6156" s="2" t="s">
        <v>88</v>
      </c>
      <c r="G6156" s="0" t="s">
        <v>26752</v>
      </c>
      <c r="H6156" s="0" t="s">
        <v>26753</v>
      </c>
      <c r="I6156" s="1" t="n">
        <v>68.552</v>
      </c>
      <c r="J6156" s="2" t="s">
        <v>26754</v>
      </c>
      <c r="K6156" s="2" t="s">
        <v>659</v>
      </c>
      <c r="L6156" s="0" t="s">
        <v>29</v>
      </c>
      <c r="M6156" s="0" t="s">
        <v>29</v>
      </c>
      <c r="N6156" s="0" t="s">
        <v>29</v>
      </c>
      <c r="O6156" s="2" t="s">
        <v>704</v>
      </c>
      <c r="P6156" s="2" t="s">
        <v>129</v>
      </c>
      <c r="Q6156" s="0" t="n">
        <f aca="false">_xlfn.UNICODE(B6156)</f>
        <v>89</v>
      </c>
      <c r="R6156" s="0" t="str">
        <f aca="false">IF(MIDB(B6156,1,10)="Candidatus",MIDB(B6156,FIND(" ",B6156,1)+1,FIND(" ",B6156,12)-FIND(" ",B6156,1)),IF(AND(Q6156&gt;=65,Q6156&lt;=90),MIDB(B6156,1,FIND(" ",B6156,1)),"-"))</f>
        <v>Yersinia </v>
      </c>
      <c r="S6156" s="0" t="str">
        <f aca="false">IF(MIDB(B6156,1,10)="Candidatus",MIDB(B6156,FIND(" ",B6156,12)+1,IFERROR(FIND(" ",B6156,FIND(" ",B6156,12)+1),LEN(B6156))-FIND(" ",B6156,12)),IF(AND(Q6156&gt;=65,Q6156&lt;=90),MIDB(B6156,FIND(" ",B6156,1),IFERROR(FIND(" ",B6156,FIND(" ",B6156,1)+1),LEN(B6156)+1)-FIND(" ",B6156,1)),"-"))</f>
        <v> pestis</v>
      </c>
      <c r="T6156" s="0" t="n">
        <v>1</v>
      </c>
    </row>
    <row r="6157" customFormat="false" ht="12.8" hidden="false" customHeight="false" outlineLevel="0" collapsed="false">
      <c r="A6157" s="0" t="n">
        <v>6156</v>
      </c>
      <c r="B6157" s="0" t="s">
        <v>26748</v>
      </c>
      <c r="C6157" s="0" t="s">
        <v>21</v>
      </c>
      <c r="D6157" s="0" t="s">
        <v>90</v>
      </c>
      <c r="E6157" s="0" t="s">
        <v>91</v>
      </c>
      <c r="F6157" s="2" t="s">
        <v>60</v>
      </c>
      <c r="G6157" s="0" t="s">
        <v>26755</v>
      </c>
      <c r="H6157" s="0" t="s">
        <v>26756</v>
      </c>
      <c r="I6157" s="1" t="n">
        <v>9.61</v>
      </c>
      <c r="J6157" s="2" t="s">
        <v>26709</v>
      </c>
      <c r="K6157" s="2" t="s">
        <v>96</v>
      </c>
      <c r="L6157" s="0" t="s">
        <v>29</v>
      </c>
      <c r="M6157" s="0" t="s">
        <v>29</v>
      </c>
      <c r="N6157" s="0" t="s">
        <v>29</v>
      </c>
      <c r="O6157" s="2" t="s">
        <v>96</v>
      </c>
      <c r="P6157" s="0" t="s">
        <v>29</v>
      </c>
      <c r="Q6157" s="0" t="n">
        <f aca="false">_xlfn.UNICODE(B6157)</f>
        <v>89</v>
      </c>
      <c r="R6157" s="0" t="str">
        <f aca="false">IF(MIDB(B6157,1,10)="Candidatus",MIDB(B6157,FIND(" ",B6157,1)+1,FIND(" ",B6157,12)-FIND(" ",B6157,1)),IF(AND(Q6157&gt;=65,Q6157&lt;=90),MIDB(B6157,1,FIND(" ",B6157,1)),"-"))</f>
        <v>Yersinia </v>
      </c>
      <c r="S6157" s="0" t="str">
        <f aca="false">IF(MIDB(B6157,1,10)="Candidatus",MIDB(B6157,FIND(" ",B6157,12)+1,IFERROR(FIND(" ",B6157,FIND(" ",B6157,12)+1),LEN(B6157))-FIND(" ",B6157,12)),IF(AND(Q6157&gt;=65,Q6157&lt;=90),MIDB(B6157,FIND(" ",B6157,1),IFERROR(FIND(" ",B6157,FIND(" ",B6157,1)+1),LEN(B6157)+1)-FIND(" ",B6157,1)),"-"))</f>
        <v> pestis</v>
      </c>
      <c r="T6157" s="0" t="n">
        <v>1</v>
      </c>
    </row>
    <row r="6158" customFormat="false" ht="12.8" hidden="false" customHeight="false" outlineLevel="0" collapsed="false">
      <c r="A6158" s="0" t="n">
        <v>6157</v>
      </c>
      <c r="B6158" s="0" t="s">
        <v>26757</v>
      </c>
      <c r="C6158" s="0" t="s">
        <v>21</v>
      </c>
      <c r="D6158" s="0" t="s">
        <v>90</v>
      </c>
      <c r="E6158" s="0" t="s">
        <v>91</v>
      </c>
      <c r="F6158" s="0" t="s">
        <v>14843</v>
      </c>
      <c r="G6158" s="0" t="s">
        <v>26758</v>
      </c>
      <c r="H6158" s="0" t="s">
        <v>26759</v>
      </c>
      <c r="I6158" s="1" t="n">
        <v>9.67</v>
      </c>
      <c r="J6158" s="2" t="s">
        <v>26760</v>
      </c>
      <c r="K6158" s="2" t="s">
        <v>262</v>
      </c>
      <c r="L6158" s="0" t="s">
        <v>29</v>
      </c>
      <c r="M6158" s="0" t="s">
        <v>29</v>
      </c>
      <c r="N6158" s="0" t="s">
        <v>29</v>
      </c>
      <c r="O6158" s="2" t="s">
        <v>262</v>
      </c>
      <c r="P6158" s="0" t="s">
        <v>29</v>
      </c>
      <c r="Q6158" s="0" t="n">
        <f aca="false">_xlfn.UNICODE(B6158)</f>
        <v>89</v>
      </c>
      <c r="R6158" s="0" t="str">
        <f aca="false">IF(MIDB(B6158,1,10)="Candidatus",MIDB(B6158,FIND(" ",B6158,1)+1,FIND(" ",B6158,12)-FIND(" ",B6158,1)),IF(AND(Q6158&gt;=65,Q6158&lt;=90),MIDB(B6158,1,FIND(" ",B6158,1)),"-"))</f>
        <v>Yersinia </v>
      </c>
      <c r="S6158" s="0" t="str">
        <f aca="false">IF(MIDB(B6158,1,10)="Candidatus",MIDB(B6158,FIND(" ",B6158,12)+1,IFERROR(FIND(" ",B6158,FIND(" ",B6158,12)+1),LEN(B6158))-FIND(" ",B6158,12)),IF(AND(Q6158&gt;=65,Q6158&lt;=90),MIDB(B6158,FIND(" ",B6158,1),IFERROR(FIND(" ",B6158,FIND(" ",B6158,1)+1),LEN(B6158)+1)-FIND(" ",B6158,1)),"-"))</f>
        <v> pestis</v>
      </c>
      <c r="T6158" s="0" t="n">
        <v>1</v>
      </c>
    </row>
    <row r="6159" customFormat="false" ht="12.8" hidden="false" customHeight="false" outlineLevel="0" collapsed="false">
      <c r="A6159" s="0" t="n">
        <v>6158</v>
      </c>
      <c r="B6159" s="0" t="s">
        <v>26757</v>
      </c>
      <c r="C6159" s="0" t="s">
        <v>21</v>
      </c>
      <c r="D6159" s="0" t="s">
        <v>90</v>
      </c>
      <c r="E6159" s="0" t="s">
        <v>91</v>
      </c>
      <c r="F6159" s="0" t="s">
        <v>14839</v>
      </c>
      <c r="G6159" s="0" t="s">
        <v>26761</v>
      </c>
      <c r="H6159" s="0" t="s">
        <v>26762</v>
      </c>
      <c r="I6159" s="1" t="n">
        <v>35.044</v>
      </c>
      <c r="J6159" s="2" t="s">
        <v>26763</v>
      </c>
      <c r="K6159" s="2" t="s">
        <v>1849</v>
      </c>
      <c r="L6159" s="0" t="s">
        <v>29</v>
      </c>
      <c r="M6159" s="0" t="s">
        <v>29</v>
      </c>
      <c r="N6159" s="0" t="s">
        <v>29</v>
      </c>
      <c r="O6159" s="2" t="s">
        <v>1898</v>
      </c>
      <c r="P6159" s="2" t="s">
        <v>46</v>
      </c>
      <c r="Q6159" s="0" t="n">
        <f aca="false">_xlfn.UNICODE(B6159)</f>
        <v>89</v>
      </c>
      <c r="R6159" s="0" t="str">
        <f aca="false">IF(MIDB(B6159,1,10)="Candidatus",MIDB(B6159,FIND(" ",B6159,1)+1,FIND(" ",B6159,12)-FIND(" ",B6159,1)),IF(AND(Q6159&gt;=65,Q6159&lt;=90),MIDB(B6159,1,FIND(" ",B6159,1)),"-"))</f>
        <v>Yersinia </v>
      </c>
      <c r="S6159" s="0" t="str">
        <f aca="false">IF(MIDB(B6159,1,10)="Candidatus",MIDB(B6159,FIND(" ",B6159,12)+1,IFERROR(FIND(" ",B6159,FIND(" ",B6159,12)+1),LEN(B6159))-FIND(" ",B6159,12)),IF(AND(Q6159&gt;=65,Q6159&lt;=90),MIDB(B6159,FIND(" ",B6159,1),IFERROR(FIND(" ",B6159,FIND(" ",B6159,1)+1),LEN(B6159)+1)-FIND(" ",B6159,1)),"-"))</f>
        <v> pestis</v>
      </c>
      <c r="T6159" s="0" t="n">
        <v>1</v>
      </c>
    </row>
    <row r="6160" customFormat="false" ht="12.8" hidden="false" customHeight="false" outlineLevel="0" collapsed="false">
      <c r="A6160" s="0" t="n">
        <v>6159</v>
      </c>
      <c r="B6160" s="0" t="s">
        <v>26757</v>
      </c>
      <c r="C6160" s="0" t="s">
        <v>21</v>
      </c>
      <c r="D6160" s="0" t="s">
        <v>90</v>
      </c>
      <c r="E6160" s="0" t="s">
        <v>91</v>
      </c>
      <c r="F6160" s="0" t="s">
        <v>2657</v>
      </c>
      <c r="G6160" s="0" t="s">
        <v>26764</v>
      </c>
      <c r="H6160" s="0" t="s">
        <v>26765</v>
      </c>
      <c r="I6160" s="1" t="n">
        <v>36.084</v>
      </c>
      <c r="J6160" s="2" t="s">
        <v>26766</v>
      </c>
      <c r="K6160" s="2" t="s">
        <v>1663</v>
      </c>
      <c r="L6160" s="0" t="s">
        <v>29</v>
      </c>
      <c r="M6160" s="0" t="s">
        <v>29</v>
      </c>
      <c r="N6160" s="0" t="s">
        <v>29</v>
      </c>
      <c r="O6160" s="2" t="s">
        <v>232</v>
      </c>
      <c r="P6160" s="2" t="s">
        <v>88</v>
      </c>
      <c r="Q6160" s="0" t="n">
        <f aca="false">_xlfn.UNICODE(B6160)</f>
        <v>89</v>
      </c>
      <c r="R6160" s="0" t="str">
        <f aca="false">IF(MIDB(B6160,1,10)="Candidatus",MIDB(B6160,FIND(" ",B6160,1)+1,FIND(" ",B6160,12)-FIND(" ",B6160,1)),IF(AND(Q6160&gt;=65,Q6160&lt;=90),MIDB(B6160,1,FIND(" ",B6160,1)),"-"))</f>
        <v>Yersinia </v>
      </c>
      <c r="S6160" s="0" t="str">
        <f aca="false">IF(MIDB(B6160,1,10)="Candidatus",MIDB(B6160,FIND(" ",B6160,12)+1,IFERROR(FIND(" ",B6160,FIND(" ",B6160,12)+1),LEN(B6160))-FIND(" ",B6160,12)),IF(AND(Q6160&gt;=65,Q6160&lt;=90),MIDB(B6160,FIND(" ",B6160,1),IFERROR(FIND(" ",B6160,FIND(" ",B6160,1)+1),LEN(B6160)+1)-FIND(" ",B6160,1)),"-"))</f>
        <v> pestis</v>
      </c>
      <c r="T6160" s="0" t="n">
        <v>1</v>
      </c>
    </row>
    <row r="6161" customFormat="false" ht="12.8" hidden="false" customHeight="false" outlineLevel="0" collapsed="false">
      <c r="A6161" s="0" t="n">
        <v>6160</v>
      </c>
      <c r="B6161" s="0" t="s">
        <v>26757</v>
      </c>
      <c r="C6161" s="0" t="s">
        <v>21</v>
      </c>
      <c r="D6161" s="0" t="s">
        <v>90</v>
      </c>
      <c r="E6161" s="0" t="s">
        <v>91</v>
      </c>
      <c r="F6161" s="0" t="s">
        <v>2653</v>
      </c>
      <c r="G6161" s="0" t="s">
        <v>26767</v>
      </c>
      <c r="H6161" s="0" t="s">
        <v>26768</v>
      </c>
      <c r="I6161" s="1" t="n">
        <v>77.073</v>
      </c>
      <c r="J6161" s="2" t="s">
        <v>26769</v>
      </c>
      <c r="K6161" s="2" t="s">
        <v>65</v>
      </c>
      <c r="L6161" s="0" t="s">
        <v>29</v>
      </c>
      <c r="M6161" s="0" t="s">
        <v>29</v>
      </c>
      <c r="N6161" s="0" t="s">
        <v>29</v>
      </c>
      <c r="O6161" s="2" t="s">
        <v>1207</v>
      </c>
      <c r="P6161" s="2" t="s">
        <v>46</v>
      </c>
      <c r="Q6161" s="0" t="n">
        <f aca="false">_xlfn.UNICODE(B6161)</f>
        <v>89</v>
      </c>
      <c r="R6161" s="0" t="str">
        <f aca="false">IF(MIDB(B6161,1,10)="Candidatus",MIDB(B6161,FIND(" ",B6161,1)+1,FIND(" ",B6161,12)-FIND(" ",B6161,1)),IF(AND(Q6161&gt;=65,Q6161&lt;=90),MIDB(B6161,1,FIND(" ",B6161,1)),"-"))</f>
        <v>Yersinia </v>
      </c>
      <c r="S6161" s="0" t="str">
        <f aca="false">IF(MIDB(B6161,1,10)="Candidatus",MIDB(B6161,FIND(" ",B6161,12)+1,IFERROR(FIND(" ",B6161,FIND(" ",B6161,12)+1),LEN(B6161))-FIND(" ",B6161,12)),IF(AND(Q6161&gt;=65,Q6161&lt;=90),MIDB(B6161,FIND(" ",B6161,1),IFERROR(FIND(" ",B6161,FIND(" ",B6161,1)+1),LEN(B6161)+1)-FIND(" ",B6161,1)),"-"))</f>
        <v> pestis</v>
      </c>
      <c r="T6161" s="0" t="n">
        <v>1</v>
      </c>
    </row>
    <row r="6162" customFormat="false" ht="12.8" hidden="false" customHeight="false" outlineLevel="0" collapsed="false">
      <c r="A6162" s="0" t="n">
        <v>6161</v>
      </c>
      <c r="B6162" s="0" t="s">
        <v>26770</v>
      </c>
      <c r="C6162" s="0" t="s">
        <v>21</v>
      </c>
      <c r="D6162" s="0" t="s">
        <v>90</v>
      </c>
      <c r="E6162" s="0" t="s">
        <v>91</v>
      </c>
      <c r="F6162" s="0" t="s">
        <v>26725</v>
      </c>
      <c r="G6162" s="0" t="s">
        <v>26771</v>
      </c>
      <c r="H6162" s="0" t="s">
        <v>26772</v>
      </c>
      <c r="I6162" s="1" t="n">
        <v>9.614</v>
      </c>
      <c r="J6162" s="2" t="s">
        <v>26773</v>
      </c>
      <c r="K6162" s="2" t="s">
        <v>262</v>
      </c>
      <c r="L6162" s="0" t="s">
        <v>29</v>
      </c>
      <c r="M6162" s="0" t="s">
        <v>29</v>
      </c>
      <c r="N6162" s="0" t="s">
        <v>29</v>
      </c>
      <c r="O6162" s="2" t="s">
        <v>276</v>
      </c>
      <c r="P6162" s="2" t="s">
        <v>46</v>
      </c>
      <c r="Q6162" s="0" t="n">
        <f aca="false">_xlfn.UNICODE(B6162)</f>
        <v>89</v>
      </c>
      <c r="R6162" s="0" t="str">
        <f aca="false">IF(MIDB(B6162,1,10)="Candidatus",MIDB(B6162,FIND(" ",B6162,1)+1,FIND(" ",B6162,12)-FIND(" ",B6162,1)),IF(AND(Q6162&gt;=65,Q6162&lt;=90),MIDB(B6162,1,FIND(" ",B6162,1)),"-"))</f>
        <v>Yersinia </v>
      </c>
      <c r="S6162" s="0" t="str">
        <f aca="false">IF(MIDB(B6162,1,10)="Candidatus",MIDB(B6162,FIND(" ",B6162,12)+1,IFERROR(FIND(" ",B6162,FIND(" ",B6162,12)+1),LEN(B6162))-FIND(" ",B6162,12)),IF(AND(Q6162&gt;=65,Q6162&lt;=90),MIDB(B6162,FIND(" ",B6162,1),IFERROR(FIND(" ",B6162,FIND(" ",B6162,1)+1),LEN(B6162)+1)-FIND(" ",B6162,1)),"-"))</f>
        <v> pestis</v>
      </c>
      <c r="T6162" s="0" t="n">
        <v>1</v>
      </c>
    </row>
    <row r="6163" customFormat="false" ht="12.8" hidden="false" customHeight="false" outlineLevel="0" collapsed="false">
      <c r="A6163" s="0" t="n">
        <v>6162</v>
      </c>
      <c r="B6163" s="0" t="s">
        <v>26774</v>
      </c>
      <c r="C6163" s="0" t="s">
        <v>21</v>
      </c>
      <c r="D6163" s="0" t="s">
        <v>90</v>
      </c>
      <c r="E6163" s="0" t="s">
        <v>91</v>
      </c>
      <c r="F6163" s="0" t="s">
        <v>26721</v>
      </c>
      <c r="G6163" s="0" t="s">
        <v>26775</v>
      </c>
      <c r="H6163" s="0" t="s">
        <v>26776</v>
      </c>
      <c r="I6163" s="1" t="n">
        <v>100.99</v>
      </c>
      <c r="J6163" s="2" t="s">
        <v>26777</v>
      </c>
      <c r="K6163" s="2" t="s">
        <v>730</v>
      </c>
      <c r="L6163" s="0" t="s">
        <v>29</v>
      </c>
      <c r="M6163" s="0" t="s">
        <v>29</v>
      </c>
      <c r="N6163" s="2" t="s">
        <v>46</v>
      </c>
      <c r="O6163" s="2" t="s">
        <v>6691</v>
      </c>
      <c r="P6163" s="2" t="s">
        <v>46</v>
      </c>
      <c r="Q6163" s="0" t="n">
        <f aca="false">_xlfn.UNICODE(B6163)</f>
        <v>89</v>
      </c>
      <c r="R6163" s="0" t="str">
        <f aca="false">IF(MIDB(B6163,1,10)="Candidatus",MIDB(B6163,FIND(" ",B6163,1)+1,FIND(" ",B6163,12)-FIND(" ",B6163,1)),IF(AND(Q6163&gt;=65,Q6163&lt;=90),MIDB(B6163,1,FIND(" ",B6163,1)),"-"))</f>
        <v>Yersinia </v>
      </c>
      <c r="S6163" s="0" t="str">
        <f aca="false">IF(MIDB(B6163,1,10)="Candidatus",MIDB(B6163,FIND(" ",B6163,12)+1,IFERROR(FIND(" ",B6163,FIND(" ",B6163,12)+1),LEN(B6163))-FIND(" ",B6163,12)),IF(AND(Q6163&gt;=65,Q6163&lt;=90),MIDB(B6163,FIND(" ",B6163,1),IFERROR(FIND(" ",B6163,FIND(" ",B6163,1)+1),LEN(B6163)+1)-FIND(" ",B6163,1)),"-"))</f>
        <v> pestis</v>
      </c>
      <c r="T6163" s="0" t="n">
        <v>1</v>
      </c>
    </row>
    <row r="6164" customFormat="false" ht="12.8" hidden="false" customHeight="false" outlineLevel="0" collapsed="false">
      <c r="A6164" s="0" t="n">
        <v>6163</v>
      </c>
      <c r="B6164" s="0" t="s">
        <v>26774</v>
      </c>
      <c r="C6164" s="0" t="s">
        <v>21</v>
      </c>
      <c r="D6164" s="0" t="s">
        <v>90</v>
      </c>
      <c r="E6164" s="0" t="s">
        <v>91</v>
      </c>
      <c r="F6164" s="0" t="s">
        <v>26608</v>
      </c>
      <c r="G6164" s="0" t="s">
        <v>26778</v>
      </c>
      <c r="H6164" s="0" t="s">
        <v>26779</v>
      </c>
      <c r="I6164" s="1" t="n">
        <v>71.004</v>
      </c>
      <c r="J6164" s="2" t="s">
        <v>26780</v>
      </c>
      <c r="K6164" s="2" t="s">
        <v>704</v>
      </c>
      <c r="L6164" s="0" t="s">
        <v>29</v>
      </c>
      <c r="M6164" s="0" t="s">
        <v>29</v>
      </c>
      <c r="N6164" s="0" t="s">
        <v>29</v>
      </c>
      <c r="O6164" s="2" t="s">
        <v>38</v>
      </c>
      <c r="P6164" s="2" t="s">
        <v>112</v>
      </c>
      <c r="Q6164" s="0" t="n">
        <f aca="false">_xlfn.UNICODE(B6164)</f>
        <v>89</v>
      </c>
      <c r="R6164" s="0" t="str">
        <f aca="false">IF(MIDB(B6164,1,10)="Candidatus",MIDB(B6164,FIND(" ",B6164,1)+1,FIND(" ",B6164,12)-FIND(" ",B6164,1)),IF(AND(Q6164&gt;=65,Q6164&lt;=90),MIDB(B6164,1,FIND(" ",B6164,1)),"-"))</f>
        <v>Yersinia </v>
      </c>
      <c r="S6164" s="0" t="str">
        <f aca="false">IF(MIDB(B6164,1,10)="Candidatus",MIDB(B6164,FIND(" ",B6164,12)+1,IFERROR(FIND(" ",B6164,FIND(" ",B6164,12)+1),LEN(B6164))-FIND(" ",B6164,12)),IF(AND(Q6164&gt;=65,Q6164&lt;=90),MIDB(B6164,FIND(" ",B6164,1),IFERROR(FIND(" ",B6164,FIND(" ",B6164,1)+1),LEN(B6164)+1)-FIND(" ",B6164,1)),"-"))</f>
        <v> pestis</v>
      </c>
      <c r="T6164" s="0" t="n">
        <v>1</v>
      </c>
    </row>
    <row r="6165" customFormat="false" ht="12.8" hidden="false" customHeight="false" outlineLevel="0" collapsed="false">
      <c r="A6165" s="0" t="n">
        <v>6164</v>
      </c>
      <c r="B6165" s="0" t="s">
        <v>26774</v>
      </c>
      <c r="C6165" s="0" t="s">
        <v>21</v>
      </c>
      <c r="D6165" s="0" t="s">
        <v>90</v>
      </c>
      <c r="E6165" s="0" t="s">
        <v>91</v>
      </c>
      <c r="F6165" s="0" t="s">
        <v>26725</v>
      </c>
      <c r="G6165" s="0" t="s">
        <v>26781</v>
      </c>
      <c r="H6165" s="0" t="s">
        <v>26782</v>
      </c>
      <c r="I6165" s="1" t="n">
        <v>10.072</v>
      </c>
      <c r="J6165" s="2" t="s">
        <v>26783</v>
      </c>
      <c r="K6165" s="2" t="s">
        <v>96</v>
      </c>
      <c r="L6165" s="0" t="s">
        <v>29</v>
      </c>
      <c r="M6165" s="0" t="s">
        <v>29</v>
      </c>
      <c r="N6165" s="0" t="s">
        <v>29</v>
      </c>
      <c r="O6165" s="2" t="s">
        <v>262</v>
      </c>
      <c r="P6165" s="2" t="s">
        <v>46</v>
      </c>
      <c r="Q6165" s="0" t="n">
        <f aca="false">_xlfn.UNICODE(B6165)</f>
        <v>89</v>
      </c>
      <c r="R6165" s="0" t="str">
        <f aca="false">IF(MIDB(B6165,1,10)="Candidatus",MIDB(B6165,FIND(" ",B6165,1)+1,FIND(" ",B6165,12)-FIND(" ",B6165,1)),IF(AND(Q6165&gt;=65,Q6165&lt;=90),MIDB(B6165,1,FIND(" ",B6165,1)),"-"))</f>
        <v>Yersinia </v>
      </c>
      <c r="S6165" s="0" t="str">
        <f aca="false">IF(MIDB(B6165,1,10)="Candidatus",MIDB(B6165,FIND(" ",B6165,12)+1,IFERROR(FIND(" ",B6165,FIND(" ",B6165,12)+1),LEN(B6165))-FIND(" ",B6165,12)),IF(AND(Q6165&gt;=65,Q6165&lt;=90),MIDB(B6165,FIND(" ",B6165,1),IFERROR(FIND(" ",B6165,FIND(" ",B6165,1)+1),LEN(B6165)+1)-FIND(" ",B6165,1)),"-"))</f>
        <v> pestis</v>
      </c>
      <c r="T6165" s="0" t="n">
        <v>1</v>
      </c>
    </row>
    <row r="6166" customFormat="false" ht="12.8" hidden="false" customHeight="false" outlineLevel="0" collapsed="false">
      <c r="A6166" s="0" t="n">
        <v>6165</v>
      </c>
      <c r="B6166" s="0" t="s">
        <v>26774</v>
      </c>
      <c r="C6166" s="0" t="s">
        <v>21</v>
      </c>
      <c r="D6166" s="0" t="s">
        <v>90</v>
      </c>
      <c r="E6166" s="0" t="s">
        <v>91</v>
      </c>
      <c r="F6166" s="0" t="s">
        <v>26698</v>
      </c>
      <c r="G6166" s="0" t="s">
        <v>26784</v>
      </c>
      <c r="H6166" s="0" t="s">
        <v>26785</v>
      </c>
      <c r="I6166" s="1" t="n">
        <v>70.504</v>
      </c>
      <c r="J6166" s="2" t="s">
        <v>26786</v>
      </c>
      <c r="K6166" s="2" t="s">
        <v>647</v>
      </c>
      <c r="L6166" s="0" t="s">
        <v>29</v>
      </c>
      <c r="M6166" s="0" t="s">
        <v>29</v>
      </c>
      <c r="N6166" s="0" t="s">
        <v>29</v>
      </c>
      <c r="O6166" s="2" t="s">
        <v>654</v>
      </c>
      <c r="P6166" s="2" t="s">
        <v>88</v>
      </c>
      <c r="Q6166" s="0" t="n">
        <f aca="false">_xlfn.UNICODE(B6166)</f>
        <v>89</v>
      </c>
      <c r="R6166" s="0" t="str">
        <f aca="false">IF(MIDB(B6166,1,10)="Candidatus",MIDB(B6166,FIND(" ",B6166,1)+1,FIND(" ",B6166,12)-FIND(" ",B6166,1)),IF(AND(Q6166&gt;=65,Q6166&lt;=90),MIDB(B6166,1,FIND(" ",B6166,1)),"-"))</f>
        <v>Yersinia </v>
      </c>
      <c r="S6166" s="0" t="str">
        <f aca="false">IF(MIDB(B6166,1,10)="Candidatus",MIDB(B6166,FIND(" ",B6166,12)+1,IFERROR(FIND(" ",B6166,FIND(" ",B6166,12)+1),LEN(B6166))-FIND(" ",B6166,12)),IF(AND(Q6166&gt;=65,Q6166&lt;=90),MIDB(B6166,FIND(" ",B6166,1),IFERROR(FIND(" ",B6166,FIND(" ",B6166,1)+1),LEN(B6166)+1)-FIND(" ",B6166,1)),"-"))</f>
        <v> pestis</v>
      </c>
      <c r="T6166" s="0" t="n">
        <v>1</v>
      </c>
    </row>
    <row r="6167" customFormat="false" ht="12.8" hidden="false" customHeight="false" outlineLevel="0" collapsed="false">
      <c r="A6167" s="0" t="n">
        <v>6166</v>
      </c>
      <c r="B6167" s="0" t="s">
        <v>26787</v>
      </c>
      <c r="C6167" s="0" t="s">
        <v>21</v>
      </c>
      <c r="D6167" s="0" t="s">
        <v>90</v>
      </c>
      <c r="E6167" s="0" t="s">
        <v>91</v>
      </c>
      <c r="F6167" s="0" t="s">
        <v>26788</v>
      </c>
      <c r="G6167" s="0" t="s">
        <v>26789</v>
      </c>
      <c r="H6167" s="0" t="s">
        <v>26790</v>
      </c>
      <c r="I6167" s="1" t="n">
        <v>2.745</v>
      </c>
      <c r="J6167" s="2" t="s">
        <v>26791</v>
      </c>
      <c r="K6167" s="2" t="s">
        <v>88</v>
      </c>
      <c r="L6167" s="0" t="s">
        <v>29</v>
      </c>
      <c r="M6167" s="0" t="s">
        <v>29</v>
      </c>
      <c r="N6167" s="0" t="s">
        <v>29</v>
      </c>
      <c r="O6167" s="2" t="s">
        <v>88</v>
      </c>
      <c r="P6167" s="0" t="s">
        <v>29</v>
      </c>
      <c r="Q6167" s="0" t="n">
        <f aca="false">_xlfn.UNICODE(B6167)</f>
        <v>89</v>
      </c>
      <c r="R6167" s="0" t="str">
        <f aca="false">IF(MIDB(B6167,1,10)="Candidatus",MIDB(B6167,FIND(" ",B6167,1)+1,FIND(" ",B6167,12)-FIND(" ",B6167,1)),IF(AND(Q6167&gt;=65,Q6167&lt;=90),MIDB(B6167,1,FIND(" ",B6167,1)),"-"))</f>
        <v>Yersinia </v>
      </c>
      <c r="S6167" s="0" t="str">
        <f aca="false">IF(MIDB(B6167,1,10)="Candidatus",MIDB(B6167,FIND(" ",B6167,12)+1,IFERROR(FIND(" ",B6167,FIND(" ",B6167,12)+1),LEN(B6167))-FIND(" ",B6167,12)),IF(AND(Q6167&gt;=65,Q6167&lt;=90),MIDB(B6167,FIND(" ",B6167,1),IFERROR(FIND(" ",B6167,FIND(" ",B6167,1)+1),LEN(B6167)+1)-FIND(" ",B6167,1)),"-"))</f>
        <v> pestis</v>
      </c>
      <c r="T6167" s="0" t="n">
        <v>1</v>
      </c>
    </row>
    <row r="6168" customFormat="false" ht="12.8" hidden="false" customHeight="false" outlineLevel="0" collapsed="false">
      <c r="A6168" s="0" t="n">
        <v>6167</v>
      </c>
      <c r="B6168" s="0" t="s">
        <v>26774</v>
      </c>
      <c r="C6168" s="0" t="s">
        <v>21</v>
      </c>
      <c r="D6168" s="0" t="s">
        <v>90</v>
      </c>
      <c r="E6168" s="0" t="s">
        <v>91</v>
      </c>
      <c r="F6168" s="0" t="s">
        <v>26702</v>
      </c>
      <c r="G6168" s="0" t="s">
        <v>26792</v>
      </c>
      <c r="H6168" s="0" t="s">
        <v>26793</v>
      </c>
      <c r="I6168" s="1" t="n">
        <v>100.984</v>
      </c>
      <c r="J6168" s="2" t="s">
        <v>26794</v>
      </c>
      <c r="K6168" s="2" t="s">
        <v>696</v>
      </c>
      <c r="L6168" s="0" t="s">
        <v>29</v>
      </c>
      <c r="M6168" s="0" t="s">
        <v>29</v>
      </c>
      <c r="N6168" s="0" t="s">
        <v>29</v>
      </c>
      <c r="O6168" s="2" t="s">
        <v>696</v>
      </c>
      <c r="P6168" s="0" t="s">
        <v>29</v>
      </c>
      <c r="Q6168" s="0" t="n">
        <f aca="false">_xlfn.UNICODE(B6168)</f>
        <v>89</v>
      </c>
      <c r="R6168" s="0" t="str">
        <f aca="false">IF(MIDB(B6168,1,10)="Candidatus",MIDB(B6168,FIND(" ",B6168,1)+1,FIND(" ",B6168,12)-FIND(" ",B6168,1)),IF(AND(Q6168&gt;=65,Q6168&lt;=90),MIDB(B6168,1,FIND(" ",B6168,1)),"-"))</f>
        <v>Yersinia </v>
      </c>
      <c r="S6168" s="0" t="str">
        <f aca="false">IF(MIDB(B6168,1,10)="Candidatus",MIDB(B6168,FIND(" ",B6168,12)+1,IFERROR(FIND(" ",B6168,FIND(" ",B6168,12)+1),LEN(B6168))-FIND(" ",B6168,12)),IF(AND(Q6168&gt;=65,Q6168&lt;=90),MIDB(B6168,FIND(" ",B6168,1),IFERROR(FIND(" ",B6168,FIND(" ",B6168,1)+1),LEN(B6168)+1)-FIND(" ",B6168,1)),"-"))</f>
        <v> pestis</v>
      </c>
      <c r="T6168" s="0" t="n">
        <v>1</v>
      </c>
    </row>
    <row r="6169" customFormat="false" ht="12.8" hidden="false" customHeight="false" outlineLevel="0" collapsed="false">
      <c r="A6169" s="0" t="n">
        <v>6168</v>
      </c>
      <c r="B6169" s="0" t="s">
        <v>26795</v>
      </c>
      <c r="C6169" s="0" t="s">
        <v>21</v>
      </c>
      <c r="D6169" s="0" t="s">
        <v>90</v>
      </c>
      <c r="E6169" s="0" t="s">
        <v>91</v>
      </c>
      <c r="F6169" s="0" t="s">
        <v>26796</v>
      </c>
      <c r="G6169" s="0" t="s">
        <v>26797</v>
      </c>
      <c r="H6169" s="0" t="s">
        <v>26798</v>
      </c>
      <c r="I6169" s="1" t="n">
        <v>5.919</v>
      </c>
      <c r="J6169" s="2" t="s">
        <v>26799</v>
      </c>
      <c r="K6169" s="2" t="s">
        <v>276</v>
      </c>
      <c r="L6169" s="0" t="s">
        <v>29</v>
      </c>
      <c r="M6169" s="0" t="s">
        <v>29</v>
      </c>
      <c r="N6169" s="0" t="s">
        <v>29</v>
      </c>
      <c r="O6169" s="2" t="s">
        <v>276</v>
      </c>
      <c r="P6169" s="0" t="s">
        <v>29</v>
      </c>
      <c r="Q6169" s="0" t="n">
        <f aca="false">_xlfn.UNICODE(B6169)</f>
        <v>89</v>
      </c>
      <c r="R6169" s="0" t="str">
        <f aca="false">IF(MIDB(B6169,1,10)="Candidatus",MIDB(B6169,FIND(" ",B6169,1)+1,FIND(" ",B6169,12)-FIND(" ",B6169,1)),IF(AND(Q6169&gt;=65,Q6169&lt;=90),MIDB(B6169,1,FIND(" ",B6169,1)),"-"))</f>
        <v>Yersinia </v>
      </c>
      <c r="S6169" s="0" t="str">
        <f aca="false">IF(MIDB(B6169,1,10)="Candidatus",MIDB(B6169,FIND(" ",B6169,12)+1,IFERROR(FIND(" ",B6169,FIND(" ",B6169,12)+1),LEN(B6169))-FIND(" ",B6169,12)),IF(AND(Q6169&gt;=65,Q6169&lt;=90),MIDB(B6169,FIND(" ",B6169,1),IFERROR(FIND(" ",B6169,FIND(" ",B6169,1)+1),LEN(B6169)+1)-FIND(" ",B6169,1)),"-"))</f>
        <v> pestis</v>
      </c>
      <c r="T6169" s="0" t="n">
        <v>1</v>
      </c>
    </row>
    <row r="6170" customFormat="false" ht="12.8" hidden="false" customHeight="false" outlineLevel="0" collapsed="false">
      <c r="A6170" s="0" t="n">
        <v>6169</v>
      </c>
      <c r="B6170" s="0" t="s">
        <v>26800</v>
      </c>
      <c r="C6170" s="0" t="s">
        <v>21</v>
      </c>
      <c r="D6170" s="0" t="s">
        <v>90</v>
      </c>
      <c r="E6170" s="0" t="s">
        <v>91</v>
      </c>
      <c r="F6170" s="0" t="s">
        <v>26706</v>
      </c>
      <c r="G6170" s="0" t="s">
        <v>26801</v>
      </c>
      <c r="H6170" s="0" t="s">
        <v>26802</v>
      </c>
      <c r="I6170" s="1" t="n">
        <v>9.61</v>
      </c>
      <c r="J6170" s="2" t="s">
        <v>26709</v>
      </c>
      <c r="K6170" s="2" t="s">
        <v>45</v>
      </c>
      <c r="L6170" s="0" t="s">
        <v>29</v>
      </c>
      <c r="M6170" s="0" t="s">
        <v>29</v>
      </c>
      <c r="N6170" s="0" t="s">
        <v>29</v>
      </c>
      <c r="O6170" s="2" t="s">
        <v>45</v>
      </c>
      <c r="P6170" s="0" t="s">
        <v>29</v>
      </c>
      <c r="Q6170" s="0" t="n">
        <f aca="false">_xlfn.UNICODE(B6170)</f>
        <v>89</v>
      </c>
      <c r="R6170" s="0" t="str">
        <f aca="false">IF(MIDB(B6170,1,10)="Candidatus",MIDB(B6170,FIND(" ",B6170,1)+1,FIND(" ",B6170,12)-FIND(" ",B6170,1)),IF(AND(Q6170&gt;=65,Q6170&lt;=90),MIDB(B6170,1,FIND(" ",B6170,1)),"-"))</f>
        <v>Yersinia </v>
      </c>
      <c r="S6170" s="0" t="str">
        <f aca="false">IF(MIDB(B6170,1,10)="Candidatus",MIDB(B6170,FIND(" ",B6170,12)+1,IFERROR(FIND(" ",B6170,FIND(" ",B6170,12)+1),LEN(B6170))-FIND(" ",B6170,12)),IF(AND(Q6170&gt;=65,Q6170&lt;=90),MIDB(B6170,FIND(" ",B6170,1),IFERROR(FIND(" ",B6170,FIND(" ",B6170,1)+1),LEN(B6170)+1)-FIND(" ",B6170,1)),"-"))</f>
        <v> pestis</v>
      </c>
      <c r="T6170" s="0" t="n">
        <v>1</v>
      </c>
    </row>
    <row r="6171" customFormat="false" ht="12.8" hidden="false" customHeight="false" outlineLevel="0" collapsed="false">
      <c r="A6171" s="0" t="n">
        <v>6170</v>
      </c>
      <c r="B6171" s="0" t="s">
        <v>26803</v>
      </c>
      <c r="C6171" s="0" t="s">
        <v>21</v>
      </c>
      <c r="D6171" s="0" t="s">
        <v>90</v>
      </c>
      <c r="E6171" s="0" t="s">
        <v>91</v>
      </c>
      <c r="F6171" s="0" t="s">
        <v>26804</v>
      </c>
      <c r="G6171" s="0" t="s">
        <v>26805</v>
      </c>
      <c r="H6171" s="0" t="s">
        <v>26806</v>
      </c>
      <c r="I6171" s="1" t="n">
        <v>137.036</v>
      </c>
      <c r="J6171" s="2" t="s">
        <v>26807</v>
      </c>
      <c r="K6171" s="2" t="s">
        <v>520</v>
      </c>
      <c r="L6171" s="0" t="s">
        <v>29</v>
      </c>
      <c r="M6171" s="0" t="s">
        <v>29</v>
      </c>
      <c r="N6171" s="2" t="s">
        <v>46</v>
      </c>
      <c r="O6171" s="2" t="s">
        <v>6605</v>
      </c>
      <c r="P6171" s="2" t="s">
        <v>46</v>
      </c>
      <c r="Q6171" s="0" t="n">
        <f aca="false">_xlfn.UNICODE(B6171)</f>
        <v>89</v>
      </c>
      <c r="R6171" s="0" t="str">
        <f aca="false">IF(MIDB(B6171,1,10)="Candidatus",MIDB(B6171,FIND(" ",B6171,1)+1,FIND(" ",B6171,12)-FIND(" ",B6171,1)),IF(AND(Q6171&gt;=65,Q6171&lt;=90),MIDB(B6171,1,FIND(" ",B6171,1)),"-"))</f>
        <v>Yersinia </v>
      </c>
      <c r="S6171" s="0" t="str">
        <f aca="false">IF(MIDB(B6171,1,10)="Candidatus",MIDB(B6171,FIND(" ",B6171,12)+1,IFERROR(FIND(" ",B6171,FIND(" ",B6171,12)+1),LEN(B6171))-FIND(" ",B6171,12)),IF(AND(Q6171&gt;=65,Q6171&lt;=90),MIDB(B6171,FIND(" ",B6171,1),IFERROR(FIND(" ",B6171,FIND(" ",B6171,1)+1),LEN(B6171)+1)-FIND(" ",B6171,1)),"-"))</f>
        <v> pestis</v>
      </c>
      <c r="T6171" s="0" t="n">
        <v>1</v>
      </c>
    </row>
    <row r="6172" customFormat="false" ht="12.8" hidden="false" customHeight="false" outlineLevel="0" collapsed="false">
      <c r="A6172" s="0" t="n">
        <v>6171</v>
      </c>
      <c r="B6172" s="0" t="s">
        <v>26774</v>
      </c>
      <c r="C6172" s="0" t="s">
        <v>21</v>
      </c>
      <c r="D6172" s="0" t="s">
        <v>90</v>
      </c>
      <c r="E6172" s="0" t="s">
        <v>91</v>
      </c>
      <c r="F6172" s="0" t="s">
        <v>26706</v>
      </c>
      <c r="G6172" s="0" t="s">
        <v>26808</v>
      </c>
      <c r="H6172" s="0" t="s">
        <v>26809</v>
      </c>
      <c r="I6172" s="1" t="n">
        <v>9.61</v>
      </c>
      <c r="J6172" s="2" t="s">
        <v>26709</v>
      </c>
      <c r="K6172" s="2" t="s">
        <v>28</v>
      </c>
      <c r="L6172" s="0" t="s">
        <v>29</v>
      </c>
      <c r="M6172" s="0" t="s">
        <v>29</v>
      </c>
      <c r="N6172" s="0" t="s">
        <v>29</v>
      </c>
      <c r="O6172" s="2" t="s">
        <v>28</v>
      </c>
      <c r="P6172" s="0" t="s">
        <v>29</v>
      </c>
      <c r="Q6172" s="0" t="n">
        <f aca="false">_xlfn.UNICODE(B6172)</f>
        <v>89</v>
      </c>
      <c r="R6172" s="0" t="str">
        <f aca="false">IF(MIDB(B6172,1,10)="Candidatus",MIDB(B6172,FIND(" ",B6172,1)+1,FIND(" ",B6172,12)-FIND(" ",B6172,1)),IF(AND(Q6172&gt;=65,Q6172&lt;=90),MIDB(B6172,1,FIND(" ",B6172,1)),"-"))</f>
        <v>Yersinia </v>
      </c>
      <c r="S6172" s="0" t="str">
        <f aca="false">IF(MIDB(B6172,1,10)="Candidatus",MIDB(B6172,FIND(" ",B6172,12)+1,IFERROR(FIND(" ",B6172,FIND(" ",B6172,12)+1),LEN(B6172))-FIND(" ",B6172,12)),IF(AND(Q6172&gt;=65,Q6172&lt;=90),MIDB(B6172,FIND(" ",B6172,1),IFERROR(FIND(" ",B6172,FIND(" ",B6172,1)+1),LEN(B6172)+1)-FIND(" ",B6172,1)),"-"))</f>
        <v> pestis</v>
      </c>
      <c r="T6172" s="0" t="n">
        <v>1</v>
      </c>
    </row>
    <row r="6173" customFormat="false" ht="12.8" hidden="false" customHeight="false" outlineLevel="0" collapsed="false">
      <c r="A6173" s="0" t="n">
        <v>6172</v>
      </c>
      <c r="B6173" s="0" t="s">
        <v>26774</v>
      </c>
      <c r="C6173" s="0" t="s">
        <v>21</v>
      </c>
      <c r="D6173" s="0" t="s">
        <v>90</v>
      </c>
      <c r="E6173" s="0" t="s">
        <v>91</v>
      </c>
      <c r="F6173" s="0" t="s">
        <v>26698</v>
      </c>
      <c r="G6173" s="0" t="s">
        <v>26810</v>
      </c>
      <c r="H6173" s="0" t="s">
        <v>26811</v>
      </c>
      <c r="I6173" s="1" t="n">
        <v>70.559</v>
      </c>
      <c r="J6173" s="2" t="s">
        <v>26812</v>
      </c>
      <c r="K6173" s="2" t="s">
        <v>2944</v>
      </c>
      <c r="L6173" s="0" t="s">
        <v>29</v>
      </c>
      <c r="M6173" s="0" t="s">
        <v>29</v>
      </c>
      <c r="N6173" s="2" t="s">
        <v>46</v>
      </c>
      <c r="O6173" s="2" t="s">
        <v>1348</v>
      </c>
      <c r="P6173" s="2" t="s">
        <v>60</v>
      </c>
      <c r="Q6173" s="0" t="n">
        <f aca="false">_xlfn.UNICODE(B6173)</f>
        <v>89</v>
      </c>
      <c r="R6173" s="0" t="str">
        <f aca="false">IF(MIDB(B6173,1,10)="Candidatus",MIDB(B6173,FIND(" ",B6173,1)+1,FIND(" ",B6173,12)-FIND(" ",B6173,1)),IF(AND(Q6173&gt;=65,Q6173&lt;=90),MIDB(B6173,1,FIND(" ",B6173,1)),"-"))</f>
        <v>Yersinia </v>
      </c>
      <c r="S6173" s="0" t="str">
        <f aca="false">IF(MIDB(B6173,1,10)="Candidatus",MIDB(B6173,FIND(" ",B6173,12)+1,IFERROR(FIND(" ",B6173,FIND(" ",B6173,12)+1),LEN(B6173))-FIND(" ",B6173,12)),IF(AND(Q6173&gt;=65,Q6173&lt;=90),MIDB(B6173,FIND(" ",B6173,1),IFERROR(FIND(" ",B6173,FIND(" ",B6173,1)+1),LEN(B6173)+1)-FIND(" ",B6173,1)),"-"))</f>
        <v> pestis</v>
      </c>
      <c r="T6173" s="0" t="n">
        <v>1</v>
      </c>
    </row>
    <row r="6174" customFormat="false" ht="12.8" hidden="false" customHeight="false" outlineLevel="0" collapsed="false">
      <c r="A6174" s="0" t="n">
        <v>6173</v>
      </c>
      <c r="B6174" s="0" t="s">
        <v>26813</v>
      </c>
      <c r="C6174" s="0" t="s">
        <v>21</v>
      </c>
      <c r="D6174" s="0" t="s">
        <v>90</v>
      </c>
      <c r="E6174" s="0" t="s">
        <v>91</v>
      </c>
      <c r="F6174" s="0" t="s">
        <v>26721</v>
      </c>
      <c r="G6174" s="0" t="s">
        <v>26814</v>
      </c>
      <c r="H6174" s="0" t="s">
        <v>26815</v>
      </c>
      <c r="I6174" s="1" t="n">
        <v>9.61</v>
      </c>
      <c r="J6174" s="2" t="s">
        <v>26816</v>
      </c>
      <c r="K6174" s="2" t="s">
        <v>45</v>
      </c>
      <c r="L6174" s="0" t="s">
        <v>29</v>
      </c>
      <c r="M6174" s="0" t="s">
        <v>29</v>
      </c>
      <c r="N6174" s="0" t="s">
        <v>29</v>
      </c>
      <c r="O6174" s="2" t="s">
        <v>96</v>
      </c>
      <c r="P6174" s="2" t="s">
        <v>46</v>
      </c>
      <c r="Q6174" s="0" t="n">
        <f aca="false">_xlfn.UNICODE(B6174)</f>
        <v>89</v>
      </c>
      <c r="R6174" s="0" t="str">
        <f aca="false">IF(MIDB(B6174,1,10)="Candidatus",MIDB(B6174,FIND(" ",B6174,1)+1,FIND(" ",B6174,12)-FIND(" ",B6174,1)),IF(AND(Q6174&gt;=65,Q6174&lt;=90),MIDB(B6174,1,FIND(" ",B6174,1)),"-"))</f>
        <v>Yersinia </v>
      </c>
      <c r="S6174" s="0" t="str">
        <f aca="false">IF(MIDB(B6174,1,10)="Candidatus",MIDB(B6174,FIND(" ",B6174,12)+1,IFERROR(FIND(" ",B6174,FIND(" ",B6174,12)+1),LEN(B6174))-FIND(" ",B6174,12)),IF(AND(Q6174&gt;=65,Q6174&lt;=90),MIDB(B6174,FIND(" ",B6174,1),IFERROR(FIND(" ",B6174,FIND(" ",B6174,1)+1),LEN(B6174)+1)-FIND(" ",B6174,1)),"-"))</f>
        <v> pestis</v>
      </c>
      <c r="T6174" s="0" t="n">
        <v>1</v>
      </c>
    </row>
    <row r="6175" customFormat="false" ht="12.8" hidden="false" customHeight="false" outlineLevel="0" collapsed="false">
      <c r="A6175" s="0" t="n">
        <v>6174</v>
      </c>
      <c r="B6175" s="0" t="s">
        <v>26813</v>
      </c>
      <c r="C6175" s="0" t="s">
        <v>21</v>
      </c>
      <c r="D6175" s="0" t="s">
        <v>90</v>
      </c>
      <c r="E6175" s="0" t="s">
        <v>91</v>
      </c>
      <c r="F6175" s="0" t="s">
        <v>26608</v>
      </c>
      <c r="G6175" s="0" t="s">
        <v>26817</v>
      </c>
      <c r="H6175" s="0" t="s">
        <v>26818</v>
      </c>
      <c r="I6175" s="1" t="n">
        <v>70.507</v>
      </c>
      <c r="J6175" s="2" t="s">
        <v>26819</v>
      </c>
      <c r="K6175" s="2" t="s">
        <v>87</v>
      </c>
      <c r="L6175" s="0" t="s">
        <v>29</v>
      </c>
      <c r="M6175" s="0" t="s">
        <v>29</v>
      </c>
      <c r="N6175" s="0" t="s">
        <v>29</v>
      </c>
      <c r="O6175" s="2" t="s">
        <v>988</v>
      </c>
      <c r="P6175" s="2" t="s">
        <v>129</v>
      </c>
      <c r="Q6175" s="0" t="n">
        <f aca="false">_xlfn.UNICODE(B6175)</f>
        <v>89</v>
      </c>
      <c r="R6175" s="0" t="str">
        <f aca="false">IF(MIDB(B6175,1,10)="Candidatus",MIDB(B6175,FIND(" ",B6175,1)+1,FIND(" ",B6175,12)-FIND(" ",B6175,1)),IF(AND(Q6175&gt;=65,Q6175&lt;=90),MIDB(B6175,1,FIND(" ",B6175,1)),"-"))</f>
        <v>Yersinia </v>
      </c>
      <c r="S6175" s="0" t="str">
        <f aca="false">IF(MIDB(B6175,1,10)="Candidatus",MIDB(B6175,FIND(" ",B6175,12)+1,IFERROR(FIND(" ",B6175,FIND(" ",B6175,12)+1),LEN(B6175))-FIND(" ",B6175,12)),IF(AND(Q6175&gt;=65,Q6175&lt;=90),MIDB(B6175,FIND(" ",B6175,1),IFERROR(FIND(" ",B6175,FIND(" ",B6175,1)+1),LEN(B6175)+1)-FIND(" ",B6175,1)),"-"))</f>
        <v> pestis</v>
      </c>
      <c r="T6175" s="0" t="n">
        <v>1</v>
      </c>
    </row>
    <row r="6176" customFormat="false" ht="12.8" hidden="false" customHeight="false" outlineLevel="0" collapsed="false">
      <c r="A6176" s="0" t="n">
        <v>6175</v>
      </c>
      <c r="B6176" s="0" t="s">
        <v>26813</v>
      </c>
      <c r="C6176" s="0" t="s">
        <v>21</v>
      </c>
      <c r="D6176" s="0" t="s">
        <v>90</v>
      </c>
      <c r="E6176" s="0" t="s">
        <v>91</v>
      </c>
      <c r="F6176" s="0" t="s">
        <v>26725</v>
      </c>
      <c r="G6176" s="0" t="s">
        <v>26820</v>
      </c>
      <c r="H6176" s="0" t="s">
        <v>26821</v>
      </c>
      <c r="I6176" s="1" t="n">
        <v>101.706</v>
      </c>
      <c r="J6176" s="2" t="s">
        <v>26822</v>
      </c>
      <c r="K6176" s="2" t="s">
        <v>2238</v>
      </c>
      <c r="L6176" s="0" t="s">
        <v>29</v>
      </c>
      <c r="M6176" s="0" t="s">
        <v>29</v>
      </c>
      <c r="N6176" s="2" t="s">
        <v>88</v>
      </c>
      <c r="O6176" s="2" t="s">
        <v>7443</v>
      </c>
      <c r="P6176" s="2" t="s">
        <v>129</v>
      </c>
      <c r="Q6176" s="0" t="n">
        <f aca="false">_xlfn.UNICODE(B6176)</f>
        <v>89</v>
      </c>
      <c r="R6176" s="0" t="str">
        <f aca="false">IF(MIDB(B6176,1,10)="Candidatus",MIDB(B6176,FIND(" ",B6176,1)+1,FIND(" ",B6176,12)-FIND(" ",B6176,1)),IF(AND(Q6176&gt;=65,Q6176&lt;=90),MIDB(B6176,1,FIND(" ",B6176,1)),"-"))</f>
        <v>Yersinia </v>
      </c>
      <c r="S6176" s="0" t="str">
        <f aca="false">IF(MIDB(B6176,1,10)="Candidatus",MIDB(B6176,FIND(" ",B6176,12)+1,IFERROR(FIND(" ",B6176,FIND(" ",B6176,12)+1),LEN(B6176))-FIND(" ",B6176,12)),IF(AND(Q6176&gt;=65,Q6176&lt;=90),MIDB(B6176,FIND(" ",B6176,1),IFERROR(FIND(" ",B6176,FIND(" ",B6176,1)+1),LEN(B6176)+1)-FIND(" ",B6176,1)),"-"))</f>
        <v> pestis</v>
      </c>
      <c r="T6176" s="0" t="n">
        <v>1</v>
      </c>
    </row>
    <row r="6177" customFormat="false" ht="12.8" hidden="false" customHeight="false" outlineLevel="0" collapsed="false">
      <c r="A6177" s="0" t="n">
        <v>6176</v>
      </c>
      <c r="B6177" s="0" t="s">
        <v>26823</v>
      </c>
      <c r="C6177" s="0" t="s">
        <v>21</v>
      </c>
      <c r="D6177" s="0" t="s">
        <v>90</v>
      </c>
      <c r="E6177" s="0" t="s">
        <v>91</v>
      </c>
      <c r="F6177" s="0" t="s">
        <v>26721</v>
      </c>
      <c r="G6177" s="0" t="s">
        <v>26824</v>
      </c>
      <c r="H6177" s="0" t="s">
        <v>26825</v>
      </c>
      <c r="I6177" s="1" t="n">
        <v>137.017</v>
      </c>
      <c r="J6177" s="2" t="s">
        <v>26826</v>
      </c>
      <c r="K6177" s="2" t="s">
        <v>6605</v>
      </c>
      <c r="L6177" s="0" t="s">
        <v>29</v>
      </c>
      <c r="M6177" s="0" t="s">
        <v>29</v>
      </c>
      <c r="N6177" s="2" t="s">
        <v>88</v>
      </c>
      <c r="O6177" s="2" t="s">
        <v>6709</v>
      </c>
      <c r="P6177" s="0" t="s">
        <v>29</v>
      </c>
      <c r="Q6177" s="0" t="n">
        <f aca="false">_xlfn.UNICODE(B6177)</f>
        <v>89</v>
      </c>
      <c r="R6177" s="0" t="str">
        <f aca="false">IF(MIDB(B6177,1,10)="Candidatus",MIDB(B6177,FIND(" ",B6177,1)+1,FIND(" ",B6177,12)-FIND(" ",B6177,1)),IF(AND(Q6177&gt;=65,Q6177&lt;=90),MIDB(B6177,1,FIND(" ",B6177,1)),"-"))</f>
        <v>Yersinia </v>
      </c>
      <c r="S6177" s="0" t="str">
        <f aca="false">IF(MIDB(B6177,1,10)="Candidatus",MIDB(B6177,FIND(" ",B6177,12)+1,IFERROR(FIND(" ",B6177,FIND(" ",B6177,12)+1),LEN(B6177))-FIND(" ",B6177,12)),IF(AND(Q6177&gt;=65,Q6177&lt;=90),MIDB(B6177,FIND(" ",B6177,1),IFERROR(FIND(" ",B6177,FIND(" ",B6177,1)+1),LEN(B6177)+1)-FIND(" ",B6177,1)),"-"))</f>
        <v> pestis</v>
      </c>
      <c r="T6177" s="0" t="n">
        <v>1</v>
      </c>
    </row>
    <row r="6178" customFormat="false" ht="12.8" hidden="false" customHeight="false" outlineLevel="0" collapsed="false">
      <c r="A6178" s="0" t="n">
        <v>6177</v>
      </c>
      <c r="B6178" s="0" t="s">
        <v>26823</v>
      </c>
      <c r="C6178" s="0" t="s">
        <v>21</v>
      </c>
      <c r="D6178" s="0" t="s">
        <v>90</v>
      </c>
      <c r="E6178" s="0" t="s">
        <v>91</v>
      </c>
      <c r="F6178" s="0" t="s">
        <v>26608</v>
      </c>
      <c r="G6178" s="0" t="s">
        <v>26827</v>
      </c>
      <c r="H6178" s="0" t="s">
        <v>26828</v>
      </c>
      <c r="I6178" s="1" t="n">
        <v>71.522</v>
      </c>
      <c r="J6178" s="2" t="s">
        <v>26829</v>
      </c>
      <c r="K6178" s="2" t="s">
        <v>86</v>
      </c>
      <c r="L6178" s="0" t="s">
        <v>29</v>
      </c>
      <c r="M6178" s="0" t="s">
        <v>29</v>
      </c>
      <c r="N6178" s="0" t="s">
        <v>29</v>
      </c>
      <c r="O6178" s="2" t="s">
        <v>988</v>
      </c>
      <c r="P6178" s="2" t="s">
        <v>112</v>
      </c>
      <c r="Q6178" s="0" t="n">
        <f aca="false">_xlfn.UNICODE(B6178)</f>
        <v>89</v>
      </c>
      <c r="R6178" s="0" t="str">
        <f aca="false">IF(MIDB(B6178,1,10)="Candidatus",MIDB(B6178,FIND(" ",B6178,1)+1,FIND(" ",B6178,12)-FIND(" ",B6178,1)),IF(AND(Q6178&gt;=65,Q6178&lt;=90),MIDB(B6178,1,FIND(" ",B6178,1)),"-"))</f>
        <v>Yersinia </v>
      </c>
      <c r="S6178" s="0" t="str">
        <f aca="false">IF(MIDB(B6178,1,10)="Candidatus",MIDB(B6178,FIND(" ",B6178,12)+1,IFERROR(FIND(" ",B6178,FIND(" ",B6178,12)+1),LEN(B6178))-FIND(" ",B6178,12)),IF(AND(Q6178&gt;=65,Q6178&lt;=90),MIDB(B6178,FIND(" ",B6178,1),IFERROR(FIND(" ",B6178,FIND(" ",B6178,1)+1),LEN(B6178)+1)-FIND(" ",B6178,1)),"-"))</f>
        <v> pestis</v>
      </c>
      <c r="T6178" s="0" t="n">
        <v>1</v>
      </c>
    </row>
    <row r="6179" customFormat="false" ht="12.8" hidden="false" customHeight="false" outlineLevel="0" collapsed="false">
      <c r="A6179" s="0" t="n">
        <v>6178</v>
      </c>
      <c r="B6179" s="0" t="s">
        <v>26830</v>
      </c>
      <c r="C6179" s="0" t="s">
        <v>21</v>
      </c>
      <c r="D6179" s="0" t="s">
        <v>90</v>
      </c>
      <c r="E6179" s="0" t="s">
        <v>91</v>
      </c>
      <c r="F6179" s="0" t="s">
        <v>26608</v>
      </c>
      <c r="G6179" s="0" t="s">
        <v>26831</v>
      </c>
      <c r="H6179" s="0" t="s">
        <v>26832</v>
      </c>
      <c r="I6179" s="1" t="n">
        <v>71.523</v>
      </c>
      <c r="J6179" s="2" t="s">
        <v>26833</v>
      </c>
      <c r="K6179" s="2" t="s">
        <v>87</v>
      </c>
      <c r="L6179" s="0" t="s">
        <v>29</v>
      </c>
      <c r="M6179" s="0" t="s">
        <v>29</v>
      </c>
      <c r="N6179" s="0" t="s">
        <v>29</v>
      </c>
      <c r="O6179" s="2" t="s">
        <v>481</v>
      </c>
      <c r="P6179" s="2" t="s">
        <v>112</v>
      </c>
      <c r="Q6179" s="0" t="n">
        <f aca="false">_xlfn.UNICODE(B6179)</f>
        <v>89</v>
      </c>
      <c r="R6179" s="0" t="str">
        <f aca="false">IF(MIDB(B6179,1,10)="Candidatus",MIDB(B6179,FIND(" ",B6179,1)+1,FIND(" ",B6179,12)-FIND(" ",B6179,1)),IF(AND(Q6179&gt;=65,Q6179&lt;=90),MIDB(B6179,1,FIND(" ",B6179,1)),"-"))</f>
        <v>Yersinia </v>
      </c>
      <c r="S6179" s="0" t="str">
        <f aca="false">IF(MIDB(B6179,1,10)="Candidatus",MIDB(B6179,FIND(" ",B6179,12)+1,IFERROR(FIND(" ",B6179,FIND(" ",B6179,12)+1),LEN(B6179))-FIND(" ",B6179,12)),IF(AND(Q6179&gt;=65,Q6179&lt;=90),MIDB(B6179,FIND(" ",B6179,1),IFERROR(FIND(" ",B6179,FIND(" ",B6179,1)+1),LEN(B6179)+1)-FIND(" ",B6179,1)),"-"))</f>
        <v> pestis</v>
      </c>
      <c r="T6179" s="0" t="n">
        <v>1</v>
      </c>
    </row>
    <row r="6180" customFormat="false" ht="12.8" hidden="false" customHeight="false" outlineLevel="0" collapsed="false">
      <c r="A6180" s="0" t="n">
        <v>6179</v>
      </c>
      <c r="B6180" s="0" t="s">
        <v>26830</v>
      </c>
      <c r="C6180" s="0" t="s">
        <v>21</v>
      </c>
      <c r="D6180" s="0" t="s">
        <v>90</v>
      </c>
      <c r="E6180" s="0" t="s">
        <v>91</v>
      </c>
      <c r="F6180" s="0" t="s">
        <v>26721</v>
      </c>
      <c r="G6180" s="0" t="s">
        <v>26834</v>
      </c>
      <c r="H6180" s="0" t="s">
        <v>26835</v>
      </c>
      <c r="I6180" s="1" t="n">
        <v>137.017</v>
      </c>
      <c r="J6180" s="2" t="s">
        <v>26826</v>
      </c>
      <c r="K6180" s="2" t="s">
        <v>10854</v>
      </c>
      <c r="L6180" s="0" t="s">
        <v>29</v>
      </c>
      <c r="M6180" s="0" t="s">
        <v>29</v>
      </c>
      <c r="N6180" s="2" t="s">
        <v>88</v>
      </c>
      <c r="O6180" s="2" t="s">
        <v>2155</v>
      </c>
      <c r="P6180" s="2" t="s">
        <v>88</v>
      </c>
      <c r="Q6180" s="0" t="n">
        <f aca="false">_xlfn.UNICODE(B6180)</f>
        <v>89</v>
      </c>
      <c r="R6180" s="0" t="str">
        <f aca="false">IF(MIDB(B6180,1,10)="Candidatus",MIDB(B6180,FIND(" ",B6180,1)+1,FIND(" ",B6180,12)-FIND(" ",B6180,1)),IF(AND(Q6180&gt;=65,Q6180&lt;=90),MIDB(B6180,1,FIND(" ",B6180,1)),"-"))</f>
        <v>Yersinia </v>
      </c>
      <c r="S6180" s="0" t="str">
        <f aca="false">IF(MIDB(B6180,1,10)="Candidatus",MIDB(B6180,FIND(" ",B6180,12)+1,IFERROR(FIND(" ",B6180,FIND(" ",B6180,12)+1),LEN(B6180))-FIND(" ",B6180,12)),IF(AND(Q6180&gt;=65,Q6180&lt;=90),MIDB(B6180,FIND(" ",B6180,1),IFERROR(FIND(" ",B6180,FIND(" ",B6180,1)+1),LEN(B6180)+1)-FIND(" ",B6180,1)),"-"))</f>
        <v> pestis</v>
      </c>
      <c r="T6180" s="0" t="n">
        <v>1</v>
      </c>
    </row>
    <row r="6181" customFormat="false" ht="12.8" hidden="false" customHeight="false" outlineLevel="0" collapsed="false">
      <c r="A6181" s="0" t="n">
        <v>6180</v>
      </c>
      <c r="B6181" s="0" t="s">
        <v>26836</v>
      </c>
      <c r="C6181" s="0" t="s">
        <v>21</v>
      </c>
      <c r="D6181" s="0" t="s">
        <v>90</v>
      </c>
      <c r="E6181" s="0" t="s">
        <v>91</v>
      </c>
      <c r="F6181" s="0" t="s">
        <v>26721</v>
      </c>
      <c r="G6181" s="0" t="s">
        <v>26837</v>
      </c>
      <c r="H6181" s="0" t="s">
        <v>26838</v>
      </c>
      <c r="I6181" s="1" t="n">
        <v>137.012</v>
      </c>
      <c r="J6181" s="2" t="s">
        <v>26839</v>
      </c>
      <c r="K6181" s="2" t="s">
        <v>10854</v>
      </c>
      <c r="L6181" s="0" t="s">
        <v>29</v>
      </c>
      <c r="M6181" s="0" t="s">
        <v>29</v>
      </c>
      <c r="N6181" s="2" t="s">
        <v>88</v>
      </c>
      <c r="O6181" s="2" t="s">
        <v>6605</v>
      </c>
      <c r="P6181" s="2" t="s">
        <v>60</v>
      </c>
      <c r="Q6181" s="0" t="n">
        <f aca="false">_xlfn.UNICODE(B6181)</f>
        <v>89</v>
      </c>
      <c r="R6181" s="0" t="str">
        <f aca="false">IF(MIDB(B6181,1,10)="Candidatus",MIDB(B6181,FIND(" ",B6181,1)+1,FIND(" ",B6181,12)-FIND(" ",B6181,1)),IF(AND(Q6181&gt;=65,Q6181&lt;=90),MIDB(B6181,1,FIND(" ",B6181,1)),"-"))</f>
        <v>Yersinia </v>
      </c>
      <c r="S6181" s="0" t="str">
        <f aca="false">IF(MIDB(B6181,1,10)="Candidatus",MIDB(B6181,FIND(" ",B6181,12)+1,IFERROR(FIND(" ",B6181,FIND(" ",B6181,12)+1),LEN(B6181))-FIND(" ",B6181,12)),IF(AND(Q6181&gt;=65,Q6181&lt;=90),MIDB(B6181,FIND(" ",B6181,1),IFERROR(FIND(" ",B6181,FIND(" ",B6181,1)+1),LEN(B6181)+1)-FIND(" ",B6181,1)),"-"))</f>
        <v> pestis</v>
      </c>
      <c r="T6181" s="0" t="n">
        <v>1</v>
      </c>
    </row>
    <row r="6182" customFormat="false" ht="12.8" hidden="false" customHeight="false" outlineLevel="0" collapsed="false">
      <c r="A6182" s="0" t="n">
        <v>6181</v>
      </c>
      <c r="B6182" s="0" t="s">
        <v>26836</v>
      </c>
      <c r="C6182" s="0" t="s">
        <v>21</v>
      </c>
      <c r="D6182" s="0" t="s">
        <v>90</v>
      </c>
      <c r="E6182" s="0" t="s">
        <v>91</v>
      </c>
      <c r="F6182" s="0" t="s">
        <v>26608</v>
      </c>
      <c r="G6182" s="0" t="s">
        <v>26840</v>
      </c>
      <c r="H6182" s="0" t="s">
        <v>26841</v>
      </c>
      <c r="I6182" s="1" t="n">
        <v>71.507</v>
      </c>
      <c r="J6182" s="2" t="s">
        <v>26842</v>
      </c>
      <c r="K6182" s="2" t="s">
        <v>87</v>
      </c>
      <c r="L6182" s="0" t="s">
        <v>29</v>
      </c>
      <c r="M6182" s="0" t="s">
        <v>29</v>
      </c>
      <c r="N6182" s="0" t="s">
        <v>29</v>
      </c>
      <c r="O6182" s="2" t="s">
        <v>1132</v>
      </c>
      <c r="P6182" s="2" t="s">
        <v>28</v>
      </c>
      <c r="Q6182" s="0" t="n">
        <f aca="false">_xlfn.UNICODE(B6182)</f>
        <v>89</v>
      </c>
      <c r="R6182" s="0" t="str">
        <f aca="false">IF(MIDB(B6182,1,10)="Candidatus",MIDB(B6182,FIND(" ",B6182,1)+1,FIND(" ",B6182,12)-FIND(" ",B6182,1)),IF(AND(Q6182&gt;=65,Q6182&lt;=90),MIDB(B6182,1,FIND(" ",B6182,1)),"-"))</f>
        <v>Yersinia </v>
      </c>
      <c r="S6182" s="0" t="str">
        <f aca="false">IF(MIDB(B6182,1,10)="Candidatus",MIDB(B6182,FIND(" ",B6182,12)+1,IFERROR(FIND(" ",B6182,FIND(" ",B6182,12)+1),LEN(B6182))-FIND(" ",B6182,12)),IF(AND(Q6182&gt;=65,Q6182&lt;=90),MIDB(B6182,FIND(" ",B6182,1),IFERROR(FIND(" ",B6182,FIND(" ",B6182,1)+1),LEN(B6182)+1)-FIND(" ",B6182,1)),"-"))</f>
        <v> pestis</v>
      </c>
      <c r="T6182" s="0" t="n">
        <v>1</v>
      </c>
    </row>
    <row r="6183" customFormat="false" ht="12.8" hidden="false" customHeight="false" outlineLevel="0" collapsed="false">
      <c r="A6183" s="0" t="n">
        <v>6182</v>
      </c>
      <c r="B6183" s="0" t="s">
        <v>26843</v>
      </c>
      <c r="C6183" s="0" t="s">
        <v>21</v>
      </c>
      <c r="D6183" s="0" t="s">
        <v>90</v>
      </c>
      <c r="E6183" s="0" t="s">
        <v>91</v>
      </c>
      <c r="F6183" s="0" t="s">
        <v>26608</v>
      </c>
      <c r="G6183" s="0" t="s">
        <v>26844</v>
      </c>
      <c r="H6183" s="0" t="s">
        <v>26845</v>
      </c>
      <c r="I6183" s="1" t="n">
        <v>71.543</v>
      </c>
      <c r="J6183" s="2" t="s">
        <v>26846</v>
      </c>
      <c r="K6183" s="2" t="s">
        <v>87</v>
      </c>
      <c r="L6183" s="0" t="s">
        <v>29</v>
      </c>
      <c r="M6183" s="0" t="s">
        <v>29</v>
      </c>
      <c r="N6183" s="0" t="s">
        <v>29</v>
      </c>
      <c r="O6183" s="2" t="s">
        <v>1132</v>
      </c>
      <c r="P6183" s="2" t="s">
        <v>28</v>
      </c>
      <c r="Q6183" s="0" t="n">
        <f aca="false">_xlfn.UNICODE(B6183)</f>
        <v>89</v>
      </c>
      <c r="R6183" s="0" t="str">
        <f aca="false">IF(MIDB(B6183,1,10)="Candidatus",MIDB(B6183,FIND(" ",B6183,1)+1,FIND(" ",B6183,12)-FIND(" ",B6183,1)),IF(AND(Q6183&gt;=65,Q6183&lt;=90),MIDB(B6183,1,FIND(" ",B6183,1)),"-"))</f>
        <v>Yersinia </v>
      </c>
      <c r="S6183" s="0" t="str">
        <f aca="false">IF(MIDB(B6183,1,10)="Candidatus",MIDB(B6183,FIND(" ",B6183,12)+1,IFERROR(FIND(" ",B6183,FIND(" ",B6183,12)+1),LEN(B6183))-FIND(" ",B6183,12)),IF(AND(Q6183&gt;=65,Q6183&lt;=90),MIDB(B6183,FIND(" ",B6183,1),IFERROR(FIND(" ",B6183,FIND(" ",B6183,1)+1),LEN(B6183)+1)-FIND(" ",B6183,1)),"-"))</f>
        <v> pestis</v>
      </c>
      <c r="T6183" s="0" t="n">
        <v>1</v>
      </c>
    </row>
    <row r="6184" customFormat="false" ht="12.8" hidden="false" customHeight="false" outlineLevel="0" collapsed="false">
      <c r="A6184" s="0" t="n">
        <v>6183</v>
      </c>
      <c r="B6184" s="0" t="s">
        <v>26843</v>
      </c>
      <c r="C6184" s="0" t="s">
        <v>21</v>
      </c>
      <c r="D6184" s="0" t="s">
        <v>90</v>
      </c>
      <c r="E6184" s="0" t="s">
        <v>91</v>
      </c>
      <c r="F6184" s="0" t="s">
        <v>26721</v>
      </c>
      <c r="G6184" s="0" t="s">
        <v>26847</v>
      </c>
      <c r="H6184" s="0" t="s">
        <v>26848</v>
      </c>
      <c r="I6184" s="1" t="n">
        <v>137.038</v>
      </c>
      <c r="J6184" s="2" t="s">
        <v>26849</v>
      </c>
      <c r="K6184" s="2" t="s">
        <v>12079</v>
      </c>
      <c r="L6184" s="0" t="s">
        <v>29</v>
      </c>
      <c r="M6184" s="0" t="s">
        <v>29</v>
      </c>
      <c r="N6184" s="2" t="s">
        <v>88</v>
      </c>
      <c r="O6184" s="2" t="s">
        <v>3932</v>
      </c>
      <c r="P6184" s="2" t="s">
        <v>88</v>
      </c>
      <c r="Q6184" s="0" t="n">
        <f aca="false">_xlfn.UNICODE(B6184)</f>
        <v>89</v>
      </c>
      <c r="R6184" s="0" t="str">
        <f aca="false">IF(MIDB(B6184,1,10)="Candidatus",MIDB(B6184,FIND(" ",B6184,1)+1,FIND(" ",B6184,12)-FIND(" ",B6184,1)),IF(AND(Q6184&gt;=65,Q6184&lt;=90),MIDB(B6184,1,FIND(" ",B6184,1)),"-"))</f>
        <v>Yersinia </v>
      </c>
      <c r="S6184" s="0" t="str">
        <f aca="false">IF(MIDB(B6184,1,10)="Candidatus",MIDB(B6184,FIND(" ",B6184,12)+1,IFERROR(FIND(" ",B6184,FIND(" ",B6184,12)+1),LEN(B6184))-FIND(" ",B6184,12)),IF(AND(Q6184&gt;=65,Q6184&lt;=90),MIDB(B6184,FIND(" ",B6184,1),IFERROR(FIND(" ",B6184,FIND(" ",B6184,1)+1),LEN(B6184)+1)-FIND(" ",B6184,1)),"-"))</f>
        <v> pestis</v>
      </c>
      <c r="T6184" s="0" t="n">
        <v>1</v>
      </c>
    </row>
    <row r="6185" customFormat="false" ht="12.8" hidden="false" customHeight="false" outlineLevel="0" collapsed="false">
      <c r="A6185" s="0" t="n">
        <v>6184</v>
      </c>
      <c r="B6185" s="0" t="s">
        <v>26850</v>
      </c>
      <c r="C6185" s="0" t="s">
        <v>21</v>
      </c>
      <c r="D6185" s="0" t="s">
        <v>90</v>
      </c>
      <c r="E6185" s="0" t="s">
        <v>91</v>
      </c>
      <c r="F6185" s="0" t="s">
        <v>26725</v>
      </c>
      <c r="G6185" s="0" t="s">
        <v>26851</v>
      </c>
      <c r="H6185" s="0" t="s">
        <v>26852</v>
      </c>
      <c r="I6185" s="1" t="n">
        <v>9.609</v>
      </c>
      <c r="J6185" s="2" t="s">
        <v>26853</v>
      </c>
      <c r="K6185" s="2" t="s">
        <v>96</v>
      </c>
      <c r="L6185" s="0" t="s">
        <v>29</v>
      </c>
      <c r="M6185" s="0" t="s">
        <v>29</v>
      </c>
      <c r="N6185" s="0" t="s">
        <v>29</v>
      </c>
      <c r="O6185" s="2" t="s">
        <v>96</v>
      </c>
      <c r="P6185" s="0" t="s">
        <v>29</v>
      </c>
      <c r="Q6185" s="0" t="n">
        <f aca="false">_xlfn.UNICODE(B6185)</f>
        <v>89</v>
      </c>
      <c r="R6185" s="0" t="str">
        <f aca="false">IF(MIDB(B6185,1,10)="Candidatus",MIDB(B6185,FIND(" ",B6185,1)+1,FIND(" ",B6185,12)-FIND(" ",B6185,1)),IF(AND(Q6185&gt;=65,Q6185&lt;=90),MIDB(B6185,1,FIND(" ",B6185,1)),"-"))</f>
        <v>Yersinia </v>
      </c>
      <c r="S6185" s="0" t="str">
        <f aca="false">IF(MIDB(B6185,1,10)="Candidatus",MIDB(B6185,FIND(" ",B6185,12)+1,IFERROR(FIND(" ",B6185,FIND(" ",B6185,12)+1),LEN(B6185))-FIND(" ",B6185,12)),IF(AND(Q6185&gt;=65,Q6185&lt;=90),MIDB(B6185,FIND(" ",B6185,1),IFERROR(FIND(" ",B6185,FIND(" ",B6185,1)+1),LEN(B6185)+1)-FIND(" ",B6185,1)),"-"))</f>
        <v> pestis</v>
      </c>
      <c r="T6185" s="0" t="n">
        <v>1</v>
      </c>
    </row>
    <row r="6186" customFormat="false" ht="12.8" hidden="false" customHeight="false" outlineLevel="0" collapsed="false">
      <c r="A6186" s="0" t="n">
        <v>6185</v>
      </c>
      <c r="B6186" s="0" t="s">
        <v>26850</v>
      </c>
      <c r="C6186" s="0" t="s">
        <v>21</v>
      </c>
      <c r="D6186" s="0" t="s">
        <v>90</v>
      </c>
      <c r="E6186" s="0" t="s">
        <v>91</v>
      </c>
      <c r="F6186" s="0" t="s">
        <v>26608</v>
      </c>
      <c r="G6186" s="0" t="s">
        <v>26854</v>
      </c>
      <c r="H6186" s="0" t="s">
        <v>26855</v>
      </c>
      <c r="I6186" s="1" t="n">
        <v>70.508</v>
      </c>
      <c r="J6186" s="2" t="s">
        <v>26856</v>
      </c>
      <c r="K6186" s="2" t="s">
        <v>73</v>
      </c>
      <c r="L6186" s="0" t="s">
        <v>29</v>
      </c>
      <c r="M6186" s="0" t="s">
        <v>29</v>
      </c>
      <c r="N6186" s="0" t="s">
        <v>29</v>
      </c>
      <c r="O6186" s="2" t="s">
        <v>1132</v>
      </c>
      <c r="P6186" s="2" t="s">
        <v>60</v>
      </c>
      <c r="Q6186" s="0" t="n">
        <f aca="false">_xlfn.UNICODE(B6186)</f>
        <v>89</v>
      </c>
      <c r="R6186" s="0" t="str">
        <f aca="false">IF(MIDB(B6186,1,10)="Candidatus",MIDB(B6186,FIND(" ",B6186,1)+1,FIND(" ",B6186,12)-FIND(" ",B6186,1)),IF(AND(Q6186&gt;=65,Q6186&lt;=90),MIDB(B6186,1,FIND(" ",B6186,1)),"-"))</f>
        <v>Yersinia </v>
      </c>
      <c r="S6186" s="0" t="str">
        <f aca="false">IF(MIDB(B6186,1,10)="Candidatus",MIDB(B6186,FIND(" ",B6186,12)+1,IFERROR(FIND(" ",B6186,FIND(" ",B6186,12)+1),LEN(B6186))-FIND(" ",B6186,12)),IF(AND(Q6186&gt;=65,Q6186&lt;=90),MIDB(B6186,FIND(" ",B6186,1),IFERROR(FIND(" ",B6186,FIND(" ",B6186,1)+1),LEN(B6186)+1)-FIND(" ",B6186,1)),"-"))</f>
        <v> pestis</v>
      </c>
      <c r="T6186" s="0" t="n">
        <v>1</v>
      </c>
    </row>
    <row r="6187" customFormat="false" ht="12.8" hidden="false" customHeight="false" outlineLevel="0" collapsed="false">
      <c r="A6187" s="0" t="n">
        <v>6186</v>
      </c>
      <c r="B6187" s="0" t="s">
        <v>26850</v>
      </c>
      <c r="C6187" s="0" t="s">
        <v>21</v>
      </c>
      <c r="D6187" s="0" t="s">
        <v>90</v>
      </c>
      <c r="E6187" s="0" t="s">
        <v>91</v>
      </c>
      <c r="F6187" s="0" t="s">
        <v>26721</v>
      </c>
      <c r="G6187" s="0" t="s">
        <v>26857</v>
      </c>
      <c r="H6187" s="0" t="s">
        <v>26858</v>
      </c>
      <c r="I6187" s="1" t="n">
        <v>100.984</v>
      </c>
      <c r="J6187" s="2" t="s">
        <v>26859</v>
      </c>
      <c r="K6187" s="2" t="s">
        <v>729</v>
      </c>
      <c r="L6187" s="0" t="s">
        <v>29</v>
      </c>
      <c r="M6187" s="0" t="s">
        <v>29</v>
      </c>
      <c r="N6187" s="2" t="s">
        <v>46</v>
      </c>
      <c r="O6187" s="2" t="s">
        <v>6691</v>
      </c>
      <c r="P6187" s="2" t="s">
        <v>60</v>
      </c>
      <c r="Q6187" s="0" t="n">
        <f aca="false">_xlfn.UNICODE(B6187)</f>
        <v>89</v>
      </c>
      <c r="R6187" s="0" t="str">
        <f aca="false">IF(MIDB(B6187,1,10)="Candidatus",MIDB(B6187,FIND(" ",B6187,1)+1,FIND(" ",B6187,12)-FIND(" ",B6187,1)),IF(AND(Q6187&gt;=65,Q6187&lt;=90),MIDB(B6187,1,FIND(" ",B6187,1)),"-"))</f>
        <v>Yersinia </v>
      </c>
      <c r="S6187" s="0" t="str">
        <f aca="false">IF(MIDB(B6187,1,10)="Candidatus",MIDB(B6187,FIND(" ",B6187,12)+1,IFERROR(FIND(" ",B6187,FIND(" ",B6187,12)+1),LEN(B6187))-FIND(" ",B6187,12)),IF(AND(Q6187&gt;=65,Q6187&lt;=90),MIDB(B6187,FIND(" ",B6187,1),IFERROR(FIND(" ",B6187,FIND(" ",B6187,1)+1),LEN(B6187)+1)-FIND(" ",B6187,1)),"-"))</f>
        <v> pestis</v>
      </c>
      <c r="T6187" s="0" t="n">
        <v>1</v>
      </c>
    </row>
    <row r="6188" customFormat="false" ht="12.8" hidden="false" customHeight="false" outlineLevel="0" collapsed="false">
      <c r="A6188" s="0" t="n">
        <v>6187</v>
      </c>
      <c r="B6188" s="0" t="s">
        <v>26860</v>
      </c>
      <c r="C6188" s="0" t="s">
        <v>21</v>
      </c>
      <c r="D6188" s="0" t="s">
        <v>90</v>
      </c>
      <c r="E6188" s="0" t="s">
        <v>91</v>
      </c>
      <c r="F6188" s="0" t="s">
        <v>26702</v>
      </c>
      <c r="G6188" s="0" t="s">
        <v>26861</v>
      </c>
      <c r="H6188" s="0" t="s">
        <v>26862</v>
      </c>
      <c r="I6188" s="1" t="n">
        <v>137.727</v>
      </c>
      <c r="J6188" s="2" t="s">
        <v>26863</v>
      </c>
      <c r="K6188" s="2" t="s">
        <v>520</v>
      </c>
      <c r="L6188" s="0" t="s">
        <v>29</v>
      </c>
      <c r="M6188" s="0" t="s">
        <v>29</v>
      </c>
      <c r="N6188" s="2" t="s">
        <v>60</v>
      </c>
      <c r="O6188" s="2" t="s">
        <v>6709</v>
      </c>
      <c r="P6188" s="2" t="s">
        <v>46</v>
      </c>
      <c r="Q6188" s="0" t="n">
        <f aca="false">_xlfn.UNICODE(B6188)</f>
        <v>89</v>
      </c>
      <c r="R6188" s="0" t="str">
        <f aca="false">IF(MIDB(B6188,1,10)="Candidatus",MIDB(B6188,FIND(" ",B6188,1)+1,FIND(" ",B6188,12)-FIND(" ",B6188,1)),IF(AND(Q6188&gt;=65,Q6188&lt;=90),MIDB(B6188,1,FIND(" ",B6188,1)),"-"))</f>
        <v>Yersinia </v>
      </c>
      <c r="S6188" s="0" t="str">
        <f aca="false">IF(MIDB(B6188,1,10)="Candidatus",MIDB(B6188,FIND(" ",B6188,12)+1,IFERROR(FIND(" ",B6188,FIND(" ",B6188,12)+1),LEN(B6188))-FIND(" ",B6188,12)),IF(AND(Q6188&gt;=65,Q6188&lt;=90),MIDB(B6188,FIND(" ",B6188,1),IFERROR(FIND(" ",B6188,FIND(" ",B6188,1)+1),LEN(B6188)+1)-FIND(" ",B6188,1)),"-"))</f>
        <v> pestis</v>
      </c>
      <c r="T6188" s="0" t="n">
        <v>1</v>
      </c>
    </row>
    <row r="6189" customFormat="false" ht="12.8" hidden="false" customHeight="false" outlineLevel="0" collapsed="false">
      <c r="A6189" s="0" t="n">
        <v>6188</v>
      </c>
      <c r="B6189" s="0" t="s">
        <v>26860</v>
      </c>
      <c r="C6189" s="0" t="s">
        <v>21</v>
      </c>
      <c r="D6189" s="0" t="s">
        <v>90</v>
      </c>
      <c r="E6189" s="0" t="s">
        <v>91</v>
      </c>
      <c r="F6189" s="0" t="s">
        <v>26698</v>
      </c>
      <c r="G6189" s="0" t="s">
        <v>26864</v>
      </c>
      <c r="H6189" s="0" t="s">
        <v>26865</v>
      </c>
      <c r="I6189" s="1" t="n">
        <v>71.522</v>
      </c>
      <c r="J6189" s="2" t="s">
        <v>26829</v>
      </c>
      <c r="K6189" s="2" t="s">
        <v>86</v>
      </c>
      <c r="L6189" s="0" t="s">
        <v>29</v>
      </c>
      <c r="M6189" s="0" t="s">
        <v>29</v>
      </c>
      <c r="N6189" s="0" t="s">
        <v>29</v>
      </c>
      <c r="O6189" s="2" t="s">
        <v>988</v>
      </c>
      <c r="P6189" s="2" t="s">
        <v>112</v>
      </c>
      <c r="Q6189" s="0" t="n">
        <f aca="false">_xlfn.UNICODE(B6189)</f>
        <v>89</v>
      </c>
      <c r="R6189" s="0" t="str">
        <f aca="false">IF(MIDB(B6189,1,10)="Candidatus",MIDB(B6189,FIND(" ",B6189,1)+1,FIND(" ",B6189,12)-FIND(" ",B6189,1)),IF(AND(Q6189&gt;=65,Q6189&lt;=90),MIDB(B6189,1,FIND(" ",B6189,1)),"-"))</f>
        <v>Yersinia </v>
      </c>
      <c r="S6189" s="0" t="str">
        <f aca="false">IF(MIDB(B6189,1,10)="Candidatus",MIDB(B6189,FIND(" ",B6189,12)+1,IFERROR(FIND(" ",B6189,FIND(" ",B6189,12)+1),LEN(B6189))-FIND(" ",B6189,12)),IF(AND(Q6189&gt;=65,Q6189&lt;=90),MIDB(B6189,FIND(" ",B6189,1),IFERROR(FIND(" ",B6189,FIND(" ",B6189,1)+1),LEN(B6189)+1)-FIND(" ",B6189,1)),"-"))</f>
        <v> pestis</v>
      </c>
      <c r="T6189" s="0" t="n">
        <v>1</v>
      </c>
    </row>
    <row r="6190" customFormat="false" ht="12.8" hidden="false" customHeight="false" outlineLevel="0" collapsed="false">
      <c r="A6190" s="0" t="n">
        <v>6189</v>
      </c>
      <c r="B6190" s="0" t="s">
        <v>26866</v>
      </c>
      <c r="C6190" s="0" t="s">
        <v>21</v>
      </c>
      <c r="D6190" s="0" t="s">
        <v>90</v>
      </c>
      <c r="E6190" s="0" t="s">
        <v>91</v>
      </c>
      <c r="F6190" s="0" t="s">
        <v>26698</v>
      </c>
      <c r="G6190" s="0" t="s">
        <v>26867</v>
      </c>
      <c r="H6190" s="0" t="s">
        <v>26868</v>
      </c>
      <c r="I6190" s="1" t="n">
        <v>71.523</v>
      </c>
      <c r="J6190" s="2" t="s">
        <v>26869</v>
      </c>
      <c r="K6190" s="2" t="s">
        <v>1031</v>
      </c>
      <c r="L6190" s="0" t="s">
        <v>29</v>
      </c>
      <c r="M6190" s="0" t="s">
        <v>29</v>
      </c>
      <c r="N6190" s="0" t="s">
        <v>29</v>
      </c>
      <c r="O6190" s="2" t="s">
        <v>988</v>
      </c>
      <c r="P6190" s="2" t="s">
        <v>28</v>
      </c>
      <c r="Q6190" s="0" t="n">
        <f aca="false">_xlfn.UNICODE(B6190)</f>
        <v>89</v>
      </c>
      <c r="R6190" s="0" t="str">
        <f aca="false">IF(MIDB(B6190,1,10)="Candidatus",MIDB(B6190,FIND(" ",B6190,1)+1,FIND(" ",B6190,12)-FIND(" ",B6190,1)),IF(AND(Q6190&gt;=65,Q6190&lt;=90),MIDB(B6190,1,FIND(" ",B6190,1)),"-"))</f>
        <v>Yersinia </v>
      </c>
      <c r="S6190" s="0" t="str">
        <f aca="false">IF(MIDB(B6190,1,10)="Candidatus",MIDB(B6190,FIND(" ",B6190,12)+1,IFERROR(FIND(" ",B6190,FIND(" ",B6190,12)+1),LEN(B6190))-FIND(" ",B6190,12)),IF(AND(Q6190&gt;=65,Q6190&lt;=90),MIDB(B6190,FIND(" ",B6190,1),IFERROR(FIND(" ",B6190,FIND(" ",B6190,1)+1),LEN(B6190)+1)-FIND(" ",B6190,1)),"-"))</f>
        <v> pestis</v>
      </c>
      <c r="T6190" s="0" t="n">
        <v>1</v>
      </c>
    </row>
    <row r="6191" customFormat="false" ht="12.8" hidden="false" customHeight="false" outlineLevel="0" collapsed="false">
      <c r="A6191" s="0" t="n">
        <v>6190</v>
      </c>
      <c r="B6191" s="0" t="s">
        <v>26866</v>
      </c>
      <c r="C6191" s="0" t="s">
        <v>21</v>
      </c>
      <c r="D6191" s="0" t="s">
        <v>90</v>
      </c>
      <c r="E6191" s="0" t="s">
        <v>91</v>
      </c>
      <c r="F6191" s="0" t="s">
        <v>26702</v>
      </c>
      <c r="G6191" s="0" t="s">
        <v>26870</v>
      </c>
      <c r="H6191" s="0" t="s">
        <v>26871</v>
      </c>
      <c r="I6191" s="1" t="n">
        <v>140.938</v>
      </c>
      <c r="J6191" s="2" t="s">
        <v>26872</v>
      </c>
      <c r="K6191" s="2" t="s">
        <v>3932</v>
      </c>
      <c r="L6191" s="0" t="s">
        <v>29</v>
      </c>
      <c r="M6191" s="0" t="s">
        <v>29</v>
      </c>
      <c r="N6191" s="2" t="s">
        <v>88</v>
      </c>
      <c r="O6191" s="2" t="s">
        <v>2789</v>
      </c>
      <c r="P6191" s="2" t="s">
        <v>60</v>
      </c>
      <c r="Q6191" s="0" t="n">
        <f aca="false">_xlfn.UNICODE(B6191)</f>
        <v>89</v>
      </c>
      <c r="R6191" s="0" t="str">
        <f aca="false">IF(MIDB(B6191,1,10)="Candidatus",MIDB(B6191,FIND(" ",B6191,1)+1,FIND(" ",B6191,12)-FIND(" ",B6191,1)),IF(AND(Q6191&gt;=65,Q6191&lt;=90),MIDB(B6191,1,FIND(" ",B6191,1)),"-"))</f>
        <v>Yersinia </v>
      </c>
      <c r="S6191" s="0" t="str">
        <f aca="false">IF(MIDB(B6191,1,10)="Candidatus",MIDB(B6191,FIND(" ",B6191,12)+1,IFERROR(FIND(" ",B6191,FIND(" ",B6191,12)+1),LEN(B6191))-FIND(" ",B6191,12)),IF(AND(Q6191&gt;=65,Q6191&lt;=90),MIDB(B6191,FIND(" ",B6191,1),IFERROR(FIND(" ",B6191,FIND(" ",B6191,1)+1),LEN(B6191)+1)-FIND(" ",B6191,1)),"-"))</f>
        <v> pestis</v>
      </c>
      <c r="T6191" s="0" t="n">
        <v>1</v>
      </c>
    </row>
    <row r="6192" customFormat="false" ht="12.8" hidden="false" customHeight="false" outlineLevel="0" collapsed="false">
      <c r="A6192" s="0" t="n">
        <v>6191</v>
      </c>
      <c r="B6192" s="0" t="s">
        <v>26873</v>
      </c>
      <c r="C6192" s="0" t="s">
        <v>21</v>
      </c>
      <c r="D6192" s="0" t="s">
        <v>90</v>
      </c>
      <c r="E6192" s="0" t="s">
        <v>91</v>
      </c>
      <c r="F6192" s="0" t="s">
        <v>26721</v>
      </c>
      <c r="G6192" s="0" t="s">
        <v>26874</v>
      </c>
      <c r="H6192" s="0" t="s">
        <v>26875</v>
      </c>
      <c r="I6192" s="1" t="n">
        <v>142.771</v>
      </c>
      <c r="J6192" s="2" t="s">
        <v>26876</v>
      </c>
      <c r="K6192" s="2" t="s">
        <v>331</v>
      </c>
      <c r="L6192" s="0" t="s">
        <v>29</v>
      </c>
      <c r="M6192" s="0" t="s">
        <v>29</v>
      </c>
      <c r="N6192" s="2" t="s">
        <v>46</v>
      </c>
      <c r="O6192" s="2" t="s">
        <v>317</v>
      </c>
      <c r="P6192" s="2" t="s">
        <v>112</v>
      </c>
      <c r="Q6192" s="0" t="n">
        <f aca="false">_xlfn.UNICODE(B6192)</f>
        <v>89</v>
      </c>
      <c r="R6192" s="0" t="str">
        <f aca="false">IF(MIDB(B6192,1,10)="Candidatus",MIDB(B6192,FIND(" ",B6192,1)+1,FIND(" ",B6192,12)-FIND(" ",B6192,1)),IF(AND(Q6192&gt;=65,Q6192&lt;=90),MIDB(B6192,1,FIND(" ",B6192,1)),"-"))</f>
        <v>Yersinia </v>
      </c>
      <c r="S6192" s="0" t="str">
        <f aca="false">IF(MIDB(B6192,1,10)="Candidatus",MIDB(B6192,FIND(" ",B6192,12)+1,IFERROR(FIND(" ",B6192,FIND(" ",B6192,12)+1),LEN(B6192))-FIND(" ",B6192,12)),IF(AND(Q6192&gt;=65,Q6192&lt;=90),MIDB(B6192,FIND(" ",B6192,1),IFERROR(FIND(" ",B6192,FIND(" ",B6192,1)+1),LEN(B6192)+1)-FIND(" ",B6192,1)),"-"))</f>
        <v> pestis</v>
      </c>
      <c r="T6192" s="0" t="n">
        <v>1</v>
      </c>
    </row>
    <row r="6193" customFormat="false" ht="12.8" hidden="false" customHeight="false" outlineLevel="0" collapsed="false">
      <c r="A6193" s="0" t="n">
        <v>6192</v>
      </c>
      <c r="B6193" s="0" t="s">
        <v>26873</v>
      </c>
      <c r="C6193" s="0" t="s">
        <v>21</v>
      </c>
      <c r="D6193" s="0" t="s">
        <v>90</v>
      </c>
      <c r="E6193" s="0" t="s">
        <v>91</v>
      </c>
      <c r="F6193" s="0" t="s">
        <v>26725</v>
      </c>
      <c r="G6193" s="0" t="s">
        <v>26877</v>
      </c>
      <c r="H6193" s="0" t="s">
        <v>26878</v>
      </c>
      <c r="I6193" s="1" t="n">
        <v>9.61</v>
      </c>
      <c r="J6193" s="2" t="s">
        <v>26709</v>
      </c>
      <c r="K6193" s="2" t="s">
        <v>96</v>
      </c>
      <c r="L6193" s="0" t="s">
        <v>29</v>
      </c>
      <c r="M6193" s="0" t="s">
        <v>29</v>
      </c>
      <c r="N6193" s="0" t="s">
        <v>29</v>
      </c>
      <c r="O6193" s="2" t="s">
        <v>96</v>
      </c>
      <c r="P6193" s="0" t="s">
        <v>29</v>
      </c>
      <c r="Q6193" s="0" t="n">
        <f aca="false">_xlfn.UNICODE(B6193)</f>
        <v>89</v>
      </c>
      <c r="R6193" s="0" t="str">
        <f aca="false">IF(MIDB(B6193,1,10)="Candidatus",MIDB(B6193,FIND(" ",B6193,1)+1,FIND(" ",B6193,12)-FIND(" ",B6193,1)),IF(AND(Q6193&gt;=65,Q6193&lt;=90),MIDB(B6193,1,FIND(" ",B6193,1)),"-"))</f>
        <v>Yersinia </v>
      </c>
      <c r="S6193" s="0" t="str">
        <f aca="false">IF(MIDB(B6193,1,10)="Candidatus",MIDB(B6193,FIND(" ",B6193,12)+1,IFERROR(FIND(" ",B6193,FIND(" ",B6193,12)+1),LEN(B6193))-FIND(" ",B6193,12)),IF(AND(Q6193&gt;=65,Q6193&lt;=90),MIDB(B6193,FIND(" ",B6193,1),IFERROR(FIND(" ",B6193,FIND(" ",B6193,1)+1),LEN(B6193)+1)-FIND(" ",B6193,1)),"-"))</f>
        <v> pestis</v>
      </c>
      <c r="T6193" s="0" t="n">
        <v>1</v>
      </c>
    </row>
    <row r="6194" customFormat="false" ht="12.8" hidden="false" customHeight="false" outlineLevel="0" collapsed="false">
      <c r="A6194" s="0" t="n">
        <v>6193</v>
      </c>
      <c r="B6194" s="0" t="s">
        <v>26879</v>
      </c>
      <c r="C6194" s="0" t="s">
        <v>21</v>
      </c>
      <c r="D6194" s="0" t="s">
        <v>90</v>
      </c>
      <c r="E6194" s="0" t="s">
        <v>91</v>
      </c>
      <c r="F6194" s="0" t="s">
        <v>26702</v>
      </c>
      <c r="G6194" s="0" t="s">
        <v>26880</v>
      </c>
      <c r="H6194" s="0" t="s">
        <v>26881</v>
      </c>
      <c r="I6194" s="1" t="n">
        <v>137.017</v>
      </c>
      <c r="J6194" s="2" t="s">
        <v>26882</v>
      </c>
      <c r="K6194" s="2" t="s">
        <v>2000</v>
      </c>
      <c r="L6194" s="0" t="s">
        <v>29</v>
      </c>
      <c r="M6194" s="0" t="s">
        <v>29</v>
      </c>
      <c r="N6194" s="2" t="s">
        <v>88</v>
      </c>
      <c r="O6194" s="2" t="s">
        <v>6605</v>
      </c>
      <c r="P6194" s="2" t="s">
        <v>88</v>
      </c>
      <c r="Q6194" s="0" t="n">
        <f aca="false">_xlfn.UNICODE(B6194)</f>
        <v>89</v>
      </c>
      <c r="R6194" s="0" t="str">
        <f aca="false">IF(MIDB(B6194,1,10)="Candidatus",MIDB(B6194,FIND(" ",B6194,1)+1,FIND(" ",B6194,12)-FIND(" ",B6194,1)),IF(AND(Q6194&gt;=65,Q6194&lt;=90),MIDB(B6194,1,FIND(" ",B6194,1)),"-"))</f>
        <v>Yersinia </v>
      </c>
      <c r="S6194" s="0" t="str">
        <f aca="false">IF(MIDB(B6194,1,10)="Candidatus",MIDB(B6194,FIND(" ",B6194,12)+1,IFERROR(FIND(" ",B6194,FIND(" ",B6194,12)+1),LEN(B6194))-FIND(" ",B6194,12)),IF(AND(Q6194&gt;=65,Q6194&lt;=90),MIDB(B6194,FIND(" ",B6194,1),IFERROR(FIND(" ",B6194,FIND(" ",B6194,1)+1),LEN(B6194)+1)-FIND(" ",B6194,1)),"-"))</f>
        <v> pestis</v>
      </c>
      <c r="T6194" s="0" t="n">
        <v>1</v>
      </c>
    </row>
    <row r="6195" customFormat="false" ht="12.8" hidden="false" customHeight="false" outlineLevel="0" collapsed="false">
      <c r="A6195" s="0" t="n">
        <v>6194</v>
      </c>
      <c r="B6195" s="0" t="s">
        <v>26879</v>
      </c>
      <c r="C6195" s="0" t="s">
        <v>21</v>
      </c>
      <c r="D6195" s="0" t="s">
        <v>90</v>
      </c>
      <c r="E6195" s="0" t="s">
        <v>91</v>
      </c>
      <c r="F6195" s="0" t="s">
        <v>26698</v>
      </c>
      <c r="G6195" s="0" t="s">
        <v>26883</v>
      </c>
      <c r="H6195" s="0" t="s">
        <v>26884</v>
      </c>
      <c r="I6195" s="1" t="n">
        <v>71.523</v>
      </c>
      <c r="J6195" s="2" t="s">
        <v>26885</v>
      </c>
      <c r="K6195" s="2" t="s">
        <v>1031</v>
      </c>
      <c r="L6195" s="0" t="s">
        <v>29</v>
      </c>
      <c r="M6195" s="0" t="s">
        <v>29</v>
      </c>
      <c r="N6195" s="0" t="s">
        <v>29</v>
      </c>
      <c r="O6195" s="2" t="s">
        <v>988</v>
      </c>
      <c r="P6195" s="2" t="s">
        <v>28</v>
      </c>
      <c r="Q6195" s="0" t="n">
        <f aca="false">_xlfn.UNICODE(B6195)</f>
        <v>89</v>
      </c>
      <c r="R6195" s="0" t="str">
        <f aca="false">IF(MIDB(B6195,1,10)="Candidatus",MIDB(B6195,FIND(" ",B6195,1)+1,FIND(" ",B6195,12)-FIND(" ",B6195,1)),IF(AND(Q6195&gt;=65,Q6195&lt;=90),MIDB(B6195,1,FIND(" ",B6195,1)),"-"))</f>
        <v>Yersinia </v>
      </c>
      <c r="S6195" s="0" t="str">
        <f aca="false">IF(MIDB(B6195,1,10)="Candidatus",MIDB(B6195,FIND(" ",B6195,12)+1,IFERROR(FIND(" ",B6195,FIND(" ",B6195,12)+1),LEN(B6195))-FIND(" ",B6195,12)),IF(AND(Q6195&gt;=65,Q6195&lt;=90),MIDB(B6195,FIND(" ",B6195,1),IFERROR(FIND(" ",B6195,FIND(" ",B6195,1)+1),LEN(B6195)+1)-FIND(" ",B6195,1)),"-"))</f>
        <v> pestis</v>
      </c>
      <c r="T6195" s="0" t="n">
        <v>1</v>
      </c>
    </row>
    <row r="6196" customFormat="false" ht="12.8" hidden="false" customHeight="false" outlineLevel="0" collapsed="false">
      <c r="A6196" s="0" t="n">
        <v>6195</v>
      </c>
      <c r="B6196" s="0" t="s">
        <v>26886</v>
      </c>
      <c r="C6196" s="0" t="s">
        <v>21</v>
      </c>
      <c r="D6196" s="0" t="s">
        <v>90</v>
      </c>
      <c r="E6196" s="0" t="s">
        <v>91</v>
      </c>
      <c r="F6196" s="0" t="s">
        <v>2197</v>
      </c>
      <c r="G6196" s="0" t="s">
        <v>26887</v>
      </c>
      <c r="H6196" s="0" t="s">
        <v>26888</v>
      </c>
      <c r="I6196" s="1" t="n">
        <v>8.431</v>
      </c>
      <c r="J6196" s="2" t="s">
        <v>26889</v>
      </c>
      <c r="K6196" s="2" t="s">
        <v>45</v>
      </c>
      <c r="L6196" s="0" t="s">
        <v>29</v>
      </c>
      <c r="M6196" s="0" t="s">
        <v>29</v>
      </c>
      <c r="N6196" s="0" t="s">
        <v>29</v>
      </c>
      <c r="O6196" s="2" t="s">
        <v>45</v>
      </c>
      <c r="P6196" s="0" t="s">
        <v>29</v>
      </c>
      <c r="Q6196" s="0" t="n">
        <f aca="false">_xlfn.UNICODE(B6196)</f>
        <v>89</v>
      </c>
      <c r="R6196" s="0" t="str">
        <f aca="false">IF(MIDB(B6196,1,10)="Candidatus",MIDB(B6196,FIND(" ",B6196,1)+1,FIND(" ",B6196,12)-FIND(" ",B6196,1)),IF(AND(Q6196&gt;=65,Q6196&lt;=90),MIDB(B6196,1,FIND(" ",B6196,1)),"-"))</f>
        <v>Yersinia </v>
      </c>
      <c r="S6196" s="0" t="str">
        <f aca="false">IF(MIDB(B6196,1,10)="Candidatus",MIDB(B6196,FIND(" ",B6196,12)+1,IFERROR(FIND(" ",B6196,FIND(" ",B6196,12)+1),LEN(B6196))-FIND(" ",B6196,12)),IF(AND(Q6196&gt;=65,Q6196&lt;=90),MIDB(B6196,FIND(" ",B6196,1),IFERROR(FIND(" ",B6196,FIND(" ",B6196,1)+1),LEN(B6196)+1)-FIND(" ",B6196,1)),"-"))</f>
        <v> pestis</v>
      </c>
      <c r="T6196" s="0" t="n">
        <v>1</v>
      </c>
    </row>
    <row r="6197" customFormat="false" ht="12.8" hidden="false" customHeight="false" outlineLevel="0" collapsed="false">
      <c r="A6197" s="0" t="n">
        <v>6196</v>
      </c>
      <c r="B6197" s="0" t="s">
        <v>26886</v>
      </c>
      <c r="C6197" s="0" t="s">
        <v>21</v>
      </c>
      <c r="D6197" s="0" t="s">
        <v>90</v>
      </c>
      <c r="E6197" s="0" t="s">
        <v>91</v>
      </c>
      <c r="F6197" s="0" t="s">
        <v>76</v>
      </c>
      <c r="G6197" s="0" t="s">
        <v>26890</v>
      </c>
      <c r="H6197" s="0" t="s">
        <v>26891</v>
      </c>
      <c r="I6197" s="1" t="n">
        <v>96.21</v>
      </c>
      <c r="J6197" s="2" t="s">
        <v>26892</v>
      </c>
      <c r="K6197" s="2" t="s">
        <v>2256</v>
      </c>
      <c r="L6197" s="0" t="s">
        <v>29</v>
      </c>
      <c r="M6197" s="0" t="s">
        <v>29</v>
      </c>
      <c r="N6197" s="2" t="s">
        <v>46</v>
      </c>
      <c r="O6197" s="2" t="s">
        <v>1328</v>
      </c>
      <c r="P6197" s="0" t="s">
        <v>29</v>
      </c>
      <c r="Q6197" s="0" t="n">
        <f aca="false">_xlfn.UNICODE(B6197)</f>
        <v>89</v>
      </c>
      <c r="R6197" s="0" t="str">
        <f aca="false">IF(MIDB(B6197,1,10)="Candidatus",MIDB(B6197,FIND(" ",B6197,1)+1,FIND(" ",B6197,12)-FIND(" ",B6197,1)),IF(AND(Q6197&gt;=65,Q6197&lt;=90),MIDB(B6197,1,FIND(" ",B6197,1)),"-"))</f>
        <v>Yersinia </v>
      </c>
      <c r="S6197" s="0" t="str">
        <f aca="false">IF(MIDB(B6197,1,10)="Candidatus",MIDB(B6197,FIND(" ",B6197,12)+1,IFERROR(FIND(" ",B6197,FIND(" ",B6197,12)+1),LEN(B6197))-FIND(" ",B6197,12)),IF(AND(Q6197&gt;=65,Q6197&lt;=90),MIDB(B6197,FIND(" ",B6197,1),IFERROR(FIND(" ",B6197,FIND(" ",B6197,1)+1),LEN(B6197)+1)-FIND(" ",B6197,1)),"-"))</f>
        <v> pestis</v>
      </c>
      <c r="T6197" s="0" t="n">
        <v>1</v>
      </c>
    </row>
    <row r="6198" customFormat="false" ht="12.8" hidden="false" customHeight="false" outlineLevel="0" collapsed="false">
      <c r="A6198" s="0" t="n">
        <v>6197</v>
      </c>
      <c r="B6198" s="0" t="s">
        <v>26886</v>
      </c>
      <c r="C6198" s="0" t="s">
        <v>21</v>
      </c>
      <c r="D6198" s="0" t="s">
        <v>90</v>
      </c>
      <c r="E6198" s="0" t="s">
        <v>91</v>
      </c>
      <c r="F6198" s="0" t="s">
        <v>26721</v>
      </c>
      <c r="G6198" s="0" t="s">
        <v>26893</v>
      </c>
      <c r="H6198" s="0" t="s">
        <v>26894</v>
      </c>
      <c r="I6198" s="1" t="n">
        <v>95.328</v>
      </c>
      <c r="J6198" s="2" t="s">
        <v>26895</v>
      </c>
      <c r="K6198" s="2" t="s">
        <v>2398</v>
      </c>
      <c r="L6198" s="0" t="s">
        <v>29</v>
      </c>
      <c r="M6198" s="0" t="s">
        <v>29</v>
      </c>
      <c r="N6198" s="2" t="s">
        <v>46</v>
      </c>
      <c r="O6198" s="2" t="s">
        <v>1328</v>
      </c>
      <c r="P6198" s="2" t="s">
        <v>46</v>
      </c>
      <c r="Q6198" s="0" t="n">
        <f aca="false">_xlfn.UNICODE(B6198)</f>
        <v>89</v>
      </c>
      <c r="R6198" s="0" t="str">
        <f aca="false">IF(MIDB(B6198,1,10)="Candidatus",MIDB(B6198,FIND(" ",B6198,1)+1,FIND(" ",B6198,12)-FIND(" ",B6198,1)),IF(AND(Q6198&gt;=65,Q6198&lt;=90),MIDB(B6198,1,FIND(" ",B6198,1)),"-"))</f>
        <v>Yersinia </v>
      </c>
      <c r="S6198" s="0" t="str">
        <f aca="false">IF(MIDB(B6198,1,10)="Candidatus",MIDB(B6198,FIND(" ",B6198,12)+1,IFERROR(FIND(" ",B6198,FIND(" ",B6198,12)+1),LEN(B6198))-FIND(" ",B6198,12)),IF(AND(Q6198&gt;=65,Q6198&lt;=90),MIDB(B6198,FIND(" ",B6198,1),IFERROR(FIND(" ",B6198,FIND(" ",B6198,1)+1),LEN(B6198)+1)-FIND(" ",B6198,1)),"-"))</f>
        <v> pestis</v>
      </c>
      <c r="T6198" s="0" t="n">
        <v>1</v>
      </c>
    </row>
    <row r="6199" customFormat="false" ht="12.8" hidden="false" customHeight="false" outlineLevel="0" collapsed="false">
      <c r="A6199" s="0" t="n">
        <v>6198</v>
      </c>
      <c r="B6199" s="0" t="s">
        <v>26886</v>
      </c>
      <c r="C6199" s="0" t="s">
        <v>21</v>
      </c>
      <c r="D6199" s="0" t="s">
        <v>90</v>
      </c>
      <c r="E6199" s="0" t="s">
        <v>91</v>
      </c>
      <c r="F6199" s="0" t="s">
        <v>26725</v>
      </c>
      <c r="G6199" s="0" t="s">
        <v>26896</v>
      </c>
      <c r="H6199" s="0" t="s">
        <v>26897</v>
      </c>
      <c r="I6199" s="1" t="n">
        <v>9.612</v>
      </c>
      <c r="J6199" s="2" t="s">
        <v>26898</v>
      </c>
      <c r="K6199" s="2" t="s">
        <v>96</v>
      </c>
      <c r="L6199" s="0" t="s">
        <v>29</v>
      </c>
      <c r="M6199" s="0" t="s">
        <v>29</v>
      </c>
      <c r="N6199" s="0" t="s">
        <v>29</v>
      </c>
      <c r="O6199" s="2" t="s">
        <v>96</v>
      </c>
      <c r="P6199" s="0" t="s">
        <v>29</v>
      </c>
      <c r="Q6199" s="0" t="n">
        <f aca="false">_xlfn.UNICODE(B6199)</f>
        <v>89</v>
      </c>
      <c r="R6199" s="0" t="str">
        <f aca="false">IF(MIDB(B6199,1,10)="Candidatus",MIDB(B6199,FIND(" ",B6199,1)+1,FIND(" ",B6199,12)-FIND(" ",B6199,1)),IF(AND(Q6199&gt;=65,Q6199&lt;=90),MIDB(B6199,1,FIND(" ",B6199,1)),"-"))</f>
        <v>Yersinia </v>
      </c>
      <c r="S6199" s="0" t="str">
        <f aca="false">IF(MIDB(B6199,1,10)="Candidatus",MIDB(B6199,FIND(" ",B6199,12)+1,IFERROR(FIND(" ",B6199,FIND(" ",B6199,12)+1),LEN(B6199))-FIND(" ",B6199,12)),IF(AND(Q6199&gt;=65,Q6199&lt;=90),MIDB(B6199,FIND(" ",B6199,1),IFERROR(FIND(" ",B6199,FIND(" ",B6199,1)+1),LEN(B6199)+1)-FIND(" ",B6199,1)),"-"))</f>
        <v> pestis</v>
      </c>
      <c r="T6199" s="0" t="n">
        <v>1</v>
      </c>
    </row>
    <row r="6200" customFormat="false" ht="12.8" hidden="false" customHeight="false" outlineLevel="0" collapsed="false">
      <c r="A6200" s="0" t="n">
        <v>6199</v>
      </c>
      <c r="B6200" s="0" t="s">
        <v>26899</v>
      </c>
      <c r="C6200" s="0" t="s">
        <v>21</v>
      </c>
      <c r="D6200" s="0" t="s">
        <v>90</v>
      </c>
      <c r="E6200" s="0" t="s">
        <v>91</v>
      </c>
      <c r="F6200" s="0" t="s">
        <v>26900</v>
      </c>
      <c r="G6200" s="0" t="s">
        <v>26901</v>
      </c>
      <c r="H6200" s="0" t="s">
        <v>26902</v>
      </c>
      <c r="I6200" s="1" t="n">
        <v>68.19</v>
      </c>
      <c r="J6200" s="2" t="s">
        <v>26903</v>
      </c>
      <c r="K6200" s="2" t="s">
        <v>86</v>
      </c>
      <c r="L6200" s="0" t="s">
        <v>29</v>
      </c>
      <c r="M6200" s="0" t="s">
        <v>29</v>
      </c>
      <c r="N6200" s="2" t="s">
        <v>46</v>
      </c>
      <c r="O6200" s="2" t="s">
        <v>87</v>
      </c>
      <c r="P6200" s="2" t="s">
        <v>46</v>
      </c>
      <c r="Q6200" s="0" t="n">
        <f aca="false">_xlfn.UNICODE(B6200)</f>
        <v>89</v>
      </c>
      <c r="R6200" s="0" t="str">
        <f aca="false">IF(MIDB(B6200,1,10)="Candidatus",MIDB(B6200,FIND(" ",B6200,1)+1,FIND(" ",B6200,12)-FIND(" ",B6200,1)),IF(AND(Q6200&gt;=65,Q6200&lt;=90),MIDB(B6200,1,FIND(" ",B6200,1)),"-"))</f>
        <v>Yersinia </v>
      </c>
      <c r="S6200" s="0" t="str">
        <f aca="false">IF(MIDB(B6200,1,10)="Candidatus",MIDB(B6200,FIND(" ",B6200,12)+1,IFERROR(FIND(" ",B6200,FIND(" ",B6200,12)+1),LEN(B6200))-FIND(" ",B6200,12)),IF(AND(Q6200&gt;=65,Q6200&lt;=90),MIDB(B6200,FIND(" ",B6200,1),IFERROR(FIND(" ",B6200,FIND(" ",B6200,1)+1),LEN(B6200)+1)-FIND(" ",B6200,1)),"-"))</f>
        <v> pestis</v>
      </c>
      <c r="T6200" s="0" t="n">
        <v>1</v>
      </c>
    </row>
    <row r="6201" customFormat="false" ht="12.8" hidden="false" customHeight="false" outlineLevel="0" collapsed="false">
      <c r="A6201" s="0" t="n">
        <v>6200</v>
      </c>
      <c r="B6201" s="0" t="s">
        <v>26899</v>
      </c>
      <c r="C6201" s="0" t="s">
        <v>21</v>
      </c>
      <c r="D6201" s="0" t="s">
        <v>90</v>
      </c>
      <c r="E6201" s="0" t="s">
        <v>91</v>
      </c>
      <c r="F6201" s="0" t="s">
        <v>26904</v>
      </c>
      <c r="G6201" s="0" t="s">
        <v>26905</v>
      </c>
      <c r="H6201" s="0" t="s">
        <v>26906</v>
      </c>
      <c r="I6201" s="1" t="n">
        <v>114.57</v>
      </c>
      <c r="J6201" s="2" t="s">
        <v>26907</v>
      </c>
      <c r="K6201" s="2" t="s">
        <v>1051</v>
      </c>
      <c r="L6201" s="0" t="s">
        <v>29</v>
      </c>
      <c r="M6201" s="0" t="s">
        <v>29</v>
      </c>
      <c r="N6201" s="2" t="s">
        <v>129</v>
      </c>
      <c r="O6201" s="2" t="s">
        <v>1985</v>
      </c>
      <c r="P6201" s="2" t="s">
        <v>112</v>
      </c>
      <c r="Q6201" s="0" t="n">
        <f aca="false">_xlfn.UNICODE(B6201)</f>
        <v>89</v>
      </c>
      <c r="R6201" s="0" t="str">
        <f aca="false">IF(MIDB(B6201,1,10)="Candidatus",MIDB(B6201,FIND(" ",B6201,1)+1,FIND(" ",B6201,12)-FIND(" ",B6201,1)),IF(AND(Q6201&gt;=65,Q6201&lt;=90),MIDB(B6201,1,FIND(" ",B6201,1)),"-"))</f>
        <v>Yersinia </v>
      </c>
      <c r="S6201" s="0" t="str">
        <f aca="false">IF(MIDB(B6201,1,10)="Candidatus",MIDB(B6201,FIND(" ",B6201,12)+1,IFERROR(FIND(" ",B6201,FIND(" ",B6201,12)+1),LEN(B6201))-FIND(" ",B6201,12)),IF(AND(Q6201&gt;=65,Q6201&lt;=90),MIDB(B6201,FIND(" ",B6201,1),IFERROR(FIND(" ",B6201,FIND(" ",B6201,1)+1),LEN(B6201)+1)-FIND(" ",B6201,1)),"-"))</f>
        <v> pestis</v>
      </c>
      <c r="T6201" s="0" t="n">
        <v>1</v>
      </c>
    </row>
    <row r="6202" customFormat="false" ht="12.8" hidden="false" customHeight="false" outlineLevel="0" collapsed="false">
      <c r="A6202" s="0" t="n">
        <v>6201</v>
      </c>
      <c r="B6202" s="0" t="s">
        <v>26899</v>
      </c>
      <c r="C6202" s="0" t="s">
        <v>21</v>
      </c>
      <c r="D6202" s="0" t="s">
        <v>90</v>
      </c>
      <c r="E6202" s="0" t="s">
        <v>91</v>
      </c>
      <c r="F6202" s="0" t="s">
        <v>26721</v>
      </c>
      <c r="G6202" s="0" t="s">
        <v>26908</v>
      </c>
      <c r="H6202" s="0" t="s">
        <v>26909</v>
      </c>
      <c r="I6202" s="1" t="n">
        <v>95.352</v>
      </c>
      <c r="J6202" s="2" t="s">
        <v>26910</v>
      </c>
      <c r="K6202" s="2" t="s">
        <v>477</v>
      </c>
      <c r="L6202" s="0" t="s">
        <v>29</v>
      </c>
      <c r="M6202" s="0" t="s">
        <v>29</v>
      </c>
      <c r="N6202" s="2" t="s">
        <v>88</v>
      </c>
      <c r="O6202" s="2" t="s">
        <v>729</v>
      </c>
      <c r="P6202" s="2" t="s">
        <v>28</v>
      </c>
      <c r="Q6202" s="0" t="n">
        <f aca="false">_xlfn.UNICODE(B6202)</f>
        <v>89</v>
      </c>
      <c r="R6202" s="0" t="str">
        <f aca="false">IF(MIDB(B6202,1,10)="Candidatus",MIDB(B6202,FIND(" ",B6202,1)+1,FIND(" ",B6202,12)-FIND(" ",B6202,1)),IF(AND(Q6202&gt;=65,Q6202&lt;=90),MIDB(B6202,1,FIND(" ",B6202,1)),"-"))</f>
        <v>Yersinia </v>
      </c>
      <c r="S6202" s="0" t="str">
        <f aca="false">IF(MIDB(B6202,1,10)="Candidatus",MIDB(B6202,FIND(" ",B6202,12)+1,IFERROR(FIND(" ",B6202,FIND(" ",B6202,12)+1),LEN(B6202))-FIND(" ",B6202,12)),IF(AND(Q6202&gt;=65,Q6202&lt;=90),MIDB(B6202,FIND(" ",B6202,1),IFERROR(FIND(" ",B6202,FIND(" ",B6202,1)+1),LEN(B6202)+1)-FIND(" ",B6202,1)),"-"))</f>
        <v> pestis</v>
      </c>
      <c r="T6202" s="0" t="n">
        <v>1</v>
      </c>
    </row>
    <row r="6203" customFormat="false" ht="12.8" hidden="false" customHeight="false" outlineLevel="0" collapsed="false">
      <c r="A6203" s="0" t="n">
        <v>6202</v>
      </c>
      <c r="B6203" s="0" t="s">
        <v>26899</v>
      </c>
      <c r="C6203" s="0" t="s">
        <v>21</v>
      </c>
      <c r="D6203" s="0" t="s">
        <v>90</v>
      </c>
      <c r="E6203" s="0" t="s">
        <v>91</v>
      </c>
      <c r="F6203" s="0" t="s">
        <v>26725</v>
      </c>
      <c r="G6203" s="0" t="s">
        <v>26911</v>
      </c>
      <c r="H6203" s="0" t="s">
        <v>26912</v>
      </c>
      <c r="I6203" s="1" t="n">
        <v>9.282</v>
      </c>
      <c r="J6203" s="2" t="s">
        <v>26913</v>
      </c>
      <c r="K6203" s="2" t="s">
        <v>44</v>
      </c>
      <c r="L6203" s="0" t="s">
        <v>29</v>
      </c>
      <c r="M6203" s="0" t="s">
        <v>29</v>
      </c>
      <c r="N6203" s="0" t="s">
        <v>29</v>
      </c>
      <c r="O6203" s="2" t="s">
        <v>45</v>
      </c>
      <c r="P6203" s="2" t="s">
        <v>46</v>
      </c>
      <c r="Q6203" s="0" t="n">
        <f aca="false">_xlfn.UNICODE(B6203)</f>
        <v>89</v>
      </c>
      <c r="R6203" s="0" t="str">
        <f aca="false">IF(MIDB(B6203,1,10)="Candidatus",MIDB(B6203,FIND(" ",B6203,1)+1,FIND(" ",B6203,12)-FIND(" ",B6203,1)),IF(AND(Q6203&gt;=65,Q6203&lt;=90),MIDB(B6203,1,FIND(" ",B6203,1)),"-"))</f>
        <v>Yersinia </v>
      </c>
      <c r="S6203" s="0" t="str">
        <f aca="false">IF(MIDB(B6203,1,10)="Candidatus",MIDB(B6203,FIND(" ",B6203,12)+1,IFERROR(FIND(" ",B6203,FIND(" ",B6203,12)+1),LEN(B6203))-FIND(" ",B6203,12)),IF(AND(Q6203&gt;=65,Q6203&lt;=90),MIDB(B6203,FIND(" ",B6203,1),IFERROR(FIND(" ",B6203,FIND(" ",B6203,1)+1),LEN(B6203)+1)-FIND(" ",B6203,1)),"-"))</f>
        <v> pestis</v>
      </c>
      <c r="T6203" s="0" t="n">
        <v>1</v>
      </c>
    </row>
    <row r="6204" customFormat="false" ht="12.8" hidden="false" customHeight="false" outlineLevel="0" collapsed="false">
      <c r="A6204" s="0" t="n">
        <v>6203</v>
      </c>
      <c r="B6204" s="0" t="s">
        <v>26899</v>
      </c>
      <c r="C6204" s="0" t="s">
        <v>21</v>
      </c>
      <c r="D6204" s="0" t="s">
        <v>90</v>
      </c>
      <c r="E6204" s="0" t="s">
        <v>91</v>
      </c>
      <c r="F6204" s="0" t="s">
        <v>26608</v>
      </c>
      <c r="G6204" s="0" t="s">
        <v>26914</v>
      </c>
      <c r="H6204" s="0" t="s">
        <v>26915</v>
      </c>
      <c r="I6204" s="1" t="n">
        <v>68.19</v>
      </c>
      <c r="J6204" s="2" t="s">
        <v>26903</v>
      </c>
      <c r="K6204" s="2" t="s">
        <v>86</v>
      </c>
      <c r="L6204" s="0" t="s">
        <v>29</v>
      </c>
      <c r="M6204" s="0" t="s">
        <v>29</v>
      </c>
      <c r="N6204" s="0" t="s">
        <v>29</v>
      </c>
      <c r="O6204" s="2" t="s">
        <v>1031</v>
      </c>
      <c r="P6204" s="2" t="s">
        <v>46</v>
      </c>
      <c r="Q6204" s="0" t="n">
        <f aca="false">_xlfn.UNICODE(B6204)</f>
        <v>89</v>
      </c>
      <c r="R6204" s="0" t="str">
        <f aca="false">IF(MIDB(B6204,1,10)="Candidatus",MIDB(B6204,FIND(" ",B6204,1)+1,FIND(" ",B6204,12)-FIND(" ",B6204,1)),IF(AND(Q6204&gt;=65,Q6204&lt;=90),MIDB(B6204,1,FIND(" ",B6204,1)),"-"))</f>
        <v>Yersinia </v>
      </c>
      <c r="S6204" s="0" t="str">
        <f aca="false">IF(MIDB(B6204,1,10)="Candidatus",MIDB(B6204,FIND(" ",B6204,12)+1,IFERROR(FIND(" ",B6204,FIND(" ",B6204,12)+1),LEN(B6204))-FIND(" ",B6204,12)),IF(AND(Q6204&gt;=65,Q6204&lt;=90),MIDB(B6204,FIND(" ",B6204,1),IFERROR(FIND(" ",B6204,FIND(" ",B6204,1)+1),LEN(B6204)+1)-FIND(" ",B6204,1)),"-"))</f>
        <v> pestis</v>
      </c>
      <c r="T6204" s="0" t="n">
        <v>1</v>
      </c>
    </row>
    <row r="6205" customFormat="false" ht="12.8" hidden="false" customHeight="false" outlineLevel="0" collapsed="false">
      <c r="A6205" s="0" t="n">
        <v>6204</v>
      </c>
      <c r="B6205" s="0" t="s">
        <v>26916</v>
      </c>
      <c r="C6205" s="0" t="s">
        <v>21</v>
      </c>
      <c r="D6205" s="0" t="s">
        <v>90</v>
      </c>
      <c r="E6205" s="0" t="s">
        <v>91</v>
      </c>
      <c r="F6205" s="0" t="s">
        <v>26721</v>
      </c>
      <c r="G6205" s="0" t="s">
        <v>26917</v>
      </c>
      <c r="H6205" s="0" t="s">
        <v>26918</v>
      </c>
      <c r="I6205" s="1" t="n">
        <v>96.471</v>
      </c>
      <c r="J6205" s="2" t="s">
        <v>26919</v>
      </c>
      <c r="K6205" s="2" t="s">
        <v>2244</v>
      </c>
      <c r="L6205" s="0" t="s">
        <v>29</v>
      </c>
      <c r="M6205" s="0" t="s">
        <v>29</v>
      </c>
      <c r="N6205" s="2" t="s">
        <v>46</v>
      </c>
      <c r="O6205" s="2" t="s">
        <v>2256</v>
      </c>
      <c r="P6205" s="2" t="s">
        <v>88</v>
      </c>
      <c r="Q6205" s="0" t="n">
        <f aca="false">_xlfn.UNICODE(B6205)</f>
        <v>89</v>
      </c>
      <c r="R6205" s="0" t="str">
        <f aca="false">IF(MIDB(B6205,1,10)="Candidatus",MIDB(B6205,FIND(" ",B6205,1)+1,FIND(" ",B6205,12)-FIND(" ",B6205,1)),IF(AND(Q6205&gt;=65,Q6205&lt;=90),MIDB(B6205,1,FIND(" ",B6205,1)),"-"))</f>
        <v>Yersinia </v>
      </c>
      <c r="S6205" s="0" t="str">
        <f aca="false">IF(MIDB(B6205,1,10)="Candidatus",MIDB(B6205,FIND(" ",B6205,12)+1,IFERROR(FIND(" ",B6205,FIND(" ",B6205,12)+1),LEN(B6205))-FIND(" ",B6205,12)),IF(AND(Q6205&gt;=65,Q6205&lt;=90),MIDB(B6205,FIND(" ",B6205,1),IFERROR(FIND(" ",B6205,FIND(" ",B6205,1)+1),LEN(B6205)+1)-FIND(" ",B6205,1)),"-"))</f>
        <v> pestis</v>
      </c>
      <c r="T6205" s="0" t="n">
        <v>1</v>
      </c>
    </row>
    <row r="6206" customFormat="false" ht="12.8" hidden="false" customHeight="false" outlineLevel="0" collapsed="false">
      <c r="A6206" s="0" t="n">
        <v>6205</v>
      </c>
      <c r="B6206" s="0" t="s">
        <v>26916</v>
      </c>
      <c r="C6206" s="0" t="s">
        <v>21</v>
      </c>
      <c r="D6206" s="0" t="s">
        <v>90</v>
      </c>
      <c r="E6206" s="0" t="s">
        <v>91</v>
      </c>
      <c r="F6206" s="0" t="s">
        <v>26608</v>
      </c>
      <c r="G6206" s="0" t="s">
        <v>26920</v>
      </c>
      <c r="H6206" s="0" t="s">
        <v>26921</v>
      </c>
      <c r="I6206" s="1" t="n">
        <v>70.299</v>
      </c>
      <c r="J6206" s="2" t="s">
        <v>26922</v>
      </c>
      <c r="K6206" s="2" t="s">
        <v>704</v>
      </c>
      <c r="L6206" s="0" t="s">
        <v>29</v>
      </c>
      <c r="M6206" s="0" t="s">
        <v>29</v>
      </c>
      <c r="N6206" s="0" t="s">
        <v>29</v>
      </c>
      <c r="O6206" s="2" t="s">
        <v>73</v>
      </c>
      <c r="P6206" s="2" t="s">
        <v>46</v>
      </c>
      <c r="Q6206" s="0" t="n">
        <f aca="false">_xlfn.UNICODE(B6206)</f>
        <v>89</v>
      </c>
      <c r="R6206" s="0" t="str">
        <f aca="false">IF(MIDB(B6206,1,10)="Candidatus",MIDB(B6206,FIND(" ",B6206,1)+1,FIND(" ",B6206,12)-FIND(" ",B6206,1)),IF(AND(Q6206&gt;=65,Q6206&lt;=90),MIDB(B6206,1,FIND(" ",B6206,1)),"-"))</f>
        <v>Yersinia </v>
      </c>
      <c r="S6206" s="0" t="str">
        <f aca="false">IF(MIDB(B6206,1,10)="Candidatus",MIDB(B6206,FIND(" ",B6206,12)+1,IFERROR(FIND(" ",B6206,FIND(" ",B6206,12)+1),LEN(B6206))-FIND(" ",B6206,12)),IF(AND(Q6206&gt;=65,Q6206&lt;=90),MIDB(B6206,FIND(" ",B6206,1),IFERROR(FIND(" ",B6206,FIND(" ",B6206,1)+1),LEN(B6206)+1)-FIND(" ",B6206,1)),"-"))</f>
        <v> pestis</v>
      </c>
      <c r="T6206" s="0" t="n">
        <v>1</v>
      </c>
    </row>
    <row r="6207" customFormat="false" ht="12.8" hidden="false" customHeight="false" outlineLevel="0" collapsed="false">
      <c r="A6207" s="0" t="n">
        <v>6206</v>
      </c>
      <c r="B6207" s="0" t="s">
        <v>26916</v>
      </c>
      <c r="C6207" s="0" t="s">
        <v>21</v>
      </c>
      <c r="D6207" s="0" t="s">
        <v>90</v>
      </c>
      <c r="E6207" s="0" t="s">
        <v>91</v>
      </c>
      <c r="F6207" s="0" t="s">
        <v>26725</v>
      </c>
      <c r="G6207" s="0" t="s">
        <v>26923</v>
      </c>
      <c r="H6207" s="0" t="s">
        <v>26924</v>
      </c>
      <c r="I6207" s="1" t="n">
        <v>10.777</v>
      </c>
      <c r="J6207" s="2" t="s">
        <v>26925</v>
      </c>
      <c r="K6207" s="2" t="s">
        <v>262</v>
      </c>
      <c r="L6207" s="0" t="s">
        <v>29</v>
      </c>
      <c r="M6207" s="0" t="s">
        <v>29</v>
      </c>
      <c r="N6207" s="0" t="s">
        <v>29</v>
      </c>
      <c r="O6207" s="2" t="s">
        <v>262</v>
      </c>
      <c r="P6207" s="0" t="s">
        <v>29</v>
      </c>
      <c r="Q6207" s="0" t="n">
        <f aca="false">_xlfn.UNICODE(B6207)</f>
        <v>89</v>
      </c>
      <c r="R6207" s="0" t="str">
        <f aca="false">IF(MIDB(B6207,1,10)="Candidatus",MIDB(B6207,FIND(" ",B6207,1)+1,FIND(" ",B6207,12)-FIND(" ",B6207,1)),IF(AND(Q6207&gt;=65,Q6207&lt;=90),MIDB(B6207,1,FIND(" ",B6207,1)),"-"))</f>
        <v>Yersinia </v>
      </c>
      <c r="S6207" s="0" t="str">
        <f aca="false">IF(MIDB(B6207,1,10)="Candidatus",MIDB(B6207,FIND(" ",B6207,12)+1,IFERROR(FIND(" ",B6207,FIND(" ",B6207,12)+1),LEN(B6207))-FIND(" ",B6207,12)),IF(AND(Q6207&gt;=65,Q6207&lt;=90),MIDB(B6207,FIND(" ",B6207,1),IFERROR(FIND(" ",B6207,FIND(" ",B6207,1)+1),LEN(B6207)+1)-FIND(" ",B6207,1)),"-"))</f>
        <v> pestis</v>
      </c>
      <c r="T6207" s="0" t="n">
        <v>1</v>
      </c>
    </row>
    <row r="6208" customFormat="false" ht="12.8" hidden="false" customHeight="false" outlineLevel="0" collapsed="false">
      <c r="A6208" s="0" t="n">
        <v>6207</v>
      </c>
      <c r="B6208" s="0" t="s">
        <v>26916</v>
      </c>
      <c r="C6208" s="0" t="s">
        <v>21</v>
      </c>
      <c r="D6208" s="0" t="s">
        <v>90</v>
      </c>
      <c r="E6208" s="0" t="s">
        <v>91</v>
      </c>
      <c r="F6208" s="0" t="s">
        <v>26608</v>
      </c>
      <c r="G6208" s="0" t="s">
        <v>26926</v>
      </c>
      <c r="H6208" s="0" t="s">
        <v>26927</v>
      </c>
      <c r="I6208" s="1" t="n">
        <v>70.29</v>
      </c>
      <c r="J6208" s="2" t="s">
        <v>26928</v>
      </c>
      <c r="K6208" s="2" t="s">
        <v>659</v>
      </c>
      <c r="L6208" s="0" t="s">
        <v>29</v>
      </c>
      <c r="M6208" s="0" t="s">
        <v>29</v>
      </c>
      <c r="N6208" s="0" t="s">
        <v>29</v>
      </c>
      <c r="O6208" s="2" t="s">
        <v>74</v>
      </c>
      <c r="P6208" s="2" t="s">
        <v>112</v>
      </c>
      <c r="Q6208" s="0" t="n">
        <f aca="false">_xlfn.UNICODE(B6208)</f>
        <v>89</v>
      </c>
      <c r="R6208" s="0" t="str">
        <f aca="false">IF(MIDB(B6208,1,10)="Candidatus",MIDB(B6208,FIND(" ",B6208,1)+1,FIND(" ",B6208,12)-FIND(" ",B6208,1)),IF(AND(Q6208&gt;=65,Q6208&lt;=90),MIDB(B6208,1,FIND(" ",B6208,1)),"-"))</f>
        <v>Yersinia </v>
      </c>
      <c r="S6208" s="0" t="str">
        <f aca="false">IF(MIDB(B6208,1,10)="Candidatus",MIDB(B6208,FIND(" ",B6208,12)+1,IFERROR(FIND(" ",B6208,FIND(" ",B6208,12)+1),LEN(B6208))-FIND(" ",B6208,12)),IF(AND(Q6208&gt;=65,Q6208&lt;=90),MIDB(B6208,FIND(" ",B6208,1),IFERROR(FIND(" ",B6208,FIND(" ",B6208,1)+1),LEN(B6208)+1)-FIND(" ",B6208,1)),"-"))</f>
        <v> pestis</v>
      </c>
      <c r="T6208" s="0" t="n">
        <v>1</v>
      </c>
    </row>
    <row r="6209" customFormat="false" ht="12.8" hidden="false" customHeight="false" outlineLevel="0" collapsed="false">
      <c r="A6209" s="0" t="n">
        <v>6208</v>
      </c>
      <c r="B6209" s="0" t="s">
        <v>26916</v>
      </c>
      <c r="C6209" s="0" t="s">
        <v>21</v>
      </c>
      <c r="D6209" s="0" t="s">
        <v>90</v>
      </c>
      <c r="E6209" s="0" t="s">
        <v>91</v>
      </c>
      <c r="F6209" s="0" t="s">
        <v>26721</v>
      </c>
      <c r="G6209" s="0" t="s">
        <v>26929</v>
      </c>
      <c r="H6209" s="0" t="s">
        <v>26930</v>
      </c>
      <c r="I6209" s="1" t="n">
        <v>96.473</v>
      </c>
      <c r="J6209" s="2" t="s">
        <v>26931</v>
      </c>
      <c r="K6209" s="2" t="s">
        <v>1150</v>
      </c>
      <c r="L6209" s="0" t="s">
        <v>29</v>
      </c>
      <c r="M6209" s="0" t="s">
        <v>29</v>
      </c>
      <c r="N6209" s="2" t="s">
        <v>46</v>
      </c>
      <c r="O6209" s="2" t="s">
        <v>1328</v>
      </c>
      <c r="P6209" s="2" t="s">
        <v>88</v>
      </c>
      <c r="Q6209" s="0" t="n">
        <f aca="false">_xlfn.UNICODE(B6209)</f>
        <v>89</v>
      </c>
      <c r="R6209" s="0" t="str">
        <f aca="false">IF(MIDB(B6209,1,10)="Candidatus",MIDB(B6209,FIND(" ",B6209,1)+1,FIND(" ",B6209,12)-FIND(" ",B6209,1)),IF(AND(Q6209&gt;=65,Q6209&lt;=90),MIDB(B6209,1,FIND(" ",B6209,1)),"-"))</f>
        <v>Yersinia </v>
      </c>
      <c r="S6209" s="0" t="str">
        <f aca="false">IF(MIDB(B6209,1,10)="Candidatus",MIDB(B6209,FIND(" ",B6209,12)+1,IFERROR(FIND(" ",B6209,FIND(" ",B6209,12)+1),LEN(B6209))-FIND(" ",B6209,12)),IF(AND(Q6209&gt;=65,Q6209&lt;=90),MIDB(B6209,FIND(" ",B6209,1),IFERROR(FIND(" ",B6209,FIND(" ",B6209,1)+1),LEN(B6209)+1)-FIND(" ",B6209,1)),"-"))</f>
        <v> pestis</v>
      </c>
      <c r="T6209" s="0" t="n">
        <v>1</v>
      </c>
    </row>
    <row r="6210" customFormat="false" ht="12.8" hidden="false" customHeight="false" outlineLevel="0" collapsed="false">
      <c r="A6210" s="0" t="n">
        <v>6209</v>
      </c>
      <c r="B6210" s="0" t="s">
        <v>26916</v>
      </c>
      <c r="C6210" s="0" t="s">
        <v>21</v>
      </c>
      <c r="D6210" s="0" t="s">
        <v>90</v>
      </c>
      <c r="E6210" s="0" t="s">
        <v>91</v>
      </c>
      <c r="F6210" s="0" t="s">
        <v>26725</v>
      </c>
      <c r="G6210" s="0" t="s">
        <v>26932</v>
      </c>
      <c r="H6210" s="0" t="s">
        <v>26933</v>
      </c>
      <c r="I6210" s="1" t="n">
        <v>9.609</v>
      </c>
      <c r="J6210" s="2" t="s">
        <v>26853</v>
      </c>
      <c r="K6210" s="2" t="s">
        <v>96</v>
      </c>
      <c r="L6210" s="0" t="s">
        <v>29</v>
      </c>
      <c r="M6210" s="0" t="s">
        <v>29</v>
      </c>
      <c r="N6210" s="0" t="s">
        <v>29</v>
      </c>
      <c r="O6210" s="2" t="s">
        <v>96</v>
      </c>
      <c r="P6210" s="0" t="s">
        <v>29</v>
      </c>
      <c r="Q6210" s="0" t="n">
        <f aca="false">_xlfn.UNICODE(B6210)</f>
        <v>89</v>
      </c>
      <c r="R6210" s="0" t="str">
        <f aca="false">IF(MIDB(B6210,1,10)="Candidatus",MIDB(B6210,FIND(" ",B6210,1)+1,FIND(" ",B6210,12)-FIND(" ",B6210,1)),IF(AND(Q6210&gt;=65,Q6210&lt;=90),MIDB(B6210,1,FIND(" ",B6210,1)),"-"))</f>
        <v>Yersinia </v>
      </c>
      <c r="S6210" s="0" t="str">
        <f aca="false">IF(MIDB(B6210,1,10)="Candidatus",MIDB(B6210,FIND(" ",B6210,12)+1,IFERROR(FIND(" ",B6210,FIND(" ",B6210,12)+1),LEN(B6210))-FIND(" ",B6210,12)),IF(AND(Q6210&gt;=65,Q6210&lt;=90),MIDB(B6210,FIND(" ",B6210,1),IFERROR(FIND(" ",B6210,FIND(" ",B6210,1)+1),LEN(B6210)+1)-FIND(" ",B6210,1)),"-"))</f>
        <v> pestis</v>
      </c>
      <c r="T6210" s="0" t="n">
        <v>1</v>
      </c>
    </row>
    <row r="6211" customFormat="false" ht="12.8" hidden="false" customHeight="false" outlineLevel="0" collapsed="false">
      <c r="A6211" s="0" t="n">
        <v>6210</v>
      </c>
      <c r="B6211" s="0" t="s">
        <v>26934</v>
      </c>
      <c r="C6211" s="0" t="s">
        <v>21</v>
      </c>
      <c r="D6211" s="0" t="s">
        <v>90</v>
      </c>
      <c r="E6211" s="0" t="s">
        <v>91</v>
      </c>
      <c r="F6211" s="0" t="s">
        <v>26721</v>
      </c>
      <c r="G6211" s="0" t="s">
        <v>26935</v>
      </c>
      <c r="H6211" s="0" t="s">
        <v>26936</v>
      </c>
      <c r="I6211" s="1" t="n">
        <v>99.286</v>
      </c>
      <c r="J6211" s="2" t="s">
        <v>26937</v>
      </c>
      <c r="K6211" s="2" t="s">
        <v>1328</v>
      </c>
      <c r="L6211" s="0" t="s">
        <v>29</v>
      </c>
      <c r="M6211" s="0" t="s">
        <v>29</v>
      </c>
      <c r="N6211" s="2" t="s">
        <v>46</v>
      </c>
      <c r="O6211" s="2" t="s">
        <v>729</v>
      </c>
      <c r="P6211" s="2" t="s">
        <v>46</v>
      </c>
      <c r="Q6211" s="0" t="n">
        <f aca="false">_xlfn.UNICODE(B6211)</f>
        <v>89</v>
      </c>
      <c r="R6211" s="0" t="str">
        <f aca="false">IF(MIDB(B6211,1,10)="Candidatus",MIDB(B6211,FIND(" ",B6211,1)+1,FIND(" ",B6211,12)-FIND(" ",B6211,1)),IF(AND(Q6211&gt;=65,Q6211&lt;=90),MIDB(B6211,1,FIND(" ",B6211,1)),"-"))</f>
        <v>Yersinia </v>
      </c>
      <c r="S6211" s="0" t="str">
        <f aca="false">IF(MIDB(B6211,1,10)="Candidatus",MIDB(B6211,FIND(" ",B6211,12)+1,IFERROR(FIND(" ",B6211,FIND(" ",B6211,12)+1),LEN(B6211))-FIND(" ",B6211,12)),IF(AND(Q6211&gt;=65,Q6211&lt;=90),MIDB(B6211,FIND(" ",B6211,1),IFERROR(FIND(" ",B6211,FIND(" ",B6211,1)+1),LEN(B6211)+1)-FIND(" ",B6211,1)),"-"))</f>
        <v> pestis</v>
      </c>
      <c r="T6211" s="0" t="n">
        <v>1</v>
      </c>
    </row>
    <row r="6212" customFormat="false" ht="12.8" hidden="false" customHeight="false" outlineLevel="0" collapsed="false">
      <c r="A6212" s="0" t="n">
        <v>6211</v>
      </c>
      <c r="B6212" s="0" t="s">
        <v>26934</v>
      </c>
      <c r="C6212" s="0" t="s">
        <v>21</v>
      </c>
      <c r="D6212" s="0" t="s">
        <v>90</v>
      </c>
      <c r="E6212" s="0" t="s">
        <v>91</v>
      </c>
      <c r="F6212" s="0" t="s">
        <v>26608</v>
      </c>
      <c r="G6212" s="0" t="s">
        <v>26938</v>
      </c>
      <c r="H6212" s="0" t="s">
        <v>26939</v>
      </c>
      <c r="I6212" s="1" t="n">
        <v>68.552</v>
      </c>
      <c r="J6212" s="2" t="s">
        <v>26940</v>
      </c>
      <c r="K6212" s="2" t="s">
        <v>659</v>
      </c>
      <c r="L6212" s="0" t="s">
        <v>29</v>
      </c>
      <c r="M6212" s="0" t="s">
        <v>29</v>
      </c>
      <c r="N6212" s="2" t="s">
        <v>46</v>
      </c>
      <c r="O6212" s="2" t="s">
        <v>73</v>
      </c>
      <c r="P6212" s="2" t="s">
        <v>129</v>
      </c>
      <c r="Q6212" s="0" t="n">
        <f aca="false">_xlfn.UNICODE(B6212)</f>
        <v>89</v>
      </c>
      <c r="R6212" s="0" t="str">
        <f aca="false">IF(MIDB(B6212,1,10)="Candidatus",MIDB(B6212,FIND(" ",B6212,1)+1,FIND(" ",B6212,12)-FIND(" ",B6212,1)),IF(AND(Q6212&gt;=65,Q6212&lt;=90),MIDB(B6212,1,FIND(" ",B6212,1)),"-"))</f>
        <v>Yersinia </v>
      </c>
      <c r="S6212" s="0" t="str">
        <f aca="false">IF(MIDB(B6212,1,10)="Candidatus",MIDB(B6212,FIND(" ",B6212,12)+1,IFERROR(FIND(" ",B6212,FIND(" ",B6212,12)+1),LEN(B6212))-FIND(" ",B6212,12)),IF(AND(Q6212&gt;=65,Q6212&lt;=90),MIDB(B6212,FIND(" ",B6212,1),IFERROR(FIND(" ",B6212,FIND(" ",B6212,1)+1),LEN(B6212)+1)-FIND(" ",B6212,1)),"-"))</f>
        <v> pestis</v>
      </c>
      <c r="T6212" s="0" t="n">
        <v>1</v>
      </c>
    </row>
    <row r="6213" customFormat="false" ht="12.8" hidden="false" customHeight="false" outlineLevel="0" collapsed="false">
      <c r="A6213" s="0" t="n">
        <v>6212</v>
      </c>
      <c r="B6213" s="0" t="s">
        <v>26934</v>
      </c>
      <c r="C6213" s="0" t="s">
        <v>21</v>
      </c>
      <c r="D6213" s="0" t="s">
        <v>90</v>
      </c>
      <c r="E6213" s="0" t="s">
        <v>91</v>
      </c>
      <c r="F6213" s="0" t="s">
        <v>26725</v>
      </c>
      <c r="G6213" s="0" t="s">
        <v>26941</v>
      </c>
      <c r="H6213" s="0" t="s">
        <v>26942</v>
      </c>
      <c r="I6213" s="1" t="n">
        <v>9.6</v>
      </c>
      <c r="J6213" s="2" t="s">
        <v>26943</v>
      </c>
      <c r="K6213" s="2" t="s">
        <v>45</v>
      </c>
      <c r="L6213" s="0" t="s">
        <v>29</v>
      </c>
      <c r="M6213" s="0" t="s">
        <v>29</v>
      </c>
      <c r="N6213" s="0" t="s">
        <v>29</v>
      </c>
      <c r="O6213" s="2" t="s">
        <v>96</v>
      </c>
      <c r="P6213" s="2" t="s">
        <v>46</v>
      </c>
      <c r="Q6213" s="0" t="n">
        <f aca="false">_xlfn.UNICODE(B6213)</f>
        <v>89</v>
      </c>
      <c r="R6213" s="0" t="str">
        <f aca="false">IF(MIDB(B6213,1,10)="Candidatus",MIDB(B6213,FIND(" ",B6213,1)+1,FIND(" ",B6213,12)-FIND(" ",B6213,1)),IF(AND(Q6213&gt;=65,Q6213&lt;=90),MIDB(B6213,1,FIND(" ",B6213,1)),"-"))</f>
        <v>Yersinia </v>
      </c>
      <c r="S6213" s="0" t="str">
        <f aca="false">IF(MIDB(B6213,1,10)="Candidatus",MIDB(B6213,FIND(" ",B6213,12)+1,IFERROR(FIND(" ",B6213,FIND(" ",B6213,12)+1),LEN(B6213))-FIND(" ",B6213,12)),IF(AND(Q6213&gt;=65,Q6213&lt;=90),MIDB(B6213,FIND(" ",B6213,1),IFERROR(FIND(" ",B6213,FIND(" ",B6213,1)+1),LEN(B6213)+1)-FIND(" ",B6213,1)),"-"))</f>
        <v> pestis</v>
      </c>
      <c r="T6213" s="0" t="n">
        <v>1</v>
      </c>
    </row>
    <row r="6214" customFormat="false" ht="12.8" hidden="false" customHeight="false" outlineLevel="0" collapsed="false">
      <c r="A6214" s="0" t="n">
        <v>6213</v>
      </c>
      <c r="B6214" s="0" t="s">
        <v>26944</v>
      </c>
      <c r="C6214" s="0" t="s">
        <v>21</v>
      </c>
      <c r="D6214" s="0" t="s">
        <v>90</v>
      </c>
      <c r="E6214" s="0" t="s">
        <v>91</v>
      </c>
      <c r="F6214" s="0" t="s">
        <v>26945</v>
      </c>
      <c r="G6214" s="0" t="s">
        <v>26946</v>
      </c>
      <c r="H6214" s="0" t="s">
        <v>26947</v>
      </c>
      <c r="I6214" s="1" t="n">
        <v>21.742</v>
      </c>
      <c r="J6214" s="2" t="s">
        <v>26948</v>
      </c>
      <c r="K6214" s="2" t="s">
        <v>912</v>
      </c>
      <c r="L6214" s="0" t="s">
        <v>29</v>
      </c>
      <c r="M6214" s="0" t="s">
        <v>29</v>
      </c>
      <c r="N6214" s="0" t="s">
        <v>29</v>
      </c>
      <c r="O6214" s="2" t="s">
        <v>515</v>
      </c>
      <c r="P6214" s="2" t="s">
        <v>46</v>
      </c>
      <c r="Q6214" s="0" t="n">
        <f aca="false">_xlfn.UNICODE(B6214)</f>
        <v>89</v>
      </c>
      <c r="R6214" s="0" t="str">
        <f aca="false">IF(MIDB(B6214,1,10)="Candidatus",MIDB(B6214,FIND(" ",B6214,1)+1,FIND(" ",B6214,12)-FIND(" ",B6214,1)),IF(AND(Q6214&gt;=65,Q6214&lt;=90),MIDB(B6214,1,FIND(" ",B6214,1)),"-"))</f>
        <v>Yersinia </v>
      </c>
      <c r="S6214" s="0" t="str">
        <f aca="false">IF(MIDB(B6214,1,10)="Candidatus",MIDB(B6214,FIND(" ",B6214,12)+1,IFERROR(FIND(" ",B6214,FIND(" ",B6214,12)+1),LEN(B6214))-FIND(" ",B6214,12)),IF(AND(Q6214&gt;=65,Q6214&lt;=90),MIDB(B6214,FIND(" ",B6214,1),IFERROR(FIND(" ",B6214,FIND(" ",B6214,1)+1),LEN(B6214)+1)-FIND(" ",B6214,1)),"-"))</f>
        <v> pestis</v>
      </c>
      <c r="T6214" s="0" t="n">
        <v>1</v>
      </c>
    </row>
    <row r="6215" customFormat="false" ht="12.8" hidden="false" customHeight="false" outlineLevel="0" collapsed="false">
      <c r="A6215" s="0" t="n">
        <v>6214</v>
      </c>
      <c r="B6215" s="0" t="s">
        <v>26944</v>
      </c>
      <c r="C6215" s="0" t="s">
        <v>21</v>
      </c>
      <c r="D6215" s="0" t="s">
        <v>90</v>
      </c>
      <c r="E6215" s="0" t="s">
        <v>91</v>
      </c>
      <c r="F6215" s="0" t="s">
        <v>26702</v>
      </c>
      <c r="G6215" s="0" t="s">
        <v>26949</v>
      </c>
      <c r="H6215" s="0" t="s">
        <v>26950</v>
      </c>
      <c r="I6215" s="1" t="n">
        <v>106.642</v>
      </c>
      <c r="J6215" s="2" t="s">
        <v>26951</v>
      </c>
      <c r="K6215" s="2" t="s">
        <v>2381</v>
      </c>
      <c r="L6215" s="0" t="s">
        <v>29</v>
      </c>
      <c r="M6215" s="0" t="s">
        <v>29</v>
      </c>
      <c r="N6215" s="2" t="s">
        <v>46</v>
      </c>
      <c r="O6215" s="2" t="s">
        <v>7443</v>
      </c>
      <c r="P6215" s="2" t="s">
        <v>60</v>
      </c>
      <c r="Q6215" s="0" t="n">
        <f aca="false">_xlfn.UNICODE(B6215)</f>
        <v>89</v>
      </c>
      <c r="R6215" s="0" t="str">
        <f aca="false">IF(MIDB(B6215,1,10)="Candidatus",MIDB(B6215,FIND(" ",B6215,1)+1,FIND(" ",B6215,12)-FIND(" ",B6215,1)),IF(AND(Q6215&gt;=65,Q6215&lt;=90),MIDB(B6215,1,FIND(" ",B6215,1)),"-"))</f>
        <v>Yersinia </v>
      </c>
      <c r="S6215" s="0" t="str">
        <f aca="false">IF(MIDB(B6215,1,10)="Candidatus",MIDB(B6215,FIND(" ",B6215,12)+1,IFERROR(FIND(" ",B6215,FIND(" ",B6215,12)+1),LEN(B6215))-FIND(" ",B6215,12)),IF(AND(Q6215&gt;=65,Q6215&lt;=90),MIDB(B6215,FIND(" ",B6215,1),IFERROR(FIND(" ",B6215,FIND(" ",B6215,1)+1),LEN(B6215)+1)-FIND(" ",B6215,1)),"-"))</f>
        <v> pestis</v>
      </c>
      <c r="T6215" s="0" t="n">
        <v>1</v>
      </c>
    </row>
    <row r="6216" customFormat="false" ht="12.8" hidden="false" customHeight="false" outlineLevel="0" collapsed="false">
      <c r="A6216" s="0" t="n">
        <v>6215</v>
      </c>
      <c r="B6216" s="0" t="s">
        <v>26944</v>
      </c>
      <c r="C6216" s="0" t="s">
        <v>21</v>
      </c>
      <c r="D6216" s="0" t="s">
        <v>90</v>
      </c>
      <c r="E6216" s="0" t="s">
        <v>91</v>
      </c>
      <c r="F6216" s="0" t="s">
        <v>26706</v>
      </c>
      <c r="G6216" s="0" t="s">
        <v>26952</v>
      </c>
      <c r="H6216" s="0" t="s">
        <v>26953</v>
      </c>
      <c r="I6216" s="1" t="n">
        <v>9.609</v>
      </c>
      <c r="J6216" s="2" t="s">
        <v>26954</v>
      </c>
      <c r="K6216" s="2" t="s">
        <v>96</v>
      </c>
      <c r="L6216" s="0" t="s">
        <v>29</v>
      </c>
      <c r="M6216" s="0" t="s">
        <v>29</v>
      </c>
      <c r="N6216" s="0" t="s">
        <v>29</v>
      </c>
      <c r="O6216" s="2" t="s">
        <v>96</v>
      </c>
      <c r="P6216" s="0" t="s">
        <v>29</v>
      </c>
      <c r="Q6216" s="0" t="n">
        <f aca="false">_xlfn.UNICODE(B6216)</f>
        <v>89</v>
      </c>
      <c r="R6216" s="0" t="str">
        <f aca="false">IF(MIDB(B6216,1,10)="Candidatus",MIDB(B6216,FIND(" ",B6216,1)+1,FIND(" ",B6216,12)-FIND(" ",B6216,1)),IF(AND(Q6216&gt;=65,Q6216&lt;=90),MIDB(B6216,1,FIND(" ",B6216,1)),"-"))</f>
        <v>Yersinia </v>
      </c>
      <c r="S6216" s="0" t="str">
        <f aca="false">IF(MIDB(B6216,1,10)="Candidatus",MIDB(B6216,FIND(" ",B6216,12)+1,IFERROR(FIND(" ",B6216,FIND(" ",B6216,12)+1),LEN(B6216))-FIND(" ",B6216,12)),IF(AND(Q6216&gt;=65,Q6216&lt;=90),MIDB(B6216,FIND(" ",B6216,1),IFERROR(FIND(" ",B6216,FIND(" ",B6216,1)+1),LEN(B6216)+1)-FIND(" ",B6216,1)),"-"))</f>
        <v> pestis</v>
      </c>
      <c r="T6216" s="0" t="n">
        <v>1</v>
      </c>
    </row>
    <row r="6217" customFormat="false" ht="12.8" hidden="false" customHeight="false" outlineLevel="0" collapsed="false">
      <c r="A6217" s="0" t="n">
        <v>6216</v>
      </c>
      <c r="B6217" s="0" t="s">
        <v>26944</v>
      </c>
      <c r="C6217" s="0" t="s">
        <v>21</v>
      </c>
      <c r="D6217" s="0" t="s">
        <v>90</v>
      </c>
      <c r="E6217" s="0" t="s">
        <v>91</v>
      </c>
      <c r="F6217" s="0" t="s">
        <v>26698</v>
      </c>
      <c r="G6217" s="0" t="s">
        <v>26955</v>
      </c>
      <c r="H6217" s="0" t="s">
        <v>26956</v>
      </c>
      <c r="I6217" s="1" t="n">
        <v>70.159</v>
      </c>
      <c r="J6217" s="2" t="s">
        <v>26957</v>
      </c>
      <c r="K6217" s="2" t="s">
        <v>73</v>
      </c>
      <c r="L6217" s="0" t="s">
        <v>29</v>
      </c>
      <c r="M6217" s="0" t="s">
        <v>29</v>
      </c>
      <c r="N6217" s="0" t="s">
        <v>29</v>
      </c>
      <c r="O6217" s="2" t="s">
        <v>74</v>
      </c>
      <c r="P6217" s="2" t="s">
        <v>46</v>
      </c>
      <c r="Q6217" s="0" t="n">
        <f aca="false">_xlfn.UNICODE(B6217)</f>
        <v>89</v>
      </c>
      <c r="R6217" s="0" t="str">
        <f aca="false">IF(MIDB(B6217,1,10)="Candidatus",MIDB(B6217,FIND(" ",B6217,1)+1,FIND(" ",B6217,12)-FIND(" ",B6217,1)),IF(AND(Q6217&gt;=65,Q6217&lt;=90),MIDB(B6217,1,FIND(" ",B6217,1)),"-"))</f>
        <v>Yersinia </v>
      </c>
      <c r="S6217" s="0" t="str">
        <f aca="false">IF(MIDB(B6217,1,10)="Candidatus",MIDB(B6217,FIND(" ",B6217,12)+1,IFERROR(FIND(" ",B6217,FIND(" ",B6217,12)+1),LEN(B6217))-FIND(" ",B6217,12)),IF(AND(Q6217&gt;=65,Q6217&lt;=90),MIDB(B6217,FIND(" ",B6217,1),IFERROR(FIND(" ",B6217,FIND(" ",B6217,1)+1),LEN(B6217)+1)-FIND(" ",B6217,1)),"-"))</f>
        <v> pestis</v>
      </c>
      <c r="T6217" s="0" t="n">
        <v>1</v>
      </c>
    </row>
    <row r="6218" customFormat="false" ht="12.8" hidden="false" customHeight="false" outlineLevel="0" collapsed="false">
      <c r="A6218" s="0" t="n">
        <v>6217</v>
      </c>
      <c r="B6218" s="0" t="s">
        <v>26958</v>
      </c>
      <c r="C6218" s="0" t="s">
        <v>21</v>
      </c>
      <c r="D6218" s="0" t="s">
        <v>90</v>
      </c>
      <c r="E6218" s="0" t="s">
        <v>91</v>
      </c>
      <c r="F6218" s="0" t="s">
        <v>26959</v>
      </c>
      <c r="G6218" s="0" t="s">
        <v>26960</v>
      </c>
      <c r="H6218" s="0" t="s">
        <v>26961</v>
      </c>
      <c r="I6218" s="1" t="n">
        <v>182.913</v>
      </c>
      <c r="J6218" s="2" t="s">
        <v>26962</v>
      </c>
      <c r="K6218" s="2" t="s">
        <v>3742</v>
      </c>
      <c r="L6218" s="0" t="s">
        <v>29</v>
      </c>
      <c r="M6218" s="0" t="s">
        <v>29</v>
      </c>
      <c r="N6218" s="0" t="s">
        <v>29</v>
      </c>
      <c r="O6218" s="2" t="s">
        <v>11617</v>
      </c>
      <c r="P6218" s="2" t="s">
        <v>44</v>
      </c>
      <c r="Q6218" s="0" t="n">
        <f aca="false">_xlfn.UNICODE(B6218)</f>
        <v>89</v>
      </c>
      <c r="R6218" s="0" t="str">
        <f aca="false">IF(MIDB(B6218,1,10)="Candidatus",MIDB(B6218,FIND(" ",B6218,1)+1,FIND(" ",B6218,12)-FIND(" ",B6218,1)),IF(AND(Q6218&gt;=65,Q6218&lt;=90),MIDB(B6218,1,FIND(" ",B6218,1)),"-"))</f>
        <v>Yersinia </v>
      </c>
      <c r="S6218" s="0" t="str">
        <f aca="false">IF(MIDB(B6218,1,10)="Candidatus",MIDB(B6218,FIND(" ",B6218,12)+1,IFERROR(FIND(" ",B6218,FIND(" ",B6218,12)+1),LEN(B6218))-FIND(" ",B6218,12)),IF(AND(Q6218&gt;=65,Q6218&lt;=90),MIDB(B6218,FIND(" ",B6218,1),IFERROR(FIND(" ",B6218,FIND(" ",B6218,1)+1),LEN(B6218)+1)-FIND(" ",B6218,1)),"-"))</f>
        <v> pestis</v>
      </c>
      <c r="T6218" s="0" t="n">
        <v>1</v>
      </c>
    </row>
    <row r="6219" customFormat="false" ht="12.8" hidden="false" customHeight="false" outlineLevel="0" collapsed="false">
      <c r="A6219" s="0" t="n">
        <v>6218</v>
      </c>
      <c r="B6219" s="0" t="s">
        <v>26963</v>
      </c>
      <c r="C6219" s="0" t="s">
        <v>21</v>
      </c>
      <c r="D6219" s="0" t="s">
        <v>90</v>
      </c>
      <c r="E6219" s="0" t="s">
        <v>91</v>
      </c>
      <c r="F6219" s="0" t="s">
        <v>26702</v>
      </c>
      <c r="G6219" s="0" t="s">
        <v>26964</v>
      </c>
      <c r="H6219" s="0" t="s">
        <v>26965</v>
      </c>
      <c r="I6219" s="1" t="n">
        <v>96.21</v>
      </c>
      <c r="J6219" s="2" t="s">
        <v>26705</v>
      </c>
      <c r="K6219" s="2" t="s">
        <v>2256</v>
      </c>
      <c r="L6219" s="0" t="s">
        <v>29</v>
      </c>
      <c r="M6219" s="0" t="s">
        <v>29</v>
      </c>
      <c r="N6219" s="2" t="s">
        <v>46</v>
      </c>
      <c r="O6219" s="2" t="s">
        <v>1328</v>
      </c>
      <c r="P6219" s="0" t="s">
        <v>29</v>
      </c>
      <c r="Q6219" s="0" t="n">
        <f aca="false">_xlfn.UNICODE(B6219)</f>
        <v>89</v>
      </c>
      <c r="R6219" s="0" t="str">
        <f aca="false">IF(MIDB(B6219,1,10)="Candidatus",MIDB(B6219,FIND(" ",B6219,1)+1,FIND(" ",B6219,12)-FIND(" ",B6219,1)),IF(AND(Q6219&gt;=65,Q6219&lt;=90),MIDB(B6219,1,FIND(" ",B6219,1)),"-"))</f>
        <v>Yersinia </v>
      </c>
      <c r="S6219" s="0" t="str">
        <f aca="false">IF(MIDB(B6219,1,10)="Candidatus",MIDB(B6219,FIND(" ",B6219,12)+1,IFERROR(FIND(" ",B6219,FIND(" ",B6219,12)+1),LEN(B6219))-FIND(" ",B6219,12)),IF(AND(Q6219&gt;=65,Q6219&lt;=90),MIDB(B6219,FIND(" ",B6219,1),IFERROR(FIND(" ",B6219,FIND(" ",B6219,1)+1),LEN(B6219)+1)-FIND(" ",B6219,1)),"-"))</f>
        <v> pestis</v>
      </c>
      <c r="T6219" s="0" t="n">
        <v>1</v>
      </c>
    </row>
    <row r="6220" customFormat="false" ht="12.8" hidden="false" customHeight="false" outlineLevel="0" collapsed="false">
      <c r="A6220" s="0" t="n">
        <v>6219</v>
      </c>
      <c r="B6220" s="0" t="s">
        <v>26963</v>
      </c>
      <c r="C6220" s="0" t="s">
        <v>21</v>
      </c>
      <c r="D6220" s="0" t="s">
        <v>90</v>
      </c>
      <c r="E6220" s="0" t="s">
        <v>91</v>
      </c>
      <c r="F6220" s="0" t="s">
        <v>26698</v>
      </c>
      <c r="G6220" s="0" t="s">
        <v>26966</v>
      </c>
      <c r="H6220" s="0" t="s">
        <v>26967</v>
      </c>
      <c r="I6220" s="1" t="n">
        <v>70.305</v>
      </c>
      <c r="J6220" s="2" t="s">
        <v>26735</v>
      </c>
      <c r="K6220" s="2" t="s">
        <v>74</v>
      </c>
      <c r="L6220" s="0" t="s">
        <v>29</v>
      </c>
      <c r="M6220" s="0" t="s">
        <v>29</v>
      </c>
      <c r="N6220" s="2" t="s">
        <v>46</v>
      </c>
      <c r="O6220" s="2" t="s">
        <v>1132</v>
      </c>
      <c r="P6220" s="2" t="s">
        <v>46</v>
      </c>
      <c r="Q6220" s="0" t="n">
        <f aca="false">_xlfn.UNICODE(B6220)</f>
        <v>89</v>
      </c>
      <c r="R6220" s="0" t="str">
        <f aca="false">IF(MIDB(B6220,1,10)="Candidatus",MIDB(B6220,FIND(" ",B6220,1)+1,FIND(" ",B6220,12)-FIND(" ",B6220,1)),IF(AND(Q6220&gt;=65,Q6220&lt;=90),MIDB(B6220,1,FIND(" ",B6220,1)),"-"))</f>
        <v>Yersinia </v>
      </c>
      <c r="S6220" s="0" t="str">
        <f aca="false">IF(MIDB(B6220,1,10)="Candidatus",MIDB(B6220,FIND(" ",B6220,12)+1,IFERROR(FIND(" ",B6220,FIND(" ",B6220,12)+1),LEN(B6220))-FIND(" ",B6220,12)),IF(AND(Q6220&gt;=65,Q6220&lt;=90),MIDB(B6220,FIND(" ",B6220,1),IFERROR(FIND(" ",B6220,FIND(" ",B6220,1)+1),LEN(B6220)+1)-FIND(" ",B6220,1)),"-"))</f>
        <v> pestis</v>
      </c>
      <c r="T6220" s="0" t="n">
        <v>1</v>
      </c>
    </row>
    <row r="6221" customFormat="false" ht="12.8" hidden="false" customHeight="false" outlineLevel="0" collapsed="false">
      <c r="A6221" s="0" t="n">
        <v>6220</v>
      </c>
      <c r="B6221" s="0" t="s">
        <v>26968</v>
      </c>
      <c r="C6221" s="0" t="s">
        <v>21</v>
      </c>
      <c r="D6221" s="0" t="s">
        <v>90</v>
      </c>
      <c r="E6221" s="0" t="s">
        <v>91</v>
      </c>
      <c r="F6221" s="0" t="s">
        <v>26702</v>
      </c>
      <c r="G6221" s="0" t="s">
        <v>26969</v>
      </c>
      <c r="H6221" s="0" t="s">
        <v>26970</v>
      </c>
      <c r="I6221" s="1" t="n">
        <v>96.21</v>
      </c>
      <c r="J6221" s="2" t="s">
        <v>26892</v>
      </c>
      <c r="K6221" s="2" t="s">
        <v>2763</v>
      </c>
      <c r="L6221" s="0" t="s">
        <v>29</v>
      </c>
      <c r="M6221" s="0" t="s">
        <v>29</v>
      </c>
      <c r="N6221" s="0" t="s">
        <v>29</v>
      </c>
      <c r="O6221" s="2" t="s">
        <v>2256</v>
      </c>
      <c r="P6221" s="2" t="s">
        <v>60</v>
      </c>
      <c r="Q6221" s="0" t="n">
        <f aca="false">_xlfn.UNICODE(B6221)</f>
        <v>89</v>
      </c>
      <c r="R6221" s="0" t="str">
        <f aca="false">IF(MIDB(B6221,1,10)="Candidatus",MIDB(B6221,FIND(" ",B6221,1)+1,FIND(" ",B6221,12)-FIND(" ",B6221,1)),IF(AND(Q6221&gt;=65,Q6221&lt;=90),MIDB(B6221,1,FIND(" ",B6221,1)),"-"))</f>
        <v>Yersinia </v>
      </c>
      <c r="S6221" s="0" t="str">
        <f aca="false">IF(MIDB(B6221,1,10)="Candidatus",MIDB(B6221,FIND(" ",B6221,12)+1,IFERROR(FIND(" ",B6221,FIND(" ",B6221,12)+1),LEN(B6221))-FIND(" ",B6221,12)),IF(AND(Q6221&gt;=65,Q6221&lt;=90),MIDB(B6221,FIND(" ",B6221,1),IFERROR(FIND(" ",B6221,FIND(" ",B6221,1)+1),LEN(B6221)+1)-FIND(" ",B6221,1)),"-"))</f>
        <v> pestis</v>
      </c>
      <c r="T6221" s="0" t="n">
        <v>1</v>
      </c>
    </row>
    <row r="6222" customFormat="false" ht="12.8" hidden="false" customHeight="false" outlineLevel="0" collapsed="false">
      <c r="A6222" s="0" t="n">
        <v>6221</v>
      </c>
      <c r="B6222" s="0" t="s">
        <v>26968</v>
      </c>
      <c r="C6222" s="0" t="s">
        <v>21</v>
      </c>
      <c r="D6222" s="0" t="s">
        <v>90</v>
      </c>
      <c r="E6222" s="0" t="s">
        <v>91</v>
      </c>
      <c r="F6222" s="0" t="s">
        <v>26706</v>
      </c>
      <c r="G6222" s="0" t="s">
        <v>26971</v>
      </c>
      <c r="H6222" s="0" t="s">
        <v>26972</v>
      </c>
      <c r="I6222" s="1" t="n">
        <v>9.612</v>
      </c>
      <c r="J6222" s="2" t="s">
        <v>26898</v>
      </c>
      <c r="K6222" s="2" t="s">
        <v>45</v>
      </c>
      <c r="L6222" s="0" t="s">
        <v>29</v>
      </c>
      <c r="M6222" s="0" t="s">
        <v>29</v>
      </c>
      <c r="N6222" s="0" t="s">
        <v>29</v>
      </c>
      <c r="O6222" s="2" t="s">
        <v>45</v>
      </c>
      <c r="P6222" s="0" t="s">
        <v>29</v>
      </c>
      <c r="Q6222" s="0" t="n">
        <f aca="false">_xlfn.UNICODE(B6222)</f>
        <v>89</v>
      </c>
      <c r="R6222" s="0" t="str">
        <f aca="false">IF(MIDB(B6222,1,10)="Candidatus",MIDB(B6222,FIND(" ",B6222,1)+1,FIND(" ",B6222,12)-FIND(" ",B6222,1)),IF(AND(Q6222&gt;=65,Q6222&lt;=90),MIDB(B6222,1,FIND(" ",B6222,1)),"-"))</f>
        <v>Yersinia </v>
      </c>
      <c r="S6222" s="0" t="str">
        <f aca="false">IF(MIDB(B6222,1,10)="Candidatus",MIDB(B6222,FIND(" ",B6222,12)+1,IFERROR(FIND(" ",B6222,FIND(" ",B6222,12)+1),LEN(B6222))-FIND(" ",B6222,12)),IF(AND(Q6222&gt;=65,Q6222&lt;=90),MIDB(B6222,FIND(" ",B6222,1),IFERROR(FIND(" ",B6222,FIND(" ",B6222,1)+1),LEN(B6222)+1)-FIND(" ",B6222,1)),"-"))</f>
        <v> pestis</v>
      </c>
      <c r="T6222" s="0" t="n">
        <v>1</v>
      </c>
    </row>
    <row r="6223" customFormat="false" ht="12.8" hidden="false" customHeight="false" outlineLevel="0" collapsed="false">
      <c r="A6223" s="0" t="n">
        <v>6222</v>
      </c>
      <c r="B6223" s="0" t="s">
        <v>26968</v>
      </c>
      <c r="C6223" s="0" t="s">
        <v>21</v>
      </c>
      <c r="D6223" s="0" t="s">
        <v>90</v>
      </c>
      <c r="E6223" s="0" t="s">
        <v>91</v>
      </c>
      <c r="F6223" s="0" t="s">
        <v>26698</v>
      </c>
      <c r="G6223" s="0" t="s">
        <v>26973</v>
      </c>
      <c r="H6223" s="0" t="s">
        <v>26974</v>
      </c>
      <c r="I6223" s="1" t="n">
        <v>70.305</v>
      </c>
      <c r="J6223" s="2" t="s">
        <v>26735</v>
      </c>
      <c r="K6223" s="2" t="s">
        <v>534</v>
      </c>
      <c r="L6223" s="0" t="s">
        <v>29</v>
      </c>
      <c r="M6223" s="0" t="s">
        <v>29</v>
      </c>
      <c r="N6223" s="2" t="s">
        <v>46</v>
      </c>
      <c r="O6223" s="2" t="s">
        <v>198</v>
      </c>
      <c r="P6223" s="2" t="s">
        <v>129</v>
      </c>
      <c r="Q6223" s="0" t="n">
        <f aca="false">_xlfn.UNICODE(B6223)</f>
        <v>89</v>
      </c>
      <c r="R6223" s="0" t="str">
        <f aca="false">IF(MIDB(B6223,1,10)="Candidatus",MIDB(B6223,FIND(" ",B6223,1)+1,FIND(" ",B6223,12)-FIND(" ",B6223,1)),IF(AND(Q6223&gt;=65,Q6223&lt;=90),MIDB(B6223,1,FIND(" ",B6223,1)),"-"))</f>
        <v>Yersinia </v>
      </c>
      <c r="S6223" s="0" t="str">
        <f aca="false">IF(MIDB(B6223,1,10)="Candidatus",MIDB(B6223,FIND(" ",B6223,12)+1,IFERROR(FIND(" ",B6223,FIND(" ",B6223,12)+1),LEN(B6223))-FIND(" ",B6223,12)),IF(AND(Q6223&gt;=65,Q6223&lt;=90),MIDB(B6223,FIND(" ",B6223,1),IFERROR(FIND(" ",B6223,FIND(" ",B6223,1)+1),LEN(B6223)+1)-FIND(" ",B6223,1)),"-"))</f>
        <v> pestis</v>
      </c>
      <c r="T6223" s="0" t="n">
        <v>1</v>
      </c>
    </row>
    <row r="6224" customFormat="false" ht="12.8" hidden="false" customHeight="false" outlineLevel="0" collapsed="false">
      <c r="A6224" s="0" t="n">
        <v>6223</v>
      </c>
      <c r="B6224" s="0" t="s">
        <v>26968</v>
      </c>
      <c r="C6224" s="0" t="s">
        <v>21</v>
      </c>
      <c r="D6224" s="0" t="s">
        <v>90</v>
      </c>
      <c r="E6224" s="0" t="s">
        <v>91</v>
      </c>
      <c r="F6224" s="0" t="s">
        <v>2556</v>
      </c>
      <c r="G6224" s="0" t="s">
        <v>29</v>
      </c>
      <c r="H6224" s="0" t="s">
        <v>26975</v>
      </c>
      <c r="I6224" s="1" t="n">
        <v>96.21</v>
      </c>
      <c r="J6224" s="2" t="s">
        <v>26892</v>
      </c>
      <c r="K6224" s="2" t="s">
        <v>197</v>
      </c>
      <c r="L6224" s="0" t="s">
        <v>29</v>
      </c>
      <c r="M6224" s="0" t="s">
        <v>29</v>
      </c>
      <c r="N6224" s="0" t="s">
        <v>29</v>
      </c>
      <c r="O6224" s="2" t="s">
        <v>197</v>
      </c>
      <c r="P6224" s="0" t="s">
        <v>29</v>
      </c>
      <c r="Q6224" s="0" t="n">
        <f aca="false">_xlfn.UNICODE(B6224)</f>
        <v>89</v>
      </c>
      <c r="R6224" s="0" t="str">
        <f aca="false">IF(MIDB(B6224,1,10)="Candidatus",MIDB(B6224,FIND(" ",B6224,1)+1,FIND(" ",B6224,12)-FIND(" ",B6224,1)),IF(AND(Q6224&gt;=65,Q6224&lt;=90),MIDB(B6224,1,FIND(" ",B6224,1)),"-"))</f>
        <v>Yersinia </v>
      </c>
      <c r="S6224" s="0" t="str">
        <f aca="false">IF(MIDB(B6224,1,10)="Candidatus",MIDB(B6224,FIND(" ",B6224,12)+1,IFERROR(FIND(" ",B6224,FIND(" ",B6224,12)+1),LEN(B6224))-FIND(" ",B6224,12)),IF(AND(Q6224&gt;=65,Q6224&lt;=90),MIDB(B6224,FIND(" ",B6224,1),IFERROR(FIND(" ",B6224,FIND(" ",B6224,1)+1),LEN(B6224)+1)-FIND(" ",B6224,1)),"-"))</f>
        <v> pestis</v>
      </c>
      <c r="T6224" s="0" t="n">
        <v>1</v>
      </c>
    </row>
    <row r="6225" customFormat="false" ht="12.8" hidden="false" customHeight="false" outlineLevel="0" collapsed="false">
      <c r="A6225" s="0" t="n">
        <v>6224</v>
      </c>
      <c r="B6225" s="0" t="s">
        <v>26968</v>
      </c>
      <c r="C6225" s="0" t="s">
        <v>21</v>
      </c>
      <c r="D6225" s="0" t="s">
        <v>90</v>
      </c>
      <c r="E6225" s="0" t="s">
        <v>91</v>
      </c>
      <c r="F6225" s="0" t="s">
        <v>2561</v>
      </c>
      <c r="G6225" s="0" t="s">
        <v>29</v>
      </c>
      <c r="H6225" s="0" t="s">
        <v>26976</v>
      </c>
      <c r="I6225" s="1" t="n">
        <v>70.305</v>
      </c>
      <c r="J6225" s="2" t="s">
        <v>26735</v>
      </c>
      <c r="K6225" s="2" t="s">
        <v>988</v>
      </c>
      <c r="L6225" s="0" t="s">
        <v>29</v>
      </c>
      <c r="M6225" s="0" t="s">
        <v>29</v>
      </c>
      <c r="N6225" s="0" t="s">
        <v>29</v>
      </c>
      <c r="O6225" s="2" t="s">
        <v>988</v>
      </c>
      <c r="P6225" s="0" t="s">
        <v>29</v>
      </c>
      <c r="Q6225" s="0" t="n">
        <f aca="false">_xlfn.UNICODE(B6225)</f>
        <v>89</v>
      </c>
      <c r="R6225" s="0" t="str">
        <f aca="false">IF(MIDB(B6225,1,10)="Candidatus",MIDB(B6225,FIND(" ",B6225,1)+1,FIND(" ",B6225,12)-FIND(" ",B6225,1)),IF(AND(Q6225&gt;=65,Q6225&lt;=90),MIDB(B6225,1,FIND(" ",B6225,1)),"-"))</f>
        <v>Yersinia </v>
      </c>
      <c r="S6225" s="0" t="str">
        <f aca="false">IF(MIDB(B6225,1,10)="Candidatus",MIDB(B6225,FIND(" ",B6225,12)+1,IFERROR(FIND(" ",B6225,FIND(" ",B6225,12)+1),LEN(B6225))-FIND(" ",B6225,12)),IF(AND(Q6225&gt;=65,Q6225&lt;=90),MIDB(B6225,FIND(" ",B6225,1),IFERROR(FIND(" ",B6225,FIND(" ",B6225,1)+1),LEN(B6225)+1)-FIND(" ",B6225,1)),"-"))</f>
        <v> pestis</v>
      </c>
      <c r="T6225" s="0" t="n">
        <v>1</v>
      </c>
    </row>
    <row r="6226" customFormat="false" ht="12.8" hidden="false" customHeight="false" outlineLevel="0" collapsed="false">
      <c r="A6226" s="0" t="n">
        <v>6225</v>
      </c>
      <c r="B6226" s="0" t="s">
        <v>26977</v>
      </c>
      <c r="C6226" s="0" t="s">
        <v>21</v>
      </c>
      <c r="D6226" s="0" t="s">
        <v>90</v>
      </c>
      <c r="E6226" s="0" t="s">
        <v>91</v>
      </c>
      <c r="F6226" s="0" t="s">
        <v>26702</v>
      </c>
      <c r="G6226" s="0" t="s">
        <v>26978</v>
      </c>
      <c r="H6226" s="0" t="s">
        <v>26979</v>
      </c>
      <c r="I6226" s="1" t="n">
        <v>94.249</v>
      </c>
      <c r="J6226" s="2" t="s">
        <v>26980</v>
      </c>
      <c r="K6226" s="2" t="s">
        <v>477</v>
      </c>
      <c r="L6226" s="0" t="s">
        <v>29</v>
      </c>
      <c r="M6226" s="0" t="s">
        <v>29</v>
      </c>
      <c r="N6226" s="2" t="s">
        <v>46</v>
      </c>
      <c r="O6226" s="2" t="s">
        <v>1150</v>
      </c>
      <c r="P6226" s="2" t="s">
        <v>46</v>
      </c>
      <c r="Q6226" s="0" t="n">
        <f aca="false">_xlfn.UNICODE(B6226)</f>
        <v>89</v>
      </c>
      <c r="R6226" s="0" t="str">
        <f aca="false">IF(MIDB(B6226,1,10)="Candidatus",MIDB(B6226,FIND(" ",B6226,1)+1,FIND(" ",B6226,12)-FIND(" ",B6226,1)),IF(AND(Q6226&gt;=65,Q6226&lt;=90),MIDB(B6226,1,FIND(" ",B6226,1)),"-"))</f>
        <v>Yersinia </v>
      </c>
      <c r="S6226" s="0" t="str">
        <f aca="false">IF(MIDB(B6226,1,10)="Candidatus",MIDB(B6226,FIND(" ",B6226,12)+1,IFERROR(FIND(" ",B6226,FIND(" ",B6226,12)+1),LEN(B6226))-FIND(" ",B6226,12)),IF(AND(Q6226&gt;=65,Q6226&lt;=90),MIDB(B6226,FIND(" ",B6226,1),IFERROR(FIND(" ",B6226,FIND(" ",B6226,1)+1),LEN(B6226)+1)-FIND(" ",B6226,1)),"-"))</f>
        <v> pestis</v>
      </c>
      <c r="T6226" s="0" t="n">
        <v>1</v>
      </c>
    </row>
    <row r="6227" customFormat="false" ht="12.8" hidden="false" customHeight="false" outlineLevel="0" collapsed="false">
      <c r="A6227" s="0" t="n">
        <v>6226</v>
      </c>
      <c r="B6227" s="0" t="s">
        <v>26977</v>
      </c>
      <c r="C6227" s="0" t="s">
        <v>21</v>
      </c>
      <c r="D6227" s="0" t="s">
        <v>90</v>
      </c>
      <c r="E6227" s="0" t="s">
        <v>91</v>
      </c>
      <c r="F6227" s="0" t="s">
        <v>26981</v>
      </c>
      <c r="G6227" s="0" t="s">
        <v>26982</v>
      </c>
      <c r="H6227" s="0" t="s">
        <v>26983</v>
      </c>
      <c r="I6227" s="1" t="n">
        <v>9.611</v>
      </c>
      <c r="J6227" s="2" t="s">
        <v>26984</v>
      </c>
      <c r="K6227" s="2" t="s">
        <v>45</v>
      </c>
      <c r="L6227" s="0" t="s">
        <v>29</v>
      </c>
      <c r="M6227" s="0" t="s">
        <v>29</v>
      </c>
      <c r="N6227" s="0" t="s">
        <v>29</v>
      </c>
      <c r="O6227" s="2" t="s">
        <v>96</v>
      </c>
      <c r="P6227" s="2" t="s">
        <v>46</v>
      </c>
      <c r="Q6227" s="0" t="n">
        <f aca="false">_xlfn.UNICODE(B6227)</f>
        <v>89</v>
      </c>
      <c r="R6227" s="0" t="str">
        <f aca="false">IF(MIDB(B6227,1,10)="Candidatus",MIDB(B6227,FIND(" ",B6227,1)+1,FIND(" ",B6227,12)-FIND(" ",B6227,1)),IF(AND(Q6227&gt;=65,Q6227&lt;=90),MIDB(B6227,1,FIND(" ",B6227,1)),"-"))</f>
        <v>Yersinia </v>
      </c>
      <c r="S6227" s="0" t="str">
        <f aca="false">IF(MIDB(B6227,1,10)="Candidatus",MIDB(B6227,FIND(" ",B6227,12)+1,IFERROR(FIND(" ",B6227,FIND(" ",B6227,12)+1),LEN(B6227))-FIND(" ",B6227,12)),IF(AND(Q6227&gt;=65,Q6227&lt;=90),MIDB(B6227,FIND(" ",B6227,1),IFERROR(FIND(" ",B6227,FIND(" ",B6227,1)+1),LEN(B6227)+1)-FIND(" ",B6227,1)),"-"))</f>
        <v> pestis</v>
      </c>
      <c r="T6227" s="0" t="n">
        <v>1</v>
      </c>
    </row>
    <row r="6228" customFormat="false" ht="12.8" hidden="false" customHeight="false" outlineLevel="0" collapsed="false">
      <c r="A6228" s="0" t="n">
        <v>6227</v>
      </c>
      <c r="B6228" s="0" t="s">
        <v>26977</v>
      </c>
      <c r="C6228" s="0" t="s">
        <v>21</v>
      </c>
      <c r="D6228" s="0" t="s">
        <v>90</v>
      </c>
      <c r="E6228" s="0" t="s">
        <v>91</v>
      </c>
      <c r="F6228" s="0" t="s">
        <v>26698</v>
      </c>
      <c r="G6228" s="0" t="s">
        <v>26985</v>
      </c>
      <c r="H6228" s="0" t="s">
        <v>26986</v>
      </c>
      <c r="I6228" s="1" t="n">
        <v>68.342</v>
      </c>
      <c r="J6228" s="2" t="s">
        <v>26987</v>
      </c>
      <c r="K6228" s="2" t="s">
        <v>86</v>
      </c>
      <c r="L6228" s="0" t="s">
        <v>29</v>
      </c>
      <c r="M6228" s="0" t="s">
        <v>29</v>
      </c>
      <c r="N6228" s="0" t="s">
        <v>29</v>
      </c>
      <c r="O6228" s="2" t="s">
        <v>87</v>
      </c>
      <c r="P6228" s="2" t="s">
        <v>88</v>
      </c>
      <c r="Q6228" s="0" t="n">
        <f aca="false">_xlfn.UNICODE(B6228)</f>
        <v>89</v>
      </c>
      <c r="R6228" s="0" t="str">
        <f aca="false">IF(MIDB(B6228,1,10)="Candidatus",MIDB(B6228,FIND(" ",B6228,1)+1,FIND(" ",B6228,12)-FIND(" ",B6228,1)),IF(AND(Q6228&gt;=65,Q6228&lt;=90),MIDB(B6228,1,FIND(" ",B6228,1)),"-"))</f>
        <v>Yersinia </v>
      </c>
      <c r="S6228" s="0" t="str">
        <f aca="false">IF(MIDB(B6228,1,10)="Candidatus",MIDB(B6228,FIND(" ",B6228,12)+1,IFERROR(FIND(" ",B6228,FIND(" ",B6228,12)+1),LEN(B6228))-FIND(" ",B6228,12)),IF(AND(Q6228&gt;=65,Q6228&lt;=90),MIDB(B6228,FIND(" ",B6228,1),IFERROR(FIND(" ",B6228,FIND(" ",B6228,1)+1),LEN(B6228)+1)-FIND(" ",B6228,1)),"-"))</f>
        <v> pestis</v>
      </c>
      <c r="T6228" s="0" t="n">
        <v>1</v>
      </c>
    </row>
    <row r="6229" customFormat="false" ht="12.8" hidden="false" customHeight="false" outlineLevel="0" collapsed="false">
      <c r="A6229" s="0" t="n">
        <v>6228</v>
      </c>
      <c r="B6229" s="0" t="s">
        <v>26988</v>
      </c>
      <c r="C6229" s="0" t="s">
        <v>21</v>
      </c>
      <c r="D6229" s="0" t="s">
        <v>90</v>
      </c>
      <c r="E6229" s="0" t="s">
        <v>91</v>
      </c>
      <c r="F6229" s="0" t="s">
        <v>26706</v>
      </c>
      <c r="G6229" s="0" t="s">
        <v>26989</v>
      </c>
      <c r="H6229" s="0" t="s">
        <v>26990</v>
      </c>
      <c r="I6229" s="1" t="n">
        <v>9.608</v>
      </c>
      <c r="J6229" s="2" t="s">
        <v>26991</v>
      </c>
      <c r="K6229" s="2" t="s">
        <v>45</v>
      </c>
      <c r="L6229" s="0" t="s">
        <v>29</v>
      </c>
      <c r="M6229" s="0" t="s">
        <v>29</v>
      </c>
      <c r="N6229" s="0" t="s">
        <v>29</v>
      </c>
      <c r="O6229" s="2" t="s">
        <v>96</v>
      </c>
      <c r="P6229" s="2" t="s">
        <v>46</v>
      </c>
      <c r="Q6229" s="0" t="n">
        <f aca="false">_xlfn.UNICODE(B6229)</f>
        <v>89</v>
      </c>
      <c r="R6229" s="0" t="str">
        <f aca="false">IF(MIDB(B6229,1,10)="Candidatus",MIDB(B6229,FIND(" ",B6229,1)+1,FIND(" ",B6229,12)-FIND(" ",B6229,1)),IF(AND(Q6229&gt;=65,Q6229&lt;=90),MIDB(B6229,1,FIND(" ",B6229,1)),"-"))</f>
        <v>Yersinia </v>
      </c>
      <c r="S6229" s="0" t="str">
        <f aca="false">IF(MIDB(B6229,1,10)="Candidatus",MIDB(B6229,FIND(" ",B6229,12)+1,IFERROR(FIND(" ",B6229,FIND(" ",B6229,12)+1),LEN(B6229))-FIND(" ",B6229,12)),IF(AND(Q6229&gt;=65,Q6229&lt;=90),MIDB(B6229,FIND(" ",B6229,1),IFERROR(FIND(" ",B6229,FIND(" ",B6229,1)+1),LEN(B6229)+1)-FIND(" ",B6229,1)),"-"))</f>
        <v> pestis</v>
      </c>
      <c r="T6229" s="0" t="n">
        <v>1</v>
      </c>
    </row>
    <row r="6230" customFormat="false" ht="12.8" hidden="false" customHeight="false" outlineLevel="0" collapsed="false">
      <c r="A6230" s="0" t="n">
        <v>6229</v>
      </c>
      <c r="B6230" s="0" t="s">
        <v>26988</v>
      </c>
      <c r="C6230" s="0" t="s">
        <v>21</v>
      </c>
      <c r="D6230" s="0" t="s">
        <v>90</v>
      </c>
      <c r="E6230" s="0" t="s">
        <v>91</v>
      </c>
      <c r="F6230" s="0" t="s">
        <v>26702</v>
      </c>
      <c r="G6230" s="0" t="s">
        <v>26992</v>
      </c>
      <c r="H6230" s="0" t="s">
        <v>26993</v>
      </c>
      <c r="I6230" s="1" t="n">
        <v>96.046</v>
      </c>
      <c r="J6230" s="2" t="s">
        <v>26994</v>
      </c>
      <c r="K6230" s="2" t="s">
        <v>197</v>
      </c>
      <c r="L6230" s="0" t="s">
        <v>29</v>
      </c>
      <c r="M6230" s="0" t="s">
        <v>29</v>
      </c>
      <c r="N6230" s="2" t="s">
        <v>46</v>
      </c>
      <c r="O6230" s="2" t="s">
        <v>1328</v>
      </c>
      <c r="P6230" s="2" t="s">
        <v>52</v>
      </c>
      <c r="Q6230" s="0" t="n">
        <f aca="false">_xlfn.UNICODE(B6230)</f>
        <v>89</v>
      </c>
      <c r="R6230" s="0" t="str">
        <f aca="false">IF(MIDB(B6230,1,10)="Candidatus",MIDB(B6230,FIND(" ",B6230,1)+1,FIND(" ",B6230,12)-FIND(" ",B6230,1)),IF(AND(Q6230&gt;=65,Q6230&lt;=90),MIDB(B6230,1,FIND(" ",B6230,1)),"-"))</f>
        <v>Yersinia </v>
      </c>
      <c r="S6230" s="0" t="str">
        <f aca="false">IF(MIDB(B6230,1,10)="Candidatus",MIDB(B6230,FIND(" ",B6230,12)+1,IFERROR(FIND(" ",B6230,FIND(" ",B6230,12)+1),LEN(B6230))-FIND(" ",B6230,12)),IF(AND(Q6230&gt;=65,Q6230&lt;=90),MIDB(B6230,FIND(" ",B6230,1),IFERROR(FIND(" ",B6230,FIND(" ",B6230,1)+1),LEN(B6230)+1)-FIND(" ",B6230,1)),"-"))</f>
        <v> pestis</v>
      </c>
      <c r="T6230" s="0" t="n">
        <v>1</v>
      </c>
    </row>
    <row r="6231" customFormat="false" ht="12.8" hidden="false" customHeight="false" outlineLevel="0" collapsed="false">
      <c r="A6231" s="0" t="n">
        <v>6230</v>
      </c>
      <c r="B6231" s="0" t="s">
        <v>26988</v>
      </c>
      <c r="C6231" s="0" t="s">
        <v>21</v>
      </c>
      <c r="D6231" s="0" t="s">
        <v>90</v>
      </c>
      <c r="E6231" s="0" t="s">
        <v>91</v>
      </c>
      <c r="F6231" s="0" t="s">
        <v>26698</v>
      </c>
      <c r="G6231" s="0" t="s">
        <v>26995</v>
      </c>
      <c r="H6231" s="0" t="s">
        <v>26996</v>
      </c>
      <c r="I6231" s="1" t="n">
        <v>69.665</v>
      </c>
      <c r="J6231" s="2" t="s">
        <v>26997</v>
      </c>
      <c r="K6231" s="2" t="s">
        <v>704</v>
      </c>
      <c r="L6231" s="0" t="s">
        <v>29</v>
      </c>
      <c r="M6231" s="0" t="s">
        <v>29</v>
      </c>
      <c r="N6231" s="0" t="s">
        <v>29</v>
      </c>
      <c r="O6231" s="2" t="s">
        <v>73</v>
      </c>
      <c r="P6231" s="2" t="s">
        <v>46</v>
      </c>
      <c r="Q6231" s="0" t="n">
        <f aca="false">_xlfn.UNICODE(B6231)</f>
        <v>89</v>
      </c>
      <c r="R6231" s="0" t="str">
        <f aca="false">IF(MIDB(B6231,1,10)="Candidatus",MIDB(B6231,FIND(" ",B6231,1)+1,FIND(" ",B6231,12)-FIND(" ",B6231,1)),IF(AND(Q6231&gt;=65,Q6231&lt;=90),MIDB(B6231,1,FIND(" ",B6231,1)),"-"))</f>
        <v>Yersinia </v>
      </c>
      <c r="S6231" s="0" t="str">
        <f aca="false">IF(MIDB(B6231,1,10)="Candidatus",MIDB(B6231,FIND(" ",B6231,12)+1,IFERROR(FIND(" ",B6231,FIND(" ",B6231,12)+1),LEN(B6231))-FIND(" ",B6231,12)),IF(AND(Q6231&gt;=65,Q6231&lt;=90),MIDB(B6231,FIND(" ",B6231,1),IFERROR(FIND(" ",B6231,FIND(" ",B6231,1)+1),LEN(B6231)+1)-FIND(" ",B6231,1)),"-"))</f>
        <v> pestis</v>
      </c>
      <c r="T6231" s="0" t="n">
        <v>1</v>
      </c>
    </row>
    <row r="6232" customFormat="false" ht="12.8" hidden="false" customHeight="false" outlineLevel="0" collapsed="false">
      <c r="A6232" s="0" t="n">
        <v>6231</v>
      </c>
      <c r="B6232" s="0" t="s">
        <v>26998</v>
      </c>
      <c r="C6232" s="0" t="s">
        <v>21</v>
      </c>
      <c r="D6232" s="0" t="s">
        <v>90</v>
      </c>
      <c r="E6232" s="0" t="s">
        <v>91</v>
      </c>
      <c r="F6232" s="0" t="s">
        <v>26608</v>
      </c>
      <c r="G6232" s="0" t="s">
        <v>26999</v>
      </c>
      <c r="H6232" s="0" t="s">
        <v>27000</v>
      </c>
      <c r="I6232" s="1" t="n">
        <v>77.072</v>
      </c>
      <c r="J6232" s="2" t="s">
        <v>27001</v>
      </c>
      <c r="K6232" s="2" t="s">
        <v>1903</v>
      </c>
      <c r="L6232" s="0" t="s">
        <v>29</v>
      </c>
      <c r="M6232" s="0" t="s">
        <v>29</v>
      </c>
      <c r="N6232" s="0" t="s">
        <v>29</v>
      </c>
      <c r="O6232" s="2" t="s">
        <v>737</v>
      </c>
      <c r="P6232" s="2" t="s">
        <v>112</v>
      </c>
      <c r="Q6232" s="0" t="n">
        <f aca="false">_xlfn.UNICODE(B6232)</f>
        <v>89</v>
      </c>
      <c r="R6232" s="0" t="str">
        <f aca="false">IF(MIDB(B6232,1,10)="Candidatus",MIDB(B6232,FIND(" ",B6232,1)+1,FIND(" ",B6232,12)-FIND(" ",B6232,1)),IF(AND(Q6232&gt;=65,Q6232&lt;=90),MIDB(B6232,1,FIND(" ",B6232,1)),"-"))</f>
        <v>Yersinia </v>
      </c>
      <c r="S6232" s="0" t="str">
        <f aca="false">IF(MIDB(B6232,1,10)="Candidatus",MIDB(B6232,FIND(" ",B6232,12)+1,IFERROR(FIND(" ",B6232,FIND(" ",B6232,12)+1),LEN(B6232))-FIND(" ",B6232,12)),IF(AND(Q6232&gt;=65,Q6232&lt;=90),MIDB(B6232,FIND(" ",B6232,1),IFERROR(FIND(" ",B6232,FIND(" ",B6232,1)+1),LEN(B6232)+1)-FIND(" ",B6232,1)),"-"))</f>
        <v> pestis</v>
      </c>
      <c r="T6232" s="0" t="n">
        <v>1</v>
      </c>
    </row>
    <row r="6233" customFormat="false" ht="12.8" hidden="false" customHeight="false" outlineLevel="0" collapsed="false">
      <c r="A6233" s="0" t="n">
        <v>6232</v>
      </c>
      <c r="B6233" s="0" t="s">
        <v>26998</v>
      </c>
      <c r="C6233" s="0" t="s">
        <v>21</v>
      </c>
      <c r="D6233" s="0" t="s">
        <v>90</v>
      </c>
      <c r="E6233" s="0" t="s">
        <v>91</v>
      </c>
      <c r="F6233" s="0" t="s">
        <v>26725</v>
      </c>
      <c r="G6233" s="0" t="s">
        <v>27002</v>
      </c>
      <c r="H6233" s="0" t="s">
        <v>27003</v>
      </c>
      <c r="I6233" s="1" t="n">
        <v>16.03</v>
      </c>
      <c r="J6233" s="2" t="s">
        <v>27004</v>
      </c>
      <c r="K6233" s="2" t="s">
        <v>807</v>
      </c>
      <c r="L6233" s="0" t="s">
        <v>29</v>
      </c>
      <c r="M6233" s="0" t="s">
        <v>29</v>
      </c>
      <c r="N6233" s="0" t="s">
        <v>29</v>
      </c>
      <c r="O6233" s="2" t="s">
        <v>807</v>
      </c>
      <c r="P6233" s="0" t="s">
        <v>29</v>
      </c>
      <c r="Q6233" s="0" t="n">
        <f aca="false">_xlfn.UNICODE(B6233)</f>
        <v>89</v>
      </c>
      <c r="R6233" s="0" t="str">
        <f aca="false">IF(MIDB(B6233,1,10)="Candidatus",MIDB(B6233,FIND(" ",B6233,1)+1,FIND(" ",B6233,12)-FIND(" ",B6233,1)),IF(AND(Q6233&gt;=65,Q6233&lt;=90),MIDB(B6233,1,FIND(" ",B6233,1)),"-"))</f>
        <v>Yersinia </v>
      </c>
      <c r="S6233" s="0" t="str">
        <f aca="false">IF(MIDB(B6233,1,10)="Candidatus",MIDB(B6233,FIND(" ",B6233,12)+1,IFERROR(FIND(" ",B6233,FIND(" ",B6233,12)+1),LEN(B6233))-FIND(" ",B6233,12)),IF(AND(Q6233&gt;=65,Q6233&lt;=90),MIDB(B6233,FIND(" ",B6233,1),IFERROR(FIND(" ",B6233,FIND(" ",B6233,1)+1),LEN(B6233)+1)-FIND(" ",B6233,1)),"-"))</f>
        <v> pestis</v>
      </c>
      <c r="T6233" s="0" t="n">
        <v>1</v>
      </c>
    </row>
    <row r="6234" customFormat="false" ht="12.8" hidden="false" customHeight="false" outlineLevel="0" collapsed="false">
      <c r="A6234" s="0" t="n">
        <v>6233</v>
      </c>
      <c r="B6234" s="0" t="s">
        <v>26998</v>
      </c>
      <c r="C6234" s="0" t="s">
        <v>21</v>
      </c>
      <c r="D6234" s="0" t="s">
        <v>90</v>
      </c>
      <c r="E6234" s="0" t="s">
        <v>91</v>
      </c>
      <c r="F6234" s="0" t="s">
        <v>27005</v>
      </c>
      <c r="G6234" s="0" t="s">
        <v>27006</v>
      </c>
      <c r="H6234" s="0" t="s">
        <v>27007</v>
      </c>
      <c r="I6234" s="1" t="n">
        <v>35.044</v>
      </c>
      <c r="J6234" s="2" t="s">
        <v>26763</v>
      </c>
      <c r="K6234" s="2" t="s">
        <v>1306</v>
      </c>
      <c r="L6234" s="0" t="s">
        <v>29</v>
      </c>
      <c r="M6234" s="0" t="s">
        <v>29</v>
      </c>
      <c r="N6234" s="0" t="s">
        <v>29</v>
      </c>
      <c r="O6234" s="2" t="s">
        <v>37</v>
      </c>
      <c r="P6234" s="2" t="s">
        <v>88</v>
      </c>
      <c r="Q6234" s="0" t="n">
        <f aca="false">_xlfn.UNICODE(B6234)</f>
        <v>89</v>
      </c>
      <c r="R6234" s="0" t="str">
        <f aca="false">IF(MIDB(B6234,1,10)="Candidatus",MIDB(B6234,FIND(" ",B6234,1)+1,FIND(" ",B6234,12)-FIND(" ",B6234,1)),IF(AND(Q6234&gt;=65,Q6234&lt;=90),MIDB(B6234,1,FIND(" ",B6234,1)),"-"))</f>
        <v>Yersinia </v>
      </c>
      <c r="S6234" s="0" t="str">
        <f aca="false">IF(MIDB(B6234,1,10)="Candidatus",MIDB(B6234,FIND(" ",B6234,12)+1,IFERROR(FIND(" ",B6234,FIND(" ",B6234,12)+1),LEN(B6234))-FIND(" ",B6234,12)),IF(AND(Q6234&gt;=65,Q6234&lt;=90),MIDB(B6234,FIND(" ",B6234,1),IFERROR(FIND(" ",B6234,FIND(" ",B6234,1)+1),LEN(B6234)+1)-FIND(" ",B6234,1)),"-"))</f>
        <v> pestis</v>
      </c>
      <c r="T6234" s="0" t="n">
        <v>1</v>
      </c>
    </row>
    <row r="6235" customFormat="false" ht="12.8" hidden="false" customHeight="false" outlineLevel="0" collapsed="false">
      <c r="A6235" s="0" t="n">
        <v>6234</v>
      </c>
      <c r="B6235" s="0" t="s">
        <v>26998</v>
      </c>
      <c r="C6235" s="0" t="s">
        <v>21</v>
      </c>
      <c r="D6235" s="0" t="s">
        <v>90</v>
      </c>
      <c r="E6235" s="0" t="s">
        <v>91</v>
      </c>
      <c r="F6235" s="0" t="s">
        <v>27008</v>
      </c>
      <c r="G6235" s="0" t="s">
        <v>27009</v>
      </c>
      <c r="H6235" s="0" t="s">
        <v>27010</v>
      </c>
      <c r="I6235" s="1" t="n">
        <v>36.085</v>
      </c>
      <c r="J6235" s="2" t="s">
        <v>27011</v>
      </c>
      <c r="K6235" s="2" t="s">
        <v>1268</v>
      </c>
      <c r="L6235" s="0" t="s">
        <v>29</v>
      </c>
      <c r="M6235" s="0" t="s">
        <v>29</v>
      </c>
      <c r="N6235" s="0" t="s">
        <v>29</v>
      </c>
      <c r="O6235" s="2" t="s">
        <v>1268</v>
      </c>
      <c r="P6235" s="0" t="s">
        <v>29</v>
      </c>
      <c r="Q6235" s="0" t="n">
        <f aca="false">_xlfn.UNICODE(B6235)</f>
        <v>89</v>
      </c>
      <c r="R6235" s="0" t="str">
        <f aca="false">IF(MIDB(B6235,1,10)="Candidatus",MIDB(B6235,FIND(" ",B6235,1)+1,FIND(" ",B6235,12)-FIND(" ",B6235,1)),IF(AND(Q6235&gt;=65,Q6235&lt;=90),MIDB(B6235,1,FIND(" ",B6235,1)),"-"))</f>
        <v>Yersinia </v>
      </c>
      <c r="S6235" s="0" t="str">
        <f aca="false">IF(MIDB(B6235,1,10)="Candidatus",MIDB(B6235,FIND(" ",B6235,12)+1,IFERROR(FIND(" ",B6235,FIND(" ",B6235,12)+1),LEN(B6235))-FIND(" ",B6235,12)),IF(AND(Q6235&gt;=65,Q6235&lt;=90),MIDB(B6235,FIND(" ",B6235,1),IFERROR(FIND(" ",B6235,FIND(" ",B6235,1)+1),LEN(B6235)+1)-FIND(" ",B6235,1)),"-"))</f>
        <v> pestis</v>
      </c>
      <c r="T6235" s="0" t="n">
        <v>1</v>
      </c>
    </row>
    <row r="6236" customFormat="false" ht="12.8" hidden="false" customHeight="false" outlineLevel="0" collapsed="false">
      <c r="A6236" s="0" t="n">
        <v>6235</v>
      </c>
      <c r="B6236" s="0" t="s">
        <v>27012</v>
      </c>
      <c r="C6236" s="0" t="s">
        <v>21</v>
      </c>
      <c r="D6236" s="0" t="s">
        <v>90</v>
      </c>
      <c r="E6236" s="0" t="s">
        <v>91</v>
      </c>
      <c r="F6236" s="0" t="s">
        <v>27013</v>
      </c>
      <c r="G6236" s="0" t="s">
        <v>27014</v>
      </c>
      <c r="H6236" s="0" t="s">
        <v>27015</v>
      </c>
      <c r="I6236" s="1" t="n">
        <v>100.99</v>
      </c>
      <c r="J6236" s="2" t="s">
        <v>26777</v>
      </c>
      <c r="K6236" s="2" t="s">
        <v>730</v>
      </c>
      <c r="L6236" s="0" t="s">
        <v>29</v>
      </c>
      <c r="M6236" s="0" t="s">
        <v>29</v>
      </c>
      <c r="N6236" s="2" t="s">
        <v>46</v>
      </c>
      <c r="O6236" s="2" t="s">
        <v>6691</v>
      </c>
      <c r="P6236" s="2" t="s">
        <v>46</v>
      </c>
      <c r="Q6236" s="0" t="n">
        <f aca="false">_xlfn.UNICODE(B6236)</f>
        <v>89</v>
      </c>
      <c r="R6236" s="0" t="str">
        <f aca="false">IF(MIDB(B6236,1,10)="Candidatus",MIDB(B6236,FIND(" ",B6236,1)+1,FIND(" ",B6236,12)-FIND(" ",B6236,1)),IF(AND(Q6236&gt;=65,Q6236&lt;=90),MIDB(B6236,1,FIND(" ",B6236,1)),"-"))</f>
        <v>Yersinia </v>
      </c>
      <c r="S6236" s="0" t="str">
        <f aca="false">IF(MIDB(B6236,1,10)="Candidatus",MIDB(B6236,FIND(" ",B6236,12)+1,IFERROR(FIND(" ",B6236,FIND(" ",B6236,12)+1),LEN(B6236))-FIND(" ",B6236,12)),IF(AND(Q6236&gt;=65,Q6236&lt;=90),MIDB(B6236,FIND(" ",B6236,1),IFERROR(FIND(" ",B6236,FIND(" ",B6236,1)+1),LEN(B6236)+1)-FIND(" ",B6236,1)),"-"))</f>
        <v> pestis</v>
      </c>
      <c r="T6236" s="0" t="n">
        <v>1</v>
      </c>
    </row>
    <row r="6237" customFormat="false" ht="12.8" hidden="false" customHeight="false" outlineLevel="0" collapsed="false">
      <c r="A6237" s="0" t="n">
        <v>6236</v>
      </c>
      <c r="B6237" s="0" t="s">
        <v>27016</v>
      </c>
      <c r="C6237" s="0" t="s">
        <v>21</v>
      </c>
      <c r="D6237" s="0" t="s">
        <v>90</v>
      </c>
      <c r="E6237" s="0" t="s">
        <v>91</v>
      </c>
      <c r="F6237" s="0" t="s">
        <v>26725</v>
      </c>
      <c r="G6237" s="0" t="s">
        <v>27017</v>
      </c>
      <c r="H6237" s="0" t="s">
        <v>27018</v>
      </c>
      <c r="I6237" s="1" t="n">
        <v>10.778</v>
      </c>
      <c r="J6237" s="2" t="s">
        <v>27019</v>
      </c>
      <c r="K6237" s="2" t="s">
        <v>262</v>
      </c>
      <c r="L6237" s="0" t="s">
        <v>29</v>
      </c>
      <c r="M6237" s="0" t="s">
        <v>29</v>
      </c>
      <c r="N6237" s="0" t="s">
        <v>29</v>
      </c>
      <c r="O6237" s="2" t="s">
        <v>262</v>
      </c>
      <c r="P6237" s="0" t="s">
        <v>29</v>
      </c>
      <c r="Q6237" s="0" t="n">
        <f aca="false">_xlfn.UNICODE(B6237)</f>
        <v>89</v>
      </c>
      <c r="R6237" s="0" t="str">
        <f aca="false">IF(MIDB(B6237,1,10)="Candidatus",MIDB(B6237,FIND(" ",B6237,1)+1,FIND(" ",B6237,12)-FIND(" ",B6237,1)),IF(AND(Q6237&gt;=65,Q6237&lt;=90),MIDB(B6237,1,FIND(" ",B6237,1)),"-"))</f>
        <v>Yersinia </v>
      </c>
      <c r="S6237" s="0" t="str">
        <f aca="false">IF(MIDB(B6237,1,10)="Candidatus",MIDB(B6237,FIND(" ",B6237,12)+1,IFERROR(FIND(" ",B6237,FIND(" ",B6237,12)+1),LEN(B6237))-FIND(" ",B6237,12)),IF(AND(Q6237&gt;=65,Q6237&lt;=90),MIDB(B6237,FIND(" ",B6237,1),IFERROR(FIND(" ",B6237,FIND(" ",B6237,1)+1),LEN(B6237)+1)-FIND(" ",B6237,1)),"-"))</f>
        <v> pestis</v>
      </c>
      <c r="T6237" s="0" t="n">
        <v>1</v>
      </c>
    </row>
    <row r="6238" customFormat="false" ht="12.8" hidden="false" customHeight="false" outlineLevel="0" collapsed="false">
      <c r="A6238" s="0" t="n">
        <v>6237</v>
      </c>
      <c r="B6238" s="0" t="s">
        <v>27016</v>
      </c>
      <c r="C6238" s="0" t="s">
        <v>21</v>
      </c>
      <c r="D6238" s="0" t="s">
        <v>90</v>
      </c>
      <c r="E6238" s="0" t="s">
        <v>91</v>
      </c>
      <c r="F6238" s="0" t="s">
        <v>26721</v>
      </c>
      <c r="G6238" s="0" t="s">
        <v>27020</v>
      </c>
      <c r="H6238" s="0" t="s">
        <v>27021</v>
      </c>
      <c r="I6238" s="1" t="n">
        <v>100.918</v>
      </c>
      <c r="J6238" s="2" t="s">
        <v>27022</v>
      </c>
      <c r="K6238" s="2" t="s">
        <v>730</v>
      </c>
      <c r="L6238" s="0" t="s">
        <v>29</v>
      </c>
      <c r="M6238" s="0" t="s">
        <v>29</v>
      </c>
      <c r="N6238" s="2" t="s">
        <v>46</v>
      </c>
      <c r="O6238" s="2" t="s">
        <v>6691</v>
      </c>
      <c r="P6238" s="2" t="s">
        <v>46</v>
      </c>
      <c r="Q6238" s="0" t="n">
        <f aca="false">_xlfn.UNICODE(B6238)</f>
        <v>89</v>
      </c>
      <c r="R6238" s="0" t="str">
        <f aca="false">IF(MIDB(B6238,1,10)="Candidatus",MIDB(B6238,FIND(" ",B6238,1)+1,FIND(" ",B6238,12)-FIND(" ",B6238,1)),IF(AND(Q6238&gt;=65,Q6238&lt;=90),MIDB(B6238,1,FIND(" ",B6238,1)),"-"))</f>
        <v>Yersinia </v>
      </c>
      <c r="S6238" s="0" t="str">
        <f aca="false">IF(MIDB(B6238,1,10)="Candidatus",MIDB(B6238,FIND(" ",B6238,12)+1,IFERROR(FIND(" ",B6238,FIND(" ",B6238,12)+1),LEN(B6238))-FIND(" ",B6238,12)),IF(AND(Q6238&gt;=65,Q6238&lt;=90),MIDB(B6238,FIND(" ",B6238,1),IFERROR(FIND(" ",B6238,FIND(" ",B6238,1)+1),LEN(B6238)+1)-FIND(" ",B6238,1)),"-"))</f>
        <v> pestis</v>
      </c>
      <c r="T6238" s="0" t="n">
        <v>1</v>
      </c>
    </row>
    <row r="6239" customFormat="false" ht="12.8" hidden="false" customHeight="false" outlineLevel="0" collapsed="false">
      <c r="A6239" s="0" t="n">
        <v>6238</v>
      </c>
      <c r="B6239" s="0" t="s">
        <v>27023</v>
      </c>
      <c r="C6239" s="0" t="s">
        <v>21</v>
      </c>
      <c r="D6239" s="0" t="s">
        <v>90</v>
      </c>
      <c r="E6239" s="0" t="s">
        <v>91</v>
      </c>
      <c r="F6239" s="0" t="s">
        <v>27024</v>
      </c>
      <c r="G6239" s="0" t="s">
        <v>27025</v>
      </c>
      <c r="H6239" s="0" t="s">
        <v>27026</v>
      </c>
      <c r="I6239" s="1" t="n">
        <v>71.507</v>
      </c>
      <c r="J6239" s="2" t="s">
        <v>27027</v>
      </c>
      <c r="K6239" s="2" t="s">
        <v>704</v>
      </c>
      <c r="L6239" s="0" t="s">
        <v>29</v>
      </c>
      <c r="M6239" s="0" t="s">
        <v>29</v>
      </c>
      <c r="N6239" s="0" t="s">
        <v>29</v>
      </c>
      <c r="O6239" s="2" t="s">
        <v>1132</v>
      </c>
      <c r="P6239" s="2" t="s">
        <v>129</v>
      </c>
      <c r="Q6239" s="0" t="n">
        <f aca="false">_xlfn.UNICODE(B6239)</f>
        <v>89</v>
      </c>
      <c r="R6239" s="0" t="str">
        <f aca="false">IF(MIDB(B6239,1,10)="Candidatus",MIDB(B6239,FIND(" ",B6239,1)+1,FIND(" ",B6239,12)-FIND(" ",B6239,1)),IF(AND(Q6239&gt;=65,Q6239&lt;=90),MIDB(B6239,1,FIND(" ",B6239,1)),"-"))</f>
        <v>Yersinia </v>
      </c>
      <c r="S6239" s="0" t="str">
        <f aca="false">IF(MIDB(B6239,1,10)="Candidatus",MIDB(B6239,FIND(" ",B6239,12)+1,IFERROR(FIND(" ",B6239,FIND(" ",B6239,12)+1),LEN(B6239))-FIND(" ",B6239,12)),IF(AND(Q6239&gt;=65,Q6239&lt;=90),MIDB(B6239,FIND(" ",B6239,1),IFERROR(FIND(" ",B6239,FIND(" ",B6239,1)+1),LEN(B6239)+1)-FIND(" ",B6239,1)),"-"))</f>
        <v> pestis</v>
      </c>
      <c r="T6239" s="0" t="n">
        <v>1</v>
      </c>
    </row>
    <row r="6240" customFormat="false" ht="12.8" hidden="false" customHeight="false" outlineLevel="0" collapsed="false">
      <c r="A6240" s="0" t="n">
        <v>6239</v>
      </c>
      <c r="B6240" s="0" t="s">
        <v>27023</v>
      </c>
      <c r="C6240" s="0" t="s">
        <v>21</v>
      </c>
      <c r="D6240" s="0" t="s">
        <v>90</v>
      </c>
      <c r="E6240" s="0" t="s">
        <v>91</v>
      </c>
      <c r="F6240" s="0" t="s">
        <v>27028</v>
      </c>
      <c r="G6240" s="0" t="s">
        <v>27029</v>
      </c>
      <c r="H6240" s="0" t="s">
        <v>27030</v>
      </c>
      <c r="I6240" s="1" t="n">
        <v>137.01</v>
      </c>
      <c r="J6240" s="2" t="s">
        <v>27031</v>
      </c>
      <c r="K6240" s="2" t="s">
        <v>12079</v>
      </c>
      <c r="L6240" s="0" t="s">
        <v>29</v>
      </c>
      <c r="M6240" s="0" t="s">
        <v>29</v>
      </c>
      <c r="N6240" s="2" t="s">
        <v>88</v>
      </c>
      <c r="O6240" s="2" t="s">
        <v>6605</v>
      </c>
      <c r="P6240" s="2" t="s">
        <v>46</v>
      </c>
      <c r="Q6240" s="0" t="n">
        <f aca="false">_xlfn.UNICODE(B6240)</f>
        <v>89</v>
      </c>
      <c r="R6240" s="0" t="str">
        <f aca="false">IF(MIDB(B6240,1,10)="Candidatus",MIDB(B6240,FIND(" ",B6240,1)+1,FIND(" ",B6240,12)-FIND(" ",B6240,1)),IF(AND(Q6240&gt;=65,Q6240&lt;=90),MIDB(B6240,1,FIND(" ",B6240,1)),"-"))</f>
        <v>Yersinia </v>
      </c>
      <c r="S6240" s="0" t="str">
        <f aca="false">IF(MIDB(B6240,1,10)="Candidatus",MIDB(B6240,FIND(" ",B6240,12)+1,IFERROR(FIND(" ",B6240,FIND(" ",B6240,12)+1),LEN(B6240))-FIND(" ",B6240,12)),IF(AND(Q6240&gt;=65,Q6240&lt;=90),MIDB(B6240,FIND(" ",B6240,1),IFERROR(FIND(" ",B6240,FIND(" ",B6240,1)+1),LEN(B6240)+1)-FIND(" ",B6240,1)),"-"))</f>
        <v> pestis</v>
      </c>
      <c r="T6240" s="0" t="n">
        <v>1</v>
      </c>
    </row>
    <row r="6241" customFormat="false" ht="12.8" hidden="false" customHeight="false" outlineLevel="0" collapsed="false">
      <c r="A6241" s="0" t="n">
        <v>6240</v>
      </c>
      <c r="B6241" s="0" t="s">
        <v>27023</v>
      </c>
      <c r="C6241" s="0" t="s">
        <v>21</v>
      </c>
      <c r="D6241" s="0" t="s">
        <v>90</v>
      </c>
      <c r="E6241" s="0" t="s">
        <v>91</v>
      </c>
      <c r="F6241" s="0" t="s">
        <v>26608</v>
      </c>
      <c r="G6241" s="0" t="s">
        <v>27032</v>
      </c>
      <c r="H6241" s="0" t="s">
        <v>27033</v>
      </c>
      <c r="I6241" s="1" t="n">
        <v>71.507</v>
      </c>
      <c r="J6241" s="2" t="s">
        <v>27027</v>
      </c>
      <c r="K6241" s="2" t="s">
        <v>704</v>
      </c>
      <c r="L6241" s="0" t="s">
        <v>29</v>
      </c>
      <c r="M6241" s="0" t="s">
        <v>29</v>
      </c>
      <c r="N6241" s="0" t="s">
        <v>29</v>
      </c>
      <c r="O6241" s="2" t="s">
        <v>1132</v>
      </c>
      <c r="P6241" s="2" t="s">
        <v>129</v>
      </c>
      <c r="Q6241" s="0" t="n">
        <f aca="false">_xlfn.UNICODE(B6241)</f>
        <v>89</v>
      </c>
      <c r="R6241" s="0" t="str">
        <f aca="false">IF(MIDB(B6241,1,10)="Candidatus",MIDB(B6241,FIND(" ",B6241,1)+1,FIND(" ",B6241,12)-FIND(" ",B6241,1)),IF(AND(Q6241&gt;=65,Q6241&lt;=90),MIDB(B6241,1,FIND(" ",B6241,1)),"-"))</f>
        <v>Yersinia </v>
      </c>
      <c r="S6241" s="0" t="str">
        <f aca="false">IF(MIDB(B6241,1,10)="Candidatus",MIDB(B6241,FIND(" ",B6241,12)+1,IFERROR(FIND(" ",B6241,FIND(" ",B6241,12)+1),LEN(B6241))-FIND(" ",B6241,12)),IF(AND(Q6241&gt;=65,Q6241&lt;=90),MIDB(B6241,FIND(" ",B6241,1),IFERROR(FIND(" ",B6241,FIND(" ",B6241,1)+1),LEN(B6241)+1)-FIND(" ",B6241,1)),"-"))</f>
        <v> pestis</v>
      </c>
      <c r="T6241" s="0" t="n">
        <v>1</v>
      </c>
    </row>
    <row r="6242" customFormat="false" ht="12.8" hidden="false" customHeight="false" outlineLevel="0" collapsed="false">
      <c r="A6242" s="0" t="n">
        <v>6241</v>
      </c>
      <c r="B6242" s="0" t="s">
        <v>27023</v>
      </c>
      <c r="C6242" s="0" t="s">
        <v>21</v>
      </c>
      <c r="D6242" s="0" t="s">
        <v>90</v>
      </c>
      <c r="E6242" s="0" t="s">
        <v>91</v>
      </c>
      <c r="F6242" s="0" t="s">
        <v>26721</v>
      </c>
      <c r="G6242" s="0" t="s">
        <v>27034</v>
      </c>
      <c r="H6242" s="0" t="s">
        <v>27035</v>
      </c>
      <c r="I6242" s="1" t="n">
        <v>136.983</v>
      </c>
      <c r="J6242" s="2" t="s">
        <v>27036</v>
      </c>
      <c r="K6242" s="2" t="s">
        <v>6605</v>
      </c>
      <c r="L6242" s="0" t="s">
        <v>29</v>
      </c>
      <c r="M6242" s="0" t="s">
        <v>29</v>
      </c>
      <c r="N6242" s="2" t="s">
        <v>88</v>
      </c>
      <c r="O6242" s="2" t="s">
        <v>2915</v>
      </c>
      <c r="P6242" s="2" t="s">
        <v>46</v>
      </c>
      <c r="Q6242" s="0" t="n">
        <f aca="false">_xlfn.UNICODE(B6242)</f>
        <v>89</v>
      </c>
      <c r="R6242" s="0" t="str">
        <f aca="false">IF(MIDB(B6242,1,10)="Candidatus",MIDB(B6242,FIND(" ",B6242,1)+1,FIND(" ",B6242,12)-FIND(" ",B6242,1)),IF(AND(Q6242&gt;=65,Q6242&lt;=90),MIDB(B6242,1,FIND(" ",B6242,1)),"-"))</f>
        <v>Yersinia </v>
      </c>
      <c r="S6242" s="0" t="str">
        <f aca="false">IF(MIDB(B6242,1,10)="Candidatus",MIDB(B6242,FIND(" ",B6242,12)+1,IFERROR(FIND(" ",B6242,FIND(" ",B6242,12)+1),LEN(B6242))-FIND(" ",B6242,12)),IF(AND(Q6242&gt;=65,Q6242&lt;=90),MIDB(B6242,FIND(" ",B6242,1),IFERROR(FIND(" ",B6242,FIND(" ",B6242,1)+1),LEN(B6242)+1)-FIND(" ",B6242,1)),"-"))</f>
        <v> pestis</v>
      </c>
      <c r="T6242" s="0" t="n">
        <v>1</v>
      </c>
    </row>
    <row r="6243" customFormat="false" ht="12.8" hidden="false" customHeight="false" outlineLevel="0" collapsed="false">
      <c r="A6243" s="0" t="n">
        <v>6242</v>
      </c>
      <c r="B6243" s="0" t="s">
        <v>27037</v>
      </c>
      <c r="C6243" s="0" t="s">
        <v>21</v>
      </c>
      <c r="D6243" s="0" t="s">
        <v>90</v>
      </c>
      <c r="E6243" s="0" t="s">
        <v>91</v>
      </c>
      <c r="F6243" s="0" t="s">
        <v>26721</v>
      </c>
      <c r="G6243" s="0" t="s">
        <v>27038</v>
      </c>
      <c r="H6243" s="0" t="s">
        <v>27039</v>
      </c>
      <c r="I6243" s="1" t="n">
        <v>136.889</v>
      </c>
      <c r="J6243" s="2" t="s">
        <v>27040</v>
      </c>
      <c r="K6243" s="2" t="s">
        <v>10854</v>
      </c>
      <c r="L6243" s="0" t="s">
        <v>29</v>
      </c>
      <c r="M6243" s="0" t="s">
        <v>29</v>
      </c>
      <c r="N6243" s="2" t="s">
        <v>88</v>
      </c>
      <c r="O6243" s="2" t="s">
        <v>2155</v>
      </c>
      <c r="P6243" s="2" t="s">
        <v>88</v>
      </c>
      <c r="Q6243" s="0" t="n">
        <f aca="false">_xlfn.UNICODE(B6243)</f>
        <v>89</v>
      </c>
      <c r="R6243" s="0" t="str">
        <f aca="false">IF(MIDB(B6243,1,10)="Candidatus",MIDB(B6243,FIND(" ",B6243,1)+1,FIND(" ",B6243,12)-FIND(" ",B6243,1)),IF(AND(Q6243&gt;=65,Q6243&lt;=90),MIDB(B6243,1,FIND(" ",B6243,1)),"-"))</f>
        <v>Yersinia </v>
      </c>
      <c r="S6243" s="0" t="str">
        <f aca="false">IF(MIDB(B6243,1,10)="Candidatus",MIDB(B6243,FIND(" ",B6243,12)+1,IFERROR(FIND(" ",B6243,FIND(" ",B6243,12)+1),LEN(B6243))-FIND(" ",B6243,12)),IF(AND(Q6243&gt;=65,Q6243&lt;=90),MIDB(B6243,FIND(" ",B6243,1),IFERROR(FIND(" ",B6243,FIND(" ",B6243,1)+1),LEN(B6243)+1)-FIND(" ",B6243,1)),"-"))</f>
        <v> pestis</v>
      </c>
      <c r="T6243" s="0" t="n">
        <v>1</v>
      </c>
    </row>
    <row r="6244" customFormat="false" ht="12.8" hidden="false" customHeight="false" outlineLevel="0" collapsed="false">
      <c r="A6244" s="0" t="n">
        <v>6243</v>
      </c>
      <c r="B6244" s="0" t="s">
        <v>27037</v>
      </c>
      <c r="C6244" s="0" t="s">
        <v>21</v>
      </c>
      <c r="D6244" s="0" t="s">
        <v>90</v>
      </c>
      <c r="E6244" s="0" t="s">
        <v>91</v>
      </c>
      <c r="F6244" s="0" t="s">
        <v>26608</v>
      </c>
      <c r="G6244" s="0" t="s">
        <v>27041</v>
      </c>
      <c r="H6244" s="0" t="s">
        <v>27042</v>
      </c>
      <c r="I6244" s="1" t="n">
        <v>71.525</v>
      </c>
      <c r="J6244" s="2" t="s">
        <v>27043</v>
      </c>
      <c r="K6244" s="2" t="s">
        <v>87</v>
      </c>
      <c r="L6244" s="0" t="s">
        <v>29</v>
      </c>
      <c r="M6244" s="0" t="s">
        <v>29</v>
      </c>
      <c r="N6244" s="0" t="s">
        <v>29</v>
      </c>
      <c r="O6244" s="2" t="s">
        <v>988</v>
      </c>
      <c r="P6244" s="2" t="s">
        <v>129</v>
      </c>
      <c r="Q6244" s="0" t="n">
        <f aca="false">_xlfn.UNICODE(B6244)</f>
        <v>89</v>
      </c>
      <c r="R6244" s="0" t="str">
        <f aca="false">IF(MIDB(B6244,1,10)="Candidatus",MIDB(B6244,FIND(" ",B6244,1)+1,FIND(" ",B6244,12)-FIND(" ",B6244,1)),IF(AND(Q6244&gt;=65,Q6244&lt;=90),MIDB(B6244,1,FIND(" ",B6244,1)),"-"))</f>
        <v>Yersinia </v>
      </c>
      <c r="S6244" s="0" t="str">
        <f aca="false">IF(MIDB(B6244,1,10)="Candidatus",MIDB(B6244,FIND(" ",B6244,12)+1,IFERROR(FIND(" ",B6244,FIND(" ",B6244,12)+1),LEN(B6244))-FIND(" ",B6244,12)),IF(AND(Q6244&gt;=65,Q6244&lt;=90),MIDB(B6244,FIND(" ",B6244,1),IFERROR(FIND(" ",B6244,FIND(" ",B6244,1)+1),LEN(B6244)+1)-FIND(" ",B6244,1)),"-"))</f>
        <v> pestis</v>
      </c>
      <c r="T6244" s="0" t="n">
        <v>1</v>
      </c>
    </row>
    <row r="6245" customFormat="false" ht="12.8" hidden="false" customHeight="false" outlineLevel="0" collapsed="false">
      <c r="A6245" s="0" t="n">
        <v>6244</v>
      </c>
      <c r="B6245" s="0" t="s">
        <v>27044</v>
      </c>
      <c r="C6245" s="0" t="s">
        <v>21</v>
      </c>
      <c r="D6245" s="0" t="s">
        <v>90</v>
      </c>
      <c r="E6245" s="0" t="s">
        <v>91</v>
      </c>
      <c r="F6245" s="0" t="s">
        <v>26608</v>
      </c>
      <c r="G6245" s="0" t="s">
        <v>27045</v>
      </c>
      <c r="H6245" s="0" t="s">
        <v>27046</v>
      </c>
      <c r="I6245" s="1" t="n">
        <v>70.169</v>
      </c>
      <c r="J6245" s="2" t="s">
        <v>27047</v>
      </c>
      <c r="K6245" s="2" t="s">
        <v>704</v>
      </c>
      <c r="L6245" s="0" t="s">
        <v>29</v>
      </c>
      <c r="M6245" s="0" t="s">
        <v>29</v>
      </c>
      <c r="N6245" s="0" t="s">
        <v>29</v>
      </c>
      <c r="O6245" s="2" t="s">
        <v>1132</v>
      </c>
      <c r="P6245" s="2" t="s">
        <v>129</v>
      </c>
      <c r="Q6245" s="0" t="n">
        <f aca="false">_xlfn.UNICODE(B6245)</f>
        <v>89</v>
      </c>
      <c r="R6245" s="0" t="str">
        <f aca="false">IF(MIDB(B6245,1,10)="Candidatus",MIDB(B6245,FIND(" ",B6245,1)+1,FIND(" ",B6245,12)-FIND(" ",B6245,1)),IF(AND(Q6245&gt;=65,Q6245&lt;=90),MIDB(B6245,1,FIND(" ",B6245,1)),"-"))</f>
        <v>Yersinia </v>
      </c>
      <c r="S6245" s="0" t="str">
        <f aca="false">IF(MIDB(B6245,1,10)="Candidatus",MIDB(B6245,FIND(" ",B6245,12)+1,IFERROR(FIND(" ",B6245,FIND(" ",B6245,12)+1),LEN(B6245))-FIND(" ",B6245,12)),IF(AND(Q6245&gt;=65,Q6245&lt;=90),MIDB(B6245,FIND(" ",B6245,1),IFERROR(FIND(" ",B6245,FIND(" ",B6245,1)+1),LEN(B6245)+1)-FIND(" ",B6245,1)),"-"))</f>
        <v> pestis</v>
      </c>
      <c r="T6245" s="0" t="n">
        <v>1</v>
      </c>
    </row>
    <row r="6246" customFormat="false" ht="12.8" hidden="false" customHeight="false" outlineLevel="0" collapsed="false">
      <c r="A6246" s="0" t="n">
        <v>6245</v>
      </c>
      <c r="B6246" s="0" t="s">
        <v>27044</v>
      </c>
      <c r="C6246" s="0" t="s">
        <v>21</v>
      </c>
      <c r="D6246" s="0" t="s">
        <v>90</v>
      </c>
      <c r="E6246" s="0" t="s">
        <v>91</v>
      </c>
      <c r="F6246" s="0" t="s">
        <v>26721</v>
      </c>
      <c r="G6246" s="0" t="s">
        <v>27048</v>
      </c>
      <c r="H6246" s="0" t="s">
        <v>27049</v>
      </c>
      <c r="I6246" s="1" t="n">
        <v>106.992</v>
      </c>
      <c r="J6246" s="2" t="s">
        <v>27050</v>
      </c>
      <c r="K6246" s="2" t="s">
        <v>1050</v>
      </c>
      <c r="L6246" s="0" t="s">
        <v>29</v>
      </c>
      <c r="M6246" s="0" t="s">
        <v>29</v>
      </c>
      <c r="N6246" s="2" t="s">
        <v>46</v>
      </c>
      <c r="O6246" s="2" t="s">
        <v>669</v>
      </c>
      <c r="P6246" s="2" t="s">
        <v>88</v>
      </c>
      <c r="Q6246" s="0" t="n">
        <f aca="false">_xlfn.UNICODE(B6246)</f>
        <v>89</v>
      </c>
      <c r="R6246" s="0" t="str">
        <f aca="false">IF(MIDB(B6246,1,10)="Candidatus",MIDB(B6246,FIND(" ",B6246,1)+1,FIND(" ",B6246,12)-FIND(" ",B6246,1)),IF(AND(Q6246&gt;=65,Q6246&lt;=90),MIDB(B6246,1,FIND(" ",B6246,1)),"-"))</f>
        <v>Yersinia </v>
      </c>
      <c r="S6246" s="0" t="str">
        <f aca="false">IF(MIDB(B6246,1,10)="Candidatus",MIDB(B6246,FIND(" ",B6246,12)+1,IFERROR(FIND(" ",B6246,FIND(" ",B6246,12)+1),LEN(B6246))-FIND(" ",B6246,12)),IF(AND(Q6246&gt;=65,Q6246&lt;=90),MIDB(B6246,FIND(" ",B6246,1),IFERROR(FIND(" ",B6246,FIND(" ",B6246,1)+1),LEN(B6246)+1)-FIND(" ",B6246,1)),"-"))</f>
        <v> pestis</v>
      </c>
      <c r="T6246" s="0" t="n">
        <v>1</v>
      </c>
    </row>
    <row r="6247" customFormat="false" ht="12.8" hidden="false" customHeight="false" outlineLevel="0" collapsed="false">
      <c r="A6247" s="0" t="n">
        <v>6246</v>
      </c>
      <c r="B6247" s="0" t="s">
        <v>27044</v>
      </c>
      <c r="C6247" s="0" t="s">
        <v>21</v>
      </c>
      <c r="D6247" s="0" t="s">
        <v>90</v>
      </c>
      <c r="E6247" s="0" t="s">
        <v>91</v>
      </c>
      <c r="F6247" s="0" t="s">
        <v>26725</v>
      </c>
      <c r="G6247" s="0" t="s">
        <v>27051</v>
      </c>
      <c r="H6247" s="0" t="s">
        <v>27052</v>
      </c>
      <c r="I6247" s="1" t="n">
        <v>9.606</v>
      </c>
      <c r="J6247" s="2" t="s">
        <v>27053</v>
      </c>
      <c r="K6247" s="2" t="s">
        <v>96</v>
      </c>
      <c r="L6247" s="0" t="s">
        <v>29</v>
      </c>
      <c r="M6247" s="0" t="s">
        <v>29</v>
      </c>
      <c r="N6247" s="0" t="s">
        <v>29</v>
      </c>
      <c r="O6247" s="2" t="s">
        <v>262</v>
      </c>
      <c r="P6247" s="2" t="s">
        <v>46</v>
      </c>
      <c r="Q6247" s="0" t="n">
        <f aca="false">_xlfn.UNICODE(B6247)</f>
        <v>89</v>
      </c>
      <c r="R6247" s="0" t="str">
        <f aca="false">IF(MIDB(B6247,1,10)="Candidatus",MIDB(B6247,FIND(" ",B6247,1)+1,FIND(" ",B6247,12)-FIND(" ",B6247,1)),IF(AND(Q6247&gt;=65,Q6247&lt;=90),MIDB(B6247,1,FIND(" ",B6247,1)),"-"))</f>
        <v>Yersinia </v>
      </c>
      <c r="S6247" s="0" t="str">
        <f aca="false">IF(MIDB(B6247,1,10)="Candidatus",MIDB(B6247,FIND(" ",B6247,12)+1,IFERROR(FIND(" ",B6247,FIND(" ",B6247,12)+1),LEN(B6247))-FIND(" ",B6247,12)),IF(AND(Q6247&gt;=65,Q6247&lt;=90),MIDB(B6247,FIND(" ",B6247,1),IFERROR(FIND(" ",B6247,FIND(" ",B6247,1)+1),LEN(B6247)+1)-FIND(" ",B6247,1)),"-"))</f>
        <v> pestis</v>
      </c>
      <c r="T6247" s="0" t="n">
        <v>1</v>
      </c>
    </row>
    <row r="6248" customFormat="false" ht="12.8" hidden="false" customHeight="false" outlineLevel="0" collapsed="false">
      <c r="A6248" s="0" t="n">
        <v>6247</v>
      </c>
      <c r="B6248" s="0" t="s">
        <v>27054</v>
      </c>
      <c r="C6248" s="0" t="s">
        <v>21</v>
      </c>
      <c r="D6248" s="0" t="s">
        <v>90</v>
      </c>
      <c r="E6248" s="0" t="s">
        <v>91</v>
      </c>
      <c r="F6248" s="0" t="s">
        <v>26706</v>
      </c>
      <c r="G6248" s="0" t="s">
        <v>27055</v>
      </c>
      <c r="H6248" s="0" t="s">
        <v>27056</v>
      </c>
      <c r="I6248" s="1" t="n">
        <v>9.61</v>
      </c>
      <c r="J6248" s="2" t="s">
        <v>26709</v>
      </c>
      <c r="K6248" s="2" t="s">
        <v>96</v>
      </c>
      <c r="L6248" s="0" t="s">
        <v>29</v>
      </c>
      <c r="M6248" s="0" t="s">
        <v>29</v>
      </c>
      <c r="N6248" s="0" t="s">
        <v>29</v>
      </c>
      <c r="O6248" s="2" t="s">
        <v>96</v>
      </c>
      <c r="P6248" s="0" t="s">
        <v>29</v>
      </c>
      <c r="Q6248" s="0" t="n">
        <f aca="false">_xlfn.UNICODE(B6248)</f>
        <v>89</v>
      </c>
      <c r="R6248" s="0" t="str">
        <f aca="false">IF(MIDB(B6248,1,10)="Candidatus",MIDB(B6248,FIND(" ",B6248,1)+1,FIND(" ",B6248,12)-FIND(" ",B6248,1)),IF(AND(Q6248&gt;=65,Q6248&lt;=90),MIDB(B6248,1,FIND(" ",B6248,1)),"-"))</f>
        <v>Yersinia </v>
      </c>
      <c r="S6248" s="0" t="str">
        <f aca="false">IF(MIDB(B6248,1,10)="Candidatus",MIDB(B6248,FIND(" ",B6248,12)+1,IFERROR(FIND(" ",B6248,FIND(" ",B6248,12)+1),LEN(B6248))-FIND(" ",B6248,12)),IF(AND(Q6248&gt;=65,Q6248&lt;=90),MIDB(B6248,FIND(" ",B6248,1),IFERROR(FIND(" ",B6248,FIND(" ",B6248,1)+1),LEN(B6248)+1)-FIND(" ",B6248,1)),"-"))</f>
        <v> pestis</v>
      </c>
      <c r="T6248" s="0" t="n">
        <v>1</v>
      </c>
    </row>
    <row r="6249" customFormat="false" ht="12.8" hidden="false" customHeight="false" outlineLevel="0" collapsed="false">
      <c r="A6249" s="0" t="n">
        <v>6248</v>
      </c>
      <c r="B6249" s="0" t="s">
        <v>27057</v>
      </c>
      <c r="C6249" s="0" t="s">
        <v>21</v>
      </c>
      <c r="D6249" s="0" t="s">
        <v>90</v>
      </c>
      <c r="E6249" s="0" t="s">
        <v>91</v>
      </c>
      <c r="F6249" s="0" t="s">
        <v>26702</v>
      </c>
      <c r="G6249" s="0" t="s">
        <v>27058</v>
      </c>
      <c r="H6249" s="0" t="s">
        <v>27059</v>
      </c>
      <c r="I6249" s="1" t="n">
        <v>94.251</v>
      </c>
      <c r="J6249" s="2" t="s">
        <v>27060</v>
      </c>
      <c r="K6249" s="2" t="s">
        <v>2244</v>
      </c>
      <c r="L6249" s="0" t="s">
        <v>29</v>
      </c>
      <c r="M6249" s="0" t="s">
        <v>29</v>
      </c>
      <c r="N6249" s="2" t="s">
        <v>46</v>
      </c>
      <c r="O6249" s="2" t="s">
        <v>1150</v>
      </c>
      <c r="P6249" s="0" t="s">
        <v>29</v>
      </c>
      <c r="Q6249" s="0" t="n">
        <f aca="false">_xlfn.UNICODE(B6249)</f>
        <v>89</v>
      </c>
      <c r="R6249" s="0" t="str">
        <f aca="false">IF(MIDB(B6249,1,10)="Candidatus",MIDB(B6249,FIND(" ",B6249,1)+1,FIND(" ",B6249,12)-FIND(" ",B6249,1)),IF(AND(Q6249&gt;=65,Q6249&lt;=90),MIDB(B6249,1,FIND(" ",B6249,1)),"-"))</f>
        <v>Yersinia </v>
      </c>
      <c r="S6249" s="0" t="str">
        <f aca="false">IF(MIDB(B6249,1,10)="Candidatus",MIDB(B6249,FIND(" ",B6249,12)+1,IFERROR(FIND(" ",B6249,FIND(" ",B6249,12)+1),LEN(B6249))-FIND(" ",B6249,12)),IF(AND(Q6249&gt;=65,Q6249&lt;=90),MIDB(B6249,FIND(" ",B6249,1),IFERROR(FIND(" ",B6249,FIND(" ",B6249,1)+1),LEN(B6249)+1)-FIND(" ",B6249,1)),"-"))</f>
        <v> pestis</v>
      </c>
      <c r="T6249" s="0" t="n">
        <v>1</v>
      </c>
    </row>
    <row r="6250" customFormat="false" ht="12.8" hidden="false" customHeight="false" outlineLevel="0" collapsed="false">
      <c r="A6250" s="0" t="n">
        <v>6249</v>
      </c>
      <c r="B6250" s="0" t="s">
        <v>27057</v>
      </c>
      <c r="C6250" s="0" t="s">
        <v>21</v>
      </c>
      <c r="D6250" s="0" t="s">
        <v>90</v>
      </c>
      <c r="E6250" s="0" t="s">
        <v>91</v>
      </c>
      <c r="F6250" s="0" t="s">
        <v>26706</v>
      </c>
      <c r="G6250" s="0" t="s">
        <v>27061</v>
      </c>
      <c r="H6250" s="0" t="s">
        <v>27062</v>
      </c>
      <c r="I6250" s="1" t="n">
        <v>9.609</v>
      </c>
      <c r="J6250" s="2" t="s">
        <v>26853</v>
      </c>
      <c r="K6250" s="2" t="s">
        <v>96</v>
      </c>
      <c r="L6250" s="0" t="s">
        <v>29</v>
      </c>
      <c r="M6250" s="0" t="s">
        <v>29</v>
      </c>
      <c r="N6250" s="0" t="s">
        <v>29</v>
      </c>
      <c r="O6250" s="2" t="s">
        <v>96</v>
      </c>
      <c r="P6250" s="0" t="s">
        <v>29</v>
      </c>
      <c r="Q6250" s="0" t="n">
        <f aca="false">_xlfn.UNICODE(B6250)</f>
        <v>89</v>
      </c>
      <c r="R6250" s="0" t="str">
        <f aca="false">IF(MIDB(B6250,1,10)="Candidatus",MIDB(B6250,FIND(" ",B6250,1)+1,FIND(" ",B6250,12)-FIND(" ",B6250,1)),IF(AND(Q6250&gt;=65,Q6250&lt;=90),MIDB(B6250,1,FIND(" ",B6250,1)),"-"))</f>
        <v>Yersinia </v>
      </c>
      <c r="S6250" s="0" t="str">
        <f aca="false">IF(MIDB(B6250,1,10)="Candidatus",MIDB(B6250,FIND(" ",B6250,12)+1,IFERROR(FIND(" ",B6250,FIND(" ",B6250,12)+1),LEN(B6250))-FIND(" ",B6250,12)),IF(AND(Q6250&gt;=65,Q6250&lt;=90),MIDB(B6250,FIND(" ",B6250,1),IFERROR(FIND(" ",B6250,FIND(" ",B6250,1)+1),LEN(B6250)+1)-FIND(" ",B6250,1)),"-"))</f>
        <v> pestis</v>
      </c>
      <c r="T6250" s="0" t="n">
        <v>1</v>
      </c>
    </row>
    <row r="6251" customFormat="false" ht="12.8" hidden="false" customHeight="false" outlineLevel="0" collapsed="false">
      <c r="A6251" s="0" t="n">
        <v>6250</v>
      </c>
      <c r="B6251" s="0" t="s">
        <v>27057</v>
      </c>
      <c r="C6251" s="0" t="s">
        <v>21</v>
      </c>
      <c r="D6251" s="0" t="s">
        <v>90</v>
      </c>
      <c r="E6251" s="0" t="s">
        <v>91</v>
      </c>
      <c r="F6251" s="0" t="s">
        <v>26698</v>
      </c>
      <c r="G6251" s="0" t="s">
        <v>27063</v>
      </c>
      <c r="H6251" s="0" t="s">
        <v>27064</v>
      </c>
      <c r="I6251" s="1" t="n">
        <v>68.342</v>
      </c>
      <c r="J6251" s="2" t="s">
        <v>27065</v>
      </c>
      <c r="K6251" s="2" t="s">
        <v>1031</v>
      </c>
      <c r="L6251" s="0" t="s">
        <v>29</v>
      </c>
      <c r="M6251" s="0" t="s">
        <v>29</v>
      </c>
      <c r="N6251" s="0" t="s">
        <v>29</v>
      </c>
      <c r="O6251" s="2" t="s">
        <v>87</v>
      </c>
      <c r="P6251" s="2" t="s">
        <v>46</v>
      </c>
      <c r="Q6251" s="0" t="n">
        <f aca="false">_xlfn.UNICODE(B6251)</f>
        <v>89</v>
      </c>
      <c r="R6251" s="0" t="str">
        <f aca="false">IF(MIDB(B6251,1,10)="Candidatus",MIDB(B6251,FIND(" ",B6251,1)+1,FIND(" ",B6251,12)-FIND(" ",B6251,1)),IF(AND(Q6251&gt;=65,Q6251&lt;=90),MIDB(B6251,1,FIND(" ",B6251,1)),"-"))</f>
        <v>Yersinia </v>
      </c>
      <c r="S6251" s="0" t="str">
        <f aca="false">IF(MIDB(B6251,1,10)="Candidatus",MIDB(B6251,FIND(" ",B6251,12)+1,IFERROR(FIND(" ",B6251,FIND(" ",B6251,12)+1),LEN(B6251))-FIND(" ",B6251,12)),IF(AND(Q6251&gt;=65,Q6251&lt;=90),MIDB(B6251,FIND(" ",B6251,1),IFERROR(FIND(" ",B6251,FIND(" ",B6251,1)+1),LEN(B6251)+1)-FIND(" ",B6251,1)),"-"))</f>
        <v> pestis</v>
      </c>
      <c r="T6251" s="0" t="n">
        <v>1</v>
      </c>
    </row>
    <row r="6252" customFormat="false" ht="12.8" hidden="false" customHeight="false" outlineLevel="0" collapsed="false">
      <c r="A6252" s="0" t="n">
        <v>6251</v>
      </c>
      <c r="B6252" s="0" t="s">
        <v>27066</v>
      </c>
      <c r="C6252" s="0" t="s">
        <v>21</v>
      </c>
      <c r="D6252" s="0" t="s">
        <v>90</v>
      </c>
      <c r="E6252" s="0" t="s">
        <v>91</v>
      </c>
      <c r="F6252" s="0" t="s">
        <v>26608</v>
      </c>
      <c r="G6252" s="0" t="s">
        <v>27067</v>
      </c>
      <c r="H6252" s="0" t="s">
        <v>27068</v>
      </c>
      <c r="I6252" s="1" t="n">
        <v>68.394</v>
      </c>
      <c r="J6252" s="2" t="s">
        <v>27069</v>
      </c>
      <c r="K6252" s="2" t="s">
        <v>659</v>
      </c>
      <c r="L6252" s="0" t="s">
        <v>29</v>
      </c>
      <c r="M6252" s="0" t="s">
        <v>29</v>
      </c>
      <c r="N6252" s="0" t="s">
        <v>29</v>
      </c>
      <c r="O6252" s="2" t="s">
        <v>704</v>
      </c>
      <c r="P6252" s="2" t="s">
        <v>129</v>
      </c>
      <c r="Q6252" s="0" t="n">
        <f aca="false">_xlfn.UNICODE(B6252)</f>
        <v>89</v>
      </c>
      <c r="R6252" s="0" t="str">
        <f aca="false">IF(MIDB(B6252,1,10)="Candidatus",MIDB(B6252,FIND(" ",B6252,1)+1,FIND(" ",B6252,12)-FIND(" ",B6252,1)),IF(AND(Q6252&gt;=65,Q6252&lt;=90),MIDB(B6252,1,FIND(" ",B6252,1)),"-"))</f>
        <v>Yersinia </v>
      </c>
      <c r="S6252" s="0" t="str">
        <f aca="false">IF(MIDB(B6252,1,10)="Candidatus",MIDB(B6252,FIND(" ",B6252,12)+1,IFERROR(FIND(" ",B6252,FIND(" ",B6252,12)+1),LEN(B6252))-FIND(" ",B6252,12)),IF(AND(Q6252&gt;=65,Q6252&lt;=90),MIDB(B6252,FIND(" ",B6252,1),IFERROR(FIND(" ",B6252,FIND(" ",B6252,1)+1),LEN(B6252)+1)-FIND(" ",B6252,1)),"-"))</f>
        <v> pseudotuberculosis</v>
      </c>
      <c r="T6252" s="0" t="n">
        <v>1</v>
      </c>
    </row>
    <row r="6253" customFormat="false" ht="12.8" hidden="false" customHeight="false" outlineLevel="0" collapsed="false">
      <c r="A6253" s="0" t="n">
        <v>6252</v>
      </c>
      <c r="B6253" s="0" t="s">
        <v>27070</v>
      </c>
      <c r="C6253" s="0" t="s">
        <v>21</v>
      </c>
      <c r="D6253" s="0" t="s">
        <v>90</v>
      </c>
      <c r="E6253" s="0" t="s">
        <v>91</v>
      </c>
      <c r="F6253" s="0" t="s">
        <v>27071</v>
      </c>
      <c r="G6253" s="0" t="s">
        <v>27072</v>
      </c>
      <c r="H6253" s="0" t="s">
        <v>27073</v>
      </c>
      <c r="I6253" s="1" t="n">
        <v>94.967</v>
      </c>
      <c r="J6253" s="2" t="s">
        <v>27074</v>
      </c>
      <c r="K6253" s="2" t="s">
        <v>197</v>
      </c>
      <c r="L6253" s="0" t="s">
        <v>29</v>
      </c>
      <c r="M6253" s="0" t="s">
        <v>29</v>
      </c>
      <c r="N6253" s="0" t="s">
        <v>29</v>
      </c>
      <c r="O6253" s="2" t="s">
        <v>197</v>
      </c>
      <c r="P6253" s="0" t="s">
        <v>29</v>
      </c>
      <c r="Q6253" s="0" t="n">
        <f aca="false">_xlfn.UNICODE(B6253)</f>
        <v>89</v>
      </c>
      <c r="R6253" s="0" t="str">
        <f aca="false">IF(MIDB(B6253,1,10)="Candidatus",MIDB(B6253,FIND(" ",B6253,1)+1,FIND(" ",B6253,12)-FIND(" ",B6253,1)),IF(AND(Q6253&gt;=65,Q6253&lt;=90),MIDB(B6253,1,FIND(" ",B6253,1)),"-"))</f>
        <v>Yersinia </v>
      </c>
      <c r="S6253" s="0" t="str">
        <f aca="false">IF(MIDB(B6253,1,10)="Candidatus",MIDB(B6253,FIND(" ",B6253,12)+1,IFERROR(FIND(" ",B6253,FIND(" ",B6253,12)+1),LEN(B6253))-FIND(" ",B6253,12)),IF(AND(Q6253&gt;=65,Q6253&lt;=90),MIDB(B6253,FIND(" ",B6253,1),IFERROR(FIND(" ",B6253,FIND(" ",B6253,1)+1),LEN(B6253)+1)-FIND(" ",B6253,1)),"-"))</f>
        <v> pseudotuberculosis</v>
      </c>
      <c r="T6253" s="0" t="n">
        <v>1</v>
      </c>
    </row>
    <row r="6254" customFormat="false" ht="12.8" hidden="false" customHeight="false" outlineLevel="0" collapsed="false">
      <c r="A6254" s="0" t="n">
        <v>6253</v>
      </c>
      <c r="B6254" s="0" t="s">
        <v>27075</v>
      </c>
      <c r="C6254" s="0" t="s">
        <v>21</v>
      </c>
      <c r="D6254" s="0" t="s">
        <v>90</v>
      </c>
      <c r="E6254" s="0" t="s">
        <v>91</v>
      </c>
      <c r="F6254" s="0" t="s">
        <v>27076</v>
      </c>
      <c r="G6254" s="0" t="s">
        <v>27077</v>
      </c>
      <c r="H6254" s="0" t="s">
        <v>27078</v>
      </c>
      <c r="I6254" s="1" t="n">
        <v>58.679</v>
      </c>
      <c r="J6254" s="2" t="s">
        <v>27079</v>
      </c>
      <c r="K6254" s="2" t="s">
        <v>827</v>
      </c>
      <c r="L6254" s="0" t="s">
        <v>29</v>
      </c>
      <c r="M6254" s="0" t="s">
        <v>29</v>
      </c>
      <c r="N6254" s="0" t="s">
        <v>29</v>
      </c>
      <c r="O6254" s="2" t="s">
        <v>827</v>
      </c>
      <c r="P6254" s="0" t="s">
        <v>29</v>
      </c>
      <c r="Q6254" s="0" t="n">
        <f aca="false">_xlfn.UNICODE(B6254)</f>
        <v>89</v>
      </c>
      <c r="R6254" s="0" t="str">
        <f aca="false">IF(MIDB(B6254,1,10)="Candidatus",MIDB(B6254,FIND(" ",B6254,1)+1,FIND(" ",B6254,12)-FIND(" ",B6254,1)),IF(AND(Q6254&gt;=65,Q6254&lt;=90),MIDB(B6254,1,FIND(" ",B6254,1)),"-"))</f>
        <v>Yersinia </v>
      </c>
      <c r="S6254" s="0" t="str">
        <f aca="false">IF(MIDB(B6254,1,10)="Candidatus",MIDB(B6254,FIND(" ",B6254,12)+1,IFERROR(FIND(" ",B6254,FIND(" ",B6254,12)+1),LEN(B6254))-FIND(" ",B6254,12)),IF(AND(Q6254&gt;=65,Q6254&lt;=90),MIDB(B6254,FIND(" ",B6254,1),IFERROR(FIND(" ",B6254,FIND(" ",B6254,1)+1),LEN(B6254)+1)-FIND(" ",B6254,1)),"-"))</f>
        <v> pseudotuberculosis</v>
      </c>
      <c r="T6254" s="0" t="n">
        <v>1</v>
      </c>
    </row>
    <row r="6255" customFormat="false" ht="12.8" hidden="false" customHeight="false" outlineLevel="0" collapsed="false">
      <c r="A6255" s="0" t="n">
        <v>6254</v>
      </c>
      <c r="B6255" s="0" t="s">
        <v>27075</v>
      </c>
      <c r="C6255" s="0" t="s">
        <v>21</v>
      </c>
      <c r="D6255" s="0" t="s">
        <v>90</v>
      </c>
      <c r="E6255" s="0" t="s">
        <v>91</v>
      </c>
      <c r="F6255" s="0" t="s">
        <v>27080</v>
      </c>
      <c r="G6255" s="0" t="s">
        <v>27081</v>
      </c>
      <c r="H6255" s="0" t="s">
        <v>27082</v>
      </c>
      <c r="I6255" s="1" t="n">
        <v>153.14</v>
      </c>
      <c r="J6255" s="2" t="s">
        <v>27083</v>
      </c>
      <c r="K6255" s="2" t="s">
        <v>2589</v>
      </c>
      <c r="L6255" s="0" t="s">
        <v>29</v>
      </c>
      <c r="M6255" s="0" t="s">
        <v>29</v>
      </c>
      <c r="N6255" s="0" t="s">
        <v>29</v>
      </c>
      <c r="O6255" s="2" t="s">
        <v>509</v>
      </c>
      <c r="P6255" s="2" t="s">
        <v>60</v>
      </c>
      <c r="Q6255" s="0" t="n">
        <f aca="false">_xlfn.UNICODE(B6255)</f>
        <v>89</v>
      </c>
      <c r="R6255" s="0" t="str">
        <f aca="false">IF(MIDB(B6255,1,10)="Candidatus",MIDB(B6255,FIND(" ",B6255,1)+1,FIND(" ",B6255,12)-FIND(" ",B6255,1)),IF(AND(Q6255&gt;=65,Q6255&lt;=90),MIDB(B6255,1,FIND(" ",B6255,1)),"-"))</f>
        <v>Yersinia </v>
      </c>
      <c r="S6255" s="0" t="str">
        <f aca="false">IF(MIDB(B6255,1,10)="Candidatus",MIDB(B6255,FIND(" ",B6255,12)+1,IFERROR(FIND(" ",B6255,FIND(" ",B6255,12)+1),LEN(B6255))-FIND(" ",B6255,12)),IF(AND(Q6255&gt;=65,Q6255&lt;=90),MIDB(B6255,FIND(" ",B6255,1),IFERROR(FIND(" ",B6255,FIND(" ",B6255,1)+1),LEN(B6255)+1)-FIND(" ",B6255,1)),"-"))</f>
        <v> pseudotuberculosis</v>
      </c>
      <c r="T6255" s="0" t="n">
        <v>1</v>
      </c>
    </row>
    <row r="6256" customFormat="false" ht="12.8" hidden="false" customHeight="false" outlineLevel="0" collapsed="false">
      <c r="A6256" s="0" t="n">
        <v>6255</v>
      </c>
      <c r="B6256" s="0" t="s">
        <v>27084</v>
      </c>
      <c r="C6256" s="0" t="s">
        <v>21</v>
      </c>
      <c r="D6256" s="0" t="s">
        <v>90</v>
      </c>
      <c r="E6256" s="0" t="s">
        <v>91</v>
      </c>
      <c r="F6256" s="0" t="s">
        <v>26613</v>
      </c>
      <c r="G6256" s="0" t="s">
        <v>27085</v>
      </c>
      <c r="H6256" s="0" t="s">
        <v>27086</v>
      </c>
      <c r="I6256" s="1" t="n">
        <v>68.525</v>
      </c>
      <c r="J6256" s="2" t="s">
        <v>27087</v>
      </c>
      <c r="K6256" s="2" t="s">
        <v>978</v>
      </c>
      <c r="L6256" s="0" t="s">
        <v>29</v>
      </c>
      <c r="M6256" s="0" t="s">
        <v>29</v>
      </c>
      <c r="N6256" s="0" t="s">
        <v>29</v>
      </c>
      <c r="O6256" s="2" t="s">
        <v>86</v>
      </c>
      <c r="P6256" s="2" t="s">
        <v>88</v>
      </c>
      <c r="Q6256" s="0" t="n">
        <f aca="false">_xlfn.UNICODE(B6256)</f>
        <v>89</v>
      </c>
      <c r="R6256" s="0" t="str">
        <f aca="false">IF(MIDB(B6256,1,10)="Candidatus",MIDB(B6256,FIND(" ",B6256,1)+1,FIND(" ",B6256,12)-FIND(" ",B6256,1)),IF(AND(Q6256&gt;=65,Q6256&lt;=90),MIDB(B6256,1,FIND(" ",B6256,1)),"-"))</f>
        <v>Yersinia </v>
      </c>
      <c r="S6256" s="0" t="str">
        <f aca="false">IF(MIDB(B6256,1,10)="Candidatus",MIDB(B6256,FIND(" ",B6256,12)+1,IFERROR(FIND(" ",B6256,FIND(" ",B6256,12)+1),LEN(B6256))-FIND(" ",B6256,12)),IF(AND(Q6256&gt;=65,Q6256&lt;=90),MIDB(B6256,FIND(" ",B6256,1),IFERROR(FIND(" ",B6256,FIND(" ",B6256,1)+1),LEN(B6256)+1)-FIND(" ",B6256,1)),"-"))</f>
        <v> pseudotuberculosis</v>
      </c>
      <c r="T6256" s="0" t="n">
        <v>1</v>
      </c>
    </row>
    <row r="6257" customFormat="false" ht="12.8" hidden="false" customHeight="false" outlineLevel="0" collapsed="false">
      <c r="A6257" s="0" t="n">
        <v>6256</v>
      </c>
      <c r="B6257" s="0" t="s">
        <v>27084</v>
      </c>
      <c r="C6257" s="0" t="s">
        <v>21</v>
      </c>
      <c r="D6257" s="0" t="s">
        <v>90</v>
      </c>
      <c r="E6257" s="0" t="s">
        <v>91</v>
      </c>
      <c r="F6257" s="0" t="s">
        <v>27088</v>
      </c>
      <c r="G6257" s="0" t="s">
        <v>27089</v>
      </c>
      <c r="H6257" s="0" t="s">
        <v>27090</v>
      </c>
      <c r="I6257" s="1" t="n">
        <v>27.702</v>
      </c>
      <c r="J6257" s="2" t="s">
        <v>27091</v>
      </c>
      <c r="K6257" s="2" t="s">
        <v>252</v>
      </c>
      <c r="L6257" s="0" t="s">
        <v>29</v>
      </c>
      <c r="M6257" s="0" t="s">
        <v>29</v>
      </c>
      <c r="N6257" s="0" t="s">
        <v>29</v>
      </c>
      <c r="O6257" s="2" t="s">
        <v>252</v>
      </c>
      <c r="P6257" s="0" t="s">
        <v>29</v>
      </c>
      <c r="Q6257" s="0" t="n">
        <f aca="false">_xlfn.UNICODE(B6257)</f>
        <v>89</v>
      </c>
      <c r="R6257" s="0" t="str">
        <f aca="false">IF(MIDB(B6257,1,10)="Candidatus",MIDB(B6257,FIND(" ",B6257,1)+1,FIND(" ",B6257,12)-FIND(" ",B6257,1)),IF(AND(Q6257&gt;=65,Q6257&lt;=90),MIDB(B6257,1,FIND(" ",B6257,1)),"-"))</f>
        <v>Yersinia </v>
      </c>
      <c r="S6257" s="0" t="str">
        <f aca="false">IF(MIDB(B6257,1,10)="Candidatus",MIDB(B6257,FIND(" ",B6257,12)+1,IFERROR(FIND(" ",B6257,FIND(" ",B6257,12)+1),LEN(B6257))-FIND(" ",B6257,12)),IF(AND(Q6257&gt;=65,Q6257&lt;=90),MIDB(B6257,FIND(" ",B6257,1),IFERROR(FIND(" ",B6257,FIND(" ",B6257,1)+1),LEN(B6257)+1)-FIND(" ",B6257,1)),"-"))</f>
        <v> pseudotuberculosis</v>
      </c>
      <c r="T6257" s="0" t="n">
        <v>1</v>
      </c>
    </row>
    <row r="6258" customFormat="false" ht="12.8" hidden="false" customHeight="false" outlineLevel="0" collapsed="false">
      <c r="A6258" s="0" t="n">
        <v>6257</v>
      </c>
      <c r="B6258" s="0" t="s">
        <v>27092</v>
      </c>
      <c r="C6258" s="0" t="s">
        <v>21</v>
      </c>
      <c r="D6258" s="0" t="s">
        <v>90</v>
      </c>
      <c r="E6258" s="0" t="s">
        <v>91</v>
      </c>
      <c r="F6258" s="0" t="s">
        <v>27093</v>
      </c>
      <c r="G6258" s="0" t="s">
        <v>27094</v>
      </c>
      <c r="H6258" s="0" t="s">
        <v>27095</v>
      </c>
      <c r="I6258" s="1" t="n">
        <v>26.933</v>
      </c>
      <c r="J6258" s="2" t="s">
        <v>27096</v>
      </c>
      <c r="K6258" s="2" t="s">
        <v>686</v>
      </c>
      <c r="L6258" s="0" t="s">
        <v>29</v>
      </c>
      <c r="M6258" s="0" t="s">
        <v>29</v>
      </c>
      <c r="N6258" s="0" t="s">
        <v>29</v>
      </c>
      <c r="O6258" s="2" t="s">
        <v>686</v>
      </c>
      <c r="P6258" s="0" t="s">
        <v>29</v>
      </c>
      <c r="Q6258" s="0" t="n">
        <f aca="false">_xlfn.UNICODE(B6258)</f>
        <v>89</v>
      </c>
      <c r="R6258" s="0" t="str">
        <f aca="false">IF(MIDB(B6258,1,10)="Candidatus",MIDB(B6258,FIND(" ",B6258,1)+1,FIND(" ",B6258,12)-FIND(" ",B6258,1)),IF(AND(Q6258&gt;=65,Q6258&lt;=90),MIDB(B6258,1,FIND(" ",B6258,1)),"-"))</f>
        <v>Yersinia </v>
      </c>
      <c r="S6258" s="0" t="str">
        <f aca="false">IF(MIDB(B6258,1,10)="Candidatus",MIDB(B6258,FIND(" ",B6258,12)+1,IFERROR(FIND(" ",B6258,FIND(" ",B6258,12)+1),LEN(B6258))-FIND(" ",B6258,12)),IF(AND(Q6258&gt;=65,Q6258&lt;=90),MIDB(B6258,FIND(" ",B6258,1),IFERROR(FIND(" ",B6258,FIND(" ",B6258,1)+1),LEN(B6258)+1)-FIND(" ",B6258,1)),"-"))</f>
        <v> pseudotuberculosis</v>
      </c>
      <c r="T6258" s="0" t="n">
        <v>1</v>
      </c>
    </row>
    <row r="6259" customFormat="false" ht="12.8" hidden="false" customHeight="false" outlineLevel="0" collapsed="false">
      <c r="A6259" s="0" t="n">
        <v>6258</v>
      </c>
      <c r="B6259" s="0" t="s">
        <v>27092</v>
      </c>
      <c r="C6259" s="0" t="s">
        <v>21</v>
      </c>
      <c r="D6259" s="0" t="s">
        <v>90</v>
      </c>
      <c r="E6259" s="0" t="s">
        <v>91</v>
      </c>
      <c r="F6259" s="0" t="s">
        <v>27097</v>
      </c>
      <c r="G6259" s="0" t="s">
        <v>27098</v>
      </c>
      <c r="H6259" s="0" t="s">
        <v>27099</v>
      </c>
      <c r="I6259" s="1" t="n">
        <v>68.525</v>
      </c>
      <c r="J6259" s="2" t="s">
        <v>27087</v>
      </c>
      <c r="K6259" s="2" t="s">
        <v>659</v>
      </c>
      <c r="L6259" s="0" t="s">
        <v>29</v>
      </c>
      <c r="M6259" s="0" t="s">
        <v>29</v>
      </c>
      <c r="N6259" s="0" t="s">
        <v>29</v>
      </c>
      <c r="O6259" s="2" t="s">
        <v>1031</v>
      </c>
      <c r="P6259" s="2" t="s">
        <v>88</v>
      </c>
      <c r="Q6259" s="0" t="n">
        <f aca="false">_xlfn.UNICODE(B6259)</f>
        <v>89</v>
      </c>
      <c r="R6259" s="0" t="str">
        <f aca="false">IF(MIDB(B6259,1,10)="Candidatus",MIDB(B6259,FIND(" ",B6259,1)+1,FIND(" ",B6259,12)-FIND(" ",B6259,1)),IF(AND(Q6259&gt;=65,Q6259&lt;=90),MIDB(B6259,1,FIND(" ",B6259,1)),"-"))</f>
        <v>Yersinia </v>
      </c>
      <c r="S6259" s="0" t="str">
        <f aca="false">IF(MIDB(B6259,1,10)="Candidatus",MIDB(B6259,FIND(" ",B6259,12)+1,IFERROR(FIND(" ",B6259,FIND(" ",B6259,12)+1),LEN(B6259))-FIND(" ",B6259,12)),IF(AND(Q6259&gt;=65,Q6259&lt;=90),MIDB(B6259,FIND(" ",B6259,1),IFERROR(FIND(" ",B6259,FIND(" ",B6259,1)+1),LEN(B6259)+1)-FIND(" ",B6259,1)),"-"))</f>
        <v> pseudotuberculosis</v>
      </c>
      <c r="T6259" s="0" t="n">
        <v>1</v>
      </c>
    </row>
    <row r="6260" customFormat="false" ht="12.8" hidden="false" customHeight="false" outlineLevel="0" collapsed="false">
      <c r="A6260" s="0" t="n">
        <v>6259</v>
      </c>
      <c r="B6260" s="0" t="s">
        <v>27100</v>
      </c>
      <c r="C6260" s="0" t="s">
        <v>21</v>
      </c>
      <c r="D6260" s="0" t="s">
        <v>90</v>
      </c>
      <c r="E6260" s="0" t="s">
        <v>91</v>
      </c>
      <c r="F6260" s="0" t="s">
        <v>27101</v>
      </c>
      <c r="G6260" s="0" t="s">
        <v>27102</v>
      </c>
      <c r="H6260" s="0" t="s">
        <v>27103</v>
      </c>
      <c r="I6260" s="1" t="n">
        <v>69.812</v>
      </c>
      <c r="J6260" s="2" t="s">
        <v>27104</v>
      </c>
      <c r="K6260" s="2" t="s">
        <v>659</v>
      </c>
      <c r="L6260" s="0" t="s">
        <v>29</v>
      </c>
      <c r="M6260" s="0" t="s">
        <v>29</v>
      </c>
      <c r="N6260" s="0" t="s">
        <v>29</v>
      </c>
      <c r="O6260" s="2" t="s">
        <v>1031</v>
      </c>
      <c r="P6260" s="2" t="s">
        <v>88</v>
      </c>
      <c r="Q6260" s="0" t="n">
        <f aca="false">_xlfn.UNICODE(B6260)</f>
        <v>89</v>
      </c>
      <c r="R6260" s="0" t="str">
        <f aca="false">IF(MIDB(B6260,1,10)="Candidatus",MIDB(B6260,FIND(" ",B6260,1)+1,FIND(" ",B6260,12)-FIND(" ",B6260,1)),IF(AND(Q6260&gt;=65,Q6260&lt;=90),MIDB(B6260,1,FIND(" ",B6260,1)),"-"))</f>
        <v>Yersinia </v>
      </c>
      <c r="S6260" s="0" t="str">
        <f aca="false">IF(MIDB(B6260,1,10)="Candidatus",MIDB(B6260,FIND(" ",B6260,12)+1,IFERROR(FIND(" ",B6260,FIND(" ",B6260,12)+1),LEN(B6260))-FIND(" ",B6260,12)),IF(AND(Q6260&gt;=65,Q6260&lt;=90),MIDB(B6260,FIND(" ",B6260,1),IFERROR(FIND(" ",B6260,FIND(" ",B6260,1)+1),LEN(B6260)+1)-FIND(" ",B6260,1)),"-"))</f>
        <v> pseudotuberculosis</v>
      </c>
      <c r="T6260" s="0" t="n">
        <v>1</v>
      </c>
    </row>
    <row r="6261" customFormat="false" ht="12.8" hidden="false" customHeight="false" outlineLevel="0" collapsed="false">
      <c r="A6261" s="0" t="n">
        <v>6260</v>
      </c>
      <c r="B6261" s="0" t="s">
        <v>27100</v>
      </c>
      <c r="C6261" s="0" t="s">
        <v>21</v>
      </c>
      <c r="D6261" s="0" t="s">
        <v>90</v>
      </c>
      <c r="E6261" s="0" t="s">
        <v>91</v>
      </c>
      <c r="F6261" s="0" t="s">
        <v>27105</v>
      </c>
      <c r="G6261" s="0" t="s">
        <v>27106</v>
      </c>
      <c r="H6261" s="0" t="s">
        <v>27107</v>
      </c>
      <c r="I6261" s="1" t="n">
        <v>69.812</v>
      </c>
      <c r="J6261" s="2" t="s">
        <v>27104</v>
      </c>
      <c r="K6261" s="2" t="s">
        <v>1031</v>
      </c>
      <c r="L6261" s="0" t="s">
        <v>29</v>
      </c>
      <c r="M6261" s="0" t="s">
        <v>29</v>
      </c>
      <c r="N6261" s="0" t="s">
        <v>29</v>
      </c>
      <c r="O6261" s="2" t="s">
        <v>704</v>
      </c>
      <c r="P6261" s="2" t="s">
        <v>88</v>
      </c>
      <c r="Q6261" s="0" t="n">
        <f aca="false">_xlfn.UNICODE(B6261)</f>
        <v>89</v>
      </c>
      <c r="R6261" s="0" t="str">
        <f aca="false">IF(MIDB(B6261,1,10)="Candidatus",MIDB(B6261,FIND(" ",B6261,1)+1,FIND(" ",B6261,12)-FIND(" ",B6261,1)),IF(AND(Q6261&gt;=65,Q6261&lt;=90),MIDB(B6261,1,FIND(" ",B6261,1)),"-"))</f>
        <v>Yersinia </v>
      </c>
      <c r="S6261" s="0" t="str">
        <f aca="false">IF(MIDB(B6261,1,10)="Candidatus",MIDB(B6261,FIND(" ",B6261,12)+1,IFERROR(FIND(" ",B6261,FIND(" ",B6261,12)+1),LEN(B6261))-FIND(" ",B6261,12)),IF(AND(Q6261&gt;=65,Q6261&lt;=90),MIDB(B6261,FIND(" ",B6261,1),IFERROR(FIND(" ",B6261,FIND(" ",B6261,1)+1),LEN(B6261)+1)-FIND(" ",B6261,1)),"-"))</f>
        <v> pseudotuberculosis</v>
      </c>
      <c r="T6261" s="0" t="n">
        <v>1</v>
      </c>
    </row>
    <row r="6262" customFormat="false" ht="12.8" hidden="false" customHeight="false" outlineLevel="0" collapsed="false">
      <c r="A6262" s="0" t="n">
        <v>6261</v>
      </c>
      <c r="B6262" s="0" t="s">
        <v>27108</v>
      </c>
      <c r="C6262" s="0" t="s">
        <v>21</v>
      </c>
      <c r="D6262" s="0" t="s">
        <v>90</v>
      </c>
      <c r="E6262" s="0" t="s">
        <v>91</v>
      </c>
      <c r="F6262" s="0" t="s">
        <v>2192</v>
      </c>
      <c r="G6262" s="0" t="s">
        <v>27109</v>
      </c>
      <c r="H6262" s="0" t="s">
        <v>27110</v>
      </c>
      <c r="I6262" s="1" t="n">
        <v>74.956</v>
      </c>
      <c r="J6262" s="2" t="s">
        <v>27111</v>
      </c>
      <c r="K6262" s="2" t="s">
        <v>73</v>
      </c>
      <c r="L6262" s="0" t="s">
        <v>29</v>
      </c>
      <c r="M6262" s="0" t="s">
        <v>29</v>
      </c>
      <c r="N6262" s="0" t="s">
        <v>29</v>
      </c>
      <c r="O6262" s="2" t="s">
        <v>1132</v>
      </c>
      <c r="P6262" s="2" t="s">
        <v>60</v>
      </c>
      <c r="Q6262" s="0" t="n">
        <f aca="false">_xlfn.UNICODE(B6262)</f>
        <v>89</v>
      </c>
      <c r="R6262" s="0" t="str">
        <f aca="false">IF(MIDB(B6262,1,10)="Candidatus",MIDB(B6262,FIND(" ",B6262,1)+1,FIND(" ",B6262,12)-FIND(" ",B6262,1)),IF(AND(Q6262&gt;=65,Q6262&lt;=90),MIDB(B6262,1,FIND(" ",B6262,1)),"-"))</f>
        <v>Yersinia </v>
      </c>
      <c r="S6262" s="0" t="str">
        <f aca="false">IF(MIDB(B6262,1,10)="Candidatus",MIDB(B6262,FIND(" ",B6262,12)+1,IFERROR(FIND(" ",B6262,FIND(" ",B6262,12)+1),LEN(B6262))-FIND(" ",B6262,12)),IF(AND(Q6262&gt;=65,Q6262&lt;=90),MIDB(B6262,FIND(" ",B6262,1),IFERROR(FIND(" ",B6262,FIND(" ",B6262,1)+1),LEN(B6262)+1)-FIND(" ",B6262,1)),"-"))</f>
        <v> pseudotuberculosis</v>
      </c>
      <c r="T6262" s="0" t="n">
        <v>1</v>
      </c>
    </row>
    <row r="6263" customFormat="false" ht="12.8" hidden="false" customHeight="false" outlineLevel="0" collapsed="false">
      <c r="A6263" s="0" t="n">
        <v>6262</v>
      </c>
      <c r="B6263" s="0" t="s">
        <v>27108</v>
      </c>
      <c r="C6263" s="0" t="s">
        <v>21</v>
      </c>
      <c r="D6263" s="0" t="s">
        <v>90</v>
      </c>
      <c r="E6263" s="0" t="s">
        <v>91</v>
      </c>
      <c r="F6263" s="0" t="s">
        <v>2197</v>
      </c>
      <c r="G6263" s="0" t="s">
        <v>27112</v>
      </c>
      <c r="H6263" s="0" t="s">
        <v>27113</v>
      </c>
      <c r="I6263" s="1" t="n">
        <v>12.763</v>
      </c>
      <c r="J6263" s="2" t="s">
        <v>27114</v>
      </c>
      <c r="K6263" s="2" t="s">
        <v>96</v>
      </c>
      <c r="L6263" s="0" t="s">
        <v>29</v>
      </c>
      <c r="M6263" s="0" t="s">
        <v>29</v>
      </c>
      <c r="N6263" s="0" t="s">
        <v>29</v>
      </c>
      <c r="O6263" s="2" t="s">
        <v>276</v>
      </c>
      <c r="P6263" s="2" t="s">
        <v>88</v>
      </c>
      <c r="Q6263" s="0" t="n">
        <f aca="false">_xlfn.UNICODE(B6263)</f>
        <v>89</v>
      </c>
      <c r="R6263" s="0" t="str">
        <f aca="false">IF(MIDB(B6263,1,10)="Candidatus",MIDB(B6263,FIND(" ",B6263,1)+1,FIND(" ",B6263,12)-FIND(" ",B6263,1)),IF(AND(Q6263&gt;=65,Q6263&lt;=90),MIDB(B6263,1,FIND(" ",B6263,1)),"-"))</f>
        <v>Yersinia </v>
      </c>
      <c r="S6263" s="0" t="str">
        <f aca="false">IF(MIDB(B6263,1,10)="Candidatus",MIDB(B6263,FIND(" ",B6263,12)+1,IFERROR(FIND(" ",B6263,FIND(" ",B6263,12)+1),LEN(B6263))-FIND(" ",B6263,12)),IF(AND(Q6263&gt;=65,Q6263&lt;=90),MIDB(B6263,FIND(" ",B6263,1),IFERROR(FIND(" ",B6263,FIND(" ",B6263,1)+1),LEN(B6263)+1)-FIND(" ",B6263,1)),"-"))</f>
        <v> pseudotuberculosis</v>
      </c>
      <c r="T6263" s="0" t="n">
        <v>1</v>
      </c>
    </row>
    <row r="6264" customFormat="false" ht="12.8" hidden="false" customHeight="false" outlineLevel="0" collapsed="false">
      <c r="A6264" s="0" t="n">
        <v>6263</v>
      </c>
      <c r="B6264" s="0" t="s">
        <v>27115</v>
      </c>
      <c r="C6264" s="0" t="s">
        <v>21</v>
      </c>
      <c r="D6264" s="0" t="s">
        <v>90</v>
      </c>
      <c r="E6264" s="0" t="s">
        <v>91</v>
      </c>
      <c r="F6264" s="0" t="s">
        <v>27116</v>
      </c>
      <c r="G6264" s="0" t="s">
        <v>27117</v>
      </c>
      <c r="H6264" s="0" t="s">
        <v>27118</v>
      </c>
      <c r="I6264" s="1" t="n">
        <v>158.038</v>
      </c>
      <c r="J6264" s="2" t="s">
        <v>27119</v>
      </c>
      <c r="K6264" s="2" t="s">
        <v>749</v>
      </c>
      <c r="L6264" s="0" t="s">
        <v>29</v>
      </c>
      <c r="M6264" s="0" t="s">
        <v>29</v>
      </c>
      <c r="N6264" s="0" t="s">
        <v>29</v>
      </c>
      <c r="O6264" s="2" t="s">
        <v>749</v>
      </c>
      <c r="P6264" s="0" t="s">
        <v>29</v>
      </c>
      <c r="Q6264" s="0" t="n">
        <f aca="false">_xlfn.UNICODE(B6264)</f>
        <v>89</v>
      </c>
      <c r="R6264" s="0" t="str">
        <f aca="false">IF(MIDB(B6264,1,10)="Candidatus",MIDB(B6264,FIND(" ",B6264,1)+1,FIND(" ",B6264,12)-FIND(" ",B6264,1)),IF(AND(Q6264&gt;=65,Q6264&lt;=90),MIDB(B6264,1,FIND(" ",B6264,1)),"-"))</f>
        <v>Yersinia </v>
      </c>
      <c r="S6264" s="0" t="str">
        <f aca="false">IF(MIDB(B6264,1,10)="Candidatus",MIDB(B6264,FIND(" ",B6264,12)+1,IFERROR(FIND(" ",B6264,FIND(" ",B6264,12)+1),LEN(B6264))-FIND(" ",B6264,12)),IF(AND(Q6264&gt;=65,Q6264&lt;=90),MIDB(B6264,FIND(" ",B6264,1),IFERROR(FIND(" ",B6264,FIND(" ",B6264,1)+1),LEN(B6264)+1)-FIND(" ",B6264,1)),"-"))</f>
        <v> ruckeri</v>
      </c>
      <c r="T6264" s="0" t="n">
        <v>1</v>
      </c>
    </row>
    <row r="6265" customFormat="false" ht="12.8" hidden="false" customHeight="false" outlineLevel="0" collapsed="false">
      <c r="A6265" s="0" t="n">
        <v>6264</v>
      </c>
      <c r="B6265" s="0" t="s">
        <v>27120</v>
      </c>
      <c r="C6265" s="0" t="s">
        <v>21</v>
      </c>
      <c r="D6265" s="0" t="s">
        <v>90</v>
      </c>
      <c r="E6265" s="0" t="s">
        <v>91</v>
      </c>
      <c r="F6265" s="0" t="s">
        <v>76</v>
      </c>
      <c r="G6265" s="0" t="s">
        <v>27121</v>
      </c>
      <c r="H6265" s="0" t="s">
        <v>27122</v>
      </c>
      <c r="I6265" s="1" t="n">
        <v>60.687</v>
      </c>
      <c r="J6265" s="2" t="s">
        <v>27123</v>
      </c>
      <c r="K6265" s="2" t="s">
        <v>1980</v>
      </c>
      <c r="L6265" s="0" t="s">
        <v>29</v>
      </c>
      <c r="M6265" s="0" t="s">
        <v>29</v>
      </c>
      <c r="N6265" s="0" t="s">
        <v>29</v>
      </c>
      <c r="O6265" s="2" t="s">
        <v>827</v>
      </c>
      <c r="P6265" s="2" t="s">
        <v>60</v>
      </c>
      <c r="Q6265" s="0" t="n">
        <f aca="false">_xlfn.UNICODE(B6265)</f>
        <v>89</v>
      </c>
      <c r="R6265" s="0" t="str">
        <f aca="false">IF(MIDB(B6265,1,10)="Candidatus",MIDB(B6265,FIND(" ",B6265,1)+1,FIND(" ",B6265,12)-FIND(" ",B6265,1)),IF(AND(Q6265&gt;=65,Q6265&lt;=90),MIDB(B6265,1,FIND(" ",B6265,1)),"-"))</f>
        <v>Yersinia </v>
      </c>
      <c r="S6265" s="0" t="str">
        <f aca="false">IF(MIDB(B6265,1,10)="Candidatus",MIDB(B6265,FIND(" ",B6265,12)+1,IFERROR(FIND(" ",B6265,FIND(" ",B6265,12)+1),LEN(B6265))-FIND(" ",B6265,12)),IF(AND(Q6265&gt;=65,Q6265&lt;=90),MIDB(B6265,FIND(" ",B6265,1),IFERROR(FIND(" ",B6265,FIND(" ",B6265,1)+1),LEN(B6265)+1)-FIND(" ",B6265,1)),"-"))</f>
        <v> similis</v>
      </c>
      <c r="T6265" s="0" t="n">
        <v>1</v>
      </c>
    </row>
    <row r="6266" customFormat="false" ht="12.8" hidden="false" customHeight="false" outlineLevel="0" collapsed="false">
      <c r="A6266" s="0" t="n">
        <v>6265</v>
      </c>
      <c r="B6266" s="0" t="s">
        <v>27124</v>
      </c>
      <c r="C6266" s="0" t="s">
        <v>4725</v>
      </c>
      <c r="D6266" s="0" t="s">
        <v>6461</v>
      </c>
      <c r="E6266" s="0" t="s">
        <v>6462</v>
      </c>
      <c r="F6266" s="0" t="s">
        <v>27125</v>
      </c>
      <c r="G6266" s="0" t="s">
        <v>27126</v>
      </c>
      <c r="H6266" s="0" t="s">
        <v>29</v>
      </c>
      <c r="I6266" s="1" t="n">
        <v>1.913</v>
      </c>
      <c r="J6266" s="2" t="s">
        <v>27127</v>
      </c>
      <c r="K6266" s="2" t="s">
        <v>60</v>
      </c>
      <c r="L6266" s="0" t="s">
        <v>29</v>
      </c>
      <c r="M6266" s="0" t="s">
        <v>29</v>
      </c>
      <c r="N6266" s="0" t="s">
        <v>29</v>
      </c>
      <c r="O6266" s="2" t="s">
        <v>60</v>
      </c>
      <c r="P6266" s="0" t="s">
        <v>29</v>
      </c>
      <c r="Q6266" s="0" t="n">
        <f aca="false">_xlfn.UNICODE(B6266)</f>
        <v>90</v>
      </c>
      <c r="R6266" s="0" t="str">
        <f aca="false">IF(MIDB(B6266,1,10)="Candidatus",MIDB(B6266,FIND(" ",B6266,1)+1,FIND(" ",B6266,12)-FIND(" ",B6266,1)),IF(AND(Q6266&gt;=65,Q6266&lt;=90),MIDB(B6266,1,FIND(" ",B6266,1)),"-"))</f>
        <v>Zea </v>
      </c>
      <c r="S6266" s="0" t="str">
        <f aca="false">IF(MIDB(B6266,1,10)="Candidatus",MIDB(B6266,FIND(" ",B6266,12)+1,IFERROR(FIND(" ",B6266,FIND(" ",B6266,12)+1),LEN(B6266))-FIND(" ",B6266,12)),IF(AND(Q6266&gt;=65,Q6266&lt;=90),MIDB(B6266,FIND(" ",B6266,1),IFERROR(FIND(" ",B6266,FIND(" ",B6266,1)+1),LEN(B6266)+1)-FIND(" ",B6266,1)),"-"))</f>
        <v> mays</v>
      </c>
      <c r="T6266" s="0" t="n">
        <v>1</v>
      </c>
    </row>
    <row r="6267" customFormat="false" ht="12.8" hidden="false" customHeight="false" outlineLevel="0" collapsed="false">
      <c r="A6267" s="0" t="n">
        <v>6266</v>
      </c>
      <c r="B6267" s="0" t="s">
        <v>27128</v>
      </c>
      <c r="C6267" s="0" t="s">
        <v>4725</v>
      </c>
      <c r="D6267" s="0" t="s">
        <v>4726</v>
      </c>
      <c r="E6267" s="0" t="s">
        <v>4727</v>
      </c>
      <c r="F6267" s="0" t="s">
        <v>27129</v>
      </c>
      <c r="G6267" s="0" t="s">
        <v>27130</v>
      </c>
      <c r="H6267" s="0" t="s">
        <v>27131</v>
      </c>
      <c r="I6267" s="1" t="n">
        <v>5.415</v>
      </c>
      <c r="J6267" s="2" t="s">
        <v>27132</v>
      </c>
      <c r="K6267" s="2" t="s">
        <v>60</v>
      </c>
      <c r="L6267" s="0" t="s">
        <v>29</v>
      </c>
      <c r="M6267" s="0" t="s">
        <v>29</v>
      </c>
      <c r="N6267" s="0" t="s">
        <v>29</v>
      </c>
      <c r="O6267" s="2" t="s">
        <v>60</v>
      </c>
      <c r="P6267" s="0" t="s">
        <v>29</v>
      </c>
      <c r="Q6267" s="0" t="n">
        <f aca="false">_xlfn.UNICODE(B6267)</f>
        <v>90</v>
      </c>
      <c r="R6267" s="0" t="str">
        <f aca="false">IF(MIDB(B6267,1,10)="Candidatus",MIDB(B6267,FIND(" ",B6267,1)+1,FIND(" ",B6267,12)-FIND(" ",B6267,1)),IF(AND(Q6267&gt;=65,Q6267&lt;=90),MIDB(B6267,1,FIND(" ",B6267,1)),"-"))</f>
        <v>Zygosaccharomyces </v>
      </c>
      <c r="S6267" s="0" t="str">
        <f aca="false">IF(MIDB(B6267,1,10)="Candidatus",MIDB(B6267,FIND(" ",B6267,12)+1,IFERROR(FIND(" ",B6267,FIND(" ",B6267,12)+1),LEN(B6267))-FIND(" ",B6267,12)),IF(AND(Q6267&gt;=65,Q6267&lt;=90),MIDB(B6267,FIND(" ",B6267,1),IFERROR(FIND(" ",B6267,FIND(" ",B6267,1)+1),LEN(B6267)+1)-FIND(" ",B6267,1)),"-"))</f>
        <v> bailii</v>
      </c>
      <c r="T6267" s="0" t="n">
        <v>1</v>
      </c>
    </row>
    <row r="6268" customFormat="false" ht="12.8" hidden="false" customHeight="false" outlineLevel="0" collapsed="false">
      <c r="A6268" s="0" t="n">
        <v>6267</v>
      </c>
      <c r="B6268" s="0" t="s">
        <v>27133</v>
      </c>
      <c r="C6268" s="0" t="s">
        <v>4725</v>
      </c>
      <c r="D6268" s="0" t="s">
        <v>4726</v>
      </c>
      <c r="E6268" s="0" t="s">
        <v>4727</v>
      </c>
      <c r="F6268" s="0" t="s">
        <v>27134</v>
      </c>
      <c r="G6268" s="0" t="s">
        <v>27135</v>
      </c>
      <c r="H6268" s="0" t="s">
        <v>27136</v>
      </c>
      <c r="I6268" s="1" t="n">
        <v>6.615</v>
      </c>
      <c r="J6268" s="2" t="s">
        <v>27137</v>
      </c>
      <c r="K6268" s="2" t="s">
        <v>60</v>
      </c>
      <c r="L6268" s="0" t="s">
        <v>29</v>
      </c>
      <c r="M6268" s="0" t="s">
        <v>29</v>
      </c>
      <c r="N6268" s="0" t="s">
        <v>29</v>
      </c>
      <c r="O6268" s="2" t="s">
        <v>60</v>
      </c>
      <c r="P6268" s="0" t="s">
        <v>29</v>
      </c>
      <c r="Q6268" s="0" t="n">
        <f aca="false">_xlfn.UNICODE(B6268)</f>
        <v>90</v>
      </c>
      <c r="R6268" s="0" t="str">
        <f aca="false">IF(MIDB(B6268,1,10)="Candidatus",MIDB(B6268,FIND(" ",B6268,1)+1,FIND(" ",B6268,12)-FIND(" ",B6268,1)),IF(AND(Q6268&gt;=65,Q6268&lt;=90),MIDB(B6268,1,FIND(" ",B6268,1)),"-"))</f>
        <v>Zygosaccharomyces </v>
      </c>
      <c r="S6268" s="0" t="str">
        <f aca="false">IF(MIDB(B6268,1,10)="Candidatus",MIDB(B6268,FIND(" ",B6268,12)+1,IFERROR(FIND(" ",B6268,FIND(" ",B6268,12)+1),LEN(B6268))-FIND(" ",B6268,12)),IF(AND(Q6268&gt;=65,Q6268&lt;=90),MIDB(B6268,FIND(" ",B6268,1),IFERROR(FIND(" ",B6268,FIND(" ",B6268,1)+1),LEN(B6268)+1)-FIND(" ",B6268,1)),"-"))</f>
        <v> bisporus</v>
      </c>
      <c r="T6268" s="0" t="n">
        <v>1</v>
      </c>
    </row>
    <row r="6269" customFormat="false" ht="12.8" hidden="false" customHeight="false" outlineLevel="0" collapsed="false">
      <c r="A6269" s="0" t="n">
        <v>6268</v>
      </c>
      <c r="B6269" s="0" t="s">
        <v>27138</v>
      </c>
      <c r="C6269" s="0" t="s">
        <v>21</v>
      </c>
      <c r="D6269" s="0" t="s">
        <v>90</v>
      </c>
      <c r="E6269" s="0" t="s">
        <v>217</v>
      </c>
      <c r="F6269" s="0" t="s">
        <v>27139</v>
      </c>
      <c r="G6269" s="0" t="s">
        <v>27140</v>
      </c>
      <c r="H6269" s="0" t="s">
        <v>27141</v>
      </c>
      <c r="I6269" s="1" t="n">
        <v>32.623</v>
      </c>
      <c r="J6269" s="2" t="s">
        <v>27142</v>
      </c>
      <c r="K6269" s="2" t="s">
        <v>912</v>
      </c>
      <c r="L6269" s="0" t="s">
        <v>29</v>
      </c>
      <c r="M6269" s="0" t="s">
        <v>29</v>
      </c>
      <c r="N6269" s="0" t="s">
        <v>29</v>
      </c>
      <c r="O6269" s="2" t="s">
        <v>515</v>
      </c>
      <c r="P6269" s="2" t="s">
        <v>46</v>
      </c>
      <c r="Q6269" s="0" t="n">
        <f aca="false">_xlfn.UNICODE(B6269)</f>
        <v>90</v>
      </c>
      <c r="R6269" s="0" t="str">
        <f aca="false">IF(MIDB(B6269,1,10)="Candidatus",MIDB(B6269,FIND(" ",B6269,1)+1,FIND(" ",B6269,12)-FIND(" ",B6269,1)),IF(AND(Q6269&gt;=65,Q6269&lt;=90),MIDB(B6269,1,FIND(" ",B6269,1)),"-"))</f>
        <v>Zymomonas </v>
      </c>
      <c r="S6269" s="0" t="str">
        <f aca="false">IF(MIDB(B6269,1,10)="Candidatus",MIDB(B6269,FIND(" ",B6269,12)+1,IFERROR(FIND(" ",B6269,FIND(" ",B6269,12)+1),LEN(B6269))-FIND(" ",B6269,12)),IF(AND(Q6269&gt;=65,Q6269&lt;=90),MIDB(B6269,FIND(" ",B6269,1),IFERROR(FIND(" ",B6269,FIND(" ",B6269,1)+1),LEN(B6269)+1)-FIND(" ",B6269,1)),"-"))</f>
        <v> mobilis</v>
      </c>
      <c r="T6269" s="0" t="n">
        <v>1</v>
      </c>
    </row>
    <row r="6270" customFormat="false" ht="12.8" hidden="false" customHeight="false" outlineLevel="0" collapsed="false">
      <c r="A6270" s="0" t="n">
        <v>6269</v>
      </c>
      <c r="B6270" s="0" t="s">
        <v>27143</v>
      </c>
      <c r="C6270" s="0" t="s">
        <v>21</v>
      </c>
      <c r="D6270" s="0" t="s">
        <v>90</v>
      </c>
      <c r="E6270" s="0" t="s">
        <v>217</v>
      </c>
      <c r="F6270" s="0" t="s">
        <v>27144</v>
      </c>
      <c r="G6270" s="0" t="s">
        <v>27145</v>
      </c>
      <c r="H6270" s="0" t="s">
        <v>27146</v>
      </c>
      <c r="I6270" s="1" t="n">
        <v>2.749</v>
      </c>
      <c r="J6270" s="2" t="s">
        <v>27147</v>
      </c>
      <c r="K6270" s="2" t="s">
        <v>88</v>
      </c>
      <c r="L6270" s="0" t="s">
        <v>29</v>
      </c>
      <c r="M6270" s="0" t="s">
        <v>29</v>
      </c>
      <c r="N6270" s="0" t="s">
        <v>29</v>
      </c>
      <c r="O6270" s="2" t="s">
        <v>88</v>
      </c>
      <c r="P6270" s="0" t="s">
        <v>29</v>
      </c>
      <c r="Q6270" s="0" t="n">
        <f aca="false">_xlfn.UNICODE(B6270)</f>
        <v>90</v>
      </c>
      <c r="R6270" s="0" t="str">
        <f aca="false">IF(MIDB(B6270,1,10)="Candidatus",MIDB(B6270,FIND(" ",B6270,1)+1,FIND(" ",B6270,12)-FIND(" ",B6270,1)),IF(AND(Q6270&gt;=65,Q6270&lt;=90),MIDB(B6270,1,FIND(" ",B6270,1)),"-"))</f>
        <v>Zymomonas </v>
      </c>
      <c r="S6270" s="0" t="str">
        <f aca="false">IF(MIDB(B6270,1,10)="Candidatus",MIDB(B6270,FIND(" ",B6270,12)+1,IFERROR(FIND(" ",B6270,FIND(" ",B6270,12)+1),LEN(B6270))-FIND(" ",B6270,12)),IF(AND(Q6270&gt;=65,Q6270&lt;=90),MIDB(B6270,FIND(" ",B6270,1),IFERROR(FIND(" ",B6270,FIND(" ",B6270,1)+1),LEN(B6270)+1)-FIND(" ",B6270,1)),"-"))</f>
        <v> mobilis</v>
      </c>
      <c r="T6270" s="0" t="n">
        <v>1</v>
      </c>
    </row>
    <row r="6271" customFormat="false" ht="12.8" hidden="false" customHeight="false" outlineLevel="0" collapsed="false">
      <c r="A6271" s="0" t="n">
        <v>6270</v>
      </c>
      <c r="B6271" s="0" t="s">
        <v>27148</v>
      </c>
      <c r="C6271" s="0" t="s">
        <v>21</v>
      </c>
      <c r="D6271" s="0" t="s">
        <v>90</v>
      </c>
      <c r="E6271" s="0" t="s">
        <v>217</v>
      </c>
      <c r="F6271" s="0" t="s">
        <v>27149</v>
      </c>
      <c r="G6271" s="0" t="s">
        <v>27150</v>
      </c>
      <c r="H6271" s="0" t="s">
        <v>27151</v>
      </c>
      <c r="I6271" s="1" t="n">
        <v>1.647</v>
      </c>
      <c r="J6271" s="2" t="s">
        <v>27152</v>
      </c>
      <c r="K6271" s="2" t="s">
        <v>46</v>
      </c>
      <c r="L6271" s="0" t="s">
        <v>29</v>
      </c>
      <c r="M6271" s="0" t="s">
        <v>29</v>
      </c>
      <c r="N6271" s="0" t="s">
        <v>29</v>
      </c>
      <c r="O6271" s="2" t="s">
        <v>46</v>
      </c>
      <c r="P6271" s="0" t="s">
        <v>29</v>
      </c>
      <c r="Q6271" s="0" t="n">
        <f aca="false">_xlfn.UNICODE(B6271)</f>
        <v>90</v>
      </c>
      <c r="R6271" s="0" t="str">
        <f aca="false">IF(MIDB(B6271,1,10)="Candidatus",MIDB(B6271,FIND(" ",B6271,1)+1,FIND(" ",B6271,12)-FIND(" ",B6271,1)),IF(AND(Q6271&gt;=65,Q6271&lt;=90),MIDB(B6271,1,FIND(" ",B6271,1)),"-"))</f>
        <v>Zymomonas </v>
      </c>
      <c r="S6271" s="0" t="str">
        <f aca="false">IF(MIDB(B6271,1,10)="Candidatus",MIDB(B6271,FIND(" ",B6271,12)+1,IFERROR(FIND(" ",B6271,FIND(" ",B6271,12)+1),LEN(B6271))-FIND(" ",B6271,12)),IF(AND(Q6271&gt;=65,Q6271&lt;=90),MIDB(B6271,FIND(" ",B6271,1),IFERROR(FIND(" ",B6271,FIND(" ",B6271,1)+1),LEN(B6271)+1)-FIND(" ",B6271,1)),"-"))</f>
        <v> mobilis</v>
      </c>
      <c r="T6271" s="0" t="n">
        <v>1</v>
      </c>
    </row>
    <row r="6272" customFormat="false" ht="12.8" hidden="false" customHeight="false" outlineLevel="0" collapsed="false">
      <c r="A6272" s="0" t="n">
        <v>6271</v>
      </c>
      <c r="B6272" s="0" t="s">
        <v>27153</v>
      </c>
      <c r="C6272" s="0" t="s">
        <v>21</v>
      </c>
      <c r="D6272" s="0" t="s">
        <v>90</v>
      </c>
      <c r="E6272" s="0" t="s">
        <v>217</v>
      </c>
      <c r="F6272" s="0" t="s">
        <v>27154</v>
      </c>
      <c r="G6272" s="0" t="s">
        <v>27155</v>
      </c>
      <c r="H6272" s="0" t="s">
        <v>27156</v>
      </c>
      <c r="I6272" s="1" t="n">
        <v>1.68</v>
      </c>
      <c r="J6272" s="2" t="s">
        <v>27157</v>
      </c>
      <c r="K6272" s="2" t="s">
        <v>46</v>
      </c>
      <c r="L6272" s="0" t="s">
        <v>29</v>
      </c>
      <c r="M6272" s="0" t="s">
        <v>29</v>
      </c>
      <c r="N6272" s="0" t="s">
        <v>29</v>
      </c>
      <c r="O6272" s="2" t="s">
        <v>46</v>
      </c>
      <c r="P6272" s="0" t="s">
        <v>29</v>
      </c>
      <c r="Q6272" s="0" t="n">
        <f aca="false">_xlfn.UNICODE(B6272)</f>
        <v>90</v>
      </c>
      <c r="R6272" s="0" t="str">
        <f aca="false">IF(MIDB(B6272,1,10)="Candidatus",MIDB(B6272,FIND(" ",B6272,1)+1,FIND(" ",B6272,12)-FIND(" ",B6272,1)),IF(AND(Q6272&gt;=65,Q6272&lt;=90),MIDB(B6272,1,FIND(" ",B6272,1)),"-"))</f>
        <v>Zymomonas </v>
      </c>
      <c r="S6272" s="0" t="str">
        <f aca="false">IF(MIDB(B6272,1,10)="Candidatus",MIDB(B6272,FIND(" ",B6272,12)+1,IFERROR(FIND(" ",B6272,FIND(" ",B6272,12)+1),LEN(B6272))-FIND(" ",B6272,12)),IF(AND(Q6272&gt;=65,Q6272&lt;=90),MIDB(B6272,FIND(" ",B6272,1),IFERROR(FIND(" ",B6272,FIND(" ",B6272,1)+1),LEN(B6272)+1)-FIND(" ",B6272,1)),"-"))</f>
        <v> mobilis</v>
      </c>
      <c r="T6272" s="0" t="n">
        <v>1</v>
      </c>
    </row>
    <row r="6273" customFormat="false" ht="12.8" hidden="false" customHeight="false" outlineLevel="0" collapsed="false">
      <c r="A6273" s="0" t="n">
        <v>6272</v>
      </c>
      <c r="B6273" s="0" t="s">
        <v>27158</v>
      </c>
      <c r="C6273" s="0" t="s">
        <v>21</v>
      </c>
      <c r="D6273" s="0" t="s">
        <v>90</v>
      </c>
      <c r="E6273" s="0" t="s">
        <v>217</v>
      </c>
      <c r="F6273" s="0" t="s">
        <v>27159</v>
      </c>
      <c r="G6273" s="0" t="s">
        <v>27160</v>
      </c>
      <c r="H6273" s="0" t="s">
        <v>27161</v>
      </c>
      <c r="I6273" s="1" t="n">
        <v>1.643</v>
      </c>
      <c r="J6273" s="2" t="s">
        <v>27162</v>
      </c>
      <c r="K6273" s="2" t="s">
        <v>88</v>
      </c>
      <c r="L6273" s="0" t="s">
        <v>29</v>
      </c>
      <c r="M6273" s="0" t="s">
        <v>29</v>
      </c>
      <c r="N6273" s="0" t="s">
        <v>29</v>
      </c>
      <c r="O6273" s="2" t="s">
        <v>88</v>
      </c>
      <c r="P6273" s="0" t="s">
        <v>29</v>
      </c>
      <c r="Q6273" s="0" t="n">
        <f aca="false">_xlfn.UNICODE(B6273)</f>
        <v>90</v>
      </c>
      <c r="R6273" s="0" t="str">
        <f aca="false">IF(MIDB(B6273,1,10)="Candidatus",MIDB(B6273,FIND(" ",B6273,1)+1,FIND(" ",B6273,12)-FIND(" ",B6273,1)),IF(AND(Q6273&gt;=65,Q6273&lt;=90),MIDB(B6273,1,FIND(" ",B6273,1)),"-"))</f>
        <v>Zymomonas </v>
      </c>
      <c r="S6273" s="0" t="str">
        <f aca="false">IF(MIDB(B6273,1,10)="Candidatus",MIDB(B6273,FIND(" ",B6273,12)+1,IFERROR(FIND(" ",B6273,FIND(" ",B6273,12)+1),LEN(B6273))-FIND(" ",B6273,12)),IF(AND(Q6273&gt;=65,Q6273&lt;=90),MIDB(B6273,FIND(" ",B6273,1),IFERROR(FIND(" ",B6273,FIND(" ",B6273,1)+1),LEN(B6273)+1)-FIND(" ",B6273,1)),"-"))</f>
        <v> mobilis</v>
      </c>
      <c r="T6273" s="0" t="n">
        <v>1</v>
      </c>
    </row>
    <row r="6274" customFormat="false" ht="12.8" hidden="false" customHeight="false" outlineLevel="0" collapsed="false">
      <c r="A6274" s="0" t="n">
        <v>6273</v>
      </c>
      <c r="B6274" s="0" t="s">
        <v>27148</v>
      </c>
      <c r="C6274" s="0" t="s">
        <v>21</v>
      </c>
      <c r="D6274" s="0" t="s">
        <v>90</v>
      </c>
      <c r="E6274" s="0" t="s">
        <v>217</v>
      </c>
      <c r="F6274" s="0" t="s">
        <v>27163</v>
      </c>
      <c r="G6274" s="0" t="s">
        <v>27164</v>
      </c>
      <c r="H6274" s="0" t="s">
        <v>27165</v>
      </c>
      <c r="I6274" s="1" t="n">
        <v>4.551</v>
      </c>
      <c r="J6274" s="2" t="s">
        <v>27166</v>
      </c>
      <c r="K6274" s="2" t="s">
        <v>88</v>
      </c>
      <c r="L6274" s="0" t="s">
        <v>29</v>
      </c>
      <c r="M6274" s="0" t="s">
        <v>29</v>
      </c>
      <c r="N6274" s="0" t="s">
        <v>29</v>
      </c>
      <c r="O6274" s="2" t="s">
        <v>88</v>
      </c>
      <c r="P6274" s="0" t="s">
        <v>29</v>
      </c>
      <c r="Q6274" s="0" t="n">
        <f aca="false">_xlfn.UNICODE(B6274)</f>
        <v>90</v>
      </c>
      <c r="R6274" s="0" t="str">
        <f aca="false">IF(MIDB(B6274,1,10)="Candidatus",MIDB(B6274,FIND(" ",B6274,1)+1,FIND(" ",B6274,12)-FIND(" ",B6274,1)),IF(AND(Q6274&gt;=65,Q6274&lt;=90),MIDB(B6274,1,FIND(" ",B6274,1)),"-"))</f>
        <v>Zymomonas </v>
      </c>
      <c r="S6274" s="0" t="str">
        <f aca="false">IF(MIDB(B6274,1,10)="Candidatus",MIDB(B6274,FIND(" ",B6274,12)+1,IFERROR(FIND(" ",B6274,FIND(" ",B6274,12)+1),LEN(B6274))-FIND(" ",B6274,12)),IF(AND(Q6274&gt;=65,Q6274&lt;=90),MIDB(B6274,FIND(" ",B6274,1),IFERROR(FIND(" ",B6274,FIND(" ",B6274,1)+1),LEN(B6274)+1)-FIND(" ",B6274,1)),"-"))</f>
        <v> mobilis</v>
      </c>
      <c r="T6274" s="0" t="n">
        <v>1</v>
      </c>
    </row>
    <row r="6275" customFormat="false" ht="12.8" hidden="false" customHeight="false" outlineLevel="0" collapsed="false">
      <c r="A6275" s="0" t="n">
        <v>6274</v>
      </c>
      <c r="B6275" s="0" t="s">
        <v>27167</v>
      </c>
      <c r="C6275" s="0" t="s">
        <v>21</v>
      </c>
      <c r="D6275" s="0" t="s">
        <v>90</v>
      </c>
      <c r="E6275" s="0" t="s">
        <v>217</v>
      </c>
      <c r="F6275" s="2" t="s">
        <v>46</v>
      </c>
      <c r="G6275" s="0" t="s">
        <v>27168</v>
      </c>
      <c r="H6275" s="0" t="s">
        <v>27169</v>
      </c>
      <c r="I6275" s="1" t="n">
        <v>40.991</v>
      </c>
      <c r="J6275" s="2" t="s">
        <v>27170</v>
      </c>
      <c r="K6275" s="2" t="s">
        <v>851</v>
      </c>
      <c r="L6275" s="0" t="s">
        <v>29</v>
      </c>
      <c r="M6275" s="0" t="s">
        <v>29</v>
      </c>
      <c r="N6275" s="0" t="s">
        <v>29</v>
      </c>
      <c r="O6275" s="2" t="s">
        <v>851</v>
      </c>
      <c r="P6275" s="0" t="s">
        <v>29</v>
      </c>
      <c r="Q6275" s="0" t="n">
        <f aca="false">_xlfn.UNICODE(B6275)</f>
        <v>90</v>
      </c>
      <c r="R6275" s="0" t="str">
        <f aca="false">IF(MIDB(B6275,1,10)="Candidatus",MIDB(B6275,FIND(" ",B6275,1)+1,FIND(" ",B6275,12)-FIND(" ",B6275,1)),IF(AND(Q6275&gt;=65,Q6275&lt;=90),MIDB(B6275,1,FIND(" ",B6275,1)),"-"))</f>
        <v>Zymomonas </v>
      </c>
      <c r="S6275" s="0" t="str">
        <f aca="false">IF(MIDB(B6275,1,10)="Candidatus",MIDB(B6275,FIND(" ",B6275,12)+1,IFERROR(FIND(" ",B6275,FIND(" ",B6275,12)+1),LEN(B6275))-FIND(" ",B6275,12)),IF(AND(Q6275&gt;=65,Q6275&lt;=90),MIDB(B6275,FIND(" ",B6275,1),IFERROR(FIND(" ",B6275,FIND(" ",B6275,1)+1),LEN(B6275)+1)-FIND(" ",B6275,1)),"-"))</f>
        <v> mobilis</v>
      </c>
      <c r="T6275" s="0" t="n">
        <v>1</v>
      </c>
    </row>
    <row r="6276" customFormat="false" ht="12.8" hidden="false" customHeight="false" outlineLevel="0" collapsed="false">
      <c r="A6276" s="0" t="n">
        <v>6275</v>
      </c>
      <c r="B6276" s="0" t="s">
        <v>27143</v>
      </c>
      <c r="C6276" s="0" t="s">
        <v>21</v>
      </c>
      <c r="D6276" s="0" t="s">
        <v>90</v>
      </c>
      <c r="E6276" s="0" t="s">
        <v>217</v>
      </c>
      <c r="F6276" s="0" t="s">
        <v>27171</v>
      </c>
      <c r="G6276" s="0" t="s">
        <v>27172</v>
      </c>
      <c r="H6276" s="0" t="s">
        <v>27173</v>
      </c>
      <c r="I6276" s="1" t="n">
        <v>1.669</v>
      </c>
      <c r="J6276" s="2" t="s">
        <v>27174</v>
      </c>
      <c r="K6276" s="2" t="s">
        <v>46</v>
      </c>
      <c r="L6276" s="0" t="s">
        <v>29</v>
      </c>
      <c r="M6276" s="0" t="s">
        <v>29</v>
      </c>
      <c r="N6276" s="0" t="s">
        <v>29</v>
      </c>
      <c r="O6276" s="2" t="s">
        <v>46</v>
      </c>
      <c r="P6276" s="0" t="s">
        <v>29</v>
      </c>
      <c r="Q6276" s="0" t="n">
        <f aca="false">_xlfn.UNICODE(B6276)</f>
        <v>90</v>
      </c>
      <c r="R6276" s="0" t="str">
        <f aca="false">IF(MIDB(B6276,1,10)="Candidatus",MIDB(B6276,FIND(" ",B6276,1)+1,FIND(" ",B6276,12)-FIND(" ",B6276,1)),IF(AND(Q6276&gt;=65,Q6276&lt;=90),MIDB(B6276,1,FIND(" ",B6276,1)),"-"))</f>
        <v>Zymomonas </v>
      </c>
      <c r="S6276" s="0" t="str">
        <f aca="false">IF(MIDB(B6276,1,10)="Candidatus",MIDB(B6276,FIND(" ",B6276,12)+1,IFERROR(FIND(" ",B6276,FIND(" ",B6276,12)+1),LEN(B6276))-FIND(" ",B6276,12)),IF(AND(Q6276&gt;=65,Q6276&lt;=90),MIDB(B6276,FIND(" ",B6276,1),IFERROR(FIND(" ",B6276,FIND(" ",B6276,1)+1),LEN(B6276)+1)-FIND(" ",B6276,1)),"-"))</f>
        <v> mobilis</v>
      </c>
      <c r="T6276" s="0" t="n">
        <v>1</v>
      </c>
    </row>
    <row r="6277" customFormat="false" ht="12.8" hidden="false" customHeight="false" outlineLevel="0" collapsed="false">
      <c r="A6277" s="0" t="n">
        <v>6276</v>
      </c>
      <c r="B6277" s="0" t="s">
        <v>27143</v>
      </c>
      <c r="C6277" s="0" t="s">
        <v>21</v>
      </c>
      <c r="D6277" s="0" t="s">
        <v>90</v>
      </c>
      <c r="E6277" s="0" t="s">
        <v>217</v>
      </c>
      <c r="F6277" s="0" t="s">
        <v>27154</v>
      </c>
      <c r="G6277" s="0" t="s">
        <v>27175</v>
      </c>
      <c r="H6277" s="0" t="s">
        <v>27176</v>
      </c>
      <c r="I6277" s="1" t="n">
        <v>1.651</v>
      </c>
      <c r="J6277" s="2" t="s">
        <v>27177</v>
      </c>
      <c r="K6277" s="2" t="s">
        <v>46</v>
      </c>
      <c r="L6277" s="0" t="s">
        <v>29</v>
      </c>
      <c r="M6277" s="0" t="s">
        <v>29</v>
      </c>
      <c r="N6277" s="0" t="s">
        <v>29</v>
      </c>
      <c r="O6277" s="2" t="s">
        <v>46</v>
      </c>
      <c r="P6277" s="0" t="s">
        <v>29</v>
      </c>
      <c r="Q6277" s="0" t="n">
        <f aca="false">_xlfn.UNICODE(B6277)</f>
        <v>90</v>
      </c>
      <c r="R6277" s="0" t="str">
        <f aca="false">IF(MIDB(B6277,1,10)="Candidatus",MIDB(B6277,FIND(" ",B6277,1)+1,FIND(" ",B6277,12)-FIND(" ",B6277,1)),IF(AND(Q6277&gt;=65,Q6277&lt;=90),MIDB(B6277,1,FIND(" ",B6277,1)),"-"))</f>
        <v>Zymomonas </v>
      </c>
      <c r="S6277" s="0" t="str">
        <f aca="false">IF(MIDB(B6277,1,10)="Candidatus",MIDB(B6277,FIND(" ",B6277,12)+1,IFERROR(FIND(" ",B6277,FIND(" ",B6277,12)+1),LEN(B6277))-FIND(" ",B6277,12)),IF(AND(Q6277&gt;=65,Q6277&lt;=90),MIDB(B6277,FIND(" ",B6277,1),IFERROR(FIND(" ",B6277,FIND(" ",B6277,1)+1),LEN(B6277)+1)-FIND(" ",B6277,1)),"-"))</f>
        <v> mobilis</v>
      </c>
      <c r="T6277" s="0" t="n">
        <v>1</v>
      </c>
    </row>
    <row r="6278" customFormat="false" ht="12.8" hidden="false" customHeight="false" outlineLevel="0" collapsed="false">
      <c r="A6278" s="0" t="n">
        <v>6277</v>
      </c>
      <c r="B6278" s="0" t="s">
        <v>27178</v>
      </c>
      <c r="C6278" s="0" t="s">
        <v>21</v>
      </c>
      <c r="D6278" s="0" t="s">
        <v>90</v>
      </c>
      <c r="E6278" s="0" t="s">
        <v>217</v>
      </c>
      <c r="F6278" s="0" t="s">
        <v>27179</v>
      </c>
      <c r="G6278" s="0" t="s">
        <v>27180</v>
      </c>
      <c r="H6278" s="0" t="s">
        <v>27181</v>
      </c>
      <c r="I6278" s="1" t="n">
        <v>1.646</v>
      </c>
      <c r="J6278" s="2" t="s">
        <v>27182</v>
      </c>
      <c r="K6278" s="2" t="s">
        <v>46</v>
      </c>
      <c r="L6278" s="0" t="s">
        <v>29</v>
      </c>
      <c r="M6278" s="0" t="s">
        <v>29</v>
      </c>
      <c r="N6278" s="0" t="s">
        <v>29</v>
      </c>
      <c r="O6278" s="2" t="s">
        <v>46</v>
      </c>
      <c r="P6278" s="0" t="s">
        <v>29</v>
      </c>
      <c r="Q6278" s="0" t="n">
        <f aca="false">_xlfn.UNICODE(B6278)</f>
        <v>90</v>
      </c>
      <c r="R6278" s="0" t="str">
        <f aca="false">IF(MIDB(B6278,1,10)="Candidatus",MIDB(B6278,FIND(" ",B6278,1)+1,FIND(" ",B6278,12)-FIND(" ",B6278,1)),IF(AND(Q6278&gt;=65,Q6278&lt;=90),MIDB(B6278,1,FIND(" ",B6278,1)),"-"))</f>
        <v>Zymomonas </v>
      </c>
      <c r="S6278" s="0" t="str">
        <f aca="false">IF(MIDB(B6278,1,10)="Candidatus",MIDB(B6278,FIND(" ",B6278,12)+1,IFERROR(FIND(" ",B6278,FIND(" ",B6278,12)+1),LEN(B6278))-FIND(" ",B6278,12)),IF(AND(Q6278&gt;=65,Q6278&lt;=90),MIDB(B6278,FIND(" ",B6278,1),IFERROR(FIND(" ",B6278,FIND(" ",B6278,1)+1),LEN(B6278)+1)-FIND(" ",B6278,1)),"-"))</f>
        <v> mobilis</v>
      </c>
      <c r="T6278" s="0" t="n">
        <v>1</v>
      </c>
    </row>
    <row r="6279" customFormat="false" ht="12.8" hidden="false" customHeight="false" outlineLevel="0" collapsed="false">
      <c r="A6279" s="0" t="n">
        <v>6278</v>
      </c>
      <c r="B6279" s="0" t="s">
        <v>27183</v>
      </c>
      <c r="C6279" s="0" t="s">
        <v>21</v>
      </c>
      <c r="D6279" s="0" t="s">
        <v>90</v>
      </c>
      <c r="E6279" s="0" t="s">
        <v>217</v>
      </c>
      <c r="F6279" s="0" t="s">
        <v>27184</v>
      </c>
      <c r="G6279" s="0" t="s">
        <v>27185</v>
      </c>
      <c r="H6279" s="0" t="s">
        <v>27186</v>
      </c>
      <c r="I6279" s="1" t="n">
        <v>32.283</v>
      </c>
      <c r="J6279" s="2" t="s">
        <v>27187</v>
      </c>
      <c r="K6279" s="2" t="s">
        <v>1062</v>
      </c>
      <c r="L6279" s="0" t="s">
        <v>29</v>
      </c>
      <c r="M6279" s="0" t="s">
        <v>29</v>
      </c>
      <c r="N6279" s="0" t="s">
        <v>29</v>
      </c>
      <c r="O6279" s="2" t="s">
        <v>912</v>
      </c>
      <c r="P6279" s="2" t="s">
        <v>60</v>
      </c>
      <c r="Q6279" s="0" t="n">
        <f aca="false">_xlfn.UNICODE(B6279)</f>
        <v>90</v>
      </c>
      <c r="R6279" s="0" t="str">
        <f aca="false">IF(MIDB(B6279,1,10)="Candidatus",MIDB(B6279,FIND(" ",B6279,1)+1,FIND(" ",B6279,12)-FIND(" ",B6279,1)),IF(AND(Q6279&gt;=65,Q6279&lt;=90),MIDB(B6279,1,FIND(" ",B6279,1)),"-"))</f>
        <v>Zymomonas </v>
      </c>
      <c r="S6279" s="0" t="str">
        <f aca="false">IF(MIDB(B6279,1,10)="Candidatus",MIDB(B6279,FIND(" ",B6279,12)+1,IFERROR(FIND(" ",B6279,FIND(" ",B6279,12)+1),LEN(B6279))-FIND(" ",B6279,12)),IF(AND(Q6279&gt;=65,Q6279&lt;=90),MIDB(B6279,FIND(" ",B6279,1),IFERROR(FIND(" ",B6279,FIND(" ",B6279,1)+1),LEN(B6279)+1)-FIND(" ",B6279,1)),"-"))</f>
        <v> mobilis</v>
      </c>
      <c r="T6279" s="0" t="n">
        <v>1</v>
      </c>
    </row>
    <row r="6280" customFormat="false" ht="12.8" hidden="false" customHeight="false" outlineLevel="0" collapsed="false">
      <c r="A6280" s="0" t="n">
        <v>6279</v>
      </c>
      <c r="B6280" s="0" t="s">
        <v>27183</v>
      </c>
      <c r="C6280" s="0" t="s">
        <v>21</v>
      </c>
      <c r="D6280" s="0" t="s">
        <v>90</v>
      </c>
      <c r="E6280" s="0" t="s">
        <v>217</v>
      </c>
      <c r="F6280" s="0" t="s">
        <v>27188</v>
      </c>
      <c r="G6280" s="0" t="s">
        <v>27189</v>
      </c>
      <c r="H6280" s="0" t="s">
        <v>27190</v>
      </c>
      <c r="I6280" s="1" t="n">
        <v>2.75</v>
      </c>
      <c r="J6280" s="2" t="s">
        <v>27191</v>
      </c>
      <c r="K6280" s="2" t="s">
        <v>88</v>
      </c>
      <c r="L6280" s="0" t="s">
        <v>29</v>
      </c>
      <c r="M6280" s="0" t="s">
        <v>29</v>
      </c>
      <c r="N6280" s="0" t="s">
        <v>29</v>
      </c>
      <c r="O6280" s="2" t="s">
        <v>88</v>
      </c>
      <c r="P6280" s="0" t="s">
        <v>29</v>
      </c>
      <c r="Q6280" s="0" t="n">
        <f aca="false">_xlfn.UNICODE(B6280)</f>
        <v>90</v>
      </c>
      <c r="R6280" s="0" t="str">
        <f aca="false">IF(MIDB(B6280,1,10)="Candidatus",MIDB(B6280,FIND(" ",B6280,1)+1,FIND(" ",B6280,12)-FIND(" ",B6280,1)),IF(AND(Q6280&gt;=65,Q6280&lt;=90),MIDB(B6280,1,FIND(" ",B6280,1)),"-"))</f>
        <v>Zymomonas </v>
      </c>
      <c r="S6280" s="0" t="str">
        <f aca="false">IF(MIDB(B6280,1,10)="Candidatus",MIDB(B6280,FIND(" ",B6280,12)+1,IFERROR(FIND(" ",B6280,FIND(" ",B6280,12)+1),LEN(B6280))-FIND(" ",B6280,12)),IF(AND(Q6280&gt;=65,Q6280&lt;=90),MIDB(B6280,FIND(" ",B6280,1),IFERROR(FIND(" ",B6280,FIND(" ",B6280,1)+1),LEN(B6280)+1)-FIND(" ",B6280,1)),"-"))</f>
        <v> mobilis</v>
      </c>
      <c r="T6280" s="0" t="n">
        <v>1</v>
      </c>
    </row>
    <row r="6281" customFormat="false" ht="12.8" hidden="false" customHeight="false" outlineLevel="0" collapsed="false">
      <c r="A6281" s="0" t="n">
        <v>6280</v>
      </c>
      <c r="B6281" s="0" t="s">
        <v>27183</v>
      </c>
      <c r="C6281" s="0" t="s">
        <v>21</v>
      </c>
      <c r="D6281" s="0" t="s">
        <v>90</v>
      </c>
      <c r="E6281" s="0" t="s">
        <v>217</v>
      </c>
      <c r="F6281" s="0" t="s">
        <v>27192</v>
      </c>
      <c r="G6281" s="0" t="s">
        <v>27193</v>
      </c>
      <c r="H6281" s="0" t="s">
        <v>27194</v>
      </c>
      <c r="I6281" s="1" t="n">
        <v>18.461</v>
      </c>
      <c r="J6281" s="2" t="s">
        <v>27195</v>
      </c>
      <c r="K6281" s="2" t="s">
        <v>807</v>
      </c>
      <c r="L6281" s="0" t="s">
        <v>29</v>
      </c>
      <c r="M6281" s="0" t="s">
        <v>29</v>
      </c>
      <c r="N6281" s="0" t="s">
        <v>29</v>
      </c>
      <c r="O6281" s="2" t="s">
        <v>912</v>
      </c>
      <c r="P6281" s="2" t="s">
        <v>46</v>
      </c>
      <c r="Q6281" s="0" t="n">
        <f aca="false">_xlfn.UNICODE(B6281)</f>
        <v>90</v>
      </c>
      <c r="R6281" s="0" t="str">
        <f aca="false">IF(MIDB(B6281,1,10)="Candidatus",MIDB(B6281,FIND(" ",B6281,1)+1,FIND(" ",B6281,12)-FIND(" ",B6281,1)),IF(AND(Q6281&gt;=65,Q6281&lt;=90),MIDB(B6281,1,FIND(" ",B6281,1)),"-"))</f>
        <v>Zymomonas </v>
      </c>
      <c r="S6281" s="0" t="str">
        <f aca="false">IF(MIDB(B6281,1,10)="Candidatus",MIDB(B6281,FIND(" ",B6281,12)+1,IFERROR(FIND(" ",B6281,FIND(" ",B6281,12)+1),LEN(B6281))-FIND(" ",B6281,12)),IF(AND(Q6281&gt;=65,Q6281&lt;=90),MIDB(B6281,FIND(" ",B6281,1),IFERROR(FIND(" ",B6281,FIND(" ",B6281,1)+1),LEN(B6281)+1)-FIND(" ",B6281,1)),"-"))</f>
        <v> mobilis</v>
      </c>
      <c r="T6281" s="0" t="n">
        <v>1</v>
      </c>
    </row>
    <row r="6282" customFormat="false" ht="12.8" hidden="false" customHeight="false" outlineLevel="0" collapsed="false">
      <c r="A6282" s="0" t="n">
        <v>6281</v>
      </c>
      <c r="B6282" s="0" t="s">
        <v>27183</v>
      </c>
      <c r="C6282" s="0" t="s">
        <v>21</v>
      </c>
      <c r="D6282" s="0" t="s">
        <v>90</v>
      </c>
      <c r="E6282" s="0" t="s">
        <v>217</v>
      </c>
      <c r="F6282" s="0" t="s">
        <v>27196</v>
      </c>
      <c r="G6282" s="0" t="s">
        <v>27197</v>
      </c>
      <c r="H6282" s="0" t="s">
        <v>27198</v>
      </c>
      <c r="I6282" s="1" t="n">
        <v>4.023</v>
      </c>
      <c r="J6282" s="2" t="s">
        <v>27199</v>
      </c>
      <c r="K6282" s="2" t="s">
        <v>60</v>
      </c>
      <c r="L6282" s="0" t="s">
        <v>29</v>
      </c>
      <c r="M6282" s="0" t="s">
        <v>29</v>
      </c>
      <c r="N6282" s="0" t="s">
        <v>29</v>
      </c>
      <c r="O6282" s="2" t="s">
        <v>60</v>
      </c>
      <c r="P6282" s="0" t="s">
        <v>29</v>
      </c>
      <c r="Q6282" s="0" t="n">
        <f aca="false">_xlfn.UNICODE(B6282)</f>
        <v>90</v>
      </c>
      <c r="R6282" s="0" t="str">
        <f aca="false">IF(MIDB(B6282,1,10)="Candidatus",MIDB(B6282,FIND(" ",B6282,1)+1,FIND(" ",B6282,12)-FIND(" ",B6282,1)),IF(AND(Q6282&gt;=65,Q6282&lt;=90),MIDB(B6282,1,FIND(" ",B6282,1)),"-"))</f>
        <v>Zymomonas </v>
      </c>
      <c r="S6282" s="0" t="str">
        <f aca="false">IF(MIDB(B6282,1,10)="Candidatus",MIDB(B6282,FIND(" ",B6282,12)+1,IFERROR(FIND(" ",B6282,FIND(" ",B6282,12)+1),LEN(B6282))-FIND(" ",B6282,12)),IF(AND(Q6282&gt;=65,Q6282&lt;=90),MIDB(B6282,FIND(" ",B6282,1),IFERROR(FIND(" ",B6282,FIND(" ",B6282,1)+1),LEN(B6282)+1)-FIND(" ",B6282,1)),"-"))</f>
        <v> mobilis</v>
      </c>
      <c r="T6282" s="0" t="n">
        <v>1</v>
      </c>
    </row>
    <row r="6283" customFormat="false" ht="12.8" hidden="false" customHeight="false" outlineLevel="0" collapsed="false">
      <c r="A6283" s="0" t="n">
        <v>6282</v>
      </c>
      <c r="B6283" s="0" t="s">
        <v>27183</v>
      </c>
      <c r="C6283" s="0" t="s">
        <v>21</v>
      </c>
      <c r="D6283" s="0" t="s">
        <v>90</v>
      </c>
      <c r="E6283" s="0" t="s">
        <v>217</v>
      </c>
      <c r="F6283" s="0" t="s">
        <v>27200</v>
      </c>
      <c r="G6283" s="0" t="s">
        <v>27201</v>
      </c>
      <c r="H6283" s="0" t="s">
        <v>27202</v>
      </c>
      <c r="I6283" s="1" t="n">
        <v>31.692</v>
      </c>
      <c r="J6283" s="2" t="s">
        <v>27203</v>
      </c>
      <c r="K6283" s="2" t="s">
        <v>1062</v>
      </c>
      <c r="L6283" s="0" t="s">
        <v>29</v>
      </c>
      <c r="M6283" s="0" t="s">
        <v>29</v>
      </c>
      <c r="N6283" s="0" t="s">
        <v>29</v>
      </c>
      <c r="O6283" s="2" t="s">
        <v>267</v>
      </c>
      <c r="P6283" s="2" t="s">
        <v>46</v>
      </c>
      <c r="Q6283" s="0" t="n">
        <f aca="false">_xlfn.UNICODE(B6283)</f>
        <v>90</v>
      </c>
      <c r="R6283" s="0" t="str">
        <f aca="false">IF(MIDB(B6283,1,10)="Candidatus",MIDB(B6283,FIND(" ",B6283,1)+1,FIND(" ",B6283,12)-FIND(" ",B6283,1)),IF(AND(Q6283&gt;=65,Q6283&lt;=90),MIDB(B6283,1,FIND(" ",B6283,1)),"-"))</f>
        <v>Zymomonas </v>
      </c>
      <c r="S6283" s="0" t="str">
        <f aca="false">IF(MIDB(B6283,1,10)="Candidatus",MIDB(B6283,FIND(" ",B6283,12)+1,IFERROR(FIND(" ",B6283,FIND(" ",B6283,12)+1),LEN(B6283))-FIND(" ",B6283,12)),IF(AND(Q6283&gt;=65,Q6283&lt;=90),MIDB(B6283,FIND(" ",B6283,1),IFERROR(FIND(" ",B6283,FIND(" ",B6283,1)+1),LEN(B6283)+1)-FIND(" ",B6283,1)),"-"))</f>
        <v> mobilis</v>
      </c>
      <c r="T6283" s="0" t="n">
        <v>1</v>
      </c>
    </row>
    <row r="6284" customFormat="false" ht="12.8" hidden="false" customHeight="false" outlineLevel="0" collapsed="false">
      <c r="A6284" s="0" t="n">
        <v>6283</v>
      </c>
      <c r="B6284" s="0" t="s">
        <v>27183</v>
      </c>
      <c r="C6284" s="0" t="s">
        <v>21</v>
      </c>
      <c r="D6284" s="0" t="s">
        <v>90</v>
      </c>
      <c r="E6284" s="0" t="s">
        <v>217</v>
      </c>
      <c r="F6284" s="0" t="s">
        <v>27204</v>
      </c>
      <c r="G6284" s="0" t="s">
        <v>27205</v>
      </c>
      <c r="H6284" s="0" t="s">
        <v>27206</v>
      </c>
      <c r="I6284" s="1" t="n">
        <v>32.479</v>
      </c>
      <c r="J6284" s="2" t="s">
        <v>27207</v>
      </c>
      <c r="K6284" s="2" t="s">
        <v>807</v>
      </c>
      <c r="L6284" s="0" t="s">
        <v>29</v>
      </c>
      <c r="M6284" s="0" t="s">
        <v>29</v>
      </c>
      <c r="N6284" s="0" t="s">
        <v>29</v>
      </c>
      <c r="O6284" s="2" t="s">
        <v>515</v>
      </c>
      <c r="P6284" s="2" t="s">
        <v>88</v>
      </c>
      <c r="Q6284" s="0" t="n">
        <f aca="false">_xlfn.UNICODE(B6284)</f>
        <v>90</v>
      </c>
      <c r="R6284" s="0" t="str">
        <f aca="false">IF(MIDB(B6284,1,10)="Candidatus",MIDB(B6284,FIND(" ",B6284,1)+1,FIND(" ",B6284,12)-FIND(" ",B6284,1)),IF(AND(Q6284&gt;=65,Q6284&lt;=90),MIDB(B6284,1,FIND(" ",B6284,1)),"-"))</f>
        <v>Zymomonas </v>
      </c>
      <c r="S6284" s="0" t="str">
        <f aca="false">IF(MIDB(B6284,1,10)="Candidatus",MIDB(B6284,FIND(" ",B6284,12)+1,IFERROR(FIND(" ",B6284,FIND(" ",B6284,12)+1),LEN(B6284))-FIND(" ",B6284,12)),IF(AND(Q6284&gt;=65,Q6284&lt;=90),MIDB(B6284,FIND(" ",B6284,1),IFERROR(FIND(" ",B6284,FIND(" ",B6284,1)+1),LEN(B6284)+1)-FIND(" ",B6284,1)),"-"))</f>
        <v> mobilis</v>
      </c>
      <c r="T6284" s="0" t="n">
        <v>1</v>
      </c>
    </row>
    <row r="6285" customFormat="false" ht="12.8" hidden="false" customHeight="false" outlineLevel="0" collapsed="false">
      <c r="A6285" s="0" t="n">
        <v>6284</v>
      </c>
      <c r="B6285" s="0" t="s">
        <v>27208</v>
      </c>
      <c r="C6285" s="0" t="s">
        <v>21</v>
      </c>
      <c r="D6285" s="0" t="s">
        <v>90</v>
      </c>
      <c r="E6285" s="0" t="s">
        <v>217</v>
      </c>
      <c r="F6285" s="0" t="s">
        <v>27209</v>
      </c>
      <c r="G6285" s="0" t="s">
        <v>27210</v>
      </c>
      <c r="H6285" s="0" t="s">
        <v>27211</v>
      </c>
      <c r="I6285" s="1" t="n">
        <v>18.35</v>
      </c>
      <c r="J6285" s="2" t="s">
        <v>27212</v>
      </c>
      <c r="K6285" s="2" t="s">
        <v>521</v>
      </c>
      <c r="L6285" s="0" t="s">
        <v>29</v>
      </c>
      <c r="M6285" s="0" t="s">
        <v>29</v>
      </c>
      <c r="N6285" s="0" t="s">
        <v>29</v>
      </c>
      <c r="O6285" s="2" t="s">
        <v>1012</v>
      </c>
      <c r="P6285" s="2" t="s">
        <v>46</v>
      </c>
      <c r="Q6285" s="0" t="n">
        <f aca="false">_xlfn.UNICODE(B6285)</f>
        <v>90</v>
      </c>
      <c r="R6285" s="0" t="str">
        <f aca="false">IF(MIDB(B6285,1,10)="Candidatus",MIDB(B6285,FIND(" ",B6285,1)+1,FIND(" ",B6285,12)-FIND(" ",B6285,1)),IF(AND(Q6285&gt;=65,Q6285&lt;=90),MIDB(B6285,1,FIND(" ",B6285,1)),"-"))</f>
        <v>Zymomonas </v>
      </c>
      <c r="S6285" s="0" t="str">
        <f aca="false">IF(MIDB(B6285,1,10)="Candidatus",MIDB(B6285,FIND(" ",B6285,12)+1,IFERROR(FIND(" ",B6285,FIND(" ",B6285,12)+1),LEN(B6285))-FIND(" ",B6285,12)),IF(AND(Q6285&gt;=65,Q6285&lt;=90),MIDB(B6285,FIND(" ",B6285,1),IFERROR(FIND(" ",B6285,FIND(" ",B6285,1)+1),LEN(B6285)+1)-FIND(" ",B6285,1)),"-"))</f>
        <v> mobilis</v>
      </c>
      <c r="T6285" s="0" t="n">
        <v>1</v>
      </c>
    </row>
    <row r="6286" customFormat="false" ht="12.8" hidden="false" customHeight="false" outlineLevel="0" collapsed="false">
      <c r="A6286" s="0" t="n">
        <v>6285</v>
      </c>
      <c r="B6286" s="0" t="s">
        <v>27208</v>
      </c>
      <c r="C6286" s="0" t="s">
        <v>21</v>
      </c>
      <c r="D6286" s="0" t="s">
        <v>90</v>
      </c>
      <c r="E6286" s="0" t="s">
        <v>217</v>
      </c>
      <c r="F6286" s="0" t="s">
        <v>27213</v>
      </c>
      <c r="G6286" s="0" t="s">
        <v>27214</v>
      </c>
      <c r="H6286" s="0" t="s">
        <v>27215</v>
      </c>
      <c r="I6286" s="1" t="n">
        <v>13.742</v>
      </c>
      <c r="J6286" s="2" t="s">
        <v>27216</v>
      </c>
      <c r="K6286" s="2" t="s">
        <v>96</v>
      </c>
      <c r="L6286" s="0" t="s">
        <v>29</v>
      </c>
      <c r="M6286" s="0" t="s">
        <v>29</v>
      </c>
      <c r="N6286" s="0" t="s">
        <v>29</v>
      </c>
      <c r="O6286" s="2" t="s">
        <v>262</v>
      </c>
      <c r="P6286" s="2" t="s">
        <v>46</v>
      </c>
      <c r="Q6286" s="0" t="n">
        <f aca="false">_xlfn.UNICODE(B6286)</f>
        <v>90</v>
      </c>
      <c r="R6286" s="0" t="str">
        <f aca="false">IF(MIDB(B6286,1,10)="Candidatus",MIDB(B6286,FIND(" ",B6286,1)+1,FIND(" ",B6286,12)-FIND(" ",B6286,1)),IF(AND(Q6286&gt;=65,Q6286&lt;=90),MIDB(B6286,1,FIND(" ",B6286,1)),"-"))</f>
        <v>Zymomonas </v>
      </c>
      <c r="S6286" s="0" t="str">
        <f aca="false">IF(MIDB(B6286,1,10)="Candidatus",MIDB(B6286,FIND(" ",B6286,12)+1,IFERROR(FIND(" ",B6286,FIND(" ",B6286,12)+1),LEN(B6286))-FIND(" ",B6286,12)),IF(AND(Q6286&gt;=65,Q6286&lt;=90),MIDB(B6286,FIND(" ",B6286,1),IFERROR(FIND(" ",B6286,FIND(" ",B6286,1)+1),LEN(B6286)+1)-FIND(" ",B6286,1)),"-"))</f>
        <v> mobilis</v>
      </c>
      <c r="T6286" s="0" t="n">
        <v>1</v>
      </c>
    </row>
    <row r="6287" customFormat="false" ht="12.8" hidden="false" customHeight="false" outlineLevel="0" collapsed="false">
      <c r="A6287" s="0" t="n">
        <v>6286</v>
      </c>
      <c r="B6287" s="0" t="s">
        <v>27208</v>
      </c>
      <c r="C6287" s="0" t="s">
        <v>21</v>
      </c>
      <c r="D6287" s="0" t="s">
        <v>90</v>
      </c>
      <c r="E6287" s="0" t="s">
        <v>217</v>
      </c>
      <c r="F6287" s="0" t="s">
        <v>27217</v>
      </c>
      <c r="G6287" s="0" t="s">
        <v>27218</v>
      </c>
      <c r="H6287" s="0" t="s">
        <v>27219</v>
      </c>
      <c r="I6287" s="1" t="n">
        <v>14.947</v>
      </c>
      <c r="J6287" s="2" t="s">
        <v>27220</v>
      </c>
      <c r="K6287" s="2" t="s">
        <v>680</v>
      </c>
      <c r="L6287" s="0" t="s">
        <v>29</v>
      </c>
      <c r="M6287" s="0" t="s">
        <v>29</v>
      </c>
      <c r="N6287" s="0" t="s">
        <v>29</v>
      </c>
      <c r="O6287" s="2" t="s">
        <v>680</v>
      </c>
      <c r="P6287" s="0" t="s">
        <v>29</v>
      </c>
      <c r="Q6287" s="0" t="n">
        <f aca="false">_xlfn.UNICODE(B6287)</f>
        <v>90</v>
      </c>
      <c r="R6287" s="0" t="str">
        <f aca="false">IF(MIDB(B6287,1,10)="Candidatus",MIDB(B6287,FIND(" ",B6287,1)+1,FIND(" ",B6287,12)-FIND(" ",B6287,1)),IF(AND(Q6287&gt;=65,Q6287&lt;=90),MIDB(B6287,1,FIND(" ",B6287,1)),"-"))</f>
        <v>Zymomonas </v>
      </c>
      <c r="S6287" s="0" t="str">
        <f aca="false">IF(MIDB(B6287,1,10)="Candidatus",MIDB(B6287,FIND(" ",B6287,12)+1,IFERROR(FIND(" ",B6287,FIND(" ",B6287,12)+1),LEN(B6287))-FIND(" ",B6287,12)),IF(AND(Q6287&gt;=65,Q6287&lt;=90),MIDB(B6287,FIND(" ",B6287,1),IFERROR(FIND(" ",B6287,FIND(" ",B6287,1)+1),LEN(B6287)+1)-FIND(" ",B6287,1)),"-"))</f>
        <v> mobilis</v>
      </c>
      <c r="T6287" s="0" t="n">
        <v>1</v>
      </c>
    </row>
    <row r="6288" customFormat="false" ht="12.8" hidden="false" customHeight="false" outlineLevel="0" collapsed="false">
      <c r="A6288" s="0" t="n">
        <v>6287</v>
      </c>
      <c r="B6288" s="0" t="s">
        <v>27221</v>
      </c>
      <c r="C6288" s="0" t="s">
        <v>21</v>
      </c>
      <c r="D6288" s="0" t="s">
        <v>90</v>
      </c>
      <c r="E6288" s="0" t="s">
        <v>217</v>
      </c>
      <c r="F6288" s="0" t="s">
        <v>27222</v>
      </c>
      <c r="G6288" s="0" t="s">
        <v>27223</v>
      </c>
      <c r="H6288" s="0" t="s">
        <v>27224</v>
      </c>
      <c r="I6288" s="1" t="n">
        <v>4.551</v>
      </c>
      <c r="J6288" s="2" t="s">
        <v>27166</v>
      </c>
      <c r="K6288" s="2" t="s">
        <v>112</v>
      </c>
      <c r="L6288" s="0" t="s">
        <v>29</v>
      </c>
      <c r="M6288" s="0" t="s">
        <v>29</v>
      </c>
      <c r="N6288" s="0" t="s">
        <v>29</v>
      </c>
      <c r="O6288" s="2" t="s">
        <v>112</v>
      </c>
      <c r="P6288" s="0" t="s">
        <v>29</v>
      </c>
      <c r="Q6288" s="0" t="n">
        <f aca="false">_xlfn.UNICODE(B6288)</f>
        <v>90</v>
      </c>
      <c r="R6288" s="0" t="str">
        <f aca="false">IF(MIDB(B6288,1,10)="Candidatus",MIDB(B6288,FIND(" ",B6288,1)+1,FIND(" ",B6288,12)-FIND(" ",B6288,1)),IF(AND(Q6288&gt;=65,Q6288&lt;=90),MIDB(B6288,1,FIND(" ",B6288,1)),"-"))</f>
        <v>Zymomonas </v>
      </c>
      <c r="S6288" s="0" t="str">
        <f aca="false">IF(MIDB(B6288,1,10)="Candidatus",MIDB(B6288,FIND(" ",B6288,12)+1,IFERROR(FIND(" ",B6288,FIND(" ",B6288,12)+1),LEN(B6288))-FIND(" ",B6288,12)),IF(AND(Q6288&gt;=65,Q6288&lt;=90),MIDB(B6288,FIND(" ",B6288,1),IFERROR(FIND(" ",B6288,FIND(" ",B6288,1)+1),LEN(B6288)+1)-FIND(" ",B6288,1)),"-"))</f>
        <v> mobilis</v>
      </c>
      <c r="T6288" s="0" t="n">
        <v>1</v>
      </c>
    </row>
    <row r="6289" customFormat="false" ht="12.8" hidden="false" customHeight="false" outlineLevel="0" collapsed="false">
      <c r="A6289" s="0" t="n">
        <v>6288</v>
      </c>
      <c r="B6289" s="0" t="s">
        <v>27221</v>
      </c>
      <c r="C6289" s="0" t="s">
        <v>21</v>
      </c>
      <c r="D6289" s="0" t="s">
        <v>90</v>
      </c>
      <c r="E6289" s="0" t="s">
        <v>217</v>
      </c>
      <c r="F6289" s="0" t="s">
        <v>27225</v>
      </c>
      <c r="G6289" s="0" t="s">
        <v>27226</v>
      </c>
      <c r="H6289" s="0" t="s">
        <v>27227</v>
      </c>
      <c r="I6289" s="1" t="n">
        <v>53.38</v>
      </c>
      <c r="J6289" s="2" t="s">
        <v>27228</v>
      </c>
      <c r="K6289" s="2" t="s">
        <v>1268</v>
      </c>
      <c r="L6289" s="0" t="s">
        <v>29</v>
      </c>
      <c r="M6289" s="0" t="s">
        <v>29</v>
      </c>
      <c r="N6289" s="0" t="s">
        <v>29</v>
      </c>
      <c r="O6289" s="2" t="s">
        <v>1353</v>
      </c>
      <c r="P6289" s="2" t="s">
        <v>88</v>
      </c>
      <c r="Q6289" s="0" t="n">
        <f aca="false">_xlfn.UNICODE(B6289)</f>
        <v>90</v>
      </c>
      <c r="R6289" s="0" t="str">
        <f aca="false">IF(MIDB(B6289,1,10)="Candidatus",MIDB(B6289,FIND(" ",B6289,1)+1,FIND(" ",B6289,12)-FIND(" ",B6289,1)),IF(AND(Q6289&gt;=65,Q6289&lt;=90),MIDB(B6289,1,FIND(" ",B6289,1)),"-"))</f>
        <v>Zymomonas </v>
      </c>
      <c r="S6289" s="0" t="str">
        <f aca="false">IF(MIDB(B6289,1,10)="Candidatus",MIDB(B6289,FIND(" ",B6289,12)+1,IFERROR(FIND(" ",B6289,FIND(" ",B6289,12)+1),LEN(B6289))-FIND(" ",B6289,12)),IF(AND(Q6289&gt;=65,Q6289&lt;=90),MIDB(B6289,FIND(" ",B6289,1),IFERROR(FIND(" ",B6289,FIND(" ",B6289,1)+1),LEN(B6289)+1)-FIND(" ",B6289,1)),"-"))</f>
        <v> mobilis</v>
      </c>
      <c r="T6289" s="0" t="n">
        <v>1</v>
      </c>
    </row>
    <row r="6290" customFormat="false" ht="12.8" hidden="false" customHeight="false" outlineLevel="0" collapsed="false">
      <c r="A6290" s="0" t="n">
        <v>6289</v>
      </c>
      <c r="B6290" s="0" t="s">
        <v>27221</v>
      </c>
      <c r="C6290" s="0" t="s">
        <v>21</v>
      </c>
      <c r="D6290" s="0" t="s">
        <v>90</v>
      </c>
      <c r="E6290" s="0" t="s">
        <v>217</v>
      </c>
      <c r="F6290" s="0" t="s">
        <v>27229</v>
      </c>
      <c r="G6290" s="0" t="s">
        <v>27230</v>
      </c>
      <c r="H6290" s="0" t="s">
        <v>27231</v>
      </c>
      <c r="I6290" s="1" t="n">
        <v>40.818</v>
      </c>
      <c r="J6290" s="2" t="s">
        <v>27232</v>
      </c>
      <c r="K6290" s="2" t="s">
        <v>686</v>
      </c>
      <c r="L6290" s="0" t="s">
        <v>29</v>
      </c>
      <c r="M6290" s="0" t="s">
        <v>29</v>
      </c>
      <c r="N6290" s="0" t="s">
        <v>29</v>
      </c>
      <c r="O6290" s="2" t="s">
        <v>252</v>
      </c>
      <c r="P6290" s="2" t="s">
        <v>46</v>
      </c>
      <c r="Q6290" s="0" t="n">
        <f aca="false">_xlfn.UNICODE(B6290)</f>
        <v>90</v>
      </c>
      <c r="R6290" s="0" t="str">
        <f aca="false">IF(MIDB(B6290,1,10)="Candidatus",MIDB(B6290,FIND(" ",B6290,1)+1,FIND(" ",B6290,12)-FIND(" ",B6290,1)),IF(AND(Q6290&gt;=65,Q6290&lt;=90),MIDB(B6290,1,FIND(" ",B6290,1)),"-"))</f>
        <v>Zymomonas </v>
      </c>
      <c r="S6290" s="0" t="str">
        <f aca="false">IF(MIDB(B6290,1,10)="Candidatus",MIDB(B6290,FIND(" ",B6290,12)+1,IFERROR(FIND(" ",B6290,FIND(" ",B6290,12)+1),LEN(B6290))-FIND(" ",B6290,12)),IF(AND(Q6290&gt;=65,Q6290&lt;=90),MIDB(B6290,FIND(" ",B6290,1),IFERROR(FIND(" ",B6290,FIND(" ",B6290,1)+1),LEN(B6290)+1)-FIND(" ",B6290,1)),"-"))</f>
        <v> mobilis</v>
      </c>
      <c r="T6290" s="0" t="n">
        <v>1</v>
      </c>
    </row>
    <row r="6291" customFormat="false" ht="12.8" hidden="false" customHeight="false" outlineLevel="0" collapsed="false">
      <c r="A6291" s="0" t="n">
        <v>6290</v>
      </c>
      <c r="B6291" s="0" t="s">
        <v>27233</v>
      </c>
      <c r="C6291" s="0" t="s">
        <v>21</v>
      </c>
      <c r="D6291" s="0" t="s">
        <v>90</v>
      </c>
      <c r="E6291" s="0" t="s">
        <v>217</v>
      </c>
      <c r="F6291" s="0" t="s">
        <v>27234</v>
      </c>
      <c r="G6291" s="0" t="s">
        <v>27235</v>
      </c>
      <c r="H6291" s="0" t="s">
        <v>27236</v>
      </c>
      <c r="I6291" s="1" t="n">
        <v>30.952</v>
      </c>
      <c r="J6291" s="2" t="s">
        <v>27237</v>
      </c>
      <c r="K6291" s="2" t="s">
        <v>267</v>
      </c>
      <c r="L6291" s="0" t="s">
        <v>29</v>
      </c>
      <c r="M6291" s="0" t="s">
        <v>29</v>
      </c>
      <c r="N6291" s="0" t="s">
        <v>29</v>
      </c>
      <c r="O6291" s="2" t="s">
        <v>807</v>
      </c>
      <c r="P6291" s="2" t="s">
        <v>46</v>
      </c>
      <c r="Q6291" s="0" t="n">
        <f aca="false">_xlfn.UNICODE(B6291)</f>
        <v>90</v>
      </c>
      <c r="R6291" s="0" t="str">
        <f aca="false">IF(MIDB(B6291,1,10)="Candidatus",MIDB(B6291,FIND(" ",B6291,1)+1,FIND(" ",B6291,12)-FIND(" ",B6291,1)),IF(AND(Q6291&gt;=65,Q6291&lt;=90),MIDB(B6291,1,FIND(" ",B6291,1)),"-"))</f>
        <v>Zymomonas </v>
      </c>
      <c r="S6291" s="0" t="str">
        <f aca="false">IF(MIDB(B6291,1,10)="Candidatus",MIDB(B6291,FIND(" ",B6291,12)+1,IFERROR(FIND(" ",B6291,FIND(" ",B6291,12)+1),LEN(B6291))-FIND(" ",B6291,12)),IF(AND(Q6291&gt;=65,Q6291&lt;=90),MIDB(B6291,FIND(" ",B6291,1),IFERROR(FIND(" ",B6291,FIND(" ",B6291,1)+1),LEN(B6291)+1)-FIND(" ",B6291,1)),"-"))</f>
        <v> mobilis</v>
      </c>
      <c r="T6291" s="0" t="n">
        <v>1</v>
      </c>
    </row>
    <row r="6292" customFormat="false" ht="12.8" hidden="false" customHeight="false" outlineLevel="0" collapsed="false">
      <c r="A6292" s="0" t="n">
        <v>6291</v>
      </c>
      <c r="B6292" s="0" t="s">
        <v>27233</v>
      </c>
      <c r="C6292" s="0" t="s">
        <v>21</v>
      </c>
      <c r="D6292" s="0" t="s">
        <v>90</v>
      </c>
      <c r="E6292" s="0" t="s">
        <v>217</v>
      </c>
      <c r="F6292" s="0" t="s">
        <v>27238</v>
      </c>
      <c r="G6292" s="0" t="s">
        <v>27239</v>
      </c>
      <c r="H6292" s="0" t="s">
        <v>27240</v>
      </c>
      <c r="I6292" s="1" t="n">
        <v>33.915</v>
      </c>
      <c r="J6292" s="2" t="s">
        <v>27241</v>
      </c>
      <c r="K6292" s="2" t="s">
        <v>612</v>
      </c>
      <c r="L6292" s="0" t="s">
        <v>29</v>
      </c>
      <c r="M6292" s="0" t="s">
        <v>29</v>
      </c>
      <c r="N6292" s="0" t="s">
        <v>29</v>
      </c>
      <c r="O6292" s="2" t="s">
        <v>612</v>
      </c>
      <c r="P6292" s="0" t="s">
        <v>29</v>
      </c>
      <c r="Q6292" s="0" t="n">
        <f aca="false">_xlfn.UNICODE(B6292)</f>
        <v>90</v>
      </c>
      <c r="R6292" s="0" t="str">
        <f aca="false">IF(MIDB(B6292,1,10)="Candidatus",MIDB(B6292,FIND(" ",B6292,1)+1,FIND(" ",B6292,12)-FIND(" ",B6292,1)),IF(AND(Q6292&gt;=65,Q6292&lt;=90),MIDB(B6292,1,FIND(" ",B6292,1)),"-"))</f>
        <v>Zymomonas </v>
      </c>
      <c r="S6292" s="0" t="str">
        <f aca="false">IF(MIDB(B6292,1,10)="Candidatus",MIDB(B6292,FIND(" ",B6292,12)+1,IFERROR(FIND(" ",B6292,FIND(" ",B6292,12)+1),LEN(B6292))-FIND(" ",B6292,12)),IF(AND(Q6292&gt;=65,Q6292&lt;=90),MIDB(B6292,FIND(" ",B6292,1),IFERROR(FIND(" ",B6292,FIND(" ",B6292,1)+1),LEN(B6292)+1)-FIND(" ",B6292,1)),"-"))</f>
        <v> mobilis</v>
      </c>
      <c r="T6292" s="0" t="n">
        <v>1</v>
      </c>
    </row>
    <row r="6293" customFormat="false" ht="12.8" hidden="false" customHeight="false" outlineLevel="0" collapsed="false">
      <c r="A6293" s="0" t="n">
        <v>6292</v>
      </c>
      <c r="B6293" s="0" t="s">
        <v>27233</v>
      </c>
      <c r="C6293" s="0" t="s">
        <v>21</v>
      </c>
      <c r="D6293" s="0" t="s">
        <v>90</v>
      </c>
      <c r="E6293" s="0" t="s">
        <v>217</v>
      </c>
      <c r="F6293" s="0" t="s">
        <v>27242</v>
      </c>
      <c r="G6293" s="0" t="s">
        <v>27243</v>
      </c>
      <c r="H6293" s="0" t="s">
        <v>27244</v>
      </c>
      <c r="I6293" s="1" t="n">
        <v>32.4</v>
      </c>
      <c r="J6293" s="2" t="s">
        <v>27245</v>
      </c>
      <c r="K6293" s="2" t="s">
        <v>807</v>
      </c>
      <c r="L6293" s="0" t="s">
        <v>29</v>
      </c>
      <c r="M6293" s="0" t="s">
        <v>29</v>
      </c>
      <c r="N6293" s="0" t="s">
        <v>29</v>
      </c>
      <c r="O6293" s="2" t="s">
        <v>515</v>
      </c>
      <c r="P6293" s="2" t="s">
        <v>88</v>
      </c>
      <c r="Q6293" s="0" t="n">
        <f aca="false">_xlfn.UNICODE(B6293)</f>
        <v>90</v>
      </c>
      <c r="R6293" s="0" t="str">
        <f aca="false">IF(MIDB(B6293,1,10)="Candidatus",MIDB(B6293,FIND(" ",B6293,1)+1,FIND(" ",B6293,12)-FIND(" ",B6293,1)),IF(AND(Q6293&gt;=65,Q6293&lt;=90),MIDB(B6293,1,FIND(" ",B6293,1)),"-"))</f>
        <v>Zymomonas </v>
      </c>
      <c r="S6293" s="0" t="str">
        <f aca="false">IF(MIDB(B6293,1,10)="Candidatus",MIDB(B6293,FIND(" ",B6293,12)+1,IFERROR(FIND(" ",B6293,FIND(" ",B6293,12)+1),LEN(B6293))-FIND(" ",B6293,12)),IF(AND(Q6293&gt;=65,Q6293&lt;=90),MIDB(B6293,FIND(" ",B6293,1),IFERROR(FIND(" ",B6293,FIND(" ",B6293,1)+1),LEN(B6293)+1)-FIND(" ",B6293,1)),"-"))</f>
        <v> mobilis</v>
      </c>
      <c r="T6293" s="0" t="n">
        <v>1</v>
      </c>
    </row>
    <row r="6294" customFormat="false" ht="12.8" hidden="false" customHeight="false" outlineLevel="0" collapsed="false">
      <c r="A6294" s="0" t="n">
        <v>6293</v>
      </c>
      <c r="B6294" s="0" t="s">
        <v>27233</v>
      </c>
      <c r="C6294" s="0" t="s">
        <v>21</v>
      </c>
      <c r="D6294" s="0" t="s">
        <v>90</v>
      </c>
      <c r="E6294" s="0" t="s">
        <v>217</v>
      </c>
      <c r="F6294" s="0" t="s">
        <v>27246</v>
      </c>
      <c r="G6294" s="0" t="s">
        <v>27247</v>
      </c>
      <c r="H6294" s="0" t="s">
        <v>27248</v>
      </c>
      <c r="I6294" s="1" t="n">
        <v>32.801</v>
      </c>
      <c r="J6294" s="2" t="s">
        <v>27249</v>
      </c>
      <c r="K6294" s="2" t="s">
        <v>179</v>
      </c>
      <c r="L6294" s="0" t="s">
        <v>29</v>
      </c>
      <c r="M6294" s="0" t="s">
        <v>29</v>
      </c>
      <c r="N6294" s="0" t="s">
        <v>29</v>
      </c>
      <c r="O6294" s="2" t="s">
        <v>1012</v>
      </c>
      <c r="P6294" s="2" t="s">
        <v>88</v>
      </c>
      <c r="Q6294" s="0" t="n">
        <f aca="false">_xlfn.UNICODE(B6294)</f>
        <v>90</v>
      </c>
      <c r="R6294" s="0" t="str">
        <f aca="false">IF(MIDB(B6294,1,10)="Candidatus",MIDB(B6294,FIND(" ",B6294,1)+1,FIND(" ",B6294,12)-FIND(" ",B6294,1)),IF(AND(Q6294&gt;=65,Q6294&lt;=90),MIDB(B6294,1,FIND(" ",B6294,1)),"-"))</f>
        <v>Zymomonas </v>
      </c>
      <c r="S6294" s="0" t="str">
        <f aca="false">IF(MIDB(B6294,1,10)="Candidatus",MIDB(B6294,FIND(" ",B6294,12)+1,IFERROR(FIND(" ",B6294,FIND(" ",B6294,12)+1),LEN(B6294))-FIND(" ",B6294,12)),IF(AND(Q6294&gt;=65,Q6294&lt;=90),MIDB(B6294,FIND(" ",B6294,1),IFERROR(FIND(" ",B6294,FIND(" ",B6294,1)+1),LEN(B6294)+1)-FIND(" ",B6294,1)),"-"))</f>
        <v> mobilis</v>
      </c>
      <c r="T6294" s="0" t="n">
        <v>1</v>
      </c>
    </row>
    <row r="6295" customFormat="false" ht="12.8" hidden="false" customHeight="false" outlineLevel="0" collapsed="false">
      <c r="A6295" s="0" t="n">
        <v>6294</v>
      </c>
      <c r="B6295" s="0" t="s">
        <v>27233</v>
      </c>
      <c r="C6295" s="0" t="s">
        <v>21</v>
      </c>
      <c r="D6295" s="0" t="s">
        <v>90</v>
      </c>
      <c r="E6295" s="0" t="s">
        <v>217</v>
      </c>
      <c r="F6295" s="0" t="s">
        <v>27250</v>
      </c>
      <c r="G6295" s="0" t="s">
        <v>27251</v>
      </c>
      <c r="H6295" s="0" t="s">
        <v>27252</v>
      </c>
      <c r="I6295" s="1" t="n">
        <v>37.061</v>
      </c>
      <c r="J6295" s="2" t="s">
        <v>27253</v>
      </c>
      <c r="K6295" s="2" t="s">
        <v>998</v>
      </c>
      <c r="L6295" s="0" t="s">
        <v>29</v>
      </c>
      <c r="M6295" s="0" t="s">
        <v>29</v>
      </c>
      <c r="N6295" s="0" t="s">
        <v>29</v>
      </c>
      <c r="O6295" s="2" t="s">
        <v>580</v>
      </c>
      <c r="P6295" s="2" t="s">
        <v>88</v>
      </c>
      <c r="Q6295" s="0" t="n">
        <f aca="false">_xlfn.UNICODE(B6295)</f>
        <v>90</v>
      </c>
      <c r="R6295" s="0" t="str">
        <f aca="false">IF(MIDB(B6295,1,10)="Candidatus",MIDB(B6295,FIND(" ",B6295,1)+1,FIND(" ",B6295,12)-FIND(" ",B6295,1)),IF(AND(Q6295&gt;=65,Q6295&lt;=90),MIDB(B6295,1,FIND(" ",B6295,1)),"-"))</f>
        <v>Zymomonas </v>
      </c>
      <c r="S6295" s="0" t="str">
        <f aca="false">IF(MIDB(B6295,1,10)="Candidatus",MIDB(B6295,FIND(" ",B6295,12)+1,IFERROR(FIND(" ",B6295,FIND(" ",B6295,12)+1),LEN(B6295))-FIND(" ",B6295,12)),IF(AND(Q6295&gt;=65,Q6295&lt;=90),MIDB(B6295,FIND(" ",B6295,1),IFERROR(FIND(" ",B6295,FIND(" ",B6295,1)+1),LEN(B6295)+1)-FIND(" ",B6295,1)),"-"))</f>
        <v> mobilis</v>
      </c>
      <c r="T6295" s="0" t="n">
        <v>1</v>
      </c>
    </row>
    <row r="6296" customFormat="false" ht="12.8" hidden="false" customHeight="false" outlineLevel="0" collapsed="false">
      <c r="A6296" s="0" t="n">
        <v>6295</v>
      </c>
      <c r="B6296" s="0" t="s">
        <v>27254</v>
      </c>
      <c r="C6296" s="0" t="s">
        <v>21</v>
      </c>
      <c r="D6296" s="0" t="s">
        <v>90</v>
      </c>
      <c r="E6296" s="0" t="s">
        <v>217</v>
      </c>
      <c r="F6296" s="0" t="s">
        <v>2197</v>
      </c>
      <c r="G6296" s="0" t="s">
        <v>27255</v>
      </c>
      <c r="H6296" s="0" t="s">
        <v>27256</v>
      </c>
      <c r="I6296" s="1" t="n">
        <v>33.915</v>
      </c>
      <c r="J6296" s="2" t="s">
        <v>27257</v>
      </c>
      <c r="K6296" s="2" t="s">
        <v>612</v>
      </c>
      <c r="L6296" s="0" t="s">
        <v>29</v>
      </c>
      <c r="M6296" s="0" t="s">
        <v>29</v>
      </c>
      <c r="N6296" s="0" t="s">
        <v>29</v>
      </c>
      <c r="O6296" s="2" t="s">
        <v>612</v>
      </c>
      <c r="P6296" s="0" t="s">
        <v>29</v>
      </c>
      <c r="Q6296" s="0" t="n">
        <f aca="false">_xlfn.UNICODE(B6296)</f>
        <v>90</v>
      </c>
      <c r="R6296" s="0" t="str">
        <f aca="false">IF(MIDB(B6296,1,10)="Candidatus",MIDB(B6296,FIND(" ",B6296,1)+1,FIND(" ",B6296,12)-FIND(" ",B6296,1)),IF(AND(Q6296&gt;=65,Q6296&lt;=90),MIDB(B6296,1,FIND(" ",B6296,1)),"-"))</f>
        <v>Zymomonas </v>
      </c>
      <c r="S6296" s="0" t="str">
        <f aca="false">IF(MIDB(B6296,1,10)="Candidatus",MIDB(B6296,FIND(" ",B6296,12)+1,IFERROR(FIND(" ",B6296,FIND(" ",B6296,12)+1),LEN(B6296))-FIND(" ",B6296,12)),IF(AND(Q6296&gt;=65,Q6296&lt;=90),MIDB(B6296,FIND(" ",B6296,1),IFERROR(FIND(" ",B6296,FIND(" ",B6296,1)+1),LEN(B6296)+1)-FIND(" ",B6296,1)),"-"))</f>
        <v> mobilis</v>
      </c>
      <c r="T6296" s="0" t="n">
        <v>1</v>
      </c>
    </row>
    <row r="6297" customFormat="false" ht="12.8" hidden="false" customHeight="false" outlineLevel="0" collapsed="false">
      <c r="A6297" s="0" t="n">
        <v>6296</v>
      </c>
      <c r="B6297" s="0" t="s">
        <v>27254</v>
      </c>
      <c r="C6297" s="0" t="s">
        <v>21</v>
      </c>
      <c r="D6297" s="0" t="s">
        <v>90</v>
      </c>
      <c r="E6297" s="0" t="s">
        <v>217</v>
      </c>
      <c r="F6297" s="0" t="s">
        <v>4041</v>
      </c>
      <c r="G6297" s="0" t="s">
        <v>27258</v>
      </c>
      <c r="H6297" s="0" t="s">
        <v>27259</v>
      </c>
      <c r="I6297" s="1" t="n">
        <v>32.4</v>
      </c>
      <c r="J6297" s="2" t="s">
        <v>27245</v>
      </c>
      <c r="K6297" s="2" t="s">
        <v>912</v>
      </c>
      <c r="L6297" s="0" t="s">
        <v>29</v>
      </c>
      <c r="M6297" s="0" t="s">
        <v>29</v>
      </c>
      <c r="N6297" s="0" t="s">
        <v>29</v>
      </c>
      <c r="O6297" s="2" t="s">
        <v>612</v>
      </c>
      <c r="P6297" s="2" t="s">
        <v>88</v>
      </c>
      <c r="Q6297" s="0" t="n">
        <f aca="false">_xlfn.UNICODE(B6297)</f>
        <v>90</v>
      </c>
      <c r="R6297" s="0" t="str">
        <f aca="false">IF(MIDB(B6297,1,10)="Candidatus",MIDB(B6297,FIND(" ",B6297,1)+1,FIND(" ",B6297,12)-FIND(" ",B6297,1)),IF(AND(Q6297&gt;=65,Q6297&lt;=90),MIDB(B6297,1,FIND(" ",B6297,1)),"-"))</f>
        <v>Zymomonas </v>
      </c>
      <c r="S6297" s="0" t="str">
        <f aca="false">IF(MIDB(B6297,1,10)="Candidatus",MIDB(B6297,FIND(" ",B6297,12)+1,IFERROR(FIND(" ",B6297,FIND(" ",B6297,12)+1),LEN(B6297))-FIND(" ",B6297,12)),IF(AND(Q6297&gt;=65,Q6297&lt;=90),MIDB(B6297,FIND(" ",B6297,1),IFERROR(FIND(" ",B6297,FIND(" ",B6297,1)+1),LEN(B6297)+1)-FIND(" ",B6297,1)),"-"))</f>
        <v> mobilis</v>
      </c>
      <c r="T6297" s="0" t="n">
        <v>1</v>
      </c>
    </row>
    <row r="6298" customFormat="false" ht="12.8" hidden="false" customHeight="false" outlineLevel="0" collapsed="false">
      <c r="A6298" s="0" t="n">
        <v>6297</v>
      </c>
      <c r="B6298" s="0" t="s">
        <v>27254</v>
      </c>
      <c r="C6298" s="0" t="s">
        <v>21</v>
      </c>
      <c r="D6298" s="0" t="s">
        <v>90</v>
      </c>
      <c r="E6298" s="0" t="s">
        <v>217</v>
      </c>
      <c r="F6298" s="0" t="s">
        <v>4018</v>
      </c>
      <c r="G6298" s="0" t="s">
        <v>27260</v>
      </c>
      <c r="H6298" s="0" t="s">
        <v>27261</v>
      </c>
      <c r="I6298" s="1" t="n">
        <v>30.44</v>
      </c>
      <c r="J6298" s="2" t="s">
        <v>27262</v>
      </c>
      <c r="K6298" s="2" t="s">
        <v>521</v>
      </c>
      <c r="L6298" s="0" t="s">
        <v>29</v>
      </c>
      <c r="M6298" s="0" t="s">
        <v>29</v>
      </c>
      <c r="N6298" s="0" t="s">
        <v>29</v>
      </c>
      <c r="O6298" s="2" t="s">
        <v>1062</v>
      </c>
      <c r="P6298" s="2" t="s">
        <v>88</v>
      </c>
      <c r="Q6298" s="0" t="n">
        <f aca="false">_xlfn.UNICODE(B6298)</f>
        <v>90</v>
      </c>
      <c r="R6298" s="0" t="str">
        <f aca="false">IF(MIDB(B6298,1,10)="Candidatus",MIDB(B6298,FIND(" ",B6298,1)+1,FIND(" ",B6298,12)-FIND(" ",B6298,1)),IF(AND(Q6298&gt;=65,Q6298&lt;=90),MIDB(B6298,1,FIND(" ",B6298,1)),"-"))</f>
        <v>Zymomonas </v>
      </c>
      <c r="S6298" s="0" t="str">
        <f aca="false">IF(MIDB(B6298,1,10)="Candidatus",MIDB(B6298,FIND(" ",B6298,12)+1,IFERROR(FIND(" ",B6298,FIND(" ",B6298,12)+1),LEN(B6298))-FIND(" ",B6298,12)),IF(AND(Q6298&gt;=65,Q6298&lt;=90),MIDB(B6298,FIND(" ",B6298,1),IFERROR(FIND(" ",B6298,FIND(" ",B6298,1)+1),LEN(B6298)+1)-FIND(" ",B6298,1)),"-"))</f>
        <v> mobilis</v>
      </c>
      <c r="T6298" s="0" t="n">
        <v>1</v>
      </c>
    </row>
    <row r="6299" customFormat="false" ht="12.8" hidden="false" customHeight="false" outlineLevel="0" collapsed="false">
      <c r="A6299" s="0" t="n">
        <v>6298</v>
      </c>
      <c r="B6299" s="0" t="s">
        <v>27254</v>
      </c>
      <c r="C6299" s="0" t="s">
        <v>21</v>
      </c>
      <c r="D6299" s="0" t="s">
        <v>90</v>
      </c>
      <c r="E6299" s="0" t="s">
        <v>217</v>
      </c>
      <c r="F6299" s="0" t="s">
        <v>4022</v>
      </c>
      <c r="G6299" s="0" t="s">
        <v>27263</v>
      </c>
      <c r="H6299" s="0" t="s">
        <v>27264</v>
      </c>
      <c r="I6299" s="1" t="n">
        <v>30.952</v>
      </c>
      <c r="J6299" s="2" t="s">
        <v>27265</v>
      </c>
      <c r="K6299" s="2" t="s">
        <v>267</v>
      </c>
      <c r="L6299" s="0" t="s">
        <v>29</v>
      </c>
      <c r="M6299" s="0" t="s">
        <v>29</v>
      </c>
      <c r="N6299" s="0" t="s">
        <v>29</v>
      </c>
      <c r="O6299" s="2" t="s">
        <v>807</v>
      </c>
      <c r="P6299" s="2" t="s">
        <v>46</v>
      </c>
      <c r="Q6299" s="0" t="n">
        <f aca="false">_xlfn.UNICODE(B6299)</f>
        <v>90</v>
      </c>
      <c r="R6299" s="0" t="str">
        <f aca="false">IF(MIDB(B6299,1,10)="Candidatus",MIDB(B6299,FIND(" ",B6299,1)+1,FIND(" ",B6299,12)-FIND(" ",B6299,1)),IF(AND(Q6299&gt;=65,Q6299&lt;=90),MIDB(B6299,1,FIND(" ",B6299,1)),"-"))</f>
        <v>Zymomonas </v>
      </c>
      <c r="S6299" s="0" t="str">
        <f aca="false">IF(MIDB(B6299,1,10)="Candidatus",MIDB(B6299,FIND(" ",B6299,12)+1,IFERROR(FIND(" ",B6299,FIND(" ",B6299,12)+1),LEN(B6299))-FIND(" ",B6299,12)),IF(AND(Q6299&gt;=65,Q6299&lt;=90),MIDB(B6299,FIND(" ",B6299,1),IFERROR(FIND(" ",B6299,FIND(" ",B6299,1)+1),LEN(B6299)+1)-FIND(" ",B6299,1)),"-"))</f>
        <v> mobilis</v>
      </c>
      <c r="T6299" s="0" t="n">
        <v>1</v>
      </c>
    </row>
    <row r="6300" customFormat="false" ht="12.8" hidden="false" customHeight="false" outlineLevel="0" collapsed="false">
      <c r="A6300" s="0" t="n">
        <v>6299</v>
      </c>
      <c r="B6300" s="0" t="s">
        <v>27254</v>
      </c>
      <c r="C6300" s="0" t="s">
        <v>21</v>
      </c>
      <c r="D6300" s="0" t="s">
        <v>90</v>
      </c>
      <c r="E6300" s="0" t="s">
        <v>217</v>
      </c>
      <c r="F6300" s="0" t="s">
        <v>76</v>
      </c>
      <c r="G6300" s="0" t="s">
        <v>27266</v>
      </c>
      <c r="H6300" s="0" t="s">
        <v>27267</v>
      </c>
      <c r="I6300" s="1" t="n">
        <v>36.892</v>
      </c>
      <c r="J6300" s="2" t="s">
        <v>27268</v>
      </c>
      <c r="K6300" s="2" t="s">
        <v>39</v>
      </c>
      <c r="L6300" s="0" t="s">
        <v>29</v>
      </c>
      <c r="M6300" s="0" t="s">
        <v>29</v>
      </c>
      <c r="N6300" s="0" t="s">
        <v>29</v>
      </c>
      <c r="O6300" s="2" t="s">
        <v>695</v>
      </c>
      <c r="P6300" s="2" t="s">
        <v>88</v>
      </c>
      <c r="Q6300" s="0" t="n">
        <f aca="false">_xlfn.UNICODE(B6300)</f>
        <v>90</v>
      </c>
      <c r="R6300" s="0" t="str">
        <f aca="false">IF(MIDB(B6300,1,10)="Candidatus",MIDB(B6300,FIND(" ",B6300,1)+1,FIND(" ",B6300,12)-FIND(" ",B6300,1)),IF(AND(Q6300&gt;=65,Q6300&lt;=90),MIDB(B6300,1,FIND(" ",B6300,1)),"-"))</f>
        <v>Zymomonas </v>
      </c>
      <c r="S6300" s="0" t="str">
        <f aca="false">IF(MIDB(B6300,1,10)="Candidatus",MIDB(B6300,FIND(" ",B6300,12)+1,IFERROR(FIND(" ",B6300,FIND(" ",B6300,12)+1),LEN(B6300))-FIND(" ",B6300,12)),IF(AND(Q6300&gt;=65,Q6300&lt;=90),MIDB(B6300,FIND(" ",B6300,1),IFERROR(FIND(" ",B6300,FIND(" ",B6300,1)+1),LEN(B6300)+1)-FIND(" ",B6300,1)),"-"))</f>
        <v> mobilis</v>
      </c>
      <c r="T6300" s="0" t="n">
        <v>1</v>
      </c>
    </row>
    <row r="6301" customFormat="false" ht="12.8" hidden="false" customHeight="false" outlineLevel="0" collapsed="false">
      <c r="A6301" s="0" t="n">
        <v>6300</v>
      </c>
      <c r="B6301" s="0" t="s">
        <v>27254</v>
      </c>
      <c r="C6301" s="0" t="s">
        <v>21</v>
      </c>
      <c r="D6301" s="0" t="s">
        <v>90</v>
      </c>
      <c r="E6301" s="0" t="s">
        <v>217</v>
      </c>
      <c r="F6301" s="0" t="s">
        <v>27269</v>
      </c>
      <c r="G6301" s="0" t="s">
        <v>27270</v>
      </c>
      <c r="H6301" s="0" t="s">
        <v>27271</v>
      </c>
      <c r="I6301" s="1" t="n">
        <v>32.801</v>
      </c>
      <c r="J6301" s="2" t="s">
        <v>27249</v>
      </c>
      <c r="K6301" s="2" t="s">
        <v>179</v>
      </c>
      <c r="L6301" s="0" t="s">
        <v>29</v>
      </c>
      <c r="M6301" s="0" t="s">
        <v>29</v>
      </c>
      <c r="N6301" s="0" t="s">
        <v>29</v>
      </c>
      <c r="O6301" s="2" t="s">
        <v>1012</v>
      </c>
      <c r="P6301" s="2" t="s">
        <v>88</v>
      </c>
      <c r="Q6301" s="0" t="n">
        <f aca="false">_xlfn.UNICODE(B6301)</f>
        <v>90</v>
      </c>
      <c r="R6301" s="0" t="str">
        <f aca="false">IF(MIDB(B6301,1,10)="Candidatus",MIDB(B6301,FIND(" ",B6301,1)+1,FIND(" ",B6301,12)-FIND(" ",B6301,1)),IF(AND(Q6301&gt;=65,Q6301&lt;=90),MIDB(B6301,1,FIND(" ",B6301,1)),"-"))</f>
        <v>Zymomonas </v>
      </c>
      <c r="S6301" s="0" t="str">
        <f aca="false">IF(MIDB(B6301,1,10)="Candidatus",MIDB(B6301,FIND(" ",B6301,12)+1,IFERROR(FIND(" ",B6301,FIND(" ",B6301,12)+1),LEN(B6301))-FIND(" ",B6301,12)),IF(AND(Q6301&gt;=65,Q6301&lt;=90),MIDB(B6301,FIND(" ",B6301,1),IFERROR(FIND(" ",B6301,FIND(" ",B6301,1)+1),LEN(B6301)+1)-FIND(" ",B6301,1)),"-"))</f>
        <v> mobilis</v>
      </c>
      <c r="T6301" s="0" t="n">
        <v>1</v>
      </c>
    </row>
    <row r="6302" customFormat="false" ht="12.8" hidden="false" customHeight="false" outlineLevel="0" collapsed="false">
      <c r="A6302" s="0" t="n">
        <v>6301</v>
      </c>
      <c r="B6302" s="0" t="s">
        <v>27254</v>
      </c>
      <c r="C6302" s="0" t="s">
        <v>21</v>
      </c>
      <c r="D6302" s="0" t="s">
        <v>90</v>
      </c>
      <c r="E6302" s="0" t="s">
        <v>217</v>
      </c>
      <c r="F6302" s="0" t="s">
        <v>27272</v>
      </c>
      <c r="G6302" s="0" t="s">
        <v>27273</v>
      </c>
      <c r="H6302" s="0" t="s">
        <v>27274</v>
      </c>
      <c r="I6302" s="1" t="n">
        <v>30.952</v>
      </c>
      <c r="J6302" s="2" t="s">
        <v>27275</v>
      </c>
      <c r="K6302" s="2" t="s">
        <v>807</v>
      </c>
      <c r="L6302" s="0" t="s">
        <v>29</v>
      </c>
      <c r="M6302" s="0" t="s">
        <v>29</v>
      </c>
      <c r="N6302" s="0" t="s">
        <v>29</v>
      </c>
      <c r="O6302" s="2" t="s">
        <v>912</v>
      </c>
      <c r="P6302" s="2" t="s">
        <v>46</v>
      </c>
      <c r="Q6302" s="0" t="n">
        <f aca="false">_xlfn.UNICODE(B6302)</f>
        <v>90</v>
      </c>
      <c r="R6302" s="0" t="str">
        <f aca="false">IF(MIDB(B6302,1,10)="Candidatus",MIDB(B6302,FIND(" ",B6302,1)+1,FIND(" ",B6302,12)-FIND(" ",B6302,1)),IF(AND(Q6302&gt;=65,Q6302&lt;=90),MIDB(B6302,1,FIND(" ",B6302,1)),"-"))</f>
        <v>Zymomonas </v>
      </c>
      <c r="S6302" s="0" t="str">
        <f aca="false">IF(MIDB(B6302,1,10)="Candidatus",MIDB(B6302,FIND(" ",B6302,12)+1,IFERROR(FIND(" ",B6302,FIND(" ",B6302,12)+1),LEN(B6302))-FIND(" ",B6302,12)),IF(AND(Q6302&gt;=65,Q6302&lt;=90),MIDB(B6302,FIND(" ",B6302,1),IFERROR(FIND(" ",B6302,FIND(" ",B6302,1)+1),LEN(B6302)+1)-FIND(" ",B6302,1)),"-"))</f>
        <v> mobilis</v>
      </c>
      <c r="T6302" s="0" t="n">
        <v>1</v>
      </c>
    </row>
    <row r="6303" customFormat="false" ht="12.8" hidden="false" customHeight="false" outlineLevel="0" collapsed="false">
      <c r="A6303" s="0" t="n">
        <v>6302</v>
      </c>
      <c r="B6303" s="0" t="s">
        <v>27254</v>
      </c>
      <c r="C6303" s="0" t="s">
        <v>21</v>
      </c>
      <c r="D6303" s="0" t="s">
        <v>90</v>
      </c>
      <c r="E6303" s="0" t="s">
        <v>217</v>
      </c>
      <c r="F6303" s="0" t="s">
        <v>27276</v>
      </c>
      <c r="G6303" s="0" t="s">
        <v>27277</v>
      </c>
      <c r="H6303" s="0" t="s">
        <v>27278</v>
      </c>
      <c r="I6303" s="1" t="n">
        <v>37.058</v>
      </c>
      <c r="J6303" s="2" t="s">
        <v>27279</v>
      </c>
      <c r="K6303" s="2" t="s">
        <v>39</v>
      </c>
      <c r="L6303" s="0" t="s">
        <v>29</v>
      </c>
      <c r="M6303" s="0" t="s">
        <v>29</v>
      </c>
      <c r="N6303" s="0" t="s">
        <v>29</v>
      </c>
      <c r="O6303" s="2" t="s">
        <v>580</v>
      </c>
      <c r="P6303" s="2" t="s">
        <v>60</v>
      </c>
      <c r="Q6303" s="0" t="n">
        <f aca="false">_xlfn.UNICODE(B6303)</f>
        <v>90</v>
      </c>
      <c r="R6303" s="0" t="str">
        <f aca="false">IF(MIDB(B6303,1,10)="Candidatus",MIDB(B6303,FIND(" ",B6303,1)+1,FIND(" ",B6303,12)-FIND(" ",B6303,1)),IF(AND(Q6303&gt;=65,Q6303&lt;=90),MIDB(B6303,1,FIND(" ",B6303,1)),"-"))</f>
        <v>Zymomonas </v>
      </c>
      <c r="S6303" s="0" t="str">
        <f aca="false">IF(MIDB(B6303,1,10)="Candidatus",MIDB(B6303,FIND(" ",B6303,12)+1,IFERROR(FIND(" ",B6303,FIND(" ",B6303,12)+1),LEN(B6303))-FIND(" ",B6303,12)),IF(AND(Q6303&gt;=65,Q6303&lt;=90),MIDB(B6303,FIND(" ",B6303,1),IFERROR(FIND(" ",B6303,FIND(" ",B6303,1)+1),LEN(B6303)+1)-FIND(" ",B6303,1)),"-"))</f>
        <v> mobilis</v>
      </c>
      <c r="T6303" s="0" t="n">
        <v>1</v>
      </c>
    </row>
    <row r="6304" customFormat="false" ht="12.8" hidden="false" customHeight="false" outlineLevel="0" collapsed="false">
      <c r="A6304" s="0" t="n">
        <v>6303</v>
      </c>
      <c r="B6304" s="0" t="s">
        <v>27254</v>
      </c>
      <c r="C6304" s="0" t="s">
        <v>21</v>
      </c>
      <c r="D6304" s="0" t="s">
        <v>90</v>
      </c>
      <c r="E6304" s="0" t="s">
        <v>217</v>
      </c>
      <c r="F6304" s="0" t="s">
        <v>27280</v>
      </c>
      <c r="G6304" s="0" t="s">
        <v>27281</v>
      </c>
      <c r="H6304" s="0" t="s">
        <v>27282</v>
      </c>
      <c r="I6304" s="1" t="n">
        <v>33.915</v>
      </c>
      <c r="J6304" s="2" t="s">
        <v>27283</v>
      </c>
      <c r="K6304" s="2" t="s">
        <v>612</v>
      </c>
      <c r="L6304" s="0" t="s">
        <v>29</v>
      </c>
      <c r="M6304" s="0" t="s">
        <v>29</v>
      </c>
      <c r="N6304" s="0" t="s">
        <v>29</v>
      </c>
      <c r="O6304" s="2" t="s">
        <v>612</v>
      </c>
      <c r="P6304" s="0" t="s">
        <v>29</v>
      </c>
      <c r="Q6304" s="0" t="n">
        <f aca="false">_xlfn.UNICODE(B6304)</f>
        <v>90</v>
      </c>
      <c r="R6304" s="0" t="str">
        <f aca="false">IF(MIDB(B6304,1,10)="Candidatus",MIDB(B6304,FIND(" ",B6304,1)+1,FIND(" ",B6304,12)-FIND(" ",B6304,1)),IF(AND(Q6304&gt;=65,Q6304&lt;=90),MIDB(B6304,1,FIND(" ",B6304,1)),"-"))</f>
        <v>Zymomonas </v>
      </c>
      <c r="S6304" s="0" t="str">
        <f aca="false">IF(MIDB(B6304,1,10)="Candidatus",MIDB(B6304,FIND(" ",B6304,12)+1,IFERROR(FIND(" ",B6304,FIND(" ",B6304,12)+1),LEN(B6304))-FIND(" ",B6304,12)),IF(AND(Q6304&gt;=65,Q6304&lt;=90),MIDB(B6304,FIND(" ",B6304,1),IFERROR(FIND(" ",B6304,FIND(" ",B6304,1)+1),LEN(B6304)+1)-FIND(" ",B6304,1)),"-"))</f>
        <v> mobilis</v>
      </c>
      <c r="T6304" s="0" t="n">
        <v>1</v>
      </c>
    </row>
    <row r="6305" customFormat="false" ht="12.8" hidden="false" customHeight="false" outlineLevel="0" collapsed="false">
      <c r="A6305" s="0" t="n">
        <v>6304</v>
      </c>
      <c r="B6305" s="0" t="s">
        <v>27284</v>
      </c>
      <c r="C6305" s="0" t="s">
        <v>21</v>
      </c>
      <c r="D6305" s="0" t="s">
        <v>90</v>
      </c>
      <c r="E6305" s="0" t="s">
        <v>217</v>
      </c>
      <c r="F6305" s="0" t="s">
        <v>27285</v>
      </c>
      <c r="G6305" s="0" t="s">
        <v>27286</v>
      </c>
      <c r="H6305" s="0" t="s">
        <v>27287</v>
      </c>
      <c r="I6305" s="1" t="n">
        <v>30.952</v>
      </c>
      <c r="J6305" s="2" t="s">
        <v>27237</v>
      </c>
      <c r="K6305" s="2" t="s">
        <v>807</v>
      </c>
      <c r="L6305" s="0" t="s">
        <v>29</v>
      </c>
      <c r="M6305" s="0" t="s">
        <v>29</v>
      </c>
      <c r="N6305" s="0" t="s">
        <v>29</v>
      </c>
      <c r="O6305" s="2" t="s">
        <v>912</v>
      </c>
      <c r="P6305" s="2" t="s">
        <v>46</v>
      </c>
      <c r="Q6305" s="0" t="n">
        <f aca="false">_xlfn.UNICODE(B6305)</f>
        <v>90</v>
      </c>
      <c r="R6305" s="0" t="str">
        <f aca="false">IF(MIDB(B6305,1,10)="Candidatus",MIDB(B6305,FIND(" ",B6305,1)+1,FIND(" ",B6305,12)-FIND(" ",B6305,1)),IF(AND(Q6305&gt;=65,Q6305&lt;=90),MIDB(B6305,1,FIND(" ",B6305,1)),"-"))</f>
        <v>Zymomonas </v>
      </c>
      <c r="S6305" s="0" t="str">
        <f aca="false">IF(MIDB(B6305,1,10)="Candidatus",MIDB(B6305,FIND(" ",B6305,12)+1,IFERROR(FIND(" ",B6305,FIND(" ",B6305,12)+1),LEN(B6305))-FIND(" ",B6305,12)),IF(AND(Q6305&gt;=65,Q6305&lt;=90),MIDB(B6305,FIND(" ",B6305,1),IFERROR(FIND(" ",B6305,FIND(" ",B6305,1)+1),LEN(B6305)+1)-FIND(" ",B6305,1)),"-"))</f>
        <v> mobilis</v>
      </c>
      <c r="T6305" s="0" t="n">
        <v>1</v>
      </c>
    </row>
    <row r="6306" customFormat="false" ht="12.8" hidden="false" customHeight="false" outlineLevel="0" collapsed="false">
      <c r="A6306" s="0" t="n">
        <v>6305</v>
      </c>
      <c r="B6306" s="0" t="s">
        <v>27284</v>
      </c>
      <c r="C6306" s="0" t="s">
        <v>21</v>
      </c>
      <c r="D6306" s="0" t="s">
        <v>90</v>
      </c>
      <c r="E6306" s="0" t="s">
        <v>217</v>
      </c>
      <c r="F6306" s="0" t="s">
        <v>27288</v>
      </c>
      <c r="G6306" s="0" t="s">
        <v>27289</v>
      </c>
      <c r="H6306" s="0" t="s">
        <v>27290</v>
      </c>
      <c r="I6306" s="1" t="n">
        <v>32.4</v>
      </c>
      <c r="J6306" s="2" t="s">
        <v>27245</v>
      </c>
      <c r="K6306" s="2" t="s">
        <v>515</v>
      </c>
      <c r="L6306" s="0" t="s">
        <v>29</v>
      </c>
      <c r="M6306" s="0" t="s">
        <v>29</v>
      </c>
      <c r="N6306" s="0" t="s">
        <v>29</v>
      </c>
      <c r="O6306" s="2" t="s">
        <v>686</v>
      </c>
      <c r="P6306" s="2" t="s">
        <v>60</v>
      </c>
      <c r="Q6306" s="0" t="n">
        <f aca="false">_xlfn.UNICODE(B6306)</f>
        <v>90</v>
      </c>
      <c r="R6306" s="0" t="str">
        <f aca="false">IF(MIDB(B6306,1,10)="Candidatus",MIDB(B6306,FIND(" ",B6306,1)+1,FIND(" ",B6306,12)-FIND(" ",B6306,1)),IF(AND(Q6306&gt;=65,Q6306&lt;=90),MIDB(B6306,1,FIND(" ",B6306,1)),"-"))</f>
        <v>Zymomonas </v>
      </c>
      <c r="S6306" s="0" t="str">
        <f aca="false">IF(MIDB(B6306,1,10)="Candidatus",MIDB(B6306,FIND(" ",B6306,12)+1,IFERROR(FIND(" ",B6306,FIND(" ",B6306,12)+1),LEN(B6306))-FIND(" ",B6306,12)),IF(AND(Q6306&gt;=65,Q6306&lt;=90),MIDB(B6306,FIND(" ",B6306,1),IFERROR(FIND(" ",B6306,FIND(" ",B6306,1)+1),LEN(B6306)+1)-FIND(" ",B6306,1)),"-"))</f>
        <v> mobilis</v>
      </c>
      <c r="T6306" s="0" t="n">
        <v>1</v>
      </c>
    </row>
    <row r="6307" customFormat="false" ht="12.8" hidden="false" customHeight="false" outlineLevel="0" collapsed="false">
      <c r="A6307" s="0" t="n">
        <v>6306</v>
      </c>
      <c r="B6307" s="0" t="s">
        <v>27284</v>
      </c>
      <c r="C6307" s="0" t="s">
        <v>21</v>
      </c>
      <c r="D6307" s="0" t="s">
        <v>90</v>
      </c>
      <c r="E6307" s="0" t="s">
        <v>217</v>
      </c>
      <c r="F6307" s="0" t="s">
        <v>27291</v>
      </c>
      <c r="G6307" s="0" t="s">
        <v>27292</v>
      </c>
      <c r="H6307" s="0" t="s">
        <v>27293</v>
      </c>
      <c r="I6307" s="1" t="n">
        <v>32.801</v>
      </c>
      <c r="J6307" s="2" t="s">
        <v>27249</v>
      </c>
      <c r="K6307" s="2" t="s">
        <v>179</v>
      </c>
      <c r="L6307" s="0" t="s">
        <v>29</v>
      </c>
      <c r="M6307" s="0" t="s">
        <v>29</v>
      </c>
      <c r="N6307" s="0" t="s">
        <v>29</v>
      </c>
      <c r="O6307" s="2" t="s">
        <v>267</v>
      </c>
      <c r="P6307" s="2" t="s">
        <v>129</v>
      </c>
      <c r="Q6307" s="0" t="n">
        <f aca="false">_xlfn.UNICODE(B6307)</f>
        <v>90</v>
      </c>
      <c r="R6307" s="0" t="str">
        <f aca="false">IF(MIDB(B6307,1,10)="Candidatus",MIDB(B6307,FIND(" ",B6307,1)+1,FIND(" ",B6307,12)-FIND(" ",B6307,1)),IF(AND(Q6307&gt;=65,Q6307&lt;=90),MIDB(B6307,1,FIND(" ",B6307,1)),"-"))</f>
        <v>Zymomonas </v>
      </c>
      <c r="S6307" s="0" t="str">
        <f aca="false">IF(MIDB(B6307,1,10)="Candidatus",MIDB(B6307,FIND(" ",B6307,12)+1,IFERROR(FIND(" ",B6307,FIND(" ",B6307,12)+1),LEN(B6307))-FIND(" ",B6307,12)),IF(AND(Q6307&gt;=65,Q6307&lt;=90),MIDB(B6307,FIND(" ",B6307,1),IFERROR(FIND(" ",B6307,FIND(" ",B6307,1)+1),LEN(B6307)+1)-FIND(" ",B6307,1)),"-"))</f>
        <v> mobilis</v>
      </c>
      <c r="T6307" s="0" t="n">
        <v>1</v>
      </c>
    </row>
    <row r="6308" customFormat="false" ht="12.8" hidden="false" customHeight="false" outlineLevel="0" collapsed="false">
      <c r="A6308" s="0" t="n">
        <v>6307</v>
      </c>
      <c r="B6308" s="0" t="s">
        <v>27284</v>
      </c>
      <c r="C6308" s="0" t="s">
        <v>21</v>
      </c>
      <c r="D6308" s="0" t="s">
        <v>90</v>
      </c>
      <c r="E6308" s="0" t="s">
        <v>217</v>
      </c>
      <c r="F6308" s="0" t="s">
        <v>27294</v>
      </c>
      <c r="G6308" s="0" t="s">
        <v>27295</v>
      </c>
      <c r="H6308" s="0" t="s">
        <v>27296</v>
      </c>
      <c r="I6308" s="1" t="n">
        <v>33.915</v>
      </c>
      <c r="J6308" s="2" t="s">
        <v>27241</v>
      </c>
      <c r="K6308" s="2" t="s">
        <v>166</v>
      </c>
      <c r="L6308" s="0" t="s">
        <v>29</v>
      </c>
      <c r="M6308" s="0" t="s">
        <v>29</v>
      </c>
      <c r="N6308" s="0" t="s">
        <v>29</v>
      </c>
      <c r="O6308" s="2" t="s">
        <v>464</v>
      </c>
      <c r="P6308" s="2" t="s">
        <v>60</v>
      </c>
      <c r="Q6308" s="0" t="n">
        <f aca="false">_xlfn.UNICODE(B6308)</f>
        <v>90</v>
      </c>
      <c r="R6308" s="0" t="str">
        <f aca="false">IF(MIDB(B6308,1,10)="Candidatus",MIDB(B6308,FIND(" ",B6308,1)+1,FIND(" ",B6308,12)-FIND(" ",B6308,1)),IF(AND(Q6308&gt;=65,Q6308&lt;=90),MIDB(B6308,1,FIND(" ",B6308,1)),"-"))</f>
        <v>Zymomonas </v>
      </c>
      <c r="S6308" s="0" t="str">
        <f aca="false">IF(MIDB(B6308,1,10)="Candidatus",MIDB(B6308,FIND(" ",B6308,12)+1,IFERROR(FIND(" ",B6308,FIND(" ",B6308,12)+1),LEN(B6308))-FIND(" ",B6308,12)),IF(AND(Q6308&gt;=65,Q6308&lt;=90),MIDB(B6308,FIND(" ",B6308,1),IFERROR(FIND(" ",B6308,FIND(" ",B6308,1)+1),LEN(B6308)+1)-FIND(" ",B6308,1)),"-"))</f>
        <v> mobilis</v>
      </c>
      <c r="T6308" s="0" t="n">
        <v>1</v>
      </c>
    </row>
    <row r="6309" customFormat="false" ht="12.8" hidden="false" customHeight="false" outlineLevel="0" collapsed="false">
      <c r="A6309" s="0" t="n">
        <v>6308</v>
      </c>
      <c r="B6309" s="0" t="s">
        <v>27284</v>
      </c>
      <c r="C6309" s="0" t="s">
        <v>21</v>
      </c>
      <c r="D6309" s="0" t="s">
        <v>90</v>
      </c>
      <c r="E6309" s="0" t="s">
        <v>217</v>
      </c>
      <c r="F6309" s="0" t="s">
        <v>27297</v>
      </c>
      <c r="G6309" s="0" t="s">
        <v>27298</v>
      </c>
      <c r="H6309" s="0" t="s">
        <v>27299</v>
      </c>
      <c r="I6309" s="1" t="n">
        <v>37.066</v>
      </c>
      <c r="J6309" s="2" t="s">
        <v>27300</v>
      </c>
      <c r="K6309" s="2" t="s">
        <v>1268</v>
      </c>
      <c r="L6309" s="0" t="s">
        <v>29</v>
      </c>
      <c r="M6309" s="0" t="s">
        <v>29</v>
      </c>
      <c r="N6309" s="0" t="s">
        <v>29</v>
      </c>
      <c r="O6309" s="2" t="s">
        <v>1353</v>
      </c>
      <c r="P6309" s="2" t="s">
        <v>88</v>
      </c>
      <c r="Q6309" s="0" t="n">
        <f aca="false">_xlfn.UNICODE(B6309)</f>
        <v>90</v>
      </c>
      <c r="R6309" s="0" t="str">
        <f aca="false">IF(MIDB(B6309,1,10)="Candidatus",MIDB(B6309,FIND(" ",B6309,1)+1,FIND(" ",B6309,12)-FIND(" ",B6309,1)),IF(AND(Q6309&gt;=65,Q6309&lt;=90),MIDB(B6309,1,FIND(" ",B6309,1)),"-"))</f>
        <v>Zymomonas </v>
      </c>
      <c r="S6309" s="0" t="str">
        <f aca="false">IF(MIDB(B6309,1,10)="Candidatus",MIDB(B6309,FIND(" ",B6309,12)+1,IFERROR(FIND(" ",B6309,FIND(" ",B6309,12)+1),LEN(B6309))-FIND(" ",B6309,12)),IF(AND(Q6309&gt;=65,Q6309&lt;=90),MIDB(B6309,FIND(" ",B6309,1),IFERROR(FIND(" ",B6309,FIND(" ",B6309,1)+1),LEN(B6309)+1)-FIND(" ",B6309,1)),"-"))</f>
        <v> mobilis</v>
      </c>
      <c r="T6309" s="0" t="n">
        <v>1</v>
      </c>
    </row>
    <row r="6310" customFormat="false" ht="12.8" hidden="false" customHeight="false" outlineLevel="0" collapsed="false">
      <c r="A6310" s="0" t="n">
        <v>6309</v>
      </c>
      <c r="B6310" s="0" t="s">
        <v>27301</v>
      </c>
      <c r="C6310" s="0" t="s">
        <v>21</v>
      </c>
      <c r="D6310" s="0" t="s">
        <v>90</v>
      </c>
      <c r="E6310" s="0" t="s">
        <v>217</v>
      </c>
      <c r="F6310" s="0" t="s">
        <v>27302</v>
      </c>
      <c r="G6310" s="0" t="s">
        <v>27303</v>
      </c>
      <c r="H6310" s="0" t="s">
        <v>27304</v>
      </c>
      <c r="I6310" s="1" t="n">
        <v>34.161</v>
      </c>
      <c r="J6310" s="2" t="s">
        <v>27305</v>
      </c>
      <c r="K6310" s="2" t="s">
        <v>464</v>
      </c>
      <c r="L6310" s="0" t="s">
        <v>29</v>
      </c>
      <c r="M6310" s="0" t="s">
        <v>29</v>
      </c>
      <c r="N6310" s="0" t="s">
        <v>29</v>
      </c>
      <c r="O6310" s="2" t="s">
        <v>3119</v>
      </c>
      <c r="P6310" s="2" t="s">
        <v>46</v>
      </c>
      <c r="Q6310" s="0" t="n">
        <f aca="false">_xlfn.UNICODE(B6310)</f>
        <v>90</v>
      </c>
      <c r="R6310" s="0" t="str">
        <f aca="false">IF(MIDB(B6310,1,10)="Candidatus",MIDB(B6310,FIND(" ",B6310,1)+1,FIND(" ",B6310,12)-FIND(" ",B6310,1)),IF(AND(Q6310&gt;=65,Q6310&lt;=90),MIDB(B6310,1,FIND(" ",B6310,1)),"-"))</f>
        <v>Zymomonas </v>
      </c>
      <c r="S6310" s="0" t="str">
        <f aca="false">IF(MIDB(B6310,1,10)="Candidatus",MIDB(B6310,FIND(" ",B6310,12)+1,IFERROR(FIND(" ",B6310,FIND(" ",B6310,12)+1),LEN(B6310))-FIND(" ",B6310,12)),IF(AND(Q6310&gt;=65,Q6310&lt;=90),MIDB(B6310,FIND(" ",B6310,1),IFERROR(FIND(" ",B6310,FIND(" ",B6310,1)+1),LEN(B6310)+1)-FIND(" ",B6310,1)),"-"))</f>
        <v> mobilis</v>
      </c>
      <c r="T6310" s="0" t="n">
        <v>1</v>
      </c>
    </row>
    <row r="6311" customFormat="false" ht="12.8" hidden="false" customHeight="false" outlineLevel="0" collapsed="false">
      <c r="A6311" s="0" t="n">
        <v>6310</v>
      </c>
      <c r="B6311" s="0" t="s">
        <v>27301</v>
      </c>
      <c r="C6311" s="0" t="s">
        <v>21</v>
      </c>
      <c r="D6311" s="0" t="s">
        <v>90</v>
      </c>
      <c r="E6311" s="0" t="s">
        <v>217</v>
      </c>
      <c r="F6311" s="0" t="s">
        <v>27306</v>
      </c>
      <c r="G6311" s="0" t="s">
        <v>27307</v>
      </c>
      <c r="H6311" s="0" t="s">
        <v>27308</v>
      </c>
      <c r="I6311" s="1" t="n">
        <v>37.387</v>
      </c>
      <c r="J6311" s="2" t="s">
        <v>27309</v>
      </c>
      <c r="K6311" s="2" t="s">
        <v>1849</v>
      </c>
      <c r="L6311" s="0" t="s">
        <v>29</v>
      </c>
      <c r="M6311" s="0" t="s">
        <v>29</v>
      </c>
      <c r="N6311" s="0" t="s">
        <v>29</v>
      </c>
      <c r="O6311" s="2" t="s">
        <v>1898</v>
      </c>
      <c r="P6311" s="2" t="s">
        <v>46</v>
      </c>
      <c r="Q6311" s="0" t="n">
        <f aca="false">_xlfn.UNICODE(B6311)</f>
        <v>90</v>
      </c>
      <c r="R6311" s="0" t="str">
        <f aca="false">IF(MIDB(B6311,1,10)="Candidatus",MIDB(B6311,FIND(" ",B6311,1)+1,FIND(" ",B6311,12)-FIND(" ",B6311,1)),IF(AND(Q6311&gt;=65,Q6311&lt;=90),MIDB(B6311,1,FIND(" ",B6311,1)),"-"))</f>
        <v>Zymomonas </v>
      </c>
      <c r="S6311" s="0" t="str">
        <f aca="false">IF(MIDB(B6311,1,10)="Candidatus",MIDB(B6311,FIND(" ",B6311,12)+1,IFERROR(FIND(" ",B6311,FIND(" ",B6311,12)+1),LEN(B6311))-FIND(" ",B6311,12)),IF(AND(Q6311&gt;=65,Q6311&lt;=90),MIDB(B6311,FIND(" ",B6311,1),IFERROR(FIND(" ",B6311,FIND(" ",B6311,1)+1),LEN(B6311)+1)-FIND(" ",B6311,1)),"-"))</f>
        <v> mobilis</v>
      </c>
      <c r="T6311" s="0" t="n">
        <v>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438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8"/>
  <cols>
    <col collapsed="false" hidden="false" max="1025" min="1" style="0" width="11.5204081632653"/>
  </cols>
  <sheetData>
    <row r="1" customFormat="false" ht="12.8" hidden="false" customHeight="false" outlineLevel="0" collapsed="false">
      <c r="A1" s="3" t="s">
        <v>17</v>
      </c>
      <c r="B1" s="4" t="s">
        <v>27310</v>
      </c>
    </row>
    <row r="2" customFormat="false" ht="12.8" hidden="false" customHeight="false" outlineLevel="0" collapsed="false">
      <c r="A2" s="5" t="s">
        <v>29</v>
      </c>
      <c r="B2" s="6" t="n">
        <v>47</v>
      </c>
    </row>
    <row r="3" customFormat="false" ht="12.8" hidden="false" customHeight="false" outlineLevel="0" collapsed="false">
      <c r="A3" s="7" t="s">
        <v>27311</v>
      </c>
      <c r="B3" s="8" t="n">
        <v>9</v>
      </c>
    </row>
    <row r="4" customFormat="false" ht="12.8" hidden="false" customHeight="false" outlineLevel="0" collapsed="false">
      <c r="A4" s="7" t="s">
        <v>27312</v>
      </c>
      <c r="B4" s="8" t="n">
        <v>3</v>
      </c>
    </row>
    <row r="5" customFormat="false" ht="12.8" hidden="false" customHeight="false" outlineLevel="0" collapsed="false">
      <c r="A5" s="7" t="s">
        <v>27313</v>
      </c>
      <c r="B5" s="8" t="n">
        <v>62</v>
      </c>
    </row>
    <row r="6" customFormat="false" ht="12.8" hidden="false" customHeight="false" outlineLevel="0" collapsed="false">
      <c r="A6" s="7" t="s">
        <v>27314</v>
      </c>
      <c r="B6" s="8" t="n">
        <v>5</v>
      </c>
    </row>
    <row r="7" customFormat="false" ht="12.8" hidden="false" customHeight="false" outlineLevel="0" collapsed="false">
      <c r="A7" s="7" t="s">
        <v>27315</v>
      </c>
      <c r="B7" s="8" t="n">
        <v>2</v>
      </c>
    </row>
    <row r="8" customFormat="false" ht="12.8" hidden="false" customHeight="false" outlineLevel="0" collapsed="false">
      <c r="A8" s="7" t="s">
        <v>27316</v>
      </c>
      <c r="B8" s="8" t="n">
        <v>17</v>
      </c>
    </row>
    <row r="9" customFormat="false" ht="12.8" hidden="false" customHeight="false" outlineLevel="0" collapsed="false">
      <c r="A9" s="7" t="s">
        <v>27317</v>
      </c>
      <c r="B9" s="8" t="n">
        <v>11</v>
      </c>
    </row>
    <row r="10" customFormat="false" ht="12.8" hidden="false" customHeight="false" outlineLevel="0" collapsed="false">
      <c r="A10" s="7" t="s">
        <v>27318</v>
      </c>
      <c r="B10" s="8" t="n">
        <v>3</v>
      </c>
    </row>
    <row r="11" customFormat="false" ht="12.8" hidden="false" customHeight="false" outlineLevel="0" collapsed="false">
      <c r="A11" s="7" t="s">
        <v>27319</v>
      </c>
      <c r="B11" s="8" t="n">
        <v>165</v>
      </c>
    </row>
    <row r="12" customFormat="false" ht="12.8" hidden="false" customHeight="false" outlineLevel="0" collapsed="false">
      <c r="A12" s="7" t="s">
        <v>27320</v>
      </c>
      <c r="B12" s="8" t="n">
        <v>19</v>
      </c>
    </row>
    <row r="13" customFormat="false" ht="12.8" hidden="false" customHeight="false" outlineLevel="0" collapsed="false">
      <c r="A13" s="7" t="s">
        <v>27321</v>
      </c>
      <c r="B13" s="8" t="n">
        <v>2</v>
      </c>
    </row>
    <row r="14" customFormat="false" ht="12.8" hidden="false" customHeight="false" outlineLevel="0" collapsed="false">
      <c r="A14" s="7" t="s">
        <v>27322</v>
      </c>
      <c r="B14" s="8" t="n">
        <v>32</v>
      </c>
    </row>
    <row r="15" customFormat="false" ht="12.8" hidden="false" customHeight="false" outlineLevel="0" collapsed="false">
      <c r="A15" s="7" t="s">
        <v>27323</v>
      </c>
      <c r="B15" s="8" t="n">
        <v>4</v>
      </c>
    </row>
    <row r="16" customFormat="false" ht="12.8" hidden="false" customHeight="false" outlineLevel="0" collapsed="false">
      <c r="A16" s="7" t="s">
        <v>27324</v>
      </c>
      <c r="B16" s="8" t="n">
        <v>25</v>
      </c>
    </row>
    <row r="17" customFormat="false" ht="12.8" hidden="false" customHeight="false" outlineLevel="0" collapsed="false">
      <c r="A17" s="7" t="s">
        <v>27325</v>
      </c>
      <c r="B17" s="8" t="n">
        <v>3</v>
      </c>
    </row>
    <row r="18" customFormat="false" ht="12.8" hidden="false" customHeight="false" outlineLevel="0" collapsed="false">
      <c r="A18" s="7" t="s">
        <v>27326</v>
      </c>
      <c r="B18" s="8" t="n">
        <v>3</v>
      </c>
    </row>
    <row r="19" customFormat="false" ht="12.8" hidden="false" customHeight="false" outlineLevel="0" collapsed="false">
      <c r="A19" s="7" t="s">
        <v>27327</v>
      </c>
      <c r="B19" s="8" t="n">
        <v>1</v>
      </c>
    </row>
    <row r="20" customFormat="false" ht="12.8" hidden="false" customHeight="false" outlineLevel="0" collapsed="false">
      <c r="A20" s="7" t="s">
        <v>27328</v>
      </c>
      <c r="B20" s="8" t="n">
        <v>12</v>
      </c>
    </row>
    <row r="21" customFormat="false" ht="12.8" hidden="false" customHeight="false" outlineLevel="0" collapsed="false">
      <c r="A21" s="7" t="s">
        <v>27329</v>
      </c>
      <c r="B21" s="8" t="n">
        <v>2</v>
      </c>
    </row>
    <row r="22" customFormat="false" ht="12.8" hidden="false" customHeight="false" outlineLevel="0" collapsed="false">
      <c r="A22" s="7" t="s">
        <v>27330</v>
      </c>
      <c r="B22" s="8" t="n">
        <v>1</v>
      </c>
    </row>
    <row r="23" customFormat="false" ht="12.8" hidden="false" customHeight="false" outlineLevel="0" collapsed="false">
      <c r="A23" s="7" t="s">
        <v>27331</v>
      </c>
      <c r="B23" s="8" t="n">
        <v>5</v>
      </c>
    </row>
    <row r="24" customFormat="false" ht="12.8" hidden="false" customHeight="false" outlineLevel="0" collapsed="false">
      <c r="A24" s="7" t="s">
        <v>27332</v>
      </c>
      <c r="B24" s="8" t="n">
        <v>1</v>
      </c>
    </row>
    <row r="25" customFormat="false" ht="12.8" hidden="false" customHeight="false" outlineLevel="0" collapsed="false">
      <c r="A25" s="7" t="s">
        <v>27333</v>
      </c>
      <c r="B25" s="8" t="n">
        <v>4</v>
      </c>
    </row>
    <row r="26" customFormat="false" ht="12.8" hidden="false" customHeight="false" outlineLevel="0" collapsed="false">
      <c r="A26" s="7" t="s">
        <v>27334</v>
      </c>
      <c r="B26" s="8" t="n">
        <v>2</v>
      </c>
    </row>
    <row r="27" customFormat="false" ht="12.8" hidden="false" customHeight="false" outlineLevel="0" collapsed="false">
      <c r="A27" s="7" t="s">
        <v>27335</v>
      </c>
      <c r="B27" s="8" t="n">
        <v>14</v>
      </c>
    </row>
    <row r="28" customFormat="false" ht="12.8" hidden="false" customHeight="false" outlineLevel="0" collapsed="false">
      <c r="A28" s="7" t="s">
        <v>27336</v>
      </c>
      <c r="B28" s="8" t="n">
        <v>1</v>
      </c>
    </row>
    <row r="29" customFormat="false" ht="12.8" hidden="false" customHeight="false" outlineLevel="0" collapsed="false">
      <c r="A29" s="7" t="s">
        <v>27337</v>
      </c>
      <c r="B29" s="8" t="n">
        <v>1</v>
      </c>
    </row>
    <row r="30" customFormat="false" ht="12.8" hidden="false" customHeight="false" outlineLevel="0" collapsed="false">
      <c r="A30" s="7" t="s">
        <v>27338</v>
      </c>
      <c r="B30" s="8" t="n">
        <v>2</v>
      </c>
    </row>
    <row r="31" customFormat="false" ht="12.8" hidden="false" customHeight="false" outlineLevel="0" collapsed="false">
      <c r="A31" s="7" t="s">
        <v>27339</v>
      </c>
      <c r="B31" s="8" t="n">
        <v>8</v>
      </c>
    </row>
    <row r="32" customFormat="false" ht="12.8" hidden="false" customHeight="false" outlineLevel="0" collapsed="false">
      <c r="A32" s="7" t="s">
        <v>27340</v>
      </c>
      <c r="B32" s="8" t="n">
        <v>2</v>
      </c>
    </row>
    <row r="33" customFormat="false" ht="12.8" hidden="false" customHeight="false" outlineLevel="0" collapsed="false">
      <c r="A33" s="7" t="s">
        <v>27341</v>
      </c>
      <c r="B33" s="8" t="n">
        <v>28</v>
      </c>
    </row>
    <row r="34" customFormat="false" ht="12.8" hidden="false" customHeight="false" outlineLevel="0" collapsed="false">
      <c r="A34" s="7" t="s">
        <v>27342</v>
      </c>
      <c r="B34" s="8" t="n">
        <v>5</v>
      </c>
    </row>
    <row r="35" customFormat="false" ht="12.8" hidden="false" customHeight="false" outlineLevel="0" collapsed="false">
      <c r="A35" s="7" t="s">
        <v>27343</v>
      </c>
      <c r="B35" s="8" t="n">
        <v>2</v>
      </c>
    </row>
    <row r="36" customFormat="false" ht="12.8" hidden="false" customHeight="false" outlineLevel="0" collapsed="false">
      <c r="A36" s="7" t="s">
        <v>27344</v>
      </c>
      <c r="B36" s="8" t="n">
        <v>8</v>
      </c>
    </row>
    <row r="37" customFormat="false" ht="12.8" hidden="false" customHeight="false" outlineLevel="0" collapsed="false">
      <c r="A37" s="7" t="s">
        <v>27345</v>
      </c>
      <c r="B37" s="8" t="n">
        <v>2</v>
      </c>
    </row>
    <row r="38" customFormat="false" ht="12.8" hidden="false" customHeight="false" outlineLevel="0" collapsed="false">
      <c r="A38" s="7" t="s">
        <v>27346</v>
      </c>
      <c r="B38" s="8" t="n">
        <v>1</v>
      </c>
    </row>
    <row r="39" customFormat="false" ht="12.8" hidden="false" customHeight="false" outlineLevel="0" collapsed="false">
      <c r="A39" s="7" t="s">
        <v>27347</v>
      </c>
      <c r="B39" s="8" t="n">
        <v>4</v>
      </c>
    </row>
    <row r="40" customFormat="false" ht="12.8" hidden="false" customHeight="false" outlineLevel="0" collapsed="false">
      <c r="A40" s="7" t="s">
        <v>27348</v>
      </c>
      <c r="B40" s="8" t="n">
        <v>28</v>
      </c>
    </row>
    <row r="41" customFormat="false" ht="12.8" hidden="false" customHeight="false" outlineLevel="0" collapsed="false">
      <c r="A41" s="7" t="s">
        <v>27349</v>
      </c>
      <c r="B41" s="8" t="n">
        <v>6</v>
      </c>
    </row>
    <row r="42" customFormat="false" ht="12.8" hidden="false" customHeight="false" outlineLevel="0" collapsed="false">
      <c r="A42" s="7" t="s">
        <v>27350</v>
      </c>
      <c r="B42" s="8" t="n">
        <v>1</v>
      </c>
    </row>
    <row r="43" customFormat="false" ht="12.8" hidden="false" customHeight="false" outlineLevel="0" collapsed="false">
      <c r="A43" s="7" t="s">
        <v>27351</v>
      </c>
      <c r="B43" s="8" t="n">
        <v>450</v>
      </c>
    </row>
    <row r="44" customFormat="false" ht="12.8" hidden="false" customHeight="false" outlineLevel="0" collapsed="false">
      <c r="A44" s="7" t="s">
        <v>27352</v>
      </c>
      <c r="B44" s="8" t="n">
        <v>11</v>
      </c>
    </row>
    <row r="45" customFormat="false" ht="12.8" hidden="false" customHeight="false" outlineLevel="0" collapsed="false">
      <c r="A45" s="7" t="s">
        <v>27353</v>
      </c>
      <c r="B45" s="8" t="n">
        <v>9</v>
      </c>
    </row>
    <row r="46" customFormat="false" ht="12.8" hidden="false" customHeight="false" outlineLevel="0" collapsed="false">
      <c r="A46" s="7" t="s">
        <v>27354</v>
      </c>
      <c r="B46" s="8" t="n">
        <v>1</v>
      </c>
    </row>
    <row r="47" customFormat="false" ht="12.8" hidden="false" customHeight="false" outlineLevel="0" collapsed="false">
      <c r="A47" s="7" t="s">
        <v>27355</v>
      </c>
      <c r="B47" s="8" t="n">
        <v>2</v>
      </c>
    </row>
    <row r="48" customFormat="false" ht="12.8" hidden="false" customHeight="false" outlineLevel="0" collapsed="false">
      <c r="A48" s="7" t="s">
        <v>27356</v>
      </c>
      <c r="B48" s="8" t="n">
        <v>1</v>
      </c>
    </row>
    <row r="49" customFormat="false" ht="12.8" hidden="false" customHeight="false" outlineLevel="0" collapsed="false">
      <c r="A49" s="7" t="s">
        <v>27357</v>
      </c>
      <c r="B49" s="8" t="n">
        <v>2</v>
      </c>
    </row>
    <row r="50" customFormat="false" ht="12.8" hidden="false" customHeight="false" outlineLevel="0" collapsed="false">
      <c r="A50" s="7" t="s">
        <v>27358</v>
      </c>
      <c r="B50" s="8" t="n">
        <v>2</v>
      </c>
    </row>
    <row r="51" customFormat="false" ht="12.8" hidden="false" customHeight="false" outlineLevel="0" collapsed="false">
      <c r="A51" s="7" t="s">
        <v>27359</v>
      </c>
      <c r="B51" s="8" t="n">
        <v>1</v>
      </c>
    </row>
    <row r="52" customFormat="false" ht="12.8" hidden="false" customHeight="false" outlineLevel="0" collapsed="false">
      <c r="A52" s="7" t="s">
        <v>27360</v>
      </c>
      <c r="B52" s="8" t="n">
        <v>34</v>
      </c>
    </row>
    <row r="53" customFormat="false" ht="12.8" hidden="false" customHeight="false" outlineLevel="0" collapsed="false">
      <c r="A53" s="7" t="s">
        <v>27361</v>
      </c>
      <c r="B53" s="8" t="n">
        <v>7</v>
      </c>
    </row>
    <row r="54" customFormat="false" ht="12.8" hidden="false" customHeight="false" outlineLevel="0" collapsed="false">
      <c r="A54" s="7" t="s">
        <v>27362</v>
      </c>
      <c r="B54" s="8" t="n">
        <v>1</v>
      </c>
    </row>
    <row r="55" customFormat="false" ht="12.8" hidden="false" customHeight="false" outlineLevel="0" collapsed="false">
      <c r="A55" s="7" t="s">
        <v>27363</v>
      </c>
      <c r="B55" s="8" t="n">
        <v>3</v>
      </c>
    </row>
    <row r="56" customFormat="false" ht="12.8" hidden="false" customHeight="false" outlineLevel="0" collapsed="false">
      <c r="A56" s="7" t="s">
        <v>27364</v>
      </c>
      <c r="B56" s="8" t="n">
        <v>442</v>
      </c>
    </row>
    <row r="57" customFormat="false" ht="12.8" hidden="false" customHeight="false" outlineLevel="0" collapsed="false">
      <c r="A57" s="7" t="s">
        <v>27365</v>
      </c>
      <c r="B57" s="8" t="n">
        <v>2</v>
      </c>
    </row>
    <row r="58" customFormat="false" ht="12.8" hidden="false" customHeight="false" outlineLevel="0" collapsed="false">
      <c r="A58" s="7" t="s">
        <v>27366</v>
      </c>
      <c r="B58" s="8" t="n">
        <v>1</v>
      </c>
    </row>
    <row r="59" customFormat="false" ht="12.8" hidden="false" customHeight="false" outlineLevel="0" collapsed="false">
      <c r="A59" s="7" t="s">
        <v>27367</v>
      </c>
      <c r="B59" s="8" t="n">
        <v>1</v>
      </c>
    </row>
    <row r="60" customFormat="false" ht="12.8" hidden="false" customHeight="false" outlineLevel="0" collapsed="false">
      <c r="A60" s="7" t="s">
        <v>27368</v>
      </c>
      <c r="B60" s="8" t="n">
        <v>4</v>
      </c>
    </row>
    <row r="61" customFormat="false" ht="12.8" hidden="false" customHeight="false" outlineLevel="0" collapsed="false">
      <c r="A61" s="7" t="s">
        <v>27369</v>
      </c>
      <c r="B61" s="8" t="n">
        <v>2</v>
      </c>
    </row>
    <row r="62" customFormat="false" ht="12.8" hidden="false" customHeight="false" outlineLevel="0" collapsed="false">
      <c r="A62" s="7" t="s">
        <v>27370</v>
      </c>
      <c r="B62" s="8" t="n">
        <v>21</v>
      </c>
    </row>
    <row r="63" customFormat="false" ht="12.8" hidden="false" customHeight="false" outlineLevel="0" collapsed="false">
      <c r="A63" s="7" t="s">
        <v>27371</v>
      </c>
      <c r="B63" s="8" t="n">
        <v>59</v>
      </c>
    </row>
    <row r="64" customFormat="false" ht="12.8" hidden="false" customHeight="false" outlineLevel="0" collapsed="false">
      <c r="A64" s="7" t="s">
        <v>27372</v>
      </c>
      <c r="B64" s="8" t="n">
        <v>5</v>
      </c>
    </row>
    <row r="65" customFormat="false" ht="12.8" hidden="false" customHeight="false" outlineLevel="0" collapsed="false">
      <c r="A65" s="7" t="s">
        <v>27373</v>
      </c>
      <c r="B65" s="8" t="n">
        <v>5</v>
      </c>
    </row>
    <row r="66" customFormat="false" ht="12.8" hidden="false" customHeight="false" outlineLevel="0" collapsed="false">
      <c r="A66" s="7" t="s">
        <v>27374</v>
      </c>
      <c r="B66" s="8" t="n">
        <v>3</v>
      </c>
    </row>
    <row r="67" customFormat="false" ht="12.8" hidden="false" customHeight="false" outlineLevel="0" collapsed="false">
      <c r="A67" s="7" t="s">
        <v>27375</v>
      </c>
      <c r="B67" s="8" t="n">
        <v>1</v>
      </c>
    </row>
    <row r="68" customFormat="false" ht="12.8" hidden="false" customHeight="false" outlineLevel="0" collapsed="false">
      <c r="A68" s="7" t="s">
        <v>27376</v>
      </c>
      <c r="B68" s="8" t="n">
        <v>6</v>
      </c>
    </row>
    <row r="69" customFormat="false" ht="12.8" hidden="false" customHeight="false" outlineLevel="0" collapsed="false">
      <c r="A69" s="7" t="s">
        <v>27377</v>
      </c>
      <c r="B69" s="8" t="n">
        <v>57</v>
      </c>
    </row>
    <row r="70" customFormat="false" ht="12.8" hidden="false" customHeight="false" outlineLevel="0" collapsed="false">
      <c r="A70" s="7" t="s">
        <v>27378</v>
      </c>
      <c r="B70" s="8" t="n">
        <v>1</v>
      </c>
    </row>
    <row r="71" customFormat="false" ht="12.8" hidden="false" customHeight="false" outlineLevel="0" collapsed="false">
      <c r="A71" s="7" t="s">
        <v>27379</v>
      </c>
      <c r="B71" s="8" t="n">
        <v>1</v>
      </c>
    </row>
    <row r="72" customFormat="false" ht="12.8" hidden="false" customHeight="false" outlineLevel="0" collapsed="false">
      <c r="A72" s="7" t="s">
        <v>27380</v>
      </c>
      <c r="B72" s="8" t="n">
        <v>6</v>
      </c>
    </row>
    <row r="73" customFormat="false" ht="12.8" hidden="false" customHeight="false" outlineLevel="0" collapsed="false">
      <c r="A73" s="7" t="s">
        <v>27381</v>
      </c>
      <c r="B73" s="8" t="n">
        <v>3</v>
      </c>
    </row>
    <row r="74" customFormat="false" ht="12.8" hidden="false" customHeight="false" outlineLevel="0" collapsed="false">
      <c r="A74" s="7" t="s">
        <v>27382</v>
      </c>
      <c r="B74" s="8" t="n">
        <v>5</v>
      </c>
    </row>
    <row r="75" customFormat="false" ht="12.8" hidden="false" customHeight="false" outlineLevel="0" collapsed="false">
      <c r="A75" s="7" t="s">
        <v>27383</v>
      </c>
      <c r="B75" s="8" t="n">
        <v>2</v>
      </c>
    </row>
    <row r="76" customFormat="false" ht="12.8" hidden="false" customHeight="false" outlineLevel="0" collapsed="false">
      <c r="A76" s="7" t="s">
        <v>27384</v>
      </c>
      <c r="B76" s="8" t="n">
        <v>3</v>
      </c>
    </row>
    <row r="77" customFormat="false" ht="12.8" hidden="false" customHeight="false" outlineLevel="0" collapsed="false">
      <c r="A77" s="7" t="s">
        <v>27385</v>
      </c>
      <c r="B77" s="8" t="n">
        <v>1</v>
      </c>
    </row>
    <row r="78" customFormat="false" ht="12.8" hidden="false" customHeight="false" outlineLevel="0" collapsed="false">
      <c r="A78" s="7" t="s">
        <v>27386</v>
      </c>
      <c r="B78" s="8" t="n">
        <v>1</v>
      </c>
    </row>
    <row r="79" customFormat="false" ht="12.8" hidden="false" customHeight="false" outlineLevel="0" collapsed="false">
      <c r="A79" s="7" t="s">
        <v>27387</v>
      </c>
      <c r="B79" s="8" t="n">
        <v>73</v>
      </c>
    </row>
    <row r="80" customFormat="false" ht="12.8" hidden="false" customHeight="false" outlineLevel="0" collapsed="false">
      <c r="A80" s="7" t="s">
        <v>27388</v>
      </c>
      <c r="B80" s="8" t="n">
        <v>3</v>
      </c>
    </row>
    <row r="81" customFormat="false" ht="12.8" hidden="false" customHeight="false" outlineLevel="0" collapsed="false">
      <c r="A81" s="7" t="s">
        <v>27389</v>
      </c>
      <c r="B81" s="8" t="n">
        <v>1</v>
      </c>
    </row>
    <row r="82" customFormat="false" ht="12.8" hidden="false" customHeight="false" outlineLevel="0" collapsed="false">
      <c r="A82" s="7" t="s">
        <v>27390</v>
      </c>
      <c r="B82" s="8" t="n">
        <v>2</v>
      </c>
    </row>
    <row r="83" customFormat="false" ht="12.8" hidden="false" customHeight="false" outlineLevel="0" collapsed="false">
      <c r="A83" s="7" t="s">
        <v>27391</v>
      </c>
      <c r="B83" s="8" t="n">
        <v>34</v>
      </c>
    </row>
    <row r="84" customFormat="false" ht="12.8" hidden="false" customHeight="false" outlineLevel="0" collapsed="false">
      <c r="A84" s="7" t="s">
        <v>27392</v>
      </c>
      <c r="B84" s="8" t="n">
        <v>9</v>
      </c>
    </row>
    <row r="85" customFormat="false" ht="12.8" hidden="false" customHeight="false" outlineLevel="0" collapsed="false">
      <c r="A85" s="7" t="s">
        <v>27393</v>
      </c>
      <c r="B85" s="8" t="n">
        <v>96</v>
      </c>
    </row>
    <row r="86" customFormat="false" ht="12.8" hidden="false" customHeight="false" outlineLevel="0" collapsed="false">
      <c r="A86" s="7" t="s">
        <v>27394</v>
      </c>
      <c r="B86" s="8" t="n">
        <v>2</v>
      </c>
    </row>
    <row r="87" customFormat="false" ht="12.8" hidden="false" customHeight="false" outlineLevel="0" collapsed="false">
      <c r="A87" s="7" t="s">
        <v>27395</v>
      </c>
      <c r="B87" s="8" t="n">
        <v>2</v>
      </c>
    </row>
    <row r="88" customFormat="false" ht="12.8" hidden="false" customHeight="false" outlineLevel="0" collapsed="false">
      <c r="A88" s="7" t="s">
        <v>27396</v>
      </c>
      <c r="B88" s="8" t="n">
        <v>6</v>
      </c>
    </row>
    <row r="89" customFormat="false" ht="12.8" hidden="false" customHeight="false" outlineLevel="0" collapsed="false">
      <c r="A89" s="7" t="s">
        <v>27397</v>
      </c>
      <c r="B89" s="8" t="n">
        <v>2</v>
      </c>
    </row>
    <row r="90" customFormat="false" ht="12.8" hidden="false" customHeight="false" outlineLevel="0" collapsed="false">
      <c r="A90" s="7" t="s">
        <v>27398</v>
      </c>
      <c r="B90" s="8" t="n">
        <v>3</v>
      </c>
    </row>
    <row r="91" customFormat="false" ht="12.8" hidden="false" customHeight="false" outlineLevel="0" collapsed="false">
      <c r="A91" s="7" t="s">
        <v>27399</v>
      </c>
      <c r="B91" s="8" t="n">
        <v>56</v>
      </c>
    </row>
    <row r="92" customFormat="false" ht="12.8" hidden="false" customHeight="false" outlineLevel="0" collapsed="false">
      <c r="A92" s="7" t="s">
        <v>27400</v>
      </c>
      <c r="B92" s="8" t="n">
        <v>9</v>
      </c>
    </row>
    <row r="93" customFormat="false" ht="12.8" hidden="false" customHeight="false" outlineLevel="0" collapsed="false">
      <c r="A93" s="7" t="s">
        <v>27401</v>
      </c>
      <c r="B93" s="8" t="n">
        <v>8</v>
      </c>
    </row>
    <row r="94" customFormat="false" ht="12.8" hidden="false" customHeight="false" outlineLevel="0" collapsed="false">
      <c r="A94" s="7" t="s">
        <v>27402</v>
      </c>
      <c r="B94" s="8" t="n">
        <v>2</v>
      </c>
    </row>
    <row r="95" customFormat="false" ht="12.8" hidden="false" customHeight="false" outlineLevel="0" collapsed="false">
      <c r="A95" s="7" t="s">
        <v>27403</v>
      </c>
      <c r="B95" s="8" t="n">
        <v>21</v>
      </c>
    </row>
    <row r="96" customFormat="false" ht="12.8" hidden="false" customHeight="false" outlineLevel="0" collapsed="false">
      <c r="A96" s="7" t="s">
        <v>27404</v>
      </c>
      <c r="B96" s="8" t="n">
        <v>1</v>
      </c>
    </row>
    <row r="97" customFormat="false" ht="12.8" hidden="false" customHeight="false" outlineLevel="0" collapsed="false">
      <c r="A97" s="7" t="s">
        <v>27405</v>
      </c>
      <c r="B97" s="8" t="n">
        <v>10</v>
      </c>
    </row>
    <row r="98" customFormat="false" ht="12.8" hidden="false" customHeight="false" outlineLevel="0" collapsed="false">
      <c r="A98" s="7" t="s">
        <v>27406</v>
      </c>
      <c r="B98" s="8" t="n">
        <v>1</v>
      </c>
    </row>
    <row r="99" customFormat="false" ht="12.8" hidden="false" customHeight="false" outlineLevel="0" collapsed="false">
      <c r="A99" s="7" t="s">
        <v>27407</v>
      </c>
      <c r="B99" s="8" t="n">
        <v>26</v>
      </c>
    </row>
    <row r="100" customFormat="false" ht="12.8" hidden="false" customHeight="false" outlineLevel="0" collapsed="false">
      <c r="A100" s="7" t="s">
        <v>27408</v>
      </c>
      <c r="B100" s="8" t="n">
        <v>1</v>
      </c>
    </row>
    <row r="101" customFormat="false" ht="12.8" hidden="false" customHeight="false" outlineLevel="0" collapsed="false">
      <c r="A101" s="7" t="s">
        <v>27409</v>
      </c>
      <c r="B101" s="8" t="n">
        <v>5</v>
      </c>
    </row>
    <row r="102" customFormat="false" ht="12.8" hidden="false" customHeight="false" outlineLevel="0" collapsed="false">
      <c r="A102" s="7" t="s">
        <v>27410</v>
      </c>
      <c r="B102" s="8" t="n">
        <v>1</v>
      </c>
    </row>
    <row r="103" customFormat="false" ht="12.8" hidden="false" customHeight="false" outlineLevel="0" collapsed="false">
      <c r="A103" s="7" t="s">
        <v>27411</v>
      </c>
      <c r="B103" s="8" t="n">
        <v>20</v>
      </c>
    </row>
    <row r="104" customFormat="false" ht="12.8" hidden="false" customHeight="false" outlineLevel="0" collapsed="false">
      <c r="A104" s="7" t="s">
        <v>27412</v>
      </c>
      <c r="B104" s="8" t="n">
        <v>5</v>
      </c>
    </row>
    <row r="105" customFormat="false" ht="12.8" hidden="false" customHeight="false" outlineLevel="0" collapsed="false">
      <c r="A105" s="7" t="s">
        <v>27413</v>
      </c>
      <c r="B105" s="8" t="n">
        <v>1</v>
      </c>
    </row>
    <row r="106" customFormat="false" ht="12.8" hidden="false" customHeight="false" outlineLevel="0" collapsed="false">
      <c r="A106" s="7" t="s">
        <v>27414</v>
      </c>
      <c r="B106" s="8" t="n">
        <v>1</v>
      </c>
    </row>
    <row r="107" customFormat="false" ht="12.8" hidden="false" customHeight="false" outlineLevel="0" collapsed="false">
      <c r="A107" s="7" t="s">
        <v>27415</v>
      </c>
      <c r="B107" s="8" t="n">
        <v>1</v>
      </c>
    </row>
    <row r="108" customFormat="false" ht="12.8" hidden="false" customHeight="false" outlineLevel="0" collapsed="false">
      <c r="A108" s="7" t="s">
        <v>27416</v>
      </c>
      <c r="B108" s="8" t="n">
        <v>1</v>
      </c>
    </row>
    <row r="109" customFormat="false" ht="12.8" hidden="false" customHeight="false" outlineLevel="0" collapsed="false">
      <c r="A109" s="7" t="s">
        <v>27417</v>
      </c>
      <c r="B109" s="8" t="n">
        <v>1</v>
      </c>
    </row>
    <row r="110" customFormat="false" ht="12.8" hidden="false" customHeight="false" outlineLevel="0" collapsed="false">
      <c r="A110" s="7" t="s">
        <v>27418</v>
      </c>
      <c r="B110" s="8" t="n">
        <v>2</v>
      </c>
    </row>
    <row r="111" customFormat="false" ht="12.8" hidden="false" customHeight="false" outlineLevel="0" collapsed="false">
      <c r="A111" s="7" t="s">
        <v>27419</v>
      </c>
      <c r="B111" s="8" t="n">
        <v>2</v>
      </c>
    </row>
    <row r="112" customFormat="false" ht="12.8" hidden="false" customHeight="false" outlineLevel="0" collapsed="false">
      <c r="A112" s="7" t="s">
        <v>27420</v>
      </c>
      <c r="B112" s="8" t="n">
        <v>9</v>
      </c>
    </row>
    <row r="113" customFormat="false" ht="12.8" hidden="false" customHeight="false" outlineLevel="0" collapsed="false">
      <c r="A113" s="7" t="s">
        <v>27421</v>
      </c>
      <c r="B113" s="8" t="n">
        <v>1</v>
      </c>
    </row>
    <row r="114" customFormat="false" ht="12.8" hidden="false" customHeight="false" outlineLevel="0" collapsed="false">
      <c r="A114" s="7" t="s">
        <v>27422</v>
      </c>
      <c r="B114" s="8" t="n">
        <v>1</v>
      </c>
    </row>
    <row r="115" customFormat="false" ht="12.8" hidden="false" customHeight="false" outlineLevel="0" collapsed="false">
      <c r="A115" s="7" t="s">
        <v>27423</v>
      </c>
      <c r="B115" s="8" t="n">
        <v>2</v>
      </c>
    </row>
    <row r="116" customFormat="false" ht="12.8" hidden="false" customHeight="false" outlineLevel="0" collapsed="false">
      <c r="A116" s="7" t="s">
        <v>27424</v>
      </c>
      <c r="B116" s="8" t="n">
        <v>5</v>
      </c>
    </row>
    <row r="117" customFormat="false" ht="12.8" hidden="false" customHeight="false" outlineLevel="0" collapsed="false">
      <c r="A117" s="7" t="s">
        <v>27425</v>
      </c>
      <c r="B117" s="8" t="n">
        <v>14</v>
      </c>
    </row>
    <row r="118" customFormat="false" ht="12.8" hidden="false" customHeight="false" outlineLevel="0" collapsed="false">
      <c r="A118" s="7" t="s">
        <v>27426</v>
      </c>
      <c r="B118" s="8" t="n">
        <v>1</v>
      </c>
    </row>
    <row r="119" customFormat="false" ht="12.8" hidden="false" customHeight="false" outlineLevel="0" collapsed="false">
      <c r="A119" s="7" t="s">
        <v>27427</v>
      </c>
      <c r="B119" s="8" t="n">
        <v>5</v>
      </c>
    </row>
    <row r="120" customFormat="false" ht="12.8" hidden="false" customHeight="false" outlineLevel="0" collapsed="false">
      <c r="A120" s="7" t="s">
        <v>27428</v>
      </c>
      <c r="B120" s="8" t="n">
        <v>2</v>
      </c>
    </row>
    <row r="121" customFormat="false" ht="12.8" hidden="false" customHeight="false" outlineLevel="0" collapsed="false">
      <c r="A121" s="7" t="s">
        <v>27429</v>
      </c>
      <c r="B121" s="8" t="n">
        <v>83</v>
      </c>
    </row>
    <row r="122" customFormat="false" ht="12.8" hidden="false" customHeight="false" outlineLevel="0" collapsed="false">
      <c r="A122" s="7" t="s">
        <v>27430</v>
      </c>
      <c r="B122" s="8" t="n">
        <v>74</v>
      </c>
    </row>
    <row r="123" customFormat="false" ht="12.8" hidden="false" customHeight="false" outlineLevel="0" collapsed="false">
      <c r="A123" s="7" t="s">
        <v>27431</v>
      </c>
      <c r="B123" s="8" t="n">
        <v>48</v>
      </c>
    </row>
    <row r="124" customFormat="false" ht="12.8" hidden="false" customHeight="false" outlineLevel="0" collapsed="false">
      <c r="A124" s="7" t="s">
        <v>27432</v>
      </c>
      <c r="B124" s="8" t="n">
        <v>1</v>
      </c>
    </row>
    <row r="125" customFormat="false" ht="12.8" hidden="false" customHeight="false" outlineLevel="0" collapsed="false">
      <c r="A125" s="7" t="s">
        <v>27433</v>
      </c>
      <c r="B125" s="8" t="n">
        <v>458</v>
      </c>
    </row>
    <row r="126" customFormat="false" ht="12.8" hidden="false" customHeight="false" outlineLevel="0" collapsed="false">
      <c r="A126" s="7" t="s">
        <v>27434</v>
      </c>
      <c r="B126" s="8" t="n">
        <v>1</v>
      </c>
    </row>
    <row r="127" customFormat="false" ht="12.8" hidden="false" customHeight="false" outlineLevel="0" collapsed="false">
      <c r="A127" s="7" t="s">
        <v>27435</v>
      </c>
      <c r="B127" s="8" t="n">
        <v>10</v>
      </c>
    </row>
    <row r="128" customFormat="false" ht="12.8" hidden="false" customHeight="false" outlineLevel="0" collapsed="false">
      <c r="A128" s="7" t="s">
        <v>27436</v>
      </c>
      <c r="B128" s="8" t="n">
        <v>1</v>
      </c>
    </row>
    <row r="129" customFormat="false" ht="12.8" hidden="false" customHeight="false" outlineLevel="0" collapsed="false">
      <c r="A129" s="7" t="s">
        <v>27437</v>
      </c>
      <c r="B129" s="8" t="n">
        <v>3</v>
      </c>
    </row>
    <row r="130" customFormat="false" ht="12.8" hidden="false" customHeight="false" outlineLevel="0" collapsed="false">
      <c r="A130" s="7" t="s">
        <v>27438</v>
      </c>
      <c r="B130" s="8" t="n">
        <v>1</v>
      </c>
    </row>
    <row r="131" customFormat="false" ht="12.8" hidden="false" customHeight="false" outlineLevel="0" collapsed="false">
      <c r="A131" s="7" t="s">
        <v>27439</v>
      </c>
      <c r="B131" s="8" t="n">
        <v>4</v>
      </c>
    </row>
    <row r="132" customFormat="false" ht="12.8" hidden="false" customHeight="false" outlineLevel="0" collapsed="false">
      <c r="A132" s="7" t="s">
        <v>27440</v>
      </c>
      <c r="B132" s="8" t="n">
        <v>4</v>
      </c>
    </row>
    <row r="133" customFormat="false" ht="12.8" hidden="false" customHeight="false" outlineLevel="0" collapsed="false">
      <c r="A133" s="7" t="s">
        <v>27441</v>
      </c>
      <c r="B133" s="8" t="n">
        <v>16</v>
      </c>
    </row>
    <row r="134" customFormat="false" ht="12.8" hidden="false" customHeight="false" outlineLevel="0" collapsed="false">
      <c r="A134" s="7" t="s">
        <v>27442</v>
      </c>
      <c r="B134" s="8" t="n">
        <v>3</v>
      </c>
    </row>
    <row r="135" customFormat="false" ht="12.8" hidden="false" customHeight="false" outlineLevel="0" collapsed="false">
      <c r="A135" s="7" t="s">
        <v>27443</v>
      </c>
      <c r="B135" s="8" t="n">
        <v>1</v>
      </c>
    </row>
    <row r="136" customFormat="false" ht="12.8" hidden="false" customHeight="false" outlineLevel="0" collapsed="false">
      <c r="A136" s="7" t="s">
        <v>27444</v>
      </c>
      <c r="B136" s="8" t="n">
        <v>3</v>
      </c>
    </row>
    <row r="137" customFormat="false" ht="12.8" hidden="false" customHeight="false" outlineLevel="0" collapsed="false">
      <c r="A137" s="7" t="s">
        <v>27445</v>
      </c>
      <c r="B137" s="8" t="n">
        <v>9</v>
      </c>
    </row>
    <row r="138" customFormat="false" ht="12.8" hidden="false" customHeight="false" outlineLevel="0" collapsed="false">
      <c r="A138" s="7" t="s">
        <v>27446</v>
      </c>
      <c r="B138" s="8" t="n">
        <v>1</v>
      </c>
    </row>
    <row r="139" customFormat="false" ht="12.8" hidden="false" customHeight="false" outlineLevel="0" collapsed="false">
      <c r="A139" s="7" t="s">
        <v>27447</v>
      </c>
      <c r="B139" s="8" t="n">
        <v>1</v>
      </c>
    </row>
    <row r="140" customFormat="false" ht="12.8" hidden="false" customHeight="false" outlineLevel="0" collapsed="false">
      <c r="A140" s="7" t="s">
        <v>27448</v>
      </c>
      <c r="B140" s="8" t="n">
        <v>1</v>
      </c>
    </row>
    <row r="141" customFormat="false" ht="12.8" hidden="false" customHeight="false" outlineLevel="0" collapsed="false">
      <c r="A141" s="7" t="s">
        <v>27449</v>
      </c>
      <c r="B141" s="8" t="n">
        <v>2</v>
      </c>
    </row>
    <row r="142" customFormat="false" ht="12.8" hidden="false" customHeight="false" outlineLevel="0" collapsed="false">
      <c r="A142" s="7" t="s">
        <v>27450</v>
      </c>
      <c r="B142" s="8" t="n">
        <v>1</v>
      </c>
    </row>
    <row r="143" customFormat="false" ht="12.8" hidden="false" customHeight="false" outlineLevel="0" collapsed="false">
      <c r="A143" s="7" t="s">
        <v>27451</v>
      </c>
      <c r="B143" s="8" t="n">
        <v>18</v>
      </c>
    </row>
    <row r="144" customFormat="false" ht="12.8" hidden="false" customHeight="false" outlineLevel="0" collapsed="false">
      <c r="A144" s="7" t="s">
        <v>27452</v>
      </c>
      <c r="B144" s="8" t="n">
        <v>2</v>
      </c>
    </row>
    <row r="145" customFormat="false" ht="12.8" hidden="false" customHeight="false" outlineLevel="0" collapsed="false">
      <c r="A145" s="7" t="s">
        <v>27453</v>
      </c>
      <c r="B145" s="8" t="n">
        <v>1</v>
      </c>
    </row>
    <row r="146" customFormat="false" ht="12.8" hidden="false" customHeight="false" outlineLevel="0" collapsed="false">
      <c r="A146" s="7" t="s">
        <v>27454</v>
      </c>
      <c r="B146" s="8" t="n">
        <v>4</v>
      </c>
    </row>
    <row r="147" customFormat="false" ht="12.8" hidden="false" customHeight="false" outlineLevel="0" collapsed="false">
      <c r="A147" s="7" t="s">
        <v>27455</v>
      </c>
      <c r="B147" s="8" t="n">
        <v>3</v>
      </c>
    </row>
    <row r="148" customFormat="false" ht="12.8" hidden="false" customHeight="false" outlineLevel="0" collapsed="false">
      <c r="A148" s="7" t="s">
        <v>27456</v>
      </c>
      <c r="B148" s="8" t="n">
        <v>8</v>
      </c>
    </row>
    <row r="149" customFormat="false" ht="12.8" hidden="false" customHeight="false" outlineLevel="0" collapsed="false">
      <c r="A149" s="7" t="s">
        <v>27457</v>
      </c>
      <c r="B149" s="8" t="n">
        <v>6</v>
      </c>
    </row>
    <row r="150" customFormat="false" ht="12.8" hidden="false" customHeight="false" outlineLevel="0" collapsed="false">
      <c r="A150" s="7" t="s">
        <v>27458</v>
      </c>
      <c r="B150" s="8" t="n">
        <v>4</v>
      </c>
    </row>
    <row r="151" customFormat="false" ht="12.8" hidden="false" customHeight="false" outlineLevel="0" collapsed="false">
      <c r="A151" s="7" t="s">
        <v>27459</v>
      </c>
      <c r="B151" s="8" t="n">
        <v>1</v>
      </c>
    </row>
    <row r="152" customFormat="false" ht="12.8" hidden="false" customHeight="false" outlineLevel="0" collapsed="false">
      <c r="A152" s="7" t="s">
        <v>27460</v>
      </c>
      <c r="B152" s="8" t="n">
        <v>5</v>
      </c>
    </row>
    <row r="153" customFormat="false" ht="12.8" hidden="false" customHeight="false" outlineLevel="0" collapsed="false">
      <c r="A153" s="7" t="s">
        <v>27461</v>
      </c>
      <c r="B153" s="8" t="n">
        <v>19</v>
      </c>
    </row>
    <row r="154" customFormat="false" ht="12.8" hidden="false" customHeight="false" outlineLevel="0" collapsed="false">
      <c r="A154" s="7" t="s">
        <v>27462</v>
      </c>
      <c r="B154" s="8" t="n">
        <v>2</v>
      </c>
    </row>
    <row r="155" customFormat="false" ht="12.8" hidden="false" customHeight="false" outlineLevel="0" collapsed="false">
      <c r="A155" s="7" t="s">
        <v>27463</v>
      </c>
      <c r="B155" s="8" t="n">
        <v>6</v>
      </c>
    </row>
    <row r="156" customFormat="false" ht="12.8" hidden="false" customHeight="false" outlineLevel="0" collapsed="false">
      <c r="A156" s="7" t="s">
        <v>27464</v>
      </c>
      <c r="B156" s="8" t="n">
        <v>2</v>
      </c>
    </row>
    <row r="157" customFormat="false" ht="12.8" hidden="false" customHeight="false" outlineLevel="0" collapsed="false">
      <c r="A157" s="7" t="s">
        <v>27465</v>
      </c>
      <c r="B157" s="8" t="n">
        <v>3</v>
      </c>
    </row>
    <row r="158" customFormat="false" ht="12.8" hidden="false" customHeight="false" outlineLevel="0" collapsed="false">
      <c r="A158" s="7" t="s">
        <v>27466</v>
      </c>
      <c r="B158" s="8" t="n">
        <v>16</v>
      </c>
    </row>
    <row r="159" customFormat="false" ht="12.8" hidden="false" customHeight="false" outlineLevel="0" collapsed="false">
      <c r="A159" s="7" t="s">
        <v>27467</v>
      </c>
      <c r="B159" s="8" t="n">
        <v>2</v>
      </c>
    </row>
    <row r="160" customFormat="false" ht="12.8" hidden="false" customHeight="false" outlineLevel="0" collapsed="false">
      <c r="A160" s="7" t="s">
        <v>27468</v>
      </c>
      <c r="B160" s="8" t="n">
        <v>1</v>
      </c>
    </row>
    <row r="161" customFormat="false" ht="12.8" hidden="false" customHeight="false" outlineLevel="0" collapsed="false">
      <c r="A161" s="7" t="s">
        <v>27469</v>
      </c>
      <c r="B161" s="8" t="n">
        <v>11</v>
      </c>
    </row>
    <row r="162" customFormat="false" ht="12.8" hidden="false" customHeight="false" outlineLevel="0" collapsed="false">
      <c r="A162" s="7" t="s">
        <v>27470</v>
      </c>
      <c r="B162" s="8" t="n">
        <v>16</v>
      </c>
    </row>
    <row r="163" customFormat="false" ht="12.8" hidden="false" customHeight="false" outlineLevel="0" collapsed="false">
      <c r="A163" s="7" t="s">
        <v>27471</v>
      </c>
      <c r="B163" s="8" t="n">
        <v>5</v>
      </c>
    </row>
    <row r="164" customFormat="false" ht="12.8" hidden="false" customHeight="false" outlineLevel="0" collapsed="false">
      <c r="A164" s="7" t="s">
        <v>27472</v>
      </c>
      <c r="B164" s="8" t="n">
        <v>1</v>
      </c>
    </row>
    <row r="165" customFormat="false" ht="12.8" hidden="false" customHeight="false" outlineLevel="0" collapsed="false">
      <c r="A165" s="7" t="s">
        <v>27473</v>
      </c>
      <c r="B165" s="8" t="n">
        <v>4</v>
      </c>
    </row>
    <row r="166" customFormat="false" ht="12.8" hidden="false" customHeight="false" outlineLevel="0" collapsed="false">
      <c r="A166" s="7" t="s">
        <v>27474</v>
      </c>
      <c r="B166" s="8" t="n">
        <v>3</v>
      </c>
    </row>
    <row r="167" customFormat="false" ht="12.8" hidden="false" customHeight="false" outlineLevel="0" collapsed="false">
      <c r="A167" s="7" t="s">
        <v>27475</v>
      </c>
      <c r="B167" s="8" t="n">
        <v>4</v>
      </c>
    </row>
    <row r="168" customFormat="false" ht="12.8" hidden="false" customHeight="false" outlineLevel="0" collapsed="false">
      <c r="A168" s="7" t="s">
        <v>27476</v>
      </c>
      <c r="B168" s="8" t="n">
        <v>1</v>
      </c>
    </row>
    <row r="169" customFormat="false" ht="12.8" hidden="false" customHeight="false" outlineLevel="0" collapsed="false">
      <c r="A169" s="7" t="s">
        <v>27477</v>
      </c>
      <c r="B169" s="8" t="n">
        <v>3</v>
      </c>
    </row>
    <row r="170" customFormat="false" ht="12.8" hidden="false" customHeight="false" outlineLevel="0" collapsed="false">
      <c r="A170" s="7" t="s">
        <v>27478</v>
      </c>
      <c r="B170" s="8" t="n">
        <v>4</v>
      </c>
    </row>
    <row r="171" customFormat="false" ht="12.8" hidden="false" customHeight="false" outlineLevel="0" collapsed="false">
      <c r="A171" s="7" t="s">
        <v>27479</v>
      </c>
      <c r="B171" s="8" t="n">
        <v>7</v>
      </c>
    </row>
    <row r="172" customFormat="false" ht="12.8" hidden="false" customHeight="false" outlineLevel="0" collapsed="false">
      <c r="A172" s="7" t="s">
        <v>27480</v>
      </c>
      <c r="B172" s="8" t="n">
        <v>1</v>
      </c>
    </row>
    <row r="173" customFormat="false" ht="12.8" hidden="false" customHeight="false" outlineLevel="0" collapsed="false">
      <c r="A173" s="7" t="s">
        <v>27481</v>
      </c>
      <c r="B173" s="8" t="n">
        <v>49</v>
      </c>
    </row>
    <row r="174" customFormat="false" ht="12.8" hidden="false" customHeight="false" outlineLevel="0" collapsed="false">
      <c r="A174" s="7" t="s">
        <v>27482</v>
      </c>
      <c r="B174" s="8" t="n">
        <v>2</v>
      </c>
    </row>
    <row r="175" customFormat="false" ht="12.8" hidden="false" customHeight="false" outlineLevel="0" collapsed="false">
      <c r="A175" s="7" t="s">
        <v>27483</v>
      </c>
      <c r="B175" s="8" t="n">
        <v>1</v>
      </c>
    </row>
    <row r="176" customFormat="false" ht="12.8" hidden="false" customHeight="false" outlineLevel="0" collapsed="false">
      <c r="A176" s="7" t="s">
        <v>27484</v>
      </c>
      <c r="B176" s="8" t="n">
        <v>2</v>
      </c>
    </row>
    <row r="177" customFormat="false" ht="12.8" hidden="false" customHeight="false" outlineLevel="0" collapsed="false">
      <c r="A177" s="7" t="s">
        <v>27485</v>
      </c>
      <c r="B177" s="8" t="n">
        <v>2</v>
      </c>
    </row>
    <row r="178" customFormat="false" ht="12.8" hidden="false" customHeight="false" outlineLevel="0" collapsed="false">
      <c r="A178" s="7" t="s">
        <v>27486</v>
      </c>
      <c r="B178" s="8" t="n">
        <v>9</v>
      </c>
    </row>
    <row r="179" customFormat="false" ht="12.8" hidden="false" customHeight="false" outlineLevel="0" collapsed="false">
      <c r="A179" s="7" t="s">
        <v>27487</v>
      </c>
      <c r="B179" s="8" t="n">
        <v>2</v>
      </c>
    </row>
    <row r="180" customFormat="false" ht="12.8" hidden="false" customHeight="false" outlineLevel="0" collapsed="false">
      <c r="A180" s="7" t="s">
        <v>27488</v>
      </c>
      <c r="B180" s="8" t="n">
        <v>1</v>
      </c>
    </row>
    <row r="181" customFormat="false" ht="12.8" hidden="false" customHeight="false" outlineLevel="0" collapsed="false">
      <c r="A181" s="7" t="s">
        <v>27489</v>
      </c>
      <c r="B181" s="8" t="n">
        <v>1</v>
      </c>
    </row>
    <row r="182" customFormat="false" ht="12.8" hidden="false" customHeight="false" outlineLevel="0" collapsed="false">
      <c r="A182" s="7" t="s">
        <v>27490</v>
      </c>
      <c r="B182" s="8" t="n">
        <v>1</v>
      </c>
    </row>
    <row r="183" customFormat="false" ht="12.8" hidden="false" customHeight="false" outlineLevel="0" collapsed="false">
      <c r="A183" s="7" t="s">
        <v>27491</v>
      </c>
      <c r="B183" s="8" t="n">
        <v>1</v>
      </c>
    </row>
    <row r="184" customFormat="false" ht="12.8" hidden="false" customHeight="false" outlineLevel="0" collapsed="false">
      <c r="A184" s="7" t="s">
        <v>27492</v>
      </c>
      <c r="B184" s="8" t="n">
        <v>6</v>
      </c>
    </row>
    <row r="185" customFormat="false" ht="12.8" hidden="false" customHeight="false" outlineLevel="0" collapsed="false">
      <c r="A185" s="7" t="s">
        <v>27493</v>
      </c>
      <c r="B185" s="8" t="n">
        <v>2</v>
      </c>
    </row>
    <row r="186" customFormat="false" ht="12.8" hidden="false" customHeight="false" outlineLevel="0" collapsed="false">
      <c r="A186" s="7" t="s">
        <v>27494</v>
      </c>
      <c r="B186" s="8" t="n">
        <v>274</v>
      </c>
    </row>
    <row r="187" customFormat="false" ht="12.8" hidden="false" customHeight="false" outlineLevel="0" collapsed="false">
      <c r="A187" s="7" t="s">
        <v>27495</v>
      </c>
      <c r="B187" s="8" t="n">
        <v>4</v>
      </c>
    </row>
    <row r="188" customFormat="false" ht="12.8" hidden="false" customHeight="false" outlineLevel="0" collapsed="false">
      <c r="A188" s="7" t="s">
        <v>27496</v>
      </c>
      <c r="B188" s="8" t="n">
        <v>17</v>
      </c>
    </row>
    <row r="189" customFormat="false" ht="12.8" hidden="false" customHeight="false" outlineLevel="0" collapsed="false">
      <c r="A189" s="7" t="s">
        <v>27497</v>
      </c>
      <c r="B189" s="8" t="n">
        <v>2</v>
      </c>
    </row>
    <row r="190" customFormat="false" ht="12.8" hidden="false" customHeight="false" outlineLevel="0" collapsed="false">
      <c r="A190" s="7" t="s">
        <v>27498</v>
      </c>
      <c r="B190" s="8" t="n">
        <v>231</v>
      </c>
    </row>
    <row r="191" customFormat="false" ht="12.8" hidden="false" customHeight="false" outlineLevel="0" collapsed="false">
      <c r="A191" s="7" t="s">
        <v>27499</v>
      </c>
      <c r="B191" s="8" t="n">
        <v>95</v>
      </c>
    </row>
    <row r="192" customFormat="false" ht="12.8" hidden="false" customHeight="false" outlineLevel="0" collapsed="false">
      <c r="A192" s="7" t="s">
        <v>27500</v>
      </c>
      <c r="B192" s="8" t="n">
        <v>2</v>
      </c>
    </row>
    <row r="193" customFormat="false" ht="12.8" hidden="false" customHeight="false" outlineLevel="0" collapsed="false">
      <c r="A193" s="7" t="s">
        <v>27501</v>
      </c>
      <c r="B193" s="8" t="n">
        <v>6</v>
      </c>
    </row>
    <row r="194" customFormat="false" ht="12.8" hidden="false" customHeight="false" outlineLevel="0" collapsed="false">
      <c r="A194" s="7" t="s">
        <v>27502</v>
      </c>
      <c r="B194" s="8" t="n">
        <v>9</v>
      </c>
    </row>
    <row r="195" customFormat="false" ht="12.8" hidden="false" customHeight="false" outlineLevel="0" collapsed="false">
      <c r="A195" s="7" t="s">
        <v>27503</v>
      </c>
      <c r="B195" s="8" t="n">
        <v>2</v>
      </c>
    </row>
    <row r="196" customFormat="false" ht="12.8" hidden="false" customHeight="false" outlineLevel="0" collapsed="false">
      <c r="A196" s="7" t="s">
        <v>27504</v>
      </c>
      <c r="B196" s="8" t="n">
        <v>3</v>
      </c>
    </row>
    <row r="197" customFormat="false" ht="12.8" hidden="false" customHeight="false" outlineLevel="0" collapsed="false">
      <c r="A197" s="7" t="s">
        <v>27505</v>
      </c>
      <c r="B197" s="8" t="n">
        <v>12</v>
      </c>
    </row>
    <row r="198" customFormat="false" ht="12.8" hidden="false" customHeight="false" outlineLevel="0" collapsed="false">
      <c r="A198" s="7" t="s">
        <v>27506</v>
      </c>
      <c r="B198" s="8" t="n">
        <v>2</v>
      </c>
    </row>
    <row r="199" customFormat="false" ht="12.8" hidden="false" customHeight="false" outlineLevel="0" collapsed="false">
      <c r="A199" s="7" t="s">
        <v>27507</v>
      </c>
      <c r="B199" s="8" t="n">
        <v>28</v>
      </c>
    </row>
    <row r="200" customFormat="false" ht="12.8" hidden="false" customHeight="false" outlineLevel="0" collapsed="false">
      <c r="A200" s="7" t="s">
        <v>27508</v>
      </c>
      <c r="B200" s="8" t="n">
        <v>17</v>
      </c>
    </row>
    <row r="201" customFormat="false" ht="12.8" hidden="false" customHeight="false" outlineLevel="0" collapsed="false">
      <c r="A201" s="7" t="s">
        <v>27509</v>
      </c>
      <c r="B201" s="8" t="n">
        <v>1</v>
      </c>
    </row>
    <row r="202" customFormat="false" ht="12.8" hidden="false" customHeight="false" outlineLevel="0" collapsed="false">
      <c r="A202" s="7" t="s">
        <v>27510</v>
      </c>
      <c r="B202" s="8" t="n">
        <v>2</v>
      </c>
    </row>
    <row r="203" customFormat="false" ht="12.8" hidden="false" customHeight="false" outlineLevel="0" collapsed="false">
      <c r="A203" s="7" t="s">
        <v>27511</v>
      </c>
      <c r="B203" s="8" t="n">
        <v>2</v>
      </c>
    </row>
    <row r="204" customFormat="false" ht="12.8" hidden="false" customHeight="false" outlineLevel="0" collapsed="false">
      <c r="A204" s="7" t="s">
        <v>27512</v>
      </c>
      <c r="B204" s="8" t="n">
        <v>8</v>
      </c>
    </row>
    <row r="205" customFormat="false" ht="12.8" hidden="false" customHeight="false" outlineLevel="0" collapsed="false">
      <c r="A205" s="7" t="s">
        <v>27513</v>
      </c>
      <c r="B205" s="8" t="n">
        <v>1</v>
      </c>
    </row>
    <row r="206" customFormat="false" ht="12.8" hidden="false" customHeight="false" outlineLevel="0" collapsed="false">
      <c r="A206" s="7" t="s">
        <v>27514</v>
      </c>
      <c r="B206" s="8" t="n">
        <v>2</v>
      </c>
    </row>
    <row r="207" customFormat="false" ht="12.8" hidden="false" customHeight="false" outlineLevel="0" collapsed="false">
      <c r="A207" s="7" t="s">
        <v>27515</v>
      </c>
      <c r="B207" s="8" t="n">
        <v>4</v>
      </c>
    </row>
    <row r="208" customFormat="false" ht="12.8" hidden="false" customHeight="false" outlineLevel="0" collapsed="false">
      <c r="A208" s="7" t="s">
        <v>27516</v>
      </c>
      <c r="B208" s="8" t="n">
        <v>1</v>
      </c>
    </row>
    <row r="209" customFormat="false" ht="12.8" hidden="false" customHeight="false" outlineLevel="0" collapsed="false">
      <c r="A209" s="7" t="s">
        <v>27517</v>
      </c>
      <c r="B209" s="8" t="n">
        <v>5</v>
      </c>
    </row>
    <row r="210" customFormat="false" ht="12.8" hidden="false" customHeight="false" outlineLevel="0" collapsed="false">
      <c r="A210" s="7" t="s">
        <v>27518</v>
      </c>
      <c r="B210" s="8" t="n">
        <v>1</v>
      </c>
    </row>
    <row r="211" customFormat="false" ht="12.8" hidden="false" customHeight="false" outlineLevel="0" collapsed="false">
      <c r="A211" s="7" t="s">
        <v>27519</v>
      </c>
      <c r="B211" s="8" t="n">
        <v>11</v>
      </c>
    </row>
    <row r="212" customFormat="false" ht="12.8" hidden="false" customHeight="false" outlineLevel="0" collapsed="false">
      <c r="A212" s="7" t="s">
        <v>27520</v>
      </c>
      <c r="B212" s="8" t="n">
        <v>1</v>
      </c>
    </row>
    <row r="213" customFormat="false" ht="12.8" hidden="false" customHeight="false" outlineLevel="0" collapsed="false">
      <c r="A213" s="7" t="s">
        <v>27521</v>
      </c>
      <c r="B213" s="8" t="n">
        <v>2</v>
      </c>
    </row>
    <row r="214" customFormat="false" ht="12.8" hidden="false" customHeight="false" outlineLevel="0" collapsed="false">
      <c r="A214" s="7" t="s">
        <v>27522</v>
      </c>
      <c r="B214" s="8" t="n">
        <v>2</v>
      </c>
    </row>
    <row r="215" customFormat="false" ht="12.8" hidden="false" customHeight="false" outlineLevel="0" collapsed="false">
      <c r="A215" s="7" t="s">
        <v>27523</v>
      </c>
      <c r="B215" s="8" t="n">
        <v>3</v>
      </c>
    </row>
    <row r="216" customFormat="false" ht="12.8" hidden="false" customHeight="false" outlineLevel="0" collapsed="false">
      <c r="A216" s="7" t="s">
        <v>27524</v>
      </c>
      <c r="B216" s="8" t="n">
        <v>5</v>
      </c>
    </row>
    <row r="217" customFormat="false" ht="12.8" hidden="false" customHeight="false" outlineLevel="0" collapsed="false">
      <c r="A217" s="7" t="s">
        <v>27525</v>
      </c>
      <c r="B217" s="8" t="n">
        <v>1</v>
      </c>
    </row>
    <row r="218" customFormat="false" ht="12.8" hidden="false" customHeight="false" outlineLevel="0" collapsed="false">
      <c r="A218" s="7" t="s">
        <v>27526</v>
      </c>
      <c r="B218" s="8" t="n">
        <v>4</v>
      </c>
    </row>
    <row r="219" customFormat="false" ht="12.8" hidden="false" customHeight="false" outlineLevel="0" collapsed="false">
      <c r="A219" s="7" t="s">
        <v>27527</v>
      </c>
      <c r="B219" s="8" t="n">
        <v>2</v>
      </c>
    </row>
    <row r="220" customFormat="false" ht="12.8" hidden="false" customHeight="false" outlineLevel="0" collapsed="false">
      <c r="A220" s="7" t="s">
        <v>27528</v>
      </c>
      <c r="B220" s="8" t="n">
        <v>1</v>
      </c>
    </row>
    <row r="221" customFormat="false" ht="12.8" hidden="false" customHeight="false" outlineLevel="0" collapsed="false">
      <c r="A221" s="7" t="s">
        <v>27529</v>
      </c>
      <c r="B221" s="8" t="n">
        <v>1</v>
      </c>
    </row>
    <row r="222" customFormat="false" ht="12.8" hidden="false" customHeight="false" outlineLevel="0" collapsed="false">
      <c r="A222" s="7" t="s">
        <v>27530</v>
      </c>
      <c r="B222" s="8" t="n">
        <v>1</v>
      </c>
    </row>
    <row r="223" customFormat="false" ht="12.8" hidden="false" customHeight="false" outlineLevel="0" collapsed="false">
      <c r="A223" s="7" t="s">
        <v>27531</v>
      </c>
      <c r="B223" s="8" t="n">
        <v>2</v>
      </c>
    </row>
    <row r="224" customFormat="false" ht="12.8" hidden="false" customHeight="false" outlineLevel="0" collapsed="false">
      <c r="A224" s="7" t="s">
        <v>27532</v>
      </c>
      <c r="B224" s="8" t="n">
        <v>7</v>
      </c>
    </row>
    <row r="225" customFormat="false" ht="12.8" hidden="false" customHeight="false" outlineLevel="0" collapsed="false">
      <c r="A225" s="7" t="s">
        <v>27533</v>
      </c>
      <c r="B225" s="8" t="n">
        <v>6</v>
      </c>
    </row>
    <row r="226" customFormat="false" ht="12.8" hidden="false" customHeight="false" outlineLevel="0" collapsed="false">
      <c r="A226" s="7" t="s">
        <v>27534</v>
      </c>
      <c r="B226" s="8" t="n">
        <v>1</v>
      </c>
    </row>
    <row r="227" customFormat="false" ht="12.8" hidden="false" customHeight="false" outlineLevel="0" collapsed="false">
      <c r="A227" s="7" t="s">
        <v>27535</v>
      </c>
      <c r="B227" s="8" t="n">
        <v>3</v>
      </c>
    </row>
    <row r="228" customFormat="false" ht="12.8" hidden="false" customHeight="false" outlineLevel="0" collapsed="false">
      <c r="A228" s="7" t="s">
        <v>27536</v>
      </c>
      <c r="B228" s="8" t="n">
        <v>27</v>
      </c>
    </row>
    <row r="229" customFormat="false" ht="12.8" hidden="false" customHeight="false" outlineLevel="0" collapsed="false">
      <c r="A229" s="7" t="s">
        <v>27537</v>
      </c>
      <c r="B229" s="8" t="n">
        <v>2</v>
      </c>
    </row>
    <row r="230" customFormat="false" ht="12.8" hidden="false" customHeight="false" outlineLevel="0" collapsed="false">
      <c r="A230" s="7" t="s">
        <v>27538</v>
      </c>
      <c r="B230" s="8" t="n">
        <v>2</v>
      </c>
    </row>
    <row r="231" customFormat="false" ht="12.8" hidden="false" customHeight="false" outlineLevel="0" collapsed="false">
      <c r="A231" s="7" t="s">
        <v>27539</v>
      </c>
      <c r="B231" s="8" t="n">
        <v>2</v>
      </c>
    </row>
    <row r="232" customFormat="false" ht="12.8" hidden="false" customHeight="false" outlineLevel="0" collapsed="false">
      <c r="A232" s="7" t="s">
        <v>27540</v>
      </c>
      <c r="B232" s="8" t="n">
        <v>2</v>
      </c>
    </row>
    <row r="233" customFormat="false" ht="12.8" hidden="false" customHeight="false" outlineLevel="0" collapsed="false">
      <c r="A233" s="7" t="s">
        <v>27541</v>
      </c>
      <c r="B233" s="8" t="n">
        <v>5</v>
      </c>
    </row>
    <row r="234" customFormat="false" ht="12.8" hidden="false" customHeight="false" outlineLevel="0" collapsed="false">
      <c r="A234" s="7" t="s">
        <v>27542</v>
      </c>
      <c r="B234" s="8" t="n">
        <v>8</v>
      </c>
    </row>
    <row r="235" customFormat="false" ht="12.8" hidden="false" customHeight="false" outlineLevel="0" collapsed="false">
      <c r="A235" s="7" t="s">
        <v>27543</v>
      </c>
      <c r="B235" s="8" t="n">
        <v>3</v>
      </c>
    </row>
    <row r="236" customFormat="false" ht="12.8" hidden="false" customHeight="false" outlineLevel="0" collapsed="false">
      <c r="A236" s="7" t="s">
        <v>27544</v>
      </c>
      <c r="B236" s="8" t="n">
        <v>1</v>
      </c>
    </row>
    <row r="237" customFormat="false" ht="12.8" hidden="false" customHeight="false" outlineLevel="0" collapsed="false">
      <c r="A237" s="7" t="s">
        <v>27545</v>
      </c>
      <c r="B237" s="8" t="n">
        <v>1</v>
      </c>
    </row>
    <row r="238" customFormat="false" ht="12.8" hidden="false" customHeight="false" outlineLevel="0" collapsed="false">
      <c r="A238" s="7" t="s">
        <v>27546</v>
      </c>
      <c r="B238" s="8" t="n">
        <v>3</v>
      </c>
    </row>
    <row r="239" customFormat="false" ht="12.8" hidden="false" customHeight="false" outlineLevel="0" collapsed="false">
      <c r="A239" s="7" t="s">
        <v>27547</v>
      </c>
      <c r="B239" s="8" t="n">
        <v>8</v>
      </c>
    </row>
    <row r="240" customFormat="false" ht="12.8" hidden="false" customHeight="false" outlineLevel="0" collapsed="false">
      <c r="A240" s="7" t="s">
        <v>27548</v>
      </c>
      <c r="B240" s="8" t="n">
        <v>3</v>
      </c>
    </row>
    <row r="241" customFormat="false" ht="12.8" hidden="false" customHeight="false" outlineLevel="0" collapsed="false">
      <c r="A241" s="7" t="s">
        <v>27549</v>
      </c>
      <c r="B241" s="8" t="n">
        <v>2</v>
      </c>
    </row>
    <row r="242" customFormat="false" ht="12.8" hidden="false" customHeight="false" outlineLevel="0" collapsed="false">
      <c r="A242" s="7" t="s">
        <v>27550</v>
      </c>
      <c r="B242" s="8" t="n">
        <v>30</v>
      </c>
    </row>
    <row r="243" customFormat="false" ht="12.8" hidden="false" customHeight="false" outlineLevel="0" collapsed="false">
      <c r="A243" s="7" t="s">
        <v>27551</v>
      </c>
      <c r="B243" s="8" t="n">
        <v>13</v>
      </c>
    </row>
    <row r="244" customFormat="false" ht="12.8" hidden="false" customHeight="false" outlineLevel="0" collapsed="false">
      <c r="A244" s="7" t="s">
        <v>27552</v>
      </c>
      <c r="B244" s="8" t="n">
        <v>1</v>
      </c>
    </row>
    <row r="245" customFormat="false" ht="12.8" hidden="false" customHeight="false" outlineLevel="0" collapsed="false">
      <c r="A245" s="7" t="s">
        <v>27553</v>
      </c>
      <c r="B245" s="8" t="n">
        <v>2</v>
      </c>
    </row>
    <row r="246" customFormat="false" ht="12.8" hidden="false" customHeight="false" outlineLevel="0" collapsed="false">
      <c r="A246" s="7" t="s">
        <v>27554</v>
      </c>
      <c r="B246" s="8" t="n">
        <v>3</v>
      </c>
    </row>
    <row r="247" customFormat="false" ht="12.8" hidden="false" customHeight="false" outlineLevel="0" collapsed="false">
      <c r="A247" s="7" t="s">
        <v>27555</v>
      </c>
      <c r="B247" s="8" t="n">
        <v>4</v>
      </c>
    </row>
    <row r="248" customFormat="false" ht="12.8" hidden="false" customHeight="false" outlineLevel="0" collapsed="false">
      <c r="A248" s="7" t="s">
        <v>27556</v>
      </c>
      <c r="B248" s="8" t="n">
        <v>1</v>
      </c>
    </row>
    <row r="249" customFormat="false" ht="12.8" hidden="false" customHeight="false" outlineLevel="0" collapsed="false">
      <c r="A249" s="7" t="s">
        <v>27557</v>
      </c>
      <c r="B249" s="8" t="n">
        <v>2</v>
      </c>
    </row>
    <row r="250" customFormat="false" ht="12.8" hidden="false" customHeight="false" outlineLevel="0" collapsed="false">
      <c r="A250" s="7" t="s">
        <v>27558</v>
      </c>
      <c r="B250" s="8" t="n">
        <v>2</v>
      </c>
    </row>
    <row r="251" customFormat="false" ht="12.8" hidden="false" customHeight="false" outlineLevel="0" collapsed="false">
      <c r="A251" s="7" t="s">
        <v>27559</v>
      </c>
      <c r="B251" s="8" t="n">
        <v>29</v>
      </c>
    </row>
    <row r="252" customFormat="false" ht="12.8" hidden="false" customHeight="false" outlineLevel="0" collapsed="false">
      <c r="A252" s="7" t="s">
        <v>27560</v>
      </c>
      <c r="B252" s="8" t="n">
        <v>3</v>
      </c>
    </row>
    <row r="253" customFormat="false" ht="12.8" hidden="false" customHeight="false" outlineLevel="0" collapsed="false">
      <c r="A253" s="7" t="s">
        <v>27561</v>
      </c>
      <c r="B253" s="8" t="n">
        <v>6</v>
      </c>
    </row>
    <row r="254" customFormat="false" ht="12.8" hidden="false" customHeight="false" outlineLevel="0" collapsed="false">
      <c r="A254" s="7" t="s">
        <v>27562</v>
      </c>
      <c r="B254" s="8" t="n">
        <v>3</v>
      </c>
    </row>
    <row r="255" customFormat="false" ht="12.8" hidden="false" customHeight="false" outlineLevel="0" collapsed="false">
      <c r="A255" s="7" t="s">
        <v>27563</v>
      </c>
      <c r="B255" s="8" t="n">
        <v>4</v>
      </c>
    </row>
    <row r="256" customFormat="false" ht="12.8" hidden="false" customHeight="false" outlineLevel="0" collapsed="false">
      <c r="A256" s="7" t="s">
        <v>27564</v>
      </c>
      <c r="B256" s="8" t="n">
        <v>6</v>
      </c>
    </row>
    <row r="257" customFormat="false" ht="12.8" hidden="false" customHeight="false" outlineLevel="0" collapsed="false">
      <c r="A257" s="7" t="s">
        <v>27565</v>
      </c>
      <c r="B257" s="8" t="n">
        <v>3</v>
      </c>
    </row>
    <row r="258" customFormat="false" ht="12.8" hidden="false" customHeight="false" outlineLevel="0" collapsed="false">
      <c r="A258" s="7" t="s">
        <v>27566</v>
      </c>
      <c r="B258" s="8" t="n">
        <v>5</v>
      </c>
    </row>
    <row r="259" customFormat="false" ht="12.8" hidden="false" customHeight="false" outlineLevel="0" collapsed="false">
      <c r="A259" s="7" t="s">
        <v>27567</v>
      </c>
      <c r="B259" s="8" t="n">
        <v>1</v>
      </c>
    </row>
    <row r="260" customFormat="false" ht="12.8" hidden="false" customHeight="false" outlineLevel="0" collapsed="false">
      <c r="A260" s="7" t="s">
        <v>27568</v>
      </c>
      <c r="B260" s="8" t="n">
        <v>1</v>
      </c>
    </row>
    <row r="261" customFormat="false" ht="12.8" hidden="false" customHeight="false" outlineLevel="0" collapsed="false">
      <c r="A261" s="7" t="s">
        <v>27569</v>
      </c>
      <c r="B261" s="8" t="n">
        <v>14</v>
      </c>
    </row>
    <row r="262" customFormat="false" ht="12.8" hidden="false" customHeight="false" outlineLevel="0" collapsed="false">
      <c r="A262" s="7" t="s">
        <v>27570</v>
      </c>
      <c r="B262" s="8" t="n">
        <v>13</v>
      </c>
    </row>
    <row r="263" customFormat="false" ht="12.8" hidden="false" customHeight="false" outlineLevel="0" collapsed="false">
      <c r="A263" s="7" t="s">
        <v>27571</v>
      </c>
      <c r="B263" s="8" t="n">
        <v>2</v>
      </c>
    </row>
    <row r="264" customFormat="false" ht="12.8" hidden="false" customHeight="false" outlineLevel="0" collapsed="false">
      <c r="A264" s="7" t="s">
        <v>27572</v>
      </c>
      <c r="B264" s="8" t="n">
        <v>1</v>
      </c>
    </row>
    <row r="265" customFormat="false" ht="12.8" hidden="false" customHeight="false" outlineLevel="0" collapsed="false">
      <c r="A265" s="7" t="s">
        <v>27573</v>
      </c>
      <c r="B265" s="8" t="n">
        <v>7</v>
      </c>
    </row>
    <row r="266" customFormat="false" ht="12.8" hidden="false" customHeight="false" outlineLevel="0" collapsed="false">
      <c r="A266" s="7" t="s">
        <v>27574</v>
      </c>
      <c r="B266" s="8" t="n">
        <v>4</v>
      </c>
    </row>
    <row r="267" customFormat="false" ht="12.8" hidden="false" customHeight="false" outlineLevel="0" collapsed="false">
      <c r="A267" s="7" t="s">
        <v>27575</v>
      </c>
      <c r="B267" s="8" t="n">
        <v>6</v>
      </c>
    </row>
    <row r="268" customFormat="false" ht="12.8" hidden="false" customHeight="false" outlineLevel="0" collapsed="false">
      <c r="A268" s="7" t="s">
        <v>27576</v>
      </c>
      <c r="B268" s="8" t="n">
        <v>4</v>
      </c>
    </row>
    <row r="269" customFormat="false" ht="12.8" hidden="false" customHeight="false" outlineLevel="0" collapsed="false">
      <c r="A269" s="7" t="s">
        <v>27577</v>
      </c>
      <c r="B269" s="8" t="n">
        <v>11</v>
      </c>
    </row>
    <row r="270" customFormat="false" ht="12.8" hidden="false" customHeight="false" outlineLevel="0" collapsed="false">
      <c r="A270" s="7" t="s">
        <v>27578</v>
      </c>
      <c r="B270" s="8" t="n">
        <v>1</v>
      </c>
    </row>
    <row r="271" customFormat="false" ht="12.8" hidden="false" customHeight="false" outlineLevel="0" collapsed="false">
      <c r="A271" s="7" t="s">
        <v>27579</v>
      </c>
      <c r="B271" s="8" t="n">
        <v>2</v>
      </c>
    </row>
    <row r="272" customFormat="false" ht="12.8" hidden="false" customHeight="false" outlineLevel="0" collapsed="false">
      <c r="A272" s="7" t="s">
        <v>27580</v>
      </c>
      <c r="B272" s="8" t="n">
        <v>7</v>
      </c>
    </row>
    <row r="273" customFormat="false" ht="12.8" hidden="false" customHeight="false" outlineLevel="0" collapsed="false">
      <c r="A273" s="7" t="s">
        <v>27581</v>
      </c>
      <c r="B273" s="8" t="n">
        <v>1</v>
      </c>
    </row>
    <row r="274" customFormat="false" ht="12.8" hidden="false" customHeight="false" outlineLevel="0" collapsed="false">
      <c r="A274" s="7" t="s">
        <v>27582</v>
      </c>
      <c r="B274" s="8" t="n">
        <v>23</v>
      </c>
    </row>
    <row r="275" customFormat="false" ht="12.8" hidden="false" customHeight="false" outlineLevel="0" collapsed="false">
      <c r="A275" s="7" t="s">
        <v>27583</v>
      </c>
      <c r="B275" s="8" t="n">
        <v>7</v>
      </c>
    </row>
    <row r="276" customFormat="false" ht="12.8" hidden="false" customHeight="false" outlineLevel="0" collapsed="false">
      <c r="A276" s="7" t="s">
        <v>27584</v>
      </c>
      <c r="B276" s="8" t="n">
        <v>32</v>
      </c>
    </row>
    <row r="277" customFormat="false" ht="12.8" hidden="false" customHeight="false" outlineLevel="0" collapsed="false">
      <c r="A277" s="7" t="s">
        <v>27585</v>
      </c>
      <c r="B277" s="8" t="n">
        <v>3</v>
      </c>
    </row>
    <row r="278" customFormat="false" ht="12.8" hidden="false" customHeight="false" outlineLevel="0" collapsed="false">
      <c r="A278" s="7" t="s">
        <v>27586</v>
      </c>
      <c r="B278" s="8" t="n">
        <v>26</v>
      </c>
    </row>
    <row r="279" customFormat="false" ht="12.8" hidden="false" customHeight="false" outlineLevel="0" collapsed="false">
      <c r="A279" s="7" t="s">
        <v>27587</v>
      </c>
      <c r="B279" s="8" t="n">
        <v>15</v>
      </c>
    </row>
    <row r="280" customFormat="false" ht="12.8" hidden="false" customHeight="false" outlineLevel="0" collapsed="false">
      <c r="A280" s="7" t="s">
        <v>27588</v>
      </c>
      <c r="B280" s="8" t="n">
        <v>2</v>
      </c>
    </row>
    <row r="281" customFormat="false" ht="12.8" hidden="false" customHeight="false" outlineLevel="0" collapsed="false">
      <c r="A281" s="7" t="s">
        <v>27589</v>
      </c>
      <c r="B281" s="8" t="n">
        <v>2</v>
      </c>
    </row>
    <row r="282" customFormat="false" ht="12.8" hidden="false" customHeight="false" outlineLevel="0" collapsed="false">
      <c r="A282" s="7" t="s">
        <v>27590</v>
      </c>
      <c r="B282" s="8" t="n">
        <v>4</v>
      </c>
    </row>
    <row r="283" customFormat="false" ht="12.8" hidden="false" customHeight="false" outlineLevel="0" collapsed="false">
      <c r="A283" s="7" t="s">
        <v>27591</v>
      </c>
      <c r="B283" s="8" t="n">
        <v>15</v>
      </c>
    </row>
    <row r="284" customFormat="false" ht="12.8" hidden="false" customHeight="false" outlineLevel="0" collapsed="false">
      <c r="A284" s="7" t="s">
        <v>27592</v>
      </c>
      <c r="B284" s="8" t="n">
        <v>1</v>
      </c>
    </row>
    <row r="285" customFormat="false" ht="12.8" hidden="false" customHeight="false" outlineLevel="0" collapsed="false">
      <c r="A285" s="7" t="s">
        <v>27593</v>
      </c>
      <c r="B285" s="8" t="n">
        <v>1</v>
      </c>
    </row>
    <row r="286" customFormat="false" ht="12.8" hidden="false" customHeight="false" outlineLevel="0" collapsed="false">
      <c r="A286" s="7" t="s">
        <v>27594</v>
      </c>
      <c r="B286" s="8" t="n">
        <v>2</v>
      </c>
    </row>
    <row r="287" customFormat="false" ht="12.8" hidden="false" customHeight="false" outlineLevel="0" collapsed="false">
      <c r="A287" s="7" t="s">
        <v>27595</v>
      </c>
      <c r="B287" s="8" t="n">
        <v>5</v>
      </c>
    </row>
    <row r="288" customFormat="false" ht="12.8" hidden="false" customHeight="false" outlineLevel="0" collapsed="false">
      <c r="A288" s="7" t="s">
        <v>27596</v>
      </c>
      <c r="B288" s="8" t="n">
        <v>6</v>
      </c>
    </row>
    <row r="289" customFormat="false" ht="12.8" hidden="false" customHeight="false" outlineLevel="0" collapsed="false">
      <c r="A289" s="7" t="s">
        <v>27597</v>
      </c>
      <c r="B289" s="8" t="n">
        <v>1</v>
      </c>
    </row>
    <row r="290" customFormat="false" ht="12.8" hidden="false" customHeight="false" outlineLevel="0" collapsed="false">
      <c r="A290" s="7" t="s">
        <v>27598</v>
      </c>
      <c r="B290" s="8" t="n">
        <v>16</v>
      </c>
    </row>
    <row r="291" customFormat="false" ht="12.8" hidden="false" customHeight="false" outlineLevel="0" collapsed="false">
      <c r="A291" s="7" t="s">
        <v>27599</v>
      </c>
      <c r="B291" s="8" t="n">
        <v>13</v>
      </c>
    </row>
    <row r="292" customFormat="false" ht="12.8" hidden="false" customHeight="false" outlineLevel="0" collapsed="false">
      <c r="A292" s="7" t="s">
        <v>27600</v>
      </c>
      <c r="B292" s="8" t="n">
        <v>1</v>
      </c>
    </row>
    <row r="293" customFormat="false" ht="12.8" hidden="false" customHeight="false" outlineLevel="0" collapsed="false">
      <c r="A293" s="7" t="s">
        <v>27601</v>
      </c>
      <c r="B293" s="8" t="n">
        <v>8</v>
      </c>
    </row>
    <row r="294" customFormat="false" ht="12.8" hidden="false" customHeight="false" outlineLevel="0" collapsed="false">
      <c r="A294" s="7" t="s">
        <v>27602</v>
      </c>
      <c r="B294" s="8" t="n">
        <v>1</v>
      </c>
    </row>
    <row r="295" customFormat="false" ht="12.8" hidden="false" customHeight="false" outlineLevel="0" collapsed="false">
      <c r="A295" s="7" t="s">
        <v>27603</v>
      </c>
      <c r="B295" s="8" t="n">
        <v>1</v>
      </c>
    </row>
    <row r="296" customFormat="false" ht="12.8" hidden="false" customHeight="false" outlineLevel="0" collapsed="false">
      <c r="A296" s="7" t="s">
        <v>27604</v>
      </c>
      <c r="B296" s="8" t="n">
        <v>1</v>
      </c>
    </row>
    <row r="297" customFormat="false" ht="12.8" hidden="false" customHeight="false" outlineLevel="0" collapsed="false">
      <c r="A297" s="7" t="s">
        <v>27605</v>
      </c>
      <c r="B297" s="8" t="n">
        <v>1</v>
      </c>
    </row>
    <row r="298" customFormat="false" ht="12.8" hidden="false" customHeight="false" outlineLevel="0" collapsed="false">
      <c r="A298" s="7" t="s">
        <v>27606</v>
      </c>
      <c r="B298" s="8" t="n">
        <v>4</v>
      </c>
    </row>
    <row r="299" customFormat="false" ht="12.8" hidden="false" customHeight="false" outlineLevel="0" collapsed="false">
      <c r="A299" s="7" t="s">
        <v>27607</v>
      </c>
      <c r="B299" s="8" t="n">
        <v>1</v>
      </c>
    </row>
    <row r="300" customFormat="false" ht="12.8" hidden="false" customHeight="false" outlineLevel="0" collapsed="false">
      <c r="A300" s="7" t="s">
        <v>27608</v>
      </c>
      <c r="B300" s="8" t="n">
        <v>1</v>
      </c>
    </row>
    <row r="301" customFormat="false" ht="12.8" hidden="false" customHeight="false" outlineLevel="0" collapsed="false">
      <c r="A301" s="7" t="s">
        <v>27609</v>
      </c>
      <c r="B301" s="8" t="n">
        <v>11</v>
      </c>
    </row>
    <row r="302" customFormat="false" ht="12.8" hidden="false" customHeight="false" outlineLevel="0" collapsed="false">
      <c r="A302" s="7" t="s">
        <v>27610</v>
      </c>
      <c r="B302" s="8" t="n">
        <v>1</v>
      </c>
    </row>
    <row r="303" customFormat="false" ht="12.8" hidden="false" customHeight="false" outlineLevel="0" collapsed="false">
      <c r="A303" s="7" t="s">
        <v>27611</v>
      </c>
      <c r="B303" s="8" t="n">
        <v>5</v>
      </c>
    </row>
    <row r="304" customFormat="false" ht="12.8" hidden="false" customHeight="false" outlineLevel="0" collapsed="false">
      <c r="A304" s="7" t="s">
        <v>27612</v>
      </c>
      <c r="B304" s="8" t="n">
        <v>1</v>
      </c>
    </row>
    <row r="305" customFormat="false" ht="12.8" hidden="false" customHeight="false" outlineLevel="0" collapsed="false">
      <c r="A305" s="7" t="s">
        <v>27613</v>
      </c>
      <c r="B305" s="8" t="n">
        <v>5</v>
      </c>
    </row>
    <row r="306" customFormat="false" ht="12.8" hidden="false" customHeight="false" outlineLevel="0" collapsed="false">
      <c r="A306" s="7" t="s">
        <v>27614</v>
      </c>
      <c r="B306" s="8" t="n">
        <v>2</v>
      </c>
    </row>
    <row r="307" customFormat="false" ht="12.8" hidden="false" customHeight="false" outlineLevel="0" collapsed="false">
      <c r="A307" s="7" t="s">
        <v>27615</v>
      </c>
      <c r="B307" s="8" t="n">
        <v>1</v>
      </c>
    </row>
    <row r="308" customFormat="false" ht="12.8" hidden="false" customHeight="false" outlineLevel="0" collapsed="false">
      <c r="A308" s="7" t="s">
        <v>27616</v>
      </c>
      <c r="B308" s="8" t="n">
        <v>10</v>
      </c>
    </row>
    <row r="309" customFormat="false" ht="12.8" hidden="false" customHeight="false" outlineLevel="0" collapsed="false">
      <c r="A309" s="7" t="s">
        <v>27617</v>
      </c>
      <c r="B309" s="8" t="n">
        <v>1</v>
      </c>
    </row>
    <row r="310" customFormat="false" ht="12.8" hidden="false" customHeight="false" outlineLevel="0" collapsed="false">
      <c r="A310" s="7" t="s">
        <v>27618</v>
      </c>
      <c r="B310" s="8" t="n">
        <v>1</v>
      </c>
    </row>
    <row r="311" customFormat="false" ht="12.8" hidden="false" customHeight="false" outlineLevel="0" collapsed="false">
      <c r="A311" s="7" t="s">
        <v>27619</v>
      </c>
      <c r="B311" s="8" t="n">
        <v>2</v>
      </c>
    </row>
    <row r="312" customFormat="false" ht="12.8" hidden="false" customHeight="false" outlineLevel="0" collapsed="false">
      <c r="A312" s="7" t="s">
        <v>27620</v>
      </c>
      <c r="B312" s="8" t="n">
        <v>5</v>
      </c>
    </row>
    <row r="313" customFormat="false" ht="12.8" hidden="false" customHeight="false" outlineLevel="0" collapsed="false">
      <c r="A313" s="7" t="s">
        <v>27621</v>
      </c>
      <c r="B313" s="8" t="n">
        <v>2</v>
      </c>
    </row>
    <row r="314" customFormat="false" ht="12.8" hidden="false" customHeight="false" outlineLevel="0" collapsed="false">
      <c r="A314" s="7" t="s">
        <v>27622</v>
      </c>
      <c r="B314" s="8" t="n">
        <v>7</v>
      </c>
    </row>
    <row r="315" customFormat="false" ht="12.8" hidden="false" customHeight="false" outlineLevel="0" collapsed="false">
      <c r="A315" s="7" t="s">
        <v>27623</v>
      </c>
      <c r="B315" s="8" t="n">
        <v>1</v>
      </c>
    </row>
    <row r="316" customFormat="false" ht="12.8" hidden="false" customHeight="false" outlineLevel="0" collapsed="false">
      <c r="A316" s="7" t="s">
        <v>27624</v>
      </c>
      <c r="B316" s="8" t="n">
        <v>15</v>
      </c>
    </row>
    <row r="317" customFormat="false" ht="12.8" hidden="false" customHeight="false" outlineLevel="0" collapsed="false">
      <c r="A317" s="7" t="s">
        <v>27625</v>
      </c>
      <c r="B317" s="8" t="n">
        <v>12</v>
      </c>
    </row>
    <row r="318" customFormat="false" ht="12.8" hidden="false" customHeight="false" outlineLevel="0" collapsed="false">
      <c r="A318" s="7" t="s">
        <v>27626</v>
      </c>
      <c r="B318" s="8" t="n">
        <v>1</v>
      </c>
    </row>
    <row r="319" customFormat="false" ht="12.8" hidden="false" customHeight="false" outlineLevel="0" collapsed="false">
      <c r="A319" s="7" t="s">
        <v>27627</v>
      </c>
      <c r="B319" s="8" t="n">
        <v>4</v>
      </c>
    </row>
    <row r="320" customFormat="false" ht="12.8" hidden="false" customHeight="false" outlineLevel="0" collapsed="false">
      <c r="A320" s="7" t="s">
        <v>27628</v>
      </c>
      <c r="B320" s="8" t="n">
        <v>80</v>
      </c>
    </row>
    <row r="321" customFormat="false" ht="12.8" hidden="false" customHeight="false" outlineLevel="0" collapsed="false">
      <c r="A321" s="7" t="s">
        <v>27629</v>
      </c>
      <c r="B321" s="8" t="n">
        <v>10</v>
      </c>
    </row>
    <row r="322" customFormat="false" ht="12.8" hidden="false" customHeight="false" outlineLevel="0" collapsed="false">
      <c r="A322" s="7" t="s">
        <v>27630</v>
      </c>
      <c r="B322" s="8" t="n">
        <v>1</v>
      </c>
    </row>
    <row r="323" customFormat="false" ht="12.8" hidden="false" customHeight="false" outlineLevel="0" collapsed="false">
      <c r="A323" s="7" t="s">
        <v>27631</v>
      </c>
      <c r="B323" s="8" t="n">
        <v>26</v>
      </c>
    </row>
    <row r="324" customFormat="false" ht="12.8" hidden="false" customHeight="false" outlineLevel="0" collapsed="false">
      <c r="A324" s="7" t="s">
        <v>27632</v>
      </c>
      <c r="B324" s="8" t="n">
        <v>1</v>
      </c>
    </row>
    <row r="325" customFormat="false" ht="12.8" hidden="false" customHeight="false" outlineLevel="0" collapsed="false">
      <c r="A325" s="7" t="s">
        <v>27633</v>
      </c>
      <c r="B325" s="8" t="n">
        <v>1</v>
      </c>
    </row>
    <row r="326" customFormat="false" ht="12.8" hidden="false" customHeight="false" outlineLevel="0" collapsed="false">
      <c r="A326" s="7" t="s">
        <v>27634</v>
      </c>
      <c r="B326" s="8" t="n">
        <v>3</v>
      </c>
    </row>
    <row r="327" customFormat="false" ht="12.8" hidden="false" customHeight="false" outlineLevel="0" collapsed="false">
      <c r="A327" s="7" t="s">
        <v>27635</v>
      </c>
      <c r="B327" s="8" t="n">
        <v>19</v>
      </c>
    </row>
    <row r="328" customFormat="false" ht="12.8" hidden="false" customHeight="false" outlineLevel="0" collapsed="false">
      <c r="A328" s="7" t="s">
        <v>27636</v>
      </c>
      <c r="B328" s="8" t="n">
        <v>21</v>
      </c>
    </row>
    <row r="329" customFormat="false" ht="12.8" hidden="false" customHeight="false" outlineLevel="0" collapsed="false">
      <c r="A329" s="7" t="s">
        <v>27637</v>
      </c>
      <c r="B329" s="8" t="n">
        <v>2</v>
      </c>
    </row>
    <row r="330" customFormat="false" ht="12.8" hidden="false" customHeight="false" outlineLevel="0" collapsed="false">
      <c r="A330" s="7" t="s">
        <v>27638</v>
      </c>
      <c r="B330" s="8" t="n">
        <v>1</v>
      </c>
    </row>
    <row r="331" customFormat="false" ht="12.8" hidden="false" customHeight="false" outlineLevel="0" collapsed="false">
      <c r="A331" s="7" t="s">
        <v>27639</v>
      </c>
      <c r="B331" s="8" t="n">
        <v>63</v>
      </c>
    </row>
    <row r="332" customFormat="false" ht="12.8" hidden="false" customHeight="false" outlineLevel="0" collapsed="false">
      <c r="A332" s="7" t="s">
        <v>27640</v>
      </c>
      <c r="B332" s="8" t="n">
        <v>1</v>
      </c>
    </row>
    <row r="333" customFormat="false" ht="12.8" hidden="false" customHeight="false" outlineLevel="0" collapsed="false">
      <c r="A333" s="7" t="s">
        <v>27641</v>
      </c>
      <c r="B333" s="8" t="n">
        <v>25</v>
      </c>
    </row>
    <row r="334" customFormat="false" ht="12.8" hidden="false" customHeight="false" outlineLevel="0" collapsed="false">
      <c r="A334" s="7" t="s">
        <v>27642</v>
      </c>
      <c r="B334" s="8" t="n">
        <v>49</v>
      </c>
    </row>
    <row r="335" customFormat="false" ht="12.8" hidden="false" customHeight="false" outlineLevel="0" collapsed="false">
      <c r="A335" s="7" t="s">
        <v>27643</v>
      </c>
      <c r="B335" s="8" t="n">
        <v>1</v>
      </c>
    </row>
    <row r="336" customFormat="false" ht="12.8" hidden="false" customHeight="false" outlineLevel="0" collapsed="false">
      <c r="A336" s="7" t="s">
        <v>27644</v>
      </c>
      <c r="B336" s="8" t="n">
        <v>2</v>
      </c>
    </row>
    <row r="337" customFormat="false" ht="12.8" hidden="false" customHeight="false" outlineLevel="0" collapsed="false">
      <c r="A337" s="7" t="s">
        <v>27645</v>
      </c>
      <c r="B337" s="8" t="n">
        <v>1</v>
      </c>
    </row>
    <row r="338" customFormat="false" ht="12.8" hidden="false" customHeight="false" outlineLevel="0" collapsed="false">
      <c r="A338" s="7" t="s">
        <v>27646</v>
      </c>
      <c r="B338" s="8" t="n">
        <v>4</v>
      </c>
    </row>
    <row r="339" customFormat="false" ht="12.8" hidden="false" customHeight="false" outlineLevel="0" collapsed="false">
      <c r="A339" s="7" t="s">
        <v>27647</v>
      </c>
      <c r="B339" s="8" t="n">
        <v>2</v>
      </c>
    </row>
    <row r="340" customFormat="false" ht="12.8" hidden="false" customHeight="false" outlineLevel="0" collapsed="false">
      <c r="A340" s="7" t="s">
        <v>27648</v>
      </c>
      <c r="B340" s="8" t="n">
        <v>25</v>
      </c>
    </row>
    <row r="341" customFormat="false" ht="12.8" hidden="false" customHeight="false" outlineLevel="0" collapsed="false">
      <c r="A341" s="7" t="s">
        <v>27649</v>
      </c>
      <c r="B341" s="8" t="n">
        <v>2</v>
      </c>
    </row>
    <row r="342" customFormat="false" ht="12.8" hidden="false" customHeight="false" outlineLevel="0" collapsed="false">
      <c r="A342" s="7" t="s">
        <v>27650</v>
      </c>
      <c r="B342" s="8" t="n">
        <v>5</v>
      </c>
    </row>
    <row r="343" customFormat="false" ht="12.8" hidden="false" customHeight="false" outlineLevel="0" collapsed="false">
      <c r="A343" s="7" t="s">
        <v>27651</v>
      </c>
      <c r="B343" s="8" t="n">
        <v>1</v>
      </c>
    </row>
    <row r="344" customFormat="false" ht="12.8" hidden="false" customHeight="false" outlineLevel="0" collapsed="false">
      <c r="A344" s="7" t="s">
        <v>27652</v>
      </c>
      <c r="B344" s="8" t="n">
        <v>2</v>
      </c>
    </row>
    <row r="345" customFormat="false" ht="12.8" hidden="false" customHeight="false" outlineLevel="0" collapsed="false">
      <c r="A345" s="7" t="s">
        <v>27653</v>
      </c>
      <c r="B345" s="8" t="n">
        <v>7</v>
      </c>
    </row>
    <row r="346" customFormat="false" ht="12.8" hidden="false" customHeight="false" outlineLevel="0" collapsed="false">
      <c r="A346" s="7" t="s">
        <v>27654</v>
      </c>
      <c r="B346" s="8" t="n">
        <v>3</v>
      </c>
    </row>
    <row r="347" customFormat="false" ht="12.8" hidden="false" customHeight="false" outlineLevel="0" collapsed="false">
      <c r="A347" s="7" t="s">
        <v>27655</v>
      </c>
      <c r="B347" s="8" t="n">
        <v>5</v>
      </c>
    </row>
    <row r="348" customFormat="false" ht="12.8" hidden="false" customHeight="false" outlineLevel="0" collapsed="false">
      <c r="A348" s="7" t="s">
        <v>27656</v>
      </c>
      <c r="B348" s="8" t="n">
        <v>2</v>
      </c>
    </row>
    <row r="349" customFormat="false" ht="12.8" hidden="false" customHeight="false" outlineLevel="0" collapsed="false">
      <c r="A349" s="7" t="s">
        <v>27657</v>
      </c>
      <c r="B349" s="8" t="n">
        <v>3</v>
      </c>
    </row>
    <row r="350" customFormat="false" ht="12.8" hidden="false" customHeight="false" outlineLevel="0" collapsed="false">
      <c r="A350" s="7" t="s">
        <v>27658</v>
      </c>
      <c r="B350" s="8" t="n">
        <v>5</v>
      </c>
    </row>
    <row r="351" customFormat="false" ht="12.8" hidden="false" customHeight="false" outlineLevel="0" collapsed="false">
      <c r="A351" s="7" t="s">
        <v>27659</v>
      </c>
      <c r="B351" s="8" t="n">
        <v>5</v>
      </c>
    </row>
    <row r="352" customFormat="false" ht="12.8" hidden="false" customHeight="false" outlineLevel="0" collapsed="false">
      <c r="A352" s="7" t="s">
        <v>27660</v>
      </c>
      <c r="B352" s="8" t="n">
        <v>1</v>
      </c>
    </row>
    <row r="353" customFormat="false" ht="12.8" hidden="false" customHeight="false" outlineLevel="0" collapsed="false">
      <c r="A353" s="7" t="s">
        <v>27661</v>
      </c>
      <c r="B353" s="8" t="n">
        <v>71</v>
      </c>
    </row>
    <row r="354" customFormat="false" ht="12.8" hidden="false" customHeight="false" outlineLevel="0" collapsed="false">
      <c r="A354" s="7" t="s">
        <v>27662</v>
      </c>
      <c r="B354" s="8" t="n">
        <v>5</v>
      </c>
    </row>
    <row r="355" customFormat="false" ht="12.8" hidden="false" customHeight="false" outlineLevel="0" collapsed="false">
      <c r="A355" s="7" t="s">
        <v>27663</v>
      </c>
      <c r="B355" s="8" t="n">
        <v>221</v>
      </c>
    </row>
    <row r="356" customFormat="false" ht="12.8" hidden="false" customHeight="false" outlineLevel="0" collapsed="false">
      <c r="A356" s="7" t="s">
        <v>27664</v>
      </c>
      <c r="B356" s="8" t="n">
        <v>1</v>
      </c>
    </row>
    <row r="357" customFormat="false" ht="12.8" hidden="false" customHeight="false" outlineLevel="0" collapsed="false">
      <c r="A357" s="7" t="s">
        <v>27665</v>
      </c>
      <c r="B357" s="8" t="n">
        <v>2</v>
      </c>
    </row>
    <row r="358" customFormat="false" ht="12.8" hidden="false" customHeight="false" outlineLevel="0" collapsed="false">
      <c r="A358" s="7" t="s">
        <v>27666</v>
      </c>
      <c r="B358" s="8" t="n">
        <v>1</v>
      </c>
    </row>
    <row r="359" customFormat="false" ht="12.8" hidden="false" customHeight="false" outlineLevel="0" collapsed="false">
      <c r="A359" s="7" t="s">
        <v>27667</v>
      </c>
      <c r="B359" s="8" t="n">
        <v>16</v>
      </c>
    </row>
    <row r="360" customFormat="false" ht="12.8" hidden="false" customHeight="false" outlineLevel="0" collapsed="false">
      <c r="A360" s="7" t="s">
        <v>27668</v>
      </c>
      <c r="B360" s="8" t="n">
        <v>21</v>
      </c>
    </row>
    <row r="361" customFormat="false" ht="12.8" hidden="false" customHeight="false" outlineLevel="0" collapsed="false">
      <c r="A361" s="7" t="s">
        <v>27669</v>
      </c>
      <c r="B361" s="8" t="n">
        <v>21</v>
      </c>
    </row>
    <row r="362" customFormat="false" ht="12.8" hidden="false" customHeight="false" outlineLevel="0" collapsed="false">
      <c r="A362" s="7" t="s">
        <v>27670</v>
      </c>
      <c r="B362" s="8" t="n">
        <v>45</v>
      </c>
    </row>
    <row r="363" customFormat="false" ht="12.8" hidden="false" customHeight="false" outlineLevel="0" collapsed="false">
      <c r="A363" s="7" t="s">
        <v>27671</v>
      </c>
      <c r="B363" s="8" t="n">
        <v>3</v>
      </c>
    </row>
    <row r="364" customFormat="false" ht="12.8" hidden="false" customHeight="false" outlineLevel="0" collapsed="false">
      <c r="A364" s="7" t="s">
        <v>27672</v>
      </c>
      <c r="B364" s="8" t="n">
        <v>1</v>
      </c>
    </row>
    <row r="365" customFormat="false" ht="12.8" hidden="false" customHeight="false" outlineLevel="0" collapsed="false">
      <c r="A365" s="7" t="s">
        <v>27673</v>
      </c>
      <c r="B365" s="8" t="n">
        <v>3</v>
      </c>
    </row>
    <row r="366" customFormat="false" ht="12.8" hidden="false" customHeight="false" outlineLevel="0" collapsed="false">
      <c r="A366" s="7" t="s">
        <v>27674</v>
      </c>
      <c r="B366" s="8" t="n">
        <v>34</v>
      </c>
    </row>
    <row r="367" customFormat="false" ht="12.8" hidden="false" customHeight="false" outlineLevel="0" collapsed="false">
      <c r="A367" s="7" t="s">
        <v>27675</v>
      </c>
      <c r="B367" s="8" t="n">
        <v>10</v>
      </c>
    </row>
    <row r="368" customFormat="false" ht="12.8" hidden="false" customHeight="false" outlineLevel="0" collapsed="false">
      <c r="A368" s="7" t="s">
        <v>27676</v>
      </c>
      <c r="B368" s="8" t="n">
        <v>1</v>
      </c>
    </row>
    <row r="369" customFormat="false" ht="12.8" hidden="false" customHeight="false" outlineLevel="0" collapsed="false">
      <c r="A369" s="7" t="s">
        <v>27677</v>
      </c>
      <c r="B369" s="8" t="n">
        <v>17</v>
      </c>
    </row>
    <row r="370" customFormat="false" ht="12.8" hidden="false" customHeight="false" outlineLevel="0" collapsed="false">
      <c r="A370" s="7" t="s">
        <v>27678</v>
      </c>
      <c r="B370" s="8" t="n">
        <v>22</v>
      </c>
    </row>
    <row r="371" customFormat="false" ht="12.8" hidden="false" customHeight="false" outlineLevel="0" collapsed="false">
      <c r="A371" s="7" t="s">
        <v>27679</v>
      </c>
      <c r="B371" s="8" t="n">
        <v>11</v>
      </c>
    </row>
    <row r="372" customFormat="false" ht="12.8" hidden="false" customHeight="false" outlineLevel="0" collapsed="false">
      <c r="A372" s="7" t="s">
        <v>27680</v>
      </c>
      <c r="B372" s="8" t="n">
        <v>15</v>
      </c>
    </row>
    <row r="373" customFormat="false" ht="12.8" hidden="false" customHeight="false" outlineLevel="0" collapsed="false">
      <c r="A373" s="7" t="s">
        <v>27681</v>
      </c>
      <c r="B373" s="8" t="n">
        <v>8</v>
      </c>
    </row>
    <row r="374" customFormat="false" ht="12.8" hidden="false" customHeight="false" outlineLevel="0" collapsed="false">
      <c r="A374" s="7" t="s">
        <v>27682</v>
      </c>
      <c r="B374" s="8" t="n">
        <v>1</v>
      </c>
    </row>
    <row r="375" customFormat="false" ht="12.8" hidden="false" customHeight="false" outlineLevel="0" collapsed="false">
      <c r="A375" s="7" t="s">
        <v>27683</v>
      </c>
      <c r="B375" s="8" t="n">
        <v>1</v>
      </c>
    </row>
    <row r="376" customFormat="false" ht="12.8" hidden="false" customHeight="false" outlineLevel="0" collapsed="false">
      <c r="A376" s="7" t="s">
        <v>27684</v>
      </c>
      <c r="B376" s="8" t="n">
        <v>5</v>
      </c>
    </row>
    <row r="377" customFormat="false" ht="12.8" hidden="false" customHeight="false" outlineLevel="0" collapsed="false">
      <c r="A377" s="7" t="s">
        <v>27685</v>
      </c>
      <c r="B377" s="8" t="n">
        <v>258</v>
      </c>
    </row>
    <row r="378" customFormat="false" ht="12.8" hidden="false" customHeight="false" outlineLevel="0" collapsed="false">
      <c r="A378" s="7" t="s">
        <v>27686</v>
      </c>
      <c r="B378" s="8" t="n">
        <v>3</v>
      </c>
    </row>
    <row r="379" customFormat="false" ht="12.8" hidden="false" customHeight="false" outlineLevel="0" collapsed="false">
      <c r="A379" s="7" t="s">
        <v>27687</v>
      </c>
      <c r="B379" s="8" t="n">
        <v>1</v>
      </c>
    </row>
    <row r="380" customFormat="false" ht="12.8" hidden="false" customHeight="false" outlineLevel="0" collapsed="false">
      <c r="A380" s="7" t="s">
        <v>27688</v>
      </c>
      <c r="B380" s="8" t="n">
        <v>54</v>
      </c>
    </row>
    <row r="381" customFormat="false" ht="12.8" hidden="false" customHeight="false" outlineLevel="0" collapsed="false">
      <c r="A381" s="7" t="s">
        <v>27689</v>
      </c>
      <c r="B381" s="8" t="n">
        <v>86</v>
      </c>
    </row>
    <row r="382" customFormat="false" ht="12.8" hidden="false" customHeight="false" outlineLevel="0" collapsed="false">
      <c r="A382" s="7" t="s">
        <v>27690</v>
      </c>
      <c r="B382" s="8" t="n">
        <v>1</v>
      </c>
    </row>
    <row r="383" customFormat="false" ht="12.8" hidden="false" customHeight="false" outlineLevel="0" collapsed="false">
      <c r="A383" s="7" t="s">
        <v>27691</v>
      </c>
      <c r="B383" s="8" t="n">
        <v>4</v>
      </c>
    </row>
    <row r="384" customFormat="false" ht="12.8" hidden="false" customHeight="false" outlineLevel="0" collapsed="false">
      <c r="A384" s="7" t="s">
        <v>27692</v>
      </c>
      <c r="B384" s="8" t="n">
        <v>3</v>
      </c>
    </row>
    <row r="385" customFormat="false" ht="12.8" hidden="false" customHeight="false" outlineLevel="0" collapsed="false">
      <c r="A385" s="7" t="s">
        <v>27693</v>
      </c>
      <c r="B385" s="8" t="n">
        <v>20</v>
      </c>
    </row>
    <row r="386" customFormat="false" ht="12.8" hidden="false" customHeight="false" outlineLevel="0" collapsed="false">
      <c r="A386" s="7" t="s">
        <v>27694</v>
      </c>
      <c r="B386" s="8" t="n">
        <v>1</v>
      </c>
    </row>
    <row r="387" customFormat="false" ht="12.8" hidden="false" customHeight="false" outlineLevel="0" collapsed="false">
      <c r="A387" s="7" t="s">
        <v>27695</v>
      </c>
      <c r="B387" s="8" t="n">
        <v>5</v>
      </c>
    </row>
    <row r="388" customFormat="false" ht="12.8" hidden="false" customHeight="false" outlineLevel="0" collapsed="false">
      <c r="A388" s="7" t="s">
        <v>27696</v>
      </c>
      <c r="B388" s="8" t="n">
        <v>15</v>
      </c>
    </row>
    <row r="389" customFormat="false" ht="12.8" hidden="false" customHeight="false" outlineLevel="0" collapsed="false">
      <c r="A389" s="7" t="s">
        <v>27697</v>
      </c>
      <c r="B389" s="8" t="n">
        <v>14</v>
      </c>
    </row>
    <row r="390" customFormat="false" ht="12.8" hidden="false" customHeight="false" outlineLevel="0" collapsed="false">
      <c r="A390" s="7" t="s">
        <v>27698</v>
      </c>
      <c r="B390" s="8" t="n">
        <v>3</v>
      </c>
    </row>
    <row r="391" customFormat="false" ht="12.8" hidden="false" customHeight="false" outlineLevel="0" collapsed="false">
      <c r="A391" s="7" t="s">
        <v>27699</v>
      </c>
      <c r="B391" s="8" t="n">
        <v>1</v>
      </c>
    </row>
    <row r="392" customFormat="false" ht="12.8" hidden="false" customHeight="false" outlineLevel="0" collapsed="false">
      <c r="A392" s="7" t="s">
        <v>27700</v>
      </c>
      <c r="B392" s="8" t="n">
        <v>11</v>
      </c>
    </row>
    <row r="393" customFormat="false" ht="12.8" hidden="false" customHeight="false" outlineLevel="0" collapsed="false">
      <c r="A393" s="7" t="s">
        <v>27701</v>
      </c>
      <c r="B393" s="8" t="n">
        <v>1</v>
      </c>
    </row>
    <row r="394" customFormat="false" ht="12.8" hidden="false" customHeight="false" outlineLevel="0" collapsed="false">
      <c r="A394" s="7" t="s">
        <v>27702</v>
      </c>
      <c r="B394" s="8" t="n">
        <v>1</v>
      </c>
    </row>
    <row r="395" customFormat="false" ht="12.8" hidden="false" customHeight="false" outlineLevel="0" collapsed="false">
      <c r="A395" s="7" t="s">
        <v>27703</v>
      </c>
      <c r="B395" s="8" t="n">
        <v>3</v>
      </c>
    </row>
    <row r="396" customFormat="false" ht="12.8" hidden="false" customHeight="false" outlineLevel="0" collapsed="false">
      <c r="A396" s="7" t="s">
        <v>27704</v>
      </c>
      <c r="B396" s="8" t="n">
        <v>1</v>
      </c>
    </row>
    <row r="397" customFormat="false" ht="12.8" hidden="false" customHeight="false" outlineLevel="0" collapsed="false">
      <c r="A397" s="7" t="s">
        <v>27705</v>
      </c>
      <c r="B397" s="8" t="n">
        <v>14</v>
      </c>
    </row>
    <row r="398" customFormat="false" ht="12.8" hidden="false" customHeight="false" outlineLevel="0" collapsed="false">
      <c r="A398" s="7" t="s">
        <v>27706</v>
      </c>
      <c r="B398" s="8" t="n">
        <v>1</v>
      </c>
    </row>
    <row r="399" customFormat="false" ht="12.8" hidden="false" customHeight="false" outlineLevel="0" collapsed="false">
      <c r="A399" s="7" t="s">
        <v>27707</v>
      </c>
      <c r="B399" s="8" t="n">
        <v>1</v>
      </c>
    </row>
    <row r="400" customFormat="false" ht="12.8" hidden="false" customHeight="false" outlineLevel="0" collapsed="false">
      <c r="A400" s="7" t="s">
        <v>27708</v>
      </c>
      <c r="B400" s="8" t="n">
        <v>1</v>
      </c>
    </row>
    <row r="401" customFormat="false" ht="12.8" hidden="false" customHeight="false" outlineLevel="0" collapsed="false">
      <c r="A401" s="7" t="s">
        <v>27709</v>
      </c>
      <c r="B401" s="8" t="n">
        <v>2</v>
      </c>
    </row>
    <row r="402" customFormat="false" ht="12.8" hidden="false" customHeight="false" outlineLevel="0" collapsed="false">
      <c r="A402" s="7" t="s">
        <v>27710</v>
      </c>
      <c r="B402" s="8" t="n">
        <v>1</v>
      </c>
    </row>
    <row r="403" customFormat="false" ht="12.8" hidden="false" customHeight="false" outlineLevel="0" collapsed="false">
      <c r="A403" s="7" t="s">
        <v>27711</v>
      </c>
      <c r="B403" s="8" t="n">
        <v>1</v>
      </c>
    </row>
    <row r="404" customFormat="false" ht="12.8" hidden="false" customHeight="false" outlineLevel="0" collapsed="false">
      <c r="A404" s="7" t="s">
        <v>27712</v>
      </c>
      <c r="B404" s="8" t="n">
        <v>21</v>
      </c>
    </row>
    <row r="405" customFormat="false" ht="12.8" hidden="false" customHeight="false" outlineLevel="0" collapsed="false">
      <c r="A405" s="7" t="s">
        <v>27713</v>
      </c>
      <c r="B405" s="8" t="n">
        <v>1</v>
      </c>
    </row>
    <row r="406" customFormat="false" ht="12.8" hidden="false" customHeight="false" outlineLevel="0" collapsed="false">
      <c r="A406" s="7" t="s">
        <v>27714</v>
      </c>
      <c r="B406" s="8" t="n">
        <v>1</v>
      </c>
    </row>
    <row r="407" customFormat="false" ht="12.8" hidden="false" customHeight="false" outlineLevel="0" collapsed="false">
      <c r="A407" s="7" t="s">
        <v>27715</v>
      </c>
      <c r="B407" s="8" t="n">
        <v>2</v>
      </c>
    </row>
    <row r="408" customFormat="false" ht="12.8" hidden="false" customHeight="false" outlineLevel="0" collapsed="false">
      <c r="A408" s="7" t="s">
        <v>27716</v>
      </c>
      <c r="B408" s="8" t="n">
        <v>3</v>
      </c>
    </row>
    <row r="409" customFormat="false" ht="12.8" hidden="false" customHeight="false" outlineLevel="0" collapsed="false">
      <c r="A409" s="7" t="s">
        <v>27717</v>
      </c>
      <c r="B409" s="8" t="n">
        <v>4</v>
      </c>
    </row>
    <row r="410" customFormat="false" ht="12.8" hidden="false" customHeight="false" outlineLevel="0" collapsed="false">
      <c r="A410" s="7" t="s">
        <v>27718</v>
      </c>
      <c r="B410" s="8" t="n">
        <v>1</v>
      </c>
    </row>
    <row r="411" customFormat="false" ht="12.8" hidden="false" customHeight="false" outlineLevel="0" collapsed="false">
      <c r="A411" s="7" t="s">
        <v>27719</v>
      </c>
      <c r="B411" s="8" t="n">
        <v>1</v>
      </c>
    </row>
    <row r="412" customFormat="false" ht="12.8" hidden="false" customHeight="false" outlineLevel="0" collapsed="false">
      <c r="A412" s="7" t="s">
        <v>27720</v>
      </c>
      <c r="B412" s="8" t="n">
        <v>3</v>
      </c>
    </row>
    <row r="413" customFormat="false" ht="12.8" hidden="false" customHeight="false" outlineLevel="0" collapsed="false">
      <c r="A413" s="7" t="s">
        <v>27721</v>
      </c>
      <c r="B413" s="8" t="n">
        <v>1</v>
      </c>
    </row>
    <row r="414" customFormat="false" ht="12.8" hidden="false" customHeight="false" outlineLevel="0" collapsed="false">
      <c r="A414" s="7" t="s">
        <v>27722</v>
      </c>
      <c r="B414" s="8" t="n">
        <v>2</v>
      </c>
    </row>
    <row r="415" customFormat="false" ht="12.8" hidden="false" customHeight="false" outlineLevel="0" collapsed="false">
      <c r="A415" s="7" t="s">
        <v>27723</v>
      </c>
      <c r="B415" s="8" t="n">
        <v>1</v>
      </c>
    </row>
    <row r="416" customFormat="false" ht="12.8" hidden="false" customHeight="false" outlineLevel="0" collapsed="false">
      <c r="A416" s="7" t="s">
        <v>27724</v>
      </c>
      <c r="B416" s="8" t="n">
        <v>1</v>
      </c>
    </row>
    <row r="417" customFormat="false" ht="12.8" hidden="false" customHeight="false" outlineLevel="0" collapsed="false">
      <c r="A417" s="7" t="s">
        <v>27725</v>
      </c>
      <c r="B417" s="8" t="n">
        <v>1</v>
      </c>
    </row>
    <row r="418" customFormat="false" ht="12.8" hidden="false" customHeight="false" outlineLevel="0" collapsed="false">
      <c r="A418" s="7" t="s">
        <v>27726</v>
      </c>
      <c r="B418" s="8" t="n">
        <v>2</v>
      </c>
    </row>
    <row r="419" customFormat="false" ht="12.8" hidden="false" customHeight="false" outlineLevel="0" collapsed="false">
      <c r="A419" s="7" t="s">
        <v>27727</v>
      </c>
      <c r="B419" s="8" t="n">
        <v>1</v>
      </c>
    </row>
    <row r="420" customFormat="false" ht="12.8" hidden="false" customHeight="false" outlineLevel="0" collapsed="false">
      <c r="A420" s="7" t="s">
        <v>27728</v>
      </c>
      <c r="B420" s="8" t="n">
        <v>1</v>
      </c>
    </row>
    <row r="421" customFormat="false" ht="12.8" hidden="false" customHeight="false" outlineLevel="0" collapsed="false">
      <c r="A421" s="7" t="s">
        <v>27729</v>
      </c>
      <c r="B421" s="8" t="n">
        <v>57</v>
      </c>
    </row>
    <row r="422" customFormat="false" ht="12.8" hidden="false" customHeight="false" outlineLevel="0" collapsed="false">
      <c r="A422" s="7" t="s">
        <v>27730</v>
      </c>
      <c r="B422" s="8" t="n">
        <v>1</v>
      </c>
    </row>
    <row r="423" customFormat="false" ht="12.8" hidden="false" customHeight="false" outlineLevel="0" collapsed="false">
      <c r="A423" s="7" t="s">
        <v>27731</v>
      </c>
      <c r="B423" s="8" t="n">
        <v>3</v>
      </c>
    </row>
    <row r="424" customFormat="false" ht="12.8" hidden="false" customHeight="false" outlineLevel="0" collapsed="false">
      <c r="A424" s="7" t="s">
        <v>27732</v>
      </c>
      <c r="B424" s="8" t="n">
        <v>1</v>
      </c>
    </row>
    <row r="425" customFormat="false" ht="12.8" hidden="false" customHeight="false" outlineLevel="0" collapsed="false">
      <c r="A425" s="7" t="s">
        <v>27733</v>
      </c>
      <c r="B425" s="8" t="n">
        <v>12</v>
      </c>
    </row>
    <row r="426" customFormat="false" ht="12.8" hidden="false" customHeight="false" outlineLevel="0" collapsed="false">
      <c r="A426" s="7" t="s">
        <v>27734</v>
      </c>
      <c r="B426" s="8" t="n">
        <v>1</v>
      </c>
    </row>
    <row r="427" customFormat="false" ht="12.8" hidden="false" customHeight="false" outlineLevel="0" collapsed="false">
      <c r="A427" s="7" t="s">
        <v>27735</v>
      </c>
      <c r="B427" s="8" t="n">
        <v>3</v>
      </c>
    </row>
    <row r="428" customFormat="false" ht="12.8" hidden="false" customHeight="false" outlineLevel="0" collapsed="false">
      <c r="A428" s="7" t="s">
        <v>27736</v>
      </c>
      <c r="B428" s="8" t="n">
        <v>1</v>
      </c>
    </row>
    <row r="429" customFormat="false" ht="12.8" hidden="false" customHeight="false" outlineLevel="0" collapsed="false">
      <c r="A429" s="7" t="s">
        <v>27737</v>
      </c>
      <c r="B429" s="8" t="n">
        <v>1</v>
      </c>
    </row>
    <row r="430" customFormat="false" ht="12.8" hidden="false" customHeight="false" outlineLevel="0" collapsed="false">
      <c r="A430" s="7" t="s">
        <v>27738</v>
      </c>
      <c r="B430" s="8" t="n">
        <v>97</v>
      </c>
    </row>
    <row r="431" customFormat="false" ht="12.8" hidden="false" customHeight="false" outlineLevel="0" collapsed="false">
      <c r="A431" s="7" t="s">
        <v>27739</v>
      </c>
      <c r="B431" s="8" t="n">
        <v>5</v>
      </c>
    </row>
    <row r="432" customFormat="false" ht="12.8" hidden="false" customHeight="false" outlineLevel="0" collapsed="false">
      <c r="A432" s="7" t="s">
        <v>27740</v>
      </c>
      <c r="B432" s="8" t="n">
        <v>1</v>
      </c>
    </row>
    <row r="433" customFormat="false" ht="12.8" hidden="false" customHeight="false" outlineLevel="0" collapsed="false">
      <c r="A433" s="7" t="s">
        <v>27741</v>
      </c>
      <c r="B433" s="8" t="n">
        <v>16</v>
      </c>
    </row>
    <row r="434" customFormat="false" ht="12.8" hidden="false" customHeight="false" outlineLevel="0" collapsed="false">
      <c r="A434" s="7" t="s">
        <v>27742</v>
      </c>
      <c r="B434" s="8" t="n">
        <v>146</v>
      </c>
    </row>
    <row r="435" customFormat="false" ht="12.8" hidden="false" customHeight="false" outlineLevel="0" collapsed="false">
      <c r="A435" s="7" t="s">
        <v>27743</v>
      </c>
      <c r="B435" s="8" t="n">
        <v>1</v>
      </c>
    </row>
    <row r="436" customFormat="false" ht="12.8" hidden="false" customHeight="false" outlineLevel="0" collapsed="false">
      <c r="A436" s="7" t="s">
        <v>27744</v>
      </c>
      <c r="B436" s="8" t="n">
        <v>2</v>
      </c>
    </row>
    <row r="437" customFormat="false" ht="12.8" hidden="false" customHeight="false" outlineLevel="0" collapsed="false">
      <c r="A437" s="7" t="s">
        <v>27745</v>
      </c>
      <c r="B437" s="9" t="n">
        <v>43</v>
      </c>
    </row>
    <row r="438" customFormat="false" ht="12.8" hidden="false" customHeight="false" outlineLevel="0" collapsed="false">
      <c r="A438" s="10" t="s">
        <v>27746</v>
      </c>
      <c r="B438" s="11" t="n">
        <v>6310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6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6" activeCellId="0" sqref="B6"/>
    </sheetView>
  </sheetViews>
  <sheetFormatPr defaultRowHeight="12.8"/>
  <cols>
    <col collapsed="false" hidden="false" max="1" min="1" style="0" width="40.219387755102"/>
    <col collapsed="false" hidden="false" max="1025" min="2" style="0" width="14.8928571428571"/>
  </cols>
  <sheetData>
    <row r="1" customFormat="false" ht="12.8" hidden="false" customHeight="false" outlineLevel="0" collapsed="false">
      <c r="A1" s="0" t="s">
        <v>27747</v>
      </c>
      <c r="B1" s="0" t="n">
        <v>9</v>
      </c>
    </row>
    <row r="2" customFormat="false" ht="12.8" hidden="false" customHeight="false" outlineLevel="0" collapsed="false">
      <c r="A2" s="0" t="s">
        <v>27748</v>
      </c>
      <c r="B2" s="0" t="n">
        <v>3</v>
      </c>
    </row>
    <row r="3" customFormat="false" ht="12.8" hidden="false" customHeight="false" outlineLevel="0" collapsed="false">
      <c r="A3" s="0" t="s">
        <v>27749</v>
      </c>
      <c r="B3" s="1" t="n">
        <f aca="false">MAX(plasmids!I1:I6311)</f>
        <v>2580.08</v>
      </c>
    </row>
    <row r="4" customFormat="false" ht="12.8" hidden="false" customHeight="false" outlineLevel="0" collapsed="false">
      <c r="A4" s="0" t="s">
        <v>27750</v>
      </c>
      <c r="B4" s="1" t="n">
        <f aca="false">MIN(plasmids!I2:I6311)</f>
        <v>0.537</v>
      </c>
    </row>
    <row r="5" customFormat="false" ht="12.8" hidden="false" customHeight="false" outlineLevel="0" collapsed="false">
      <c r="A5" s="0" t="s">
        <v>27751</v>
      </c>
      <c r="B5" s="1" t="n">
        <f aca="false">AVERAGE(plasmids!I2:I6311)</f>
        <v>87.5119797147385</v>
      </c>
    </row>
    <row r="6" customFormat="false" ht="12.8" hidden="false" customHeight="false" outlineLevel="0" collapsed="false">
      <c r="A6" s="0" t="s">
        <v>27752</v>
      </c>
      <c r="B6" s="0" t="n">
        <f aca="false">MEDIAN(plasmids!I2:I6311)</f>
        <v>30.6605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48</TotalTime>
  <Application>LibreOffice/5.0.3.2$Linux_X86_64 LibreOffice_project/00m0$Build-2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language>ru-RU</dc:language>
  <dcterms:modified xsi:type="dcterms:W3CDTF">2015-12-13T13:36:03Z</dcterms:modified>
  <cp:revision>11</cp:revision>
</cp:coreProperties>
</file>